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ly.thorp\Desktop\"/>
    </mc:Choice>
  </mc:AlternateContent>
  <xr:revisionPtr revIDLastSave="0" documentId="13_ncr:1_{03D45E79-DEA6-41FD-A5CF-14D863250EF9}" xr6:coauthVersionLast="47" xr6:coauthVersionMax="47" xr10:uidLastSave="{00000000-0000-0000-0000-000000000000}"/>
  <bookViews>
    <workbookView xWindow="16440" yWindow="-28695" windowWidth="17820" windowHeight="20190" xr2:uid="{00000000-000D-0000-FFFF-FFFF00000000}"/>
  </bookViews>
  <sheets>
    <sheet name="Summary" sheetId="17" r:id="rId1"/>
    <sheet name="MAC 1" sheetId="1" r:id="rId2"/>
    <sheet name="NDB 2" sheetId="2" r:id="rId3"/>
    <sheet name="FAO 3" sheetId="3" r:id="rId4"/>
    <sheet name="NDA 4" sheetId="4" r:id="rId5"/>
    <sheet name="MAC 5" sheetId="5" r:id="rId6"/>
    <sheet name="FAO 6" sheetId="6" r:id="rId7"/>
    <sheet name="NDA 7" sheetId="7" r:id="rId8"/>
    <sheet name="NDB 8" sheetId="8" r:id="rId9"/>
    <sheet name="FAO 9" sheetId="9" r:id="rId10"/>
    <sheet name="NDB 10" sheetId="11" r:id="rId11"/>
    <sheet name="MAC 11" sheetId="12" r:id="rId12"/>
    <sheet name="NDA 12" sheetId="13" r:id="rId13"/>
    <sheet name="FAO 13" sheetId="10" r:id="rId14"/>
    <sheet name="NDA 14" sheetId="16" r:id="rId15"/>
    <sheet name="MAC 15" sheetId="15" r:id="rId16"/>
    <sheet name="NDB 16" sheetId="1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164" i="10" l="1"/>
  <c r="EI163" i="10"/>
  <c r="DI133" i="10"/>
  <c r="CU133" i="10"/>
  <c r="CG133" i="10"/>
  <c r="BS133" i="10"/>
  <c r="BE133" i="10"/>
  <c r="AQ133" i="10"/>
  <c r="AC133" i="10"/>
  <c r="O133" i="10"/>
  <c r="DI132" i="10"/>
  <c r="CU132" i="10"/>
  <c r="CG132" i="10"/>
  <c r="BS132" i="10"/>
  <c r="BE132" i="10"/>
  <c r="AQ132" i="10"/>
  <c r="AC132" i="10"/>
  <c r="O132" i="10"/>
  <c r="DJ130" i="10"/>
  <c r="CV130" i="10"/>
  <c r="CH130" i="10"/>
  <c r="BT130" i="10"/>
  <c r="BF130" i="10"/>
  <c r="AR130" i="10"/>
  <c r="AD130" i="10"/>
  <c r="P130" i="10"/>
  <c r="F130" i="10"/>
  <c r="DJ129" i="10"/>
  <c r="CV129" i="10"/>
  <c r="CH129" i="10"/>
  <c r="BT129" i="10"/>
  <c r="BF129" i="10"/>
  <c r="AR129" i="10"/>
  <c r="AD129" i="10"/>
  <c r="P129" i="10"/>
  <c r="F129" i="10"/>
  <c r="DJ128" i="10"/>
  <c r="CV128" i="10"/>
  <c r="CH128" i="10"/>
  <c r="BT128" i="10"/>
  <c r="BF128" i="10"/>
  <c r="AR128" i="10"/>
  <c r="AD128" i="10"/>
  <c r="P128" i="10"/>
  <c r="F128" i="10"/>
  <c r="DJ127" i="10"/>
  <c r="CV127" i="10"/>
  <c r="CH127" i="10"/>
  <c r="BT127" i="10"/>
  <c r="BF127" i="10"/>
  <c r="AR127" i="10"/>
  <c r="AD127" i="10"/>
  <c r="P127" i="10"/>
  <c r="F127" i="10"/>
  <c r="DJ126" i="10"/>
  <c r="CV126" i="10"/>
  <c r="CH126" i="10"/>
  <c r="BT126" i="10"/>
  <c r="BF126" i="10"/>
  <c r="AR126" i="10"/>
  <c r="AD126" i="10"/>
  <c r="P126" i="10"/>
  <c r="F126" i="10"/>
  <c r="DJ125" i="10"/>
  <c r="CV125" i="10"/>
  <c r="CH125" i="10"/>
  <c r="BT125" i="10"/>
  <c r="BF125" i="10"/>
  <c r="AR125" i="10"/>
  <c r="AD125" i="10"/>
  <c r="P125" i="10"/>
  <c r="F125" i="10"/>
  <c r="DJ124" i="10"/>
  <c r="CV124" i="10"/>
  <c r="CH124" i="10"/>
  <c r="BT124" i="10"/>
  <c r="BF124" i="10"/>
  <c r="AR124" i="10"/>
  <c r="AD124" i="10"/>
  <c r="P124" i="10"/>
  <c r="F124" i="10"/>
  <c r="DI134" i="10" l="1"/>
  <c r="CU134" i="10"/>
  <c r="CG134" i="10"/>
  <c r="BS134" i="10"/>
  <c r="BE134" i="10"/>
  <c r="AQ134" i="10"/>
  <c r="AC134" i="10"/>
  <c r="O134" i="10"/>
  <c r="EI165" i="10"/>
  <c r="F133" i="10"/>
  <c r="F132" i="10"/>
  <c r="P132" i="10"/>
  <c r="P133" i="10"/>
  <c r="AD133" i="10"/>
  <c r="AD132" i="10"/>
  <c r="AR132" i="10"/>
  <c r="AR133" i="10"/>
  <c r="BF133" i="10"/>
  <c r="BF132" i="10"/>
  <c r="CH133" i="10"/>
  <c r="CH132" i="10"/>
  <c r="BT133" i="10"/>
  <c r="BT132" i="10"/>
  <c r="CV133" i="10"/>
  <c r="CV132" i="10"/>
  <c r="DJ132" i="10"/>
  <c r="DJ133" i="10"/>
  <c r="AR134" i="10" l="1"/>
  <c r="CH134" i="10"/>
  <c r="CV134" i="10"/>
  <c r="BT134" i="10"/>
  <c r="P134" i="10"/>
  <c r="DJ134" i="10"/>
  <c r="BF134" i="10"/>
  <c r="AD134" i="10"/>
  <c r="F134" i="10"/>
  <c r="EI164" i="9" l="1"/>
  <c r="EI165" i="9" s="1"/>
  <c r="EI163" i="9"/>
  <c r="DI133" i="9"/>
  <c r="CU133" i="9"/>
  <c r="CG133" i="9"/>
  <c r="BS133" i="9"/>
  <c r="BE133" i="9"/>
  <c r="AQ133" i="9"/>
  <c r="AC133" i="9"/>
  <c r="O133" i="9"/>
  <c r="DI132" i="9"/>
  <c r="CU132" i="9"/>
  <c r="CG132" i="9"/>
  <c r="BS132" i="9"/>
  <c r="BE132" i="9"/>
  <c r="AQ132" i="9"/>
  <c r="AC132" i="9"/>
  <c r="O132" i="9"/>
  <c r="DJ130" i="9"/>
  <c r="CV130" i="9"/>
  <c r="CH130" i="9"/>
  <c r="BT130" i="9"/>
  <c r="BF130" i="9"/>
  <c r="AR130" i="9"/>
  <c r="AD130" i="9"/>
  <c r="P130" i="9"/>
  <c r="F130" i="9"/>
  <c r="DJ129" i="9"/>
  <c r="CV129" i="9"/>
  <c r="CH129" i="9"/>
  <c r="BT129" i="9"/>
  <c r="BF129" i="9"/>
  <c r="AR129" i="9"/>
  <c r="AD129" i="9"/>
  <c r="P129" i="9"/>
  <c r="F129" i="9"/>
  <c r="DJ128" i="9"/>
  <c r="CV128" i="9"/>
  <c r="CH128" i="9"/>
  <c r="BT128" i="9"/>
  <c r="BF128" i="9"/>
  <c r="AR128" i="9"/>
  <c r="AD128" i="9"/>
  <c r="P128" i="9"/>
  <c r="F128" i="9"/>
  <c r="DJ127" i="9"/>
  <c r="CV127" i="9"/>
  <c r="CH127" i="9"/>
  <c r="BT127" i="9"/>
  <c r="BF127" i="9"/>
  <c r="AR127" i="9"/>
  <c r="AD127" i="9"/>
  <c r="P127" i="9"/>
  <c r="F127" i="9"/>
  <c r="DJ126" i="9"/>
  <c r="CV126" i="9"/>
  <c r="CH126" i="9"/>
  <c r="BT126" i="9"/>
  <c r="BF126" i="9"/>
  <c r="AR126" i="9"/>
  <c r="AD126" i="9"/>
  <c r="P126" i="9"/>
  <c r="F126" i="9"/>
  <c r="DJ125" i="9"/>
  <c r="CV125" i="9"/>
  <c r="CH125" i="9"/>
  <c r="BT125" i="9"/>
  <c r="BF125" i="9"/>
  <c r="AR125" i="9"/>
  <c r="AD125" i="9"/>
  <c r="P125" i="9"/>
  <c r="F125" i="9"/>
  <c r="DJ124" i="9"/>
  <c r="CV124" i="9"/>
  <c r="CH124" i="9"/>
  <c r="BT124" i="9"/>
  <c r="BF124" i="9"/>
  <c r="AR124" i="9"/>
  <c r="AD124" i="9"/>
  <c r="P124" i="9"/>
  <c r="F124" i="9"/>
  <c r="DI134" i="9" l="1"/>
  <c r="CU134" i="9"/>
  <c r="CG134" i="9"/>
  <c r="BS134" i="9"/>
  <c r="BE134" i="9"/>
  <c r="AQ134" i="9"/>
  <c r="AC134" i="9"/>
  <c r="O134" i="9"/>
  <c r="F133" i="9"/>
  <c r="F132" i="9"/>
  <c r="P132" i="9"/>
  <c r="P133" i="9"/>
  <c r="AD133" i="9"/>
  <c r="AD132" i="9"/>
  <c r="AR132" i="9"/>
  <c r="AR133" i="9"/>
  <c r="BF133" i="9"/>
  <c r="BF132" i="9"/>
  <c r="CH133" i="9"/>
  <c r="CH132" i="9"/>
  <c r="BT133" i="9"/>
  <c r="BT132" i="9"/>
  <c r="CV133" i="9"/>
  <c r="CV132" i="9"/>
  <c r="DJ132" i="9"/>
  <c r="DJ133" i="9"/>
  <c r="CV134" i="9" l="1"/>
  <c r="AR134" i="9"/>
  <c r="P134" i="9"/>
  <c r="DJ134" i="9"/>
  <c r="BT134" i="9"/>
  <c r="CH134" i="9"/>
  <c r="BF134" i="9"/>
  <c r="AD134" i="9"/>
  <c r="F134" i="9"/>
  <c r="F130" i="6" l="1"/>
  <c r="F133" i="6" s="1"/>
  <c r="F129" i="6"/>
  <c r="F128" i="6"/>
  <c r="F127" i="6"/>
  <c r="F126" i="6"/>
  <c r="F125" i="6"/>
  <c r="F124" i="6"/>
  <c r="EB164" i="6"/>
  <c r="EB163" i="6"/>
  <c r="DB133" i="6"/>
  <c r="CN133" i="6"/>
  <c r="BZ133" i="6"/>
  <c r="BL133" i="6"/>
  <c r="DB132" i="6"/>
  <c r="CN132" i="6"/>
  <c r="BZ132" i="6"/>
  <c r="BL132" i="6"/>
  <c r="DC130" i="6"/>
  <c r="CO130" i="6"/>
  <c r="CA130" i="6"/>
  <c r="BM130" i="6"/>
  <c r="DC129" i="6"/>
  <c r="CO129" i="6"/>
  <c r="CA129" i="6"/>
  <c r="BM129" i="6"/>
  <c r="DC128" i="6"/>
  <c r="CO128" i="6"/>
  <c r="CA128" i="6"/>
  <c r="BM128" i="6"/>
  <c r="DC127" i="6"/>
  <c r="CO127" i="6"/>
  <c r="CA127" i="6"/>
  <c r="BM127" i="6"/>
  <c r="DC126" i="6"/>
  <c r="CO126" i="6"/>
  <c r="CA126" i="6"/>
  <c r="BM126" i="6"/>
  <c r="DC125" i="6"/>
  <c r="CO125" i="6"/>
  <c r="CA125" i="6"/>
  <c r="BM125" i="6"/>
  <c r="DC124" i="6"/>
  <c r="CO124" i="6"/>
  <c r="CA124" i="6"/>
  <c r="BM124" i="6"/>
  <c r="AX133" i="6"/>
  <c r="AX132" i="6"/>
  <c r="AY130" i="6"/>
  <c r="AY129" i="6"/>
  <c r="AY128" i="6"/>
  <c r="AY127" i="6"/>
  <c r="AY126" i="6"/>
  <c r="AY125" i="6"/>
  <c r="AY124" i="6"/>
  <c r="AQ133" i="6"/>
  <c r="AQ132" i="6"/>
  <c r="AR130" i="6"/>
  <c r="AR129" i="6"/>
  <c r="AR128" i="6"/>
  <c r="AR127" i="6"/>
  <c r="AR126" i="6"/>
  <c r="AR125" i="6"/>
  <c r="AR124" i="6"/>
  <c r="AC133" i="6"/>
  <c r="O133" i="6"/>
  <c r="AC132" i="6"/>
  <c r="O132" i="6"/>
  <c r="AD130" i="6"/>
  <c r="P130" i="6"/>
  <c r="AD129" i="6"/>
  <c r="P129" i="6"/>
  <c r="AD128" i="6"/>
  <c r="P128" i="6"/>
  <c r="AD127" i="6"/>
  <c r="P127" i="6"/>
  <c r="AD126" i="6"/>
  <c r="P126" i="6"/>
  <c r="AD125" i="6"/>
  <c r="P125" i="6"/>
  <c r="AD124" i="6"/>
  <c r="AD133" i="6" s="1"/>
  <c r="P124" i="6"/>
  <c r="P133" i="6" s="1"/>
  <c r="AY132" i="6" l="1"/>
  <c r="BM133" i="6"/>
  <c r="CO133" i="6"/>
  <c r="AX134" i="6"/>
  <c r="AQ134" i="6"/>
  <c r="AR132" i="6"/>
  <c r="CA133" i="6"/>
  <c r="DB134" i="6"/>
  <c r="CN134" i="6"/>
  <c r="BZ134" i="6"/>
  <c r="BL134" i="6"/>
  <c r="AC134" i="6"/>
  <c r="O134" i="6"/>
  <c r="F132" i="6"/>
  <c r="F134" i="6" s="1"/>
  <c r="EB165" i="6"/>
  <c r="DC132" i="6"/>
  <c r="DC133" i="6"/>
  <c r="BM132" i="6"/>
  <c r="BM134" i="6" s="1"/>
  <c r="CA132" i="6"/>
  <c r="CO132" i="6"/>
  <c r="CO134" i="6" s="1"/>
  <c r="AY133" i="6"/>
  <c r="AR133" i="6"/>
  <c r="AR134" i="6" s="1"/>
  <c r="P132" i="6"/>
  <c r="P134" i="6" s="1"/>
  <c r="AD132" i="6"/>
  <c r="AD134" i="6" s="1"/>
  <c r="AY134" i="6" l="1"/>
  <c r="CA134" i="6"/>
  <c r="DC134" i="6"/>
  <c r="F130" i="3"/>
  <c r="F129" i="3"/>
  <c r="F128" i="3"/>
  <c r="F127" i="3"/>
  <c r="F126" i="3"/>
  <c r="F125" i="3"/>
  <c r="F124" i="3"/>
  <c r="EI164" i="3"/>
  <c r="EI163" i="3"/>
  <c r="DI133" i="3"/>
  <c r="DI132" i="3"/>
  <c r="DJ130" i="3"/>
  <c r="DJ129" i="3"/>
  <c r="DJ128" i="3"/>
  <c r="DJ127" i="3"/>
  <c r="DJ126" i="3"/>
  <c r="DJ125" i="3"/>
  <c r="DJ124" i="3"/>
  <c r="DJ132" i="3" s="1"/>
  <c r="CU133" i="3"/>
  <c r="CU134" i="3" s="1"/>
  <c r="CU132" i="3"/>
  <c r="CV130" i="3"/>
  <c r="CV129" i="3"/>
  <c r="CV128" i="3"/>
  <c r="CV127" i="3"/>
  <c r="CV126" i="3"/>
  <c r="CV125" i="3"/>
  <c r="CV124" i="3"/>
  <c r="CG133" i="3"/>
  <c r="CG134" i="3" s="1"/>
  <c r="CG132" i="3"/>
  <c r="CH130" i="3"/>
  <c r="CH129" i="3"/>
  <c r="CH128" i="3"/>
  <c r="CH127" i="3"/>
  <c r="CH126" i="3"/>
  <c r="CH125" i="3"/>
  <c r="CH124" i="3"/>
  <c r="CH132" i="3" s="1"/>
  <c r="BS133" i="3"/>
  <c r="BS134" i="3" s="1"/>
  <c r="BS132" i="3"/>
  <c r="BT130" i="3"/>
  <c r="BT129" i="3"/>
  <c r="BT128" i="3"/>
  <c r="BT127" i="3"/>
  <c r="BT126" i="3"/>
  <c r="BT125" i="3"/>
  <c r="BT124" i="3"/>
  <c r="BT132" i="3" s="1"/>
  <c r="BE133" i="3"/>
  <c r="BE132" i="3"/>
  <c r="BF130" i="3"/>
  <c r="BF129" i="3"/>
  <c r="BF128" i="3"/>
  <c r="BF127" i="3"/>
  <c r="BF126" i="3"/>
  <c r="BF125" i="3"/>
  <c r="BF124" i="3"/>
  <c r="BF132" i="3" s="1"/>
  <c r="AQ133" i="3"/>
  <c r="AQ134" i="3" s="1"/>
  <c r="AQ132" i="3"/>
  <c r="AR130" i="3"/>
  <c r="AR129" i="3"/>
  <c r="AR128" i="3"/>
  <c r="AR127" i="3"/>
  <c r="AR126" i="3"/>
  <c r="AR125" i="3"/>
  <c r="AR124" i="3"/>
  <c r="AC133" i="3"/>
  <c r="O133" i="3"/>
  <c r="AC132" i="3"/>
  <c r="O132" i="3"/>
  <c r="AD130" i="3"/>
  <c r="P130" i="3"/>
  <c r="AD129" i="3"/>
  <c r="P129" i="3"/>
  <c r="AD128" i="3"/>
  <c r="P128" i="3"/>
  <c r="AD127" i="3"/>
  <c r="P127" i="3"/>
  <c r="AD126" i="3"/>
  <c r="P126" i="3"/>
  <c r="AD125" i="3"/>
  <c r="P125" i="3"/>
  <c r="AD124" i="3"/>
  <c r="P124" i="3"/>
  <c r="F133" i="3" l="1"/>
  <c r="CV132" i="3"/>
  <c r="BE134" i="3"/>
  <c r="DI134" i="3"/>
  <c r="AR132" i="3"/>
  <c r="AD133" i="3"/>
  <c r="AC134" i="3"/>
  <c r="P133" i="3"/>
  <c r="O134" i="3"/>
  <c r="F132" i="3"/>
  <c r="F134" i="3" s="1"/>
  <c r="EI165" i="3"/>
  <c r="DJ133" i="3"/>
  <c r="DJ134" i="3" s="1"/>
  <c r="CV133" i="3"/>
  <c r="CV134" i="3" s="1"/>
  <c r="CH133" i="3"/>
  <c r="CH134" i="3" s="1"/>
  <c r="BT133" i="3"/>
  <c r="BT134" i="3" s="1"/>
  <c r="BF133" i="3"/>
  <c r="BF134" i="3" s="1"/>
  <c r="AR133" i="3"/>
  <c r="P132" i="3"/>
  <c r="P134" i="3" s="1"/>
  <c r="AD132" i="3"/>
  <c r="AD134" i="3" s="1"/>
  <c r="AR134" i="3" l="1"/>
  <c r="DX130" i="16" l="1"/>
  <c r="DX129" i="16"/>
  <c r="DX128" i="16"/>
  <c r="DX127" i="16"/>
  <c r="DX126" i="16"/>
  <c r="DX125" i="16"/>
  <c r="DX124" i="16"/>
  <c r="DJ130" i="16"/>
  <c r="DJ129" i="16"/>
  <c r="DJ128" i="16"/>
  <c r="DJ127" i="16"/>
  <c r="DJ126" i="16"/>
  <c r="DJ125" i="16"/>
  <c r="DJ124" i="16"/>
  <c r="CV130" i="16"/>
  <c r="CV129" i="16"/>
  <c r="CV128" i="16"/>
  <c r="CV127" i="16"/>
  <c r="CV126" i="16"/>
  <c r="CV125" i="16"/>
  <c r="CV124" i="16"/>
  <c r="CH130" i="16"/>
  <c r="CH129" i="16"/>
  <c r="CH128" i="16"/>
  <c r="CH127" i="16"/>
  <c r="CH126" i="16"/>
  <c r="CH125" i="16"/>
  <c r="CH124" i="16"/>
  <c r="BT130" i="16"/>
  <c r="BT129" i="16"/>
  <c r="BT128" i="16"/>
  <c r="BT127" i="16"/>
  <c r="BT126" i="16"/>
  <c r="BT125" i="16"/>
  <c r="BT124" i="16"/>
  <c r="BF130" i="16"/>
  <c r="BF129" i="16"/>
  <c r="BF128" i="16"/>
  <c r="BF127" i="16"/>
  <c r="BF126" i="16"/>
  <c r="BF125" i="16"/>
  <c r="BF124" i="16"/>
  <c r="AR130" i="16"/>
  <c r="AR129" i="16"/>
  <c r="AR128" i="16"/>
  <c r="AR127" i="16"/>
  <c r="AR126" i="16"/>
  <c r="AR125" i="16"/>
  <c r="AR124" i="16"/>
  <c r="AD130" i="16"/>
  <c r="AD129" i="16"/>
  <c r="AD128" i="16"/>
  <c r="AD127" i="16"/>
  <c r="AD126" i="16"/>
  <c r="AD125" i="16"/>
  <c r="AD124" i="16"/>
  <c r="P130" i="16"/>
  <c r="P129" i="16"/>
  <c r="P128" i="16"/>
  <c r="P127" i="16"/>
  <c r="P126" i="16"/>
  <c r="P125" i="16"/>
  <c r="P124" i="16"/>
  <c r="F130" i="16"/>
  <c r="F129" i="16"/>
  <c r="F128" i="16"/>
  <c r="F127" i="16"/>
  <c r="F126" i="16"/>
  <c r="F125" i="16"/>
  <c r="F124" i="16"/>
  <c r="F133" i="16" l="1"/>
  <c r="F132" i="16"/>
  <c r="F134" i="16" s="1"/>
  <c r="DX130" i="13" l="1"/>
  <c r="DX129" i="13"/>
  <c r="DX128" i="13"/>
  <c r="DX127" i="13"/>
  <c r="DX126" i="13"/>
  <c r="DX125" i="13"/>
  <c r="DX124" i="13"/>
  <c r="DJ130" i="13"/>
  <c r="DJ129" i="13"/>
  <c r="DJ128" i="13"/>
  <c r="DJ127" i="13"/>
  <c r="DJ126" i="13"/>
  <c r="DJ125" i="13"/>
  <c r="DJ124" i="13"/>
  <c r="CV130" i="13"/>
  <c r="CV129" i="13"/>
  <c r="CV128" i="13"/>
  <c r="CV127" i="13"/>
  <c r="CV126" i="13"/>
  <c r="CV125" i="13"/>
  <c r="CV124" i="13"/>
  <c r="CH130" i="13"/>
  <c r="CH129" i="13"/>
  <c r="CH128" i="13"/>
  <c r="CH127" i="13"/>
  <c r="CH126" i="13"/>
  <c r="CH125" i="13"/>
  <c r="CH124" i="13"/>
  <c r="BT130" i="13"/>
  <c r="BT129" i="13"/>
  <c r="BT128" i="13"/>
  <c r="BT127" i="13"/>
  <c r="BT126" i="13"/>
  <c r="BT125" i="13"/>
  <c r="BT124" i="13"/>
  <c r="BF130" i="13"/>
  <c r="BF129" i="13"/>
  <c r="BF128" i="13"/>
  <c r="BF127" i="13"/>
  <c r="BF126" i="13"/>
  <c r="BF125" i="13"/>
  <c r="BF124" i="13"/>
  <c r="AR130" i="13"/>
  <c r="AR129" i="13"/>
  <c r="AR128" i="13"/>
  <c r="AR127" i="13"/>
  <c r="AR126" i="13"/>
  <c r="AR125" i="13"/>
  <c r="AR124" i="13"/>
  <c r="AD130" i="13"/>
  <c r="AD129" i="13"/>
  <c r="AD128" i="13"/>
  <c r="AD127" i="13"/>
  <c r="AD126" i="13"/>
  <c r="AD125" i="13"/>
  <c r="AD124" i="13"/>
  <c r="P130" i="13"/>
  <c r="P129" i="13"/>
  <c r="P128" i="13"/>
  <c r="P127" i="13"/>
  <c r="P126" i="13"/>
  <c r="P125" i="13"/>
  <c r="P124" i="13"/>
  <c r="AD130" i="7"/>
  <c r="AD129" i="7"/>
  <c r="AD128" i="7"/>
  <c r="AD127" i="7"/>
  <c r="AD126" i="7"/>
  <c r="AD125" i="7"/>
  <c r="AD124" i="7"/>
  <c r="F130" i="13"/>
  <c r="F129" i="13"/>
  <c r="F128" i="13"/>
  <c r="F127" i="13"/>
  <c r="F126" i="13"/>
  <c r="F125" i="13"/>
  <c r="F124" i="13"/>
  <c r="F133" i="13" s="1"/>
  <c r="F132" i="13" l="1"/>
  <c r="F134" i="13" s="1"/>
  <c r="DI137" i="7" l="1"/>
  <c r="CU137" i="7"/>
  <c r="DI136" i="7"/>
  <c r="CU136" i="7"/>
  <c r="DW133" i="7"/>
  <c r="DI133" i="7"/>
  <c r="CU133" i="7"/>
  <c r="CG133" i="7"/>
  <c r="BS133" i="7"/>
  <c r="BE133" i="7"/>
  <c r="AQ133" i="7"/>
  <c r="AC133" i="7"/>
  <c r="O133" i="7"/>
  <c r="DW132" i="7"/>
  <c r="DI132" i="7"/>
  <c r="CU132" i="7"/>
  <c r="CG132" i="7"/>
  <c r="BS132" i="7"/>
  <c r="BE132" i="7"/>
  <c r="AQ132" i="7"/>
  <c r="AC132" i="7"/>
  <c r="O132" i="7"/>
  <c r="DX130" i="7"/>
  <c r="DJ130" i="7"/>
  <c r="CV130" i="7"/>
  <c r="CH130" i="7"/>
  <c r="BT130" i="7"/>
  <c r="BF130" i="7"/>
  <c r="AR130" i="7"/>
  <c r="P130" i="7"/>
  <c r="F130" i="7"/>
  <c r="DX129" i="7"/>
  <c r="DJ129" i="7"/>
  <c r="CV129" i="7"/>
  <c r="CH129" i="7"/>
  <c r="BT129" i="7"/>
  <c r="BF129" i="7"/>
  <c r="AR129" i="7"/>
  <c r="P129" i="7"/>
  <c r="F129" i="7"/>
  <c r="DX128" i="7"/>
  <c r="DJ128" i="7"/>
  <c r="CV128" i="7"/>
  <c r="CH128" i="7"/>
  <c r="BT128" i="7"/>
  <c r="BF128" i="7"/>
  <c r="AR128" i="7"/>
  <c r="P128" i="7"/>
  <c r="F128" i="7"/>
  <c r="DX127" i="7"/>
  <c r="DJ127" i="7"/>
  <c r="CV127" i="7"/>
  <c r="CH127" i="7"/>
  <c r="BT127" i="7"/>
  <c r="BF127" i="7"/>
  <c r="AR127" i="7"/>
  <c r="P127" i="7"/>
  <c r="F127" i="7"/>
  <c r="DX126" i="7"/>
  <c r="DJ126" i="7"/>
  <c r="CV126" i="7"/>
  <c r="CH126" i="7"/>
  <c r="BT126" i="7"/>
  <c r="BF126" i="7"/>
  <c r="AR126" i="7"/>
  <c r="P126" i="7"/>
  <c r="F126" i="7"/>
  <c r="DX125" i="7"/>
  <c r="DJ125" i="7"/>
  <c r="CV125" i="7"/>
  <c r="CH125" i="7"/>
  <c r="BT125" i="7"/>
  <c r="BF125" i="7"/>
  <c r="AR125" i="7"/>
  <c r="P125" i="7"/>
  <c r="F125" i="7"/>
  <c r="DX124" i="7"/>
  <c r="DJ124" i="7"/>
  <c r="CV124" i="7"/>
  <c r="CH124" i="7"/>
  <c r="BT124" i="7"/>
  <c r="BF124" i="7"/>
  <c r="AR124" i="7"/>
  <c r="P124" i="7"/>
  <c r="F124" i="7"/>
  <c r="CG134" i="7" l="1"/>
  <c r="BE134" i="7"/>
  <c r="DI134" i="7"/>
  <c r="DW134" i="7"/>
  <c r="CU134" i="7"/>
  <c r="BS134" i="7"/>
  <c r="AQ134" i="7"/>
  <c r="AC134" i="7"/>
  <c r="O134" i="7"/>
  <c r="F132" i="7"/>
  <c r="F133" i="7"/>
  <c r="F134" i="7" s="1"/>
  <c r="P133" i="7"/>
  <c r="P132" i="7"/>
  <c r="AD132" i="7"/>
  <c r="AD133" i="7"/>
  <c r="AR133" i="7"/>
  <c r="AR132" i="7"/>
  <c r="BF132" i="7"/>
  <c r="BF133" i="7"/>
  <c r="BF134" i="7" s="1"/>
  <c r="BT133" i="7"/>
  <c r="BT132" i="7"/>
  <c r="CV133" i="7"/>
  <c r="CV132" i="7"/>
  <c r="DJ132" i="7"/>
  <c r="DJ133" i="7"/>
  <c r="DX133" i="7"/>
  <c r="DX132" i="7"/>
  <c r="CH133" i="7"/>
  <c r="CH132" i="7"/>
  <c r="CH134" i="7" l="1"/>
  <c r="DJ134" i="7"/>
  <c r="AD134" i="7"/>
  <c r="DX134" i="7"/>
  <c r="CV134" i="7"/>
  <c r="BT134" i="7"/>
  <c r="AR134" i="7"/>
  <c r="P134" i="7"/>
  <c r="DX130" i="4" l="1"/>
  <c r="DX129" i="4"/>
  <c r="DX128" i="4"/>
  <c r="DX127" i="4"/>
  <c r="DX126" i="4"/>
  <c r="DX125" i="4"/>
  <c r="DX124" i="4"/>
  <c r="DJ130" i="4"/>
  <c r="DJ129" i="4"/>
  <c r="DJ128" i="4"/>
  <c r="DJ127" i="4"/>
  <c r="DJ126" i="4"/>
  <c r="DJ125" i="4"/>
  <c r="DJ124" i="4"/>
  <c r="CV130" i="4"/>
  <c r="CV129" i="4"/>
  <c r="CV128" i="4"/>
  <c r="CV127" i="4"/>
  <c r="CV126" i="4"/>
  <c r="CV125" i="4"/>
  <c r="CV124" i="4"/>
  <c r="CH130" i="4"/>
  <c r="CH129" i="4"/>
  <c r="CH128" i="4"/>
  <c r="CH127" i="4"/>
  <c r="CH126" i="4"/>
  <c r="CH125" i="4"/>
  <c r="CH124" i="4"/>
  <c r="BT130" i="4"/>
  <c r="BT129" i="4"/>
  <c r="BT128" i="4"/>
  <c r="BT127" i="4"/>
  <c r="BT126" i="4"/>
  <c r="BT125" i="4"/>
  <c r="BT124" i="4"/>
  <c r="BF130" i="4"/>
  <c r="BF129" i="4"/>
  <c r="BF128" i="4"/>
  <c r="BF127" i="4"/>
  <c r="BF126" i="4"/>
  <c r="BF125" i="4"/>
  <c r="BF124" i="4"/>
  <c r="AR130" i="4"/>
  <c r="AR129" i="4"/>
  <c r="AR128" i="4"/>
  <c r="AR127" i="4"/>
  <c r="AR126" i="4"/>
  <c r="AR125" i="4"/>
  <c r="AR124" i="4"/>
  <c r="AD130" i="4"/>
  <c r="AD129" i="4"/>
  <c r="AD128" i="4"/>
  <c r="AD127" i="4"/>
  <c r="AD126" i="4"/>
  <c r="AD125" i="4"/>
  <c r="AD124" i="4"/>
  <c r="P130" i="4"/>
  <c r="P129" i="4"/>
  <c r="P128" i="4"/>
  <c r="P127" i="4"/>
  <c r="P126" i="4"/>
  <c r="P125" i="4"/>
  <c r="P124" i="4"/>
  <c r="F130" i="4"/>
  <c r="F129" i="4"/>
  <c r="F128" i="4"/>
  <c r="F127" i="4"/>
  <c r="F126" i="4"/>
  <c r="F125" i="4"/>
  <c r="F124" i="4"/>
  <c r="AR130" i="14"/>
  <c r="AR129" i="14"/>
  <c r="AR128" i="14"/>
  <c r="AR127" i="14"/>
  <c r="AR126" i="14"/>
  <c r="AR125" i="14"/>
  <c r="AR124" i="14"/>
  <c r="F133" i="4" l="1"/>
  <c r="F132" i="4"/>
  <c r="F134" i="4" s="1"/>
  <c r="CW161" i="14"/>
  <c r="CN161" i="14"/>
  <c r="CW160" i="14"/>
  <c r="CN160" i="14"/>
  <c r="CW159" i="14"/>
  <c r="CN159" i="14"/>
  <c r="CW158" i="14"/>
  <c r="CN158" i="14"/>
  <c r="CW157" i="14"/>
  <c r="CN157" i="14"/>
  <c r="CW156" i="14"/>
  <c r="CN156" i="14"/>
  <c r="CW155" i="14"/>
  <c r="CN155" i="14"/>
  <c r="DP133" i="14"/>
  <c r="DB133" i="14"/>
  <c r="CN133" i="14"/>
  <c r="CG133" i="14"/>
  <c r="BS133" i="14"/>
  <c r="BE133" i="14"/>
  <c r="AR133" i="14"/>
  <c r="AQ133" i="14"/>
  <c r="AC133" i="14"/>
  <c r="O133" i="14"/>
  <c r="DP132" i="14"/>
  <c r="DB132" i="14"/>
  <c r="CN132" i="14"/>
  <c r="CG132" i="14"/>
  <c r="BS132" i="14"/>
  <c r="BE132" i="14"/>
  <c r="AR132" i="14"/>
  <c r="AQ132" i="14"/>
  <c r="AC132" i="14"/>
  <c r="O132" i="14"/>
  <c r="DQ130" i="14"/>
  <c r="DC130" i="14"/>
  <c r="CO130" i="14"/>
  <c r="CH130" i="14"/>
  <c r="BT130" i="14"/>
  <c r="BF130" i="14"/>
  <c r="AD130" i="14"/>
  <c r="P130" i="14"/>
  <c r="F130" i="14"/>
  <c r="DQ129" i="14"/>
  <c r="DC129" i="14"/>
  <c r="CO129" i="14"/>
  <c r="CH129" i="14"/>
  <c r="BT129" i="14"/>
  <c r="BF129" i="14"/>
  <c r="AD129" i="14"/>
  <c r="P129" i="14"/>
  <c r="F129" i="14"/>
  <c r="DQ128" i="14"/>
  <c r="DC128" i="14"/>
  <c r="CO128" i="14"/>
  <c r="CH128" i="14"/>
  <c r="BT128" i="14"/>
  <c r="BF128" i="14"/>
  <c r="AD128" i="14"/>
  <c r="P128" i="14"/>
  <c r="F128" i="14"/>
  <c r="DQ127" i="14"/>
  <c r="DC127" i="14"/>
  <c r="CO127" i="14"/>
  <c r="CH127" i="14"/>
  <c r="BT127" i="14"/>
  <c r="BF127" i="14"/>
  <c r="AD127" i="14"/>
  <c r="P127" i="14"/>
  <c r="F127" i="14"/>
  <c r="DQ126" i="14"/>
  <c r="DC126" i="14"/>
  <c r="CO126" i="14"/>
  <c r="CH126" i="14"/>
  <c r="BT126" i="14"/>
  <c r="BF126" i="14"/>
  <c r="AD126" i="14"/>
  <c r="P126" i="14"/>
  <c r="F126" i="14"/>
  <c r="DQ125" i="14"/>
  <c r="DC125" i="14"/>
  <c r="CO125" i="14"/>
  <c r="CH125" i="14"/>
  <c r="BT125" i="14"/>
  <c r="BF125" i="14"/>
  <c r="AD125" i="14"/>
  <c r="P125" i="14"/>
  <c r="F125" i="14"/>
  <c r="DQ124" i="14"/>
  <c r="DC124" i="14"/>
  <c r="CO124" i="14"/>
  <c r="CH124" i="14"/>
  <c r="BT124" i="14"/>
  <c r="BF124" i="14"/>
  <c r="AD124" i="14"/>
  <c r="P124" i="14"/>
  <c r="F124" i="14"/>
  <c r="DP134" i="14" l="1"/>
  <c r="DB134" i="14"/>
  <c r="CN134" i="14"/>
  <c r="CG134" i="14"/>
  <c r="BS134" i="14"/>
  <c r="BE134" i="14"/>
  <c r="AR134" i="14"/>
  <c r="AQ134" i="14"/>
  <c r="AC134" i="14"/>
  <c r="O134" i="14"/>
  <c r="BF132" i="14"/>
  <c r="BF133" i="14"/>
  <c r="BT133" i="14"/>
  <c r="BT132" i="14"/>
  <c r="F132" i="14"/>
  <c r="F133" i="14"/>
  <c r="F134" i="14" s="1"/>
  <c r="P133" i="14"/>
  <c r="P132" i="14"/>
  <c r="AD132" i="14"/>
  <c r="AD133" i="14"/>
  <c r="AD134" i="14" s="1"/>
  <c r="CH133" i="14"/>
  <c r="CH132" i="14"/>
  <c r="CO132" i="14"/>
  <c r="CO133" i="14"/>
  <c r="DC133" i="14"/>
  <c r="DC132" i="14"/>
  <c r="DQ132" i="14"/>
  <c r="DQ133" i="14"/>
  <c r="DC134" i="14" l="1"/>
  <c r="BT134" i="14"/>
  <c r="CH134" i="14"/>
  <c r="DQ134" i="14"/>
  <c r="CO134" i="14"/>
  <c r="P134" i="14"/>
  <c r="BF134" i="14"/>
  <c r="DP133" i="11" l="1"/>
  <c r="DB133" i="11"/>
  <c r="CN133" i="11"/>
  <c r="CN134" i="11" s="1"/>
  <c r="DP132" i="11"/>
  <c r="DB132" i="11"/>
  <c r="CN132" i="11"/>
  <c r="DQ130" i="11"/>
  <c r="DC130" i="11"/>
  <c r="CO130" i="11"/>
  <c r="DQ129" i="11"/>
  <c r="DC129" i="11"/>
  <c r="CO129" i="11"/>
  <c r="DQ128" i="11"/>
  <c r="DC128" i="11"/>
  <c r="CO128" i="11"/>
  <c r="DQ127" i="11"/>
  <c r="DC127" i="11"/>
  <c r="CO127" i="11"/>
  <c r="DQ126" i="11"/>
  <c r="DC126" i="11"/>
  <c r="CO126" i="11"/>
  <c r="DQ125" i="11"/>
  <c r="DC125" i="11"/>
  <c r="CO125" i="11"/>
  <c r="DQ124" i="11"/>
  <c r="DC124" i="11"/>
  <c r="CO124" i="11"/>
  <c r="CG133" i="11"/>
  <c r="BS133" i="11"/>
  <c r="BE133" i="11"/>
  <c r="AQ133" i="11"/>
  <c r="AC133" i="11"/>
  <c r="O133" i="11"/>
  <c r="CG132" i="11"/>
  <c r="BS132" i="11"/>
  <c r="BE132" i="11"/>
  <c r="AQ132" i="11"/>
  <c r="AC132" i="11"/>
  <c r="O132" i="11"/>
  <c r="CH130" i="11"/>
  <c r="BT130" i="11"/>
  <c r="BF130" i="11"/>
  <c r="AD130" i="11"/>
  <c r="P130" i="11"/>
  <c r="F130" i="11"/>
  <c r="CN160" i="11"/>
  <c r="CH129" i="11"/>
  <c r="BT129" i="11"/>
  <c r="BF129" i="11"/>
  <c r="AD129" i="11"/>
  <c r="P129" i="11"/>
  <c r="F129" i="11"/>
  <c r="CH128" i="11"/>
  <c r="BT128" i="11"/>
  <c r="BF128" i="11"/>
  <c r="AD128" i="11"/>
  <c r="P128" i="11"/>
  <c r="F128" i="11"/>
  <c r="CN158" i="11"/>
  <c r="CH127" i="11"/>
  <c r="BT127" i="11"/>
  <c r="BF127" i="11"/>
  <c r="AD127" i="11"/>
  <c r="P127" i="11"/>
  <c r="F127" i="11"/>
  <c r="CW157" i="11"/>
  <c r="CN157" i="11"/>
  <c r="CH126" i="11"/>
  <c r="BT126" i="11"/>
  <c r="BF126" i="11"/>
  <c r="AD126" i="11"/>
  <c r="P126" i="11"/>
  <c r="F126" i="11"/>
  <c r="CN156" i="11"/>
  <c r="CH125" i="11"/>
  <c r="BT125" i="11"/>
  <c r="BF125" i="11"/>
  <c r="AD125" i="11"/>
  <c r="P125" i="11"/>
  <c r="F125" i="11"/>
  <c r="CH124" i="11"/>
  <c r="BT124" i="11"/>
  <c r="BF124" i="11"/>
  <c r="AD124" i="11"/>
  <c r="P124" i="11"/>
  <c r="F124" i="11"/>
  <c r="DB134" i="11" l="1"/>
  <c r="DC133" i="11"/>
  <c r="DQ133" i="11"/>
  <c r="DP134" i="11"/>
  <c r="CO133" i="11"/>
  <c r="CG134" i="11"/>
  <c r="BS134" i="11"/>
  <c r="BE134" i="11"/>
  <c r="AQ134" i="11"/>
  <c r="AC134" i="11"/>
  <c r="O134" i="11"/>
  <c r="DC132" i="11"/>
  <c r="DC134" i="11" s="1"/>
  <c r="CO132" i="11"/>
  <c r="DQ132" i="11"/>
  <c r="CN155" i="11"/>
  <c r="CW156" i="11"/>
  <c r="CW155" i="11"/>
  <c r="CH133" i="11"/>
  <c r="CH132" i="11"/>
  <c r="CW160" i="11"/>
  <c r="CN161" i="11"/>
  <c r="CW161" i="11"/>
  <c r="F133" i="11"/>
  <c r="F132" i="11"/>
  <c r="P132" i="11"/>
  <c r="P133" i="11"/>
  <c r="AD133" i="11"/>
  <c r="AD132" i="11"/>
  <c r="AR132" i="11"/>
  <c r="AR133" i="11"/>
  <c r="AR134" i="11" s="1"/>
  <c r="BF133" i="11"/>
  <c r="BF132" i="11"/>
  <c r="BT132" i="11"/>
  <c r="BT133" i="11"/>
  <c r="CW158" i="11"/>
  <c r="CN159" i="11"/>
  <c r="CW159" i="11"/>
  <c r="DQ134" i="11" l="1"/>
  <c r="CO134" i="11"/>
  <c r="P134" i="11"/>
  <c r="BT134" i="11"/>
  <c r="BF134" i="11"/>
  <c r="AD134" i="11"/>
  <c r="F134" i="11"/>
  <c r="CH134" i="11"/>
  <c r="DW133" i="8" l="1"/>
  <c r="DI133" i="8"/>
  <c r="CU133" i="8"/>
  <c r="CG133" i="8"/>
  <c r="BS133" i="8"/>
  <c r="BE133" i="8"/>
  <c r="AQ133" i="8"/>
  <c r="AC133" i="8"/>
  <c r="O133" i="8"/>
  <c r="DW132" i="8"/>
  <c r="DI132" i="8"/>
  <c r="CU132" i="8"/>
  <c r="CG132" i="8"/>
  <c r="BS132" i="8"/>
  <c r="BE132" i="8"/>
  <c r="AQ132" i="8"/>
  <c r="AC132" i="8"/>
  <c r="O132" i="8"/>
  <c r="DX130" i="8"/>
  <c r="DJ130" i="8"/>
  <c r="CV130" i="8"/>
  <c r="CH130" i="8"/>
  <c r="BT130" i="8"/>
  <c r="BF130" i="8"/>
  <c r="AR130" i="8"/>
  <c r="AD130" i="8"/>
  <c r="P130" i="8"/>
  <c r="F130" i="8"/>
  <c r="DX129" i="8"/>
  <c r="DJ129" i="8"/>
  <c r="CV129" i="8"/>
  <c r="CH129" i="8"/>
  <c r="BT129" i="8"/>
  <c r="BF129" i="8"/>
  <c r="AR129" i="8"/>
  <c r="AD129" i="8"/>
  <c r="P129" i="8"/>
  <c r="F129" i="8"/>
  <c r="DX128" i="8"/>
  <c r="DJ128" i="8"/>
  <c r="CV128" i="8"/>
  <c r="CH128" i="8"/>
  <c r="BT128" i="8"/>
  <c r="BF128" i="8"/>
  <c r="AR128" i="8"/>
  <c r="AD128" i="8"/>
  <c r="P128" i="8"/>
  <c r="F128" i="8"/>
  <c r="DX127" i="8"/>
  <c r="DJ127" i="8"/>
  <c r="CV127" i="8"/>
  <c r="CH127" i="8"/>
  <c r="BT127" i="8"/>
  <c r="BF127" i="8"/>
  <c r="AR127" i="8"/>
  <c r="AD127" i="8"/>
  <c r="P127" i="8"/>
  <c r="F127" i="8"/>
  <c r="DX126" i="8"/>
  <c r="DJ126" i="8"/>
  <c r="CV126" i="8"/>
  <c r="CH126" i="8"/>
  <c r="BT126" i="8"/>
  <c r="BF126" i="8"/>
  <c r="AR126" i="8"/>
  <c r="AD126" i="8"/>
  <c r="P126" i="8"/>
  <c r="F126" i="8"/>
  <c r="DX125" i="8"/>
  <c r="DJ125" i="8"/>
  <c r="CV125" i="8"/>
  <c r="CH125" i="8"/>
  <c r="BT125" i="8"/>
  <c r="BF125" i="8"/>
  <c r="AR125" i="8"/>
  <c r="AD125" i="8"/>
  <c r="P125" i="8"/>
  <c r="F125" i="8"/>
  <c r="DX124" i="8"/>
  <c r="DJ124" i="8"/>
  <c r="CV124" i="8"/>
  <c r="CH124" i="8"/>
  <c r="BT124" i="8"/>
  <c r="BF124" i="8"/>
  <c r="AR124" i="8"/>
  <c r="AD124" i="8"/>
  <c r="P124" i="8"/>
  <c r="F124" i="8"/>
  <c r="BS134" i="8" l="1"/>
  <c r="O134" i="8"/>
  <c r="DW134" i="8"/>
  <c r="DX133" i="8"/>
  <c r="DI134" i="8"/>
  <c r="CU134" i="8"/>
  <c r="CG134" i="8"/>
  <c r="BE134" i="8"/>
  <c r="AQ134" i="8"/>
  <c r="AC134" i="8"/>
  <c r="F133" i="8"/>
  <c r="F132" i="8"/>
  <c r="P133" i="8"/>
  <c r="P132" i="8"/>
  <c r="AD133" i="8"/>
  <c r="AD132" i="8"/>
  <c r="AR133" i="8"/>
  <c r="AR132" i="8"/>
  <c r="BF133" i="8"/>
  <c r="BF132" i="8"/>
  <c r="BT133" i="8"/>
  <c r="BT132" i="8"/>
  <c r="CV133" i="8"/>
  <c r="CV132" i="8"/>
  <c r="DJ133" i="8"/>
  <c r="DJ134" i="8" s="1"/>
  <c r="DJ132" i="8"/>
  <c r="CH133" i="8"/>
  <c r="CH132" i="8"/>
  <c r="DX132" i="8"/>
  <c r="DX134" i="8" s="1"/>
  <c r="CH134" i="8" l="1"/>
  <c r="CV134" i="8"/>
  <c r="BT134" i="8"/>
  <c r="BF134" i="8"/>
  <c r="AR134" i="8"/>
  <c r="AD134" i="8"/>
  <c r="P134" i="8"/>
  <c r="F134" i="8"/>
  <c r="F130" i="2" l="1"/>
  <c r="F129" i="2"/>
  <c r="F128" i="2"/>
  <c r="F127" i="2"/>
  <c r="F126" i="2"/>
  <c r="F125" i="2"/>
  <c r="F124" i="2"/>
  <c r="F133" i="2"/>
  <c r="DX130" i="2"/>
  <c r="DX129" i="2"/>
  <c r="DX128" i="2"/>
  <c r="DX127" i="2"/>
  <c r="DX126" i="2"/>
  <c r="DX125" i="2"/>
  <c r="DX124" i="2"/>
  <c r="DJ130" i="2"/>
  <c r="DJ129" i="2"/>
  <c r="DJ128" i="2"/>
  <c r="DJ127" i="2"/>
  <c r="DJ126" i="2"/>
  <c r="DJ125" i="2"/>
  <c r="DJ124" i="2"/>
  <c r="CV130" i="2"/>
  <c r="CV129" i="2"/>
  <c r="CV128" i="2"/>
  <c r="CV127" i="2"/>
  <c r="CV126" i="2"/>
  <c r="CV125" i="2"/>
  <c r="CV124" i="2"/>
  <c r="CH130" i="2"/>
  <c r="CH129" i="2"/>
  <c r="CH128" i="2"/>
  <c r="CH127" i="2"/>
  <c r="CH126" i="2"/>
  <c r="CH125" i="2"/>
  <c r="CH124" i="2"/>
  <c r="BT130" i="2"/>
  <c r="BT129" i="2"/>
  <c r="BT128" i="2"/>
  <c r="BT127" i="2"/>
  <c r="BT126" i="2"/>
  <c r="BT125" i="2"/>
  <c r="BT124" i="2"/>
  <c r="BF130" i="2"/>
  <c r="BF129" i="2"/>
  <c r="BF128" i="2"/>
  <c r="BF127" i="2"/>
  <c r="BF126" i="2"/>
  <c r="BF125" i="2"/>
  <c r="BF124" i="2"/>
  <c r="AR130" i="2"/>
  <c r="AR129" i="2"/>
  <c r="AR128" i="2"/>
  <c r="AR127" i="2"/>
  <c r="AR126" i="2"/>
  <c r="AR125" i="2"/>
  <c r="AR124" i="2"/>
  <c r="AD130" i="2"/>
  <c r="AD129" i="2"/>
  <c r="AD128" i="2"/>
  <c r="AD127" i="2"/>
  <c r="AD126" i="2"/>
  <c r="AD125" i="2"/>
  <c r="AD124" i="2"/>
  <c r="P130" i="2"/>
  <c r="P129" i="2"/>
  <c r="P128" i="2"/>
  <c r="P127" i="2"/>
  <c r="P126" i="2"/>
  <c r="P125" i="2"/>
  <c r="P124" i="2"/>
  <c r="F132" i="2" l="1"/>
  <c r="F134" i="2" s="1"/>
  <c r="CV130" i="15" l="1"/>
  <c r="CV129" i="15"/>
  <c r="CV128" i="15"/>
  <c r="CV127" i="15"/>
  <c r="CV126" i="15"/>
  <c r="CV125" i="15"/>
  <c r="CV124" i="15"/>
  <c r="CO130" i="15"/>
  <c r="CO129" i="15"/>
  <c r="CO128" i="15"/>
  <c r="CO127" i="15"/>
  <c r="CO126" i="15"/>
  <c r="CO125" i="15"/>
  <c r="CO124" i="15"/>
  <c r="CN132" i="15"/>
  <c r="CO132" i="15"/>
  <c r="CU132" i="15"/>
  <c r="CV132" i="15"/>
  <c r="CN133" i="15"/>
  <c r="CN134" i="15" s="1"/>
  <c r="CO133" i="15"/>
  <c r="CO134" i="15" s="1"/>
  <c r="CU133" i="15"/>
  <c r="CU134" i="15" s="1"/>
  <c r="CV133" i="15"/>
  <c r="CV134" i="15" s="1"/>
  <c r="BZ133" i="15"/>
  <c r="BS133" i="15"/>
  <c r="BE133" i="15"/>
  <c r="AQ133" i="15"/>
  <c r="AC133" i="15"/>
  <c r="O133" i="15"/>
  <c r="BZ132" i="15"/>
  <c r="BS132" i="15"/>
  <c r="BE132" i="15"/>
  <c r="AQ132" i="15"/>
  <c r="AC132" i="15"/>
  <c r="O132" i="15"/>
  <c r="CA130" i="15"/>
  <c r="BT130" i="15"/>
  <c r="BF130" i="15"/>
  <c r="AR130" i="15"/>
  <c r="AD130" i="15"/>
  <c r="P130" i="15"/>
  <c r="F130" i="15"/>
  <c r="CA129" i="15"/>
  <c r="BT129" i="15"/>
  <c r="BF129" i="15"/>
  <c r="AR129" i="15"/>
  <c r="AD129" i="15"/>
  <c r="P129" i="15"/>
  <c r="F129" i="15"/>
  <c r="CA128" i="15"/>
  <c r="BT128" i="15"/>
  <c r="BF128" i="15"/>
  <c r="AR128" i="15"/>
  <c r="AD128" i="15"/>
  <c r="P128" i="15"/>
  <c r="F128" i="15"/>
  <c r="CA127" i="15"/>
  <c r="BT127" i="15"/>
  <c r="BF127" i="15"/>
  <c r="AR127" i="15"/>
  <c r="AD127" i="15"/>
  <c r="P127" i="15"/>
  <c r="F127" i="15"/>
  <c r="CA126" i="15"/>
  <c r="BT126" i="15"/>
  <c r="BF126" i="15"/>
  <c r="AR126" i="15"/>
  <c r="AD126" i="15"/>
  <c r="P126" i="15"/>
  <c r="F126" i="15"/>
  <c r="CA125" i="15"/>
  <c r="BT125" i="15"/>
  <c r="BF125" i="15"/>
  <c r="AR125" i="15"/>
  <c r="AD125" i="15"/>
  <c r="P125" i="15"/>
  <c r="F125" i="15"/>
  <c r="CA124" i="15"/>
  <c r="BT124" i="15"/>
  <c r="BF124" i="15"/>
  <c r="AR124" i="15"/>
  <c r="AD124" i="15"/>
  <c r="P124" i="15"/>
  <c r="F124" i="15"/>
  <c r="AD133" i="15" l="1"/>
  <c r="BF133" i="15"/>
  <c r="F133" i="15"/>
  <c r="AR133" i="15"/>
  <c r="BZ134" i="15"/>
  <c r="BT133" i="15"/>
  <c r="BS134" i="15"/>
  <c r="BE134" i="15"/>
  <c r="AQ134" i="15"/>
  <c r="AC134" i="15"/>
  <c r="P133" i="15"/>
  <c r="O134" i="15"/>
  <c r="P132" i="15"/>
  <c r="P134" i="15" s="1"/>
  <c r="AR132" i="15"/>
  <c r="AR134" i="15" s="1"/>
  <c r="CA132" i="15"/>
  <c r="CA133" i="15"/>
  <c r="F132" i="15"/>
  <c r="AD132" i="15"/>
  <c r="AD134" i="15" s="1"/>
  <c r="BF132" i="15"/>
  <c r="BF134" i="15" s="1"/>
  <c r="BT132" i="15"/>
  <c r="BT134" i="15" l="1"/>
  <c r="F134" i="15"/>
  <c r="CA134" i="15"/>
  <c r="DB133" i="12" l="1"/>
  <c r="CN133" i="12"/>
  <c r="BZ133" i="12"/>
  <c r="BS133" i="12"/>
  <c r="BE133" i="12"/>
  <c r="AQ133" i="12"/>
  <c r="AC133" i="12"/>
  <c r="O133" i="12"/>
  <c r="DB132" i="12"/>
  <c r="CN132" i="12"/>
  <c r="BZ132" i="12"/>
  <c r="BS132" i="12"/>
  <c r="BE132" i="12"/>
  <c r="AQ132" i="12"/>
  <c r="AC132" i="12"/>
  <c r="O132" i="12"/>
  <c r="DC130" i="12"/>
  <c r="CO130" i="12"/>
  <c r="CA130" i="12"/>
  <c r="BT130" i="12"/>
  <c r="BF130" i="12"/>
  <c r="AR130" i="12"/>
  <c r="AD130" i="12"/>
  <c r="P130" i="12"/>
  <c r="F130" i="12"/>
  <c r="DC129" i="12"/>
  <c r="CO129" i="12"/>
  <c r="CA129" i="12"/>
  <c r="BT129" i="12"/>
  <c r="BF129" i="12"/>
  <c r="AR129" i="12"/>
  <c r="AD129" i="12"/>
  <c r="P129" i="12"/>
  <c r="F129" i="12"/>
  <c r="DC128" i="12"/>
  <c r="CO128" i="12"/>
  <c r="CA128" i="12"/>
  <c r="BT128" i="12"/>
  <c r="BF128" i="12"/>
  <c r="AR128" i="12"/>
  <c r="AD128" i="12"/>
  <c r="P128" i="12"/>
  <c r="F128" i="12"/>
  <c r="DC127" i="12"/>
  <c r="CO127" i="12"/>
  <c r="CA127" i="12"/>
  <c r="BT127" i="12"/>
  <c r="BF127" i="12"/>
  <c r="AR127" i="12"/>
  <c r="AD127" i="12"/>
  <c r="P127" i="12"/>
  <c r="F127" i="12"/>
  <c r="DC126" i="12"/>
  <c r="CO126" i="12"/>
  <c r="CA126" i="12"/>
  <c r="BT126" i="12"/>
  <c r="BF126" i="12"/>
  <c r="AR126" i="12"/>
  <c r="AD126" i="12"/>
  <c r="P126" i="12"/>
  <c r="F126" i="12"/>
  <c r="DC125" i="12"/>
  <c r="CO125" i="12"/>
  <c r="CA125" i="12"/>
  <c r="BT125" i="12"/>
  <c r="BF125" i="12"/>
  <c r="AR125" i="12"/>
  <c r="AD125" i="12"/>
  <c r="P125" i="12"/>
  <c r="F125" i="12"/>
  <c r="DC124" i="12"/>
  <c r="CO124" i="12"/>
  <c r="CA124" i="12"/>
  <c r="BT124" i="12"/>
  <c r="BF124" i="12"/>
  <c r="AR124" i="12"/>
  <c r="AD124" i="12"/>
  <c r="P124" i="12"/>
  <c r="F124" i="12"/>
  <c r="F133" i="12" l="1"/>
  <c r="AD133" i="12"/>
  <c r="DC132" i="12"/>
  <c r="CA132" i="12"/>
  <c r="DB134" i="12"/>
  <c r="CO133" i="12"/>
  <c r="CN134" i="12"/>
  <c r="BZ134" i="12"/>
  <c r="BT133" i="12"/>
  <c r="BS134" i="12"/>
  <c r="BF133" i="12"/>
  <c r="BE134" i="12"/>
  <c r="AR132" i="12"/>
  <c r="AQ134" i="12"/>
  <c r="AC134" i="12"/>
  <c r="P132" i="12"/>
  <c r="O134" i="12"/>
  <c r="F132" i="12"/>
  <c r="F134" i="12" s="1"/>
  <c r="AD132" i="12"/>
  <c r="AD134" i="12" s="1"/>
  <c r="BF132" i="12"/>
  <c r="BT132" i="12"/>
  <c r="CO132" i="12"/>
  <c r="P133" i="12"/>
  <c r="P134" i="12" s="1"/>
  <c r="AR133" i="12"/>
  <c r="CA133" i="12"/>
  <c r="CA134" i="12" s="1"/>
  <c r="DC133" i="12"/>
  <c r="DC134" i="12" s="1"/>
  <c r="BT134" i="12" l="1"/>
  <c r="AR134" i="12"/>
  <c r="BF134" i="12"/>
  <c r="CO134" i="12"/>
  <c r="DB133" i="5"/>
  <c r="CN133" i="5"/>
  <c r="BZ133" i="5"/>
  <c r="BS133" i="5"/>
  <c r="BE133" i="5"/>
  <c r="AQ133" i="5"/>
  <c r="AC133" i="5"/>
  <c r="O133" i="5"/>
  <c r="DB132" i="5"/>
  <c r="CN132" i="5"/>
  <c r="BZ132" i="5"/>
  <c r="BS132" i="5"/>
  <c r="BE132" i="5"/>
  <c r="AQ132" i="5"/>
  <c r="AC132" i="5"/>
  <c r="O132" i="5"/>
  <c r="DC130" i="5"/>
  <c r="CO130" i="5"/>
  <c r="CA130" i="5"/>
  <c r="BT130" i="5"/>
  <c r="BF130" i="5"/>
  <c r="AR130" i="5"/>
  <c r="AD130" i="5"/>
  <c r="P130" i="5"/>
  <c r="F130" i="5"/>
  <c r="DC129" i="5"/>
  <c r="CO129" i="5"/>
  <c r="CA129" i="5"/>
  <c r="BT129" i="5"/>
  <c r="BF129" i="5"/>
  <c r="AR129" i="5"/>
  <c r="AD129" i="5"/>
  <c r="P129" i="5"/>
  <c r="F129" i="5"/>
  <c r="DC128" i="5"/>
  <c r="CO128" i="5"/>
  <c r="CA128" i="5"/>
  <c r="BT128" i="5"/>
  <c r="BF128" i="5"/>
  <c r="AR128" i="5"/>
  <c r="AD128" i="5"/>
  <c r="P128" i="5"/>
  <c r="F128" i="5"/>
  <c r="DC127" i="5"/>
  <c r="CO127" i="5"/>
  <c r="CA127" i="5"/>
  <c r="BT127" i="5"/>
  <c r="BF127" i="5"/>
  <c r="AR127" i="5"/>
  <c r="AD127" i="5"/>
  <c r="P127" i="5"/>
  <c r="F127" i="5"/>
  <c r="DC126" i="5"/>
  <c r="CO126" i="5"/>
  <c r="CA126" i="5"/>
  <c r="BT126" i="5"/>
  <c r="BF126" i="5"/>
  <c r="AR126" i="5"/>
  <c r="AD126" i="5"/>
  <c r="P126" i="5"/>
  <c r="F126" i="5"/>
  <c r="DC125" i="5"/>
  <c r="CO125" i="5"/>
  <c r="CA125" i="5"/>
  <c r="BT125" i="5"/>
  <c r="BF125" i="5"/>
  <c r="AR125" i="5"/>
  <c r="AD125" i="5"/>
  <c r="P125" i="5"/>
  <c r="F125" i="5"/>
  <c r="DC124" i="5"/>
  <c r="CO124" i="5"/>
  <c r="CA124" i="5"/>
  <c r="CA132" i="5" s="1"/>
  <c r="BT124" i="5"/>
  <c r="BF124" i="5"/>
  <c r="AR124" i="5"/>
  <c r="AD124" i="5"/>
  <c r="P124" i="5"/>
  <c r="F124" i="5"/>
  <c r="CO133" i="5" l="1"/>
  <c r="AD133" i="5"/>
  <c r="P132" i="5"/>
  <c r="AR132" i="5"/>
  <c r="F133" i="5"/>
  <c r="DC132" i="5"/>
  <c r="DB134" i="5"/>
  <c r="CN134" i="5"/>
  <c r="BZ134" i="5"/>
  <c r="BT133" i="5"/>
  <c r="BS134" i="5"/>
  <c r="BF133" i="5"/>
  <c r="BE134" i="5"/>
  <c r="AQ134" i="5"/>
  <c r="AC134" i="5"/>
  <c r="O134" i="5"/>
  <c r="F132" i="5"/>
  <c r="AD132" i="5"/>
  <c r="AD134" i="5" s="1"/>
  <c r="BF132" i="5"/>
  <c r="BF134" i="5" s="1"/>
  <c r="BT132" i="5"/>
  <c r="CO132" i="5"/>
  <c r="CO134" i="5" s="1"/>
  <c r="P133" i="5"/>
  <c r="P134" i="5" s="1"/>
  <c r="AR133" i="5"/>
  <c r="AR134" i="5" s="1"/>
  <c r="CA133" i="5"/>
  <c r="CA134" i="5" s="1"/>
  <c r="DC133" i="5"/>
  <c r="DC134" i="5" l="1"/>
  <c r="BT134" i="5"/>
  <c r="F134" i="5"/>
  <c r="F130" i="1" l="1"/>
  <c r="F129" i="1"/>
  <c r="F128" i="1"/>
  <c r="F127" i="1"/>
  <c r="F126" i="1"/>
  <c r="F125" i="1"/>
  <c r="F124" i="1"/>
  <c r="F133" i="1" s="1"/>
  <c r="F132" i="1" l="1"/>
  <c r="F134" i="1" s="1"/>
  <c r="DC130" i="1"/>
  <c r="DC129" i="1"/>
  <c r="DC128" i="1"/>
  <c r="DC127" i="1"/>
  <c r="DC126" i="1"/>
  <c r="DC125" i="1"/>
  <c r="DC124" i="1"/>
  <c r="CO130" i="1"/>
  <c r="CO129" i="1"/>
  <c r="CO128" i="1"/>
  <c r="CO127" i="1"/>
  <c r="CO126" i="1"/>
  <c r="CO125" i="1"/>
  <c r="CO124" i="1"/>
  <c r="CA130" i="1"/>
  <c r="CA129" i="1"/>
  <c r="CA128" i="1"/>
  <c r="CA127" i="1"/>
  <c r="CA126" i="1"/>
  <c r="CA125" i="1"/>
  <c r="CA124" i="1"/>
  <c r="BT130" i="1"/>
  <c r="BT129" i="1"/>
  <c r="BT128" i="1"/>
  <c r="BT127" i="1"/>
  <c r="BT126" i="1"/>
  <c r="BT125" i="1"/>
  <c r="BT124" i="1"/>
  <c r="BF130" i="1"/>
  <c r="BF129" i="1"/>
  <c r="BF128" i="1"/>
  <c r="BF127" i="1"/>
  <c r="BF126" i="1"/>
  <c r="BF125" i="1"/>
  <c r="BF124" i="1"/>
  <c r="AR130" i="1"/>
  <c r="AR129" i="1"/>
  <c r="AR128" i="1"/>
  <c r="AR127" i="1"/>
  <c r="AR126" i="1"/>
  <c r="AR125" i="1"/>
  <c r="AR124" i="1"/>
  <c r="AD130" i="1"/>
  <c r="AD129" i="1"/>
  <c r="AD128" i="1"/>
  <c r="AD127" i="1"/>
  <c r="AD126" i="1"/>
  <c r="AD125" i="1"/>
  <c r="AD124" i="1"/>
  <c r="P130" i="1"/>
  <c r="P129" i="1"/>
  <c r="P128" i="1"/>
  <c r="P127" i="1"/>
  <c r="P126" i="1"/>
  <c r="P125" i="1"/>
  <c r="P124" i="1"/>
  <c r="CK101" i="15"/>
  <c r="CL101" i="15" s="1"/>
  <c r="CK102" i="15"/>
  <c r="CK103" i="15"/>
  <c r="CK104" i="15"/>
  <c r="CK105" i="15"/>
  <c r="CK106" i="15"/>
  <c r="CK107" i="15"/>
  <c r="CK108" i="15"/>
  <c r="CK109" i="15"/>
  <c r="CK110" i="15"/>
  <c r="CK111" i="15"/>
  <c r="CK112" i="15"/>
  <c r="CK113" i="15"/>
  <c r="CK114" i="15"/>
  <c r="CK115" i="15"/>
  <c r="CY101" i="15"/>
  <c r="CZ101" i="15" s="1"/>
  <c r="CY102" i="15"/>
  <c r="CZ102" i="15"/>
  <c r="CY103" i="15"/>
  <c r="CZ103" i="15"/>
  <c r="CZ104" i="15" s="1"/>
  <c r="CZ105" i="15" s="1"/>
  <c r="CZ106" i="15" s="1"/>
  <c r="CZ107" i="15" s="1"/>
  <c r="CZ108" i="15" s="1"/>
  <c r="CZ109" i="15" s="1"/>
  <c r="CY104" i="15"/>
  <c r="CY105" i="15"/>
  <c r="CY106" i="15"/>
  <c r="CY107" i="15"/>
  <c r="CY108" i="15"/>
  <c r="CY109" i="15"/>
  <c r="CY110" i="15"/>
  <c r="CZ110" i="15"/>
  <c r="CY111" i="15"/>
  <c r="CY112" i="15"/>
  <c r="CY113" i="15"/>
  <c r="CY114" i="15"/>
  <c r="CY115" i="15"/>
  <c r="DM101" i="15"/>
  <c r="DN101" i="15"/>
  <c r="DM102" i="15"/>
  <c r="DN102" i="15"/>
  <c r="DM103" i="15"/>
  <c r="DM104" i="15"/>
  <c r="DM105" i="15"/>
  <c r="DM106" i="15"/>
  <c r="DM107" i="15"/>
  <c r="DM108" i="15"/>
  <c r="DM109" i="15"/>
  <c r="DM110" i="15"/>
  <c r="DM111" i="15"/>
  <c r="DM112" i="15"/>
  <c r="DM113" i="15"/>
  <c r="DM114" i="15"/>
  <c r="DM115" i="15"/>
  <c r="CK85" i="15"/>
  <c r="CL85" i="15"/>
  <c r="CK86" i="15"/>
  <c r="CK87" i="15"/>
  <c r="CK88" i="15"/>
  <c r="CK89" i="15"/>
  <c r="CK90" i="15"/>
  <c r="CK91" i="15"/>
  <c r="CK92" i="15"/>
  <c r="CK93" i="15"/>
  <c r="CK94" i="15"/>
  <c r="CK95" i="15"/>
  <c r="CK96" i="15"/>
  <c r="CK97" i="15"/>
  <c r="CK98" i="15"/>
  <c r="CK99" i="15"/>
  <c r="CY85" i="15"/>
  <c r="CZ85" i="15"/>
  <c r="CY86" i="15"/>
  <c r="CZ86" i="15"/>
  <c r="CY87" i="15"/>
  <c r="CZ87" i="15"/>
  <c r="CY88" i="15"/>
  <c r="CZ88" i="15"/>
  <c r="CZ89" i="15" s="1"/>
  <c r="CY89" i="15"/>
  <c r="CY90" i="15"/>
  <c r="CY91" i="15"/>
  <c r="CY92" i="15"/>
  <c r="CY93" i="15"/>
  <c r="CY94" i="15"/>
  <c r="CY95" i="15"/>
  <c r="CY96" i="15"/>
  <c r="CY97" i="15"/>
  <c r="CY98" i="15"/>
  <c r="CY99" i="15"/>
  <c r="DM85" i="15"/>
  <c r="DN85" i="15" s="1"/>
  <c r="DM86" i="15"/>
  <c r="DM87" i="15"/>
  <c r="DM88" i="15"/>
  <c r="DM89" i="15"/>
  <c r="DM90" i="15"/>
  <c r="DM91" i="15"/>
  <c r="DM92" i="15"/>
  <c r="DM93" i="15"/>
  <c r="DM94" i="15"/>
  <c r="DM95" i="15"/>
  <c r="DM96" i="15"/>
  <c r="DM97" i="15"/>
  <c r="DM98" i="15"/>
  <c r="DM99" i="15"/>
  <c r="L97" i="15"/>
  <c r="L98" i="15"/>
  <c r="E97" i="15"/>
  <c r="E98" i="15"/>
  <c r="CY69" i="15"/>
  <c r="CZ69" i="15" s="1"/>
  <c r="CZ70" i="15" s="1"/>
  <c r="CZ71" i="15" s="1"/>
  <c r="CZ72" i="15" s="1"/>
  <c r="CZ73" i="15" s="1"/>
  <c r="CZ74" i="15" s="1"/>
  <c r="CZ75" i="15" s="1"/>
  <c r="CZ76" i="15" s="1"/>
  <c r="CZ77" i="15" s="1"/>
  <c r="CZ78" i="15" s="1"/>
  <c r="CY70" i="15"/>
  <c r="CY71" i="15"/>
  <c r="CY72" i="15"/>
  <c r="CY73" i="15"/>
  <c r="CY74" i="15"/>
  <c r="CY75" i="15"/>
  <c r="CY76" i="15"/>
  <c r="CY77" i="15"/>
  <c r="CY78" i="15"/>
  <c r="CY79" i="15"/>
  <c r="CZ79" i="15" s="1"/>
  <c r="CY80" i="15"/>
  <c r="CY81" i="15"/>
  <c r="CY82" i="15"/>
  <c r="CY83" i="15"/>
  <c r="DM69" i="15"/>
  <c r="DN69" i="15" s="1"/>
  <c r="DN70" i="15" s="1"/>
  <c r="DN71" i="15" s="1"/>
  <c r="DN72" i="15" s="1"/>
  <c r="DN73" i="15" s="1"/>
  <c r="DN74" i="15" s="1"/>
  <c r="DM70" i="15"/>
  <c r="DM71" i="15"/>
  <c r="DM72" i="15"/>
  <c r="DM73" i="15"/>
  <c r="DM74" i="15"/>
  <c r="DM75" i="15"/>
  <c r="DN75" i="15"/>
  <c r="DM76" i="15"/>
  <c r="DM77" i="15"/>
  <c r="DM78" i="15"/>
  <c r="DM79" i="15"/>
  <c r="DM80" i="15"/>
  <c r="DM81" i="15"/>
  <c r="DM82" i="15"/>
  <c r="DM83" i="15"/>
  <c r="DM53" i="15"/>
  <c r="DN53" i="15" s="1"/>
  <c r="DN54" i="15" s="1"/>
  <c r="DN55" i="15" s="1"/>
  <c r="DN56" i="15" s="1"/>
  <c r="DN57" i="15" s="1"/>
  <c r="DN58" i="15" s="1"/>
  <c r="DM54" i="15"/>
  <c r="DM55" i="15"/>
  <c r="DM56" i="15"/>
  <c r="DM57" i="15"/>
  <c r="DM58" i="15"/>
  <c r="DM59" i="15"/>
  <c r="DN59" i="15"/>
  <c r="DM60" i="15"/>
  <c r="DN60" i="15"/>
  <c r="DM61" i="15"/>
  <c r="DN61" i="15"/>
  <c r="DM62" i="15"/>
  <c r="DN62" i="15"/>
  <c r="DM63" i="15"/>
  <c r="DM64" i="15"/>
  <c r="DM65" i="15"/>
  <c r="DM66" i="15"/>
  <c r="DM67" i="15"/>
  <c r="CK37" i="15"/>
  <c r="CL37" i="15" s="1"/>
  <c r="CL38" i="15" s="1"/>
  <c r="CL39" i="15" s="1"/>
  <c r="CL40" i="15" s="1"/>
  <c r="CL41" i="15" s="1"/>
  <c r="CL42" i="15" s="1"/>
  <c r="CL43" i="15" s="1"/>
  <c r="CL44" i="15" s="1"/>
  <c r="CL45" i="15" s="1"/>
  <c r="CL46" i="15" s="1"/>
  <c r="CL47" i="15" s="1"/>
  <c r="CL48" i="15" s="1"/>
  <c r="CL49" i="15" s="1"/>
  <c r="CL50" i="15" s="1"/>
  <c r="CL51" i="15" s="1"/>
  <c r="CK38" i="15"/>
  <c r="CK39" i="15"/>
  <c r="CK40" i="15"/>
  <c r="CK41" i="15"/>
  <c r="CK42" i="15"/>
  <c r="CK43" i="15"/>
  <c r="CK44" i="15"/>
  <c r="CK45" i="15"/>
  <c r="CK46" i="15"/>
  <c r="CK47" i="15"/>
  <c r="CK48" i="15"/>
  <c r="CK49" i="15"/>
  <c r="CK50" i="15"/>
  <c r="CK51" i="15"/>
  <c r="DM37" i="15"/>
  <c r="DN37" i="15" s="1"/>
  <c r="DN38" i="15" s="1"/>
  <c r="DN39" i="15" s="1"/>
  <c r="DN40" i="15" s="1"/>
  <c r="DN41" i="15" s="1"/>
  <c r="DN42" i="15" s="1"/>
  <c r="DM38" i="15"/>
  <c r="DM39" i="15"/>
  <c r="DM40" i="15"/>
  <c r="DM41" i="15"/>
  <c r="DM42" i="15"/>
  <c r="DM43" i="15"/>
  <c r="DN43" i="15"/>
  <c r="DN44" i="15" s="1"/>
  <c r="DM44" i="15"/>
  <c r="DM45" i="15"/>
  <c r="DN45" i="15"/>
  <c r="DM46" i="15"/>
  <c r="DN46" i="15"/>
  <c r="DN47" i="15" s="1"/>
  <c r="DN48" i="15" s="1"/>
  <c r="DN49" i="15" s="1"/>
  <c r="DN50" i="15" s="1"/>
  <c r="DN51" i="15" s="1"/>
  <c r="DM47" i="15"/>
  <c r="DM48" i="15"/>
  <c r="DM49" i="15"/>
  <c r="DM50" i="15"/>
  <c r="DM51" i="15"/>
  <c r="CK21" i="15"/>
  <c r="CL21" i="15" s="1"/>
  <c r="CL22" i="15" s="1"/>
  <c r="CL23" i="15" s="1"/>
  <c r="CL24" i="15" s="1"/>
  <c r="CL25" i="15" s="1"/>
  <c r="CL26" i="15" s="1"/>
  <c r="CK22" i="15"/>
  <c r="CK23" i="15"/>
  <c r="CK24" i="15"/>
  <c r="CK25" i="15"/>
  <c r="CK26" i="15"/>
  <c r="CK27" i="15"/>
  <c r="CK28" i="15"/>
  <c r="CK29" i="15"/>
  <c r="CK30" i="15"/>
  <c r="CK31" i="15"/>
  <c r="CK32" i="15"/>
  <c r="CK33" i="15"/>
  <c r="CK34" i="15"/>
  <c r="CK35" i="15"/>
  <c r="CR21" i="15"/>
  <c r="CS21" i="15" s="1"/>
  <c r="CS22" i="15" s="1"/>
  <c r="CR22" i="15"/>
  <c r="CR23" i="15"/>
  <c r="CR24" i="15"/>
  <c r="CR25" i="15"/>
  <c r="CR26" i="15"/>
  <c r="CR27" i="15"/>
  <c r="CR28" i="15"/>
  <c r="CR29" i="15"/>
  <c r="CR30" i="15"/>
  <c r="CR31" i="15"/>
  <c r="CR32" i="15"/>
  <c r="CR33" i="15"/>
  <c r="CR34" i="15"/>
  <c r="CR35" i="15"/>
  <c r="CY21" i="15"/>
  <c r="CZ21" i="15" s="1"/>
  <c r="CY22" i="15"/>
  <c r="CY23" i="15"/>
  <c r="CY24" i="15"/>
  <c r="CY25" i="15"/>
  <c r="CY26" i="15"/>
  <c r="CY27" i="15"/>
  <c r="CY28" i="15"/>
  <c r="CY29" i="15"/>
  <c r="CY30" i="15"/>
  <c r="CY31" i="15"/>
  <c r="CY32" i="15"/>
  <c r="CY33" i="15"/>
  <c r="CY34" i="15"/>
  <c r="CY35" i="15"/>
  <c r="DM21" i="15"/>
  <c r="DN21" i="15"/>
  <c r="DN22" i="15" s="1"/>
  <c r="DN23" i="15" s="1"/>
  <c r="DN24" i="15" s="1"/>
  <c r="DN25" i="15" s="1"/>
  <c r="DN26" i="15" s="1"/>
  <c r="DN27" i="15" s="1"/>
  <c r="DN28" i="15" s="1"/>
  <c r="DN29" i="15" s="1"/>
  <c r="DN30" i="15" s="1"/>
  <c r="DN31" i="15" s="1"/>
  <c r="DN32" i="15" s="1"/>
  <c r="DN33" i="15" s="1"/>
  <c r="DN34" i="15" s="1"/>
  <c r="DN35" i="15" s="1"/>
  <c r="DM22" i="15"/>
  <c r="DM23" i="15"/>
  <c r="DM24" i="15"/>
  <c r="DM25" i="15"/>
  <c r="DM26" i="15"/>
  <c r="DM27" i="15"/>
  <c r="DM28" i="15"/>
  <c r="DM29" i="15"/>
  <c r="DM30" i="15"/>
  <c r="DM31" i="15"/>
  <c r="DM32" i="15"/>
  <c r="DM33" i="15"/>
  <c r="DM34" i="15"/>
  <c r="DM35" i="15"/>
  <c r="CK5" i="15"/>
  <c r="CL5" i="15" s="1"/>
  <c r="CK6" i="15"/>
  <c r="CK7" i="15"/>
  <c r="CK8" i="15"/>
  <c r="CK9" i="15"/>
  <c r="CK10" i="15"/>
  <c r="CK11" i="15"/>
  <c r="CK12" i="15"/>
  <c r="CK13" i="15"/>
  <c r="CK14" i="15"/>
  <c r="CK15" i="15"/>
  <c r="CK16" i="15"/>
  <c r="CK17" i="15"/>
  <c r="CK18" i="15"/>
  <c r="CK19" i="15"/>
  <c r="CR10" i="15"/>
  <c r="DF5" i="15"/>
  <c r="DG5" i="15"/>
  <c r="DF6" i="15"/>
  <c r="DF7" i="15"/>
  <c r="DF8" i="15"/>
  <c r="DF9" i="15"/>
  <c r="DF10" i="15"/>
  <c r="DF11" i="15"/>
  <c r="DF12" i="15"/>
  <c r="DF13" i="15"/>
  <c r="DF14" i="15"/>
  <c r="DF15" i="15"/>
  <c r="DF16" i="15"/>
  <c r="DF17" i="15"/>
  <c r="DF18" i="15"/>
  <c r="DF19" i="15"/>
  <c r="DM5" i="15"/>
  <c r="DN5" i="15" s="1"/>
  <c r="DN6" i="15" s="1"/>
  <c r="DN7" i="15" s="1"/>
  <c r="DN8" i="15" s="1"/>
  <c r="DN9" i="15" s="1"/>
  <c r="DN10" i="15" s="1"/>
  <c r="DN11" i="15" s="1"/>
  <c r="DN12" i="15" s="1"/>
  <c r="DN13" i="15" s="1"/>
  <c r="DN14" i="15" s="1"/>
  <c r="DN15" i="15" s="1"/>
  <c r="DN16" i="15" s="1"/>
  <c r="DN17" i="15" s="1"/>
  <c r="DN18" i="15" s="1"/>
  <c r="DN19" i="15" s="1"/>
  <c r="DM6" i="15"/>
  <c r="DM7" i="15"/>
  <c r="DM8" i="15"/>
  <c r="DM9" i="15"/>
  <c r="DM10" i="15"/>
  <c r="DM11" i="15"/>
  <c r="DM12" i="15"/>
  <c r="DM13" i="15"/>
  <c r="DM14" i="15"/>
  <c r="DM15" i="15"/>
  <c r="DM16" i="15"/>
  <c r="DM17" i="15"/>
  <c r="DM18" i="15"/>
  <c r="DM19" i="15"/>
  <c r="L11" i="15"/>
  <c r="L10" i="15"/>
  <c r="L12" i="15"/>
  <c r="E11" i="15"/>
  <c r="E10" i="15"/>
  <c r="E12" i="15"/>
  <c r="AN72" i="15"/>
  <c r="AN73" i="15"/>
  <c r="AN88" i="15"/>
  <c r="AN11" i="15"/>
  <c r="AN21" i="15"/>
  <c r="AO21" i="15" s="1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71" i="15"/>
  <c r="AN87" i="15"/>
  <c r="AN89" i="15"/>
  <c r="L13" i="15"/>
  <c r="L14" i="15"/>
  <c r="L15" i="15"/>
  <c r="E13" i="15"/>
  <c r="E14" i="15"/>
  <c r="E15" i="15"/>
  <c r="L28" i="15"/>
  <c r="L30" i="15"/>
  <c r="L31" i="15"/>
  <c r="L32" i="15"/>
  <c r="L33" i="15"/>
  <c r="E28" i="15"/>
  <c r="E30" i="15"/>
  <c r="E31" i="15"/>
  <c r="E32" i="15"/>
  <c r="E33" i="15"/>
  <c r="L45" i="15"/>
  <c r="L61" i="15"/>
  <c r="L62" i="15"/>
  <c r="L66" i="15"/>
  <c r="E61" i="15"/>
  <c r="E62" i="15"/>
  <c r="E66" i="15"/>
  <c r="L79" i="15"/>
  <c r="L80" i="15"/>
  <c r="E79" i="15"/>
  <c r="E80" i="15"/>
  <c r="L95" i="15"/>
  <c r="E95" i="15"/>
  <c r="L110" i="15"/>
  <c r="L112" i="15"/>
  <c r="L114" i="15"/>
  <c r="E110" i="15"/>
  <c r="E112" i="15"/>
  <c r="E114" i="15"/>
  <c r="AU101" i="15"/>
  <c r="AV101" i="15" s="1"/>
  <c r="AV102" i="15" s="1"/>
  <c r="AV103" i="15" s="1"/>
  <c r="AU102" i="15"/>
  <c r="AU103" i="15"/>
  <c r="AU104" i="15"/>
  <c r="AV104" i="15"/>
  <c r="AU105" i="15"/>
  <c r="AU106" i="15"/>
  <c r="AU107" i="15"/>
  <c r="AU108" i="15"/>
  <c r="AU109" i="15"/>
  <c r="AU110" i="15"/>
  <c r="AU111" i="15"/>
  <c r="AU112" i="15"/>
  <c r="AU113" i="15"/>
  <c r="AU114" i="15"/>
  <c r="AU115" i="15"/>
  <c r="BB104" i="15"/>
  <c r="BB105" i="15"/>
  <c r="BW105" i="15"/>
  <c r="BW106" i="15"/>
  <c r="Z85" i="15"/>
  <c r="AA85" i="15"/>
  <c r="Z86" i="15"/>
  <c r="AA86" i="15" s="1"/>
  <c r="AA87" i="15" s="1"/>
  <c r="Z87" i="15"/>
  <c r="Z88" i="15"/>
  <c r="Z89" i="15"/>
  <c r="Z90" i="15"/>
  <c r="Z91" i="15"/>
  <c r="Z92" i="15"/>
  <c r="Z93" i="15"/>
  <c r="Z94" i="15"/>
  <c r="Z95" i="15"/>
  <c r="Z96" i="15"/>
  <c r="Z97" i="15"/>
  <c r="Z98" i="15"/>
  <c r="Z99" i="15"/>
  <c r="AU85" i="15"/>
  <c r="AV85" i="15"/>
  <c r="AV86" i="15" s="1"/>
  <c r="AV87" i="15" s="1"/>
  <c r="AV88" i="15" s="1"/>
  <c r="AV89" i="15" s="1"/>
  <c r="AV90" i="15" s="1"/>
  <c r="AU86" i="15"/>
  <c r="AU87" i="15"/>
  <c r="AU88" i="15"/>
  <c r="AU89" i="15"/>
  <c r="AU90" i="15"/>
  <c r="AU91" i="15"/>
  <c r="AU92" i="15"/>
  <c r="AU93" i="15"/>
  <c r="AU94" i="15"/>
  <c r="AU95" i="15"/>
  <c r="AU96" i="15"/>
  <c r="AU97" i="15"/>
  <c r="AU98" i="15"/>
  <c r="AU99" i="15"/>
  <c r="BI94" i="15"/>
  <c r="BI90" i="15"/>
  <c r="BI92" i="15"/>
  <c r="BI97" i="15"/>
  <c r="BW94" i="15"/>
  <c r="BW73" i="15"/>
  <c r="BB48" i="15"/>
  <c r="BB50" i="15"/>
  <c r="BB51" i="15"/>
  <c r="BW41" i="15"/>
  <c r="BW27" i="15"/>
  <c r="BW26" i="15"/>
  <c r="EE164" i="15"/>
  <c r="EE165" i="15" s="1"/>
  <c r="EE163" i="15"/>
  <c r="AN5" i="12"/>
  <c r="AO5" i="12"/>
  <c r="AN6" i="12"/>
  <c r="AO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37" i="12"/>
  <c r="AO37" i="12" s="1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85" i="12"/>
  <c r="AO85" i="12" s="1"/>
  <c r="AO86" i="12" s="1"/>
  <c r="AO87" i="12" s="1"/>
  <c r="AO88" i="12" s="1"/>
  <c r="AO89" i="12" s="1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53" i="12"/>
  <c r="AO53" i="12" s="1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9" i="12"/>
  <c r="AO69" i="12"/>
  <c r="AN70" i="12"/>
  <c r="AO70" i="12"/>
  <c r="AN71" i="12"/>
  <c r="AO71" i="12"/>
  <c r="AN72" i="12"/>
  <c r="AO72" i="12"/>
  <c r="AN73" i="12"/>
  <c r="AN74" i="12"/>
  <c r="AN75" i="12"/>
  <c r="AN76" i="12"/>
  <c r="AN77" i="12"/>
  <c r="AN78" i="12"/>
  <c r="AN79" i="12"/>
  <c r="AN80" i="12"/>
  <c r="AN81" i="12"/>
  <c r="AN82" i="12"/>
  <c r="AN83" i="12"/>
  <c r="AN105" i="12"/>
  <c r="AN106" i="12"/>
  <c r="E6" i="12"/>
  <c r="E10" i="12"/>
  <c r="BW9" i="12"/>
  <c r="CD11" i="12"/>
  <c r="CD12" i="12"/>
  <c r="DT5" i="12"/>
  <c r="DU5" i="12" s="1"/>
  <c r="DU6" i="12" s="1"/>
  <c r="DU7" i="12" s="1"/>
  <c r="DT6" i="12"/>
  <c r="DT7" i="12"/>
  <c r="DT8" i="12"/>
  <c r="DU8" i="12"/>
  <c r="DT9" i="12"/>
  <c r="DU9" i="12"/>
  <c r="DU10" i="12" s="1"/>
  <c r="DT10" i="12"/>
  <c r="DT11" i="12"/>
  <c r="DU11" i="12"/>
  <c r="DT12" i="12"/>
  <c r="DT13" i="12"/>
  <c r="DT14" i="12"/>
  <c r="DT15" i="12"/>
  <c r="DT16" i="12"/>
  <c r="DT17" i="12"/>
  <c r="DT18" i="12"/>
  <c r="DT19" i="12"/>
  <c r="AN26" i="12"/>
  <c r="BB25" i="12"/>
  <c r="DF27" i="12"/>
  <c r="DF28" i="12"/>
  <c r="DT21" i="12"/>
  <c r="DU21" i="12"/>
  <c r="DT22" i="12"/>
  <c r="DT23" i="12"/>
  <c r="DT24" i="12"/>
  <c r="DT25" i="12"/>
  <c r="DT26" i="12"/>
  <c r="DT27" i="12"/>
  <c r="DT28" i="12"/>
  <c r="DT29" i="12"/>
  <c r="DT30" i="12"/>
  <c r="DT31" i="12"/>
  <c r="DT32" i="12"/>
  <c r="DT33" i="12"/>
  <c r="DT34" i="12"/>
  <c r="DT35" i="12"/>
  <c r="L47" i="12"/>
  <c r="E42" i="12"/>
  <c r="BB41" i="12"/>
  <c r="BB42" i="12"/>
  <c r="BB43" i="12"/>
  <c r="BW44" i="12"/>
  <c r="BW42" i="12"/>
  <c r="BW40" i="12"/>
  <c r="CK39" i="12"/>
  <c r="CK42" i="12"/>
  <c r="CK43" i="12"/>
  <c r="CR37" i="12"/>
  <c r="CS37" i="12"/>
  <c r="CY41" i="12"/>
  <c r="CY37" i="12"/>
  <c r="CZ37" i="12"/>
  <c r="DF37" i="12"/>
  <c r="DG37" i="12" s="1"/>
  <c r="DM37" i="12"/>
  <c r="DN37" i="12" s="1"/>
  <c r="DT37" i="12"/>
  <c r="DU37" i="12"/>
  <c r="DT38" i="12"/>
  <c r="DU38" i="12"/>
  <c r="DT39" i="12"/>
  <c r="DT40" i="12"/>
  <c r="DT41" i="12"/>
  <c r="DT42" i="12"/>
  <c r="DT43" i="12"/>
  <c r="DT44" i="12"/>
  <c r="DT45" i="12"/>
  <c r="DT46" i="12"/>
  <c r="DT47" i="12"/>
  <c r="DT48" i="12"/>
  <c r="DT49" i="12"/>
  <c r="DT50" i="12"/>
  <c r="DT51" i="12"/>
  <c r="E57" i="12"/>
  <c r="E56" i="12"/>
  <c r="L56" i="12"/>
  <c r="BB56" i="12"/>
  <c r="BB57" i="12"/>
  <c r="CY58" i="12"/>
  <c r="CY60" i="12"/>
  <c r="CY61" i="12"/>
  <c r="DM59" i="12"/>
  <c r="DM58" i="12"/>
  <c r="DM63" i="12"/>
  <c r="DT53" i="12"/>
  <c r="DU53" i="12" s="1"/>
  <c r="DU54" i="12" s="1"/>
  <c r="DU55" i="12" s="1"/>
  <c r="DU56" i="12" s="1"/>
  <c r="DT54" i="12"/>
  <c r="DT55" i="12"/>
  <c r="DT56" i="12"/>
  <c r="DT57" i="12"/>
  <c r="DU57" i="12"/>
  <c r="DT58" i="12"/>
  <c r="DU58" i="12"/>
  <c r="DU59" i="12" s="1"/>
  <c r="DU60" i="12" s="1"/>
  <c r="DU61" i="12" s="1"/>
  <c r="DT59" i="12"/>
  <c r="DT60" i="12"/>
  <c r="DT61" i="12"/>
  <c r="DT62" i="12"/>
  <c r="DT63" i="12"/>
  <c r="DT64" i="12"/>
  <c r="DT65" i="12"/>
  <c r="DT66" i="12"/>
  <c r="DT67" i="12"/>
  <c r="DT69" i="12"/>
  <c r="DU69" i="12" s="1"/>
  <c r="DU70" i="12" s="1"/>
  <c r="DU71" i="12" s="1"/>
  <c r="DU72" i="12" s="1"/>
  <c r="DU73" i="12" s="1"/>
  <c r="DU74" i="12" s="1"/>
  <c r="DU75" i="12" s="1"/>
  <c r="DT70" i="12"/>
  <c r="DT71" i="12"/>
  <c r="DT72" i="12"/>
  <c r="DT73" i="12"/>
  <c r="DT74" i="12"/>
  <c r="DT75" i="12"/>
  <c r="DT76" i="12"/>
  <c r="DU76" i="12"/>
  <c r="DU77" i="12" s="1"/>
  <c r="DU78" i="12" s="1"/>
  <c r="DU79" i="12" s="1"/>
  <c r="DU80" i="12" s="1"/>
  <c r="DU81" i="12" s="1"/>
  <c r="DU82" i="12" s="1"/>
  <c r="DU83" i="12" s="1"/>
  <c r="DT77" i="12"/>
  <c r="DT78" i="12"/>
  <c r="DT79" i="12"/>
  <c r="DT80" i="12"/>
  <c r="DT81" i="12"/>
  <c r="DT82" i="12"/>
  <c r="DT83" i="12"/>
  <c r="E97" i="12"/>
  <c r="AU89" i="12"/>
  <c r="AU88" i="12"/>
  <c r="BB88" i="12"/>
  <c r="DF92" i="12"/>
  <c r="DF98" i="12"/>
  <c r="DM91" i="12"/>
  <c r="DM90" i="12"/>
  <c r="DM92" i="12"/>
  <c r="DM95" i="12"/>
  <c r="DM98" i="12"/>
  <c r="DT85" i="12"/>
  <c r="DU85" i="12" s="1"/>
  <c r="DU86" i="12" s="1"/>
  <c r="DT86" i="12"/>
  <c r="DT87" i="12"/>
  <c r="DU87" i="12"/>
  <c r="DU88" i="12" s="1"/>
  <c r="DU89" i="12" s="1"/>
  <c r="DU90" i="12" s="1"/>
  <c r="DU91" i="12" s="1"/>
  <c r="DU92" i="12" s="1"/>
  <c r="DU93" i="12" s="1"/>
  <c r="DU94" i="12" s="1"/>
  <c r="DU95" i="12" s="1"/>
  <c r="DU96" i="12" s="1"/>
  <c r="DU97" i="12" s="1"/>
  <c r="DU98" i="12" s="1"/>
  <c r="DT88" i="12"/>
  <c r="DT89" i="12"/>
  <c r="DT90" i="12"/>
  <c r="DT91" i="12"/>
  <c r="DT92" i="12"/>
  <c r="DT93" i="12"/>
  <c r="DT94" i="12"/>
  <c r="DT95" i="12"/>
  <c r="DT96" i="12"/>
  <c r="DT97" i="12"/>
  <c r="DT98" i="12"/>
  <c r="DT99" i="12"/>
  <c r="DU99" i="12"/>
  <c r="L107" i="12"/>
  <c r="E107" i="12"/>
  <c r="AU101" i="12"/>
  <c r="AV101" i="12" s="1"/>
  <c r="AV102" i="12" s="1"/>
  <c r="AU102" i="12"/>
  <c r="AU103" i="12"/>
  <c r="AU104" i="12"/>
  <c r="AU105" i="12"/>
  <c r="AU106" i="12"/>
  <c r="AU107" i="12"/>
  <c r="AU108" i="12"/>
  <c r="AU109" i="12"/>
  <c r="AU110" i="12"/>
  <c r="AU111" i="12"/>
  <c r="AU112" i="12"/>
  <c r="AU113" i="12"/>
  <c r="AU114" i="12"/>
  <c r="AU115" i="12"/>
  <c r="DF104" i="12"/>
  <c r="DF105" i="12"/>
  <c r="DT101" i="12"/>
  <c r="DU101" i="12"/>
  <c r="DT102" i="12"/>
  <c r="DU102" i="12"/>
  <c r="DU103" i="12" s="1"/>
  <c r="DU104" i="12" s="1"/>
  <c r="DU105" i="12" s="1"/>
  <c r="DU106" i="12" s="1"/>
  <c r="DU107" i="12" s="1"/>
  <c r="DU108" i="12" s="1"/>
  <c r="DU109" i="12" s="1"/>
  <c r="DU110" i="12" s="1"/>
  <c r="DU111" i="12" s="1"/>
  <c r="DU112" i="12" s="1"/>
  <c r="DU113" i="12" s="1"/>
  <c r="DU114" i="12" s="1"/>
  <c r="DU115" i="12" s="1"/>
  <c r="DT103" i="12"/>
  <c r="DT104" i="12"/>
  <c r="DT105" i="12"/>
  <c r="DT106" i="12"/>
  <c r="DT107" i="12"/>
  <c r="DT108" i="12"/>
  <c r="DT109" i="12"/>
  <c r="DT110" i="12"/>
  <c r="DT111" i="12"/>
  <c r="DT112" i="12"/>
  <c r="DT113" i="12"/>
  <c r="DT114" i="12"/>
  <c r="DT115" i="12"/>
  <c r="EE164" i="12"/>
  <c r="EE163" i="12"/>
  <c r="EE165" i="12"/>
  <c r="BB11" i="5"/>
  <c r="BB14" i="5"/>
  <c r="BB10" i="5"/>
  <c r="BB12" i="5"/>
  <c r="BB26" i="5"/>
  <c r="BB25" i="5"/>
  <c r="BB27" i="5"/>
  <c r="BB42" i="5"/>
  <c r="BB43" i="5"/>
  <c r="BB57" i="5"/>
  <c r="BB75" i="5"/>
  <c r="BB81" i="5"/>
  <c r="BB90" i="5"/>
  <c r="BB89" i="5"/>
  <c r="AU93" i="5"/>
  <c r="BB105" i="5"/>
  <c r="BB110" i="5"/>
  <c r="AU109" i="5"/>
  <c r="L14" i="5"/>
  <c r="S5" i="5"/>
  <c r="T5" i="5"/>
  <c r="T6" i="5" s="1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BI9" i="5"/>
  <c r="CK11" i="5"/>
  <c r="CK10" i="5"/>
  <c r="S21" i="5"/>
  <c r="T21" i="5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S22" i="5"/>
  <c r="S23" i="5"/>
  <c r="S24" i="5"/>
  <c r="S25" i="5"/>
  <c r="S26" i="5"/>
  <c r="S27" i="5"/>
  <c r="S28" i="5"/>
  <c r="S29" i="5"/>
  <c r="S30" i="5"/>
  <c r="S31" i="5"/>
  <c r="S32" i="5"/>
  <c r="S33" i="5"/>
  <c r="T33" i="5"/>
  <c r="T34" i="5" s="1"/>
  <c r="T35" i="5" s="1"/>
  <c r="S34" i="5"/>
  <c r="S35" i="5"/>
  <c r="BW26" i="5"/>
  <c r="BW27" i="5"/>
  <c r="CY25" i="5"/>
  <c r="CY26" i="5"/>
  <c r="S37" i="5"/>
  <c r="T37" i="5"/>
  <c r="T38" i="5" s="1"/>
  <c r="T39" i="5" s="1"/>
  <c r="T40" i="5" s="1"/>
  <c r="T41" i="5" s="1"/>
  <c r="T42" i="5" s="1"/>
  <c r="T43" i="5" s="1"/>
  <c r="T44" i="5" s="1"/>
  <c r="T45" i="5" s="1"/>
  <c r="T46" i="5" s="1"/>
  <c r="S38" i="5"/>
  <c r="S39" i="5"/>
  <c r="S40" i="5"/>
  <c r="S41" i="5"/>
  <c r="S42" i="5"/>
  <c r="S43" i="5"/>
  <c r="S44" i="5"/>
  <c r="S45" i="5"/>
  <c r="S46" i="5"/>
  <c r="S47" i="5"/>
  <c r="T47" i="5"/>
  <c r="S48" i="5"/>
  <c r="T48" i="5"/>
  <c r="T49" i="5" s="1"/>
  <c r="S49" i="5"/>
  <c r="S50" i="5"/>
  <c r="S51" i="5"/>
  <c r="CK42" i="5"/>
  <c r="CK45" i="5"/>
  <c r="DF44" i="5"/>
  <c r="DF41" i="5"/>
  <c r="S53" i="5"/>
  <c r="T53" i="5" s="1"/>
  <c r="T54" i="5" s="1"/>
  <c r="S54" i="5"/>
  <c r="S55" i="5"/>
  <c r="T55" i="5"/>
  <c r="T56" i="5" s="1"/>
  <c r="T57" i="5" s="1"/>
  <c r="T58" i="5" s="1"/>
  <c r="T59" i="5" s="1"/>
  <c r="T60" i="5" s="1"/>
  <c r="T61" i="5" s="1"/>
  <c r="S56" i="5"/>
  <c r="S57" i="5"/>
  <c r="S58" i="5"/>
  <c r="S59" i="5"/>
  <c r="S60" i="5"/>
  <c r="S61" i="5"/>
  <c r="S62" i="5"/>
  <c r="T62" i="5"/>
  <c r="T63" i="5" s="1"/>
  <c r="S63" i="5"/>
  <c r="S64" i="5"/>
  <c r="T64" i="5"/>
  <c r="S65" i="5"/>
  <c r="S66" i="5"/>
  <c r="S67" i="5"/>
  <c r="Z57" i="5"/>
  <c r="BW58" i="5"/>
  <c r="BW59" i="5"/>
  <c r="CY57" i="5"/>
  <c r="CY60" i="5"/>
  <c r="DF58" i="5"/>
  <c r="DF62" i="5"/>
  <c r="DF63" i="5"/>
  <c r="E72" i="5"/>
  <c r="E73" i="5"/>
  <c r="E75" i="5"/>
  <c r="S69" i="5"/>
  <c r="T69" i="5"/>
  <c r="T70" i="5" s="1"/>
  <c r="T71" i="5" s="1"/>
  <c r="T72" i="5" s="1"/>
  <c r="T73" i="5" s="1"/>
  <c r="T74" i="5" s="1"/>
  <c r="T75" i="5" s="1"/>
  <c r="S70" i="5"/>
  <c r="S71" i="5"/>
  <c r="S72" i="5"/>
  <c r="S73" i="5"/>
  <c r="S74" i="5"/>
  <c r="S75" i="5"/>
  <c r="S76" i="5"/>
  <c r="T76" i="5"/>
  <c r="S77" i="5"/>
  <c r="T77" i="5"/>
  <c r="S78" i="5"/>
  <c r="T78" i="5"/>
  <c r="T79" i="5" s="1"/>
  <c r="S79" i="5"/>
  <c r="S80" i="5"/>
  <c r="S81" i="5"/>
  <c r="S82" i="5"/>
  <c r="S83" i="5"/>
  <c r="Z72" i="5"/>
  <c r="AU73" i="5"/>
  <c r="CY74" i="5"/>
  <c r="DF81" i="5"/>
  <c r="DF78" i="5"/>
  <c r="DF75" i="5"/>
  <c r="DF83" i="5"/>
  <c r="S85" i="5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Z89" i="5"/>
  <c r="BI92" i="5"/>
  <c r="BI89" i="5"/>
  <c r="BI90" i="5"/>
  <c r="BI91" i="5"/>
  <c r="CY89" i="5"/>
  <c r="DF93" i="5"/>
  <c r="DF96" i="5"/>
  <c r="S101" i="5"/>
  <c r="T101" i="5" s="1"/>
  <c r="S102" i="5"/>
  <c r="T102" i="5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T115" i="5" s="1"/>
  <c r="Z103" i="5"/>
  <c r="Z107" i="5"/>
  <c r="Z110" i="5"/>
  <c r="AN104" i="5"/>
  <c r="AU105" i="5"/>
  <c r="BI109" i="5"/>
  <c r="BI104" i="5"/>
  <c r="BI106" i="5"/>
  <c r="BW107" i="5"/>
  <c r="BW106" i="5"/>
  <c r="CK104" i="5"/>
  <c r="CK105" i="5"/>
  <c r="CK106" i="5"/>
  <c r="CK107" i="5"/>
  <c r="CY104" i="5"/>
  <c r="CY105" i="5"/>
  <c r="EE164" i="5"/>
  <c r="EE163" i="5"/>
  <c r="EE165" i="5"/>
  <c r="BP43" i="1"/>
  <c r="BP21" i="1"/>
  <c r="BQ21" i="1" s="1"/>
  <c r="BP22" i="1"/>
  <c r="BQ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I27" i="1"/>
  <c r="BI43" i="1"/>
  <c r="BB10" i="1"/>
  <c r="AN27" i="1"/>
  <c r="AN30" i="1"/>
  <c r="AN34" i="1"/>
  <c r="AN35" i="1"/>
  <c r="AN91" i="1"/>
  <c r="AN88" i="1"/>
  <c r="AN92" i="1"/>
  <c r="AN108" i="1"/>
  <c r="AN73" i="1"/>
  <c r="AN82" i="1"/>
  <c r="DT5" i="5"/>
  <c r="DU5" i="5" s="1"/>
  <c r="DT6" i="5"/>
  <c r="DU6" i="5"/>
  <c r="DU7" i="5" s="1"/>
  <c r="DU8" i="5" s="1"/>
  <c r="DU9" i="5" s="1"/>
  <c r="DU10" i="5" s="1"/>
  <c r="DU11" i="5" s="1"/>
  <c r="DU12" i="5" s="1"/>
  <c r="DU13" i="5" s="1"/>
  <c r="DT7" i="5"/>
  <c r="DT8" i="5"/>
  <c r="DT9" i="5"/>
  <c r="DT10" i="5"/>
  <c r="DT11" i="5"/>
  <c r="DT12" i="5"/>
  <c r="DT13" i="5"/>
  <c r="DT14" i="5"/>
  <c r="DU14" i="5"/>
  <c r="DU15" i="5" s="1"/>
  <c r="DT15" i="5"/>
  <c r="DT16" i="5"/>
  <c r="DT17" i="5"/>
  <c r="DT18" i="5"/>
  <c r="DT19" i="5"/>
  <c r="DT21" i="5"/>
  <c r="DU21" i="5"/>
  <c r="DU22" i="5" s="1"/>
  <c r="DU23" i="5" s="1"/>
  <c r="DU24" i="5" s="1"/>
  <c r="DU25" i="5" s="1"/>
  <c r="DU26" i="5" s="1"/>
  <c r="DU27" i="5" s="1"/>
  <c r="DU28" i="5" s="1"/>
  <c r="DU29" i="5" s="1"/>
  <c r="DU30" i="5" s="1"/>
  <c r="DU31" i="5" s="1"/>
  <c r="DT22" i="5"/>
  <c r="DT23" i="5"/>
  <c r="DT24" i="5"/>
  <c r="DT25" i="5"/>
  <c r="DT26" i="5"/>
  <c r="DT27" i="5"/>
  <c r="DT28" i="5"/>
  <c r="DT29" i="5"/>
  <c r="DT30" i="5"/>
  <c r="DT31" i="5"/>
  <c r="DT32" i="5"/>
  <c r="DT33" i="5"/>
  <c r="DT34" i="5"/>
  <c r="DT35" i="5"/>
  <c r="DT37" i="5"/>
  <c r="DU37" i="5"/>
  <c r="DU38" i="5" s="1"/>
  <c r="DU39" i="5" s="1"/>
  <c r="DU40" i="5" s="1"/>
  <c r="DU41" i="5" s="1"/>
  <c r="DT38" i="5"/>
  <c r="DT39" i="5"/>
  <c r="DT40" i="5"/>
  <c r="DT41" i="5"/>
  <c r="DT42" i="5"/>
  <c r="DT43" i="5"/>
  <c r="DT44" i="5"/>
  <c r="DT45" i="5"/>
  <c r="DT46" i="5"/>
  <c r="DT47" i="5"/>
  <c r="DT48" i="5"/>
  <c r="DT49" i="5"/>
  <c r="DT50" i="5"/>
  <c r="DT51" i="5"/>
  <c r="DT53" i="5"/>
  <c r="DU53" i="5" s="1"/>
  <c r="DT54" i="5"/>
  <c r="DT55" i="5"/>
  <c r="DT56" i="5"/>
  <c r="DT57" i="5"/>
  <c r="DT58" i="5"/>
  <c r="DT59" i="5"/>
  <c r="DT60" i="5"/>
  <c r="DT61" i="5"/>
  <c r="DT62" i="5"/>
  <c r="DT63" i="5"/>
  <c r="DT64" i="5"/>
  <c r="DT65" i="5"/>
  <c r="DT66" i="5"/>
  <c r="DT67" i="5"/>
  <c r="DT69" i="5"/>
  <c r="DU69" i="5"/>
  <c r="DU70" i="5" s="1"/>
  <c r="DT70" i="5"/>
  <c r="DT71" i="5"/>
  <c r="DT72" i="5"/>
  <c r="DT73" i="5"/>
  <c r="DT74" i="5"/>
  <c r="DT75" i="5"/>
  <c r="DT76" i="5"/>
  <c r="DT77" i="5"/>
  <c r="DT78" i="5"/>
  <c r="DT79" i="5"/>
  <c r="DT80" i="5"/>
  <c r="DT81" i="5"/>
  <c r="DT82" i="5"/>
  <c r="DT83" i="5"/>
  <c r="DT85" i="5"/>
  <c r="DU85" i="5" s="1"/>
  <c r="DU86" i="5" s="1"/>
  <c r="DU87" i="5" s="1"/>
  <c r="DU88" i="5" s="1"/>
  <c r="DU89" i="5" s="1"/>
  <c r="DU90" i="5" s="1"/>
  <c r="DU91" i="5" s="1"/>
  <c r="DU92" i="5" s="1"/>
  <c r="DU93" i="5" s="1"/>
  <c r="DU94" i="5" s="1"/>
  <c r="DU95" i="5" s="1"/>
  <c r="DU96" i="5" s="1"/>
  <c r="DU97" i="5" s="1"/>
  <c r="DU98" i="5" s="1"/>
  <c r="DU99" i="5" s="1"/>
  <c r="DT86" i="5"/>
  <c r="DT87" i="5"/>
  <c r="DT88" i="5"/>
  <c r="DT89" i="5"/>
  <c r="DT90" i="5"/>
  <c r="DT91" i="5"/>
  <c r="DT92" i="5"/>
  <c r="DT93" i="5"/>
  <c r="DT94" i="5"/>
  <c r="DT95" i="5"/>
  <c r="DT96" i="5"/>
  <c r="DT97" i="5"/>
  <c r="DT98" i="5"/>
  <c r="DT99" i="5"/>
  <c r="DT101" i="5"/>
  <c r="DU101" i="5"/>
  <c r="DU102" i="5" s="1"/>
  <c r="DU103" i="5" s="1"/>
  <c r="DU104" i="5" s="1"/>
  <c r="DU105" i="5" s="1"/>
  <c r="DU106" i="5" s="1"/>
  <c r="DU107" i="5" s="1"/>
  <c r="DU108" i="5" s="1"/>
  <c r="DU109" i="5" s="1"/>
  <c r="DU110" i="5" s="1"/>
  <c r="DU111" i="5" s="1"/>
  <c r="DT102" i="5"/>
  <c r="DT103" i="5"/>
  <c r="DT104" i="5"/>
  <c r="DT105" i="5"/>
  <c r="DT106" i="5"/>
  <c r="DT107" i="5"/>
  <c r="DT108" i="5"/>
  <c r="DT109" i="5"/>
  <c r="DT110" i="5"/>
  <c r="DT111" i="5"/>
  <c r="DT112" i="5"/>
  <c r="DT113" i="5"/>
  <c r="DT114" i="5"/>
  <c r="DT115" i="5"/>
  <c r="DM101" i="1"/>
  <c r="DN101" i="1" s="1"/>
  <c r="DN102" i="1" s="1"/>
  <c r="DN103" i="1" s="1"/>
  <c r="DN104" i="1" s="1"/>
  <c r="DN105" i="1" s="1"/>
  <c r="DN106" i="1" s="1"/>
  <c r="DN107" i="1" s="1"/>
  <c r="DN108" i="1" s="1"/>
  <c r="DN109" i="1" s="1"/>
  <c r="DN110" i="1" s="1"/>
  <c r="DN111" i="1" s="1"/>
  <c r="DN112" i="1" s="1"/>
  <c r="DN113" i="1" s="1"/>
  <c r="DN114" i="1" s="1"/>
  <c r="DN115" i="1" s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F101" i="1"/>
  <c r="DG101" i="1"/>
  <c r="DF103" i="1"/>
  <c r="L101" i="1"/>
  <c r="M101" i="1" s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E101" i="1"/>
  <c r="F101" i="1" s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S101" i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Z101" i="1"/>
  <c r="AA101" i="1" s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AG101" i="1"/>
  <c r="AH101" i="1" s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N101" i="1"/>
  <c r="AO101" i="1" s="1"/>
  <c r="AO102" i="1" s="1"/>
  <c r="AO103" i="1" s="1"/>
  <c r="AO104" i="1" s="1"/>
  <c r="AO105" i="1" s="1"/>
  <c r="AO106" i="1" s="1"/>
  <c r="AN102" i="1"/>
  <c r="AN103" i="1"/>
  <c r="AN104" i="1"/>
  <c r="AN105" i="1"/>
  <c r="AN106" i="1"/>
  <c r="AN107" i="1"/>
  <c r="AN109" i="1"/>
  <c r="AN110" i="1"/>
  <c r="AN111" i="1"/>
  <c r="AN112" i="1"/>
  <c r="AN113" i="1"/>
  <c r="AN114" i="1"/>
  <c r="AN115" i="1"/>
  <c r="AU104" i="1"/>
  <c r="CD115" i="1"/>
  <c r="CK103" i="1"/>
  <c r="CK104" i="1"/>
  <c r="DM85" i="1"/>
  <c r="DN85" i="1" s="1"/>
  <c r="DM86" i="1"/>
  <c r="DN86" i="1"/>
  <c r="DM87" i="1"/>
  <c r="DN87" i="1"/>
  <c r="DN88" i="1" s="1"/>
  <c r="DN89" i="1" s="1"/>
  <c r="DM88" i="1"/>
  <c r="DM89" i="1"/>
  <c r="DM90" i="1"/>
  <c r="DN90" i="1"/>
  <c r="DN91" i="1" s="1"/>
  <c r="DM91" i="1"/>
  <c r="DM92" i="1"/>
  <c r="DN92" i="1"/>
  <c r="DN93" i="1" s="1"/>
  <c r="DN94" i="1" s="1"/>
  <c r="DN95" i="1" s="1"/>
  <c r="DN96" i="1" s="1"/>
  <c r="DN97" i="1" s="1"/>
  <c r="DN98" i="1" s="1"/>
  <c r="DN99" i="1" s="1"/>
  <c r="DM93" i="1"/>
  <c r="DM94" i="1"/>
  <c r="DM95" i="1"/>
  <c r="DM96" i="1"/>
  <c r="DM97" i="1"/>
  <c r="DM98" i="1"/>
  <c r="DM99" i="1"/>
  <c r="L85" i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E85" i="1"/>
  <c r="F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S85" i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Z85" i="1"/>
  <c r="AA85" i="1" s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AG85" i="1"/>
  <c r="AH85" i="1"/>
  <c r="AH86" i="1" s="1"/>
  <c r="AH87" i="1" s="1"/>
  <c r="AH88" i="1" s="1"/>
  <c r="AH89" i="1" s="1"/>
  <c r="AH90" i="1" s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N85" i="1"/>
  <c r="AO85" i="1"/>
  <c r="AO86" i="1" s="1"/>
  <c r="AN86" i="1"/>
  <c r="AN87" i="1"/>
  <c r="AN89" i="1"/>
  <c r="AN90" i="1"/>
  <c r="AN93" i="1"/>
  <c r="AN94" i="1"/>
  <c r="AN95" i="1"/>
  <c r="AN96" i="1"/>
  <c r="AN97" i="1"/>
  <c r="AN98" i="1"/>
  <c r="AN99" i="1"/>
  <c r="AU92" i="1"/>
  <c r="CK98" i="1"/>
  <c r="CK94" i="1"/>
  <c r="CK90" i="1"/>
  <c r="CK92" i="1"/>
  <c r="CK99" i="1"/>
  <c r="DM69" i="1"/>
  <c r="DN69" i="1" s="1"/>
  <c r="DN70" i="1" s="1"/>
  <c r="DN71" i="1" s="1"/>
  <c r="DN72" i="1" s="1"/>
  <c r="DN73" i="1" s="1"/>
  <c r="DN74" i="1" s="1"/>
  <c r="DN75" i="1" s="1"/>
  <c r="DN76" i="1" s="1"/>
  <c r="DN77" i="1" s="1"/>
  <c r="DN78" i="1" s="1"/>
  <c r="DN79" i="1" s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L69" i="1"/>
  <c r="M69" i="1" s="1"/>
  <c r="M70" i="1" s="1"/>
  <c r="M71" i="1" s="1"/>
  <c r="M72" i="1" s="1"/>
  <c r="L70" i="1"/>
  <c r="L71" i="1"/>
  <c r="L72" i="1"/>
  <c r="L73" i="1"/>
  <c r="M73" i="1"/>
  <c r="L74" i="1"/>
  <c r="M74" i="1"/>
  <c r="M75" i="1" s="1"/>
  <c r="L75" i="1"/>
  <c r="L76" i="1"/>
  <c r="M76" i="1"/>
  <c r="L77" i="1"/>
  <c r="M77" i="1"/>
  <c r="M78" i="1" s="1"/>
  <c r="M79" i="1" s="1"/>
  <c r="M80" i="1" s="1"/>
  <c r="M81" i="1" s="1"/>
  <c r="M82" i="1" s="1"/>
  <c r="M83" i="1" s="1"/>
  <c r="L78" i="1"/>
  <c r="L79" i="1"/>
  <c r="L80" i="1"/>
  <c r="L81" i="1"/>
  <c r="L82" i="1"/>
  <c r="L83" i="1"/>
  <c r="E69" i="1"/>
  <c r="F69" i="1" s="1"/>
  <c r="F70" i="1" s="1"/>
  <c r="F71" i="1" s="1"/>
  <c r="F72" i="1" s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S69" i="1"/>
  <c r="T69" i="1" s="1"/>
  <c r="T70" i="1" s="1"/>
  <c r="T71" i="1" s="1"/>
  <c r="T72" i="1" s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Z69" i="1"/>
  <c r="AA69" i="1" s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AG69" i="1"/>
  <c r="AH69" i="1"/>
  <c r="AG70" i="1"/>
  <c r="AH70" i="1" s="1"/>
  <c r="AG71" i="1"/>
  <c r="AH71" i="1"/>
  <c r="AH72" i="1" s="1"/>
  <c r="AG72" i="1"/>
  <c r="AG73" i="1"/>
  <c r="AH73" i="1" s="1"/>
  <c r="AG74" i="1"/>
  <c r="AG75" i="1"/>
  <c r="AG76" i="1"/>
  <c r="AG77" i="1"/>
  <c r="AG78" i="1"/>
  <c r="AG79" i="1"/>
  <c r="AG80" i="1"/>
  <c r="AG81" i="1"/>
  <c r="AG82" i="1"/>
  <c r="AG83" i="1"/>
  <c r="AN69" i="1"/>
  <c r="AO69" i="1" s="1"/>
  <c r="AO70" i="1" s="1"/>
  <c r="AN70" i="1"/>
  <c r="AN71" i="1"/>
  <c r="AN72" i="1"/>
  <c r="AN74" i="1"/>
  <c r="AN75" i="1"/>
  <c r="AN76" i="1"/>
  <c r="AN77" i="1"/>
  <c r="AN78" i="1"/>
  <c r="AN79" i="1"/>
  <c r="AN80" i="1"/>
  <c r="AN81" i="1"/>
  <c r="AN83" i="1"/>
  <c r="DM53" i="1"/>
  <c r="DN53" i="1"/>
  <c r="DM54" i="1"/>
  <c r="DN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L53" i="1"/>
  <c r="M53" i="1" s="1"/>
  <c r="M54" i="1" s="1"/>
  <c r="M55" i="1" s="1"/>
  <c r="M56" i="1" s="1"/>
  <c r="M57" i="1" s="1"/>
  <c r="M58" i="1" s="1"/>
  <c r="M59" i="1" s="1"/>
  <c r="M60" i="1" s="1"/>
  <c r="M61" i="1" s="1"/>
  <c r="L54" i="1"/>
  <c r="L55" i="1"/>
  <c r="L56" i="1"/>
  <c r="L57" i="1"/>
  <c r="L58" i="1"/>
  <c r="L59" i="1"/>
  <c r="L60" i="1"/>
  <c r="L61" i="1"/>
  <c r="L62" i="1"/>
  <c r="M62" i="1"/>
  <c r="M63" i="1" s="1"/>
  <c r="M64" i="1" s="1"/>
  <c r="M65" i="1" s="1"/>
  <c r="M66" i="1" s="1"/>
  <c r="L63" i="1"/>
  <c r="L64" i="1"/>
  <c r="L65" i="1"/>
  <c r="L66" i="1"/>
  <c r="L67" i="1"/>
  <c r="E53" i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S53" i="1"/>
  <c r="T53" i="1" s="1"/>
  <c r="T54" i="1" s="1"/>
  <c r="T55" i="1" s="1"/>
  <c r="T56" i="1" s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Z53" i="1"/>
  <c r="AA53" i="1"/>
  <c r="AA54" i="1" s="1"/>
  <c r="AA55" i="1" s="1"/>
  <c r="AA56" i="1" s="1"/>
  <c r="AA57" i="1" s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AG53" i="1"/>
  <c r="AH53" i="1" s="1"/>
  <c r="AH54" i="1" s="1"/>
  <c r="AH55" i="1" s="1"/>
  <c r="AH56" i="1" s="1"/>
  <c r="AH57" i="1" s="1"/>
  <c r="AH58" i="1" s="1"/>
  <c r="AG54" i="1"/>
  <c r="AG55" i="1"/>
  <c r="AG56" i="1"/>
  <c r="AG57" i="1"/>
  <c r="AG58" i="1"/>
  <c r="AG59" i="1"/>
  <c r="AH59" i="1"/>
  <c r="AH60" i="1" s="1"/>
  <c r="AG60" i="1"/>
  <c r="AG61" i="1"/>
  <c r="AH61" i="1"/>
  <c r="AH62" i="1" s="1"/>
  <c r="AH63" i="1" s="1"/>
  <c r="AH64" i="1" s="1"/>
  <c r="AH65" i="1" s="1"/>
  <c r="AH66" i="1" s="1"/>
  <c r="AH67" i="1" s="1"/>
  <c r="AG62" i="1"/>
  <c r="AG63" i="1"/>
  <c r="AG64" i="1"/>
  <c r="AG65" i="1"/>
  <c r="AG66" i="1"/>
  <c r="AG67" i="1"/>
  <c r="AN53" i="1"/>
  <c r="AO53" i="1"/>
  <c r="AO54" i="1" s="1"/>
  <c r="AO55" i="1" s="1"/>
  <c r="AO56" i="1" s="1"/>
  <c r="AO57" i="1" s="1"/>
  <c r="AO58" i="1" s="1"/>
  <c r="AO59" i="1" s="1"/>
  <c r="AO60" i="1" s="1"/>
  <c r="AN54" i="1"/>
  <c r="AN55" i="1"/>
  <c r="AN56" i="1"/>
  <c r="AN57" i="1"/>
  <c r="AN58" i="1"/>
  <c r="AN59" i="1"/>
  <c r="AN60" i="1"/>
  <c r="AN61" i="1"/>
  <c r="AO61" i="1"/>
  <c r="AN62" i="1"/>
  <c r="AO62" i="1"/>
  <c r="AO63" i="1" s="1"/>
  <c r="AO64" i="1" s="1"/>
  <c r="AO65" i="1" s="1"/>
  <c r="AO66" i="1" s="1"/>
  <c r="AN63" i="1"/>
  <c r="AN64" i="1"/>
  <c r="AN65" i="1"/>
  <c r="AN66" i="1"/>
  <c r="AN67" i="1"/>
  <c r="DM37" i="1"/>
  <c r="DN37" i="1" s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E42" i="1"/>
  <c r="E37" i="1"/>
  <c r="F37" i="1"/>
  <c r="E38" i="1"/>
  <c r="F38" i="1"/>
  <c r="F39" i="1" s="1"/>
  <c r="F40" i="1" s="1"/>
  <c r="F41" i="1" s="1"/>
  <c r="F42" i="1" s="1"/>
  <c r="E39" i="1"/>
  <c r="E40" i="1"/>
  <c r="E41" i="1"/>
  <c r="E43" i="1"/>
  <c r="F43" i="1"/>
  <c r="F44" i="1" s="1"/>
  <c r="F45" i="1" s="1"/>
  <c r="E44" i="1"/>
  <c r="E45" i="1"/>
  <c r="E46" i="1"/>
  <c r="F46" i="1"/>
  <c r="F47" i="1" s="1"/>
  <c r="F48" i="1" s="1"/>
  <c r="F49" i="1" s="1"/>
  <c r="F50" i="1" s="1"/>
  <c r="F51" i="1" s="1"/>
  <c r="E47" i="1"/>
  <c r="E48" i="1"/>
  <c r="E49" i="1"/>
  <c r="E50" i="1"/>
  <c r="E51" i="1"/>
  <c r="L37" i="1"/>
  <c r="M37" i="1"/>
  <c r="M38" i="1" s="1"/>
  <c r="M39" i="1" s="1"/>
  <c r="M40" i="1" s="1"/>
  <c r="M41" i="1" s="1"/>
  <c r="M42" i="1" s="1"/>
  <c r="M43" i="1" s="1"/>
  <c r="L38" i="1"/>
  <c r="L39" i="1"/>
  <c r="L40" i="1"/>
  <c r="L41" i="1"/>
  <c r="L42" i="1"/>
  <c r="L43" i="1"/>
  <c r="L44" i="1"/>
  <c r="M44" i="1"/>
  <c r="M45" i="1" s="1"/>
  <c r="L45" i="1"/>
  <c r="L46" i="1"/>
  <c r="L47" i="1"/>
  <c r="L48" i="1"/>
  <c r="L49" i="1"/>
  <c r="L50" i="1"/>
  <c r="L51" i="1"/>
  <c r="S37" i="1"/>
  <c r="T37" i="1" s="1"/>
  <c r="S38" i="1"/>
  <c r="T38" i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S39" i="1"/>
  <c r="S40" i="1"/>
  <c r="S41" i="1"/>
  <c r="S42" i="1"/>
  <c r="S43" i="1"/>
  <c r="S44" i="1"/>
  <c r="S45" i="1"/>
  <c r="S46" i="1"/>
  <c r="S47" i="1"/>
  <c r="S48" i="1"/>
  <c r="S49" i="1"/>
  <c r="T49" i="1"/>
  <c r="T50" i="1" s="1"/>
  <c r="T51" i="1" s="1"/>
  <c r="S50" i="1"/>
  <c r="S51" i="1"/>
  <c r="Z37" i="1"/>
  <c r="AA37" i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AG37" i="1"/>
  <c r="AH37" i="1" s="1"/>
  <c r="AH38" i="1" s="1"/>
  <c r="AH39" i="1" s="1"/>
  <c r="AH40" i="1" s="1"/>
  <c r="AH41" i="1" s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N37" i="1"/>
  <c r="AO37" i="1" s="1"/>
  <c r="AO38" i="1" s="1"/>
  <c r="AO39" i="1" s="1"/>
  <c r="AO40" i="1" s="1"/>
  <c r="AN38" i="1"/>
  <c r="AN39" i="1"/>
  <c r="AN40" i="1"/>
  <c r="AN41" i="1"/>
  <c r="AO41" i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N42" i="1"/>
  <c r="AN43" i="1"/>
  <c r="AN44" i="1"/>
  <c r="AN45" i="1"/>
  <c r="AN46" i="1"/>
  <c r="AN47" i="1"/>
  <c r="AN48" i="1"/>
  <c r="AN49" i="1"/>
  <c r="AN50" i="1"/>
  <c r="AN51" i="1"/>
  <c r="CK41" i="1"/>
  <c r="DM21" i="1"/>
  <c r="DN21" i="1"/>
  <c r="DN22" i="1" s="1"/>
  <c r="DN23" i="1" s="1"/>
  <c r="DN24" i="1" s="1"/>
  <c r="DN25" i="1" s="1"/>
  <c r="DN26" i="1" s="1"/>
  <c r="DN27" i="1" s="1"/>
  <c r="DN28" i="1" s="1"/>
  <c r="DN29" i="1" s="1"/>
  <c r="DN30" i="1" s="1"/>
  <c r="DN31" i="1" s="1"/>
  <c r="DN32" i="1" s="1"/>
  <c r="DN33" i="1" s="1"/>
  <c r="DN34" i="1" s="1"/>
  <c r="DN35" i="1" s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L21" i="1"/>
  <c r="M21" i="1" s="1"/>
  <c r="M22" i="1" s="1"/>
  <c r="M23" i="1" s="1"/>
  <c r="M24" i="1" s="1"/>
  <c r="M25" i="1" s="1"/>
  <c r="M26" i="1" s="1"/>
  <c r="M27" i="1" s="1"/>
  <c r="L22" i="1"/>
  <c r="L23" i="1"/>
  <c r="L24" i="1"/>
  <c r="L25" i="1"/>
  <c r="L26" i="1"/>
  <c r="L27" i="1"/>
  <c r="L28" i="1"/>
  <c r="M28" i="1"/>
  <c r="M29" i="1" s="1"/>
  <c r="M30" i="1" s="1"/>
  <c r="M31" i="1" s="1"/>
  <c r="M32" i="1" s="1"/>
  <c r="M33" i="1" s="1"/>
  <c r="M34" i="1" s="1"/>
  <c r="M35" i="1" s="1"/>
  <c r="L29" i="1"/>
  <c r="L30" i="1"/>
  <c r="L31" i="1"/>
  <c r="L32" i="1"/>
  <c r="L33" i="1"/>
  <c r="L34" i="1"/>
  <c r="L35" i="1"/>
  <c r="E21" i="1"/>
  <c r="F21" i="1"/>
  <c r="E22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E23" i="1"/>
  <c r="E24" i="1"/>
  <c r="E25" i="1"/>
  <c r="E26" i="1"/>
  <c r="E27" i="1"/>
  <c r="E28" i="1"/>
  <c r="E29" i="1"/>
  <c r="E30" i="1"/>
  <c r="E31" i="1"/>
  <c r="E32" i="1"/>
  <c r="E33" i="1"/>
  <c r="E34" i="1"/>
  <c r="F34" i="1"/>
  <c r="F35" i="1" s="1"/>
  <c r="E35" i="1"/>
  <c r="S21" i="1"/>
  <c r="T21" i="1" s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Z21" i="1"/>
  <c r="AA21" i="1" s="1"/>
  <c r="Z22" i="1"/>
  <c r="AA22" i="1"/>
  <c r="AA23" i="1" s="1"/>
  <c r="AA24" i="1" s="1"/>
  <c r="Z23" i="1"/>
  <c r="Z24" i="1"/>
  <c r="Z25" i="1"/>
  <c r="AA25" i="1" s="1"/>
  <c r="Z26" i="1"/>
  <c r="Z27" i="1"/>
  <c r="Z28" i="1"/>
  <c r="Z29" i="1"/>
  <c r="Z30" i="1"/>
  <c r="Z31" i="1"/>
  <c r="Z32" i="1"/>
  <c r="Z33" i="1"/>
  <c r="Z34" i="1"/>
  <c r="Z35" i="1"/>
  <c r="AG21" i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N21" i="1"/>
  <c r="AO21" i="1" s="1"/>
  <c r="AO22" i="1" s="1"/>
  <c r="AN22" i="1"/>
  <c r="AN23" i="1"/>
  <c r="AN24" i="1"/>
  <c r="AN25" i="1"/>
  <c r="AN26" i="1"/>
  <c r="AN28" i="1"/>
  <c r="AN29" i="1"/>
  <c r="AN31" i="1"/>
  <c r="AN32" i="1"/>
  <c r="AN33" i="1"/>
  <c r="CK26" i="1"/>
  <c r="CK27" i="1"/>
  <c r="CD27" i="1"/>
  <c r="DM5" i="1"/>
  <c r="DN5" i="1" s="1"/>
  <c r="DN6" i="1" s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F5" i="1"/>
  <c r="DG5" i="1"/>
  <c r="DG6" i="1" s="1"/>
  <c r="DG7" i="1" s="1"/>
  <c r="DG8" i="1" s="1"/>
  <c r="DG9" i="1" s="1"/>
  <c r="DG10" i="1" s="1"/>
  <c r="DG11" i="1" s="1"/>
  <c r="DG12" i="1" s="1"/>
  <c r="DG13" i="1" s="1"/>
  <c r="DG14" i="1" s="1"/>
  <c r="DG15" i="1" s="1"/>
  <c r="DG16" i="1" s="1"/>
  <c r="DG17" i="1" s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L5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E5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S5" i="1"/>
  <c r="T5" i="1" s="1"/>
  <c r="T6" i="1" s="1"/>
  <c r="T7" i="1" s="1"/>
  <c r="S6" i="1"/>
  <c r="S7" i="1"/>
  <c r="S8" i="1"/>
  <c r="T8" i="1"/>
  <c r="S9" i="1"/>
  <c r="T9" i="1"/>
  <c r="T10" i="1" s="1"/>
  <c r="S10" i="1"/>
  <c r="S11" i="1"/>
  <c r="T11" i="1"/>
  <c r="S12" i="1"/>
  <c r="T12" i="1"/>
  <c r="S13" i="1"/>
  <c r="T13" i="1" s="1"/>
  <c r="T14" i="1" s="1"/>
  <c r="T15" i="1" s="1"/>
  <c r="T16" i="1" s="1"/>
  <c r="T17" i="1" s="1"/>
  <c r="T18" i="1" s="1"/>
  <c r="T19" i="1" s="1"/>
  <c r="AB19" i="1" s="1"/>
  <c r="AB124" i="1" s="1"/>
  <c r="S14" i="1"/>
  <c r="S15" i="1"/>
  <c r="S16" i="1"/>
  <c r="S17" i="1"/>
  <c r="S18" i="1"/>
  <c r="S19" i="1"/>
  <c r="Z5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I19" i="1" s="1"/>
  <c r="AI124" i="1" s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AG5" i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H18" i="1"/>
  <c r="AH19" i="1" s="1"/>
  <c r="AG19" i="1"/>
  <c r="AN5" i="1"/>
  <c r="AO5" i="1"/>
  <c r="AO6" i="1" s="1"/>
  <c r="AO7" i="1" s="1"/>
  <c r="AO8" i="1" s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BW9" i="1"/>
  <c r="BW17" i="1"/>
  <c r="CK7" i="1"/>
  <c r="CY19" i="1"/>
  <c r="BZ133" i="1"/>
  <c r="BZ132" i="1"/>
  <c r="EE164" i="1"/>
  <c r="EE163" i="1"/>
  <c r="DC133" i="1"/>
  <c r="DC132" i="1"/>
  <c r="DB133" i="1"/>
  <c r="DB132" i="1"/>
  <c r="CN133" i="1"/>
  <c r="CN132" i="1"/>
  <c r="BS133" i="1"/>
  <c r="BS132" i="1"/>
  <c r="BE133" i="1"/>
  <c r="BE132" i="1"/>
  <c r="AR133" i="1"/>
  <c r="AR132" i="1"/>
  <c r="AQ133" i="1"/>
  <c r="AQ134" i="1" s="1"/>
  <c r="AQ132" i="1"/>
  <c r="AC133" i="1"/>
  <c r="AC132" i="1"/>
  <c r="AC134" i="1" s="1"/>
  <c r="O133" i="1"/>
  <c r="O132" i="1"/>
  <c r="O134" i="1" s="1"/>
  <c r="DM10" i="16"/>
  <c r="DT44" i="16"/>
  <c r="DT43" i="16"/>
  <c r="DT42" i="16"/>
  <c r="DT106" i="16"/>
  <c r="DT112" i="16"/>
  <c r="DT115" i="16"/>
  <c r="DT26" i="16"/>
  <c r="DT13" i="16"/>
  <c r="BP5" i="16"/>
  <c r="BQ5" i="16"/>
  <c r="BQ6" i="16" s="1"/>
  <c r="BQ7" i="16" s="1"/>
  <c r="BQ8" i="16" s="1"/>
  <c r="BQ9" i="16" s="1"/>
  <c r="BQ10" i="16" s="1"/>
  <c r="BQ11" i="16" s="1"/>
  <c r="BQ12" i="16" s="1"/>
  <c r="BQ13" i="16" s="1"/>
  <c r="BQ14" i="16" s="1"/>
  <c r="BQ15" i="16" s="1"/>
  <c r="BQ16" i="16" s="1"/>
  <c r="BQ17" i="16" s="1"/>
  <c r="BQ18" i="16" s="1"/>
  <c r="BQ19" i="16" s="1"/>
  <c r="BP6" i="16"/>
  <c r="BP7" i="16"/>
  <c r="BP8" i="16"/>
  <c r="BP9" i="16"/>
  <c r="BP10" i="16"/>
  <c r="BP11" i="16"/>
  <c r="BP12" i="16"/>
  <c r="BP13" i="16"/>
  <c r="BP14" i="16"/>
  <c r="BP15" i="16"/>
  <c r="BP16" i="16"/>
  <c r="BP17" i="16"/>
  <c r="BP18" i="16"/>
  <c r="BP19" i="16"/>
  <c r="BP105" i="16"/>
  <c r="BP110" i="16"/>
  <c r="E5" i="16"/>
  <c r="F5" i="16"/>
  <c r="F6" i="16" s="1"/>
  <c r="F7" i="16" s="1"/>
  <c r="F8" i="16" s="1"/>
  <c r="F9" i="16" s="1"/>
  <c r="F10" i="16" s="1"/>
  <c r="F11" i="16" s="1"/>
  <c r="F12" i="16" s="1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S5" i="16"/>
  <c r="T5" i="16" s="1"/>
  <c r="T6" i="16" s="1"/>
  <c r="T7" i="16" s="1"/>
  <c r="T8" i="16" s="1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Z5" i="16"/>
  <c r="AA5" i="16"/>
  <c r="AA6" i="16" s="1"/>
  <c r="Z6" i="16"/>
  <c r="Z7" i="16"/>
  <c r="AA7" i="16"/>
  <c r="AA8" i="16" s="1"/>
  <c r="AA9" i="16" s="1"/>
  <c r="AA10" i="16" s="1"/>
  <c r="Z8" i="16"/>
  <c r="Z9" i="16"/>
  <c r="Z10" i="16"/>
  <c r="Z11" i="16"/>
  <c r="AA11" i="16"/>
  <c r="AA12" i="16" s="1"/>
  <c r="Z12" i="16"/>
  <c r="Z13" i="16"/>
  <c r="Z14" i="16"/>
  <c r="Z15" i="16"/>
  <c r="Z16" i="16"/>
  <c r="Z17" i="16"/>
  <c r="Z18" i="16"/>
  <c r="Z19" i="16"/>
  <c r="AN7" i="16"/>
  <c r="AN10" i="16"/>
  <c r="BW17" i="16"/>
  <c r="BW15" i="16"/>
  <c r="CR14" i="16"/>
  <c r="CR17" i="16"/>
  <c r="CY5" i="16"/>
  <c r="CZ5" i="16"/>
  <c r="CZ6" i="16" s="1"/>
  <c r="CZ7" i="16" s="1"/>
  <c r="CY6" i="16"/>
  <c r="CY7" i="16"/>
  <c r="CY8" i="16"/>
  <c r="CZ8" i="16"/>
  <c r="CY9" i="16"/>
  <c r="CZ9" i="16"/>
  <c r="CY10" i="16"/>
  <c r="CY11" i="16"/>
  <c r="CY12" i="16"/>
  <c r="CY13" i="16"/>
  <c r="CY14" i="16"/>
  <c r="CY15" i="16"/>
  <c r="CY16" i="16"/>
  <c r="CY17" i="16"/>
  <c r="CY18" i="16"/>
  <c r="CY19" i="16"/>
  <c r="DF10" i="16"/>
  <c r="DM5" i="16"/>
  <c r="DN5" i="16" s="1"/>
  <c r="DM6" i="16"/>
  <c r="DM7" i="16"/>
  <c r="DM8" i="16"/>
  <c r="DM9" i="16"/>
  <c r="DM11" i="16"/>
  <c r="DM12" i="16"/>
  <c r="DM13" i="16"/>
  <c r="DM14" i="16"/>
  <c r="DM15" i="16"/>
  <c r="DM16" i="16"/>
  <c r="DM17" i="16"/>
  <c r="DM18" i="16"/>
  <c r="DM19" i="16"/>
  <c r="DT5" i="16"/>
  <c r="DU5" i="16" s="1"/>
  <c r="DT6" i="16"/>
  <c r="DT7" i="16"/>
  <c r="DT8" i="16"/>
  <c r="DT9" i="16"/>
  <c r="DT10" i="16"/>
  <c r="DT11" i="16"/>
  <c r="DT12" i="16"/>
  <c r="DT14" i="16"/>
  <c r="DT15" i="16"/>
  <c r="DT16" i="16"/>
  <c r="DT17" i="16"/>
  <c r="DT18" i="16"/>
  <c r="DT19" i="16"/>
  <c r="EA5" i="16"/>
  <c r="EB5" i="16" s="1"/>
  <c r="EB6" i="16" s="1"/>
  <c r="EB7" i="16" s="1"/>
  <c r="EB8" i="16" s="1"/>
  <c r="EB9" i="16" s="1"/>
  <c r="EA6" i="16"/>
  <c r="EA7" i="16"/>
  <c r="EA8" i="16"/>
  <c r="EA9" i="16"/>
  <c r="EA10" i="16"/>
  <c r="EA11" i="16"/>
  <c r="EA12" i="16"/>
  <c r="EA13" i="16"/>
  <c r="EA14" i="16"/>
  <c r="EA15" i="16"/>
  <c r="EA16" i="16"/>
  <c r="EA17" i="16"/>
  <c r="EA18" i="16"/>
  <c r="EA19" i="16"/>
  <c r="EH5" i="16"/>
  <c r="EI5" i="16"/>
  <c r="EH6" i="16"/>
  <c r="EH7" i="16"/>
  <c r="EH8" i="16"/>
  <c r="EH9" i="16"/>
  <c r="EH10" i="16"/>
  <c r="EH11" i="16"/>
  <c r="EH12" i="16"/>
  <c r="EH13" i="16"/>
  <c r="EH14" i="16"/>
  <c r="EH15" i="16"/>
  <c r="EH16" i="16"/>
  <c r="EH17" i="16"/>
  <c r="EH18" i="16"/>
  <c r="EH19" i="16"/>
  <c r="E21" i="16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E22" i="16"/>
  <c r="E23" i="16"/>
  <c r="E24" i="16"/>
  <c r="E25" i="16"/>
  <c r="E26" i="16"/>
  <c r="E27" i="16"/>
  <c r="E28" i="16"/>
  <c r="E29" i="16"/>
  <c r="E30" i="16"/>
  <c r="E31" i="16"/>
  <c r="F31" i="16"/>
  <c r="F32" i="16" s="1"/>
  <c r="F33" i="16" s="1"/>
  <c r="F34" i="16" s="1"/>
  <c r="F35" i="16" s="1"/>
  <c r="E32" i="16"/>
  <c r="E33" i="16"/>
  <c r="E34" i="16"/>
  <c r="E35" i="16"/>
  <c r="S21" i="16"/>
  <c r="T21" i="16"/>
  <c r="T22" i="16" s="1"/>
  <c r="S22" i="16"/>
  <c r="S23" i="16"/>
  <c r="T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Z21" i="16"/>
  <c r="AA21" i="16" s="1"/>
  <c r="Z22" i="16"/>
  <c r="AA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AG24" i="16"/>
  <c r="AN24" i="16"/>
  <c r="CD22" i="16"/>
  <c r="CD27" i="16"/>
  <c r="CR21" i="16"/>
  <c r="CS21" i="16" s="1"/>
  <c r="CR22" i="16"/>
  <c r="CR23" i="16"/>
  <c r="CR24" i="16"/>
  <c r="CR25" i="16"/>
  <c r="CR26" i="16"/>
  <c r="CR27" i="16"/>
  <c r="CR28" i="16"/>
  <c r="CR29" i="16"/>
  <c r="CR30" i="16"/>
  <c r="CR31" i="16"/>
  <c r="CR32" i="16"/>
  <c r="CR33" i="16"/>
  <c r="CR34" i="16"/>
  <c r="CR35" i="16"/>
  <c r="CY21" i="16"/>
  <c r="CZ21" i="16" s="1"/>
  <c r="CY22" i="16"/>
  <c r="CZ22" i="16" s="1"/>
  <c r="CZ23" i="16" s="1"/>
  <c r="CZ24" i="16" s="1"/>
  <c r="CZ25" i="16" s="1"/>
  <c r="CY23" i="16"/>
  <c r="CY24" i="16"/>
  <c r="CY25" i="16"/>
  <c r="CY26" i="16"/>
  <c r="CY27" i="16"/>
  <c r="CY28" i="16"/>
  <c r="CY29" i="16"/>
  <c r="CY30" i="16"/>
  <c r="CY31" i="16"/>
  <c r="CY32" i="16"/>
  <c r="CY33" i="16"/>
  <c r="CY34" i="16"/>
  <c r="CY35" i="16"/>
  <c r="DF21" i="16"/>
  <c r="DG21" i="16" s="1"/>
  <c r="DG22" i="16" s="1"/>
  <c r="DF22" i="16"/>
  <c r="DF23" i="16"/>
  <c r="DG23" i="16"/>
  <c r="DF24" i="16"/>
  <c r="DG24" i="16"/>
  <c r="DG25" i="16" s="1"/>
  <c r="DG26" i="16" s="1"/>
  <c r="DG27" i="16" s="1"/>
  <c r="DG28" i="16" s="1"/>
  <c r="DG29" i="16" s="1"/>
  <c r="DG30" i="16" s="1"/>
  <c r="DG31" i="16" s="1"/>
  <c r="DG32" i="16" s="1"/>
  <c r="DG33" i="16" s="1"/>
  <c r="DG34" i="16" s="1"/>
  <c r="DG35" i="16" s="1"/>
  <c r="DF25" i="16"/>
  <c r="DF26" i="16"/>
  <c r="DF27" i="16"/>
  <c r="DF28" i="16"/>
  <c r="DF29" i="16"/>
  <c r="DF30" i="16"/>
  <c r="DF31" i="16"/>
  <c r="DF32" i="16"/>
  <c r="DF33" i="16"/>
  <c r="DF34" i="16"/>
  <c r="DF35" i="16"/>
  <c r="EA21" i="16"/>
  <c r="EB21" i="16" s="1"/>
  <c r="EB22" i="16" s="1"/>
  <c r="EB23" i="16" s="1"/>
  <c r="EB24" i="16" s="1"/>
  <c r="EB25" i="16" s="1"/>
  <c r="EA22" i="16"/>
  <c r="EA23" i="16"/>
  <c r="EA24" i="16"/>
  <c r="EA25" i="16"/>
  <c r="EA26" i="16"/>
  <c r="EA27" i="16"/>
  <c r="EA28" i="16"/>
  <c r="EA29" i="16"/>
  <c r="EA30" i="16"/>
  <c r="EA31" i="16"/>
  <c r="EA32" i="16"/>
  <c r="EA33" i="16"/>
  <c r="EA34" i="16"/>
  <c r="EA35" i="16"/>
  <c r="EH21" i="16"/>
  <c r="EI21" i="16" s="1"/>
  <c r="EI22" i="16" s="1"/>
  <c r="EI23" i="16" s="1"/>
  <c r="EI24" i="16" s="1"/>
  <c r="EI25" i="16" s="1"/>
  <c r="EI26" i="16" s="1"/>
  <c r="EI27" i="16" s="1"/>
  <c r="EI28" i="16" s="1"/>
  <c r="EI29" i="16" s="1"/>
  <c r="EI30" i="16" s="1"/>
  <c r="EI31" i="16" s="1"/>
  <c r="EI32" i="16" s="1"/>
  <c r="EI33" i="16" s="1"/>
  <c r="EI34" i="16" s="1"/>
  <c r="EI35" i="16" s="1"/>
  <c r="EH22" i="16"/>
  <c r="EH23" i="16"/>
  <c r="EH24" i="16"/>
  <c r="EH25" i="16"/>
  <c r="EH26" i="16"/>
  <c r="EH27" i="16"/>
  <c r="EH28" i="16"/>
  <c r="EH29" i="16"/>
  <c r="EH30" i="16"/>
  <c r="EH31" i="16"/>
  <c r="EH32" i="16"/>
  <c r="EH33" i="16"/>
  <c r="EH34" i="16"/>
  <c r="EH35" i="16"/>
  <c r="E37" i="16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E38" i="16"/>
  <c r="E39" i="16"/>
  <c r="E40" i="16"/>
  <c r="E41" i="16"/>
  <c r="E42" i="16"/>
  <c r="E43" i="16"/>
  <c r="E44" i="16"/>
  <c r="E45" i="16"/>
  <c r="E46" i="16"/>
  <c r="E47" i="16"/>
  <c r="E48" i="16"/>
  <c r="E49" i="16"/>
  <c r="F49" i="16"/>
  <c r="F50" i="16" s="1"/>
  <c r="F51" i="16" s="1"/>
  <c r="E50" i="16"/>
  <c r="E51" i="16"/>
  <c r="S37" i="16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Z37" i="16"/>
  <c r="AA37" i="16" s="1"/>
  <c r="AA38" i="16" s="1"/>
  <c r="AA39" i="16" s="1"/>
  <c r="AA40" i="16" s="1"/>
  <c r="AA41" i="16" s="1"/>
  <c r="AA42" i="16" s="1"/>
  <c r="AA43" i="16" s="1"/>
  <c r="AA44" i="16" s="1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AN41" i="16"/>
  <c r="AN42" i="16"/>
  <c r="CD43" i="16"/>
  <c r="CD41" i="16"/>
  <c r="CR47" i="16"/>
  <c r="CR46" i="16"/>
  <c r="CY37" i="16"/>
  <c r="CZ37" i="16"/>
  <c r="CZ38" i="16" s="1"/>
  <c r="CZ39" i="16" s="1"/>
  <c r="CZ40" i="16" s="1"/>
  <c r="CZ41" i="16" s="1"/>
  <c r="CZ42" i="16" s="1"/>
  <c r="CZ43" i="16" s="1"/>
  <c r="CZ44" i="16" s="1"/>
  <c r="CZ45" i="16" s="1"/>
  <c r="CZ46" i="16" s="1"/>
  <c r="CY38" i="16"/>
  <c r="CY39" i="16"/>
  <c r="CY40" i="16"/>
  <c r="CY41" i="16"/>
  <c r="CY42" i="16"/>
  <c r="CY43" i="16"/>
  <c r="CY44" i="16"/>
  <c r="CY45" i="16"/>
  <c r="CY46" i="16"/>
  <c r="CY47" i="16"/>
  <c r="CY48" i="16"/>
  <c r="CY49" i="16"/>
  <c r="CY50" i="16"/>
  <c r="CY51" i="16"/>
  <c r="DF37" i="16"/>
  <c r="DG37" i="16" s="1"/>
  <c r="DF38" i="16"/>
  <c r="DF39" i="16"/>
  <c r="DF40" i="16"/>
  <c r="DF41" i="16"/>
  <c r="DF42" i="16"/>
  <c r="DF43" i="16"/>
  <c r="DF44" i="16"/>
  <c r="DF45" i="16"/>
  <c r="DF46" i="16"/>
  <c r="DF47" i="16"/>
  <c r="DF48" i="16"/>
  <c r="DF49" i="16"/>
  <c r="DF50" i="16"/>
  <c r="DF51" i="16"/>
  <c r="DM37" i="16"/>
  <c r="DN37" i="16" s="1"/>
  <c r="DN38" i="16" s="1"/>
  <c r="DN39" i="16" s="1"/>
  <c r="DN40" i="16" s="1"/>
  <c r="DN41" i="16" s="1"/>
  <c r="DN42" i="16" s="1"/>
  <c r="DM38" i="16"/>
  <c r="DM39" i="16"/>
  <c r="DM40" i="16"/>
  <c r="DM41" i="16"/>
  <c r="DM42" i="16"/>
  <c r="DM43" i="16"/>
  <c r="DN43" i="16"/>
  <c r="DN44" i="16" s="1"/>
  <c r="DN45" i="16" s="1"/>
  <c r="DN46" i="16" s="1"/>
  <c r="DN47" i="16" s="1"/>
  <c r="DN48" i="16" s="1"/>
  <c r="DN49" i="16" s="1"/>
  <c r="DM44" i="16"/>
  <c r="DM45" i="16"/>
  <c r="DM46" i="16"/>
  <c r="DM47" i="16"/>
  <c r="DM48" i="16"/>
  <c r="DM49" i="16"/>
  <c r="DM50" i="16"/>
  <c r="DN50" i="16"/>
  <c r="DM51" i="16"/>
  <c r="DN51" i="16" s="1"/>
  <c r="DV51" i="16" s="1"/>
  <c r="DV126" i="16" s="1"/>
  <c r="DY126" i="16" s="1"/>
  <c r="DT37" i="16"/>
  <c r="DU37" i="16" s="1"/>
  <c r="DU38" i="16" s="1"/>
  <c r="DU39" i="16" s="1"/>
  <c r="DT38" i="16"/>
  <c r="DT39" i="16"/>
  <c r="DT40" i="16"/>
  <c r="DU40" i="16"/>
  <c r="DU41" i="16" s="1"/>
  <c r="DU42" i="16" s="1"/>
  <c r="DU43" i="16" s="1"/>
  <c r="DU44" i="16" s="1"/>
  <c r="DU45" i="16" s="1"/>
  <c r="DU46" i="16" s="1"/>
  <c r="DU47" i="16" s="1"/>
  <c r="DU48" i="16" s="1"/>
  <c r="DU49" i="16" s="1"/>
  <c r="DU50" i="16" s="1"/>
  <c r="DU51" i="16" s="1"/>
  <c r="DT41" i="16"/>
  <c r="DT45" i="16"/>
  <c r="DT46" i="16"/>
  <c r="DT47" i="16"/>
  <c r="DT48" i="16"/>
  <c r="DT49" i="16"/>
  <c r="DT50" i="16"/>
  <c r="DT51" i="16"/>
  <c r="EA37" i="16"/>
  <c r="EB37" i="16" s="1"/>
  <c r="EB38" i="16" s="1"/>
  <c r="EB39" i="16" s="1"/>
  <c r="EB40" i="16" s="1"/>
  <c r="EB41" i="16" s="1"/>
  <c r="EA38" i="16"/>
  <c r="EA39" i="16"/>
  <c r="EA40" i="16"/>
  <c r="EA41" i="16"/>
  <c r="EA42" i="16"/>
  <c r="EB42" i="16"/>
  <c r="EB43" i="16" s="1"/>
  <c r="EB44" i="16" s="1"/>
  <c r="EA43" i="16"/>
  <c r="EA44" i="16"/>
  <c r="EA45" i="16"/>
  <c r="EA46" i="16"/>
  <c r="EA47" i="16"/>
  <c r="EA48" i="16"/>
  <c r="EA49" i="16"/>
  <c r="EA50" i="16"/>
  <c r="EA51" i="16"/>
  <c r="EH37" i="16"/>
  <c r="EI37" i="16"/>
  <c r="EI38" i="16" s="1"/>
  <c r="EI39" i="16" s="1"/>
  <c r="EI40" i="16" s="1"/>
  <c r="EI41" i="16" s="1"/>
  <c r="EI42" i="16" s="1"/>
  <c r="EI43" i="16" s="1"/>
  <c r="EI44" i="16" s="1"/>
  <c r="EI45" i="16" s="1"/>
  <c r="EI46" i="16" s="1"/>
  <c r="EI47" i="16" s="1"/>
  <c r="EI48" i="16" s="1"/>
  <c r="EI49" i="16" s="1"/>
  <c r="EI50" i="16" s="1"/>
  <c r="EI51" i="16" s="1"/>
  <c r="EH38" i="16"/>
  <c r="EH39" i="16"/>
  <c r="EH40" i="16"/>
  <c r="EH41" i="16"/>
  <c r="EH42" i="16"/>
  <c r="EH43" i="16"/>
  <c r="EH44" i="16"/>
  <c r="EH45" i="16"/>
  <c r="EH46" i="16"/>
  <c r="EH47" i="16"/>
  <c r="EH48" i="16"/>
  <c r="EH49" i="16"/>
  <c r="EH50" i="16"/>
  <c r="EH51" i="16"/>
  <c r="E53" i="16"/>
  <c r="F53" i="16" s="1"/>
  <c r="F54" i="16" s="1"/>
  <c r="F55" i="16" s="1"/>
  <c r="F56" i="16" s="1"/>
  <c r="E54" i="16"/>
  <c r="E55" i="16"/>
  <c r="E56" i="16"/>
  <c r="E57" i="16"/>
  <c r="F57" i="16"/>
  <c r="E58" i="16"/>
  <c r="F58" i="16"/>
  <c r="F59" i="16" s="1"/>
  <c r="F60" i="16" s="1"/>
  <c r="F61" i="16" s="1"/>
  <c r="F62" i="16" s="1"/>
  <c r="F63" i="16" s="1"/>
  <c r="F64" i="16" s="1"/>
  <c r="E59" i="16"/>
  <c r="E60" i="16"/>
  <c r="E61" i="16"/>
  <c r="E62" i="16"/>
  <c r="E63" i="16"/>
  <c r="E64" i="16"/>
  <c r="E65" i="16"/>
  <c r="F65" i="16"/>
  <c r="F66" i="16" s="1"/>
  <c r="F67" i="16" s="1"/>
  <c r="E66" i="16"/>
  <c r="E67" i="16"/>
  <c r="S53" i="16"/>
  <c r="T53" i="16"/>
  <c r="T54" i="16" s="1"/>
  <c r="T55" i="16" s="1"/>
  <c r="S54" i="16"/>
  <c r="S55" i="16"/>
  <c r="S56" i="16"/>
  <c r="T56" i="16"/>
  <c r="T57" i="16" s="1"/>
  <c r="T58" i="16" s="1"/>
  <c r="T59" i="16" s="1"/>
  <c r="S57" i="16"/>
  <c r="S58" i="16"/>
  <c r="S59" i="16"/>
  <c r="S60" i="16"/>
  <c r="T60" i="16"/>
  <c r="T61" i="16" s="1"/>
  <c r="T62" i="16" s="1"/>
  <c r="T63" i="16" s="1"/>
  <c r="T64" i="16" s="1"/>
  <c r="T65" i="16" s="1"/>
  <c r="T66" i="16" s="1"/>
  <c r="T67" i="16" s="1"/>
  <c r="S61" i="16"/>
  <c r="S62" i="16"/>
  <c r="S63" i="16"/>
  <c r="S64" i="16"/>
  <c r="S65" i="16"/>
  <c r="S66" i="16"/>
  <c r="S67" i="16"/>
  <c r="Z53" i="16"/>
  <c r="AA53" i="16"/>
  <c r="AA54" i="16" s="1"/>
  <c r="AA55" i="16" s="1"/>
  <c r="Z54" i="16"/>
  <c r="Z55" i="16"/>
  <c r="Z56" i="16"/>
  <c r="AA56" i="16"/>
  <c r="Z57" i="16"/>
  <c r="Z58" i="16"/>
  <c r="Z59" i="16"/>
  <c r="Z60" i="16"/>
  <c r="Z61" i="16"/>
  <c r="Z62" i="16"/>
  <c r="Z63" i="16"/>
  <c r="Z64" i="16"/>
  <c r="Z65" i="16"/>
  <c r="Z66" i="16"/>
  <c r="Z67" i="16"/>
  <c r="BB59" i="16"/>
  <c r="BB60" i="16"/>
  <c r="BB61" i="16"/>
  <c r="BP58" i="16"/>
  <c r="BP60" i="16"/>
  <c r="BP61" i="16"/>
  <c r="BW59" i="16"/>
  <c r="BW55" i="16"/>
  <c r="CD59" i="16"/>
  <c r="CD60" i="16"/>
  <c r="CD61" i="16"/>
  <c r="CY53" i="16"/>
  <c r="CZ53" i="16" s="1"/>
  <c r="CZ54" i="16" s="1"/>
  <c r="CZ55" i="16" s="1"/>
  <c r="CY54" i="16"/>
  <c r="CY55" i="16"/>
  <c r="CY56" i="16"/>
  <c r="CY57" i="16"/>
  <c r="CY58" i="16"/>
  <c r="CY59" i="16"/>
  <c r="CY60" i="16"/>
  <c r="CY61" i="16"/>
  <c r="CY62" i="16"/>
  <c r="CY63" i="16"/>
  <c r="CY64" i="16"/>
  <c r="CY65" i="16"/>
  <c r="CY66" i="16"/>
  <c r="CY67" i="16"/>
  <c r="DF53" i="16"/>
  <c r="DG53" i="16" s="1"/>
  <c r="DG54" i="16" s="1"/>
  <c r="DG55" i="16" s="1"/>
  <c r="DF54" i="16"/>
  <c r="DF55" i="16"/>
  <c r="DF56" i="16"/>
  <c r="DF57" i="16"/>
  <c r="DF58" i="16"/>
  <c r="DF59" i="16"/>
  <c r="DF60" i="16"/>
  <c r="DF61" i="16"/>
  <c r="DF62" i="16"/>
  <c r="DF63" i="16"/>
  <c r="DF64" i="16"/>
  <c r="DF65" i="16"/>
  <c r="DF66" i="16"/>
  <c r="DF67" i="16"/>
  <c r="DM53" i="16"/>
  <c r="DN53" i="16" s="1"/>
  <c r="DO53" i="16" s="1"/>
  <c r="DM54" i="16"/>
  <c r="DN54" i="16"/>
  <c r="DN55" i="16" s="1"/>
  <c r="DM55" i="16"/>
  <c r="DM56" i="16"/>
  <c r="DN56" i="16"/>
  <c r="DM57" i="16"/>
  <c r="DM58" i="16"/>
  <c r="DM59" i="16"/>
  <c r="DM60" i="16"/>
  <c r="DM61" i="16"/>
  <c r="DM62" i="16"/>
  <c r="DM63" i="16"/>
  <c r="DM64" i="16"/>
  <c r="DM65" i="16"/>
  <c r="DM66" i="16"/>
  <c r="DM67" i="16"/>
  <c r="EA53" i="16"/>
  <c r="EB53" i="16"/>
  <c r="EB54" i="16" s="1"/>
  <c r="EB55" i="16" s="1"/>
  <c r="EA54" i="16"/>
  <c r="EA55" i="16"/>
  <c r="EA56" i="16"/>
  <c r="EA57" i="16"/>
  <c r="EA58" i="16"/>
  <c r="EA59" i="16"/>
  <c r="EA60" i="16"/>
  <c r="EA61" i="16"/>
  <c r="EA62" i="16"/>
  <c r="EA63" i="16"/>
  <c r="EA64" i="16"/>
  <c r="EA65" i="16"/>
  <c r="EA66" i="16"/>
  <c r="EA67" i="16"/>
  <c r="EH53" i="16"/>
  <c r="EI53" i="16" s="1"/>
  <c r="EI54" i="16" s="1"/>
  <c r="EI55" i="16" s="1"/>
  <c r="EI56" i="16" s="1"/>
  <c r="EH54" i="16"/>
  <c r="EH55" i="16"/>
  <c r="EH56" i="16"/>
  <c r="EH57" i="16"/>
  <c r="EI57" i="16"/>
  <c r="EH58" i="16"/>
  <c r="EI58" i="16"/>
  <c r="EH59" i="16"/>
  <c r="EH60" i="16"/>
  <c r="EH61" i="16"/>
  <c r="EH62" i="16"/>
  <c r="EH63" i="16"/>
  <c r="EH64" i="16"/>
  <c r="EH65" i="16"/>
  <c r="EH66" i="16"/>
  <c r="EH67" i="16"/>
  <c r="E69" i="16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S69" i="16"/>
  <c r="T69" i="16" s="1"/>
  <c r="T70" i="16" s="1"/>
  <c r="T71" i="16" s="1"/>
  <c r="T72" i="16" s="1"/>
  <c r="T73" i="16" s="1"/>
  <c r="S70" i="16"/>
  <c r="S71" i="16"/>
  <c r="S72" i="16"/>
  <c r="S73" i="16"/>
  <c r="S74" i="16"/>
  <c r="T74" i="16"/>
  <c r="S75" i="16"/>
  <c r="T75" i="16" s="1"/>
  <c r="S76" i="16"/>
  <c r="T76" i="16"/>
  <c r="S77" i="16"/>
  <c r="T77" i="16"/>
  <c r="T78" i="16" s="1"/>
  <c r="T79" i="16" s="1"/>
  <c r="T80" i="16" s="1"/>
  <c r="T81" i="16" s="1"/>
  <c r="T82" i="16" s="1"/>
  <c r="T83" i="16" s="1"/>
  <c r="S78" i="16"/>
  <c r="S79" i="16"/>
  <c r="S80" i="16"/>
  <c r="S81" i="16"/>
  <c r="S82" i="16"/>
  <c r="S83" i="16"/>
  <c r="Z69" i="16"/>
  <c r="AA69" i="16" s="1"/>
  <c r="AA70" i="16" s="1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BP82" i="16"/>
  <c r="BP83" i="16"/>
  <c r="CD81" i="16"/>
  <c r="CD77" i="16"/>
  <c r="CD75" i="16"/>
  <c r="CD78" i="16"/>
  <c r="EA69" i="16"/>
  <c r="EB69" i="16" s="1"/>
  <c r="EB70" i="16" s="1"/>
  <c r="EB71" i="16" s="1"/>
  <c r="EB72" i="16" s="1"/>
  <c r="EB73" i="16" s="1"/>
  <c r="EB74" i="16" s="1"/>
  <c r="EB75" i="16" s="1"/>
  <c r="EB76" i="16" s="1"/>
  <c r="EB77" i="16" s="1"/>
  <c r="EB78" i="16" s="1"/>
  <c r="EB79" i="16" s="1"/>
  <c r="EB80" i="16" s="1"/>
  <c r="EA70" i="16"/>
  <c r="EA71" i="16"/>
  <c r="EA72" i="16"/>
  <c r="EA73" i="16"/>
  <c r="EA74" i="16"/>
  <c r="EA75" i="16"/>
  <c r="EA76" i="16"/>
  <c r="EA77" i="16"/>
  <c r="EA78" i="16"/>
  <c r="EA79" i="16"/>
  <c r="EA80" i="16"/>
  <c r="EA81" i="16"/>
  <c r="EB81" i="16"/>
  <c r="EB82" i="16" s="1"/>
  <c r="EA82" i="16"/>
  <c r="EA83" i="16"/>
  <c r="EH69" i="16"/>
  <c r="EI69" i="16" s="1"/>
  <c r="EI70" i="16" s="1"/>
  <c r="EI71" i="16" s="1"/>
  <c r="EI72" i="16" s="1"/>
  <c r="EI73" i="16" s="1"/>
  <c r="EI74" i="16" s="1"/>
  <c r="EI75" i="16" s="1"/>
  <c r="EI76" i="16" s="1"/>
  <c r="EI77" i="16" s="1"/>
  <c r="EI78" i="16" s="1"/>
  <c r="EI79" i="16" s="1"/>
  <c r="EI80" i="16" s="1"/>
  <c r="EI81" i="16" s="1"/>
  <c r="EI82" i="16" s="1"/>
  <c r="EI83" i="16" s="1"/>
  <c r="EH70" i="16"/>
  <c r="EH71" i="16"/>
  <c r="EH72" i="16"/>
  <c r="EH73" i="16"/>
  <c r="EH74" i="16"/>
  <c r="EH75" i="16"/>
  <c r="EH76" i="16"/>
  <c r="EH77" i="16"/>
  <c r="EH78" i="16"/>
  <c r="EH79" i="16"/>
  <c r="EH80" i="16"/>
  <c r="EH81" i="16"/>
  <c r="EH82" i="16"/>
  <c r="EH83" i="16"/>
  <c r="E85" i="16"/>
  <c r="F85" i="16"/>
  <c r="F86" i="16" s="1"/>
  <c r="E86" i="16"/>
  <c r="E87" i="16"/>
  <c r="F87" i="16"/>
  <c r="F88" i="16" s="1"/>
  <c r="E88" i="16"/>
  <c r="E89" i="16"/>
  <c r="F89" i="16" s="1"/>
  <c r="E90" i="16"/>
  <c r="E91" i="16"/>
  <c r="E92" i="16"/>
  <c r="E93" i="16"/>
  <c r="E94" i="16"/>
  <c r="E95" i="16"/>
  <c r="E96" i="16"/>
  <c r="E97" i="16"/>
  <c r="E98" i="16"/>
  <c r="E99" i="16"/>
  <c r="S85" i="16"/>
  <c r="T85" i="16" s="1"/>
  <c r="S86" i="16"/>
  <c r="T86" i="16"/>
  <c r="S87" i="16"/>
  <c r="T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Z85" i="16"/>
  <c r="AA85" i="16" s="1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AG90" i="16"/>
  <c r="AG91" i="16"/>
  <c r="AN88" i="16"/>
  <c r="AN89" i="16"/>
  <c r="AN96" i="16"/>
  <c r="BP88" i="16"/>
  <c r="CD89" i="16"/>
  <c r="CR95" i="16"/>
  <c r="CR92" i="16"/>
  <c r="CY85" i="16"/>
  <c r="CZ85" i="16" s="1"/>
  <c r="CZ86" i="16" s="1"/>
  <c r="CZ87" i="16" s="1"/>
  <c r="CZ88" i="16" s="1"/>
  <c r="CY86" i="16"/>
  <c r="CY87" i="16"/>
  <c r="CY88" i="16"/>
  <c r="CY89" i="16"/>
  <c r="CY90" i="16"/>
  <c r="CY91" i="16"/>
  <c r="CY92" i="16"/>
  <c r="CY93" i="16"/>
  <c r="CY94" i="16"/>
  <c r="CY95" i="16"/>
  <c r="CY96" i="16"/>
  <c r="CY97" i="16"/>
  <c r="CY98" i="16"/>
  <c r="CY99" i="16"/>
  <c r="DF94" i="16"/>
  <c r="EA85" i="16"/>
  <c r="EB85" i="16" s="1"/>
  <c r="EB86" i="16" s="1"/>
  <c r="EB87" i="16" s="1"/>
  <c r="EB88" i="16" s="1"/>
  <c r="EB89" i="16" s="1"/>
  <c r="EB90" i="16" s="1"/>
  <c r="EB91" i="16" s="1"/>
  <c r="EB92" i="16" s="1"/>
  <c r="EB93" i="16" s="1"/>
  <c r="EB94" i="16" s="1"/>
  <c r="EB95" i="16" s="1"/>
  <c r="EB96" i="16" s="1"/>
  <c r="EB97" i="16" s="1"/>
  <c r="EA86" i="16"/>
  <c r="EA87" i="16"/>
  <c r="EA88" i="16"/>
  <c r="EA89" i="16"/>
  <c r="EA90" i="16"/>
  <c r="EA91" i="16"/>
  <c r="EA92" i="16"/>
  <c r="EA93" i="16"/>
  <c r="EA94" i="16"/>
  <c r="EA95" i="16"/>
  <c r="EA96" i="16"/>
  <c r="EA97" i="16"/>
  <c r="EA98" i="16"/>
  <c r="EB98" i="16"/>
  <c r="EA99" i="16"/>
  <c r="EB99" i="16" s="1"/>
  <c r="EH85" i="16"/>
  <c r="EI85" i="16" s="1"/>
  <c r="EI86" i="16" s="1"/>
  <c r="EJ86" i="16" s="1"/>
  <c r="EH86" i="16"/>
  <c r="EH87" i="16"/>
  <c r="EI87" i="16" s="1"/>
  <c r="EH88" i="16"/>
  <c r="EH89" i="16"/>
  <c r="EH90" i="16"/>
  <c r="EH91" i="16"/>
  <c r="EH92" i="16"/>
  <c r="EH93" i="16"/>
  <c r="EH94" i="16"/>
  <c r="EH95" i="16"/>
  <c r="EH96" i="16"/>
  <c r="EH97" i="16"/>
  <c r="EH98" i="16"/>
  <c r="EH99" i="16"/>
  <c r="E101" i="16"/>
  <c r="F101" i="16"/>
  <c r="N101" i="16" s="1"/>
  <c r="E102" i="16"/>
  <c r="F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S101" i="16"/>
  <c r="T101" i="16" s="1"/>
  <c r="T102" i="16" s="1"/>
  <c r="S102" i="16"/>
  <c r="S103" i="16"/>
  <c r="T103" i="16"/>
  <c r="T104" i="16" s="1"/>
  <c r="S104" i="16"/>
  <c r="S105" i="16"/>
  <c r="S106" i="16"/>
  <c r="S107" i="16"/>
  <c r="S108" i="16"/>
  <c r="S109" i="16"/>
  <c r="S110" i="16"/>
  <c r="S111" i="16"/>
  <c r="S112" i="16"/>
  <c r="S113" i="16"/>
  <c r="S114" i="16"/>
  <c r="S115" i="16"/>
  <c r="Z101" i="16"/>
  <c r="AA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AG101" i="16"/>
  <c r="AH101" i="16"/>
  <c r="AH102" i="16" s="1"/>
  <c r="AH103" i="16" s="1"/>
  <c r="AG102" i="16"/>
  <c r="AG103" i="16"/>
  <c r="AG104" i="16"/>
  <c r="AH104" i="16"/>
  <c r="AG105" i="16"/>
  <c r="AH105" i="16" s="1"/>
  <c r="AG106" i="16"/>
  <c r="AG107" i="16"/>
  <c r="AG108" i="16"/>
  <c r="AG109" i="16"/>
  <c r="AG110" i="16"/>
  <c r="AG111" i="16"/>
  <c r="AG112" i="16"/>
  <c r="AG113" i="16"/>
  <c r="AG114" i="16"/>
  <c r="AG115" i="16"/>
  <c r="AN113" i="16"/>
  <c r="AN112" i="16"/>
  <c r="AN115" i="16"/>
  <c r="BP106" i="16"/>
  <c r="CD109" i="16"/>
  <c r="CD107" i="16"/>
  <c r="CD110" i="16"/>
  <c r="CR101" i="16"/>
  <c r="CS101" i="16" s="1"/>
  <c r="CS102" i="16" s="1"/>
  <c r="CS103" i="16" s="1"/>
  <c r="CR102" i="16"/>
  <c r="CR103" i="16"/>
  <c r="CR104" i="16"/>
  <c r="CR105" i="16"/>
  <c r="CR106" i="16"/>
  <c r="CR107" i="16"/>
  <c r="CR108" i="16"/>
  <c r="CR109" i="16"/>
  <c r="CR110" i="16"/>
  <c r="CR111" i="16"/>
  <c r="CR112" i="16"/>
  <c r="CR113" i="16"/>
  <c r="CR114" i="16"/>
  <c r="CR115" i="16"/>
  <c r="CY113" i="16"/>
  <c r="CY115" i="16"/>
  <c r="EA101" i="16"/>
  <c r="EB101" i="16" s="1"/>
  <c r="EA102" i="16"/>
  <c r="EA103" i="16"/>
  <c r="EA104" i="16"/>
  <c r="EA105" i="16"/>
  <c r="EA106" i="16"/>
  <c r="EA107" i="16"/>
  <c r="EA108" i="16"/>
  <c r="EA109" i="16"/>
  <c r="EA110" i="16"/>
  <c r="EA111" i="16"/>
  <c r="EA112" i="16"/>
  <c r="EA113" i="16"/>
  <c r="EA114" i="16"/>
  <c r="EA115" i="16"/>
  <c r="EH101" i="16"/>
  <c r="EI101" i="16"/>
  <c r="EI102" i="16" s="1"/>
  <c r="EI103" i="16" s="1"/>
  <c r="EI104" i="16" s="1"/>
  <c r="EI105" i="16" s="1"/>
  <c r="EI106" i="16" s="1"/>
  <c r="EI107" i="16" s="1"/>
  <c r="EI108" i="16" s="1"/>
  <c r="EI109" i="16" s="1"/>
  <c r="EI110" i="16" s="1"/>
  <c r="EI111" i="16" s="1"/>
  <c r="EI112" i="16" s="1"/>
  <c r="EI113" i="16" s="1"/>
  <c r="EI114" i="16" s="1"/>
  <c r="EI115" i="16" s="1"/>
  <c r="EH102" i="16"/>
  <c r="EH103" i="16"/>
  <c r="EH104" i="16"/>
  <c r="EH105" i="16"/>
  <c r="EH106" i="16"/>
  <c r="EH107" i="16"/>
  <c r="EH108" i="16"/>
  <c r="EH109" i="16"/>
  <c r="EH110" i="16"/>
  <c r="EH111" i="16"/>
  <c r="EH112" i="16"/>
  <c r="EH113" i="16"/>
  <c r="EH114" i="16"/>
  <c r="EH115" i="16"/>
  <c r="EX164" i="16"/>
  <c r="EX163" i="16"/>
  <c r="DI137" i="16"/>
  <c r="CU137" i="16"/>
  <c r="DI136" i="16"/>
  <c r="CU136" i="16"/>
  <c r="DX133" i="16"/>
  <c r="DX132" i="16"/>
  <c r="DW133" i="16"/>
  <c r="DW134" i="16" s="1"/>
  <c r="DW132" i="16"/>
  <c r="DJ133" i="16"/>
  <c r="DJ132" i="16"/>
  <c r="DI133" i="16"/>
  <c r="DI132" i="16"/>
  <c r="CV133" i="16"/>
  <c r="CV132" i="16"/>
  <c r="CU133" i="16"/>
  <c r="CU134" i="16" s="1"/>
  <c r="CU132" i="16"/>
  <c r="CH133" i="16"/>
  <c r="CH132" i="16"/>
  <c r="CG133" i="16"/>
  <c r="CG132" i="16"/>
  <c r="CG134" i="16" s="1"/>
  <c r="BT133" i="16"/>
  <c r="BT132" i="16"/>
  <c r="BS133" i="16"/>
  <c r="BS132" i="16"/>
  <c r="BS134" i="16"/>
  <c r="BF133" i="16"/>
  <c r="BF132" i="16"/>
  <c r="BE133" i="16"/>
  <c r="BE134" i="16" s="1"/>
  <c r="BE132" i="16"/>
  <c r="AR133" i="16"/>
  <c r="AR132" i="16"/>
  <c r="AQ133" i="16"/>
  <c r="AQ132" i="16"/>
  <c r="AD133" i="16"/>
  <c r="AD132" i="16"/>
  <c r="AD134" i="16" s="1"/>
  <c r="AC133" i="16"/>
  <c r="AC132" i="16"/>
  <c r="P133" i="16"/>
  <c r="P132" i="16"/>
  <c r="P134" i="16"/>
  <c r="O133" i="16"/>
  <c r="O132" i="16"/>
  <c r="DF59" i="13"/>
  <c r="DF55" i="13"/>
  <c r="DF60" i="13"/>
  <c r="DF62" i="13"/>
  <c r="DF92" i="13"/>
  <c r="DF90" i="13"/>
  <c r="DF73" i="13"/>
  <c r="CR9" i="13"/>
  <c r="CR61" i="13"/>
  <c r="CR65" i="13"/>
  <c r="CR72" i="13"/>
  <c r="CR73" i="13"/>
  <c r="CR85" i="13"/>
  <c r="CS85" i="13"/>
  <c r="CR106" i="13"/>
  <c r="CR107" i="13"/>
  <c r="BP74" i="13"/>
  <c r="BP114" i="13"/>
  <c r="BP59" i="13"/>
  <c r="BP60" i="13"/>
  <c r="BP44" i="13"/>
  <c r="BP42" i="13"/>
  <c r="BB7" i="13"/>
  <c r="BB72" i="13"/>
  <c r="BB99" i="13"/>
  <c r="BB87" i="13"/>
  <c r="BB42" i="13"/>
  <c r="BB44" i="13"/>
  <c r="AN15" i="13"/>
  <c r="AN14" i="13"/>
  <c r="AN7" i="13"/>
  <c r="AN27" i="13"/>
  <c r="AN30" i="13"/>
  <c r="AN92" i="13"/>
  <c r="AN91" i="13"/>
  <c r="AN96" i="13"/>
  <c r="AN75" i="13"/>
  <c r="AN42" i="13"/>
  <c r="AN58" i="13"/>
  <c r="AN55" i="13"/>
  <c r="AN59" i="13"/>
  <c r="AN61" i="13"/>
  <c r="AN63" i="13"/>
  <c r="AN66" i="13"/>
  <c r="Z105" i="13"/>
  <c r="Z104" i="13"/>
  <c r="Z24" i="13"/>
  <c r="Z23" i="13"/>
  <c r="Z72" i="13"/>
  <c r="Z71" i="13"/>
  <c r="Z73" i="13"/>
  <c r="Z39" i="13"/>
  <c r="Z87" i="13"/>
  <c r="E18" i="13"/>
  <c r="E16" i="13"/>
  <c r="E7" i="13"/>
  <c r="E5" i="13"/>
  <c r="F5" i="13" s="1"/>
  <c r="E6" i="13"/>
  <c r="E8" i="13"/>
  <c r="E9" i="13"/>
  <c r="E10" i="13"/>
  <c r="E11" i="13"/>
  <c r="E12" i="13"/>
  <c r="E13" i="13"/>
  <c r="E14" i="13"/>
  <c r="E15" i="13"/>
  <c r="E17" i="13"/>
  <c r="E19" i="13"/>
  <c r="L7" i="13"/>
  <c r="L5" i="13"/>
  <c r="M5" i="13" s="1"/>
  <c r="L6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AN8" i="13"/>
  <c r="AN10" i="13"/>
  <c r="AN13" i="13"/>
  <c r="BP8" i="13"/>
  <c r="BP9" i="13"/>
  <c r="CD15" i="13"/>
  <c r="CD10" i="13"/>
  <c r="CK15" i="13"/>
  <c r="CR10" i="13"/>
  <c r="DF14" i="13"/>
  <c r="DF13" i="13"/>
  <c r="DT17" i="13"/>
  <c r="DT16" i="13"/>
  <c r="DT8" i="13"/>
  <c r="DT12" i="13"/>
  <c r="DT13" i="13"/>
  <c r="EA5" i="13"/>
  <c r="EB5" i="13" s="1"/>
  <c r="EB6" i="13" s="1"/>
  <c r="EA6" i="13"/>
  <c r="EA7" i="13"/>
  <c r="EB7" i="13"/>
  <c r="EB8" i="13" s="1"/>
  <c r="EB9" i="13" s="1"/>
  <c r="EA8" i="13"/>
  <c r="EA9" i="13"/>
  <c r="EA10" i="13"/>
  <c r="EB10" i="13"/>
  <c r="EB11" i="13" s="1"/>
  <c r="EB12" i="13" s="1"/>
  <c r="EB13" i="13" s="1"/>
  <c r="EA11" i="13"/>
  <c r="EA12" i="13"/>
  <c r="EA13" i="13"/>
  <c r="EA14" i="13"/>
  <c r="EB14" i="13" s="1"/>
  <c r="EA15" i="13"/>
  <c r="EB15" i="13"/>
  <c r="EA16" i="13"/>
  <c r="EB16" i="13"/>
  <c r="EB17" i="13" s="1"/>
  <c r="EB18" i="13" s="1"/>
  <c r="EB19" i="13" s="1"/>
  <c r="EA17" i="13"/>
  <c r="EA18" i="13"/>
  <c r="EA19" i="13"/>
  <c r="EH5" i="13"/>
  <c r="EI5" i="13" s="1"/>
  <c r="EH6" i="13"/>
  <c r="EH7" i="13"/>
  <c r="EH8" i="13"/>
  <c r="EH9" i="13"/>
  <c r="EH10" i="13"/>
  <c r="EH11" i="13"/>
  <c r="EH12" i="13"/>
  <c r="EH13" i="13"/>
  <c r="EH14" i="13"/>
  <c r="EH15" i="13"/>
  <c r="EH16" i="13"/>
  <c r="EH17" i="13"/>
  <c r="EH18" i="13"/>
  <c r="EH19" i="13"/>
  <c r="L23" i="13"/>
  <c r="L21" i="13"/>
  <c r="M21" i="13"/>
  <c r="M22" i="13" s="1"/>
  <c r="M23" i="13" s="1"/>
  <c r="L22" i="13"/>
  <c r="L24" i="13"/>
  <c r="M24" i="13"/>
  <c r="L25" i="13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L26" i="13"/>
  <c r="L27" i="13"/>
  <c r="L28" i="13"/>
  <c r="L29" i="13"/>
  <c r="L30" i="13"/>
  <c r="L31" i="13"/>
  <c r="L32" i="13"/>
  <c r="L33" i="13"/>
  <c r="L34" i="13"/>
  <c r="L35" i="13"/>
  <c r="E23" i="13"/>
  <c r="E21" i="13"/>
  <c r="F21" i="13" s="1"/>
  <c r="E22" i="13"/>
  <c r="F22" i="13"/>
  <c r="F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CD26" i="13"/>
  <c r="CD27" i="13"/>
  <c r="CD28" i="13"/>
  <c r="CD30" i="13"/>
  <c r="EA21" i="13"/>
  <c r="EB21" i="13"/>
  <c r="EB22" i="13" s="1"/>
  <c r="EB23" i="13" s="1"/>
  <c r="EA22" i="13"/>
  <c r="EA23" i="13"/>
  <c r="EA24" i="13"/>
  <c r="EA25" i="13"/>
  <c r="EA26" i="13"/>
  <c r="EA27" i="13"/>
  <c r="EA28" i="13"/>
  <c r="EA29" i="13"/>
  <c r="EA30" i="13"/>
  <c r="EA31" i="13"/>
  <c r="EA32" i="13"/>
  <c r="EA33" i="13"/>
  <c r="EA34" i="13"/>
  <c r="EA35" i="13"/>
  <c r="EH21" i="13"/>
  <c r="EI21" i="13"/>
  <c r="EI22" i="13" s="1"/>
  <c r="EI23" i="13" s="1"/>
  <c r="EI24" i="13" s="1"/>
  <c r="EI25" i="13" s="1"/>
  <c r="EI26" i="13" s="1"/>
  <c r="EI27" i="13" s="1"/>
  <c r="EI28" i="13" s="1"/>
  <c r="EI29" i="13" s="1"/>
  <c r="EH22" i="13"/>
  <c r="EH23" i="13"/>
  <c r="EH24" i="13"/>
  <c r="EH25" i="13"/>
  <c r="EH26" i="13"/>
  <c r="EH27" i="13"/>
  <c r="EH28" i="13"/>
  <c r="EH29" i="13"/>
  <c r="EH30" i="13"/>
  <c r="EI30" i="13"/>
  <c r="EI31" i="13" s="1"/>
  <c r="EI32" i="13" s="1"/>
  <c r="EI33" i="13" s="1"/>
  <c r="EI34" i="13" s="1"/>
  <c r="EI35" i="13" s="1"/>
  <c r="EH31" i="13"/>
  <c r="EH32" i="13"/>
  <c r="EH33" i="13"/>
  <c r="EH34" i="13"/>
  <c r="EH35" i="13"/>
  <c r="E40" i="13"/>
  <c r="E37" i="13"/>
  <c r="F37" i="13" s="1"/>
  <c r="E38" i="13"/>
  <c r="E39" i="13"/>
  <c r="E41" i="13"/>
  <c r="E42" i="13"/>
  <c r="E43" i="13"/>
  <c r="E44" i="13"/>
  <c r="E45" i="13"/>
  <c r="E46" i="13"/>
  <c r="E47" i="13"/>
  <c r="E48" i="13"/>
  <c r="E49" i="13"/>
  <c r="E50" i="13"/>
  <c r="E51" i="13"/>
  <c r="L37" i="13"/>
  <c r="M37" i="13"/>
  <c r="M38" i="13" s="1"/>
  <c r="M39" i="13" s="1"/>
  <c r="M40" i="13" s="1"/>
  <c r="M41" i="13" s="1"/>
  <c r="M42" i="13" s="1"/>
  <c r="M43" i="13" s="1"/>
  <c r="M44" i="13" s="1"/>
  <c r="L38" i="13"/>
  <c r="L39" i="13"/>
  <c r="L40" i="13"/>
  <c r="L41" i="13"/>
  <c r="L42" i="13"/>
  <c r="L43" i="13"/>
  <c r="L44" i="13"/>
  <c r="L45" i="13"/>
  <c r="M45" i="13"/>
  <c r="M46" i="13" s="1"/>
  <c r="M47" i="13" s="1"/>
  <c r="L46" i="13"/>
  <c r="L47" i="13"/>
  <c r="L48" i="13"/>
  <c r="M48" i="13"/>
  <c r="M49" i="13" s="1"/>
  <c r="M50" i="13" s="1"/>
  <c r="M51" i="13" s="1"/>
  <c r="L49" i="13"/>
  <c r="L50" i="13"/>
  <c r="L51" i="13"/>
  <c r="AG39" i="13"/>
  <c r="BI42" i="13"/>
  <c r="BP40" i="13"/>
  <c r="BP41" i="13"/>
  <c r="BW42" i="13"/>
  <c r="BW40" i="13"/>
  <c r="BW44" i="13"/>
  <c r="BW45" i="13"/>
  <c r="CD42" i="13"/>
  <c r="CD43" i="13"/>
  <c r="CK42" i="13"/>
  <c r="CK43" i="13"/>
  <c r="CK45" i="13"/>
  <c r="L58" i="13"/>
  <c r="L53" i="13"/>
  <c r="M53" i="13" s="1"/>
  <c r="L54" i="13"/>
  <c r="L55" i="13"/>
  <c r="L56" i="13"/>
  <c r="L57" i="13"/>
  <c r="L59" i="13"/>
  <c r="L60" i="13"/>
  <c r="L61" i="13"/>
  <c r="L62" i="13"/>
  <c r="L63" i="13"/>
  <c r="L64" i="13"/>
  <c r="L65" i="13"/>
  <c r="L66" i="13"/>
  <c r="L67" i="13"/>
  <c r="E58" i="13"/>
  <c r="E53" i="13"/>
  <c r="F53" i="13" s="1"/>
  <c r="F54" i="13" s="1"/>
  <c r="F55" i="13" s="1"/>
  <c r="E54" i="13"/>
  <c r="E55" i="13"/>
  <c r="E56" i="13"/>
  <c r="E57" i="13"/>
  <c r="E59" i="13"/>
  <c r="E60" i="13"/>
  <c r="E61" i="13"/>
  <c r="E62" i="13"/>
  <c r="E63" i="13"/>
  <c r="E64" i="13"/>
  <c r="E65" i="13"/>
  <c r="E66" i="13"/>
  <c r="E67" i="13"/>
  <c r="AN56" i="13"/>
  <c r="CK61" i="13"/>
  <c r="CK58" i="13"/>
  <c r="CK62" i="13"/>
  <c r="L74" i="13"/>
  <c r="L72" i="13"/>
  <c r="L69" i="13"/>
  <c r="M69" i="13" s="1"/>
  <c r="L70" i="13"/>
  <c r="L71" i="13"/>
  <c r="L73" i="13"/>
  <c r="L75" i="13"/>
  <c r="L76" i="13"/>
  <c r="L77" i="13"/>
  <c r="L78" i="13"/>
  <c r="L79" i="13"/>
  <c r="L80" i="13"/>
  <c r="L81" i="13"/>
  <c r="L82" i="13"/>
  <c r="L83" i="13"/>
  <c r="E80" i="13"/>
  <c r="E73" i="13"/>
  <c r="E69" i="13"/>
  <c r="F69" i="13" s="1"/>
  <c r="N69" i="13" s="1"/>
  <c r="E70" i="13"/>
  <c r="E71" i="13"/>
  <c r="E72" i="13"/>
  <c r="E74" i="13"/>
  <c r="E75" i="13"/>
  <c r="E76" i="13"/>
  <c r="E77" i="13"/>
  <c r="E78" i="13"/>
  <c r="E79" i="13"/>
  <c r="E81" i="13"/>
  <c r="E82" i="13"/>
  <c r="E83" i="13"/>
  <c r="S73" i="13"/>
  <c r="S74" i="13"/>
  <c r="BI73" i="13"/>
  <c r="BI70" i="13"/>
  <c r="BP72" i="13"/>
  <c r="CD75" i="13"/>
  <c r="CD76" i="13"/>
  <c r="EA69" i="13"/>
  <c r="EB69" i="13"/>
  <c r="EB70" i="13" s="1"/>
  <c r="EB71" i="13" s="1"/>
  <c r="EB72" i="13" s="1"/>
  <c r="EB73" i="13" s="1"/>
  <c r="EB74" i="13" s="1"/>
  <c r="EB75" i="13" s="1"/>
  <c r="EB76" i="13" s="1"/>
  <c r="EB77" i="13" s="1"/>
  <c r="EB78" i="13" s="1"/>
  <c r="EB79" i="13" s="1"/>
  <c r="EB80" i="13" s="1"/>
  <c r="EB81" i="13" s="1"/>
  <c r="EB82" i="13" s="1"/>
  <c r="EB83" i="13" s="1"/>
  <c r="EA70" i="13"/>
  <c r="EA71" i="13"/>
  <c r="EA72" i="13"/>
  <c r="EA73" i="13"/>
  <c r="EA74" i="13"/>
  <c r="EA75" i="13"/>
  <c r="EA76" i="13"/>
  <c r="EA77" i="13"/>
  <c r="EA78" i="13"/>
  <c r="EA79" i="13"/>
  <c r="EA80" i="13"/>
  <c r="EA81" i="13"/>
  <c r="EA82" i="13"/>
  <c r="EA83" i="13"/>
  <c r="E97" i="13"/>
  <c r="E85" i="13"/>
  <c r="F85" i="13"/>
  <c r="F86" i="13" s="1"/>
  <c r="F87" i="13" s="1"/>
  <c r="F88" i="13" s="1"/>
  <c r="E86" i="13"/>
  <c r="E87" i="13"/>
  <c r="E88" i="13"/>
  <c r="E89" i="13"/>
  <c r="E90" i="13"/>
  <c r="E91" i="13"/>
  <c r="E92" i="13"/>
  <c r="E93" i="13"/>
  <c r="E94" i="13"/>
  <c r="E95" i="13"/>
  <c r="E96" i="13"/>
  <c r="E98" i="13"/>
  <c r="E99" i="13"/>
  <c r="L85" i="13"/>
  <c r="M85" i="13"/>
  <c r="M86" i="13" s="1"/>
  <c r="M87" i="13" s="1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BI93" i="13"/>
  <c r="BP93" i="13"/>
  <c r="CD93" i="13"/>
  <c r="DT95" i="13"/>
  <c r="EA85" i="13"/>
  <c r="EB85" i="13"/>
  <c r="EA86" i="13"/>
  <c r="EA87" i="13"/>
  <c r="EA88" i="13"/>
  <c r="EA89" i="13"/>
  <c r="EA90" i="13"/>
  <c r="EA91" i="13"/>
  <c r="EA92" i="13"/>
  <c r="EA93" i="13"/>
  <c r="EA94" i="13"/>
  <c r="EA95" i="13"/>
  <c r="EA96" i="13"/>
  <c r="EA97" i="13"/>
  <c r="EA98" i="13"/>
  <c r="EA99" i="13"/>
  <c r="L107" i="13"/>
  <c r="L101" i="13"/>
  <c r="M101" i="13" s="1"/>
  <c r="L102" i="13"/>
  <c r="L103" i="13"/>
  <c r="L104" i="13"/>
  <c r="L105" i="13"/>
  <c r="L106" i="13"/>
  <c r="L108" i="13"/>
  <c r="L109" i="13"/>
  <c r="L110" i="13"/>
  <c r="L111" i="13"/>
  <c r="L112" i="13"/>
  <c r="L113" i="13"/>
  <c r="L114" i="13"/>
  <c r="L115" i="13"/>
  <c r="E104" i="13"/>
  <c r="E101" i="13"/>
  <c r="F101" i="13" s="1"/>
  <c r="F102" i="13" s="1"/>
  <c r="F103" i="13" s="1"/>
  <c r="E102" i="13"/>
  <c r="E103" i="13"/>
  <c r="E105" i="13"/>
  <c r="E106" i="13"/>
  <c r="E107" i="13"/>
  <c r="E108" i="13"/>
  <c r="E109" i="13"/>
  <c r="E110" i="13"/>
  <c r="E111" i="13"/>
  <c r="E112" i="13"/>
  <c r="E113" i="13"/>
  <c r="E114" i="13"/>
  <c r="E115" i="13"/>
  <c r="S111" i="13"/>
  <c r="BP105" i="13"/>
  <c r="BP102" i="13"/>
  <c r="BP103" i="13"/>
  <c r="BP104" i="13"/>
  <c r="CD104" i="13"/>
  <c r="CD105" i="13"/>
  <c r="CD111" i="13"/>
  <c r="CK104" i="13"/>
  <c r="CK105" i="13"/>
  <c r="DF105" i="13"/>
  <c r="DF111" i="13"/>
  <c r="EA101" i="13"/>
  <c r="EB101" i="13" s="1"/>
  <c r="EB102" i="13" s="1"/>
  <c r="EB103" i="13" s="1"/>
  <c r="EB104" i="13" s="1"/>
  <c r="EB105" i="13" s="1"/>
  <c r="EA102" i="13"/>
  <c r="EA103" i="13"/>
  <c r="EA104" i="13"/>
  <c r="EA105" i="13"/>
  <c r="EA106" i="13"/>
  <c r="EB106" i="13"/>
  <c r="EA107" i="13"/>
  <c r="EA108" i="13"/>
  <c r="EA109" i="13"/>
  <c r="EA110" i="13"/>
  <c r="EA111" i="13"/>
  <c r="EA112" i="13"/>
  <c r="EA113" i="13"/>
  <c r="EA114" i="13"/>
  <c r="EA115" i="13"/>
  <c r="EX164" i="13"/>
  <c r="EX165" i="13" s="1"/>
  <c r="EX163" i="13"/>
  <c r="DI137" i="13"/>
  <c r="CU137" i="13"/>
  <c r="DI136" i="13"/>
  <c r="CU136" i="13"/>
  <c r="DX133" i="13"/>
  <c r="DX132" i="13"/>
  <c r="DW133" i="13"/>
  <c r="DW134" i="13" s="1"/>
  <c r="DW132" i="13"/>
  <c r="DJ133" i="13"/>
  <c r="DJ132" i="13"/>
  <c r="DJ134" i="13" s="1"/>
  <c r="DI133" i="13"/>
  <c r="DI134" i="13" s="1"/>
  <c r="DI132" i="13"/>
  <c r="CV133" i="13"/>
  <c r="CV132" i="13"/>
  <c r="CU133" i="13"/>
  <c r="CU134" i="13" s="1"/>
  <c r="CU132" i="13"/>
  <c r="CH133" i="13"/>
  <c r="CH132" i="13"/>
  <c r="CG133" i="13"/>
  <c r="CG132" i="13"/>
  <c r="CG134" i="13" s="1"/>
  <c r="BT133" i="13"/>
  <c r="BT132" i="13"/>
  <c r="BS133" i="13"/>
  <c r="BS132" i="13"/>
  <c r="BF133" i="13"/>
  <c r="BF132" i="13"/>
  <c r="BE133" i="13"/>
  <c r="BE132" i="13"/>
  <c r="AR133" i="13"/>
  <c r="AR132" i="13"/>
  <c r="AQ133" i="13"/>
  <c r="AQ132" i="13"/>
  <c r="AD133" i="13"/>
  <c r="AD132" i="13"/>
  <c r="AD134" i="13"/>
  <c r="AC133" i="13"/>
  <c r="AC132" i="13"/>
  <c r="AC134" i="13" s="1"/>
  <c r="P133" i="13"/>
  <c r="P132" i="13"/>
  <c r="O133" i="13"/>
  <c r="O134" i="13" s="1"/>
  <c r="O132" i="13"/>
  <c r="CR17" i="7"/>
  <c r="CR43" i="7"/>
  <c r="CR37" i="7"/>
  <c r="CS37" i="7" s="1"/>
  <c r="CR49" i="7"/>
  <c r="CR60" i="7"/>
  <c r="CR59" i="7"/>
  <c r="CR73" i="7"/>
  <c r="CR72" i="7"/>
  <c r="CR74" i="7"/>
  <c r="CR77" i="7"/>
  <c r="CR80" i="7"/>
  <c r="CD57" i="7"/>
  <c r="CD58" i="7"/>
  <c r="CD59" i="7"/>
  <c r="CD60" i="7"/>
  <c r="CD74" i="7"/>
  <c r="CD75" i="7"/>
  <c r="CD76" i="7"/>
  <c r="CD92" i="7"/>
  <c r="CD90" i="7"/>
  <c r="BB88" i="7"/>
  <c r="AG21" i="7"/>
  <c r="AH21" i="7"/>
  <c r="AG22" i="7"/>
  <c r="AH22" i="7"/>
  <c r="AH23" i="7" s="1"/>
  <c r="AH24" i="7" s="1"/>
  <c r="AG23" i="7"/>
  <c r="AG24" i="7"/>
  <c r="AG25" i="7"/>
  <c r="AH25" i="7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G26" i="7"/>
  <c r="AG27" i="7"/>
  <c r="AG28" i="7"/>
  <c r="AG29" i="7"/>
  <c r="AG30" i="7"/>
  <c r="AG31" i="7"/>
  <c r="AG32" i="7"/>
  <c r="AG33" i="7"/>
  <c r="AG34" i="7"/>
  <c r="AG35" i="7"/>
  <c r="AN76" i="7"/>
  <c r="S105" i="7"/>
  <c r="S53" i="7"/>
  <c r="T53" i="7" s="1"/>
  <c r="T54" i="7" s="1"/>
  <c r="T55" i="7" s="1"/>
  <c r="T56" i="7" s="1"/>
  <c r="T57" i="7" s="1"/>
  <c r="S54" i="7"/>
  <c r="S55" i="7"/>
  <c r="S56" i="7"/>
  <c r="S57" i="7"/>
  <c r="S58" i="7"/>
  <c r="T58" i="7" s="1"/>
  <c r="S59" i="7"/>
  <c r="S60" i="7"/>
  <c r="S61" i="7"/>
  <c r="S62" i="7"/>
  <c r="S63" i="7"/>
  <c r="S64" i="7"/>
  <c r="S65" i="7"/>
  <c r="S66" i="7"/>
  <c r="S67" i="7"/>
  <c r="Z5" i="7"/>
  <c r="AA5" i="7" s="1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85" i="7"/>
  <c r="AA85" i="7" s="1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34" i="7"/>
  <c r="Z26" i="7"/>
  <c r="S81" i="7"/>
  <c r="E5" i="7"/>
  <c r="F5" i="7" s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BB8" i="7"/>
  <c r="BW8" i="7"/>
  <c r="BB24" i="7"/>
  <c r="CK28" i="7"/>
  <c r="DF29" i="7"/>
  <c r="L37" i="7"/>
  <c r="M37" i="7" s="1"/>
  <c r="L38" i="7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E37" i="7"/>
  <c r="F37" i="7" s="1"/>
  <c r="F38" i="7" s="1"/>
  <c r="E38" i="7"/>
  <c r="E39" i="7"/>
  <c r="F39" i="7"/>
  <c r="E40" i="7"/>
  <c r="F40" i="7"/>
  <c r="E41" i="7"/>
  <c r="F41" i="7"/>
  <c r="F42" i="7" s="1"/>
  <c r="E42" i="7"/>
  <c r="E43" i="7"/>
  <c r="F43" i="7"/>
  <c r="E44" i="7"/>
  <c r="F44" i="7" s="1"/>
  <c r="F45" i="7" s="1"/>
  <c r="F46" i="7" s="1"/>
  <c r="F47" i="7" s="1"/>
  <c r="F48" i="7" s="1"/>
  <c r="F49" i="7" s="1"/>
  <c r="F50" i="7" s="1"/>
  <c r="F51" i="7" s="1"/>
  <c r="N51" i="7" s="1"/>
  <c r="N126" i="7" s="1"/>
  <c r="Q126" i="7" s="1"/>
  <c r="E45" i="7"/>
  <c r="E46" i="7"/>
  <c r="E47" i="7"/>
  <c r="E48" i="7"/>
  <c r="E49" i="7"/>
  <c r="E50" i="7"/>
  <c r="E51" i="7"/>
  <c r="CK49" i="7"/>
  <c r="CK48" i="7"/>
  <c r="L53" i="7"/>
  <c r="M53" i="7"/>
  <c r="L54" i="7"/>
  <c r="M54" i="7" s="1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E65" i="7"/>
  <c r="BB55" i="7"/>
  <c r="BP60" i="7"/>
  <c r="BP58" i="7"/>
  <c r="CK64" i="7"/>
  <c r="DF55" i="7"/>
  <c r="DF54" i="7"/>
  <c r="AU69" i="7"/>
  <c r="AV69" i="7"/>
  <c r="AV70" i="7" s="1"/>
  <c r="AV71" i="7" s="1"/>
  <c r="AU70" i="7"/>
  <c r="AU71" i="7"/>
  <c r="AU72" i="7"/>
  <c r="AV72" i="7" s="1"/>
  <c r="AU73" i="7"/>
  <c r="AV73" i="7"/>
  <c r="AV74" i="7" s="1"/>
  <c r="AV75" i="7" s="1"/>
  <c r="AV76" i="7" s="1"/>
  <c r="AV77" i="7" s="1"/>
  <c r="AV78" i="7" s="1"/>
  <c r="AV79" i="7" s="1"/>
  <c r="AV80" i="7" s="1"/>
  <c r="AV81" i="7" s="1"/>
  <c r="AV82" i="7" s="1"/>
  <c r="AV83" i="7" s="1"/>
  <c r="AU74" i="7"/>
  <c r="AU75" i="7"/>
  <c r="AU76" i="7"/>
  <c r="AU77" i="7"/>
  <c r="AU78" i="7"/>
  <c r="AU79" i="7"/>
  <c r="AU80" i="7"/>
  <c r="AU81" i="7"/>
  <c r="AU82" i="7"/>
  <c r="AU83" i="7"/>
  <c r="BP72" i="7"/>
  <c r="DF78" i="7"/>
  <c r="E96" i="7"/>
  <c r="AU85" i="7"/>
  <c r="AV85" i="7" s="1"/>
  <c r="AU86" i="7"/>
  <c r="AV86" i="7"/>
  <c r="AV87" i="7" s="1"/>
  <c r="AV88" i="7" s="1"/>
  <c r="AV89" i="7" s="1"/>
  <c r="AU87" i="7"/>
  <c r="AU88" i="7"/>
  <c r="AU89" i="7"/>
  <c r="AU90" i="7"/>
  <c r="AV90" i="7"/>
  <c r="AU91" i="7"/>
  <c r="AV91" i="7" s="1"/>
  <c r="AV92" i="7" s="1"/>
  <c r="AV93" i="7" s="1"/>
  <c r="AV94" i="7" s="1"/>
  <c r="AV95" i="7" s="1"/>
  <c r="AV96" i="7" s="1"/>
  <c r="AV97" i="7" s="1"/>
  <c r="AV98" i="7" s="1"/>
  <c r="AV99" i="7" s="1"/>
  <c r="AU92" i="7"/>
  <c r="AU93" i="7"/>
  <c r="AU94" i="7"/>
  <c r="AU95" i="7"/>
  <c r="AU96" i="7"/>
  <c r="AU97" i="7"/>
  <c r="AU98" i="7"/>
  <c r="AU99" i="7"/>
  <c r="BI88" i="7"/>
  <c r="BP91" i="7"/>
  <c r="BP90" i="7"/>
  <c r="BP88" i="7"/>
  <c r="BW91" i="7"/>
  <c r="CR89" i="7"/>
  <c r="CR90" i="7"/>
  <c r="CR91" i="7"/>
  <c r="CR92" i="7"/>
  <c r="DF89" i="7"/>
  <c r="DF90" i="7"/>
  <c r="DF91" i="7"/>
  <c r="DF95" i="7"/>
  <c r="DT97" i="7"/>
  <c r="L101" i="7"/>
  <c r="M101" i="7" s="1"/>
  <c r="M102" i="7" s="1"/>
  <c r="L102" i="7"/>
  <c r="L103" i="7"/>
  <c r="M103" i="7"/>
  <c r="L104" i="7"/>
  <c r="M104" i="7"/>
  <c r="L105" i="7"/>
  <c r="L106" i="7"/>
  <c r="L107" i="7"/>
  <c r="L108" i="7"/>
  <c r="L109" i="7"/>
  <c r="L110" i="7"/>
  <c r="L111" i="7"/>
  <c r="L112" i="7"/>
  <c r="L113" i="7"/>
  <c r="L114" i="7"/>
  <c r="L115" i="7"/>
  <c r="E107" i="7"/>
  <c r="E113" i="7"/>
  <c r="E115" i="7"/>
  <c r="DF108" i="7"/>
  <c r="EX164" i="7"/>
  <c r="EX165" i="7" s="1"/>
  <c r="EX163" i="7"/>
  <c r="DT101" i="4"/>
  <c r="DU101" i="4" s="1"/>
  <c r="DU102" i="4" s="1"/>
  <c r="DU103" i="4" s="1"/>
  <c r="DU104" i="4" s="1"/>
  <c r="DU105" i="4" s="1"/>
  <c r="DT102" i="4"/>
  <c r="DT103" i="4"/>
  <c r="DT104" i="4"/>
  <c r="DT105" i="4"/>
  <c r="DT106" i="4"/>
  <c r="DU106" i="4"/>
  <c r="DT107" i="4"/>
  <c r="DU107" i="4"/>
  <c r="DT108" i="4"/>
  <c r="DU108" i="4" s="1"/>
  <c r="DU109" i="4" s="1"/>
  <c r="DU110" i="4" s="1"/>
  <c r="DU111" i="4" s="1"/>
  <c r="DU112" i="4" s="1"/>
  <c r="DU113" i="4" s="1"/>
  <c r="DU114" i="4" s="1"/>
  <c r="DU115" i="4" s="1"/>
  <c r="DT109" i="4"/>
  <c r="DT110" i="4"/>
  <c r="DT111" i="4"/>
  <c r="DT112" i="4"/>
  <c r="DT113" i="4"/>
  <c r="DT114" i="4"/>
  <c r="DT115" i="4"/>
  <c r="DT69" i="4"/>
  <c r="DU69" i="4" s="1"/>
  <c r="DU70" i="4" s="1"/>
  <c r="DU71" i="4" s="1"/>
  <c r="DT70" i="4"/>
  <c r="DT71" i="4"/>
  <c r="DT72" i="4"/>
  <c r="DT73" i="4"/>
  <c r="DT74" i="4"/>
  <c r="DT75" i="4"/>
  <c r="DT76" i="4"/>
  <c r="DT77" i="4"/>
  <c r="DT78" i="4"/>
  <c r="DT79" i="4"/>
  <c r="DT80" i="4"/>
  <c r="DT81" i="4"/>
  <c r="DT82" i="4"/>
  <c r="DT83" i="4"/>
  <c r="DM13" i="4"/>
  <c r="DM5" i="4"/>
  <c r="DN5" i="4" s="1"/>
  <c r="DM6" i="4"/>
  <c r="DM7" i="4"/>
  <c r="DM8" i="4"/>
  <c r="DM9" i="4"/>
  <c r="DM10" i="4"/>
  <c r="DM11" i="4"/>
  <c r="DM12" i="4"/>
  <c r="DM14" i="4"/>
  <c r="DM15" i="4"/>
  <c r="DM16" i="4"/>
  <c r="DM17" i="4"/>
  <c r="DM18" i="4"/>
  <c r="DM19" i="4"/>
  <c r="DT14" i="4"/>
  <c r="DT5" i="4"/>
  <c r="DU5" i="4" s="1"/>
  <c r="DT6" i="4"/>
  <c r="DT7" i="4"/>
  <c r="DT8" i="4"/>
  <c r="DT9" i="4"/>
  <c r="DT10" i="4"/>
  <c r="DT11" i="4"/>
  <c r="DT12" i="4"/>
  <c r="DT13" i="4"/>
  <c r="DT15" i="4"/>
  <c r="DT16" i="4"/>
  <c r="DT17" i="4"/>
  <c r="DT18" i="4"/>
  <c r="DT19" i="4"/>
  <c r="DF91" i="4"/>
  <c r="DF90" i="4"/>
  <c r="DF92" i="4"/>
  <c r="DF61" i="4"/>
  <c r="DF44" i="4"/>
  <c r="DF21" i="4"/>
  <c r="DG21" i="4" s="1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13" i="4"/>
  <c r="DX133" i="4"/>
  <c r="DX132" i="4"/>
  <c r="DX134" i="4" s="1"/>
  <c r="DW133" i="4"/>
  <c r="DW132" i="4"/>
  <c r="DW134" i="4" s="1"/>
  <c r="CY104" i="4"/>
  <c r="CY105" i="4"/>
  <c r="CY113" i="4"/>
  <c r="DF107" i="4"/>
  <c r="CY85" i="4"/>
  <c r="CZ85" i="4" s="1"/>
  <c r="CZ86" i="4" s="1"/>
  <c r="CZ87" i="4" s="1"/>
  <c r="CZ88" i="4" s="1"/>
  <c r="CZ89" i="4" s="1"/>
  <c r="CY86" i="4"/>
  <c r="CY87" i="4"/>
  <c r="CY88" i="4"/>
  <c r="CY89" i="4"/>
  <c r="CY90" i="4"/>
  <c r="CY91" i="4"/>
  <c r="CY92" i="4"/>
  <c r="CY93" i="4"/>
  <c r="CY94" i="4"/>
  <c r="CY95" i="4"/>
  <c r="CY96" i="4"/>
  <c r="CY97" i="4"/>
  <c r="CY98" i="4"/>
  <c r="CY99" i="4"/>
  <c r="DF85" i="4"/>
  <c r="DG85" i="4" s="1"/>
  <c r="DG86" i="4" s="1"/>
  <c r="DG87" i="4" s="1"/>
  <c r="DG88" i="4" s="1"/>
  <c r="DG89" i="4" s="1"/>
  <c r="DG90" i="4" s="1"/>
  <c r="DF86" i="4"/>
  <c r="DF87" i="4"/>
  <c r="DF88" i="4"/>
  <c r="DF89" i="4"/>
  <c r="DF93" i="4"/>
  <c r="DF94" i="4"/>
  <c r="DF95" i="4"/>
  <c r="DF96" i="4"/>
  <c r="DF97" i="4"/>
  <c r="DF98" i="4"/>
  <c r="DF99" i="4"/>
  <c r="DJ133" i="4"/>
  <c r="DJ134" i="4" s="1"/>
  <c r="DJ132" i="4"/>
  <c r="DI137" i="4"/>
  <c r="DI136" i="4"/>
  <c r="DI133" i="4"/>
  <c r="DI132" i="4"/>
  <c r="DI134" i="4"/>
  <c r="CR85" i="4"/>
  <c r="CS85" i="4"/>
  <c r="CS86" i="4" s="1"/>
  <c r="CS87" i="4" s="1"/>
  <c r="CS88" i="4" s="1"/>
  <c r="CS89" i="4" s="1"/>
  <c r="CS90" i="4" s="1"/>
  <c r="CS91" i="4" s="1"/>
  <c r="CS92" i="4" s="1"/>
  <c r="CS93" i="4" s="1"/>
  <c r="CR86" i="4"/>
  <c r="CR87" i="4"/>
  <c r="CR88" i="4"/>
  <c r="CR89" i="4"/>
  <c r="CR90" i="4"/>
  <c r="CR91" i="4"/>
  <c r="CR92" i="4"/>
  <c r="CR93" i="4"/>
  <c r="CR94" i="4"/>
  <c r="CR95" i="4"/>
  <c r="CR96" i="4"/>
  <c r="CR97" i="4"/>
  <c r="CR98" i="4"/>
  <c r="CR99" i="4"/>
  <c r="CR21" i="4"/>
  <c r="CS21" i="4"/>
  <c r="CS22" i="4" s="1"/>
  <c r="CS23" i="4" s="1"/>
  <c r="CS24" i="4" s="1"/>
  <c r="CS25" i="4" s="1"/>
  <c r="CS26" i="4" s="1"/>
  <c r="CS27" i="4" s="1"/>
  <c r="CS28" i="4" s="1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9" i="4"/>
  <c r="CV133" i="4"/>
  <c r="CV132" i="4"/>
  <c r="CU133" i="4"/>
  <c r="CU132" i="4"/>
  <c r="CG132" i="4"/>
  <c r="CG133" i="4"/>
  <c r="CG134" i="4" s="1"/>
  <c r="CD53" i="4"/>
  <c r="CE53" i="4" s="1"/>
  <c r="CE54" i="4" s="1"/>
  <c r="CE55" i="4" s="1"/>
  <c r="CE56" i="4" s="1"/>
  <c r="CE57" i="4" s="1"/>
  <c r="CE58" i="4" s="1"/>
  <c r="CE59" i="4" s="1"/>
  <c r="CE60" i="4" s="1"/>
  <c r="CE61" i="4" s="1"/>
  <c r="CE62" i="4" s="1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67" i="4"/>
  <c r="CD5" i="4"/>
  <c r="CE5" i="4" s="1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90" i="4"/>
  <c r="CD21" i="4"/>
  <c r="CE21" i="4"/>
  <c r="CE22" i="4" s="1"/>
  <c r="CE23" i="4" s="1"/>
  <c r="CD22" i="4"/>
  <c r="CD23" i="4"/>
  <c r="CD24" i="4"/>
  <c r="CE24" i="4"/>
  <c r="CD25" i="4"/>
  <c r="CD26" i="4"/>
  <c r="CD27" i="4"/>
  <c r="CD28" i="4"/>
  <c r="CD29" i="4"/>
  <c r="CD30" i="4"/>
  <c r="CD31" i="4"/>
  <c r="CD32" i="4"/>
  <c r="CD33" i="4"/>
  <c r="CD34" i="4"/>
  <c r="CD35" i="4"/>
  <c r="BP9" i="4"/>
  <c r="BP12" i="4"/>
  <c r="BP14" i="4"/>
  <c r="BP45" i="4"/>
  <c r="BP47" i="4"/>
  <c r="BP74" i="4"/>
  <c r="BP28" i="4"/>
  <c r="BP26" i="4"/>
  <c r="BP29" i="4"/>
  <c r="BP35" i="4"/>
  <c r="BP105" i="4"/>
  <c r="BP101" i="4"/>
  <c r="BQ101" i="4" s="1"/>
  <c r="BP102" i="4"/>
  <c r="BQ102" i="4"/>
  <c r="BQ103" i="4" s="1"/>
  <c r="BQ104" i="4" s="1"/>
  <c r="BQ105" i="4" s="1"/>
  <c r="BQ106" i="4" s="1"/>
  <c r="BQ107" i="4" s="1"/>
  <c r="BQ108" i="4" s="1"/>
  <c r="BQ109" i="4" s="1"/>
  <c r="BQ110" i="4" s="1"/>
  <c r="BQ111" i="4" s="1"/>
  <c r="BQ112" i="4" s="1"/>
  <c r="BQ113" i="4" s="1"/>
  <c r="BQ114" i="4" s="1"/>
  <c r="BQ115" i="4" s="1"/>
  <c r="BP103" i="4"/>
  <c r="BP104" i="4"/>
  <c r="BP106" i="4"/>
  <c r="BP107" i="4"/>
  <c r="BP108" i="4"/>
  <c r="BP109" i="4"/>
  <c r="BP110" i="4"/>
  <c r="BP111" i="4"/>
  <c r="BP112" i="4"/>
  <c r="BP113" i="4"/>
  <c r="BP114" i="4"/>
  <c r="BP115" i="4"/>
  <c r="BP91" i="4"/>
  <c r="BP92" i="4"/>
  <c r="BP63" i="4"/>
  <c r="BI92" i="4"/>
  <c r="BI88" i="4"/>
  <c r="BI89" i="4"/>
  <c r="BB71" i="4"/>
  <c r="BB26" i="4"/>
  <c r="BB21" i="4"/>
  <c r="BC21" i="4"/>
  <c r="BB24" i="4"/>
  <c r="BB28" i="4"/>
  <c r="BB5" i="4"/>
  <c r="BC5" i="4" s="1"/>
  <c r="BB104" i="4"/>
  <c r="AU104" i="4"/>
  <c r="AU88" i="4"/>
  <c r="BB102" i="4"/>
  <c r="BB103" i="4"/>
  <c r="BB7" i="4"/>
  <c r="BB11" i="4"/>
  <c r="BB12" i="4"/>
  <c r="BB31" i="4"/>
  <c r="BB56" i="4"/>
  <c r="AR133" i="4"/>
  <c r="AR132" i="4"/>
  <c r="AQ133" i="4"/>
  <c r="AQ132" i="4"/>
  <c r="S53" i="4"/>
  <c r="T53" i="4" s="1"/>
  <c r="L24" i="4"/>
  <c r="L26" i="4"/>
  <c r="L28" i="4"/>
  <c r="E24" i="4"/>
  <c r="E26" i="4"/>
  <c r="E28" i="4"/>
  <c r="L92" i="4"/>
  <c r="L96" i="4"/>
  <c r="E92" i="4"/>
  <c r="E96" i="4"/>
  <c r="L43" i="4"/>
  <c r="E43" i="4"/>
  <c r="L59" i="4"/>
  <c r="L53" i="4"/>
  <c r="M53" i="4" s="1"/>
  <c r="L64" i="4"/>
  <c r="E59" i="4"/>
  <c r="E53" i="4"/>
  <c r="F53" i="4" s="1"/>
  <c r="E64" i="4"/>
  <c r="L74" i="4"/>
  <c r="E74" i="4"/>
  <c r="E82" i="4"/>
  <c r="L107" i="4"/>
  <c r="L106" i="4"/>
  <c r="E106" i="4"/>
  <c r="E107" i="4"/>
  <c r="L9" i="4"/>
  <c r="L8" i="4"/>
  <c r="AN9" i="4"/>
  <c r="AN24" i="4"/>
  <c r="AN41" i="4"/>
  <c r="AN43" i="4"/>
  <c r="E67" i="4"/>
  <c r="E61" i="4"/>
  <c r="E60" i="4"/>
  <c r="AN72" i="4"/>
  <c r="AG93" i="4"/>
  <c r="L105" i="4"/>
  <c r="AG108" i="4"/>
  <c r="AN108" i="4"/>
  <c r="AN109" i="4"/>
  <c r="EX164" i="4"/>
  <c r="EX165" i="4" s="1"/>
  <c r="EX163" i="4"/>
  <c r="CU137" i="4"/>
  <c r="CU136" i="4"/>
  <c r="CH133" i="4"/>
  <c r="CH132" i="4"/>
  <c r="BT133" i="4"/>
  <c r="BT132" i="4"/>
  <c r="BT134" i="4" s="1"/>
  <c r="BS133" i="4"/>
  <c r="BS134" i="4" s="1"/>
  <c r="BS132" i="4"/>
  <c r="BF133" i="4"/>
  <c r="BF132" i="4"/>
  <c r="BE133" i="4"/>
  <c r="BE132" i="4"/>
  <c r="AD133" i="4"/>
  <c r="AD132" i="4"/>
  <c r="AC133" i="4"/>
  <c r="AC132" i="4"/>
  <c r="P133" i="4"/>
  <c r="P132" i="4"/>
  <c r="O133" i="4"/>
  <c r="O132" i="4"/>
  <c r="EX164" i="14"/>
  <c r="EX163" i="14"/>
  <c r="EX165" i="14" s="1"/>
  <c r="EA101" i="14"/>
  <c r="EB101" i="14"/>
  <c r="EB102" i="14" s="1"/>
  <c r="EB103" i="14" s="1"/>
  <c r="EB104" i="14" s="1"/>
  <c r="EB105" i="14" s="1"/>
  <c r="EB106" i="14" s="1"/>
  <c r="EA85" i="14"/>
  <c r="EB85" i="14"/>
  <c r="EB86" i="14" s="1"/>
  <c r="L95" i="14"/>
  <c r="L91" i="14"/>
  <c r="E95" i="14"/>
  <c r="E91" i="14"/>
  <c r="E94" i="14"/>
  <c r="L60" i="14"/>
  <c r="L63" i="14"/>
  <c r="L64" i="14"/>
  <c r="E60" i="14"/>
  <c r="E63" i="14"/>
  <c r="E64" i="14"/>
  <c r="E48" i="14"/>
  <c r="E45" i="14"/>
  <c r="E44" i="14"/>
  <c r="EX164" i="11"/>
  <c r="EX163" i="11"/>
  <c r="EX165" i="11"/>
  <c r="CR108" i="8"/>
  <c r="CR47" i="8"/>
  <c r="CR45" i="8"/>
  <c r="EX164" i="2"/>
  <c r="EX165" i="2" s="1"/>
  <c r="EX163" i="2"/>
  <c r="EX164" i="8"/>
  <c r="EX165" i="8"/>
  <c r="EX163" i="8"/>
  <c r="EO37" i="8"/>
  <c r="EP37" i="8"/>
  <c r="EP38" i="8" s="1"/>
  <c r="EP39" i="8" s="1"/>
  <c r="EP40" i="8" s="1"/>
  <c r="EP41" i="8" s="1"/>
  <c r="EP42" i="8" s="1"/>
  <c r="EP43" i="8" s="1"/>
  <c r="EP44" i="8" s="1"/>
  <c r="EP45" i="8" s="1"/>
  <c r="EP46" i="8" s="1"/>
  <c r="EP47" i="8" s="1"/>
  <c r="EP48" i="8" s="1"/>
  <c r="EP49" i="8" s="1"/>
  <c r="EP50" i="8" s="1"/>
  <c r="EP51" i="8" s="1"/>
  <c r="EO38" i="8"/>
  <c r="EO39" i="8"/>
  <c r="EO40" i="8"/>
  <c r="EO41" i="8"/>
  <c r="EO42" i="8"/>
  <c r="EO43" i="8"/>
  <c r="EO44" i="8"/>
  <c r="EO45" i="8"/>
  <c r="EO46" i="8"/>
  <c r="EO47" i="8"/>
  <c r="EO48" i="8"/>
  <c r="EO49" i="8"/>
  <c r="EO50" i="8"/>
  <c r="EO51" i="8"/>
  <c r="DT51" i="8"/>
  <c r="DT46" i="8"/>
  <c r="DF44" i="8"/>
  <c r="DF37" i="8"/>
  <c r="DG37" i="8" s="1"/>
  <c r="DF45" i="8"/>
  <c r="L44" i="8"/>
  <c r="L48" i="8"/>
  <c r="EH26" i="8"/>
  <c r="EO26" i="8"/>
  <c r="EO21" i="8"/>
  <c r="EP21" i="8"/>
  <c r="EP22" i="8" s="1"/>
  <c r="EP23" i="8" s="1"/>
  <c r="EP24" i="8" s="1"/>
  <c r="EP25" i="8" s="1"/>
  <c r="EP26" i="8" s="1"/>
  <c r="EP27" i="8" s="1"/>
  <c r="EP28" i="8" s="1"/>
  <c r="EP29" i="8" s="1"/>
  <c r="EP30" i="8" s="1"/>
  <c r="EP31" i="8" s="1"/>
  <c r="EP32" i="8" s="1"/>
  <c r="EP33" i="8" s="1"/>
  <c r="EP34" i="8" s="1"/>
  <c r="EP35" i="8" s="1"/>
  <c r="EO22" i="8"/>
  <c r="EO23" i="8"/>
  <c r="EO24" i="8"/>
  <c r="EO25" i="8"/>
  <c r="EO27" i="8"/>
  <c r="EO28" i="8"/>
  <c r="EO29" i="8"/>
  <c r="EO30" i="8"/>
  <c r="EO31" i="8"/>
  <c r="EO32" i="8"/>
  <c r="EO33" i="8"/>
  <c r="EO34" i="8"/>
  <c r="EO35" i="8"/>
  <c r="DX133" i="2"/>
  <c r="DW133" i="2"/>
  <c r="DW134" i="2" s="1"/>
  <c r="DX132" i="2"/>
  <c r="DW132" i="2"/>
  <c r="DJ133" i="2"/>
  <c r="DJ132" i="2"/>
  <c r="DJ134" i="2" s="1"/>
  <c r="DI133" i="2"/>
  <c r="DI132" i="2"/>
  <c r="CV133" i="2"/>
  <c r="CU133" i="2"/>
  <c r="CU134" i="2" s="1"/>
  <c r="CV132" i="2"/>
  <c r="CV134" i="2" s="1"/>
  <c r="CU132" i="2"/>
  <c r="CG133" i="2"/>
  <c r="CG132" i="2"/>
  <c r="CH132" i="2"/>
  <c r="O133" i="2"/>
  <c r="O132" i="2"/>
  <c r="P132" i="2"/>
  <c r="AC133" i="2"/>
  <c r="AC132" i="2"/>
  <c r="CH133" i="2"/>
  <c r="P133" i="2"/>
  <c r="P134" i="2" s="1"/>
  <c r="AC134" i="2"/>
  <c r="AD132" i="2"/>
  <c r="AD133" i="2"/>
  <c r="AQ133" i="2"/>
  <c r="AQ132" i="2"/>
  <c r="AR133" i="2"/>
  <c r="AR132" i="2"/>
  <c r="BS133" i="2"/>
  <c r="BS132" i="2"/>
  <c r="BS134" i="2" s="1"/>
  <c r="BE133" i="2"/>
  <c r="BE132" i="2"/>
  <c r="BE134" i="2"/>
  <c r="BT132" i="2"/>
  <c r="BT133" i="2"/>
  <c r="EA115" i="10"/>
  <c r="EA114" i="10"/>
  <c r="EA113" i="10"/>
  <c r="EA112" i="10"/>
  <c r="EA111" i="10"/>
  <c r="EA110" i="10"/>
  <c r="EA109" i="10"/>
  <c r="EA108" i="10"/>
  <c r="EA107" i="10"/>
  <c r="EA106" i="10"/>
  <c r="EA105" i="10"/>
  <c r="EA104" i="10"/>
  <c r="EA103" i="10"/>
  <c r="EA102" i="10"/>
  <c r="EA101" i="10"/>
  <c r="EB101" i="10"/>
  <c r="EB102" i="10" s="1"/>
  <c r="EB103" i="10" s="1"/>
  <c r="EB104" i="10" s="1"/>
  <c r="EB105" i="10" s="1"/>
  <c r="EB106" i="10" s="1"/>
  <c r="EB107" i="10" s="1"/>
  <c r="EB108" i="10" s="1"/>
  <c r="EB109" i="10" s="1"/>
  <c r="EB110" i="10" s="1"/>
  <c r="EB111" i="10" s="1"/>
  <c r="EB112" i="10" s="1"/>
  <c r="EA99" i="10"/>
  <c r="EA98" i="10"/>
  <c r="EA97" i="10"/>
  <c r="EA96" i="10"/>
  <c r="EA95" i="10"/>
  <c r="EA94" i="10"/>
  <c r="EA93" i="10"/>
  <c r="EA92" i="10"/>
  <c r="EA91" i="10"/>
  <c r="EA90" i="10"/>
  <c r="EA89" i="10"/>
  <c r="EA88" i="10"/>
  <c r="EA87" i="10"/>
  <c r="EA86" i="10"/>
  <c r="EA85" i="10"/>
  <c r="EB85" i="10"/>
  <c r="EB86" i="10" s="1"/>
  <c r="EA83" i="10"/>
  <c r="EA82" i="10"/>
  <c r="EA81" i="10"/>
  <c r="EA80" i="10"/>
  <c r="EA79" i="10"/>
  <c r="EA78" i="10"/>
  <c r="EA77" i="10"/>
  <c r="EA76" i="10"/>
  <c r="EA75" i="10"/>
  <c r="EA74" i="10"/>
  <c r="EA73" i="10"/>
  <c r="EA72" i="10"/>
  <c r="EA71" i="10"/>
  <c r="EA70" i="10"/>
  <c r="EA69" i="10"/>
  <c r="EB69" i="10"/>
  <c r="EB70" i="10" s="1"/>
  <c r="EA67" i="10"/>
  <c r="EA66" i="10"/>
  <c r="EA65" i="10"/>
  <c r="EA64" i="10"/>
  <c r="EA63" i="10"/>
  <c r="EA62" i="10"/>
  <c r="EA61" i="10"/>
  <c r="EA60" i="10"/>
  <c r="EA59" i="10"/>
  <c r="EA58" i="10"/>
  <c r="EA57" i="10"/>
  <c r="EA56" i="10"/>
  <c r="EA55" i="10"/>
  <c r="EA54" i="10"/>
  <c r="EA53" i="10"/>
  <c r="EB53" i="10"/>
  <c r="EA51" i="10"/>
  <c r="EA50" i="10"/>
  <c r="EA49" i="10"/>
  <c r="EA48" i="10"/>
  <c r="EA47" i="10"/>
  <c r="EA46" i="10"/>
  <c r="EA45" i="10"/>
  <c r="EA44" i="10"/>
  <c r="EA43" i="10"/>
  <c r="EA42" i="10"/>
  <c r="EA41" i="10"/>
  <c r="EA40" i="10"/>
  <c r="EA39" i="10"/>
  <c r="EA38" i="10"/>
  <c r="EA37" i="10"/>
  <c r="EB37" i="10" s="1"/>
  <c r="EB38" i="10" s="1"/>
  <c r="EB39" i="10" s="1"/>
  <c r="EB40" i="10" s="1"/>
  <c r="EA35" i="10"/>
  <c r="EA34" i="10"/>
  <c r="EA33" i="10"/>
  <c r="EA32" i="10"/>
  <c r="EA31" i="10"/>
  <c r="EA30" i="10"/>
  <c r="EA29" i="10"/>
  <c r="EA28" i="10"/>
  <c r="EA27" i="10"/>
  <c r="EA26" i="10"/>
  <c r="EA25" i="10"/>
  <c r="EA24" i="10"/>
  <c r="EA23" i="10"/>
  <c r="EA22" i="10"/>
  <c r="EA21" i="10"/>
  <c r="EB21" i="10"/>
  <c r="EB22" i="10" s="1"/>
  <c r="EB23" i="10" s="1"/>
  <c r="EB24" i="10" s="1"/>
  <c r="EA19" i="10"/>
  <c r="EA18" i="10"/>
  <c r="EA17" i="10"/>
  <c r="EA16" i="10"/>
  <c r="EA15" i="10"/>
  <c r="EA14" i="10"/>
  <c r="EA13" i="10"/>
  <c r="EA12" i="10"/>
  <c r="EA11" i="10"/>
  <c r="EA10" i="10"/>
  <c r="EA9" i="10"/>
  <c r="EA8" i="10"/>
  <c r="EA7" i="10"/>
  <c r="EB7" i="10" s="1"/>
  <c r="EB8" i="10" s="1"/>
  <c r="EA6" i="10"/>
  <c r="EA5" i="10"/>
  <c r="EB5" i="10"/>
  <c r="EB6" i="10"/>
  <c r="EB54" i="10"/>
  <c r="EB55" i="10" s="1"/>
  <c r="EB87" i="10"/>
  <c r="EB88" i="10" s="1"/>
  <c r="EB71" i="10"/>
  <c r="EB72" i="10"/>
  <c r="EB89" i="10"/>
  <c r="EB90" i="10" s="1"/>
  <c r="EB91" i="10" s="1"/>
  <c r="EB92" i="10" s="1"/>
  <c r="EB93" i="10" s="1"/>
  <c r="EB94" i="10" s="1"/>
  <c r="EB95" i="10" s="1"/>
  <c r="EB96" i="10" s="1"/>
  <c r="EB97" i="10" s="1"/>
  <c r="EB98" i="10" s="1"/>
  <c r="EB99" i="10" s="1"/>
  <c r="EB25" i="10"/>
  <c r="EB26" i="10" s="1"/>
  <c r="EB27" i="10" s="1"/>
  <c r="EB28" i="10" s="1"/>
  <c r="EB29" i="10" s="1"/>
  <c r="EB30" i="10" s="1"/>
  <c r="EB31" i="10" s="1"/>
  <c r="EB32" i="10" s="1"/>
  <c r="EB113" i="10"/>
  <c r="EB114" i="10" s="1"/>
  <c r="EB115" i="10" s="1"/>
  <c r="DM115" i="16"/>
  <c r="DF115" i="16"/>
  <c r="CK115" i="16"/>
  <c r="CD115" i="16"/>
  <c r="BW115" i="16"/>
  <c r="BP115" i="16"/>
  <c r="BI115" i="16"/>
  <c r="BB115" i="16"/>
  <c r="AU115" i="16"/>
  <c r="L115" i="16"/>
  <c r="DT114" i="16"/>
  <c r="DM114" i="16"/>
  <c r="DF114" i="16"/>
  <c r="CY114" i="16"/>
  <c r="CK114" i="16"/>
  <c r="CD114" i="16"/>
  <c r="BW114" i="16"/>
  <c r="BP114" i="16"/>
  <c r="BI114" i="16"/>
  <c r="BB114" i="16"/>
  <c r="AU114" i="16"/>
  <c r="AN114" i="16"/>
  <c r="L114" i="16"/>
  <c r="DT113" i="16"/>
  <c r="DM113" i="16"/>
  <c r="DF113" i="16"/>
  <c r="CK113" i="16"/>
  <c r="CD113" i="16"/>
  <c r="BW113" i="16"/>
  <c r="BP113" i="16"/>
  <c r="BI113" i="16"/>
  <c r="BB113" i="16"/>
  <c r="AU113" i="16"/>
  <c r="L113" i="16"/>
  <c r="DM112" i="16"/>
  <c r="DF112" i="16"/>
  <c r="CY112" i="16"/>
  <c r="CK112" i="16"/>
  <c r="CD112" i="16"/>
  <c r="BW112" i="16"/>
  <c r="BP112" i="16"/>
  <c r="BI112" i="16"/>
  <c r="BB112" i="16"/>
  <c r="AU112" i="16"/>
  <c r="L112" i="16"/>
  <c r="DT111" i="16"/>
  <c r="DM111" i="16"/>
  <c r="DF111" i="16"/>
  <c r="CY111" i="16"/>
  <c r="CK111" i="16"/>
  <c r="CD111" i="16"/>
  <c r="BW111" i="16"/>
  <c r="BP111" i="16"/>
  <c r="BI111" i="16"/>
  <c r="BB111" i="16"/>
  <c r="AU111" i="16"/>
  <c r="AN111" i="16"/>
  <c r="L111" i="16"/>
  <c r="DT110" i="16"/>
  <c r="DM110" i="16"/>
  <c r="DF110" i="16"/>
  <c r="CY110" i="16"/>
  <c r="CK110" i="16"/>
  <c r="BW110" i="16"/>
  <c r="BI110" i="16"/>
  <c r="BB110" i="16"/>
  <c r="AU110" i="16"/>
  <c r="AN110" i="16"/>
  <c r="L110" i="16"/>
  <c r="DT109" i="16"/>
  <c r="DM109" i="16"/>
  <c r="DF109" i="16"/>
  <c r="CY109" i="16"/>
  <c r="CK109" i="16"/>
  <c r="BW109" i="16"/>
  <c r="BP109" i="16"/>
  <c r="BI109" i="16"/>
  <c r="BB109" i="16"/>
  <c r="AU109" i="16"/>
  <c r="AN109" i="16"/>
  <c r="L109" i="16"/>
  <c r="DT108" i="16"/>
  <c r="DM108" i="16"/>
  <c r="DF108" i="16"/>
  <c r="CY108" i="16"/>
  <c r="CK108" i="16"/>
  <c r="CD108" i="16"/>
  <c r="BW108" i="16"/>
  <c r="BP108" i="16"/>
  <c r="BI108" i="16"/>
  <c r="BB108" i="16"/>
  <c r="AU108" i="16"/>
  <c r="AN108" i="16"/>
  <c r="L108" i="16"/>
  <c r="DT107" i="16"/>
  <c r="DM107" i="16"/>
  <c r="DF107" i="16"/>
  <c r="CY107" i="16"/>
  <c r="CK107" i="16"/>
  <c r="BW107" i="16"/>
  <c r="BP107" i="16"/>
  <c r="BI107" i="16"/>
  <c r="BB107" i="16"/>
  <c r="AU107" i="16"/>
  <c r="AN107" i="16"/>
  <c r="L107" i="16"/>
  <c r="DM106" i="16"/>
  <c r="DF106" i="16"/>
  <c r="CY106" i="16"/>
  <c r="CK106" i="16"/>
  <c r="CD106" i="16"/>
  <c r="BW106" i="16"/>
  <c r="BI106" i="16"/>
  <c r="BB106" i="16"/>
  <c r="AU106" i="16"/>
  <c r="AN106" i="16"/>
  <c r="L106" i="16"/>
  <c r="DT105" i="16"/>
  <c r="DM105" i="16"/>
  <c r="DF105" i="16"/>
  <c r="CY105" i="16"/>
  <c r="CK105" i="16"/>
  <c r="CD105" i="16"/>
  <c r="BW105" i="16"/>
  <c r="BI105" i="16"/>
  <c r="BB105" i="16"/>
  <c r="AU105" i="16"/>
  <c r="AN105" i="16"/>
  <c r="L105" i="16"/>
  <c r="DT104" i="16"/>
  <c r="DM104" i="16"/>
  <c r="DF104" i="16"/>
  <c r="CY104" i="16"/>
  <c r="CK104" i="16"/>
  <c r="CD104" i="16"/>
  <c r="BW104" i="16"/>
  <c r="BP104" i="16"/>
  <c r="BI104" i="16"/>
  <c r="BB104" i="16"/>
  <c r="AU104" i="16"/>
  <c r="AN104" i="16"/>
  <c r="L104" i="16"/>
  <c r="DT103" i="16"/>
  <c r="DM103" i="16"/>
  <c r="DF103" i="16"/>
  <c r="CY103" i="16"/>
  <c r="CK103" i="16"/>
  <c r="CD103" i="16"/>
  <c r="BW103" i="16"/>
  <c r="BP103" i="16"/>
  <c r="BI103" i="16"/>
  <c r="BB103" i="16"/>
  <c r="AU103" i="16"/>
  <c r="AN103" i="16"/>
  <c r="L103" i="16"/>
  <c r="DT102" i="16"/>
  <c r="DM102" i="16"/>
  <c r="DF102" i="16"/>
  <c r="CY102" i="16"/>
  <c r="CK102" i="16"/>
  <c r="CD102" i="16"/>
  <c r="BW102" i="16"/>
  <c r="BP102" i="16"/>
  <c r="BI102" i="16"/>
  <c r="BB102" i="16"/>
  <c r="AU102" i="16"/>
  <c r="AN102" i="16"/>
  <c r="L102" i="16"/>
  <c r="M102" i="16" s="1"/>
  <c r="DT101" i="16"/>
  <c r="DU101" i="16"/>
  <c r="DM101" i="16"/>
  <c r="DN101" i="16" s="1"/>
  <c r="DO101" i="16" s="1"/>
  <c r="DF101" i="16"/>
  <c r="DG101" i="16"/>
  <c r="CY101" i="16"/>
  <c r="CZ101" i="16"/>
  <c r="CK101" i="16"/>
  <c r="CL101" i="16" s="1"/>
  <c r="CD101" i="16"/>
  <c r="CE101" i="16"/>
  <c r="BW101" i="16"/>
  <c r="BX101" i="16" s="1"/>
  <c r="BP101" i="16"/>
  <c r="BQ101" i="16" s="1"/>
  <c r="BI101" i="16"/>
  <c r="BJ101" i="16"/>
  <c r="BB101" i="16"/>
  <c r="BC101" i="16"/>
  <c r="BK101" i="16" s="1"/>
  <c r="AU101" i="16"/>
  <c r="AV101" i="16" s="1"/>
  <c r="AN101" i="16"/>
  <c r="AO101" i="16" s="1"/>
  <c r="L101" i="16"/>
  <c r="M101" i="16"/>
  <c r="DT99" i="16"/>
  <c r="DM99" i="16"/>
  <c r="DF99" i="16"/>
  <c r="CR99" i="16"/>
  <c r="CK99" i="16"/>
  <c r="CD99" i="16"/>
  <c r="BW99" i="16"/>
  <c r="BP99" i="16"/>
  <c r="BI99" i="16"/>
  <c r="BB99" i="16"/>
  <c r="AU99" i="16"/>
  <c r="AN99" i="16"/>
  <c r="AG99" i="16"/>
  <c r="L99" i="16"/>
  <c r="DT98" i="16"/>
  <c r="DM98" i="16"/>
  <c r="DF98" i="16"/>
  <c r="CR98" i="16"/>
  <c r="CK98" i="16"/>
  <c r="CD98" i="16"/>
  <c r="BW98" i="16"/>
  <c r="BP98" i="16"/>
  <c r="BI98" i="16"/>
  <c r="BB98" i="16"/>
  <c r="AU98" i="16"/>
  <c r="AN98" i="16"/>
  <c r="AG98" i="16"/>
  <c r="L98" i="16"/>
  <c r="DT97" i="16"/>
  <c r="DM97" i="16"/>
  <c r="DF97" i="16"/>
  <c r="CR97" i="16"/>
  <c r="CK97" i="16"/>
  <c r="CD97" i="16"/>
  <c r="BW97" i="16"/>
  <c r="BP97" i="16"/>
  <c r="BI97" i="16"/>
  <c r="BB97" i="16"/>
  <c r="AU97" i="16"/>
  <c r="AN97" i="16"/>
  <c r="AG97" i="16"/>
  <c r="L97" i="16"/>
  <c r="DT96" i="16"/>
  <c r="DM96" i="16"/>
  <c r="DF96" i="16"/>
  <c r="CR96" i="16"/>
  <c r="CK96" i="16"/>
  <c r="CD96" i="16"/>
  <c r="BW96" i="16"/>
  <c r="BP96" i="16"/>
  <c r="BI96" i="16"/>
  <c r="BB96" i="16"/>
  <c r="AU96" i="16"/>
  <c r="AG96" i="16"/>
  <c r="L96" i="16"/>
  <c r="DT95" i="16"/>
  <c r="DM95" i="16"/>
  <c r="DF95" i="16"/>
  <c r="CK95" i="16"/>
  <c r="CD95" i="16"/>
  <c r="BW95" i="16"/>
  <c r="BP95" i="16"/>
  <c r="BI95" i="16"/>
  <c r="BB95" i="16"/>
  <c r="AU95" i="16"/>
  <c r="AN95" i="16"/>
  <c r="AG95" i="16"/>
  <c r="L95" i="16"/>
  <c r="DT94" i="16"/>
  <c r="DM94" i="16"/>
  <c r="CR94" i="16"/>
  <c r="CK94" i="16"/>
  <c r="CD94" i="16"/>
  <c r="BW94" i="16"/>
  <c r="BP94" i="16"/>
  <c r="BI94" i="16"/>
  <c r="BB94" i="16"/>
  <c r="AU94" i="16"/>
  <c r="AN94" i="16"/>
  <c r="AG94" i="16"/>
  <c r="L94" i="16"/>
  <c r="DT93" i="16"/>
  <c r="DM93" i="16"/>
  <c r="DF93" i="16"/>
  <c r="CR93" i="16"/>
  <c r="CK93" i="16"/>
  <c r="CD93" i="16"/>
  <c r="BW93" i="16"/>
  <c r="BP93" i="16"/>
  <c r="BI93" i="16"/>
  <c r="BB93" i="16"/>
  <c r="AU93" i="16"/>
  <c r="AN93" i="16"/>
  <c r="AG93" i="16"/>
  <c r="L93" i="16"/>
  <c r="DT92" i="16"/>
  <c r="DM92" i="16"/>
  <c r="DF92" i="16"/>
  <c r="CK92" i="16"/>
  <c r="CD92" i="16"/>
  <c r="BW92" i="16"/>
  <c r="BP92" i="16"/>
  <c r="BI92" i="16"/>
  <c r="BB92" i="16"/>
  <c r="AU92" i="16"/>
  <c r="AN92" i="16"/>
  <c r="AG92" i="16"/>
  <c r="L92" i="16"/>
  <c r="DT91" i="16"/>
  <c r="DM91" i="16"/>
  <c r="DF91" i="16"/>
  <c r="CR91" i="16"/>
  <c r="CK91" i="16"/>
  <c r="CD91" i="16"/>
  <c r="BW91" i="16"/>
  <c r="BP91" i="16"/>
  <c r="BI91" i="16"/>
  <c r="BB91" i="16"/>
  <c r="AU91" i="16"/>
  <c r="AN91" i="16"/>
  <c r="L91" i="16"/>
  <c r="DT90" i="16"/>
  <c r="DM90" i="16"/>
  <c r="DF90" i="16"/>
  <c r="CR90" i="16"/>
  <c r="CK90" i="16"/>
  <c r="CD90" i="16"/>
  <c r="BW90" i="16"/>
  <c r="BP90" i="16"/>
  <c r="BI90" i="16"/>
  <c r="BB90" i="16"/>
  <c r="AU90" i="16"/>
  <c r="AN90" i="16"/>
  <c r="L90" i="16"/>
  <c r="DT89" i="16"/>
  <c r="DM89" i="16"/>
  <c r="DF89" i="16"/>
  <c r="CR89" i="16"/>
  <c r="CK89" i="16"/>
  <c r="BW89" i="16"/>
  <c r="BP89" i="16"/>
  <c r="BI89" i="16"/>
  <c r="BB89" i="16"/>
  <c r="AU89" i="16"/>
  <c r="AG89" i="16"/>
  <c r="L89" i="16"/>
  <c r="DT88" i="16"/>
  <c r="DM88" i="16"/>
  <c r="DF88" i="16"/>
  <c r="CR88" i="16"/>
  <c r="CK88" i="16"/>
  <c r="CD88" i="16"/>
  <c r="BW88" i="16"/>
  <c r="BI88" i="16"/>
  <c r="BB88" i="16"/>
  <c r="AU88" i="16"/>
  <c r="AG88" i="16"/>
  <c r="L88" i="16"/>
  <c r="DT87" i="16"/>
  <c r="DM87" i="16"/>
  <c r="DF87" i="16"/>
  <c r="CR87" i="16"/>
  <c r="CK87" i="16"/>
  <c r="CD87" i="16"/>
  <c r="BW87" i="16"/>
  <c r="BP87" i="16"/>
  <c r="BI87" i="16"/>
  <c r="BB87" i="16"/>
  <c r="AU87" i="16"/>
  <c r="AN87" i="16"/>
  <c r="AG87" i="16"/>
  <c r="L87" i="16"/>
  <c r="DT86" i="16"/>
  <c r="DM86" i="16"/>
  <c r="DF86" i="16"/>
  <c r="CR86" i="16"/>
  <c r="CS86" i="16" s="1"/>
  <c r="CK86" i="16"/>
  <c r="CD86" i="16"/>
  <c r="BW86" i="16"/>
  <c r="BP86" i="16"/>
  <c r="BI86" i="16"/>
  <c r="BB86" i="16"/>
  <c r="AU86" i="16"/>
  <c r="AN86" i="16"/>
  <c r="AG86" i="16"/>
  <c r="L86" i="16"/>
  <c r="DT85" i="16"/>
  <c r="DU85" i="16"/>
  <c r="DM85" i="16"/>
  <c r="DN85" i="16"/>
  <c r="DF85" i="16"/>
  <c r="DG85" i="16"/>
  <c r="CR85" i="16"/>
  <c r="CS85" i="16" s="1"/>
  <c r="CK85" i="16"/>
  <c r="CL85" i="16" s="1"/>
  <c r="CD85" i="16"/>
  <c r="CE85" i="16"/>
  <c r="BW85" i="16"/>
  <c r="BX85" i="16" s="1"/>
  <c r="BP85" i="16"/>
  <c r="BQ85" i="16"/>
  <c r="BI85" i="16"/>
  <c r="BJ85" i="16"/>
  <c r="BB85" i="16"/>
  <c r="BC85" i="16" s="1"/>
  <c r="AU85" i="16"/>
  <c r="AV85" i="16"/>
  <c r="AN85" i="16"/>
  <c r="AO85" i="16" s="1"/>
  <c r="AG85" i="16"/>
  <c r="AH85" i="16"/>
  <c r="L85" i="16"/>
  <c r="M85" i="16"/>
  <c r="U85" i="16" s="1"/>
  <c r="DT83" i="16"/>
  <c r="DM83" i="16"/>
  <c r="DF83" i="16"/>
  <c r="CY83" i="16"/>
  <c r="CR83" i="16"/>
  <c r="CK83" i="16"/>
  <c r="CD83" i="16"/>
  <c r="BW83" i="16"/>
  <c r="BI83" i="16"/>
  <c r="BB83" i="16"/>
  <c r="AU83" i="16"/>
  <c r="AN83" i="16"/>
  <c r="AG83" i="16"/>
  <c r="L83" i="16"/>
  <c r="DT82" i="16"/>
  <c r="DM82" i="16"/>
  <c r="DF82" i="16"/>
  <c r="CY82" i="16"/>
  <c r="CR82" i="16"/>
  <c r="CK82" i="16"/>
  <c r="CD82" i="16"/>
  <c r="BW82" i="16"/>
  <c r="BI82" i="16"/>
  <c r="BB82" i="16"/>
  <c r="AU82" i="16"/>
  <c r="AN82" i="16"/>
  <c r="AG82" i="16"/>
  <c r="L82" i="16"/>
  <c r="DT81" i="16"/>
  <c r="DM81" i="16"/>
  <c r="DF81" i="16"/>
  <c r="CY81" i="16"/>
  <c r="CR81" i="16"/>
  <c r="CK81" i="16"/>
  <c r="BW81" i="16"/>
  <c r="BP81" i="16"/>
  <c r="BI81" i="16"/>
  <c r="BB81" i="16"/>
  <c r="AU81" i="16"/>
  <c r="AN81" i="16"/>
  <c r="AG81" i="16"/>
  <c r="L81" i="16"/>
  <c r="DT80" i="16"/>
  <c r="DM80" i="16"/>
  <c r="DF80" i="16"/>
  <c r="CY80" i="16"/>
  <c r="CR80" i="16"/>
  <c r="CK80" i="16"/>
  <c r="CD80" i="16"/>
  <c r="BW80" i="16"/>
  <c r="BP80" i="16"/>
  <c r="BI80" i="16"/>
  <c r="BB80" i="16"/>
  <c r="AU80" i="16"/>
  <c r="AN80" i="16"/>
  <c r="AG80" i="16"/>
  <c r="L80" i="16"/>
  <c r="DT79" i="16"/>
  <c r="DM79" i="16"/>
  <c r="DF79" i="16"/>
  <c r="CY79" i="16"/>
  <c r="CR79" i="16"/>
  <c r="CK79" i="16"/>
  <c r="CD79" i="16"/>
  <c r="BW79" i="16"/>
  <c r="BP79" i="16"/>
  <c r="BI79" i="16"/>
  <c r="BB79" i="16"/>
  <c r="AU79" i="16"/>
  <c r="AN79" i="16"/>
  <c r="AG79" i="16"/>
  <c r="L79" i="16"/>
  <c r="DT78" i="16"/>
  <c r="DM78" i="16"/>
  <c r="DF78" i="16"/>
  <c r="CY78" i="16"/>
  <c r="CR78" i="16"/>
  <c r="CK78" i="16"/>
  <c r="BW78" i="16"/>
  <c r="BP78" i="16"/>
  <c r="BI78" i="16"/>
  <c r="BB78" i="16"/>
  <c r="AU78" i="16"/>
  <c r="AN78" i="16"/>
  <c r="AG78" i="16"/>
  <c r="L78" i="16"/>
  <c r="DT77" i="16"/>
  <c r="DM77" i="16"/>
  <c r="DF77" i="16"/>
  <c r="CY77" i="16"/>
  <c r="CR77" i="16"/>
  <c r="CK77" i="16"/>
  <c r="BW77" i="16"/>
  <c r="BP77" i="16"/>
  <c r="BI77" i="16"/>
  <c r="BB77" i="16"/>
  <c r="AU77" i="16"/>
  <c r="AN77" i="16"/>
  <c r="AG77" i="16"/>
  <c r="L77" i="16"/>
  <c r="DT76" i="16"/>
  <c r="DM76" i="16"/>
  <c r="DF76" i="16"/>
  <c r="CY76" i="16"/>
  <c r="CR76" i="16"/>
  <c r="CK76" i="16"/>
  <c r="CD76" i="16"/>
  <c r="BW76" i="16"/>
  <c r="BP76" i="16"/>
  <c r="BI76" i="16"/>
  <c r="BB76" i="16"/>
  <c r="AU76" i="16"/>
  <c r="AN76" i="16"/>
  <c r="AG76" i="16"/>
  <c r="L76" i="16"/>
  <c r="DT75" i="16"/>
  <c r="DM75" i="16"/>
  <c r="DF75" i="16"/>
  <c r="CY75" i="16"/>
  <c r="CR75" i="16"/>
  <c r="CK75" i="16"/>
  <c r="BW75" i="16"/>
  <c r="BP75" i="16"/>
  <c r="BI75" i="16"/>
  <c r="BB75" i="16"/>
  <c r="AU75" i="16"/>
  <c r="AN75" i="16"/>
  <c r="AG75" i="16"/>
  <c r="L75" i="16"/>
  <c r="DT74" i="16"/>
  <c r="DM74" i="16"/>
  <c r="DF74" i="16"/>
  <c r="CY74" i="16"/>
  <c r="CR74" i="16"/>
  <c r="CK74" i="16"/>
  <c r="CD74" i="16"/>
  <c r="BW74" i="16"/>
  <c r="BP74" i="16"/>
  <c r="BI74" i="16"/>
  <c r="BB74" i="16"/>
  <c r="AU74" i="16"/>
  <c r="AN74" i="16"/>
  <c r="AG74" i="16"/>
  <c r="L74" i="16"/>
  <c r="DT73" i="16"/>
  <c r="DM73" i="16"/>
  <c r="DF73" i="16"/>
  <c r="CY73" i="16"/>
  <c r="CR73" i="16"/>
  <c r="CK73" i="16"/>
  <c r="CD73" i="16"/>
  <c r="BW73" i="16"/>
  <c r="BP73" i="16"/>
  <c r="BI73" i="16"/>
  <c r="BB73" i="16"/>
  <c r="AU73" i="16"/>
  <c r="AN73" i="16"/>
  <c r="AG73" i="16"/>
  <c r="L73" i="16"/>
  <c r="DT72" i="16"/>
  <c r="DM72" i="16"/>
  <c r="DF72" i="16"/>
  <c r="CY72" i="16"/>
  <c r="CR72" i="16"/>
  <c r="CK72" i="16"/>
  <c r="CD72" i="16"/>
  <c r="BW72" i="16"/>
  <c r="BP72" i="16"/>
  <c r="BI72" i="16"/>
  <c r="BB72" i="16"/>
  <c r="AU72" i="16"/>
  <c r="AN72" i="16"/>
  <c r="AG72" i="16"/>
  <c r="L72" i="16"/>
  <c r="DT71" i="16"/>
  <c r="DM71" i="16"/>
  <c r="DF71" i="16"/>
  <c r="DG71" i="16" s="1"/>
  <c r="CY71" i="16"/>
  <c r="CR71" i="16"/>
  <c r="CK71" i="16"/>
  <c r="CD71" i="16"/>
  <c r="BW71" i="16"/>
  <c r="BP71" i="16"/>
  <c r="BI71" i="16"/>
  <c r="BB71" i="16"/>
  <c r="AU71" i="16"/>
  <c r="AN71" i="16"/>
  <c r="AG71" i="16"/>
  <c r="L71" i="16"/>
  <c r="DT70" i="16"/>
  <c r="DM70" i="16"/>
  <c r="DF70" i="16"/>
  <c r="CY70" i="16"/>
  <c r="CR70" i="16"/>
  <c r="CK70" i="16"/>
  <c r="CL70" i="16" s="1"/>
  <c r="CT70" i="16" s="1"/>
  <c r="CD70" i="16"/>
  <c r="BW70" i="16"/>
  <c r="BP70" i="16"/>
  <c r="BI70" i="16"/>
  <c r="BB70" i="16"/>
  <c r="AU70" i="16"/>
  <c r="AN70" i="16"/>
  <c r="AG70" i="16"/>
  <c r="L70" i="16"/>
  <c r="DT69" i="16"/>
  <c r="DU69" i="16" s="1"/>
  <c r="DM69" i="16"/>
  <c r="DN69" i="16"/>
  <c r="DF69" i="16"/>
  <c r="DG69" i="16"/>
  <c r="CY69" i="16"/>
  <c r="CZ69" i="16"/>
  <c r="CR69" i="16"/>
  <c r="CS69" i="16" s="1"/>
  <c r="CK69" i="16"/>
  <c r="CL69" i="16"/>
  <c r="CT69" i="16" s="1"/>
  <c r="CD69" i="16"/>
  <c r="CE69" i="16"/>
  <c r="BW69" i="16"/>
  <c r="BX69" i="16"/>
  <c r="BP69" i="16"/>
  <c r="BQ69" i="16"/>
  <c r="BI69" i="16"/>
  <c r="BJ69" i="16" s="1"/>
  <c r="BK69" i="16" s="1"/>
  <c r="BB69" i="16"/>
  <c r="BC69" i="16"/>
  <c r="AU69" i="16"/>
  <c r="AV69" i="16"/>
  <c r="AN69" i="16"/>
  <c r="AO69" i="16" s="1"/>
  <c r="AG69" i="16"/>
  <c r="AH69" i="16"/>
  <c r="AH70" i="16" s="1"/>
  <c r="L69" i="16"/>
  <c r="M69" i="16"/>
  <c r="N69" i="16" s="1"/>
  <c r="DT67" i="16"/>
  <c r="CR67" i="16"/>
  <c r="CK67" i="16"/>
  <c r="CD67" i="16"/>
  <c r="BW67" i="16"/>
  <c r="BP67" i="16"/>
  <c r="BI67" i="16"/>
  <c r="BB67" i="16"/>
  <c r="AU67" i="16"/>
  <c r="AN67" i="16"/>
  <c r="AG67" i="16"/>
  <c r="L67" i="16"/>
  <c r="DT66" i="16"/>
  <c r="CR66" i="16"/>
  <c r="CK66" i="16"/>
  <c r="CD66" i="16"/>
  <c r="BW66" i="16"/>
  <c r="BP66" i="16"/>
  <c r="BI66" i="16"/>
  <c r="BB66" i="16"/>
  <c r="AU66" i="16"/>
  <c r="AN66" i="16"/>
  <c r="AG66" i="16"/>
  <c r="L66" i="16"/>
  <c r="DT65" i="16"/>
  <c r="CR65" i="16"/>
  <c r="CK65" i="16"/>
  <c r="CD65" i="16"/>
  <c r="BW65" i="16"/>
  <c r="BP65" i="16"/>
  <c r="BI65" i="16"/>
  <c r="BB65" i="16"/>
  <c r="AU65" i="16"/>
  <c r="AN65" i="16"/>
  <c r="AG65" i="16"/>
  <c r="L65" i="16"/>
  <c r="DT64" i="16"/>
  <c r="CR64" i="16"/>
  <c r="CK64" i="16"/>
  <c r="CD64" i="16"/>
  <c r="BW64" i="16"/>
  <c r="BP64" i="16"/>
  <c r="BI64" i="16"/>
  <c r="BB64" i="16"/>
  <c r="AU64" i="16"/>
  <c r="AN64" i="16"/>
  <c r="AG64" i="16"/>
  <c r="L64" i="16"/>
  <c r="DT63" i="16"/>
  <c r="CR63" i="16"/>
  <c r="CK63" i="16"/>
  <c r="CD63" i="16"/>
  <c r="BW63" i="16"/>
  <c r="BP63" i="16"/>
  <c r="BI63" i="16"/>
  <c r="BB63" i="16"/>
  <c r="AU63" i="16"/>
  <c r="AN63" i="16"/>
  <c r="AG63" i="16"/>
  <c r="L63" i="16"/>
  <c r="DT62" i="16"/>
  <c r="CR62" i="16"/>
  <c r="CK62" i="16"/>
  <c r="CD62" i="16"/>
  <c r="BW62" i="16"/>
  <c r="BP62" i="16"/>
  <c r="BI62" i="16"/>
  <c r="BB62" i="16"/>
  <c r="AU62" i="16"/>
  <c r="AN62" i="16"/>
  <c r="AG62" i="16"/>
  <c r="L62" i="16"/>
  <c r="DT61" i="16"/>
  <c r="CR61" i="16"/>
  <c r="CK61" i="16"/>
  <c r="BW61" i="16"/>
  <c r="BI61" i="16"/>
  <c r="AU61" i="16"/>
  <c r="AN61" i="16"/>
  <c r="AG61" i="16"/>
  <c r="L61" i="16"/>
  <c r="DT60" i="16"/>
  <c r="CR60" i="16"/>
  <c r="CK60" i="16"/>
  <c r="BW60" i="16"/>
  <c r="BI60" i="16"/>
  <c r="AU60" i="16"/>
  <c r="AN60" i="16"/>
  <c r="AG60" i="16"/>
  <c r="L60" i="16"/>
  <c r="DT59" i="16"/>
  <c r="CR59" i="16"/>
  <c r="CK59" i="16"/>
  <c r="BP59" i="16"/>
  <c r="BI59" i="16"/>
  <c r="AU59" i="16"/>
  <c r="AN59" i="16"/>
  <c r="AG59" i="16"/>
  <c r="L59" i="16"/>
  <c r="DT58" i="16"/>
  <c r="CR58" i="16"/>
  <c r="CK58" i="16"/>
  <c r="CD58" i="16"/>
  <c r="BW58" i="16"/>
  <c r="BI58" i="16"/>
  <c r="BB58" i="16"/>
  <c r="AU58" i="16"/>
  <c r="AN58" i="16"/>
  <c r="AG58" i="16"/>
  <c r="L58" i="16"/>
  <c r="DT57" i="16"/>
  <c r="CR57" i="16"/>
  <c r="CK57" i="16"/>
  <c r="CD57" i="16"/>
  <c r="BW57" i="16"/>
  <c r="BP57" i="16"/>
  <c r="BI57" i="16"/>
  <c r="BB57" i="16"/>
  <c r="AU57" i="16"/>
  <c r="AN57" i="16"/>
  <c r="AG57" i="16"/>
  <c r="L57" i="16"/>
  <c r="DT56" i="16"/>
  <c r="CR56" i="16"/>
  <c r="CK56" i="16"/>
  <c r="CD56" i="16"/>
  <c r="BW56" i="16"/>
  <c r="BP56" i="16"/>
  <c r="BI56" i="16"/>
  <c r="BB56" i="16"/>
  <c r="AU56" i="16"/>
  <c r="AN56" i="16"/>
  <c r="AG56" i="16"/>
  <c r="L56" i="16"/>
  <c r="DT55" i="16"/>
  <c r="CR55" i="16"/>
  <c r="CK55" i="16"/>
  <c r="CD55" i="16"/>
  <c r="BP55" i="16"/>
  <c r="BI55" i="16"/>
  <c r="BB55" i="16"/>
  <c r="AU55" i="16"/>
  <c r="AN55" i="16"/>
  <c r="AG55" i="16"/>
  <c r="L55" i="16"/>
  <c r="DT54" i="16"/>
  <c r="CR54" i="16"/>
  <c r="CK54" i="16"/>
  <c r="CD54" i="16"/>
  <c r="BW54" i="16"/>
  <c r="BP54" i="16"/>
  <c r="BI54" i="16"/>
  <c r="BB54" i="16"/>
  <c r="BC54" i="16" s="1"/>
  <c r="BC55" i="16" s="1"/>
  <c r="AU54" i="16"/>
  <c r="AV54" i="16" s="1"/>
  <c r="BD54" i="16" s="1"/>
  <c r="AN54" i="16"/>
  <c r="AG54" i="16"/>
  <c r="L54" i="16"/>
  <c r="DT53" i="16"/>
  <c r="DU53" i="16" s="1"/>
  <c r="CR53" i="16"/>
  <c r="CS53" i="16"/>
  <c r="CS54" i="16" s="1"/>
  <c r="CS55" i="16" s="1"/>
  <c r="DA55" i="16" s="1"/>
  <c r="CK53" i="16"/>
  <c r="CL53" i="16"/>
  <c r="CD53" i="16"/>
  <c r="CE53" i="16"/>
  <c r="BW53" i="16"/>
  <c r="BX53" i="16"/>
  <c r="BP53" i="16"/>
  <c r="BQ53" i="16" s="1"/>
  <c r="BI53" i="16"/>
  <c r="BJ53" i="16" s="1"/>
  <c r="BB53" i="16"/>
  <c r="BC53" i="16" s="1"/>
  <c r="AU53" i="16"/>
  <c r="AV53" i="16"/>
  <c r="AN53" i="16"/>
  <c r="AO53" i="16"/>
  <c r="AG53" i="16"/>
  <c r="AH53" i="16" s="1"/>
  <c r="L53" i="16"/>
  <c r="M53" i="16"/>
  <c r="CR51" i="16"/>
  <c r="CK51" i="16"/>
  <c r="CD51" i="16"/>
  <c r="BW51" i="16"/>
  <c r="BP51" i="16"/>
  <c r="BI51" i="16"/>
  <c r="BB51" i="16"/>
  <c r="AU51" i="16"/>
  <c r="AN51" i="16"/>
  <c r="AG51" i="16"/>
  <c r="L51" i="16"/>
  <c r="CR50" i="16"/>
  <c r="CK50" i="16"/>
  <c r="CD50" i="16"/>
  <c r="BW50" i="16"/>
  <c r="BP50" i="16"/>
  <c r="BI50" i="16"/>
  <c r="BB50" i="16"/>
  <c r="AU50" i="16"/>
  <c r="AN50" i="16"/>
  <c r="AG50" i="16"/>
  <c r="L50" i="16"/>
  <c r="CR49" i="16"/>
  <c r="CK49" i="16"/>
  <c r="CD49" i="16"/>
  <c r="BW49" i="16"/>
  <c r="BP49" i="16"/>
  <c r="BI49" i="16"/>
  <c r="BB49" i="16"/>
  <c r="AU49" i="16"/>
  <c r="AN49" i="16"/>
  <c r="AG49" i="16"/>
  <c r="L49" i="16"/>
  <c r="CR48" i="16"/>
  <c r="CK48" i="16"/>
  <c r="CD48" i="16"/>
  <c r="BW48" i="16"/>
  <c r="BP48" i="16"/>
  <c r="BI48" i="16"/>
  <c r="BB48" i="16"/>
  <c r="AU48" i="16"/>
  <c r="AN48" i="16"/>
  <c r="AG48" i="16"/>
  <c r="L48" i="16"/>
  <c r="CK47" i="16"/>
  <c r="CD47" i="16"/>
  <c r="BW47" i="16"/>
  <c r="BP47" i="16"/>
  <c r="BI47" i="16"/>
  <c r="BB47" i="16"/>
  <c r="AU47" i="16"/>
  <c r="AN47" i="16"/>
  <c r="AG47" i="16"/>
  <c r="L47" i="16"/>
  <c r="CK46" i="16"/>
  <c r="CD46" i="16"/>
  <c r="BW46" i="16"/>
  <c r="BP46" i="16"/>
  <c r="BI46" i="16"/>
  <c r="BB46" i="16"/>
  <c r="AU46" i="16"/>
  <c r="AN46" i="16"/>
  <c r="AG46" i="16"/>
  <c r="L46" i="16"/>
  <c r="CR45" i="16"/>
  <c r="CK45" i="16"/>
  <c r="CD45" i="16"/>
  <c r="BW45" i="16"/>
  <c r="BP45" i="16"/>
  <c r="BI45" i="16"/>
  <c r="BB45" i="16"/>
  <c r="AU45" i="16"/>
  <c r="AN45" i="16"/>
  <c r="AG45" i="16"/>
  <c r="L45" i="16"/>
  <c r="CR44" i="16"/>
  <c r="CK44" i="16"/>
  <c r="CD44" i="16"/>
  <c r="BW44" i="16"/>
  <c r="BP44" i="16"/>
  <c r="BI44" i="16"/>
  <c r="BB44" i="16"/>
  <c r="AU44" i="16"/>
  <c r="AN44" i="16"/>
  <c r="AG44" i="16"/>
  <c r="L44" i="16"/>
  <c r="CR43" i="16"/>
  <c r="CK43" i="16"/>
  <c r="BW43" i="16"/>
  <c r="BP43" i="16"/>
  <c r="BI43" i="16"/>
  <c r="BB43" i="16"/>
  <c r="AU43" i="16"/>
  <c r="AN43" i="16"/>
  <c r="AG43" i="16"/>
  <c r="L43" i="16"/>
  <c r="CR42" i="16"/>
  <c r="CK42" i="16"/>
  <c r="CD42" i="16"/>
  <c r="BW42" i="16"/>
  <c r="BP42" i="16"/>
  <c r="BI42" i="16"/>
  <c r="BB42" i="16"/>
  <c r="AU42" i="16"/>
  <c r="AG42" i="16"/>
  <c r="L42" i="16"/>
  <c r="CR41" i="16"/>
  <c r="CK41" i="16"/>
  <c r="BW41" i="16"/>
  <c r="BP41" i="16"/>
  <c r="BI41" i="16"/>
  <c r="BB41" i="16"/>
  <c r="AU41" i="16"/>
  <c r="AG41" i="16"/>
  <c r="L41" i="16"/>
  <c r="CR40" i="16"/>
  <c r="CK40" i="16"/>
  <c r="CD40" i="16"/>
  <c r="BW40" i="16"/>
  <c r="BP40" i="16"/>
  <c r="BI40" i="16"/>
  <c r="BB40" i="16"/>
  <c r="AU40" i="16"/>
  <c r="AN40" i="16"/>
  <c r="AG40" i="16"/>
  <c r="L40" i="16"/>
  <c r="CR39" i="16"/>
  <c r="CK39" i="16"/>
  <c r="CD39" i="16"/>
  <c r="BW39" i="16"/>
  <c r="BP39" i="16"/>
  <c r="BI39" i="16"/>
  <c r="BB39" i="16"/>
  <c r="AU39" i="16"/>
  <c r="AN39" i="16"/>
  <c r="AG39" i="16"/>
  <c r="L39" i="16"/>
  <c r="CR38" i="16"/>
  <c r="CK38" i="16"/>
  <c r="CD38" i="16"/>
  <c r="BW38" i="16"/>
  <c r="BP38" i="16"/>
  <c r="BI38" i="16"/>
  <c r="BB38" i="16"/>
  <c r="AU38" i="16"/>
  <c r="AN38" i="16"/>
  <c r="AG38" i="16"/>
  <c r="L38" i="16"/>
  <c r="CR37" i="16"/>
  <c r="CS37" i="16"/>
  <c r="CK37" i="16"/>
  <c r="CL37" i="16"/>
  <c r="CD37" i="16"/>
  <c r="CE37" i="16"/>
  <c r="BW37" i="16"/>
  <c r="BX37" i="16"/>
  <c r="BP37" i="16"/>
  <c r="BQ37" i="16" s="1"/>
  <c r="BI37" i="16"/>
  <c r="BJ37" i="16" s="1"/>
  <c r="BB37" i="16"/>
  <c r="BC37" i="16" s="1"/>
  <c r="AU37" i="16"/>
  <c r="AV37" i="16" s="1"/>
  <c r="AN37" i="16"/>
  <c r="AO37" i="16" s="1"/>
  <c r="AG37" i="16"/>
  <c r="AH37" i="16" s="1"/>
  <c r="L37" i="16"/>
  <c r="M37" i="16" s="1"/>
  <c r="DT35" i="16"/>
  <c r="DM35" i="16"/>
  <c r="CK35" i="16"/>
  <c r="CD35" i="16"/>
  <c r="BW35" i="16"/>
  <c r="BP35" i="16"/>
  <c r="BI35" i="16"/>
  <c r="BB35" i="16"/>
  <c r="AU35" i="16"/>
  <c r="AN35" i="16"/>
  <c r="AG35" i="16"/>
  <c r="L35" i="16"/>
  <c r="DT34" i="16"/>
  <c r="DM34" i="16"/>
  <c r="CK34" i="16"/>
  <c r="CD34" i="16"/>
  <c r="BW34" i="16"/>
  <c r="BP34" i="16"/>
  <c r="BI34" i="16"/>
  <c r="BB34" i="16"/>
  <c r="AU34" i="16"/>
  <c r="AN34" i="16"/>
  <c r="AG34" i="16"/>
  <c r="L34" i="16"/>
  <c r="DT33" i="16"/>
  <c r="DM33" i="16"/>
  <c r="CK33" i="16"/>
  <c r="CD33" i="16"/>
  <c r="BW33" i="16"/>
  <c r="BP33" i="16"/>
  <c r="BI33" i="16"/>
  <c r="BB33" i="16"/>
  <c r="AU33" i="16"/>
  <c r="AN33" i="16"/>
  <c r="AG33" i="16"/>
  <c r="L33" i="16"/>
  <c r="DT32" i="16"/>
  <c r="DM32" i="16"/>
  <c r="CK32" i="16"/>
  <c r="CD32" i="16"/>
  <c r="BW32" i="16"/>
  <c r="BP32" i="16"/>
  <c r="BI32" i="16"/>
  <c r="BB32" i="16"/>
  <c r="AU32" i="16"/>
  <c r="AN32" i="16"/>
  <c r="AG32" i="16"/>
  <c r="L32" i="16"/>
  <c r="DT31" i="16"/>
  <c r="DM31" i="16"/>
  <c r="CK31" i="16"/>
  <c r="CD31" i="16"/>
  <c r="BW31" i="16"/>
  <c r="BP31" i="16"/>
  <c r="BI31" i="16"/>
  <c r="BB31" i="16"/>
  <c r="AU31" i="16"/>
  <c r="AN31" i="16"/>
  <c r="AG31" i="16"/>
  <c r="L31" i="16"/>
  <c r="DT30" i="16"/>
  <c r="DM30" i="16"/>
  <c r="CK30" i="16"/>
  <c r="CD30" i="16"/>
  <c r="BW30" i="16"/>
  <c r="BP30" i="16"/>
  <c r="BI30" i="16"/>
  <c r="BB30" i="16"/>
  <c r="AU30" i="16"/>
  <c r="AN30" i="16"/>
  <c r="AG30" i="16"/>
  <c r="L30" i="16"/>
  <c r="DT29" i="16"/>
  <c r="DM29" i="16"/>
  <c r="CK29" i="16"/>
  <c r="CD29" i="16"/>
  <c r="BW29" i="16"/>
  <c r="BP29" i="16"/>
  <c r="BI29" i="16"/>
  <c r="BB29" i="16"/>
  <c r="AU29" i="16"/>
  <c r="AN29" i="16"/>
  <c r="AG29" i="16"/>
  <c r="L29" i="16"/>
  <c r="DT28" i="16"/>
  <c r="DM28" i="16"/>
  <c r="CK28" i="16"/>
  <c r="CD28" i="16"/>
  <c r="BW28" i="16"/>
  <c r="BP28" i="16"/>
  <c r="BI28" i="16"/>
  <c r="BB28" i="16"/>
  <c r="AU28" i="16"/>
  <c r="AN28" i="16"/>
  <c r="AG28" i="16"/>
  <c r="L28" i="16"/>
  <c r="DT27" i="16"/>
  <c r="DM27" i="16"/>
  <c r="CK27" i="16"/>
  <c r="BW27" i="16"/>
  <c r="BP27" i="16"/>
  <c r="BI27" i="16"/>
  <c r="BB27" i="16"/>
  <c r="AU27" i="16"/>
  <c r="AN27" i="16"/>
  <c r="AG27" i="16"/>
  <c r="L27" i="16"/>
  <c r="DM26" i="16"/>
  <c r="CK26" i="16"/>
  <c r="CD26" i="16"/>
  <c r="BW26" i="16"/>
  <c r="BP26" i="16"/>
  <c r="BI26" i="16"/>
  <c r="BB26" i="16"/>
  <c r="AU26" i="16"/>
  <c r="AN26" i="16"/>
  <c r="AG26" i="16"/>
  <c r="L26" i="16"/>
  <c r="DT25" i="16"/>
  <c r="DM25" i="16"/>
  <c r="CK25" i="16"/>
  <c r="CD25" i="16"/>
  <c r="BW25" i="16"/>
  <c r="BP25" i="16"/>
  <c r="BI25" i="16"/>
  <c r="BB25" i="16"/>
  <c r="AU25" i="16"/>
  <c r="AN25" i="16"/>
  <c r="AG25" i="16"/>
  <c r="L25" i="16"/>
  <c r="DT24" i="16"/>
  <c r="DM24" i="16"/>
  <c r="CK24" i="16"/>
  <c r="CD24" i="16"/>
  <c r="BW24" i="16"/>
  <c r="BP24" i="16"/>
  <c r="BI24" i="16"/>
  <c r="BB24" i="16"/>
  <c r="AU24" i="16"/>
  <c r="L24" i="16"/>
  <c r="DT23" i="16"/>
  <c r="DM23" i="16"/>
  <c r="CK23" i="16"/>
  <c r="CD23" i="16"/>
  <c r="BW23" i="16"/>
  <c r="BP23" i="16"/>
  <c r="BI23" i="16"/>
  <c r="BB23" i="16"/>
  <c r="AU23" i="16"/>
  <c r="AN23" i="16"/>
  <c r="AG23" i="16"/>
  <c r="L23" i="16"/>
  <c r="DT22" i="16"/>
  <c r="DM22" i="16"/>
  <c r="CK22" i="16"/>
  <c r="CL22" i="16" s="1"/>
  <c r="BW22" i="16"/>
  <c r="BX22" i="16" s="1"/>
  <c r="BP22" i="16"/>
  <c r="BI22" i="16"/>
  <c r="BB22" i="16"/>
  <c r="AU22" i="16"/>
  <c r="AN22" i="16"/>
  <c r="AG22" i="16"/>
  <c r="L22" i="16"/>
  <c r="DT21" i="16"/>
  <c r="DU21" i="16"/>
  <c r="DM21" i="16"/>
  <c r="DN21" i="16"/>
  <c r="CK21" i="16"/>
  <c r="CL21" i="16"/>
  <c r="CD21" i="16"/>
  <c r="CE21" i="16" s="1"/>
  <c r="BW21" i="16"/>
  <c r="BX21" i="16"/>
  <c r="BP21" i="16"/>
  <c r="BQ21" i="16" s="1"/>
  <c r="BY21" i="16" s="1"/>
  <c r="BI21" i="16"/>
  <c r="BJ21" i="16" s="1"/>
  <c r="BB21" i="16"/>
  <c r="BC21" i="16"/>
  <c r="AU21" i="16"/>
  <c r="AV21" i="16" s="1"/>
  <c r="AN21" i="16"/>
  <c r="AO21" i="16" s="1"/>
  <c r="AG21" i="16"/>
  <c r="AH21" i="16" s="1"/>
  <c r="L21" i="16"/>
  <c r="M21" i="16"/>
  <c r="U21" i="16" s="1"/>
  <c r="DF19" i="16"/>
  <c r="CR19" i="16"/>
  <c r="CK19" i="16"/>
  <c r="CD19" i="16"/>
  <c r="BW19" i="16"/>
  <c r="BI19" i="16"/>
  <c r="BB19" i="16"/>
  <c r="AU19" i="16"/>
  <c r="AN19" i="16"/>
  <c r="AG19" i="16"/>
  <c r="L19" i="16"/>
  <c r="DF18" i="16"/>
  <c r="CR18" i="16"/>
  <c r="CK18" i="16"/>
  <c r="CD18" i="16"/>
  <c r="BW18" i="16"/>
  <c r="BI18" i="16"/>
  <c r="BB18" i="16"/>
  <c r="AU18" i="16"/>
  <c r="AN18" i="16"/>
  <c r="AG18" i="16"/>
  <c r="L18" i="16"/>
  <c r="DF17" i="16"/>
  <c r="CK17" i="16"/>
  <c r="CD17" i="16"/>
  <c r="BI17" i="16"/>
  <c r="BB17" i="16"/>
  <c r="AU17" i="16"/>
  <c r="AN17" i="16"/>
  <c r="AG17" i="16"/>
  <c r="L17" i="16"/>
  <c r="DF16" i="16"/>
  <c r="CR16" i="16"/>
  <c r="CK16" i="16"/>
  <c r="CD16" i="16"/>
  <c r="BW16" i="16"/>
  <c r="BI16" i="16"/>
  <c r="BB16" i="16"/>
  <c r="AU16" i="16"/>
  <c r="AN16" i="16"/>
  <c r="AG16" i="16"/>
  <c r="L16" i="16"/>
  <c r="DF15" i="16"/>
  <c r="CR15" i="16"/>
  <c r="CK15" i="16"/>
  <c r="CD15" i="16"/>
  <c r="BI15" i="16"/>
  <c r="BB15" i="16"/>
  <c r="AU15" i="16"/>
  <c r="AN15" i="16"/>
  <c r="AG15" i="16"/>
  <c r="L15" i="16"/>
  <c r="DF14" i="16"/>
  <c r="CK14" i="16"/>
  <c r="CD14" i="16"/>
  <c r="BW14" i="16"/>
  <c r="BI14" i="16"/>
  <c r="BB14" i="16"/>
  <c r="AU14" i="16"/>
  <c r="AN14" i="16"/>
  <c r="AG14" i="16"/>
  <c r="L14" i="16"/>
  <c r="DF13" i="16"/>
  <c r="CR13" i="16"/>
  <c r="CK13" i="16"/>
  <c r="CD13" i="16"/>
  <c r="BW13" i="16"/>
  <c r="BI13" i="16"/>
  <c r="BB13" i="16"/>
  <c r="AU13" i="16"/>
  <c r="AN13" i="16"/>
  <c r="AG13" i="16"/>
  <c r="L13" i="16"/>
  <c r="DF12" i="16"/>
  <c r="CR12" i="16"/>
  <c r="CK12" i="16"/>
  <c r="CD12" i="16"/>
  <c r="BW12" i="16"/>
  <c r="BI12" i="16"/>
  <c r="BB12" i="16"/>
  <c r="AU12" i="16"/>
  <c r="AN12" i="16"/>
  <c r="AG12" i="16"/>
  <c r="L12" i="16"/>
  <c r="DF11" i="16"/>
  <c r="CR11" i="16"/>
  <c r="CK11" i="16"/>
  <c r="CD11" i="16"/>
  <c r="BW11" i="16"/>
  <c r="BI11" i="16"/>
  <c r="BB11" i="16"/>
  <c r="AU11" i="16"/>
  <c r="AN11" i="16"/>
  <c r="AG11" i="16"/>
  <c r="L11" i="16"/>
  <c r="CR10" i="16"/>
  <c r="CK10" i="16"/>
  <c r="CD10" i="16"/>
  <c r="BW10" i="16"/>
  <c r="BI10" i="16"/>
  <c r="BB10" i="16"/>
  <c r="AU10" i="16"/>
  <c r="AG10" i="16"/>
  <c r="L10" i="16"/>
  <c r="DF9" i="16"/>
  <c r="CR9" i="16"/>
  <c r="CK9" i="16"/>
  <c r="CD9" i="16"/>
  <c r="BW9" i="16"/>
  <c r="BI9" i="16"/>
  <c r="BB9" i="16"/>
  <c r="AU9" i="16"/>
  <c r="AN9" i="16"/>
  <c r="AG9" i="16"/>
  <c r="L9" i="16"/>
  <c r="DF8" i="16"/>
  <c r="CR8" i="16"/>
  <c r="CK8" i="16"/>
  <c r="CD8" i="16"/>
  <c r="BW8" i="16"/>
  <c r="BI8" i="16"/>
  <c r="BB8" i="16"/>
  <c r="AU8" i="16"/>
  <c r="AN8" i="16"/>
  <c r="AG8" i="16"/>
  <c r="L8" i="16"/>
  <c r="DF7" i="16"/>
  <c r="CR7" i="16"/>
  <c r="CK7" i="16"/>
  <c r="CD7" i="16"/>
  <c r="BW7" i="16"/>
  <c r="BI7" i="16"/>
  <c r="BB7" i="16"/>
  <c r="AU7" i="16"/>
  <c r="AG7" i="16"/>
  <c r="L7" i="16"/>
  <c r="DF6" i="16"/>
  <c r="CR6" i="16"/>
  <c r="CK6" i="16"/>
  <c r="CD6" i="16"/>
  <c r="BW6" i="16"/>
  <c r="BI6" i="16"/>
  <c r="BB6" i="16"/>
  <c r="AU6" i="16"/>
  <c r="AN6" i="16"/>
  <c r="AG6" i="16"/>
  <c r="L6" i="16"/>
  <c r="DF5" i="16"/>
  <c r="DG5" i="16" s="1"/>
  <c r="CR5" i="16"/>
  <c r="CS5" i="16"/>
  <c r="CK5" i="16"/>
  <c r="CL5" i="16"/>
  <c r="CD5" i="16"/>
  <c r="CE5" i="16" s="1"/>
  <c r="BW5" i="16"/>
  <c r="BX5" i="16"/>
  <c r="BI5" i="16"/>
  <c r="BJ5" i="16" s="1"/>
  <c r="BB5" i="16"/>
  <c r="BC5" i="16" s="1"/>
  <c r="AU5" i="16"/>
  <c r="AV5" i="16"/>
  <c r="AN5" i="16"/>
  <c r="AO5" i="16" s="1"/>
  <c r="AP5" i="16" s="1"/>
  <c r="AG5" i="16"/>
  <c r="AH5" i="16"/>
  <c r="L5" i="16"/>
  <c r="M5" i="16" s="1"/>
  <c r="DF115" i="15"/>
  <c r="CR115" i="15"/>
  <c r="CD115" i="15"/>
  <c r="BW115" i="15"/>
  <c r="BP115" i="15"/>
  <c r="BI115" i="15"/>
  <c r="BB115" i="15"/>
  <c r="AN115" i="15"/>
  <c r="AG115" i="15"/>
  <c r="Z115" i="15"/>
  <c r="S115" i="15"/>
  <c r="L115" i="15"/>
  <c r="E115" i="15"/>
  <c r="DF114" i="15"/>
  <c r="CR114" i="15"/>
  <c r="CD114" i="15"/>
  <c r="BW114" i="15"/>
  <c r="BP114" i="15"/>
  <c r="BI114" i="15"/>
  <c r="BB114" i="15"/>
  <c r="AN114" i="15"/>
  <c r="AG114" i="15"/>
  <c r="Z114" i="15"/>
  <c r="S114" i="15"/>
  <c r="DF113" i="15"/>
  <c r="CR113" i="15"/>
  <c r="CD113" i="15"/>
  <c r="BW113" i="15"/>
  <c r="BP113" i="15"/>
  <c r="BI113" i="15"/>
  <c r="BB113" i="15"/>
  <c r="AN113" i="15"/>
  <c r="AG113" i="15"/>
  <c r="Z113" i="15"/>
  <c r="S113" i="15"/>
  <c r="L113" i="15"/>
  <c r="E113" i="15"/>
  <c r="DF112" i="15"/>
  <c r="CR112" i="15"/>
  <c r="CD112" i="15"/>
  <c r="BW112" i="15"/>
  <c r="BP112" i="15"/>
  <c r="BI112" i="15"/>
  <c r="BB112" i="15"/>
  <c r="AN112" i="15"/>
  <c r="AG112" i="15"/>
  <c r="Z112" i="15"/>
  <c r="S112" i="15"/>
  <c r="DF111" i="15"/>
  <c r="CR111" i="15"/>
  <c r="CD111" i="15"/>
  <c r="BW111" i="15"/>
  <c r="BP111" i="15"/>
  <c r="BI111" i="15"/>
  <c r="BB111" i="15"/>
  <c r="AN111" i="15"/>
  <c r="AG111" i="15"/>
  <c r="Z111" i="15"/>
  <c r="S111" i="15"/>
  <c r="L111" i="15"/>
  <c r="E111" i="15"/>
  <c r="DF110" i="15"/>
  <c r="CR110" i="15"/>
  <c r="CD110" i="15"/>
  <c r="BW110" i="15"/>
  <c r="BP110" i="15"/>
  <c r="BI110" i="15"/>
  <c r="BB110" i="15"/>
  <c r="AN110" i="15"/>
  <c r="AG110" i="15"/>
  <c r="Z110" i="15"/>
  <c r="S110" i="15"/>
  <c r="DF109" i="15"/>
  <c r="CR109" i="15"/>
  <c r="CD109" i="15"/>
  <c r="BW109" i="15"/>
  <c r="BP109" i="15"/>
  <c r="BI109" i="15"/>
  <c r="BB109" i="15"/>
  <c r="AN109" i="15"/>
  <c r="AG109" i="15"/>
  <c r="Z109" i="15"/>
  <c r="S109" i="15"/>
  <c r="L109" i="15"/>
  <c r="E109" i="15"/>
  <c r="DF108" i="15"/>
  <c r="CR108" i="15"/>
  <c r="CD108" i="15"/>
  <c r="BW108" i="15"/>
  <c r="BP108" i="15"/>
  <c r="BI108" i="15"/>
  <c r="BB108" i="15"/>
  <c r="AN108" i="15"/>
  <c r="AG108" i="15"/>
  <c r="Z108" i="15"/>
  <c r="S108" i="15"/>
  <c r="L108" i="15"/>
  <c r="E108" i="15"/>
  <c r="DF107" i="15"/>
  <c r="CR107" i="15"/>
  <c r="CD107" i="15"/>
  <c r="BW107" i="15"/>
  <c r="BP107" i="15"/>
  <c r="BI107" i="15"/>
  <c r="BB107" i="15"/>
  <c r="AN107" i="15"/>
  <c r="AG107" i="15"/>
  <c r="Z107" i="15"/>
  <c r="S107" i="15"/>
  <c r="L107" i="15"/>
  <c r="E107" i="15"/>
  <c r="DF106" i="15"/>
  <c r="CR106" i="15"/>
  <c r="CD106" i="15"/>
  <c r="BP106" i="15"/>
  <c r="BI106" i="15"/>
  <c r="BB106" i="15"/>
  <c r="AN106" i="15"/>
  <c r="AG106" i="15"/>
  <c r="Z106" i="15"/>
  <c r="S106" i="15"/>
  <c r="L106" i="15"/>
  <c r="E106" i="15"/>
  <c r="DF105" i="15"/>
  <c r="CR105" i="15"/>
  <c r="CD105" i="15"/>
  <c r="BP105" i="15"/>
  <c r="BI105" i="15"/>
  <c r="AN105" i="15"/>
  <c r="AG105" i="15"/>
  <c r="Z105" i="15"/>
  <c r="S105" i="15"/>
  <c r="L105" i="15"/>
  <c r="E105" i="15"/>
  <c r="DF104" i="15"/>
  <c r="CR104" i="15"/>
  <c r="CD104" i="15"/>
  <c r="BW104" i="15"/>
  <c r="BP104" i="15"/>
  <c r="BI104" i="15"/>
  <c r="AN104" i="15"/>
  <c r="AG104" i="15"/>
  <c r="Z104" i="15"/>
  <c r="S104" i="15"/>
  <c r="L104" i="15"/>
  <c r="E104" i="15"/>
  <c r="DF103" i="15"/>
  <c r="CR103" i="15"/>
  <c r="CD103" i="15"/>
  <c r="BW103" i="15"/>
  <c r="BP103" i="15"/>
  <c r="BI103" i="15"/>
  <c r="BB103" i="15"/>
  <c r="AN103" i="15"/>
  <c r="AG103" i="15"/>
  <c r="Z103" i="15"/>
  <c r="S103" i="15"/>
  <c r="L103" i="15"/>
  <c r="E103" i="15"/>
  <c r="DF102" i="15"/>
  <c r="CR102" i="15"/>
  <c r="CD102" i="15"/>
  <c r="BW102" i="15"/>
  <c r="BP102" i="15"/>
  <c r="BI102" i="15"/>
  <c r="BB102" i="15"/>
  <c r="AN102" i="15"/>
  <c r="AG102" i="15"/>
  <c r="Z102" i="15"/>
  <c r="S102" i="15"/>
  <c r="L102" i="15"/>
  <c r="E102" i="15"/>
  <c r="DF101" i="15"/>
  <c r="DG101" i="15"/>
  <c r="CR101" i="15"/>
  <c r="CS101" i="15"/>
  <c r="CD101" i="15"/>
  <c r="CE101" i="15"/>
  <c r="BW101" i="15"/>
  <c r="BX101" i="15" s="1"/>
  <c r="BX102" i="15" s="1"/>
  <c r="BP101" i="15"/>
  <c r="BQ101" i="15" s="1"/>
  <c r="BI101" i="15"/>
  <c r="BJ101" i="15"/>
  <c r="BB101" i="15"/>
  <c r="BC101" i="15"/>
  <c r="AN101" i="15"/>
  <c r="AO101" i="15" s="1"/>
  <c r="AG101" i="15"/>
  <c r="AH101" i="15" s="1"/>
  <c r="Z101" i="15"/>
  <c r="AA101" i="15"/>
  <c r="S101" i="15"/>
  <c r="T101" i="15"/>
  <c r="L101" i="15"/>
  <c r="M101" i="15" s="1"/>
  <c r="E101" i="15"/>
  <c r="F101" i="15" s="1"/>
  <c r="F102" i="15" s="1"/>
  <c r="DF99" i="15"/>
  <c r="CR99" i="15"/>
  <c r="CD99" i="15"/>
  <c r="BW99" i="15"/>
  <c r="BP99" i="15"/>
  <c r="BI99" i="15"/>
  <c r="BB99" i="15"/>
  <c r="AN99" i="15"/>
  <c r="AG99" i="15"/>
  <c r="S99" i="15"/>
  <c r="L99" i="15"/>
  <c r="E99" i="15"/>
  <c r="DF98" i="15"/>
  <c r="CR98" i="15"/>
  <c r="CD98" i="15"/>
  <c r="BW98" i="15"/>
  <c r="BP98" i="15"/>
  <c r="BI98" i="15"/>
  <c r="BB98" i="15"/>
  <c r="AN98" i="15"/>
  <c r="AG98" i="15"/>
  <c r="S98" i="15"/>
  <c r="DF97" i="15"/>
  <c r="CR97" i="15"/>
  <c r="CD97" i="15"/>
  <c r="BW97" i="15"/>
  <c r="BP97" i="15"/>
  <c r="BB97" i="15"/>
  <c r="AN97" i="15"/>
  <c r="AG97" i="15"/>
  <c r="S97" i="15"/>
  <c r="DF96" i="15"/>
  <c r="CR96" i="15"/>
  <c r="CD96" i="15"/>
  <c r="BW96" i="15"/>
  <c r="BP96" i="15"/>
  <c r="BI96" i="15"/>
  <c r="BB96" i="15"/>
  <c r="AN96" i="15"/>
  <c r="AG96" i="15"/>
  <c r="S96" i="15"/>
  <c r="L96" i="15"/>
  <c r="E96" i="15"/>
  <c r="DF95" i="15"/>
  <c r="CR95" i="15"/>
  <c r="CD95" i="15"/>
  <c r="BW95" i="15"/>
  <c r="BP95" i="15"/>
  <c r="BI95" i="15"/>
  <c r="BB95" i="15"/>
  <c r="AN95" i="15"/>
  <c r="AG95" i="15"/>
  <c r="S95" i="15"/>
  <c r="DF94" i="15"/>
  <c r="CR94" i="15"/>
  <c r="CD94" i="15"/>
  <c r="BP94" i="15"/>
  <c r="BB94" i="15"/>
  <c r="AN94" i="15"/>
  <c r="AG94" i="15"/>
  <c r="S94" i="15"/>
  <c r="L94" i="15"/>
  <c r="E94" i="15"/>
  <c r="DF93" i="15"/>
  <c r="CR93" i="15"/>
  <c r="CD93" i="15"/>
  <c r="BW93" i="15"/>
  <c r="BP93" i="15"/>
  <c r="BI93" i="15"/>
  <c r="BB93" i="15"/>
  <c r="AN93" i="15"/>
  <c r="AG93" i="15"/>
  <c r="S93" i="15"/>
  <c r="L93" i="15"/>
  <c r="E93" i="15"/>
  <c r="DF92" i="15"/>
  <c r="CR92" i="15"/>
  <c r="CD92" i="15"/>
  <c r="BW92" i="15"/>
  <c r="BP92" i="15"/>
  <c r="BB92" i="15"/>
  <c r="AN92" i="15"/>
  <c r="AG92" i="15"/>
  <c r="S92" i="15"/>
  <c r="L92" i="15"/>
  <c r="E92" i="15"/>
  <c r="DF91" i="15"/>
  <c r="CR91" i="15"/>
  <c r="CD91" i="15"/>
  <c r="BW91" i="15"/>
  <c r="BP91" i="15"/>
  <c r="BI91" i="15"/>
  <c r="BB91" i="15"/>
  <c r="AN91" i="15"/>
  <c r="AG91" i="15"/>
  <c r="S91" i="15"/>
  <c r="L91" i="15"/>
  <c r="E91" i="15"/>
  <c r="DF90" i="15"/>
  <c r="CR90" i="15"/>
  <c r="CD90" i="15"/>
  <c r="BW90" i="15"/>
  <c r="BP90" i="15"/>
  <c r="BB90" i="15"/>
  <c r="AN90" i="15"/>
  <c r="AG90" i="15"/>
  <c r="S90" i="15"/>
  <c r="L90" i="15"/>
  <c r="E90" i="15"/>
  <c r="DF89" i="15"/>
  <c r="CR89" i="15"/>
  <c r="CD89" i="15"/>
  <c r="BW89" i="15"/>
  <c r="BP89" i="15"/>
  <c r="BI89" i="15"/>
  <c r="BB89" i="15"/>
  <c r="AG89" i="15"/>
  <c r="S89" i="15"/>
  <c r="L89" i="15"/>
  <c r="E89" i="15"/>
  <c r="DF88" i="15"/>
  <c r="CR88" i="15"/>
  <c r="CD88" i="15"/>
  <c r="BW88" i="15"/>
  <c r="BP88" i="15"/>
  <c r="BI88" i="15"/>
  <c r="BB88" i="15"/>
  <c r="AG88" i="15"/>
  <c r="S88" i="15"/>
  <c r="L88" i="15"/>
  <c r="E88" i="15"/>
  <c r="DF87" i="15"/>
  <c r="CR87" i="15"/>
  <c r="CD87" i="15"/>
  <c r="BW87" i="15"/>
  <c r="BP87" i="15"/>
  <c r="BI87" i="15"/>
  <c r="BB87" i="15"/>
  <c r="AG87" i="15"/>
  <c r="S87" i="15"/>
  <c r="L87" i="15"/>
  <c r="E87" i="15"/>
  <c r="DF86" i="15"/>
  <c r="CR86" i="15"/>
  <c r="CD86" i="15"/>
  <c r="BW86" i="15"/>
  <c r="BP86" i="15"/>
  <c r="BI86" i="15"/>
  <c r="BB86" i="15"/>
  <c r="AN86" i="15"/>
  <c r="AG86" i="15"/>
  <c r="S86" i="15"/>
  <c r="L86" i="15"/>
  <c r="E86" i="15"/>
  <c r="DF85" i="15"/>
  <c r="DG85" i="15" s="1"/>
  <c r="CR85" i="15"/>
  <c r="CS85" i="15" s="1"/>
  <c r="CD85" i="15"/>
  <c r="CE85" i="15" s="1"/>
  <c r="BW85" i="15"/>
  <c r="BX85" i="15"/>
  <c r="BP85" i="15"/>
  <c r="BQ85" i="15" s="1"/>
  <c r="BQ86" i="15" s="1"/>
  <c r="BI85" i="15"/>
  <c r="BJ85" i="15" s="1"/>
  <c r="BK85" i="15" s="1"/>
  <c r="BB85" i="15"/>
  <c r="BC85" i="15"/>
  <c r="AN85" i="15"/>
  <c r="AO85" i="15"/>
  <c r="AG85" i="15"/>
  <c r="AH85" i="15" s="1"/>
  <c r="AI85" i="15" s="1"/>
  <c r="S85" i="15"/>
  <c r="T85" i="15" s="1"/>
  <c r="L85" i="15"/>
  <c r="M85" i="15"/>
  <c r="E85" i="15"/>
  <c r="F85" i="15" s="1"/>
  <c r="DF83" i="15"/>
  <c r="CR83" i="15"/>
  <c r="CK83" i="15"/>
  <c r="CD83" i="15"/>
  <c r="BW83" i="15"/>
  <c r="BP83" i="15"/>
  <c r="BI83" i="15"/>
  <c r="BB83" i="15"/>
  <c r="AU83" i="15"/>
  <c r="AN83" i="15"/>
  <c r="AG83" i="15"/>
  <c r="Z83" i="15"/>
  <c r="S83" i="15"/>
  <c r="L83" i="15"/>
  <c r="E83" i="15"/>
  <c r="DF82" i="15"/>
  <c r="CR82" i="15"/>
  <c r="CK82" i="15"/>
  <c r="CD82" i="15"/>
  <c r="BW82" i="15"/>
  <c r="BP82" i="15"/>
  <c r="BI82" i="15"/>
  <c r="BB82" i="15"/>
  <c r="AU82" i="15"/>
  <c r="AN82" i="15"/>
  <c r="AG82" i="15"/>
  <c r="Z82" i="15"/>
  <c r="S82" i="15"/>
  <c r="L82" i="15"/>
  <c r="E82" i="15"/>
  <c r="DF81" i="15"/>
  <c r="CR81" i="15"/>
  <c r="CK81" i="15"/>
  <c r="CD81" i="15"/>
  <c r="BW81" i="15"/>
  <c r="BP81" i="15"/>
  <c r="BI81" i="15"/>
  <c r="BB81" i="15"/>
  <c r="AU81" i="15"/>
  <c r="AN81" i="15"/>
  <c r="AG81" i="15"/>
  <c r="Z81" i="15"/>
  <c r="S81" i="15"/>
  <c r="L81" i="15"/>
  <c r="E81" i="15"/>
  <c r="DF80" i="15"/>
  <c r="CR80" i="15"/>
  <c r="CK80" i="15"/>
  <c r="CD80" i="15"/>
  <c r="BW80" i="15"/>
  <c r="BP80" i="15"/>
  <c r="BI80" i="15"/>
  <c r="BB80" i="15"/>
  <c r="AU80" i="15"/>
  <c r="AN80" i="15"/>
  <c r="AG80" i="15"/>
  <c r="Z80" i="15"/>
  <c r="S80" i="15"/>
  <c r="DF79" i="15"/>
  <c r="CR79" i="15"/>
  <c r="CK79" i="15"/>
  <c r="CD79" i="15"/>
  <c r="BW79" i="15"/>
  <c r="BP79" i="15"/>
  <c r="BI79" i="15"/>
  <c r="BB79" i="15"/>
  <c r="AU79" i="15"/>
  <c r="AN79" i="15"/>
  <c r="AG79" i="15"/>
  <c r="Z79" i="15"/>
  <c r="S79" i="15"/>
  <c r="DF78" i="15"/>
  <c r="CR78" i="15"/>
  <c r="CK78" i="15"/>
  <c r="CD78" i="15"/>
  <c r="BW78" i="15"/>
  <c r="BP78" i="15"/>
  <c r="BI78" i="15"/>
  <c r="BB78" i="15"/>
  <c r="AU78" i="15"/>
  <c r="AN78" i="15"/>
  <c r="AG78" i="15"/>
  <c r="Z78" i="15"/>
  <c r="S78" i="15"/>
  <c r="L78" i="15"/>
  <c r="E78" i="15"/>
  <c r="DF77" i="15"/>
  <c r="CR77" i="15"/>
  <c r="CK77" i="15"/>
  <c r="CD77" i="15"/>
  <c r="BW77" i="15"/>
  <c r="BP77" i="15"/>
  <c r="BI77" i="15"/>
  <c r="BB77" i="15"/>
  <c r="AU77" i="15"/>
  <c r="AN77" i="15"/>
  <c r="AG77" i="15"/>
  <c r="Z77" i="15"/>
  <c r="S77" i="15"/>
  <c r="L77" i="15"/>
  <c r="E77" i="15"/>
  <c r="DF76" i="15"/>
  <c r="CR76" i="15"/>
  <c r="CK76" i="15"/>
  <c r="CD76" i="15"/>
  <c r="BW76" i="15"/>
  <c r="BP76" i="15"/>
  <c r="BI76" i="15"/>
  <c r="BB76" i="15"/>
  <c r="AU76" i="15"/>
  <c r="AN76" i="15"/>
  <c r="AG76" i="15"/>
  <c r="Z76" i="15"/>
  <c r="S76" i="15"/>
  <c r="L76" i="15"/>
  <c r="E76" i="15"/>
  <c r="DF75" i="15"/>
  <c r="CR75" i="15"/>
  <c r="CK75" i="15"/>
  <c r="CD75" i="15"/>
  <c r="BW75" i="15"/>
  <c r="BP75" i="15"/>
  <c r="BI75" i="15"/>
  <c r="BB75" i="15"/>
  <c r="AU75" i="15"/>
  <c r="AN75" i="15"/>
  <c r="AG75" i="15"/>
  <c r="Z75" i="15"/>
  <c r="S75" i="15"/>
  <c r="L75" i="15"/>
  <c r="E75" i="15"/>
  <c r="DF74" i="15"/>
  <c r="CR74" i="15"/>
  <c r="CK74" i="15"/>
  <c r="CD74" i="15"/>
  <c r="BW74" i="15"/>
  <c r="BP74" i="15"/>
  <c r="BI74" i="15"/>
  <c r="BB74" i="15"/>
  <c r="AU74" i="15"/>
  <c r="AN74" i="15"/>
  <c r="AG74" i="15"/>
  <c r="Z74" i="15"/>
  <c r="S74" i="15"/>
  <c r="L74" i="15"/>
  <c r="E74" i="15"/>
  <c r="DF73" i="15"/>
  <c r="CR73" i="15"/>
  <c r="CK73" i="15"/>
  <c r="CD73" i="15"/>
  <c r="BP73" i="15"/>
  <c r="BI73" i="15"/>
  <c r="BB73" i="15"/>
  <c r="AU73" i="15"/>
  <c r="AG73" i="15"/>
  <c r="Z73" i="15"/>
  <c r="S73" i="15"/>
  <c r="L73" i="15"/>
  <c r="E73" i="15"/>
  <c r="DF72" i="15"/>
  <c r="CR72" i="15"/>
  <c r="CK72" i="15"/>
  <c r="CD72" i="15"/>
  <c r="BW72" i="15"/>
  <c r="BP72" i="15"/>
  <c r="BI72" i="15"/>
  <c r="BB72" i="15"/>
  <c r="AU72" i="15"/>
  <c r="AG72" i="15"/>
  <c r="Z72" i="15"/>
  <c r="S72" i="15"/>
  <c r="L72" i="15"/>
  <c r="E72" i="15"/>
  <c r="DF71" i="15"/>
  <c r="CR71" i="15"/>
  <c r="CK71" i="15"/>
  <c r="CD71" i="15"/>
  <c r="BW71" i="15"/>
  <c r="BP71" i="15"/>
  <c r="BI71" i="15"/>
  <c r="BB71" i="15"/>
  <c r="AU71" i="15"/>
  <c r="AG71" i="15"/>
  <c r="Z71" i="15"/>
  <c r="S71" i="15"/>
  <c r="L71" i="15"/>
  <c r="E71" i="15"/>
  <c r="DF70" i="15"/>
  <c r="CR70" i="15"/>
  <c r="CK70" i="15"/>
  <c r="CD70" i="15"/>
  <c r="BW70" i="15"/>
  <c r="BP70" i="15"/>
  <c r="BI70" i="15"/>
  <c r="BB70" i="15"/>
  <c r="AU70" i="15"/>
  <c r="AN70" i="15"/>
  <c r="AG70" i="15"/>
  <c r="Z70" i="15"/>
  <c r="S70" i="15"/>
  <c r="L70" i="15"/>
  <c r="M70" i="15" s="1"/>
  <c r="M71" i="15" s="1"/>
  <c r="E70" i="15"/>
  <c r="DF69" i="15"/>
  <c r="DG69" i="15"/>
  <c r="CR69" i="15"/>
  <c r="CS69" i="15"/>
  <c r="CK69" i="15"/>
  <c r="CL69" i="15" s="1"/>
  <c r="CD69" i="15"/>
  <c r="CE69" i="15" s="1"/>
  <c r="BW69" i="15"/>
  <c r="BX69" i="15" s="1"/>
  <c r="BP69" i="15"/>
  <c r="BQ69" i="15" s="1"/>
  <c r="BI69" i="15"/>
  <c r="BJ69" i="15"/>
  <c r="BB69" i="15"/>
  <c r="BC69" i="15" s="1"/>
  <c r="AU69" i="15"/>
  <c r="AV69" i="15"/>
  <c r="AN69" i="15"/>
  <c r="AO69" i="15" s="1"/>
  <c r="AG69" i="15"/>
  <c r="AH69" i="15" s="1"/>
  <c r="Z69" i="15"/>
  <c r="AA69" i="15" s="1"/>
  <c r="S69" i="15"/>
  <c r="T69" i="15" s="1"/>
  <c r="L69" i="15"/>
  <c r="M69" i="15" s="1"/>
  <c r="E69" i="15"/>
  <c r="F69" i="15" s="1"/>
  <c r="N69" i="15" s="1"/>
  <c r="DF67" i="15"/>
  <c r="CY67" i="15"/>
  <c r="CR67" i="15"/>
  <c r="CK67" i="15"/>
  <c r="CD67" i="15"/>
  <c r="BW67" i="15"/>
  <c r="BP67" i="15"/>
  <c r="BI67" i="15"/>
  <c r="BB67" i="15"/>
  <c r="AU67" i="15"/>
  <c r="AN67" i="15"/>
  <c r="AG67" i="15"/>
  <c r="Z67" i="15"/>
  <c r="S67" i="15"/>
  <c r="L67" i="15"/>
  <c r="E67" i="15"/>
  <c r="DF66" i="15"/>
  <c r="CY66" i="15"/>
  <c r="CR66" i="15"/>
  <c r="CK66" i="15"/>
  <c r="CD66" i="15"/>
  <c r="BW66" i="15"/>
  <c r="BP66" i="15"/>
  <c r="BI66" i="15"/>
  <c r="BB66" i="15"/>
  <c r="AU66" i="15"/>
  <c r="AN66" i="15"/>
  <c r="AG66" i="15"/>
  <c r="Z66" i="15"/>
  <c r="S66" i="15"/>
  <c r="DF65" i="15"/>
  <c r="CY65" i="15"/>
  <c r="CR65" i="15"/>
  <c r="CK65" i="15"/>
  <c r="CD65" i="15"/>
  <c r="BW65" i="15"/>
  <c r="BP65" i="15"/>
  <c r="BI65" i="15"/>
  <c r="BB65" i="15"/>
  <c r="AU65" i="15"/>
  <c r="AN65" i="15"/>
  <c r="AG65" i="15"/>
  <c r="Z65" i="15"/>
  <c r="S65" i="15"/>
  <c r="L65" i="15"/>
  <c r="E65" i="15"/>
  <c r="DF64" i="15"/>
  <c r="CY64" i="15"/>
  <c r="CR64" i="15"/>
  <c r="CK64" i="15"/>
  <c r="CD64" i="15"/>
  <c r="BW64" i="15"/>
  <c r="BP64" i="15"/>
  <c r="BI64" i="15"/>
  <c r="BB64" i="15"/>
  <c r="AU64" i="15"/>
  <c r="AN64" i="15"/>
  <c r="AG64" i="15"/>
  <c r="Z64" i="15"/>
  <c r="S64" i="15"/>
  <c r="L64" i="15"/>
  <c r="E64" i="15"/>
  <c r="DF63" i="15"/>
  <c r="CY63" i="15"/>
  <c r="CR63" i="15"/>
  <c r="CK63" i="15"/>
  <c r="CD63" i="15"/>
  <c r="BW63" i="15"/>
  <c r="BP63" i="15"/>
  <c r="BI63" i="15"/>
  <c r="BB63" i="15"/>
  <c r="AU63" i="15"/>
  <c r="AN63" i="15"/>
  <c r="AG63" i="15"/>
  <c r="Z63" i="15"/>
  <c r="S63" i="15"/>
  <c r="L63" i="15"/>
  <c r="E63" i="15"/>
  <c r="DF62" i="15"/>
  <c r="CY62" i="15"/>
  <c r="CR62" i="15"/>
  <c r="CK62" i="15"/>
  <c r="CD62" i="15"/>
  <c r="BW62" i="15"/>
  <c r="BP62" i="15"/>
  <c r="BI62" i="15"/>
  <c r="BB62" i="15"/>
  <c r="AU62" i="15"/>
  <c r="AN62" i="15"/>
  <c r="AG62" i="15"/>
  <c r="Z62" i="15"/>
  <c r="S62" i="15"/>
  <c r="DF61" i="15"/>
  <c r="CY61" i="15"/>
  <c r="CR61" i="15"/>
  <c r="CK61" i="15"/>
  <c r="CD61" i="15"/>
  <c r="BW61" i="15"/>
  <c r="BP61" i="15"/>
  <c r="BI61" i="15"/>
  <c r="BB61" i="15"/>
  <c r="AU61" i="15"/>
  <c r="AN61" i="15"/>
  <c r="AG61" i="15"/>
  <c r="Z61" i="15"/>
  <c r="S61" i="15"/>
  <c r="DF60" i="15"/>
  <c r="CY60" i="15"/>
  <c r="CR60" i="15"/>
  <c r="CK60" i="15"/>
  <c r="CD60" i="15"/>
  <c r="BW60" i="15"/>
  <c r="BP60" i="15"/>
  <c r="BI60" i="15"/>
  <c r="BB60" i="15"/>
  <c r="AU60" i="15"/>
  <c r="AN60" i="15"/>
  <c r="AG60" i="15"/>
  <c r="Z60" i="15"/>
  <c r="S60" i="15"/>
  <c r="L60" i="15"/>
  <c r="E60" i="15"/>
  <c r="DF59" i="15"/>
  <c r="CY59" i="15"/>
  <c r="CR59" i="15"/>
  <c r="CK59" i="15"/>
  <c r="CD59" i="15"/>
  <c r="BW59" i="15"/>
  <c r="BP59" i="15"/>
  <c r="BI59" i="15"/>
  <c r="BB59" i="15"/>
  <c r="AU59" i="15"/>
  <c r="AN59" i="15"/>
  <c r="AG59" i="15"/>
  <c r="Z59" i="15"/>
  <c r="S59" i="15"/>
  <c r="L59" i="15"/>
  <c r="E59" i="15"/>
  <c r="DF58" i="15"/>
  <c r="CY58" i="15"/>
  <c r="CR58" i="15"/>
  <c r="CK58" i="15"/>
  <c r="CD58" i="15"/>
  <c r="BW58" i="15"/>
  <c r="BP58" i="15"/>
  <c r="BI58" i="15"/>
  <c r="BB58" i="15"/>
  <c r="AU58" i="15"/>
  <c r="AN58" i="15"/>
  <c r="AG58" i="15"/>
  <c r="Z58" i="15"/>
  <c r="S58" i="15"/>
  <c r="L58" i="15"/>
  <c r="E58" i="15"/>
  <c r="DF57" i="15"/>
  <c r="CY57" i="15"/>
  <c r="CR57" i="15"/>
  <c r="CK57" i="15"/>
  <c r="CD57" i="15"/>
  <c r="BW57" i="15"/>
  <c r="BP57" i="15"/>
  <c r="BI57" i="15"/>
  <c r="BB57" i="15"/>
  <c r="AU57" i="15"/>
  <c r="AN57" i="15"/>
  <c r="AG57" i="15"/>
  <c r="Z57" i="15"/>
  <c r="S57" i="15"/>
  <c r="L57" i="15"/>
  <c r="E57" i="15"/>
  <c r="DF56" i="15"/>
  <c r="CY56" i="15"/>
  <c r="CR56" i="15"/>
  <c r="CK56" i="15"/>
  <c r="CD56" i="15"/>
  <c r="BW56" i="15"/>
  <c r="BP56" i="15"/>
  <c r="BI56" i="15"/>
  <c r="BB56" i="15"/>
  <c r="AU56" i="15"/>
  <c r="AN56" i="15"/>
  <c r="AG56" i="15"/>
  <c r="Z56" i="15"/>
  <c r="S56" i="15"/>
  <c r="L56" i="15"/>
  <c r="E56" i="15"/>
  <c r="DF55" i="15"/>
  <c r="CY55" i="15"/>
  <c r="CR55" i="15"/>
  <c r="CK55" i="15"/>
  <c r="CD55" i="15"/>
  <c r="BW55" i="15"/>
  <c r="BP55" i="15"/>
  <c r="BI55" i="15"/>
  <c r="BB55" i="15"/>
  <c r="AU55" i="15"/>
  <c r="AN55" i="15"/>
  <c r="AG55" i="15"/>
  <c r="Z55" i="15"/>
  <c r="S55" i="15"/>
  <c r="L55" i="15"/>
  <c r="E55" i="15"/>
  <c r="DF54" i="15"/>
  <c r="CY54" i="15"/>
  <c r="CR54" i="15"/>
  <c r="CK54" i="15"/>
  <c r="CD54" i="15"/>
  <c r="BW54" i="15"/>
  <c r="BP54" i="15"/>
  <c r="BI54" i="15"/>
  <c r="BB54" i="15"/>
  <c r="AU54" i="15"/>
  <c r="AN54" i="15"/>
  <c r="AG54" i="15"/>
  <c r="Z54" i="15"/>
  <c r="S54" i="15"/>
  <c r="L54" i="15"/>
  <c r="E54" i="15"/>
  <c r="DF53" i="15"/>
  <c r="DG53" i="15" s="1"/>
  <c r="CY53" i="15"/>
  <c r="CZ53" i="15"/>
  <c r="CR53" i="15"/>
  <c r="CS53" i="15" s="1"/>
  <c r="CK53" i="15"/>
  <c r="CL53" i="15"/>
  <c r="CD53" i="15"/>
  <c r="CE53" i="15" s="1"/>
  <c r="CE54" i="15" s="1"/>
  <c r="BW53" i="15"/>
  <c r="BX53" i="15" s="1"/>
  <c r="BP53" i="15"/>
  <c r="BQ53" i="15" s="1"/>
  <c r="BI53" i="15"/>
  <c r="BJ53" i="15" s="1"/>
  <c r="BB53" i="15"/>
  <c r="BC53" i="15" s="1"/>
  <c r="AU53" i="15"/>
  <c r="AV53" i="15" s="1"/>
  <c r="AN53" i="15"/>
  <c r="AO53" i="15" s="1"/>
  <c r="AG53" i="15"/>
  <c r="AH53" i="15"/>
  <c r="Z53" i="15"/>
  <c r="AA53" i="15"/>
  <c r="S53" i="15"/>
  <c r="T53" i="15" s="1"/>
  <c r="L53" i="15"/>
  <c r="M53" i="15" s="1"/>
  <c r="E53" i="15"/>
  <c r="F53" i="15" s="1"/>
  <c r="DF51" i="15"/>
  <c r="CY51" i="15"/>
  <c r="CR51" i="15"/>
  <c r="CD51" i="15"/>
  <c r="BW51" i="15"/>
  <c r="BP51" i="15"/>
  <c r="BI51" i="15"/>
  <c r="AU51" i="15"/>
  <c r="AN51" i="15"/>
  <c r="AG51" i="15"/>
  <c r="Z51" i="15"/>
  <c r="S51" i="15"/>
  <c r="L51" i="15"/>
  <c r="E51" i="15"/>
  <c r="DF50" i="15"/>
  <c r="CY50" i="15"/>
  <c r="CR50" i="15"/>
  <c r="CD50" i="15"/>
  <c r="BW50" i="15"/>
  <c r="BP50" i="15"/>
  <c r="BI50" i="15"/>
  <c r="AU50" i="15"/>
  <c r="AN50" i="15"/>
  <c r="AG50" i="15"/>
  <c r="Z50" i="15"/>
  <c r="S50" i="15"/>
  <c r="L50" i="15"/>
  <c r="E50" i="15"/>
  <c r="DF49" i="15"/>
  <c r="CY49" i="15"/>
  <c r="CR49" i="15"/>
  <c r="CD49" i="15"/>
  <c r="BW49" i="15"/>
  <c r="BP49" i="15"/>
  <c r="BI49" i="15"/>
  <c r="BB49" i="15"/>
  <c r="AU49" i="15"/>
  <c r="AN49" i="15"/>
  <c r="AG49" i="15"/>
  <c r="Z49" i="15"/>
  <c r="S49" i="15"/>
  <c r="L49" i="15"/>
  <c r="E49" i="15"/>
  <c r="DF48" i="15"/>
  <c r="CY48" i="15"/>
  <c r="CR48" i="15"/>
  <c r="CD48" i="15"/>
  <c r="BW48" i="15"/>
  <c r="BP48" i="15"/>
  <c r="BI48" i="15"/>
  <c r="AU48" i="15"/>
  <c r="AN48" i="15"/>
  <c r="AG48" i="15"/>
  <c r="Z48" i="15"/>
  <c r="S48" i="15"/>
  <c r="L48" i="15"/>
  <c r="E48" i="15"/>
  <c r="DF47" i="15"/>
  <c r="CY47" i="15"/>
  <c r="CR47" i="15"/>
  <c r="CD47" i="15"/>
  <c r="BW47" i="15"/>
  <c r="BP47" i="15"/>
  <c r="BI47" i="15"/>
  <c r="BB47" i="15"/>
  <c r="AU47" i="15"/>
  <c r="AN47" i="15"/>
  <c r="AG47" i="15"/>
  <c r="Z47" i="15"/>
  <c r="S47" i="15"/>
  <c r="L47" i="15"/>
  <c r="E47" i="15"/>
  <c r="DF46" i="15"/>
  <c r="CY46" i="15"/>
  <c r="CR46" i="15"/>
  <c r="CD46" i="15"/>
  <c r="BW46" i="15"/>
  <c r="BP46" i="15"/>
  <c r="BI46" i="15"/>
  <c r="BB46" i="15"/>
  <c r="AU46" i="15"/>
  <c r="AN46" i="15"/>
  <c r="AG46" i="15"/>
  <c r="Z46" i="15"/>
  <c r="S46" i="15"/>
  <c r="L46" i="15"/>
  <c r="E46" i="15"/>
  <c r="DF45" i="15"/>
  <c r="CY45" i="15"/>
  <c r="CR45" i="15"/>
  <c r="CD45" i="15"/>
  <c r="BW45" i="15"/>
  <c r="BP45" i="15"/>
  <c r="BI45" i="15"/>
  <c r="BB45" i="15"/>
  <c r="AU45" i="15"/>
  <c r="AN45" i="15"/>
  <c r="AG45" i="15"/>
  <c r="Z45" i="15"/>
  <c r="S45" i="15"/>
  <c r="E45" i="15"/>
  <c r="DF44" i="15"/>
  <c r="CY44" i="15"/>
  <c r="CR44" i="15"/>
  <c r="CD44" i="15"/>
  <c r="BW44" i="15"/>
  <c r="BP44" i="15"/>
  <c r="BI44" i="15"/>
  <c r="BB44" i="15"/>
  <c r="AU44" i="15"/>
  <c r="AN44" i="15"/>
  <c r="AG44" i="15"/>
  <c r="Z44" i="15"/>
  <c r="S44" i="15"/>
  <c r="L44" i="15"/>
  <c r="E44" i="15"/>
  <c r="DF43" i="15"/>
  <c r="CY43" i="15"/>
  <c r="CR43" i="15"/>
  <c r="CD43" i="15"/>
  <c r="BW43" i="15"/>
  <c r="BP43" i="15"/>
  <c r="BI43" i="15"/>
  <c r="BB43" i="15"/>
  <c r="AU43" i="15"/>
  <c r="AN43" i="15"/>
  <c r="AG43" i="15"/>
  <c r="Z43" i="15"/>
  <c r="S43" i="15"/>
  <c r="L43" i="15"/>
  <c r="E43" i="15"/>
  <c r="DF42" i="15"/>
  <c r="CY42" i="15"/>
  <c r="CR42" i="15"/>
  <c r="CD42" i="15"/>
  <c r="BW42" i="15"/>
  <c r="BP42" i="15"/>
  <c r="BI42" i="15"/>
  <c r="BB42" i="15"/>
  <c r="AU42" i="15"/>
  <c r="AN42" i="15"/>
  <c r="AG42" i="15"/>
  <c r="Z42" i="15"/>
  <c r="S42" i="15"/>
  <c r="L42" i="15"/>
  <c r="E42" i="15"/>
  <c r="DF41" i="15"/>
  <c r="CY41" i="15"/>
  <c r="CR41" i="15"/>
  <c r="CD41" i="15"/>
  <c r="BP41" i="15"/>
  <c r="BI41" i="15"/>
  <c r="BB41" i="15"/>
  <c r="AU41" i="15"/>
  <c r="AN41" i="15"/>
  <c r="AG41" i="15"/>
  <c r="Z41" i="15"/>
  <c r="S41" i="15"/>
  <c r="L41" i="15"/>
  <c r="E41" i="15"/>
  <c r="DF40" i="15"/>
  <c r="CY40" i="15"/>
  <c r="CR40" i="15"/>
  <c r="CD40" i="15"/>
  <c r="BW40" i="15"/>
  <c r="BP40" i="15"/>
  <c r="BI40" i="15"/>
  <c r="BB40" i="15"/>
  <c r="AU40" i="15"/>
  <c r="AN40" i="15"/>
  <c r="AG40" i="15"/>
  <c r="Z40" i="15"/>
  <c r="S40" i="15"/>
  <c r="L40" i="15"/>
  <c r="E40" i="15"/>
  <c r="DF39" i="15"/>
  <c r="CY39" i="15"/>
  <c r="CR39" i="15"/>
  <c r="CD39" i="15"/>
  <c r="BW39" i="15"/>
  <c r="BP39" i="15"/>
  <c r="BI39" i="15"/>
  <c r="BB39" i="15"/>
  <c r="AU39" i="15"/>
  <c r="AN39" i="15"/>
  <c r="AG39" i="15"/>
  <c r="Z39" i="15"/>
  <c r="S39" i="15"/>
  <c r="L39" i="15"/>
  <c r="E39" i="15"/>
  <c r="DF38" i="15"/>
  <c r="CY38" i="15"/>
  <c r="CR38" i="15"/>
  <c r="CD38" i="15"/>
  <c r="BW38" i="15"/>
  <c r="BP38" i="15"/>
  <c r="BI38" i="15"/>
  <c r="BB38" i="15"/>
  <c r="AU38" i="15"/>
  <c r="AN38" i="15"/>
  <c r="AG38" i="15"/>
  <c r="Z38" i="15"/>
  <c r="S38" i="15"/>
  <c r="L38" i="15"/>
  <c r="E38" i="15"/>
  <c r="DF37" i="15"/>
  <c r="DG37" i="15" s="1"/>
  <c r="DG38" i="15" s="1"/>
  <c r="CY37" i="15"/>
  <c r="CZ37" i="15"/>
  <c r="CR37" i="15"/>
  <c r="CS37" i="15" s="1"/>
  <c r="CD37" i="15"/>
  <c r="CE37" i="15"/>
  <c r="BW37" i="15"/>
  <c r="BX37" i="15" s="1"/>
  <c r="BP37" i="15"/>
  <c r="BQ37" i="15"/>
  <c r="BI37" i="15"/>
  <c r="BJ37" i="15" s="1"/>
  <c r="BB37" i="15"/>
  <c r="BC37" i="15"/>
  <c r="AU37" i="15"/>
  <c r="AV37" i="15" s="1"/>
  <c r="AN37" i="15"/>
  <c r="AO37" i="15"/>
  <c r="AG37" i="15"/>
  <c r="AH37" i="15"/>
  <c r="Z37" i="15"/>
  <c r="AA37" i="15"/>
  <c r="S37" i="15"/>
  <c r="T37" i="15" s="1"/>
  <c r="L37" i="15"/>
  <c r="M37" i="15"/>
  <c r="E37" i="15"/>
  <c r="F37" i="15"/>
  <c r="F38" i="15" s="1"/>
  <c r="DF35" i="15"/>
  <c r="CD35" i="15"/>
  <c r="BW35" i="15"/>
  <c r="BP35" i="15"/>
  <c r="BI35" i="15"/>
  <c r="BB35" i="15"/>
  <c r="AU35" i="15"/>
  <c r="AG35" i="15"/>
  <c r="Z35" i="15"/>
  <c r="S35" i="15"/>
  <c r="L35" i="15"/>
  <c r="E35" i="15"/>
  <c r="DF34" i="15"/>
  <c r="CD34" i="15"/>
  <c r="BW34" i="15"/>
  <c r="BP34" i="15"/>
  <c r="BI34" i="15"/>
  <c r="BB34" i="15"/>
  <c r="AU34" i="15"/>
  <c r="AG34" i="15"/>
  <c r="Z34" i="15"/>
  <c r="S34" i="15"/>
  <c r="L34" i="15"/>
  <c r="E34" i="15"/>
  <c r="DF33" i="15"/>
  <c r="CD33" i="15"/>
  <c r="BW33" i="15"/>
  <c r="BP33" i="15"/>
  <c r="BI33" i="15"/>
  <c r="BB33" i="15"/>
  <c r="AU33" i="15"/>
  <c r="AG33" i="15"/>
  <c r="Z33" i="15"/>
  <c r="S33" i="15"/>
  <c r="DF32" i="15"/>
  <c r="CD32" i="15"/>
  <c r="BW32" i="15"/>
  <c r="BP32" i="15"/>
  <c r="BI32" i="15"/>
  <c r="BB32" i="15"/>
  <c r="AU32" i="15"/>
  <c r="AG32" i="15"/>
  <c r="Z32" i="15"/>
  <c r="S32" i="15"/>
  <c r="DF31" i="15"/>
  <c r="CD31" i="15"/>
  <c r="BW31" i="15"/>
  <c r="BP31" i="15"/>
  <c r="BI31" i="15"/>
  <c r="BB31" i="15"/>
  <c r="AU31" i="15"/>
  <c r="AG31" i="15"/>
  <c r="Z31" i="15"/>
  <c r="S31" i="15"/>
  <c r="DF30" i="15"/>
  <c r="CD30" i="15"/>
  <c r="BW30" i="15"/>
  <c r="BP30" i="15"/>
  <c r="BI30" i="15"/>
  <c r="BB30" i="15"/>
  <c r="AU30" i="15"/>
  <c r="AG30" i="15"/>
  <c r="Z30" i="15"/>
  <c r="S30" i="15"/>
  <c r="DF29" i="15"/>
  <c r="CD29" i="15"/>
  <c r="BW29" i="15"/>
  <c r="BP29" i="15"/>
  <c r="BI29" i="15"/>
  <c r="BB29" i="15"/>
  <c r="AU29" i="15"/>
  <c r="AG29" i="15"/>
  <c r="Z29" i="15"/>
  <c r="S29" i="15"/>
  <c r="L29" i="15"/>
  <c r="E29" i="15"/>
  <c r="DF28" i="15"/>
  <c r="CD28" i="15"/>
  <c r="BW28" i="15"/>
  <c r="BP28" i="15"/>
  <c r="BI28" i="15"/>
  <c r="BB28" i="15"/>
  <c r="AU28" i="15"/>
  <c r="AG28" i="15"/>
  <c r="Z28" i="15"/>
  <c r="S28" i="15"/>
  <c r="DF27" i="15"/>
  <c r="CD27" i="15"/>
  <c r="BP27" i="15"/>
  <c r="BI27" i="15"/>
  <c r="BB27" i="15"/>
  <c r="AU27" i="15"/>
  <c r="AG27" i="15"/>
  <c r="Z27" i="15"/>
  <c r="S27" i="15"/>
  <c r="L27" i="15"/>
  <c r="E27" i="15"/>
  <c r="DF26" i="15"/>
  <c r="CD26" i="15"/>
  <c r="BP26" i="15"/>
  <c r="BI26" i="15"/>
  <c r="BB26" i="15"/>
  <c r="AU26" i="15"/>
  <c r="AG26" i="15"/>
  <c r="Z26" i="15"/>
  <c r="S26" i="15"/>
  <c r="L26" i="15"/>
  <c r="E26" i="15"/>
  <c r="DF25" i="15"/>
  <c r="CD25" i="15"/>
  <c r="BW25" i="15"/>
  <c r="BP25" i="15"/>
  <c r="BI25" i="15"/>
  <c r="BB25" i="15"/>
  <c r="AU25" i="15"/>
  <c r="AG25" i="15"/>
  <c r="Z25" i="15"/>
  <c r="S25" i="15"/>
  <c r="L25" i="15"/>
  <c r="E25" i="15"/>
  <c r="DF24" i="15"/>
  <c r="CD24" i="15"/>
  <c r="BW24" i="15"/>
  <c r="BP24" i="15"/>
  <c r="BI24" i="15"/>
  <c r="BB24" i="15"/>
  <c r="AU24" i="15"/>
  <c r="AG24" i="15"/>
  <c r="Z24" i="15"/>
  <c r="S24" i="15"/>
  <c r="L24" i="15"/>
  <c r="E24" i="15"/>
  <c r="DF23" i="15"/>
  <c r="CD23" i="15"/>
  <c r="BW23" i="15"/>
  <c r="BP23" i="15"/>
  <c r="BI23" i="15"/>
  <c r="BB23" i="15"/>
  <c r="AU23" i="15"/>
  <c r="AG23" i="15"/>
  <c r="Z23" i="15"/>
  <c r="S23" i="15"/>
  <c r="L23" i="15"/>
  <c r="E23" i="15"/>
  <c r="DF22" i="15"/>
  <c r="CD22" i="15"/>
  <c r="BW22" i="15"/>
  <c r="BP22" i="15"/>
  <c r="BI22" i="15"/>
  <c r="BB22" i="15"/>
  <c r="AU22" i="15"/>
  <c r="AG22" i="15"/>
  <c r="Z22" i="15"/>
  <c r="S22" i="15"/>
  <c r="L22" i="15"/>
  <c r="E22" i="15"/>
  <c r="DF21" i="15"/>
  <c r="DG21" i="15" s="1"/>
  <c r="CD21" i="15"/>
  <c r="CE21" i="15"/>
  <c r="CM21" i="15" s="1"/>
  <c r="BW21" i="15"/>
  <c r="BX21" i="15" s="1"/>
  <c r="BP21" i="15"/>
  <c r="BQ21" i="15"/>
  <c r="BI21" i="15"/>
  <c r="BJ21" i="15" s="1"/>
  <c r="BB21" i="15"/>
  <c r="BC21" i="15" s="1"/>
  <c r="AU21" i="15"/>
  <c r="AV21" i="15" s="1"/>
  <c r="AG21" i="15"/>
  <c r="AH21" i="15" s="1"/>
  <c r="AP21" i="15" s="1"/>
  <c r="Z21" i="15"/>
  <c r="AA21" i="15"/>
  <c r="AI21" i="15" s="1"/>
  <c r="S21" i="15"/>
  <c r="T21" i="15" s="1"/>
  <c r="L21" i="15"/>
  <c r="M21" i="15"/>
  <c r="E21" i="15"/>
  <c r="F21" i="15"/>
  <c r="CY19" i="15"/>
  <c r="CR19" i="15"/>
  <c r="CD19" i="15"/>
  <c r="BW19" i="15"/>
  <c r="BP19" i="15"/>
  <c r="BI19" i="15"/>
  <c r="BB19" i="15"/>
  <c r="AU19" i="15"/>
  <c r="AN19" i="15"/>
  <c r="AG19" i="15"/>
  <c r="Z19" i="15"/>
  <c r="S19" i="15"/>
  <c r="L19" i="15"/>
  <c r="E19" i="15"/>
  <c r="CY18" i="15"/>
  <c r="CR18" i="15"/>
  <c r="CD18" i="15"/>
  <c r="BW18" i="15"/>
  <c r="BP18" i="15"/>
  <c r="BI18" i="15"/>
  <c r="BB18" i="15"/>
  <c r="AU18" i="15"/>
  <c r="AN18" i="15"/>
  <c r="AG18" i="15"/>
  <c r="Z18" i="15"/>
  <c r="S18" i="15"/>
  <c r="L18" i="15"/>
  <c r="E18" i="15"/>
  <c r="CY17" i="15"/>
  <c r="CR17" i="15"/>
  <c r="CD17" i="15"/>
  <c r="BW17" i="15"/>
  <c r="BP17" i="15"/>
  <c r="BI17" i="15"/>
  <c r="BB17" i="15"/>
  <c r="AU17" i="15"/>
  <c r="AN17" i="15"/>
  <c r="AG17" i="15"/>
  <c r="Z17" i="15"/>
  <c r="S17" i="15"/>
  <c r="L17" i="15"/>
  <c r="E17" i="15"/>
  <c r="CY16" i="15"/>
  <c r="CR16" i="15"/>
  <c r="CD16" i="15"/>
  <c r="BW16" i="15"/>
  <c r="BP16" i="15"/>
  <c r="BI16" i="15"/>
  <c r="BB16" i="15"/>
  <c r="AU16" i="15"/>
  <c r="AN16" i="15"/>
  <c r="AG16" i="15"/>
  <c r="Z16" i="15"/>
  <c r="S16" i="15"/>
  <c r="L16" i="15"/>
  <c r="E16" i="15"/>
  <c r="CY15" i="15"/>
  <c r="CR15" i="15"/>
  <c r="CD15" i="15"/>
  <c r="BW15" i="15"/>
  <c r="BP15" i="15"/>
  <c r="BI15" i="15"/>
  <c r="BB15" i="15"/>
  <c r="AU15" i="15"/>
  <c r="AN15" i="15"/>
  <c r="AG15" i="15"/>
  <c r="Z15" i="15"/>
  <c r="S15" i="15"/>
  <c r="CY14" i="15"/>
  <c r="CR14" i="15"/>
  <c r="CD14" i="15"/>
  <c r="BW14" i="15"/>
  <c r="BP14" i="15"/>
  <c r="BI14" i="15"/>
  <c r="BB14" i="15"/>
  <c r="AU14" i="15"/>
  <c r="AN14" i="15"/>
  <c r="AG14" i="15"/>
  <c r="Z14" i="15"/>
  <c r="S14" i="15"/>
  <c r="CY13" i="15"/>
  <c r="CR13" i="15"/>
  <c r="CD13" i="15"/>
  <c r="BW13" i="15"/>
  <c r="BP13" i="15"/>
  <c r="BI13" i="15"/>
  <c r="BB13" i="15"/>
  <c r="AU13" i="15"/>
  <c r="AN13" i="15"/>
  <c r="AG13" i="15"/>
  <c r="Z13" i="15"/>
  <c r="S13" i="15"/>
  <c r="CY12" i="15"/>
  <c r="CR12" i="15"/>
  <c r="CD12" i="15"/>
  <c r="BW12" i="15"/>
  <c r="BP12" i="15"/>
  <c r="BI12" i="15"/>
  <c r="BB12" i="15"/>
  <c r="AU12" i="15"/>
  <c r="AN12" i="15"/>
  <c r="AG12" i="15"/>
  <c r="Z12" i="15"/>
  <c r="S12" i="15"/>
  <c r="CY11" i="15"/>
  <c r="CR11" i="15"/>
  <c r="CD11" i="15"/>
  <c r="BW11" i="15"/>
  <c r="BP11" i="15"/>
  <c r="BI11" i="15"/>
  <c r="BB11" i="15"/>
  <c r="AU11" i="15"/>
  <c r="AG11" i="15"/>
  <c r="Z11" i="15"/>
  <c r="S11" i="15"/>
  <c r="CY10" i="15"/>
  <c r="CD10" i="15"/>
  <c r="BW10" i="15"/>
  <c r="BP10" i="15"/>
  <c r="BI10" i="15"/>
  <c r="BB10" i="15"/>
  <c r="AU10" i="15"/>
  <c r="AN10" i="15"/>
  <c r="AG10" i="15"/>
  <c r="Z10" i="15"/>
  <c r="S10" i="15"/>
  <c r="CY9" i="15"/>
  <c r="CR9" i="15"/>
  <c r="CD9" i="15"/>
  <c r="BW9" i="15"/>
  <c r="BP9" i="15"/>
  <c r="BI9" i="15"/>
  <c r="BB9" i="15"/>
  <c r="AU9" i="15"/>
  <c r="AN9" i="15"/>
  <c r="AG9" i="15"/>
  <c r="Z9" i="15"/>
  <c r="S9" i="15"/>
  <c r="L9" i="15"/>
  <c r="E9" i="15"/>
  <c r="CY8" i="15"/>
  <c r="CR8" i="15"/>
  <c r="CD8" i="15"/>
  <c r="BW8" i="15"/>
  <c r="BP8" i="15"/>
  <c r="BI8" i="15"/>
  <c r="BB8" i="15"/>
  <c r="AU8" i="15"/>
  <c r="AN8" i="15"/>
  <c r="AG8" i="15"/>
  <c r="Z8" i="15"/>
  <c r="S8" i="15"/>
  <c r="L8" i="15"/>
  <c r="E8" i="15"/>
  <c r="CY7" i="15"/>
  <c r="CR7" i="15"/>
  <c r="CD7" i="15"/>
  <c r="BW7" i="15"/>
  <c r="BP7" i="15"/>
  <c r="BI7" i="15"/>
  <c r="BB7" i="15"/>
  <c r="AU7" i="15"/>
  <c r="AN7" i="15"/>
  <c r="AG7" i="15"/>
  <c r="Z7" i="15"/>
  <c r="S7" i="15"/>
  <c r="L7" i="15"/>
  <c r="E7" i="15"/>
  <c r="CY6" i="15"/>
  <c r="CR6" i="15"/>
  <c r="CD6" i="15"/>
  <c r="BW6" i="15"/>
  <c r="BX6" i="15" s="1"/>
  <c r="BX7" i="15" s="1"/>
  <c r="BP6" i="15"/>
  <c r="BQ6" i="15" s="1"/>
  <c r="BI6" i="15"/>
  <c r="BB6" i="15"/>
  <c r="AU6" i="15"/>
  <c r="AN6" i="15"/>
  <c r="AG6" i="15"/>
  <c r="Z6" i="15"/>
  <c r="S6" i="15"/>
  <c r="L6" i="15"/>
  <c r="E6" i="15"/>
  <c r="CY5" i="15"/>
  <c r="CZ5" i="15" s="1"/>
  <c r="CR5" i="15"/>
  <c r="CS5" i="15"/>
  <c r="CD5" i="15"/>
  <c r="CE5" i="15"/>
  <c r="BW5" i="15"/>
  <c r="BX5" i="15" s="1"/>
  <c r="BP5" i="15"/>
  <c r="BQ5" i="15"/>
  <c r="BI5" i="15"/>
  <c r="BJ5" i="15"/>
  <c r="BB5" i="15"/>
  <c r="BC5" i="15"/>
  <c r="BK5" i="15" s="1"/>
  <c r="AU5" i="15"/>
  <c r="AV5" i="15"/>
  <c r="AN5" i="15"/>
  <c r="AO5" i="15"/>
  <c r="AG5" i="15"/>
  <c r="AH5" i="15" s="1"/>
  <c r="Z5" i="15"/>
  <c r="AA5" i="15"/>
  <c r="S5" i="15"/>
  <c r="T5" i="15" s="1"/>
  <c r="L5" i="15"/>
  <c r="M5" i="15"/>
  <c r="E5" i="15"/>
  <c r="F5" i="15" s="1"/>
  <c r="N5" i="15" s="1"/>
  <c r="EH115" i="14"/>
  <c r="EA115" i="14"/>
  <c r="DT115" i="14"/>
  <c r="DM115" i="14"/>
  <c r="DF115" i="14"/>
  <c r="CY115" i="14"/>
  <c r="CR115" i="14"/>
  <c r="CK115" i="14"/>
  <c r="CD115" i="14"/>
  <c r="BW115" i="14"/>
  <c r="BP115" i="14"/>
  <c r="BI115" i="14"/>
  <c r="BB115" i="14"/>
  <c r="AU115" i="14"/>
  <c r="AN115" i="14"/>
  <c r="AG115" i="14"/>
  <c r="Z115" i="14"/>
  <c r="S115" i="14"/>
  <c r="L115" i="14"/>
  <c r="E115" i="14"/>
  <c r="EH114" i="14"/>
  <c r="EA114" i="14"/>
  <c r="DT114" i="14"/>
  <c r="DM114" i="14"/>
  <c r="DF114" i="14"/>
  <c r="CY114" i="14"/>
  <c r="CR114" i="14"/>
  <c r="CK114" i="14"/>
  <c r="CD114" i="14"/>
  <c r="BW114" i="14"/>
  <c r="BP114" i="14"/>
  <c r="BI114" i="14"/>
  <c r="BB114" i="14"/>
  <c r="AU114" i="14"/>
  <c r="AN114" i="14"/>
  <c r="AG114" i="14"/>
  <c r="Z114" i="14"/>
  <c r="S114" i="14"/>
  <c r="L114" i="14"/>
  <c r="E114" i="14"/>
  <c r="EH113" i="14"/>
  <c r="EA113" i="14"/>
  <c r="DT113" i="14"/>
  <c r="DM113" i="14"/>
  <c r="DF113" i="14"/>
  <c r="CY113" i="14"/>
  <c r="CR113" i="14"/>
  <c r="CK113" i="14"/>
  <c r="CD113" i="14"/>
  <c r="BW113" i="14"/>
  <c r="BP113" i="14"/>
  <c r="BI113" i="14"/>
  <c r="BB113" i="14"/>
  <c r="AU113" i="14"/>
  <c r="AN113" i="14"/>
  <c r="AG113" i="14"/>
  <c r="Z113" i="14"/>
  <c r="S113" i="14"/>
  <c r="L113" i="14"/>
  <c r="E113" i="14"/>
  <c r="EH112" i="14"/>
  <c r="EA112" i="14"/>
  <c r="DT112" i="14"/>
  <c r="DM112" i="14"/>
  <c r="DF112" i="14"/>
  <c r="CY112" i="14"/>
  <c r="CR112" i="14"/>
  <c r="CK112" i="14"/>
  <c r="CD112" i="14"/>
  <c r="BW112" i="14"/>
  <c r="BP112" i="14"/>
  <c r="BI112" i="14"/>
  <c r="BB112" i="14"/>
  <c r="AU112" i="14"/>
  <c r="AN112" i="14"/>
  <c r="AG112" i="14"/>
  <c r="Z112" i="14"/>
  <c r="S112" i="14"/>
  <c r="L112" i="14"/>
  <c r="E112" i="14"/>
  <c r="EH111" i="14"/>
  <c r="EA111" i="14"/>
  <c r="DT111" i="14"/>
  <c r="DM111" i="14"/>
  <c r="DF111" i="14"/>
  <c r="CY111" i="14"/>
  <c r="CR111" i="14"/>
  <c r="CK111" i="14"/>
  <c r="CD111" i="14"/>
  <c r="BW111" i="14"/>
  <c r="BP111" i="14"/>
  <c r="BI111" i="14"/>
  <c r="BB111" i="14"/>
  <c r="AU111" i="14"/>
  <c r="AN111" i="14"/>
  <c r="AG111" i="14"/>
  <c r="Z111" i="14"/>
  <c r="S111" i="14"/>
  <c r="L111" i="14"/>
  <c r="E111" i="14"/>
  <c r="EH110" i="14"/>
  <c r="EA110" i="14"/>
  <c r="DT110" i="14"/>
  <c r="DM110" i="14"/>
  <c r="DF110" i="14"/>
  <c r="CY110" i="14"/>
  <c r="CR110" i="14"/>
  <c r="CK110" i="14"/>
  <c r="CD110" i="14"/>
  <c r="BW110" i="14"/>
  <c r="BP110" i="14"/>
  <c r="BI110" i="14"/>
  <c r="BB110" i="14"/>
  <c r="AU110" i="14"/>
  <c r="AN110" i="14"/>
  <c r="AG110" i="14"/>
  <c r="Z110" i="14"/>
  <c r="S110" i="14"/>
  <c r="L110" i="14"/>
  <c r="E110" i="14"/>
  <c r="EH109" i="14"/>
  <c r="EA109" i="14"/>
  <c r="DT109" i="14"/>
  <c r="DM109" i="14"/>
  <c r="DF109" i="14"/>
  <c r="CY109" i="14"/>
  <c r="CR109" i="14"/>
  <c r="CK109" i="14"/>
  <c r="CD109" i="14"/>
  <c r="BW109" i="14"/>
  <c r="BP109" i="14"/>
  <c r="BI109" i="14"/>
  <c r="BB109" i="14"/>
  <c r="AU109" i="14"/>
  <c r="AN109" i="14"/>
  <c r="AG109" i="14"/>
  <c r="Z109" i="14"/>
  <c r="S109" i="14"/>
  <c r="L109" i="14"/>
  <c r="E109" i="14"/>
  <c r="EH108" i="14"/>
  <c r="EA108" i="14"/>
  <c r="DT108" i="14"/>
  <c r="DM108" i="14"/>
  <c r="DF108" i="14"/>
  <c r="CY108" i="14"/>
  <c r="CR108" i="14"/>
  <c r="CK108" i="14"/>
  <c r="CD108" i="14"/>
  <c r="BW108" i="14"/>
  <c r="BP108" i="14"/>
  <c r="BI108" i="14"/>
  <c r="BB108" i="14"/>
  <c r="AU108" i="14"/>
  <c r="AN108" i="14"/>
  <c r="AG108" i="14"/>
  <c r="Z108" i="14"/>
  <c r="S108" i="14"/>
  <c r="L108" i="14"/>
  <c r="E108" i="14"/>
  <c r="EH107" i="14"/>
  <c r="EA107" i="14"/>
  <c r="DT107" i="14"/>
  <c r="DM107" i="14"/>
  <c r="DF107" i="14"/>
  <c r="CY107" i="14"/>
  <c r="CR107" i="14"/>
  <c r="CK107" i="14"/>
  <c r="CD107" i="14"/>
  <c r="BW107" i="14"/>
  <c r="BP107" i="14"/>
  <c r="BI107" i="14"/>
  <c r="BB107" i="14"/>
  <c r="AU107" i="14"/>
  <c r="AN107" i="14"/>
  <c r="AG107" i="14"/>
  <c r="Z107" i="14"/>
  <c r="S107" i="14"/>
  <c r="L107" i="14"/>
  <c r="E107" i="14"/>
  <c r="EH106" i="14"/>
  <c r="EA106" i="14"/>
  <c r="DT106" i="14"/>
  <c r="DM106" i="14"/>
  <c r="DF106" i="14"/>
  <c r="CY106" i="14"/>
  <c r="CR106" i="14"/>
  <c r="CK106" i="14"/>
  <c r="CD106" i="14"/>
  <c r="BW106" i="14"/>
  <c r="BP106" i="14"/>
  <c r="BI106" i="14"/>
  <c r="BB106" i="14"/>
  <c r="AU106" i="14"/>
  <c r="AN106" i="14"/>
  <c r="AG106" i="14"/>
  <c r="Z106" i="14"/>
  <c r="S106" i="14"/>
  <c r="L106" i="14"/>
  <c r="E106" i="14"/>
  <c r="EH105" i="14"/>
  <c r="EA105" i="14"/>
  <c r="DT105" i="14"/>
  <c r="DM105" i="14"/>
  <c r="DF105" i="14"/>
  <c r="CY105" i="14"/>
  <c r="CR105" i="14"/>
  <c r="CK105" i="14"/>
  <c r="CD105" i="14"/>
  <c r="BW105" i="14"/>
  <c r="BP105" i="14"/>
  <c r="BI105" i="14"/>
  <c r="BB105" i="14"/>
  <c r="AU105" i="14"/>
  <c r="AN105" i="14"/>
  <c r="AG105" i="14"/>
  <c r="Z105" i="14"/>
  <c r="S105" i="14"/>
  <c r="L105" i="14"/>
  <c r="E105" i="14"/>
  <c r="EH104" i="14"/>
  <c r="EA104" i="14"/>
  <c r="DT104" i="14"/>
  <c r="DM104" i="14"/>
  <c r="DF104" i="14"/>
  <c r="CY104" i="14"/>
  <c r="CR104" i="14"/>
  <c r="CK104" i="14"/>
  <c r="CD104" i="14"/>
  <c r="BW104" i="14"/>
  <c r="BP104" i="14"/>
  <c r="BI104" i="14"/>
  <c r="BB104" i="14"/>
  <c r="AU104" i="14"/>
  <c r="AN104" i="14"/>
  <c r="AG104" i="14"/>
  <c r="Z104" i="14"/>
  <c r="S104" i="14"/>
  <c r="L104" i="14"/>
  <c r="E104" i="14"/>
  <c r="EH103" i="14"/>
  <c r="EA103" i="14"/>
  <c r="DT103" i="14"/>
  <c r="DM103" i="14"/>
  <c r="DF103" i="14"/>
  <c r="DG103" i="14" s="1"/>
  <c r="CY103" i="14"/>
  <c r="CR103" i="14"/>
  <c r="CK103" i="14"/>
  <c r="CD103" i="14"/>
  <c r="BW103" i="14"/>
  <c r="BP103" i="14"/>
  <c r="BI103" i="14"/>
  <c r="BB103" i="14"/>
  <c r="AU103" i="14"/>
  <c r="AN103" i="14"/>
  <c r="AG103" i="14"/>
  <c r="Z103" i="14"/>
  <c r="S103" i="14"/>
  <c r="L103" i="14"/>
  <c r="E103" i="14"/>
  <c r="EH102" i="14"/>
  <c r="EA102" i="14"/>
  <c r="DT102" i="14"/>
  <c r="DM102" i="14"/>
  <c r="DF102" i="14"/>
  <c r="CY102" i="14"/>
  <c r="CR102" i="14"/>
  <c r="CK102" i="14"/>
  <c r="CD102" i="14"/>
  <c r="BW102" i="14"/>
  <c r="BP102" i="14"/>
  <c r="BI102" i="14"/>
  <c r="BB102" i="14"/>
  <c r="AU102" i="14"/>
  <c r="AV102" i="14" s="1"/>
  <c r="AN102" i="14"/>
  <c r="AG102" i="14"/>
  <c r="Z102" i="14"/>
  <c r="S102" i="14"/>
  <c r="L102" i="14"/>
  <c r="E102" i="14"/>
  <c r="EH101" i="14"/>
  <c r="EI101" i="14" s="1"/>
  <c r="DT101" i="14"/>
  <c r="DU101" i="14" s="1"/>
  <c r="DU102" i="14" s="1"/>
  <c r="DM101" i="14"/>
  <c r="DN101" i="14" s="1"/>
  <c r="DN102" i="14" s="1"/>
  <c r="DF101" i="14"/>
  <c r="DG101" i="14"/>
  <c r="DG102" i="14"/>
  <c r="CY101" i="14"/>
  <c r="CZ101" i="14" s="1"/>
  <c r="CZ102" i="14" s="1"/>
  <c r="CR101" i="14"/>
  <c r="CS101" i="14"/>
  <c r="CS102" i="14" s="1"/>
  <c r="DA102" i="14" s="1"/>
  <c r="CK101" i="14"/>
  <c r="CL101" i="14" s="1"/>
  <c r="CD101" i="14"/>
  <c r="CE101" i="14" s="1"/>
  <c r="BW101" i="14"/>
  <c r="BX101" i="14"/>
  <c r="BP101" i="14"/>
  <c r="BQ101" i="14"/>
  <c r="BQ102" i="14" s="1"/>
  <c r="BI101" i="14"/>
  <c r="BJ101" i="14" s="1"/>
  <c r="BJ102" i="14" s="1"/>
  <c r="BB101" i="14"/>
  <c r="BC101" i="14" s="1"/>
  <c r="BC102" i="14" s="1"/>
  <c r="AU101" i="14"/>
  <c r="AV101" i="14"/>
  <c r="AN101" i="14"/>
  <c r="AO101" i="14"/>
  <c r="AO102" i="14" s="1"/>
  <c r="AG101" i="14"/>
  <c r="AH101" i="14"/>
  <c r="Z101" i="14"/>
  <c r="AA101" i="14" s="1"/>
  <c r="AA102" i="14" s="1"/>
  <c r="S101" i="14"/>
  <c r="T101" i="14" s="1"/>
  <c r="T102" i="14"/>
  <c r="AB102" i="14" s="1"/>
  <c r="L101" i="14"/>
  <c r="M101" i="14" s="1"/>
  <c r="M102" i="14" s="1"/>
  <c r="E101" i="14"/>
  <c r="F101" i="14" s="1"/>
  <c r="EH99" i="14"/>
  <c r="EA99" i="14"/>
  <c r="DT99" i="14"/>
  <c r="DM99" i="14"/>
  <c r="DF99" i="14"/>
  <c r="CY99" i="14"/>
  <c r="CR99" i="14"/>
  <c r="CK99" i="14"/>
  <c r="CD99" i="14"/>
  <c r="BW99" i="14"/>
  <c r="BP99" i="14"/>
  <c r="BI99" i="14"/>
  <c r="BB99" i="14"/>
  <c r="AU99" i="14"/>
  <c r="AN99" i="14"/>
  <c r="AG99" i="14"/>
  <c r="Z99" i="14"/>
  <c r="S99" i="14"/>
  <c r="L99" i="14"/>
  <c r="E99" i="14"/>
  <c r="EH98" i="14"/>
  <c r="EA98" i="14"/>
  <c r="DT98" i="14"/>
  <c r="DM98" i="14"/>
  <c r="DF98" i="14"/>
  <c r="CY98" i="14"/>
  <c r="CR98" i="14"/>
  <c r="CK98" i="14"/>
  <c r="CD98" i="14"/>
  <c r="BW98" i="14"/>
  <c r="BP98" i="14"/>
  <c r="BI98" i="14"/>
  <c r="BB98" i="14"/>
  <c r="AU98" i="14"/>
  <c r="AN98" i="14"/>
  <c r="AG98" i="14"/>
  <c r="Z98" i="14"/>
  <c r="S98" i="14"/>
  <c r="L98" i="14"/>
  <c r="E98" i="14"/>
  <c r="EH97" i="14"/>
  <c r="EA97" i="14"/>
  <c r="DT97" i="14"/>
  <c r="DM97" i="14"/>
  <c r="DF97" i="14"/>
  <c r="CY97" i="14"/>
  <c r="CR97" i="14"/>
  <c r="CK97" i="14"/>
  <c r="CD97" i="14"/>
  <c r="BW97" i="14"/>
  <c r="BP97" i="14"/>
  <c r="BI97" i="14"/>
  <c r="BB97" i="14"/>
  <c r="AU97" i="14"/>
  <c r="AN97" i="14"/>
  <c r="AG97" i="14"/>
  <c r="Z97" i="14"/>
  <c r="S97" i="14"/>
  <c r="L97" i="14"/>
  <c r="E97" i="14"/>
  <c r="EH96" i="14"/>
  <c r="EA96" i="14"/>
  <c r="DT96" i="14"/>
  <c r="DM96" i="14"/>
  <c r="DF96" i="14"/>
  <c r="CY96" i="14"/>
  <c r="CR96" i="14"/>
  <c r="CK96" i="14"/>
  <c r="CD96" i="14"/>
  <c r="BW96" i="14"/>
  <c r="BP96" i="14"/>
  <c r="BI96" i="14"/>
  <c r="BB96" i="14"/>
  <c r="AU96" i="14"/>
  <c r="AN96" i="14"/>
  <c r="AG96" i="14"/>
  <c r="Z96" i="14"/>
  <c r="S96" i="14"/>
  <c r="L96" i="14"/>
  <c r="E96" i="14"/>
  <c r="EH95" i="14"/>
  <c r="EA95" i="14"/>
  <c r="DT95" i="14"/>
  <c r="DM95" i="14"/>
  <c r="DF95" i="14"/>
  <c r="CY95" i="14"/>
  <c r="CR95" i="14"/>
  <c r="CK95" i="14"/>
  <c r="CD95" i="14"/>
  <c r="BW95" i="14"/>
  <c r="BP95" i="14"/>
  <c r="BI95" i="14"/>
  <c r="BB95" i="14"/>
  <c r="AU95" i="14"/>
  <c r="AN95" i="14"/>
  <c r="AG95" i="14"/>
  <c r="Z95" i="14"/>
  <c r="S95" i="14"/>
  <c r="EH94" i="14"/>
  <c r="EA94" i="14"/>
  <c r="DT94" i="14"/>
  <c r="DM94" i="14"/>
  <c r="DF94" i="14"/>
  <c r="CY94" i="14"/>
  <c r="CR94" i="14"/>
  <c r="CK94" i="14"/>
  <c r="CD94" i="14"/>
  <c r="BW94" i="14"/>
  <c r="BP94" i="14"/>
  <c r="BI94" i="14"/>
  <c r="BB94" i="14"/>
  <c r="AU94" i="14"/>
  <c r="AN94" i="14"/>
  <c r="AG94" i="14"/>
  <c r="Z94" i="14"/>
  <c r="S94" i="14"/>
  <c r="L94" i="14"/>
  <c r="EH93" i="14"/>
  <c r="EA93" i="14"/>
  <c r="DT93" i="14"/>
  <c r="DM93" i="14"/>
  <c r="DF93" i="14"/>
  <c r="CY93" i="14"/>
  <c r="CR93" i="14"/>
  <c r="CK93" i="14"/>
  <c r="CD93" i="14"/>
  <c r="BW93" i="14"/>
  <c r="BP93" i="14"/>
  <c r="BI93" i="14"/>
  <c r="BB93" i="14"/>
  <c r="AU93" i="14"/>
  <c r="AN93" i="14"/>
  <c r="AG93" i="14"/>
  <c r="Z93" i="14"/>
  <c r="S93" i="14"/>
  <c r="L93" i="14"/>
  <c r="E93" i="14"/>
  <c r="EH92" i="14"/>
  <c r="EA92" i="14"/>
  <c r="DT92" i="14"/>
  <c r="DM92" i="14"/>
  <c r="DF92" i="14"/>
  <c r="CY92" i="14"/>
  <c r="CR92" i="14"/>
  <c r="CK92" i="14"/>
  <c r="CD92" i="14"/>
  <c r="BW92" i="14"/>
  <c r="BP92" i="14"/>
  <c r="BI92" i="14"/>
  <c r="BB92" i="14"/>
  <c r="AU92" i="14"/>
  <c r="AN92" i="14"/>
  <c r="AG92" i="14"/>
  <c r="Z92" i="14"/>
  <c r="S92" i="14"/>
  <c r="L92" i="14"/>
  <c r="E92" i="14"/>
  <c r="EH91" i="14"/>
  <c r="EA91" i="14"/>
  <c r="DT91" i="14"/>
  <c r="DM91" i="14"/>
  <c r="DF91" i="14"/>
  <c r="CY91" i="14"/>
  <c r="CR91" i="14"/>
  <c r="CK91" i="14"/>
  <c r="CD91" i="14"/>
  <c r="BW91" i="14"/>
  <c r="BP91" i="14"/>
  <c r="BI91" i="14"/>
  <c r="BB91" i="14"/>
  <c r="AU91" i="14"/>
  <c r="AN91" i="14"/>
  <c r="AG91" i="14"/>
  <c r="Z91" i="14"/>
  <c r="S91" i="14"/>
  <c r="EH90" i="14"/>
  <c r="EA90" i="14"/>
  <c r="DT90" i="14"/>
  <c r="DM90" i="14"/>
  <c r="DF90" i="14"/>
  <c r="CY90" i="14"/>
  <c r="CR90" i="14"/>
  <c r="CK90" i="14"/>
  <c r="CD90" i="14"/>
  <c r="BW90" i="14"/>
  <c r="BP90" i="14"/>
  <c r="BI90" i="14"/>
  <c r="BB90" i="14"/>
  <c r="AU90" i="14"/>
  <c r="AN90" i="14"/>
  <c r="AG90" i="14"/>
  <c r="Z90" i="14"/>
  <c r="S90" i="14"/>
  <c r="L90" i="14"/>
  <c r="E90" i="14"/>
  <c r="EH89" i="14"/>
  <c r="EA89" i="14"/>
  <c r="DT89" i="14"/>
  <c r="DM89" i="14"/>
  <c r="DF89" i="14"/>
  <c r="CY89" i="14"/>
  <c r="CR89" i="14"/>
  <c r="CK89" i="14"/>
  <c r="CD89" i="14"/>
  <c r="BW89" i="14"/>
  <c r="BP89" i="14"/>
  <c r="BI89" i="14"/>
  <c r="BB89" i="14"/>
  <c r="AU89" i="14"/>
  <c r="AN89" i="14"/>
  <c r="AG89" i="14"/>
  <c r="Z89" i="14"/>
  <c r="S89" i="14"/>
  <c r="L89" i="14"/>
  <c r="E89" i="14"/>
  <c r="EH88" i="14"/>
  <c r="EA88" i="14"/>
  <c r="DT88" i="14"/>
  <c r="DM88" i="14"/>
  <c r="DF88" i="14"/>
  <c r="CY88" i="14"/>
  <c r="CR88" i="14"/>
  <c r="CK88" i="14"/>
  <c r="CD88" i="14"/>
  <c r="BW88" i="14"/>
  <c r="BP88" i="14"/>
  <c r="BI88" i="14"/>
  <c r="BB88" i="14"/>
  <c r="AU88" i="14"/>
  <c r="AN88" i="14"/>
  <c r="AG88" i="14"/>
  <c r="Z88" i="14"/>
  <c r="S88" i="14"/>
  <c r="L88" i="14"/>
  <c r="E88" i="14"/>
  <c r="EH87" i="14"/>
  <c r="EA87" i="14"/>
  <c r="EB87" i="14" s="1"/>
  <c r="DT87" i="14"/>
  <c r="DM87" i="14"/>
  <c r="DF87" i="14"/>
  <c r="CY87" i="14"/>
  <c r="CR87" i="14"/>
  <c r="CK87" i="14"/>
  <c r="CD87" i="14"/>
  <c r="BW87" i="14"/>
  <c r="BP87" i="14"/>
  <c r="BI87" i="14"/>
  <c r="BB87" i="14"/>
  <c r="AU87" i="14"/>
  <c r="AN87" i="14"/>
  <c r="AG87" i="14"/>
  <c r="Z87" i="14"/>
  <c r="S87" i="14"/>
  <c r="L87" i="14"/>
  <c r="E87" i="14"/>
  <c r="EH86" i="14"/>
  <c r="EA86" i="14"/>
  <c r="DT86" i="14"/>
  <c r="DM86" i="14"/>
  <c r="DF86" i="14"/>
  <c r="CY86" i="14"/>
  <c r="CR86" i="14"/>
  <c r="CK86" i="14"/>
  <c r="CD86" i="14"/>
  <c r="BW86" i="14"/>
  <c r="BP86" i="14"/>
  <c r="BI86" i="14"/>
  <c r="BB86" i="14"/>
  <c r="BC86" i="14" s="1"/>
  <c r="AU86" i="14"/>
  <c r="AV86" i="14" s="1"/>
  <c r="AN86" i="14"/>
  <c r="AG86" i="14"/>
  <c r="Z86" i="14"/>
  <c r="AA86" i="14" s="1"/>
  <c r="AA87" i="14" s="1"/>
  <c r="S86" i="14"/>
  <c r="L86" i="14"/>
  <c r="E86" i="14"/>
  <c r="EH85" i="14"/>
  <c r="EI85" i="14"/>
  <c r="EI86" i="14" s="1"/>
  <c r="DT85" i="14"/>
  <c r="DU85" i="14"/>
  <c r="DU86" i="14" s="1"/>
  <c r="DM85" i="14"/>
  <c r="DN85" i="14" s="1"/>
  <c r="DF85" i="14"/>
  <c r="DG85" i="14" s="1"/>
  <c r="CY85" i="14"/>
  <c r="CZ85" i="14" s="1"/>
  <c r="CR85" i="14"/>
  <c r="CS85" i="14" s="1"/>
  <c r="CK85" i="14"/>
  <c r="CL85" i="14" s="1"/>
  <c r="CD85" i="14"/>
  <c r="CE85" i="14" s="1"/>
  <c r="BW85" i="14"/>
  <c r="BX85" i="14"/>
  <c r="BY85" i="14" s="1"/>
  <c r="BP85" i="14"/>
  <c r="BQ85" i="14" s="1"/>
  <c r="BQ86" i="14"/>
  <c r="BI85" i="14"/>
  <c r="BJ85" i="14"/>
  <c r="BB85" i="14"/>
  <c r="BC85" i="14"/>
  <c r="AU85" i="14"/>
  <c r="AV85" i="14" s="1"/>
  <c r="AN85" i="14"/>
  <c r="AO85" i="14" s="1"/>
  <c r="AO86" i="14" s="1"/>
  <c r="AG85" i="14"/>
  <c r="AH85" i="14"/>
  <c r="Z85" i="14"/>
  <c r="AA85" i="14" s="1"/>
  <c r="S85" i="14"/>
  <c r="T85" i="14"/>
  <c r="L85" i="14"/>
  <c r="M85" i="14"/>
  <c r="M86" i="14"/>
  <c r="E85" i="14"/>
  <c r="F85" i="14"/>
  <c r="F86" i="14"/>
  <c r="EH83" i="14"/>
  <c r="EA83" i="14"/>
  <c r="DT83" i="14"/>
  <c r="DM83" i="14"/>
  <c r="DF83" i="14"/>
  <c r="CY83" i="14"/>
  <c r="CR83" i="14"/>
  <c r="CK83" i="14"/>
  <c r="CD83" i="14"/>
  <c r="BW83" i="14"/>
  <c r="BP83" i="14"/>
  <c r="BI83" i="14"/>
  <c r="BB83" i="14"/>
  <c r="AU83" i="14"/>
  <c r="AN83" i="14"/>
  <c r="AG83" i="14"/>
  <c r="Z83" i="14"/>
  <c r="S83" i="14"/>
  <c r="L83" i="14"/>
  <c r="E83" i="14"/>
  <c r="EH82" i="14"/>
  <c r="EA82" i="14"/>
  <c r="DT82" i="14"/>
  <c r="DM82" i="14"/>
  <c r="DF82" i="14"/>
  <c r="CY82" i="14"/>
  <c r="CR82" i="14"/>
  <c r="CK82" i="14"/>
  <c r="CD82" i="14"/>
  <c r="BW82" i="14"/>
  <c r="BP82" i="14"/>
  <c r="BI82" i="14"/>
  <c r="BB82" i="14"/>
  <c r="AU82" i="14"/>
  <c r="AN82" i="14"/>
  <c r="AG82" i="14"/>
  <c r="Z82" i="14"/>
  <c r="S82" i="14"/>
  <c r="L82" i="14"/>
  <c r="E82" i="14"/>
  <c r="EH81" i="14"/>
  <c r="EA81" i="14"/>
  <c r="DT81" i="14"/>
  <c r="DM81" i="14"/>
  <c r="DF81" i="14"/>
  <c r="CY81" i="14"/>
  <c r="CR81" i="14"/>
  <c r="CK81" i="14"/>
  <c r="CD81" i="14"/>
  <c r="BW81" i="14"/>
  <c r="BP81" i="14"/>
  <c r="BI81" i="14"/>
  <c r="BB81" i="14"/>
  <c r="AU81" i="14"/>
  <c r="AN81" i="14"/>
  <c r="AG81" i="14"/>
  <c r="Z81" i="14"/>
  <c r="S81" i="14"/>
  <c r="L81" i="14"/>
  <c r="E81" i="14"/>
  <c r="EH80" i="14"/>
  <c r="EA80" i="14"/>
  <c r="DT80" i="14"/>
  <c r="DM80" i="14"/>
  <c r="DF80" i="14"/>
  <c r="CY80" i="14"/>
  <c r="CR80" i="14"/>
  <c r="CK80" i="14"/>
  <c r="CD80" i="14"/>
  <c r="BW80" i="14"/>
  <c r="BP80" i="14"/>
  <c r="BI80" i="14"/>
  <c r="BB80" i="14"/>
  <c r="AU80" i="14"/>
  <c r="AN80" i="14"/>
  <c r="AG80" i="14"/>
  <c r="Z80" i="14"/>
  <c r="S80" i="14"/>
  <c r="L80" i="14"/>
  <c r="E80" i="14"/>
  <c r="EH79" i="14"/>
  <c r="EA79" i="14"/>
  <c r="DT79" i="14"/>
  <c r="DM79" i="14"/>
  <c r="DF79" i="14"/>
  <c r="CY79" i="14"/>
  <c r="CR79" i="14"/>
  <c r="CK79" i="14"/>
  <c r="CD79" i="14"/>
  <c r="BW79" i="14"/>
  <c r="BP79" i="14"/>
  <c r="BI79" i="14"/>
  <c r="BB79" i="14"/>
  <c r="AU79" i="14"/>
  <c r="AN79" i="14"/>
  <c r="AG79" i="14"/>
  <c r="Z79" i="14"/>
  <c r="S79" i="14"/>
  <c r="L79" i="14"/>
  <c r="E79" i="14"/>
  <c r="EH78" i="14"/>
  <c r="EA78" i="14"/>
  <c r="DT78" i="14"/>
  <c r="DM78" i="14"/>
  <c r="DF78" i="14"/>
  <c r="CY78" i="14"/>
  <c r="CR78" i="14"/>
  <c r="CK78" i="14"/>
  <c r="CD78" i="14"/>
  <c r="BW78" i="14"/>
  <c r="BP78" i="14"/>
  <c r="BI78" i="14"/>
  <c r="BB78" i="14"/>
  <c r="AU78" i="14"/>
  <c r="AN78" i="14"/>
  <c r="AG78" i="14"/>
  <c r="Z78" i="14"/>
  <c r="S78" i="14"/>
  <c r="L78" i="14"/>
  <c r="E78" i="14"/>
  <c r="EH77" i="14"/>
  <c r="EA77" i="14"/>
  <c r="DT77" i="14"/>
  <c r="DM77" i="14"/>
  <c r="DF77" i="14"/>
  <c r="CY77" i="14"/>
  <c r="CR77" i="14"/>
  <c r="CK77" i="14"/>
  <c r="CD77" i="14"/>
  <c r="BW77" i="14"/>
  <c r="BP77" i="14"/>
  <c r="BI77" i="14"/>
  <c r="BB77" i="14"/>
  <c r="AU77" i="14"/>
  <c r="AN77" i="14"/>
  <c r="AG77" i="14"/>
  <c r="Z77" i="14"/>
  <c r="S77" i="14"/>
  <c r="L77" i="14"/>
  <c r="E77" i="14"/>
  <c r="EH76" i="14"/>
  <c r="EA76" i="14"/>
  <c r="DT76" i="14"/>
  <c r="DM76" i="14"/>
  <c r="DF76" i="14"/>
  <c r="CY76" i="14"/>
  <c r="CR76" i="14"/>
  <c r="CK76" i="14"/>
  <c r="CD76" i="14"/>
  <c r="BW76" i="14"/>
  <c r="BP76" i="14"/>
  <c r="BI76" i="14"/>
  <c r="BB76" i="14"/>
  <c r="AU76" i="14"/>
  <c r="AN76" i="14"/>
  <c r="AG76" i="14"/>
  <c r="Z76" i="14"/>
  <c r="S76" i="14"/>
  <c r="L76" i="14"/>
  <c r="E76" i="14"/>
  <c r="EH75" i="14"/>
  <c r="EA75" i="14"/>
  <c r="DT75" i="14"/>
  <c r="DM75" i="14"/>
  <c r="DF75" i="14"/>
  <c r="CY75" i="14"/>
  <c r="CR75" i="14"/>
  <c r="CK75" i="14"/>
  <c r="CD75" i="14"/>
  <c r="BW75" i="14"/>
  <c r="BP75" i="14"/>
  <c r="BI75" i="14"/>
  <c r="BB75" i="14"/>
  <c r="AU75" i="14"/>
  <c r="AN75" i="14"/>
  <c r="AG75" i="14"/>
  <c r="Z75" i="14"/>
  <c r="S75" i="14"/>
  <c r="L75" i="14"/>
  <c r="E75" i="14"/>
  <c r="EH74" i="14"/>
  <c r="EA74" i="14"/>
  <c r="DT74" i="14"/>
  <c r="DM74" i="14"/>
  <c r="DF74" i="14"/>
  <c r="CY74" i="14"/>
  <c r="CR74" i="14"/>
  <c r="CK74" i="14"/>
  <c r="CD74" i="14"/>
  <c r="BW74" i="14"/>
  <c r="BP74" i="14"/>
  <c r="BI74" i="14"/>
  <c r="BB74" i="14"/>
  <c r="AU74" i="14"/>
  <c r="AN74" i="14"/>
  <c r="AG74" i="14"/>
  <c r="Z74" i="14"/>
  <c r="S74" i="14"/>
  <c r="L74" i="14"/>
  <c r="E74" i="14"/>
  <c r="EH73" i="14"/>
  <c r="EA73" i="14"/>
  <c r="DT73" i="14"/>
  <c r="DM73" i="14"/>
  <c r="DF73" i="14"/>
  <c r="CY73" i="14"/>
  <c r="CR73" i="14"/>
  <c r="CK73" i="14"/>
  <c r="CD73" i="14"/>
  <c r="BW73" i="14"/>
  <c r="BP73" i="14"/>
  <c r="BI73" i="14"/>
  <c r="BB73" i="14"/>
  <c r="AU73" i="14"/>
  <c r="AN73" i="14"/>
  <c r="AG73" i="14"/>
  <c r="Z73" i="14"/>
  <c r="S73" i="14"/>
  <c r="L73" i="14"/>
  <c r="E73" i="14"/>
  <c r="EH72" i="14"/>
  <c r="EA72" i="14"/>
  <c r="DT72" i="14"/>
  <c r="DM72" i="14"/>
  <c r="DF72" i="14"/>
  <c r="CY72" i="14"/>
  <c r="CR72" i="14"/>
  <c r="CK72" i="14"/>
  <c r="CD72" i="14"/>
  <c r="BW72" i="14"/>
  <c r="BP72" i="14"/>
  <c r="BI72" i="14"/>
  <c r="BB72" i="14"/>
  <c r="AU72" i="14"/>
  <c r="AN72" i="14"/>
  <c r="AG72" i="14"/>
  <c r="Z72" i="14"/>
  <c r="S72" i="14"/>
  <c r="L72" i="14"/>
  <c r="E72" i="14"/>
  <c r="EH71" i="14"/>
  <c r="EA71" i="14"/>
  <c r="DT71" i="14"/>
  <c r="DM71" i="14"/>
  <c r="DF71" i="14"/>
  <c r="CY71" i="14"/>
  <c r="CR71" i="14"/>
  <c r="CK71" i="14"/>
  <c r="CD71" i="14"/>
  <c r="BW71" i="14"/>
  <c r="BP71" i="14"/>
  <c r="BI71" i="14"/>
  <c r="BB71" i="14"/>
  <c r="AU71" i="14"/>
  <c r="AN71" i="14"/>
  <c r="AG71" i="14"/>
  <c r="Z71" i="14"/>
  <c r="S71" i="14"/>
  <c r="L71" i="14"/>
  <c r="E71" i="14"/>
  <c r="EH70" i="14"/>
  <c r="EI70" i="14" s="1"/>
  <c r="EA70" i="14"/>
  <c r="DT70" i="14"/>
  <c r="DM70" i="14"/>
  <c r="DF70" i="14"/>
  <c r="CY70" i="14"/>
  <c r="CR70" i="14"/>
  <c r="CK70" i="14"/>
  <c r="CD70" i="14"/>
  <c r="BW70" i="14"/>
  <c r="BP70" i="14"/>
  <c r="BI70" i="14"/>
  <c r="BB70" i="14"/>
  <c r="BC70" i="14" s="1"/>
  <c r="AU70" i="14"/>
  <c r="AN70" i="14"/>
  <c r="AG70" i="14"/>
  <c r="Z70" i="14"/>
  <c r="S70" i="14"/>
  <c r="L70" i="14"/>
  <c r="E70" i="14"/>
  <c r="F70" i="14" s="1"/>
  <c r="EH69" i="14"/>
  <c r="EI69" i="14" s="1"/>
  <c r="EA69" i="14"/>
  <c r="EB69" i="14" s="1"/>
  <c r="EB70" i="14" s="1"/>
  <c r="DT69" i="14"/>
  <c r="DU69" i="14"/>
  <c r="DM69" i="14"/>
  <c r="DN69" i="14" s="1"/>
  <c r="DF69" i="14"/>
  <c r="DG69" i="14"/>
  <c r="CY69" i="14"/>
  <c r="CZ69" i="14" s="1"/>
  <c r="CR69" i="14"/>
  <c r="CS69" i="14"/>
  <c r="CK69" i="14"/>
  <c r="CL69" i="14" s="1"/>
  <c r="CD69" i="14"/>
  <c r="CE69" i="14" s="1"/>
  <c r="BW69" i="14"/>
  <c r="BX69" i="14"/>
  <c r="BP69" i="14"/>
  <c r="BQ69" i="14"/>
  <c r="BI69" i="14"/>
  <c r="BJ69" i="14" s="1"/>
  <c r="BB69" i="14"/>
  <c r="BC69" i="14"/>
  <c r="AU69" i="14"/>
  <c r="AV69" i="14"/>
  <c r="AN69" i="14"/>
  <c r="AO69" i="14" s="1"/>
  <c r="AG69" i="14"/>
  <c r="AH69" i="14" s="1"/>
  <c r="AH70" i="14" s="1"/>
  <c r="Z69" i="14"/>
  <c r="AA69" i="14" s="1"/>
  <c r="S69" i="14"/>
  <c r="T69" i="14"/>
  <c r="L69" i="14"/>
  <c r="M69" i="14"/>
  <c r="E69" i="14"/>
  <c r="F69" i="14" s="1"/>
  <c r="N69" i="14" s="1"/>
  <c r="EH67" i="14"/>
  <c r="EA67" i="14"/>
  <c r="DT67" i="14"/>
  <c r="DM67" i="14"/>
  <c r="DF67" i="14"/>
  <c r="CY67" i="14"/>
  <c r="CR67" i="14"/>
  <c r="CK67" i="14"/>
  <c r="CD67" i="14"/>
  <c r="BW67" i="14"/>
  <c r="BP67" i="14"/>
  <c r="BI67" i="14"/>
  <c r="BB67" i="14"/>
  <c r="AU67" i="14"/>
  <c r="AN67" i="14"/>
  <c r="AG67" i="14"/>
  <c r="Z67" i="14"/>
  <c r="S67" i="14"/>
  <c r="L67" i="14"/>
  <c r="E67" i="14"/>
  <c r="EH66" i="14"/>
  <c r="EA66" i="14"/>
  <c r="DT66" i="14"/>
  <c r="DM66" i="14"/>
  <c r="DF66" i="14"/>
  <c r="CY66" i="14"/>
  <c r="CR66" i="14"/>
  <c r="CK66" i="14"/>
  <c r="CD66" i="14"/>
  <c r="BW66" i="14"/>
  <c r="BP66" i="14"/>
  <c r="BI66" i="14"/>
  <c r="BB66" i="14"/>
  <c r="AU66" i="14"/>
  <c r="AN66" i="14"/>
  <c r="AG66" i="14"/>
  <c r="Z66" i="14"/>
  <c r="S66" i="14"/>
  <c r="L66" i="14"/>
  <c r="E66" i="14"/>
  <c r="EH65" i="14"/>
  <c r="EA65" i="14"/>
  <c r="DT65" i="14"/>
  <c r="DM65" i="14"/>
  <c r="DF65" i="14"/>
  <c r="CY65" i="14"/>
  <c r="CR65" i="14"/>
  <c r="CK65" i="14"/>
  <c r="CD65" i="14"/>
  <c r="BW65" i="14"/>
  <c r="BP65" i="14"/>
  <c r="BI65" i="14"/>
  <c r="BB65" i="14"/>
  <c r="AU65" i="14"/>
  <c r="AN65" i="14"/>
  <c r="AG65" i="14"/>
  <c r="Z65" i="14"/>
  <c r="S65" i="14"/>
  <c r="L65" i="14"/>
  <c r="E65" i="14"/>
  <c r="EH64" i="14"/>
  <c r="EA64" i="14"/>
  <c r="DT64" i="14"/>
  <c r="DM64" i="14"/>
  <c r="DF64" i="14"/>
  <c r="CY64" i="14"/>
  <c r="CR64" i="14"/>
  <c r="CK64" i="14"/>
  <c r="CD64" i="14"/>
  <c r="BW64" i="14"/>
  <c r="BP64" i="14"/>
  <c r="BI64" i="14"/>
  <c r="BB64" i="14"/>
  <c r="AU64" i="14"/>
  <c r="AN64" i="14"/>
  <c r="AG64" i="14"/>
  <c r="Z64" i="14"/>
  <c r="S64" i="14"/>
  <c r="EH63" i="14"/>
  <c r="EA63" i="14"/>
  <c r="DT63" i="14"/>
  <c r="DM63" i="14"/>
  <c r="DF63" i="14"/>
  <c r="CY63" i="14"/>
  <c r="CR63" i="14"/>
  <c r="CK63" i="14"/>
  <c r="CD63" i="14"/>
  <c r="BW63" i="14"/>
  <c r="BP63" i="14"/>
  <c r="BI63" i="14"/>
  <c r="BB63" i="14"/>
  <c r="AU63" i="14"/>
  <c r="AN63" i="14"/>
  <c r="AG63" i="14"/>
  <c r="Z63" i="14"/>
  <c r="S63" i="14"/>
  <c r="EH62" i="14"/>
  <c r="EA62" i="14"/>
  <c r="DT62" i="14"/>
  <c r="DM62" i="14"/>
  <c r="DF62" i="14"/>
  <c r="CY62" i="14"/>
  <c r="CR62" i="14"/>
  <c r="CK62" i="14"/>
  <c r="CD62" i="14"/>
  <c r="BW62" i="14"/>
  <c r="BP62" i="14"/>
  <c r="BI62" i="14"/>
  <c r="BB62" i="14"/>
  <c r="AU62" i="14"/>
  <c r="AN62" i="14"/>
  <c r="AG62" i="14"/>
  <c r="Z62" i="14"/>
  <c r="S62" i="14"/>
  <c r="L62" i="14"/>
  <c r="E62" i="14"/>
  <c r="EH61" i="14"/>
  <c r="EA61" i="14"/>
  <c r="DT61" i="14"/>
  <c r="DM61" i="14"/>
  <c r="DF61" i="14"/>
  <c r="CY61" i="14"/>
  <c r="CR61" i="14"/>
  <c r="CK61" i="14"/>
  <c r="CD61" i="14"/>
  <c r="BW61" i="14"/>
  <c r="BP61" i="14"/>
  <c r="BI61" i="14"/>
  <c r="BB61" i="14"/>
  <c r="AU61" i="14"/>
  <c r="AN61" i="14"/>
  <c r="AG61" i="14"/>
  <c r="Z61" i="14"/>
  <c r="S61" i="14"/>
  <c r="L61" i="14"/>
  <c r="E61" i="14"/>
  <c r="EH60" i="14"/>
  <c r="EA60" i="14"/>
  <c r="DT60" i="14"/>
  <c r="DM60" i="14"/>
  <c r="DF60" i="14"/>
  <c r="CY60" i="14"/>
  <c r="CR60" i="14"/>
  <c r="CK60" i="14"/>
  <c r="CD60" i="14"/>
  <c r="BW60" i="14"/>
  <c r="BP60" i="14"/>
  <c r="BI60" i="14"/>
  <c r="BB60" i="14"/>
  <c r="AU60" i="14"/>
  <c r="AN60" i="14"/>
  <c r="AG60" i="14"/>
  <c r="Z60" i="14"/>
  <c r="S60" i="14"/>
  <c r="EH59" i="14"/>
  <c r="EA59" i="14"/>
  <c r="DT59" i="14"/>
  <c r="DM59" i="14"/>
  <c r="DF59" i="14"/>
  <c r="CY59" i="14"/>
  <c r="CR59" i="14"/>
  <c r="CK59" i="14"/>
  <c r="CD59" i="14"/>
  <c r="BW59" i="14"/>
  <c r="BP59" i="14"/>
  <c r="BI59" i="14"/>
  <c r="BB59" i="14"/>
  <c r="AU59" i="14"/>
  <c r="AN59" i="14"/>
  <c r="AG59" i="14"/>
  <c r="Z59" i="14"/>
  <c r="S59" i="14"/>
  <c r="L59" i="14"/>
  <c r="E59" i="14"/>
  <c r="EH58" i="14"/>
  <c r="EA58" i="14"/>
  <c r="DT58" i="14"/>
  <c r="DM58" i="14"/>
  <c r="DF58" i="14"/>
  <c r="CY58" i="14"/>
  <c r="CR58" i="14"/>
  <c r="CK58" i="14"/>
  <c r="CD58" i="14"/>
  <c r="BW58" i="14"/>
  <c r="BP58" i="14"/>
  <c r="BI58" i="14"/>
  <c r="BB58" i="14"/>
  <c r="AU58" i="14"/>
  <c r="AN58" i="14"/>
  <c r="AG58" i="14"/>
  <c r="Z58" i="14"/>
  <c r="S58" i="14"/>
  <c r="L58" i="14"/>
  <c r="E58" i="14"/>
  <c r="EH57" i="14"/>
  <c r="EA57" i="14"/>
  <c r="DT57" i="14"/>
  <c r="DM57" i="14"/>
  <c r="DF57" i="14"/>
  <c r="CY57" i="14"/>
  <c r="CR57" i="14"/>
  <c r="CK57" i="14"/>
  <c r="CD57" i="14"/>
  <c r="BW57" i="14"/>
  <c r="BP57" i="14"/>
  <c r="BI57" i="14"/>
  <c r="BB57" i="14"/>
  <c r="AU57" i="14"/>
  <c r="AN57" i="14"/>
  <c r="AG57" i="14"/>
  <c r="Z57" i="14"/>
  <c r="S57" i="14"/>
  <c r="L57" i="14"/>
  <c r="E57" i="14"/>
  <c r="EH56" i="14"/>
  <c r="EA56" i="14"/>
  <c r="DT56" i="14"/>
  <c r="DM56" i="14"/>
  <c r="DF56" i="14"/>
  <c r="CY56" i="14"/>
  <c r="CR56" i="14"/>
  <c r="CK56" i="14"/>
  <c r="CD56" i="14"/>
  <c r="BW56" i="14"/>
  <c r="BP56" i="14"/>
  <c r="BI56" i="14"/>
  <c r="BB56" i="14"/>
  <c r="AU56" i="14"/>
  <c r="AN56" i="14"/>
  <c r="AG56" i="14"/>
  <c r="Z56" i="14"/>
  <c r="S56" i="14"/>
  <c r="L56" i="14"/>
  <c r="E56" i="14"/>
  <c r="EH55" i="14"/>
  <c r="EA55" i="14"/>
  <c r="DT55" i="14"/>
  <c r="DM55" i="14"/>
  <c r="DF55" i="14"/>
  <c r="CY55" i="14"/>
  <c r="CR55" i="14"/>
  <c r="CK55" i="14"/>
  <c r="CD55" i="14"/>
  <c r="BW55" i="14"/>
  <c r="BP55" i="14"/>
  <c r="BI55" i="14"/>
  <c r="BB55" i="14"/>
  <c r="AU55" i="14"/>
  <c r="AN55" i="14"/>
  <c r="AG55" i="14"/>
  <c r="Z55" i="14"/>
  <c r="S55" i="14"/>
  <c r="L55" i="14"/>
  <c r="E55" i="14"/>
  <c r="EH54" i="14"/>
  <c r="EA54" i="14"/>
  <c r="DT54" i="14"/>
  <c r="DM54" i="14"/>
  <c r="DF54" i="14"/>
  <c r="CY54" i="14"/>
  <c r="CR54" i="14"/>
  <c r="CK54" i="14"/>
  <c r="CD54" i="14"/>
  <c r="BW54" i="14"/>
  <c r="BP54" i="14"/>
  <c r="BI54" i="14"/>
  <c r="BB54" i="14"/>
  <c r="AU54" i="14"/>
  <c r="AN54" i="14"/>
  <c r="AG54" i="14"/>
  <c r="Z54" i="14"/>
  <c r="S54" i="14"/>
  <c r="L54" i="14"/>
  <c r="E54" i="14"/>
  <c r="EH53" i="14"/>
  <c r="EI53" i="14"/>
  <c r="EA53" i="14"/>
  <c r="EB53" i="14" s="1"/>
  <c r="EJ53" i="14" s="1"/>
  <c r="DT53" i="14"/>
  <c r="DU53" i="14"/>
  <c r="DM53" i="14"/>
  <c r="DN53" i="14" s="1"/>
  <c r="DF53" i="14"/>
  <c r="DG53" i="14" s="1"/>
  <c r="DH53" i="14" s="1"/>
  <c r="CY53" i="14"/>
  <c r="CZ53" i="14"/>
  <c r="CR53" i="14"/>
  <c r="CS53" i="14" s="1"/>
  <c r="CS54" i="14" s="1"/>
  <c r="CK53" i="14"/>
  <c r="CL53" i="14" s="1"/>
  <c r="CD53" i="14"/>
  <c r="CE53" i="14" s="1"/>
  <c r="BW53" i="14"/>
  <c r="BX53" i="14" s="1"/>
  <c r="BP53" i="14"/>
  <c r="BQ53" i="14"/>
  <c r="BI53" i="14"/>
  <c r="BJ53" i="14" s="1"/>
  <c r="BR53" i="14" s="1"/>
  <c r="BB53" i="14"/>
  <c r="BC53" i="14" s="1"/>
  <c r="AU53" i="14"/>
  <c r="AV53" i="14"/>
  <c r="AN53" i="14"/>
  <c r="AO53" i="14" s="1"/>
  <c r="AG53" i="14"/>
  <c r="AH53" i="14" s="1"/>
  <c r="Z53" i="14"/>
  <c r="AA53" i="14"/>
  <c r="S53" i="14"/>
  <c r="T53" i="14"/>
  <c r="L53" i="14"/>
  <c r="M53" i="14"/>
  <c r="E53" i="14"/>
  <c r="F53" i="14" s="1"/>
  <c r="EH51" i="14"/>
  <c r="EA51" i="14"/>
  <c r="DT51" i="14"/>
  <c r="DM51" i="14"/>
  <c r="DF51" i="14"/>
  <c r="CY51" i="14"/>
  <c r="CR51" i="14"/>
  <c r="CK51" i="14"/>
  <c r="CD51" i="14"/>
  <c r="BW51" i="14"/>
  <c r="BP51" i="14"/>
  <c r="BI51" i="14"/>
  <c r="BB51" i="14"/>
  <c r="AU51" i="14"/>
  <c r="AN51" i="14"/>
  <c r="AG51" i="14"/>
  <c r="Z51" i="14"/>
  <c r="S51" i="14"/>
  <c r="L51" i="14"/>
  <c r="E51" i="14"/>
  <c r="EH50" i="14"/>
  <c r="EA50" i="14"/>
  <c r="DT50" i="14"/>
  <c r="DM50" i="14"/>
  <c r="DF50" i="14"/>
  <c r="CY50" i="14"/>
  <c r="CR50" i="14"/>
  <c r="CK50" i="14"/>
  <c r="CD50" i="14"/>
  <c r="BW50" i="14"/>
  <c r="BP50" i="14"/>
  <c r="BI50" i="14"/>
  <c r="BB50" i="14"/>
  <c r="AU50" i="14"/>
  <c r="AN50" i="14"/>
  <c r="AG50" i="14"/>
  <c r="Z50" i="14"/>
  <c r="S50" i="14"/>
  <c r="L50" i="14"/>
  <c r="E50" i="14"/>
  <c r="EH49" i="14"/>
  <c r="EA49" i="14"/>
  <c r="DT49" i="14"/>
  <c r="DM49" i="14"/>
  <c r="DF49" i="14"/>
  <c r="CY49" i="14"/>
  <c r="CR49" i="14"/>
  <c r="CK49" i="14"/>
  <c r="CD49" i="14"/>
  <c r="BW49" i="14"/>
  <c r="BP49" i="14"/>
  <c r="BI49" i="14"/>
  <c r="BB49" i="14"/>
  <c r="AU49" i="14"/>
  <c r="AN49" i="14"/>
  <c r="AG49" i="14"/>
  <c r="Z49" i="14"/>
  <c r="S49" i="14"/>
  <c r="L49" i="14"/>
  <c r="E49" i="14"/>
  <c r="EH48" i="14"/>
  <c r="EA48" i="14"/>
  <c r="DT48" i="14"/>
  <c r="DM48" i="14"/>
  <c r="DF48" i="14"/>
  <c r="CY48" i="14"/>
  <c r="CR48" i="14"/>
  <c r="CK48" i="14"/>
  <c r="CD48" i="14"/>
  <c r="BW48" i="14"/>
  <c r="BP48" i="14"/>
  <c r="BI48" i="14"/>
  <c r="BB48" i="14"/>
  <c r="AU48" i="14"/>
  <c r="AN48" i="14"/>
  <c r="AG48" i="14"/>
  <c r="Z48" i="14"/>
  <c r="S48" i="14"/>
  <c r="L48" i="14"/>
  <c r="EH47" i="14"/>
  <c r="EA47" i="14"/>
  <c r="DT47" i="14"/>
  <c r="DM47" i="14"/>
  <c r="DF47" i="14"/>
  <c r="CY47" i="14"/>
  <c r="CR47" i="14"/>
  <c r="CK47" i="14"/>
  <c r="CD47" i="14"/>
  <c r="BW47" i="14"/>
  <c r="BP47" i="14"/>
  <c r="BI47" i="14"/>
  <c r="BB47" i="14"/>
  <c r="AU47" i="14"/>
  <c r="AN47" i="14"/>
  <c r="AG47" i="14"/>
  <c r="Z47" i="14"/>
  <c r="S47" i="14"/>
  <c r="L47" i="14"/>
  <c r="E47" i="14"/>
  <c r="EH46" i="14"/>
  <c r="EA46" i="14"/>
  <c r="DT46" i="14"/>
  <c r="DM46" i="14"/>
  <c r="DF46" i="14"/>
  <c r="CY46" i="14"/>
  <c r="CR46" i="14"/>
  <c r="CK46" i="14"/>
  <c r="CD46" i="14"/>
  <c r="BW46" i="14"/>
  <c r="BP46" i="14"/>
  <c r="BI46" i="14"/>
  <c r="BB46" i="14"/>
  <c r="AU46" i="14"/>
  <c r="AN46" i="14"/>
  <c r="AG46" i="14"/>
  <c r="Z46" i="14"/>
  <c r="S46" i="14"/>
  <c r="L46" i="14"/>
  <c r="E46" i="14"/>
  <c r="EH45" i="14"/>
  <c r="EA45" i="14"/>
  <c r="DT45" i="14"/>
  <c r="DM45" i="14"/>
  <c r="DF45" i="14"/>
  <c r="CY45" i="14"/>
  <c r="CR45" i="14"/>
  <c r="CK45" i="14"/>
  <c r="CD45" i="14"/>
  <c r="BW45" i="14"/>
  <c r="BP45" i="14"/>
  <c r="BI45" i="14"/>
  <c r="BB45" i="14"/>
  <c r="AU45" i="14"/>
  <c r="AN45" i="14"/>
  <c r="AG45" i="14"/>
  <c r="Z45" i="14"/>
  <c r="S45" i="14"/>
  <c r="L45" i="14"/>
  <c r="EH44" i="14"/>
  <c r="EA44" i="14"/>
  <c r="DT44" i="14"/>
  <c r="DM44" i="14"/>
  <c r="DF44" i="14"/>
  <c r="CY44" i="14"/>
  <c r="CR44" i="14"/>
  <c r="CK44" i="14"/>
  <c r="CD44" i="14"/>
  <c r="BW44" i="14"/>
  <c r="BP44" i="14"/>
  <c r="BI44" i="14"/>
  <c r="BB44" i="14"/>
  <c r="AU44" i="14"/>
  <c r="AN44" i="14"/>
  <c r="AG44" i="14"/>
  <c r="Z44" i="14"/>
  <c r="S44" i="14"/>
  <c r="L44" i="14"/>
  <c r="EH43" i="14"/>
  <c r="EA43" i="14"/>
  <c r="DT43" i="14"/>
  <c r="DM43" i="14"/>
  <c r="DF43" i="14"/>
  <c r="CY43" i="14"/>
  <c r="CR43" i="14"/>
  <c r="CK43" i="14"/>
  <c r="CD43" i="14"/>
  <c r="BW43" i="14"/>
  <c r="BP43" i="14"/>
  <c r="BI43" i="14"/>
  <c r="BB43" i="14"/>
  <c r="AU43" i="14"/>
  <c r="AN43" i="14"/>
  <c r="AG43" i="14"/>
  <c r="Z43" i="14"/>
  <c r="S43" i="14"/>
  <c r="L43" i="14"/>
  <c r="E43" i="14"/>
  <c r="EH42" i="14"/>
  <c r="EA42" i="14"/>
  <c r="DT42" i="14"/>
  <c r="DM42" i="14"/>
  <c r="DF42" i="14"/>
  <c r="CY42" i="14"/>
  <c r="CR42" i="14"/>
  <c r="CK42" i="14"/>
  <c r="CD42" i="14"/>
  <c r="BW42" i="14"/>
  <c r="BP42" i="14"/>
  <c r="BI42" i="14"/>
  <c r="BB42" i="14"/>
  <c r="AU42" i="14"/>
  <c r="AN42" i="14"/>
  <c r="AG42" i="14"/>
  <c r="Z42" i="14"/>
  <c r="S42" i="14"/>
  <c r="L42" i="14"/>
  <c r="E42" i="14"/>
  <c r="EH41" i="14"/>
  <c r="EA41" i="14"/>
  <c r="DT41" i="14"/>
  <c r="DM41" i="14"/>
  <c r="DF41" i="14"/>
  <c r="CY41" i="14"/>
  <c r="CR41" i="14"/>
  <c r="CK41" i="14"/>
  <c r="CD41" i="14"/>
  <c r="BW41" i="14"/>
  <c r="BP41" i="14"/>
  <c r="BI41" i="14"/>
  <c r="BB41" i="14"/>
  <c r="AU41" i="14"/>
  <c r="AN41" i="14"/>
  <c r="AG41" i="14"/>
  <c r="Z41" i="14"/>
  <c r="S41" i="14"/>
  <c r="L41" i="14"/>
  <c r="E41" i="14"/>
  <c r="EH40" i="14"/>
  <c r="EA40" i="14"/>
  <c r="DT40" i="14"/>
  <c r="DM40" i="14"/>
  <c r="DF40" i="14"/>
  <c r="CY40" i="14"/>
  <c r="CR40" i="14"/>
  <c r="CK40" i="14"/>
  <c r="CD40" i="14"/>
  <c r="BW40" i="14"/>
  <c r="BP40" i="14"/>
  <c r="BI40" i="14"/>
  <c r="BB40" i="14"/>
  <c r="AU40" i="14"/>
  <c r="AN40" i="14"/>
  <c r="AG40" i="14"/>
  <c r="Z40" i="14"/>
  <c r="S40" i="14"/>
  <c r="L40" i="14"/>
  <c r="E40" i="14"/>
  <c r="EH39" i="14"/>
  <c r="EA39" i="14"/>
  <c r="DT39" i="14"/>
  <c r="DM39" i="14"/>
  <c r="DF39" i="14"/>
  <c r="CY39" i="14"/>
  <c r="CR39" i="14"/>
  <c r="CK39" i="14"/>
  <c r="CD39" i="14"/>
  <c r="BW39" i="14"/>
  <c r="BP39" i="14"/>
  <c r="BI39" i="14"/>
  <c r="BB39" i="14"/>
  <c r="AU39" i="14"/>
  <c r="AN39" i="14"/>
  <c r="AG39" i="14"/>
  <c r="AH39" i="14" s="1"/>
  <c r="Z39" i="14"/>
  <c r="S39" i="14"/>
  <c r="L39" i="14"/>
  <c r="E39" i="14"/>
  <c r="EH38" i="14"/>
  <c r="EA38" i="14"/>
  <c r="DT38" i="14"/>
  <c r="DM38" i="14"/>
  <c r="DF38" i="14"/>
  <c r="CY38" i="14"/>
  <c r="CR38" i="14"/>
  <c r="CK38" i="14"/>
  <c r="CD38" i="14"/>
  <c r="BW38" i="14"/>
  <c r="BP38" i="14"/>
  <c r="BI38" i="14"/>
  <c r="BB38" i="14"/>
  <c r="AU38" i="14"/>
  <c r="AN38" i="14"/>
  <c r="AG38" i="14"/>
  <c r="Z38" i="14"/>
  <c r="S38" i="14"/>
  <c r="L38" i="14"/>
  <c r="E38" i="14"/>
  <c r="EH37" i="14"/>
  <c r="EI37" i="14"/>
  <c r="EI38" i="14"/>
  <c r="EA37" i="14"/>
  <c r="EB37" i="14" s="1"/>
  <c r="DT37" i="14"/>
  <c r="DU37" i="14"/>
  <c r="DU38" i="14"/>
  <c r="DM37" i="14"/>
  <c r="DN37" i="14" s="1"/>
  <c r="DN38" i="14" s="1"/>
  <c r="DF37" i="14"/>
  <c r="DG37" i="14"/>
  <c r="DG38" i="14"/>
  <c r="CY37" i="14"/>
  <c r="CZ37" i="14" s="1"/>
  <c r="CZ38" i="14" s="1"/>
  <c r="CZ39" i="14" s="1"/>
  <c r="CR37" i="14"/>
  <c r="CS37" i="14" s="1"/>
  <c r="CK37" i="14"/>
  <c r="CL37" i="14" s="1"/>
  <c r="CD37" i="14"/>
  <c r="CE37" i="14"/>
  <c r="CE38" i="14" s="1"/>
  <c r="BW37" i="14"/>
  <c r="BX37" i="14"/>
  <c r="BX38" i="14"/>
  <c r="BP37" i="14"/>
  <c r="BQ37" i="14" s="1"/>
  <c r="BQ38" i="14" s="1"/>
  <c r="BQ39" i="14" s="1"/>
  <c r="BI37" i="14"/>
  <c r="BJ37" i="14"/>
  <c r="BJ38" i="14" s="1"/>
  <c r="BB37" i="14"/>
  <c r="BC37" i="14" s="1"/>
  <c r="AU37" i="14"/>
  <c r="AV37" i="14" s="1"/>
  <c r="AN37" i="14"/>
  <c r="AO37" i="14" s="1"/>
  <c r="AG37" i="14"/>
  <c r="AH37" i="14"/>
  <c r="AH38" i="14" s="1"/>
  <c r="Z37" i="14"/>
  <c r="AA37" i="14"/>
  <c r="S37" i="14"/>
  <c r="T37" i="14" s="1"/>
  <c r="T38" i="14" s="1"/>
  <c r="L37" i="14"/>
  <c r="M37" i="14"/>
  <c r="E37" i="14"/>
  <c r="F37" i="14" s="1"/>
  <c r="EH35" i="14"/>
  <c r="EA35" i="14"/>
  <c r="DT35" i="14"/>
  <c r="DM35" i="14"/>
  <c r="DF35" i="14"/>
  <c r="CY35" i="14"/>
  <c r="CR35" i="14"/>
  <c r="CK35" i="14"/>
  <c r="CD35" i="14"/>
  <c r="BW35" i="14"/>
  <c r="BP35" i="14"/>
  <c r="BI35" i="14"/>
  <c r="BB35" i="14"/>
  <c r="AU35" i="14"/>
  <c r="AN35" i="14"/>
  <c r="AG35" i="14"/>
  <c r="Z35" i="14"/>
  <c r="S35" i="14"/>
  <c r="L35" i="14"/>
  <c r="E35" i="14"/>
  <c r="EH34" i="14"/>
  <c r="EA34" i="14"/>
  <c r="DT34" i="14"/>
  <c r="DM34" i="14"/>
  <c r="DF34" i="14"/>
  <c r="CY34" i="14"/>
  <c r="CR34" i="14"/>
  <c r="CK34" i="14"/>
  <c r="CD34" i="14"/>
  <c r="BW34" i="14"/>
  <c r="BP34" i="14"/>
  <c r="BI34" i="14"/>
  <c r="BB34" i="14"/>
  <c r="AU34" i="14"/>
  <c r="AN34" i="14"/>
  <c r="AG34" i="14"/>
  <c r="Z34" i="14"/>
  <c r="S34" i="14"/>
  <c r="L34" i="14"/>
  <c r="E34" i="14"/>
  <c r="EH33" i="14"/>
  <c r="EA33" i="14"/>
  <c r="DT33" i="14"/>
  <c r="DM33" i="14"/>
  <c r="DF33" i="14"/>
  <c r="CY33" i="14"/>
  <c r="CR33" i="14"/>
  <c r="CK33" i="14"/>
  <c r="CD33" i="14"/>
  <c r="BW33" i="14"/>
  <c r="BP33" i="14"/>
  <c r="BI33" i="14"/>
  <c r="BB33" i="14"/>
  <c r="AU33" i="14"/>
  <c r="AN33" i="14"/>
  <c r="AG33" i="14"/>
  <c r="Z33" i="14"/>
  <c r="S33" i="14"/>
  <c r="L33" i="14"/>
  <c r="E33" i="14"/>
  <c r="EH32" i="14"/>
  <c r="EA32" i="14"/>
  <c r="DT32" i="14"/>
  <c r="DM32" i="14"/>
  <c r="DF32" i="14"/>
  <c r="CY32" i="14"/>
  <c r="CR32" i="14"/>
  <c r="CK32" i="14"/>
  <c r="CD32" i="14"/>
  <c r="BW32" i="14"/>
  <c r="BP32" i="14"/>
  <c r="BI32" i="14"/>
  <c r="BB32" i="14"/>
  <c r="AU32" i="14"/>
  <c r="AN32" i="14"/>
  <c r="AG32" i="14"/>
  <c r="Z32" i="14"/>
  <c r="S32" i="14"/>
  <c r="L32" i="14"/>
  <c r="E32" i="14"/>
  <c r="EH31" i="14"/>
  <c r="EA31" i="14"/>
  <c r="DT31" i="14"/>
  <c r="DM31" i="14"/>
  <c r="DF31" i="14"/>
  <c r="CY31" i="14"/>
  <c r="CR31" i="14"/>
  <c r="CK31" i="14"/>
  <c r="CD31" i="14"/>
  <c r="BW31" i="14"/>
  <c r="BP31" i="14"/>
  <c r="BI31" i="14"/>
  <c r="BB31" i="14"/>
  <c r="AU31" i="14"/>
  <c r="AN31" i="14"/>
  <c r="AG31" i="14"/>
  <c r="Z31" i="14"/>
  <c r="S31" i="14"/>
  <c r="L31" i="14"/>
  <c r="E31" i="14"/>
  <c r="EH30" i="14"/>
  <c r="EA30" i="14"/>
  <c r="DT30" i="14"/>
  <c r="DM30" i="14"/>
  <c r="DF30" i="14"/>
  <c r="CY30" i="14"/>
  <c r="CR30" i="14"/>
  <c r="CK30" i="14"/>
  <c r="CD30" i="14"/>
  <c r="BW30" i="14"/>
  <c r="BP30" i="14"/>
  <c r="BI30" i="14"/>
  <c r="BB30" i="14"/>
  <c r="AU30" i="14"/>
  <c r="AN30" i="14"/>
  <c r="AG30" i="14"/>
  <c r="Z30" i="14"/>
  <c r="S30" i="14"/>
  <c r="L30" i="14"/>
  <c r="E30" i="14"/>
  <c r="EH29" i="14"/>
  <c r="EA29" i="14"/>
  <c r="DT29" i="14"/>
  <c r="DM29" i="14"/>
  <c r="DF29" i="14"/>
  <c r="CY29" i="14"/>
  <c r="CR29" i="14"/>
  <c r="CK29" i="14"/>
  <c r="CD29" i="14"/>
  <c r="BW29" i="14"/>
  <c r="BP29" i="14"/>
  <c r="BI29" i="14"/>
  <c r="BB29" i="14"/>
  <c r="AU29" i="14"/>
  <c r="AN29" i="14"/>
  <c r="AG29" i="14"/>
  <c r="Z29" i="14"/>
  <c r="S29" i="14"/>
  <c r="L29" i="14"/>
  <c r="E29" i="14"/>
  <c r="EH28" i="14"/>
  <c r="EA28" i="14"/>
  <c r="DT28" i="14"/>
  <c r="DM28" i="14"/>
  <c r="DF28" i="14"/>
  <c r="CY28" i="14"/>
  <c r="CR28" i="14"/>
  <c r="CK28" i="14"/>
  <c r="CD28" i="14"/>
  <c r="BW28" i="14"/>
  <c r="BP28" i="14"/>
  <c r="BI28" i="14"/>
  <c r="BB28" i="14"/>
  <c r="AU28" i="14"/>
  <c r="AN28" i="14"/>
  <c r="AG28" i="14"/>
  <c r="Z28" i="14"/>
  <c r="S28" i="14"/>
  <c r="L28" i="14"/>
  <c r="E28" i="14"/>
  <c r="EH27" i="14"/>
  <c r="EA27" i="14"/>
  <c r="DT27" i="14"/>
  <c r="DM27" i="14"/>
  <c r="DF27" i="14"/>
  <c r="CY27" i="14"/>
  <c r="CR27" i="14"/>
  <c r="CK27" i="14"/>
  <c r="CD27" i="14"/>
  <c r="BW27" i="14"/>
  <c r="BP27" i="14"/>
  <c r="BI27" i="14"/>
  <c r="BB27" i="14"/>
  <c r="AU27" i="14"/>
  <c r="AN27" i="14"/>
  <c r="AG27" i="14"/>
  <c r="Z27" i="14"/>
  <c r="S27" i="14"/>
  <c r="L27" i="14"/>
  <c r="E27" i="14"/>
  <c r="EH26" i="14"/>
  <c r="EA26" i="14"/>
  <c r="DT26" i="14"/>
  <c r="DM26" i="14"/>
  <c r="DF26" i="14"/>
  <c r="CY26" i="14"/>
  <c r="CR26" i="14"/>
  <c r="CK26" i="14"/>
  <c r="CD26" i="14"/>
  <c r="BW26" i="14"/>
  <c r="BP26" i="14"/>
  <c r="BI26" i="14"/>
  <c r="BB26" i="14"/>
  <c r="AU26" i="14"/>
  <c r="AN26" i="14"/>
  <c r="AG26" i="14"/>
  <c r="Z26" i="14"/>
  <c r="S26" i="14"/>
  <c r="L26" i="14"/>
  <c r="E26" i="14"/>
  <c r="EH25" i="14"/>
  <c r="EA25" i="14"/>
  <c r="DT25" i="14"/>
  <c r="DM25" i="14"/>
  <c r="DF25" i="14"/>
  <c r="CY25" i="14"/>
  <c r="CR25" i="14"/>
  <c r="CK25" i="14"/>
  <c r="CD25" i="14"/>
  <c r="BW25" i="14"/>
  <c r="BP25" i="14"/>
  <c r="BI25" i="14"/>
  <c r="BB25" i="14"/>
  <c r="AU25" i="14"/>
  <c r="AN25" i="14"/>
  <c r="AG25" i="14"/>
  <c r="Z25" i="14"/>
  <c r="S25" i="14"/>
  <c r="L25" i="14"/>
  <c r="E25" i="14"/>
  <c r="EH24" i="14"/>
  <c r="EA24" i="14"/>
  <c r="DT24" i="14"/>
  <c r="DM24" i="14"/>
  <c r="DF24" i="14"/>
  <c r="CY24" i="14"/>
  <c r="CR24" i="14"/>
  <c r="CK24" i="14"/>
  <c r="CD24" i="14"/>
  <c r="BW24" i="14"/>
  <c r="BP24" i="14"/>
  <c r="BI24" i="14"/>
  <c r="BB24" i="14"/>
  <c r="AU24" i="14"/>
  <c r="AN24" i="14"/>
  <c r="AG24" i="14"/>
  <c r="Z24" i="14"/>
  <c r="S24" i="14"/>
  <c r="L24" i="14"/>
  <c r="E24" i="14"/>
  <c r="EH23" i="14"/>
  <c r="EA23" i="14"/>
  <c r="DT23" i="14"/>
  <c r="DM23" i="14"/>
  <c r="DF23" i="14"/>
  <c r="CY23" i="14"/>
  <c r="CR23" i="14"/>
  <c r="CK23" i="14"/>
  <c r="CD23" i="14"/>
  <c r="BW23" i="14"/>
  <c r="BP23" i="14"/>
  <c r="BI23" i="14"/>
  <c r="BB23" i="14"/>
  <c r="AU23" i="14"/>
  <c r="AN23" i="14"/>
  <c r="AG23" i="14"/>
  <c r="Z23" i="14"/>
  <c r="S23" i="14"/>
  <c r="L23" i="14"/>
  <c r="E23" i="14"/>
  <c r="EH22" i="14"/>
  <c r="EA22" i="14"/>
  <c r="DT22" i="14"/>
  <c r="DM22" i="14"/>
  <c r="DF22" i="14"/>
  <c r="CY22" i="14"/>
  <c r="CR22" i="14"/>
  <c r="CK22" i="14"/>
  <c r="CD22" i="14"/>
  <c r="BW22" i="14"/>
  <c r="BP22" i="14"/>
  <c r="BI22" i="14"/>
  <c r="BB22" i="14"/>
  <c r="AU22" i="14"/>
  <c r="AV22" i="14" s="1"/>
  <c r="AN22" i="14"/>
  <c r="AG22" i="14"/>
  <c r="Z22" i="14"/>
  <c r="S22" i="14"/>
  <c r="L22" i="14"/>
  <c r="E22" i="14"/>
  <c r="EH21" i="14"/>
  <c r="EI21" i="14" s="1"/>
  <c r="EI22" i="14" s="1"/>
  <c r="EA21" i="14"/>
  <c r="EB21" i="14"/>
  <c r="DT21" i="14"/>
  <c r="DU21" i="14" s="1"/>
  <c r="DM21" i="14"/>
  <c r="DN21" i="14" s="1"/>
  <c r="DV21" i="14" s="1"/>
  <c r="DF21" i="14"/>
  <c r="DG21" i="14" s="1"/>
  <c r="CY21" i="14"/>
  <c r="CZ21" i="14" s="1"/>
  <c r="CR21" i="14"/>
  <c r="CS21" i="14" s="1"/>
  <c r="CK21" i="14"/>
  <c r="CL21" i="14"/>
  <c r="CD21" i="14"/>
  <c r="CE21" i="14"/>
  <c r="CF21" i="14" s="1"/>
  <c r="BW21" i="14"/>
  <c r="BX21" i="14" s="1"/>
  <c r="BP21" i="14"/>
  <c r="BQ21" i="14" s="1"/>
  <c r="BY21" i="14" s="1"/>
  <c r="BI21" i="14"/>
  <c r="BJ21" i="14"/>
  <c r="BB21" i="14"/>
  <c r="BC21" i="14" s="1"/>
  <c r="AU21" i="14"/>
  <c r="AV21" i="14" s="1"/>
  <c r="AW21" i="14" s="1"/>
  <c r="AN21" i="14"/>
  <c r="AO21" i="14" s="1"/>
  <c r="AG21" i="14"/>
  <c r="AH21" i="14"/>
  <c r="Z21" i="14"/>
  <c r="AA21" i="14" s="1"/>
  <c r="S21" i="14"/>
  <c r="T21" i="14"/>
  <c r="L21" i="14"/>
  <c r="M21" i="14" s="1"/>
  <c r="E21" i="14"/>
  <c r="F21" i="14" s="1"/>
  <c r="EH19" i="14"/>
  <c r="EA19" i="14"/>
  <c r="DT19" i="14"/>
  <c r="DM19" i="14"/>
  <c r="DF19" i="14"/>
  <c r="CY19" i="14"/>
  <c r="CR19" i="14"/>
  <c r="CK19" i="14"/>
  <c r="CD19" i="14"/>
  <c r="BW19" i="14"/>
  <c r="BP19" i="14"/>
  <c r="BI19" i="14"/>
  <c r="BB19" i="14"/>
  <c r="AU19" i="14"/>
  <c r="AN19" i="14"/>
  <c r="AG19" i="14"/>
  <c r="Z19" i="14"/>
  <c r="S19" i="14"/>
  <c r="L19" i="14"/>
  <c r="E19" i="14"/>
  <c r="EH18" i="14"/>
  <c r="EA18" i="14"/>
  <c r="DT18" i="14"/>
  <c r="DM18" i="14"/>
  <c r="DF18" i="14"/>
  <c r="CY18" i="14"/>
  <c r="CR18" i="14"/>
  <c r="CK18" i="14"/>
  <c r="CD18" i="14"/>
  <c r="BW18" i="14"/>
  <c r="BP18" i="14"/>
  <c r="BI18" i="14"/>
  <c r="BB18" i="14"/>
  <c r="AU18" i="14"/>
  <c r="AN18" i="14"/>
  <c r="AG18" i="14"/>
  <c r="Z18" i="14"/>
  <c r="S18" i="14"/>
  <c r="L18" i="14"/>
  <c r="E18" i="14"/>
  <c r="EH17" i="14"/>
  <c r="EA17" i="14"/>
  <c r="DT17" i="14"/>
  <c r="DM17" i="14"/>
  <c r="DF17" i="14"/>
  <c r="CY17" i="14"/>
  <c r="CR17" i="14"/>
  <c r="CK17" i="14"/>
  <c r="CD17" i="14"/>
  <c r="BW17" i="14"/>
  <c r="BP17" i="14"/>
  <c r="BI17" i="14"/>
  <c r="BB17" i="14"/>
  <c r="AU17" i="14"/>
  <c r="AN17" i="14"/>
  <c r="AG17" i="14"/>
  <c r="Z17" i="14"/>
  <c r="S17" i="14"/>
  <c r="L17" i="14"/>
  <c r="E17" i="14"/>
  <c r="EH16" i="14"/>
  <c r="EA16" i="14"/>
  <c r="DT16" i="14"/>
  <c r="DM16" i="14"/>
  <c r="DF16" i="14"/>
  <c r="CY16" i="14"/>
  <c r="CR16" i="14"/>
  <c r="CK16" i="14"/>
  <c r="CD16" i="14"/>
  <c r="BW16" i="14"/>
  <c r="BP16" i="14"/>
  <c r="BI16" i="14"/>
  <c r="BB16" i="14"/>
  <c r="AU16" i="14"/>
  <c r="AN16" i="14"/>
  <c r="AG16" i="14"/>
  <c r="Z16" i="14"/>
  <c r="S16" i="14"/>
  <c r="L16" i="14"/>
  <c r="E16" i="14"/>
  <c r="EH15" i="14"/>
  <c r="EA15" i="14"/>
  <c r="DT15" i="14"/>
  <c r="DM15" i="14"/>
  <c r="DF15" i="14"/>
  <c r="CY15" i="14"/>
  <c r="CR15" i="14"/>
  <c r="CK15" i="14"/>
  <c r="CD15" i="14"/>
  <c r="BW15" i="14"/>
  <c r="BP15" i="14"/>
  <c r="BI15" i="14"/>
  <c r="BB15" i="14"/>
  <c r="AU15" i="14"/>
  <c r="AN15" i="14"/>
  <c r="AG15" i="14"/>
  <c r="Z15" i="14"/>
  <c r="S15" i="14"/>
  <c r="L15" i="14"/>
  <c r="E15" i="14"/>
  <c r="EH14" i="14"/>
  <c r="EA14" i="14"/>
  <c r="DT14" i="14"/>
  <c r="DM14" i="14"/>
  <c r="DF14" i="14"/>
  <c r="CY14" i="14"/>
  <c r="CR14" i="14"/>
  <c r="CK14" i="14"/>
  <c r="CD14" i="14"/>
  <c r="BW14" i="14"/>
  <c r="BP14" i="14"/>
  <c r="BI14" i="14"/>
  <c r="BB14" i="14"/>
  <c r="AU14" i="14"/>
  <c r="AN14" i="14"/>
  <c r="AG14" i="14"/>
  <c r="Z14" i="14"/>
  <c r="S14" i="14"/>
  <c r="L14" i="14"/>
  <c r="E14" i="14"/>
  <c r="EH13" i="14"/>
  <c r="EA13" i="14"/>
  <c r="DT13" i="14"/>
  <c r="DM13" i="14"/>
  <c r="DF13" i="14"/>
  <c r="CY13" i="14"/>
  <c r="CR13" i="14"/>
  <c r="CK13" i="14"/>
  <c r="CD13" i="14"/>
  <c r="BW13" i="14"/>
  <c r="BP13" i="14"/>
  <c r="BI13" i="14"/>
  <c r="BB13" i="14"/>
  <c r="AU13" i="14"/>
  <c r="AN13" i="14"/>
  <c r="AG13" i="14"/>
  <c r="Z13" i="14"/>
  <c r="S13" i="14"/>
  <c r="L13" i="14"/>
  <c r="E13" i="14"/>
  <c r="EH12" i="14"/>
  <c r="EA12" i="14"/>
  <c r="DT12" i="14"/>
  <c r="DM12" i="14"/>
  <c r="DF12" i="14"/>
  <c r="CY12" i="14"/>
  <c r="CR12" i="14"/>
  <c r="CK12" i="14"/>
  <c r="CD12" i="14"/>
  <c r="BW12" i="14"/>
  <c r="BP12" i="14"/>
  <c r="BI12" i="14"/>
  <c r="BB12" i="14"/>
  <c r="AU12" i="14"/>
  <c r="AN12" i="14"/>
  <c r="AG12" i="14"/>
  <c r="Z12" i="14"/>
  <c r="S12" i="14"/>
  <c r="L12" i="14"/>
  <c r="E12" i="14"/>
  <c r="EH11" i="14"/>
  <c r="EA11" i="14"/>
  <c r="DT11" i="14"/>
  <c r="DM11" i="14"/>
  <c r="DF11" i="14"/>
  <c r="CY11" i="14"/>
  <c r="CR11" i="14"/>
  <c r="CK11" i="14"/>
  <c r="CD11" i="14"/>
  <c r="BW11" i="14"/>
  <c r="BP11" i="14"/>
  <c r="BI11" i="14"/>
  <c r="BB11" i="14"/>
  <c r="AU11" i="14"/>
  <c r="AN11" i="14"/>
  <c r="AG11" i="14"/>
  <c r="Z11" i="14"/>
  <c r="S11" i="14"/>
  <c r="L11" i="14"/>
  <c r="E11" i="14"/>
  <c r="EH10" i="14"/>
  <c r="EA10" i="14"/>
  <c r="DT10" i="14"/>
  <c r="DM10" i="14"/>
  <c r="DF10" i="14"/>
  <c r="CY10" i="14"/>
  <c r="CR10" i="14"/>
  <c r="CK10" i="14"/>
  <c r="CD10" i="14"/>
  <c r="BW10" i="14"/>
  <c r="BP10" i="14"/>
  <c r="BI10" i="14"/>
  <c r="BB10" i="14"/>
  <c r="AU10" i="14"/>
  <c r="AN10" i="14"/>
  <c r="AG10" i="14"/>
  <c r="Z10" i="14"/>
  <c r="S10" i="14"/>
  <c r="L10" i="14"/>
  <c r="E10" i="14"/>
  <c r="EH9" i="14"/>
  <c r="EA9" i="14"/>
  <c r="DT9" i="14"/>
  <c r="DM9" i="14"/>
  <c r="DF9" i="14"/>
  <c r="CY9" i="14"/>
  <c r="CR9" i="14"/>
  <c r="CK9" i="14"/>
  <c r="CD9" i="14"/>
  <c r="BW9" i="14"/>
  <c r="BP9" i="14"/>
  <c r="BI9" i="14"/>
  <c r="BB9" i="14"/>
  <c r="AU9" i="14"/>
  <c r="AN9" i="14"/>
  <c r="AG9" i="14"/>
  <c r="Z9" i="14"/>
  <c r="S9" i="14"/>
  <c r="L9" i="14"/>
  <c r="E9" i="14"/>
  <c r="EH8" i="14"/>
  <c r="EA8" i="14"/>
  <c r="DT8" i="14"/>
  <c r="DM8" i="14"/>
  <c r="DF8" i="14"/>
  <c r="CY8" i="14"/>
  <c r="CR8" i="14"/>
  <c r="CK8" i="14"/>
  <c r="CD8" i="14"/>
  <c r="BW8" i="14"/>
  <c r="BP8" i="14"/>
  <c r="BI8" i="14"/>
  <c r="BB8" i="14"/>
  <c r="AU8" i="14"/>
  <c r="AN8" i="14"/>
  <c r="AG8" i="14"/>
  <c r="Z8" i="14"/>
  <c r="S8" i="14"/>
  <c r="L8" i="14"/>
  <c r="E8" i="14"/>
  <c r="EH7" i="14"/>
  <c r="EA7" i="14"/>
  <c r="DT7" i="14"/>
  <c r="DM7" i="14"/>
  <c r="DF7" i="14"/>
  <c r="CY7" i="14"/>
  <c r="CR7" i="14"/>
  <c r="CK7" i="14"/>
  <c r="CD7" i="14"/>
  <c r="BW7" i="14"/>
  <c r="BP7" i="14"/>
  <c r="BI7" i="14"/>
  <c r="BB7" i="14"/>
  <c r="AU7" i="14"/>
  <c r="AN7" i="14"/>
  <c r="AG7" i="14"/>
  <c r="Z7" i="14"/>
  <c r="S7" i="14"/>
  <c r="L7" i="14"/>
  <c r="E7" i="14"/>
  <c r="EH6" i="14"/>
  <c r="EA6" i="14"/>
  <c r="DT6" i="14"/>
  <c r="DM6" i="14"/>
  <c r="DF6" i="14"/>
  <c r="CY6" i="14"/>
  <c r="CR6" i="14"/>
  <c r="CK6" i="14"/>
  <c r="CD6" i="14"/>
  <c r="BW6" i="14"/>
  <c r="BP6" i="14"/>
  <c r="BI6" i="14"/>
  <c r="BB6" i="14"/>
  <c r="AU6" i="14"/>
  <c r="AN6" i="14"/>
  <c r="AG6" i="14"/>
  <c r="Z6" i="14"/>
  <c r="S6" i="14"/>
  <c r="L6" i="14"/>
  <c r="E6" i="14"/>
  <c r="EH5" i="14"/>
  <c r="EI5" i="14" s="1"/>
  <c r="EA5" i="14"/>
  <c r="EB5" i="14"/>
  <c r="DT5" i="14"/>
  <c r="DU5" i="14"/>
  <c r="DU6" i="14" s="1"/>
  <c r="DM5" i="14"/>
  <c r="DN5" i="14" s="1"/>
  <c r="DO5" i="14" s="1"/>
  <c r="DF5" i="14"/>
  <c r="DG5" i="14" s="1"/>
  <c r="CY5" i="14"/>
  <c r="CZ5" i="14" s="1"/>
  <c r="CR5" i="14"/>
  <c r="CS5" i="14" s="1"/>
  <c r="CK5" i="14"/>
  <c r="CL5" i="14" s="1"/>
  <c r="CD5" i="14"/>
  <c r="CE5" i="14"/>
  <c r="CF5" i="14" s="1"/>
  <c r="BW5" i="14"/>
  <c r="BX5" i="14"/>
  <c r="BP5" i="14"/>
  <c r="BQ5" i="14"/>
  <c r="BI5" i="14"/>
  <c r="BJ5" i="14" s="1"/>
  <c r="BK5" i="14" s="1"/>
  <c r="BB5" i="14"/>
  <c r="BC5" i="14" s="1"/>
  <c r="AU5" i="14"/>
  <c r="AV5" i="14" s="1"/>
  <c r="AN5" i="14"/>
  <c r="AO5" i="14" s="1"/>
  <c r="AW5" i="14" s="1"/>
  <c r="AG5" i="14"/>
  <c r="AH5" i="14" s="1"/>
  <c r="AH6" i="14" s="1"/>
  <c r="AH7" i="14" s="1"/>
  <c r="Z5" i="14"/>
  <c r="AA5" i="14"/>
  <c r="S5" i="14"/>
  <c r="T5" i="14"/>
  <c r="L5" i="14"/>
  <c r="M5" i="14" s="1"/>
  <c r="E5" i="14"/>
  <c r="F5" i="14" s="1"/>
  <c r="EH115" i="13"/>
  <c r="DT115" i="13"/>
  <c r="DM115" i="13"/>
  <c r="DF115" i="13"/>
  <c r="CY115" i="13"/>
  <c r="CR115" i="13"/>
  <c r="CK115" i="13"/>
  <c r="CD115" i="13"/>
  <c r="BW115" i="13"/>
  <c r="BP115" i="13"/>
  <c r="BI115" i="13"/>
  <c r="BB115" i="13"/>
  <c r="AU115" i="13"/>
  <c r="AN115" i="13"/>
  <c r="AG115" i="13"/>
  <c r="Z115" i="13"/>
  <c r="S115" i="13"/>
  <c r="EH114" i="13"/>
  <c r="DT114" i="13"/>
  <c r="DM114" i="13"/>
  <c r="DF114" i="13"/>
  <c r="CY114" i="13"/>
  <c r="CR114" i="13"/>
  <c r="CK114" i="13"/>
  <c r="CD114" i="13"/>
  <c r="BW114" i="13"/>
  <c r="BI114" i="13"/>
  <c r="BB114" i="13"/>
  <c r="AU114" i="13"/>
  <c r="AN114" i="13"/>
  <c r="AG114" i="13"/>
  <c r="Z114" i="13"/>
  <c r="S114" i="13"/>
  <c r="EH113" i="13"/>
  <c r="DT113" i="13"/>
  <c r="DM113" i="13"/>
  <c r="DF113" i="13"/>
  <c r="CY113" i="13"/>
  <c r="CR113" i="13"/>
  <c r="CK113" i="13"/>
  <c r="CD113" i="13"/>
  <c r="BW113" i="13"/>
  <c r="BP113" i="13"/>
  <c r="BI113" i="13"/>
  <c r="BB113" i="13"/>
  <c r="AU113" i="13"/>
  <c r="AN113" i="13"/>
  <c r="AG113" i="13"/>
  <c r="Z113" i="13"/>
  <c r="S113" i="13"/>
  <c r="EH112" i="13"/>
  <c r="DT112" i="13"/>
  <c r="DM112" i="13"/>
  <c r="DF112" i="13"/>
  <c r="CY112" i="13"/>
  <c r="CR112" i="13"/>
  <c r="CK112" i="13"/>
  <c r="CD112" i="13"/>
  <c r="BW112" i="13"/>
  <c r="BP112" i="13"/>
  <c r="BI112" i="13"/>
  <c r="BB112" i="13"/>
  <c r="AU112" i="13"/>
  <c r="AN112" i="13"/>
  <c r="AG112" i="13"/>
  <c r="Z112" i="13"/>
  <c r="S112" i="13"/>
  <c r="EH111" i="13"/>
  <c r="DT111" i="13"/>
  <c r="DM111" i="13"/>
  <c r="CY111" i="13"/>
  <c r="CR111" i="13"/>
  <c r="CK111" i="13"/>
  <c r="BW111" i="13"/>
  <c r="BP111" i="13"/>
  <c r="BI111" i="13"/>
  <c r="BB111" i="13"/>
  <c r="AU111" i="13"/>
  <c r="AN111" i="13"/>
  <c r="AG111" i="13"/>
  <c r="Z111" i="13"/>
  <c r="EH110" i="13"/>
  <c r="DT110" i="13"/>
  <c r="DM110" i="13"/>
  <c r="DF110" i="13"/>
  <c r="CY110" i="13"/>
  <c r="CR110" i="13"/>
  <c r="CK110" i="13"/>
  <c r="CD110" i="13"/>
  <c r="BW110" i="13"/>
  <c r="BP110" i="13"/>
  <c r="BI110" i="13"/>
  <c r="BB110" i="13"/>
  <c r="AU110" i="13"/>
  <c r="AN110" i="13"/>
  <c r="AG110" i="13"/>
  <c r="Z110" i="13"/>
  <c r="S110" i="13"/>
  <c r="EH109" i="13"/>
  <c r="DT109" i="13"/>
  <c r="DM109" i="13"/>
  <c r="DF109" i="13"/>
  <c r="CY109" i="13"/>
  <c r="CR109" i="13"/>
  <c r="CK109" i="13"/>
  <c r="CD109" i="13"/>
  <c r="BW109" i="13"/>
  <c r="BP109" i="13"/>
  <c r="BI109" i="13"/>
  <c r="BB109" i="13"/>
  <c r="AU109" i="13"/>
  <c r="AN109" i="13"/>
  <c r="AG109" i="13"/>
  <c r="Z109" i="13"/>
  <c r="S109" i="13"/>
  <c r="EH108" i="13"/>
  <c r="DT108" i="13"/>
  <c r="DM108" i="13"/>
  <c r="DF108" i="13"/>
  <c r="CY108" i="13"/>
  <c r="CR108" i="13"/>
  <c r="CK108" i="13"/>
  <c r="CD108" i="13"/>
  <c r="BW108" i="13"/>
  <c r="BP108" i="13"/>
  <c r="BI108" i="13"/>
  <c r="BB108" i="13"/>
  <c r="AU108" i="13"/>
  <c r="AN108" i="13"/>
  <c r="AG108" i="13"/>
  <c r="Z108" i="13"/>
  <c r="S108" i="13"/>
  <c r="EH107" i="13"/>
  <c r="DT107" i="13"/>
  <c r="DM107" i="13"/>
  <c r="DF107" i="13"/>
  <c r="CY107" i="13"/>
  <c r="CK107" i="13"/>
  <c r="CD107" i="13"/>
  <c r="BW107" i="13"/>
  <c r="BP107" i="13"/>
  <c r="BI107" i="13"/>
  <c r="BB107" i="13"/>
  <c r="AU107" i="13"/>
  <c r="AN107" i="13"/>
  <c r="AG107" i="13"/>
  <c r="Z107" i="13"/>
  <c r="S107" i="13"/>
  <c r="EH106" i="13"/>
  <c r="DT106" i="13"/>
  <c r="DM106" i="13"/>
  <c r="DF106" i="13"/>
  <c r="CY106" i="13"/>
  <c r="CK106" i="13"/>
  <c r="CD106" i="13"/>
  <c r="BW106" i="13"/>
  <c r="BP106" i="13"/>
  <c r="BI106" i="13"/>
  <c r="BB106" i="13"/>
  <c r="AU106" i="13"/>
  <c r="AN106" i="13"/>
  <c r="AG106" i="13"/>
  <c r="Z106" i="13"/>
  <c r="S106" i="13"/>
  <c r="EH105" i="13"/>
  <c r="DT105" i="13"/>
  <c r="DM105" i="13"/>
  <c r="CY105" i="13"/>
  <c r="CR105" i="13"/>
  <c r="BW105" i="13"/>
  <c r="BI105" i="13"/>
  <c r="BB105" i="13"/>
  <c r="AU105" i="13"/>
  <c r="AN105" i="13"/>
  <c r="AG105" i="13"/>
  <c r="S105" i="13"/>
  <c r="EH104" i="13"/>
  <c r="DT104" i="13"/>
  <c r="DM104" i="13"/>
  <c r="DF104" i="13"/>
  <c r="CY104" i="13"/>
  <c r="CR104" i="13"/>
  <c r="BW104" i="13"/>
  <c r="BI104" i="13"/>
  <c r="BB104" i="13"/>
  <c r="AU104" i="13"/>
  <c r="AN104" i="13"/>
  <c r="AG104" i="13"/>
  <c r="S104" i="13"/>
  <c r="EH103" i="13"/>
  <c r="DT103" i="13"/>
  <c r="DM103" i="13"/>
  <c r="DF103" i="13"/>
  <c r="CY103" i="13"/>
  <c r="CR103" i="13"/>
  <c r="CK103" i="13"/>
  <c r="CD103" i="13"/>
  <c r="BW103" i="13"/>
  <c r="BI103" i="13"/>
  <c r="BB103" i="13"/>
  <c r="AU103" i="13"/>
  <c r="AN103" i="13"/>
  <c r="AG103" i="13"/>
  <c r="Z103" i="13"/>
  <c r="S103" i="13"/>
  <c r="EH102" i="13"/>
  <c r="DT102" i="13"/>
  <c r="DM102" i="13"/>
  <c r="DF102" i="13"/>
  <c r="CY102" i="13"/>
  <c r="CR102" i="13"/>
  <c r="CK102" i="13"/>
  <c r="CD102" i="13"/>
  <c r="BW102" i="13"/>
  <c r="BI102" i="13"/>
  <c r="BB102" i="13"/>
  <c r="AU102" i="13"/>
  <c r="AN102" i="13"/>
  <c r="AG102" i="13"/>
  <c r="Z102" i="13"/>
  <c r="S102" i="13"/>
  <c r="EH101" i="13"/>
  <c r="EI101" i="13" s="1"/>
  <c r="EI102" i="13" s="1"/>
  <c r="EJ102" i="13" s="1"/>
  <c r="DT101" i="13"/>
  <c r="DU101" i="13"/>
  <c r="DU102" i="13" s="1"/>
  <c r="DM101" i="13"/>
  <c r="DN101" i="13" s="1"/>
  <c r="DN102" i="13" s="1"/>
  <c r="DF101" i="13"/>
  <c r="DG101" i="13" s="1"/>
  <c r="DG102" i="13" s="1"/>
  <c r="CY101" i="13"/>
  <c r="CZ101" i="13"/>
  <c r="CZ102" i="13" s="1"/>
  <c r="CR101" i="13"/>
  <c r="CS101" i="13" s="1"/>
  <c r="CK101" i="13"/>
  <c r="CL101" i="13" s="1"/>
  <c r="CL102" i="13"/>
  <c r="CD101" i="13"/>
  <c r="CE101" i="13" s="1"/>
  <c r="CE102" i="13" s="1"/>
  <c r="BW101" i="13"/>
  <c r="BX101" i="13" s="1"/>
  <c r="BP101" i="13"/>
  <c r="BQ101" i="13" s="1"/>
  <c r="BQ102" i="13" s="1"/>
  <c r="BQ103" i="13" s="1"/>
  <c r="BQ104" i="13" s="1"/>
  <c r="BI101" i="13"/>
  <c r="BJ101" i="13"/>
  <c r="BJ102" i="13"/>
  <c r="BB101" i="13"/>
  <c r="BC101" i="13"/>
  <c r="BC102" i="13" s="1"/>
  <c r="AU101" i="13"/>
  <c r="AV101" i="13" s="1"/>
  <c r="AV102" i="13" s="1"/>
  <c r="AN101" i="13"/>
  <c r="AO101" i="13" s="1"/>
  <c r="AW101" i="13" s="1"/>
  <c r="AG101" i="13"/>
  <c r="AH101" i="13" s="1"/>
  <c r="Z101" i="13"/>
  <c r="AA101" i="13" s="1"/>
  <c r="AA102" i="13" s="1"/>
  <c r="S101" i="13"/>
  <c r="T101" i="13"/>
  <c r="EH99" i="13"/>
  <c r="DT99" i="13"/>
  <c r="DM99" i="13"/>
  <c r="DF99" i="13"/>
  <c r="CY99" i="13"/>
  <c r="CR99" i="13"/>
  <c r="CK99" i="13"/>
  <c r="CD99" i="13"/>
  <c r="BW99" i="13"/>
  <c r="BP99" i="13"/>
  <c r="BI99" i="13"/>
  <c r="AU99" i="13"/>
  <c r="AN99" i="13"/>
  <c r="AG99" i="13"/>
  <c r="Z99" i="13"/>
  <c r="S99" i="13"/>
  <c r="EH98" i="13"/>
  <c r="DT98" i="13"/>
  <c r="DM98" i="13"/>
  <c r="DF98" i="13"/>
  <c r="CY98" i="13"/>
  <c r="CR98" i="13"/>
  <c r="CK98" i="13"/>
  <c r="CD98" i="13"/>
  <c r="BW98" i="13"/>
  <c r="BP98" i="13"/>
  <c r="BI98" i="13"/>
  <c r="BB98" i="13"/>
  <c r="AU98" i="13"/>
  <c r="AN98" i="13"/>
  <c r="AG98" i="13"/>
  <c r="Z98" i="13"/>
  <c r="S98" i="13"/>
  <c r="EH97" i="13"/>
  <c r="DT97" i="13"/>
  <c r="DM97" i="13"/>
  <c r="DF97" i="13"/>
  <c r="CY97" i="13"/>
  <c r="CR97" i="13"/>
  <c r="CK97" i="13"/>
  <c r="CD97" i="13"/>
  <c r="BW97" i="13"/>
  <c r="BP97" i="13"/>
  <c r="BI97" i="13"/>
  <c r="BB97" i="13"/>
  <c r="AU97" i="13"/>
  <c r="AN97" i="13"/>
  <c r="AG97" i="13"/>
  <c r="Z97" i="13"/>
  <c r="S97" i="13"/>
  <c r="EH96" i="13"/>
  <c r="DT96" i="13"/>
  <c r="DM96" i="13"/>
  <c r="DF96" i="13"/>
  <c r="CY96" i="13"/>
  <c r="CR96" i="13"/>
  <c r="CK96" i="13"/>
  <c r="CD96" i="13"/>
  <c r="BW96" i="13"/>
  <c r="BP96" i="13"/>
  <c r="BI96" i="13"/>
  <c r="BB96" i="13"/>
  <c r="AU96" i="13"/>
  <c r="AG96" i="13"/>
  <c r="Z96" i="13"/>
  <c r="S96" i="13"/>
  <c r="EH95" i="13"/>
  <c r="DM95" i="13"/>
  <c r="DF95" i="13"/>
  <c r="CY95" i="13"/>
  <c r="CR95" i="13"/>
  <c r="CK95" i="13"/>
  <c r="CD95" i="13"/>
  <c r="BW95" i="13"/>
  <c r="BP95" i="13"/>
  <c r="BI95" i="13"/>
  <c r="BB95" i="13"/>
  <c r="AU95" i="13"/>
  <c r="AN95" i="13"/>
  <c r="AG95" i="13"/>
  <c r="Z95" i="13"/>
  <c r="S95" i="13"/>
  <c r="EH94" i="13"/>
  <c r="DT94" i="13"/>
  <c r="DM94" i="13"/>
  <c r="DF94" i="13"/>
  <c r="CY94" i="13"/>
  <c r="CR94" i="13"/>
  <c r="CK94" i="13"/>
  <c r="CD94" i="13"/>
  <c r="BW94" i="13"/>
  <c r="BP94" i="13"/>
  <c r="BI94" i="13"/>
  <c r="BB94" i="13"/>
  <c r="AU94" i="13"/>
  <c r="AN94" i="13"/>
  <c r="AG94" i="13"/>
  <c r="Z94" i="13"/>
  <c r="S94" i="13"/>
  <c r="EH93" i="13"/>
  <c r="DT93" i="13"/>
  <c r="DM93" i="13"/>
  <c r="DF93" i="13"/>
  <c r="CY93" i="13"/>
  <c r="CR93" i="13"/>
  <c r="CK93" i="13"/>
  <c r="BW93" i="13"/>
  <c r="BB93" i="13"/>
  <c r="AU93" i="13"/>
  <c r="AN93" i="13"/>
  <c r="AG93" i="13"/>
  <c r="Z93" i="13"/>
  <c r="S93" i="13"/>
  <c r="EH92" i="13"/>
  <c r="DT92" i="13"/>
  <c r="DM92" i="13"/>
  <c r="CY92" i="13"/>
  <c r="CR92" i="13"/>
  <c r="CK92" i="13"/>
  <c r="CD92" i="13"/>
  <c r="BW92" i="13"/>
  <c r="BP92" i="13"/>
  <c r="BI92" i="13"/>
  <c r="BB92" i="13"/>
  <c r="AU92" i="13"/>
  <c r="AG92" i="13"/>
  <c r="Z92" i="13"/>
  <c r="S92" i="13"/>
  <c r="EH91" i="13"/>
  <c r="DT91" i="13"/>
  <c r="DM91" i="13"/>
  <c r="DF91" i="13"/>
  <c r="CY91" i="13"/>
  <c r="CR91" i="13"/>
  <c r="CK91" i="13"/>
  <c r="CD91" i="13"/>
  <c r="BW91" i="13"/>
  <c r="BP91" i="13"/>
  <c r="BI91" i="13"/>
  <c r="BB91" i="13"/>
  <c r="AU91" i="13"/>
  <c r="AG91" i="13"/>
  <c r="Z91" i="13"/>
  <c r="S91" i="13"/>
  <c r="EH90" i="13"/>
  <c r="DT90" i="13"/>
  <c r="DM90" i="13"/>
  <c r="CY90" i="13"/>
  <c r="CR90" i="13"/>
  <c r="CK90" i="13"/>
  <c r="CD90" i="13"/>
  <c r="BW90" i="13"/>
  <c r="BP90" i="13"/>
  <c r="BI90" i="13"/>
  <c r="BB90" i="13"/>
  <c r="AU90" i="13"/>
  <c r="AN90" i="13"/>
  <c r="AG90" i="13"/>
  <c r="Z90" i="13"/>
  <c r="S90" i="13"/>
  <c r="EH89" i="13"/>
  <c r="DT89" i="13"/>
  <c r="DM89" i="13"/>
  <c r="DF89" i="13"/>
  <c r="CY89" i="13"/>
  <c r="CR89" i="13"/>
  <c r="CK89" i="13"/>
  <c r="CD89" i="13"/>
  <c r="BW89" i="13"/>
  <c r="BP89" i="13"/>
  <c r="BI89" i="13"/>
  <c r="BB89" i="13"/>
  <c r="AU89" i="13"/>
  <c r="AN89" i="13"/>
  <c r="AG89" i="13"/>
  <c r="Z89" i="13"/>
  <c r="S89" i="13"/>
  <c r="EH88" i="13"/>
  <c r="DT88" i="13"/>
  <c r="DM88" i="13"/>
  <c r="DF88" i="13"/>
  <c r="CY88" i="13"/>
  <c r="CR88" i="13"/>
  <c r="CK88" i="13"/>
  <c r="CD88" i="13"/>
  <c r="BW88" i="13"/>
  <c r="BP88" i="13"/>
  <c r="BI88" i="13"/>
  <c r="BB88" i="13"/>
  <c r="AU88" i="13"/>
  <c r="AN88" i="13"/>
  <c r="AG88" i="13"/>
  <c r="Z88" i="13"/>
  <c r="S88" i="13"/>
  <c r="EH87" i="13"/>
  <c r="DT87" i="13"/>
  <c r="DM87" i="13"/>
  <c r="DF87" i="13"/>
  <c r="CY87" i="13"/>
  <c r="CR87" i="13"/>
  <c r="CK87" i="13"/>
  <c r="CL87" i="13" s="1"/>
  <c r="CD87" i="13"/>
  <c r="BW87" i="13"/>
  <c r="BP87" i="13"/>
  <c r="BI87" i="13"/>
  <c r="AU87" i="13"/>
  <c r="AN87" i="13"/>
  <c r="AG87" i="13"/>
  <c r="S87" i="13"/>
  <c r="EH86" i="13"/>
  <c r="DT86" i="13"/>
  <c r="DM86" i="13"/>
  <c r="DF86" i="13"/>
  <c r="CY86" i="13"/>
  <c r="CR86" i="13"/>
  <c r="CK86" i="13"/>
  <c r="CD86" i="13"/>
  <c r="BW86" i="13"/>
  <c r="BP86" i="13"/>
  <c r="BI86" i="13"/>
  <c r="BB86" i="13"/>
  <c r="AU86" i="13"/>
  <c r="AN86" i="13"/>
  <c r="AG86" i="13"/>
  <c r="Z86" i="13"/>
  <c r="S86" i="13"/>
  <c r="EH85" i="13"/>
  <c r="EI85" i="13"/>
  <c r="EI86" i="13" s="1"/>
  <c r="EI87" i="13" s="1"/>
  <c r="EI88" i="13"/>
  <c r="EI89" i="13" s="1"/>
  <c r="EI90" i="13" s="1"/>
  <c r="EI91" i="13" s="1"/>
  <c r="DT85" i="13"/>
  <c r="DU85" i="13" s="1"/>
  <c r="DM85" i="13"/>
  <c r="DN85" i="13"/>
  <c r="DV85" i="13" s="1"/>
  <c r="DF85" i="13"/>
  <c r="DG85" i="13" s="1"/>
  <c r="CY85" i="13"/>
  <c r="CZ85" i="13" s="1"/>
  <c r="CK85" i="13"/>
  <c r="CL85" i="13" s="1"/>
  <c r="CD85" i="13"/>
  <c r="CE85" i="13"/>
  <c r="BW85" i="13"/>
  <c r="BX85" i="13" s="1"/>
  <c r="BP85" i="13"/>
  <c r="BQ85" i="13"/>
  <c r="BI85" i="13"/>
  <c r="BJ85" i="13" s="1"/>
  <c r="BB85" i="13"/>
  <c r="BC85" i="13" s="1"/>
  <c r="AU85" i="13"/>
  <c r="AV85" i="13"/>
  <c r="BD85" i="13" s="1"/>
  <c r="AN85" i="13"/>
  <c r="AO85" i="13" s="1"/>
  <c r="AG85" i="13"/>
  <c r="AH85" i="13"/>
  <c r="Z85" i="13"/>
  <c r="AA85" i="13"/>
  <c r="S85" i="13"/>
  <c r="T85" i="13"/>
  <c r="AB85" i="13" s="1"/>
  <c r="EH83" i="13"/>
  <c r="DT83" i="13"/>
  <c r="DM83" i="13"/>
  <c r="DF83" i="13"/>
  <c r="CY83" i="13"/>
  <c r="CR83" i="13"/>
  <c r="CK83" i="13"/>
  <c r="CD83" i="13"/>
  <c r="BW83" i="13"/>
  <c r="BP83" i="13"/>
  <c r="BI83" i="13"/>
  <c r="BB83" i="13"/>
  <c r="AU83" i="13"/>
  <c r="AN83" i="13"/>
  <c r="AG83" i="13"/>
  <c r="Z83" i="13"/>
  <c r="S83" i="13"/>
  <c r="EH82" i="13"/>
  <c r="DT82" i="13"/>
  <c r="DM82" i="13"/>
  <c r="DF82" i="13"/>
  <c r="CY82" i="13"/>
  <c r="CR82" i="13"/>
  <c r="CK82" i="13"/>
  <c r="CD82" i="13"/>
  <c r="BW82" i="13"/>
  <c r="BP82" i="13"/>
  <c r="BI82" i="13"/>
  <c r="BB82" i="13"/>
  <c r="AU82" i="13"/>
  <c r="AN82" i="13"/>
  <c r="AG82" i="13"/>
  <c r="Z82" i="13"/>
  <c r="S82" i="13"/>
  <c r="EH81" i="13"/>
  <c r="DT81" i="13"/>
  <c r="DM81" i="13"/>
  <c r="DF81" i="13"/>
  <c r="CY81" i="13"/>
  <c r="CR81" i="13"/>
  <c r="CK81" i="13"/>
  <c r="CD81" i="13"/>
  <c r="BW81" i="13"/>
  <c r="BP81" i="13"/>
  <c r="BI81" i="13"/>
  <c r="BB81" i="13"/>
  <c r="AU81" i="13"/>
  <c r="AN81" i="13"/>
  <c r="AG81" i="13"/>
  <c r="Z81" i="13"/>
  <c r="S81" i="13"/>
  <c r="EH80" i="13"/>
  <c r="DT80" i="13"/>
  <c r="DM80" i="13"/>
  <c r="DF80" i="13"/>
  <c r="CY80" i="13"/>
  <c r="CR80" i="13"/>
  <c r="CK80" i="13"/>
  <c r="CD80" i="13"/>
  <c r="BW80" i="13"/>
  <c r="BP80" i="13"/>
  <c r="BI80" i="13"/>
  <c r="BB80" i="13"/>
  <c r="AU80" i="13"/>
  <c r="AN80" i="13"/>
  <c r="AG80" i="13"/>
  <c r="Z80" i="13"/>
  <c r="S80" i="13"/>
  <c r="EH79" i="13"/>
  <c r="DT79" i="13"/>
  <c r="DM79" i="13"/>
  <c r="DF79" i="13"/>
  <c r="CY79" i="13"/>
  <c r="CR79" i="13"/>
  <c r="CK79" i="13"/>
  <c r="CD79" i="13"/>
  <c r="BW79" i="13"/>
  <c r="BP79" i="13"/>
  <c r="BI79" i="13"/>
  <c r="BB79" i="13"/>
  <c r="AU79" i="13"/>
  <c r="AN79" i="13"/>
  <c r="AG79" i="13"/>
  <c r="Z79" i="13"/>
  <c r="S79" i="13"/>
  <c r="EH78" i="13"/>
  <c r="DT78" i="13"/>
  <c r="DM78" i="13"/>
  <c r="DF78" i="13"/>
  <c r="CY78" i="13"/>
  <c r="CR78" i="13"/>
  <c r="CK78" i="13"/>
  <c r="CD78" i="13"/>
  <c r="BW78" i="13"/>
  <c r="BP78" i="13"/>
  <c r="BI78" i="13"/>
  <c r="BB78" i="13"/>
  <c r="AU78" i="13"/>
  <c r="AN78" i="13"/>
  <c r="AG78" i="13"/>
  <c r="Z78" i="13"/>
  <c r="S78" i="13"/>
  <c r="EH77" i="13"/>
  <c r="DT77" i="13"/>
  <c r="DM77" i="13"/>
  <c r="DF77" i="13"/>
  <c r="CY77" i="13"/>
  <c r="CR77" i="13"/>
  <c r="CK77" i="13"/>
  <c r="CD77" i="13"/>
  <c r="BW77" i="13"/>
  <c r="BP77" i="13"/>
  <c r="BI77" i="13"/>
  <c r="BB77" i="13"/>
  <c r="AU77" i="13"/>
  <c r="AN77" i="13"/>
  <c r="AG77" i="13"/>
  <c r="Z77" i="13"/>
  <c r="S77" i="13"/>
  <c r="EH76" i="13"/>
  <c r="DT76" i="13"/>
  <c r="DM76" i="13"/>
  <c r="DF76" i="13"/>
  <c r="CY76" i="13"/>
  <c r="CR76" i="13"/>
  <c r="CK76" i="13"/>
  <c r="BW76" i="13"/>
  <c r="BP76" i="13"/>
  <c r="BI76" i="13"/>
  <c r="BB76" i="13"/>
  <c r="AU76" i="13"/>
  <c r="AN76" i="13"/>
  <c r="AG76" i="13"/>
  <c r="Z76" i="13"/>
  <c r="S76" i="13"/>
  <c r="EH75" i="13"/>
  <c r="DT75" i="13"/>
  <c r="DM75" i="13"/>
  <c r="DF75" i="13"/>
  <c r="CY75" i="13"/>
  <c r="CR75" i="13"/>
  <c r="CK75" i="13"/>
  <c r="BW75" i="13"/>
  <c r="BP75" i="13"/>
  <c r="BI75" i="13"/>
  <c r="BB75" i="13"/>
  <c r="AU75" i="13"/>
  <c r="AG75" i="13"/>
  <c r="Z75" i="13"/>
  <c r="S75" i="13"/>
  <c r="EH74" i="13"/>
  <c r="DT74" i="13"/>
  <c r="DM74" i="13"/>
  <c r="DF74" i="13"/>
  <c r="CY74" i="13"/>
  <c r="CR74" i="13"/>
  <c r="CK74" i="13"/>
  <c r="CD74" i="13"/>
  <c r="BW74" i="13"/>
  <c r="BI74" i="13"/>
  <c r="BB74" i="13"/>
  <c r="AU74" i="13"/>
  <c r="AN74" i="13"/>
  <c r="AG74" i="13"/>
  <c r="Z74" i="13"/>
  <c r="EH73" i="13"/>
  <c r="DT73" i="13"/>
  <c r="DM73" i="13"/>
  <c r="CY73" i="13"/>
  <c r="CK73" i="13"/>
  <c r="CD73" i="13"/>
  <c r="BW73" i="13"/>
  <c r="BP73" i="13"/>
  <c r="BB73" i="13"/>
  <c r="AU73" i="13"/>
  <c r="AN73" i="13"/>
  <c r="AG73" i="13"/>
  <c r="EH72" i="13"/>
  <c r="DT72" i="13"/>
  <c r="DM72" i="13"/>
  <c r="DF72" i="13"/>
  <c r="CY72" i="13"/>
  <c r="CK72" i="13"/>
  <c r="CD72" i="13"/>
  <c r="CE72" i="13" s="1"/>
  <c r="BW72" i="13"/>
  <c r="BI72" i="13"/>
  <c r="AU72" i="13"/>
  <c r="AN72" i="13"/>
  <c r="AG72" i="13"/>
  <c r="S72" i="13"/>
  <c r="EH71" i="13"/>
  <c r="DT71" i="13"/>
  <c r="DM71" i="13"/>
  <c r="DF71" i="13"/>
  <c r="CY71" i="13"/>
  <c r="CR71" i="13"/>
  <c r="CK71" i="13"/>
  <c r="CD71" i="13"/>
  <c r="BW71" i="13"/>
  <c r="BP71" i="13"/>
  <c r="BI71" i="13"/>
  <c r="BJ71" i="13" s="1"/>
  <c r="BB71" i="13"/>
  <c r="AU71" i="13"/>
  <c r="AN71" i="13"/>
  <c r="AG71" i="13"/>
  <c r="S71" i="13"/>
  <c r="EH70" i="13"/>
  <c r="DT70" i="13"/>
  <c r="DM70" i="13"/>
  <c r="DF70" i="13"/>
  <c r="DG70" i="13" s="1"/>
  <c r="CY70" i="13"/>
  <c r="CR70" i="13"/>
  <c r="CK70" i="13"/>
  <c r="CD70" i="13"/>
  <c r="BW70" i="13"/>
  <c r="BP70" i="13"/>
  <c r="BB70" i="13"/>
  <c r="AU70" i="13"/>
  <c r="AN70" i="13"/>
  <c r="AG70" i="13"/>
  <c r="Z70" i="13"/>
  <c r="S70" i="13"/>
  <c r="EH69" i="13"/>
  <c r="EI69" i="13"/>
  <c r="DT69" i="13"/>
  <c r="DU69" i="13"/>
  <c r="DM69" i="13"/>
  <c r="DN69" i="13"/>
  <c r="DN70" i="13" s="1"/>
  <c r="DF69" i="13"/>
  <c r="DG69" i="13" s="1"/>
  <c r="CY69" i="13"/>
  <c r="CZ69" i="13" s="1"/>
  <c r="CR69" i="13"/>
  <c r="CS69" i="13" s="1"/>
  <c r="CK69" i="13"/>
  <c r="CL69" i="13"/>
  <c r="CD69" i="13"/>
  <c r="CE69" i="13" s="1"/>
  <c r="CE70" i="13" s="1"/>
  <c r="CE71" i="13" s="1"/>
  <c r="BW69" i="13"/>
  <c r="BX69" i="13"/>
  <c r="BP69" i="13"/>
  <c r="BQ69" i="13"/>
  <c r="BI69" i="13"/>
  <c r="BJ69" i="13"/>
  <c r="BJ70" i="13" s="1"/>
  <c r="BB69" i="13"/>
  <c r="BC69" i="13"/>
  <c r="AU69" i="13"/>
  <c r="AV69" i="13" s="1"/>
  <c r="AN69" i="13"/>
  <c r="AO69" i="13" s="1"/>
  <c r="AG69" i="13"/>
  <c r="AH69" i="13" s="1"/>
  <c r="Z69" i="13"/>
  <c r="AA69" i="13"/>
  <c r="S69" i="13"/>
  <c r="T69" i="13"/>
  <c r="EH67" i="13"/>
  <c r="EA67" i="13"/>
  <c r="DT67" i="13"/>
  <c r="DM67" i="13"/>
  <c r="DF67" i="13"/>
  <c r="CY67" i="13"/>
  <c r="CR67" i="13"/>
  <c r="CK67" i="13"/>
  <c r="CD67" i="13"/>
  <c r="BW67" i="13"/>
  <c r="BP67" i="13"/>
  <c r="BI67" i="13"/>
  <c r="BB67" i="13"/>
  <c r="AU67" i="13"/>
  <c r="AN67" i="13"/>
  <c r="AG67" i="13"/>
  <c r="Z67" i="13"/>
  <c r="S67" i="13"/>
  <c r="EH66" i="13"/>
  <c r="EA66" i="13"/>
  <c r="DT66" i="13"/>
  <c r="DM66" i="13"/>
  <c r="DF66" i="13"/>
  <c r="CY66" i="13"/>
  <c r="CR66" i="13"/>
  <c r="CK66" i="13"/>
  <c r="CD66" i="13"/>
  <c r="BW66" i="13"/>
  <c r="BP66" i="13"/>
  <c r="BI66" i="13"/>
  <c r="BB66" i="13"/>
  <c r="AU66" i="13"/>
  <c r="AG66" i="13"/>
  <c r="Z66" i="13"/>
  <c r="S66" i="13"/>
  <c r="EH65" i="13"/>
  <c r="EA65" i="13"/>
  <c r="DT65" i="13"/>
  <c r="DM65" i="13"/>
  <c r="DF65" i="13"/>
  <c r="CY65" i="13"/>
  <c r="CK65" i="13"/>
  <c r="CD65" i="13"/>
  <c r="BW65" i="13"/>
  <c r="BP65" i="13"/>
  <c r="BI65" i="13"/>
  <c r="BB65" i="13"/>
  <c r="AU65" i="13"/>
  <c r="AN65" i="13"/>
  <c r="AG65" i="13"/>
  <c r="Z65" i="13"/>
  <c r="S65" i="13"/>
  <c r="EH64" i="13"/>
  <c r="EA64" i="13"/>
  <c r="DT64" i="13"/>
  <c r="DM64" i="13"/>
  <c r="DF64" i="13"/>
  <c r="CY64" i="13"/>
  <c r="CR64" i="13"/>
  <c r="CK64" i="13"/>
  <c r="CD64" i="13"/>
  <c r="BW64" i="13"/>
  <c r="BP64" i="13"/>
  <c r="BI64" i="13"/>
  <c r="BB64" i="13"/>
  <c r="AU64" i="13"/>
  <c r="AN64" i="13"/>
  <c r="AG64" i="13"/>
  <c r="Z64" i="13"/>
  <c r="S64" i="13"/>
  <c r="EH63" i="13"/>
  <c r="EA63" i="13"/>
  <c r="DT63" i="13"/>
  <c r="DM63" i="13"/>
  <c r="DF63" i="13"/>
  <c r="CY63" i="13"/>
  <c r="CR63" i="13"/>
  <c r="CK63" i="13"/>
  <c r="CD63" i="13"/>
  <c r="BW63" i="13"/>
  <c r="BP63" i="13"/>
  <c r="BI63" i="13"/>
  <c r="BB63" i="13"/>
  <c r="AU63" i="13"/>
  <c r="AG63" i="13"/>
  <c r="Z63" i="13"/>
  <c r="S63" i="13"/>
  <c r="EH62" i="13"/>
  <c r="EA62" i="13"/>
  <c r="DT62" i="13"/>
  <c r="DM62" i="13"/>
  <c r="CY62" i="13"/>
  <c r="CR62" i="13"/>
  <c r="CD62" i="13"/>
  <c r="BW62" i="13"/>
  <c r="BP62" i="13"/>
  <c r="BI62" i="13"/>
  <c r="BB62" i="13"/>
  <c r="AU62" i="13"/>
  <c r="AN62" i="13"/>
  <c r="AG62" i="13"/>
  <c r="Z62" i="13"/>
  <c r="S62" i="13"/>
  <c r="EH61" i="13"/>
  <c r="EA61" i="13"/>
  <c r="DT61" i="13"/>
  <c r="DM61" i="13"/>
  <c r="DF61" i="13"/>
  <c r="CY61" i="13"/>
  <c r="CD61" i="13"/>
  <c r="BW61" i="13"/>
  <c r="BP61" i="13"/>
  <c r="BI61" i="13"/>
  <c r="BB61" i="13"/>
  <c r="AU61" i="13"/>
  <c r="AG61" i="13"/>
  <c r="Z61" i="13"/>
  <c r="S61" i="13"/>
  <c r="EH60" i="13"/>
  <c r="EA60" i="13"/>
  <c r="DT60" i="13"/>
  <c r="DM60" i="13"/>
  <c r="CY60" i="13"/>
  <c r="CR60" i="13"/>
  <c r="CK60" i="13"/>
  <c r="CD60" i="13"/>
  <c r="BW60" i="13"/>
  <c r="BI60" i="13"/>
  <c r="BJ60" i="13" s="1"/>
  <c r="BJ61" i="13" s="1"/>
  <c r="BB60" i="13"/>
  <c r="AU60" i="13"/>
  <c r="AN60" i="13"/>
  <c r="AG60" i="13"/>
  <c r="Z60" i="13"/>
  <c r="S60" i="13"/>
  <c r="EH59" i="13"/>
  <c r="EA59" i="13"/>
  <c r="DT59" i="13"/>
  <c r="DM59" i="13"/>
  <c r="CY59" i="13"/>
  <c r="CR59" i="13"/>
  <c r="CK59" i="13"/>
  <c r="CD59" i="13"/>
  <c r="BW59" i="13"/>
  <c r="BI59" i="13"/>
  <c r="BB59" i="13"/>
  <c r="AU59" i="13"/>
  <c r="AG59" i="13"/>
  <c r="Z59" i="13"/>
  <c r="S59" i="13"/>
  <c r="EH58" i="13"/>
  <c r="EA58" i="13"/>
  <c r="DT58" i="13"/>
  <c r="DM58" i="13"/>
  <c r="DF58" i="13"/>
  <c r="CY58" i="13"/>
  <c r="CR58" i="13"/>
  <c r="CD58" i="13"/>
  <c r="BW58" i="13"/>
  <c r="BP58" i="13"/>
  <c r="BI58" i="13"/>
  <c r="BB58" i="13"/>
  <c r="AU58" i="13"/>
  <c r="AG58" i="13"/>
  <c r="Z58" i="13"/>
  <c r="S58" i="13"/>
  <c r="EH57" i="13"/>
  <c r="EA57" i="13"/>
  <c r="DT57" i="13"/>
  <c r="DM57" i="13"/>
  <c r="DF57" i="13"/>
  <c r="CY57" i="13"/>
  <c r="CR57" i="13"/>
  <c r="CK57" i="13"/>
  <c r="CD57" i="13"/>
  <c r="BW57" i="13"/>
  <c r="BP57" i="13"/>
  <c r="BI57" i="13"/>
  <c r="BB57" i="13"/>
  <c r="AU57" i="13"/>
  <c r="AN57" i="13"/>
  <c r="AG57" i="13"/>
  <c r="Z57" i="13"/>
  <c r="S57" i="13"/>
  <c r="EH56" i="13"/>
  <c r="EA56" i="13"/>
  <c r="DT56" i="13"/>
  <c r="DM56" i="13"/>
  <c r="DF56" i="13"/>
  <c r="CY56" i="13"/>
  <c r="CR56" i="13"/>
  <c r="CK56" i="13"/>
  <c r="CD56" i="13"/>
  <c r="BW56" i="13"/>
  <c r="BP56" i="13"/>
  <c r="BI56" i="13"/>
  <c r="BB56" i="13"/>
  <c r="AU56" i="13"/>
  <c r="AG56" i="13"/>
  <c r="Z56" i="13"/>
  <c r="S56" i="13"/>
  <c r="EH55" i="13"/>
  <c r="EA55" i="13"/>
  <c r="DT55" i="13"/>
  <c r="DM55" i="13"/>
  <c r="CY55" i="13"/>
  <c r="CR55" i="13"/>
  <c r="CK55" i="13"/>
  <c r="CD55" i="13"/>
  <c r="BW55" i="13"/>
  <c r="BP55" i="13"/>
  <c r="BI55" i="13"/>
  <c r="BB55" i="13"/>
  <c r="AU55" i="13"/>
  <c r="AG55" i="13"/>
  <c r="Z55" i="13"/>
  <c r="S55" i="13"/>
  <c r="EH54" i="13"/>
  <c r="EA54" i="13"/>
  <c r="DT54" i="13"/>
  <c r="DM54" i="13"/>
  <c r="DF54" i="13"/>
  <c r="CY54" i="13"/>
  <c r="CZ54" i="13" s="1"/>
  <c r="CR54" i="13"/>
  <c r="CK54" i="13"/>
  <c r="CD54" i="13"/>
  <c r="BW54" i="13"/>
  <c r="BP54" i="13"/>
  <c r="BI54" i="13"/>
  <c r="BB54" i="13"/>
  <c r="AU54" i="13"/>
  <c r="AN54" i="13"/>
  <c r="AG54" i="13"/>
  <c r="AH54" i="13" s="1"/>
  <c r="Z54" i="13"/>
  <c r="AA54" i="13" s="1"/>
  <c r="S54" i="13"/>
  <c r="T54" i="13" s="1"/>
  <c r="EH53" i="13"/>
  <c r="EI53" i="13" s="1"/>
  <c r="EI54" i="13" s="1"/>
  <c r="EA53" i="13"/>
  <c r="EB53" i="13"/>
  <c r="DT53" i="13"/>
  <c r="DU53" i="13" s="1"/>
  <c r="DM53" i="13"/>
  <c r="DN53" i="13"/>
  <c r="DF53" i="13"/>
  <c r="DG53" i="13" s="1"/>
  <c r="DO53" i="13" s="1"/>
  <c r="CY53" i="13"/>
  <c r="CZ53" i="13" s="1"/>
  <c r="CR53" i="13"/>
  <c r="CS53" i="13" s="1"/>
  <c r="CS54" i="13" s="1"/>
  <c r="CK53" i="13"/>
  <c r="CL53" i="13" s="1"/>
  <c r="CD53" i="13"/>
  <c r="CE53" i="13" s="1"/>
  <c r="CM53" i="13" s="1"/>
  <c r="BW53" i="13"/>
  <c r="BX53" i="13"/>
  <c r="BP53" i="13"/>
  <c r="BQ53" i="13" s="1"/>
  <c r="BR53" i="13" s="1"/>
  <c r="BI53" i="13"/>
  <c r="BJ53" i="13"/>
  <c r="BB53" i="13"/>
  <c r="BC53" i="13" s="1"/>
  <c r="AU53" i="13"/>
  <c r="AV53" i="13" s="1"/>
  <c r="AN53" i="13"/>
  <c r="AO53" i="13" s="1"/>
  <c r="AG53" i="13"/>
  <c r="AH53" i="13" s="1"/>
  <c r="Z53" i="13"/>
  <c r="AA53" i="13"/>
  <c r="S53" i="13"/>
  <c r="T53" i="13"/>
  <c r="EH51" i="13"/>
  <c r="EA51" i="13"/>
  <c r="DT51" i="13"/>
  <c r="DM51" i="13"/>
  <c r="DF51" i="13"/>
  <c r="CY51" i="13"/>
  <c r="CR51" i="13"/>
  <c r="CK51" i="13"/>
  <c r="CD51" i="13"/>
  <c r="BW51" i="13"/>
  <c r="BP51" i="13"/>
  <c r="BI51" i="13"/>
  <c r="BB51" i="13"/>
  <c r="AU51" i="13"/>
  <c r="AN51" i="13"/>
  <c r="AG51" i="13"/>
  <c r="Z51" i="13"/>
  <c r="S51" i="13"/>
  <c r="EH50" i="13"/>
  <c r="EA50" i="13"/>
  <c r="DT50" i="13"/>
  <c r="DM50" i="13"/>
  <c r="DF50" i="13"/>
  <c r="CY50" i="13"/>
  <c r="CR50" i="13"/>
  <c r="CK50" i="13"/>
  <c r="CD50" i="13"/>
  <c r="BW50" i="13"/>
  <c r="BP50" i="13"/>
  <c r="BI50" i="13"/>
  <c r="BB50" i="13"/>
  <c r="AU50" i="13"/>
  <c r="AN50" i="13"/>
  <c r="AG50" i="13"/>
  <c r="Z50" i="13"/>
  <c r="S50" i="13"/>
  <c r="EH49" i="13"/>
  <c r="EA49" i="13"/>
  <c r="DT49" i="13"/>
  <c r="DM49" i="13"/>
  <c r="DF49" i="13"/>
  <c r="CY49" i="13"/>
  <c r="CR49" i="13"/>
  <c r="CK49" i="13"/>
  <c r="CD49" i="13"/>
  <c r="BW49" i="13"/>
  <c r="BP49" i="13"/>
  <c r="BI49" i="13"/>
  <c r="BB49" i="13"/>
  <c r="AU49" i="13"/>
  <c r="AN49" i="13"/>
  <c r="AG49" i="13"/>
  <c r="Z49" i="13"/>
  <c r="S49" i="13"/>
  <c r="EH48" i="13"/>
  <c r="EA48" i="13"/>
  <c r="DT48" i="13"/>
  <c r="DM48" i="13"/>
  <c r="DF48" i="13"/>
  <c r="CY48" i="13"/>
  <c r="CR48" i="13"/>
  <c r="CK48" i="13"/>
  <c r="CD48" i="13"/>
  <c r="BW48" i="13"/>
  <c r="BP48" i="13"/>
  <c r="BI48" i="13"/>
  <c r="BB48" i="13"/>
  <c r="AU48" i="13"/>
  <c r="AN48" i="13"/>
  <c r="AG48" i="13"/>
  <c r="Z48" i="13"/>
  <c r="S48" i="13"/>
  <c r="EH47" i="13"/>
  <c r="EA47" i="13"/>
  <c r="DT47" i="13"/>
  <c r="DM47" i="13"/>
  <c r="DF47" i="13"/>
  <c r="CY47" i="13"/>
  <c r="CR47" i="13"/>
  <c r="CK47" i="13"/>
  <c r="CD47" i="13"/>
  <c r="BW47" i="13"/>
  <c r="BP47" i="13"/>
  <c r="BI47" i="13"/>
  <c r="BB47" i="13"/>
  <c r="AU47" i="13"/>
  <c r="AN47" i="13"/>
  <c r="AG47" i="13"/>
  <c r="Z47" i="13"/>
  <c r="S47" i="13"/>
  <c r="EH46" i="13"/>
  <c r="EA46" i="13"/>
  <c r="DT46" i="13"/>
  <c r="DM46" i="13"/>
  <c r="DF46" i="13"/>
  <c r="CY46" i="13"/>
  <c r="CR46" i="13"/>
  <c r="CK46" i="13"/>
  <c r="CD46" i="13"/>
  <c r="BW46" i="13"/>
  <c r="BP46" i="13"/>
  <c r="BI46" i="13"/>
  <c r="BB46" i="13"/>
  <c r="AU46" i="13"/>
  <c r="AN46" i="13"/>
  <c r="AG46" i="13"/>
  <c r="Z46" i="13"/>
  <c r="S46" i="13"/>
  <c r="EH45" i="13"/>
  <c r="EA45" i="13"/>
  <c r="DT45" i="13"/>
  <c r="DM45" i="13"/>
  <c r="DF45" i="13"/>
  <c r="CY45" i="13"/>
  <c r="CR45" i="13"/>
  <c r="CD45" i="13"/>
  <c r="BP45" i="13"/>
  <c r="BI45" i="13"/>
  <c r="BB45" i="13"/>
  <c r="AU45" i="13"/>
  <c r="AN45" i="13"/>
  <c r="AG45" i="13"/>
  <c r="Z45" i="13"/>
  <c r="S45" i="13"/>
  <c r="EH44" i="13"/>
  <c r="EA44" i="13"/>
  <c r="DT44" i="13"/>
  <c r="DM44" i="13"/>
  <c r="DF44" i="13"/>
  <c r="CY44" i="13"/>
  <c r="CR44" i="13"/>
  <c r="CK44" i="13"/>
  <c r="CD44" i="13"/>
  <c r="BI44" i="13"/>
  <c r="AU44" i="13"/>
  <c r="AN44" i="13"/>
  <c r="AG44" i="13"/>
  <c r="Z44" i="13"/>
  <c r="S44" i="13"/>
  <c r="EH43" i="13"/>
  <c r="EA43" i="13"/>
  <c r="DT43" i="13"/>
  <c r="DM43" i="13"/>
  <c r="DF43" i="13"/>
  <c r="CY43" i="13"/>
  <c r="CR43" i="13"/>
  <c r="BW43" i="13"/>
  <c r="BP43" i="13"/>
  <c r="BI43" i="13"/>
  <c r="BB43" i="13"/>
  <c r="AU43" i="13"/>
  <c r="AN43" i="13"/>
  <c r="AG43" i="13"/>
  <c r="Z43" i="13"/>
  <c r="S43" i="13"/>
  <c r="EH42" i="13"/>
  <c r="EA42" i="13"/>
  <c r="DT42" i="13"/>
  <c r="DM42" i="13"/>
  <c r="DF42" i="13"/>
  <c r="CY42" i="13"/>
  <c r="CR42" i="13"/>
  <c r="AU42" i="13"/>
  <c r="AG42" i="13"/>
  <c r="Z42" i="13"/>
  <c r="S42" i="13"/>
  <c r="EH41" i="13"/>
  <c r="EA41" i="13"/>
  <c r="DT41" i="13"/>
  <c r="DM41" i="13"/>
  <c r="DF41" i="13"/>
  <c r="CY41" i="13"/>
  <c r="CR41" i="13"/>
  <c r="CK41" i="13"/>
  <c r="CD41" i="13"/>
  <c r="BW41" i="13"/>
  <c r="BI41" i="13"/>
  <c r="BB41" i="13"/>
  <c r="AU41" i="13"/>
  <c r="AN41" i="13"/>
  <c r="AG41" i="13"/>
  <c r="Z41" i="13"/>
  <c r="S41" i="13"/>
  <c r="EH40" i="13"/>
  <c r="EA40" i="13"/>
  <c r="DT40" i="13"/>
  <c r="DM40" i="13"/>
  <c r="DF40" i="13"/>
  <c r="CY40" i="13"/>
  <c r="CR40" i="13"/>
  <c r="CK40" i="13"/>
  <c r="CD40" i="13"/>
  <c r="BI40" i="13"/>
  <c r="BB40" i="13"/>
  <c r="AU40" i="13"/>
  <c r="AN40" i="13"/>
  <c r="AG40" i="13"/>
  <c r="Z40" i="13"/>
  <c r="S40" i="13"/>
  <c r="EH39" i="13"/>
  <c r="EA39" i="13"/>
  <c r="DT39" i="13"/>
  <c r="DM39" i="13"/>
  <c r="DF39" i="13"/>
  <c r="CY39" i="13"/>
  <c r="CR39" i="13"/>
  <c r="CK39" i="13"/>
  <c r="CD39" i="13"/>
  <c r="BW39" i="13"/>
  <c r="BP39" i="13"/>
  <c r="BI39" i="13"/>
  <c r="BB39" i="13"/>
  <c r="AU39" i="13"/>
  <c r="AN39" i="13"/>
  <c r="S39" i="13"/>
  <c r="EH38" i="13"/>
  <c r="EA38" i="13"/>
  <c r="DT38" i="13"/>
  <c r="DM38" i="13"/>
  <c r="DF38" i="13"/>
  <c r="CY38" i="13"/>
  <c r="CR38" i="13"/>
  <c r="CK38" i="13"/>
  <c r="CD38" i="13"/>
  <c r="BW38" i="13"/>
  <c r="BP38" i="13"/>
  <c r="BI38" i="13"/>
  <c r="BB38" i="13"/>
  <c r="AU38" i="13"/>
  <c r="AN38" i="13"/>
  <c r="AG38" i="13"/>
  <c r="Z38" i="13"/>
  <c r="S38" i="13"/>
  <c r="EH37" i="13"/>
  <c r="EI37" i="13" s="1"/>
  <c r="EI38" i="13" s="1"/>
  <c r="EI39" i="13"/>
  <c r="EI40" i="13" s="1"/>
  <c r="EI41" i="13" s="1"/>
  <c r="EI42" i="13"/>
  <c r="EI43" i="13" s="1"/>
  <c r="EA37" i="13"/>
  <c r="EB37" i="13" s="1"/>
  <c r="DT37" i="13"/>
  <c r="DU37" i="13" s="1"/>
  <c r="DU38" i="13" s="1"/>
  <c r="DM37" i="13"/>
  <c r="DN37" i="13"/>
  <c r="DF37" i="13"/>
  <c r="DG37" i="13"/>
  <c r="CY37" i="13"/>
  <c r="CZ37" i="13" s="1"/>
  <c r="CZ38" i="13" s="1"/>
  <c r="CR37" i="13"/>
  <c r="CS37" i="13"/>
  <c r="CK37" i="13"/>
  <c r="CL37" i="13"/>
  <c r="CD37" i="13"/>
  <c r="CE37" i="13" s="1"/>
  <c r="BW37" i="13"/>
  <c r="BX37" i="13" s="1"/>
  <c r="BP37" i="13"/>
  <c r="BQ37" i="13" s="1"/>
  <c r="BQ38" i="13" s="1"/>
  <c r="BI37" i="13"/>
  <c r="BJ37" i="13"/>
  <c r="BB37" i="13"/>
  <c r="BC37" i="13"/>
  <c r="AU37" i="13"/>
  <c r="AV37" i="13"/>
  <c r="AN37" i="13"/>
  <c r="AO37" i="13" s="1"/>
  <c r="AG37" i="13"/>
  <c r="AH37" i="13" s="1"/>
  <c r="AH38" i="13" s="1"/>
  <c r="Z37" i="13"/>
  <c r="AA37" i="13"/>
  <c r="AA38" i="13" s="1"/>
  <c r="S37" i="13"/>
  <c r="T37" i="13"/>
  <c r="T38" i="13" s="1"/>
  <c r="T39" i="13" s="1"/>
  <c r="DT35" i="13"/>
  <c r="DM35" i="13"/>
  <c r="DF35" i="13"/>
  <c r="CY35" i="13"/>
  <c r="CR35" i="13"/>
  <c r="CK35" i="13"/>
  <c r="CD35" i="13"/>
  <c r="BW35" i="13"/>
  <c r="BP35" i="13"/>
  <c r="BI35" i="13"/>
  <c r="BB35" i="13"/>
  <c r="AU35" i="13"/>
  <c r="AN35" i="13"/>
  <c r="AG35" i="13"/>
  <c r="Z35" i="13"/>
  <c r="S35" i="13"/>
  <c r="DT34" i="13"/>
  <c r="DM34" i="13"/>
  <c r="DF34" i="13"/>
  <c r="CY34" i="13"/>
  <c r="CR34" i="13"/>
  <c r="CK34" i="13"/>
  <c r="CD34" i="13"/>
  <c r="BW34" i="13"/>
  <c r="BP34" i="13"/>
  <c r="BI34" i="13"/>
  <c r="BB34" i="13"/>
  <c r="AU34" i="13"/>
  <c r="AN34" i="13"/>
  <c r="AG34" i="13"/>
  <c r="Z34" i="13"/>
  <c r="S34" i="13"/>
  <c r="DT33" i="13"/>
  <c r="DM33" i="13"/>
  <c r="DF33" i="13"/>
  <c r="CY33" i="13"/>
  <c r="CR33" i="13"/>
  <c r="CK33" i="13"/>
  <c r="CD33" i="13"/>
  <c r="BW33" i="13"/>
  <c r="BP33" i="13"/>
  <c r="BI33" i="13"/>
  <c r="BB33" i="13"/>
  <c r="AU33" i="13"/>
  <c r="AN33" i="13"/>
  <c r="AG33" i="13"/>
  <c r="Z33" i="13"/>
  <c r="S33" i="13"/>
  <c r="DT32" i="13"/>
  <c r="DM32" i="13"/>
  <c r="DF32" i="13"/>
  <c r="CY32" i="13"/>
  <c r="CR32" i="13"/>
  <c r="CK32" i="13"/>
  <c r="CD32" i="13"/>
  <c r="BW32" i="13"/>
  <c r="BP32" i="13"/>
  <c r="BI32" i="13"/>
  <c r="BB32" i="13"/>
  <c r="AU32" i="13"/>
  <c r="AN32" i="13"/>
  <c r="AG32" i="13"/>
  <c r="Z32" i="13"/>
  <c r="S32" i="13"/>
  <c r="DT31" i="13"/>
  <c r="DM31" i="13"/>
  <c r="DF31" i="13"/>
  <c r="CY31" i="13"/>
  <c r="CR31" i="13"/>
  <c r="CK31" i="13"/>
  <c r="CD31" i="13"/>
  <c r="BW31" i="13"/>
  <c r="BP31" i="13"/>
  <c r="BI31" i="13"/>
  <c r="BB31" i="13"/>
  <c r="AU31" i="13"/>
  <c r="AN31" i="13"/>
  <c r="AG31" i="13"/>
  <c r="Z31" i="13"/>
  <c r="S31" i="13"/>
  <c r="DT30" i="13"/>
  <c r="DM30" i="13"/>
  <c r="DF30" i="13"/>
  <c r="CY30" i="13"/>
  <c r="CR30" i="13"/>
  <c r="CK30" i="13"/>
  <c r="BW30" i="13"/>
  <c r="BP30" i="13"/>
  <c r="BI30" i="13"/>
  <c r="BB30" i="13"/>
  <c r="AU30" i="13"/>
  <c r="AG30" i="13"/>
  <c r="Z30" i="13"/>
  <c r="S30" i="13"/>
  <c r="DT29" i="13"/>
  <c r="DM29" i="13"/>
  <c r="DF29" i="13"/>
  <c r="CY29" i="13"/>
  <c r="CR29" i="13"/>
  <c r="CK29" i="13"/>
  <c r="CD29" i="13"/>
  <c r="BW29" i="13"/>
  <c r="BP29" i="13"/>
  <c r="BI29" i="13"/>
  <c r="BB29" i="13"/>
  <c r="AU29" i="13"/>
  <c r="AN29" i="13"/>
  <c r="AG29" i="13"/>
  <c r="Z29" i="13"/>
  <c r="S29" i="13"/>
  <c r="DT28" i="13"/>
  <c r="DM28" i="13"/>
  <c r="DF28" i="13"/>
  <c r="CY28" i="13"/>
  <c r="CR28" i="13"/>
  <c r="CK28" i="13"/>
  <c r="BW28" i="13"/>
  <c r="BP28" i="13"/>
  <c r="BI28" i="13"/>
  <c r="BB28" i="13"/>
  <c r="AU28" i="13"/>
  <c r="AN28" i="13"/>
  <c r="AG28" i="13"/>
  <c r="Z28" i="13"/>
  <c r="S28" i="13"/>
  <c r="DT27" i="13"/>
  <c r="DM27" i="13"/>
  <c r="DF27" i="13"/>
  <c r="CY27" i="13"/>
  <c r="CR27" i="13"/>
  <c r="CK27" i="13"/>
  <c r="BW27" i="13"/>
  <c r="BP27" i="13"/>
  <c r="BI27" i="13"/>
  <c r="BB27" i="13"/>
  <c r="AU27" i="13"/>
  <c r="AG27" i="13"/>
  <c r="Z27" i="13"/>
  <c r="S27" i="13"/>
  <c r="DT26" i="13"/>
  <c r="DM26" i="13"/>
  <c r="DF26" i="13"/>
  <c r="CY26" i="13"/>
  <c r="CR26" i="13"/>
  <c r="CK26" i="13"/>
  <c r="BW26" i="13"/>
  <c r="BP26" i="13"/>
  <c r="BI26" i="13"/>
  <c r="BB26" i="13"/>
  <c r="AU26" i="13"/>
  <c r="AN26" i="13"/>
  <c r="AG26" i="13"/>
  <c r="Z26" i="13"/>
  <c r="S26" i="13"/>
  <c r="DT25" i="13"/>
  <c r="DM25" i="13"/>
  <c r="DF25" i="13"/>
  <c r="CY25" i="13"/>
  <c r="CR25" i="13"/>
  <c r="CK25" i="13"/>
  <c r="CD25" i="13"/>
  <c r="BW25" i="13"/>
  <c r="BP25" i="13"/>
  <c r="BI25" i="13"/>
  <c r="BB25" i="13"/>
  <c r="AU25" i="13"/>
  <c r="AN25" i="13"/>
  <c r="AG25" i="13"/>
  <c r="Z25" i="13"/>
  <c r="S25" i="13"/>
  <c r="DT24" i="13"/>
  <c r="DM24" i="13"/>
  <c r="DF24" i="13"/>
  <c r="CY24" i="13"/>
  <c r="CR24" i="13"/>
  <c r="CK24" i="13"/>
  <c r="CL24" i="13" s="1"/>
  <c r="CL25" i="13" s="1"/>
  <c r="CL26" i="13" s="1"/>
  <c r="CL27" i="13" s="1"/>
  <c r="CL28" i="13" s="1"/>
  <c r="CL29" i="13" s="1"/>
  <c r="CD24" i="13"/>
  <c r="BW24" i="13"/>
  <c r="BP24" i="13"/>
  <c r="BI24" i="13"/>
  <c r="BB24" i="13"/>
  <c r="AU24" i="13"/>
  <c r="AN24" i="13"/>
  <c r="AG24" i="13"/>
  <c r="S24" i="13"/>
  <c r="DT23" i="13"/>
  <c r="DM23" i="13"/>
  <c r="DF23" i="13"/>
  <c r="CY23" i="13"/>
  <c r="CR23" i="13"/>
  <c r="CK23" i="13"/>
  <c r="CD23" i="13"/>
  <c r="BW23" i="13"/>
  <c r="BP23" i="13"/>
  <c r="BQ23" i="13" s="1"/>
  <c r="BQ24" i="13" s="1"/>
  <c r="BI23" i="13"/>
  <c r="BB23" i="13"/>
  <c r="AU23" i="13"/>
  <c r="AN23" i="13"/>
  <c r="AG23" i="13"/>
  <c r="S23" i="13"/>
  <c r="DT22" i="13"/>
  <c r="DM22" i="13"/>
  <c r="DF22" i="13"/>
  <c r="CY22" i="13"/>
  <c r="CR22" i="13"/>
  <c r="CK22" i="13"/>
  <c r="CD22" i="13"/>
  <c r="BW22" i="13"/>
  <c r="BP22" i="13"/>
  <c r="BI22" i="13"/>
  <c r="BB22" i="13"/>
  <c r="AU22" i="13"/>
  <c r="AV22" i="13" s="1"/>
  <c r="AN22" i="13"/>
  <c r="AG22" i="13"/>
  <c r="Z22" i="13"/>
  <c r="S22" i="13"/>
  <c r="DT21" i="13"/>
  <c r="DU21" i="13" s="1"/>
  <c r="DM21" i="13"/>
  <c r="DN21" i="13"/>
  <c r="DF21" i="13"/>
  <c r="DG21" i="13"/>
  <c r="CY21" i="13"/>
  <c r="CZ21" i="13"/>
  <c r="DH21" i="13" s="1"/>
  <c r="CR21" i="13"/>
  <c r="CS21" i="13" s="1"/>
  <c r="CK21" i="13"/>
  <c r="CL21" i="13" s="1"/>
  <c r="CM21" i="13" s="1"/>
  <c r="CD21" i="13"/>
  <c r="CE21" i="13"/>
  <c r="BW21" i="13"/>
  <c r="BX21" i="13" s="1"/>
  <c r="BP21" i="13"/>
  <c r="BQ21" i="13"/>
  <c r="BI21" i="13"/>
  <c r="BJ21" i="13" s="1"/>
  <c r="BB21" i="13"/>
  <c r="BC21" i="13"/>
  <c r="AU21" i="13"/>
  <c r="AV21" i="13" s="1"/>
  <c r="AN21" i="13"/>
  <c r="AO21" i="13"/>
  <c r="AG21" i="13"/>
  <c r="AH21" i="13" s="1"/>
  <c r="Z21" i="13"/>
  <c r="AA21" i="13"/>
  <c r="S21" i="13"/>
  <c r="T21" i="13" s="1"/>
  <c r="DT19" i="13"/>
  <c r="DM19" i="13"/>
  <c r="DF19" i="13"/>
  <c r="CY19" i="13"/>
  <c r="CR19" i="13"/>
  <c r="CK19" i="13"/>
  <c r="CD19" i="13"/>
  <c r="BW19" i="13"/>
  <c r="BP19" i="13"/>
  <c r="BI19" i="13"/>
  <c r="BB19" i="13"/>
  <c r="AU19" i="13"/>
  <c r="AN19" i="13"/>
  <c r="AG19" i="13"/>
  <c r="Z19" i="13"/>
  <c r="S19" i="13"/>
  <c r="DT18" i="13"/>
  <c r="DM18" i="13"/>
  <c r="DF18" i="13"/>
  <c r="CY18" i="13"/>
  <c r="CR18" i="13"/>
  <c r="CK18" i="13"/>
  <c r="CD18" i="13"/>
  <c r="BW18" i="13"/>
  <c r="BP18" i="13"/>
  <c r="BI18" i="13"/>
  <c r="BB18" i="13"/>
  <c r="AU18" i="13"/>
  <c r="AN18" i="13"/>
  <c r="AG18" i="13"/>
  <c r="Z18" i="13"/>
  <c r="S18" i="13"/>
  <c r="DM17" i="13"/>
  <c r="DF17" i="13"/>
  <c r="CY17" i="13"/>
  <c r="CR17" i="13"/>
  <c r="CK17" i="13"/>
  <c r="CD17" i="13"/>
  <c r="BW17" i="13"/>
  <c r="BP17" i="13"/>
  <c r="BI17" i="13"/>
  <c r="BB17" i="13"/>
  <c r="AU17" i="13"/>
  <c r="AN17" i="13"/>
  <c r="AG17" i="13"/>
  <c r="Z17" i="13"/>
  <c r="S17" i="13"/>
  <c r="DM16" i="13"/>
  <c r="DF16" i="13"/>
  <c r="CY16" i="13"/>
  <c r="CR16" i="13"/>
  <c r="CK16" i="13"/>
  <c r="CD16" i="13"/>
  <c r="BW16" i="13"/>
  <c r="BP16" i="13"/>
  <c r="BI16" i="13"/>
  <c r="BB16" i="13"/>
  <c r="AU16" i="13"/>
  <c r="AN16" i="13"/>
  <c r="AG16" i="13"/>
  <c r="Z16" i="13"/>
  <c r="S16" i="13"/>
  <c r="DT15" i="13"/>
  <c r="DM15" i="13"/>
  <c r="DF15" i="13"/>
  <c r="CY15" i="13"/>
  <c r="CR15" i="13"/>
  <c r="BW15" i="13"/>
  <c r="BP15" i="13"/>
  <c r="BI15" i="13"/>
  <c r="BB15" i="13"/>
  <c r="AU15" i="13"/>
  <c r="AG15" i="13"/>
  <c r="Z15" i="13"/>
  <c r="S15" i="13"/>
  <c r="DT14" i="13"/>
  <c r="DM14" i="13"/>
  <c r="CY14" i="13"/>
  <c r="CR14" i="13"/>
  <c r="CK14" i="13"/>
  <c r="CD14" i="13"/>
  <c r="BW14" i="13"/>
  <c r="BP14" i="13"/>
  <c r="BI14" i="13"/>
  <c r="BB14" i="13"/>
  <c r="AU14" i="13"/>
  <c r="AG14" i="13"/>
  <c r="Z14" i="13"/>
  <c r="S14" i="13"/>
  <c r="DM13" i="13"/>
  <c r="CY13" i="13"/>
  <c r="CR13" i="13"/>
  <c r="CK13" i="13"/>
  <c r="CD13" i="13"/>
  <c r="BW13" i="13"/>
  <c r="BP13" i="13"/>
  <c r="BI13" i="13"/>
  <c r="BB13" i="13"/>
  <c r="AU13" i="13"/>
  <c r="AG13" i="13"/>
  <c r="Z13" i="13"/>
  <c r="S13" i="13"/>
  <c r="DM12" i="13"/>
  <c r="DF12" i="13"/>
  <c r="CY12" i="13"/>
  <c r="CR12" i="13"/>
  <c r="CK12" i="13"/>
  <c r="CD12" i="13"/>
  <c r="BW12" i="13"/>
  <c r="BP12" i="13"/>
  <c r="BI12" i="13"/>
  <c r="BB12" i="13"/>
  <c r="AU12" i="13"/>
  <c r="AN12" i="13"/>
  <c r="AG12" i="13"/>
  <c r="Z12" i="13"/>
  <c r="S12" i="13"/>
  <c r="DT11" i="13"/>
  <c r="DM11" i="13"/>
  <c r="DF11" i="13"/>
  <c r="CY11" i="13"/>
  <c r="CR11" i="13"/>
  <c r="CK11" i="13"/>
  <c r="CD11" i="13"/>
  <c r="BW11" i="13"/>
  <c r="BP11" i="13"/>
  <c r="BI11" i="13"/>
  <c r="BB11" i="13"/>
  <c r="AU11" i="13"/>
  <c r="AN11" i="13"/>
  <c r="AG11" i="13"/>
  <c r="Z11" i="13"/>
  <c r="S11" i="13"/>
  <c r="DT10" i="13"/>
  <c r="DM10" i="13"/>
  <c r="DF10" i="13"/>
  <c r="CY10" i="13"/>
  <c r="CK10" i="13"/>
  <c r="BW10" i="13"/>
  <c r="BP10" i="13"/>
  <c r="BI10" i="13"/>
  <c r="BB10" i="13"/>
  <c r="AU10" i="13"/>
  <c r="AG10" i="13"/>
  <c r="Z10" i="13"/>
  <c r="S10" i="13"/>
  <c r="DT9" i="13"/>
  <c r="DM9" i="13"/>
  <c r="DF9" i="13"/>
  <c r="CY9" i="13"/>
  <c r="CK9" i="13"/>
  <c r="CD9" i="13"/>
  <c r="BW9" i="13"/>
  <c r="BI9" i="13"/>
  <c r="BB9" i="13"/>
  <c r="AU9" i="13"/>
  <c r="AN9" i="13"/>
  <c r="AG9" i="13"/>
  <c r="Z9" i="13"/>
  <c r="S9" i="13"/>
  <c r="DM8" i="13"/>
  <c r="DF8" i="13"/>
  <c r="CY8" i="13"/>
  <c r="CR8" i="13"/>
  <c r="CK8" i="13"/>
  <c r="CD8" i="13"/>
  <c r="BW8" i="13"/>
  <c r="BI8" i="13"/>
  <c r="BB8" i="13"/>
  <c r="AU8" i="13"/>
  <c r="AG8" i="13"/>
  <c r="Z8" i="13"/>
  <c r="S8" i="13"/>
  <c r="DT7" i="13"/>
  <c r="DM7" i="13"/>
  <c r="DF7" i="13"/>
  <c r="CY7" i="13"/>
  <c r="CR7" i="13"/>
  <c r="CK7" i="13"/>
  <c r="CD7" i="13"/>
  <c r="BW7" i="13"/>
  <c r="BP7" i="13"/>
  <c r="BI7" i="13"/>
  <c r="AU7" i="13"/>
  <c r="AG7" i="13"/>
  <c r="Z7" i="13"/>
  <c r="S7" i="13"/>
  <c r="DT6" i="13"/>
  <c r="DM6" i="13"/>
  <c r="DF6" i="13"/>
  <c r="DG6" i="13" s="1"/>
  <c r="CY6" i="13"/>
  <c r="CR6" i="13"/>
  <c r="CK6" i="13"/>
  <c r="CD6" i="13"/>
  <c r="BW6" i="13"/>
  <c r="BP6" i="13"/>
  <c r="BI6" i="13"/>
  <c r="BB6" i="13"/>
  <c r="AU6" i="13"/>
  <c r="AN6" i="13"/>
  <c r="AG6" i="13"/>
  <c r="Z6" i="13"/>
  <c r="S6" i="13"/>
  <c r="DT5" i="13"/>
  <c r="DU5" i="13" s="1"/>
  <c r="DU6" i="13" s="1"/>
  <c r="DM5" i="13"/>
  <c r="DN5" i="13" s="1"/>
  <c r="DF5" i="13"/>
  <c r="DG5" i="13"/>
  <c r="CY5" i="13"/>
  <c r="CZ5" i="13" s="1"/>
  <c r="CR5" i="13"/>
  <c r="CS5" i="13" s="1"/>
  <c r="CK5" i="13"/>
  <c r="CL5" i="13" s="1"/>
  <c r="CD5" i="13"/>
  <c r="CE5" i="13"/>
  <c r="CF5" i="13" s="1"/>
  <c r="BW5" i="13"/>
  <c r="BX5" i="13" s="1"/>
  <c r="BP5" i="13"/>
  <c r="BQ5" i="13"/>
  <c r="BI5" i="13"/>
  <c r="BJ5" i="13"/>
  <c r="BB5" i="13"/>
  <c r="BC5" i="13" s="1"/>
  <c r="AU5" i="13"/>
  <c r="AV5" i="13" s="1"/>
  <c r="AN5" i="13"/>
  <c r="AO5" i="13"/>
  <c r="AW5" i="13" s="1"/>
  <c r="AG5" i="13"/>
  <c r="AH5" i="13" s="1"/>
  <c r="Z5" i="13"/>
  <c r="AA5" i="13"/>
  <c r="S5" i="13"/>
  <c r="T5" i="13" s="1"/>
  <c r="DM115" i="12"/>
  <c r="DF115" i="12"/>
  <c r="CY115" i="12"/>
  <c r="CR115" i="12"/>
  <c r="CK115" i="12"/>
  <c r="CD115" i="12"/>
  <c r="BW115" i="12"/>
  <c r="BP115" i="12"/>
  <c r="BI115" i="12"/>
  <c r="BB115" i="12"/>
  <c r="AN115" i="12"/>
  <c r="AG115" i="12"/>
  <c r="Z115" i="12"/>
  <c r="S115" i="12"/>
  <c r="L115" i="12"/>
  <c r="E115" i="12"/>
  <c r="DM114" i="12"/>
  <c r="DF114" i="12"/>
  <c r="CY114" i="12"/>
  <c r="CR114" i="12"/>
  <c r="CK114" i="12"/>
  <c r="CD114" i="12"/>
  <c r="BW114" i="12"/>
  <c r="BP114" i="12"/>
  <c r="BI114" i="12"/>
  <c r="BB114" i="12"/>
  <c r="AN114" i="12"/>
  <c r="AG114" i="12"/>
  <c r="Z114" i="12"/>
  <c r="S114" i="12"/>
  <c r="L114" i="12"/>
  <c r="E114" i="12"/>
  <c r="DM113" i="12"/>
  <c r="DF113" i="12"/>
  <c r="CY113" i="12"/>
  <c r="CR113" i="12"/>
  <c r="CK113" i="12"/>
  <c r="CD113" i="12"/>
  <c r="BW113" i="12"/>
  <c r="BP113" i="12"/>
  <c r="BI113" i="12"/>
  <c r="BB113" i="12"/>
  <c r="AN113" i="12"/>
  <c r="AG113" i="12"/>
  <c r="Z113" i="12"/>
  <c r="S113" i="12"/>
  <c r="L113" i="12"/>
  <c r="E113" i="12"/>
  <c r="DM112" i="12"/>
  <c r="DF112" i="12"/>
  <c r="CY112" i="12"/>
  <c r="CR112" i="12"/>
  <c r="CK112" i="12"/>
  <c r="CD112" i="12"/>
  <c r="BW112" i="12"/>
  <c r="BP112" i="12"/>
  <c r="BI112" i="12"/>
  <c r="BB112" i="12"/>
  <c r="AN112" i="12"/>
  <c r="AG112" i="12"/>
  <c r="Z112" i="12"/>
  <c r="S112" i="12"/>
  <c r="L112" i="12"/>
  <c r="E112" i="12"/>
  <c r="DM111" i="12"/>
  <c r="DF111" i="12"/>
  <c r="CY111" i="12"/>
  <c r="CR111" i="12"/>
  <c r="CK111" i="12"/>
  <c r="CD111" i="12"/>
  <c r="BW111" i="12"/>
  <c r="BP111" i="12"/>
  <c r="BI111" i="12"/>
  <c r="BB111" i="12"/>
  <c r="AN111" i="12"/>
  <c r="AG111" i="12"/>
  <c r="Z111" i="12"/>
  <c r="S111" i="12"/>
  <c r="L111" i="12"/>
  <c r="E111" i="12"/>
  <c r="DM110" i="12"/>
  <c r="DF110" i="12"/>
  <c r="CY110" i="12"/>
  <c r="CR110" i="12"/>
  <c r="CK110" i="12"/>
  <c r="CD110" i="12"/>
  <c r="BW110" i="12"/>
  <c r="BP110" i="12"/>
  <c r="BI110" i="12"/>
  <c r="BB110" i="12"/>
  <c r="AN110" i="12"/>
  <c r="AG110" i="12"/>
  <c r="Z110" i="12"/>
  <c r="S110" i="12"/>
  <c r="L110" i="12"/>
  <c r="E110" i="12"/>
  <c r="DM109" i="12"/>
  <c r="DF109" i="12"/>
  <c r="CY109" i="12"/>
  <c r="CR109" i="12"/>
  <c r="CK109" i="12"/>
  <c r="CD109" i="12"/>
  <c r="BW109" i="12"/>
  <c r="BP109" i="12"/>
  <c r="BI109" i="12"/>
  <c r="BB109" i="12"/>
  <c r="AN109" i="12"/>
  <c r="AG109" i="12"/>
  <c r="Z109" i="12"/>
  <c r="S109" i="12"/>
  <c r="L109" i="12"/>
  <c r="E109" i="12"/>
  <c r="DM108" i="12"/>
  <c r="DF108" i="12"/>
  <c r="CY108" i="12"/>
  <c r="CR108" i="12"/>
  <c r="CK108" i="12"/>
  <c r="CD108" i="12"/>
  <c r="BW108" i="12"/>
  <c r="BP108" i="12"/>
  <c r="BI108" i="12"/>
  <c r="BB108" i="12"/>
  <c r="AN108" i="12"/>
  <c r="AG108" i="12"/>
  <c r="Z108" i="12"/>
  <c r="S108" i="12"/>
  <c r="L108" i="12"/>
  <c r="E108" i="12"/>
  <c r="DM107" i="12"/>
  <c r="DF107" i="12"/>
  <c r="CY107" i="12"/>
  <c r="CR107" i="12"/>
  <c r="CK107" i="12"/>
  <c r="CD107" i="12"/>
  <c r="BW107" i="12"/>
  <c r="BP107" i="12"/>
  <c r="BI107" i="12"/>
  <c r="BB107" i="12"/>
  <c r="AN107" i="12"/>
  <c r="AG107" i="12"/>
  <c r="Z107" i="12"/>
  <c r="S107" i="12"/>
  <c r="DM106" i="12"/>
  <c r="DF106" i="12"/>
  <c r="CY106" i="12"/>
  <c r="CR106" i="12"/>
  <c r="CK106" i="12"/>
  <c r="CD106" i="12"/>
  <c r="BW106" i="12"/>
  <c r="BP106" i="12"/>
  <c r="BI106" i="12"/>
  <c r="BB106" i="12"/>
  <c r="AG106" i="12"/>
  <c r="Z106" i="12"/>
  <c r="S106" i="12"/>
  <c r="L106" i="12"/>
  <c r="E106" i="12"/>
  <c r="DM105" i="12"/>
  <c r="CY105" i="12"/>
  <c r="CR105" i="12"/>
  <c r="CK105" i="12"/>
  <c r="CD105" i="12"/>
  <c r="BW105" i="12"/>
  <c r="BP105" i="12"/>
  <c r="BI105" i="12"/>
  <c r="BB105" i="12"/>
  <c r="AG105" i="12"/>
  <c r="Z105" i="12"/>
  <c r="S105" i="12"/>
  <c r="L105" i="12"/>
  <c r="E105" i="12"/>
  <c r="DM104" i="12"/>
  <c r="CY104" i="12"/>
  <c r="CR104" i="12"/>
  <c r="CK104" i="12"/>
  <c r="CD104" i="12"/>
  <c r="BW104" i="12"/>
  <c r="BP104" i="12"/>
  <c r="BI104" i="12"/>
  <c r="BB104" i="12"/>
  <c r="AN104" i="12"/>
  <c r="AG104" i="12"/>
  <c r="Z104" i="12"/>
  <c r="S104" i="12"/>
  <c r="L104" i="12"/>
  <c r="E104" i="12"/>
  <c r="DM103" i="12"/>
  <c r="DF103" i="12"/>
  <c r="CY103" i="12"/>
  <c r="CR103" i="12"/>
  <c r="CK103" i="12"/>
  <c r="CD103" i="12"/>
  <c r="BW103" i="12"/>
  <c r="BP103" i="12"/>
  <c r="BI103" i="12"/>
  <c r="BB103" i="12"/>
  <c r="AN103" i="12"/>
  <c r="AG103" i="12"/>
  <c r="Z103" i="12"/>
  <c r="S103" i="12"/>
  <c r="L103" i="12"/>
  <c r="E103" i="12"/>
  <c r="F103" i="12" s="1"/>
  <c r="DM102" i="12"/>
  <c r="DF102" i="12"/>
  <c r="CY102" i="12"/>
  <c r="CR102" i="12"/>
  <c r="CK102" i="12"/>
  <c r="CD102" i="12"/>
  <c r="BW102" i="12"/>
  <c r="BP102" i="12"/>
  <c r="BQ102" i="12" s="1"/>
  <c r="BI102" i="12"/>
  <c r="BB102" i="12"/>
  <c r="AN102" i="12"/>
  <c r="AG102" i="12"/>
  <c r="Z102" i="12"/>
  <c r="S102" i="12"/>
  <c r="L102" i="12"/>
  <c r="E102" i="12"/>
  <c r="DM101" i="12"/>
  <c r="DN101" i="12"/>
  <c r="DN102" i="12" s="1"/>
  <c r="DO102" i="12" s="1"/>
  <c r="DF101" i="12"/>
  <c r="DG101" i="12" s="1"/>
  <c r="CY101" i="12"/>
  <c r="CZ101" i="12" s="1"/>
  <c r="CR101" i="12"/>
  <c r="CS101" i="12"/>
  <c r="CK101" i="12"/>
  <c r="CL101" i="12"/>
  <c r="CD101" i="12"/>
  <c r="CE101" i="12" s="1"/>
  <c r="CE102" i="12" s="1"/>
  <c r="BW101" i="12"/>
  <c r="BX101" i="12"/>
  <c r="BP101" i="12"/>
  <c r="BQ101" i="12" s="1"/>
  <c r="BI101" i="12"/>
  <c r="BJ101" i="12"/>
  <c r="BB101" i="12"/>
  <c r="BC101" i="12" s="1"/>
  <c r="AN101" i="12"/>
  <c r="AO101" i="12"/>
  <c r="AO102" i="12" s="1"/>
  <c r="AG101" i="12"/>
  <c r="AH101" i="12" s="1"/>
  <c r="AH102" i="12" s="1"/>
  <c r="Z101" i="12"/>
  <c r="AA101" i="12"/>
  <c r="S101" i="12"/>
  <c r="T101" i="12" s="1"/>
  <c r="U101" i="12" s="1"/>
  <c r="L101" i="12"/>
  <c r="M101" i="12" s="1"/>
  <c r="E101" i="12"/>
  <c r="F101" i="12" s="1"/>
  <c r="DM99" i="12"/>
  <c r="DF99" i="12"/>
  <c r="CY99" i="12"/>
  <c r="CR99" i="12"/>
  <c r="CK99" i="12"/>
  <c r="CD99" i="12"/>
  <c r="BW99" i="12"/>
  <c r="BP99" i="12"/>
  <c r="BI99" i="12"/>
  <c r="BB99" i="12"/>
  <c r="AU99" i="12"/>
  <c r="AG99" i="12"/>
  <c r="Z99" i="12"/>
  <c r="S99" i="12"/>
  <c r="L99" i="12"/>
  <c r="E99" i="12"/>
  <c r="CY98" i="12"/>
  <c r="CR98" i="12"/>
  <c r="CK98" i="12"/>
  <c r="CD98" i="12"/>
  <c r="BW98" i="12"/>
  <c r="BP98" i="12"/>
  <c r="BI98" i="12"/>
  <c r="BB98" i="12"/>
  <c r="AU98" i="12"/>
  <c r="AG98" i="12"/>
  <c r="Z98" i="12"/>
  <c r="S98" i="12"/>
  <c r="L98" i="12"/>
  <c r="E98" i="12"/>
  <c r="DM97" i="12"/>
  <c r="DF97" i="12"/>
  <c r="CY97" i="12"/>
  <c r="CR97" i="12"/>
  <c r="CK97" i="12"/>
  <c r="CD97" i="12"/>
  <c r="BW97" i="12"/>
  <c r="BP97" i="12"/>
  <c r="BI97" i="12"/>
  <c r="BB97" i="12"/>
  <c r="AU97" i="12"/>
  <c r="AG97" i="12"/>
  <c r="Z97" i="12"/>
  <c r="S97" i="12"/>
  <c r="L97" i="12"/>
  <c r="DM96" i="12"/>
  <c r="DF96" i="12"/>
  <c r="CY96" i="12"/>
  <c r="CR96" i="12"/>
  <c r="CK96" i="12"/>
  <c r="CD96" i="12"/>
  <c r="BW96" i="12"/>
  <c r="BP96" i="12"/>
  <c r="BI96" i="12"/>
  <c r="BB96" i="12"/>
  <c r="AU96" i="12"/>
  <c r="AG96" i="12"/>
  <c r="Z96" i="12"/>
  <c r="S96" i="12"/>
  <c r="L96" i="12"/>
  <c r="E96" i="12"/>
  <c r="DF95" i="12"/>
  <c r="CY95" i="12"/>
  <c r="CR95" i="12"/>
  <c r="CK95" i="12"/>
  <c r="CD95" i="12"/>
  <c r="BW95" i="12"/>
  <c r="BP95" i="12"/>
  <c r="BI95" i="12"/>
  <c r="BB95" i="12"/>
  <c r="AU95" i="12"/>
  <c r="AG95" i="12"/>
  <c r="Z95" i="12"/>
  <c r="S95" i="12"/>
  <c r="L95" i="12"/>
  <c r="E95" i="12"/>
  <c r="DM94" i="12"/>
  <c r="DF94" i="12"/>
  <c r="CY94" i="12"/>
  <c r="CR94" i="12"/>
  <c r="CK94" i="12"/>
  <c r="CD94" i="12"/>
  <c r="BW94" i="12"/>
  <c r="BP94" i="12"/>
  <c r="BI94" i="12"/>
  <c r="BB94" i="12"/>
  <c r="AU94" i="12"/>
  <c r="AG94" i="12"/>
  <c r="Z94" i="12"/>
  <c r="S94" i="12"/>
  <c r="L94" i="12"/>
  <c r="E94" i="12"/>
  <c r="DM93" i="12"/>
  <c r="DF93" i="12"/>
  <c r="CY93" i="12"/>
  <c r="CR93" i="12"/>
  <c r="CK93" i="12"/>
  <c r="CD93" i="12"/>
  <c r="BW93" i="12"/>
  <c r="BP93" i="12"/>
  <c r="BI93" i="12"/>
  <c r="BB93" i="12"/>
  <c r="AU93" i="12"/>
  <c r="AG93" i="12"/>
  <c r="Z93" i="12"/>
  <c r="S93" i="12"/>
  <c r="L93" i="12"/>
  <c r="E93" i="12"/>
  <c r="CY92" i="12"/>
  <c r="CR92" i="12"/>
  <c r="CK92" i="12"/>
  <c r="CD92" i="12"/>
  <c r="BW92" i="12"/>
  <c r="BP92" i="12"/>
  <c r="BI92" i="12"/>
  <c r="BB92" i="12"/>
  <c r="AU92" i="12"/>
  <c r="AG92" i="12"/>
  <c r="Z92" i="12"/>
  <c r="S92" i="12"/>
  <c r="L92" i="12"/>
  <c r="E92" i="12"/>
  <c r="DF91" i="12"/>
  <c r="CY91" i="12"/>
  <c r="CR91" i="12"/>
  <c r="CK91" i="12"/>
  <c r="CD91" i="12"/>
  <c r="BW91" i="12"/>
  <c r="BP91" i="12"/>
  <c r="BI91" i="12"/>
  <c r="BB91" i="12"/>
  <c r="AU91" i="12"/>
  <c r="AG91" i="12"/>
  <c r="Z91" i="12"/>
  <c r="S91" i="12"/>
  <c r="L91" i="12"/>
  <c r="E91" i="12"/>
  <c r="DF90" i="12"/>
  <c r="CY90" i="12"/>
  <c r="CR90" i="12"/>
  <c r="CK90" i="12"/>
  <c r="CD90" i="12"/>
  <c r="BW90" i="12"/>
  <c r="BP90" i="12"/>
  <c r="BI90" i="12"/>
  <c r="BB90" i="12"/>
  <c r="AU90" i="12"/>
  <c r="AG90" i="12"/>
  <c r="Z90" i="12"/>
  <c r="S90" i="12"/>
  <c r="L90" i="12"/>
  <c r="E90" i="12"/>
  <c r="DM89" i="12"/>
  <c r="DF89" i="12"/>
  <c r="CY89" i="12"/>
  <c r="CR89" i="12"/>
  <c r="CK89" i="12"/>
  <c r="CD89" i="12"/>
  <c r="BW89" i="12"/>
  <c r="BP89" i="12"/>
  <c r="BI89" i="12"/>
  <c r="BB89" i="12"/>
  <c r="AG89" i="12"/>
  <c r="Z89" i="12"/>
  <c r="S89" i="12"/>
  <c r="L89" i="12"/>
  <c r="E89" i="12"/>
  <c r="DM88" i="12"/>
  <c r="DF88" i="12"/>
  <c r="CY88" i="12"/>
  <c r="CR88" i="12"/>
  <c r="CK88" i="12"/>
  <c r="CD88" i="12"/>
  <c r="BW88" i="12"/>
  <c r="BP88" i="12"/>
  <c r="BI88" i="12"/>
  <c r="AG88" i="12"/>
  <c r="Z88" i="12"/>
  <c r="S88" i="12"/>
  <c r="L88" i="12"/>
  <c r="E88" i="12"/>
  <c r="DM87" i="12"/>
  <c r="DN87" i="12" s="1"/>
  <c r="DF87" i="12"/>
  <c r="CY87" i="12"/>
  <c r="CR87" i="12"/>
  <c r="CK87" i="12"/>
  <c r="CD87" i="12"/>
  <c r="BW87" i="12"/>
  <c r="BP87" i="12"/>
  <c r="BI87" i="12"/>
  <c r="BB87" i="12"/>
  <c r="AU87" i="12"/>
  <c r="AV87" i="12" s="1"/>
  <c r="AG87" i="12"/>
  <c r="Z87" i="12"/>
  <c r="S87" i="12"/>
  <c r="L87" i="12"/>
  <c r="E87" i="12"/>
  <c r="DM86" i="12"/>
  <c r="DF86" i="12"/>
  <c r="CY86" i="12"/>
  <c r="CR86" i="12"/>
  <c r="CS86" i="12" s="1"/>
  <c r="CS87" i="12" s="1"/>
  <c r="CK86" i="12"/>
  <c r="CL86" i="12" s="1"/>
  <c r="CD86" i="12"/>
  <c r="BW86" i="12"/>
  <c r="BP86" i="12"/>
  <c r="BI86" i="12"/>
  <c r="BB86" i="12"/>
  <c r="AU86" i="12"/>
  <c r="AG86" i="12"/>
  <c r="Z86" i="12"/>
  <c r="S86" i="12"/>
  <c r="L86" i="12"/>
  <c r="E86" i="12"/>
  <c r="DM85" i="12"/>
  <c r="DN85" i="12" s="1"/>
  <c r="DF85" i="12"/>
  <c r="DG85" i="12"/>
  <c r="CY85" i="12"/>
  <c r="CZ85" i="12" s="1"/>
  <c r="DA85" i="12" s="1"/>
  <c r="CR85" i="12"/>
  <c r="CS85" i="12"/>
  <c r="CK85" i="12"/>
  <c r="CL85" i="12" s="1"/>
  <c r="CM85" i="12" s="1"/>
  <c r="CD85" i="12"/>
  <c r="CE85" i="12"/>
  <c r="BW85" i="12"/>
  <c r="BX85" i="12" s="1"/>
  <c r="BP85" i="12"/>
  <c r="BQ85" i="12" s="1"/>
  <c r="BI85" i="12"/>
  <c r="BJ85" i="12" s="1"/>
  <c r="BJ86" i="12" s="1"/>
  <c r="BB85" i="12"/>
  <c r="BC85" i="12"/>
  <c r="AU85" i="12"/>
  <c r="AV85" i="12" s="1"/>
  <c r="AV86" i="12" s="1"/>
  <c r="AW86" i="12" s="1"/>
  <c r="AG85" i="12"/>
  <c r="AH85" i="12"/>
  <c r="Z85" i="12"/>
  <c r="AA85" i="12"/>
  <c r="S85" i="12"/>
  <c r="T85" i="12"/>
  <c r="L85" i="12"/>
  <c r="M85" i="12" s="1"/>
  <c r="E85" i="12"/>
  <c r="F85" i="12" s="1"/>
  <c r="DM83" i="12"/>
  <c r="DF83" i="12"/>
  <c r="CY83" i="12"/>
  <c r="CR83" i="12"/>
  <c r="CK83" i="12"/>
  <c r="CD83" i="12"/>
  <c r="BW83" i="12"/>
  <c r="BP83" i="12"/>
  <c r="BI83" i="12"/>
  <c r="BB83" i="12"/>
  <c r="AU83" i="12"/>
  <c r="AG83" i="12"/>
  <c r="Z83" i="12"/>
  <c r="S83" i="12"/>
  <c r="L83" i="12"/>
  <c r="E83" i="12"/>
  <c r="DM82" i="12"/>
  <c r="DF82" i="12"/>
  <c r="CY82" i="12"/>
  <c r="CR82" i="12"/>
  <c r="CK82" i="12"/>
  <c r="CD82" i="12"/>
  <c r="BW82" i="12"/>
  <c r="BP82" i="12"/>
  <c r="BI82" i="12"/>
  <c r="BB82" i="12"/>
  <c r="AU82" i="12"/>
  <c r="AG82" i="12"/>
  <c r="Z82" i="12"/>
  <c r="S82" i="12"/>
  <c r="L82" i="12"/>
  <c r="E82" i="12"/>
  <c r="DM81" i="12"/>
  <c r="DF81" i="12"/>
  <c r="CY81" i="12"/>
  <c r="CR81" i="12"/>
  <c r="CK81" i="12"/>
  <c r="CD81" i="12"/>
  <c r="BW81" i="12"/>
  <c r="BP81" i="12"/>
  <c r="BI81" i="12"/>
  <c r="BB81" i="12"/>
  <c r="AU81" i="12"/>
  <c r="AG81" i="12"/>
  <c r="Z81" i="12"/>
  <c r="S81" i="12"/>
  <c r="L81" i="12"/>
  <c r="E81" i="12"/>
  <c r="DM80" i="12"/>
  <c r="DF80" i="12"/>
  <c r="CY80" i="12"/>
  <c r="CR80" i="12"/>
  <c r="CK80" i="12"/>
  <c r="CD80" i="12"/>
  <c r="BW80" i="12"/>
  <c r="BP80" i="12"/>
  <c r="BI80" i="12"/>
  <c r="BB80" i="12"/>
  <c r="AU80" i="12"/>
  <c r="AG80" i="12"/>
  <c r="Z80" i="12"/>
  <c r="S80" i="12"/>
  <c r="L80" i="12"/>
  <c r="E80" i="12"/>
  <c r="DM79" i="12"/>
  <c r="DF79" i="12"/>
  <c r="CY79" i="12"/>
  <c r="CR79" i="12"/>
  <c r="CK79" i="12"/>
  <c r="CD79" i="12"/>
  <c r="BW79" i="12"/>
  <c r="BP79" i="12"/>
  <c r="BI79" i="12"/>
  <c r="BB79" i="12"/>
  <c r="AU79" i="12"/>
  <c r="AG79" i="12"/>
  <c r="Z79" i="12"/>
  <c r="S79" i="12"/>
  <c r="L79" i="12"/>
  <c r="E79" i="12"/>
  <c r="DM78" i="12"/>
  <c r="DF78" i="12"/>
  <c r="CY78" i="12"/>
  <c r="CR78" i="12"/>
  <c r="CK78" i="12"/>
  <c r="CD78" i="12"/>
  <c r="BW78" i="12"/>
  <c r="BP78" i="12"/>
  <c r="BI78" i="12"/>
  <c r="BB78" i="12"/>
  <c r="AU78" i="12"/>
  <c r="AG78" i="12"/>
  <c r="Z78" i="12"/>
  <c r="S78" i="12"/>
  <c r="L78" i="12"/>
  <c r="E78" i="12"/>
  <c r="DM77" i="12"/>
  <c r="DF77" i="12"/>
  <c r="CY77" i="12"/>
  <c r="CR77" i="12"/>
  <c r="CK77" i="12"/>
  <c r="CD77" i="12"/>
  <c r="BW77" i="12"/>
  <c r="BP77" i="12"/>
  <c r="BI77" i="12"/>
  <c r="BB77" i="12"/>
  <c r="AU77" i="12"/>
  <c r="AG77" i="12"/>
  <c r="Z77" i="12"/>
  <c r="S77" i="12"/>
  <c r="L77" i="12"/>
  <c r="E77" i="12"/>
  <c r="DM76" i="12"/>
  <c r="DF76" i="12"/>
  <c r="CY76" i="12"/>
  <c r="CR76" i="12"/>
  <c r="CK76" i="12"/>
  <c r="CD76" i="12"/>
  <c r="BW76" i="12"/>
  <c r="BP76" i="12"/>
  <c r="BI76" i="12"/>
  <c r="BB76" i="12"/>
  <c r="AU76" i="12"/>
  <c r="AG76" i="12"/>
  <c r="Z76" i="12"/>
  <c r="S76" i="12"/>
  <c r="L76" i="12"/>
  <c r="E76" i="12"/>
  <c r="DM75" i="12"/>
  <c r="DF75" i="12"/>
  <c r="CY75" i="12"/>
  <c r="CR75" i="12"/>
  <c r="CK75" i="12"/>
  <c r="CD75" i="12"/>
  <c r="BW75" i="12"/>
  <c r="BP75" i="12"/>
  <c r="BI75" i="12"/>
  <c r="BB75" i="12"/>
  <c r="AU75" i="12"/>
  <c r="AG75" i="12"/>
  <c r="Z75" i="12"/>
  <c r="S75" i="12"/>
  <c r="L75" i="12"/>
  <c r="E75" i="12"/>
  <c r="DM74" i="12"/>
  <c r="DF74" i="12"/>
  <c r="CY74" i="12"/>
  <c r="CR74" i="12"/>
  <c r="CK74" i="12"/>
  <c r="CD74" i="12"/>
  <c r="BW74" i="12"/>
  <c r="BP74" i="12"/>
  <c r="BI74" i="12"/>
  <c r="BB74" i="12"/>
  <c r="AU74" i="12"/>
  <c r="AG74" i="12"/>
  <c r="Z74" i="12"/>
  <c r="S74" i="12"/>
  <c r="L74" i="12"/>
  <c r="E74" i="12"/>
  <c r="DM73" i="12"/>
  <c r="DF73" i="12"/>
  <c r="CY73" i="12"/>
  <c r="CR73" i="12"/>
  <c r="CK73" i="12"/>
  <c r="CD73" i="12"/>
  <c r="BW73" i="12"/>
  <c r="BP73" i="12"/>
  <c r="BI73" i="12"/>
  <c r="BB73" i="12"/>
  <c r="AU73" i="12"/>
  <c r="AG73" i="12"/>
  <c r="Z73" i="12"/>
  <c r="S73" i="12"/>
  <c r="L73" i="12"/>
  <c r="E73" i="12"/>
  <c r="DM72" i="12"/>
  <c r="DF72" i="12"/>
  <c r="CY72" i="12"/>
  <c r="CR72" i="12"/>
  <c r="CK72" i="12"/>
  <c r="CD72" i="12"/>
  <c r="BW72" i="12"/>
  <c r="BP72" i="12"/>
  <c r="BI72" i="12"/>
  <c r="BB72" i="12"/>
  <c r="AU72" i="12"/>
  <c r="AG72" i="12"/>
  <c r="Z72" i="12"/>
  <c r="S72" i="12"/>
  <c r="L72" i="12"/>
  <c r="E72" i="12"/>
  <c r="DM71" i="12"/>
  <c r="DF71" i="12"/>
  <c r="CY71" i="12"/>
  <c r="CR71" i="12"/>
  <c r="CK71" i="12"/>
  <c r="CD71" i="12"/>
  <c r="BW71" i="12"/>
  <c r="BP71" i="12"/>
  <c r="BI71" i="12"/>
  <c r="BB71" i="12"/>
  <c r="AU71" i="12"/>
  <c r="AG71" i="12"/>
  <c r="Z71" i="12"/>
  <c r="S71" i="12"/>
  <c r="L71" i="12"/>
  <c r="E71" i="12"/>
  <c r="DM70" i="12"/>
  <c r="DF70" i="12"/>
  <c r="CY70" i="12"/>
  <c r="CR70" i="12"/>
  <c r="CK70" i="12"/>
  <c r="CD70" i="12"/>
  <c r="BW70" i="12"/>
  <c r="BP70" i="12"/>
  <c r="BI70" i="12"/>
  <c r="BJ70" i="12" s="1"/>
  <c r="BB70" i="12"/>
  <c r="AU70" i="12"/>
  <c r="AG70" i="12"/>
  <c r="Z70" i="12"/>
  <c r="S70" i="12"/>
  <c r="L70" i="12"/>
  <c r="E70" i="12"/>
  <c r="DM69" i="12"/>
  <c r="DN69" i="12" s="1"/>
  <c r="DF69" i="12"/>
  <c r="DG69" i="12" s="1"/>
  <c r="DG70" i="12" s="1"/>
  <c r="CY69" i="12"/>
  <c r="CZ69" i="12" s="1"/>
  <c r="CR69" i="12"/>
  <c r="CS69" i="12"/>
  <c r="CK69" i="12"/>
  <c r="CL69" i="12" s="1"/>
  <c r="CD69" i="12"/>
  <c r="CE69" i="12" s="1"/>
  <c r="CE70" i="12" s="1"/>
  <c r="BW69" i="12"/>
  <c r="BX69" i="12" s="1"/>
  <c r="BP69" i="12"/>
  <c r="BQ69" i="12" s="1"/>
  <c r="BI69" i="12"/>
  <c r="BJ69" i="12" s="1"/>
  <c r="BB69" i="12"/>
  <c r="BC69" i="12"/>
  <c r="AU69" i="12"/>
  <c r="AV69" i="12"/>
  <c r="AG69" i="12"/>
  <c r="AH69" i="12" s="1"/>
  <c r="Z69" i="12"/>
  <c r="AA69" i="12" s="1"/>
  <c r="S69" i="12"/>
  <c r="T69" i="12" s="1"/>
  <c r="L69" i="12"/>
  <c r="M69" i="12"/>
  <c r="E69" i="12"/>
  <c r="F69" i="12"/>
  <c r="DM67" i="12"/>
  <c r="DF67" i="12"/>
  <c r="CY67" i="12"/>
  <c r="CR67" i="12"/>
  <c r="CK67" i="12"/>
  <c r="CD67" i="12"/>
  <c r="BW67" i="12"/>
  <c r="BP67" i="12"/>
  <c r="BI67" i="12"/>
  <c r="BB67" i="12"/>
  <c r="AU67" i="12"/>
  <c r="AG67" i="12"/>
  <c r="Z67" i="12"/>
  <c r="S67" i="12"/>
  <c r="L67" i="12"/>
  <c r="E67" i="12"/>
  <c r="DM66" i="12"/>
  <c r="DF66" i="12"/>
  <c r="CY66" i="12"/>
  <c r="CR66" i="12"/>
  <c r="CK66" i="12"/>
  <c r="CD66" i="12"/>
  <c r="BW66" i="12"/>
  <c r="BP66" i="12"/>
  <c r="BI66" i="12"/>
  <c r="BB66" i="12"/>
  <c r="AU66" i="12"/>
  <c r="AG66" i="12"/>
  <c r="Z66" i="12"/>
  <c r="S66" i="12"/>
  <c r="L66" i="12"/>
  <c r="E66" i="12"/>
  <c r="DM65" i="12"/>
  <c r="DF65" i="12"/>
  <c r="CY65" i="12"/>
  <c r="CR65" i="12"/>
  <c r="CK65" i="12"/>
  <c r="CD65" i="12"/>
  <c r="BW65" i="12"/>
  <c r="BP65" i="12"/>
  <c r="BI65" i="12"/>
  <c r="BB65" i="12"/>
  <c r="AU65" i="12"/>
  <c r="AG65" i="12"/>
  <c r="Z65" i="12"/>
  <c r="S65" i="12"/>
  <c r="L65" i="12"/>
  <c r="E65" i="12"/>
  <c r="DM64" i="12"/>
  <c r="DF64" i="12"/>
  <c r="CY64" i="12"/>
  <c r="CR64" i="12"/>
  <c r="CK64" i="12"/>
  <c r="CD64" i="12"/>
  <c r="BW64" i="12"/>
  <c r="BP64" i="12"/>
  <c r="BI64" i="12"/>
  <c r="BB64" i="12"/>
  <c r="AU64" i="12"/>
  <c r="AG64" i="12"/>
  <c r="Z64" i="12"/>
  <c r="S64" i="12"/>
  <c r="L64" i="12"/>
  <c r="E64" i="12"/>
  <c r="DF63" i="12"/>
  <c r="CY63" i="12"/>
  <c r="CR63" i="12"/>
  <c r="CK63" i="12"/>
  <c r="CD63" i="12"/>
  <c r="BW63" i="12"/>
  <c r="BP63" i="12"/>
  <c r="BI63" i="12"/>
  <c r="BB63" i="12"/>
  <c r="AU63" i="12"/>
  <c r="AG63" i="12"/>
  <c r="Z63" i="12"/>
  <c r="S63" i="12"/>
  <c r="L63" i="12"/>
  <c r="E63" i="12"/>
  <c r="DM62" i="12"/>
  <c r="DF62" i="12"/>
  <c r="CY62" i="12"/>
  <c r="CR62" i="12"/>
  <c r="CK62" i="12"/>
  <c r="CD62" i="12"/>
  <c r="BW62" i="12"/>
  <c r="BP62" i="12"/>
  <c r="BI62" i="12"/>
  <c r="BB62" i="12"/>
  <c r="AU62" i="12"/>
  <c r="AG62" i="12"/>
  <c r="Z62" i="12"/>
  <c r="S62" i="12"/>
  <c r="L62" i="12"/>
  <c r="E62" i="12"/>
  <c r="DM61" i="12"/>
  <c r="DF61" i="12"/>
  <c r="CR61" i="12"/>
  <c r="CK61" i="12"/>
  <c r="CD61" i="12"/>
  <c r="BW61" i="12"/>
  <c r="BP61" i="12"/>
  <c r="BI61" i="12"/>
  <c r="BB61" i="12"/>
  <c r="AU61" i="12"/>
  <c r="AG61" i="12"/>
  <c r="Z61" i="12"/>
  <c r="S61" i="12"/>
  <c r="L61" i="12"/>
  <c r="E61" i="12"/>
  <c r="DM60" i="12"/>
  <c r="DF60" i="12"/>
  <c r="CR60" i="12"/>
  <c r="CK60" i="12"/>
  <c r="CD60" i="12"/>
  <c r="BW60" i="12"/>
  <c r="BP60" i="12"/>
  <c r="BI60" i="12"/>
  <c r="BB60" i="12"/>
  <c r="AU60" i="12"/>
  <c r="AG60" i="12"/>
  <c r="Z60" i="12"/>
  <c r="S60" i="12"/>
  <c r="L60" i="12"/>
  <c r="E60" i="12"/>
  <c r="DF59" i="12"/>
  <c r="CY59" i="12"/>
  <c r="CR59" i="12"/>
  <c r="CK59" i="12"/>
  <c r="CD59" i="12"/>
  <c r="BW59" i="12"/>
  <c r="BP59" i="12"/>
  <c r="BI59" i="12"/>
  <c r="BB59" i="12"/>
  <c r="AU59" i="12"/>
  <c r="AG59" i="12"/>
  <c r="Z59" i="12"/>
  <c r="S59" i="12"/>
  <c r="L59" i="12"/>
  <c r="E59" i="12"/>
  <c r="DF58" i="12"/>
  <c r="CR58" i="12"/>
  <c r="CK58" i="12"/>
  <c r="CD58" i="12"/>
  <c r="BW58" i="12"/>
  <c r="BP58" i="12"/>
  <c r="BI58" i="12"/>
  <c r="BB58" i="12"/>
  <c r="AU58" i="12"/>
  <c r="AG58" i="12"/>
  <c r="Z58" i="12"/>
  <c r="S58" i="12"/>
  <c r="L58" i="12"/>
  <c r="E58" i="12"/>
  <c r="DM57" i="12"/>
  <c r="DF57" i="12"/>
  <c r="CY57" i="12"/>
  <c r="CR57" i="12"/>
  <c r="CK57" i="12"/>
  <c r="CD57" i="12"/>
  <c r="BW57" i="12"/>
  <c r="BP57" i="12"/>
  <c r="BI57" i="12"/>
  <c r="AU57" i="12"/>
  <c r="AG57" i="12"/>
  <c r="Z57" i="12"/>
  <c r="S57" i="12"/>
  <c r="L57" i="12"/>
  <c r="DM56" i="12"/>
  <c r="DF56" i="12"/>
  <c r="CY56" i="12"/>
  <c r="CR56" i="12"/>
  <c r="CK56" i="12"/>
  <c r="CD56" i="12"/>
  <c r="BW56" i="12"/>
  <c r="BP56" i="12"/>
  <c r="BI56" i="12"/>
  <c r="AU56" i="12"/>
  <c r="AG56" i="12"/>
  <c r="Z56" i="12"/>
  <c r="S56" i="12"/>
  <c r="DM55" i="12"/>
  <c r="DF55" i="12"/>
  <c r="CY55" i="12"/>
  <c r="CR55" i="12"/>
  <c r="CK55" i="12"/>
  <c r="CD55" i="12"/>
  <c r="BW55" i="12"/>
  <c r="BP55" i="12"/>
  <c r="BI55" i="12"/>
  <c r="BB55" i="12"/>
  <c r="AU55" i="12"/>
  <c r="AG55" i="12"/>
  <c r="Z55" i="12"/>
  <c r="S55" i="12"/>
  <c r="L55" i="12"/>
  <c r="E55" i="12"/>
  <c r="DM54" i="12"/>
  <c r="DF54" i="12"/>
  <c r="CY54" i="12"/>
  <c r="CZ54" i="12" s="1"/>
  <c r="CR54" i="12"/>
  <c r="CK54" i="12"/>
  <c r="CD54" i="12"/>
  <c r="BW54" i="12"/>
  <c r="BP54" i="12"/>
  <c r="BI54" i="12"/>
  <c r="BB54" i="12"/>
  <c r="AU54" i="12"/>
  <c r="AG54" i="12"/>
  <c r="Z54" i="12"/>
  <c r="S54" i="12"/>
  <c r="L54" i="12"/>
  <c r="E54" i="12"/>
  <c r="DM53" i="12"/>
  <c r="DN53" i="12"/>
  <c r="DF53" i="12"/>
  <c r="DG53" i="12" s="1"/>
  <c r="DG54" i="12" s="1"/>
  <c r="CY53" i="12"/>
  <c r="CZ53" i="12"/>
  <c r="CR53" i="12"/>
  <c r="CS53" i="12" s="1"/>
  <c r="CK53" i="12"/>
  <c r="CL53" i="12"/>
  <c r="CD53" i="12"/>
  <c r="CE53" i="12" s="1"/>
  <c r="BW53" i="12"/>
  <c r="BX53" i="12"/>
  <c r="BP53" i="12"/>
  <c r="BQ53" i="12" s="1"/>
  <c r="BQ54" i="12" s="1"/>
  <c r="BI53" i="12"/>
  <c r="BJ53" i="12"/>
  <c r="BB53" i="12"/>
  <c r="BC53" i="12"/>
  <c r="AU53" i="12"/>
  <c r="AV53" i="12"/>
  <c r="AG53" i="12"/>
  <c r="AH53" i="12" s="1"/>
  <c r="Z53" i="12"/>
  <c r="AA53" i="12" s="1"/>
  <c r="AI53" i="12" s="1"/>
  <c r="S53" i="12"/>
  <c r="T53" i="12"/>
  <c r="L53" i="12"/>
  <c r="M53" i="12" s="1"/>
  <c r="U53" i="12" s="1"/>
  <c r="E53" i="12"/>
  <c r="F53" i="12"/>
  <c r="DM51" i="12"/>
  <c r="DF51" i="12"/>
  <c r="CY51" i="12"/>
  <c r="CR51" i="12"/>
  <c r="CK51" i="12"/>
  <c r="CD51" i="12"/>
  <c r="BW51" i="12"/>
  <c r="BP51" i="12"/>
  <c r="BI51" i="12"/>
  <c r="BB51" i="12"/>
  <c r="AU51" i="12"/>
  <c r="AG51" i="12"/>
  <c r="Z51" i="12"/>
  <c r="S51" i="12"/>
  <c r="L51" i="12"/>
  <c r="E51" i="12"/>
  <c r="DM50" i="12"/>
  <c r="DF50" i="12"/>
  <c r="CY50" i="12"/>
  <c r="CR50" i="12"/>
  <c r="CK50" i="12"/>
  <c r="CD50" i="12"/>
  <c r="BW50" i="12"/>
  <c r="BP50" i="12"/>
  <c r="BI50" i="12"/>
  <c r="BB50" i="12"/>
  <c r="AU50" i="12"/>
  <c r="AG50" i="12"/>
  <c r="Z50" i="12"/>
  <c r="S50" i="12"/>
  <c r="L50" i="12"/>
  <c r="E50" i="12"/>
  <c r="DM49" i="12"/>
  <c r="DF49" i="12"/>
  <c r="CY49" i="12"/>
  <c r="CR49" i="12"/>
  <c r="CK49" i="12"/>
  <c r="CD49" i="12"/>
  <c r="BW49" i="12"/>
  <c r="BP49" i="12"/>
  <c r="BI49" i="12"/>
  <c r="BB49" i="12"/>
  <c r="AU49" i="12"/>
  <c r="AG49" i="12"/>
  <c r="Z49" i="12"/>
  <c r="S49" i="12"/>
  <c r="L49" i="12"/>
  <c r="E49" i="12"/>
  <c r="DM48" i="12"/>
  <c r="DF48" i="12"/>
  <c r="CY48" i="12"/>
  <c r="CR48" i="12"/>
  <c r="CK48" i="12"/>
  <c r="CD48" i="12"/>
  <c r="BW48" i="12"/>
  <c r="BP48" i="12"/>
  <c r="BI48" i="12"/>
  <c r="BB48" i="12"/>
  <c r="AU48" i="12"/>
  <c r="AG48" i="12"/>
  <c r="Z48" i="12"/>
  <c r="S48" i="12"/>
  <c r="L48" i="12"/>
  <c r="E48" i="12"/>
  <c r="DM47" i="12"/>
  <c r="DF47" i="12"/>
  <c r="CY47" i="12"/>
  <c r="CR47" i="12"/>
  <c r="CK47" i="12"/>
  <c r="CD47" i="12"/>
  <c r="BW47" i="12"/>
  <c r="BP47" i="12"/>
  <c r="BI47" i="12"/>
  <c r="BB47" i="12"/>
  <c r="AU47" i="12"/>
  <c r="AG47" i="12"/>
  <c r="Z47" i="12"/>
  <c r="S47" i="12"/>
  <c r="E47" i="12"/>
  <c r="DM46" i="12"/>
  <c r="DF46" i="12"/>
  <c r="CY46" i="12"/>
  <c r="CR46" i="12"/>
  <c r="CK46" i="12"/>
  <c r="CD46" i="12"/>
  <c r="BW46" i="12"/>
  <c r="BP46" i="12"/>
  <c r="BI46" i="12"/>
  <c r="BB46" i="12"/>
  <c r="AU46" i="12"/>
  <c r="AG46" i="12"/>
  <c r="Z46" i="12"/>
  <c r="S46" i="12"/>
  <c r="L46" i="12"/>
  <c r="E46" i="12"/>
  <c r="DM45" i="12"/>
  <c r="DF45" i="12"/>
  <c r="CY45" i="12"/>
  <c r="CR45" i="12"/>
  <c r="CK45" i="12"/>
  <c r="CD45" i="12"/>
  <c r="BW45" i="12"/>
  <c r="BP45" i="12"/>
  <c r="BI45" i="12"/>
  <c r="BB45" i="12"/>
  <c r="AU45" i="12"/>
  <c r="AG45" i="12"/>
  <c r="Z45" i="12"/>
  <c r="S45" i="12"/>
  <c r="L45" i="12"/>
  <c r="E45" i="12"/>
  <c r="DM44" i="12"/>
  <c r="DF44" i="12"/>
  <c r="CY44" i="12"/>
  <c r="CR44" i="12"/>
  <c r="CK44" i="12"/>
  <c r="CD44" i="12"/>
  <c r="BP44" i="12"/>
  <c r="BI44" i="12"/>
  <c r="BB44" i="12"/>
  <c r="AU44" i="12"/>
  <c r="AG44" i="12"/>
  <c r="Z44" i="12"/>
  <c r="S44" i="12"/>
  <c r="L44" i="12"/>
  <c r="E44" i="12"/>
  <c r="DM43" i="12"/>
  <c r="DF43" i="12"/>
  <c r="CY43" i="12"/>
  <c r="CR43" i="12"/>
  <c r="CD43" i="12"/>
  <c r="BW43" i="12"/>
  <c r="BP43" i="12"/>
  <c r="BI43" i="12"/>
  <c r="AU43" i="12"/>
  <c r="AG43" i="12"/>
  <c r="Z43" i="12"/>
  <c r="S43" i="12"/>
  <c r="L43" i="12"/>
  <c r="E43" i="12"/>
  <c r="DM42" i="12"/>
  <c r="DF42" i="12"/>
  <c r="CY42" i="12"/>
  <c r="CR42" i="12"/>
  <c r="CD42" i="12"/>
  <c r="BP42" i="12"/>
  <c r="BI42" i="12"/>
  <c r="AU42" i="12"/>
  <c r="AG42" i="12"/>
  <c r="Z42" i="12"/>
  <c r="S42" i="12"/>
  <c r="L42" i="12"/>
  <c r="DM41" i="12"/>
  <c r="DF41" i="12"/>
  <c r="CR41" i="12"/>
  <c r="CK41" i="12"/>
  <c r="CD41" i="12"/>
  <c r="BW41" i="12"/>
  <c r="BP41" i="12"/>
  <c r="BI41" i="12"/>
  <c r="AU41" i="12"/>
  <c r="AG41" i="12"/>
  <c r="Z41" i="12"/>
  <c r="S41" i="12"/>
  <c r="L41" i="12"/>
  <c r="E41" i="12"/>
  <c r="DM40" i="12"/>
  <c r="DF40" i="12"/>
  <c r="CY40" i="12"/>
  <c r="CR40" i="12"/>
  <c r="CK40" i="12"/>
  <c r="CD40" i="12"/>
  <c r="BP40" i="12"/>
  <c r="BI40" i="12"/>
  <c r="BB40" i="12"/>
  <c r="AU40" i="12"/>
  <c r="AG40" i="12"/>
  <c r="Z40" i="12"/>
  <c r="S40" i="12"/>
  <c r="L40" i="12"/>
  <c r="E40" i="12"/>
  <c r="DM39" i="12"/>
  <c r="DF39" i="12"/>
  <c r="CY39" i="12"/>
  <c r="CR39" i="12"/>
  <c r="CD39" i="12"/>
  <c r="BW39" i="12"/>
  <c r="BP39" i="12"/>
  <c r="BI39" i="12"/>
  <c r="BB39" i="12"/>
  <c r="AU39" i="12"/>
  <c r="AG39" i="12"/>
  <c r="Z39" i="12"/>
  <c r="S39" i="12"/>
  <c r="L39" i="12"/>
  <c r="E39" i="12"/>
  <c r="DM38" i="12"/>
  <c r="DF38" i="12"/>
  <c r="DG38" i="12" s="1"/>
  <c r="CY38" i="12"/>
  <c r="CR38" i="12"/>
  <c r="CS38" i="12" s="1"/>
  <c r="CS39" i="12" s="1"/>
  <c r="CS40" i="12" s="1"/>
  <c r="CK38" i="12"/>
  <c r="CD38" i="12"/>
  <c r="BW38" i="12"/>
  <c r="BP38" i="12"/>
  <c r="BI38" i="12"/>
  <c r="BB38" i="12"/>
  <c r="AU38" i="12"/>
  <c r="AG38" i="12"/>
  <c r="Z38" i="12"/>
  <c r="S38" i="12"/>
  <c r="T38" i="12" s="1"/>
  <c r="T39" i="12" s="1"/>
  <c r="L38" i="12"/>
  <c r="E38" i="12"/>
  <c r="CK37" i="12"/>
  <c r="CL37" i="12"/>
  <c r="CD37" i="12"/>
  <c r="CE37" i="12" s="1"/>
  <c r="BW37" i="12"/>
  <c r="BX37" i="12"/>
  <c r="BP37" i="12"/>
  <c r="BQ37" i="12"/>
  <c r="BQ38" i="12" s="1"/>
  <c r="BI37" i="12"/>
  <c r="BJ37" i="12"/>
  <c r="BR37" i="12" s="1"/>
  <c r="BB37" i="12"/>
  <c r="BC37" i="12"/>
  <c r="AU37" i="12"/>
  <c r="AV37" i="12"/>
  <c r="BD37" i="12" s="1"/>
  <c r="AG37" i="12"/>
  <c r="AH37" i="12"/>
  <c r="Z37" i="12"/>
  <c r="AA37" i="12" s="1"/>
  <c r="S37" i="12"/>
  <c r="T37" i="12"/>
  <c r="L37" i="12"/>
  <c r="M37" i="12"/>
  <c r="E37" i="12"/>
  <c r="F37" i="12" s="1"/>
  <c r="DM35" i="12"/>
  <c r="DF35" i="12"/>
  <c r="CY35" i="12"/>
  <c r="CR35" i="12"/>
  <c r="CK35" i="12"/>
  <c r="CD35" i="12"/>
  <c r="BW35" i="12"/>
  <c r="BP35" i="12"/>
  <c r="BI35" i="12"/>
  <c r="BB35" i="12"/>
  <c r="AU35" i="12"/>
  <c r="AN35" i="12"/>
  <c r="AG35" i="12"/>
  <c r="Z35" i="12"/>
  <c r="S35" i="12"/>
  <c r="L35" i="12"/>
  <c r="E35" i="12"/>
  <c r="DM34" i="12"/>
  <c r="DF34" i="12"/>
  <c r="CY34" i="12"/>
  <c r="CR34" i="12"/>
  <c r="CK34" i="12"/>
  <c r="CD34" i="12"/>
  <c r="BW34" i="12"/>
  <c r="BP34" i="12"/>
  <c r="BI34" i="12"/>
  <c r="BB34" i="12"/>
  <c r="AU34" i="12"/>
  <c r="AN34" i="12"/>
  <c r="AG34" i="12"/>
  <c r="Z34" i="12"/>
  <c r="S34" i="12"/>
  <c r="L34" i="12"/>
  <c r="E34" i="12"/>
  <c r="DM33" i="12"/>
  <c r="DF33" i="12"/>
  <c r="CY33" i="12"/>
  <c r="CR33" i="12"/>
  <c r="CK33" i="12"/>
  <c r="CD33" i="12"/>
  <c r="BW33" i="12"/>
  <c r="BP33" i="12"/>
  <c r="BI33" i="12"/>
  <c r="BB33" i="12"/>
  <c r="AU33" i="12"/>
  <c r="AN33" i="12"/>
  <c r="AG33" i="12"/>
  <c r="Z33" i="12"/>
  <c r="S33" i="12"/>
  <c r="L33" i="12"/>
  <c r="E33" i="12"/>
  <c r="DM32" i="12"/>
  <c r="DF32" i="12"/>
  <c r="CY32" i="12"/>
  <c r="CR32" i="12"/>
  <c r="CK32" i="12"/>
  <c r="CD32" i="12"/>
  <c r="BW32" i="12"/>
  <c r="BP32" i="12"/>
  <c r="BI32" i="12"/>
  <c r="BB32" i="12"/>
  <c r="AU32" i="12"/>
  <c r="AN32" i="12"/>
  <c r="AG32" i="12"/>
  <c r="Z32" i="12"/>
  <c r="S32" i="12"/>
  <c r="L32" i="12"/>
  <c r="E32" i="12"/>
  <c r="DM31" i="12"/>
  <c r="DF31" i="12"/>
  <c r="CY31" i="12"/>
  <c r="CR31" i="12"/>
  <c r="CK31" i="12"/>
  <c r="CD31" i="12"/>
  <c r="BW31" i="12"/>
  <c r="BP31" i="12"/>
  <c r="BI31" i="12"/>
  <c r="BB31" i="12"/>
  <c r="AU31" i="12"/>
  <c r="AN31" i="12"/>
  <c r="AG31" i="12"/>
  <c r="Z31" i="12"/>
  <c r="S31" i="12"/>
  <c r="L31" i="12"/>
  <c r="E31" i="12"/>
  <c r="DM30" i="12"/>
  <c r="DF30" i="12"/>
  <c r="CY30" i="12"/>
  <c r="CR30" i="12"/>
  <c r="CK30" i="12"/>
  <c r="CD30" i="12"/>
  <c r="BW30" i="12"/>
  <c r="BP30" i="12"/>
  <c r="BI30" i="12"/>
  <c r="BB30" i="12"/>
  <c r="AU30" i="12"/>
  <c r="AN30" i="12"/>
  <c r="AG30" i="12"/>
  <c r="Z30" i="12"/>
  <c r="S30" i="12"/>
  <c r="L30" i="12"/>
  <c r="E30" i="12"/>
  <c r="DM29" i="12"/>
  <c r="DF29" i="12"/>
  <c r="CY29" i="12"/>
  <c r="CR29" i="12"/>
  <c r="CK29" i="12"/>
  <c r="CD29" i="12"/>
  <c r="BW29" i="12"/>
  <c r="BP29" i="12"/>
  <c r="BI29" i="12"/>
  <c r="BB29" i="12"/>
  <c r="AU29" i="12"/>
  <c r="AN29" i="12"/>
  <c r="AG29" i="12"/>
  <c r="Z29" i="12"/>
  <c r="S29" i="12"/>
  <c r="L29" i="12"/>
  <c r="E29" i="12"/>
  <c r="DM28" i="12"/>
  <c r="CY28" i="12"/>
  <c r="CR28" i="12"/>
  <c r="CK28" i="12"/>
  <c r="CD28" i="12"/>
  <c r="BW28" i="12"/>
  <c r="BP28" i="12"/>
  <c r="BI28" i="12"/>
  <c r="BB28" i="12"/>
  <c r="AU28" i="12"/>
  <c r="AN28" i="12"/>
  <c r="AG28" i="12"/>
  <c r="Z28" i="12"/>
  <c r="S28" i="12"/>
  <c r="L28" i="12"/>
  <c r="E28" i="12"/>
  <c r="DM27" i="12"/>
  <c r="CY27" i="12"/>
  <c r="CR27" i="12"/>
  <c r="CK27" i="12"/>
  <c r="CD27" i="12"/>
  <c r="BW27" i="12"/>
  <c r="BP27" i="12"/>
  <c r="BI27" i="12"/>
  <c r="BB27" i="12"/>
  <c r="AU27" i="12"/>
  <c r="AN27" i="12"/>
  <c r="AG27" i="12"/>
  <c r="Z27" i="12"/>
  <c r="S27" i="12"/>
  <c r="L27" i="12"/>
  <c r="E27" i="12"/>
  <c r="DM26" i="12"/>
  <c r="DF26" i="12"/>
  <c r="CY26" i="12"/>
  <c r="CR26" i="12"/>
  <c r="CK26" i="12"/>
  <c r="CD26" i="12"/>
  <c r="BW26" i="12"/>
  <c r="BP26" i="12"/>
  <c r="BI26" i="12"/>
  <c r="BB26" i="12"/>
  <c r="AU26" i="12"/>
  <c r="AG26" i="12"/>
  <c r="Z26" i="12"/>
  <c r="S26" i="12"/>
  <c r="L26" i="12"/>
  <c r="E26" i="12"/>
  <c r="DM25" i="12"/>
  <c r="DF25" i="12"/>
  <c r="CY25" i="12"/>
  <c r="CR25" i="12"/>
  <c r="CK25" i="12"/>
  <c r="CD25" i="12"/>
  <c r="BW25" i="12"/>
  <c r="BP25" i="12"/>
  <c r="BI25" i="12"/>
  <c r="AU25" i="12"/>
  <c r="AN25" i="12"/>
  <c r="AG25" i="12"/>
  <c r="Z25" i="12"/>
  <c r="S25" i="12"/>
  <c r="L25" i="12"/>
  <c r="E25" i="12"/>
  <c r="DM24" i="12"/>
  <c r="DF24" i="12"/>
  <c r="CY24" i="12"/>
  <c r="CR24" i="12"/>
  <c r="CK24" i="12"/>
  <c r="CD24" i="12"/>
  <c r="BW24" i="12"/>
  <c r="BP24" i="12"/>
  <c r="BI24" i="12"/>
  <c r="BB24" i="12"/>
  <c r="AU24" i="12"/>
  <c r="AN24" i="12"/>
  <c r="AG24" i="12"/>
  <c r="Z24" i="12"/>
  <c r="S24" i="12"/>
  <c r="L24" i="12"/>
  <c r="E24" i="12"/>
  <c r="DM23" i="12"/>
  <c r="DF23" i="12"/>
  <c r="CY23" i="12"/>
  <c r="CR23" i="12"/>
  <c r="CK23" i="12"/>
  <c r="CD23" i="12"/>
  <c r="BW23" i="12"/>
  <c r="BP23" i="12"/>
  <c r="BI23" i="12"/>
  <c r="BB23" i="12"/>
  <c r="AU23" i="12"/>
  <c r="AN23" i="12"/>
  <c r="AG23" i="12"/>
  <c r="Z23" i="12"/>
  <c r="S23" i="12"/>
  <c r="L23" i="12"/>
  <c r="E23" i="12"/>
  <c r="DM22" i="12"/>
  <c r="DF22" i="12"/>
  <c r="CY22" i="12"/>
  <c r="CR22" i="12"/>
  <c r="CK22" i="12"/>
  <c r="CL22" i="12" s="1"/>
  <c r="CD22" i="12"/>
  <c r="BW22" i="12"/>
  <c r="BP22" i="12"/>
  <c r="BI22" i="12"/>
  <c r="BB22" i="12"/>
  <c r="AU22" i="12"/>
  <c r="AN22" i="12"/>
  <c r="AG22" i="12"/>
  <c r="Z22" i="12"/>
  <c r="S22" i="12"/>
  <c r="L22" i="12"/>
  <c r="E22" i="12"/>
  <c r="DM21" i="12"/>
  <c r="DN21" i="12"/>
  <c r="DF21" i="12"/>
  <c r="DG21" i="12"/>
  <c r="DG22" i="12" s="1"/>
  <c r="CY21" i="12"/>
  <c r="CZ21" i="12"/>
  <c r="CR21" i="12"/>
  <c r="CS21" i="12"/>
  <c r="CT21" i="12" s="1"/>
  <c r="CK21" i="12"/>
  <c r="CL21" i="12"/>
  <c r="CD21" i="12"/>
  <c r="CE21" i="12"/>
  <c r="BW21" i="12"/>
  <c r="BX21" i="12" s="1"/>
  <c r="BP21" i="12"/>
  <c r="BQ21" i="12" s="1"/>
  <c r="BI21" i="12"/>
  <c r="BJ21" i="12"/>
  <c r="BR21" i="12" s="1"/>
  <c r="BB21" i="12"/>
  <c r="BC21" i="12" s="1"/>
  <c r="BC22" i="12" s="1"/>
  <c r="AU21" i="12"/>
  <c r="AV21" i="12"/>
  <c r="AV22" i="12" s="1"/>
  <c r="AN21" i="12"/>
  <c r="AO21" i="12"/>
  <c r="AG21" i="12"/>
  <c r="AH21" i="12"/>
  <c r="Z21" i="12"/>
  <c r="AA21" i="12"/>
  <c r="S21" i="12"/>
  <c r="T21" i="12" s="1"/>
  <c r="U21" i="12" s="1"/>
  <c r="L21" i="12"/>
  <c r="M21" i="12" s="1"/>
  <c r="N21" i="12" s="1"/>
  <c r="E21" i="12"/>
  <c r="F21" i="12"/>
  <c r="DM19" i="12"/>
  <c r="DF19" i="12"/>
  <c r="CY19" i="12"/>
  <c r="CR19" i="12"/>
  <c r="CK19" i="12"/>
  <c r="CD19" i="12"/>
  <c r="BW19" i="12"/>
  <c r="BP19" i="12"/>
  <c r="BI19" i="12"/>
  <c r="BB19" i="12"/>
  <c r="AU19" i="12"/>
  <c r="AG19" i="12"/>
  <c r="Z19" i="12"/>
  <c r="S19" i="12"/>
  <c r="L19" i="12"/>
  <c r="E19" i="12"/>
  <c r="DM18" i="12"/>
  <c r="DF18" i="12"/>
  <c r="CY18" i="12"/>
  <c r="CR18" i="12"/>
  <c r="CK18" i="12"/>
  <c r="CD18" i="12"/>
  <c r="BW18" i="12"/>
  <c r="BP18" i="12"/>
  <c r="BI18" i="12"/>
  <c r="BB18" i="12"/>
  <c r="AU18" i="12"/>
  <c r="AG18" i="12"/>
  <c r="Z18" i="12"/>
  <c r="S18" i="12"/>
  <c r="L18" i="12"/>
  <c r="E18" i="12"/>
  <c r="DM17" i="12"/>
  <c r="DF17" i="12"/>
  <c r="CY17" i="12"/>
  <c r="CR17" i="12"/>
  <c r="CK17" i="12"/>
  <c r="CD17" i="12"/>
  <c r="BW17" i="12"/>
  <c r="BP17" i="12"/>
  <c r="BI17" i="12"/>
  <c r="BB17" i="12"/>
  <c r="AU17" i="12"/>
  <c r="AG17" i="12"/>
  <c r="Z17" i="12"/>
  <c r="S17" i="12"/>
  <c r="L17" i="12"/>
  <c r="E17" i="12"/>
  <c r="DM16" i="12"/>
  <c r="DF16" i="12"/>
  <c r="CY16" i="12"/>
  <c r="CR16" i="12"/>
  <c r="CK16" i="12"/>
  <c r="CD16" i="12"/>
  <c r="BW16" i="12"/>
  <c r="BP16" i="12"/>
  <c r="BI16" i="12"/>
  <c r="BB16" i="12"/>
  <c r="AU16" i="12"/>
  <c r="AG16" i="12"/>
  <c r="Z16" i="12"/>
  <c r="S16" i="12"/>
  <c r="L16" i="12"/>
  <c r="E16" i="12"/>
  <c r="DM15" i="12"/>
  <c r="DF15" i="12"/>
  <c r="CY15" i="12"/>
  <c r="CR15" i="12"/>
  <c r="CK15" i="12"/>
  <c r="CD15" i="12"/>
  <c r="BW15" i="12"/>
  <c r="BP15" i="12"/>
  <c r="BI15" i="12"/>
  <c r="BB15" i="12"/>
  <c r="AU15" i="12"/>
  <c r="AG15" i="12"/>
  <c r="Z15" i="12"/>
  <c r="S15" i="12"/>
  <c r="L15" i="12"/>
  <c r="E15" i="12"/>
  <c r="DM14" i="12"/>
  <c r="DF14" i="12"/>
  <c r="CY14" i="12"/>
  <c r="CR14" i="12"/>
  <c r="CK14" i="12"/>
  <c r="CD14" i="12"/>
  <c r="BW14" i="12"/>
  <c r="BP14" i="12"/>
  <c r="BI14" i="12"/>
  <c r="BB14" i="12"/>
  <c r="AU14" i="12"/>
  <c r="AG14" i="12"/>
  <c r="Z14" i="12"/>
  <c r="S14" i="12"/>
  <c r="L14" i="12"/>
  <c r="E14" i="12"/>
  <c r="DM13" i="12"/>
  <c r="DF13" i="12"/>
  <c r="CY13" i="12"/>
  <c r="CR13" i="12"/>
  <c r="CK13" i="12"/>
  <c r="CD13" i="12"/>
  <c r="BW13" i="12"/>
  <c r="BP13" i="12"/>
  <c r="BI13" i="12"/>
  <c r="BB13" i="12"/>
  <c r="AU13" i="12"/>
  <c r="AG13" i="12"/>
  <c r="Z13" i="12"/>
  <c r="S13" i="12"/>
  <c r="L13" i="12"/>
  <c r="E13" i="12"/>
  <c r="DM12" i="12"/>
  <c r="DF12" i="12"/>
  <c r="CY12" i="12"/>
  <c r="CR12" i="12"/>
  <c r="CK12" i="12"/>
  <c r="BW12" i="12"/>
  <c r="BP12" i="12"/>
  <c r="BI12" i="12"/>
  <c r="BB12" i="12"/>
  <c r="AU12" i="12"/>
  <c r="AG12" i="12"/>
  <c r="Z12" i="12"/>
  <c r="S12" i="12"/>
  <c r="L12" i="12"/>
  <c r="E12" i="12"/>
  <c r="DM11" i="12"/>
  <c r="DF11" i="12"/>
  <c r="CY11" i="12"/>
  <c r="CR11" i="12"/>
  <c r="CK11" i="12"/>
  <c r="BW11" i="12"/>
  <c r="BP11" i="12"/>
  <c r="BI11" i="12"/>
  <c r="BB11" i="12"/>
  <c r="AU11" i="12"/>
  <c r="AG11" i="12"/>
  <c r="Z11" i="12"/>
  <c r="S11" i="12"/>
  <c r="L11" i="12"/>
  <c r="E11" i="12"/>
  <c r="DM10" i="12"/>
  <c r="DF10" i="12"/>
  <c r="CY10" i="12"/>
  <c r="CR10" i="12"/>
  <c r="CK10" i="12"/>
  <c r="CD10" i="12"/>
  <c r="BW10" i="12"/>
  <c r="BP10" i="12"/>
  <c r="BI10" i="12"/>
  <c r="BB10" i="12"/>
  <c r="AU10" i="12"/>
  <c r="AG10" i="12"/>
  <c r="Z10" i="12"/>
  <c r="S10" i="12"/>
  <c r="L10" i="12"/>
  <c r="DM9" i="12"/>
  <c r="DF9" i="12"/>
  <c r="CY9" i="12"/>
  <c r="CR9" i="12"/>
  <c r="CK9" i="12"/>
  <c r="CD9" i="12"/>
  <c r="BP9" i="12"/>
  <c r="BI9" i="12"/>
  <c r="BB9" i="12"/>
  <c r="AU9" i="12"/>
  <c r="AG9" i="12"/>
  <c r="Z9" i="12"/>
  <c r="S9" i="12"/>
  <c r="L9" i="12"/>
  <c r="E9" i="12"/>
  <c r="DM8" i="12"/>
  <c r="DF8" i="12"/>
  <c r="CY8" i="12"/>
  <c r="CR8" i="12"/>
  <c r="CK8" i="12"/>
  <c r="CD8" i="12"/>
  <c r="BW8" i="12"/>
  <c r="BP8" i="12"/>
  <c r="BI8" i="12"/>
  <c r="BB8" i="12"/>
  <c r="AU8" i="12"/>
  <c r="AG8" i="12"/>
  <c r="Z8" i="12"/>
  <c r="S8" i="12"/>
  <c r="L8" i="12"/>
  <c r="E8" i="12"/>
  <c r="DM7" i="12"/>
  <c r="DF7" i="12"/>
  <c r="CY7" i="12"/>
  <c r="CR7" i="12"/>
  <c r="CK7" i="12"/>
  <c r="CD7" i="12"/>
  <c r="BW7" i="12"/>
  <c r="BP7" i="12"/>
  <c r="BI7" i="12"/>
  <c r="BB7" i="12"/>
  <c r="AU7" i="12"/>
  <c r="AG7" i="12"/>
  <c r="Z7" i="12"/>
  <c r="S7" i="12"/>
  <c r="L7" i="12"/>
  <c r="E7" i="12"/>
  <c r="DM6" i="12"/>
  <c r="DF6" i="12"/>
  <c r="CY6" i="12"/>
  <c r="CR6" i="12"/>
  <c r="CK6" i="12"/>
  <c r="CD6" i="12"/>
  <c r="BW6" i="12"/>
  <c r="BP6" i="12"/>
  <c r="BI6" i="12"/>
  <c r="BB6" i="12"/>
  <c r="AU6" i="12"/>
  <c r="AG6" i="12"/>
  <c r="Z6" i="12"/>
  <c r="S6" i="12"/>
  <c r="L6" i="12"/>
  <c r="DM5" i="12"/>
  <c r="DN5" i="12" s="1"/>
  <c r="DN6" i="12" s="1"/>
  <c r="DN7" i="12" s="1"/>
  <c r="DV7" i="12" s="1"/>
  <c r="DF5" i="12"/>
  <c r="DG5" i="12" s="1"/>
  <c r="CY5" i="12"/>
  <c r="CZ5" i="12" s="1"/>
  <c r="CR5" i="12"/>
  <c r="CS5" i="12"/>
  <c r="CK5" i="12"/>
  <c r="CL5" i="12"/>
  <c r="CD5" i="12"/>
  <c r="CE5" i="12" s="1"/>
  <c r="CE6" i="12" s="1"/>
  <c r="BW5" i="12"/>
  <c r="BX5" i="12" s="1"/>
  <c r="BP5" i="12"/>
  <c r="BQ5" i="12" s="1"/>
  <c r="BI5" i="12"/>
  <c r="BJ5" i="12" s="1"/>
  <c r="BB5" i="12"/>
  <c r="BC5" i="12" s="1"/>
  <c r="AU5" i="12"/>
  <c r="AV5" i="12"/>
  <c r="AG5" i="12"/>
  <c r="AH5" i="12"/>
  <c r="Z5" i="12"/>
  <c r="AA5" i="12" s="1"/>
  <c r="S5" i="12"/>
  <c r="T5" i="12" s="1"/>
  <c r="L5" i="12"/>
  <c r="M5" i="12"/>
  <c r="E5" i="12"/>
  <c r="F5" i="12" s="1"/>
  <c r="EH115" i="11"/>
  <c r="EA115" i="11"/>
  <c r="DT115" i="11"/>
  <c r="DM115" i="11"/>
  <c r="DF115" i="11"/>
  <c r="CY115" i="11"/>
  <c r="CR115" i="11"/>
  <c r="CK115" i="11"/>
  <c r="CD115" i="11"/>
  <c r="BW115" i="11"/>
  <c r="BP115" i="11"/>
  <c r="BI115" i="11"/>
  <c r="BB115" i="11"/>
  <c r="AU115" i="11"/>
  <c r="AN115" i="11"/>
  <c r="AG115" i="11"/>
  <c r="Z115" i="11"/>
  <c r="S115" i="11"/>
  <c r="L115" i="11"/>
  <c r="E115" i="11"/>
  <c r="EH114" i="11"/>
  <c r="EA114" i="11"/>
  <c r="DT114" i="11"/>
  <c r="DM114" i="11"/>
  <c r="DF114" i="11"/>
  <c r="CY114" i="11"/>
  <c r="CR114" i="11"/>
  <c r="CK114" i="11"/>
  <c r="CD114" i="11"/>
  <c r="BW114" i="11"/>
  <c r="BP114" i="11"/>
  <c r="BI114" i="11"/>
  <c r="BB114" i="11"/>
  <c r="AU114" i="11"/>
  <c r="AN114" i="11"/>
  <c r="AG114" i="11"/>
  <c r="Z114" i="11"/>
  <c r="S114" i="11"/>
  <c r="L114" i="11"/>
  <c r="E114" i="11"/>
  <c r="EH113" i="11"/>
  <c r="EA113" i="11"/>
  <c r="DT113" i="11"/>
  <c r="DM113" i="11"/>
  <c r="DF113" i="11"/>
  <c r="CY113" i="11"/>
  <c r="CR113" i="11"/>
  <c r="CK113" i="11"/>
  <c r="CD113" i="11"/>
  <c r="BW113" i="11"/>
  <c r="BP113" i="11"/>
  <c r="BI113" i="11"/>
  <c r="BB113" i="11"/>
  <c r="AU113" i="11"/>
  <c r="AN113" i="11"/>
  <c r="AG113" i="11"/>
  <c r="Z113" i="11"/>
  <c r="S113" i="11"/>
  <c r="L113" i="11"/>
  <c r="E113" i="11"/>
  <c r="EH112" i="11"/>
  <c r="EA112" i="11"/>
  <c r="DT112" i="11"/>
  <c r="DM112" i="11"/>
  <c r="DF112" i="11"/>
  <c r="CY112" i="11"/>
  <c r="CR112" i="11"/>
  <c r="CK112" i="11"/>
  <c r="CD112" i="11"/>
  <c r="BW112" i="11"/>
  <c r="BP112" i="11"/>
  <c r="BI112" i="11"/>
  <c r="BB112" i="11"/>
  <c r="AU112" i="11"/>
  <c r="AN112" i="11"/>
  <c r="AG112" i="11"/>
  <c r="Z112" i="11"/>
  <c r="S112" i="11"/>
  <c r="L112" i="11"/>
  <c r="E112" i="11"/>
  <c r="EH111" i="11"/>
  <c r="EA111" i="11"/>
  <c r="DT111" i="11"/>
  <c r="DM111" i="11"/>
  <c r="DF111" i="11"/>
  <c r="CY111" i="11"/>
  <c r="CR111" i="11"/>
  <c r="CK111" i="11"/>
  <c r="CD111" i="11"/>
  <c r="BW111" i="11"/>
  <c r="BP111" i="11"/>
  <c r="BI111" i="11"/>
  <c r="BB111" i="11"/>
  <c r="AU111" i="11"/>
  <c r="AN111" i="11"/>
  <c r="AG111" i="11"/>
  <c r="Z111" i="11"/>
  <c r="S111" i="11"/>
  <c r="L111" i="11"/>
  <c r="E111" i="11"/>
  <c r="EH110" i="11"/>
  <c r="EA110" i="11"/>
  <c r="DT110" i="11"/>
  <c r="DM110" i="11"/>
  <c r="DF110" i="11"/>
  <c r="CY110" i="11"/>
  <c r="CR110" i="11"/>
  <c r="CK110" i="11"/>
  <c r="CD110" i="11"/>
  <c r="BW110" i="11"/>
  <c r="BP110" i="11"/>
  <c r="BI110" i="11"/>
  <c r="BB110" i="11"/>
  <c r="AU110" i="11"/>
  <c r="AN110" i="11"/>
  <c r="AG110" i="11"/>
  <c r="Z110" i="11"/>
  <c r="S110" i="11"/>
  <c r="L110" i="11"/>
  <c r="E110" i="11"/>
  <c r="EH109" i="11"/>
  <c r="EA109" i="11"/>
  <c r="DT109" i="11"/>
  <c r="DM109" i="11"/>
  <c r="DF109" i="11"/>
  <c r="CY109" i="11"/>
  <c r="CR109" i="11"/>
  <c r="CK109" i="11"/>
  <c r="CD109" i="11"/>
  <c r="BW109" i="11"/>
  <c r="BP109" i="11"/>
  <c r="BI109" i="11"/>
  <c r="BB109" i="11"/>
  <c r="AU109" i="11"/>
  <c r="AN109" i="11"/>
  <c r="AG109" i="11"/>
  <c r="Z109" i="11"/>
  <c r="S109" i="11"/>
  <c r="L109" i="11"/>
  <c r="E109" i="11"/>
  <c r="EH108" i="11"/>
  <c r="EA108" i="11"/>
  <c r="DT108" i="11"/>
  <c r="DM108" i="11"/>
  <c r="DF108" i="11"/>
  <c r="CY108" i="11"/>
  <c r="CR108" i="11"/>
  <c r="CK108" i="11"/>
  <c r="CD108" i="11"/>
  <c r="BW108" i="11"/>
  <c r="BP108" i="11"/>
  <c r="BI108" i="11"/>
  <c r="BB108" i="11"/>
  <c r="AU108" i="11"/>
  <c r="AN108" i="11"/>
  <c r="AG108" i="11"/>
  <c r="Z108" i="11"/>
  <c r="S108" i="11"/>
  <c r="L108" i="11"/>
  <c r="E108" i="11"/>
  <c r="EH107" i="11"/>
  <c r="EA107" i="11"/>
  <c r="DT107" i="11"/>
  <c r="DM107" i="11"/>
  <c r="DF107" i="11"/>
  <c r="CY107" i="11"/>
  <c r="CR107" i="11"/>
  <c r="CK107" i="11"/>
  <c r="CD107" i="11"/>
  <c r="BW107" i="11"/>
  <c r="BP107" i="11"/>
  <c r="BI107" i="11"/>
  <c r="BB107" i="11"/>
  <c r="AU107" i="11"/>
  <c r="AN107" i="11"/>
  <c r="AG107" i="11"/>
  <c r="Z107" i="11"/>
  <c r="S107" i="11"/>
  <c r="L107" i="11"/>
  <c r="E107" i="11"/>
  <c r="EH106" i="11"/>
  <c r="EA106" i="11"/>
  <c r="DT106" i="11"/>
  <c r="DM106" i="11"/>
  <c r="DF106" i="11"/>
  <c r="CY106" i="11"/>
  <c r="CR106" i="11"/>
  <c r="CK106" i="11"/>
  <c r="CD106" i="11"/>
  <c r="BW106" i="11"/>
  <c r="BP106" i="11"/>
  <c r="BI106" i="11"/>
  <c r="BB106" i="11"/>
  <c r="AU106" i="11"/>
  <c r="AN106" i="11"/>
  <c r="AG106" i="11"/>
  <c r="Z106" i="11"/>
  <c r="S106" i="11"/>
  <c r="L106" i="11"/>
  <c r="E106" i="11"/>
  <c r="EH105" i="11"/>
  <c r="EA105" i="11"/>
  <c r="DT105" i="11"/>
  <c r="DM105" i="11"/>
  <c r="DF105" i="11"/>
  <c r="CY105" i="11"/>
  <c r="CR105" i="11"/>
  <c r="CK105" i="11"/>
  <c r="CD105" i="11"/>
  <c r="BW105" i="11"/>
  <c r="BP105" i="11"/>
  <c r="BI105" i="11"/>
  <c r="BB105" i="11"/>
  <c r="AU105" i="11"/>
  <c r="AN105" i="11"/>
  <c r="AG105" i="11"/>
  <c r="Z105" i="11"/>
  <c r="S105" i="11"/>
  <c r="L105" i="11"/>
  <c r="E105" i="11"/>
  <c r="EH104" i="11"/>
  <c r="EA104" i="11"/>
  <c r="DT104" i="11"/>
  <c r="DM104" i="11"/>
  <c r="DF104" i="11"/>
  <c r="CY104" i="11"/>
  <c r="CR104" i="11"/>
  <c r="CK104" i="11"/>
  <c r="CD104" i="11"/>
  <c r="BW104" i="11"/>
  <c r="BP104" i="11"/>
  <c r="BI104" i="11"/>
  <c r="BB104" i="11"/>
  <c r="AU104" i="11"/>
  <c r="AN104" i="11"/>
  <c r="AG104" i="11"/>
  <c r="Z104" i="11"/>
  <c r="S104" i="11"/>
  <c r="T104" i="11" s="1"/>
  <c r="L104" i="11"/>
  <c r="E104" i="11"/>
  <c r="EH103" i="11"/>
  <c r="EA103" i="11"/>
  <c r="DT103" i="11"/>
  <c r="DM103" i="11"/>
  <c r="DF103" i="11"/>
  <c r="CY103" i="11"/>
  <c r="CR103" i="11"/>
  <c r="CK103" i="11"/>
  <c r="CD103" i="11"/>
  <c r="BW103" i="11"/>
  <c r="BP103" i="11"/>
  <c r="BI103" i="11"/>
  <c r="BB103" i="11"/>
  <c r="AU103" i="11"/>
  <c r="AN103" i="11"/>
  <c r="AG103" i="11"/>
  <c r="Z103" i="11"/>
  <c r="S103" i="11"/>
  <c r="L103" i="11"/>
  <c r="E103" i="11"/>
  <c r="EH102" i="11"/>
  <c r="EA102" i="11"/>
  <c r="DT102" i="11"/>
  <c r="DM102" i="11"/>
  <c r="DF102" i="11"/>
  <c r="CY102" i="11"/>
  <c r="CR102" i="11"/>
  <c r="CK102" i="11"/>
  <c r="CD102" i="11"/>
  <c r="BW102" i="11"/>
  <c r="BX102" i="11" s="1"/>
  <c r="BP102" i="11"/>
  <c r="BI102" i="11"/>
  <c r="BB102" i="11"/>
  <c r="AU102" i="11"/>
  <c r="AN102" i="11"/>
  <c r="AG102" i="11"/>
  <c r="Z102" i="11"/>
  <c r="S102" i="11"/>
  <c r="T102" i="11" s="1"/>
  <c r="L102" i="11"/>
  <c r="E102" i="11"/>
  <c r="EH101" i="11"/>
  <c r="EI101" i="11" s="1"/>
  <c r="EA101" i="11"/>
  <c r="EB101" i="11" s="1"/>
  <c r="EB102" i="11" s="1"/>
  <c r="EJ102" i="11" s="1"/>
  <c r="DT101" i="11"/>
  <c r="DU101" i="11" s="1"/>
  <c r="DM101" i="11"/>
  <c r="DN101" i="11" s="1"/>
  <c r="DF101" i="11"/>
  <c r="DG101" i="11" s="1"/>
  <c r="CY101" i="11"/>
  <c r="CZ101" i="11" s="1"/>
  <c r="CZ102" i="11" s="1"/>
  <c r="CZ103" i="11" s="1"/>
  <c r="CR101" i="11"/>
  <c r="CS101" i="11" s="1"/>
  <c r="CK101" i="11"/>
  <c r="CL101" i="11"/>
  <c r="CD101" i="11"/>
  <c r="CE101" i="11"/>
  <c r="CM101" i="11" s="1"/>
  <c r="BW101" i="11"/>
  <c r="BX101" i="11"/>
  <c r="BP101" i="11"/>
  <c r="BQ101" i="11" s="1"/>
  <c r="BI101" i="11"/>
  <c r="BJ101" i="11" s="1"/>
  <c r="BB101" i="11"/>
  <c r="BC101" i="11" s="1"/>
  <c r="AU101" i="11"/>
  <c r="AV101" i="11" s="1"/>
  <c r="BD101" i="11" s="1"/>
  <c r="AN101" i="11"/>
  <c r="AO101" i="11" s="1"/>
  <c r="AG101" i="11"/>
  <c r="AH101" i="11"/>
  <c r="Z101" i="11"/>
  <c r="AA101" i="11"/>
  <c r="S101" i="11"/>
  <c r="T101" i="11" s="1"/>
  <c r="L101" i="11"/>
  <c r="M101" i="11" s="1"/>
  <c r="U101" i="11" s="1"/>
  <c r="E101" i="11"/>
  <c r="F101" i="11" s="1"/>
  <c r="EH99" i="11"/>
  <c r="EA99" i="11"/>
  <c r="DT99" i="11"/>
  <c r="DM99" i="11"/>
  <c r="DF99" i="11"/>
  <c r="CY99" i="11"/>
  <c r="CR99" i="11"/>
  <c r="CK99" i="11"/>
  <c r="CD99" i="11"/>
  <c r="BW99" i="11"/>
  <c r="BP99" i="11"/>
  <c r="BI99" i="11"/>
  <c r="BB99" i="11"/>
  <c r="AU99" i="11"/>
  <c r="AN99" i="11"/>
  <c r="AG99" i="11"/>
  <c r="Z99" i="11"/>
  <c r="S99" i="11"/>
  <c r="L99" i="11"/>
  <c r="E99" i="11"/>
  <c r="EH98" i="11"/>
  <c r="EA98" i="11"/>
  <c r="DT98" i="11"/>
  <c r="DM98" i="11"/>
  <c r="DF98" i="11"/>
  <c r="CY98" i="11"/>
  <c r="CR98" i="11"/>
  <c r="CK98" i="11"/>
  <c r="CD98" i="11"/>
  <c r="BW98" i="11"/>
  <c r="BP98" i="11"/>
  <c r="BI98" i="11"/>
  <c r="BB98" i="11"/>
  <c r="AU98" i="11"/>
  <c r="AN98" i="11"/>
  <c r="AG98" i="11"/>
  <c r="Z98" i="11"/>
  <c r="S98" i="11"/>
  <c r="L98" i="11"/>
  <c r="E98" i="11"/>
  <c r="EH97" i="11"/>
  <c r="EA97" i="11"/>
  <c r="DT97" i="11"/>
  <c r="DM97" i="11"/>
  <c r="DF97" i="11"/>
  <c r="CY97" i="11"/>
  <c r="CR97" i="11"/>
  <c r="CK97" i="11"/>
  <c r="CD97" i="11"/>
  <c r="BW97" i="11"/>
  <c r="BP97" i="11"/>
  <c r="BI97" i="11"/>
  <c r="BB97" i="11"/>
  <c r="AU97" i="11"/>
  <c r="AN97" i="11"/>
  <c r="AG97" i="11"/>
  <c r="Z97" i="11"/>
  <c r="S97" i="11"/>
  <c r="L97" i="11"/>
  <c r="E97" i="11"/>
  <c r="EH96" i="11"/>
  <c r="EA96" i="11"/>
  <c r="DT96" i="11"/>
  <c r="DM96" i="11"/>
  <c r="DF96" i="11"/>
  <c r="CY96" i="11"/>
  <c r="CR96" i="11"/>
  <c r="CK96" i="11"/>
  <c r="CD96" i="11"/>
  <c r="BW96" i="11"/>
  <c r="BP96" i="11"/>
  <c r="BI96" i="11"/>
  <c r="BB96" i="11"/>
  <c r="AU96" i="11"/>
  <c r="AN96" i="11"/>
  <c r="AG96" i="11"/>
  <c r="Z96" i="11"/>
  <c r="S96" i="11"/>
  <c r="L96" i="11"/>
  <c r="E96" i="11"/>
  <c r="EH95" i="11"/>
  <c r="EA95" i="11"/>
  <c r="DT95" i="11"/>
  <c r="DM95" i="11"/>
  <c r="DF95" i="11"/>
  <c r="CY95" i="11"/>
  <c r="CR95" i="11"/>
  <c r="CK95" i="11"/>
  <c r="CD95" i="11"/>
  <c r="BW95" i="11"/>
  <c r="BP95" i="11"/>
  <c r="BI95" i="11"/>
  <c r="BB95" i="11"/>
  <c r="AU95" i="11"/>
  <c r="AN95" i="11"/>
  <c r="AG95" i="11"/>
  <c r="Z95" i="11"/>
  <c r="S95" i="11"/>
  <c r="L95" i="11"/>
  <c r="E95" i="11"/>
  <c r="EH94" i="11"/>
  <c r="EA94" i="11"/>
  <c r="DT94" i="11"/>
  <c r="DM94" i="11"/>
  <c r="DF94" i="11"/>
  <c r="CY94" i="11"/>
  <c r="CR94" i="11"/>
  <c r="CK94" i="11"/>
  <c r="CD94" i="11"/>
  <c r="BW94" i="11"/>
  <c r="BP94" i="11"/>
  <c r="BI94" i="11"/>
  <c r="BB94" i="11"/>
  <c r="AU94" i="11"/>
  <c r="AN94" i="11"/>
  <c r="AG94" i="11"/>
  <c r="Z94" i="11"/>
  <c r="S94" i="11"/>
  <c r="L94" i="11"/>
  <c r="E94" i="11"/>
  <c r="EH93" i="11"/>
  <c r="EA93" i="11"/>
  <c r="DT93" i="11"/>
  <c r="DM93" i="11"/>
  <c r="DF93" i="11"/>
  <c r="CY93" i="11"/>
  <c r="CR93" i="11"/>
  <c r="CK93" i="11"/>
  <c r="CD93" i="11"/>
  <c r="BW93" i="11"/>
  <c r="BP93" i="11"/>
  <c r="BI93" i="11"/>
  <c r="BB93" i="11"/>
  <c r="AU93" i="11"/>
  <c r="AN93" i="11"/>
  <c r="AG93" i="11"/>
  <c r="Z93" i="11"/>
  <c r="S93" i="11"/>
  <c r="L93" i="11"/>
  <c r="E93" i="11"/>
  <c r="EH92" i="11"/>
  <c r="EA92" i="11"/>
  <c r="DT92" i="11"/>
  <c r="DM92" i="11"/>
  <c r="DF92" i="11"/>
  <c r="CY92" i="11"/>
  <c r="CR92" i="11"/>
  <c r="CK92" i="11"/>
  <c r="CD92" i="11"/>
  <c r="BW92" i="11"/>
  <c r="BP92" i="11"/>
  <c r="BI92" i="11"/>
  <c r="BB92" i="11"/>
  <c r="AU92" i="11"/>
  <c r="AN92" i="11"/>
  <c r="AG92" i="11"/>
  <c r="Z92" i="11"/>
  <c r="S92" i="11"/>
  <c r="L92" i="11"/>
  <c r="E92" i="11"/>
  <c r="EH91" i="11"/>
  <c r="EA91" i="11"/>
  <c r="DT91" i="11"/>
  <c r="DM91" i="11"/>
  <c r="DF91" i="11"/>
  <c r="CY91" i="11"/>
  <c r="CR91" i="11"/>
  <c r="CK91" i="11"/>
  <c r="CD91" i="11"/>
  <c r="BW91" i="11"/>
  <c r="BP91" i="11"/>
  <c r="BI91" i="11"/>
  <c r="BB91" i="11"/>
  <c r="AU91" i="11"/>
  <c r="AN91" i="11"/>
  <c r="AG91" i="11"/>
  <c r="Z91" i="11"/>
  <c r="S91" i="11"/>
  <c r="L91" i="11"/>
  <c r="E91" i="11"/>
  <c r="EH90" i="11"/>
  <c r="EA90" i="11"/>
  <c r="DT90" i="11"/>
  <c r="DM90" i="11"/>
  <c r="DF90" i="11"/>
  <c r="CY90" i="11"/>
  <c r="CR90" i="11"/>
  <c r="CK90" i="11"/>
  <c r="CD90" i="11"/>
  <c r="BW90" i="11"/>
  <c r="BP90" i="11"/>
  <c r="BI90" i="11"/>
  <c r="BB90" i="11"/>
  <c r="AU90" i="11"/>
  <c r="AN90" i="11"/>
  <c r="AG90" i="11"/>
  <c r="Z90" i="11"/>
  <c r="S90" i="11"/>
  <c r="L90" i="11"/>
  <c r="E90" i="11"/>
  <c r="EH89" i="11"/>
  <c r="EA89" i="11"/>
  <c r="DT89" i="11"/>
  <c r="DM89" i="11"/>
  <c r="DF89" i="11"/>
  <c r="CY89" i="11"/>
  <c r="CR89" i="11"/>
  <c r="CK89" i="11"/>
  <c r="CD89" i="11"/>
  <c r="BW89" i="11"/>
  <c r="BP89" i="11"/>
  <c r="BI89" i="11"/>
  <c r="BB89" i="11"/>
  <c r="AU89" i="11"/>
  <c r="AN89" i="11"/>
  <c r="AG89" i="11"/>
  <c r="Z89" i="11"/>
  <c r="S89" i="11"/>
  <c r="L89" i="11"/>
  <c r="E89" i="11"/>
  <c r="EH88" i="11"/>
  <c r="EA88" i="11"/>
  <c r="DT88" i="11"/>
  <c r="DM88" i="11"/>
  <c r="DF88" i="11"/>
  <c r="CY88" i="11"/>
  <c r="CR88" i="11"/>
  <c r="CK88" i="11"/>
  <c r="CD88" i="11"/>
  <c r="BW88" i="11"/>
  <c r="BP88" i="11"/>
  <c r="BI88" i="11"/>
  <c r="BB88" i="11"/>
  <c r="AU88" i="11"/>
  <c r="AN88" i="11"/>
  <c r="AG88" i="11"/>
  <c r="Z88" i="11"/>
  <c r="S88" i="11"/>
  <c r="L88" i="11"/>
  <c r="E88" i="11"/>
  <c r="EH87" i="11"/>
  <c r="EA87" i="11"/>
  <c r="DT87" i="11"/>
  <c r="DM87" i="11"/>
  <c r="DF87" i="11"/>
  <c r="CY87" i="11"/>
  <c r="CR87" i="11"/>
  <c r="CK87" i="11"/>
  <c r="CD87" i="11"/>
  <c r="BW87" i="11"/>
  <c r="BP87" i="11"/>
  <c r="BI87" i="11"/>
  <c r="BB87" i="11"/>
  <c r="AU87" i="11"/>
  <c r="AN87" i="11"/>
  <c r="AG87" i="11"/>
  <c r="Z87" i="11"/>
  <c r="S87" i="11"/>
  <c r="L87" i="11"/>
  <c r="E87" i="11"/>
  <c r="EH86" i="11"/>
  <c r="EA86" i="11"/>
  <c r="DT86" i="11"/>
  <c r="DM86" i="11"/>
  <c r="DF86" i="11"/>
  <c r="CY86" i="11"/>
  <c r="CR86" i="11"/>
  <c r="CK86" i="11"/>
  <c r="CD86" i="11"/>
  <c r="BW86" i="11"/>
  <c r="BP86" i="11"/>
  <c r="BI86" i="11"/>
  <c r="BB86" i="11"/>
  <c r="AU86" i="11"/>
  <c r="AN86" i="11"/>
  <c r="AG86" i="11"/>
  <c r="Z86" i="11"/>
  <c r="S86" i="11"/>
  <c r="L86" i="11"/>
  <c r="E86" i="11"/>
  <c r="EH85" i="11"/>
  <c r="EI85" i="11" s="1"/>
  <c r="EI86" i="11" s="1"/>
  <c r="EI87" i="11" s="1"/>
  <c r="EI88" i="11" s="1"/>
  <c r="EI89" i="11" s="1"/>
  <c r="EI90" i="11" s="1"/>
  <c r="EI91" i="11" s="1"/>
  <c r="EI92" i="11" s="1"/>
  <c r="EI93" i="11" s="1"/>
  <c r="EI94" i="11" s="1"/>
  <c r="EA85" i="11"/>
  <c r="EB85" i="11" s="1"/>
  <c r="DT85" i="11"/>
  <c r="DU85" i="11" s="1"/>
  <c r="DM85" i="11"/>
  <c r="DN85" i="11" s="1"/>
  <c r="DO85" i="11" s="1"/>
  <c r="DF85" i="11"/>
  <c r="DG85" i="11" s="1"/>
  <c r="CY85" i="11"/>
  <c r="CZ85" i="11" s="1"/>
  <c r="CR85" i="11"/>
  <c r="CS85" i="11" s="1"/>
  <c r="CS86" i="11" s="1"/>
  <c r="CK85" i="11"/>
  <c r="CL85" i="11"/>
  <c r="CD85" i="11"/>
  <c r="CE85" i="11" s="1"/>
  <c r="CE86" i="11" s="1"/>
  <c r="BW85" i="11"/>
  <c r="BX85" i="11"/>
  <c r="BP85" i="11"/>
  <c r="BQ85" i="11"/>
  <c r="BI85" i="11"/>
  <c r="BJ85" i="11" s="1"/>
  <c r="BB85" i="11"/>
  <c r="BC85" i="11" s="1"/>
  <c r="AU85" i="11"/>
  <c r="AV85" i="11" s="1"/>
  <c r="AN85" i="11"/>
  <c r="AO85" i="11" s="1"/>
  <c r="AG85" i="11"/>
  <c r="AH85" i="11"/>
  <c r="Z85" i="11"/>
  <c r="AA85" i="11" s="1"/>
  <c r="S85" i="11"/>
  <c r="T85" i="11" s="1"/>
  <c r="L85" i="11"/>
  <c r="M85" i="11"/>
  <c r="E85" i="11"/>
  <c r="F85" i="11"/>
  <c r="EH83" i="11"/>
  <c r="EA83" i="11"/>
  <c r="DT83" i="11"/>
  <c r="DM83" i="11"/>
  <c r="DF83" i="11"/>
  <c r="CY83" i="11"/>
  <c r="CR83" i="11"/>
  <c r="CK83" i="11"/>
  <c r="CD83" i="11"/>
  <c r="BW83" i="11"/>
  <c r="BP83" i="11"/>
  <c r="BI83" i="11"/>
  <c r="BB83" i="11"/>
  <c r="AU83" i="11"/>
  <c r="AN83" i="11"/>
  <c r="AG83" i="11"/>
  <c r="Z83" i="11"/>
  <c r="S83" i="11"/>
  <c r="L83" i="11"/>
  <c r="E83" i="11"/>
  <c r="EH82" i="11"/>
  <c r="EA82" i="11"/>
  <c r="DT82" i="11"/>
  <c r="DM82" i="11"/>
  <c r="DF82" i="11"/>
  <c r="CY82" i="11"/>
  <c r="CR82" i="11"/>
  <c r="CK82" i="11"/>
  <c r="CD82" i="11"/>
  <c r="BW82" i="11"/>
  <c r="BP82" i="11"/>
  <c r="BI82" i="11"/>
  <c r="BB82" i="11"/>
  <c r="AU82" i="11"/>
  <c r="AN82" i="11"/>
  <c r="AG82" i="11"/>
  <c r="Z82" i="11"/>
  <c r="S82" i="11"/>
  <c r="L82" i="11"/>
  <c r="E82" i="11"/>
  <c r="EH81" i="11"/>
  <c r="EA81" i="11"/>
  <c r="DT81" i="11"/>
  <c r="DM81" i="11"/>
  <c r="DF81" i="11"/>
  <c r="CY81" i="11"/>
  <c r="CR81" i="11"/>
  <c r="CK81" i="11"/>
  <c r="CD81" i="11"/>
  <c r="BW81" i="11"/>
  <c r="BP81" i="11"/>
  <c r="BI81" i="11"/>
  <c r="BB81" i="11"/>
  <c r="AU81" i="11"/>
  <c r="AN81" i="11"/>
  <c r="AG81" i="11"/>
  <c r="Z81" i="11"/>
  <c r="S81" i="11"/>
  <c r="L81" i="11"/>
  <c r="E81" i="11"/>
  <c r="EH80" i="11"/>
  <c r="EA80" i="11"/>
  <c r="DT80" i="11"/>
  <c r="DM80" i="11"/>
  <c r="DF80" i="11"/>
  <c r="CY80" i="11"/>
  <c r="CR80" i="11"/>
  <c r="CK80" i="11"/>
  <c r="CD80" i="11"/>
  <c r="BW80" i="11"/>
  <c r="BP80" i="11"/>
  <c r="BI80" i="11"/>
  <c r="BB80" i="11"/>
  <c r="AU80" i="11"/>
  <c r="AN80" i="11"/>
  <c r="AG80" i="11"/>
  <c r="Z80" i="11"/>
  <c r="S80" i="11"/>
  <c r="L80" i="11"/>
  <c r="E80" i="11"/>
  <c r="EH79" i="11"/>
  <c r="EA79" i="11"/>
  <c r="DT79" i="11"/>
  <c r="DM79" i="11"/>
  <c r="DF79" i="11"/>
  <c r="CY79" i="11"/>
  <c r="CR79" i="11"/>
  <c r="CK79" i="11"/>
  <c r="CD79" i="11"/>
  <c r="BW79" i="11"/>
  <c r="BP79" i="11"/>
  <c r="BI79" i="11"/>
  <c r="BB79" i="11"/>
  <c r="AU79" i="11"/>
  <c r="AN79" i="11"/>
  <c r="AG79" i="11"/>
  <c r="Z79" i="11"/>
  <c r="S79" i="11"/>
  <c r="L79" i="11"/>
  <c r="E79" i="11"/>
  <c r="EH78" i="11"/>
  <c r="EA78" i="11"/>
  <c r="DT78" i="11"/>
  <c r="DM78" i="11"/>
  <c r="DF78" i="11"/>
  <c r="CY78" i="11"/>
  <c r="CR78" i="11"/>
  <c r="CK78" i="11"/>
  <c r="CD78" i="11"/>
  <c r="BW78" i="11"/>
  <c r="BP78" i="11"/>
  <c r="BI78" i="11"/>
  <c r="BB78" i="11"/>
  <c r="AU78" i="11"/>
  <c r="AN78" i="11"/>
  <c r="AG78" i="11"/>
  <c r="Z78" i="11"/>
  <c r="S78" i="11"/>
  <c r="L78" i="11"/>
  <c r="E78" i="11"/>
  <c r="EH77" i="11"/>
  <c r="EA77" i="11"/>
  <c r="DT77" i="11"/>
  <c r="DM77" i="11"/>
  <c r="DF77" i="11"/>
  <c r="CY77" i="11"/>
  <c r="CR77" i="11"/>
  <c r="CK77" i="11"/>
  <c r="CD77" i="11"/>
  <c r="BW77" i="11"/>
  <c r="BP77" i="11"/>
  <c r="BI77" i="11"/>
  <c r="BB77" i="11"/>
  <c r="AU77" i="11"/>
  <c r="AN77" i="11"/>
  <c r="AG77" i="11"/>
  <c r="Z77" i="11"/>
  <c r="S77" i="11"/>
  <c r="L77" i="11"/>
  <c r="E77" i="11"/>
  <c r="EH76" i="11"/>
  <c r="EA76" i="11"/>
  <c r="DT76" i="11"/>
  <c r="DM76" i="11"/>
  <c r="DF76" i="11"/>
  <c r="CY76" i="11"/>
  <c r="CR76" i="11"/>
  <c r="CK76" i="11"/>
  <c r="CD76" i="11"/>
  <c r="BW76" i="11"/>
  <c r="BP76" i="11"/>
  <c r="BI76" i="11"/>
  <c r="BB76" i="11"/>
  <c r="AU76" i="11"/>
  <c r="AN76" i="11"/>
  <c r="AG76" i="11"/>
  <c r="Z76" i="11"/>
  <c r="S76" i="11"/>
  <c r="L76" i="11"/>
  <c r="E76" i="11"/>
  <c r="EH75" i="11"/>
  <c r="EA75" i="11"/>
  <c r="DT75" i="11"/>
  <c r="DM75" i="11"/>
  <c r="DF75" i="11"/>
  <c r="CY75" i="11"/>
  <c r="CR75" i="11"/>
  <c r="CK75" i="11"/>
  <c r="CD75" i="11"/>
  <c r="BW75" i="11"/>
  <c r="BP75" i="11"/>
  <c r="BI75" i="11"/>
  <c r="BB75" i="11"/>
  <c r="AU75" i="11"/>
  <c r="AN75" i="11"/>
  <c r="AG75" i="11"/>
  <c r="Z75" i="11"/>
  <c r="S75" i="11"/>
  <c r="L75" i="11"/>
  <c r="E75" i="11"/>
  <c r="EH74" i="11"/>
  <c r="EA74" i="11"/>
  <c r="DT74" i="11"/>
  <c r="DM74" i="11"/>
  <c r="DF74" i="11"/>
  <c r="CY74" i="11"/>
  <c r="CR74" i="11"/>
  <c r="CK74" i="11"/>
  <c r="CD74" i="11"/>
  <c r="BW74" i="11"/>
  <c r="BP74" i="11"/>
  <c r="BI74" i="11"/>
  <c r="BB74" i="11"/>
  <c r="AU74" i="11"/>
  <c r="AN74" i="11"/>
  <c r="AG74" i="11"/>
  <c r="Z74" i="11"/>
  <c r="S74" i="11"/>
  <c r="L74" i="11"/>
  <c r="E74" i="11"/>
  <c r="EH73" i="11"/>
  <c r="EA73" i="11"/>
  <c r="DT73" i="11"/>
  <c r="DM73" i="11"/>
  <c r="DF73" i="11"/>
  <c r="CY73" i="11"/>
  <c r="CR73" i="11"/>
  <c r="CK73" i="11"/>
  <c r="CD73" i="11"/>
  <c r="BW73" i="11"/>
  <c r="BP73" i="11"/>
  <c r="BI73" i="11"/>
  <c r="BB73" i="11"/>
  <c r="AU73" i="11"/>
  <c r="AN73" i="11"/>
  <c r="AG73" i="11"/>
  <c r="Z73" i="11"/>
  <c r="S73" i="11"/>
  <c r="L73" i="11"/>
  <c r="E73" i="11"/>
  <c r="EH72" i="11"/>
  <c r="EA72" i="11"/>
  <c r="DT72" i="11"/>
  <c r="DM72" i="11"/>
  <c r="DF72" i="11"/>
  <c r="CY72" i="11"/>
  <c r="CR72" i="11"/>
  <c r="CK72" i="11"/>
  <c r="CD72" i="11"/>
  <c r="BW72" i="11"/>
  <c r="BP72" i="11"/>
  <c r="BI72" i="11"/>
  <c r="BB72" i="11"/>
  <c r="AU72" i="11"/>
  <c r="AN72" i="11"/>
  <c r="AG72" i="11"/>
  <c r="Z72" i="11"/>
  <c r="S72" i="11"/>
  <c r="L72" i="11"/>
  <c r="E72" i="11"/>
  <c r="EH71" i="11"/>
  <c r="EA71" i="11"/>
  <c r="EB71" i="11" s="1"/>
  <c r="DT71" i="11"/>
  <c r="DM71" i="11"/>
  <c r="DF71" i="11"/>
  <c r="CY71" i="11"/>
  <c r="CR71" i="11"/>
  <c r="CK71" i="11"/>
  <c r="CD71" i="11"/>
  <c r="BW71" i="11"/>
  <c r="BP71" i="11"/>
  <c r="BQ71" i="11" s="1"/>
  <c r="BI71" i="11"/>
  <c r="BB71" i="11"/>
  <c r="AU71" i="11"/>
  <c r="AN71" i="11"/>
  <c r="AG71" i="11"/>
  <c r="Z71" i="11"/>
  <c r="S71" i="11"/>
  <c r="L71" i="11"/>
  <c r="E71" i="11"/>
  <c r="EH70" i="11"/>
  <c r="EA70" i="11"/>
  <c r="DT70" i="11"/>
  <c r="DM70" i="11"/>
  <c r="DF70" i="11"/>
  <c r="CY70" i="11"/>
  <c r="CR70" i="11"/>
  <c r="CK70" i="11"/>
  <c r="CD70" i="11"/>
  <c r="BW70" i="11"/>
  <c r="BP70" i="11"/>
  <c r="BI70" i="11"/>
  <c r="BB70" i="11"/>
  <c r="AU70" i="11"/>
  <c r="AN70" i="11"/>
  <c r="AG70" i="11"/>
  <c r="Z70" i="11"/>
  <c r="AA70" i="11" s="1"/>
  <c r="AA71" i="11" s="1"/>
  <c r="AA72" i="11" s="1"/>
  <c r="S70" i="11"/>
  <c r="L70" i="11"/>
  <c r="E70" i="11"/>
  <c r="EH69" i="11"/>
  <c r="EI69" i="11" s="1"/>
  <c r="EA69" i="11"/>
  <c r="EB69" i="11" s="1"/>
  <c r="DT69" i="11"/>
  <c r="DU69" i="11" s="1"/>
  <c r="DM69" i="11"/>
  <c r="DN69" i="11" s="1"/>
  <c r="DO69" i="11" s="1"/>
  <c r="DF69" i="11"/>
  <c r="DG69" i="11"/>
  <c r="CY69" i="11"/>
  <c r="CZ69" i="11"/>
  <c r="CR69" i="11"/>
  <c r="CS69" i="11" s="1"/>
  <c r="CS70" i="11" s="1"/>
  <c r="CK69" i="11"/>
  <c r="CL69" i="11"/>
  <c r="CL70" i="11" s="1"/>
  <c r="CT70" i="11" s="1"/>
  <c r="CD69" i="11"/>
  <c r="CE69" i="11" s="1"/>
  <c r="CM69" i="11" s="1"/>
  <c r="BW69" i="11"/>
  <c r="BX69" i="11" s="1"/>
  <c r="BP69" i="11"/>
  <c r="BQ69" i="11" s="1"/>
  <c r="BI69" i="11"/>
  <c r="BJ69" i="11"/>
  <c r="BB69" i="11"/>
  <c r="BC69" i="11" s="1"/>
  <c r="AU69" i="11"/>
  <c r="AV69" i="11" s="1"/>
  <c r="AN69" i="11"/>
  <c r="AO69" i="11" s="1"/>
  <c r="AG69" i="11"/>
  <c r="AH69" i="11" s="1"/>
  <c r="Z69" i="11"/>
  <c r="AA69" i="11" s="1"/>
  <c r="S69" i="11"/>
  <c r="T69" i="11"/>
  <c r="L69" i="11"/>
  <c r="M69" i="11"/>
  <c r="E69" i="11"/>
  <c r="F69" i="11" s="1"/>
  <c r="EH67" i="11"/>
  <c r="EA67" i="11"/>
  <c r="DT67" i="11"/>
  <c r="DM67" i="11"/>
  <c r="DF67" i="11"/>
  <c r="CY67" i="11"/>
  <c r="CR67" i="11"/>
  <c r="CK67" i="11"/>
  <c r="CD67" i="11"/>
  <c r="BW67" i="11"/>
  <c r="BP67" i="11"/>
  <c r="BI67" i="11"/>
  <c r="BB67" i="11"/>
  <c r="AU67" i="11"/>
  <c r="AN67" i="11"/>
  <c r="AG67" i="11"/>
  <c r="Z67" i="11"/>
  <c r="S67" i="11"/>
  <c r="L67" i="11"/>
  <c r="E67" i="11"/>
  <c r="EH66" i="11"/>
  <c r="EA66" i="11"/>
  <c r="DT66" i="11"/>
  <c r="DM66" i="11"/>
  <c r="DF66" i="11"/>
  <c r="CY66" i="11"/>
  <c r="CR66" i="11"/>
  <c r="CK66" i="11"/>
  <c r="CD66" i="11"/>
  <c r="BW66" i="11"/>
  <c r="BP66" i="11"/>
  <c r="BI66" i="11"/>
  <c r="BB66" i="11"/>
  <c r="AU66" i="11"/>
  <c r="AN66" i="11"/>
  <c r="AG66" i="11"/>
  <c r="Z66" i="11"/>
  <c r="S66" i="11"/>
  <c r="L66" i="11"/>
  <c r="E66" i="11"/>
  <c r="EH65" i="11"/>
  <c r="EA65" i="11"/>
  <c r="DT65" i="11"/>
  <c r="DM65" i="11"/>
  <c r="DF65" i="11"/>
  <c r="CY65" i="11"/>
  <c r="CR65" i="11"/>
  <c r="CK65" i="11"/>
  <c r="CD65" i="11"/>
  <c r="BW65" i="11"/>
  <c r="BP65" i="11"/>
  <c r="BI65" i="11"/>
  <c r="BB65" i="11"/>
  <c r="AU65" i="11"/>
  <c r="AN65" i="11"/>
  <c r="AG65" i="11"/>
  <c r="Z65" i="11"/>
  <c r="S65" i="11"/>
  <c r="L65" i="11"/>
  <c r="E65" i="11"/>
  <c r="EH64" i="11"/>
  <c r="EA64" i="11"/>
  <c r="DT64" i="11"/>
  <c r="DM64" i="11"/>
  <c r="DF64" i="11"/>
  <c r="CY64" i="11"/>
  <c r="CR64" i="11"/>
  <c r="CK64" i="11"/>
  <c r="CD64" i="11"/>
  <c r="BW64" i="11"/>
  <c r="BP64" i="11"/>
  <c r="BI64" i="11"/>
  <c r="BB64" i="11"/>
  <c r="AU64" i="11"/>
  <c r="AN64" i="11"/>
  <c r="AG64" i="11"/>
  <c r="Z64" i="11"/>
  <c r="S64" i="11"/>
  <c r="L64" i="11"/>
  <c r="E64" i="11"/>
  <c r="EH63" i="11"/>
  <c r="EA63" i="11"/>
  <c r="DT63" i="11"/>
  <c r="DM63" i="11"/>
  <c r="DF63" i="11"/>
  <c r="CY63" i="11"/>
  <c r="CR63" i="11"/>
  <c r="CK63" i="11"/>
  <c r="CD63" i="11"/>
  <c r="BW63" i="11"/>
  <c r="BP63" i="11"/>
  <c r="BI63" i="11"/>
  <c r="BB63" i="11"/>
  <c r="AU63" i="11"/>
  <c r="AN63" i="11"/>
  <c r="AG63" i="11"/>
  <c r="Z63" i="11"/>
  <c r="S63" i="11"/>
  <c r="L63" i="11"/>
  <c r="E63" i="11"/>
  <c r="EH62" i="11"/>
  <c r="EA62" i="11"/>
  <c r="DT62" i="11"/>
  <c r="DM62" i="11"/>
  <c r="DF62" i="11"/>
  <c r="CY62" i="11"/>
  <c r="CR62" i="11"/>
  <c r="CK62" i="11"/>
  <c r="CD62" i="11"/>
  <c r="BW62" i="11"/>
  <c r="BP62" i="11"/>
  <c r="BI62" i="11"/>
  <c r="BB62" i="11"/>
  <c r="AU62" i="11"/>
  <c r="AN62" i="11"/>
  <c r="AG62" i="11"/>
  <c r="Z62" i="11"/>
  <c r="S62" i="11"/>
  <c r="L62" i="11"/>
  <c r="E62" i="11"/>
  <c r="EH61" i="11"/>
  <c r="EA61" i="11"/>
  <c r="DT61" i="11"/>
  <c r="DM61" i="11"/>
  <c r="DF61" i="11"/>
  <c r="CY61" i="11"/>
  <c r="CR61" i="11"/>
  <c r="CK61" i="11"/>
  <c r="CD61" i="11"/>
  <c r="BW61" i="11"/>
  <c r="BP61" i="11"/>
  <c r="BI61" i="11"/>
  <c r="BB61" i="11"/>
  <c r="AU61" i="11"/>
  <c r="AN61" i="11"/>
  <c r="AG61" i="11"/>
  <c r="Z61" i="11"/>
  <c r="S61" i="11"/>
  <c r="L61" i="11"/>
  <c r="E61" i="11"/>
  <c r="EH60" i="11"/>
  <c r="EA60" i="11"/>
  <c r="DT60" i="11"/>
  <c r="DM60" i="11"/>
  <c r="DF60" i="11"/>
  <c r="CY60" i="11"/>
  <c r="CR60" i="11"/>
  <c r="CK60" i="11"/>
  <c r="CD60" i="11"/>
  <c r="BW60" i="11"/>
  <c r="BP60" i="11"/>
  <c r="BI60" i="11"/>
  <c r="BB60" i="11"/>
  <c r="AU60" i="11"/>
  <c r="AN60" i="11"/>
  <c r="AG60" i="11"/>
  <c r="Z60" i="11"/>
  <c r="S60" i="11"/>
  <c r="L60" i="11"/>
  <c r="E60" i="11"/>
  <c r="EH59" i="11"/>
  <c r="EA59" i="11"/>
  <c r="DT59" i="11"/>
  <c r="DM59" i="11"/>
  <c r="DF59" i="11"/>
  <c r="CY59" i="11"/>
  <c r="CR59" i="11"/>
  <c r="CK59" i="11"/>
  <c r="CD59" i="11"/>
  <c r="BW59" i="11"/>
  <c r="BP59" i="11"/>
  <c r="BI59" i="11"/>
  <c r="BB59" i="11"/>
  <c r="AU59" i="11"/>
  <c r="AN59" i="11"/>
  <c r="AG59" i="11"/>
  <c r="Z59" i="11"/>
  <c r="S59" i="11"/>
  <c r="L59" i="11"/>
  <c r="E59" i="11"/>
  <c r="EH58" i="11"/>
  <c r="EA58" i="11"/>
  <c r="DT58" i="11"/>
  <c r="DM58" i="11"/>
  <c r="DF58" i="11"/>
  <c r="CY58" i="11"/>
  <c r="CR58" i="11"/>
  <c r="CK58" i="11"/>
  <c r="CD58" i="11"/>
  <c r="BW58" i="11"/>
  <c r="BP58" i="11"/>
  <c r="BI58" i="11"/>
  <c r="BB58" i="11"/>
  <c r="AU58" i="11"/>
  <c r="AN58" i="11"/>
  <c r="AG58" i="11"/>
  <c r="Z58" i="11"/>
  <c r="S58" i="11"/>
  <c r="L58" i="11"/>
  <c r="E58" i="11"/>
  <c r="EH57" i="11"/>
  <c r="EA57" i="11"/>
  <c r="DT57" i="11"/>
  <c r="DM57" i="11"/>
  <c r="DF57" i="11"/>
  <c r="CY57" i="11"/>
  <c r="CR57" i="11"/>
  <c r="CK57" i="11"/>
  <c r="CD57" i="11"/>
  <c r="BW57" i="11"/>
  <c r="BP57" i="11"/>
  <c r="BI57" i="11"/>
  <c r="BB57" i="11"/>
  <c r="AU57" i="11"/>
  <c r="AN57" i="11"/>
  <c r="AG57" i="11"/>
  <c r="Z57" i="11"/>
  <c r="S57" i="11"/>
  <c r="L57" i="11"/>
  <c r="E57" i="11"/>
  <c r="EH56" i="11"/>
  <c r="EA56" i="11"/>
  <c r="DT56" i="11"/>
  <c r="DM56" i="11"/>
  <c r="DF56" i="11"/>
  <c r="CY56" i="11"/>
  <c r="CR56" i="11"/>
  <c r="CK56" i="11"/>
  <c r="CD56" i="11"/>
  <c r="BW56" i="11"/>
  <c r="BP56" i="11"/>
  <c r="BI56" i="11"/>
  <c r="BB56" i="11"/>
  <c r="AU56" i="11"/>
  <c r="AN56" i="11"/>
  <c r="AG56" i="11"/>
  <c r="Z56" i="11"/>
  <c r="S56" i="11"/>
  <c r="L56" i="11"/>
  <c r="E56" i="11"/>
  <c r="EH55" i="11"/>
  <c r="EA55" i="11"/>
  <c r="DT55" i="11"/>
  <c r="DM55" i="11"/>
  <c r="DF55" i="11"/>
  <c r="CY55" i="11"/>
  <c r="CR55" i="11"/>
  <c r="CK55" i="11"/>
  <c r="CD55" i="11"/>
  <c r="BW55" i="11"/>
  <c r="BP55" i="11"/>
  <c r="BI55" i="11"/>
  <c r="BB55" i="11"/>
  <c r="AU55" i="11"/>
  <c r="AN55" i="11"/>
  <c r="AG55" i="11"/>
  <c r="Z55" i="11"/>
  <c r="S55" i="11"/>
  <c r="L55" i="11"/>
  <c r="E55" i="11"/>
  <c r="EH54" i="11"/>
  <c r="EA54" i="11"/>
  <c r="DT54" i="11"/>
  <c r="DM54" i="11"/>
  <c r="DF54" i="11"/>
  <c r="CY54" i="11"/>
  <c r="CR54" i="11"/>
  <c r="CK54" i="11"/>
  <c r="CD54" i="11"/>
  <c r="BW54" i="11"/>
  <c r="BP54" i="11"/>
  <c r="BI54" i="11"/>
  <c r="BB54" i="11"/>
  <c r="AU54" i="11"/>
  <c r="AN54" i="11"/>
  <c r="AG54" i="11"/>
  <c r="Z54" i="11"/>
  <c r="S54" i="11"/>
  <c r="L54" i="11"/>
  <c r="E54" i="11"/>
  <c r="EH53" i="11"/>
  <c r="EI53" i="11" s="1"/>
  <c r="EA53" i="11"/>
  <c r="EB53" i="11" s="1"/>
  <c r="EJ53" i="11" s="1"/>
  <c r="DT53" i="11"/>
  <c r="DU53" i="11"/>
  <c r="EC53" i="11" s="1"/>
  <c r="DM53" i="11"/>
  <c r="DN53" i="11"/>
  <c r="DN54" i="11" s="1"/>
  <c r="DF53" i="11"/>
  <c r="DG53" i="11" s="1"/>
  <c r="CY53" i="11"/>
  <c r="CZ53" i="11" s="1"/>
  <c r="CR53" i="11"/>
  <c r="CS53" i="11" s="1"/>
  <c r="DA53" i="11" s="1"/>
  <c r="CK53" i="11"/>
  <c r="CL53" i="11" s="1"/>
  <c r="CD53" i="11"/>
  <c r="CE53" i="11" s="1"/>
  <c r="BW53" i="11"/>
  <c r="BX53" i="11"/>
  <c r="CF53" i="11" s="1"/>
  <c r="BP53" i="11"/>
  <c r="BQ53" i="11"/>
  <c r="BI53" i="11"/>
  <c r="BJ53" i="11"/>
  <c r="BB53" i="11"/>
  <c r="BC53" i="11" s="1"/>
  <c r="AU53" i="11"/>
  <c r="AV53" i="11" s="1"/>
  <c r="BD53" i="11" s="1"/>
  <c r="AN53" i="11"/>
  <c r="AO53" i="11" s="1"/>
  <c r="AW53" i="11" s="1"/>
  <c r="AG53" i="11"/>
  <c r="AH53" i="11" s="1"/>
  <c r="AP53" i="11" s="1"/>
  <c r="Z53" i="11"/>
  <c r="AA53" i="11" s="1"/>
  <c r="S53" i="11"/>
  <c r="T53" i="11" s="1"/>
  <c r="T54" i="11" s="1"/>
  <c r="L53" i="11"/>
  <c r="M53" i="11"/>
  <c r="U53" i="11" s="1"/>
  <c r="E53" i="11"/>
  <c r="F53" i="11" s="1"/>
  <c r="EH51" i="11"/>
  <c r="EA51" i="11"/>
  <c r="DT51" i="11"/>
  <c r="DM51" i="11"/>
  <c r="DF51" i="11"/>
  <c r="CY51" i="11"/>
  <c r="CR51" i="11"/>
  <c r="CK51" i="11"/>
  <c r="CD51" i="11"/>
  <c r="BW51" i="11"/>
  <c r="BP51" i="11"/>
  <c r="BI51" i="11"/>
  <c r="BB51" i="11"/>
  <c r="AU51" i="11"/>
  <c r="AN51" i="11"/>
  <c r="AG51" i="11"/>
  <c r="Z51" i="11"/>
  <c r="S51" i="11"/>
  <c r="L51" i="11"/>
  <c r="E51" i="11"/>
  <c r="EH50" i="11"/>
  <c r="EA50" i="11"/>
  <c r="DT50" i="11"/>
  <c r="DM50" i="11"/>
  <c r="DF50" i="11"/>
  <c r="CY50" i="11"/>
  <c r="CR50" i="11"/>
  <c r="CK50" i="11"/>
  <c r="CD50" i="11"/>
  <c r="BW50" i="11"/>
  <c r="BP50" i="11"/>
  <c r="BI50" i="11"/>
  <c r="BB50" i="11"/>
  <c r="AU50" i="11"/>
  <c r="AN50" i="11"/>
  <c r="AG50" i="11"/>
  <c r="Z50" i="11"/>
  <c r="S50" i="11"/>
  <c r="L50" i="11"/>
  <c r="E50" i="11"/>
  <c r="EH49" i="11"/>
  <c r="EA49" i="11"/>
  <c r="DT49" i="11"/>
  <c r="DM49" i="11"/>
  <c r="DF49" i="11"/>
  <c r="CY49" i="11"/>
  <c r="CR49" i="11"/>
  <c r="CK49" i="11"/>
  <c r="CD49" i="11"/>
  <c r="BW49" i="11"/>
  <c r="BP49" i="11"/>
  <c r="BI49" i="11"/>
  <c r="BB49" i="11"/>
  <c r="AU49" i="11"/>
  <c r="AN49" i="11"/>
  <c r="AG49" i="11"/>
  <c r="Z49" i="11"/>
  <c r="S49" i="11"/>
  <c r="L49" i="11"/>
  <c r="E49" i="11"/>
  <c r="EH48" i="11"/>
  <c r="EA48" i="11"/>
  <c r="DT48" i="11"/>
  <c r="DM48" i="11"/>
  <c r="DF48" i="11"/>
  <c r="CY48" i="11"/>
  <c r="CR48" i="11"/>
  <c r="CK48" i="11"/>
  <c r="CD48" i="11"/>
  <c r="BW48" i="11"/>
  <c r="BP48" i="11"/>
  <c r="BI48" i="11"/>
  <c r="BB48" i="11"/>
  <c r="AU48" i="11"/>
  <c r="AN48" i="11"/>
  <c r="AG48" i="11"/>
  <c r="Z48" i="11"/>
  <c r="S48" i="11"/>
  <c r="L48" i="11"/>
  <c r="E48" i="11"/>
  <c r="EH47" i="11"/>
  <c r="EA47" i="11"/>
  <c r="DT47" i="11"/>
  <c r="DM47" i="11"/>
  <c r="DF47" i="11"/>
  <c r="CY47" i="11"/>
  <c r="CR47" i="11"/>
  <c r="CK47" i="11"/>
  <c r="CD47" i="11"/>
  <c r="BW47" i="11"/>
  <c r="BP47" i="11"/>
  <c r="BI47" i="11"/>
  <c r="BB47" i="11"/>
  <c r="AU47" i="11"/>
  <c r="AN47" i="11"/>
  <c r="AG47" i="11"/>
  <c r="Z47" i="11"/>
  <c r="S47" i="11"/>
  <c r="L47" i="11"/>
  <c r="E47" i="11"/>
  <c r="EH46" i="11"/>
  <c r="EA46" i="11"/>
  <c r="DT46" i="11"/>
  <c r="DM46" i="11"/>
  <c r="DF46" i="11"/>
  <c r="CY46" i="11"/>
  <c r="CR46" i="11"/>
  <c r="CK46" i="11"/>
  <c r="CD46" i="11"/>
  <c r="BW46" i="11"/>
  <c r="BP46" i="11"/>
  <c r="BI46" i="11"/>
  <c r="BB46" i="11"/>
  <c r="AU46" i="11"/>
  <c r="AN46" i="11"/>
  <c r="AG46" i="11"/>
  <c r="Z46" i="11"/>
  <c r="S46" i="11"/>
  <c r="L46" i="11"/>
  <c r="E46" i="11"/>
  <c r="EH45" i="11"/>
  <c r="EA45" i="11"/>
  <c r="DT45" i="11"/>
  <c r="DM45" i="11"/>
  <c r="DF45" i="11"/>
  <c r="CY45" i="11"/>
  <c r="CR45" i="11"/>
  <c r="CK45" i="11"/>
  <c r="CD45" i="11"/>
  <c r="BW45" i="11"/>
  <c r="BP45" i="11"/>
  <c r="BI45" i="11"/>
  <c r="BB45" i="11"/>
  <c r="AU45" i="11"/>
  <c r="AN45" i="11"/>
  <c r="AG45" i="11"/>
  <c r="Z45" i="11"/>
  <c r="S45" i="11"/>
  <c r="L45" i="11"/>
  <c r="E45" i="11"/>
  <c r="EH44" i="11"/>
  <c r="EA44" i="11"/>
  <c r="DT44" i="11"/>
  <c r="DM44" i="11"/>
  <c r="DF44" i="11"/>
  <c r="CY44" i="11"/>
  <c r="CR44" i="11"/>
  <c r="CK44" i="11"/>
  <c r="CD44" i="11"/>
  <c r="BW44" i="11"/>
  <c r="BP44" i="11"/>
  <c r="BI44" i="11"/>
  <c r="BB44" i="11"/>
  <c r="AU44" i="11"/>
  <c r="AN44" i="11"/>
  <c r="AG44" i="11"/>
  <c r="Z44" i="11"/>
  <c r="S44" i="11"/>
  <c r="L44" i="11"/>
  <c r="E44" i="11"/>
  <c r="EH43" i="11"/>
  <c r="EA43" i="11"/>
  <c r="DT43" i="11"/>
  <c r="DM43" i="11"/>
  <c r="DF43" i="11"/>
  <c r="CY43" i="11"/>
  <c r="CR43" i="11"/>
  <c r="CK43" i="11"/>
  <c r="CD43" i="11"/>
  <c r="BW43" i="11"/>
  <c r="BP43" i="11"/>
  <c r="BI43" i="11"/>
  <c r="BB43" i="11"/>
  <c r="AU43" i="11"/>
  <c r="AN43" i="11"/>
  <c r="AG43" i="11"/>
  <c r="Z43" i="11"/>
  <c r="S43" i="11"/>
  <c r="L43" i="11"/>
  <c r="E43" i="11"/>
  <c r="EH42" i="11"/>
  <c r="EA42" i="11"/>
  <c r="DT42" i="11"/>
  <c r="DM42" i="11"/>
  <c r="DF42" i="11"/>
  <c r="CY42" i="11"/>
  <c r="CR42" i="11"/>
  <c r="CK42" i="11"/>
  <c r="CD42" i="11"/>
  <c r="BW42" i="11"/>
  <c r="BP42" i="11"/>
  <c r="BI42" i="11"/>
  <c r="BB42" i="11"/>
  <c r="AU42" i="11"/>
  <c r="AN42" i="11"/>
  <c r="AG42" i="11"/>
  <c r="Z42" i="11"/>
  <c r="S42" i="11"/>
  <c r="L42" i="11"/>
  <c r="E42" i="11"/>
  <c r="EH41" i="11"/>
  <c r="EA41" i="11"/>
  <c r="DT41" i="11"/>
  <c r="DM41" i="11"/>
  <c r="DF41" i="11"/>
  <c r="CY41" i="11"/>
  <c r="CR41" i="11"/>
  <c r="CK41" i="11"/>
  <c r="CD41" i="11"/>
  <c r="BW41" i="11"/>
  <c r="BP41" i="11"/>
  <c r="BI41" i="11"/>
  <c r="BB41" i="11"/>
  <c r="AU41" i="11"/>
  <c r="AN41" i="11"/>
  <c r="AG41" i="11"/>
  <c r="Z41" i="11"/>
  <c r="S41" i="11"/>
  <c r="L41" i="11"/>
  <c r="E41" i="11"/>
  <c r="EH40" i="11"/>
  <c r="EA40" i="11"/>
  <c r="DT40" i="11"/>
  <c r="DM40" i="11"/>
  <c r="DF40" i="11"/>
  <c r="CY40" i="11"/>
  <c r="CR40" i="11"/>
  <c r="CK40" i="11"/>
  <c r="CD40" i="11"/>
  <c r="BW40" i="11"/>
  <c r="BP40" i="11"/>
  <c r="BI40" i="11"/>
  <c r="BB40" i="11"/>
  <c r="AU40" i="11"/>
  <c r="AN40" i="11"/>
  <c r="AG40" i="11"/>
  <c r="Z40" i="11"/>
  <c r="S40" i="11"/>
  <c r="L40" i="11"/>
  <c r="E40" i="11"/>
  <c r="EH39" i="11"/>
  <c r="EA39" i="11"/>
  <c r="DT39" i="11"/>
  <c r="DM39" i="11"/>
  <c r="DF39" i="11"/>
  <c r="CY39" i="11"/>
  <c r="CR39" i="11"/>
  <c r="CK39" i="11"/>
  <c r="CD39" i="11"/>
  <c r="BW39" i="11"/>
  <c r="BP39" i="11"/>
  <c r="BI39" i="11"/>
  <c r="BB39" i="11"/>
  <c r="AU39" i="11"/>
  <c r="AN39" i="11"/>
  <c r="AG39" i="11"/>
  <c r="Z39" i="11"/>
  <c r="S39" i="11"/>
  <c r="L39" i="11"/>
  <c r="E39" i="11"/>
  <c r="EH38" i="11"/>
  <c r="EA38" i="11"/>
  <c r="DT38" i="11"/>
  <c r="DM38" i="11"/>
  <c r="DF38" i="11"/>
  <c r="CY38" i="11"/>
  <c r="CR38" i="11"/>
  <c r="CK38" i="11"/>
  <c r="CD38" i="11"/>
  <c r="BW38" i="11"/>
  <c r="BP38" i="11"/>
  <c r="BI38" i="11"/>
  <c r="BB38" i="11"/>
  <c r="AU38" i="11"/>
  <c r="AN38" i="11"/>
  <c r="AG38" i="11"/>
  <c r="Z38" i="11"/>
  <c r="S38" i="11"/>
  <c r="L38" i="11"/>
  <c r="E38" i="11"/>
  <c r="EH37" i="11"/>
  <c r="EI37" i="11" s="1"/>
  <c r="EI38" i="11" s="1"/>
  <c r="EI39" i="11" s="1"/>
  <c r="EI40" i="11" s="1"/>
  <c r="EI41" i="11" s="1"/>
  <c r="EI42" i="11" s="1"/>
  <c r="EI43" i="11" s="1"/>
  <c r="EI44" i="11" s="1"/>
  <c r="EI45" i="11" s="1"/>
  <c r="EI46" i="11" s="1"/>
  <c r="EI47" i="11" s="1"/>
  <c r="EI48" i="11" s="1"/>
  <c r="EI49" i="11" s="1"/>
  <c r="EI50" i="11" s="1"/>
  <c r="EI51" i="11" s="1"/>
  <c r="EA37" i="11"/>
  <c r="EB37" i="11"/>
  <c r="DT37" i="11"/>
  <c r="DU37" i="11"/>
  <c r="DM37" i="11"/>
  <c r="DN37" i="11"/>
  <c r="DF37" i="11"/>
  <c r="DG37" i="11"/>
  <c r="CY37" i="11"/>
  <c r="CZ37" i="11"/>
  <c r="DH37" i="11" s="1"/>
  <c r="CR37" i="11"/>
  <c r="CS37" i="11" s="1"/>
  <c r="CK37" i="11"/>
  <c r="CL37" i="11" s="1"/>
  <c r="CD37" i="11"/>
  <c r="CE37" i="11" s="1"/>
  <c r="BW37" i="11"/>
  <c r="BX37" i="11" s="1"/>
  <c r="BP37" i="11"/>
  <c r="BQ37" i="11"/>
  <c r="BI37" i="11"/>
  <c r="BJ37" i="11" s="1"/>
  <c r="BB37" i="11"/>
  <c r="BC37" i="11"/>
  <c r="BC38" i="11" s="1"/>
  <c r="AU37" i="11"/>
  <c r="AV37" i="11" s="1"/>
  <c r="BD37" i="11" s="1"/>
  <c r="AN37" i="11"/>
  <c r="AO37" i="11" s="1"/>
  <c r="AO38" i="11" s="1"/>
  <c r="AG37" i="11"/>
  <c r="AH37" i="11" s="1"/>
  <c r="Z37" i="11"/>
  <c r="AA37" i="11" s="1"/>
  <c r="S37" i="11"/>
  <c r="T37" i="11" s="1"/>
  <c r="L37" i="11"/>
  <c r="M37" i="11" s="1"/>
  <c r="M38" i="11" s="1"/>
  <c r="E37" i="11"/>
  <c r="F37" i="11" s="1"/>
  <c r="EH35" i="11"/>
  <c r="EA35" i="11"/>
  <c r="DT35" i="11"/>
  <c r="DM35" i="11"/>
  <c r="DF35" i="11"/>
  <c r="CY35" i="11"/>
  <c r="CR35" i="11"/>
  <c r="CK35" i="11"/>
  <c r="CD35" i="11"/>
  <c r="BW35" i="11"/>
  <c r="BP35" i="11"/>
  <c r="BI35" i="11"/>
  <c r="BB35" i="11"/>
  <c r="AU35" i="11"/>
  <c r="AN35" i="11"/>
  <c r="AG35" i="11"/>
  <c r="Z35" i="11"/>
  <c r="S35" i="11"/>
  <c r="L35" i="11"/>
  <c r="E35" i="11"/>
  <c r="EH34" i="11"/>
  <c r="EA34" i="11"/>
  <c r="DT34" i="11"/>
  <c r="DM34" i="11"/>
  <c r="DF34" i="11"/>
  <c r="CY34" i="11"/>
  <c r="CR34" i="11"/>
  <c r="CK34" i="11"/>
  <c r="CD34" i="11"/>
  <c r="BW34" i="11"/>
  <c r="BP34" i="11"/>
  <c r="BI34" i="11"/>
  <c r="BB34" i="11"/>
  <c r="AU34" i="11"/>
  <c r="AN34" i="11"/>
  <c r="AG34" i="11"/>
  <c r="Z34" i="11"/>
  <c r="S34" i="11"/>
  <c r="L34" i="11"/>
  <c r="E34" i="11"/>
  <c r="EH33" i="11"/>
  <c r="EA33" i="11"/>
  <c r="DT33" i="11"/>
  <c r="DM33" i="11"/>
  <c r="DF33" i="11"/>
  <c r="CY33" i="11"/>
  <c r="CR33" i="11"/>
  <c r="CK33" i="11"/>
  <c r="CD33" i="11"/>
  <c r="BW33" i="11"/>
  <c r="BP33" i="11"/>
  <c r="BI33" i="11"/>
  <c r="BB33" i="11"/>
  <c r="AU33" i="11"/>
  <c r="AN33" i="11"/>
  <c r="AG33" i="11"/>
  <c r="Z33" i="11"/>
  <c r="S33" i="11"/>
  <c r="L33" i="11"/>
  <c r="E33" i="11"/>
  <c r="EH32" i="11"/>
  <c r="EA32" i="11"/>
  <c r="DT32" i="11"/>
  <c r="DM32" i="11"/>
  <c r="DF32" i="11"/>
  <c r="CY32" i="11"/>
  <c r="CR32" i="11"/>
  <c r="CK32" i="11"/>
  <c r="CD32" i="11"/>
  <c r="BW32" i="11"/>
  <c r="BP32" i="11"/>
  <c r="BI32" i="11"/>
  <c r="BB32" i="11"/>
  <c r="AU32" i="11"/>
  <c r="AN32" i="11"/>
  <c r="AG32" i="11"/>
  <c r="Z32" i="11"/>
  <c r="S32" i="11"/>
  <c r="L32" i="11"/>
  <c r="E32" i="11"/>
  <c r="EH31" i="11"/>
  <c r="EA31" i="11"/>
  <c r="DT31" i="11"/>
  <c r="DM31" i="11"/>
  <c r="DF31" i="11"/>
  <c r="CY31" i="11"/>
  <c r="CR31" i="11"/>
  <c r="CK31" i="11"/>
  <c r="CD31" i="11"/>
  <c r="BW31" i="11"/>
  <c r="BP31" i="11"/>
  <c r="BI31" i="11"/>
  <c r="BB31" i="11"/>
  <c r="AU31" i="11"/>
  <c r="AN31" i="11"/>
  <c r="AG31" i="11"/>
  <c r="Z31" i="11"/>
  <c r="S31" i="11"/>
  <c r="L31" i="11"/>
  <c r="E31" i="11"/>
  <c r="EH30" i="11"/>
  <c r="EA30" i="11"/>
  <c r="DT30" i="11"/>
  <c r="DM30" i="11"/>
  <c r="DF30" i="11"/>
  <c r="CY30" i="11"/>
  <c r="CR30" i="11"/>
  <c r="CK30" i="11"/>
  <c r="CD30" i="11"/>
  <c r="BW30" i="11"/>
  <c r="BP30" i="11"/>
  <c r="BI30" i="11"/>
  <c r="BB30" i="11"/>
  <c r="AU30" i="11"/>
  <c r="AN30" i="11"/>
  <c r="AG30" i="11"/>
  <c r="Z30" i="11"/>
  <c r="S30" i="11"/>
  <c r="L30" i="11"/>
  <c r="E30" i="11"/>
  <c r="EH29" i="11"/>
  <c r="EA29" i="11"/>
  <c r="DT29" i="11"/>
  <c r="DM29" i="11"/>
  <c r="DF29" i="11"/>
  <c r="CY29" i="11"/>
  <c r="CR29" i="11"/>
  <c r="CK29" i="11"/>
  <c r="CD29" i="11"/>
  <c r="BW29" i="11"/>
  <c r="BP29" i="11"/>
  <c r="BI29" i="11"/>
  <c r="BB29" i="11"/>
  <c r="AU29" i="11"/>
  <c r="AN29" i="11"/>
  <c r="AG29" i="11"/>
  <c r="Z29" i="11"/>
  <c r="S29" i="11"/>
  <c r="L29" i="11"/>
  <c r="E29" i="11"/>
  <c r="EH28" i="11"/>
  <c r="EA28" i="11"/>
  <c r="DT28" i="11"/>
  <c r="DM28" i="11"/>
  <c r="DF28" i="11"/>
  <c r="CY28" i="11"/>
  <c r="CR28" i="11"/>
  <c r="CK28" i="11"/>
  <c r="CD28" i="11"/>
  <c r="BW28" i="11"/>
  <c r="BP28" i="11"/>
  <c r="BI28" i="11"/>
  <c r="BB28" i="11"/>
  <c r="AU28" i="11"/>
  <c r="AN28" i="11"/>
  <c r="AG28" i="11"/>
  <c r="Z28" i="11"/>
  <c r="S28" i="11"/>
  <c r="L28" i="11"/>
  <c r="E28" i="11"/>
  <c r="EH27" i="11"/>
  <c r="EA27" i="11"/>
  <c r="DT27" i="11"/>
  <c r="DM27" i="11"/>
  <c r="DF27" i="11"/>
  <c r="CY27" i="11"/>
  <c r="CR27" i="11"/>
  <c r="CK27" i="11"/>
  <c r="CD27" i="11"/>
  <c r="BW27" i="11"/>
  <c r="BP27" i="11"/>
  <c r="BI27" i="11"/>
  <c r="BB27" i="11"/>
  <c r="AU27" i="11"/>
  <c r="AN27" i="11"/>
  <c r="AG27" i="11"/>
  <c r="Z27" i="11"/>
  <c r="S27" i="11"/>
  <c r="L27" i="11"/>
  <c r="E27" i="11"/>
  <c r="EH26" i="11"/>
  <c r="EA26" i="11"/>
  <c r="DT26" i="11"/>
  <c r="DM26" i="11"/>
  <c r="DF26" i="11"/>
  <c r="CY26" i="11"/>
  <c r="CR26" i="11"/>
  <c r="CK26" i="11"/>
  <c r="CD26" i="11"/>
  <c r="BW26" i="11"/>
  <c r="BP26" i="11"/>
  <c r="BI26" i="11"/>
  <c r="BB26" i="11"/>
  <c r="AU26" i="11"/>
  <c r="AN26" i="11"/>
  <c r="AG26" i="11"/>
  <c r="Z26" i="11"/>
  <c r="S26" i="11"/>
  <c r="L26" i="11"/>
  <c r="E26" i="11"/>
  <c r="EH25" i="11"/>
  <c r="EA25" i="11"/>
  <c r="DT25" i="11"/>
  <c r="DM25" i="11"/>
  <c r="DF25" i="11"/>
  <c r="CY25" i="11"/>
  <c r="CR25" i="11"/>
  <c r="CK25" i="11"/>
  <c r="CD25" i="11"/>
  <c r="BW25" i="11"/>
  <c r="BP25" i="11"/>
  <c r="BI25" i="11"/>
  <c r="BB25" i="11"/>
  <c r="AU25" i="11"/>
  <c r="AN25" i="11"/>
  <c r="AG25" i="11"/>
  <c r="Z25" i="11"/>
  <c r="S25" i="11"/>
  <c r="L25" i="11"/>
  <c r="E25" i="11"/>
  <c r="EH24" i="11"/>
  <c r="EA24" i="11"/>
  <c r="DT24" i="11"/>
  <c r="DM24" i="11"/>
  <c r="DF24" i="11"/>
  <c r="CY24" i="11"/>
  <c r="CR24" i="11"/>
  <c r="CK24" i="11"/>
  <c r="CD24" i="11"/>
  <c r="BW24" i="11"/>
  <c r="BP24" i="11"/>
  <c r="BI24" i="11"/>
  <c r="BB24" i="11"/>
  <c r="AU24" i="11"/>
  <c r="AV24" i="11" s="1"/>
  <c r="AN24" i="11"/>
  <c r="AG24" i="11"/>
  <c r="Z24" i="11"/>
  <c r="S24" i="11"/>
  <c r="L24" i="11"/>
  <c r="E24" i="11"/>
  <c r="EH23" i="11"/>
  <c r="EA23" i="11"/>
  <c r="DT23" i="11"/>
  <c r="DM23" i="11"/>
  <c r="DF23" i="11"/>
  <c r="CY23" i="11"/>
  <c r="CR23" i="11"/>
  <c r="CK23" i="11"/>
  <c r="CL23" i="11" s="1"/>
  <c r="CL24" i="11" s="1"/>
  <c r="CD23" i="11"/>
  <c r="BW23" i="11"/>
  <c r="BP23" i="11"/>
  <c r="BI23" i="11"/>
  <c r="BB23" i="11"/>
  <c r="AU23" i="11"/>
  <c r="AN23" i="11"/>
  <c r="AG23" i="11"/>
  <c r="Z23" i="11"/>
  <c r="S23" i="11"/>
  <c r="L23" i="11"/>
  <c r="E23" i="11"/>
  <c r="EH22" i="11"/>
  <c r="EA22" i="11"/>
  <c r="DT22" i="11"/>
  <c r="DM22" i="11"/>
  <c r="DF22" i="11"/>
  <c r="CY22" i="11"/>
  <c r="CR22" i="11"/>
  <c r="CK22" i="11"/>
  <c r="CD22" i="11"/>
  <c r="BW22" i="11"/>
  <c r="BP22" i="11"/>
  <c r="BI22" i="11"/>
  <c r="BB22" i="11"/>
  <c r="AU22" i="11"/>
  <c r="AN22" i="11"/>
  <c r="AO22" i="11" s="1"/>
  <c r="AG22" i="11"/>
  <c r="Z22" i="11"/>
  <c r="S22" i="11"/>
  <c r="L22" i="11"/>
  <c r="E22" i="11"/>
  <c r="EH21" i="11"/>
  <c r="EI21" i="11" s="1"/>
  <c r="EI22" i="11" s="1"/>
  <c r="EI23" i="11" s="1"/>
  <c r="EA21" i="11"/>
  <c r="EB21" i="11"/>
  <c r="EB22" i="11"/>
  <c r="DT21" i="11"/>
  <c r="DU21" i="11"/>
  <c r="DU22" i="11" s="1"/>
  <c r="DU23" i="11" s="1"/>
  <c r="DM21" i="11"/>
  <c r="DN21" i="11"/>
  <c r="DN22" i="11"/>
  <c r="DV22" i="11" s="1"/>
  <c r="DF21" i="11"/>
  <c r="DG21" i="11" s="1"/>
  <c r="CY21" i="11"/>
  <c r="CZ21" i="11"/>
  <c r="CR21" i="11"/>
  <c r="CS21" i="11" s="1"/>
  <c r="CK21" i="11"/>
  <c r="CL21" i="11"/>
  <c r="CL22" i="11" s="1"/>
  <c r="CD21" i="11"/>
  <c r="CE21" i="11"/>
  <c r="BW21" i="11"/>
  <c r="BX21" i="11"/>
  <c r="CF21" i="11" s="1"/>
  <c r="BX22" i="11"/>
  <c r="BP21" i="11"/>
  <c r="BQ21" i="11"/>
  <c r="BQ22" i="11" s="1"/>
  <c r="BQ23" i="11" s="1"/>
  <c r="BI21" i="11"/>
  <c r="BJ21" i="11" s="1"/>
  <c r="BR21" i="11" s="1"/>
  <c r="BJ22" i="11"/>
  <c r="BB21" i="11"/>
  <c r="BC21" i="11"/>
  <c r="BK21" i="11" s="1"/>
  <c r="AU21" i="11"/>
  <c r="AV21" i="11"/>
  <c r="AV22" i="11" s="1"/>
  <c r="AV23" i="11" s="1"/>
  <c r="AN21" i="11"/>
  <c r="AO21" i="11"/>
  <c r="AG21" i="11"/>
  <c r="AH21" i="11" s="1"/>
  <c r="AH22" i="11" s="1"/>
  <c r="Z21" i="11"/>
  <c r="AA21" i="11" s="1"/>
  <c r="AI21" i="11" s="1"/>
  <c r="S21" i="11"/>
  <c r="T21" i="11"/>
  <c r="T22" i="11"/>
  <c r="L21" i="11"/>
  <c r="M21" i="11" s="1"/>
  <c r="M22" i="11" s="1"/>
  <c r="M23" i="11" s="1"/>
  <c r="E21" i="11"/>
  <c r="F21" i="11"/>
  <c r="F22" i="11"/>
  <c r="F23" i="11" s="1"/>
  <c r="N23" i="11" s="1"/>
  <c r="EH19" i="11"/>
  <c r="EA19" i="11"/>
  <c r="DT19" i="11"/>
  <c r="DM19" i="11"/>
  <c r="DF19" i="11"/>
  <c r="CY19" i="11"/>
  <c r="CR19" i="11"/>
  <c r="CK19" i="11"/>
  <c r="CD19" i="11"/>
  <c r="BW19" i="11"/>
  <c r="BP19" i="11"/>
  <c r="BI19" i="11"/>
  <c r="BB19" i="11"/>
  <c r="AU19" i="11"/>
  <c r="AN19" i="11"/>
  <c r="AG19" i="11"/>
  <c r="Z19" i="11"/>
  <c r="S19" i="11"/>
  <c r="L19" i="11"/>
  <c r="E19" i="11"/>
  <c r="EH18" i="11"/>
  <c r="EA18" i="11"/>
  <c r="DT18" i="11"/>
  <c r="DM18" i="11"/>
  <c r="DF18" i="11"/>
  <c r="CY18" i="11"/>
  <c r="CR18" i="11"/>
  <c r="CK18" i="11"/>
  <c r="CD18" i="11"/>
  <c r="BW18" i="11"/>
  <c r="BP18" i="11"/>
  <c r="BI18" i="11"/>
  <c r="BB18" i="11"/>
  <c r="AU18" i="11"/>
  <c r="AN18" i="11"/>
  <c r="AG18" i="11"/>
  <c r="Z18" i="11"/>
  <c r="S18" i="11"/>
  <c r="L18" i="11"/>
  <c r="E18" i="11"/>
  <c r="EH17" i="11"/>
  <c r="EA17" i="11"/>
  <c r="DT17" i="11"/>
  <c r="DM17" i="11"/>
  <c r="DF17" i="11"/>
  <c r="CY17" i="11"/>
  <c r="CR17" i="11"/>
  <c r="CK17" i="11"/>
  <c r="CD17" i="11"/>
  <c r="BW17" i="11"/>
  <c r="BP17" i="11"/>
  <c r="BI17" i="11"/>
  <c r="BB17" i="11"/>
  <c r="AU17" i="11"/>
  <c r="AN17" i="11"/>
  <c r="AG17" i="11"/>
  <c r="Z17" i="11"/>
  <c r="S17" i="11"/>
  <c r="L17" i="11"/>
  <c r="E17" i="11"/>
  <c r="EH16" i="11"/>
  <c r="EA16" i="11"/>
  <c r="DT16" i="11"/>
  <c r="DM16" i="11"/>
  <c r="DF16" i="11"/>
  <c r="CY16" i="11"/>
  <c r="CR16" i="11"/>
  <c r="CK16" i="11"/>
  <c r="CD16" i="11"/>
  <c r="BW16" i="11"/>
  <c r="BP16" i="11"/>
  <c r="BI16" i="11"/>
  <c r="BB16" i="11"/>
  <c r="AU16" i="11"/>
  <c r="AN16" i="11"/>
  <c r="AG16" i="11"/>
  <c r="Z16" i="11"/>
  <c r="S16" i="11"/>
  <c r="L16" i="11"/>
  <c r="E16" i="11"/>
  <c r="EH15" i="11"/>
  <c r="EA15" i="11"/>
  <c r="DT15" i="11"/>
  <c r="DM15" i="11"/>
  <c r="DF15" i="11"/>
  <c r="CY15" i="11"/>
  <c r="CR15" i="11"/>
  <c r="CK15" i="11"/>
  <c r="CD15" i="11"/>
  <c r="BW15" i="11"/>
  <c r="BP15" i="11"/>
  <c r="BI15" i="11"/>
  <c r="BB15" i="11"/>
  <c r="AU15" i="11"/>
  <c r="AN15" i="11"/>
  <c r="AG15" i="11"/>
  <c r="Z15" i="11"/>
  <c r="S15" i="11"/>
  <c r="L15" i="11"/>
  <c r="E15" i="11"/>
  <c r="EH14" i="11"/>
  <c r="EA14" i="11"/>
  <c r="DT14" i="11"/>
  <c r="DM14" i="11"/>
  <c r="DF14" i="11"/>
  <c r="CY14" i="11"/>
  <c r="CR14" i="11"/>
  <c r="CK14" i="11"/>
  <c r="CD14" i="11"/>
  <c r="BW14" i="11"/>
  <c r="BP14" i="11"/>
  <c r="BI14" i="11"/>
  <c r="BB14" i="11"/>
  <c r="AU14" i="11"/>
  <c r="AN14" i="11"/>
  <c r="AG14" i="11"/>
  <c r="Z14" i="11"/>
  <c r="S14" i="11"/>
  <c r="L14" i="11"/>
  <c r="E14" i="11"/>
  <c r="EH13" i="11"/>
  <c r="EA13" i="11"/>
  <c r="DT13" i="11"/>
  <c r="DM13" i="11"/>
  <c r="DF13" i="11"/>
  <c r="CY13" i="11"/>
  <c r="CR13" i="11"/>
  <c r="CK13" i="11"/>
  <c r="CD13" i="11"/>
  <c r="BW13" i="11"/>
  <c r="BP13" i="11"/>
  <c r="BI13" i="11"/>
  <c r="BB13" i="11"/>
  <c r="AU13" i="11"/>
  <c r="AN13" i="11"/>
  <c r="AG13" i="11"/>
  <c r="Z13" i="11"/>
  <c r="S13" i="11"/>
  <c r="L13" i="11"/>
  <c r="E13" i="11"/>
  <c r="EH12" i="11"/>
  <c r="EA12" i="11"/>
  <c r="DT12" i="11"/>
  <c r="DM12" i="11"/>
  <c r="DF12" i="11"/>
  <c r="CY12" i="11"/>
  <c r="CR12" i="11"/>
  <c r="CK12" i="11"/>
  <c r="CD12" i="11"/>
  <c r="BW12" i="11"/>
  <c r="BP12" i="11"/>
  <c r="BI12" i="11"/>
  <c r="BB12" i="11"/>
  <c r="AU12" i="11"/>
  <c r="AN12" i="11"/>
  <c r="AG12" i="11"/>
  <c r="Z12" i="11"/>
  <c r="S12" i="11"/>
  <c r="L12" i="11"/>
  <c r="E12" i="11"/>
  <c r="EH11" i="11"/>
  <c r="EA11" i="11"/>
  <c r="DT11" i="11"/>
  <c r="DM11" i="11"/>
  <c r="DF11" i="11"/>
  <c r="CY11" i="11"/>
  <c r="CR11" i="11"/>
  <c r="CK11" i="11"/>
  <c r="CD11" i="11"/>
  <c r="BW11" i="11"/>
  <c r="BP11" i="11"/>
  <c r="BI11" i="11"/>
  <c r="BB11" i="11"/>
  <c r="AU11" i="11"/>
  <c r="AN11" i="11"/>
  <c r="AG11" i="11"/>
  <c r="Z11" i="11"/>
  <c r="S11" i="11"/>
  <c r="L11" i="11"/>
  <c r="E11" i="11"/>
  <c r="EH10" i="11"/>
  <c r="EA10" i="11"/>
  <c r="DT10" i="11"/>
  <c r="DM10" i="11"/>
  <c r="DF10" i="11"/>
  <c r="CY10" i="11"/>
  <c r="CR10" i="11"/>
  <c r="CK10" i="11"/>
  <c r="CD10" i="11"/>
  <c r="BW10" i="11"/>
  <c r="BP10" i="11"/>
  <c r="BI10" i="11"/>
  <c r="BB10" i="11"/>
  <c r="AU10" i="11"/>
  <c r="AN10" i="11"/>
  <c r="AG10" i="11"/>
  <c r="Z10" i="11"/>
  <c r="S10" i="11"/>
  <c r="L10" i="11"/>
  <c r="E10" i="11"/>
  <c r="EH9" i="11"/>
  <c r="EA9" i="11"/>
  <c r="DT9" i="11"/>
  <c r="DM9" i="11"/>
  <c r="DF9" i="11"/>
  <c r="CY9" i="11"/>
  <c r="CR9" i="11"/>
  <c r="CK9" i="11"/>
  <c r="CD9" i="11"/>
  <c r="BW9" i="11"/>
  <c r="BP9" i="11"/>
  <c r="BI9" i="11"/>
  <c r="BB9" i="11"/>
  <c r="AU9" i="11"/>
  <c r="AN9" i="11"/>
  <c r="AG9" i="11"/>
  <c r="Z9" i="11"/>
  <c r="S9" i="11"/>
  <c r="L9" i="11"/>
  <c r="E9" i="11"/>
  <c r="EH8" i="11"/>
  <c r="EA8" i="11"/>
  <c r="DT8" i="11"/>
  <c r="DM8" i="11"/>
  <c r="DF8" i="11"/>
  <c r="CY8" i="11"/>
  <c r="CR8" i="11"/>
  <c r="CK8" i="11"/>
  <c r="CD8" i="11"/>
  <c r="BW8" i="11"/>
  <c r="BP8" i="11"/>
  <c r="BI8" i="11"/>
  <c r="BB8" i="11"/>
  <c r="AU8" i="11"/>
  <c r="AN8" i="11"/>
  <c r="AG8" i="11"/>
  <c r="Z8" i="11"/>
  <c r="S8" i="11"/>
  <c r="L8" i="11"/>
  <c r="E8" i="11"/>
  <c r="EH7" i="11"/>
  <c r="EA7" i="11"/>
  <c r="DT7" i="11"/>
  <c r="DM7" i="11"/>
  <c r="DF7" i="11"/>
  <c r="CY7" i="11"/>
  <c r="CR7" i="11"/>
  <c r="CK7" i="11"/>
  <c r="CD7" i="11"/>
  <c r="BW7" i="11"/>
  <c r="BP7" i="11"/>
  <c r="BI7" i="11"/>
  <c r="BB7" i="11"/>
  <c r="AU7" i="11"/>
  <c r="AN7" i="11"/>
  <c r="AG7" i="11"/>
  <c r="Z7" i="11"/>
  <c r="S7" i="11"/>
  <c r="L7" i="11"/>
  <c r="E7" i="11"/>
  <c r="EH6" i="11"/>
  <c r="EA6" i="11"/>
  <c r="DT6" i="11"/>
  <c r="DU6" i="11" s="1"/>
  <c r="DM6" i="11"/>
  <c r="DF6" i="11"/>
  <c r="CY6" i="11"/>
  <c r="CR6" i="11"/>
  <c r="CK6" i="11"/>
  <c r="CL6" i="11" s="1"/>
  <c r="CD6" i="11"/>
  <c r="BW6" i="11"/>
  <c r="BP6" i="11"/>
  <c r="BI6" i="11"/>
  <c r="BB6" i="11"/>
  <c r="AU6" i="11"/>
  <c r="AN6" i="11"/>
  <c r="AG6" i="11"/>
  <c r="Z6" i="11"/>
  <c r="S6" i="11"/>
  <c r="L6" i="11"/>
  <c r="E6" i="11"/>
  <c r="EH5" i="11"/>
  <c r="EI5" i="11" s="1"/>
  <c r="EI6" i="11"/>
  <c r="EI7" i="11"/>
  <c r="EI8" i="11" s="1"/>
  <c r="EA5" i="11"/>
  <c r="EB5" i="11" s="1"/>
  <c r="DT5" i="11"/>
  <c r="DU5" i="11" s="1"/>
  <c r="DM5" i="11"/>
  <c r="DN5" i="11" s="1"/>
  <c r="DF5" i="11"/>
  <c r="DG5" i="11" s="1"/>
  <c r="CY5" i="11"/>
  <c r="CZ5" i="11"/>
  <c r="CR5" i="11"/>
  <c r="CS5" i="11"/>
  <c r="DA5" i="11" s="1"/>
  <c r="CK5" i="11"/>
  <c r="CL5" i="11"/>
  <c r="CD5" i="11"/>
  <c r="CE5" i="11"/>
  <c r="BW5" i="11"/>
  <c r="BX5" i="11" s="1"/>
  <c r="CF5" i="11" s="1"/>
  <c r="BP5" i="11"/>
  <c r="BQ5" i="11"/>
  <c r="BI5" i="11"/>
  <c r="BJ5" i="11"/>
  <c r="BJ6" i="11" s="1"/>
  <c r="BB5" i="11"/>
  <c r="BC5" i="11"/>
  <c r="AU5" i="11"/>
  <c r="AV5" i="11"/>
  <c r="AN5" i="11"/>
  <c r="AO5" i="11"/>
  <c r="AG5" i="11"/>
  <c r="AH5" i="11" s="1"/>
  <c r="Z5" i="11"/>
  <c r="AA5" i="11" s="1"/>
  <c r="S5" i="11"/>
  <c r="T5" i="11" s="1"/>
  <c r="L5" i="11"/>
  <c r="M5" i="11" s="1"/>
  <c r="E5" i="11"/>
  <c r="F5" i="11"/>
  <c r="AW37" i="14"/>
  <c r="AI37" i="14"/>
  <c r="CS22" i="11"/>
  <c r="CS23" i="11" s="1"/>
  <c r="CS24" i="11" s="1"/>
  <c r="CS25" i="11" s="1"/>
  <c r="CS26" i="11" s="1"/>
  <c r="CS27" i="11" s="1"/>
  <c r="CS28" i="11" s="1"/>
  <c r="BY37" i="14"/>
  <c r="EI44" i="13"/>
  <c r="EI45" i="13" s="1"/>
  <c r="EI46" i="13" s="1"/>
  <c r="EI47" i="13" s="1"/>
  <c r="EI48" i="13" s="1"/>
  <c r="EI49" i="13"/>
  <c r="EI50" i="13" s="1"/>
  <c r="EI51" i="13" s="1"/>
  <c r="CM37" i="14"/>
  <c r="EI39" i="14"/>
  <c r="EI40" i="14"/>
  <c r="EI41" i="14" s="1"/>
  <c r="EI42" i="14"/>
  <c r="EI43" i="14" s="1"/>
  <c r="EI44" i="14" s="1"/>
  <c r="EI45" i="14" s="1"/>
  <c r="BK37" i="14"/>
  <c r="AV38" i="14"/>
  <c r="AV39" i="14" s="1"/>
  <c r="U37" i="14"/>
  <c r="EI9" i="11"/>
  <c r="EI10" i="11" s="1"/>
  <c r="EI11" i="11" s="1"/>
  <c r="EI12" i="11" s="1"/>
  <c r="EI13" i="11" s="1"/>
  <c r="EI14" i="11"/>
  <c r="EI15" i="11" s="1"/>
  <c r="EI95" i="11"/>
  <c r="EI96" i="11" s="1"/>
  <c r="EI97" i="11" s="1"/>
  <c r="EI98" i="11" s="1"/>
  <c r="EI99" i="11" s="1"/>
  <c r="EI70" i="11"/>
  <c r="EI6" i="14"/>
  <c r="EI7" i="14"/>
  <c r="EI8" i="14"/>
  <c r="EI9" i="14"/>
  <c r="EI10" i="14"/>
  <c r="EI11" i="14" s="1"/>
  <c r="EI12" i="14" s="1"/>
  <c r="EI13" i="14" s="1"/>
  <c r="EI14" i="14" s="1"/>
  <c r="EI15" i="14"/>
  <c r="EI16" i="14" s="1"/>
  <c r="EI17" i="14" s="1"/>
  <c r="EI18" i="14" s="1"/>
  <c r="EI19" i="14" s="1"/>
  <c r="M38" i="14"/>
  <c r="AO38" i="14"/>
  <c r="AW38" i="14" s="1"/>
  <c r="AP38" i="14"/>
  <c r="BR38" i="14"/>
  <c r="AA38" i="14"/>
  <c r="AI38" i="14" s="1"/>
  <c r="AB38" i="14"/>
  <c r="BC38" i="14"/>
  <c r="BD38" i="14"/>
  <c r="CF38" i="14"/>
  <c r="EI54" i="14"/>
  <c r="M22" i="16"/>
  <c r="M23" i="16" s="1"/>
  <c r="AI21" i="16"/>
  <c r="AO22" i="16"/>
  <c r="AW21" i="16"/>
  <c r="BC22" i="16"/>
  <c r="BQ22" i="16"/>
  <c r="CM21" i="16"/>
  <c r="DO21" i="16"/>
  <c r="DU22" i="16"/>
  <c r="EC21" i="16"/>
  <c r="N5" i="16"/>
  <c r="M6" i="16"/>
  <c r="U5" i="16"/>
  <c r="AB5" i="16"/>
  <c r="AI5" i="16"/>
  <c r="AH6" i="16"/>
  <c r="AO6" i="16"/>
  <c r="AW5" i="16"/>
  <c r="AV6" i="16"/>
  <c r="AV7" i="16" s="1"/>
  <c r="AV8" i="16" s="1"/>
  <c r="AV9" i="16" s="1"/>
  <c r="AV10" i="16" s="1"/>
  <c r="AV11" i="16" s="1"/>
  <c r="AV12" i="16" s="1"/>
  <c r="AV13" i="16" s="1"/>
  <c r="AV14" i="16" s="1"/>
  <c r="AV15" i="16" s="1"/>
  <c r="AV16" i="16" s="1"/>
  <c r="AV17" i="16" s="1"/>
  <c r="AV18" i="16" s="1"/>
  <c r="AV19" i="16" s="1"/>
  <c r="BY5" i="16"/>
  <c r="BX6" i="16"/>
  <c r="CF5" i="16"/>
  <c r="CE6" i="16"/>
  <c r="CM5" i="16"/>
  <c r="CL6" i="16"/>
  <c r="CT5" i="16"/>
  <c r="CS6" i="16"/>
  <c r="DA5" i="16"/>
  <c r="EJ5" i="16"/>
  <c r="N21" i="16"/>
  <c r="AB21" i="16"/>
  <c r="AH22" i="16"/>
  <c r="AH23" i="16" s="1"/>
  <c r="AH24" i="16" s="1"/>
  <c r="AP21" i="16"/>
  <c r="AV22" i="16"/>
  <c r="AV23" i="16" s="1"/>
  <c r="BD21" i="16"/>
  <c r="CF21" i="16"/>
  <c r="CT21" i="16"/>
  <c r="DH21" i="16"/>
  <c r="DN22" i="16"/>
  <c r="DV21" i="16"/>
  <c r="EJ21" i="16"/>
  <c r="M54" i="16"/>
  <c r="U53" i="16"/>
  <c r="BK53" i="16"/>
  <c r="BQ54" i="16"/>
  <c r="BY53" i="16"/>
  <c r="CE54" i="16"/>
  <c r="CM53" i="16"/>
  <c r="DA53" i="16"/>
  <c r="DU54" i="16"/>
  <c r="EC53" i="16"/>
  <c r="M38" i="16"/>
  <c r="M39" i="16" s="1"/>
  <c r="AB37" i="16"/>
  <c r="AI37" i="16"/>
  <c r="AO38" i="16"/>
  <c r="BC38" i="16"/>
  <c r="BK38" i="16" s="1"/>
  <c r="BK37" i="16"/>
  <c r="BJ38" i="16"/>
  <c r="BR37" i="16"/>
  <c r="BQ38" i="16"/>
  <c r="BR38" i="16" s="1"/>
  <c r="BY37" i="16"/>
  <c r="BX38" i="16"/>
  <c r="CF37" i="16"/>
  <c r="CE38" i="16"/>
  <c r="CM37" i="16"/>
  <c r="CL38" i="16"/>
  <c r="DV37" i="16"/>
  <c r="EC37" i="16"/>
  <c r="EJ37" i="16"/>
  <c r="N53" i="16"/>
  <c r="AB53" i="16"/>
  <c r="BD53" i="16"/>
  <c r="BJ54" i="16"/>
  <c r="BR53" i="16"/>
  <c r="BX54" i="16"/>
  <c r="CF53" i="16"/>
  <c r="DH53" i="16"/>
  <c r="DV53" i="16"/>
  <c r="EJ53" i="16"/>
  <c r="M70" i="16"/>
  <c r="U69" i="16"/>
  <c r="AI69" i="16"/>
  <c r="AO70" i="16"/>
  <c r="AW69" i="16"/>
  <c r="BC70" i="16"/>
  <c r="BQ70" i="16"/>
  <c r="BY69" i="16"/>
  <c r="CE70" i="16"/>
  <c r="CM69" i="16"/>
  <c r="CS70" i="16"/>
  <c r="CS71" i="16" s="1"/>
  <c r="CS72" i="16" s="1"/>
  <c r="CS73" i="16" s="1"/>
  <c r="DA69" i="16"/>
  <c r="DG70" i="16"/>
  <c r="DO69" i="16"/>
  <c r="DU70" i="16"/>
  <c r="AB69" i="16"/>
  <c r="AP69" i="16"/>
  <c r="AV70" i="16"/>
  <c r="BD69" i="16"/>
  <c r="BJ70" i="16"/>
  <c r="BR69" i="16"/>
  <c r="CZ70" i="16"/>
  <c r="DH69" i="16"/>
  <c r="DN70" i="16"/>
  <c r="DN71" i="16" s="1"/>
  <c r="DN72" i="16" s="1"/>
  <c r="DN73" i="16" s="1"/>
  <c r="EJ69" i="16"/>
  <c r="N85" i="16"/>
  <c r="M86" i="16"/>
  <c r="AB85" i="16"/>
  <c r="AH86" i="16"/>
  <c r="AP85" i="16"/>
  <c r="AO86" i="16"/>
  <c r="AW85" i="16"/>
  <c r="AV86" i="16"/>
  <c r="BD85" i="16"/>
  <c r="BC86" i="16"/>
  <c r="BK85" i="16"/>
  <c r="BJ86" i="16"/>
  <c r="BQ86" i="16"/>
  <c r="BY85" i="16"/>
  <c r="CL86" i="16"/>
  <c r="CT85" i="16"/>
  <c r="DA85" i="16"/>
  <c r="DH85" i="16"/>
  <c r="DG86" i="16"/>
  <c r="DO85" i="16"/>
  <c r="DN86" i="16"/>
  <c r="DV85" i="16"/>
  <c r="DU86" i="16"/>
  <c r="EC85" i="16"/>
  <c r="EJ85" i="16"/>
  <c r="AB101" i="16"/>
  <c r="AP101" i="16"/>
  <c r="BD101" i="16"/>
  <c r="BJ102" i="16"/>
  <c r="BR101" i="16"/>
  <c r="BX102" i="16"/>
  <c r="CF101" i="16"/>
  <c r="CL102" i="16"/>
  <c r="CT101" i="16"/>
  <c r="CZ102" i="16"/>
  <c r="DH101" i="16"/>
  <c r="DN102" i="16"/>
  <c r="DN103" i="16" s="1"/>
  <c r="DV101" i="16"/>
  <c r="U101" i="16"/>
  <c r="AI101" i="16"/>
  <c r="AO102" i="16"/>
  <c r="BC102" i="16"/>
  <c r="BC103" i="16" s="1"/>
  <c r="BQ102" i="16"/>
  <c r="BY101" i="16"/>
  <c r="CE102" i="16"/>
  <c r="CM101" i="16"/>
  <c r="DA101" i="16"/>
  <c r="DG102" i="16"/>
  <c r="DU102" i="16"/>
  <c r="EC101" i="16"/>
  <c r="N21" i="15"/>
  <c r="F22" i="15"/>
  <c r="AH22" i="15"/>
  <c r="AV22" i="15"/>
  <c r="BD21" i="15"/>
  <c r="BJ22" i="15"/>
  <c r="BR22" i="15" s="1"/>
  <c r="BR21" i="15"/>
  <c r="CT21" i="15"/>
  <c r="T38" i="15"/>
  <c r="T39" i="15" s="1"/>
  <c r="T40" i="15" s="1"/>
  <c r="T41" i="15" s="1"/>
  <c r="AB37" i="15"/>
  <c r="AH38" i="15"/>
  <c r="AP37" i="15"/>
  <c r="AV38" i="15"/>
  <c r="AV39" i="15" s="1"/>
  <c r="BJ38" i="15"/>
  <c r="BX38" i="15"/>
  <c r="BX39" i="15" s="1"/>
  <c r="CF37" i="15"/>
  <c r="CT37" i="15"/>
  <c r="CZ38" i="15"/>
  <c r="DH37" i="15"/>
  <c r="F6" i="15"/>
  <c r="M6" i="15"/>
  <c r="U5" i="15"/>
  <c r="T6" i="15"/>
  <c r="AB5" i="15"/>
  <c r="AA6" i="15"/>
  <c r="AI6" i="15" s="1"/>
  <c r="AI5" i="15"/>
  <c r="AH6" i="15"/>
  <c r="AP5" i="15"/>
  <c r="AO6" i="15"/>
  <c r="AV6" i="15"/>
  <c r="AV7" i="15" s="1"/>
  <c r="BD5" i="15"/>
  <c r="BC6" i="15"/>
  <c r="BD6" i="15" s="1"/>
  <c r="BJ6" i="15"/>
  <c r="BJ7" i="15" s="1"/>
  <c r="BJ8" i="15" s="1"/>
  <c r="BR5" i="15"/>
  <c r="BY5" i="15"/>
  <c r="CF5" i="15"/>
  <c r="CE6" i="15"/>
  <c r="CS6" i="15"/>
  <c r="CS7" i="15" s="1"/>
  <c r="DO5" i="15"/>
  <c r="M22" i="15"/>
  <c r="AA22" i="15"/>
  <c r="AA23" i="15" s="1"/>
  <c r="AA24" i="15" s="1"/>
  <c r="AW21" i="15"/>
  <c r="BC22" i="15"/>
  <c r="BK21" i="15"/>
  <c r="BQ22" i="15"/>
  <c r="BQ23" i="15" s="1"/>
  <c r="CE22" i="15"/>
  <c r="CE23" i="15" s="1"/>
  <c r="DG22" i="15"/>
  <c r="DO21" i="15"/>
  <c r="M38" i="15"/>
  <c r="U37" i="15"/>
  <c r="AA38" i="15"/>
  <c r="AI37" i="15"/>
  <c r="AO38" i="15"/>
  <c r="AW37" i="15"/>
  <c r="BC38" i="15"/>
  <c r="BC39" i="15" s="1"/>
  <c r="BQ38" i="15"/>
  <c r="BY37" i="15"/>
  <c r="CE38" i="15"/>
  <c r="CM37" i="15"/>
  <c r="CS38" i="15"/>
  <c r="CT38" i="15" s="1"/>
  <c r="DA37" i="15"/>
  <c r="DO37" i="15"/>
  <c r="N53" i="15"/>
  <c r="F54" i="15"/>
  <c r="F55" i="15" s="1"/>
  <c r="F56" i="15" s="1"/>
  <c r="M54" i="15"/>
  <c r="M55" i="15" s="1"/>
  <c r="U53" i="15"/>
  <c r="T54" i="15"/>
  <c r="AA54" i="15"/>
  <c r="AA55" i="15" s="1"/>
  <c r="AH54" i="15"/>
  <c r="AP53" i="15"/>
  <c r="AO54" i="15"/>
  <c r="AW53" i="15"/>
  <c r="AV54" i="15"/>
  <c r="BD53" i="15"/>
  <c r="BC54" i="15"/>
  <c r="BQ54" i="15"/>
  <c r="BY53" i="15"/>
  <c r="BX54" i="15"/>
  <c r="CF53" i="15"/>
  <c r="CM53" i="15"/>
  <c r="CL54" i="15"/>
  <c r="CT53" i="15"/>
  <c r="CS54" i="15"/>
  <c r="DA54" i="15" s="1"/>
  <c r="DA53" i="15"/>
  <c r="CZ54" i="15"/>
  <c r="CZ55" i="15" s="1"/>
  <c r="DO53" i="15"/>
  <c r="U69" i="15"/>
  <c r="AA70" i="15"/>
  <c r="AI69" i="15"/>
  <c r="AO70" i="15"/>
  <c r="AW69" i="15"/>
  <c r="BC70" i="15"/>
  <c r="BQ70" i="15"/>
  <c r="BY69" i="15"/>
  <c r="CE70" i="15"/>
  <c r="CM69" i="15"/>
  <c r="CS70" i="15"/>
  <c r="DA69" i="15"/>
  <c r="DG70" i="15"/>
  <c r="DH70" i="15" s="1"/>
  <c r="DO69" i="15"/>
  <c r="F70" i="15"/>
  <c r="N70" i="15" s="1"/>
  <c r="T70" i="15"/>
  <c r="T71" i="15" s="1"/>
  <c r="T72" i="15" s="1"/>
  <c r="AB69" i="15"/>
  <c r="AH70" i="15"/>
  <c r="AI70" i="15" s="1"/>
  <c r="AP69" i="15"/>
  <c r="AV70" i="15"/>
  <c r="AV71" i="15" s="1"/>
  <c r="BJ70" i="15"/>
  <c r="BR69" i="15"/>
  <c r="BX70" i="15"/>
  <c r="BX71" i="15" s="1"/>
  <c r="CF71" i="15" s="1"/>
  <c r="CF69" i="15"/>
  <c r="CL70" i="15"/>
  <c r="CT69" i="15"/>
  <c r="DH69" i="15"/>
  <c r="N37" i="15"/>
  <c r="N85" i="15"/>
  <c r="F86" i="15"/>
  <c r="F87" i="15" s="1"/>
  <c r="F88" i="15" s="1"/>
  <c r="M86" i="15"/>
  <c r="U85" i="15"/>
  <c r="T86" i="15"/>
  <c r="AB85" i="15"/>
  <c r="AH86" i="15"/>
  <c r="AP85" i="15"/>
  <c r="AO86" i="15"/>
  <c r="AO87" i="15" s="1"/>
  <c r="AW85" i="15"/>
  <c r="BD85" i="15"/>
  <c r="BC86" i="15"/>
  <c r="BJ86" i="15"/>
  <c r="BR86" i="15" s="1"/>
  <c r="BR85" i="15"/>
  <c r="BY85" i="15"/>
  <c r="BX86" i="15"/>
  <c r="CF85" i="15"/>
  <c r="CE86" i="15"/>
  <c r="CE87" i="15" s="1"/>
  <c r="CM85" i="15"/>
  <c r="CT85" i="15"/>
  <c r="CS86" i="15"/>
  <c r="DA86" i="15" s="1"/>
  <c r="DA85" i="15"/>
  <c r="DH85" i="15"/>
  <c r="DG86" i="15"/>
  <c r="N101" i="15"/>
  <c r="M102" i="15"/>
  <c r="U101" i="15"/>
  <c r="T102" i="15"/>
  <c r="AB101" i="15"/>
  <c r="AA102" i="15"/>
  <c r="AI101" i="15"/>
  <c r="AH102" i="15"/>
  <c r="AI102" i="15" s="1"/>
  <c r="BD101" i="15"/>
  <c r="BC102" i="15"/>
  <c r="BK101" i="15"/>
  <c r="BJ102" i="15"/>
  <c r="BK102" i="15" s="1"/>
  <c r="BR101" i="15"/>
  <c r="BQ102" i="15"/>
  <c r="BY101" i="15"/>
  <c r="CF101" i="15"/>
  <c r="CE102" i="15"/>
  <c r="CM101" i="15"/>
  <c r="CT101" i="15"/>
  <c r="CS102" i="15"/>
  <c r="DA101" i="15"/>
  <c r="DH101" i="15"/>
  <c r="DG102" i="15"/>
  <c r="DO101" i="15"/>
  <c r="M6" i="14"/>
  <c r="U5" i="14"/>
  <c r="AA6" i="14"/>
  <c r="AA7" i="14" s="1"/>
  <c r="AO6" i="14"/>
  <c r="BC6" i="14"/>
  <c r="BQ6" i="14"/>
  <c r="BY5" i="14"/>
  <c r="CE6" i="14"/>
  <c r="CE7" i="14" s="1"/>
  <c r="CM5" i="14"/>
  <c r="CS6" i="14"/>
  <c r="DG6" i="14"/>
  <c r="EC5" i="14"/>
  <c r="F38" i="14"/>
  <c r="F39" i="14" s="1"/>
  <c r="N37" i="14"/>
  <c r="T39" i="14"/>
  <c r="BJ39" i="14"/>
  <c r="BJ40" i="14" s="1"/>
  <c r="BJ41" i="14" s="1"/>
  <c r="BX39" i="14"/>
  <c r="N5" i="14"/>
  <c r="F6" i="14"/>
  <c r="F7" i="14" s="1"/>
  <c r="T6" i="14"/>
  <c r="AB5" i="14"/>
  <c r="AP5" i="14"/>
  <c r="AV6" i="14"/>
  <c r="BD5" i="14"/>
  <c r="BJ6" i="14"/>
  <c r="BR5" i="14"/>
  <c r="BX6" i="14"/>
  <c r="CL6" i="14"/>
  <c r="CT5" i="14"/>
  <c r="DN6" i="14"/>
  <c r="DV5" i="14"/>
  <c r="EB6" i="14"/>
  <c r="EB7" i="14" s="1"/>
  <c r="EJ5" i="14"/>
  <c r="M22" i="14"/>
  <c r="M23" i="14" s="1"/>
  <c r="U21" i="14"/>
  <c r="T22" i="14"/>
  <c r="T23" i="14" s="1"/>
  <c r="T24" i="14" s="1"/>
  <c r="T25" i="14" s="1"/>
  <c r="AB21" i="14"/>
  <c r="AA22" i="14"/>
  <c r="AA23" i="14" s="1"/>
  <c r="AI21" i="14"/>
  <c r="AH22" i="14"/>
  <c r="AH23" i="14" s="1"/>
  <c r="AP21" i="14"/>
  <c r="AO22" i="14"/>
  <c r="BD21" i="14"/>
  <c r="BC22" i="14"/>
  <c r="BQ22" i="14"/>
  <c r="BY22" i="14" s="1"/>
  <c r="BX22" i="14"/>
  <c r="CE22" i="14"/>
  <c r="CM21" i="14"/>
  <c r="CL22" i="14"/>
  <c r="CT21" i="14"/>
  <c r="CS22" i="14"/>
  <c r="DA22" i="14" s="1"/>
  <c r="DA21" i="14"/>
  <c r="CZ22" i="14"/>
  <c r="DH21" i="14"/>
  <c r="DG22" i="14"/>
  <c r="DO21" i="14"/>
  <c r="DN22" i="14"/>
  <c r="DU22" i="14"/>
  <c r="DU23" i="14" s="1"/>
  <c r="EB22" i="14"/>
  <c r="EJ21" i="14"/>
  <c r="DH38" i="14"/>
  <c r="DN39" i="14"/>
  <c r="DN40" i="14" s="1"/>
  <c r="DV38" i="14"/>
  <c r="N53" i="14"/>
  <c r="F54" i="14"/>
  <c r="T54" i="14"/>
  <c r="AB54" i="14" s="1"/>
  <c r="AB53" i="14"/>
  <c r="AH54" i="14"/>
  <c r="AI54" i="14" s="1"/>
  <c r="AP53" i="14"/>
  <c r="AV54" i="14"/>
  <c r="BD53" i="14"/>
  <c r="BJ54" i="14"/>
  <c r="CF53" i="14"/>
  <c r="CL54" i="14"/>
  <c r="CT53" i="14"/>
  <c r="CZ54" i="14"/>
  <c r="DN54" i="14"/>
  <c r="DV53" i="14"/>
  <c r="EB54" i="14"/>
  <c r="EB55" i="14" s="1"/>
  <c r="AB37" i="14"/>
  <c r="AP37" i="14"/>
  <c r="BD37" i="14"/>
  <c r="BR37" i="14"/>
  <c r="CF37" i="14"/>
  <c r="DV37" i="14"/>
  <c r="EJ37" i="14"/>
  <c r="DG39" i="14"/>
  <c r="DO38" i="14"/>
  <c r="DU39" i="14"/>
  <c r="M54" i="14"/>
  <c r="U53" i="14"/>
  <c r="AA54" i="14"/>
  <c r="AA55" i="14" s="1"/>
  <c r="AI53" i="14"/>
  <c r="AO54" i="14"/>
  <c r="AW53" i="14"/>
  <c r="BC54" i="14"/>
  <c r="BK53" i="14"/>
  <c r="BQ54" i="14"/>
  <c r="CE54" i="14"/>
  <c r="CM53" i="14"/>
  <c r="DA53" i="14"/>
  <c r="DG54" i="14"/>
  <c r="DG55" i="14" s="1"/>
  <c r="DO53" i="14"/>
  <c r="DU54" i="14"/>
  <c r="EC54" i="14" s="1"/>
  <c r="EC53" i="14"/>
  <c r="DO37" i="14"/>
  <c r="EC37" i="14"/>
  <c r="M70" i="14"/>
  <c r="M71" i="14" s="1"/>
  <c r="U69" i="14"/>
  <c r="T70" i="14"/>
  <c r="AB69" i="14"/>
  <c r="AA70" i="14"/>
  <c r="AI69" i="14"/>
  <c r="AP69" i="14"/>
  <c r="AO70" i="14"/>
  <c r="AW69" i="14"/>
  <c r="AV70" i="14"/>
  <c r="BD69" i="14"/>
  <c r="BJ70" i="14"/>
  <c r="BJ71" i="14" s="1"/>
  <c r="BJ72" i="14" s="1"/>
  <c r="BQ70" i="14"/>
  <c r="BY69" i="14"/>
  <c r="BX70" i="14"/>
  <c r="CE70" i="14"/>
  <c r="CM70" i="14" s="1"/>
  <c r="CL70" i="14"/>
  <c r="CT69" i="14"/>
  <c r="CS70" i="14"/>
  <c r="DA69" i="14"/>
  <c r="CZ70" i="14"/>
  <c r="CZ71" i="14" s="1"/>
  <c r="DH69" i="14"/>
  <c r="DG70" i="14"/>
  <c r="DG71" i="14" s="1"/>
  <c r="DO69" i="14"/>
  <c r="DN70" i="14"/>
  <c r="DV69" i="14"/>
  <c r="DU70" i="14"/>
  <c r="EC69" i="14"/>
  <c r="EJ69" i="14"/>
  <c r="M87" i="14"/>
  <c r="F87" i="14"/>
  <c r="N86" i="14"/>
  <c r="AO87" i="14"/>
  <c r="AO88" i="14" s="1"/>
  <c r="BC87" i="14"/>
  <c r="BQ87" i="14"/>
  <c r="DU87" i="14"/>
  <c r="F102" i="14"/>
  <c r="N101" i="14"/>
  <c r="M103" i="14"/>
  <c r="U102" i="14"/>
  <c r="T103" i="14"/>
  <c r="AO103" i="14"/>
  <c r="AW102" i="14"/>
  <c r="AV103" i="14"/>
  <c r="BD103" i="14" s="1"/>
  <c r="BD102" i="14"/>
  <c r="BC103" i="14"/>
  <c r="BC104" i="14" s="1"/>
  <c r="BK102" i="14"/>
  <c r="BJ103" i="14"/>
  <c r="BQ103" i="14"/>
  <c r="BQ104" i="14" s="1"/>
  <c r="CS103" i="14"/>
  <c r="CZ103" i="14"/>
  <c r="DH102" i="14"/>
  <c r="DO102" i="14"/>
  <c r="DN103" i="14"/>
  <c r="DN104" i="14" s="1"/>
  <c r="DN105" i="14" s="1"/>
  <c r="DN106" i="14" s="1"/>
  <c r="DN107" i="14" s="1"/>
  <c r="DV102" i="14"/>
  <c r="DU103" i="14"/>
  <c r="EC102" i="14"/>
  <c r="U85" i="14"/>
  <c r="AI85" i="14"/>
  <c r="AW85" i="14"/>
  <c r="BK85" i="14"/>
  <c r="CM85" i="14"/>
  <c r="DO85" i="14"/>
  <c r="EC85" i="14"/>
  <c r="N85" i="14"/>
  <c r="T86" i="14"/>
  <c r="AB85" i="14"/>
  <c r="AH86" i="14"/>
  <c r="AP85" i="14"/>
  <c r="BD85" i="14"/>
  <c r="BJ86" i="14"/>
  <c r="BR85" i="14"/>
  <c r="BX86" i="14"/>
  <c r="CL86" i="14"/>
  <c r="CZ86" i="14"/>
  <c r="CZ87" i="14" s="1"/>
  <c r="DH85" i="14"/>
  <c r="DN86" i="14"/>
  <c r="DV86" i="14" s="1"/>
  <c r="EJ85" i="14"/>
  <c r="U101" i="14"/>
  <c r="AI101" i="14"/>
  <c r="AW101" i="14"/>
  <c r="BK101" i="14"/>
  <c r="CM101" i="14"/>
  <c r="DA101" i="14"/>
  <c r="DO101" i="14"/>
  <c r="EC101" i="14"/>
  <c r="AB101" i="14"/>
  <c r="BD101" i="14"/>
  <c r="BR101" i="14"/>
  <c r="CF101" i="14"/>
  <c r="CT101" i="14"/>
  <c r="DH101" i="14"/>
  <c r="DV101" i="14"/>
  <c r="AO6" i="13"/>
  <c r="AO7" i="13" s="1"/>
  <c r="AO8" i="13" s="1"/>
  <c r="AO9" i="13" s="1"/>
  <c r="AO10" i="13" s="1"/>
  <c r="AO11" i="13" s="1"/>
  <c r="AO12" i="13" s="1"/>
  <c r="AO13" i="13" s="1"/>
  <c r="AO14" i="13" s="1"/>
  <c r="AO15" i="13" s="1"/>
  <c r="AO16" i="13" s="1"/>
  <c r="AO17" i="13" s="1"/>
  <c r="AO18" i="13" s="1"/>
  <c r="AO19" i="13" s="1"/>
  <c r="BC6" i="13"/>
  <c r="BK5" i="13"/>
  <c r="BQ6" i="13"/>
  <c r="BY6" i="13" s="1"/>
  <c r="BY5" i="13"/>
  <c r="CE6" i="13"/>
  <c r="EC5" i="13"/>
  <c r="U21" i="13"/>
  <c r="AA22" i="13"/>
  <c r="AA23" i="13" s="1"/>
  <c r="AA24" i="13" s="1"/>
  <c r="AA25" i="13" s="1"/>
  <c r="AA26" i="13" s="1"/>
  <c r="AI21" i="13"/>
  <c r="AO22" i="13"/>
  <c r="AO23" i="13" s="1"/>
  <c r="AO24" i="13" s="1"/>
  <c r="AW21" i="13"/>
  <c r="BC22" i="13"/>
  <c r="BK22" i="13" s="1"/>
  <c r="BK21" i="13"/>
  <c r="BQ22" i="13"/>
  <c r="BY22" i="13" s="1"/>
  <c r="BY21" i="13"/>
  <c r="CE22" i="13"/>
  <c r="DG22" i="13"/>
  <c r="DO21" i="13"/>
  <c r="T6" i="13"/>
  <c r="T7" i="13" s="1"/>
  <c r="T8" i="13" s="1"/>
  <c r="T9" i="13" s="1"/>
  <c r="AH6" i="13"/>
  <c r="AP5" i="13"/>
  <c r="AV6" i="13"/>
  <c r="BD5" i="13"/>
  <c r="BR5" i="13"/>
  <c r="BX6" i="13"/>
  <c r="CZ6" i="13"/>
  <c r="DH5" i="13"/>
  <c r="DN6" i="13"/>
  <c r="DV5" i="13"/>
  <c r="T22" i="13"/>
  <c r="U22" i="13" s="1"/>
  <c r="AB21" i="13"/>
  <c r="BD21" i="13"/>
  <c r="BJ22" i="13"/>
  <c r="BJ23" i="13" s="1"/>
  <c r="BR21" i="13"/>
  <c r="BX22" i="13"/>
  <c r="BX23" i="13" s="1"/>
  <c r="CF21" i="13"/>
  <c r="CL22" i="13"/>
  <c r="CL23" i="13" s="1"/>
  <c r="CZ22" i="13"/>
  <c r="DN22" i="13"/>
  <c r="EJ21" i="13"/>
  <c r="N21" i="13"/>
  <c r="U37" i="13"/>
  <c r="AB37" i="13"/>
  <c r="AI37" i="13"/>
  <c r="AP37" i="13"/>
  <c r="AO38" i="13"/>
  <c r="AW37" i="13"/>
  <c r="AV38" i="13"/>
  <c r="BD37" i="13"/>
  <c r="BC38" i="13"/>
  <c r="BK37" i="13"/>
  <c r="BJ38" i="13"/>
  <c r="BR37" i="13"/>
  <c r="CE38" i="13"/>
  <c r="CM37" i="13"/>
  <c r="CL38" i="13"/>
  <c r="CT38" i="13" s="1"/>
  <c r="CT37" i="13"/>
  <c r="CS38" i="13"/>
  <c r="CS39" i="13" s="1"/>
  <c r="DA37" i="13"/>
  <c r="DH37" i="13"/>
  <c r="DG38" i="13"/>
  <c r="DO37" i="13"/>
  <c r="DN38" i="13"/>
  <c r="DV37" i="13"/>
  <c r="EC37" i="13"/>
  <c r="EB38" i="13"/>
  <c r="EB39" i="13" s="1"/>
  <c r="U69" i="13"/>
  <c r="T70" i="13"/>
  <c r="AB69" i="13"/>
  <c r="AP69" i="13"/>
  <c r="AO70" i="13"/>
  <c r="BD69" i="13"/>
  <c r="BC70" i="13"/>
  <c r="BK69" i="13"/>
  <c r="BR69" i="13"/>
  <c r="BQ70" i="13"/>
  <c r="BY69" i="13"/>
  <c r="BX70" i="13"/>
  <c r="CF69" i="13"/>
  <c r="CM69" i="13"/>
  <c r="CL70" i="13"/>
  <c r="CT69" i="13"/>
  <c r="CS70" i="13"/>
  <c r="DO69" i="13"/>
  <c r="DV69" i="13"/>
  <c r="DU70" i="13"/>
  <c r="EC69" i="13"/>
  <c r="EJ69" i="13"/>
  <c r="EI70" i="13"/>
  <c r="EI71" i="13" s="1"/>
  <c r="EI72" i="13" s="1"/>
  <c r="AB53" i="13"/>
  <c r="AO54" i="13"/>
  <c r="AW53" i="13"/>
  <c r="AV54" i="13"/>
  <c r="AV55" i="13" s="1"/>
  <c r="BD53" i="13"/>
  <c r="BC54" i="13"/>
  <c r="BK53" i="13"/>
  <c r="BJ54" i="13"/>
  <c r="BQ54" i="13"/>
  <c r="BQ55" i="13" s="1"/>
  <c r="BY53" i="13"/>
  <c r="BX54" i="13"/>
  <c r="BX55" i="13" s="1"/>
  <c r="CF53" i="13"/>
  <c r="CE54" i="13"/>
  <c r="CL54" i="13"/>
  <c r="CL55" i="13" s="1"/>
  <c r="CT53" i="13"/>
  <c r="DA53" i="13"/>
  <c r="DH53" i="13"/>
  <c r="DG54" i="13"/>
  <c r="DN54" i="13"/>
  <c r="DN55" i="13" s="1"/>
  <c r="DN56" i="13" s="1"/>
  <c r="DV53" i="13"/>
  <c r="DU54" i="13"/>
  <c r="DU55" i="13" s="1"/>
  <c r="EC53" i="13"/>
  <c r="EJ53" i="13"/>
  <c r="N85" i="13"/>
  <c r="U85" i="13"/>
  <c r="T86" i="13"/>
  <c r="AA86" i="13"/>
  <c r="AA87" i="13" s="1"/>
  <c r="AA88" i="13" s="1"/>
  <c r="AA89" i="13" s="1"/>
  <c r="AA90" i="13" s="1"/>
  <c r="AA91" i="13" s="1"/>
  <c r="AA92" i="13" s="1"/>
  <c r="AA93" i="13" s="1"/>
  <c r="AA94" i="13" s="1"/>
  <c r="AA95" i="13" s="1"/>
  <c r="AA96" i="13" s="1"/>
  <c r="AA97" i="13" s="1"/>
  <c r="AA98" i="13" s="1"/>
  <c r="AA99" i="13" s="1"/>
  <c r="AI85" i="13"/>
  <c r="AH86" i="13"/>
  <c r="AP85" i="13"/>
  <c r="AO86" i="13"/>
  <c r="AO87" i="13" s="1"/>
  <c r="AW85" i="13"/>
  <c r="AV86" i="13"/>
  <c r="BC86" i="13"/>
  <c r="BC87" i="13" s="1"/>
  <c r="BK85" i="13"/>
  <c r="BJ86" i="13"/>
  <c r="BR85" i="13"/>
  <c r="BQ86" i="13"/>
  <c r="BY85" i="13"/>
  <c r="BX86" i="13"/>
  <c r="CF85" i="13"/>
  <c r="CE86" i="13"/>
  <c r="CM85" i="13"/>
  <c r="CL86" i="13"/>
  <c r="CT85" i="13"/>
  <c r="DA85" i="13"/>
  <c r="CZ86" i="13"/>
  <c r="DH86" i="13" s="1"/>
  <c r="DH85" i="13"/>
  <c r="DG86" i="13"/>
  <c r="DO85" i="13"/>
  <c r="DN86" i="13"/>
  <c r="DU86" i="13"/>
  <c r="AV103" i="13"/>
  <c r="BD102" i="13"/>
  <c r="BJ103" i="13"/>
  <c r="BR102" i="13"/>
  <c r="CL103" i="13"/>
  <c r="CZ103" i="13"/>
  <c r="DH102" i="13"/>
  <c r="DN103" i="13"/>
  <c r="DV102" i="13"/>
  <c r="EJ101" i="13"/>
  <c r="AB101" i="13"/>
  <c r="BD101" i="13"/>
  <c r="BR101" i="13"/>
  <c r="CF101" i="13"/>
  <c r="CT101" i="13"/>
  <c r="DH101" i="13"/>
  <c r="DV101" i="13"/>
  <c r="AA103" i="13"/>
  <c r="BC103" i="13"/>
  <c r="BK102" i="13"/>
  <c r="CE103" i="13"/>
  <c r="CM103" i="13" s="1"/>
  <c r="CM102" i="13"/>
  <c r="DG103" i="13"/>
  <c r="DG104" i="13" s="1"/>
  <c r="DG105" i="13" s="1"/>
  <c r="DG106" i="13" s="1"/>
  <c r="DG107" i="13" s="1"/>
  <c r="DG108" i="13" s="1"/>
  <c r="DG109" i="13" s="1"/>
  <c r="DG110" i="13" s="1"/>
  <c r="DG111" i="13" s="1"/>
  <c r="DG112" i="13" s="1"/>
  <c r="DG113" i="13" s="1"/>
  <c r="DG114" i="13" s="1"/>
  <c r="DG115" i="13" s="1"/>
  <c r="DO102" i="13"/>
  <c r="DU103" i="13"/>
  <c r="EC102" i="13"/>
  <c r="BK101" i="13"/>
  <c r="BY101" i="13"/>
  <c r="CM101" i="13"/>
  <c r="DO101" i="13"/>
  <c r="EC101" i="13"/>
  <c r="M6" i="12"/>
  <c r="AH6" i="12"/>
  <c r="AP5" i="12"/>
  <c r="AW5" i="12"/>
  <c r="AV6" i="12"/>
  <c r="AV7" i="12" s="1"/>
  <c r="BK5" i="12"/>
  <c r="BJ6" i="12"/>
  <c r="BR5" i="12"/>
  <c r="BX6" i="12"/>
  <c r="CF5" i="12"/>
  <c r="CM5" i="12"/>
  <c r="CL6" i="12"/>
  <c r="CT5" i="12"/>
  <c r="CS6" i="12"/>
  <c r="DA5" i="12"/>
  <c r="CZ6" i="12"/>
  <c r="DV5" i="12"/>
  <c r="F22" i="12"/>
  <c r="AH22" i="12"/>
  <c r="AP21" i="12"/>
  <c r="BJ22" i="12"/>
  <c r="BR22" i="12" s="1"/>
  <c r="CZ22" i="12"/>
  <c r="DV21" i="12"/>
  <c r="M22" i="12"/>
  <c r="AA22" i="12"/>
  <c r="AI21" i="12"/>
  <c r="AO22" i="12"/>
  <c r="AO23" i="12" s="1"/>
  <c r="BQ22" i="12"/>
  <c r="CE22" i="12"/>
  <c r="CM21" i="12"/>
  <c r="CS22" i="12"/>
  <c r="CS23" i="12" s="1"/>
  <c r="DA21" i="12"/>
  <c r="DO21" i="12"/>
  <c r="M70" i="12"/>
  <c r="U69" i="12"/>
  <c r="AA70" i="12"/>
  <c r="AB70" i="12" s="1"/>
  <c r="AI69" i="12"/>
  <c r="BC70" i="12"/>
  <c r="BC71" i="12" s="1"/>
  <c r="BK69" i="12"/>
  <c r="BQ70" i="12"/>
  <c r="BY69" i="12"/>
  <c r="CM69" i="12"/>
  <c r="CS70" i="12"/>
  <c r="CS71" i="12" s="1"/>
  <c r="DO69" i="12"/>
  <c r="M38" i="12"/>
  <c r="U37" i="12"/>
  <c r="AB37" i="12"/>
  <c r="AA38" i="12"/>
  <c r="AI37" i="12"/>
  <c r="AH38" i="12"/>
  <c r="AV38" i="12"/>
  <c r="BC38" i="12"/>
  <c r="BK37" i="12"/>
  <c r="BJ38" i="12"/>
  <c r="BY37" i="12"/>
  <c r="BX38" i="12"/>
  <c r="CF37" i="12"/>
  <c r="CE38" i="12"/>
  <c r="CL38" i="12"/>
  <c r="CL39" i="12" s="1"/>
  <c r="CL40" i="12" s="1"/>
  <c r="CL41" i="12" s="1"/>
  <c r="CL42" i="12" s="1"/>
  <c r="CL43" i="12" s="1"/>
  <c r="CL44" i="12" s="1"/>
  <c r="CL45" i="12" s="1"/>
  <c r="CL46" i="12" s="1"/>
  <c r="CL47" i="12" s="1"/>
  <c r="CL48" i="12" s="1"/>
  <c r="CL49" i="12" s="1"/>
  <c r="CT37" i="12"/>
  <c r="DA37" i="12"/>
  <c r="DH37" i="12"/>
  <c r="DO37" i="12"/>
  <c r="DV37" i="12"/>
  <c r="N53" i="12"/>
  <c r="F54" i="12"/>
  <c r="M54" i="12"/>
  <c r="U54" i="12" s="1"/>
  <c r="T54" i="12"/>
  <c r="AB53" i="12"/>
  <c r="AA54" i="12"/>
  <c r="AH54" i="12"/>
  <c r="AV54" i="12"/>
  <c r="AV55" i="12" s="1"/>
  <c r="AV56" i="12" s="1"/>
  <c r="BC54" i="12"/>
  <c r="BJ54" i="12"/>
  <c r="BJ55" i="12" s="1"/>
  <c r="BR53" i="12"/>
  <c r="BY53" i="12"/>
  <c r="BX54" i="12"/>
  <c r="CE54" i="12"/>
  <c r="CM53" i="12"/>
  <c r="CL54" i="12"/>
  <c r="CT53" i="12"/>
  <c r="CS54" i="12"/>
  <c r="CS55" i="12" s="1"/>
  <c r="DA53" i="12"/>
  <c r="DH53" i="12"/>
  <c r="DO53" i="12"/>
  <c r="DN54" i="12"/>
  <c r="DV53" i="12"/>
  <c r="F70" i="12"/>
  <c r="F71" i="12" s="1"/>
  <c r="N69" i="12"/>
  <c r="T70" i="12"/>
  <c r="T71" i="12" s="1"/>
  <c r="AB69" i="12"/>
  <c r="AH70" i="12"/>
  <c r="AP69" i="12"/>
  <c r="BD69" i="12"/>
  <c r="BR69" i="12"/>
  <c r="BX70" i="12"/>
  <c r="BY70" i="12" s="1"/>
  <c r="CF69" i="12"/>
  <c r="CL70" i="12"/>
  <c r="CT69" i="12"/>
  <c r="AA86" i="12"/>
  <c r="AI85" i="12"/>
  <c r="AW85" i="12"/>
  <c r="BC86" i="12"/>
  <c r="BK86" i="12" s="1"/>
  <c r="BK85" i="12"/>
  <c r="CE86" i="12"/>
  <c r="DG86" i="12"/>
  <c r="DG87" i="12" s="1"/>
  <c r="DG88" i="12" s="1"/>
  <c r="DO85" i="12"/>
  <c r="F86" i="12"/>
  <c r="N85" i="12"/>
  <c r="T86" i="12"/>
  <c r="AB86" i="12" s="1"/>
  <c r="AB85" i="12"/>
  <c r="AH86" i="12"/>
  <c r="AP85" i="12"/>
  <c r="BD85" i="12"/>
  <c r="BX86" i="12"/>
  <c r="BX87" i="12" s="1"/>
  <c r="CF85" i="12"/>
  <c r="CT85" i="12"/>
  <c r="CZ86" i="12"/>
  <c r="DH85" i="12"/>
  <c r="DN86" i="12"/>
  <c r="DV85" i="12"/>
  <c r="M102" i="12"/>
  <c r="AA102" i="12"/>
  <c r="AI101" i="12"/>
  <c r="BY101" i="12"/>
  <c r="CM101" i="12"/>
  <c r="CS102" i="12"/>
  <c r="DA101" i="12"/>
  <c r="DG102" i="12"/>
  <c r="DG103" i="12" s="1"/>
  <c r="DO101" i="12"/>
  <c r="F102" i="12"/>
  <c r="N101" i="12"/>
  <c r="T102" i="12"/>
  <c r="AB101" i="12"/>
  <c r="AP101" i="12"/>
  <c r="BJ102" i="12"/>
  <c r="BR101" i="12"/>
  <c r="BX102" i="12"/>
  <c r="CF101" i="12"/>
  <c r="CL102" i="12"/>
  <c r="CT101" i="12"/>
  <c r="CZ102" i="12"/>
  <c r="DH101" i="12"/>
  <c r="DV101" i="12"/>
  <c r="F6" i="11"/>
  <c r="M6" i="11"/>
  <c r="U5" i="11"/>
  <c r="T6" i="11"/>
  <c r="AB5" i="11"/>
  <c r="AV6" i="11"/>
  <c r="BR5" i="11"/>
  <c r="BQ6" i="11"/>
  <c r="CE6" i="11"/>
  <c r="CM5" i="11"/>
  <c r="CT5" i="11"/>
  <c r="CS6" i="11"/>
  <c r="CZ6" i="11"/>
  <c r="DG6" i="11"/>
  <c r="DO5" i="11"/>
  <c r="EC5" i="11"/>
  <c r="EB6" i="11"/>
  <c r="EJ6" i="11" s="1"/>
  <c r="EJ5" i="11"/>
  <c r="U22" i="11"/>
  <c r="AH23" i="11"/>
  <c r="AP22" i="11"/>
  <c r="N22" i="11"/>
  <c r="U37" i="11"/>
  <c r="AA38" i="11"/>
  <c r="AI37" i="11"/>
  <c r="AW37" i="11"/>
  <c r="BK37" i="11"/>
  <c r="BQ38" i="11"/>
  <c r="CM37" i="11"/>
  <c r="CS38" i="11"/>
  <c r="CS39" i="11" s="1"/>
  <c r="CS40" i="11" s="1"/>
  <c r="CS41" i="11" s="1"/>
  <c r="CS42" i="11" s="1"/>
  <c r="DA37" i="11"/>
  <c r="DG38" i="11"/>
  <c r="DG39" i="11" s="1"/>
  <c r="DO37" i="11"/>
  <c r="U21" i="11"/>
  <c r="BY21" i="11"/>
  <c r="CM21" i="11"/>
  <c r="DA21" i="11"/>
  <c r="EC21" i="11"/>
  <c r="DN23" i="11"/>
  <c r="AH38" i="11"/>
  <c r="AP38" i="11" s="1"/>
  <c r="AP37" i="11"/>
  <c r="AV38" i="11"/>
  <c r="BD38" i="11" s="1"/>
  <c r="BR37" i="11"/>
  <c r="CZ38" i="11"/>
  <c r="DN38" i="11"/>
  <c r="DV37" i="11"/>
  <c r="N21" i="11"/>
  <c r="AB21" i="11"/>
  <c r="AP21" i="11"/>
  <c r="BD21" i="11"/>
  <c r="CT21" i="11"/>
  <c r="DV21" i="11"/>
  <c r="EJ21" i="11"/>
  <c r="AI69" i="11"/>
  <c r="AO70" i="11"/>
  <c r="AW69" i="11"/>
  <c r="BC70" i="11"/>
  <c r="BQ70" i="11"/>
  <c r="BY69" i="11"/>
  <c r="CE70" i="11"/>
  <c r="CM70" i="11" s="1"/>
  <c r="DA69" i="11"/>
  <c r="DG70" i="11"/>
  <c r="DG71" i="11" s="1"/>
  <c r="DG72" i="11" s="1"/>
  <c r="DG73" i="11" s="1"/>
  <c r="N53" i="11"/>
  <c r="F54" i="11"/>
  <c r="F55" i="11" s="1"/>
  <c r="M54" i="11"/>
  <c r="U54" i="11" s="1"/>
  <c r="AB53" i="11"/>
  <c r="AI53" i="11"/>
  <c r="AH54" i="11"/>
  <c r="AH55" i="11" s="1"/>
  <c r="AO54" i="11"/>
  <c r="AO55" i="11" s="1"/>
  <c r="AV54" i="11"/>
  <c r="BC54" i="11"/>
  <c r="BC55" i="11" s="1"/>
  <c r="BQ54" i="11"/>
  <c r="BY53" i="11"/>
  <c r="BX54" i="11"/>
  <c r="BX55" i="11" s="1"/>
  <c r="CE54" i="11"/>
  <c r="CM53" i="11"/>
  <c r="CS54" i="11"/>
  <c r="CZ54" i="11"/>
  <c r="CZ55" i="11" s="1"/>
  <c r="DH53" i="11"/>
  <c r="DG54" i="11"/>
  <c r="DG55" i="11" s="1"/>
  <c r="DO53" i="11"/>
  <c r="DV53" i="11"/>
  <c r="DU54" i="11"/>
  <c r="DU55" i="11" s="1"/>
  <c r="DU56" i="11" s="1"/>
  <c r="DU57" i="11" s="1"/>
  <c r="DU58" i="11" s="1"/>
  <c r="EB54" i="11"/>
  <c r="AH70" i="11"/>
  <c r="AP69" i="11"/>
  <c r="CT69" i="11"/>
  <c r="CZ70" i="11"/>
  <c r="DH69" i="11"/>
  <c r="DN70" i="11"/>
  <c r="DV69" i="11"/>
  <c r="EB70" i="11"/>
  <c r="N85" i="11"/>
  <c r="F86" i="11"/>
  <c r="T86" i="11"/>
  <c r="AB85" i="11"/>
  <c r="AA86" i="11"/>
  <c r="AI85" i="11"/>
  <c r="AO86" i="11"/>
  <c r="AV86" i="11"/>
  <c r="BC86" i="11"/>
  <c r="BK85" i="11"/>
  <c r="BR85" i="11"/>
  <c r="BQ86" i="11"/>
  <c r="BQ87" i="11" s="1"/>
  <c r="BY85" i="11"/>
  <c r="BX86" i="11"/>
  <c r="CF86" i="11" s="1"/>
  <c r="CF85" i="11"/>
  <c r="DH85" i="11"/>
  <c r="DG86" i="11"/>
  <c r="DN86" i="11"/>
  <c r="DV85" i="11"/>
  <c r="DU86" i="11"/>
  <c r="EC86" i="11" s="1"/>
  <c r="EC85" i="11"/>
  <c r="EB86" i="11"/>
  <c r="AB101" i="11"/>
  <c r="AA102" i="11"/>
  <c r="AI101" i="11"/>
  <c r="AH102" i="11"/>
  <c r="AP101" i="11"/>
  <c r="AO102" i="11"/>
  <c r="AW101" i="11"/>
  <c r="AV102" i="11"/>
  <c r="BC102" i="11"/>
  <c r="BR101" i="11"/>
  <c r="BQ102" i="11"/>
  <c r="BY101" i="11"/>
  <c r="CF101" i="11"/>
  <c r="CE102" i="11"/>
  <c r="CL102" i="11"/>
  <c r="DH101" i="11"/>
  <c r="DG102" i="11"/>
  <c r="DO101" i="11"/>
  <c r="DN102" i="11"/>
  <c r="DO102" i="11" s="1"/>
  <c r="EI102" i="11"/>
  <c r="EI103" i="11"/>
  <c r="EI104" i="11" s="1"/>
  <c r="EI105" i="11"/>
  <c r="EI106" i="11" s="1"/>
  <c r="EI107" i="11" s="1"/>
  <c r="CE39" i="14"/>
  <c r="AO39" i="14"/>
  <c r="AA39" i="14"/>
  <c r="AI39" i="14" s="1"/>
  <c r="BY38" i="14"/>
  <c r="DG103" i="16"/>
  <c r="DO103" i="16" s="1"/>
  <c r="DO102" i="16"/>
  <c r="DA102" i="16"/>
  <c r="CE103" i="16"/>
  <c r="BQ103" i="16"/>
  <c r="BY103" i="16" s="1"/>
  <c r="BY102" i="16"/>
  <c r="BK102" i="16"/>
  <c r="M103" i="16"/>
  <c r="M104" i="16" s="1"/>
  <c r="U104" i="16" s="1"/>
  <c r="U102" i="16"/>
  <c r="DV102" i="16"/>
  <c r="BX103" i="16"/>
  <c r="CF103" i="16" s="1"/>
  <c r="CF102" i="16"/>
  <c r="BJ103" i="16"/>
  <c r="BR102" i="16"/>
  <c r="N38" i="16"/>
  <c r="EJ22" i="16"/>
  <c r="DN23" i="16"/>
  <c r="DH22" i="16"/>
  <c r="CL23" i="16"/>
  <c r="BX23" i="16"/>
  <c r="BD22" i="16"/>
  <c r="AP22" i="16"/>
  <c r="AB22" i="16"/>
  <c r="CS7" i="16"/>
  <c r="DA7" i="16" s="1"/>
  <c r="DA6" i="16"/>
  <c r="CL7" i="16"/>
  <c r="CT7" i="16" s="1"/>
  <c r="CT6" i="16"/>
  <c r="BX7" i="16"/>
  <c r="BY6" i="16"/>
  <c r="AH7" i="16"/>
  <c r="AI6" i="16"/>
  <c r="AB6" i="16"/>
  <c r="M7" i="16"/>
  <c r="U7" i="16" s="1"/>
  <c r="U6" i="16"/>
  <c r="DU23" i="16"/>
  <c r="DU24" i="16" s="1"/>
  <c r="EC22" i="16"/>
  <c r="BQ23" i="16"/>
  <c r="BY22" i="16"/>
  <c r="BC23" i="16"/>
  <c r="AO23" i="16"/>
  <c r="AO24" i="16" s="1"/>
  <c r="AW22" i="16"/>
  <c r="U22" i="16"/>
  <c r="DU87" i="16"/>
  <c r="DU88" i="16" s="1"/>
  <c r="EC86" i="16"/>
  <c r="DN87" i="16"/>
  <c r="DV86" i="16"/>
  <c r="DG87" i="16"/>
  <c r="DO86" i="16"/>
  <c r="DH86" i="16"/>
  <c r="CL87" i="16"/>
  <c r="CL88" i="16" s="1"/>
  <c r="EJ70" i="16"/>
  <c r="DV70" i="16"/>
  <c r="DH70" i="16"/>
  <c r="CL71" i="16"/>
  <c r="BJ71" i="16"/>
  <c r="AH71" i="16"/>
  <c r="AH72" i="16" s="1"/>
  <c r="AB70" i="16"/>
  <c r="DU71" i="16"/>
  <c r="EC70" i="16"/>
  <c r="CE71" i="16"/>
  <c r="CE72" i="16" s="1"/>
  <c r="CM70" i="16"/>
  <c r="BC71" i="16"/>
  <c r="BK70" i="16"/>
  <c r="AI70" i="16"/>
  <c r="EJ54" i="16"/>
  <c r="DH54" i="16"/>
  <c r="AB54" i="16"/>
  <c r="N54" i="16"/>
  <c r="EJ38" i="16"/>
  <c r="EC38" i="16"/>
  <c r="DV38" i="16"/>
  <c r="CL39" i="16"/>
  <c r="CE39" i="16"/>
  <c r="CM38" i="16"/>
  <c r="BX39" i="16"/>
  <c r="BQ39" i="16"/>
  <c r="BJ39" i="16"/>
  <c r="BC39" i="16"/>
  <c r="AO39" i="16"/>
  <c r="AO40" i="16" s="1"/>
  <c r="AO41" i="16" s="1"/>
  <c r="AB38" i="16"/>
  <c r="U38" i="16"/>
  <c r="DO54" i="16"/>
  <c r="M55" i="16"/>
  <c r="N55" i="16" s="1"/>
  <c r="U54" i="16"/>
  <c r="N22" i="16"/>
  <c r="N6" i="16"/>
  <c r="F103" i="15"/>
  <c r="N86" i="15"/>
  <c r="CL71" i="15"/>
  <c r="BJ71" i="15"/>
  <c r="BJ72" i="15" s="1"/>
  <c r="BJ73" i="15" s="1"/>
  <c r="BJ74" i="15" s="1"/>
  <c r="BJ75" i="15" s="1"/>
  <c r="AH71" i="15"/>
  <c r="AB70" i="15"/>
  <c r="F71" i="15"/>
  <c r="N54" i="15"/>
  <c r="CF38" i="15"/>
  <c r="BD38" i="15"/>
  <c r="AH39" i="15"/>
  <c r="AP38" i="15"/>
  <c r="AB38" i="15"/>
  <c r="CT22" i="15"/>
  <c r="BJ23" i="15"/>
  <c r="AV23" i="15"/>
  <c r="AH23" i="15"/>
  <c r="DG103" i="15"/>
  <c r="DO102" i="15"/>
  <c r="DH102" i="15"/>
  <c r="CS103" i="15"/>
  <c r="CS104" i="15" s="1"/>
  <c r="DA102" i="15"/>
  <c r="CE103" i="15"/>
  <c r="BX103" i="15"/>
  <c r="BJ103" i="15"/>
  <c r="BJ104" i="15" s="1"/>
  <c r="BC103" i="15"/>
  <c r="BD102" i="15"/>
  <c r="AH103" i="15"/>
  <c r="AH104" i="15" s="1"/>
  <c r="AA103" i="15"/>
  <c r="T103" i="15"/>
  <c r="AB102" i="15"/>
  <c r="DG87" i="15"/>
  <c r="CS87" i="15"/>
  <c r="BX87" i="15"/>
  <c r="BQ87" i="15"/>
  <c r="BY86" i="15"/>
  <c r="BJ87" i="15"/>
  <c r="BC87" i="15"/>
  <c r="BD86" i="15"/>
  <c r="AW86" i="15"/>
  <c r="T87" i="15"/>
  <c r="T88" i="15" s="1"/>
  <c r="AB86" i="15"/>
  <c r="M87" i="15"/>
  <c r="M88" i="15" s="1"/>
  <c r="M89" i="15" s="1"/>
  <c r="F39" i="15"/>
  <c r="F40" i="15" s="1"/>
  <c r="DG71" i="15"/>
  <c r="DO70" i="15"/>
  <c r="CE71" i="15"/>
  <c r="CM70" i="15"/>
  <c r="BQ71" i="15"/>
  <c r="BC71" i="15"/>
  <c r="BK70" i="15"/>
  <c r="AA71" i="15"/>
  <c r="U70" i="15"/>
  <c r="CS55" i="15"/>
  <c r="CE55" i="15"/>
  <c r="CF55" i="15" s="1"/>
  <c r="BX55" i="15"/>
  <c r="CF54" i="15"/>
  <c r="BC55" i="15"/>
  <c r="AV55" i="15"/>
  <c r="AV56" i="15" s="1"/>
  <c r="BD56" i="15" s="1"/>
  <c r="BD54" i="15"/>
  <c r="AO55" i="15"/>
  <c r="T55" i="15"/>
  <c r="AB54" i="15"/>
  <c r="U54" i="15"/>
  <c r="DG39" i="15"/>
  <c r="DO38" i="15"/>
  <c r="CS39" i="15"/>
  <c r="CE39" i="15"/>
  <c r="CE40" i="15" s="1"/>
  <c r="CM38" i="15"/>
  <c r="AO39" i="15"/>
  <c r="AW38" i="15"/>
  <c r="AA39" i="15"/>
  <c r="AI38" i="15"/>
  <c r="CM22" i="15"/>
  <c r="BK22" i="15"/>
  <c r="CE7" i="15"/>
  <c r="CE8" i="15" s="1"/>
  <c r="CF6" i="15"/>
  <c r="BR6" i="15"/>
  <c r="BC7" i="15"/>
  <c r="BK6" i="15"/>
  <c r="AO7" i="15"/>
  <c r="AW7" i="15" s="1"/>
  <c r="AH7" i="15"/>
  <c r="AP7" i="15" s="1"/>
  <c r="AA7" i="15"/>
  <c r="AA8" i="15" s="1"/>
  <c r="F23" i="15"/>
  <c r="EJ86" i="14"/>
  <c r="DN87" i="14"/>
  <c r="CL87" i="14"/>
  <c r="CL88" i="14" s="1"/>
  <c r="BX87" i="14"/>
  <c r="BD86" i="14"/>
  <c r="AB86" i="14"/>
  <c r="DU104" i="14"/>
  <c r="EC103" i="14"/>
  <c r="DV103" i="14"/>
  <c r="DG104" i="14"/>
  <c r="BJ104" i="14"/>
  <c r="BR103" i="14"/>
  <c r="BK103" i="14"/>
  <c r="AV104" i="14"/>
  <c r="AV105" i="14" s="1"/>
  <c r="AO104" i="14"/>
  <c r="AW103" i="14"/>
  <c r="M104" i="14"/>
  <c r="M105" i="14" s="1"/>
  <c r="U103" i="14"/>
  <c r="F103" i="14"/>
  <c r="N103" i="14" s="1"/>
  <c r="N102" i="14"/>
  <c r="N87" i="14"/>
  <c r="F88" i="14"/>
  <c r="M88" i="14"/>
  <c r="EB71" i="14"/>
  <c r="EJ70" i="14"/>
  <c r="DU71" i="14"/>
  <c r="EC70" i="14"/>
  <c r="DH70" i="14"/>
  <c r="CS71" i="14"/>
  <c r="DA70" i="14"/>
  <c r="CL71" i="14"/>
  <c r="CT70" i="14"/>
  <c r="CE71" i="14"/>
  <c r="CE72" i="14" s="1"/>
  <c r="CF70" i="14"/>
  <c r="BQ71" i="14"/>
  <c r="BQ72" i="14" s="1"/>
  <c r="BR70" i="14"/>
  <c r="AV71" i="14"/>
  <c r="AO71" i="14"/>
  <c r="AW71" i="14" s="1"/>
  <c r="AW70" i="14"/>
  <c r="AH71" i="14"/>
  <c r="AP70" i="14"/>
  <c r="T71" i="14"/>
  <c r="N70" i="14"/>
  <c r="F71" i="14"/>
  <c r="CZ55" i="14"/>
  <c r="CZ56" i="14" s="1"/>
  <c r="BJ55" i="14"/>
  <c r="BR54" i="14"/>
  <c r="AV55" i="14"/>
  <c r="AH55" i="14"/>
  <c r="AP54" i="14"/>
  <c r="T55" i="14"/>
  <c r="BQ40" i="14"/>
  <c r="BY39" i="14"/>
  <c r="DV39" i="14"/>
  <c r="EB23" i="14"/>
  <c r="EB24" i="14" s="1"/>
  <c r="EB25" i="14" s="1"/>
  <c r="EJ22" i="14"/>
  <c r="EC22" i="14"/>
  <c r="DN23" i="14"/>
  <c r="DG23" i="14"/>
  <c r="DG24" i="14" s="1"/>
  <c r="DG25" i="14" s="1"/>
  <c r="CZ23" i="14"/>
  <c r="DH22" i="14"/>
  <c r="CS23" i="14"/>
  <c r="BX23" i="14"/>
  <c r="BQ23" i="14"/>
  <c r="BC23" i="14"/>
  <c r="AV23" i="14"/>
  <c r="BD22" i="14"/>
  <c r="AO23" i="14"/>
  <c r="AW22" i="14"/>
  <c r="AP22" i="14"/>
  <c r="AI22" i="14"/>
  <c r="AB22" i="14"/>
  <c r="U22" i="14"/>
  <c r="EJ6" i="14"/>
  <c r="DN7" i="14"/>
  <c r="DN8" i="14" s="1"/>
  <c r="DV6" i="14"/>
  <c r="CL7" i="14"/>
  <c r="CM7" i="14" s="1"/>
  <c r="BJ7" i="14"/>
  <c r="BX40" i="14"/>
  <c r="BR39" i="14"/>
  <c r="AH40" i="14"/>
  <c r="N38" i="14"/>
  <c r="DU7" i="14"/>
  <c r="EC6" i="14"/>
  <c r="CM6" i="14"/>
  <c r="BC7" i="14"/>
  <c r="BK7" i="14" s="1"/>
  <c r="BK6" i="14"/>
  <c r="AO7" i="14"/>
  <c r="AI6" i="14"/>
  <c r="M7" i="14"/>
  <c r="M8" i="14" s="1"/>
  <c r="DU55" i="14"/>
  <c r="CS55" i="14"/>
  <c r="DA54" i="14"/>
  <c r="CE55" i="14"/>
  <c r="BQ55" i="14"/>
  <c r="BQ56" i="14" s="1"/>
  <c r="M55" i="14"/>
  <c r="DU40" i="14"/>
  <c r="DG40" i="14"/>
  <c r="DO39" i="14"/>
  <c r="N6" i="14"/>
  <c r="EC86" i="14"/>
  <c r="BY86" i="14"/>
  <c r="BK86" i="14"/>
  <c r="EC103" i="13"/>
  <c r="DN104" i="13"/>
  <c r="DN105" i="13" s="1"/>
  <c r="DN106" i="13" s="1"/>
  <c r="DV103" i="13"/>
  <c r="CZ104" i="13"/>
  <c r="CZ105" i="13" s="1"/>
  <c r="CZ106" i="13" s="1"/>
  <c r="DH103" i="13"/>
  <c r="BJ104" i="13"/>
  <c r="BR103" i="13"/>
  <c r="AV104" i="13"/>
  <c r="AV105" i="13" s="1"/>
  <c r="BD103" i="13"/>
  <c r="DG87" i="13"/>
  <c r="DO86" i="13"/>
  <c r="CZ87" i="13"/>
  <c r="CE87" i="13"/>
  <c r="CM86" i="13"/>
  <c r="BJ87" i="13"/>
  <c r="BR86" i="13"/>
  <c r="BK86" i="13"/>
  <c r="AW86" i="13"/>
  <c r="AH87" i="13"/>
  <c r="AH88" i="13" s="1"/>
  <c r="AI86" i="13"/>
  <c r="T87" i="13"/>
  <c r="U87" i="13" s="1"/>
  <c r="AB86" i="13"/>
  <c r="U86" i="13"/>
  <c r="EJ70" i="13"/>
  <c r="DN71" i="13"/>
  <c r="CS71" i="13"/>
  <c r="CT70" i="13"/>
  <c r="CF70" i="13"/>
  <c r="BQ71" i="13"/>
  <c r="BR70" i="13"/>
  <c r="T71" i="13"/>
  <c r="T72" i="13" s="1"/>
  <c r="T73" i="13" s="1"/>
  <c r="EJ38" i="13"/>
  <c r="DU39" i="13"/>
  <c r="DN39" i="13"/>
  <c r="DV38" i="13"/>
  <c r="DG39" i="13"/>
  <c r="DO38" i="13"/>
  <c r="CZ39" i="13"/>
  <c r="DH38" i="13"/>
  <c r="DA38" i="13"/>
  <c r="CL39" i="13"/>
  <c r="CE39" i="13"/>
  <c r="BJ39" i="13"/>
  <c r="BJ40" i="13" s="1"/>
  <c r="BR38" i="13"/>
  <c r="BC39" i="13"/>
  <c r="BK38" i="13"/>
  <c r="AV39" i="13"/>
  <c r="BD38" i="13"/>
  <c r="U38" i="13"/>
  <c r="EJ22" i="13"/>
  <c r="DN23" i="13"/>
  <c r="DN24" i="13" s="1"/>
  <c r="CZ23" i="13"/>
  <c r="BR22" i="13"/>
  <c r="T23" i="13"/>
  <c r="AB22" i="13"/>
  <c r="DN7" i="13"/>
  <c r="DV6" i="13"/>
  <c r="BX7" i="13"/>
  <c r="BX8" i="13" s="1"/>
  <c r="BX9" i="13" s="1"/>
  <c r="CF6" i="13"/>
  <c r="AH7" i="13"/>
  <c r="AH8" i="13" s="1"/>
  <c r="AP6" i="13"/>
  <c r="DO22" i="13"/>
  <c r="BC23" i="13"/>
  <c r="DU7" i="13"/>
  <c r="DU8" i="13" s="1"/>
  <c r="DU9" i="13" s="1"/>
  <c r="DU10" i="13" s="1"/>
  <c r="DU11" i="13" s="1"/>
  <c r="DU12" i="13" s="1"/>
  <c r="DU13" i="13" s="1"/>
  <c r="DU14" i="13" s="1"/>
  <c r="DU15" i="13" s="1"/>
  <c r="DU16" i="13" s="1"/>
  <c r="DU17" i="13" s="1"/>
  <c r="DU18" i="13" s="1"/>
  <c r="DU19" i="13" s="1"/>
  <c r="EC19" i="13" s="1"/>
  <c r="EC124" i="13" s="1"/>
  <c r="EC6" i="13"/>
  <c r="BQ7" i="13"/>
  <c r="AW6" i="13"/>
  <c r="DU104" i="13"/>
  <c r="DO103" i="13"/>
  <c r="BC104" i="13"/>
  <c r="BK103" i="13"/>
  <c r="N86" i="13"/>
  <c r="DV54" i="13"/>
  <c r="CZ55" i="13"/>
  <c r="CT54" i="13"/>
  <c r="BY54" i="13"/>
  <c r="BJ55" i="13"/>
  <c r="AA55" i="13"/>
  <c r="N22" i="13"/>
  <c r="DN103" i="12"/>
  <c r="DV102" i="12"/>
  <c r="CZ103" i="12"/>
  <c r="DH103" i="12" s="1"/>
  <c r="DH102" i="12"/>
  <c r="CL103" i="12"/>
  <c r="BX103" i="12"/>
  <c r="CF102" i="12"/>
  <c r="BJ103" i="12"/>
  <c r="BR102" i="12"/>
  <c r="AH103" i="12"/>
  <c r="AP102" i="12"/>
  <c r="T103" i="12"/>
  <c r="CE103" i="12"/>
  <c r="CM102" i="12"/>
  <c r="BQ103" i="12"/>
  <c r="BY102" i="12"/>
  <c r="AO103" i="12"/>
  <c r="AW102" i="12"/>
  <c r="DV86" i="12"/>
  <c r="BD86" i="12"/>
  <c r="T87" i="12"/>
  <c r="AB87" i="12" s="1"/>
  <c r="F87" i="12"/>
  <c r="F88" i="12" s="1"/>
  <c r="DO86" i="12"/>
  <c r="CE87" i="12"/>
  <c r="AA87" i="12"/>
  <c r="AA88" i="12" s="1"/>
  <c r="BJ23" i="12"/>
  <c r="AV23" i="12"/>
  <c r="AH23" i="12"/>
  <c r="AP23" i="12" s="1"/>
  <c r="AP22" i="12"/>
  <c r="DV6" i="12"/>
  <c r="CZ7" i="12"/>
  <c r="CZ8" i="12" s="1"/>
  <c r="CZ9" i="12" s="1"/>
  <c r="CS7" i="12"/>
  <c r="CL7" i="12"/>
  <c r="CT6" i="12"/>
  <c r="CE7" i="12"/>
  <c r="CE8" i="12" s="1"/>
  <c r="BX7" i="12"/>
  <c r="CF6" i="12"/>
  <c r="AW6" i="12"/>
  <c r="AH7" i="12"/>
  <c r="AP6" i="12"/>
  <c r="CL71" i="12"/>
  <c r="CT71" i="12" s="1"/>
  <c r="CT70" i="12"/>
  <c r="AH71" i="12"/>
  <c r="AH72" i="12" s="1"/>
  <c r="AH73" i="12" s="1"/>
  <c r="AP70" i="12"/>
  <c r="N70" i="12"/>
  <c r="DG55" i="12"/>
  <c r="DG56" i="12" s="1"/>
  <c r="DG57" i="12" s="1"/>
  <c r="CZ55" i="12"/>
  <c r="DA54" i="12"/>
  <c r="CL55" i="12"/>
  <c r="CL56" i="12" s="1"/>
  <c r="CT54" i="12"/>
  <c r="BQ55" i="12"/>
  <c r="BR54" i="12"/>
  <c r="BC55" i="12"/>
  <c r="BK54" i="12"/>
  <c r="BD54" i="12"/>
  <c r="AH55" i="12"/>
  <c r="M55" i="12"/>
  <c r="M56" i="12" s="1"/>
  <c r="M57" i="12" s="1"/>
  <c r="CT38" i="12"/>
  <c r="CM38" i="12"/>
  <c r="CE39" i="12"/>
  <c r="CM39" i="12" s="1"/>
  <c r="AH39" i="12"/>
  <c r="AI38" i="12"/>
  <c r="AA39" i="12"/>
  <c r="AB38" i="12"/>
  <c r="U38" i="12"/>
  <c r="M39" i="12"/>
  <c r="DG71" i="12"/>
  <c r="CE71" i="12"/>
  <c r="BQ71" i="12"/>
  <c r="BQ72" i="12" s="1"/>
  <c r="BQ73" i="12" s="1"/>
  <c r="AA71" i="12"/>
  <c r="AI70" i="12"/>
  <c r="M71" i="12"/>
  <c r="M72" i="12" s="1"/>
  <c r="U70" i="12"/>
  <c r="BQ23" i="12"/>
  <c r="AW22" i="12"/>
  <c r="F87" i="11"/>
  <c r="N54" i="11"/>
  <c r="DA38" i="11"/>
  <c r="BQ39" i="11"/>
  <c r="AO39" i="11"/>
  <c r="AA39" i="11"/>
  <c r="AI38" i="11"/>
  <c r="M39" i="11"/>
  <c r="M40" i="11" s="1"/>
  <c r="DU24" i="11"/>
  <c r="F24" i="11"/>
  <c r="CT23" i="11"/>
  <c r="M24" i="11"/>
  <c r="EB7" i="11"/>
  <c r="DU7" i="11"/>
  <c r="EC6" i="11"/>
  <c r="CE7" i="11"/>
  <c r="BJ7" i="11"/>
  <c r="BR6" i="11"/>
  <c r="AV7" i="11"/>
  <c r="EB103" i="11"/>
  <c r="DN103" i="11"/>
  <c r="DG103" i="11"/>
  <c r="BX103" i="11"/>
  <c r="BX104" i="11" s="1"/>
  <c r="BC103" i="11"/>
  <c r="AA103" i="11"/>
  <c r="AI102" i="11"/>
  <c r="T103" i="11"/>
  <c r="EB87" i="11"/>
  <c r="EJ86" i="11"/>
  <c r="DU87" i="11"/>
  <c r="CS87" i="11"/>
  <c r="CE87" i="11"/>
  <c r="BX87" i="11"/>
  <c r="BC87" i="11"/>
  <c r="T87" i="11"/>
  <c r="T88" i="11" s="1"/>
  <c r="EJ70" i="11"/>
  <c r="CZ71" i="11"/>
  <c r="DH70" i="11"/>
  <c r="CL71" i="11"/>
  <c r="CL72" i="11" s="1"/>
  <c r="CL73" i="11" s="1"/>
  <c r="AH71" i="11"/>
  <c r="AP70" i="11"/>
  <c r="EB55" i="11"/>
  <c r="EC54" i="11"/>
  <c r="DN55" i="11"/>
  <c r="DO54" i="11"/>
  <c r="DH54" i="11"/>
  <c r="CE55" i="11"/>
  <c r="CF54" i="11"/>
  <c r="BQ55" i="11"/>
  <c r="AP54" i="11"/>
  <c r="M55" i="11"/>
  <c r="CS71" i="11"/>
  <c r="DA70" i="11"/>
  <c r="CE71" i="11"/>
  <c r="CM71" i="11" s="1"/>
  <c r="BC71" i="11"/>
  <c r="AO71" i="11"/>
  <c r="AO72" i="11" s="1"/>
  <c r="AI70" i="11"/>
  <c r="DN39" i="11"/>
  <c r="CZ39" i="11"/>
  <c r="DA39" i="11" s="1"/>
  <c r="DH38" i="11"/>
  <c r="AV39" i="11"/>
  <c r="AH39" i="11"/>
  <c r="N7" i="16"/>
  <c r="M56" i="16"/>
  <c r="U55" i="16"/>
  <c r="BC56" i="16"/>
  <c r="CS56" i="16"/>
  <c r="DO55" i="16"/>
  <c r="M40" i="16"/>
  <c r="U39" i="16"/>
  <c r="AB39" i="16"/>
  <c r="DV39" i="16"/>
  <c r="EC39" i="16"/>
  <c r="EJ39" i="16"/>
  <c r="AB55" i="16"/>
  <c r="DH55" i="16"/>
  <c r="EJ55" i="16"/>
  <c r="BC72" i="16"/>
  <c r="DG72" i="16"/>
  <c r="DO71" i="16"/>
  <c r="EJ71" i="16"/>
  <c r="DG88" i="16"/>
  <c r="DN88" i="16"/>
  <c r="DV88" i="16" s="1"/>
  <c r="EC87" i="16"/>
  <c r="M24" i="16"/>
  <c r="N24" i="16" s="1"/>
  <c r="BC24" i="16"/>
  <c r="DO23" i="16"/>
  <c r="M8" i="16"/>
  <c r="AB7" i="16"/>
  <c r="CL8" i="16"/>
  <c r="CL9" i="16" s="1"/>
  <c r="CL10" i="16" s="1"/>
  <c r="CL11" i="16" s="1"/>
  <c r="CL12" i="16" s="1"/>
  <c r="CS8" i="16"/>
  <c r="AP23" i="16"/>
  <c r="AV24" i="16"/>
  <c r="BD23" i="16"/>
  <c r="DH23" i="16"/>
  <c r="DN24" i="16"/>
  <c r="EJ23" i="16"/>
  <c r="N39" i="16"/>
  <c r="BJ104" i="16"/>
  <c r="BR103" i="16"/>
  <c r="BX104" i="16"/>
  <c r="DN104" i="16"/>
  <c r="U103" i="16"/>
  <c r="BC104" i="16"/>
  <c r="BK103" i="16"/>
  <c r="BQ104" i="16"/>
  <c r="BQ105" i="16" s="1"/>
  <c r="CE104" i="16"/>
  <c r="DG104" i="16"/>
  <c r="AI7" i="15"/>
  <c r="AH8" i="15"/>
  <c r="AI8" i="15" s="1"/>
  <c r="AO8" i="15"/>
  <c r="AO9" i="15" s="1"/>
  <c r="AO10" i="15" s="1"/>
  <c r="AV8" i="15"/>
  <c r="AV9" i="15" s="1"/>
  <c r="BC8" i="15"/>
  <c r="BK8" i="15" s="1"/>
  <c r="BK7" i="15"/>
  <c r="CS8" i="15"/>
  <c r="AI23" i="15"/>
  <c r="CE24" i="15"/>
  <c r="CM23" i="15"/>
  <c r="AO40" i="15"/>
  <c r="AW39" i="15"/>
  <c r="BC40" i="15"/>
  <c r="CM39" i="15"/>
  <c r="DG40" i="15"/>
  <c r="DO39" i="15"/>
  <c r="T56" i="15"/>
  <c r="AB56" i="15" s="1"/>
  <c r="AB55" i="15"/>
  <c r="AA56" i="15"/>
  <c r="BC56" i="15"/>
  <c r="BX56" i="15"/>
  <c r="CE56" i="15"/>
  <c r="CS56" i="15"/>
  <c r="DA55" i="15"/>
  <c r="CZ56" i="15"/>
  <c r="CZ57" i="15" s="1"/>
  <c r="M72" i="15"/>
  <c r="BQ72" i="15"/>
  <c r="CE72" i="15"/>
  <c r="CM71" i="15"/>
  <c r="DO71" i="15"/>
  <c r="U87" i="15"/>
  <c r="BX88" i="15"/>
  <c r="CF87" i="15"/>
  <c r="CE88" i="15"/>
  <c r="T104" i="15"/>
  <c r="AB103" i="15"/>
  <c r="AA104" i="15"/>
  <c r="AA105" i="15" s="1"/>
  <c r="AA106" i="15" s="1"/>
  <c r="AI103" i="15"/>
  <c r="BX104" i="15"/>
  <c r="BX105" i="15" s="1"/>
  <c r="BX106" i="15" s="1"/>
  <c r="BX107" i="15" s="1"/>
  <c r="BX108" i="15" s="1"/>
  <c r="DA103" i="15"/>
  <c r="DH103" i="15"/>
  <c r="DG104" i="15"/>
  <c r="AH24" i="15"/>
  <c r="AH40" i="15"/>
  <c r="AP39" i="15"/>
  <c r="AV40" i="15"/>
  <c r="BD39" i="15"/>
  <c r="CT39" i="15"/>
  <c r="N55" i="15"/>
  <c r="AB71" i="15"/>
  <c r="AH72" i="15"/>
  <c r="BR71" i="15"/>
  <c r="CL72" i="15"/>
  <c r="CL73" i="15" s="1"/>
  <c r="N87" i="15"/>
  <c r="N7" i="14"/>
  <c r="F8" i="14"/>
  <c r="AA56" i="14"/>
  <c r="BC8" i="14"/>
  <c r="BC9" i="14" s="1"/>
  <c r="CE8" i="14"/>
  <c r="CE9" i="14" s="1"/>
  <c r="CM9" i="14" s="1"/>
  <c r="AH41" i="14"/>
  <c r="BR40" i="14"/>
  <c r="BX41" i="14"/>
  <c r="AH8" i="14"/>
  <c r="BJ8" i="14"/>
  <c r="CL8" i="14"/>
  <c r="CL9" i="14" s="1"/>
  <c r="CL10" i="14" s="1"/>
  <c r="EB8" i="14"/>
  <c r="EJ7" i="14"/>
  <c r="M24" i="14"/>
  <c r="AA24" i="14"/>
  <c r="AI23" i="14"/>
  <c r="AH24" i="14"/>
  <c r="AP23" i="14"/>
  <c r="AO24" i="14"/>
  <c r="BQ24" i="14"/>
  <c r="BY23" i="14"/>
  <c r="BX24" i="14"/>
  <c r="BX25" i="14" s="1"/>
  <c r="DO23" i="14"/>
  <c r="DN24" i="14"/>
  <c r="DV23" i="14"/>
  <c r="DU24" i="14"/>
  <c r="EC24" i="14" s="1"/>
  <c r="BQ41" i="14"/>
  <c r="BY40" i="14"/>
  <c r="T56" i="14"/>
  <c r="AB55" i="14"/>
  <c r="AV56" i="14"/>
  <c r="DH55" i="14"/>
  <c r="EB56" i="14"/>
  <c r="M72" i="14"/>
  <c r="AH72" i="14"/>
  <c r="AH73" i="14" s="1"/>
  <c r="AH74" i="14" s="1"/>
  <c r="AO72" i="14"/>
  <c r="AO73" i="14" s="1"/>
  <c r="AO74" i="14" s="1"/>
  <c r="AV72" i="14"/>
  <c r="BR71" i="14"/>
  <c r="CM71" i="14"/>
  <c r="CL72" i="14"/>
  <c r="CZ72" i="14"/>
  <c r="DG72" i="14"/>
  <c r="EB72" i="14"/>
  <c r="M89" i="14"/>
  <c r="F104" i="14"/>
  <c r="AO105" i="14"/>
  <c r="AO106" i="14" s="1"/>
  <c r="BC105" i="14"/>
  <c r="BQ105" i="14"/>
  <c r="DG105" i="14"/>
  <c r="DO104" i="14"/>
  <c r="DV104" i="14"/>
  <c r="BX88" i="14"/>
  <c r="CZ88" i="14"/>
  <c r="F72" i="14"/>
  <c r="N71" i="14"/>
  <c r="F89" i="14"/>
  <c r="N88" i="14"/>
  <c r="N23" i="13"/>
  <c r="AV56" i="13"/>
  <c r="AV57" i="13" s="1"/>
  <c r="AV58" i="13" s="1"/>
  <c r="AV59" i="13" s="1"/>
  <c r="BJ56" i="13"/>
  <c r="BX56" i="13"/>
  <c r="CL56" i="13"/>
  <c r="CL57" i="13" s="1"/>
  <c r="DV55" i="13"/>
  <c r="DU56" i="13"/>
  <c r="N87" i="13"/>
  <c r="BC105" i="13"/>
  <c r="BK104" i="13"/>
  <c r="DU105" i="13"/>
  <c r="DU106" i="13" s="1"/>
  <c r="EC7" i="13"/>
  <c r="BY23" i="13"/>
  <c r="AP7" i="13"/>
  <c r="DN8" i="13"/>
  <c r="DV8" i="13" s="1"/>
  <c r="BX24" i="13"/>
  <c r="CZ24" i="13"/>
  <c r="EJ23" i="13"/>
  <c r="U39" i="13"/>
  <c r="T40" i="13"/>
  <c r="U40" i="13" s="1"/>
  <c r="AV40" i="13"/>
  <c r="BD39" i="13"/>
  <c r="BC40" i="13"/>
  <c r="BK39" i="13"/>
  <c r="CS40" i="13"/>
  <c r="CS41" i="13" s="1"/>
  <c r="CS42" i="13" s="1"/>
  <c r="CS43" i="13" s="1"/>
  <c r="DA39" i="13"/>
  <c r="CZ40" i="13"/>
  <c r="DU40" i="13"/>
  <c r="EC39" i="13"/>
  <c r="EB40" i="13"/>
  <c r="EB41" i="13" s="1"/>
  <c r="EB42" i="13" s="1"/>
  <c r="EB43" i="13" s="1"/>
  <c r="EJ43" i="13" s="1"/>
  <c r="EJ39" i="13"/>
  <c r="DN72" i="13"/>
  <c r="DN73" i="13" s="1"/>
  <c r="EJ71" i="13"/>
  <c r="T88" i="13"/>
  <c r="AB87" i="13"/>
  <c r="AI87" i="13"/>
  <c r="AP87" i="13"/>
  <c r="AO88" i="13"/>
  <c r="AO89" i="13" s="1"/>
  <c r="CE88" i="13"/>
  <c r="CM87" i="13"/>
  <c r="CL88" i="13"/>
  <c r="CL89" i="13" s="1"/>
  <c r="BD104" i="13"/>
  <c r="BJ105" i="13"/>
  <c r="BJ106" i="13" s="1"/>
  <c r="BJ107" i="13" s="1"/>
  <c r="BJ108" i="13" s="1"/>
  <c r="BR104" i="13"/>
  <c r="DV104" i="13"/>
  <c r="AO24" i="12"/>
  <c r="CS24" i="12"/>
  <c r="U71" i="12"/>
  <c r="AI71" i="12"/>
  <c r="BC72" i="12"/>
  <c r="CE72" i="12"/>
  <c r="CS72" i="12"/>
  <c r="CS73" i="12" s="1"/>
  <c r="CS74" i="12" s="1"/>
  <c r="AH40" i="12"/>
  <c r="AH41" i="12" s="1"/>
  <c r="AH42" i="12" s="1"/>
  <c r="AH43" i="12" s="1"/>
  <c r="AH44" i="12" s="1"/>
  <c r="CT39" i="12"/>
  <c r="BJ56" i="12"/>
  <c r="BR55" i="12"/>
  <c r="BQ56" i="12"/>
  <c r="CT55" i="12"/>
  <c r="CS56" i="12"/>
  <c r="DA55" i="12"/>
  <c r="CZ56" i="12"/>
  <c r="DH56" i="12" s="1"/>
  <c r="DH55" i="12"/>
  <c r="T72" i="12"/>
  <c r="CL72" i="12"/>
  <c r="CL73" i="12" s="1"/>
  <c r="CT73" i="12" s="1"/>
  <c r="AH8" i="12"/>
  <c r="AV8" i="12"/>
  <c r="AV9" i="12" s="1"/>
  <c r="AH24" i="12"/>
  <c r="CS88" i="12"/>
  <c r="CS89" i="12" s="1"/>
  <c r="CS90" i="12" s="1"/>
  <c r="T88" i="12"/>
  <c r="BQ104" i="12"/>
  <c r="BY103" i="12"/>
  <c r="CE104" i="12"/>
  <c r="CM104" i="12" s="1"/>
  <c r="AH104" i="12"/>
  <c r="AH105" i="12" s="1"/>
  <c r="BJ104" i="12"/>
  <c r="BJ105" i="12" s="1"/>
  <c r="BR103" i="12"/>
  <c r="BX104" i="12"/>
  <c r="CF103" i="12"/>
  <c r="CL104" i="12"/>
  <c r="CZ104" i="12"/>
  <c r="AA40" i="12"/>
  <c r="CE40" i="12"/>
  <c r="F104" i="12"/>
  <c r="F105" i="12" s="1"/>
  <c r="F106" i="12" s="1"/>
  <c r="F107" i="12" s="1"/>
  <c r="CZ40" i="11"/>
  <c r="BC72" i="11"/>
  <c r="CE72" i="11"/>
  <c r="CS72" i="11"/>
  <c r="DA71" i="11"/>
  <c r="M56" i="11"/>
  <c r="M57" i="11" s="1"/>
  <c r="BX56" i="11"/>
  <c r="CZ56" i="11"/>
  <c r="CZ57" i="11" s="1"/>
  <c r="DG56" i="11"/>
  <c r="EC55" i="11"/>
  <c r="EB56" i="11"/>
  <c r="CT71" i="11"/>
  <c r="CZ72" i="11"/>
  <c r="DH71" i="11"/>
  <c r="CE88" i="11"/>
  <c r="EB88" i="11"/>
  <c r="EJ87" i="11"/>
  <c r="AB103" i="11"/>
  <c r="AA104" i="11"/>
  <c r="BC104" i="11"/>
  <c r="CZ104" i="11"/>
  <c r="DG104" i="11"/>
  <c r="CE8" i="11"/>
  <c r="CE9" i="11" s="1"/>
  <c r="M25" i="11"/>
  <c r="M26" i="11" s="1"/>
  <c r="AO40" i="11"/>
  <c r="N56" i="16"/>
  <c r="DG105" i="16"/>
  <c r="CE105" i="16"/>
  <c r="BY104" i="16"/>
  <c r="M105" i="16"/>
  <c r="M106" i="16" s="1"/>
  <c r="BJ105" i="16"/>
  <c r="EJ24" i="16"/>
  <c r="DN25" i="16"/>
  <c r="DH24" i="16"/>
  <c r="AV25" i="16"/>
  <c r="AV26" i="16" s="1"/>
  <c r="BD26" i="16" s="1"/>
  <c r="BD24" i="16"/>
  <c r="AB8" i="16"/>
  <c r="DO24" i="16"/>
  <c r="BC25" i="16"/>
  <c r="BC26" i="16" s="1"/>
  <c r="BC27" i="16" s="1"/>
  <c r="BC28" i="16" s="1"/>
  <c r="M25" i="16"/>
  <c r="N25" i="16" s="1"/>
  <c r="DN89" i="16"/>
  <c r="CL89" i="16"/>
  <c r="EJ72" i="16"/>
  <c r="EJ40" i="16"/>
  <c r="EC40" i="16"/>
  <c r="DV40" i="16"/>
  <c r="AB40" i="16"/>
  <c r="N8" i="16"/>
  <c r="T73" i="15"/>
  <c r="AH41" i="15"/>
  <c r="AH42" i="15" s="1"/>
  <c r="DG105" i="15"/>
  <c r="DH104" i="15"/>
  <c r="CS105" i="15"/>
  <c r="DA104" i="15"/>
  <c r="AH105" i="15"/>
  <c r="AI105" i="15" s="1"/>
  <c r="AI104" i="15"/>
  <c r="T105" i="15"/>
  <c r="AB104" i="15"/>
  <c r="CE89" i="15"/>
  <c r="CE90" i="15" s="1"/>
  <c r="CE91" i="15" s="1"/>
  <c r="CE92" i="15" s="1"/>
  <c r="BX89" i="15"/>
  <c r="T89" i="15"/>
  <c r="U88" i="15"/>
  <c r="CE57" i="15"/>
  <c r="BX57" i="15"/>
  <c r="CF56" i="15"/>
  <c r="AV57" i="15"/>
  <c r="AA57" i="15"/>
  <c r="CE41" i="15"/>
  <c r="CM40" i="15"/>
  <c r="AO41" i="15"/>
  <c r="BJ9" i="15"/>
  <c r="BD8" i="15"/>
  <c r="AW8" i="15"/>
  <c r="AA9" i="15"/>
  <c r="F89" i="15"/>
  <c r="N88" i="15"/>
  <c r="F57" i="15"/>
  <c r="F41" i="15"/>
  <c r="F42" i="15" s="1"/>
  <c r="F43" i="15" s="1"/>
  <c r="F90" i="14"/>
  <c r="F91" i="14" s="1"/>
  <c r="F92" i="14" s="1"/>
  <c r="CZ89" i="14"/>
  <c r="CL89" i="14"/>
  <c r="CL90" i="14" s="1"/>
  <c r="CL91" i="14" s="1"/>
  <c r="CL92" i="14" s="1"/>
  <c r="AV106" i="14"/>
  <c r="AV107" i="14" s="1"/>
  <c r="AV108" i="14" s="1"/>
  <c r="AV109" i="14" s="1"/>
  <c r="AV110" i="14" s="1"/>
  <c r="AW105" i="14"/>
  <c r="DG73" i="14"/>
  <c r="CZ73" i="14"/>
  <c r="CL73" i="14"/>
  <c r="CE73" i="14"/>
  <c r="CM72" i="14"/>
  <c r="BQ73" i="14"/>
  <c r="BQ74" i="14" s="1"/>
  <c r="BJ73" i="14"/>
  <c r="AV73" i="14"/>
  <c r="AV74" i="14" s="1"/>
  <c r="AV75" i="14" s="1"/>
  <c r="M73" i="14"/>
  <c r="AV57" i="14"/>
  <c r="BQ42" i="14"/>
  <c r="BQ43" i="14" s="1"/>
  <c r="DU25" i="14"/>
  <c r="DN25" i="14"/>
  <c r="DO24" i="14"/>
  <c r="AH25" i="14"/>
  <c r="AP24" i="14"/>
  <c r="DN9" i="14"/>
  <c r="DN10" i="14" s="1"/>
  <c r="DN11" i="14" s="1"/>
  <c r="AH9" i="14"/>
  <c r="BX42" i="14"/>
  <c r="BJ42" i="14"/>
  <c r="CM8" i="14"/>
  <c r="M9" i="14"/>
  <c r="M10" i="14" s="1"/>
  <c r="BQ57" i="14"/>
  <c r="AA57" i="14"/>
  <c r="DV105" i="13"/>
  <c r="AV106" i="13"/>
  <c r="CE89" i="13"/>
  <c r="CM88" i="13"/>
  <c r="AH89" i="13"/>
  <c r="AP89" i="13" s="1"/>
  <c r="T89" i="13"/>
  <c r="T90" i="13" s="1"/>
  <c r="AB90" i="13" s="1"/>
  <c r="AB88" i="13"/>
  <c r="EJ40" i="13"/>
  <c r="CZ41" i="13"/>
  <c r="DA40" i="13"/>
  <c r="BJ41" i="13"/>
  <c r="BJ42" i="13" s="1"/>
  <c r="BJ43" i="13" s="1"/>
  <c r="BJ44" i="13" s="1"/>
  <c r="BJ45" i="13" s="1"/>
  <c r="BJ46" i="13" s="1"/>
  <c r="BJ47" i="13" s="1"/>
  <c r="BJ48" i="13" s="1"/>
  <c r="BJ49" i="13" s="1"/>
  <c r="BJ50" i="13" s="1"/>
  <c r="BJ51" i="13" s="1"/>
  <c r="AV41" i="13"/>
  <c r="T41" i="13"/>
  <c r="DN25" i="13"/>
  <c r="DN26" i="13" s="1"/>
  <c r="DN27" i="13" s="1"/>
  <c r="DN28" i="13" s="1"/>
  <c r="DN29" i="13" s="1"/>
  <c r="BX25" i="13"/>
  <c r="AH9" i="13"/>
  <c r="AP8" i="13"/>
  <c r="AO25" i="13"/>
  <c r="EC8" i="13"/>
  <c r="DO105" i="13"/>
  <c r="DU57" i="13"/>
  <c r="DN57" i="13"/>
  <c r="DV56" i="13"/>
  <c r="BX57" i="13"/>
  <c r="BJ57" i="13"/>
  <c r="BJ58" i="13" s="1"/>
  <c r="BJ59" i="13" s="1"/>
  <c r="EC104" i="13"/>
  <c r="F89" i="12"/>
  <c r="BR104" i="12"/>
  <c r="CE105" i="12"/>
  <c r="BQ105" i="12"/>
  <c r="CE9" i="12"/>
  <c r="CT72" i="12"/>
  <c r="AP72" i="12"/>
  <c r="T73" i="12"/>
  <c r="CZ57" i="12"/>
  <c r="CS57" i="12"/>
  <c r="DA56" i="12"/>
  <c r="CL57" i="12"/>
  <c r="CL58" i="12" s="1"/>
  <c r="CL59" i="12" s="1"/>
  <c r="CT56" i="12"/>
  <c r="BJ57" i="12"/>
  <c r="AV57" i="12"/>
  <c r="CT40" i="12"/>
  <c r="CS25" i="12"/>
  <c r="AO25" i="12"/>
  <c r="CE73" i="12"/>
  <c r="AO41" i="11"/>
  <c r="AO42" i="11" s="1"/>
  <c r="DG105" i="11"/>
  <c r="DG106" i="11" s="1"/>
  <c r="DG107" i="11" s="1"/>
  <c r="DG108" i="11" s="1"/>
  <c r="BX105" i="11"/>
  <c r="EB57" i="11"/>
  <c r="EC56" i="11"/>
  <c r="DH56" i="11"/>
  <c r="BX57" i="11"/>
  <c r="BC73" i="11"/>
  <c r="AO73" i="11"/>
  <c r="AO74" i="11" s="1"/>
  <c r="AA73" i="11"/>
  <c r="AA74" i="11" s="1"/>
  <c r="CZ41" i="11"/>
  <c r="AB41" i="16"/>
  <c r="DV41" i="16"/>
  <c r="EC41" i="16"/>
  <c r="EJ41" i="16"/>
  <c r="EJ73" i="16"/>
  <c r="CL90" i="16"/>
  <c r="CL91" i="16" s="1"/>
  <c r="CL92" i="16" s="1"/>
  <c r="BD25" i="16"/>
  <c r="DN26" i="16"/>
  <c r="EJ25" i="16"/>
  <c r="BJ106" i="16"/>
  <c r="CE106" i="16"/>
  <c r="DG106" i="16"/>
  <c r="DG107" i="16" s="1"/>
  <c r="M26" i="16"/>
  <c r="AW9" i="15"/>
  <c r="AV10" i="15"/>
  <c r="AV11" i="15" s="1"/>
  <c r="BJ10" i="15"/>
  <c r="CZ58" i="15"/>
  <c r="CZ59" i="15" s="1"/>
  <c r="CZ60" i="15" s="1"/>
  <c r="M90" i="15"/>
  <c r="T90" i="15"/>
  <c r="AH106" i="15"/>
  <c r="AH107" i="15" s="1"/>
  <c r="AH108" i="15" s="1"/>
  <c r="AH109" i="15" s="1"/>
  <c r="AH110" i="15" s="1"/>
  <c r="CS106" i="15"/>
  <c r="CS107" i="15" s="1"/>
  <c r="DA105" i="15"/>
  <c r="DH105" i="15"/>
  <c r="DG106" i="15"/>
  <c r="T42" i="15"/>
  <c r="AP41" i="15"/>
  <c r="CL74" i="15"/>
  <c r="AA58" i="14"/>
  <c r="CE10" i="14"/>
  <c r="CM10" i="14" s="1"/>
  <c r="BJ43" i="14"/>
  <c r="BX43" i="14"/>
  <c r="AH10" i="14"/>
  <c r="T26" i="14"/>
  <c r="AH26" i="14"/>
  <c r="DG26" i="14"/>
  <c r="DG27" i="14" s="1"/>
  <c r="DN26" i="14"/>
  <c r="EB26" i="14"/>
  <c r="BY42" i="14"/>
  <c r="AW73" i="14"/>
  <c r="BX58" i="13"/>
  <c r="DN58" i="13"/>
  <c r="DN59" i="13" s="1"/>
  <c r="DU58" i="13"/>
  <c r="DO106" i="13"/>
  <c r="DU107" i="13"/>
  <c r="EC9" i="13"/>
  <c r="AO26" i="13"/>
  <c r="AO27" i="13" s="1"/>
  <c r="AO28" i="13" s="1"/>
  <c r="AO29" i="13" s="1"/>
  <c r="AO30" i="13" s="1"/>
  <c r="AO31" i="13" s="1"/>
  <c r="AH10" i="13"/>
  <c r="AP9" i="13"/>
  <c r="T42" i="13"/>
  <c r="EJ41" i="13"/>
  <c r="DN74" i="13"/>
  <c r="AB89" i="13"/>
  <c r="AI89" i="13"/>
  <c r="AH90" i="13"/>
  <c r="CZ107" i="13"/>
  <c r="DH107" i="13" s="1"/>
  <c r="DH106" i="13"/>
  <c r="DN107" i="13"/>
  <c r="DV106" i="13"/>
  <c r="BQ74" i="12"/>
  <c r="BQ75" i="12" s="1"/>
  <c r="AV58" i="12"/>
  <c r="CT57" i="12"/>
  <c r="CS58" i="12"/>
  <c r="DH57" i="12"/>
  <c r="DG58" i="12"/>
  <c r="AH74" i="12"/>
  <c r="CL74" i="12"/>
  <c r="CL75" i="12" s="1"/>
  <c r="CL76" i="12" s="1"/>
  <c r="CL77" i="12" s="1"/>
  <c r="AV10" i="12"/>
  <c r="BJ106" i="12"/>
  <c r="DG74" i="11"/>
  <c r="DG75" i="11" s="1"/>
  <c r="M58" i="11"/>
  <c r="CL74" i="11"/>
  <c r="BX106" i="11"/>
  <c r="M107" i="16"/>
  <c r="BJ107" i="16"/>
  <c r="EJ74" i="16"/>
  <c r="EJ42" i="16"/>
  <c r="EC42" i="16"/>
  <c r="DV42" i="16"/>
  <c r="AB42" i="16"/>
  <c r="AH43" i="15"/>
  <c r="T43" i="15"/>
  <c r="DG107" i="15"/>
  <c r="DH106" i="15"/>
  <c r="DA106" i="15"/>
  <c r="AA107" i="15"/>
  <c r="AI106" i="15"/>
  <c r="M91" i="15"/>
  <c r="AW10" i="15"/>
  <c r="DN108" i="14"/>
  <c r="DN109" i="14" s="1"/>
  <c r="BQ75" i="14"/>
  <c r="BQ76" i="14" s="1"/>
  <c r="AH75" i="14"/>
  <c r="AH76" i="14" s="1"/>
  <c r="AH77" i="14" s="1"/>
  <c r="AH78" i="14" s="1"/>
  <c r="BQ44" i="14"/>
  <c r="EB27" i="14"/>
  <c r="EB28" i="14" s="1"/>
  <c r="DO26" i="14"/>
  <c r="T27" i="14"/>
  <c r="T28" i="14" s="1"/>
  <c r="CL11" i="14"/>
  <c r="CL12" i="14" s="1"/>
  <c r="CE11" i="14"/>
  <c r="M11" i="14"/>
  <c r="DV107" i="13"/>
  <c r="DN108" i="13"/>
  <c r="CZ108" i="13"/>
  <c r="T91" i="13"/>
  <c r="DN75" i="13"/>
  <c r="EJ42" i="13"/>
  <c r="EC10" i="13"/>
  <c r="DU108" i="13"/>
  <c r="DO107" i="13"/>
  <c r="DU59" i="13"/>
  <c r="DU60" i="13" s="1"/>
  <c r="DU61" i="13" s="1"/>
  <c r="DV58" i="13"/>
  <c r="BX59" i="13"/>
  <c r="BX60" i="13" s="1"/>
  <c r="EC106" i="13"/>
  <c r="AV11" i="12"/>
  <c r="AV12" i="12" s="1"/>
  <c r="CT74" i="12"/>
  <c r="CS59" i="12"/>
  <c r="CT58" i="12"/>
  <c r="CS75" i="12"/>
  <c r="CS91" i="12"/>
  <c r="CS43" i="11"/>
  <c r="AO43" i="11"/>
  <c r="BX107" i="11"/>
  <c r="BX108" i="11" s="1"/>
  <c r="CL75" i="11"/>
  <c r="DU59" i="11"/>
  <c r="AO75" i="11"/>
  <c r="AA75" i="11"/>
  <c r="AA76" i="11" s="1"/>
  <c r="AA77" i="11" s="1"/>
  <c r="AB43" i="16"/>
  <c r="DV43" i="16"/>
  <c r="EC43" i="16"/>
  <c r="EJ43" i="16"/>
  <c r="EJ75" i="16"/>
  <c r="M108" i="16"/>
  <c r="M109" i="16" s="1"/>
  <c r="F44" i="15"/>
  <c r="F45" i="15" s="1"/>
  <c r="AV12" i="15"/>
  <c r="M92" i="15"/>
  <c r="M93" i="15" s="1"/>
  <c r="AA108" i="15"/>
  <c r="CS108" i="15"/>
  <c r="DA107" i="15"/>
  <c r="DH107" i="15"/>
  <c r="DG108" i="15"/>
  <c r="T44" i="15"/>
  <c r="BJ76" i="15"/>
  <c r="DN12" i="14"/>
  <c r="BQ45" i="14"/>
  <c r="AV76" i="14"/>
  <c r="AV60" i="13"/>
  <c r="DN60" i="13"/>
  <c r="EC11" i="13"/>
  <c r="CS44" i="13"/>
  <c r="EB44" i="13"/>
  <c r="BJ109" i="13"/>
  <c r="BJ110" i="13" s="1"/>
  <c r="BJ111" i="13" s="1"/>
  <c r="CS92" i="12"/>
  <c r="BQ76" i="12"/>
  <c r="BQ77" i="12" s="1"/>
  <c r="CL60" i="12"/>
  <c r="CL61" i="12" s="1"/>
  <c r="DG76" i="11"/>
  <c r="CS29" i="11"/>
  <c r="CS30" i="11" s="1"/>
  <c r="CS31" i="11" s="1"/>
  <c r="CS32" i="11" s="1"/>
  <c r="CS33" i="11" s="1"/>
  <c r="CS44" i="11"/>
  <c r="BC29" i="16"/>
  <c r="CL13" i="16"/>
  <c r="CL93" i="16"/>
  <c r="EJ76" i="16"/>
  <c r="EJ44" i="16"/>
  <c r="EC44" i="16"/>
  <c r="DV44" i="16"/>
  <c r="AB44" i="16"/>
  <c r="BJ77" i="15"/>
  <c r="T45" i="15"/>
  <c r="DG109" i="15"/>
  <c r="DH108" i="15"/>
  <c r="AA109" i="15"/>
  <c r="AA110" i="15" s="1"/>
  <c r="AI108" i="15"/>
  <c r="CE93" i="15"/>
  <c r="CE94" i="15" s="1"/>
  <c r="CE95" i="15" s="1"/>
  <c r="AV13" i="15"/>
  <c r="CL93" i="14"/>
  <c r="CL94" i="14" s="1"/>
  <c r="CL95" i="14" s="1"/>
  <c r="CL96" i="14" s="1"/>
  <c r="DN110" i="14"/>
  <c r="BQ77" i="14"/>
  <c r="BQ46" i="14"/>
  <c r="T29" i="14"/>
  <c r="CL13" i="14"/>
  <c r="EC12" i="13"/>
  <c r="AH45" i="12"/>
  <c r="AH46" i="12" s="1"/>
  <c r="AH47" i="12" s="1"/>
  <c r="CS93" i="12"/>
  <c r="DG109" i="11"/>
  <c r="BX109" i="11"/>
  <c r="DG77" i="11"/>
  <c r="DV45" i="16"/>
  <c r="EJ77" i="16"/>
  <c r="M110" i="16"/>
  <c r="M111" i="16" s="1"/>
  <c r="M112" i="16" s="1"/>
  <c r="M113" i="16" s="1"/>
  <c r="M114" i="16" s="1"/>
  <c r="M115" i="16" s="1"/>
  <c r="BC30" i="16"/>
  <c r="AV14" i="15"/>
  <c r="AI109" i="15"/>
  <c r="DH109" i="15"/>
  <c r="DG110" i="15"/>
  <c r="F46" i="15"/>
  <c r="BQ78" i="14"/>
  <c r="AV111" i="14"/>
  <c r="AV112" i="14" s="1"/>
  <c r="T30" i="14"/>
  <c r="T31" i="14" s="1"/>
  <c r="BJ62" i="13"/>
  <c r="EC13" i="13"/>
  <c r="CL30" i="13"/>
  <c r="DN30" i="13"/>
  <c r="DN31" i="13" s="1"/>
  <c r="DN32" i="13" s="1"/>
  <c r="DN33" i="13" s="1"/>
  <c r="DN34" i="13" s="1"/>
  <c r="CS94" i="12"/>
  <c r="BQ78" i="12"/>
  <c r="CL78" i="12"/>
  <c r="DG110" i="11"/>
  <c r="DG111" i="11" s="1"/>
  <c r="DG112" i="11" s="1"/>
  <c r="AA78" i="11"/>
  <c r="AA79" i="11" s="1"/>
  <c r="AA80" i="11" s="1"/>
  <c r="DG78" i="11"/>
  <c r="EJ78" i="16"/>
  <c r="DV46" i="16"/>
  <c r="F47" i="15"/>
  <c r="DG111" i="15"/>
  <c r="DG112" i="15" s="1"/>
  <c r="AH111" i="15"/>
  <c r="AH112" i="15" s="1"/>
  <c r="AH79" i="14"/>
  <c r="AH80" i="14" s="1"/>
  <c r="AH81" i="14" s="1"/>
  <c r="AH82" i="14" s="1"/>
  <c r="BJ112" i="13"/>
  <c r="BJ113" i="13" s="1"/>
  <c r="BJ114" i="13" s="1"/>
  <c r="BJ115" i="13" s="1"/>
  <c r="CL31" i="13"/>
  <c r="CL32" i="13" s="1"/>
  <c r="CL33" i="13" s="1"/>
  <c r="EC14" i="13"/>
  <c r="BJ63" i="13"/>
  <c r="BJ64" i="13" s="1"/>
  <c r="CL79" i="12"/>
  <c r="CL80" i="12" s="1"/>
  <c r="BQ79" i="12"/>
  <c r="CS95" i="12"/>
  <c r="DG79" i="11"/>
  <c r="DV47" i="16"/>
  <c r="EJ79" i="16"/>
  <c r="CE96" i="15"/>
  <c r="CE97" i="15" s="1"/>
  <c r="CE98" i="15" s="1"/>
  <c r="CE99" i="15" s="1"/>
  <c r="AV113" i="14"/>
  <c r="AV114" i="14" s="1"/>
  <c r="AV115" i="14" s="1"/>
  <c r="EC15" i="13"/>
  <c r="CS96" i="12"/>
  <c r="BQ80" i="12"/>
  <c r="BQ81" i="12" s="1"/>
  <c r="BQ82" i="12" s="1"/>
  <c r="AH48" i="12"/>
  <c r="AH49" i="12" s="1"/>
  <c r="AH50" i="12" s="1"/>
  <c r="AH51" i="12" s="1"/>
  <c r="EJ80" i="16"/>
  <c r="DV48" i="16"/>
  <c r="AH113" i="15"/>
  <c r="AH114" i="15" s="1"/>
  <c r="AH115" i="15" s="1"/>
  <c r="CL97" i="14"/>
  <c r="CL98" i="14" s="1"/>
  <c r="CL99" i="14" s="1"/>
  <c r="EC16" i="13"/>
  <c r="CL81" i="12"/>
  <c r="CS34" i="11"/>
  <c r="CS35" i="11" s="1"/>
  <c r="DG113" i="11"/>
  <c r="DG114" i="11" s="1"/>
  <c r="DG115" i="11" s="1"/>
  <c r="DV49" i="16"/>
  <c r="EJ81" i="16"/>
  <c r="EC17" i="13"/>
  <c r="CL34" i="13"/>
  <c r="CL82" i="12"/>
  <c r="EJ82" i="16"/>
  <c r="DV50" i="16"/>
  <c r="AH83" i="14"/>
  <c r="DN35" i="13"/>
  <c r="CL35" i="13"/>
  <c r="EC18" i="13"/>
  <c r="BQ83" i="12"/>
  <c r="DT115" i="10"/>
  <c r="DM115" i="10"/>
  <c r="DF115" i="10"/>
  <c r="CY115" i="10"/>
  <c r="CR115" i="10"/>
  <c r="CK115" i="10"/>
  <c r="CD115" i="10"/>
  <c r="BW115" i="10"/>
  <c r="BP115" i="10"/>
  <c r="BI115" i="10"/>
  <c r="BB115" i="10"/>
  <c r="AU115" i="10"/>
  <c r="AN115" i="10"/>
  <c r="AG115" i="10"/>
  <c r="Z115" i="10"/>
  <c r="S115" i="10"/>
  <c r="L115" i="10"/>
  <c r="E115" i="10"/>
  <c r="DT114" i="10"/>
  <c r="DM114" i="10"/>
  <c r="DF114" i="10"/>
  <c r="CY114" i="10"/>
  <c r="CR114" i="10"/>
  <c r="CK114" i="10"/>
  <c r="CD114" i="10"/>
  <c r="BW114" i="10"/>
  <c r="BP114" i="10"/>
  <c r="BI114" i="10"/>
  <c r="BB114" i="10"/>
  <c r="AU114" i="10"/>
  <c r="AN114" i="10"/>
  <c r="AG114" i="10"/>
  <c r="Z114" i="10"/>
  <c r="S114" i="10"/>
  <c r="L114" i="10"/>
  <c r="E114" i="10"/>
  <c r="DT113" i="10"/>
  <c r="DM113" i="10"/>
  <c r="DF113" i="10"/>
  <c r="CY113" i="10"/>
  <c r="CR113" i="10"/>
  <c r="CK113" i="10"/>
  <c r="CD113" i="10"/>
  <c r="BW113" i="10"/>
  <c r="BP113" i="10"/>
  <c r="BI113" i="10"/>
  <c r="BB113" i="10"/>
  <c r="AU113" i="10"/>
  <c r="AN113" i="10"/>
  <c r="AG113" i="10"/>
  <c r="Z113" i="10"/>
  <c r="S113" i="10"/>
  <c r="L113" i="10"/>
  <c r="E113" i="10"/>
  <c r="DT112" i="10"/>
  <c r="DM112" i="10"/>
  <c r="DF112" i="10"/>
  <c r="CY112" i="10"/>
  <c r="CR112" i="10"/>
  <c r="CK112" i="10"/>
  <c r="CD112" i="10"/>
  <c r="BW112" i="10"/>
  <c r="BP112" i="10"/>
  <c r="BI112" i="10"/>
  <c r="BB112" i="10"/>
  <c r="AU112" i="10"/>
  <c r="AN112" i="10"/>
  <c r="AG112" i="10"/>
  <c r="Z112" i="10"/>
  <c r="S112" i="10"/>
  <c r="L112" i="10"/>
  <c r="E112" i="10"/>
  <c r="DT111" i="10"/>
  <c r="DM111" i="10"/>
  <c r="DF111" i="10"/>
  <c r="CY111" i="10"/>
  <c r="CR111" i="10"/>
  <c r="CK111" i="10"/>
  <c r="CD111" i="10"/>
  <c r="BW111" i="10"/>
  <c r="BP111" i="10"/>
  <c r="BI111" i="10"/>
  <c r="BB111" i="10"/>
  <c r="AU111" i="10"/>
  <c r="AN111" i="10"/>
  <c r="AG111" i="10"/>
  <c r="Z111" i="10"/>
  <c r="S111" i="10"/>
  <c r="L111" i="10"/>
  <c r="E111" i="10"/>
  <c r="DT110" i="10"/>
  <c r="DM110" i="10"/>
  <c r="DF110" i="10"/>
  <c r="CY110" i="10"/>
  <c r="CR110" i="10"/>
  <c r="CK110" i="10"/>
  <c r="CD110" i="10"/>
  <c r="BW110" i="10"/>
  <c r="BP110" i="10"/>
  <c r="BI110" i="10"/>
  <c r="BB110" i="10"/>
  <c r="AU110" i="10"/>
  <c r="AN110" i="10"/>
  <c r="AG110" i="10"/>
  <c r="Z110" i="10"/>
  <c r="S110" i="10"/>
  <c r="L110" i="10"/>
  <c r="E110" i="10"/>
  <c r="DT109" i="10"/>
  <c r="DM109" i="10"/>
  <c r="DF109" i="10"/>
  <c r="CY109" i="10"/>
  <c r="CR109" i="10"/>
  <c r="CK109" i="10"/>
  <c r="CD109" i="10"/>
  <c r="BW109" i="10"/>
  <c r="BP109" i="10"/>
  <c r="BI109" i="10"/>
  <c r="BB109" i="10"/>
  <c r="AU109" i="10"/>
  <c r="AN109" i="10"/>
  <c r="AG109" i="10"/>
  <c r="Z109" i="10"/>
  <c r="S109" i="10"/>
  <c r="L109" i="10"/>
  <c r="E109" i="10"/>
  <c r="DT108" i="10"/>
  <c r="DM108" i="10"/>
  <c r="DF108" i="10"/>
  <c r="CY108" i="10"/>
  <c r="CR108" i="10"/>
  <c r="CK108" i="10"/>
  <c r="CD108" i="10"/>
  <c r="BW108" i="10"/>
  <c r="BP108" i="10"/>
  <c r="BI108" i="10"/>
  <c r="BB108" i="10"/>
  <c r="AU108" i="10"/>
  <c r="AN108" i="10"/>
  <c r="AG108" i="10"/>
  <c r="Z108" i="10"/>
  <c r="S108" i="10"/>
  <c r="L108" i="10"/>
  <c r="E108" i="10"/>
  <c r="DT107" i="10"/>
  <c r="DM107" i="10"/>
  <c r="DF107" i="10"/>
  <c r="CY107" i="10"/>
  <c r="CR107" i="10"/>
  <c r="CK107" i="10"/>
  <c r="CD107" i="10"/>
  <c r="BW107" i="10"/>
  <c r="BP107" i="10"/>
  <c r="BI107" i="10"/>
  <c r="BB107" i="10"/>
  <c r="AU107" i="10"/>
  <c r="AN107" i="10"/>
  <c r="AG107" i="10"/>
  <c r="Z107" i="10"/>
  <c r="S107" i="10"/>
  <c r="L107" i="10"/>
  <c r="E107" i="10"/>
  <c r="DT106" i="10"/>
  <c r="DM106" i="10"/>
  <c r="DF106" i="10"/>
  <c r="CY106" i="10"/>
  <c r="CR106" i="10"/>
  <c r="CK106" i="10"/>
  <c r="CD106" i="10"/>
  <c r="BW106" i="10"/>
  <c r="BP106" i="10"/>
  <c r="BI106" i="10"/>
  <c r="BB106" i="10"/>
  <c r="AU106" i="10"/>
  <c r="AN106" i="10"/>
  <c r="AG106" i="10"/>
  <c r="Z106" i="10"/>
  <c r="S106" i="10"/>
  <c r="L106" i="10"/>
  <c r="E106" i="10"/>
  <c r="DT105" i="10"/>
  <c r="DM105" i="10"/>
  <c r="DF105" i="10"/>
  <c r="CY105" i="10"/>
  <c r="CR105" i="10"/>
  <c r="CK105" i="10"/>
  <c r="CD105" i="10"/>
  <c r="BW105" i="10"/>
  <c r="BP105" i="10"/>
  <c r="BI105" i="10"/>
  <c r="BB105" i="10"/>
  <c r="AU105" i="10"/>
  <c r="AN105" i="10"/>
  <c r="AG105" i="10"/>
  <c r="Z105" i="10"/>
  <c r="S105" i="10"/>
  <c r="L105" i="10"/>
  <c r="E105" i="10"/>
  <c r="DT104" i="10"/>
  <c r="DM104" i="10"/>
  <c r="DF104" i="10"/>
  <c r="CY104" i="10"/>
  <c r="CR104" i="10"/>
  <c r="CK104" i="10"/>
  <c r="CD104" i="10"/>
  <c r="BW104" i="10"/>
  <c r="BX104" i="10" s="1"/>
  <c r="BP104" i="10"/>
  <c r="BI104" i="10"/>
  <c r="BB104" i="10"/>
  <c r="AU104" i="10"/>
  <c r="AN104" i="10"/>
  <c r="AG104" i="10"/>
  <c r="Z104" i="10"/>
  <c r="S104" i="10"/>
  <c r="L104" i="10"/>
  <c r="E104" i="10"/>
  <c r="DT103" i="10"/>
  <c r="DM103" i="10"/>
  <c r="DF103" i="10"/>
  <c r="CY103" i="10"/>
  <c r="CR103" i="10"/>
  <c r="CK103" i="10"/>
  <c r="CD103" i="10"/>
  <c r="BW103" i="10"/>
  <c r="BP103" i="10"/>
  <c r="BI103" i="10"/>
  <c r="BB103" i="10"/>
  <c r="AU103" i="10"/>
  <c r="AN103" i="10"/>
  <c r="AG103" i="10"/>
  <c r="Z103" i="10"/>
  <c r="S103" i="10"/>
  <c r="L103" i="10"/>
  <c r="E103" i="10"/>
  <c r="DT102" i="10"/>
  <c r="DM102" i="10"/>
  <c r="DF102" i="10"/>
  <c r="CY102" i="10"/>
  <c r="CZ102" i="10" s="1"/>
  <c r="CR102" i="10"/>
  <c r="CK102" i="10"/>
  <c r="CD102" i="10"/>
  <c r="BW102" i="10"/>
  <c r="BP102" i="10"/>
  <c r="BI102" i="10"/>
  <c r="BB102" i="10"/>
  <c r="AU102" i="10"/>
  <c r="AN102" i="10"/>
  <c r="AG102" i="10"/>
  <c r="Z102" i="10"/>
  <c r="S102" i="10"/>
  <c r="L102" i="10"/>
  <c r="E102" i="10"/>
  <c r="DT101" i="10"/>
  <c r="DU101" i="10" s="1"/>
  <c r="DM101" i="10"/>
  <c r="DN101" i="10"/>
  <c r="DF101" i="10"/>
  <c r="DG101" i="10" s="1"/>
  <c r="DO101" i="10" s="1"/>
  <c r="CY101" i="10"/>
  <c r="CZ101" i="10"/>
  <c r="CR101" i="10"/>
  <c r="CS101" i="10"/>
  <c r="CK101" i="10"/>
  <c r="CL101" i="10"/>
  <c r="CL102" i="10" s="1"/>
  <c r="CD101" i="10"/>
  <c r="CE101" i="10" s="1"/>
  <c r="CF101" i="10" s="1"/>
  <c r="BW101" i="10"/>
  <c r="BX101" i="10"/>
  <c r="BP101" i="10"/>
  <c r="BQ101" i="10"/>
  <c r="BI101" i="10"/>
  <c r="BJ101" i="10"/>
  <c r="BB101" i="10"/>
  <c r="BC101" i="10" s="1"/>
  <c r="AU101" i="10"/>
  <c r="AV101" i="10" s="1"/>
  <c r="AN101" i="10"/>
  <c r="AO101" i="10"/>
  <c r="AG101" i="10"/>
  <c r="AH101" i="10" s="1"/>
  <c r="Z101" i="10"/>
  <c r="AA101" i="10" s="1"/>
  <c r="S101" i="10"/>
  <c r="T101" i="10" s="1"/>
  <c r="L101" i="10"/>
  <c r="M101" i="10" s="1"/>
  <c r="E101" i="10"/>
  <c r="F101" i="10" s="1"/>
  <c r="DT99" i="10"/>
  <c r="DM99" i="10"/>
  <c r="DF99" i="10"/>
  <c r="CY99" i="10"/>
  <c r="CR99" i="10"/>
  <c r="CK99" i="10"/>
  <c r="CD99" i="10"/>
  <c r="BW99" i="10"/>
  <c r="BP99" i="10"/>
  <c r="BI99" i="10"/>
  <c r="BB99" i="10"/>
  <c r="AU99" i="10"/>
  <c r="AN99" i="10"/>
  <c r="AG99" i="10"/>
  <c r="Z99" i="10"/>
  <c r="S99" i="10"/>
  <c r="L99" i="10"/>
  <c r="E99" i="10"/>
  <c r="DT98" i="10"/>
  <c r="DM98" i="10"/>
  <c r="DF98" i="10"/>
  <c r="CY98" i="10"/>
  <c r="CR98" i="10"/>
  <c r="CK98" i="10"/>
  <c r="CD98" i="10"/>
  <c r="BW98" i="10"/>
  <c r="BP98" i="10"/>
  <c r="BI98" i="10"/>
  <c r="BB98" i="10"/>
  <c r="AU98" i="10"/>
  <c r="AN98" i="10"/>
  <c r="AG98" i="10"/>
  <c r="Z98" i="10"/>
  <c r="S98" i="10"/>
  <c r="L98" i="10"/>
  <c r="E98" i="10"/>
  <c r="DT97" i="10"/>
  <c r="DM97" i="10"/>
  <c r="DF97" i="10"/>
  <c r="CY97" i="10"/>
  <c r="CR97" i="10"/>
  <c r="CK97" i="10"/>
  <c r="CD97" i="10"/>
  <c r="BW97" i="10"/>
  <c r="BP97" i="10"/>
  <c r="BI97" i="10"/>
  <c r="BB97" i="10"/>
  <c r="AU97" i="10"/>
  <c r="AN97" i="10"/>
  <c r="AG97" i="10"/>
  <c r="Z97" i="10"/>
  <c r="S97" i="10"/>
  <c r="L97" i="10"/>
  <c r="E97" i="10"/>
  <c r="DT96" i="10"/>
  <c r="DM96" i="10"/>
  <c r="DF96" i="10"/>
  <c r="CY96" i="10"/>
  <c r="CR96" i="10"/>
  <c r="CK96" i="10"/>
  <c r="CD96" i="10"/>
  <c r="BW96" i="10"/>
  <c r="BP96" i="10"/>
  <c r="BI96" i="10"/>
  <c r="BB96" i="10"/>
  <c r="AU96" i="10"/>
  <c r="AN96" i="10"/>
  <c r="AG96" i="10"/>
  <c r="Z96" i="10"/>
  <c r="S96" i="10"/>
  <c r="L96" i="10"/>
  <c r="E96" i="10"/>
  <c r="DT95" i="10"/>
  <c r="DM95" i="10"/>
  <c r="DF95" i="10"/>
  <c r="CY95" i="10"/>
  <c r="CR95" i="10"/>
  <c r="CK95" i="10"/>
  <c r="CD95" i="10"/>
  <c r="BW95" i="10"/>
  <c r="BP95" i="10"/>
  <c r="BI95" i="10"/>
  <c r="BB95" i="10"/>
  <c r="AU95" i="10"/>
  <c r="AN95" i="10"/>
  <c r="AG95" i="10"/>
  <c r="Z95" i="10"/>
  <c r="S95" i="10"/>
  <c r="L95" i="10"/>
  <c r="E95" i="10"/>
  <c r="DT94" i="10"/>
  <c r="DM94" i="10"/>
  <c r="DF94" i="10"/>
  <c r="CY94" i="10"/>
  <c r="CR94" i="10"/>
  <c r="CK94" i="10"/>
  <c r="CD94" i="10"/>
  <c r="BW94" i="10"/>
  <c r="BP94" i="10"/>
  <c r="BI94" i="10"/>
  <c r="BB94" i="10"/>
  <c r="AU94" i="10"/>
  <c r="AN94" i="10"/>
  <c r="AG94" i="10"/>
  <c r="Z94" i="10"/>
  <c r="S94" i="10"/>
  <c r="L94" i="10"/>
  <c r="E94" i="10"/>
  <c r="DT93" i="10"/>
  <c r="DM93" i="10"/>
  <c r="DF93" i="10"/>
  <c r="CY93" i="10"/>
  <c r="CR93" i="10"/>
  <c r="CK93" i="10"/>
  <c r="CD93" i="10"/>
  <c r="BW93" i="10"/>
  <c r="BP93" i="10"/>
  <c r="BI93" i="10"/>
  <c r="BB93" i="10"/>
  <c r="AU93" i="10"/>
  <c r="AN93" i="10"/>
  <c r="AG93" i="10"/>
  <c r="Z93" i="10"/>
  <c r="S93" i="10"/>
  <c r="L93" i="10"/>
  <c r="E93" i="10"/>
  <c r="DT92" i="10"/>
  <c r="DM92" i="10"/>
  <c r="DF92" i="10"/>
  <c r="CY92" i="10"/>
  <c r="CR92" i="10"/>
  <c r="CK92" i="10"/>
  <c r="CD92" i="10"/>
  <c r="BW92" i="10"/>
  <c r="BP92" i="10"/>
  <c r="BI92" i="10"/>
  <c r="BB92" i="10"/>
  <c r="AU92" i="10"/>
  <c r="AN92" i="10"/>
  <c r="AG92" i="10"/>
  <c r="Z92" i="10"/>
  <c r="S92" i="10"/>
  <c r="L92" i="10"/>
  <c r="E92" i="10"/>
  <c r="DT91" i="10"/>
  <c r="DM91" i="10"/>
  <c r="DF91" i="10"/>
  <c r="CY91" i="10"/>
  <c r="CR91" i="10"/>
  <c r="CK91" i="10"/>
  <c r="CD91" i="10"/>
  <c r="BW91" i="10"/>
  <c r="BP91" i="10"/>
  <c r="BI91" i="10"/>
  <c r="BB91" i="10"/>
  <c r="AU91" i="10"/>
  <c r="AN91" i="10"/>
  <c r="AG91" i="10"/>
  <c r="Z91" i="10"/>
  <c r="S91" i="10"/>
  <c r="L91" i="10"/>
  <c r="E91" i="10"/>
  <c r="DT90" i="10"/>
  <c r="DM90" i="10"/>
  <c r="DF90" i="10"/>
  <c r="CY90" i="10"/>
  <c r="CR90" i="10"/>
  <c r="CK90" i="10"/>
  <c r="CD90" i="10"/>
  <c r="BW90" i="10"/>
  <c r="BP90" i="10"/>
  <c r="BI90" i="10"/>
  <c r="BB90" i="10"/>
  <c r="AU90" i="10"/>
  <c r="AN90" i="10"/>
  <c r="AG90" i="10"/>
  <c r="Z90" i="10"/>
  <c r="S90" i="10"/>
  <c r="L90" i="10"/>
  <c r="E90" i="10"/>
  <c r="DT89" i="10"/>
  <c r="DM89" i="10"/>
  <c r="DF89" i="10"/>
  <c r="CY89" i="10"/>
  <c r="CR89" i="10"/>
  <c r="CK89" i="10"/>
  <c r="CD89" i="10"/>
  <c r="BW89" i="10"/>
  <c r="BP89" i="10"/>
  <c r="BI89" i="10"/>
  <c r="BB89" i="10"/>
  <c r="AU89" i="10"/>
  <c r="AN89" i="10"/>
  <c r="AG89" i="10"/>
  <c r="Z89" i="10"/>
  <c r="S89" i="10"/>
  <c r="L89" i="10"/>
  <c r="E89" i="10"/>
  <c r="DT88" i="10"/>
  <c r="DM88" i="10"/>
  <c r="DF88" i="10"/>
  <c r="CY88" i="10"/>
  <c r="CR88" i="10"/>
  <c r="CK88" i="10"/>
  <c r="CD88" i="10"/>
  <c r="BW88" i="10"/>
  <c r="BP88" i="10"/>
  <c r="BI88" i="10"/>
  <c r="BB88" i="10"/>
  <c r="AU88" i="10"/>
  <c r="AN88" i="10"/>
  <c r="AG88" i="10"/>
  <c r="Z88" i="10"/>
  <c r="S88" i="10"/>
  <c r="L88" i="10"/>
  <c r="E88" i="10"/>
  <c r="DT87" i="10"/>
  <c r="DM87" i="10"/>
  <c r="DF87" i="10"/>
  <c r="CY87" i="10"/>
  <c r="CZ87" i="10" s="1"/>
  <c r="CR87" i="10"/>
  <c r="CK87" i="10"/>
  <c r="CD87" i="10"/>
  <c r="BW87" i="10"/>
  <c r="BP87" i="10"/>
  <c r="BI87" i="10"/>
  <c r="BB87" i="10"/>
  <c r="AU87" i="10"/>
  <c r="AN87" i="10"/>
  <c r="AG87" i="10"/>
  <c r="Z87" i="10"/>
  <c r="S87" i="10"/>
  <c r="T87" i="10" s="1"/>
  <c r="L87" i="10"/>
  <c r="E87" i="10"/>
  <c r="DT86" i="10"/>
  <c r="DM86" i="10"/>
  <c r="DN86" i="10" s="1"/>
  <c r="DF86" i="10"/>
  <c r="CY86" i="10"/>
  <c r="CR86" i="10"/>
  <c r="CK86" i="10"/>
  <c r="CD86" i="10"/>
  <c r="CE86" i="10" s="1"/>
  <c r="BW86" i="10"/>
  <c r="BP86" i="10"/>
  <c r="BQ86" i="10" s="1"/>
  <c r="BQ87" i="10" s="1"/>
  <c r="BI86" i="10"/>
  <c r="BB86" i="10"/>
  <c r="AU86" i="10"/>
  <c r="AN86" i="10"/>
  <c r="AG86" i="10"/>
  <c r="Z86" i="10"/>
  <c r="S86" i="10"/>
  <c r="L86" i="10"/>
  <c r="E86" i="10"/>
  <c r="DT85" i="10"/>
  <c r="DU85" i="10"/>
  <c r="DM85" i="10"/>
  <c r="DN85" i="10"/>
  <c r="DF85" i="10"/>
  <c r="DG85" i="10" s="1"/>
  <c r="CY85" i="10"/>
  <c r="CZ85" i="10" s="1"/>
  <c r="CZ86" i="10" s="1"/>
  <c r="CR85" i="10"/>
  <c r="CS85" i="10" s="1"/>
  <c r="CT85" i="10" s="1"/>
  <c r="CK85" i="10"/>
  <c r="CL85" i="10"/>
  <c r="CL86" i="10" s="1"/>
  <c r="CD85" i="10"/>
  <c r="CE85" i="10"/>
  <c r="BW85" i="10"/>
  <c r="BX85" i="10"/>
  <c r="CF85" i="10" s="1"/>
  <c r="BP85" i="10"/>
  <c r="BQ85" i="10"/>
  <c r="BI85" i="10"/>
  <c r="BJ85" i="10"/>
  <c r="BB85" i="10"/>
  <c r="BC85" i="10" s="1"/>
  <c r="AU85" i="10"/>
  <c r="AV85" i="10"/>
  <c r="AN85" i="10"/>
  <c r="AO85" i="10"/>
  <c r="AG85" i="10"/>
  <c r="AH85" i="10" s="1"/>
  <c r="Z85" i="10"/>
  <c r="AA85" i="10"/>
  <c r="S85" i="10"/>
  <c r="T85" i="10" s="1"/>
  <c r="T86" i="10" s="1"/>
  <c r="L85" i="10"/>
  <c r="M85" i="10" s="1"/>
  <c r="E85" i="10"/>
  <c r="F85" i="10" s="1"/>
  <c r="DT83" i="10"/>
  <c r="DM83" i="10"/>
  <c r="DF83" i="10"/>
  <c r="CY83" i="10"/>
  <c r="CR83" i="10"/>
  <c r="CK83" i="10"/>
  <c r="CD83" i="10"/>
  <c r="BW83" i="10"/>
  <c r="BP83" i="10"/>
  <c r="BI83" i="10"/>
  <c r="BB83" i="10"/>
  <c r="AU83" i="10"/>
  <c r="AN83" i="10"/>
  <c r="AG83" i="10"/>
  <c r="Z83" i="10"/>
  <c r="S83" i="10"/>
  <c r="L83" i="10"/>
  <c r="E83" i="10"/>
  <c r="DT82" i="10"/>
  <c r="DM82" i="10"/>
  <c r="DF82" i="10"/>
  <c r="CY82" i="10"/>
  <c r="CR82" i="10"/>
  <c r="CK82" i="10"/>
  <c r="CD82" i="10"/>
  <c r="BW82" i="10"/>
  <c r="BP82" i="10"/>
  <c r="BI82" i="10"/>
  <c r="BB82" i="10"/>
  <c r="AU82" i="10"/>
  <c r="AN82" i="10"/>
  <c r="AG82" i="10"/>
  <c r="Z82" i="10"/>
  <c r="S82" i="10"/>
  <c r="L82" i="10"/>
  <c r="E82" i="10"/>
  <c r="DT81" i="10"/>
  <c r="DM81" i="10"/>
  <c r="DF81" i="10"/>
  <c r="CY81" i="10"/>
  <c r="CR81" i="10"/>
  <c r="CK81" i="10"/>
  <c r="CD81" i="10"/>
  <c r="BW81" i="10"/>
  <c r="BP81" i="10"/>
  <c r="BI81" i="10"/>
  <c r="BB81" i="10"/>
  <c r="AU81" i="10"/>
  <c r="AN81" i="10"/>
  <c r="AG81" i="10"/>
  <c r="Z81" i="10"/>
  <c r="S81" i="10"/>
  <c r="L81" i="10"/>
  <c r="E81" i="10"/>
  <c r="DT80" i="10"/>
  <c r="DM80" i="10"/>
  <c r="DF80" i="10"/>
  <c r="CY80" i="10"/>
  <c r="CR80" i="10"/>
  <c r="CK80" i="10"/>
  <c r="CD80" i="10"/>
  <c r="BW80" i="10"/>
  <c r="BP80" i="10"/>
  <c r="BI80" i="10"/>
  <c r="BB80" i="10"/>
  <c r="AU80" i="10"/>
  <c r="AN80" i="10"/>
  <c r="AG80" i="10"/>
  <c r="Z80" i="10"/>
  <c r="S80" i="10"/>
  <c r="L80" i="10"/>
  <c r="E80" i="10"/>
  <c r="DT79" i="10"/>
  <c r="DM79" i="10"/>
  <c r="DF79" i="10"/>
  <c r="CY79" i="10"/>
  <c r="CR79" i="10"/>
  <c r="CK79" i="10"/>
  <c r="CD79" i="10"/>
  <c r="BW79" i="10"/>
  <c r="BP79" i="10"/>
  <c r="BI79" i="10"/>
  <c r="BB79" i="10"/>
  <c r="AU79" i="10"/>
  <c r="AN79" i="10"/>
  <c r="AG79" i="10"/>
  <c r="Z79" i="10"/>
  <c r="S79" i="10"/>
  <c r="L79" i="10"/>
  <c r="E79" i="10"/>
  <c r="DT78" i="10"/>
  <c r="DM78" i="10"/>
  <c r="DF78" i="10"/>
  <c r="CY78" i="10"/>
  <c r="CR78" i="10"/>
  <c r="CK78" i="10"/>
  <c r="CD78" i="10"/>
  <c r="BW78" i="10"/>
  <c r="BP78" i="10"/>
  <c r="BI78" i="10"/>
  <c r="BB78" i="10"/>
  <c r="AU78" i="10"/>
  <c r="AN78" i="10"/>
  <c r="AG78" i="10"/>
  <c r="Z78" i="10"/>
  <c r="S78" i="10"/>
  <c r="L78" i="10"/>
  <c r="E78" i="10"/>
  <c r="DT77" i="10"/>
  <c r="DM77" i="10"/>
  <c r="DF77" i="10"/>
  <c r="CY77" i="10"/>
  <c r="CR77" i="10"/>
  <c r="CK77" i="10"/>
  <c r="CD77" i="10"/>
  <c r="BW77" i="10"/>
  <c r="BP77" i="10"/>
  <c r="BI77" i="10"/>
  <c r="BB77" i="10"/>
  <c r="AU77" i="10"/>
  <c r="AN77" i="10"/>
  <c r="AG77" i="10"/>
  <c r="Z77" i="10"/>
  <c r="S77" i="10"/>
  <c r="L77" i="10"/>
  <c r="E77" i="10"/>
  <c r="DT76" i="10"/>
  <c r="DM76" i="10"/>
  <c r="DF76" i="10"/>
  <c r="CY76" i="10"/>
  <c r="CR76" i="10"/>
  <c r="CK76" i="10"/>
  <c r="CD76" i="10"/>
  <c r="BW76" i="10"/>
  <c r="BP76" i="10"/>
  <c r="BI76" i="10"/>
  <c r="BB76" i="10"/>
  <c r="AU76" i="10"/>
  <c r="AN76" i="10"/>
  <c r="AG76" i="10"/>
  <c r="Z76" i="10"/>
  <c r="S76" i="10"/>
  <c r="L76" i="10"/>
  <c r="E76" i="10"/>
  <c r="DT75" i="10"/>
  <c r="DM75" i="10"/>
  <c r="DF75" i="10"/>
  <c r="CY75" i="10"/>
  <c r="CR75" i="10"/>
  <c r="CK75" i="10"/>
  <c r="CD75" i="10"/>
  <c r="BW75" i="10"/>
  <c r="BP75" i="10"/>
  <c r="BI75" i="10"/>
  <c r="BB75" i="10"/>
  <c r="AU75" i="10"/>
  <c r="AN75" i="10"/>
  <c r="AG75" i="10"/>
  <c r="Z75" i="10"/>
  <c r="S75" i="10"/>
  <c r="L75" i="10"/>
  <c r="E75" i="10"/>
  <c r="DT74" i="10"/>
  <c r="DM74" i="10"/>
  <c r="DF74" i="10"/>
  <c r="CY74" i="10"/>
  <c r="CR74" i="10"/>
  <c r="CK74" i="10"/>
  <c r="CD74" i="10"/>
  <c r="BW74" i="10"/>
  <c r="BP74" i="10"/>
  <c r="BI74" i="10"/>
  <c r="BB74" i="10"/>
  <c r="AU74" i="10"/>
  <c r="AN74" i="10"/>
  <c r="AG74" i="10"/>
  <c r="Z74" i="10"/>
  <c r="S74" i="10"/>
  <c r="L74" i="10"/>
  <c r="E74" i="10"/>
  <c r="DT73" i="10"/>
  <c r="DM73" i="10"/>
  <c r="DF73" i="10"/>
  <c r="CY73" i="10"/>
  <c r="CR73" i="10"/>
  <c r="CK73" i="10"/>
  <c r="CD73" i="10"/>
  <c r="BW73" i="10"/>
  <c r="BP73" i="10"/>
  <c r="BI73" i="10"/>
  <c r="BB73" i="10"/>
  <c r="AU73" i="10"/>
  <c r="AN73" i="10"/>
  <c r="AG73" i="10"/>
  <c r="Z73" i="10"/>
  <c r="S73" i="10"/>
  <c r="L73" i="10"/>
  <c r="E73" i="10"/>
  <c r="DT72" i="10"/>
  <c r="DM72" i="10"/>
  <c r="DF72" i="10"/>
  <c r="CY72" i="10"/>
  <c r="CR72" i="10"/>
  <c r="CK72" i="10"/>
  <c r="CD72" i="10"/>
  <c r="BW72" i="10"/>
  <c r="BP72" i="10"/>
  <c r="BI72" i="10"/>
  <c r="BB72" i="10"/>
  <c r="AU72" i="10"/>
  <c r="AN72" i="10"/>
  <c r="AG72" i="10"/>
  <c r="Z72" i="10"/>
  <c r="S72" i="10"/>
  <c r="T72" i="10" s="1"/>
  <c r="L72" i="10"/>
  <c r="E72" i="10"/>
  <c r="DT71" i="10"/>
  <c r="DM71" i="10"/>
  <c r="DF71" i="10"/>
  <c r="CY71" i="10"/>
  <c r="CR71" i="10"/>
  <c r="CK71" i="10"/>
  <c r="CD71" i="10"/>
  <c r="BW71" i="10"/>
  <c r="BP71" i="10"/>
  <c r="BI71" i="10"/>
  <c r="BB71" i="10"/>
  <c r="AU71" i="10"/>
  <c r="AN71" i="10"/>
  <c r="AG71" i="10"/>
  <c r="Z71" i="10"/>
  <c r="S71" i="10"/>
  <c r="L71" i="10"/>
  <c r="E71" i="10"/>
  <c r="F71" i="10" s="1"/>
  <c r="DT70" i="10"/>
  <c r="DU70" i="10" s="1"/>
  <c r="EC70" i="10" s="1"/>
  <c r="DM70" i="10"/>
  <c r="DN70" i="10" s="1"/>
  <c r="DV70" i="10" s="1"/>
  <c r="DF70" i="10"/>
  <c r="CY70" i="10"/>
  <c r="CZ70" i="10" s="1"/>
  <c r="CR70" i="10"/>
  <c r="CK70" i="10"/>
  <c r="CD70" i="10"/>
  <c r="BW70" i="10"/>
  <c r="BP70" i="10"/>
  <c r="BQ70" i="10" s="1"/>
  <c r="BI70" i="10"/>
  <c r="BB70" i="10"/>
  <c r="AU70" i="10"/>
  <c r="AN70" i="10"/>
  <c r="AG70" i="10"/>
  <c r="Z70" i="10"/>
  <c r="S70" i="10"/>
  <c r="L70" i="10"/>
  <c r="E70" i="10"/>
  <c r="DT69" i="10"/>
  <c r="DU69" i="10"/>
  <c r="EC69" i="10"/>
  <c r="DM69" i="10"/>
  <c r="DN69" i="10"/>
  <c r="DF69" i="10"/>
  <c r="DG69" i="10"/>
  <c r="CY69" i="10"/>
  <c r="CZ69" i="10" s="1"/>
  <c r="CR69" i="10"/>
  <c r="CS69" i="10" s="1"/>
  <c r="DA69" i="10" s="1"/>
  <c r="CK69" i="10"/>
  <c r="CL69" i="10"/>
  <c r="CD69" i="10"/>
  <c r="CE69" i="10" s="1"/>
  <c r="BW69" i="10"/>
  <c r="BX69" i="10" s="1"/>
  <c r="BY69" i="10" s="1"/>
  <c r="BP69" i="10"/>
  <c r="BQ69" i="10" s="1"/>
  <c r="BI69" i="10"/>
  <c r="BJ69" i="10" s="1"/>
  <c r="BB69" i="10"/>
  <c r="BC69" i="10"/>
  <c r="AU69" i="10"/>
  <c r="AV69" i="10" s="1"/>
  <c r="AN69" i="10"/>
  <c r="AO69" i="10" s="1"/>
  <c r="AG69" i="10"/>
  <c r="AH69" i="10" s="1"/>
  <c r="AH70" i="10" s="1"/>
  <c r="AH71" i="10" s="1"/>
  <c r="AH72" i="10" s="1"/>
  <c r="AH73" i="10" s="1"/>
  <c r="AH74" i="10" s="1"/>
  <c r="AH75" i="10" s="1"/>
  <c r="Z69" i="10"/>
  <c r="AA69" i="10" s="1"/>
  <c r="S69" i="10"/>
  <c r="T69" i="10"/>
  <c r="L69" i="10"/>
  <c r="M69" i="10" s="1"/>
  <c r="E69" i="10"/>
  <c r="F69" i="10" s="1"/>
  <c r="F70" i="10" s="1"/>
  <c r="DT67" i="10"/>
  <c r="DM67" i="10"/>
  <c r="DF67" i="10"/>
  <c r="CY67" i="10"/>
  <c r="CR67" i="10"/>
  <c r="CK67" i="10"/>
  <c r="CD67" i="10"/>
  <c r="BW67" i="10"/>
  <c r="BP67" i="10"/>
  <c r="BI67" i="10"/>
  <c r="BB67" i="10"/>
  <c r="AU67" i="10"/>
  <c r="AN67" i="10"/>
  <c r="AG67" i="10"/>
  <c r="Z67" i="10"/>
  <c r="S67" i="10"/>
  <c r="L67" i="10"/>
  <c r="E67" i="10"/>
  <c r="DT66" i="10"/>
  <c r="DM66" i="10"/>
  <c r="DF66" i="10"/>
  <c r="CY66" i="10"/>
  <c r="CR66" i="10"/>
  <c r="CK66" i="10"/>
  <c r="CD66" i="10"/>
  <c r="BW66" i="10"/>
  <c r="BP66" i="10"/>
  <c r="BI66" i="10"/>
  <c r="BB66" i="10"/>
  <c r="AU66" i="10"/>
  <c r="AN66" i="10"/>
  <c r="AG66" i="10"/>
  <c r="Z66" i="10"/>
  <c r="S66" i="10"/>
  <c r="L66" i="10"/>
  <c r="E66" i="10"/>
  <c r="DT65" i="10"/>
  <c r="DM65" i="10"/>
  <c r="DF65" i="10"/>
  <c r="CY65" i="10"/>
  <c r="CR65" i="10"/>
  <c r="CK65" i="10"/>
  <c r="CD65" i="10"/>
  <c r="BW65" i="10"/>
  <c r="BP65" i="10"/>
  <c r="BI65" i="10"/>
  <c r="BB65" i="10"/>
  <c r="AU65" i="10"/>
  <c r="AN65" i="10"/>
  <c r="AG65" i="10"/>
  <c r="Z65" i="10"/>
  <c r="S65" i="10"/>
  <c r="L65" i="10"/>
  <c r="E65" i="10"/>
  <c r="DT64" i="10"/>
  <c r="DM64" i="10"/>
  <c r="DF64" i="10"/>
  <c r="CY64" i="10"/>
  <c r="CR64" i="10"/>
  <c r="CK64" i="10"/>
  <c r="CD64" i="10"/>
  <c r="BW64" i="10"/>
  <c r="BP64" i="10"/>
  <c r="BI64" i="10"/>
  <c r="BB64" i="10"/>
  <c r="AU64" i="10"/>
  <c r="AN64" i="10"/>
  <c r="AG64" i="10"/>
  <c r="Z64" i="10"/>
  <c r="S64" i="10"/>
  <c r="L64" i="10"/>
  <c r="E64" i="10"/>
  <c r="DT63" i="10"/>
  <c r="DM63" i="10"/>
  <c r="DF63" i="10"/>
  <c r="CY63" i="10"/>
  <c r="CR63" i="10"/>
  <c r="CK63" i="10"/>
  <c r="CD63" i="10"/>
  <c r="BW63" i="10"/>
  <c r="BP63" i="10"/>
  <c r="BI63" i="10"/>
  <c r="BB63" i="10"/>
  <c r="AU63" i="10"/>
  <c r="AN63" i="10"/>
  <c r="AG63" i="10"/>
  <c r="Z63" i="10"/>
  <c r="S63" i="10"/>
  <c r="L63" i="10"/>
  <c r="E63" i="10"/>
  <c r="DT62" i="10"/>
  <c r="DM62" i="10"/>
  <c r="DF62" i="10"/>
  <c r="CY62" i="10"/>
  <c r="CR62" i="10"/>
  <c r="CK62" i="10"/>
  <c r="CD62" i="10"/>
  <c r="BW62" i="10"/>
  <c r="BP62" i="10"/>
  <c r="BI62" i="10"/>
  <c r="BB62" i="10"/>
  <c r="AU62" i="10"/>
  <c r="AN62" i="10"/>
  <c r="AG62" i="10"/>
  <c r="Z62" i="10"/>
  <c r="S62" i="10"/>
  <c r="L62" i="10"/>
  <c r="E62" i="10"/>
  <c r="DT61" i="10"/>
  <c r="DM61" i="10"/>
  <c r="DF61" i="10"/>
  <c r="CY61" i="10"/>
  <c r="CR61" i="10"/>
  <c r="CK61" i="10"/>
  <c r="CD61" i="10"/>
  <c r="BW61" i="10"/>
  <c r="BP61" i="10"/>
  <c r="BI61" i="10"/>
  <c r="BB61" i="10"/>
  <c r="AU61" i="10"/>
  <c r="AN61" i="10"/>
  <c r="AG61" i="10"/>
  <c r="Z61" i="10"/>
  <c r="S61" i="10"/>
  <c r="L61" i="10"/>
  <c r="E61" i="10"/>
  <c r="DT60" i="10"/>
  <c r="DM60" i="10"/>
  <c r="DF60" i="10"/>
  <c r="CY60" i="10"/>
  <c r="CR60" i="10"/>
  <c r="CK60" i="10"/>
  <c r="CD60" i="10"/>
  <c r="BW60" i="10"/>
  <c r="BP60" i="10"/>
  <c r="BI60" i="10"/>
  <c r="BB60" i="10"/>
  <c r="AU60" i="10"/>
  <c r="AN60" i="10"/>
  <c r="AG60" i="10"/>
  <c r="Z60" i="10"/>
  <c r="S60" i="10"/>
  <c r="L60" i="10"/>
  <c r="E60" i="10"/>
  <c r="DT59" i="10"/>
  <c r="DM59" i="10"/>
  <c r="DF59" i="10"/>
  <c r="CY59" i="10"/>
  <c r="CR59" i="10"/>
  <c r="CK59" i="10"/>
  <c r="CD59" i="10"/>
  <c r="BW59" i="10"/>
  <c r="BP59" i="10"/>
  <c r="BI59" i="10"/>
  <c r="BB59" i="10"/>
  <c r="AU59" i="10"/>
  <c r="AN59" i="10"/>
  <c r="AG59" i="10"/>
  <c r="Z59" i="10"/>
  <c r="S59" i="10"/>
  <c r="L59" i="10"/>
  <c r="E59" i="10"/>
  <c r="DT58" i="10"/>
  <c r="DM58" i="10"/>
  <c r="DF58" i="10"/>
  <c r="CY58" i="10"/>
  <c r="CR58" i="10"/>
  <c r="CK58" i="10"/>
  <c r="CD58" i="10"/>
  <c r="BW58" i="10"/>
  <c r="BP58" i="10"/>
  <c r="BI58" i="10"/>
  <c r="BB58" i="10"/>
  <c r="AU58" i="10"/>
  <c r="AN58" i="10"/>
  <c r="AG58" i="10"/>
  <c r="Z58" i="10"/>
  <c r="S58" i="10"/>
  <c r="L58" i="10"/>
  <c r="E58" i="10"/>
  <c r="DT57" i="10"/>
  <c r="DM57" i="10"/>
  <c r="DF57" i="10"/>
  <c r="CY57" i="10"/>
  <c r="CR57" i="10"/>
  <c r="CK57" i="10"/>
  <c r="CD57" i="10"/>
  <c r="BW57" i="10"/>
  <c r="BP57" i="10"/>
  <c r="BI57" i="10"/>
  <c r="BB57" i="10"/>
  <c r="AU57" i="10"/>
  <c r="AN57" i="10"/>
  <c r="AG57" i="10"/>
  <c r="Z57" i="10"/>
  <c r="S57" i="10"/>
  <c r="L57" i="10"/>
  <c r="E57" i="10"/>
  <c r="DT56" i="10"/>
  <c r="DM56" i="10"/>
  <c r="DF56" i="10"/>
  <c r="CY56" i="10"/>
  <c r="CR56" i="10"/>
  <c r="CK56" i="10"/>
  <c r="CD56" i="10"/>
  <c r="BW56" i="10"/>
  <c r="BP56" i="10"/>
  <c r="BI56" i="10"/>
  <c r="BB56" i="10"/>
  <c r="AU56" i="10"/>
  <c r="AN56" i="10"/>
  <c r="AG56" i="10"/>
  <c r="Z56" i="10"/>
  <c r="S56" i="10"/>
  <c r="L56" i="10"/>
  <c r="E56" i="10"/>
  <c r="DT55" i="10"/>
  <c r="DM55" i="10"/>
  <c r="DF55" i="10"/>
  <c r="CY55" i="10"/>
  <c r="CR55" i="10"/>
  <c r="CK55" i="10"/>
  <c r="CD55" i="10"/>
  <c r="BW55" i="10"/>
  <c r="BP55" i="10"/>
  <c r="BI55" i="10"/>
  <c r="BB55" i="10"/>
  <c r="AU55" i="10"/>
  <c r="AN55" i="10"/>
  <c r="AG55" i="10"/>
  <c r="Z55" i="10"/>
  <c r="S55" i="10"/>
  <c r="L55" i="10"/>
  <c r="E55" i="10"/>
  <c r="DT54" i="10"/>
  <c r="DM54" i="10"/>
  <c r="DF54" i="10"/>
  <c r="CY54" i="10"/>
  <c r="CR54" i="10"/>
  <c r="CK54" i="10"/>
  <c r="CD54" i="10"/>
  <c r="BW54" i="10"/>
  <c r="BP54" i="10"/>
  <c r="BI54" i="10"/>
  <c r="BB54" i="10"/>
  <c r="AU54" i="10"/>
  <c r="AN54" i="10"/>
  <c r="AG54" i="10"/>
  <c r="Z54" i="10"/>
  <c r="S54" i="10"/>
  <c r="L54" i="10"/>
  <c r="E54" i="10"/>
  <c r="DT53" i="10"/>
  <c r="DU53" i="10"/>
  <c r="DU54" i="10" s="1"/>
  <c r="EC54" i="10" s="1"/>
  <c r="EC53" i="10"/>
  <c r="DM53" i="10"/>
  <c r="DN53" i="10" s="1"/>
  <c r="DF53" i="10"/>
  <c r="DG53" i="10" s="1"/>
  <c r="CY53" i="10"/>
  <c r="CZ53" i="10" s="1"/>
  <c r="CR53" i="10"/>
  <c r="CS53" i="10" s="1"/>
  <c r="CK53" i="10"/>
  <c r="CL53" i="10"/>
  <c r="CL54" i="10" s="1"/>
  <c r="CD53" i="10"/>
  <c r="CE53" i="10" s="1"/>
  <c r="BW53" i="10"/>
  <c r="BX53" i="10"/>
  <c r="BP53" i="10"/>
  <c r="BQ53" i="10"/>
  <c r="BI53" i="10"/>
  <c r="BJ53" i="10"/>
  <c r="BB53" i="10"/>
  <c r="BC53" i="10" s="1"/>
  <c r="BK53" i="10" s="1"/>
  <c r="AU53" i="10"/>
  <c r="AV53" i="10" s="1"/>
  <c r="AV54" i="10" s="1"/>
  <c r="AN53" i="10"/>
  <c r="AO53" i="10" s="1"/>
  <c r="AG53" i="10"/>
  <c r="AH53" i="10"/>
  <c r="AH54" i="10" s="1"/>
  <c r="Z53" i="10"/>
  <c r="AA53" i="10"/>
  <c r="S53" i="10"/>
  <c r="T53" i="10" s="1"/>
  <c r="L53" i="10"/>
  <c r="M53" i="10" s="1"/>
  <c r="E53" i="10"/>
  <c r="F53" i="10" s="1"/>
  <c r="DT51" i="10"/>
  <c r="DM51" i="10"/>
  <c r="DF51" i="10"/>
  <c r="CY51" i="10"/>
  <c r="CR51" i="10"/>
  <c r="CK51" i="10"/>
  <c r="CD51" i="10"/>
  <c r="BW51" i="10"/>
  <c r="BP51" i="10"/>
  <c r="BI51" i="10"/>
  <c r="BB51" i="10"/>
  <c r="AU51" i="10"/>
  <c r="AN51" i="10"/>
  <c r="AG51" i="10"/>
  <c r="Z51" i="10"/>
  <c r="S51" i="10"/>
  <c r="L51" i="10"/>
  <c r="E51" i="10"/>
  <c r="DT50" i="10"/>
  <c r="DM50" i="10"/>
  <c r="DF50" i="10"/>
  <c r="CY50" i="10"/>
  <c r="CR50" i="10"/>
  <c r="CK50" i="10"/>
  <c r="CD50" i="10"/>
  <c r="BW50" i="10"/>
  <c r="BP50" i="10"/>
  <c r="BI50" i="10"/>
  <c r="BB50" i="10"/>
  <c r="AU50" i="10"/>
  <c r="AN50" i="10"/>
  <c r="AG50" i="10"/>
  <c r="Z50" i="10"/>
  <c r="S50" i="10"/>
  <c r="L50" i="10"/>
  <c r="E50" i="10"/>
  <c r="DT49" i="10"/>
  <c r="DM49" i="10"/>
  <c r="DF49" i="10"/>
  <c r="CY49" i="10"/>
  <c r="CR49" i="10"/>
  <c r="CK49" i="10"/>
  <c r="CD49" i="10"/>
  <c r="BW49" i="10"/>
  <c r="BP49" i="10"/>
  <c r="BI49" i="10"/>
  <c r="BB49" i="10"/>
  <c r="AU49" i="10"/>
  <c r="AN49" i="10"/>
  <c r="AG49" i="10"/>
  <c r="Z49" i="10"/>
  <c r="S49" i="10"/>
  <c r="L49" i="10"/>
  <c r="E49" i="10"/>
  <c r="DT48" i="10"/>
  <c r="DM48" i="10"/>
  <c r="DF48" i="10"/>
  <c r="CY48" i="10"/>
  <c r="CR48" i="10"/>
  <c r="CK48" i="10"/>
  <c r="CD48" i="10"/>
  <c r="BW48" i="10"/>
  <c r="BP48" i="10"/>
  <c r="BI48" i="10"/>
  <c r="BB48" i="10"/>
  <c r="AU48" i="10"/>
  <c r="AN48" i="10"/>
  <c r="AG48" i="10"/>
  <c r="Z48" i="10"/>
  <c r="S48" i="10"/>
  <c r="L48" i="10"/>
  <c r="E48" i="10"/>
  <c r="DT47" i="10"/>
  <c r="DM47" i="10"/>
  <c r="DF47" i="10"/>
  <c r="CY47" i="10"/>
  <c r="CR47" i="10"/>
  <c r="CK47" i="10"/>
  <c r="CD47" i="10"/>
  <c r="BW47" i="10"/>
  <c r="BP47" i="10"/>
  <c r="BI47" i="10"/>
  <c r="BB47" i="10"/>
  <c r="AU47" i="10"/>
  <c r="AN47" i="10"/>
  <c r="AG47" i="10"/>
  <c r="Z47" i="10"/>
  <c r="S47" i="10"/>
  <c r="L47" i="10"/>
  <c r="E47" i="10"/>
  <c r="DT46" i="10"/>
  <c r="DM46" i="10"/>
  <c r="DF46" i="10"/>
  <c r="CY46" i="10"/>
  <c r="CR46" i="10"/>
  <c r="CK46" i="10"/>
  <c r="CD46" i="10"/>
  <c r="BW46" i="10"/>
  <c r="BP46" i="10"/>
  <c r="BI46" i="10"/>
  <c r="BB46" i="10"/>
  <c r="AU46" i="10"/>
  <c r="AN46" i="10"/>
  <c r="AG46" i="10"/>
  <c r="Z46" i="10"/>
  <c r="S46" i="10"/>
  <c r="L46" i="10"/>
  <c r="E46" i="10"/>
  <c r="DT45" i="10"/>
  <c r="DM45" i="10"/>
  <c r="DF45" i="10"/>
  <c r="CY45" i="10"/>
  <c r="CR45" i="10"/>
  <c r="CK45" i="10"/>
  <c r="CD45" i="10"/>
  <c r="BW45" i="10"/>
  <c r="BP45" i="10"/>
  <c r="BI45" i="10"/>
  <c r="BB45" i="10"/>
  <c r="AU45" i="10"/>
  <c r="AN45" i="10"/>
  <c r="AG45" i="10"/>
  <c r="Z45" i="10"/>
  <c r="S45" i="10"/>
  <c r="L45" i="10"/>
  <c r="E45" i="10"/>
  <c r="DT44" i="10"/>
  <c r="DM44" i="10"/>
  <c r="DF44" i="10"/>
  <c r="CY44" i="10"/>
  <c r="CR44" i="10"/>
  <c r="CK44" i="10"/>
  <c r="CD44" i="10"/>
  <c r="BW44" i="10"/>
  <c r="BP44" i="10"/>
  <c r="BI44" i="10"/>
  <c r="BB44" i="10"/>
  <c r="AU44" i="10"/>
  <c r="AN44" i="10"/>
  <c r="AG44" i="10"/>
  <c r="Z44" i="10"/>
  <c r="S44" i="10"/>
  <c r="L44" i="10"/>
  <c r="E44" i="10"/>
  <c r="DT43" i="10"/>
  <c r="DM43" i="10"/>
  <c r="DF43" i="10"/>
  <c r="CY43" i="10"/>
  <c r="CR43" i="10"/>
  <c r="CK43" i="10"/>
  <c r="CD43" i="10"/>
  <c r="BW43" i="10"/>
  <c r="BP43" i="10"/>
  <c r="BI43" i="10"/>
  <c r="BB43" i="10"/>
  <c r="AU43" i="10"/>
  <c r="AN43" i="10"/>
  <c r="AG43" i="10"/>
  <c r="Z43" i="10"/>
  <c r="S43" i="10"/>
  <c r="L43" i="10"/>
  <c r="E43" i="10"/>
  <c r="DT42" i="10"/>
  <c r="DM42" i="10"/>
  <c r="DF42" i="10"/>
  <c r="CY42" i="10"/>
  <c r="CR42" i="10"/>
  <c r="CK42" i="10"/>
  <c r="CD42" i="10"/>
  <c r="BW42" i="10"/>
  <c r="BP42" i="10"/>
  <c r="BI42" i="10"/>
  <c r="BB42" i="10"/>
  <c r="AU42" i="10"/>
  <c r="AN42" i="10"/>
  <c r="AG42" i="10"/>
  <c r="Z42" i="10"/>
  <c r="S42" i="10"/>
  <c r="L42" i="10"/>
  <c r="E42" i="10"/>
  <c r="DT41" i="10"/>
  <c r="DM41" i="10"/>
  <c r="DF41" i="10"/>
  <c r="CY41" i="10"/>
  <c r="CR41" i="10"/>
  <c r="CK41" i="10"/>
  <c r="CD41" i="10"/>
  <c r="BW41" i="10"/>
  <c r="BP41" i="10"/>
  <c r="BI41" i="10"/>
  <c r="BB41" i="10"/>
  <c r="AU41" i="10"/>
  <c r="AN41" i="10"/>
  <c r="AG41" i="10"/>
  <c r="Z41" i="10"/>
  <c r="S41" i="10"/>
  <c r="L41" i="10"/>
  <c r="E41" i="10"/>
  <c r="DT40" i="10"/>
  <c r="DM40" i="10"/>
  <c r="DF40" i="10"/>
  <c r="CY40" i="10"/>
  <c r="CR40" i="10"/>
  <c r="CK40" i="10"/>
  <c r="CD40" i="10"/>
  <c r="BW40" i="10"/>
  <c r="BP40" i="10"/>
  <c r="BI40" i="10"/>
  <c r="BB40" i="10"/>
  <c r="AU40" i="10"/>
  <c r="AN40" i="10"/>
  <c r="AG40" i="10"/>
  <c r="Z40" i="10"/>
  <c r="S40" i="10"/>
  <c r="L40" i="10"/>
  <c r="E40" i="10"/>
  <c r="DT39" i="10"/>
  <c r="DM39" i="10"/>
  <c r="DF39" i="10"/>
  <c r="CY39" i="10"/>
  <c r="CR39" i="10"/>
  <c r="CK39" i="10"/>
  <c r="CD39" i="10"/>
  <c r="BW39" i="10"/>
  <c r="BP39" i="10"/>
  <c r="BI39" i="10"/>
  <c r="BB39" i="10"/>
  <c r="AU39" i="10"/>
  <c r="AN39" i="10"/>
  <c r="AG39" i="10"/>
  <c r="Z39" i="10"/>
  <c r="S39" i="10"/>
  <c r="L39" i="10"/>
  <c r="E39" i="10"/>
  <c r="DT38" i="10"/>
  <c r="DM38" i="10"/>
  <c r="DF38" i="10"/>
  <c r="CY38" i="10"/>
  <c r="CR38" i="10"/>
  <c r="CK38" i="10"/>
  <c r="CD38" i="10"/>
  <c r="BW38" i="10"/>
  <c r="BP38" i="10"/>
  <c r="BI38" i="10"/>
  <c r="BB38" i="10"/>
  <c r="AU38" i="10"/>
  <c r="AN38" i="10"/>
  <c r="AG38" i="10"/>
  <c r="Z38" i="10"/>
  <c r="S38" i="10"/>
  <c r="L38" i="10"/>
  <c r="E38" i="10"/>
  <c r="DT37" i="10"/>
  <c r="DU37" i="10"/>
  <c r="DM37" i="10"/>
  <c r="DN37" i="10" s="1"/>
  <c r="DF37" i="10"/>
  <c r="DG37" i="10" s="1"/>
  <c r="CY37" i="10"/>
  <c r="CZ37" i="10" s="1"/>
  <c r="CR37" i="10"/>
  <c r="CS37" i="10" s="1"/>
  <c r="CK37" i="10"/>
  <c r="CL37" i="10" s="1"/>
  <c r="CD37" i="10"/>
  <c r="CE37" i="10" s="1"/>
  <c r="BW37" i="10"/>
  <c r="BX37" i="10"/>
  <c r="BP37" i="10"/>
  <c r="BQ37" i="10" s="1"/>
  <c r="BI37" i="10"/>
  <c r="BJ37" i="10"/>
  <c r="BB37" i="10"/>
  <c r="BC37" i="10"/>
  <c r="AU37" i="10"/>
  <c r="AV37" i="10"/>
  <c r="AN37" i="10"/>
  <c r="AO37" i="10" s="1"/>
  <c r="AG37" i="10"/>
  <c r="AH37" i="10" s="1"/>
  <c r="Z37" i="10"/>
  <c r="AA37" i="10"/>
  <c r="S37" i="10"/>
  <c r="T37" i="10" s="1"/>
  <c r="L37" i="10"/>
  <c r="M37" i="10"/>
  <c r="E37" i="10"/>
  <c r="F37" i="10" s="1"/>
  <c r="DT35" i="10"/>
  <c r="DM35" i="10"/>
  <c r="DF35" i="10"/>
  <c r="CY35" i="10"/>
  <c r="CR35" i="10"/>
  <c r="CK35" i="10"/>
  <c r="CD35" i="10"/>
  <c r="BW35" i="10"/>
  <c r="BP35" i="10"/>
  <c r="BI35" i="10"/>
  <c r="BB35" i="10"/>
  <c r="AU35" i="10"/>
  <c r="AN35" i="10"/>
  <c r="AG35" i="10"/>
  <c r="Z35" i="10"/>
  <c r="S35" i="10"/>
  <c r="L35" i="10"/>
  <c r="E35" i="10"/>
  <c r="DT34" i="10"/>
  <c r="DM34" i="10"/>
  <c r="DF34" i="10"/>
  <c r="CY34" i="10"/>
  <c r="CR34" i="10"/>
  <c r="CK34" i="10"/>
  <c r="CD34" i="10"/>
  <c r="BW34" i="10"/>
  <c r="BP34" i="10"/>
  <c r="BI34" i="10"/>
  <c r="BB34" i="10"/>
  <c r="AU34" i="10"/>
  <c r="AN34" i="10"/>
  <c r="AG34" i="10"/>
  <c r="Z34" i="10"/>
  <c r="S34" i="10"/>
  <c r="L34" i="10"/>
  <c r="E34" i="10"/>
  <c r="DT33" i="10"/>
  <c r="DM33" i="10"/>
  <c r="DF33" i="10"/>
  <c r="CY33" i="10"/>
  <c r="CR33" i="10"/>
  <c r="CK33" i="10"/>
  <c r="CD33" i="10"/>
  <c r="BW33" i="10"/>
  <c r="BP33" i="10"/>
  <c r="BI33" i="10"/>
  <c r="BB33" i="10"/>
  <c r="AU33" i="10"/>
  <c r="AN33" i="10"/>
  <c r="AG33" i="10"/>
  <c r="Z33" i="10"/>
  <c r="S33" i="10"/>
  <c r="L33" i="10"/>
  <c r="E33" i="10"/>
  <c r="DT32" i="10"/>
  <c r="DM32" i="10"/>
  <c r="DF32" i="10"/>
  <c r="CY32" i="10"/>
  <c r="CR32" i="10"/>
  <c r="CK32" i="10"/>
  <c r="CD32" i="10"/>
  <c r="BW32" i="10"/>
  <c r="BP32" i="10"/>
  <c r="BI32" i="10"/>
  <c r="BB32" i="10"/>
  <c r="AU32" i="10"/>
  <c r="AN32" i="10"/>
  <c r="AG32" i="10"/>
  <c r="Z32" i="10"/>
  <c r="S32" i="10"/>
  <c r="L32" i="10"/>
  <c r="E32" i="10"/>
  <c r="DT31" i="10"/>
  <c r="DM31" i="10"/>
  <c r="DF31" i="10"/>
  <c r="CY31" i="10"/>
  <c r="CR31" i="10"/>
  <c r="CK31" i="10"/>
  <c r="CD31" i="10"/>
  <c r="BW31" i="10"/>
  <c r="BP31" i="10"/>
  <c r="BI31" i="10"/>
  <c r="BB31" i="10"/>
  <c r="AU31" i="10"/>
  <c r="AN31" i="10"/>
  <c r="AG31" i="10"/>
  <c r="Z31" i="10"/>
  <c r="S31" i="10"/>
  <c r="L31" i="10"/>
  <c r="E31" i="10"/>
  <c r="DT30" i="10"/>
  <c r="DM30" i="10"/>
  <c r="DF30" i="10"/>
  <c r="CY30" i="10"/>
  <c r="CR30" i="10"/>
  <c r="CK30" i="10"/>
  <c r="CD30" i="10"/>
  <c r="BW30" i="10"/>
  <c r="BP30" i="10"/>
  <c r="BI30" i="10"/>
  <c r="BB30" i="10"/>
  <c r="AU30" i="10"/>
  <c r="AN30" i="10"/>
  <c r="AG30" i="10"/>
  <c r="Z30" i="10"/>
  <c r="S30" i="10"/>
  <c r="L30" i="10"/>
  <c r="E30" i="10"/>
  <c r="DT29" i="10"/>
  <c r="DM29" i="10"/>
  <c r="DF29" i="10"/>
  <c r="CY29" i="10"/>
  <c r="CR29" i="10"/>
  <c r="CK29" i="10"/>
  <c r="CD29" i="10"/>
  <c r="BW29" i="10"/>
  <c r="BP29" i="10"/>
  <c r="BI29" i="10"/>
  <c r="BB29" i="10"/>
  <c r="AU29" i="10"/>
  <c r="AN29" i="10"/>
  <c r="AG29" i="10"/>
  <c r="Z29" i="10"/>
  <c r="S29" i="10"/>
  <c r="L29" i="10"/>
  <c r="E29" i="10"/>
  <c r="DT28" i="10"/>
  <c r="DM28" i="10"/>
  <c r="DF28" i="10"/>
  <c r="CY28" i="10"/>
  <c r="CR28" i="10"/>
  <c r="CK28" i="10"/>
  <c r="CD28" i="10"/>
  <c r="BW28" i="10"/>
  <c r="BP28" i="10"/>
  <c r="BI28" i="10"/>
  <c r="BB28" i="10"/>
  <c r="AU28" i="10"/>
  <c r="AN28" i="10"/>
  <c r="AG28" i="10"/>
  <c r="Z28" i="10"/>
  <c r="S28" i="10"/>
  <c r="L28" i="10"/>
  <c r="E28" i="10"/>
  <c r="DT27" i="10"/>
  <c r="DM27" i="10"/>
  <c r="DF27" i="10"/>
  <c r="CY27" i="10"/>
  <c r="CR27" i="10"/>
  <c r="CK27" i="10"/>
  <c r="CD27" i="10"/>
  <c r="BW27" i="10"/>
  <c r="BP27" i="10"/>
  <c r="BI27" i="10"/>
  <c r="BB27" i="10"/>
  <c r="AU27" i="10"/>
  <c r="AN27" i="10"/>
  <c r="AG27" i="10"/>
  <c r="Z27" i="10"/>
  <c r="S27" i="10"/>
  <c r="L27" i="10"/>
  <c r="E27" i="10"/>
  <c r="DT26" i="10"/>
  <c r="DM26" i="10"/>
  <c r="DF26" i="10"/>
  <c r="CY26" i="10"/>
  <c r="CR26" i="10"/>
  <c r="CK26" i="10"/>
  <c r="CD26" i="10"/>
  <c r="BW26" i="10"/>
  <c r="BP26" i="10"/>
  <c r="BI26" i="10"/>
  <c r="BB26" i="10"/>
  <c r="AU26" i="10"/>
  <c r="AN26" i="10"/>
  <c r="AG26" i="10"/>
  <c r="Z26" i="10"/>
  <c r="S26" i="10"/>
  <c r="L26" i="10"/>
  <c r="E26" i="10"/>
  <c r="DT25" i="10"/>
  <c r="DM25" i="10"/>
  <c r="DF25" i="10"/>
  <c r="CY25" i="10"/>
  <c r="CR25" i="10"/>
  <c r="CK25" i="10"/>
  <c r="CD25" i="10"/>
  <c r="BW25" i="10"/>
  <c r="BP25" i="10"/>
  <c r="BI25" i="10"/>
  <c r="BB25" i="10"/>
  <c r="AU25" i="10"/>
  <c r="AN25" i="10"/>
  <c r="AG25" i="10"/>
  <c r="Z25" i="10"/>
  <c r="S25" i="10"/>
  <c r="L25" i="10"/>
  <c r="E25" i="10"/>
  <c r="DT24" i="10"/>
  <c r="DM24" i="10"/>
  <c r="DF24" i="10"/>
  <c r="CY24" i="10"/>
  <c r="CR24" i="10"/>
  <c r="CK24" i="10"/>
  <c r="CD24" i="10"/>
  <c r="BW24" i="10"/>
  <c r="BP24" i="10"/>
  <c r="BI24" i="10"/>
  <c r="BB24" i="10"/>
  <c r="AU24" i="10"/>
  <c r="AN24" i="10"/>
  <c r="AG24" i="10"/>
  <c r="Z24" i="10"/>
  <c r="S24" i="10"/>
  <c r="L24" i="10"/>
  <c r="E24" i="10"/>
  <c r="DT23" i="10"/>
  <c r="DM23" i="10"/>
  <c r="DF23" i="10"/>
  <c r="CY23" i="10"/>
  <c r="CR23" i="10"/>
  <c r="CK23" i="10"/>
  <c r="CD23" i="10"/>
  <c r="BW23" i="10"/>
  <c r="BP23" i="10"/>
  <c r="BI23" i="10"/>
  <c r="BB23" i="10"/>
  <c r="AU23" i="10"/>
  <c r="AN23" i="10"/>
  <c r="AG23" i="10"/>
  <c r="Z23" i="10"/>
  <c r="S23" i="10"/>
  <c r="L23" i="10"/>
  <c r="E23" i="10"/>
  <c r="DT22" i="10"/>
  <c r="DU22" i="10" s="1"/>
  <c r="DM22" i="10"/>
  <c r="DF22" i="10"/>
  <c r="CY22" i="10"/>
  <c r="CR22" i="10"/>
  <c r="CS22" i="10" s="1"/>
  <c r="CK22" i="10"/>
  <c r="CD22" i="10"/>
  <c r="BW22" i="10"/>
  <c r="BP22" i="10"/>
  <c r="BI22" i="10"/>
  <c r="BB22" i="10"/>
  <c r="AU22" i="10"/>
  <c r="AN22" i="10"/>
  <c r="AG22" i="10"/>
  <c r="Z22" i="10"/>
  <c r="S22" i="10"/>
  <c r="L22" i="10"/>
  <c r="E22" i="10"/>
  <c r="DT21" i="10"/>
  <c r="DU21" i="10" s="1"/>
  <c r="DM21" i="10"/>
  <c r="DN21" i="10"/>
  <c r="DF21" i="10"/>
  <c r="DG21" i="10" s="1"/>
  <c r="DO21" i="10" s="1"/>
  <c r="CY21" i="10"/>
  <c r="CZ21" i="10"/>
  <c r="CR21" i="10"/>
  <c r="CS21" i="10"/>
  <c r="DA21" i="10" s="1"/>
  <c r="CK21" i="10"/>
  <c r="CL21" i="10" s="1"/>
  <c r="CD21" i="10"/>
  <c r="CE21" i="10" s="1"/>
  <c r="BW21" i="10"/>
  <c r="BX21" i="10"/>
  <c r="BP21" i="10"/>
  <c r="BQ21" i="10" s="1"/>
  <c r="BI21" i="10"/>
  <c r="BJ21" i="10"/>
  <c r="BB21" i="10"/>
  <c r="BC21" i="10" s="1"/>
  <c r="AU21" i="10"/>
  <c r="AV21" i="10" s="1"/>
  <c r="AV22" i="10" s="1"/>
  <c r="AN21" i="10"/>
  <c r="AO21" i="10"/>
  <c r="AG21" i="10"/>
  <c r="AH21" i="10" s="1"/>
  <c r="Z21" i="10"/>
  <c r="AA21" i="10" s="1"/>
  <c r="S21" i="10"/>
  <c r="T21" i="10" s="1"/>
  <c r="L21" i="10"/>
  <c r="M21" i="10" s="1"/>
  <c r="E21" i="10"/>
  <c r="F21" i="10" s="1"/>
  <c r="DT19" i="10"/>
  <c r="DM19" i="10"/>
  <c r="DF19" i="10"/>
  <c r="CY19" i="10"/>
  <c r="CR19" i="10"/>
  <c r="CK19" i="10"/>
  <c r="CD19" i="10"/>
  <c r="BW19" i="10"/>
  <c r="BP19" i="10"/>
  <c r="BI19" i="10"/>
  <c r="BB19" i="10"/>
  <c r="AU19" i="10"/>
  <c r="AN19" i="10"/>
  <c r="AG19" i="10"/>
  <c r="Z19" i="10"/>
  <c r="S19" i="10"/>
  <c r="L19" i="10"/>
  <c r="E19" i="10"/>
  <c r="DT18" i="10"/>
  <c r="DM18" i="10"/>
  <c r="DF18" i="10"/>
  <c r="CY18" i="10"/>
  <c r="CR18" i="10"/>
  <c r="CK18" i="10"/>
  <c r="CD18" i="10"/>
  <c r="BW18" i="10"/>
  <c r="BP18" i="10"/>
  <c r="BI18" i="10"/>
  <c r="BB18" i="10"/>
  <c r="AU18" i="10"/>
  <c r="AN18" i="10"/>
  <c r="AG18" i="10"/>
  <c r="Z18" i="10"/>
  <c r="S18" i="10"/>
  <c r="L18" i="10"/>
  <c r="E18" i="10"/>
  <c r="DT17" i="10"/>
  <c r="DM17" i="10"/>
  <c r="DF17" i="10"/>
  <c r="CY17" i="10"/>
  <c r="CR17" i="10"/>
  <c r="CK17" i="10"/>
  <c r="CD17" i="10"/>
  <c r="BW17" i="10"/>
  <c r="BP17" i="10"/>
  <c r="BI17" i="10"/>
  <c r="BB17" i="10"/>
  <c r="AU17" i="10"/>
  <c r="AN17" i="10"/>
  <c r="AG17" i="10"/>
  <c r="Z17" i="10"/>
  <c r="S17" i="10"/>
  <c r="L17" i="10"/>
  <c r="E17" i="10"/>
  <c r="DT16" i="10"/>
  <c r="DM16" i="10"/>
  <c r="DF16" i="10"/>
  <c r="CY16" i="10"/>
  <c r="CR16" i="10"/>
  <c r="CK16" i="10"/>
  <c r="CD16" i="10"/>
  <c r="BW16" i="10"/>
  <c r="BP16" i="10"/>
  <c r="BI16" i="10"/>
  <c r="BB16" i="10"/>
  <c r="AU16" i="10"/>
  <c r="AN16" i="10"/>
  <c r="AG16" i="10"/>
  <c r="Z16" i="10"/>
  <c r="S16" i="10"/>
  <c r="L16" i="10"/>
  <c r="E16" i="10"/>
  <c r="DT15" i="10"/>
  <c r="DM15" i="10"/>
  <c r="DF15" i="10"/>
  <c r="CY15" i="10"/>
  <c r="CR15" i="10"/>
  <c r="CK15" i="10"/>
  <c r="CD15" i="10"/>
  <c r="BW15" i="10"/>
  <c r="BP15" i="10"/>
  <c r="BI15" i="10"/>
  <c r="BB15" i="10"/>
  <c r="AU15" i="10"/>
  <c r="AN15" i="10"/>
  <c r="AG15" i="10"/>
  <c r="Z15" i="10"/>
  <c r="S15" i="10"/>
  <c r="L15" i="10"/>
  <c r="E15" i="10"/>
  <c r="DT14" i="10"/>
  <c r="DM14" i="10"/>
  <c r="DF14" i="10"/>
  <c r="CY14" i="10"/>
  <c r="CR14" i="10"/>
  <c r="CK14" i="10"/>
  <c r="CD14" i="10"/>
  <c r="BW14" i="10"/>
  <c r="BP14" i="10"/>
  <c r="BI14" i="10"/>
  <c r="BB14" i="10"/>
  <c r="AU14" i="10"/>
  <c r="AN14" i="10"/>
  <c r="AG14" i="10"/>
  <c r="Z14" i="10"/>
  <c r="S14" i="10"/>
  <c r="L14" i="10"/>
  <c r="E14" i="10"/>
  <c r="DT13" i="10"/>
  <c r="DM13" i="10"/>
  <c r="DF13" i="10"/>
  <c r="CY13" i="10"/>
  <c r="CR13" i="10"/>
  <c r="CK13" i="10"/>
  <c r="CD13" i="10"/>
  <c r="BW13" i="10"/>
  <c r="BP13" i="10"/>
  <c r="BI13" i="10"/>
  <c r="BB13" i="10"/>
  <c r="AU13" i="10"/>
  <c r="AN13" i="10"/>
  <c r="AG13" i="10"/>
  <c r="Z13" i="10"/>
  <c r="S13" i="10"/>
  <c r="L13" i="10"/>
  <c r="E13" i="10"/>
  <c r="DT12" i="10"/>
  <c r="DM12" i="10"/>
  <c r="DF12" i="10"/>
  <c r="CY12" i="10"/>
  <c r="CR12" i="10"/>
  <c r="CK12" i="10"/>
  <c r="CD12" i="10"/>
  <c r="BW12" i="10"/>
  <c r="BP12" i="10"/>
  <c r="BI12" i="10"/>
  <c r="BB12" i="10"/>
  <c r="AU12" i="10"/>
  <c r="AN12" i="10"/>
  <c r="AG12" i="10"/>
  <c r="Z12" i="10"/>
  <c r="S12" i="10"/>
  <c r="L12" i="10"/>
  <c r="E12" i="10"/>
  <c r="DT11" i="10"/>
  <c r="DM11" i="10"/>
  <c r="DF11" i="10"/>
  <c r="CY11" i="10"/>
  <c r="CR11" i="10"/>
  <c r="CK11" i="10"/>
  <c r="CD11" i="10"/>
  <c r="BW11" i="10"/>
  <c r="BP11" i="10"/>
  <c r="BI11" i="10"/>
  <c r="BB11" i="10"/>
  <c r="AU11" i="10"/>
  <c r="AN11" i="10"/>
  <c r="AG11" i="10"/>
  <c r="Z11" i="10"/>
  <c r="S11" i="10"/>
  <c r="L11" i="10"/>
  <c r="E11" i="10"/>
  <c r="DT10" i="10"/>
  <c r="DM10" i="10"/>
  <c r="DF10" i="10"/>
  <c r="CY10" i="10"/>
  <c r="CR10" i="10"/>
  <c r="CK10" i="10"/>
  <c r="CD10" i="10"/>
  <c r="BW10" i="10"/>
  <c r="BP10" i="10"/>
  <c r="BI10" i="10"/>
  <c r="BB10" i="10"/>
  <c r="AU10" i="10"/>
  <c r="AN10" i="10"/>
  <c r="AG10" i="10"/>
  <c r="Z10" i="10"/>
  <c r="S10" i="10"/>
  <c r="L10" i="10"/>
  <c r="E10" i="10"/>
  <c r="DT9" i="10"/>
  <c r="DM9" i="10"/>
  <c r="DF9" i="10"/>
  <c r="CY9" i="10"/>
  <c r="CR9" i="10"/>
  <c r="CK9" i="10"/>
  <c r="CL9" i="10" s="1"/>
  <c r="CD9" i="10"/>
  <c r="BW9" i="10"/>
  <c r="BP9" i="10"/>
  <c r="BI9" i="10"/>
  <c r="BB9" i="10"/>
  <c r="AU9" i="10"/>
  <c r="AN9" i="10"/>
  <c r="AG9" i="10"/>
  <c r="Z9" i="10"/>
  <c r="S9" i="10"/>
  <c r="L9" i="10"/>
  <c r="E9" i="10"/>
  <c r="DT8" i="10"/>
  <c r="DM8" i="10"/>
  <c r="DF8" i="10"/>
  <c r="CY8" i="10"/>
  <c r="CR8" i="10"/>
  <c r="CK8" i="10"/>
  <c r="CD8" i="10"/>
  <c r="BW8" i="10"/>
  <c r="BP8" i="10"/>
  <c r="BI8" i="10"/>
  <c r="BB8" i="10"/>
  <c r="AU8" i="10"/>
  <c r="AN8" i="10"/>
  <c r="AG8" i="10"/>
  <c r="Z8" i="10"/>
  <c r="S8" i="10"/>
  <c r="L8" i="10"/>
  <c r="E8" i="10"/>
  <c r="DT7" i="10"/>
  <c r="DM7" i="10"/>
  <c r="DF7" i="10"/>
  <c r="CY7" i="10"/>
  <c r="CR7" i="10"/>
  <c r="CK7" i="10"/>
  <c r="CD7" i="10"/>
  <c r="BW7" i="10"/>
  <c r="BP7" i="10"/>
  <c r="BI7" i="10"/>
  <c r="BB7" i="10"/>
  <c r="AU7" i="10"/>
  <c r="AN7" i="10"/>
  <c r="AG7" i="10"/>
  <c r="Z7" i="10"/>
  <c r="S7" i="10"/>
  <c r="L7" i="10"/>
  <c r="E7" i="10"/>
  <c r="DT6" i="10"/>
  <c r="DM6" i="10"/>
  <c r="DF6" i="10"/>
  <c r="CY6" i="10"/>
  <c r="CR6" i="10"/>
  <c r="CK6" i="10"/>
  <c r="CD6" i="10"/>
  <c r="BW6" i="10"/>
  <c r="BP6" i="10"/>
  <c r="BI6" i="10"/>
  <c r="BB6" i="10"/>
  <c r="AU6" i="10"/>
  <c r="AN6" i="10"/>
  <c r="AG6" i="10"/>
  <c r="Z6" i="10"/>
  <c r="S6" i="10"/>
  <c r="L6" i="10"/>
  <c r="E6" i="10"/>
  <c r="DT5" i="10"/>
  <c r="DU5" i="10" s="1"/>
  <c r="EC5" i="10" s="1"/>
  <c r="DM5" i="10"/>
  <c r="DN5" i="10" s="1"/>
  <c r="DF5" i="10"/>
  <c r="DG5" i="10" s="1"/>
  <c r="CY5" i="10"/>
  <c r="CZ5" i="10" s="1"/>
  <c r="CR5" i="10"/>
  <c r="CS5" i="10"/>
  <c r="CK5" i="10"/>
  <c r="CL5" i="10"/>
  <c r="CL6" i="10" s="1"/>
  <c r="CL7" i="10" s="1"/>
  <c r="CL8" i="10" s="1"/>
  <c r="CD5" i="10"/>
  <c r="CE5" i="10" s="1"/>
  <c r="BW5" i="10"/>
  <c r="BX5" i="10"/>
  <c r="BX6" i="10" s="1"/>
  <c r="BP5" i="10"/>
  <c r="BQ5" i="10" s="1"/>
  <c r="BI5" i="10"/>
  <c r="BJ5" i="10" s="1"/>
  <c r="BB5" i="10"/>
  <c r="BC5" i="10"/>
  <c r="AU5" i="10"/>
  <c r="AV5" i="10" s="1"/>
  <c r="AN5" i="10"/>
  <c r="AO5" i="10"/>
  <c r="AG5" i="10"/>
  <c r="AH5" i="10"/>
  <c r="AP5" i="10" s="1"/>
  <c r="Z5" i="10"/>
  <c r="AA5" i="10" s="1"/>
  <c r="S5" i="10"/>
  <c r="T5" i="10" s="1"/>
  <c r="L5" i="10"/>
  <c r="M5" i="10" s="1"/>
  <c r="M6" i="10" s="1"/>
  <c r="E5" i="10"/>
  <c r="F5" i="10" s="1"/>
  <c r="EA115" i="9"/>
  <c r="DT115" i="9"/>
  <c r="DM115" i="9"/>
  <c r="DF115" i="9"/>
  <c r="CY115" i="9"/>
  <c r="CR115" i="9"/>
  <c r="CK115" i="9"/>
  <c r="CD115" i="9"/>
  <c r="BW115" i="9"/>
  <c r="BP115" i="9"/>
  <c r="BI115" i="9"/>
  <c r="BB115" i="9"/>
  <c r="AU115" i="9"/>
  <c r="AN115" i="9"/>
  <c r="AG115" i="9"/>
  <c r="Z115" i="9"/>
  <c r="S115" i="9"/>
  <c r="L115" i="9"/>
  <c r="E115" i="9"/>
  <c r="EA114" i="9"/>
  <c r="DT114" i="9"/>
  <c r="DM114" i="9"/>
  <c r="DF114" i="9"/>
  <c r="CY114" i="9"/>
  <c r="CR114" i="9"/>
  <c r="CK114" i="9"/>
  <c r="CD114" i="9"/>
  <c r="BW114" i="9"/>
  <c r="BP114" i="9"/>
  <c r="BI114" i="9"/>
  <c r="BB114" i="9"/>
  <c r="AU114" i="9"/>
  <c r="AN114" i="9"/>
  <c r="AG114" i="9"/>
  <c r="Z114" i="9"/>
  <c r="S114" i="9"/>
  <c r="L114" i="9"/>
  <c r="E114" i="9"/>
  <c r="EA113" i="9"/>
  <c r="DT113" i="9"/>
  <c r="DM113" i="9"/>
  <c r="DF113" i="9"/>
  <c r="CY113" i="9"/>
  <c r="CR113" i="9"/>
  <c r="CK113" i="9"/>
  <c r="CD113" i="9"/>
  <c r="BW113" i="9"/>
  <c r="BP113" i="9"/>
  <c r="BI113" i="9"/>
  <c r="BB113" i="9"/>
  <c r="AU113" i="9"/>
  <c r="AN113" i="9"/>
  <c r="AG113" i="9"/>
  <c r="Z113" i="9"/>
  <c r="S113" i="9"/>
  <c r="L113" i="9"/>
  <c r="E113" i="9"/>
  <c r="EA112" i="9"/>
  <c r="DT112" i="9"/>
  <c r="DM112" i="9"/>
  <c r="DF112" i="9"/>
  <c r="CY112" i="9"/>
  <c r="CR112" i="9"/>
  <c r="CK112" i="9"/>
  <c r="CD112" i="9"/>
  <c r="BW112" i="9"/>
  <c r="BP112" i="9"/>
  <c r="BI112" i="9"/>
  <c r="BB112" i="9"/>
  <c r="AU112" i="9"/>
  <c r="AN112" i="9"/>
  <c r="AG112" i="9"/>
  <c r="Z112" i="9"/>
  <c r="S112" i="9"/>
  <c r="L112" i="9"/>
  <c r="E112" i="9"/>
  <c r="EA111" i="9"/>
  <c r="DT111" i="9"/>
  <c r="DM111" i="9"/>
  <c r="DF111" i="9"/>
  <c r="CY111" i="9"/>
  <c r="CR111" i="9"/>
  <c r="CK111" i="9"/>
  <c r="CD111" i="9"/>
  <c r="BW111" i="9"/>
  <c r="BP111" i="9"/>
  <c r="BI111" i="9"/>
  <c r="BB111" i="9"/>
  <c r="AU111" i="9"/>
  <c r="AN111" i="9"/>
  <c r="AG111" i="9"/>
  <c r="Z111" i="9"/>
  <c r="S111" i="9"/>
  <c r="L111" i="9"/>
  <c r="E111" i="9"/>
  <c r="EA110" i="9"/>
  <c r="DT110" i="9"/>
  <c r="DM110" i="9"/>
  <c r="DF110" i="9"/>
  <c r="CY110" i="9"/>
  <c r="CR110" i="9"/>
  <c r="CK110" i="9"/>
  <c r="CD110" i="9"/>
  <c r="BW110" i="9"/>
  <c r="BP110" i="9"/>
  <c r="BI110" i="9"/>
  <c r="BB110" i="9"/>
  <c r="AU110" i="9"/>
  <c r="AN110" i="9"/>
  <c r="AG110" i="9"/>
  <c r="Z110" i="9"/>
  <c r="S110" i="9"/>
  <c r="L110" i="9"/>
  <c r="E110" i="9"/>
  <c r="EA109" i="9"/>
  <c r="DT109" i="9"/>
  <c r="DM109" i="9"/>
  <c r="DF109" i="9"/>
  <c r="CY109" i="9"/>
  <c r="CR109" i="9"/>
  <c r="CK109" i="9"/>
  <c r="CD109" i="9"/>
  <c r="BW109" i="9"/>
  <c r="BP109" i="9"/>
  <c r="BI109" i="9"/>
  <c r="BB109" i="9"/>
  <c r="AU109" i="9"/>
  <c r="AN109" i="9"/>
  <c r="AG109" i="9"/>
  <c r="Z109" i="9"/>
  <c r="S109" i="9"/>
  <c r="L109" i="9"/>
  <c r="E109" i="9"/>
  <c r="EA108" i="9"/>
  <c r="DT108" i="9"/>
  <c r="DM108" i="9"/>
  <c r="DF108" i="9"/>
  <c r="CY108" i="9"/>
  <c r="CR108" i="9"/>
  <c r="CK108" i="9"/>
  <c r="CD108" i="9"/>
  <c r="BW108" i="9"/>
  <c r="BP108" i="9"/>
  <c r="BI108" i="9"/>
  <c r="BB108" i="9"/>
  <c r="AU108" i="9"/>
  <c r="AN108" i="9"/>
  <c r="AG108" i="9"/>
  <c r="Z108" i="9"/>
  <c r="S108" i="9"/>
  <c r="L108" i="9"/>
  <c r="E108" i="9"/>
  <c r="EA107" i="9"/>
  <c r="DT107" i="9"/>
  <c r="DM107" i="9"/>
  <c r="DF107" i="9"/>
  <c r="CY107" i="9"/>
  <c r="CR107" i="9"/>
  <c r="CK107" i="9"/>
  <c r="CD107" i="9"/>
  <c r="BW107" i="9"/>
  <c r="BP107" i="9"/>
  <c r="BI107" i="9"/>
  <c r="BB107" i="9"/>
  <c r="AU107" i="9"/>
  <c r="AN107" i="9"/>
  <c r="AG107" i="9"/>
  <c r="Z107" i="9"/>
  <c r="S107" i="9"/>
  <c r="L107" i="9"/>
  <c r="E107" i="9"/>
  <c r="EA106" i="9"/>
  <c r="DT106" i="9"/>
  <c r="DM106" i="9"/>
  <c r="DF106" i="9"/>
  <c r="CY106" i="9"/>
  <c r="CR106" i="9"/>
  <c r="CK106" i="9"/>
  <c r="CD106" i="9"/>
  <c r="BW106" i="9"/>
  <c r="BP106" i="9"/>
  <c r="BI106" i="9"/>
  <c r="BB106" i="9"/>
  <c r="AU106" i="9"/>
  <c r="AN106" i="9"/>
  <c r="AG106" i="9"/>
  <c r="Z106" i="9"/>
  <c r="S106" i="9"/>
  <c r="L106" i="9"/>
  <c r="E106" i="9"/>
  <c r="EA105" i="9"/>
  <c r="DT105" i="9"/>
  <c r="DM105" i="9"/>
  <c r="DF105" i="9"/>
  <c r="CY105" i="9"/>
  <c r="CR105" i="9"/>
  <c r="CK105" i="9"/>
  <c r="CD105" i="9"/>
  <c r="BW105" i="9"/>
  <c r="BP105" i="9"/>
  <c r="BI105" i="9"/>
  <c r="BB105" i="9"/>
  <c r="AU105" i="9"/>
  <c r="AN105" i="9"/>
  <c r="AG105" i="9"/>
  <c r="Z105" i="9"/>
  <c r="S105" i="9"/>
  <c r="L105" i="9"/>
  <c r="E105" i="9"/>
  <c r="EA104" i="9"/>
  <c r="DT104" i="9"/>
  <c r="DM104" i="9"/>
  <c r="DF104" i="9"/>
  <c r="CY104" i="9"/>
  <c r="CR104" i="9"/>
  <c r="CK104" i="9"/>
  <c r="CD104" i="9"/>
  <c r="BW104" i="9"/>
  <c r="BP104" i="9"/>
  <c r="BI104" i="9"/>
  <c r="BB104" i="9"/>
  <c r="AU104" i="9"/>
  <c r="AN104" i="9"/>
  <c r="AG104" i="9"/>
  <c r="Z104" i="9"/>
  <c r="S104" i="9"/>
  <c r="L104" i="9"/>
  <c r="E104" i="9"/>
  <c r="EA103" i="9"/>
  <c r="DT103" i="9"/>
  <c r="DM103" i="9"/>
  <c r="DF103" i="9"/>
  <c r="CY103" i="9"/>
  <c r="CR103" i="9"/>
  <c r="CK103" i="9"/>
  <c r="CD103" i="9"/>
  <c r="BW103" i="9"/>
  <c r="BP103" i="9"/>
  <c r="BI103" i="9"/>
  <c r="BB103" i="9"/>
  <c r="AU103" i="9"/>
  <c r="AN103" i="9"/>
  <c r="AG103" i="9"/>
  <c r="Z103" i="9"/>
  <c r="S103" i="9"/>
  <c r="L103" i="9"/>
  <c r="E103" i="9"/>
  <c r="EA102" i="9"/>
  <c r="DT102" i="9"/>
  <c r="DM102" i="9"/>
  <c r="DF102" i="9"/>
  <c r="CY102" i="9"/>
  <c r="CR102" i="9"/>
  <c r="CK102" i="9"/>
  <c r="CL102" i="9" s="1"/>
  <c r="CL103" i="9" s="1"/>
  <c r="CL104" i="9" s="1"/>
  <c r="CL105" i="9" s="1"/>
  <c r="CL106" i="9" s="1"/>
  <c r="CL107" i="9" s="1"/>
  <c r="CL108" i="9" s="1"/>
  <c r="CD102" i="9"/>
  <c r="BW102" i="9"/>
  <c r="BP102" i="9"/>
  <c r="BI102" i="9"/>
  <c r="BB102" i="9"/>
  <c r="AU102" i="9"/>
  <c r="AN102" i="9"/>
  <c r="AG102" i="9"/>
  <c r="Z102" i="9"/>
  <c r="S102" i="9"/>
  <c r="L102" i="9"/>
  <c r="E102" i="9"/>
  <c r="EA101" i="9"/>
  <c r="EB101" i="9" s="1"/>
  <c r="EB102" i="9" s="1"/>
  <c r="DT101" i="9"/>
  <c r="DU101" i="9" s="1"/>
  <c r="DM101" i="9"/>
  <c r="DN101" i="9" s="1"/>
  <c r="DF101" i="9"/>
  <c r="DG101" i="9"/>
  <c r="DG102" i="9" s="1"/>
  <c r="DG103" i="9" s="1"/>
  <c r="DG104" i="9" s="1"/>
  <c r="DG105" i="9" s="1"/>
  <c r="DG106" i="9" s="1"/>
  <c r="CY101" i="9"/>
  <c r="CZ101" i="9"/>
  <c r="CR101" i="9"/>
  <c r="CS101" i="9" s="1"/>
  <c r="CK101" i="9"/>
  <c r="CL101" i="9" s="1"/>
  <c r="CD101" i="9"/>
  <c r="CE101" i="9" s="1"/>
  <c r="BW101" i="9"/>
  <c r="BX101" i="9"/>
  <c r="BX102" i="9" s="1"/>
  <c r="BP101" i="9"/>
  <c r="BQ101" i="9"/>
  <c r="BI101" i="9"/>
  <c r="BJ101" i="9" s="1"/>
  <c r="BB101" i="9"/>
  <c r="BC101" i="9"/>
  <c r="AU101" i="9"/>
  <c r="AV101" i="9" s="1"/>
  <c r="AN101" i="9"/>
  <c r="AO101" i="9" s="1"/>
  <c r="AG101" i="9"/>
  <c r="AH101" i="9"/>
  <c r="AH102" i="9" s="1"/>
  <c r="Z101" i="9"/>
  <c r="AA101" i="9"/>
  <c r="S101" i="9"/>
  <c r="T101" i="9" s="1"/>
  <c r="L101" i="9"/>
  <c r="M101" i="9"/>
  <c r="E101" i="9"/>
  <c r="F101" i="9"/>
  <c r="EA99" i="9"/>
  <c r="DT99" i="9"/>
  <c r="DM99" i="9"/>
  <c r="DF99" i="9"/>
  <c r="CY99" i="9"/>
  <c r="CR99" i="9"/>
  <c r="CK99" i="9"/>
  <c r="CD99" i="9"/>
  <c r="BW99" i="9"/>
  <c r="BP99" i="9"/>
  <c r="BI99" i="9"/>
  <c r="BB99" i="9"/>
  <c r="AU99" i="9"/>
  <c r="AN99" i="9"/>
  <c r="AG99" i="9"/>
  <c r="Z99" i="9"/>
  <c r="S99" i="9"/>
  <c r="L99" i="9"/>
  <c r="E99" i="9"/>
  <c r="EA98" i="9"/>
  <c r="DT98" i="9"/>
  <c r="DM98" i="9"/>
  <c r="DF98" i="9"/>
  <c r="CY98" i="9"/>
  <c r="CR98" i="9"/>
  <c r="CK98" i="9"/>
  <c r="CD98" i="9"/>
  <c r="BW98" i="9"/>
  <c r="BP98" i="9"/>
  <c r="BI98" i="9"/>
  <c r="BB98" i="9"/>
  <c r="AU98" i="9"/>
  <c r="AN98" i="9"/>
  <c r="AG98" i="9"/>
  <c r="Z98" i="9"/>
  <c r="S98" i="9"/>
  <c r="L98" i="9"/>
  <c r="E98" i="9"/>
  <c r="EA97" i="9"/>
  <c r="DT97" i="9"/>
  <c r="DM97" i="9"/>
  <c r="DF97" i="9"/>
  <c r="CY97" i="9"/>
  <c r="CR97" i="9"/>
  <c r="CK97" i="9"/>
  <c r="CD97" i="9"/>
  <c r="BW97" i="9"/>
  <c r="BP97" i="9"/>
  <c r="BI97" i="9"/>
  <c r="BB97" i="9"/>
  <c r="AU97" i="9"/>
  <c r="AN97" i="9"/>
  <c r="AG97" i="9"/>
  <c r="Z97" i="9"/>
  <c r="S97" i="9"/>
  <c r="L97" i="9"/>
  <c r="E97" i="9"/>
  <c r="EA96" i="9"/>
  <c r="DT96" i="9"/>
  <c r="DM96" i="9"/>
  <c r="DF96" i="9"/>
  <c r="CY96" i="9"/>
  <c r="CR96" i="9"/>
  <c r="CK96" i="9"/>
  <c r="CD96" i="9"/>
  <c r="BW96" i="9"/>
  <c r="BP96" i="9"/>
  <c r="BI96" i="9"/>
  <c r="BB96" i="9"/>
  <c r="AU96" i="9"/>
  <c r="AN96" i="9"/>
  <c r="AG96" i="9"/>
  <c r="Z96" i="9"/>
  <c r="S96" i="9"/>
  <c r="L96" i="9"/>
  <c r="E96" i="9"/>
  <c r="EA95" i="9"/>
  <c r="DT95" i="9"/>
  <c r="DM95" i="9"/>
  <c r="DF95" i="9"/>
  <c r="CY95" i="9"/>
  <c r="CR95" i="9"/>
  <c r="CK95" i="9"/>
  <c r="CD95" i="9"/>
  <c r="BW95" i="9"/>
  <c r="BP95" i="9"/>
  <c r="BI95" i="9"/>
  <c r="BB95" i="9"/>
  <c r="AU95" i="9"/>
  <c r="AN95" i="9"/>
  <c r="AG95" i="9"/>
  <c r="Z95" i="9"/>
  <c r="S95" i="9"/>
  <c r="L95" i="9"/>
  <c r="E95" i="9"/>
  <c r="EA94" i="9"/>
  <c r="DT94" i="9"/>
  <c r="DM94" i="9"/>
  <c r="DF94" i="9"/>
  <c r="CY94" i="9"/>
  <c r="CR94" i="9"/>
  <c r="CK94" i="9"/>
  <c r="CD94" i="9"/>
  <c r="BW94" i="9"/>
  <c r="BP94" i="9"/>
  <c r="BI94" i="9"/>
  <c r="BB94" i="9"/>
  <c r="AU94" i="9"/>
  <c r="AN94" i="9"/>
  <c r="AG94" i="9"/>
  <c r="Z94" i="9"/>
  <c r="S94" i="9"/>
  <c r="L94" i="9"/>
  <c r="E94" i="9"/>
  <c r="EA93" i="9"/>
  <c r="DT93" i="9"/>
  <c r="DM93" i="9"/>
  <c r="DF93" i="9"/>
  <c r="CY93" i="9"/>
  <c r="CR93" i="9"/>
  <c r="CK93" i="9"/>
  <c r="CD93" i="9"/>
  <c r="BW93" i="9"/>
  <c r="BP93" i="9"/>
  <c r="BI93" i="9"/>
  <c r="BB93" i="9"/>
  <c r="AU93" i="9"/>
  <c r="AN93" i="9"/>
  <c r="AG93" i="9"/>
  <c r="Z93" i="9"/>
  <c r="S93" i="9"/>
  <c r="L93" i="9"/>
  <c r="E93" i="9"/>
  <c r="EA92" i="9"/>
  <c r="DT92" i="9"/>
  <c r="DM92" i="9"/>
  <c r="DF92" i="9"/>
  <c r="CY92" i="9"/>
  <c r="CR92" i="9"/>
  <c r="CK92" i="9"/>
  <c r="CD92" i="9"/>
  <c r="BW92" i="9"/>
  <c r="BP92" i="9"/>
  <c r="BI92" i="9"/>
  <c r="BB92" i="9"/>
  <c r="AU92" i="9"/>
  <c r="AN92" i="9"/>
  <c r="AG92" i="9"/>
  <c r="Z92" i="9"/>
  <c r="S92" i="9"/>
  <c r="L92" i="9"/>
  <c r="E92" i="9"/>
  <c r="EA91" i="9"/>
  <c r="DT91" i="9"/>
  <c r="DM91" i="9"/>
  <c r="DF91" i="9"/>
  <c r="CY91" i="9"/>
  <c r="CR91" i="9"/>
  <c r="CK91" i="9"/>
  <c r="CD91" i="9"/>
  <c r="BW91" i="9"/>
  <c r="BP91" i="9"/>
  <c r="BI91" i="9"/>
  <c r="BB91" i="9"/>
  <c r="AU91" i="9"/>
  <c r="AN91" i="9"/>
  <c r="AG91" i="9"/>
  <c r="Z91" i="9"/>
  <c r="S91" i="9"/>
  <c r="L91" i="9"/>
  <c r="E91" i="9"/>
  <c r="EA90" i="9"/>
  <c r="DT90" i="9"/>
  <c r="DM90" i="9"/>
  <c r="DF90" i="9"/>
  <c r="CY90" i="9"/>
  <c r="CR90" i="9"/>
  <c r="CK90" i="9"/>
  <c r="CD90" i="9"/>
  <c r="BW90" i="9"/>
  <c r="BP90" i="9"/>
  <c r="BI90" i="9"/>
  <c r="BB90" i="9"/>
  <c r="AU90" i="9"/>
  <c r="AN90" i="9"/>
  <c r="AG90" i="9"/>
  <c r="Z90" i="9"/>
  <c r="S90" i="9"/>
  <c r="L90" i="9"/>
  <c r="E90" i="9"/>
  <c r="EA89" i="9"/>
  <c r="DT89" i="9"/>
  <c r="DM89" i="9"/>
  <c r="DF89" i="9"/>
  <c r="CY89" i="9"/>
  <c r="CR89" i="9"/>
  <c r="CK89" i="9"/>
  <c r="CD89" i="9"/>
  <c r="BW89" i="9"/>
  <c r="BP89" i="9"/>
  <c r="BI89" i="9"/>
  <c r="BB89" i="9"/>
  <c r="AU89" i="9"/>
  <c r="AN89" i="9"/>
  <c r="AG89" i="9"/>
  <c r="Z89" i="9"/>
  <c r="S89" i="9"/>
  <c r="L89" i="9"/>
  <c r="E89" i="9"/>
  <c r="EA88" i="9"/>
  <c r="DT88" i="9"/>
  <c r="DM88" i="9"/>
  <c r="DF88" i="9"/>
  <c r="CY88" i="9"/>
  <c r="CR88" i="9"/>
  <c r="CK88" i="9"/>
  <c r="CD88" i="9"/>
  <c r="BW88" i="9"/>
  <c r="BP88" i="9"/>
  <c r="BI88" i="9"/>
  <c r="BB88" i="9"/>
  <c r="AU88" i="9"/>
  <c r="AN88" i="9"/>
  <c r="AG88" i="9"/>
  <c r="Z88" i="9"/>
  <c r="S88" i="9"/>
  <c r="L88" i="9"/>
  <c r="E88" i="9"/>
  <c r="EA87" i="9"/>
  <c r="DT87" i="9"/>
  <c r="DM87" i="9"/>
  <c r="DF87" i="9"/>
  <c r="CY87" i="9"/>
  <c r="CR87" i="9"/>
  <c r="CK87" i="9"/>
  <c r="CD87" i="9"/>
  <c r="BW87" i="9"/>
  <c r="BP87" i="9"/>
  <c r="BI87" i="9"/>
  <c r="BB87" i="9"/>
  <c r="AU87" i="9"/>
  <c r="AN87" i="9"/>
  <c r="AG87" i="9"/>
  <c r="Z87" i="9"/>
  <c r="S87" i="9"/>
  <c r="L87" i="9"/>
  <c r="E87" i="9"/>
  <c r="EA86" i="9"/>
  <c r="DT86" i="9"/>
  <c r="DM86" i="9"/>
  <c r="DF86" i="9"/>
  <c r="CY86" i="9"/>
  <c r="CR86" i="9"/>
  <c r="CK86" i="9"/>
  <c r="CD86" i="9"/>
  <c r="BW86" i="9"/>
  <c r="BP86" i="9"/>
  <c r="BI86" i="9"/>
  <c r="BB86" i="9"/>
  <c r="AU86" i="9"/>
  <c r="AN86" i="9"/>
  <c r="AG86" i="9"/>
  <c r="Z86" i="9"/>
  <c r="S86" i="9"/>
  <c r="L86" i="9"/>
  <c r="E86" i="9"/>
  <c r="F86" i="9" s="1"/>
  <c r="EA85" i="9"/>
  <c r="EB85" i="9" s="1"/>
  <c r="DT85" i="9"/>
  <c r="DU85" i="9"/>
  <c r="DM85" i="9"/>
  <c r="DN85" i="9" s="1"/>
  <c r="DN86" i="9" s="1"/>
  <c r="DF85" i="9"/>
  <c r="DG85" i="9" s="1"/>
  <c r="DG86" i="9" s="1"/>
  <c r="CY85" i="9"/>
  <c r="CZ85" i="9" s="1"/>
  <c r="CR85" i="9"/>
  <c r="CS85" i="9"/>
  <c r="CK85" i="9"/>
  <c r="CL85" i="9" s="1"/>
  <c r="CL86" i="9" s="1"/>
  <c r="CD85" i="9"/>
  <c r="CE85" i="9" s="1"/>
  <c r="BW85" i="9"/>
  <c r="BX85" i="9"/>
  <c r="BX86" i="9" s="1"/>
  <c r="BP85" i="9"/>
  <c r="BQ85" i="9"/>
  <c r="BI85" i="9"/>
  <c r="BJ85" i="9"/>
  <c r="BB85" i="9"/>
  <c r="BC85" i="9"/>
  <c r="AU85" i="9"/>
  <c r="AV85" i="9" s="1"/>
  <c r="AN85" i="9"/>
  <c r="AO85" i="9" s="1"/>
  <c r="AO86" i="9" s="1"/>
  <c r="AG85" i="9"/>
  <c r="AH85" i="9" s="1"/>
  <c r="Z85" i="9"/>
  <c r="AA85" i="9" s="1"/>
  <c r="S85" i="9"/>
  <c r="T85" i="9"/>
  <c r="L85" i="9"/>
  <c r="M85" i="9" s="1"/>
  <c r="N85" i="9" s="1"/>
  <c r="E85" i="9"/>
  <c r="F85" i="9"/>
  <c r="EA83" i="9"/>
  <c r="DT83" i="9"/>
  <c r="DM83" i="9"/>
  <c r="DF83" i="9"/>
  <c r="CY83" i="9"/>
  <c r="CR83" i="9"/>
  <c r="CK83" i="9"/>
  <c r="CD83" i="9"/>
  <c r="BW83" i="9"/>
  <c r="BP83" i="9"/>
  <c r="BI83" i="9"/>
  <c r="BB83" i="9"/>
  <c r="AU83" i="9"/>
  <c r="AN83" i="9"/>
  <c r="AG83" i="9"/>
  <c r="Z83" i="9"/>
  <c r="S83" i="9"/>
  <c r="L83" i="9"/>
  <c r="E83" i="9"/>
  <c r="EA82" i="9"/>
  <c r="DT82" i="9"/>
  <c r="DM82" i="9"/>
  <c r="DF82" i="9"/>
  <c r="CY82" i="9"/>
  <c r="CR82" i="9"/>
  <c r="CK82" i="9"/>
  <c r="CD82" i="9"/>
  <c r="BW82" i="9"/>
  <c r="BP82" i="9"/>
  <c r="BI82" i="9"/>
  <c r="BB82" i="9"/>
  <c r="AU82" i="9"/>
  <c r="AN82" i="9"/>
  <c r="AG82" i="9"/>
  <c r="Z82" i="9"/>
  <c r="S82" i="9"/>
  <c r="L82" i="9"/>
  <c r="E82" i="9"/>
  <c r="EA81" i="9"/>
  <c r="DT81" i="9"/>
  <c r="DM81" i="9"/>
  <c r="DF81" i="9"/>
  <c r="CY81" i="9"/>
  <c r="CR81" i="9"/>
  <c r="CK81" i="9"/>
  <c r="CD81" i="9"/>
  <c r="BW81" i="9"/>
  <c r="BP81" i="9"/>
  <c r="BI81" i="9"/>
  <c r="BB81" i="9"/>
  <c r="AU81" i="9"/>
  <c r="AN81" i="9"/>
  <c r="AG81" i="9"/>
  <c r="Z81" i="9"/>
  <c r="S81" i="9"/>
  <c r="L81" i="9"/>
  <c r="E81" i="9"/>
  <c r="EA80" i="9"/>
  <c r="DT80" i="9"/>
  <c r="DM80" i="9"/>
  <c r="DF80" i="9"/>
  <c r="CY80" i="9"/>
  <c r="CR80" i="9"/>
  <c r="CK80" i="9"/>
  <c r="CD80" i="9"/>
  <c r="BW80" i="9"/>
  <c r="BP80" i="9"/>
  <c r="BI80" i="9"/>
  <c r="BB80" i="9"/>
  <c r="AU80" i="9"/>
  <c r="AN80" i="9"/>
  <c r="AG80" i="9"/>
  <c r="Z80" i="9"/>
  <c r="S80" i="9"/>
  <c r="L80" i="9"/>
  <c r="E80" i="9"/>
  <c r="EA79" i="9"/>
  <c r="DT79" i="9"/>
  <c r="DM79" i="9"/>
  <c r="DF79" i="9"/>
  <c r="CY79" i="9"/>
  <c r="CR79" i="9"/>
  <c r="CK79" i="9"/>
  <c r="CD79" i="9"/>
  <c r="BW79" i="9"/>
  <c r="BP79" i="9"/>
  <c r="BI79" i="9"/>
  <c r="BB79" i="9"/>
  <c r="AU79" i="9"/>
  <c r="AN79" i="9"/>
  <c r="AG79" i="9"/>
  <c r="Z79" i="9"/>
  <c r="S79" i="9"/>
  <c r="L79" i="9"/>
  <c r="E79" i="9"/>
  <c r="EA78" i="9"/>
  <c r="DT78" i="9"/>
  <c r="DM78" i="9"/>
  <c r="DF78" i="9"/>
  <c r="CY78" i="9"/>
  <c r="CR78" i="9"/>
  <c r="CK78" i="9"/>
  <c r="CD78" i="9"/>
  <c r="BW78" i="9"/>
  <c r="BP78" i="9"/>
  <c r="BI78" i="9"/>
  <c r="BB78" i="9"/>
  <c r="AU78" i="9"/>
  <c r="AN78" i="9"/>
  <c r="AG78" i="9"/>
  <c r="Z78" i="9"/>
  <c r="S78" i="9"/>
  <c r="L78" i="9"/>
  <c r="E78" i="9"/>
  <c r="EA77" i="9"/>
  <c r="DT77" i="9"/>
  <c r="DM77" i="9"/>
  <c r="DF77" i="9"/>
  <c r="CY77" i="9"/>
  <c r="CR77" i="9"/>
  <c r="CK77" i="9"/>
  <c r="CD77" i="9"/>
  <c r="BW77" i="9"/>
  <c r="BP77" i="9"/>
  <c r="BI77" i="9"/>
  <c r="BB77" i="9"/>
  <c r="AU77" i="9"/>
  <c r="AN77" i="9"/>
  <c r="AG77" i="9"/>
  <c r="Z77" i="9"/>
  <c r="S77" i="9"/>
  <c r="L77" i="9"/>
  <c r="E77" i="9"/>
  <c r="EA76" i="9"/>
  <c r="DT76" i="9"/>
  <c r="DM76" i="9"/>
  <c r="DF76" i="9"/>
  <c r="CY76" i="9"/>
  <c r="CR76" i="9"/>
  <c r="CK76" i="9"/>
  <c r="CD76" i="9"/>
  <c r="BW76" i="9"/>
  <c r="BP76" i="9"/>
  <c r="BI76" i="9"/>
  <c r="BB76" i="9"/>
  <c r="AU76" i="9"/>
  <c r="AN76" i="9"/>
  <c r="AG76" i="9"/>
  <c r="Z76" i="9"/>
  <c r="S76" i="9"/>
  <c r="L76" i="9"/>
  <c r="E76" i="9"/>
  <c r="EA75" i="9"/>
  <c r="DT75" i="9"/>
  <c r="DM75" i="9"/>
  <c r="DF75" i="9"/>
  <c r="CY75" i="9"/>
  <c r="CR75" i="9"/>
  <c r="CK75" i="9"/>
  <c r="CD75" i="9"/>
  <c r="BW75" i="9"/>
  <c r="BP75" i="9"/>
  <c r="BI75" i="9"/>
  <c r="BB75" i="9"/>
  <c r="AU75" i="9"/>
  <c r="AN75" i="9"/>
  <c r="AG75" i="9"/>
  <c r="Z75" i="9"/>
  <c r="S75" i="9"/>
  <c r="L75" i="9"/>
  <c r="E75" i="9"/>
  <c r="EA74" i="9"/>
  <c r="DT74" i="9"/>
  <c r="DM74" i="9"/>
  <c r="DF74" i="9"/>
  <c r="CY74" i="9"/>
  <c r="CR74" i="9"/>
  <c r="CK74" i="9"/>
  <c r="CD74" i="9"/>
  <c r="BW74" i="9"/>
  <c r="BP74" i="9"/>
  <c r="BI74" i="9"/>
  <c r="BB74" i="9"/>
  <c r="AU74" i="9"/>
  <c r="AN74" i="9"/>
  <c r="AG74" i="9"/>
  <c r="Z74" i="9"/>
  <c r="S74" i="9"/>
  <c r="L74" i="9"/>
  <c r="E74" i="9"/>
  <c r="EA73" i="9"/>
  <c r="DT73" i="9"/>
  <c r="DM73" i="9"/>
  <c r="DF73" i="9"/>
  <c r="CY73" i="9"/>
  <c r="CR73" i="9"/>
  <c r="CK73" i="9"/>
  <c r="CD73" i="9"/>
  <c r="BW73" i="9"/>
  <c r="BP73" i="9"/>
  <c r="BI73" i="9"/>
  <c r="BB73" i="9"/>
  <c r="AU73" i="9"/>
  <c r="AN73" i="9"/>
  <c r="AG73" i="9"/>
  <c r="Z73" i="9"/>
  <c r="S73" i="9"/>
  <c r="L73" i="9"/>
  <c r="E73" i="9"/>
  <c r="EA72" i="9"/>
  <c r="DT72" i="9"/>
  <c r="DM72" i="9"/>
  <c r="DF72" i="9"/>
  <c r="CY72" i="9"/>
  <c r="CR72" i="9"/>
  <c r="CK72" i="9"/>
  <c r="CD72" i="9"/>
  <c r="BW72" i="9"/>
  <c r="BP72" i="9"/>
  <c r="BI72" i="9"/>
  <c r="BB72" i="9"/>
  <c r="AU72" i="9"/>
  <c r="AN72" i="9"/>
  <c r="AG72" i="9"/>
  <c r="Z72" i="9"/>
  <c r="S72" i="9"/>
  <c r="L72" i="9"/>
  <c r="E72" i="9"/>
  <c r="EA71" i="9"/>
  <c r="DT71" i="9"/>
  <c r="DM71" i="9"/>
  <c r="DF71" i="9"/>
  <c r="CY71" i="9"/>
  <c r="CR71" i="9"/>
  <c r="CK71" i="9"/>
  <c r="CD71" i="9"/>
  <c r="BW71" i="9"/>
  <c r="BP71" i="9"/>
  <c r="BI71" i="9"/>
  <c r="BB71" i="9"/>
  <c r="AU71" i="9"/>
  <c r="AN71" i="9"/>
  <c r="AG71" i="9"/>
  <c r="Z71" i="9"/>
  <c r="S71" i="9"/>
  <c r="L71" i="9"/>
  <c r="E71" i="9"/>
  <c r="EA70" i="9"/>
  <c r="DT70" i="9"/>
  <c r="DM70" i="9"/>
  <c r="DF70" i="9"/>
  <c r="CY70" i="9"/>
  <c r="CR70" i="9"/>
  <c r="CK70" i="9"/>
  <c r="CD70" i="9"/>
  <c r="BW70" i="9"/>
  <c r="BP70" i="9"/>
  <c r="BI70" i="9"/>
  <c r="BB70" i="9"/>
  <c r="BC70" i="9" s="1"/>
  <c r="AU70" i="9"/>
  <c r="AN70" i="9"/>
  <c r="AG70" i="9"/>
  <c r="Z70" i="9"/>
  <c r="S70" i="9"/>
  <c r="L70" i="9"/>
  <c r="E70" i="9"/>
  <c r="EA69" i="9"/>
  <c r="EB69" i="9"/>
  <c r="DT69" i="9"/>
  <c r="DU69" i="9"/>
  <c r="DM69" i="9"/>
  <c r="DN69" i="9"/>
  <c r="DF69" i="9"/>
  <c r="DG69" i="9"/>
  <c r="CY69" i="9"/>
  <c r="CZ69" i="9" s="1"/>
  <c r="CZ70" i="9" s="1"/>
  <c r="CR69" i="9"/>
  <c r="CS69" i="9" s="1"/>
  <c r="CK69" i="9"/>
  <c r="CL69" i="9" s="1"/>
  <c r="CD69" i="9"/>
  <c r="CE69" i="9" s="1"/>
  <c r="BW69" i="9"/>
  <c r="BX69" i="9"/>
  <c r="BX70" i="9" s="1"/>
  <c r="BP69" i="9"/>
  <c r="BQ69" i="9"/>
  <c r="BI69" i="9"/>
  <c r="BJ69" i="9"/>
  <c r="BB69" i="9"/>
  <c r="BC69" i="9" s="1"/>
  <c r="AU69" i="9"/>
  <c r="AV69" i="9" s="1"/>
  <c r="AN69" i="9"/>
  <c r="AO69" i="9"/>
  <c r="AO70" i="9" s="1"/>
  <c r="AG69" i="9"/>
  <c r="AH69" i="9"/>
  <c r="Z69" i="9"/>
  <c r="AA69" i="9"/>
  <c r="AI69" i="9" s="1"/>
  <c r="S69" i="9"/>
  <c r="T69" i="9" s="1"/>
  <c r="L69" i="9"/>
  <c r="M69" i="9"/>
  <c r="E69" i="9"/>
  <c r="F69" i="9" s="1"/>
  <c r="EA67" i="9"/>
  <c r="DT67" i="9"/>
  <c r="DM67" i="9"/>
  <c r="DF67" i="9"/>
  <c r="CY67" i="9"/>
  <c r="CR67" i="9"/>
  <c r="CK67" i="9"/>
  <c r="CD67" i="9"/>
  <c r="BW67" i="9"/>
  <c r="BP67" i="9"/>
  <c r="BI67" i="9"/>
  <c r="BB67" i="9"/>
  <c r="AU67" i="9"/>
  <c r="AN67" i="9"/>
  <c r="AG67" i="9"/>
  <c r="Z67" i="9"/>
  <c r="S67" i="9"/>
  <c r="L67" i="9"/>
  <c r="E67" i="9"/>
  <c r="EA66" i="9"/>
  <c r="DT66" i="9"/>
  <c r="DM66" i="9"/>
  <c r="DF66" i="9"/>
  <c r="CY66" i="9"/>
  <c r="CR66" i="9"/>
  <c r="CK66" i="9"/>
  <c r="CD66" i="9"/>
  <c r="BW66" i="9"/>
  <c r="BP66" i="9"/>
  <c r="BI66" i="9"/>
  <c r="BB66" i="9"/>
  <c r="AU66" i="9"/>
  <c r="AN66" i="9"/>
  <c r="AG66" i="9"/>
  <c r="Z66" i="9"/>
  <c r="S66" i="9"/>
  <c r="L66" i="9"/>
  <c r="E66" i="9"/>
  <c r="EA65" i="9"/>
  <c r="DT65" i="9"/>
  <c r="DM65" i="9"/>
  <c r="DF65" i="9"/>
  <c r="CY65" i="9"/>
  <c r="CR65" i="9"/>
  <c r="CK65" i="9"/>
  <c r="CD65" i="9"/>
  <c r="BW65" i="9"/>
  <c r="BP65" i="9"/>
  <c r="BI65" i="9"/>
  <c r="BB65" i="9"/>
  <c r="AU65" i="9"/>
  <c r="AN65" i="9"/>
  <c r="AG65" i="9"/>
  <c r="Z65" i="9"/>
  <c r="S65" i="9"/>
  <c r="L65" i="9"/>
  <c r="E65" i="9"/>
  <c r="EA64" i="9"/>
  <c r="DT64" i="9"/>
  <c r="DM64" i="9"/>
  <c r="DF64" i="9"/>
  <c r="CY64" i="9"/>
  <c r="CR64" i="9"/>
  <c r="CK64" i="9"/>
  <c r="CD64" i="9"/>
  <c r="BW64" i="9"/>
  <c r="BP64" i="9"/>
  <c r="BI64" i="9"/>
  <c r="BB64" i="9"/>
  <c r="AU64" i="9"/>
  <c r="AN64" i="9"/>
  <c r="AG64" i="9"/>
  <c r="Z64" i="9"/>
  <c r="S64" i="9"/>
  <c r="L64" i="9"/>
  <c r="E64" i="9"/>
  <c r="EA63" i="9"/>
  <c r="DT63" i="9"/>
  <c r="DM63" i="9"/>
  <c r="DF63" i="9"/>
  <c r="CY63" i="9"/>
  <c r="CR63" i="9"/>
  <c r="CK63" i="9"/>
  <c r="CD63" i="9"/>
  <c r="BW63" i="9"/>
  <c r="BP63" i="9"/>
  <c r="BI63" i="9"/>
  <c r="BB63" i="9"/>
  <c r="AU63" i="9"/>
  <c r="AN63" i="9"/>
  <c r="AG63" i="9"/>
  <c r="Z63" i="9"/>
  <c r="S63" i="9"/>
  <c r="L63" i="9"/>
  <c r="E63" i="9"/>
  <c r="EA62" i="9"/>
  <c r="DT62" i="9"/>
  <c r="DM62" i="9"/>
  <c r="DF62" i="9"/>
  <c r="CY62" i="9"/>
  <c r="CR62" i="9"/>
  <c r="CK62" i="9"/>
  <c r="CD62" i="9"/>
  <c r="BW62" i="9"/>
  <c r="BP62" i="9"/>
  <c r="BI62" i="9"/>
  <c r="BB62" i="9"/>
  <c r="AU62" i="9"/>
  <c r="AN62" i="9"/>
  <c r="AG62" i="9"/>
  <c r="Z62" i="9"/>
  <c r="S62" i="9"/>
  <c r="L62" i="9"/>
  <c r="E62" i="9"/>
  <c r="EA61" i="9"/>
  <c r="DT61" i="9"/>
  <c r="DM61" i="9"/>
  <c r="DF61" i="9"/>
  <c r="CY61" i="9"/>
  <c r="CR61" i="9"/>
  <c r="CK61" i="9"/>
  <c r="CD61" i="9"/>
  <c r="BW61" i="9"/>
  <c r="BP61" i="9"/>
  <c r="BI61" i="9"/>
  <c r="BB61" i="9"/>
  <c r="AU61" i="9"/>
  <c r="AN61" i="9"/>
  <c r="AG61" i="9"/>
  <c r="Z61" i="9"/>
  <c r="S61" i="9"/>
  <c r="L61" i="9"/>
  <c r="E61" i="9"/>
  <c r="EA60" i="9"/>
  <c r="DT60" i="9"/>
  <c r="DM60" i="9"/>
  <c r="DF60" i="9"/>
  <c r="CY60" i="9"/>
  <c r="CR60" i="9"/>
  <c r="CK60" i="9"/>
  <c r="CD60" i="9"/>
  <c r="BW60" i="9"/>
  <c r="BP60" i="9"/>
  <c r="BI60" i="9"/>
  <c r="BB60" i="9"/>
  <c r="AU60" i="9"/>
  <c r="AN60" i="9"/>
  <c r="AG60" i="9"/>
  <c r="Z60" i="9"/>
  <c r="S60" i="9"/>
  <c r="L60" i="9"/>
  <c r="E60" i="9"/>
  <c r="EA59" i="9"/>
  <c r="DT59" i="9"/>
  <c r="DM59" i="9"/>
  <c r="DF59" i="9"/>
  <c r="CY59" i="9"/>
  <c r="CR59" i="9"/>
  <c r="CK59" i="9"/>
  <c r="CD59" i="9"/>
  <c r="BW59" i="9"/>
  <c r="BP59" i="9"/>
  <c r="BI59" i="9"/>
  <c r="BB59" i="9"/>
  <c r="AU59" i="9"/>
  <c r="AN59" i="9"/>
  <c r="AG59" i="9"/>
  <c r="Z59" i="9"/>
  <c r="S59" i="9"/>
  <c r="L59" i="9"/>
  <c r="E59" i="9"/>
  <c r="EA58" i="9"/>
  <c r="DT58" i="9"/>
  <c r="DM58" i="9"/>
  <c r="DF58" i="9"/>
  <c r="CY58" i="9"/>
  <c r="CR58" i="9"/>
  <c r="CK58" i="9"/>
  <c r="CD58" i="9"/>
  <c r="BW58" i="9"/>
  <c r="BP58" i="9"/>
  <c r="BI58" i="9"/>
  <c r="BB58" i="9"/>
  <c r="AU58" i="9"/>
  <c r="AN58" i="9"/>
  <c r="AG58" i="9"/>
  <c r="Z58" i="9"/>
  <c r="S58" i="9"/>
  <c r="L58" i="9"/>
  <c r="E58" i="9"/>
  <c r="EA57" i="9"/>
  <c r="DT57" i="9"/>
  <c r="DM57" i="9"/>
  <c r="DF57" i="9"/>
  <c r="CY57" i="9"/>
  <c r="CR57" i="9"/>
  <c r="CK57" i="9"/>
  <c r="CD57" i="9"/>
  <c r="BW57" i="9"/>
  <c r="BP57" i="9"/>
  <c r="BI57" i="9"/>
  <c r="BB57" i="9"/>
  <c r="AU57" i="9"/>
  <c r="AN57" i="9"/>
  <c r="AG57" i="9"/>
  <c r="Z57" i="9"/>
  <c r="S57" i="9"/>
  <c r="L57" i="9"/>
  <c r="E57" i="9"/>
  <c r="EA56" i="9"/>
  <c r="DT56" i="9"/>
  <c r="DM56" i="9"/>
  <c r="DF56" i="9"/>
  <c r="CY56" i="9"/>
  <c r="CR56" i="9"/>
  <c r="CK56" i="9"/>
  <c r="CD56" i="9"/>
  <c r="BW56" i="9"/>
  <c r="BP56" i="9"/>
  <c r="BI56" i="9"/>
  <c r="BB56" i="9"/>
  <c r="AU56" i="9"/>
  <c r="AN56" i="9"/>
  <c r="AG56" i="9"/>
  <c r="Z56" i="9"/>
  <c r="S56" i="9"/>
  <c r="L56" i="9"/>
  <c r="E56" i="9"/>
  <c r="EA55" i="9"/>
  <c r="DT55" i="9"/>
  <c r="DM55" i="9"/>
  <c r="DF55" i="9"/>
  <c r="CY55" i="9"/>
  <c r="CR55" i="9"/>
  <c r="CK55" i="9"/>
  <c r="CD55" i="9"/>
  <c r="BW55" i="9"/>
  <c r="BP55" i="9"/>
  <c r="BI55" i="9"/>
  <c r="BB55" i="9"/>
  <c r="AU55" i="9"/>
  <c r="AN55" i="9"/>
  <c r="AG55" i="9"/>
  <c r="Z55" i="9"/>
  <c r="S55" i="9"/>
  <c r="L55" i="9"/>
  <c r="E55" i="9"/>
  <c r="EA54" i="9"/>
  <c r="DT54" i="9"/>
  <c r="DM54" i="9"/>
  <c r="DF54" i="9"/>
  <c r="CY54" i="9"/>
  <c r="CR54" i="9"/>
  <c r="CK54" i="9"/>
  <c r="CD54" i="9"/>
  <c r="BW54" i="9"/>
  <c r="BP54" i="9"/>
  <c r="BI54" i="9"/>
  <c r="BB54" i="9"/>
  <c r="AU54" i="9"/>
  <c r="AN54" i="9"/>
  <c r="AG54" i="9"/>
  <c r="Z54" i="9"/>
  <c r="S54" i="9"/>
  <c r="L54" i="9"/>
  <c r="E54" i="9"/>
  <c r="EA53" i="9"/>
  <c r="EB53" i="9" s="1"/>
  <c r="EB54" i="9" s="1"/>
  <c r="EB55" i="9" s="1"/>
  <c r="EB56" i="9" s="1"/>
  <c r="EB57" i="9" s="1"/>
  <c r="EB58" i="9" s="1"/>
  <c r="EB59" i="9" s="1"/>
  <c r="EB60" i="9" s="1"/>
  <c r="EB61" i="9" s="1"/>
  <c r="EB62" i="9" s="1"/>
  <c r="EB63" i="9" s="1"/>
  <c r="EB64" i="9" s="1"/>
  <c r="EB65" i="9" s="1"/>
  <c r="EB66" i="9" s="1"/>
  <c r="EB67" i="9" s="1"/>
  <c r="DT53" i="9"/>
  <c r="DU53" i="9"/>
  <c r="DM53" i="9"/>
  <c r="DN53" i="9"/>
  <c r="DF53" i="9"/>
  <c r="DG53" i="9"/>
  <c r="CY53" i="9"/>
  <c r="CZ53" i="9"/>
  <c r="DH53" i="9" s="1"/>
  <c r="CR53" i="9"/>
  <c r="CS53" i="9"/>
  <c r="CK53" i="9"/>
  <c r="CL53" i="9" s="1"/>
  <c r="CT53" i="9" s="1"/>
  <c r="CD53" i="9"/>
  <c r="CE53" i="9" s="1"/>
  <c r="BW53" i="9"/>
  <c r="BX53" i="9" s="1"/>
  <c r="BX54" i="9" s="1"/>
  <c r="BX55" i="9" s="1"/>
  <c r="BP53" i="9"/>
  <c r="BQ53" i="9" s="1"/>
  <c r="BI53" i="9"/>
  <c r="BJ53" i="9"/>
  <c r="BJ54" i="9" s="1"/>
  <c r="BB53" i="9"/>
  <c r="BC53" i="9" s="1"/>
  <c r="BC54" i="9" s="1"/>
  <c r="BK54" i="9" s="1"/>
  <c r="AU53" i="9"/>
  <c r="AV53" i="9"/>
  <c r="AN53" i="9"/>
  <c r="AO53" i="9" s="1"/>
  <c r="AG53" i="9"/>
  <c r="AH53" i="9"/>
  <c r="AH54" i="9" s="1"/>
  <c r="AH55" i="9" s="1"/>
  <c r="AH56" i="9" s="1"/>
  <c r="AH57" i="9" s="1"/>
  <c r="AH58" i="9" s="1"/>
  <c r="Z53" i="9"/>
  <c r="AA53" i="9"/>
  <c r="AA54" i="9" s="1"/>
  <c r="S53" i="9"/>
  <c r="T53" i="9"/>
  <c r="L53" i="9"/>
  <c r="M53" i="9" s="1"/>
  <c r="E53" i="9"/>
  <c r="F53" i="9" s="1"/>
  <c r="EA51" i="9"/>
  <c r="DT51" i="9"/>
  <c r="DM51" i="9"/>
  <c r="DF51" i="9"/>
  <c r="CY51" i="9"/>
  <c r="CR51" i="9"/>
  <c r="CK51" i="9"/>
  <c r="CD51" i="9"/>
  <c r="BW51" i="9"/>
  <c r="BP51" i="9"/>
  <c r="BI51" i="9"/>
  <c r="BB51" i="9"/>
  <c r="AU51" i="9"/>
  <c r="AN51" i="9"/>
  <c r="AG51" i="9"/>
  <c r="Z51" i="9"/>
  <c r="S51" i="9"/>
  <c r="L51" i="9"/>
  <c r="E51" i="9"/>
  <c r="EA50" i="9"/>
  <c r="DT50" i="9"/>
  <c r="DM50" i="9"/>
  <c r="DF50" i="9"/>
  <c r="CY50" i="9"/>
  <c r="CR50" i="9"/>
  <c r="CK50" i="9"/>
  <c r="CD50" i="9"/>
  <c r="BW50" i="9"/>
  <c r="BP50" i="9"/>
  <c r="BI50" i="9"/>
  <c r="BB50" i="9"/>
  <c r="AU50" i="9"/>
  <c r="AN50" i="9"/>
  <c r="AG50" i="9"/>
  <c r="Z50" i="9"/>
  <c r="S50" i="9"/>
  <c r="L50" i="9"/>
  <c r="E50" i="9"/>
  <c r="EA49" i="9"/>
  <c r="DT49" i="9"/>
  <c r="DM49" i="9"/>
  <c r="DF49" i="9"/>
  <c r="CY49" i="9"/>
  <c r="CR49" i="9"/>
  <c r="CK49" i="9"/>
  <c r="CD49" i="9"/>
  <c r="BW49" i="9"/>
  <c r="BP49" i="9"/>
  <c r="BI49" i="9"/>
  <c r="BB49" i="9"/>
  <c r="AU49" i="9"/>
  <c r="AN49" i="9"/>
  <c r="AG49" i="9"/>
  <c r="Z49" i="9"/>
  <c r="S49" i="9"/>
  <c r="L49" i="9"/>
  <c r="E49" i="9"/>
  <c r="EA48" i="9"/>
  <c r="DT48" i="9"/>
  <c r="DM48" i="9"/>
  <c r="DF48" i="9"/>
  <c r="CY48" i="9"/>
  <c r="CR48" i="9"/>
  <c r="CK48" i="9"/>
  <c r="CD48" i="9"/>
  <c r="BW48" i="9"/>
  <c r="BP48" i="9"/>
  <c r="BI48" i="9"/>
  <c r="BB48" i="9"/>
  <c r="AU48" i="9"/>
  <c r="AN48" i="9"/>
  <c r="AG48" i="9"/>
  <c r="Z48" i="9"/>
  <c r="S48" i="9"/>
  <c r="L48" i="9"/>
  <c r="E48" i="9"/>
  <c r="EA47" i="9"/>
  <c r="DT47" i="9"/>
  <c r="DM47" i="9"/>
  <c r="DF47" i="9"/>
  <c r="CY47" i="9"/>
  <c r="CR47" i="9"/>
  <c r="CK47" i="9"/>
  <c r="CD47" i="9"/>
  <c r="BW47" i="9"/>
  <c r="BP47" i="9"/>
  <c r="BI47" i="9"/>
  <c r="BB47" i="9"/>
  <c r="AU47" i="9"/>
  <c r="AN47" i="9"/>
  <c r="AG47" i="9"/>
  <c r="Z47" i="9"/>
  <c r="S47" i="9"/>
  <c r="L47" i="9"/>
  <c r="E47" i="9"/>
  <c r="EA46" i="9"/>
  <c r="DT46" i="9"/>
  <c r="DM46" i="9"/>
  <c r="DF46" i="9"/>
  <c r="CY46" i="9"/>
  <c r="CR46" i="9"/>
  <c r="CK46" i="9"/>
  <c r="CD46" i="9"/>
  <c r="BW46" i="9"/>
  <c r="BP46" i="9"/>
  <c r="BI46" i="9"/>
  <c r="BB46" i="9"/>
  <c r="AU46" i="9"/>
  <c r="AN46" i="9"/>
  <c r="AG46" i="9"/>
  <c r="Z46" i="9"/>
  <c r="S46" i="9"/>
  <c r="L46" i="9"/>
  <c r="E46" i="9"/>
  <c r="EA45" i="9"/>
  <c r="DT45" i="9"/>
  <c r="DM45" i="9"/>
  <c r="DF45" i="9"/>
  <c r="CY45" i="9"/>
  <c r="CR45" i="9"/>
  <c r="CK45" i="9"/>
  <c r="CD45" i="9"/>
  <c r="BW45" i="9"/>
  <c r="BP45" i="9"/>
  <c r="BI45" i="9"/>
  <c r="BB45" i="9"/>
  <c r="AU45" i="9"/>
  <c r="AN45" i="9"/>
  <c r="AG45" i="9"/>
  <c r="Z45" i="9"/>
  <c r="S45" i="9"/>
  <c r="L45" i="9"/>
  <c r="E45" i="9"/>
  <c r="EA44" i="9"/>
  <c r="DT44" i="9"/>
  <c r="DM44" i="9"/>
  <c r="DF44" i="9"/>
  <c r="CY44" i="9"/>
  <c r="CR44" i="9"/>
  <c r="CK44" i="9"/>
  <c r="CD44" i="9"/>
  <c r="BW44" i="9"/>
  <c r="BP44" i="9"/>
  <c r="BI44" i="9"/>
  <c r="BB44" i="9"/>
  <c r="AU44" i="9"/>
  <c r="AN44" i="9"/>
  <c r="AG44" i="9"/>
  <c r="Z44" i="9"/>
  <c r="S44" i="9"/>
  <c r="L44" i="9"/>
  <c r="E44" i="9"/>
  <c r="EA43" i="9"/>
  <c r="DT43" i="9"/>
  <c r="DM43" i="9"/>
  <c r="DF43" i="9"/>
  <c r="CY43" i="9"/>
  <c r="CR43" i="9"/>
  <c r="CK43" i="9"/>
  <c r="CD43" i="9"/>
  <c r="BW43" i="9"/>
  <c r="BP43" i="9"/>
  <c r="BI43" i="9"/>
  <c r="BB43" i="9"/>
  <c r="AU43" i="9"/>
  <c r="AN43" i="9"/>
  <c r="AG43" i="9"/>
  <c r="Z43" i="9"/>
  <c r="S43" i="9"/>
  <c r="L43" i="9"/>
  <c r="E43" i="9"/>
  <c r="EA42" i="9"/>
  <c r="DT42" i="9"/>
  <c r="DM42" i="9"/>
  <c r="DF42" i="9"/>
  <c r="CY42" i="9"/>
  <c r="CR42" i="9"/>
  <c r="CK42" i="9"/>
  <c r="CD42" i="9"/>
  <c r="BW42" i="9"/>
  <c r="BP42" i="9"/>
  <c r="BI42" i="9"/>
  <c r="BB42" i="9"/>
  <c r="AU42" i="9"/>
  <c r="AN42" i="9"/>
  <c r="AG42" i="9"/>
  <c r="Z42" i="9"/>
  <c r="S42" i="9"/>
  <c r="L42" i="9"/>
  <c r="E42" i="9"/>
  <c r="EA41" i="9"/>
  <c r="DT41" i="9"/>
  <c r="DM41" i="9"/>
  <c r="DF41" i="9"/>
  <c r="CY41" i="9"/>
  <c r="CR41" i="9"/>
  <c r="CK41" i="9"/>
  <c r="CD41" i="9"/>
  <c r="BW41" i="9"/>
  <c r="BP41" i="9"/>
  <c r="BI41" i="9"/>
  <c r="BB41" i="9"/>
  <c r="AU41" i="9"/>
  <c r="AN41" i="9"/>
  <c r="AG41" i="9"/>
  <c r="Z41" i="9"/>
  <c r="S41" i="9"/>
  <c r="L41" i="9"/>
  <c r="E41" i="9"/>
  <c r="EA40" i="9"/>
  <c r="DT40" i="9"/>
  <c r="DM40" i="9"/>
  <c r="DF40" i="9"/>
  <c r="CY40" i="9"/>
  <c r="CR40" i="9"/>
  <c r="CK40" i="9"/>
  <c r="CD40" i="9"/>
  <c r="BW40" i="9"/>
  <c r="BP40" i="9"/>
  <c r="BI40" i="9"/>
  <c r="BB40" i="9"/>
  <c r="AU40" i="9"/>
  <c r="AN40" i="9"/>
  <c r="AG40" i="9"/>
  <c r="Z40" i="9"/>
  <c r="S40" i="9"/>
  <c r="L40" i="9"/>
  <c r="E40" i="9"/>
  <c r="EA39" i="9"/>
  <c r="DT39" i="9"/>
  <c r="DM39" i="9"/>
  <c r="DF39" i="9"/>
  <c r="CY39" i="9"/>
  <c r="CR39" i="9"/>
  <c r="CK39" i="9"/>
  <c r="CD39" i="9"/>
  <c r="BW39" i="9"/>
  <c r="BP39" i="9"/>
  <c r="BI39" i="9"/>
  <c r="BB39" i="9"/>
  <c r="AU39" i="9"/>
  <c r="AN39" i="9"/>
  <c r="AG39" i="9"/>
  <c r="Z39" i="9"/>
  <c r="S39" i="9"/>
  <c r="L39" i="9"/>
  <c r="E39" i="9"/>
  <c r="EA38" i="9"/>
  <c r="DT38" i="9"/>
  <c r="DM38" i="9"/>
  <c r="DF38" i="9"/>
  <c r="CY38" i="9"/>
  <c r="CZ38" i="9" s="1"/>
  <c r="CR38" i="9"/>
  <c r="CK38" i="9"/>
  <c r="CD38" i="9"/>
  <c r="BW38" i="9"/>
  <c r="BP38" i="9"/>
  <c r="BI38" i="9"/>
  <c r="BB38" i="9"/>
  <c r="AU38" i="9"/>
  <c r="AN38" i="9"/>
  <c r="AG38" i="9"/>
  <c r="Z38" i="9"/>
  <c r="S38" i="9"/>
  <c r="L38" i="9"/>
  <c r="E38" i="9"/>
  <c r="EA37" i="9"/>
  <c r="EB37" i="9" s="1"/>
  <c r="EB38" i="9" s="1"/>
  <c r="EB39" i="9" s="1"/>
  <c r="EB40" i="9" s="1"/>
  <c r="EB41" i="9" s="1"/>
  <c r="EB42" i="9" s="1"/>
  <c r="EB43" i="9" s="1"/>
  <c r="EB44" i="9" s="1"/>
  <c r="EB45" i="9" s="1"/>
  <c r="EB46" i="9" s="1"/>
  <c r="EB47" i="9" s="1"/>
  <c r="EB48" i="9" s="1"/>
  <c r="EB49" i="9" s="1"/>
  <c r="DT37" i="9"/>
  <c r="DU37" i="9" s="1"/>
  <c r="EC37" i="9" s="1"/>
  <c r="DM37" i="9"/>
  <c r="DN37" i="9" s="1"/>
  <c r="DF37" i="9"/>
  <c r="DG37" i="9" s="1"/>
  <c r="CY37" i="9"/>
  <c r="CZ37" i="9" s="1"/>
  <c r="DH37" i="9" s="1"/>
  <c r="CR37" i="9"/>
  <c r="CS37" i="9"/>
  <c r="CK37" i="9"/>
  <c r="CL37" i="9" s="1"/>
  <c r="CL38" i="9" s="1"/>
  <c r="CD37" i="9"/>
  <c r="CE37" i="9" s="1"/>
  <c r="BW37" i="9"/>
  <c r="BX37" i="9"/>
  <c r="BP37" i="9"/>
  <c r="BQ37" i="9" s="1"/>
  <c r="BI37" i="9"/>
  <c r="BJ37" i="9"/>
  <c r="BB37" i="9"/>
  <c r="BC37" i="9" s="1"/>
  <c r="BK37" i="9" s="1"/>
  <c r="AU37" i="9"/>
  <c r="AV37" i="9" s="1"/>
  <c r="AV38" i="9" s="1"/>
  <c r="AN37" i="9"/>
  <c r="AO37" i="9" s="1"/>
  <c r="AO38" i="9" s="1"/>
  <c r="AW38" i="9" s="1"/>
  <c r="AG37" i="9"/>
  <c r="AH37" i="9"/>
  <c r="Z37" i="9"/>
  <c r="AA37" i="9"/>
  <c r="S37" i="9"/>
  <c r="T37" i="9" s="1"/>
  <c r="L37" i="9"/>
  <c r="M37" i="9" s="1"/>
  <c r="M38" i="9" s="1"/>
  <c r="E37" i="9"/>
  <c r="F37" i="9" s="1"/>
  <c r="EA35" i="9"/>
  <c r="DT35" i="9"/>
  <c r="DM35" i="9"/>
  <c r="DF35" i="9"/>
  <c r="CY35" i="9"/>
  <c r="CR35" i="9"/>
  <c r="CK35" i="9"/>
  <c r="CD35" i="9"/>
  <c r="BW35" i="9"/>
  <c r="BP35" i="9"/>
  <c r="BI35" i="9"/>
  <c r="BB35" i="9"/>
  <c r="AU35" i="9"/>
  <c r="AN35" i="9"/>
  <c r="AG35" i="9"/>
  <c r="Z35" i="9"/>
  <c r="S35" i="9"/>
  <c r="L35" i="9"/>
  <c r="E35" i="9"/>
  <c r="EA34" i="9"/>
  <c r="DT34" i="9"/>
  <c r="DM34" i="9"/>
  <c r="DF34" i="9"/>
  <c r="CY34" i="9"/>
  <c r="CR34" i="9"/>
  <c r="CK34" i="9"/>
  <c r="CD34" i="9"/>
  <c r="BW34" i="9"/>
  <c r="BP34" i="9"/>
  <c r="BI34" i="9"/>
  <c r="BB34" i="9"/>
  <c r="AU34" i="9"/>
  <c r="AN34" i="9"/>
  <c r="AG34" i="9"/>
  <c r="Z34" i="9"/>
  <c r="S34" i="9"/>
  <c r="L34" i="9"/>
  <c r="E34" i="9"/>
  <c r="EA33" i="9"/>
  <c r="DT33" i="9"/>
  <c r="DM33" i="9"/>
  <c r="DF33" i="9"/>
  <c r="CY33" i="9"/>
  <c r="CR33" i="9"/>
  <c r="CK33" i="9"/>
  <c r="CD33" i="9"/>
  <c r="BW33" i="9"/>
  <c r="BP33" i="9"/>
  <c r="BI33" i="9"/>
  <c r="BB33" i="9"/>
  <c r="AU33" i="9"/>
  <c r="AN33" i="9"/>
  <c r="AG33" i="9"/>
  <c r="Z33" i="9"/>
  <c r="S33" i="9"/>
  <c r="L33" i="9"/>
  <c r="E33" i="9"/>
  <c r="EA32" i="9"/>
  <c r="DT32" i="9"/>
  <c r="DM32" i="9"/>
  <c r="DF32" i="9"/>
  <c r="CY32" i="9"/>
  <c r="CR32" i="9"/>
  <c r="CK32" i="9"/>
  <c r="CD32" i="9"/>
  <c r="BW32" i="9"/>
  <c r="BP32" i="9"/>
  <c r="BI32" i="9"/>
  <c r="BB32" i="9"/>
  <c r="AU32" i="9"/>
  <c r="AN32" i="9"/>
  <c r="AG32" i="9"/>
  <c r="Z32" i="9"/>
  <c r="S32" i="9"/>
  <c r="L32" i="9"/>
  <c r="E32" i="9"/>
  <c r="EA31" i="9"/>
  <c r="DT31" i="9"/>
  <c r="DM31" i="9"/>
  <c r="DF31" i="9"/>
  <c r="CY31" i="9"/>
  <c r="CR31" i="9"/>
  <c r="CK31" i="9"/>
  <c r="CD31" i="9"/>
  <c r="BW31" i="9"/>
  <c r="BP31" i="9"/>
  <c r="BI31" i="9"/>
  <c r="BB31" i="9"/>
  <c r="AU31" i="9"/>
  <c r="AN31" i="9"/>
  <c r="AG31" i="9"/>
  <c r="Z31" i="9"/>
  <c r="S31" i="9"/>
  <c r="L31" i="9"/>
  <c r="E31" i="9"/>
  <c r="EA30" i="9"/>
  <c r="DT30" i="9"/>
  <c r="DM30" i="9"/>
  <c r="DF30" i="9"/>
  <c r="CY30" i="9"/>
  <c r="CR30" i="9"/>
  <c r="CK30" i="9"/>
  <c r="CD30" i="9"/>
  <c r="BW30" i="9"/>
  <c r="BP30" i="9"/>
  <c r="BI30" i="9"/>
  <c r="BB30" i="9"/>
  <c r="AU30" i="9"/>
  <c r="AN30" i="9"/>
  <c r="AG30" i="9"/>
  <c r="Z30" i="9"/>
  <c r="S30" i="9"/>
  <c r="L30" i="9"/>
  <c r="E30" i="9"/>
  <c r="EA29" i="9"/>
  <c r="DT29" i="9"/>
  <c r="DM29" i="9"/>
  <c r="DF29" i="9"/>
  <c r="CY29" i="9"/>
  <c r="CR29" i="9"/>
  <c r="CK29" i="9"/>
  <c r="CD29" i="9"/>
  <c r="BW29" i="9"/>
  <c r="BP29" i="9"/>
  <c r="BI29" i="9"/>
  <c r="BB29" i="9"/>
  <c r="AU29" i="9"/>
  <c r="AN29" i="9"/>
  <c r="AG29" i="9"/>
  <c r="Z29" i="9"/>
  <c r="S29" i="9"/>
  <c r="L29" i="9"/>
  <c r="E29" i="9"/>
  <c r="EA28" i="9"/>
  <c r="DT28" i="9"/>
  <c r="DM28" i="9"/>
  <c r="DF28" i="9"/>
  <c r="CY28" i="9"/>
  <c r="CR28" i="9"/>
  <c r="CK28" i="9"/>
  <c r="CD28" i="9"/>
  <c r="BW28" i="9"/>
  <c r="BP28" i="9"/>
  <c r="BI28" i="9"/>
  <c r="BB28" i="9"/>
  <c r="AU28" i="9"/>
  <c r="AN28" i="9"/>
  <c r="AG28" i="9"/>
  <c r="Z28" i="9"/>
  <c r="S28" i="9"/>
  <c r="L28" i="9"/>
  <c r="E28" i="9"/>
  <c r="EA27" i="9"/>
  <c r="DT27" i="9"/>
  <c r="DM27" i="9"/>
  <c r="DF27" i="9"/>
  <c r="CY27" i="9"/>
  <c r="CR27" i="9"/>
  <c r="CK27" i="9"/>
  <c r="CD27" i="9"/>
  <c r="BW27" i="9"/>
  <c r="BP27" i="9"/>
  <c r="BI27" i="9"/>
  <c r="BB27" i="9"/>
  <c r="AU27" i="9"/>
  <c r="AN27" i="9"/>
  <c r="AG27" i="9"/>
  <c r="Z27" i="9"/>
  <c r="S27" i="9"/>
  <c r="L27" i="9"/>
  <c r="E27" i="9"/>
  <c r="EA26" i="9"/>
  <c r="DT26" i="9"/>
  <c r="DM26" i="9"/>
  <c r="DF26" i="9"/>
  <c r="CY26" i="9"/>
  <c r="CR26" i="9"/>
  <c r="CK26" i="9"/>
  <c r="CD26" i="9"/>
  <c r="BW26" i="9"/>
  <c r="BP26" i="9"/>
  <c r="BI26" i="9"/>
  <c r="BB26" i="9"/>
  <c r="AU26" i="9"/>
  <c r="AN26" i="9"/>
  <c r="AG26" i="9"/>
  <c r="Z26" i="9"/>
  <c r="S26" i="9"/>
  <c r="L26" i="9"/>
  <c r="E26" i="9"/>
  <c r="EA25" i="9"/>
  <c r="DT25" i="9"/>
  <c r="DM25" i="9"/>
  <c r="DF25" i="9"/>
  <c r="CY25" i="9"/>
  <c r="CR25" i="9"/>
  <c r="CK25" i="9"/>
  <c r="CD25" i="9"/>
  <c r="BW25" i="9"/>
  <c r="BP25" i="9"/>
  <c r="BI25" i="9"/>
  <c r="BB25" i="9"/>
  <c r="AU25" i="9"/>
  <c r="AN25" i="9"/>
  <c r="AG25" i="9"/>
  <c r="Z25" i="9"/>
  <c r="S25" i="9"/>
  <c r="L25" i="9"/>
  <c r="E25" i="9"/>
  <c r="EA24" i="9"/>
  <c r="DT24" i="9"/>
  <c r="DM24" i="9"/>
  <c r="DF24" i="9"/>
  <c r="CY24" i="9"/>
  <c r="CR24" i="9"/>
  <c r="CK24" i="9"/>
  <c r="CD24" i="9"/>
  <c r="BW24" i="9"/>
  <c r="BP24" i="9"/>
  <c r="BI24" i="9"/>
  <c r="BB24" i="9"/>
  <c r="AU24" i="9"/>
  <c r="AN24" i="9"/>
  <c r="AG24" i="9"/>
  <c r="Z24" i="9"/>
  <c r="S24" i="9"/>
  <c r="L24" i="9"/>
  <c r="E24" i="9"/>
  <c r="F24" i="9" s="1"/>
  <c r="EA23" i="9"/>
  <c r="DT23" i="9"/>
  <c r="DM23" i="9"/>
  <c r="DF23" i="9"/>
  <c r="CY23" i="9"/>
  <c r="CR23" i="9"/>
  <c r="CK23" i="9"/>
  <c r="CD23" i="9"/>
  <c r="BW23" i="9"/>
  <c r="BP23" i="9"/>
  <c r="BI23" i="9"/>
  <c r="BB23" i="9"/>
  <c r="AU23" i="9"/>
  <c r="AN23" i="9"/>
  <c r="AG23" i="9"/>
  <c r="Z23" i="9"/>
  <c r="S23" i="9"/>
  <c r="L23" i="9"/>
  <c r="E23" i="9"/>
  <c r="EA22" i="9"/>
  <c r="DT22" i="9"/>
  <c r="DM22" i="9"/>
  <c r="DF22" i="9"/>
  <c r="CY22" i="9"/>
  <c r="CR22" i="9"/>
  <c r="CK22" i="9"/>
  <c r="CD22" i="9"/>
  <c r="BW22" i="9"/>
  <c r="BP22" i="9"/>
  <c r="BI22" i="9"/>
  <c r="BB22" i="9"/>
  <c r="AU22" i="9"/>
  <c r="AN22" i="9"/>
  <c r="AG22" i="9"/>
  <c r="Z22" i="9"/>
  <c r="S22" i="9"/>
  <c r="L22" i="9"/>
  <c r="E22" i="9"/>
  <c r="EA21" i="9"/>
  <c r="EB21" i="9" s="1"/>
  <c r="DT21" i="9"/>
  <c r="DU21" i="9"/>
  <c r="DU22" i="9" s="1"/>
  <c r="DU23" i="9" s="1"/>
  <c r="DM21" i="9"/>
  <c r="DN21" i="9"/>
  <c r="DF21" i="9"/>
  <c r="DG21" i="9"/>
  <c r="DO21" i="9" s="1"/>
  <c r="CY21" i="9"/>
  <c r="CZ21" i="9" s="1"/>
  <c r="CR21" i="9"/>
  <c r="CS21" i="9"/>
  <c r="CK21" i="9"/>
  <c r="CL21" i="9" s="1"/>
  <c r="CD21" i="9"/>
  <c r="CE21" i="9" s="1"/>
  <c r="BW21" i="9"/>
  <c r="BX21" i="9"/>
  <c r="BP21" i="9"/>
  <c r="BQ21" i="9" s="1"/>
  <c r="BI21" i="9"/>
  <c r="BJ21" i="9" s="1"/>
  <c r="BJ22" i="9" s="1"/>
  <c r="BB21" i="9"/>
  <c r="BC21" i="9" s="1"/>
  <c r="BK21" i="9" s="1"/>
  <c r="AU21" i="9"/>
  <c r="AV21" i="9"/>
  <c r="AN21" i="9"/>
  <c r="AO21" i="9" s="1"/>
  <c r="AG21" i="9"/>
  <c r="AH21" i="9" s="1"/>
  <c r="Z21" i="9"/>
  <c r="AA21" i="9" s="1"/>
  <c r="S21" i="9"/>
  <c r="T21" i="9"/>
  <c r="L21" i="9"/>
  <c r="M21" i="9" s="1"/>
  <c r="E21" i="9"/>
  <c r="F21" i="9" s="1"/>
  <c r="F22" i="9" s="1"/>
  <c r="EA19" i="9"/>
  <c r="DT19" i="9"/>
  <c r="DM19" i="9"/>
  <c r="DF19" i="9"/>
  <c r="CY19" i="9"/>
  <c r="CR19" i="9"/>
  <c r="CK19" i="9"/>
  <c r="CD19" i="9"/>
  <c r="BW19" i="9"/>
  <c r="BP19" i="9"/>
  <c r="BI19" i="9"/>
  <c r="BB19" i="9"/>
  <c r="AU19" i="9"/>
  <c r="AN19" i="9"/>
  <c r="AG19" i="9"/>
  <c r="Z19" i="9"/>
  <c r="S19" i="9"/>
  <c r="L19" i="9"/>
  <c r="E19" i="9"/>
  <c r="EA18" i="9"/>
  <c r="DT18" i="9"/>
  <c r="DM18" i="9"/>
  <c r="DF18" i="9"/>
  <c r="CY18" i="9"/>
  <c r="CR18" i="9"/>
  <c r="CK18" i="9"/>
  <c r="CD18" i="9"/>
  <c r="BW18" i="9"/>
  <c r="BP18" i="9"/>
  <c r="BI18" i="9"/>
  <c r="BB18" i="9"/>
  <c r="AU18" i="9"/>
  <c r="AN18" i="9"/>
  <c r="AG18" i="9"/>
  <c r="Z18" i="9"/>
  <c r="S18" i="9"/>
  <c r="L18" i="9"/>
  <c r="E18" i="9"/>
  <c r="EA17" i="9"/>
  <c r="DT17" i="9"/>
  <c r="DM17" i="9"/>
  <c r="DF17" i="9"/>
  <c r="CY17" i="9"/>
  <c r="CR17" i="9"/>
  <c r="CK17" i="9"/>
  <c r="CD17" i="9"/>
  <c r="BW17" i="9"/>
  <c r="BP17" i="9"/>
  <c r="BI17" i="9"/>
  <c r="BB17" i="9"/>
  <c r="AU17" i="9"/>
  <c r="AN17" i="9"/>
  <c r="AG17" i="9"/>
  <c r="Z17" i="9"/>
  <c r="S17" i="9"/>
  <c r="L17" i="9"/>
  <c r="E17" i="9"/>
  <c r="EA16" i="9"/>
  <c r="DT16" i="9"/>
  <c r="DM16" i="9"/>
  <c r="DF16" i="9"/>
  <c r="CY16" i="9"/>
  <c r="CR16" i="9"/>
  <c r="CK16" i="9"/>
  <c r="CD16" i="9"/>
  <c r="BW16" i="9"/>
  <c r="BP16" i="9"/>
  <c r="BI16" i="9"/>
  <c r="BB16" i="9"/>
  <c r="AU16" i="9"/>
  <c r="AN16" i="9"/>
  <c r="AG16" i="9"/>
  <c r="Z16" i="9"/>
  <c r="S16" i="9"/>
  <c r="L16" i="9"/>
  <c r="E16" i="9"/>
  <c r="EA15" i="9"/>
  <c r="DT15" i="9"/>
  <c r="DM15" i="9"/>
  <c r="DF15" i="9"/>
  <c r="CY15" i="9"/>
  <c r="CR15" i="9"/>
  <c r="CK15" i="9"/>
  <c r="CD15" i="9"/>
  <c r="BW15" i="9"/>
  <c r="BP15" i="9"/>
  <c r="BI15" i="9"/>
  <c r="BB15" i="9"/>
  <c r="AU15" i="9"/>
  <c r="AN15" i="9"/>
  <c r="AG15" i="9"/>
  <c r="Z15" i="9"/>
  <c r="S15" i="9"/>
  <c r="L15" i="9"/>
  <c r="E15" i="9"/>
  <c r="EA14" i="9"/>
  <c r="DT14" i="9"/>
  <c r="DM14" i="9"/>
  <c r="DF14" i="9"/>
  <c r="CY14" i="9"/>
  <c r="CR14" i="9"/>
  <c r="CK14" i="9"/>
  <c r="CD14" i="9"/>
  <c r="BW14" i="9"/>
  <c r="BP14" i="9"/>
  <c r="BI14" i="9"/>
  <c r="BB14" i="9"/>
  <c r="AU14" i="9"/>
  <c r="AN14" i="9"/>
  <c r="AG14" i="9"/>
  <c r="Z14" i="9"/>
  <c r="S14" i="9"/>
  <c r="L14" i="9"/>
  <c r="E14" i="9"/>
  <c r="EA13" i="9"/>
  <c r="DT13" i="9"/>
  <c r="DM13" i="9"/>
  <c r="DF13" i="9"/>
  <c r="CY13" i="9"/>
  <c r="CR13" i="9"/>
  <c r="CK13" i="9"/>
  <c r="CD13" i="9"/>
  <c r="BW13" i="9"/>
  <c r="BP13" i="9"/>
  <c r="BI13" i="9"/>
  <c r="BB13" i="9"/>
  <c r="AU13" i="9"/>
  <c r="AN13" i="9"/>
  <c r="AG13" i="9"/>
  <c r="Z13" i="9"/>
  <c r="S13" i="9"/>
  <c r="L13" i="9"/>
  <c r="E13" i="9"/>
  <c r="EA12" i="9"/>
  <c r="DT12" i="9"/>
  <c r="DM12" i="9"/>
  <c r="DF12" i="9"/>
  <c r="CY12" i="9"/>
  <c r="CR12" i="9"/>
  <c r="CK12" i="9"/>
  <c r="CD12" i="9"/>
  <c r="BW12" i="9"/>
  <c r="BP12" i="9"/>
  <c r="BI12" i="9"/>
  <c r="BB12" i="9"/>
  <c r="AU12" i="9"/>
  <c r="AN12" i="9"/>
  <c r="AG12" i="9"/>
  <c r="Z12" i="9"/>
  <c r="S12" i="9"/>
  <c r="L12" i="9"/>
  <c r="E12" i="9"/>
  <c r="EA11" i="9"/>
  <c r="DT11" i="9"/>
  <c r="DM11" i="9"/>
  <c r="DF11" i="9"/>
  <c r="CY11" i="9"/>
  <c r="CR11" i="9"/>
  <c r="CK11" i="9"/>
  <c r="CD11" i="9"/>
  <c r="BW11" i="9"/>
  <c r="BP11" i="9"/>
  <c r="BI11" i="9"/>
  <c r="BB11" i="9"/>
  <c r="AU11" i="9"/>
  <c r="AN11" i="9"/>
  <c r="AG11" i="9"/>
  <c r="Z11" i="9"/>
  <c r="S11" i="9"/>
  <c r="L11" i="9"/>
  <c r="E11" i="9"/>
  <c r="EA10" i="9"/>
  <c r="DT10" i="9"/>
  <c r="DM10" i="9"/>
  <c r="DF10" i="9"/>
  <c r="CY10" i="9"/>
  <c r="CR10" i="9"/>
  <c r="CK10" i="9"/>
  <c r="CD10" i="9"/>
  <c r="BW10" i="9"/>
  <c r="BP10" i="9"/>
  <c r="BI10" i="9"/>
  <c r="BB10" i="9"/>
  <c r="AU10" i="9"/>
  <c r="AN10" i="9"/>
  <c r="AG10" i="9"/>
  <c r="Z10" i="9"/>
  <c r="S10" i="9"/>
  <c r="L10" i="9"/>
  <c r="E10" i="9"/>
  <c r="EA9" i="9"/>
  <c r="DT9" i="9"/>
  <c r="DM9" i="9"/>
  <c r="DF9" i="9"/>
  <c r="CY9" i="9"/>
  <c r="CR9" i="9"/>
  <c r="CK9" i="9"/>
  <c r="CD9" i="9"/>
  <c r="BW9" i="9"/>
  <c r="BP9" i="9"/>
  <c r="BI9" i="9"/>
  <c r="BB9" i="9"/>
  <c r="AU9" i="9"/>
  <c r="AN9" i="9"/>
  <c r="AG9" i="9"/>
  <c r="Z9" i="9"/>
  <c r="S9" i="9"/>
  <c r="L9" i="9"/>
  <c r="E9" i="9"/>
  <c r="EA8" i="9"/>
  <c r="DT8" i="9"/>
  <c r="DM8" i="9"/>
  <c r="DF8" i="9"/>
  <c r="CY8" i="9"/>
  <c r="CR8" i="9"/>
  <c r="CK8" i="9"/>
  <c r="CD8" i="9"/>
  <c r="BW8" i="9"/>
  <c r="BP8" i="9"/>
  <c r="BI8" i="9"/>
  <c r="BB8" i="9"/>
  <c r="AU8" i="9"/>
  <c r="AN8" i="9"/>
  <c r="AG8" i="9"/>
  <c r="Z8" i="9"/>
  <c r="S8" i="9"/>
  <c r="L8" i="9"/>
  <c r="E8" i="9"/>
  <c r="EA7" i="9"/>
  <c r="DT7" i="9"/>
  <c r="DM7" i="9"/>
  <c r="DF7" i="9"/>
  <c r="CY7" i="9"/>
  <c r="CR7" i="9"/>
  <c r="CK7" i="9"/>
  <c r="CD7" i="9"/>
  <c r="BW7" i="9"/>
  <c r="BP7" i="9"/>
  <c r="BI7" i="9"/>
  <c r="BB7" i="9"/>
  <c r="AU7" i="9"/>
  <c r="AN7" i="9"/>
  <c r="AG7" i="9"/>
  <c r="Z7" i="9"/>
  <c r="S7" i="9"/>
  <c r="L7" i="9"/>
  <c r="E7" i="9"/>
  <c r="EA6" i="9"/>
  <c r="DT6" i="9"/>
  <c r="DU6" i="9" s="1"/>
  <c r="DM6" i="9"/>
  <c r="DF6" i="9"/>
  <c r="CY6" i="9"/>
  <c r="CR6" i="9"/>
  <c r="CK6" i="9"/>
  <c r="CD6" i="9"/>
  <c r="BW6" i="9"/>
  <c r="BP6" i="9"/>
  <c r="BI6" i="9"/>
  <c r="BB6" i="9"/>
  <c r="AU6" i="9"/>
  <c r="AN6" i="9"/>
  <c r="AG6" i="9"/>
  <c r="Z6" i="9"/>
  <c r="S6" i="9"/>
  <c r="L6" i="9"/>
  <c r="E6" i="9"/>
  <c r="EA5" i="9"/>
  <c r="EB5" i="9" s="1"/>
  <c r="DT5" i="9"/>
  <c r="DU5" i="9" s="1"/>
  <c r="DM5" i="9"/>
  <c r="DN5" i="9"/>
  <c r="DF5" i="9"/>
  <c r="DG5" i="9" s="1"/>
  <c r="CY5" i="9"/>
  <c r="CZ5" i="9" s="1"/>
  <c r="CR5" i="9"/>
  <c r="CS5" i="9" s="1"/>
  <c r="CK5" i="9"/>
  <c r="CL5" i="9" s="1"/>
  <c r="CD5" i="9"/>
  <c r="CE5" i="9" s="1"/>
  <c r="CE6" i="9" s="1"/>
  <c r="CE7" i="9" s="1"/>
  <c r="CE8" i="9" s="1"/>
  <c r="CE9" i="9" s="1"/>
  <c r="CE10" i="9" s="1"/>
  <c r="BW5" i="9"/>
  <c r="BX5" i="9" s="1"/>
  <c r="BP5" i="9"/>
  <c r="BQ5" i="9" s="1"/>
  <c r="BI5" i="9"/>
  <c r="BJ5" i="9"/>
  <c r="BB5" i="9"/>
  <c r="BC5" i="9"/>
  <c r="AU5" i="9"/>
  <c r="AV5" i="9" s="1"/>
  <c r="AN5" i="9"/>
  <c r="AO5" i="9"/>
  <c r="AG5" i="9"/>
  <c r="AH5" i="9" s="1"/>
  <c r="AI5" i="9" s="1"/>
  <c r="Z5" i="9"/>
  <c r="AA5" i="9" s="1"/>
  <c r="S5" i="9"/>
  <c r="T5" i="9" s="1"/>
  <c r="L5" i="9"/>
  <c r="M5" i="9"/>
  <c r="E5" i="9"/>
  <c r="F5" i="9" s="1"/>
  <c r="EC21" i="10"/>
  <c r="EB6" i="9"/>
  <c r="EB7" i="9"/>
  <c r="EB8" i="9" s="1"/>
  <c r="EB9" i="9" s="1"/>
  <c r="EB10" i="9" s="1"/>
  <c r="EB11" i="9" s="1"/>
  <c r="EB12" i="9" s="1"/>
  <c r="EB13" i="9" s="1"/>
  <c r="EB14" i="9" s="1"/>
  <c r="EB15" i="9"/>
  <c r="EB16" i="9" s="1"/>
  <c r="EB17" i="9" s="1"/>
  <c r="EB18" i="9" s="1"/>
  <c r="EB19" i="9" s="1"/>
  <c r="EB50" i="9"/>
  <c r="EB51" i="9" s="1"/>
  <c r="EB103" i="9"/>
  <c r="EB104" i="9" s="1"/>
  <c r="EB105" i="9" s="1"/>
  <c r="EB106" i="9" s="1"/>
  <c r="EB107" i="9" s="1"/>
  <c r="EB108" i="9" s="1"/>
  <c r="EB109" i="9" s="1"/>
  <c r="EB110" i="9" s="1"/>
  <c r="EB111" i="9" s="1"/>
  <c r="EB112" i="9" s="1"/>
  <c r="EB113" i="9" s="1"/>
  <c r="EB114" i="9" s="1"/>
  <c r="EB115" i="9" s="1"/>
  <c r="DU6" i="10"/>
  <c r="DU102" i="10"/>
  <c r="CS6" i="10"/>
  <c r="BQ22" i="10"/>
  <c r="BQ23" i="10" s="1"/>
  <c r="AH6" i="10"/>
  <c r="AH7" i="10" s="1"/>
  <c r="CT5" i="10"/>
  <c r="T22" i="10"/>
  <c r="BJ22" i="10"/>
  <c r="BR21" i="10"/>
  <c r="F22" i="10"/>
  <c r="CL22" i="10"/>
  <c r="CT21" i="10"/>
  <c r="DV21" i="10"/>
  <c r="M38" i="10"/>
  <c r="U37" i="10"/>
  <c r="T38" i="10"/>
  <c r="AI37" i="10"/>
  <c r="AH38" i="10"/>
  <c r="AV38" i="10"/>
  <c r="BD37" i="10"/>
  <c r="BX38" i="10"/>
  <c r="BX39" i="10" s="1"/>
  <c r="BX40" i="10" s="1"/>
  <c r="BX41" i="10" s="1"/>
  <c r="BX42" i="10" s="1"/>
  <c r="BX43" i="10" s="1"/>
  <c r="BX44" i="10" s="1"/>
  <c r="BX45" i="10" s="1"/>
  <c r="BX46" i="10" s="1"/>
  <c r="BX47" i="10" s="1"/>
  <c r="BX48" i="10" s="1"/>
  <c r="BX49" i="10" s="1"/>
  <c r="BX50" i="10" s="1"/>
  <c r="BX51" i="10" s="1"/>
  <c r="AP53" i="10"/>
  <c r="BD53" i="10"/>
  <c r="BJ54" i="10"/>
  <c r="BJ55" i="10" s="1"/>
  <c r="DN54" i="10"/>
  <c r="DV53" i="10"/>
  <c r="DG22" i="10"/>
  <c r="BC54" i="10"/>
  <c r="CS54" i="10"/>
  <c r="CS55" i="10" s="1"/>
  <c r="CS56" i="10" s="1"/>
  <c r="CS57" i="10" s="1"/>
  <c r="T70" i="10"/>
  <c r="BC70" i="10"/>
  <c r="BK69" i="10"/>
  <c r="BJ70" i="10"/>
  <c r="BR69" i="10"/>
  <c r="CT69" i="10"/>
  <c r="CS70" i="10"/>
  <c r="DV69" i="10"/>
  <c r="AB85" i="10"/>
  <c r="BX86" i="10"/>
  <c r="AA86" i="10"/>
  <c r="CM85" i="10"/>
  <c r="CS86" i="10"/>
  <c r="CS87" i="10" s="1"/>
  <c r="DA85" i="10"/>
  <c r="AA102" i="10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O102" i="10"/>
  <c r="AW101" i="10"/>
  <c r="CE102" i="10"/>
  <c r="CM101" i="10"/>
  <c r="DG102" i="10"/>
  <c r="DG103" i="10" s="1"/>
  <c r="AV102" i="10"/>
  <c r="AV103" i="10" s="1"/>
  <c r="AV104" i="10" s="1"/>
  <c r="BX102" i="10"/>
  <c r="BX103" i="10" s="1"/>
  <c r="DN102" i="10"/>
  <c r="N21" i="9"/>
  <c r="DH21" i="9"/>
  <c r="DV21" i="9"/>
  <c r="U37" i="9"/>
  <c r="T38" i="9"/>
  <c r="AW37" i="9"/>
  <c r="BD37" i="9"/>
  <c r="BC38" i="9"/>
  <c r="BJ38" i="9"/>
  <c r="BR37" i="9"/>
  <c r="BQ38" i="9"/>
  <c r="BQ39" i="9" s="1"/>
  <c r="CT37" i="9"/>
  <c r="CS38" i="9"/>
  <c r="DA37" i="9"/>
  <c r="DO37" i="9"/>
  <c r="DN38" i="9"/>
  <c r="DV37" i="9"/>
  <c r="DU38" i="9"/>
  <c r="DU39" i="9" s="1"/>
  <c r="M6" i="9"/>
  <c r="U5" i="9"/>
  <c r="AA6" i="9"/>
  <c r="AH6" i="9"/>
  <c r="AO6" i="9"/>
  <c r="BC6" i="9"/>
  <c r="BK5" i="9"/>
  <c r="BJ6" i="9"/>
  <c r="BR5" i="9"/>
  <c r="BQ22" i="9"/>
  <c r="AV54" i="9"/>
  <c r="AV55" i="9" s="1"/>
  <c r="BD53" i="9"/>
  <c r="BK53" i="9"/>
  <c r="CF53" i="9"/>
  <c r="CE54" i="9"/>
  <c r="CL54" i="9"/>
  <c r="CS54" i="9"/>
  <c r="DA53" i="9"/>
  <c r="CZ54" i="9"/>
  <c r="DG54" i="9"/>
  <c r="DN54" i="9"/>
  <c r="DV53" i="9"/>
  <c r="DU54" i="9"/>
  <c r="M70" i="9"/>
  <c r="U69" i="9"/>
  <c r="AA70" i="9"/>
  <c r="DG70" i="9"/>
  <c r="DG71" i="9" s="1"/>
  <c r="DU70" i="9"/>
  <c r="AH70" i="9"/>
  <c r="AP69" i="9"/>
  <c r="DH69" i="9"/>
  <c r="M86" i="9"/>
  <c r="AA86" i="9"/>
  <c r="AV86" i="9"/>
  <c r="BQ86" i="9"/>
  <c r="BY85" i="9"/>
  <c r="CT85" i="9"/>
  <c r="CS86" i="9"/>
  <c r="DO85" i="9"/>
  <c r="DV85" i="9"/>
  <c r="DU86" i="9"/>
  <c r="EC85" i="9"/>
  <c r="N101" i="9"/>
  <c r="F102" i="9"/>
  <c r="AA102" i="9"/>
  <c r="AI101" i="9"/>
  <c r="DU71" i="10"/>
  <c r="DU55" i="10"/>
  <c r="DN71" i="10"/>
  <c r="CS71" i="10"/>
  <c r="BQ71" i="10"/>
  <c r="BJ71" i="10"/>
  <c r="BR70" i="10"/>
  <c r="T71" i="10"/>
  <c r="BK54" i="10"/>
  <c r="AH55" i="10"/>
  <c r="AH39" i="10"/>
  <c r="AH40" i="10" s="1"/>
  <c r="AH41" i="10" s="1"/>
  <c r="AH42" i="10" s="1"/>
  <c r="AH43" i="10" s="1"/>
  <c r="AH44" i="10" s="1"/>
  <c r="AH45" i="10" s="1"/>
  <c r="AH46" i="10" s="1"/>
  <c r="AH47" i="10" s="1"/>
  <c r="AH48" i="10" s="1"/>
  <c r="AH49" i="10" s="1"/>
  <c r="AH50" i="10" s="1"/>
  <c r="AH51" i="10" s="1"/>
  <c r="T39" i="10"/>
  <c r="T40" i="10" s="1"/>
  <c r="U38" i="10"/>
  <c r="AV23" i="10"/>
  <c r="CT6" i="10"/>
  <c r="BX7" i="10"/>
  <c r="BX8" i="10" s="1"/>
  <c r="CM86" i="10"/>
  <c r="BY86" i="10"/>
  <c r="DN87" i="10"/>
  <c r="CL87" i="10"/>
  <c r="AO71" i="9"/>
  <c r="BJ55" i="9"/>
  <c r="BJ56" i="9" s="1"/>
  <c r="BJ57" i="9" s="1"/>
  <c r="BJ58" i="9" s="1"/>
  <c r="BJ59" i="9" s="1"/>
  <c r="BJ60" i="9" s="1"/>
  <c r="BJ61" i="9" s="1"/>
  <c r="BJ62" i="9" s="1"/>
  <c r="BJ63" i="9" s="1"/>
  <c r="BJ64" i="9" s="1"/>
  <c r="BJ65" i="9" s="1"/>
  <c r="BJ66" i="9" s="1"/>
  <c r="BJ67" i="9" s="1"/>
  <c r="BC55" i="9"/>
  <c r="BC56" i="9" s="1"/>
  <c r="BQ23" i="9"/>
  <c r="BC39" i="9"/>
  <c r="BC40" i="9" s="1"/>
  <c r="BK38" i="9"/>
  <c r="AV39" i="9"/>
  <c r="BD38" i="9"/>
  <c r="AO39" i="9"/>
  <c r="M39" i="9"/>
  <c r="U38" i="9"/>
  <c r="BJ23" i="9"/>
  <c r="BR22" i="9"/>
  <c r="F23" i="9"/>
  <c r="AH103" i="9"/>
  <c r="AA103" i="9"/>
  <c r="AI102" i="9"/>
  <c r="CS87" i="9"/>
  <c r="CS88" i="9" s="1"/>
  <c r="CS89" i="9" s="1"/>
  <c r="CS90" i="9" s="1"/>
  <c r="CS91" i="9" s="1"/>
  <c r="CL87" i="9"/>
  <c r="CT86" i="9"/>
  <c r="BQ87" i="9"/>
  <c r="BQ88" i="9" s="1"/>
  <c r="BY86" i="9"/>
  <c r="AV87" i="9"/>
  <c r="AO87" i="9"/>
  <c r="AW86" i="9"/>
  <c r="AH71" i="9"/>
  <c r="AH72" i="9" s="1"/>
  <c r="AH73" i="9" s="1"/>
  <c r="AH74" i="9" s="1"/>
  <c r="AH75" i="9" s="1"/>
  <c r="AH76" i="9" s="1"/>
  <c r="AP70" i="9"/>
  <c r="F72" i="10"/>
  <c r="F73" i="10" s="1"/>
  <c r="T88" i="10"/>
  <c r="CS88" i="10"/>
  <c r="CS89" i="10" s="1"/>
  <c r="AH8" i="10"/>
  <c r="AV24" i="10"/>
  <c r="AV25" i="10" s="1"/>
  <c r="AV26" i="10" s="1"/>
  <c r="AV27" i="10" s="1"/>
  <c r="AV28" i="10" s="1"/>
  <c r="AV29" i="10" s="1"/>
  <c r="AV30" i="10" s="1"/>
  <c r="AV31" i="10" s="1"/>
  <c r="AV32" i="10" s="1"/>
  <c r="AV33" i="10" s="1"/>
  <c r="AV34" i="10" s="1"/>
  <c r="AV35" i="10" s="1"/>
  <c r="AH56" i="10"/>
  <c r="AH57" i="10" s="1"/>
  <c r="BJ56" i="10"/>
  <c r="BQ72" i="10"/>
  <c r="AO88" i="9"/>
  <c r="AH104" i="9"/>
  <c r="DU40" i="9"/>
  <c r="DU41" i="9" s="1"/>
  <c r="EC39" i="9"/>
  <c r="DU24" i="9"/>
  <c r="T41" i="10"/>
  <c r="AV105" i="10"/>
  <c r="F25" i="9"/>
  <c r="EC40" i="9"/>
  <c r="AH58" i="10"/>
  <c r="AH59" i="10"/>
  <c r="AH59" i="9"/>
  <c r="AH60" i="9" s="1"/>
  <c r="AH61" i="9" s="1"/>
  <c r="AH62" i="9" s="1"/>
  <c r="AH63" i="9" s="1"/>
  <c r="AH64" i="9" s="1"/>
  <c r="AH65" i="9" s="1"/>
  <c r="AH66" i="9" s="1"/>
  <c r="AH67" i="9" s="1"/>
  <c r="CE11" i="9"/>
  <c r="CE12" i="9" s="1"/>
  <c r="DG107" i="9"/>
  <c r="AH60" i="10"/>
  <c r="AH61" i="10" s="1"/>
  <c r="AH62" i="10" s="1"/>
  <c r="AH63" i="10" s="1"/>
  <c r="AH64" i="10" s="1"/>
  <c r="AH65" i="10" s="1"/>
  <c r="AH66" i="10" s="1"/>
  <c r="AH67" i="10" s="1"/>
  <c r="AH76" i="10"/>
  <c r="AH77" i="10" s="1"/>
  <c r="EO115" i="8"/>
  <c r="EO114" i="8"/>
  <c r="EO113" i="8"/>
  <c r="EO112" i="8"/>
  <c r="EO111" i="8"/>
  <c r="EO110" i="8"/>
  <c r="EO109" i="8"/>
  <c r="EO108" i="8"/>
  <c r="EO107" i="8"/>
  <c r="EO106" i="8"/>
  <c r="EO105" i="8"/>
  <c r="EO104" i="8"/>
  <c r="EO103" i="8"/>
  <c r="EO102" i="8"/>
  <c r="EO101" i="8"/>
  <c r="EP101" i="8"/>
  <c r="EP102" i="8" s="1"/>
  <c r="EO99" i="8"/>
  <c r="EO98" i="8"/>
  <c r="EO97" i="8"/>
  <c r="EO96" i="8"/>
  <c r="EO95" i="8"/>
  <c r="EO94" i="8"/>
  <c r="EO93" i="8"/>
  <c r="EO92" i="8"/>
  <c r="EO91" i="8"/>
  <c r="EO90" i="8"/>
  <c r="EO89" i="8"/>
  <c r="EO88" i="8"/>
  <c r="EO87" i="8"/>
  <c r="EO86" i="8"/>
  <c r="EO85" i="8"/>
  <c r="EP85" i="8" s="1"/>
  <c r="EO83" i="8"/>
  <c r="EO82" i="8"/>
  <c r="EO81" i="8"/>
  <c r="EO80" i="8"/>
  <c r="EO79" i="8"/>
  <c r="EO78" i="8"/>
  <c r="EO77" i="8"/>
  <c r="EO76" i="8"/>
  <c r="EO75" i="8"/>
  <c r="EO74" i="8"/>
  <c r="EO73" i="8"/>
  <c r="EO72" i="8"/>
  <c r="EO71" i="8"/>
  <c r="EO70" i="8"/>
  <c r="EO69" i="8"/>
  <c r="EP69" i="8"/>
  <c r="EO67" i="8"/>
  <c r="EO66" i="8"/>
  <c r="EO65" i="8"/>
  <c r="EO64" i="8"/>
  <c r="EO63" i="8"/>
  <c r="EO62" i="8"/>
  <c r="EO61" i="8"/>
  <c r="EO60" i="8"/>
  <c r="EO59" i="8"/>
  <c r="EO58" i="8"/>
  <c r="EO57" i="8"/>
  <c r="EO56" i="8"/>
  <c r="EO55" i="8"/>
  <c r="EO54" i="8"/>
  <c r="EO53" i="8"/>
  <c r="EP53" i="8" s="1"/>
  <c r="EO19" i="8"/>
  <c r="EO18" i="8"/>
  <c r="EO17" i="8"/>
  <c r="EO16" i="8"/>
  <c r="EO15" i="8"/>
  <c r="EO14" i="8"/>
  <c r="EO13" i="8"/>
  <c r="EO12" i="8"/>
  <c r="EO11" i="8"/>
  <c r="EO10" i="8"/>
  <c r="EO9" i="8"/>
  <c r="EO8" i="8"/>
  <c r="EO7" i="8"/>
  <c r="EO6" i="8"/>
  <c r="EO5" i="8"/>
  <c r="EP5" i="8"/>
  <c r="EH115" i="8"/>
  <c r="EH114" i="8"/>
  <c r="EH113" i="8"/>
  <c r="EH112" i="8"/>
  <c r="EH111" i="8"/>
  <c r="EH110" i="8"/>
  <c r="EH109" i="8"/>
  <c r="EH108" i="8"/>
  <c r="EH107" i="8"/>
  <c r="EH106" i="8"/>
  <c r="EH105" i="8"/>
  <c r="EH104" i="8"/>
  <c r="EH103" i="8"/>
  <c r="EH102" i="8"/>
  <c r="EH101" i="8"/>
  <c r="EI101" i="8" s="1"/>
  <c r="EI102" i="8" s="1"/>
  <c r="EH99" i="8"/>
  <c r="EH98" i="8"/>
  <c r="EH97" i="8"/>
  <c r="EH96" i="8"/>
  <c r="EH95" i="8"/>
  <c r="EH94" i="8"/>
  <c r="EH93" i="8"/>
  <c r="EH92" i="8"/>
  <c r="EH91" i="8"/>
  <c r="EH90" i="8"/>
  <c r="EH89" i="8"/>
  <c r="EH88" i="8"/>
  <c r="EH87" i="8"/>
  <c r="EH86" i="8"/>
  <c r="EH85" i="8"/>
  <c r="EI85" i="8" s="1"/>
  <c r="EJ85" i="8" s="1"/>
  <c r="EH83" i="8"/>
  <c r="EH82" i="8"/>
  <c r="EH81" i="8"/>
  <c r="EH80" i="8"/>
  <c r="EH79" i="8"/>
  <c r="EH78" i="8"/>
  <c r="EH77" i="8"/>
  <c r="EH76" i="8"/>
  <c r="EH75" i="8"/>
  <c r="EH74" i="8"/>
  <c r="EH73" i="8"/>
  <c r="EH72" i="8"/>
  <c r="EH71" i="8"/>
  <c r="EH70" i="8"/>
  <c r="EH69" i="8"/>
  <c r="EI69" i="8" s="1"/>
  <c r="EH67" i="8"/>
  <c r="EH66" i="8"/>
  <c r="EH65" i="8"/>
  <c r="EH64" i="8"/>
  <c r="EH63" i="8"/>
  <c r="EH62" i="8"/>
  <c r="EH61" i="8"/>
  <c r="EH60" i="8"/>
  <c r="EH59" i="8"/>
  <c r="EH58" i="8"/>
  <c r="EH57" i="8"/>
  <c r="EH56" i="8"/>
  <c r="EH55" i="8"/>
  <c r="EH54" i="8"/>
  <c r="EH53" i="8"/>
  <c r="EI53" i="8"/>
  <c r="EJ53" i="8" s="1"/>
  <c r="EH51" i="8"/>
  <c r="EH50" i="8"/>
  <c r="EH49" i="8"/>
  <c r="EH48" i="8"/>
  <c r="EH47" i="8"/>
  <c r="EH46" i="8"/>
  <c r="EH45" i="8"/>
  <c r="EH44" i="8"/>
  <c r="EH43" i="8"/>
  <c r="EH42" i="8"/>
  <c r="EH41" i="8"/>
  <c r="EH40" i="8"/>
  <c r="EH39" i="8"/>
  <c r="EH38" i="8"/>
  <c r="EI38" i="8" s="1"/>
  <c r="EH37" i="8"/>
  <c r="EI37" i="8" s="1"/>
  <c r="EH35" i="8"/>
  <c r="EH34" i="8"/>
  <c r="EH33" i="8"/>
  <c r="EH32" i="8"/>
  <c r="EH31" i="8"/>
  <c r="EH30" i="8"/>
  <c r="EH29" i="8"/>
  <c r="EH28" i="8"/>
  <c r="EH27" i="8"/>
  <c r="EH25" i="8"/>
  <c r="EH24" i="8"/>
  <c r="EH23" i="8"/>
  <c r="EH22" i="8"/>
  <c r="EH21" i="8"/>
  <c r="EI21" i="8" s="1"/>
  <c r="EH19" i="8"/>
  <c r="EH18" i="8"/>
  <c r="EH17" i="8"/>
  <c r="EH16" i="8"/>
  <c r="EH15" i="8"/>
  <c r="EH14" i="8"/>
  <c r="EH13" i="8"/>
  <c r="EH12" i="8"/>
  <c r="EH11" i="8"/>
  <c r="EH10" i="8"/>
  <c r="EH9" i="8"/>
  <c r="EH8" i="8"/>
  <c r="EH7" i="8"/>
  <c r="EH6" i="8"/>
  <c r="EH5" i="8"/>
  <c r="EI5" i="8" s="1"/>
  <c r="EA115" i="8"/>
  <c r="EA114" i="8"/>
  <c r="EA113" i="8"/>
  <c r="EA112" i="8"/>
  <c r="EA111" i="8"/>
  <c r="EA110" i="8"/>
  <c r="EA109" i="8"/>
  <c r="EA108" i="8"/>
  <c r="EA107" i="8"/>
  <c r="EA106" i="8"/>
  <c r="EA105" i="8"/>
  <c r="EA104" i="8"/>
  <c r="EA103" i="8"/>
  <c r="EA102" i="8"/>
  <c r="EA101" i="8"/>
  <c r="EB101" i="8"/>
  <c r="EA99" i="8"/>
  <c r="EA98" i="8"/>
  <c r="EA97" i="8"/>
  <c r="EA96" i="8"/>
  <c r="EA95" i="8"/>
  <c r="EA94" i="8"/>
  <c r="EA93" i="8"/>
  <c r="EA92" i="8"/>
  <c r="EA91" i="8"/>
  <c r="EA90" i="8"/>
  <c r="EA89" i="8"/>
  <c r="EA88" i="8"/>
  <c r="EA87" i="8"/>
  <c r="EA86" i="8"/>
  <c r="EA85" i="8"/>
  <c r="EB85" i="8" s="1"/>
  <c r="EB86" i="8"/>
  <c r="EA83" i="8"/>
  <c r="EA82" i="8"/>
  <c r="EA81" i="8"/>
  <c r="EA80" i="8"/>
  <c r="EA79" i="8"/>
  <c r="EA78" i="8"/>
  <c r="EA77" i="8"/>
  <c r="EA76" i="8"/>
  <c r="EA75" i="8"/>
  <c r="EA74" i="8"/>
  <c r="EA73" i="8"/>
  <c r="EA72" i="8"/>
  <c r="EA71" i="8"/>
  <c r="EA70" i="8"/>
  <c r="EA69" i="8"/>
  <c r="EB69" i="8"/>
  <c r="EA67" i="8"/>
  <c r="EA66" i="8"/>
  <c r="EA65" i="8"/>
  <c r="EA64" i="8"/>
  <c r="EA63" i="8"/>
  <c r="EA62" i="8"/>
  <c r="EA61" i="8"/>
  <c r="EA60" i="8"/>
  <c r="EA59" i="8"/>
  <c r="EA58" i="8"/>
  <c r="EA57" i="8"/>
  <c r="EA56" i="8"/>
  <c r="EA55" i="8"/>
  <c r="EA54" i="8"/>
  <c r="EA53" i="8"/>
  <c r="EB53" i="8" s="1"/>
  <c r="EB54" i="8" s="1"/>
  <c r="EA51" i="8"/>
  <c r="EA50" i="8"/>
  <c r="EA49" i="8"/>
  <c r="EA48" i="8"/>
  <c r="EA47" i="8"/>
  <c r="EA46" i="8"/>
  <c r="EA45" i="8"/>
  <c r="EA44" i="8"/>
  <c r="EA43" i="8"/>
  <c r="EA42" i="8"/>
  <c r="EA41" i="8"/>
  <c r="EA40" i="8"/>
  <c r="EA39" i="8"/>
  <c r="EA38" i="8"/>
  <c r="EA37" i="8"/>
  <c r="EB37" i="8" s="1"/>
  <c r="EA35" i="8"/>
  <c r="EA34" i="8"/>
  <c r="EA33" i="8"/>
  <c r="EA32" i="8"/>
  <c r="EA31" i="8"/>
  <c r="EA30" i="8"/>
  <c r="EA29" i="8"/>
  <c r="EA28" i="8"/>
  <c r="EA27" i="8"/>
  <c r="EA26" i="8"/>
  <c r="EA25" i="8"/>
  <c r="EA24" i="8"/>
  <c r="EA23" i="8"/>
  <c r="EA22" i="8"/>
  <c r="EB22" i="8" s="1"/>
  <c r="EA21" i="8"/>
  <c r="EB21" i="8"/>
  <c r="EA19" i="8"/>
  <c r="EA18" i="8"/>
  <c r="EA17" i="8"/>
  <c r="EA16" i="8"/>
  <c r="EA15" i="8"/>
  <c r="EA14" i="8"/>
  <c r="EA13" i="8"/>
  <c r="EA12" i="8"/>
  <c r="EA11" i="8"/>
  <c r="EA10" i="8"/>
  <c r="EA9" i="8"/>
  <c r="EA8" i="8"/>
  <c r="EA7" i="8"/>
  <c r="EA6" i="8"/>
  <c r="EA5" i="8"/>
  <c r="EB5" i="8"/>
  <c r="DT115" i="8"/>
  <c r="DT114" i="8"/>
  <c r="DT113" i="8"/>
  <c r="DT112" i="8"/>
  <c r="DT111" i="8"/>
  <c r="DT110" i="8"/>
  <c r="DT109" i="8"/>
  <c r="DT108" i="8"/>
  <c r="DT107" i="8"/>
  <c r="DT106" i="8"/>
  <c r="DT105" i="8"/>
  <c r="DT104" i="8"/>
  <c r="DT103" i="8"/>
  <c r="DT102" i="8"/>
  <c r="DT101" i="8"/>
  <c r="DU101" i="8"/>
  <c r="DT99" i="8"/>
  <c r="DT98" i="8"/>
  <c r="DT97" i="8"/>
  <c r="DT96" i="8"/>
  <c r="DT95" i="8"/>
  <c r="DT94" i="8"/>
  <c r="DT93" i="8"/>
  <c r="DT92" i="8"/>
  <c r="DT91" i="8"/>
  <c r="DT90" i="8"/>
  <c r="DT89" i="8"/>
  <c r="DT88" i="8"/>
  <c r="DT87" i="8"/>
  <c r="DT86" i="8"/>
  <c r="DT85" i="8"/>
  <c r="DU85" i="8"/>
  <c r="DT83" i="8"/>
  <c r="DT82" i="8"/>
  <c r="DT81" i="8"/>
  <c r="DT80" i="8"/>
  <c r="DT79" i="8"/>
  <c r="DT78" i="8"/>
  <c r="DT77" i="8"/>
  <c r="DT76" i="8"/>
  <c r="DT75" i="8"/>
  <c r="DT74" i="8"/>
  <c r="DT73" i="8"/>
  <c r="DT72" i="8"/>
  <c r="DT71" i="8"/>
  <c r="DT70" i="8"/>
  <c r="DT69" i="8"/>
  <c r="DU69" i="8"/>
  <c r="DT67" i="8"/>
  <c r="DT66" i="8"/>
  <c r="DT65" i="8"/>
  <c r="DT64" i="8"/>
  <c r="DT63" i="8"/>
  <c r="DT62" i="8"/>
  <c r="DT61" i="8"/>
  <c r="DT60" i="8"/>
  <c r="DT59" i="8"/>
  <c r="DT58" i="8"/>
  <c r="DT57" i="8"/>
  <c r="DT56" i="8"/>
  <c r="DT55" i="8"/>
  <c r="DT54" i="8"/>
  <c r="DT53" i="8"/>
  <c r="DU53" i="8"/>
  <c r="DT50" i="8"/>
  <c r="DT49" i="8"/>
  <c r="DT48" i="8"/>
  <c r="DT47" i="8"/>
  <c r="DT45" i="8"/>
  <c r="DT44" i="8"/>
  <c r="DT43" i="8"/>
  <c r="DT42" i="8"/>
  <c r="DT41" i="8"/>
  <c r="DT40" i="8"/>
  <c r="DT39" i="8"/>
  <c r="DT38" i="8"/>
  <c r="DT37" i="8"/>
  <c r="DU37" i="8" s="1"/>
  <c r="DU38" i="8" s="1"/>
  <c r="DT35" i="8"/>
  <c r="DT34" i="8"/>
  <c r="DT33" i="8"/>
  <c r="DT32" i="8"/>
  <c r="DT31" i="8"/>
  <c r="DT30" i="8"/>
  <c r="DT29" i="8"/>
  <c r="DT28" i="8"/>
  <c r="DT27" i="8"/>
  <c r="DT26" i="8"/>
  <c r="DT25" i="8"/>
  <c r="DT24" i="8"/>
  <c r="DT23" i="8"/>
  <c r="DT22" i="8"/>
  <c r="DT21" i="8"/>
  <c r="DU21" i="8"/>
  <c r="EC21" i="8" s="1"/>
  <c r="DT19" i="8"/>
  <c r="DT18" i="8"/>
  <c r="DT17" i="8"/>
  <c r="DT16" i="8"/>
  <c r="DT15" i="8"/>
  <c r="DT14" i="8"/>
  <c r="DT13" i="8"/>
  <c r="DT12" i="8"/>
  <c r="DT11" i="8"/>
  <c r="DT10" i="8"/>
  <c r="DT9" i="8"/>
  <c r="DT8" i="8"/>
  <c r="DT7" i="8"/>
  <c r="DT6" i="8"/>
  <c r="DT5" i="8"/>
  <c r="DU5" i="8" s="1"/>
  <c r="DM115" i="8"/>
  <c r="DM114" i="8"/>
  <c r="DM113" i="8"/>
  <c r="DM112" i="8"/>
  <c r="DM111" i="8"/>
  <c r="DM110" i="8"/>
  <c r="DM109" i="8"/>
  <c r="DM108" i="8"/>
  <c r="DM107" i="8"/>
  <c r="DM106" i="8"/>
  <c r="DM105" i="8"/>
  <c r="DM104" i="8"/>
  <c r="DM103" i="8"/>
  <c r="DM102" i="8"/>
  <c r="DM101" i="8"/>
  <c r="DN101" i="8" s="1"/>
  <c r="DM99" i="8"/>
  <c r="DM98" i="8"/>
  <c r="DM97" i="8"/>
  <c r="DM96" i="8"/>
  <c r="DM95" i="8"/>
  <c r="DM94" i="8"/>
  <c r="DM93" i="8"/>
  <c r="DM92" i="8"/>
  <c r="DM91" i="8"/>
  <c r="DM90" i="8"/>
  <c r="DM89" i="8"/>
  <c r="DM88" i="8"/>
  <c r="DM87" i="8"/>
  <c r="DM86" i="8"/>
  <c r="DM85" i="8"/>
  <c r="DN85" i="8" s="1"/>
  <c r="DM83" i="8"/>
  <c r="DM82" i="8"/>
  <c r="DM81" i="8"/>
  <c r="DM80" i="8"/>
  <c r="DM79" i="8"/>
  <c r="DM78" i="8"/>
  <c r="DM77" i="8"/>
  <c r="DM76" i="8"/>
  <c r="DM75" i="8"/>
  <c r="DM74" i="8"/>
  <c r="DM73" i="8"/>
  <c r="DM72" i="8"/>
  <c r="DM71" i="8"/>
  <c r="DM70" i="8"/>
  <c r="DM69" i="8"/>
  <c r="DN69" i="8" s="1"/>
  <c r="DM67" i="8"/>
  <c r="DM66" i="8"/>
  <c r="DM65" i="8"/>
  <c r="DM64" i="8"/>
  <c r="DM63" i="8"/>
  <c r="DM62" i="8"/>
  <c r="DM61" i="8"/>
  <c r="DM60" i="8"/>
  <c r="DM59" i="8"/>
  <c r="DM58" i="8"/>
  <c r="DM57" i="8"/>
  <c r="DM56" i="8"/>
  <c r="DM55" i="8"/>
  <c r="DM54" i="8"/>
  <c r="DM53" i="8"/>
  <c r="DN53" i="8"/>
  <c r="DV53" i="8" s="1"/>
  <c r="DM51" i="8"/>
  <c r="DM50" i="8"/>
  <c r="DM49" i="8"/>
  <c r="DM48" i="8"/>
  <c r="DM47" i="8"/>
  <c r="DM46" i="8"/>
  <c r="DM45" i="8"/>
  <c r="DM44" i="8"/>
  <c r="DM43" i="8"/>
  <c r="DM42" i="8"/>
  <c r="DM41" i="8"/>
  <c r="DM40" i="8"/>
  <c r="DM39" i="8"/>
  <c r="DM38" i="8"/>
  <c r="DM37" i="8"/>
  <c r="DN37" i="8" s="1"/>
  <c r="DM35" i="8"/>
  <c r="DM34" i="8"/>
  <c r="DM33" i="8"/>
  <c r="DM32" i="8"/>
  <c r="DM31" i="8"/>
  <c r="DM30" i="8"/>
  <c r="DM29" i="8"/>
  <c r="DM28" i="8"/>
  <c r="DM27" i="8"/>
  <c r="DM26" i="8"/>
  <c r="DM25" i="8"/>
  <c r="DM24" i="8"/>
  <c r="DM23" i="8"/>
  <c r="DM22" i="8"/>
  <c r="DM21" i="8"/>
  <c r="DN21" i="8" s="1"/>
  <c r="DN22" i="8" s="1"/>
  <c r="DM19" i="8"/>
  <c r="DM18" i="8"/>
  <c r="DM17" i="8"/>
  <c r="DM16" i="8"/>
  <c r="DM15" i="8"/>
  <c r="DM14" i="8"/>
  <c r="DM13" i="8"/>
  <c r="DM12" i="8"/>
  <c r="DM11" i="8"/>
  <c r="DM10" i="8"/>
  <c r="DM9" i="8"/>
  <c r="DM8" i="8"/>
  <c r="DM7" i="8"/>
  <c r="DM6" i="8"/>
  <c r="DM5" i="8"/>
  <c r="DN5" i="8" s="1"/>
  <c r="DF115" i="8"/>
  <c r="DF114" i="8"/>
  <c r="DF113" i="8"/>
  <c r="DF112" i="8"/>
  <c r="DF111" i="8"/>
  <c r="DF110" i="8"/>
  <c r="DF109" i="8"/>
  <c r="DF108" i="8"/>
  <c r="DF107" i="8"/>
  <c r="DF106" i="8"/>
  <c r="DF105" i="8"/>
  <c r="DF104" i="8"/>
  <c r="DF103" i="8"/>
  <c r="DF102" i="8"/>
  <c r="DF101" i="8"/>
  <c r="DG101" i="8"/>
  <c r="DF99" i="8"/>
  <c r="DF98" i="8"/>
  <c r="DF97" i="8"/>
  <c r="DF96" i="8"/>
  <c r="DF95" i="8"/>
  <c r="DF94" i="8"/>
  <c r="DF93" i="8"/>
  <c r="DF92" i="8"/>
  <c r="DF91" i="8"/>
  <c r="DF90" i="8"/>
  <c r="DF89" i="8"/>
  <c r="DF88" i="8"/>
  <c r="DF87" i="8"/>
  <c r="DF86" i="8"/>
  <c r="DF85" i="8"/>
  <c r="DG85" i="8" s="1"/>
  <c r="DF83" i="8"/>
  <c r="DF82" i="8"/>
  <c r="DF81" i="8"/>
  <c r="DF80" i="8"/>
  <c r="DF79" i="8"/>
  <c r="DF78" i="8"/>
  <c r="DF77" i="8"/>
  <c r="DF76" i="8"/>
  <c r="DF75" i="8"/>
  <c r="DF74" i="8"/>
  <c r="DF73" i="8"/>
  <c r="DF72" i="8"/>
  <c r="DF71" i="8"/>
  <c r="DF70" i="8"/>
  <c r="DF69" i="8"/>
  <c r="DG69" i="8"/>
  <c r="DF67" i="8"/>
  <c r="DF66" i="8"/>
  <c r="DF65" i="8"/>
  <c r="DF64" i="8"/>
  <c r="DF63" i="8"/>
  <c r="DF62" i="8"/>
  <c r="DF61" i="8"/>
  <c r="DF60" i="8"/>
  <c r="DF59" i="8"/>
  <c r="DF58" i="8"/>
  <c r="DF57" i="8"/>
  <c r="DF56" i="8"/>
  <c r="DF55" i="8"/>
  <c r="DF54" i="8"/>
  <c r="DF53" i="8"/>
  <c r="DG53" i="8" s="1"/>
  <c r="DF51" i="8"/>
  <c r="DF50" i="8"/>
  <c r="DF49" i="8"/>
  <c r="DF48" i="8"/>
  <c r="DF47" i="8"/>
  <c r="DF46" i="8"/>
  <c r="DF43" i="8"/>
  <c r="DF42" i="8"/>
  <c r="DF41" i="8"/>
  <c r="DF40" i="8"/>
  <c r="DF39" i="8"/>
  <c r="DF38" i="8"/>
  <c r="DF35" i="8"/>
  <c r="DF34" i="8"/>
  <c r="DF33" i="8"/>
  <c r="DF32" i="8"/>
  <c r="DF31" i="8"/>
  <c r="DF30" i="8"/>
  <c r="DF29" i="8"/>
  <c r="DF28" i="8"/>
  <c r="DF27" i="8"/>
  <c r="DF26" i="8"/>
  <c r="DF25" i="8"/>
  <c r="DF24" i="8"/>
  <c r="DF23" i="8"/>
  <c r="DF22" i="8"/>
  <c r="DF21" i="8"/>
  <c r="DG21" i="8"/>
  <c r="DF19" i="8"/>
  <c r="DF18" i="8"/>
  <c r="DF17" i="8"/>
  <c r="DF16" i="8"/>
  <c r="DF15" i="8"/>
  <c r="DF14" i="8"/>
  <c r="DF13" i="8"/>
  <c r="DF12" i="8"/>
  <c r="DF11" i="8"/>
  <c r="DF10" i="8"/>
  <c r="DF9" i="8"/>
  <c r="DF8" i="8"/>
  <c r="DF7" i="8"/>
  <c r="DF6" i="8"/>
  <c r="DF5" i="8"/>
  <c r="DG5" i="8" s="1"/>
  <c r="CY115" i="8"/>
  <c r="CY114" i="8"/>
  <c r="CY113" i="8"/>
  <c r="CY112" i="8"/>
  <c r="CY111" i="8"/>
  <c r="CY110" i="8"/>
  <c r="CY109" i="8"/>
  <c r="CY108" i="8"/>
  <c r="CY107" i="8"/>
  <c r="CY106" i="8"/>
  <c r="CY105" i="8"/>
  <c r="CY104" i="8"/>
  <c r="CY103" i="8"/>
  <c r="CY102" i="8"/>
  <c r="CY101" i="8"/>
  <c r="CZ101" i="8" s="1"/>
  <c r="CZ102" i="8" s="1"/>
  <c r="CY99" i="8"/>
  <c r="CY98" i="8"/>
  <c r="CY97" i="8"/>
  <c r="CY96" i="8"/>
  <c r="CY95" i="8"/>
  <c r="CY94" i="8"/>
  <c r="CY93" i="8"/>
  <c r="CY92" i="8"/>
  <c r="CY91" i="8"/>
  <c r="CY90" i="8"/>
  <c r="CY89" i="8"/>
  <c r="CY88" i="8"/>
  <c r="CY87" i="8"/>
  <c r="CY86" i="8"/>
  <c r="CY85" i="8"/>
  <c r="CZ85" i="8"/>
  <c r="CY83" i="8"/>
  <c r="CY82" i="8"/>
  <c r="CY81" i="8"/>
  <c r="CY80" i="8"/>
  <c r="CY79" i="8"/>
  <c r="CY78" i="8"/>
  <c r="CY77" i="8"/>
  <c r="CY76" i="8"/>
  <c r="CY75" i="8"/>
  <c r="CY74" i="8"/>
  <c r="CY73" i="8"/>
  <c r="CY72" i="8"/>
  <c r="CY71" i="8"/>
  <c r="CY70" i="8"/>
  <c r="CY69" i="8"/>
  <c r="CZ69" i="8"/>
  <c r="CY67" i="8"/>
  <c r="CY66" i="8"/>
  <c r="CY65" i="8"/>
  <c r="CY64" i="8"/>
  <c r="CY63" i="8"/>
  <c r="CY62" i="8"/>
  <c r="CY61" i="8"/>
  <c r="CY60" i="8"/>
  <c r="CY59" i="8"/>
  <c r="CY58" i="8"/>
  <c r="CY57" i="8"/>
  <c r="CY56" i="8"/>
  <c r="CY55" i="8"/>
  <c r="CY54" i="8"/>
  <c r="CY53" i="8"/>
  <c r="CZ53" i="8"/>
  <c r="CY51" i="8"/>
  <c r="CY50" i="8"/>
  <c r="CY49" i="8"/>
  <c r="CY48" i="8"/>
  <c r="CY47" i="8"/>
  <c r="CY46" i="8"/>
  <c r="CY45" i="8"/>
  <c r="CY44" i="8"/>
  <c r="CY43" i="8"/>
  <c r="CY42" i="8"/>
  <c r="CY41" i="8"/>
  <c r="CY40" i="8"/>
  <c r="CY39" i="8"/>
  <c r="CY38" i="8"/>
  <c r="CY37" i="8"/>
  <c r="CZ37" i="8" s="1"/>
  <c r="CY35" i="8"/>
  <c r="CY34" i="8"/>
  <c r="CY33" i="8"/>
  <c r="CY32" i="8"/>
  <c r="CY31" i="8"/>
  <c r="CY30" i="8"/>
  <c r="CY29" i="8"/>
  <c r="CY28" i="8"/>
  <c r="CY27" i="8"/>
  <c r="CY26" i="8"/>
  <c r="CY25" i="8"/>
  <c r="CY24" i="8"/>
  <c r="CY23" i="8"/>
  <c r="CY22" i="8"/>
  <c r="CZ22" i="8" s="1"/>
  <c r="CY21" i="8"/>
  <c r="CZ21" i="8" s="1"/>
  <c r="CY19" i="8"/>
  <c r="CY18" i="8"/>
  <c r="CY17" i="8"/>
  <c r="CY16" i="8"/>
  <c r="CY15" i="8"/>
  <c r="CY14" i="8"/>
  <c r="CY13" i="8"/>
  <c r="CY12" i="8"/>
  <c r="CY11" i="8"/>
  <c r="CY10" i="8"/>
  <c r="CY9" i="8"/>
  <c r="CY8" i="8"/>
  <c r="CY7" i="8"/>
  <c r="CY6" i="8"/>
  <c r="CY5" i="8"/>
  <c r="CZ5" i="8" s="1"/>
  <c r="CR115" i="8"/>
  <c r="CR114" i="8"/>
  <c r="CR113" i="8"/>
  <c r="CR112" i="8"/>
  <c r="CR111" i="8"/>
  <c r="CR110" i="8"/>
  <c r="CR109" i="8"/>
  <c r="CR107" i="8"/>
  <c r="CR106" i="8"/>
  <c r="CR105" i="8"/>
  <c r="CR104" i="8"/>
  <c r="CR103" i="8"/>
  <c r="CR102" i="8"/>
  <c r="CR101" i="8"/>
  <c r="CS101" i="8" s="1"/>
  <c r="CR99" i="8"/>
  <c r="CR98" i="8"/>
  <c r="CR97" i="8"/>
  <c r="CR96" i="8"/>
  <c r="CR95" i="8"/>
  <c r="CR94" i="8"/>
  <c r="CR93" i="8"/>
  <c r="CR92" i="8"/>
  <c r="CR91" i="8"/>
  <c r="CR90" i="8"/>
  <c r="CR89" i="8"/>
  <c r="CR88" i="8"/>
  <c r="CR87" i="8"/>
  <c r="CR86" i="8"/>
  <c r="CR85" i="8"/>
  <c r="CS85" i="8" s="1"/>
  <c r="CR83" i="8"/>
  <c r="CR82" i="8"/>
  <c r="CR81" i="8"/>
  <c r="CR80" i="8"/>
  <c r="CR79" i="8"/>
  <c r="CR78" i="8"/>
  <c r="CR77" i="8"/>
  <c r="CR76" i="8"/>
  <c r="CR75" i="8"/>
  <c r="CR74" i="8"/>
  <c r="CR73" i="8"/>
  <c r="CR72" i="8"/>
  <c r="CR71" i="8"/>
  <c r="CR70" i="8"/>
  <c r="CR69" i="8"/>
  <c r="CS69" i="8"/>
  <c r="CR67" i="8"/>
  <c r="CR66" i="8"/>
  <c r="CR65" i="8"/>
  <c r="CR64" i="8"/>
  <c r="CR63" i="8"/>
  <c r="CR62" i="8"/>
  <c r="CR61" i="8"/>
  <c r="CR60" i="8"/>
  <c r="CR59" i="8"/>
  <c r="CR58" i="8"/>
  <c r="CR57" i="8"/>
  <c r="CR56" i="8"/>
  <c r="CR55" i="8"/>
  <c r="CR54" i="8"/>
  <c r="CR53" i="8"/>
  <c r="CS53" i="8" s="1"/>
  <c r="CR51" i="8"/>
  <c r="CR50" i="8"/>
  <c r="CR49" i="8"/>
  <c r="CR48" i="8"/>
  <c r="CR46" i="8"/>
  <c r="CR44" i="8"/>
  <c r="CR43" i="8"/>
  <c r="CR42" i="8"/>
  <c r="CR41" i="8"/>
  <c r="CR40" i="8"/>
  <c r="CR39" i="8"/>
  <c r="CR38" i="8"/>
  <c r="CR37" i="8"/>
  <c r="CS37" i="8"/>
  <c r="CR35" i="8"/>
  <c r="CR34" i="8"/>
  <c r="CR33" i="8"/>
  <c r="CR32" i="8"/>
  <c r="CR31" i="8"/>
  <c r="CR30" i="8"/>
  <c r="CR29" i="8"/>
  <c r="CR28" i="8"/>
  <c r="CR27" i="8"/>
  <c r="CR26" i="8"/>
  <c r="CR25" i="8"/>
  <c r="CR24" i="8"/>
  <c r="CR23" i="8"/>
  <c r="CR22" i="8"/>
  <c r="CR21" i="8"/>
  <c r="CS21" i="8" s="1"/>
  <c r="CR19" i="8"/>
  <c r="CR18" i="8"/>
  <c r="CR17" i="8"/>
  <c r="CR16" i="8"/>
  <c r="CR15" i="8"/>
  <c r="CR14" i="8"/>
  <c r="CR13" i="8"/>
  <c r="CR12" i="8"/>
  <c r="CR11" i="8"/>
  <c r="CR10" i="8"/>
  <c r="CR9" i="8"/>
  <c r="CR8" i="8"/>
  <c r="CR7" i="8"/>
  <c r="CR6" i="8"/>
  <c r="CR5" i="8"/>
  <c r="CS5" i="8"/>
  <c r="CK115" i="8"/>
  <c r="CK114" i="8"/>
  <c r="CK113" i="8"/>
  <c r="CK112" i="8"/>
  <c r="CK111" i="8"/>
  <c r="CK110" i="8"/>
  <c r="CK109" i="8"/>
  <c r="CK108" i="8"/>
  <c r="CK107" i="8"/>
  <c r="CK106" i="8"/>
  <c r="CK105" i="8"/>
  <c r="CK104" i="8"/>
  <c r="CK103" i="8"/>
  <c r="CK102" i="8"/>
  <c r="CK101" i="8"/>
  <c r="CL101" i="8" s="1"/>
  <c r="CL102" i="8" s="1"/>
  <c r="CK99" i="8"/>
  <c r="CK98" i="8"/>
  <c r="CK97" i="8"/>
  <c r="CK96" i="8"/>
  <c r="CK95" i="8"/>
  <c r="CK94" i="8"/>
  <c r="CK93" i="8"/>
  <c r="CK92" i="8"/>
  <c r="CK91" i="8"/>
  <c r="CK90" i="8"/>
  <c r="CK89" i="8"/>
  <c r="CK88" i="8"/>
  <c r="CK87" i="8"/>
  <c r="CK86" i="8"/>
  <c r="CK85" i="8"/>
  <c r="CL85" i="8"/>
  <c r="CK83" i="8"/>
  <c r="CK82" i="8"/>
  <c r="CK81" i="8"/>
  <c r="CK80" i="8"/>
  <c r="CK79" i="8"/>
  <c r="CK78" i="8"/>
  <c r="CK77" i="8"/>
  <c r="CK76" i="8"/>
  <c r="CK75" i="8"/>
  <c r="CK74" i="8"/>
  <c r="CK73" i="8"/>
  <c r="CK72" i="8"/>
  <c r="CK71" i="8"/>
  <c r="CK70" i="8"/>
  <c r="CK69" i="8"/>
  <c r="CL69" i="8" s="1"/>
  <c r="CL70" i="8" s="1"/>
  <c r="CK67" i="8"/>
  <c r="CK66" i="8"/>
  <c r="CK65" i="8"/>
  <c r="CK64" i="8"/>
  <c r="CK63" i="8"/>
  <c r="CK62" i="8"/>
  <c r="CK61" i="8"/>
  <c r="CK60" i="8"/>
  <c r="CK59" i="8"/>
  <c r="CK58" i="8"/>
  <c r="CK57" i="8"/>
  <c r="CK56" i="8"/>
  <c r="CK55" i="8"/>
  <c r="CK54" i="8"/>
  <c r="CK53" i="8"/>
  <c r="CL53" i="8"/>
  <c r="CK51" i="8"/>
  <c r="CK50" i="8"/>
  <c r="CK49" i="8"/>
  <c r="CK48" i="8"/>
  <c r="CK47" i="8"/>
  <c r="CK46" i="8"/>
  <c r="CK45" i="8"/>
  <c r="CK44" i="8"/>
  <c r="CK43" i="8"/>
  <c r="CK42" i="8"/>
  <c r="CK41" i="8"/>
  <c r="CK40" i="8"/>
  <c r="CK39" i="8"/>
  <c r="CK38" i="8"/>
  <c r="CK37" i="8"/>
  <c r="CL37" i="8" s="1"/>
  <c r="CL38" i="8"/>
  <c r="CK35" i="8"/>
  <c r="CK34" i="8"/>
  <c r="CK33" i="8"/>
  <c r="CK32" i="8"/>
  <c r="CK31" i="8"/>
  <c r="CK30" i="8"/>
  <c r="CK29" i="8"/>
  <c r="CK28" i="8"/>
  <c r="CK27" i="8"/>
  <c r="CK26" i="8"/>
  <c r="CK25" i="8"/>
  <c r="CK24" i="8"/>
  <c r="CK23" i="8"/>
  <c r="CK22" i="8"/>
  <c r="CK21" i="8"/>
  <c r="CL21" i="8" s="1"/>
  <c r="CL22" i="8" s="1"/>
  <c r="CL23" i="8" s="1"/>
  <c r="CK19" i="8"/>
  <c r="CK18" i="8"/>
  <c r="CK17" i="8"/>
  <c r="CK16" i="8"/>
  <c r="CK15" i="8"/>
  <c r="CK14" i="8"/>
  <c r="CK13" i="8"/>
  <c r="CK12" i="8"/>
  <c r="CK11" i="8"/>
  <c r="CK10" i="8"/>
  <c r="CK9" i="8"/>
  <c r="CK8" i="8"/>
  <c r="CK7" i="8"/>
  <c r="CK6" i="8"/>
  <c r="CK5" i="8"/>
  <c r="CL5" i="8" s="1"/>
  <c r="CD115" i="8"/>
  <c r="CD114" i="8"/>
  <c r="CD113" i="8"/>
  <c r="CD112" i="8"/>
  <c r="CD111" i="8"/>
  <c r="CD110" i="8"/>
  <c r="CD109" i="8"/>
  <c r="CD108" i="8"/>
  <c r="CD107" i="8"/>
  <c r="CD106" i="8"/>
  <c r="CD105" i="8"/>
  <c r="CD104" i="8"/>
  <c r="CD103" i="8"/>
  <c r="CD102" i="8"/>
  <c r="CD101" i="8"/>
  <c r="CE101" i="8" s="1"/>
  <c r="CE102" i="8" s="1"/>
  <c r="CD99" i="8"/>
  <c r="CD98" i="8"/>
  <c r="CD97" i="8"/>
  <c r="CD96" i="8"/>
  <c r="CD95" i="8"/>
  <c r="CD94" i="8"/>
  <c r="CD93" i="8"/>
  <c r="CD92" i="8"/>
  <c r="CD91" i="8"/>
  <c r="CD90" i="8"/>
  <c r="CD89" i="8"/>
  <c r="CD88" i="8"/>
  <c r="CD87" i="8"/>
  <c r="CD86" i="8"/>
  <c r="CD85" i="8"/>
  <c r="CE85" i="8" s="1"/>
  <c r="CD83" i="8"/>
  <c r="CD82" i="8"/>
  <c r="CD81" i="8"/>
  <c r="CD80" i="8"/>
  <c r="CD79" i="8"/>
  <c r="CD78" i="8"/>
  <c r="CD77" i="8"/>
  <c r="CD76" i="8"/>
  <c r="CD75" i="8"/>
  <c r="CD74" i="8"/>
  <c r="CD73" i="8"/>
  <c r="CD72" i="8"/>
  <c r="CD71" i="8"/>
  <c r="CD70" i="8"/>
  <c r="CD69" i="8"/>
  <c r="CE69" i="8" s="1"/>
  <c r="CD67" i="8"/>
  <c r="CD66" i="8"/>
  <c r="CD65" i="8"/>
  <c r="CD64" i="8"/>
  <c r="CD63" i="8"/>
  <c r="CD62" i="8"/>
  <c r="CD61" i="8"/>
  <c r="CD60" i="8"/>
  <c r="CD59" i="8"/>
  <c r="CD58" i="8"/>
  <c r="CD57" i="8"/>
  <c r="CD56" i="8"/>
  <c r="CD55" i="8"/>
  <c r="CD54" i="8"/>
  <c r="CD53" i="8"/>
  <c r="CE53" i="8" s="1"/>
  <c r="CD51" i="8"/>
  <c r="CD50" i="8"/>
  <c r="CD49" i="8"/>
  <c r="CD48" i="8"/>
  <c r="CD47" i="8"/>
  <c r="CD46" i="8"/>
  <c r="CD45" i="8"/>
  <c r="CD44" i="8"/>
  <c r="CD43" i="8"/>
  <c r="CD42" i="8"/>
  <c r="CD41" i="8"/>
  <c r="CD40" i="8"/>
  <c r="CD39" i="8"/>
  <c r="CD38" i="8"/>
  <c r="CE37" i="8"/>
  <c r="CE38" i="8" s="1"/>
  <c r="CD37" i="8"/>
  <c r="CD35" i="8"/>
  <c r="CD34" i="8"/>
  <c r="CD33" i="8"/>
  <c r="CD32" i="8"/>
  <c r="CD31" i="8"/>
  <c r="CD30" i="8"/>
  <c r="CD29" i="8"/>
  <c r="CD28" i="8"/>
  <c r="CD27" i="8"/>
  <c r="CD26" i="8"/>
  <c r="CD25" i="8"/>
  <c r="CD24" i="8"/>
  <c r="CD23" i="8"/>
  <c r="CD22" i="8"/>
  <c r="CD21" i="8"/>
  <c r="CE21" i="8"/>
  <c r="CD19" i="8"/>
  <c r="CD18" i="8"/>
  <c r="CD17" i="8"/>
  <c r="CD16" i="8"/>
  <c r="CD15" i="8"/>
  <c r="CD14" i="8"/>
  <c r="CD13" i="8"/>
  <c r="CD12" i="8"/>
  <c r="CD11" i="8"/>
  <c r="CD10" i="8"/>
  <c r="CD9" i="8"/>
  <c r="CD8" i="8"/>
  <c r="CD7" i="8"/>
  <c r="CD6" i="8"/>
  <c r="CD5" i="8"/>
  <c r="CE5" i="8"/>
  <c r="BW115" i="8"/>
  <c r="BW114" i="8"/>
  <c r="BW113" i="8"/>
  <c r="BW112" i="8"/>
  <c r="BW111" i="8"/>
  <c r="BW110" i="8"/>
  <c r="BW109" i="8"/>
  <c r="BW108" i="8"/>
  <c r="BW107" i="8"/>
  <c r="BW106" i="8"/>
  <c r="BW105" i="8"/>
  <c r="BW104" i="8"/>
  <c r="BW103" i="8"/>
  <c r="BW102" i="8"/>
  <c r="BW101" i="8"/>
  <c r="BX101" i="8"/>
  <c r="BW99" i="8"/>
  <c r="BW98" i="8"/>
  <c r="BW97" i="8"/>
  <c r="BW96" i="8"/>
  <c r="BW95" i="8"/>
  <c r="BW94" i="8"/>
  <c r="BW93" i="8"/>
  <c r="BW92" i="8"/>
  <c r="BW91" i="8"/>
  <c r="BW90" i="8"/>
  <c r="BW89" i="8"/>
  <c r="BW88" i="8"/>
  <c r="BW87" i="8"/>
  <c r="BW86" i="8"/>
  <c r="BW85" i="8"/>
  <c r="BX85" i="8"/>
  <c r="BW83" i="8"/>
  <c r="BW82" i="8"/>
  <c r="BW81" i="8"/>
  <c r="BW80" i="8"/>
  <c r="BW79" i="8"/>
  <c r="BW78" i="8"/>
  <c r="BW77" i="8"/>
  <c r="BW76" i="8"/>
  <c r="BW75" i="8"/>
  <c r="BW74" i="8"/>
  <c r="BW73" i="8"/>
  <c r="BW72" i="8"/>
  <c r="BW71" i="8"/>
  <c r="BW70" i="8"/>
  <c r="BW69" i="8"/>
  <c r="BX69" i="8"/>
  <c r="BW67" i="8"/>
  <c r="BW66" i="8"/>
  <c r="BW65" i="8"/>
  <c r="BW64" i="8"/>
  <c r="BW63" i="8"/>
  <c r="BW62" i="8"/>
  <c r="BW61" i="8"/>
  <c r="BW60" i="8"/>
  <c r="BW59" i="8"/>
  <c r="BW58" i="8"/>
  <c r="BW57" i="8"/>
  <c r="BW56" i="8"/>
  <c r="BW55" i="8"/>
  <c r="BW54" i="8"/>
  <c r="BW53" i="8"/>
  <c r="BX53" i="8"/>
  <c r="BW51" i="8"/>
  <c r="BW50" i="8"/>
  <c r="BW49" i="8"/>
  <c r="BW48" i="8"/>
  <c r="BW47" i="8"/>
  <c r="BW46" i="8"/>
  <c r="BW45" i="8"/>
  <c r="BW44" i="8"/>
  <c r="BW43" i="8"/>
  <c r="BW42" i="8"/>
  <c r="BW41" i="8"/>
  <c r="BW40" i="8"/>
  <c r="BW39" i="8"/>
  <c r="BW38" i="8"/>
  <c r="BW37" i="8"/>
  <c r="BX37" i="8" s="1"/>
  <c r="BW35" i="8"/>
  <c r="BW34" i="8"/>
  <c r="BW33" i="8"/>
  <c r="BW32" i="8"/>
  <c r="BW31" i="8"/>
  <c r="BW30" i="8"/>
  <c r="BW29" i="8"/>
  <c r="BW28" i="8"/>
  <c r="BW27" i="8"/>
  <c r="BW26" i="8"/>
  <c r="BW25" i="8"/>
  <c r="BW24" i="8"/>
  <c r="BW23" i="8"/>
  <c r="BW22" i="8"/>
  <c r="BW21" i="8"/>
  <c r="BX21" i="8" s="1"/>
  <c r="BW19" i="8"/>
  <c r="BW18" i="8"/>
  <c r="BW17" i="8"/>
  <c r="BW16" i="8"/>
  <c r="BW15" i="8"/>
  <c r="BW14" i="8"/>
  <c r="BW13" i="8"/>
  <c r="BW12" i="8"/>
  <c r="BW11" i="8"/>
  <c r="BW10" i="8"/>
  <c r="BW9" i="8"/>
  <c r="BW8" i="8"/>
  <c r="BW7" i="8"/>
  <c r="BW6" i="8"/>
  <c r="BW5" i="8"/>
  <c r="BX5" i="8" s="1"/>
  <c r="CF5" i="8" s="1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Q101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Q85" i="8" s="1"/>
  <c r="BQ86" i="8" s="1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Q69" i="8" s="1"/>
  <c r="BQ70" i="8" s="1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Q53" i="8" s="1"/>
  <c r="BQ54" i="8" s="1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Q37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Q21" i="8" s="1"/>
  <c r="BQ22" i="8" s="1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Q5" i="8" s="1"/>
  <c r="BI115" i="8"/>
  <c r="BI114" i="8"/>
  <c r="BI113" i="8"/>
  <c r="BI112" i="8"/>
  <c r="BI111" i="8"/>
  <c r="BI110" i="8"/>
  <c r="BI109" i="8"/>
  <c r="BI108" i="8"/>
  <c r="BI107" i="8"/>
  <c r="BI106" i="8"/>
  <c r="BI105" i="8"/>
  <c r="BI104" i="8"/>
  <c r="BI103" i="8"/>
  <c r="BI102" i="8"/>
  <c r="BI101" i="8"/>
  <c r="BJ101" i="8" s="1"/>
  <c r="BJ102" i="8" s="1"/>
  <c r="BI99" i="8"/>
  <c r="BI98" i="8"/>
  <c r="BI97" i="8"/>
  <c r="BI96" i="8"/>
  <c r="BI95" i="8"/>
  <c r="BI94" i="8"/>
  <c r="BI93" i="8"/>
  <c r="BI92" i="8"/>
  <c r="BI91" i="8"/>
  <c r="BI90" i="8"/>
  <c r="BI89" i="8"/>
  <c r="BI88" i="8"/>
  <c r="BI87" i="8"/>
  <c r="BI86" i="8"/>
  <c r="BI85" i="8"/>
  <c r="BJ85" i="8" s="1"/>
  <c r="BR85" i="8" s="1"/>
  <c r="BI83" i="8"/>
  <c r="BI82" i="8"/>
  <c r="BI81" i="8"/>
  <c r="BI80" i="8"/>
  <c r="BI79" i="8"/>
  <c r="BI78" i="8"/>
  <c r="BI77" i="8"/>
  <c r="BI76" i="8"/>
  <c r="BI75" i="8"/>
  <c r="BI74" i="8"/>
  <c r="BI73" i="8"/>
  <c r="BI72" i="8"/>
  <c r="BI71" i="8"/>
  <c r="BI70" i="8"/>
  <c r="BI69" i="8"/>
  <c r="BJ69" i="8" s="1"/>
  <c r="BI67" i="8"/>
  <c r="BI66" i="8"/>
  <c r="BI65" i="8"/>
  <c r="BI64" i="8"/>
  <c r="BI63" i="8"/>
  <c r="BI62" i="8"/>
  <c r="BI61" i="8"/>
  <c r="BI60" i="8"/>
  <c r="BI59" i="8"/>
  <c r="BI58" i="8"/>
  <c r="BI57" i="8"/>
  <c r="BI56" i="8"/>
  <c r="BI55" i="8"/>
  <c r="BI54" i="8"/>
  <c r="BJ54" i="8" s="1"/>
  <c r="BI53" i="8"/>
  <c r="BJ53" i="8"/>
  <c r="BI51" i="8"/>
  <c r="BI50" i="8"/>
  <c r="BI49" i="8"/>
  <c r="BI48" i="8"/>
  <c r="BI47" i="8"/>
  <c r="BI46" i="8"/>
  <c r="BI45" i="8"/>
  <c r="BI44" i="8"/>
  <c r="BI43" i="8"/>
  <c r="BI42" i="8"/>
  <c r="BI41" i="8"/>
  <c r="BI40" i="8"/>
  <c r="BI39" i="8"/>
  <c r="BI38" i="8"/>
  <c r="BI37" i="8"/>
  <c r="BJ37" i="8" s="1"/>
  <c r="BI35" i="8"/>
  <c r="BI34" i="8"/>
  <c r="BI33" i="8"/>
  <c r="BI32" i="8"/>
  <c r="BI31" i="8"/>
  <c r="BI30" i="8"/>
  <c r="BI29" i="8"/>
  <c r="BI28" i="8"/>
  <c r="BI27" i="8"/>
  <c r="BI26" i="8"/>
  <c r="BI25" i="8"/>
  <c r="BI24" i="8"/>
  <c r="BJ24" i="8" s="1"/>
  <c r="BI23" i="8"/>
  <c r="BI22" i="8"/>
  <c r="BI21" i="8"/>
  <c r="BJ21" i="8"/>
  <c r="BK21" i="8" s="1"/>
  <c r="BI19" i="8"/>
  <c r="BI18" i="8"/>
  <c r="BI17" i="8"/>
  <c r="BI16" i="8"/>
  <c r="BI15" i="8"/>
  <c r="BI14" i="8"/>
  <c r="BI13" i="8"/>
  <c r="BI12" i="8"/>
  <c r="BI11" i="8"/>
  <c r="BI10" i="8"/>
  <c r="BI9" i="8"/>
  <c r="BI8" i="8"/>
  <c r="BI7" i="8"/>
  <c r="BI6" i="8"/>
  <c r="BI5" i="8"/>
  <c r="BJ5" i="8" s="1"/>
  <c r="BB115" i="8"/>
  <c r="BB114" i="8"/>
  <c r="BB113" i="8"/>
  <c r="BB112" i="8"/>
  <c r="BB111" i="8"/>
  <c r="BB110" i="8"/>
  <c r="BB109" i="8"/>
  <c r="BB108" i="8"/>
  <c r="BB107" i="8"/>
  <c r="BB106" i="8"/>
  <c r="BB105" i="8"/>
  <c r="BB104" i="8"/>
  <c r="BB103" i="8"/>
  <c r="BB102" i="8"/>
  <c r="BB101" i="8"/>
  <c r="BC101" i="8"/>
  <c r="BC102" i="8"/>
  <c r="BB99" i="8"/>
  <c r="BB98" i="8"/>
  <c r="BB97" i="8"/>
  <c r="BB96" i="8"/>
  <c r="BB95" i="8"/>
  <c r="BB94" i="8"/>
  <c r="BB93" i="8"/>
  <c r="BB92" i="8"/>
  <c r="BB91" i="8"/>
  <c r="BB90" i="8"/>
  <c r="BB89" i="8"/>
  <c r="BB88" i="8"/>
  <c r="BB87" i="8"/>
  <c r="BB86" i="8"/>
  <c r="BB85" i="8"/>
  <c r="BC85" i="8"/>
  <c r="BB83" i="8"/>
  <c r="BB82" i="8"/>
  <c r="BB81" i="8"/>
  <c r="BB80" i="8"/>
  <c r="BB79" i="8"/>
  <c r="BB78" i="8"/>
  <c r="BB77" i="8"/>
  <c r="BB76" i="8"/>
  <c r="BB75" i="8"/>
  <c r="BB74" i="8"/>
  <c r="BB73" i="8"/>
  <c r="BB72" i="8"/>
  <c r="BC72" i="8" s="1"/>
  <c r="BC73" i="8" s="1"/>
  <c r="BB71" i="8"/>
  <c r="BB70" i="8"/>
  <c r="BB69" i="8"/>
  <c r="BC69" i="8"/>
  <c r="BK69" i="8" s="1"/>
  <c r="BC70" i="8"/>
  <c r="BB67" i="8"/>
  <c r="BB66" i="8"/>
  <c r="BB65" i="8"/>
  <c r="BB64" i="8"/>
  <c r="BB63" i="8"/>
  <c r="BB62" i="8"/>
  <c r="BB61" i="8"/>
  <c r="BB60" i="8"/>
  <c r="BB59" i="8"/>
  <c r="BB58" i="8"/>
  <c r="BB57" i="8"/>
  <c r="BB56" i="8"/>
  <c r="BB55" i="8"/>
  <c r="BB54" i="8"/>
  <c r="BB53" i="8"/>
  <c r="BC53" i="8" s="1"/>
  <c r="BC54" i="8" s="1"/>
  <c r="BC55" i="8" s="1"/>
  <c r="BB51" i="8"/>
  <c r="BB50" i="8"/>
  <c r="BB49" i="8"/>
  <c r="BB48" i="8"/>
  <c r="BB47" i="8"/>
  <c r="BB46" i="8"/>
  <c r="BB45" i="8"/>
  <c r="BB44" i="8"/>
  <c r="BB43" i="8"/>
  <c r="BB42" i="8"/>
  <c r="BB41" i="8"/>
  <c r="BB40" i="8"/>
  <c r="BB39" i="8"/>
  <c r="BB38" i="8"/>
  <c r="BB37" i="8"/>
  <c r="BC37" i="8" s="1"/>
  <c r="BC38" i="8" s="1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C21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6" i="8"/>
  <c r="BB5" i="8"/>
  <c r="BC5" i="8" s="1"/>
  <c r="AU115" i="8"/>
  <c r="AU114" i="8"/>
  <c r="AU113" i="8"/>
  <c r="AU112" i="8"/>
  <c r="AU111" i="8"/>
  <c r="AU110" i="8"/>
  <c r="AU109" i="8"/>
  <c r="AU108" i="8"/>
  <c r="AU107" i="8"/>
  <c r="AU106" i="8"/>
  <c r="AU105" i="8"/>
  <c r="AU104" i="8"/>
  <c r="AU103" i="8"/>
  <c r="AU102" i="8"/>
  <c r="AU101" i="8"/>
  <c r="AV101" i="8" s="1"/>
  <c r="AV102" i="8" s="1"/>
  <c r="AU99" i="8"/>
  <c r="AU98" i="8"/>
  <c r="AU97" i="8"/>
  <c r="AU96" i="8"/>
  <c r="AU95" i="8"/>
  <c r="AU94" i="8"/>
  <c r="AU93" i="8"/>
  <c r="AU92" i="8"/>
  <c r="AU91" i="8"/>
  <c r="AU90" i="8"/>
  <c r="AU89" i="8"/>
  <c r="AU88" i="8"/>
  <c r="AU87" i="8"/>
  <c r="AU86" i="8"/>
  <c r="AU85" i="8"/>
  <c r="AV85" i="8" s="1"/>
  <c r="AU83" i="8"/>
  <c r="AU82" i="8"/>
  <c r="AU81" i="8"/>
  <c r="AU80" i="8"/>
  <c r="AU79" i="8"/>
  <c r="AU78" i="8"/>
  <c r="AU77" i="8"/>
  <c r="AU76" i="8"/>
  <c r="AU75" i="8"/>
  <c r="AU74" i="8"/>
  <c r="AU73" i="8"/>
  <c r="AU72" i="8"/>
  <c r="AU71" i="8"/>
  <c r="AU70" i="8"/>
  <c r="AU69" i="8"/>
  <c r="AV69" i="8" s="1"/>
  <c r="AV70" i="8" s="1"/>
  <c r="AU67" i="8"/>
  <c r="AU66" i="8"/>
  <c r="AU65" i="8"/>
  <c r="AU64" i="8"/>
  <c r="AU63" i="8"/>
  <c r="AU62" i="8"/>
  <c r="AU61" i="8"/>
  <c r="AU60" i="8"/>
  <c r="AU59" i="8"/>
  <c r="AU58" i="8"/>
  <c r="AU57" i="8"/>
  <c r="AU56" i="8"/>
  <c r="AU55" i="8"/>
  <c r="AU54" i="8"/>
  <c r="AU53" i="8"/>
  <c r="AV53" i="8"/>
  <c r="AV54" i="8" s="1"/>
  <c r="AU51" i="8"/>
  <c r="AU50" i="8"/>
  <c r="AU49" i="8"/>
  <c r="AU48" i="8"/>
  <c r="AU47" i="8"/>
  <c r="AU46" i="8"/>
  <c r="AU45" i="8"/>
  <c r="AU44" i="8"/>
  <c r="AU43" i="8"/>
  <c r="AU42" i="8"/>
  <c r="AU41" i="8"/>
  <c r="AU40" i="8"/>
  <c r="AU39" i="8"/>
  <c r="AU38" i="8"/>
  <c r="AV38" i="8"/>
  <c r="AU37" i="8"/>
  <c r="AV37" i="8" s="1"/>
  <c r="AU35" i="8"/>
  <c r="AU34" i="8"/>
  <c r="AU33" i="8"/>
  <c r="AU32" i="8"/>
  <c r="AU31" i="8"/>
  <c r="AU30" i="8"/>
  <c r="AU29" i="8"/>
  <c r="AU28" i="8"/>
  <c r="AU27" i="8"/>
  <c r="AU26" i="8"/>
  <c r="AU25" i="8"/>
  <c r="AU24" i="8"/>
  <c r="AU23" i="8"/>
  <c r="AU22" i="8"/>
  <c r="AU21" i="8"/>
  <c r="AV21" i="8"/>
  <c r="AU19" i="8"/>
  <c r="AU18" i="8"/>
  <c r="AU17" i="8"/>
  <c r="AU16" i="8"/>
  <c r="AU15" i="8"/>
  <c r="AU14" i="8"/>
  <c r="AU13" i="8"/>
  <c r="AU12" i="8"/>
  <c r="AU11" i="8"/>
  <c r="AU10" i="8"/>
  <c r="AU9" i="8"/>
  <c r="AU8" i="8"/>
  <c r="AU7" i="8"/>
  <c r="AU6" i="8"/>
  <c r="AU5" i="8"/>
  <c r="AV5" i="8" s="1"/>
  <c r="AV6" i="8" s="1"/>
  <c r="AV7" i="8" s="1"/>
  <c r="AN115" i="8"/>
  <c r="AN114" i="8"/>
  <c r="AN113" i="8"/>
  <c r="AN112" i="8"/>
  <c r="AN111" i="8"/>
  <c r="AN110" i="8"/>
  <c r="AN109" i="8"/>
  <c r="AN108" i="8"/>
  <c r="AN107" i="8"/>
  <c r="AN106" i="8"/>
  <c r="AN105" i="8"/>
  <c r="AN104" i="8"/>
  <c r="AN103" i="8"/>
  <c r="AN102" i="8"/>
  <c r="AN101" i="8"/>
  <c r="AO101" i="8" s="1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O85" i="8" s="1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AN70" i="8"/>
  <c r="AN69" i="8"/>
  <c r="AO69" i="8"/>
  <c r="AN67" i="8"/>
  <c r="AN66" i="8"/>
  <c r="AN65" i="8"/>
  <c r="AN64" i="8"/>
  <c r="AN63" i="8"/>
  <c r="AN62" i="8"/>
  <c r="AN61" i="8"/>
  <c r="AN60" i="8"/>
  <c r="AN59" i="8"/>
  <c r="AN58" i="8"/>
  <c r="AN57" i="8"/>
  <c r="AN56" i="8"/>
  <c r="AN55" i="8"/>
  <c r="AN54" i="8"/>
  <c r="AN53" i="8"/>
  <c r="AO53" i="8" s="1"/>
  <c r="AN51" i="8"/>
  <c r="AN50" i="8"/>
  <c r="AN49" i="8"/>
  <c r="AN48" i="8"/>
  <c r="AN47" i="8"/>
  <c r="AN46" i="8"/>
  <c r="AN45" i="8"/>
  <c r="AN44" i="8"/>
  <c r="AN43" i="8"/>
  <c r="AN42" i="8"/>
  <c r="AN41" i="8"/>
  <c r="AN40" i="8"/>
  <c r="AN39" i="8"/>
  <c r="AN38" i="8"/>
  <c r="AO37" i="8"/>
  <c r="AW37" i="8" s="1"/>
  <c r="AN37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O21" i="8"/>
  <c r="AO22" i="8" s="1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O5" i="8" s="1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H101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H85" i="8" s="1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H69" i="8"/>
  <c r="AH70" i="8" s="1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H53" i="8" s="1"/>
  <c r="AP53" i="8" s="1"/>
  <c r="AH54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H37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H21" i="8" s="1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G6" i="8"/>
  <c r="AG5" i="8"/>
  <c r="AH5" i="8" s="1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AA101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AA85" i="8" s="1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AA69" i="8"/>
  <c r="AA70" i="8" s="1"/>
  <c r="AA71" i="8" s="1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AA53" i="8" s="1"/>
  <c r="Z51" i="8"/>
  <c r="Z50" i="8"/>
  <c r="Z49" i="8"/>
  <c r="Z48" i="8"/>
  <c r="Z47" i="8"/>
  <c r="Z46" i="8"/>
  <c r="Z45" i="8"/>
  <c r="Z44" i="8"/>
  <c r="Z43" i="8"/>
  <c r="Z42" i="8"/>
  <c r="Z41" i="8"/>
  <c r="Z40" i="8"/>
  <c r="Z39" i="8"/>
  <c r="Z38" i="8"/>
  <c r="Z37" i="8"/>
  <c r="AA37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AA21" i="8" s="1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6" i="8"/>
  <c r="Z5" i="8"/>
  <c r="AA5" i="8" s="1"/>
  <c r="S115" i="8"/>
  <c r="S114" i="8"/>
  <c r="S113" i="8"/>
  <c r="S112" i="8"/>
  <c r="S111" i="8"/>
  <c r="S110" i="8"/>
  <c r="S109" i="8"/>
  <c r="S108" i="8"/>
  <c r="S107" i="8"/>
  <c r="S106" i="8"/>
  <c r="S105" i="8"/>
  <c r="S104" i="8"/>
  <c r="S103" i="8"/>
  <c r="S102" i="8"/>
  <c r="S101" i="8"/>
  <c r="T101" i="8" s="1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T85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T69" i="8" s="1"/>
  <c r="T70" i="8" s="1"/>
  <c r="T71" i="8" s="1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T53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T37" i="8" s="1"/>
  <c r="T38" i="8" s="1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T21" i="8" s="1"/>
  <c r="T22" i="8" s="1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T5" i="8"/>
  <c r="T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M102" i="8" s="1"/>
  <c r="L101" i="8"/>
  <c r="M101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M85" i="8" s="1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M69" i="8" s="1"/>
  <c r="M70" i="8" s="1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M53" i="8"/>
  <c r="L51" i="8"/>
  <c r="L50" i="8"/>
  <c r="L49" i="8"/>
  <c r="L47" i="8"/>
  <c r="L46" i="8"/>
  <c r="L45" i="8"/>
  <c r="L43" i="8"/>
  <c r="L42" i="8"/>
  <c r="L41" i="8"/>
  <c r="L40" i="8"/>
  <c r="L39" i="8"/>
  <c r="L38" i="8"/>
  <c r="L37" i="8"/>
  <c r="M37" i="8" s="1"/>
  <c r="M38" i="8" s="1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M21" i="8" s="1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M5" i="8" s="1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F101" i="8"/>
  <c r="F102" i="8"/>
  <c r="N102" i="8" s="1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F85" i="8" s="1"/>
  <c r="F86" i="8" s="1"/>
  <c r="F87" i="8" s="1"/>
  <c r="F88" i="8" s="1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F53" i="8" s="1"/>
  <c r="F54" i="8" s="1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F37" i="8" s="1"/>
  <c r="F38" i="8" s="1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F22" i="8" s="1"/>
  <c r="F21" i="8"/>
  <c r="E21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F5" i="8"/>
  <c r="F6" i="8"/>
  <c r="F7" i="8" s="1"/>
  <c r="F8" i="8" s="1"/>
  <c r="F9" i="8" s="1"/>
  <c r="F10" i="8" s="1"/>
  <c r="F11" i="8" s="1"/>
  <c r="E5" i="8"/>
  <c r="EH115" i="7"/>
  <c r="EH114" i="7"/>
  <c r="EH113" i="7"/>
  <c r="EH112" i="7"/>
  <c r="EH111" i="7"/>
  <c r="EH110" i="7"/>
  <c r="EH109" i="7"/>
  <c r="EH108" i="7"/>
  <c r="EH107" i="7"/>
  <c r="EH106" i="7"/>
  <c r="EH105" i="7"/>
  <c r="EH104" i="7"/>
  <c r="EH103" i="7"/>
  <c r="EH102" i="7"/>
  <c r="EH101" i="7"/>
  <c r="EI101" i="7" s="1"/>
  <c r="EH99" i="7"/>
  <c r="EH98" i="7"/>
  <c r="EH97" i="7"/>
  <c r="EH96" i="7"/>
  <c r="EH95" i="7"/>
  <c r="EH94" i="7"/>
  <c r="EH93" i="7"/>
  <c r="EH92" i="7"/>
  <c r="EH91" i="7"/>
  <c r="EH90" i="7"/>
  <c r="EH89" i="7"/>
  <c r="EH88" i="7"/>
  <c r="EH87" i="7"/>
  <c r="EH86" i="7"/>
  <c r="EH85" i="7"/>
  <c r="EI85" i="7" s="1"/>
  <c r="EH83" i="7"/>
  <c r="EH82" i="7"/>
  <c r="EH81" i="7"/>
  <c r="EH80" i="7"/>
  <c r="EH79" i="7"/>
  <c r="EH78" i="7"/>
  <c r="EH77" i="7"/>
  <c r="EH76" i="7"/>
  <c r="EH75" i="7"/>
  <c r="EH74" i="7"/>
  <c r="EH73" i="7"/>
  <c r="EH72" i="7"/>
  <c r="EH71" i="7"/>
  <c r="EH70" i="7"/>
  <c r="EH69" i="7"/>
  <c r="EI69" i="7"/>
  <c r="EH67" i="7"/>
  <c r="EH66" i="7"/>
  <c r="EH65" i="7"/>
  <c r="EH64" i="7"/>
  <c r="EH63" i="7"/>
  <c r="EH62" i="7"/>
  <c r="EH61" i="7"/>
  <c r="EH60" i="7"/>
  <c r="EH59" i="7"/>
  <c r="EH58" i="7"/>
  <c r="EH57" i="7"/>
  <c r="EH56" i="7"/>
  <c r="EH55" i="7"/>
  <c r="EH54" i="7"/>
  <c r="EH53" i="7"/>
  <c r="EI53" i="7" s="1"/>
  <c r="EH51" i="7"/>
  <c r="EH50" i="7"/>
  <c r="EH49" i="7"/>
  <c r="EH48" i="7"/>
  <c r="EH47" i="7"/>
  <c r="EH46" i="7"/>
  <c r="EH45" i="7"/>
  <c r="EH44" i="7"/>
  <c r="EH43" i="7"/>
  <c r="EH42" i="7"/>
  <c r="EH41" i="7"/>
  <c r="EH40" i="7"/>
  <c r="EH39" i="7"/>
  <c r="EH38" i="7"/>
  <c r="EH37" i="7"/>
  <c r="EI37" i="7" s="1"/>
  <c r="EH35" i="7"/>
  <c r="EH34" i="7"/>
  <c r="EH33" i="7"/>
  <c r="EH32" i="7"/>
  <c r="EH31" i="7"/>
  <c r="EH30" i="7"/>
  <c r="EH29" i="7"/>
  <c r="EH28" i="7"/>
  <c r="EH27" i="7"/>
  <c r="EH26" i="7"/>
  <c r="EH25" i="7"/>
  <c r="EH24" i="7"/>
  <c r="EH23" i="7"/>
  <c r="EH22" i="7"/>
  <c r="EH21" i="7"/>
  <c r="EI21" i="7"/>
  <c r="EH19" i="7"/>
  <c r="EH18" i="7"/>
  <c r="EH17" i="7"/>
  <c r="EH16" i="7"/>
  <c r="EH15" i="7"/>
  <c r="EH14" i="7"/>
  <c r="EH13" i="7"/>
  <c r="EH12" i="7"/>
  <c r="EH11" i="7"/>
  <c r="EH10" i="7"/>
  <c r="EH9" i="7"/>
  <c r="EH8" i="7"/>
  <c r="EH7" i="7"/>
  <c r="EH6" i="7"/>
  <c r="EH5" i="7"/>
  <c r="EI5" i="7" s="1"/>
  <c r="EI6" i="7" s="1"/>
  <c r="EA115" i="7"/>
  <c r="EA114" i="7"/>
  <c r="EA113" i="7"/>
  <c r="EA112" i="7"/>
  <c r="EA111" i="7"/>
  <c r="EA110" i="7"/>
  <c r="EA109" i="7"/>
  <c r="EA108" i="7"/>
  <c r="EA107" i="7"/>
  <c r="EA106" i="7"/>
  <c r="EA105" i="7"/>
  <c r="EA104" i="7"/>
  <c r="EA103" i="7"/>
  <c r="EA102" i="7"/>
  <c r="EA101" i="7"/>
  <c r="EB101" i="7" s="1"/>
  <c r="EB102" i="7" s="1"/>
  <c r="EA99" i="7"/>
  <c r="EA98" i="7"/>
  <c r="EA97" i="7"/>
  <c r="EA96" i="7"/>
  <c r="EA95" i="7"/>
  <c r="EA94" i="7"/>
  <c r="EA93" i="7"/>
  <c r="EA92" i="7"/>
  <c r="EA91" i="7"/>
  <c r="EA90" i="7"/>
  <c r="EA89" i="7"/>
  <c r="EA88" i="7"/>
  <c r="EA87" i="7"/>
  <c r="EA86" i="7"/>
  <c r="EA85" i="7"/>
  <c r="EB85" i="7"/>
  <c r="EB86" i="7" s="1"/>
  <c r="EB87" i="7" s="1"/>
  <c r="EA83" i="7"/>
  <c r="EA82" i="7"/>
  <c r="EA81" i="7"/>
  <c r="EA80" i="7"/>
  <c r="EA79" i="7"/>
  <c r="EA78" i="7"/>
  <c r="EA77" i="7"/>
  <c r="EA76" i="7"/>
  <c r="EA75" i="7"/>
  <c r="EA74" i="7"/>
  <c r="EA73" i="7"/>
  <c r="EA72" i="7"/>
  <c r="EA71" i="7"/>
  <c r="EA70" i="7"/>
  <c r="EA69" i="7"/>
  <c r="EB69" i="7" s="1"/>
  <c r="EB70" i="7" s="1"/>
  <c r="EA67" i="7"/>
  <c r="EA66" i="7"/>
  <c r="EA65" i="7"/>
  <c r="EA64" i="7"/>
  <c r="EA63" i="7"/>
  <c r="EA62" i="7"/>
  <c r="EA61" i="7"/>
  <c r="EA60" i="7"/>
  <c r="EA59" i="7"/>
  <c r="EA58" i="7"/>
  <c r="EA57" i="7"/>
  <c r="EA56" i="7"/>
  <c r="EA55" i="7"/>
  <c r="EA54" i="7"/>
  <c r="EA53" i="7"/>
  <c r="EB53" i="7"/>
  <c r="EA51" i="7"/>
  <c r="EA50" i="7"/>
  <c r="EA49" i="7"/>
  <c r="EA48" i="7"/>
  <c r="EA47" i="7"/>
  <c r="EA46" i="7"/>
  <c r="EA45" i="7"/>
  <c r="EA44" i="7"/>
  <c r="EA43" i="7"/>
  <c r="EA42" i="7"/>
  <c r="EA41" i="7"/>
  <c r="EA40" i="7"/>
  <c r="EA39" i="7"/>
  <c r="EA38" i="7"/>
  <c r="EA37" i="7"/>
  <c r="EB37" i="7" s="1"/>
  <c r="EA35" i="7"/>
  <c r="EA34" i="7"/>
  <c r="EA33" i="7"/>
  <c r="EA32" i="7"/>
  <c r="EA31" i="7"/>
  <c r="EA30" i="7"/>
  <c r="EA29" i="7"/>
  <c r="EA28" i="7"/>
  <c r="EA27" i="7"/>
  <c r="EA26" i="7"/>
  <c r="EA25" i="7"/>
  <c r="EA24" i="7"/>
  <c r="EA23" i="7"/>
  <c r="EA22" i="7"/>
  <c r="EA21" i="7"/>
  <c r="EB21" i="7"/>
  <c r="EC21" i="7" s="1"/>
  <c r="EA19" i="7"/>
  <c r="EA18" i="7"/>
  <c r="EA17" i="7"/>
  <c r="EA16" i="7"/>
  <c r="EA15" i="7"/>
  <c r="EA14" i="7"/>
  <c r="EA13" i="7"/>
  <c r="EA12" i="7"/>
  <c r="EA11" i="7"/>
  <c r="EA10" i="7"/>
  <c r="EA9" i="7"/>
  <c r="EA8" i="7"/>
  <c r="EA7" i="7"/>
  <c r="EA6" i="7"/>
  <c r="EA5" i="7"/>
  <c r="EB5" i="7" s="1"/>
  <c r="DT115" i="7"/>
  <c r="DT114" i="7"/>
  <c r="DT113" i="7"/>
  <c r="DT112" i="7"/>
  <c r="DT111" i="7"/>
  <c r="DT110" i="7"/>
  <c r="DT109" i="7"/>
  <c r="DT108" i="7"/>
  <c r="DT107" i="7"/>
  <c r="DT106" i="7"/>
  <c r="DT105" i="7"/>
  <c r="DT104" i="7"/>
  <c r="DT103" i="7"/>
  <c r="DT102" i="7"/>
  <c r="DT101" i="7"/>
  <c r="DU101" i="7" s="1"/>
  <c r="DU102" i="7" s="1"/>
  <c r="DT99" i="7"/>
  <c r="DT98" i="7"/>
  <c r="DT96" i="7"/>
  <c r="DT95" i="7"/>
  <c r="DT94" i="7"/>
  <c r="DT93" i="7"/>
  <c r="DT92" i="7"/>
  <c r="DT91" i="7"/>
  <c r="DT90" i="7"/>
  <c r="DT89" i="7"/>
  <c r="DT88" i="7"/>
  <c r="DT87" i="7"/>
  <c r="DT86" i="7"/>
  <c r="DT85" i="7"/>
  <c r="DU85" i="7" s="1"/>
  <c r="DT83" i="7"/>
  <c r="DT82" i="7"/>
  <c r="DT81" i="7"/>
  <c r="DT80" i="7"/>
  <c r="DT79" i="7"/>
  <c r="DT78" i="7"/>
  <c r="DT77" i="7"/>
  <c r="DT76" i="7"/>
  <c r="DT75" i="7"/>
  <c r="DT74" i="7"/>
  <c r="DT73" i="7"/>
  <c r="DT72" i="7"/>
  <c r="DT71" i="7"/>
  <c r="DT70" i="7"/>
  <c r="DT69" i="7"/>
  <c r="DU69" i="7"/>
  <c r="DT67" i="7"/>
  <c r="DT66" i="7"/>
  <c r="DT65" i="7"/>
  <c r="DT64" i="7"/>
  <c r="DT63" i="7"/>
  <c r="DT62" i="7"/>
  <c r="DT61" i="7"/>
  <c r="DT60" i="7"/>
  <c r="DT59" i="7"/>
  <c r="DT58" i="7"/>
  <c r="DT57" i="7"/>
  <c r="DT56" i="7"/>
  <c r="DT55" i="7"/>
  <c r="DT54" i="7"/>
  <c r="DT53" i="7"/>
  <c r="DU53" i="7" s="1"/>
  <c r="DT51" i="7"/>
  <c r="DT50" i="7"/>
  <c r="DT49" i="7"/>
  <c r="DT48" i="7"/>
  <c r="DT47" i="7"/>
  <c r="DT46" i="7"/>
  <c r="DT45" i="7"/>
  <c r="DT44" i="7"/>
  <c r="DT43" i="7"/>
  <c r="DT42" i="7"/>
  <c r="DT41" i="7"/>
  <c r="DT40" i="7"/>
  <c r="DT39" i="7"/>
  <c r="DT38" i="7"/>
  <c r="DT37" i="7"/>
  <c r="DU37" i="7"/>
  <c r="DU38" i="7" s="1"/>
  <c r="DT35" i="7"/>
  <c r="DT34" i="7"/>
  <c r="DT33" i="7"/>
  <c r="DT32" i="7"/>
  <c r="DT31" i="7"/>
  <c r="DT30" i="7"/>
  <c r="DT29" i="7"/>
  <c r="DT28" i="7"/>
  <c r="DT27" i="7"/>
  <c r="DT26" i="7"/>
  <c r="DT25" i="7"/>
  <c r="DT24" i="7"/>
  <c r="DT23" i="7"/>
  <c r="DT22" i="7"/>
  <c r="DT21" i="7"/>
  <c r="DU21" i="7"/>
  <c r="DT19" i="7"/>
  <c r="DT18" i="7"/>
  <c r="DT17" i="7"/>
  <c r="DT16" i="7"/>
  <c r="DT15" i="7"/>
  <c r="DT14" i="7"/>
  <c r="DT13" i="7"/>
  <c r="DT12" i="7"/>
  <c r="DT11" i="7"/>
  <c r="DT10" i="7"/>
  <c r="DT9" i="7"/>
  <c r="DT8" i="7"/>
  <c r="DT7" i="7"/>
  <c r="DT6" i="7"/>
  <c r="DT5" i="7"/>
  <c r="DU5" i="7" s="1"/>
  <c r="DU6" i="7" s="1"/>
  <c r="DM115" i="7"/>
  <c r="DM114" i="7"/>
  <c r="DM113" i="7"/>
  <c r="DM112" i="7"/>
  <c r="DM111" i="7"/>
  <c r="DM110" i="7"/>
  <c r="DM109" i="7"/>
  <c r="DM108" i="7"/>
  <c r="DM107" i="7"/>
  <c r="DM106" i="7"/>
  <c r="DM105" i="7"/>
  <c r="DM104" i="7"/>
  <c r="DM103" i="7"/>
  <c r="DM102" i="7"/>
  <c r="DM101" i="7"/>
  <c r="DN101" i="7"/>
  <c r="DN102" i="7" s="1"/>
  <c r="DM99" i="7"/>
  <c r="DM98" i="7"/>
  <c r="DM97" i="7"/>
  <c r="DM96" i="7"/>
  <c r="DM95" i="7"/>
  <c r="DM94" i="7"/>
  <c r="DM93" i="7"/>
  <c r="DM92" i="7"/>
  <c r="DM91" i="7"/>
  <c r="DM90" i="7"/>
  <c r="DM89" i="7"/>
  <c r="DM88" i="7"/>
  <c r="DM87" i="7"/>
  <c r="DM86" i="7"/>
  <c r="DM85" i="7"/>
  <c r="DN85" i="7" s="1"/>
  <c r="DM83" i="7"/>
  <c r="DM82" i="7"/>
  <c r="DM81" i="7"/>
  <c r="DM80" i="7"/>
  <c r="DM79" i="7"/>
  <c r="DM78" i="7"/>
  <c r="DM77" i="7"/>
  <c r="DM76" i="7"/>
  <c r="DM75" i="7"/>
  <c r="DM74" i="7"/>
  <c r="DM73" i="7"/>
  <c r="DM72" i="7"/>
  <c r="DM71" i="7"/>
  <c r="DM70" i="7"/>
  <c r="DM69" i="7"/>
  <c r="DN69" i="7"/>
  <c r="DM67" i="7"/>
  <c r="DM66" i="7"/>
  <c r="DM65" i="7"/>
  <c r="DM64" i="7"/>
  <c r="DM63" i="7"/>
  <c r="DM62" i="7"/>
  <c r="DM61" i="7"/>
  <c r="DM60" i="7"/>
  <c r="DM59" i="7"/>
  <c r="DM58" i="7"/>
  <c r="DM57" i="7"/>
  <c r="DM56" i="7"/>
  <c r="DM55" i="7"/>
  <c r="DM54" i="7"/>
  <c r="DM53" i="7"/>
  <c r="DN53" i="7"/>
  <c r="DV53" i="7" s="1"/>
  <c r="DM51" i="7"/>
  <c r="DM50" i="7"/>
  <c r="DM49" i="7"/>
  <c r="DM48" i="7"/>
  <c r="DM47" i="7"/>
  <c r="DM46" i="7"/>
  <c r="DM45" i="7"/>
  <c r="DM44" i="7"/>
  <c r="DM43" i="7"/>
  <c r="DM42" i="7"/>
  <c r="DM41" i="7"/>
  <c r="DM40" i="7"/>
  <c r="DM39" i="7"/>
  <c r="DM38" i="7"/>
  <c r="DM37" i="7"/>
  <c r="DN37" i="7"/>
  <c r="DM35" i="7"/>
  <c r="DM34" i="7"/>
  <c r="DM33" i="7"/>
  <c r="DM32" i="7"/>
  <c r="DM31" i="7"/>
  <c r="DM30" i="7"/>
  <c r="DM29" i="7"/>
  <c r="DM28" i="7"/>
  <c r="DM27" i="7"/>
  <c r="DM26" i="7"/>
  <c r="DM25" i="7"/>
  <c r="DM24" i="7"/>
  <c r="DM23" i="7"/>
  <c r="DM22" i="7"/>
  <c r="DN21" i="7"/>
  <c r="DN22" i="7"/>
  <c r="DM21" i="7"/>
  <c r="DM19" i="7"/>
  <c r="DM18" i="7"/>
  <c r="DM17" i="7"/>
  <c r="DM16" i="7"/>
  <c r="DM15" i="7"/>
  <c r="DM14" i="7"/>
  <c r="DM13" i="7"/>
  <c r="DM12" i="7"/>
  <c r="DM11" i="7"/>
  <c r="DM10" i="7"/>
  <c r="DM9" i="7"/>
  <c r="DM8" i="7"/>
  <c r="DM7" i="7"/>
  <c r="DM6" i="7"/>
  <c r="DM5" i="7"/>
  <c r="DN5" i="7" s="1"/>
  <c r="DF115" i="7"/>
  <c r="DF114" i="7"/>
  <c r="DF113" i="7"/>
  <c r="DF112" i="7"/>
  <c r="DF111" i="7"/>
  <c r="DF110" i="7"/>
  <c r="DF109" i="7"/>
  <c r="DF107" i="7"/>
  <c r="DF106" i="7"/>
  <c r="DF105" i="7"/>
  <c r="DF104" i="7"/>
  <c r="DF103" i="7"/>
  <c r="DF102" i="7"/>
  <c r="DF101" i="7"/>
  <c r="DG101" i="7"/>
  <c r="DG102" i="7"/>
  <c r="DO102" i="7" s="1"/>
  <c r="DF99" i="7"/>
  <c r="DF98" i="7"/>
  <c r="DF97" i="7"/>
  <c r="DF96" i="7"/>
  <c r="DF94" i="7"/>
  <c r="DF93" i="7"/>
  <c r="DF92" i="7"/>
  <c r="DF88" i="7"/>
  <c r="DF87" i="7"/>
  <c r="DF86" i="7"/>
  <c r="DF85" i="7"/>
  <c r="DG85" i="7" s="1"/>
  <c r="DF83" i="7"/>
  <c r="DF82" i="7"/>
  <c r="DF81" i="7"/>
  <c r="DF80" i="7"/>
  <c r="DF79" i="7"/>
  <c r="DF77" i="7"/>
  <c r="DF76" i="7"/>
  <c r="DF75" i="7"/>
  <c r="DF74" i="7"/>
  <c r="DF73" i="7"/>
  <c r="DF72" i="7"/>
  <c r="DF71" i="7"/>
  <c r="DF70" i="7"/>
  <c r="DF69" i="7"/>
  <c r="DG69" i="7" s="1"/>
  <c r="DF67" i="7"/>
  <c r="DF66" i="7"/>
  <c r="DF65" i="7"/>
  <c r="DF64" i="7"/>
  <c r="DF63" i="7"/>
  <c r="DF62" i="7"/>
  <c r="DF61" i="7"/>
  <c r="DF60" i="7"/>
  <c r="DF59" i="7"/>
  <c r="DF58" i="7"/>
  <c r="DF57" i="7"/>
  <c r="DF56" i="7"/>
  <c r="DF53" i="7"/>
  <c r="DG53" i="7" s="1"/>
  <c r="DF51" i="7"/>
  <c r="DF50" i="7"/>
  <c r="DF49" i="7"/>
  <c r="DF48" i="7"/>
  <c r="DF47" i="7"/>
  <c r="DF46" i="7"/>
  <c r="DF45" i="7"/>
  <c r="DF44" i="7"/>
  <c r="DF43" i="7"/>
  <c r="DF42" i="7"/>
  <c r="DF41" i="7"/>
  <c r="DF40" i="7"/>
  <c r="DF39" i="7"/>
  <c r="DF38" i="7"/>
  <c r="DG37" i="7"/>
  <c r="DG38" i="7" s="1"/>
  <c r="DF37" i="7"/>
  <c r="DF35" i="7"/>
  <c r="DF34" i="7"/>
  <c r="DF33" i="7"/>
  <c r="DF32" i="7"/>
  <c r="DF31" i="7"/>
  <c r="DF30" i="7"/>
  <c r="DF28" i="7"/>
  <c r="DF27" i="7"/>
  <c r="DF26" i="7"/>
  <c r="DF25" i="7"/>
  <c r="DF24" i="7"/>
  <c r="DF23" i="7"/>
  <c r="DF22" i="7"/>
  <c r="DF21" i="7"/>
  <c r="DG21" i="7" s="1"/>
  <c r="DF19" i="7"/>
  <c r="DF18" i="7"/>
  <c r="DF17" i="7"/>
  <c r="DF16" i="7"/>
  <c r="DF15" i="7"/>
  <c r="DF14" i="7"/>
  <c r="DF13" i="7"/>
  <c r="DF12" i="7"/>
  <c r="DF11" i="7"/>
  <c r="DF10" i="7"/>
  <c r="DF9" i="7"/>
  <c r="DF8" i="7"/>
  <c r="DF7" i="7"/>
  <c r="DF6" i="7"/>
  <c r="DF5" i="7"/>
  <c r="DG5" i="7" s="1"/>
  <c r="CY115" i="7"/>
  <c r="CY114" i="7"/>
  <c r="CY113" i="7"/>
  <c r="CY112" i="7"/>
  <c r="CY111" i="7"/>
  <c r="CY110" i="7"/>
  <c r="CY109" i="7"/>
  <c r="CY108" i="7"/>
  <c r="CY107" i="7"/>
  <c r="CY106" i="7"/>
  <c r="CY105" i="7"/>
  <c r="CY104" i="7"/>
  <c r="CY103" i="7"/>
  <c r="CY102" i="7"/>
  <c r="CY101" i="7"/>
  <c r="CZ101" i="7"/>
  <c r="CZ102" i="7"/>
  <c r="DH102" i="7" s="1"/>
  <c r="CY99" i="7"/>
  <c r="CY98" i="7"/>
  <c r="CY97" i="7"/>
  <c r="CY96" i="7"/>
  <c r="CY95" i="7"/>
  <c r="CY94" i="7"/>
  <c r="CY93" i="7"/>
  <c r="CY92" i="7"/>
  <c r="CY91" i="7"/>
  <c r="CY90" i="7"/>
  <c r="CY89" i="7"/>
  <c r="CY88" i="7"/>
  <c r="CY87" i="7"/>
  <c r="CY86" i="7"/>
  <c r="CY85" i="7"/>
  <c r="CZ85" i="7"/>
  <c r="CY83" i="7"/>
  <c r="CY82" i="7"/>
  <c r="CY81" i="7"/>
  <c r="CY80" i="7"/>
  <c r="CY79" i="7"/>
  <c r="CY78" i="7"/>
  <c r="CY77" i="7"/>
  <c r="CY76" i="7"/>
  <c r="CY75" i="7"/>
  <c r="CY74" i="7"/>
  <c r="CY73" i="7"/>
  <c r="CY72" i="7"/>
  <c r="CY71" i="7"/>
  <c r="CY70" i="7"/>
  <c r="CY69" i="7"/>
  <c r="CZ69" i="7"/>
  <c r="CZ70" i="7" s="1"/>
  <c r="CY67" i="7"/>
  <c r="CY66" i="7"/>
  <c r="CY65" i="7"/>
  <c r="CY64" i="7"/>
  <c r="CY63" i="7"/>
  <c r="CY62" i="7"/>
  <c r="CY61" i="7"/>
  <c r="CY60" i="7"/>
  <c r="CY59" i="7"/>
  <c r="CY58" i="7"/>
  <c r="CY57" i="7"/>
  <c r="CY56" i="7"/>
  <c r="CY55" i="7"/>
  <c r="CY54" i="7"/>
  <c r="CY53" i="7"/>
  <c r="CZ53" i="7"/>
  <c r="CY51" i="7"/>
  <c r="CY50" i="7"/>
  <c r="CY49" i="7"/>
  <c r="CY48" i="7"/>
  <c r="CY47" i="7"/>
  <c r="CY46" i="7"/>
  <c r="CY45" i="7"/>
  <c r="CY44" i="7"/>
  <c r="CY43" i="7"/>
  <c r="CY42" i="7"/>
  <c r="CY41" i="7"/>
  <c r="CY40" i="7"/>
  <c r="CY39" i="7"/>
  <c r="CY38" i="7"/>
  <c r="CZ37" i="7"/>
  <c r="CY37" i="7"/>
  <c r="CY35" i="7"/>
  <c r="CY34" i="7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Z21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Z5" i="7"/>
  <c r="CR115" i="7"/>
  <c r="CR114" i="7"/>
  <c r="CR113" i="7"/>
  <c r="CR112" i="7"/>
  <c r="CR111" i="7"/>
  <c r="CR110" i="7"/>
  <c r="CR109" i="7"/>
  <c r="CR108" i="7"/>
  <c r="CR107" i="7"/>
  <c r="CR106" i="7"/>
  <c r="CR105" i="7"/>
  <c r="CR104" i="7"/>
  <c r="CR103" i="7"/>
  <c r="CR102" i="7"/>
  <c r="CR101" i="7"/>
  <c r="CS101" i="7"/>
  <c r="CR99" i="7"/>
  <c r="CR98" i="7"/>
  <c r="CR97" i="7"/>
  <c r="CR96" i="7"/>
  <c r="CR95" i="7"/>
  <c r="CR94" i="7"/>
  <c r="CR93" i="7"/>
  <c r="CR88" i="7"/>
  <c r="CR87" i="7"/>
  <c r="CR86" i="7"/>
  <c r="CR85" i="7"/>
  <c r="CS85" i="7" s="1"/>
  <c r="CR83" i="7"/>
  <c r="CR82" i="7"/>
  <c r="CR81" i="7"/>
  <c r="CR79" i="7"/>
  <c r="CR78" i="7"/>
  <c r="CR76" i="7"/>
  <c r="CR75" i="7"/>
  <c r="CR71" i="7"/>
  <c r="CR70" i="7"/>
  <c r="CR69" i="7"/>
  <c r="CS69" i="7"/>
  <c r="CR67" i="7"/>
  <c r="CR66" i="7"/>
  <c r="CR65" i="7"/>
  <c r="CR64" i="7"/>
  <c r="CR63" i="7"/>
  <c r="CR62" i="7"/>
  <c r="CR61" i="7"/>
  <c r="CR58" i="7"/>
  <c r="CR57" i="7"/>
  <c r="CR56" i="7"/>
  <c r="CR55" i="7"/>
  <c r="CR54" i="7"/>
  <c r="CR53" i="7"/>
  <c r="CS53" i="7" s="1"/>
  <c r="CS54" i="7" s="1"/>
  <c r="CR51" i="7"/>
  <c r="CR50" i="7"/>
  <c r="CR48" i="7"/>
  <c r="CR47" i="7"/>
  <c r="CR46" i="7"/>
  <c r="CR45" i="7"/>
  <c r="CR44" i="7"/>
  <c r="CR42" i="7"/>
  <c r="CR41" i="7"/>
  <c r="CR40" i="7"/>
  <c r="CR39" i="7"/>
  <c r="CR38" i="7"/>
  <c r="CR35" i="7"/>
  <c r="CR34" i="7"/>
  <c r="CR33" i="7"/>
  <c r="CR32" i="7"/>
  <c r="CR31" i="7"/>
  <c r="CR30" i="7"/>
  <c r="CR29" i="7"/>
  <c r="CR28" i="7"/>
  <c r="CR27" i="7"/>
  <c r="CR26" i="7"/>
  <c r="CR25" i="7"/>
  <c r="CR24" i="7"/>
  <c r="CR23" i="7"/>
  <c r="CR22" i="7"/>
  <c r="CR21" i="7"/>
  <c r="CS21" i="7" s="1"/>
  <c r="CS22" i="7" s="1"/>
  <c r="CR19" i="7"/>
  <c r="CR18" i="7"/>
  <c r="CR16" i="7"/>
  <c r="CR15" i="7"/>
  <c r="CR14" i="7"/>
  <c r="CR13" i="7"/>
  <c r="CR12" i="7"/>
  <c r="CR11" i="7"/>
  <c r="CR10" i="7"/>
  <c r="CR9" i="7"/>
  <c r="CR8" i="7"/>
  <c r="CR7" i="7"/>
  <c r="CR6" i="7"/>
  <c r="CR5" i="7"/>
  <c r="CS5" i="7"/>
  <c r="DA5" i="7" s="1"/>
  <c r="CK115" i="7"/>
  <c r="CK114" i="7"/>
  <c r="CK113" i="7"/>
  <c r="CK112" i="7"/>
  <c r="CK111" i="7"/>
  <c r="CK110" i="7"/>
  <c r="CK109" i="7"/>
  <c r="CK108" i="7"/>
  <c r="CK107" i="7"/>
  <c r="CK106" i="7"/>
  <c r="CK105" i="7"/>
  <c r="CK104" i="7"/>
  <c r="CK103" i="7"/>
  <c r="CK102" i="7"/>
  <c r="CK101" i="7"/>
  <c r="CL101" i="7"/>
  <c r="CK99" i="7"/>
  <c r="CK98" i="7"/>
  <c r="CK97" i="7"/>
  <c r="CK96" i="7"/>
  <c r="CK95" i="7"/>
  <c r="CK94" i="7"/>
  <c r="CK93" i="7"/>
  <c r="CK92" i="7"/>
  <c r="CK91" i="7"/>
  <c r="CK90" i="7"/>
  <c r="CK89" i="7"/>
  <c r="CK88" i="7"/>
  <c r="CK87" i="7"/>
  <c r="CK86" i="7"/>
  <c r="CK85" i="7"/>
  <c r="CL85" i="7"/>
  <c r="CT85" i="7" s="1"/>
  <c r="CK83" i="7"/>
  <c r="CK82" i="7"/>
  <c r="CK81" i="7"/>
  <c r="CK80" i="7"/>
  <c r="CK79" i="7"/>
  <c r="CK78" i="7"/>
  <c r="CK77" i="7"/>
  <c r="CK76" i="7"/>
  <c r="CK75" i="7"/>
  <c r="CK74" i="7"/>
  <c r="CK73" i="7"/>
  <c r="CK72" i="7"/>
  <c r="CK71" i="7"/>
  <c r="CK70" i="7"/>
  <c r="CK69" i="7"/>
  <c r="CL69" i="7" s="1"/>
  <c r="CL70" i="7" s="1"/>
  <c r="CL71" i="7" s="1"/>
  <c r="CK67" i="7"/>
  <c r="CK66" i="7"/>
  <c r="CK65" i="7"/>
  <c r="CK63" i="7"/>
  <c r="CK62" i="7"/>
  <c r="CK61" i="7"/>
  <c r="CK60" i="7"/>
  <c r="CK59" i="7"/>
  <c r="CK58" i="7"/>
  <c r="CK57" i="7"/>
  <c r="CK56" i="7"/>
  <c r="CK55" i="7"/>
  <c r="CK54" i="7"/>
  <c r="CK53" i="7"/>
  <c r="CL53" i="7"/>
  <c r="CT53" i="7" s="1"/>
  <c r="CK51" i="7"/>
  <c r="CK50" i="7"/>
  <c r="CK47" i="7"/>
  <c r="CK46" i="7"/>
  <c r="CK45" i="7"/>
  <c r="CK44" i="7"/>
  <c r="CK43" i="7"/>
  <c r="CK42" i="7"/>
  <c r="CK41" i="7"/>
  <c r="CK40" i="7"/>
  <c r="CK39" i="7"/>
  <c r="CK38" i="7"/>
  <c r="CK37" i="7"/>
  <c r="CL37" i="7" s="1"/>
  <c r="CL38" i="7"/>
  <c r="CL39" i="7" s="1"/>
  <c r="CL40" i="7" s="1"/>
  <c r="CK35" i="7"/>
  <c r="CK34" i="7"/>
  <c r="CK33" i="7"/>
  <c r="CK32" i="7"/>
  <c r="CK31" i="7"/>
  <c r="CK30" i="7"/>
  <c r="CK29" i="7"/>
  <c r="CK27" i="7"/>
  <c r="CK26" i="7"/>
  <c r="CK25" i="7"/>
  <c r="CK24" i="7"/>
  <c r="CK23" i="7"/>
  <c r="CK22" i="7"/>
  <c r="CK21" i="7"/>
  <c r="CL21" i="7" s="1"/>
  <c r="CK19" i="7"/>
  <c r="CK18" i="7"/>
  <c r="CK17" i="7"/>
  <c r="CK16" i="7"/>
  <c r="CK15" i="7"/>
  <c r="CK14" i="7"/>
  <c r="CK13" i="7"/>
  <c r="CK12" i="7"/>
  <c r="CK11" i="7"/>
  <c r="CK10" i="7"/>
  <c r="CK9" i="7"/>
  <c r="CK8" i="7"/>
  <c r="CK7" i="7"/>
  <c r="CK6" i="7"/>
  <c r="CK5" i="7"/>
  <c r="CL5" i="7" s="1"/>
  <c r="CD115" i="7"/>
  <c r="CD114" i="7"/>
  <c r="CD113" i="7"/>
  <c r="CD112" i="7"/>
  <c r="CD111" i="7"/>
  <c r="CD110" i="7"/>
  <c r="CD109" i="7"/>
  <c r="CD108" i="7"/>
  <c r="CD107" i="7"/>
  <c r="CD106" i="7"/>
  <c r="CD105" i="7"/>
  <c r="CD104" i="7"/>
  <c r="CD103" i="7"/>
  <c r="CD102" i="7"/>
  <c r="CD101" i="7"/>
  <c r="CE101" i="7" s="1"/>
  <c r="CE102" i="7" s="1"/>
  <c r="CD99" i="7"/>
  <c r="CD98" i="7"/>
  <c r="CD97" i="7"/>
  <c r="CD96" i="7"/>
  <c r="CD95" i="7"/>
  <c r="CD94" i="7"/>
  <c r="CD93" i="7"/>
  <c r="CD91" i="7"/>
  <c r="CD89" i="7"/>
  <c r="CD88" i="7"/>
  <c r="CD87" i="7"/>
  <c r="CD86" i="7"/>
  <c r="CD85" i="7"/>
  <c r="CE85" i="7" s="1"/>
  <c r="CD83" i="7"/>
  <c r="CD82" i="7"/>
  <c r="CD81" i="7"/>
  <c r="CD80" i="7"/>
  <c r="CD79" i="7"/>
  <c r="CD78" i="7"/>
  <c r="CD77" i="7"/>
  <c r="CD73" i="7"/>
  <c r="CD72" i="7"/>
  <c r="CD71" i="7"/>
  <c r="CD70" i="7"/>
  <c r="CD69" i="7"/>
  <c r="CE69" i="7" s="1"/>
  <c r="CE70" i="7" s="1"/>
  <c r="CD67" i="7"/>
  <c r="CD66" i="7"/>
  <c r="CD65" i="7"/>
  <c r="CD64" i="7"/>
  <c r="CD63" i="7"/>
  <c r="CD62" i="7"/>
  <c r="CD61" i="7"/>
  <c r="CD56" i="7"/>
  <c r="CD55" i="7"/>
  <c r="CD54" i="7"/>
  <c r="CD53" i="7"/>
  <c r="CE53" i="7" s="1"/>
  <c r="CD51" i="7"/>
  <c r="CD50" i="7"/>
  <c r="CD49" i="7"/>
  <c r="CD48" i="7"/>
  <c r="CD47" i="7"/>
  <c r="CD46" i="7"/>
  <c r="CD45" i="7"/>
  <c r="CD44" i="7"/>
  <c r="CD43" i="7"/>
  <c r="CD42" i="7"/>
  <c r="CD41" i="7"/>
  <c r="CD40" i="7"/>
  <c r="CD39" i="7"/>
  <c r="CD38" i="7"/>
  <c r="CD37" i="7"/>
  <c r="CE37" i="7"/>
  <c r="CM37" i="7" s="1"/>
  <c r="CD35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D22" i="7"/>
  <c r="CD21" i="7"/>
  <c r="CE21" i="7" s="1"/>
  <c r="CD19" i="7"/>
  <c r="CD18" i="7"/>
  <c r="CD17" i="7"/>
  <c r="CD16" i="7"/>
  <c r="CD15" i="7"/>
  <c r="CD14" i="7"/>
  <c r="CD13" i="7"/>
  <c r="CD12" i="7"/>
  <c r="CD11" i="7"/>
  <c r="CD10" i="7"/>
  <c r="CD9" i="7"/>
  <c r="CD8" i="7"/>
  <c r="CD7" i="7"/>
  <c r="CD6" i="7"/>
  <c r="CD5" i="7"/>
  <c r="CE5" i="7"/>
  <c r="BW115" i="7"/>
  <c r="BW114" i="7"/>
  <c r="BW113" i="7"/>
  <c r="BW112" i="7"/>
  <c r="BW111" i="7"/>
  <c r="BW110" i="7"/>
  <c r="BW109" i="7"/>
  <c r="BW108" i="7"/>
  <c r="BW107" i="7"/>
  <c r="BW106" i="7"/>
  <c r="BW105" i="7"/>
  <c r="BW104" i="7"/>
  <c r="BW103" i="7"/>
  <c r="BW102" i="7"/>
  <c r="BW101" i="7"/>
  <c r="BX101" i="7" s="1"/>
  <c r="BX102" i="7" s="1"/>
  <c r="BX103" i="7" s="1"/>
  <c r="BW99" i="7"/>
  <c r="BW98" i="7"/>
  <c r="BW97" i="7"/>
  <c r="BW96" i="7"/>
  <c r="BW95" i="7"/>
  <c r="BW94" i="7"/>
  <c r="BW93" i="7"/>
  <c r="BW92" i="7"/>
  <c r="BW90" i="7"/>
  <c r="BW89" i="7"/>
  <c r="BW88" i="7"/>
  <c r="BW87" i="7"/>
  <c r="BW86" i="7"/>
  <c r="BW85" i="7"/>
  <c r="BX85" i="7"/>
  <c r="BW83" i="7"/>
  <c r="BW82" i="7"/>
  <c r="BW81" i="7"/>
  <c r="BW80" i="7"/>
  <c r="BW79" i="7"/>
  <c r="BW78" i="7"/>
  <c r="BW77" i="7"/>
  <c r="BW76" i="7"/>
  <c r="BW75" i="7"/>
  <c r="BW74" i="7"/>
  <c r="BW73" i="7"/>
  <c r="BW72" i="7"/>
  <c r="BW71" i="7"/>
  <c r="BW70" i="7"/>
  <c r="BX69" i="7"/>
  <c r="BW69" i="7"/>
  <c r="BW67" i="7"/>
  <c r="BW66" i="7"/>
  <c r="BW65" i="7"/>
  <c r="BW64" i="7"/>
  <c r="BW63" i="7"/>
  <c r="BW62" i="7"/>
  <c r="BW61" i="7"/>
  <c r="BW60" i="7"/>
  <c r="BW59" i="7"/>
  <c r="BW58" i="7"/>
  <c r="BW57" i="7"/>
  <c r="BW56" i="7"/>
  <c r="BW55" i="7"/>
  <c r="BW54" i="7"/>
  <c r="BW53" i="7"/>
  <c r="BX53" i="7" s="1"/>
  <c r="BW51" i="7"/>
  <c r="BW50" i="7"/>
  <c r="BW49" i="7"/>
  <c r="BW48" i="7"/>
  <c r="BW47" i="7"/>
  <c r="BW46" i="7"/>
  <c r="BW45" i="7"/>
  <c r="BW44" i="7"/>
  <c r="BW43" i="7"/>
  <c r="BW42" i="7"/>
  <c r="BW41" i="7"/>
  <c r="BW40" i="7"/>
  <c r="BW39" i="7"/>
  <c r="BW38" i="7"/>
  <c r="BW37" i="7"/>
  <c r="BX37" i="7" s="1"/>
  <c r="BW35" i="7"/>
  <c r="BW34" i="7"/>
  <c r="BW33" i="7"/>
  <c r="BW32" i="7"/>
  <c r="BW31" i="7"/>
  <c r="BW30" i="7"/>
  <c r="BW29" i="7"/>
  <c r="BW28" i="7"/>
  <c r="BW27" i="7"/>
  <c r="BW26" i="7"/>
  <c r="BW25" i="7"/>
  <c r="BW24" i="7"/>
  <c r="BW23" i="7"/>
  <c r="BW22" i="7"/>
  <c r="BW21" i="7"/>
  <c r="BX21" i="7"/>
  <c r="BW19" i="7"/>
  <c r="BW18" i="7"/>
  <c r="BW17" i="7"/>
  <c r="BW16" i="7"/>
  <c r="BW15" i="7"/>
  <c r="BW14" i="7"/>
  <c r="BW13" i="7"/>
  <c r="BW12" i="7"/>
  <c r="BW11" i="7"/>
  <c r="BW10" i="7"/>
  <c r="BW9" i="7"/>
  <c r="BW7" i="7"/>
  <c r="BW6" i="7"/>
  <c r="BW5" i="7"/>
  <c r="BX5" i="7" s="1"/>
  <c r="BX6" i="7" s="1"/>
  <c r="BP115" i="7"/>
  <c r="BP114" i="7"/>
  <c r="BP113" i="7"/>
  <c r="BP112" i="7"/>
  <c r="BP111" i="7"/>
  <c r="BP110" i="7"/>
  <c r="BP109" i="7"/>
  <c r="BP108" i="7"/>
  <c r="BP107" i="7"/>
  <c r="BP106" i="7"/>
  <c r="BP105" i="7"/>
  <c r="BP104" i="7"/>
  <c r="BP103" i="7"/>
  <c r="BP102" i="7"/>
  <c r="BP101" i="7"/>
  <c r="BQ101" i="7" s="1"/>
  <c r="BQ102" i="7" s="1"/>
  <c r="BQ103" i="7" s="1"/>
  <c r="BP99" i="7"/>
  <c r="BP98" i="7"/>
  <c r="BP97" i="7"/>
  <c r="BP96" i="7"/>
  <c r="BP95" i="7"/>
  <c r="BP94" i="7"/>
  <c r="BP93" i="7"/>
  <c r="BP92" i="7"/>
  <c r="BP89" i="7"/>
  <c r="BP87" i="7"/>
  <c r="BP86" i="7"/>
  <c r="BP85" i="7"/>
  <c r="BQ85" i="7" s="1"/>
  <c r="BP83" i="7"/>
  <c r="BP82" i="7"/>
  <c r="BP81" i="7"/>
  <c r="BP80" i="7"/>
  <c r="BP79" i="7"/>
  <c r="BP78" i="7"/>
  <c r="BP77" i="7"/>
  <c r="BP76" i="7"/>
  <c r="BP75" i="7"/>
  <c r="BP74" i="7"/>
  <c r="BP73" i="7"/>
  <c r="BP71" i="7"/>
  <c r="BP70" i="7"/>
  <c r="BP69" i="7"/>
  <c r="BQ69" i="7" s="1"/>
  <c r="BQ70" i="7" s="1"/>
  <c r="BP67" i="7"/>
  <c r="BP66" i="7"/>
  <c r="BP65" i="7"/>
  <c r="BP64" i="7"/>
  <c r="BP63" i="7"/>
  <c r="BP62" i="7"/>
  <c r="BP61" i="7"/>
  <c r="BP59" i="7"/>
  <c r="BP57" i="7"/>
  <c r="BP56" i="7"/>
  <c r="BP55" i="7"/>
  <c r="BP54" i="7"/>
  <c r="BP53" i="7"/>
  <c r="BQ53" i="7" s="1"/>
  <c r="BP51" i="7"/>
  <c r="BP50" i="7"/>
  <c r="BP49" i="7"/>
  <c r="BP48" i="7"/>
  <c r="BP47" i="7"/>
  <c r="BP46" i="7"/>
  <c r="BP45" i="7"/>
  <c r="BP44" i="7"/>
  <c r="BP43" i="7"/>
  <c r="BP42" i="7"/>
  <c r="BP41" i="7"/>
  <c r="BP40" i="7"/>
  <c r="BP39" i="7"/>
  <c r="BP38" i="7"/>
  <c r="BP37" i="7"/>
  <c r="BQ37" i="7" s="1"/>
  <c r="BQ38" i="7" s="1"/>
  <c r="BP35" i="7"/>
  <c r="BP34" i="7"/>
  <c r="BP33" i="7"/>
  <c r="BP32" i="7"/>
  <c r="BP31" i="7"/>
  <c r="BP30" i="7"/>
  <c r="BP29" i="7"/>
  <c r="BP28" i="7"/>
  <c r="BP27" i="7"/>
  <c r="BP26" i="7"/>
  <c r="BP25" i="7"/>
  <c r="BP24" i="7"/>
  <c r="BP23" i="7"/>
  <c r="BQ23" i="7" s="1"/>
  <c r="BP22" i="7"/>
  <c r="BP21" i="7"/>
  <c r="BQ21" i="7"/>
  <c r="BP19" i="7"/>
  <c r="BP18" i="7"/>
  <c r="BP17" i="7"/>
  <c r="BP16" i="7"/>
  <c r="BP15" i="7"/>
  <c r="BP14" i="7"/>
  <c r="BP13" i="7"/>
  <c r="BP12" i="7"/>
  <c r="BP11" i="7"/>
  <c r="BP10" i="7"/>
  <c r="BP9" i="7"/>
  <c r="BP8" i="7"/>
  <c r="BP7" i="7"/>
  <c r="BP6" i="7"/>
  <c r="BP5" i="7"/>
  <c r="BQ5" i="7" s="1"/>
  <c r="BQ6" i="7" s="1"/>
  <c r="BI115" i="7"/>
  <c r="BI114" i="7"/>
  <c r="BI113" i="7"/>
  <c r="BI112" i="7"/>
  <c r="BI111" i="7"/>
  <c r="BI110" i="7"/>
  <c r="BI109" i="7"/>
  <c r="BI108" i="7"/>
  <c r="BI107" i="7"/>
  <c r="BI106" i="7"/>
  <c r="BI105" i="7"/>
  <c r="BI104" i="7"/>
  <c r="BI103" i="7"/>
  <c r="BJ103" i="7" s="1"/>
  <c r="BR103" i="7" s="1"/>
  <c r="BI102" i="7"/>
  <c r="BI101" i="7"/>
  <c r="BJ101" i="7"/>
  <c r="BR101" i="7" s="1"/>
  <c r="BI99" i="7"/>
  <c r="BI98" i="7"/>
  <c r="BI97" i="7"/>
  <c r="BI96" i="7"/>
  <c r="BI95" i="7"/>
  <c r="BI94" i="7"/>
  <c r="BI93" i="7"/>
  <c r="BI92" i="7"/>
  <c r="BI91" i="7"/>
  <c r="BI90" i="7"/>
  <c r="BI89" i="7"/>
  <c r="BI87" i="7"/>
  <c r="BI86" i="7"/>
  <c r="BI85" i="7"/>
  <c r="BJ85" i="7"/>
  <c r="BJ86" i="7" s="1"/>
  <c r="BI83" i="7"/>
  <c r="BI82" i="7"/>
  <c r="BI81" i="7"/>
  <c r="BI80" i="7"/>
  <c r="BI79" i="7"/>
  <c r="BI78" i="7"/>
  <c r="BI77" i="7"/>
  <c r="BI76" i="7"/>
  <c r="BI75" i="7"/>
  <c r="BI74" i="7"/>
  <c r="BI73" i="7"/>
  <c r="BI72" i="7"/>
  <c r="BI71" i="7"/>
  <c r="BI70" i="7"/>
  <c r="BI69" i="7"/>
  <c r="BJ69" i="7"/>
  <c r="BI67" i="7"/>
  <c r="BI66" i="7"/>
  <c r="BI65" i="7"/>
  <c r="BI64" i="7"/>
  <c r="BI63" i="7"/>
  <c r="BI62" i="7"/>
  <c r="BI61" i="7"/>
  <c r="BI60" i="7"/>
  <c r="BI59" i="7"/>
  <c r="BI58" i="7"/>
  <c r="BI57" i="7"/>
  <c r="BI56" i="7"/>
  <c r="BI55" i="7"/>
  <c r="BI54" i="7"/>
  <c r="BI53" i="7"/>
  <c r="BJ53" i="7" s="1"/>
  <c r="BJ54" i="7" s="1"/>
  <c r="BI51" i="7"/>
  <c r="BI50" i="7"/>
  <c r="BI49" i="7"/>
  <c r="BI48" i="7"/>
  <c r="BI47" i="7"/>
  <c r="BI46" i="7"/>
  <c r="BI45" i="7"/>
  <c r="BI44" i="7"/>
  <c r="BI43" i="7"/>
  <c r="BI42" i="7"/>
  <c r="BI41" i="7"/>
  <c r="BI40" i="7"/>
  <c r="BI39" i="7"/>
  <c r="BI38" i="7"/>
  <c r="BI37" i="7"/>
  <c r="BJ37" i="7" s="1"/>
  <c r="BI35" i="7"/>
  <c r="BI34" i="7"/>
  <c r="BI33" i="7"/>
  <c r="BI32" i="7"/>
  <c r="BI31" i="7"/>
  <c r="BI30" i="7"/>
  <c r="BI29" i="7"/>
  <c r="BI28" i="7"/>
  <c r="BI27" i="7"/>
  <c r="BI26" i="7"/>
  <c r="BI25" i="7"/>
  <c r="BI24" i="7"/>
  <c r="BI23" i="7"/>
  <c r="BI22" i="7"/>
  <c r="BI21" i="7"/>
  <c r="BJ21" i="7" s="1"/>
  <c r="BJ22" i="7" s="1"/>
  <c r="BI19" i="7"/>
  <c r="BI18" i="7"/>
  <c r="BI17" i="7"/>
  <c r="BI16" i="7"/>
  <c r="BI15" i="7"/>
  <c r="BI14" i="7"/>
  <c r="BI13" i="7"/>
  <c r="BI12" i="7"/>
  <c r="BI11" i="7"/>
  <c r="BI10" i="7"/>
  <c r="BI9" i="7"/>
  <c r="BI8" i="7"/>
  <c r="BI7" i="7"/>
  <c r="BI6" i="7"/>
  <c r="BI5" i="7"/>
  <c r="BJ5" i="7"/>
  <c r="BB115" i="7"/>
  <c r="BB114" i="7"/>
  <c r="BB113" i="7"/>
  <c r="BB112" i="7"/>
  <c r="BB111" i="7"/>
  <c r="BB110" i="7"/>
  <c r="BB109" i="7"/>
  <c r="BB108" i="7"/>
  <c r="BB107" i="7"/>
  <c r="BB106" i="7"/>
  <c r="BB105" i="7"/>
  <c r="BB104" i="7"/>
  <c r="BB103" i="7"/>
  <c r="BB102" i="7"/>
  <c r="BB101" i="7"/>
  <c r="BC101" i="7"/>
  <c r="BB99" i="7"/>
  <c r="BB98" i="7"/>
  <c r="BB97" i="7"/>
  <c r="BB96" i="7"/>
  <c r="BB95" i="7"/>
  <c r="BB94" i="7"/>
  <c r="BB93" i="7"/>
  <c r="BB92" i="7"/>
  <c r="BB91" i="7"/>
  <c r="BB90" i="7"/>
  <c r="BB89" i="7"/>
  <c r="BB87" i="7"/>
  <c r="BB86" i="7"/>
  <c r="BB85" i="7"/>
  <c r="BC85" i="7" s="1"/>
  <c r="BK85" i="7" s="1"/>
  <c r="BB83" i="7"/>
  <c r="BB82" i="7"/>
  <c r="BB81" i="7"/>
  <c r="BB80" i="7"/>
  <c r="BB79" i="7"/>
  <c r="BB78" i="7"/>
  <c r="BB77" i="7"/>
  <c r="BB76" i="7"/>
  <c r="BB75" i="7"/>
  <c r="BB74" i="7"/>
  <c r="BB73" i="7"/>
  <c r="BB72" i="7"/>
  <c r="BB71" i="7"/>
  <c r="BB70" i="7"/>
  <c r="BB69" i="7"/>
  <c r="BC69" i="7" s="1"/>
  <c r="BD69" i="7" s="1"/>
  <c r="BB67" i="7"/>
  <c r="BB66" i="7"/>
  <c r="BB65" i="7"/>
  <c r="BB64" i="7"/>
  <c r="BB63" i="7"/>
  <c r="BB62" i="7"/>
  <c r="BB61" i="7"/>
  <c r="BB60" i="7"/>
  <c r="BB59" i="7"/>
  <c r="BB58" i="7"/>
  <c r="BB57" i="7"/>
  <c r="BB56" i="7"/>
  <c r="BB54" i="7"/>
  <c r="BB53" i="7"/>
  <c r="BC53" i="7"/>
  <c r="BB51" i="7"/>
  <c r="BB50" i="7"/>
  <c r="BB49" i="7"/>
  <c r="BB48" i="7"/>
  <c r="BB47" i="7"/>
  <c r="BB46" i="7"/>
  <c r="BB45" i="7"/>
  <c r="BB44" i="7"/>
  <c r="BB43" i="7"/>
  <c r="BB42" i="7"/>
  <c r="BB41" i="7"/>
  <c r="BB40" i="7"/>
  <c r="BB39" i="7"/>
  <c r="BB38" i="7"/>
  <c r="BB37" i="7"/>
  <c r="BC37" i="7" s="1"/>
  <c r="BC38" i="7"/>
  <c r="BB35" i="7"/>
  <c r="BB34" i="7"/>
  <c r="BB33" i="7"/>
  <c r="BB32" i="7"/>
  <c r="BB31" i="7"/>
  <c r="BB30" i="7"/>
  <c r="BB29" i="7"/>
  <c r="BB28" i="7"/>
  <c r="BB27" i="7"/>
  <c r="BB26" i="7"/>
  <c r="BB25" i="7"/>
  <c r="BB23" i="7"/>
  <c r="BB22" i="7"/>
  <c r="BB21" i="7"/>
  <c r="BC21" i="7" s="1"/>
  <c r="BB19" i="7"/>
  <c r="BB18" i="7"/>
  <c r="BB17" i="7"/>
  <c r="BB16" i="7"/>
  <c r="BB15" i="7"/>
  <c r="BB14" i="7"/>
  <c r="BB13" i="7"/>
  <c r="BB12" i="7"/>
  <c r="BB11" i="7"/>
  <c r="BB10" i="7"/>
  <c r="BB9" i="7"/>
  <c r="BB7" i="7"/>
  <c r="BB6" i="7"/>
  <c r="BB5" i="7"/>
  <c r="BC5" i="7" s="1"/>
  <c r="BC6" i="7" s="1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V101" i="7"/>
  <c r="BD101" i="7" s="1"/>
  <c r="AU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V53" i="7" s="1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V37" i="7"/>
  <c r="AV38" i="7" s="1"/>
  <c r="AU37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V21" i="7" s="1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V5" i="7" s="1"/>
  <c r="AN115" i="7"/>
  <c r="AN114" i="7"/>
  <c r="AN113" i="7"/>
  <c r="AN112" i="7"/>
  <c r="AN111" i="7"/>
  <c r="AN110" i="7"/>
  <c r="AN109" i="7"/>
  <c r="AN108" i="7"/>
  <c r="AN107" i="7"/>
  <c r="AN106" i="7"/>
  <c r="AN105" i="7"/>
  <c r="AN104" i="7"/>
  <c r="AN103" i="7"/>
  <c r="AN102" i="7"/>
  <c r="AN101" i="7"/>
  <c r="AO101" i="7" s="1"/>
  <c r="AO102" i="7" s="1"/>
  <c r="AO103" i="7" s="1"/>
  <c r="AN99" i="7"/>
  <c r="AN98" i="7"/>
  <c r="AN97" i="7"/>
  <c r="AN96" i="7"/>
  <c r="AN95" i="7"/>
  <c r="AN94" i="7"/>
  <c r="AN93" i="7"/>
  <c r="AN92" i="7"/>
  <c r="AN91" i="7"/>
  <c r="AN90" i="7"/>
  <c r="AN89" i="7"/>
  <c r="AN88" i="7"/>
  <c r="AN87" i="7"/>
  <c r="AN86" i="7"/>
  <c r="AN85" i="7"/>
  <c r="AO85" i="7" s="1"/>
  <c r="AN83" i="7"/>
  <c r="AN82" i="7"/>
  <c r="AN81" i="7"/>
  <c r="AN80" i="7"/>
  <c r="AN79" i="7"/>
  <c r="AN78" i="7"/>
  <c r="AN77" i="7"/>
  <c r="AN75" i="7"/>
  <c r="AN74" i="7"/>
  <c r="AN73" i="7"/>
  <c r="AN72" i="7"/>
  <c r="AN71" i="7"/>
  <c r="AN70" i="7"/>
  <c r="AN69" i="7"/>
  <c r="AO69" i="7" s="1"/>
  <c r="AN67" i="7"/>
  <c r="AN66" i="7"/>
  <c r="AN65" i="7"/>
  <c r="AN64" i="7"/>
  <c r="AN63" i="7"/>
  <c r="AN62" i="7"/>
  <c r="AN61" i="7"/>
  <c r="AN60" i="7"/>
  <c r="AN59" i="7"/>
  <c r="AN58" i="7"/>
  <c r="AN57" i="7"/>
  <c r="AN56" i="7"/>
  <c r="AN55" i="7"/>
  <c r="AN54" i="7"/>
  <c r="AN53" i="7"/>
  <c r="AO53" i="7"/>
  <c r="AW53" i="7" s="1"/>
  <c r="AN51" i="7"/>
  <c r="AN50" i="7"/>
  <c r="AN49" i="7"/>
  <c r="AN48" i="7"/>
  <c r="AN47" i="7"/>
  <c r="AN46" i="7"/>
  <c r="AN45" i="7"/>
  <c r="AN44" i="7"/>
  <c r="AN43" i="7"/>
  <c r="AN42" i="7"/>
  <c r="AN41" i="7"/>
  <c r="AN40" i="7"/>
  <c r="AN39" i="7"/>
  <c r="AN38" i="7"/>
  <c r="AO37" i="7"/>
  <c r="AO38" i="7" s="1"/>
  <c r="AN37" i="7"/>
  <c r="AN35" i="7"/>
  <c r="AN34" i="7"/>
  <c r="AN33" i="7"/>
  <c r="AN32" i="7"/>
  <c r="AN31" i="7"/>
  <c r="AN30" i="7"/>
  <c r="AN29" i="7"/>
  <c r="AN28" i="7"/>
  <c r="AN27" i="7"/>
  <c r="AN26" i="7"/>
  <c r="AN25" i="7"/>
  <c r="AN24" i="7"/>
  <c r="AN23" i="7"/>
  <c r="AN22" i="7"/>
  <c r="AN21" i="7"/>
  <c r="AO21" i="7" s="1"/>
  <c r="AN19" i="7"/>
  <c r="AN18" i="7"/>
  <c r="AN17" i="7"/>
  <c r="AN16" i="7"/>
  <c r="AN15" i="7"/>
  <c r="AN14" i="7"/>
  <c r="AN13" i="7"/>
  <c r="AN12" i="7"/>
  <c r="AN11" i="7"/>
  <c r="AN10" i="7"/>
  <c r="AN9" i="7"/>
  <c r="AN8" i="7"/>
  <c r="AN7" i="7"/>
  <c r="AN6" i="7"/>
  <c r="AN5" i="7"/>
  <c r="AO5" i="7" s="1"/>
  <c r="AO6" i="7" s="1"/>
  <c r="AO7" i="7" s="1"/>
  <c r="AO8" i="7" s="1"/>
  <c r="AO9" i="7" s="1"/>
  <c r="AO10" i="7" s="1"/>
  <c r="AO11" i="7" s="1"/>
  <c r="AO12" i="7" s="1"/>
  <c r="AO13" i="7" s="1"/>
  <c r="AO14" i="7" s="1"/>
  <c r="AO15" i="7" s="1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H101" i="7" s="1"/>
  <c r="AP101" i="7" s="1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H85" i="7" s="1"/>
  <c r="AP85" i="7" s="1"/>
  <c r="AG83" i="7"/>
  <c r="AG82" i="7"/>
  <c r="AG81" i="7"/>
  <c r="AG80" i="7"/>
  <c r="AG79" i="7"/>
  <c r="AG78" i="7"/>
  <c r="AG77" i="7"/>
  <c r="AG76" i="7"/>
  <c r="AG75" i="7"/>
  <c r="AG74" i="7"/>
  <c r="AG73" i="7"/>
  <c r="AG72" i="7"/>
  <c r="AG71" i="7"/>
  <c r="AG70" i="7"/>
  <c r="AG69" i="7"/>
  <c r="AH69" i="7" s="1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H53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H37" i="7" s="1"/>
  <c r="AH38" i="7" s="1"/>
  <c r="AH39" i="7" s="1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AG5" i="7"/>
  <c r="AH5" i="7" s="1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AA101" i="7" s="1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AA69" i="7" s="1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AA53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AA37" i="7" s="1"/>
  <c r="AA38" i="7" s="1"/>
  <c r="Z35" i="7"/>
  <c r="Z33" i="7"/>
  <c r="Z32" i="7"/>
  <c r="Z31" i="7"/>
  <c r="Z30" i="7"/>
  <c r="Z29" i="7"/>
  <c r="Z28" i="7"/>
  <c r="Z27" i="7"/>
  <c r="Z25" i="7"/>
  <c r="Z24" i="7"/>
  <c r="Z23" i="7"/>
  <c r="Z22" i="7"/>
  <c r="Z21" i="7"/>
  <c r="AA21" i="7"/>
  <c r="E114" i="7"/>
  <c r="E112" i="7"/>
  <c r="E111" i="7"/>
  <c r="E110" i="7"/>
  <c r="E109" i="7"/>
  <c r="E108" i="7"/>
  <c r="E106" i="7"/>
  <c r="E105" i="7"/>
  <c r="E104" i="7"/>
  <c r="E103" i="7"/>
  <c r="E102" i="7"/>
  <c r="E101" i="7"/>
  <c r="F101" i="7" s="1"/>
  <c r="F102" i="7" s="1"/>
  <c r="F103" i="7" s="1"/>
  <c r="F104" i="7" s="1"/>
  <c r="E99" i="7"/>
  <c r="E98" i="7"/>
  <c r="E97" i="7"/>
  <c r="E95" i="7"/>
  <c r="E94" i="7"/>
  <c r="E93" i="7"/>
  <c r="E92" i="7"/>
  <c r="E91" i="7"/>
  <c r="E90" i="7"/>
  <c r="E89" i="7"/>
  <c r="E88" i="7"/>
  <c r="E87" i="7"/>
  <c r="E86" i="7"/>
  <c r="E85" i="7"/>
  <c r="F85" i="7" s="1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F69" i="7"/>
  <c r="F70" i="7" s="1"/>
  <c r="F71" i="7" s="1"/>
  <c r="F72" i="7" s="1"/>
  <c r="F73" i="7" s="1"/>
  <c r="F74" i="7" s="1"/>
  <c r="F75" i="7" s="1"/>
  <c r="E69" i="7"/>
  <c r="E67" i="7"/>
  <c r="E66" i="7"/>
  <c r="E64" i="7"/>
  <c r="E63" i="7"/>
  <c r="E62" i="7"/>
  <c r="E61" i="7"/>
  <c r="E60" i="7"/>
  <c r="E59" i="7"/>
  <c r="E58" i="7"/>
  <c r="E57" i="7"/>
  <c r="E56" i="7"/>
  <c r="E55" i="7"/>
  <c r="E54" i="7"/>
  <c r="F53" i="7"/>
  <c r="F54" i="7"/>
  <c r="F55" i="7"/>
  <c r="F56" i="7"/>
  <c r="F57" i="7" s="1"/>
  <c r="F58" i="7" s="1"/>
  <c r="F59" i="7" s="1"/>
  <c r="E53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F21" i="7" s="1"/>
  <c r="S115" i="7"/>
  <c r="S114" i="7"/>
  <c r="S113" i="7"/>
  <c r="S112" i="7"/>
  <c r="S111" i="7"/>
  <c r="S110" i="7"/>
  <c r="S109" i="7"/>
  <c r="S108" i="7"/>
  <c r="S107" i="7"/>
  <c r="S106" i="7"/>
  <c r="S104" i="7"/>
  <c r="S103" i="7"/>
  <c r="S102" i="7"/>
  <c r="S101" i="7"/>
  <c r="T101" i="7" s="1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T85" i="7"/>
  <c r="S83" i="7"/>
  <c r="S82" i="7"/>
  <c r="S80" i="7"/>
  <c r="S79" i="7"/>
  <c r="S78" i="7"/>
  <c r="S77" i="7"/>
  <c r="S76" i="7"/>
  <c r="S75" i="7"/>
  <c r="S74" i="7"/>
  <c r="S73" i="7"/>
  <c r="S72" i="7"/>
  <c r="S71" i="7"/>
  <c r="S70" i="7"/>
  <c r="S69" i="7"/>
  <c r="T69" i="7"/>
  <c r="U69" i="7" s="1"/>
  <c r="T70" i="7"/>
  <c r="T71" i="7" s="1"/>
  <c r="T72" i="7" s="1"/>
  <c r="T73" i="7" s="1"/>
  <c r="T74" i="7" s="1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T37" i="7" s="1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T21" i="7" s="1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T5" i="7"/>
  <c r="T6" i="7" s="1"/>
  <c r="T7" i="7" s="1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M85" i="7"/>
  <c r="M86" i="7" s="1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M69" i="7"/>
  <c r="M70" i="7" s="1"/>
  <c r="L69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M21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M6" i="7" s="1"/>
  <c r="M5" i="7"/>
  <c r="L5" i="7"/>
  <c r="DT115" i="6"/>
  <c r="DT114" i="6"/>
  <c r="DT113" i="6"/>
  <c r="DT112" i="6"/>
  <c r="DT111" i="6"/>
  <c r="DT110" i="6"/>
  <c r="DT109" i="6"/>
  <c r="DT108" i="6"/>
  <c r="DT107" i="6"/>
  <c r="DT106" i="6"/>
  <c r="DT105" i="6"/>
  <c r="DT104" i="6"/>
  <c r="DT103" i="6"/>
  <c r="DT102" i="6"/>
  <c r="DU101" i="6"/>
  <c r="DU102" i="6"/>
  <c r="DT101" i="6"/>
  <c r="DT99" i="6"/>
  <c r="DT98" i="6"/>
  <c r="DT97" i="6"/>
  <c r="DT96" i="6"/>
  <c r="DT95" i="6"/>
  <c r="DT94" i="6"/>
  <c r="DT93" i="6"/>
  <c r="DT92" i="6"/>
  <c r="DT91" i="6"/>
  <c r="DT90" i="6"/>
  <c r="DT89" i="6"/>
  <c r="DT88" i="6"/>
  <c r="DT87" i="6"/>
  <c r="DT86" i="6"/>
  <c r="DT85" i="6"/>
  <c r="DU85" i="6"/>
  <c r="DT83" i="6"/>
  <c r="DT82" i="6"/>
  <c r="DT81" i="6"/>
  <c r="DT80" i="6"/>
  <c r="DT79" i="6"/>
  <c r="DT78" i="6"/>
  <c r="DT77" i="6"/>
  <c r="DT76" i="6"/>
  <c r="DT75" i="6"/>
  <c r="DT74" i="6"/>
  <c r="DT73" i="6"/>
  <c r="DT72" i="6"/>
  <c r="DT71" i="6"/>
  <c r="DT70" i="6"/>
  <c r="DT69" i="6"/>
  <c r="DU69" i="6" s="1"/>
  <c r="DU70" i="6" s="1"/>
  <c r="DU71" i="6" s="1"/>
  <c r="DT67" i="6"/>
  <c r="DT66" i="6"/>
  <c r="DT65" i="6"/>
  <c r="DT64" i="6"/>
  <c r="DT63" i="6"/>
  <c r="DT62" i="6"/>
  <c r="DT61" i="6"/>
  <c r="DT60" i="6"/>
  <c r="DT59" i="6"/>
  <c r="DT58" i="6"/>
  <c r="DT57" i="6"/>
  <c r="DT56" i="6"/>
  <c r="DT55" i="6"/>
  <c r="DT54" i="6"/>
  <c r="DT53" i="6"/>
  <c r="DU53" i="6"/>
  <c r="DT51" i="6"/>
  <c r="DT50" i="6"/>
  <c r="DT49" i="6"/>
  <c r="DT48" i="6"/>
  <c r="DT47" i="6"/>
  <c r="DT46" i="6"/>
  <c r="DT45" i="6"/>
  <c r="DT44" i="6"/>
  <c r="DT43" i="6"/>
  <c r="DT42" i="6"/>
  <c r="DT41" i="6"/>
  <c r="DT40" i="6"/>
  <c r="DT39" i="6"/>
  <c r="DT38" i="6"/>
  <c r="DT37" i="6"/>
  <c r="DU37" i="6" s="1"/>
  <c r="DU38" i="6"/>
  <c r="DU39" i="6" s="1"/>
  <c r="DT35" i="6"/>
  <c r="DT34" i="6"/>
  <c r="DT33" i="6"/>
  <c r="DT32" i="6"/>
  <c r="DT31" i="6"/>
  <c r="DT30" i="6"/>
  <c r="DT29" i="6"/>
  <c r="DT28" i="6"/>
  <c r="DT27" i="6"/>
  <c r="DT26" i="6"/>
  <c r="DT25" i="6"/>
  <c r="DT24" i="6"/>
  <c r="DT23" i="6"/>
  <c r="DT22" i="6"/>
  <c r="DT21" i="6"/>
  <c r="DU21" i="6" s="1"/>
  <c r="DT19" i="6"/>
  <c r="DT18" i="6"/>
  <c r="DT17" i="6"/>
  <c r="DT16" i="6"/>
  <c r="DT15" i="6"/>
  <c r="DT14" i="6"/>
  <c r="DT13" i="6"/>
  <c r="DT12" i="6"/>
  <c r="DT11" i="6"/>
  <c r="DT10" i="6"/>
  <c r="DT9" i="6"/>
  <c r="DT8" i="6"/>
  <c r="DT7" i="6"/>
  <c r="DT6" i="6"/>
  <c r="DT5" i="6"/>
  <c r="DU5" i="6"/>
  <c r="DU6" i="6"/>
  <c r="DM115" i="6"/>
  <c r="DM114" i="6"/>
  <c r="DM113" i="6"/>
  <c r="DM112" i="6"/>
  <c r="DM111" i="6"/>
  <c r="DM110" i="6"/>
  <c r="DM109" i="6"/>
  <c r="DM108" i="6"/>
  <c r="DM107" i="6"/>
  <c r="DM106" i="6"/>
  <c r="DM105" i="6"/>
  <c r="DM104" i="6"/>
  <c r="DM103" i="6"/>
  <c r="DM102" i="6"/>
  <c r="DM101" i="6"/>
  <c r="DN101" i="6" s="1"/>
  <c r="DM99" i="6"/>
  <c r="DM98" i="6"/>
  <c r="DM97" i="6"/>
  <c r="DM96" i="6"/>
  <c r="DM95" i="6"/>
  <c r="DM94" i="6"/>
  <c r="DM93" i="6"/>
  <c r="DM92" i="6"/>
  <c r="DM91" i="6"/>
  <c r="DM90" i="6"/>
  <c r="DM89" i="6"/>
  <c r="DM88" i="6"/>
  <c r="DM87" i="6"/>
  <c r="DM86" i="6"/>
  <c r="DM85" i="6"/>
  <c r="DN85" i="6" s="1"/>
  <c r="DM83" i="6"/>
  <c r="DM82" i="6"/>
  <c r="DM81" i="6"/>
  <c r="DM80" i="6"/>
  <c r="DM79" i="6"/>
  <c r="DM78" i="6"/>
  <c r="DM77" i="6"/>
  <c r="DM76" i="6"/>
  <c r="DM75" i="6"/>
  <c r="DM74" i="6"/>
  <c r="DM73" i="6"/>
  <c r="DM72" i="6"/>
  <c r="DM71" i="6"/>
  <c r="DM70" i="6"/>
  <c r="DM69" i="6"/>
  <c r="DN69" i="6" s="1"/>
  <c r="DM67" i="6"/>
  <c r="DM66" i="6"/>
  <c r="DM65" i="6"/>
  <c r="DM64" i="6"/>
  <c r="DM63" i="6"/>
  <c r="DM62" i="6"/>
  <c r="DM61" i="6"/>
  <c r="DM60" i="6"/>
  <c r="DM59" i="6"/>
  <c r="DM58" i="6"/>
  <c r="DM57" i="6"/>
  <c r="DM56" i="6"/>
  <c r="DM55" i="6"/>
  <c r="DM54" i="6"/>
  <c r="DM53" i="6"/>
  <c r="DN53" i="6" s="1"/>
  <c r="DM51" i="6"/>
  <c r="DM50" i="6"/>
  <c r="DM49" i="6"/>
  <c r="DM48" i="6"/>
  <c r="DM47" i="6"/>
  <c r="DM46" i="6"/>
  <c r="DM45" i="6"/>
  <c r="DM44" i="6"/>
  <c r="DM43" i="6"/>
  <c r="DM42" i="6"/>
  <c r="DM41" i="6"/>
  <c r="DM40" i="6"/>
  <c r="DM39" i="6"/>
  <c r="DM38" i="6"/>
  <c r="DM37" i="6"/>
  <c r="DN37" i="6" s="1"/>
  <c r="DN38" i="6" s="1"/>
  <c r="DN39" i="6" s="1"/>
  <c r="DN40" i="6" s="1"/>
  <c r="DM35" i="6"/>
  <c r="DM34" i="6"/>
  <c r="DM33" i="6"/>
  <c r="DM32" i="6"/>
  <c r="DM31" i="6"/>
  <c r="DM30" i="6"/>
  <c r="DM29" i="6"/>
  <c r="DM28" i="6"/>
  <c r="DM27" i="6"/>
  <c r="DM26" i="6"/>
  <c r="DM25" i="6"/>
  <c r="DM24" i="6"/>
  <c r="DM23" i="6"/>
  <c r="DM22" i="6"/>
  <c r="DM21" i="6"/>
  <c r="DN21" i="6"/>
  <c r="DM19" i="6"/>
  <c r="DM18" i="6"/>
  <c r="DM17" i="6"/>
  <c r="DM16" i="6"/>
  <c r="DM15" i="6"/>
  <c r="DM14" i="6"/>
  <c r="DM13" i="6"/>
  <c r="DM12" i="6"/>
  <c r="DM11" i="6"/>
  <c r="DM10" i="6"/>
  <c r="DM9" i="6"/>
  <c r="DM8" i="6"/>
  <c r="DM7" i="6"/>
  <c r="DM6" i="6"/>
  <c r="DM5" i="6"/>
  <c r="DN5" i="6" s="1"/>
  <c r="DF115" i="6"/>
  <c r="DF114" i="6"/>
  <c r="DF113" i="6"/>
  <c r="DF112" i="6"/>
  <c r="DF111" i="6"/>
  <c r="DF110" i="6"/>
  <c r="DF109" i="6"/>
  <c r="DF108" i="6"/>
  <c r="DF107" i="6"/>
  <c r="DF106" i="6"/>
  <c r="DF105" i="6"/>
  <c r="DF104" i="6"/>
  <c r="DF103" i="6"/>
  <c r="DF102" i="6"/>
  <c r="DF101" i="6"/>
  <c r="DG101" i="6"/>
  <c r="DG102" i="6"/>
  <c r="DF99" i="6"/>
  <c r="DF98" i="6"/>
  <c r="DF97" i="6"/>
  <c r="DF96" i="6"/>
  <c r="DF95" i="6"/>
  <c r="DF94" i="6"/>
  <c r="DF93" i="6"/>
  <c r="DF92" i="6"/>
  <c r="DF91" i="6"/>
  <c r="DF90" i="6"/>
  <c r="DF89" i="6"/>
  <c r="DF88" i="6"/>
  <c r="DF87" i="6"/>
  <c r="DF86" i="6"/>
  <c r="DF85" i="6"/>
  <c r="DG85" i="6" s="1"/>
  <c r="DF83" i="6"/>
  <c r="DF82" i="6"/>
  <c r="DF81" i="6"/>
  <c r="DF80" i="6"/>
  <c r="DF79" i="6"/>
  <c r="DF78" i="6"/>
  <c r="DF77" i="6"/>
  <c r="DF76" i="6"/>
  <c r="DF75" i="6"/>
  <c r="DF74" i="6"/>
  <c r="DF73" i="6"/>
  <c r="DF72" i="6"/>
  <c r="DF71" i="6"/>
  <c r="DF70" i="6"/>
  <c r="DG70" i="6"/>
  <c r="DF69" i="6"/>
  <c r="DG69" i="6" s="1"/>
  <c r="DF67" i="6"/>
  <c r="DF66" i="6"/>
  <c r="DF65" i="6"/>
  <c r="DF64" i="6"/>
  <c r="DF63" i="6"/>
  <c r="DF62" i="6"/>
  <c r="DF61" i="6"/>
  <c r="DF60" i="6"/>
  <c r="DF59" i="6"/>
  <c r="DF58" i="6"/>
  <c r="DF57" i="6"/>
  <c r="DF56" i="6"/>
  <c r="DF55" i="6"/>
  <c r="DF54" i="6"/>
  <c r="DF53" i="6"/>
  <c r="DG53" i="6"/>
  <c r="DF51" i="6"/>
  <c r="DF50" i="6"/>
  <c r="DF49" i="6"/>
  <c r="DF48" i="6"/>
  <c r="DF47" i="6"/>
  <c r="DF46" i="6"/>
  <c r="DF45" i="6"/>
  <c r="DF44" i="6"/>
  <c r="DF43" i="6"/>
  <c r="DF42" i="6"/>
  <c r="DF41" i="6"/>
  <c r="DF40" i="6"/>
  <c r="DF39" i="6"/>
  <c r="DF38" i="6"/>
  <c r="DF37" i="6"/>
  <c r="DG37" i="6" s="1"/>
  <c r="DF35" i="6"/>
  <c r="DF34" i="6"/>
  <c r="DF33" i="6"/>
  <c r="DF32" i="6"/>
  <c r="DF31" i="6"/>
  <c r="DF30" i="6"/>
  <c r="DF29" i="6"/>
  <c r="DF28" i="6"/>
  <c r="DF27" i="6"/>
  <c r="DF26" i="6"/>
  <c r="DF25" i="6"/>
  <c r="DF24" i="6"/>
  <c r="DF23" i="6"/>
  <c r="DF22" i="6"/>
  <c r="DF21" i="6"/>
  <c r="DG21" i="6" s="1"/>
  <c r="DF19" i="6"/>
  <c r="DF18" i="6"/>
  <c r="DF17" i="6"/>
  <c r="DF16" i="6"/>
  <c r="DF15" i="6"/>
  <c r="DF14" i="6"/>
  <c r="DF13" i="6"/>
  <c r="DF12" i="6"/>
  <c r="DF11" i="6"/>
  <c r="DF10" i="6"/>
  <c r="DF9" i="6"/>
  <c r="DF8" i="6"/>
  <c r="DF7" i="6"/>
  <c r="DF6" i="6"/>
  <c r="DF5" i="6"/>
  <c r="DG5" i="6" s="1"/>
  <c r="CY115" i="6"/>
  <c r="CY114" i="6"/>
  <c r="CY113" i="6"/>
  <c r="CY112" i="6"/>
  <c r="CY111" i="6"/>
  <c r="CY110" i="6"/>
  <c r="CY109" i="6"/>
  <c r="CY108" i="6"/>
  <c r="CY107" i="6"/>
  <c r="CY106" i="6"/>
  <c r="CY105" i="6"/>
  <c r="CY104" i="6"/>
  <c r="CY103" i="6"/>
  <c r="CY102" i="6"/>
  <c r="CY101" i="6"/>
  <c r="CZ101" i="6" s="1"/>
  <c r="CY99" i="6"/>
  <c r="CY98" i="6"/>
  <c r="CY97" i="6"/>
  <c r="CY96" i="6"/>
  <c r="CY95" i="6"/>
  <c r="CY94" i="6"/>
  <c r="CY93" i="6"/>
  <c r="CY92" i="6"/>
  <c r="CY91" i="6"/>
  <c r="CY90" i="6"/>
  <c r="CY89" i="6"/>
  <c r="CY88" i="6"/>
  <c r="CY87" i="6"/>
  <c r="CY86" i="6"/>
  <c r="CY85" i="6"/>
  <c r="CZ85" i="6"/>
  <c r="CY83" i="6"/>
  <c r="CY82" i="6"/>
  <c r="CY81" i="6"/>
  <c r="CY80" i="6"/>
  <c r="CY79" i="6"/>
  <c r="CY78" i="6"/>
  <c r="CY77" i="6"/>
  <c r="CY76" i="6"/>
  <c r="CY75" i="6"/>
  <c r="CY74" i="6"/>
  <c r="CY73" i="6"/>
  <c r="CY72" i="6"/>
  <c r="CY71" i="6"/>
  <c r="CY70" i="6"/>
  <c r="CY69" i="6"/>
  <c r="CZ69" i="6" s="1"/>
  <c r="CY67" i="6"/>
  <c r="CY66" i="6"/>
  <c r="CY65" i="6"/>
  <c r="CY64" i="6"/>
  <c r="CY63" i="6"/>
  <c r="CY62" i="6"/>
  <c r="CY61" i="6"/>
  <c r="CY60" i="6"/>
  <c r="CY59" i="6"/>
  <c r="CY58" i="6"/>
  <c r="CY57" i="6"/>
  <c r="CY56" i="6"/>
  <c r="CY55" i="6"/>
  <c r="CY54" i="6"/>
  <c r="CY53" i="6"/>
  <c r="CZ53" i="6" s="1"/>
  <c r="CY51" i="6"/>
  <c r="CY50" i="6"/>
  <c r="CY49" i="6"/>
  <c r="CY48" i="6"/>
  <c r="CY47" i="6"/>
  <c r="CY46" i="6"/>
  <c r="CY45" i="6"/>
  <c r="CY44" i="6"/>
  <c r="CY43" i="6"/>
  <c r="CY42" i="6"/>
  <c r="CY41" i="6"/>
  <c r="CY40" i="6"/>
  <c r="CY39" i="6"/>
  <c r="CY38" i="6"/>
  <c r="CY37" i="6"/>
  <c r="CZ37" i="6" s="1"/>
  <c r="CZ38" i="6" s="1"/>
  <c r="CY35" i="6"/>
  <c r="CY34" i="6"/>
  <c r="CY33" i="6"/>
  <c r="CY32" i="6"/>
  <c r="CY31" i="6"/>
  <c r="CY30" i="6"/>
  <c r="CY29" i="6"/>
  <c r="CY28" i="6"/>
  <c r="CY27" i="6"/>
  <c r="CY26" i="6"/>
  <c r="CY25" i="6"/>
  <c r="CY24" i="6"/>
  <c r="CY23" i="6"/>
  <c r="CY22" i="6"/>
  <c r="CY21" i="6"/>
  <c r="CZ21" i="6"/>
  <c r="CY19" i="6"/>
  <c r="CY18" i="6"/>
  <c r="CY17" i="6"/>
  <c r="CY16" i="6"/>
  <c r="CY15" i="6"/>
  <c r="CY14" i="6"/>
  <c r="CY13" i="6"/>
  <c r="CY12" i="6"/>
  <c r="CY11" i="6"/>
  <c r="CY10" i="6"/>
  <c r="CY9" i="6"/>
  <c r="CY8" i="6"/>
  <c r="CY7" i="6"/>
  <c r="CY6" i="6"/>
  <c r="CY5" i="6"/>
  <c r="CZ5" i="6" s="1"/>
  <c r="CR115" i="6"/>
  <c r="CR114" i="6"/>
  <c r="CR113" i="6"/>
  <c r="CR112" i="6"/>
  <c r="CR111" i="6"/>
  <c r="CR110" i="6"/>
  <c r="CR109" i="6"/>
  <c r="CR108" i="6"/>
  <c r="CR107" i="6"/>
  <c r="CR106" i="6"/>
  <c r="CR105" i="6"/>
  <c r="CR104" i="6"/>
  <c r="CR103" i="6"/>
  <c r="CR102" i="6"/>
  <c r="CR101" i="6"/>
  <c r="CS101" i="6" s="1"/>
  <c r="CR99" i="6"/>
  <c r="CR98" i="6"/>
  <c r="CR97" i="6"/>
  <c r="CR96" i="6"/>
  <c r="CR95" i="6"/>
  <c r="CR94" i="6"/>
  <c r="CR93" i="6"/>
  <c r="CR92" i="6"/>
  <c r="CR91" i="6"/>
  <c r="CR90" i="6"/>
  <c r="CR89" i="6"/>
  <c r="CR88" i="6"/>
  <c r="CR87" i="6"/>
  <c r="CR86" i="6"/>
  <c r="CR85" i="6"/>
  <c r="CS85" i="6" s="1"/>
  <c r="CR83" i="6"/>
  <c r="CR82" i="6"/>
  <c r="CR81" i="6"/>
  <c r="CR80" i="6"/>
  <c r="CR79" i="6"/>
  <c r="CR78" i="6"/>
  <c r="CR77" i="6"/>
  <c r="CR76" i="6"/>
  <c r="CR75" i="6"/>
  <c r="CR74" i="6"/>
  <c r="CR73" i="6"/>
  <c r="CR72" i="6"/>
  <c r="CR71" i="6"/>
  <c r="CR70" i="6"/>
  <c r="CR69" i="6"/>
  <c r="CS69" i="6"/>
  <c r="CT69" i="6" s="1"/>
  <c r="CR67" i="6"/>
  <c r="CR66" i="6"/>
  <c r="CR65" i="6"/>
  <c r="CR64" i="6"/>
  <c r="CR63" i="6"/>
  <c r="CR62" i="6"/>
  <c r="CR61" i="6"/>
  <c r="CR60" i="6"/>
  <c r="CR59" i="6"/>
  <c r="CR58" i="6"/>
  <c r="CR57" i="6"/>
  <c r="CR56" i="6"/>
  <c r="CR55" i="6"/>
  <c r="CR54" i="6"/>
  <c r="CR53" i="6"/>
  <c r="CS53" i="6" s="1"/>
  <c r="CR51" i="6"/>
  <c r="CR50" i="6"/>
  <c r="CR49" i="6"/>
  <c r="CR48" i="6"/>
  <c r="CR47" i="6"/>
  <c r="CR46" i="6"/>
  <c r="CR45" i="6"/>
  <c r="CR44" i="6"/>
  <c r="CR43" i="6"/>
  <c r="CR42" i="6"/>
  <c r="CR41" i="6"/>
  <c r="CR40" i="6"/>
  <c r="CR39" i="6"/>
  <c r="CR38" i="6"/>
  <c r="CR37" i="6"/>
  <c r="CS37" i="6"/>
  <c r="CS38" i="6" s="1"/>
  <c r="CR35" i="6"/>
  <c r="CR34" i="6"/>
  <c r="CR33" i="6"/>
  <c r="CR32" i="6"/>
  <c r="CR31" i="6"/>
  <c r="CR30" i="6"/>
  <c r="CR29" i="6"/>
  <c r="CR28" i="6"/>
  <c r="CR27" i="6"/>
  <c r="CR26" i="6"/>
  <c r="CR25" i="6"/>
  <c r="CR24" i="6"/>
  <c r="CR23" i="6"/>
  <c r="CR22" i="6"/>
  <c r="CR21" i="6"/>
  <c r="CS21" i="6" s="1"/>
  <c r="CR19" i="6"/>
  <c r="CR18" i="6"/>
  <c r="CR17" i="6"/>
  <c r="CR16" i="6"/>
  <c r="CR15" i="6"/>
  <c r="CR14" i="6"/>
  <c r="CR13" i="6"/>
  <c r="CR12" i="6"/>
  <c r="CR11" i="6"/>
  <c r="CR10" i="6"/>
  <c r="CR9" i="6"/>
  <c r="CR8" i="6"/>
  <c r="CR7" i="6"/>
  <c r="CR6" i="6"/>
  <c r="CR5" i="6"/>
  <c r="CS5" i="6"/>
  <c r="CK115" i="6"/>
  <c r="CK114" i="6"/>
  <c r="CK113" i="6"/>
  <c r="CK112" i="6"/>
  <c r="CK111" i="6"/>
  <c r="CK110" i="6"/>
  <c r="CK109" i="6"/>
  <c r="CK108" i="6"/>
  <c r="CK107" i="6"/>
  <c r="CK106" i="6"/>
  <c r="CK105" i="6"/>
  <c r="CK104" i="6"/>
  <c r="CK103" i="6"/>
  <c r="CK102" i="6"/>
  <c r="CK101" i="6"/>
  <c r="CL101" i="6" s="1"/>
  <c r="CK99" i="6"/>
  <c r="CK98" i="6"/>
  <c r="CK97" i="6"/>
  <c r="CK96" i="6"/>
  <c r="CK95" i="6"/>
  <c r="CK94" i="6"/>
  <c r="CK93" i="6"/>
  <c r="CK92" i="6"/>
  <c r="CK91" i="6"/>
  <c r="CK90" i="6"/>
  <c r="CK89" i="6"/>
  <c r="CK88" i="6"/>
  <c r="CK87" i="6"/>
  <c r="CK86" i="6"/>
  <c r="CK85" i="6"/>
  <c r="CL85" i="6"/>
  <c r="CK83" i="6"/>
  <c r="CK82" i="6"/>
  <c r="CK81" i="6"/>
  <c r="CK80" i="6"/>
  <c r="CK79" i="6"/>
  <c r="CK78" i="6"/>
  <c r="CK77" i="6"/>
  <c r="CK76" i="6"/>
  <c r="CK75" i="6"/>
  <c r="CK74" i="6"/>
  <c r="CK73" i="6"/>
  <c r="CK72" i="6"/>
  <c r="CK71" i="6"/>
  <c r="CK70" i="6"/>
  <c r="CL69" i="6"/>
  <c r="CL70" i="6"/>
  <c r="CK69" i="6"/>
  <c r="CK67" i="6"/>
  <c r="CK66" i="6"/>
  <c r="CK65" i="6"/>
  <c r="CK64" i="6"/>
  <c r="CK63" i="6"/>
  <c r="CK62" i="6"/>
  <c r="CK61" i="6"/>
  <c r="CK60" i="6"/>
  <c r="CK59" i="6"/>
  <c r="CK58" i="6"/>
  <c r="CK57" i="6"/>
  <c r="CK56" i="6"/>
  <c r="CK55" i="6"/>
  <c r="CK54" i="6"/>
  <c r="CK53" i="6"/>
  <c r="CL53" i="6"/>
  <c r="CK51" i="6"/>
  <c r="CK50" i="6"/>
  <c r="CK49" i="6"/>
  <c r="CK48" i="6"/>
  <c r="CK47" i="6"/>
  <c r="CK46" i="6"/>
  <c r="CK45" i="6"/>
  <c r="CK44" i="6"/>
  <c r="CK43" i="6"/>
  <c r="CK42" i="6"/>
  <c r="CK41" i="6"/>
  <c r="CK40" i="6"/>
  <c r="CK39" i="6"/>
  <c r="CK38" i="6"/>
  <c r="CK37" i="6"/>
  <c r="CL37" i="6" s="1"/>
  <c r="CK35" i="6"/>
  <c r="CK34" i="6"/>
  <c r="CK33" i="6"/>
  <c r="CK32" i="6"/>
  <c r="CK31" i="6"/>
  <c r="CK30" i="6"/>
  <c r="CK29" i="6"/>
  <c r="CK28" i="6"/>
  <c r="CK27" i="6"/>
  <c r="CK26" i="6"/>
  <c r="CK25" i="6"/>
  <c r="CK24" i="6"/>
  <c r="CK23" i="6"/>
  <c r="CK22" i="6"/>
  <c r="CL22" i="6" s="1"/>
  <c r="CK21" i="6"/>
  <c r="CL21" i="6"/>
  <c r="CK19" i="6"/>
  <c r="CK18" i="6"/>
  <c r="CK17" i="6"/>
  <c r="CK16" i="6"/>
  <c r="CK15" i="6"/>
  <c r="CK14" i="6"/>
  <c r="CK13" i="6"/>
  <c r="CK12" i="6"/>
  <c r="CK11" i="6"/>
  <c r="CK10" i="6"/>
  <c r="CK9" i="6"/>
  <c r="CK8" i="6"/>
  <c r="CK7" i="6"/>
  <c r="CK6" i="6"/>
  <c r="CK5" i="6"/>
  <c r="CL5" i="6" s="1"/>
  <c r="CD115" i="6"/>
  <c r="CD114" i="6"/>
  <c r="CD113" i="6"/>
  <c r="CD112" i="6"/>
  <c r="CD111" i="6"/>
  <c r="CD110" i="6"/>
  <c r="CD109" i="6"/>
  <c r="CD108" i="6"/>
  <c r="CD107" i="6"/>
  <c r="CD106" i="6"/>
  <c r="CD105" i="6"/>
  <c r="CD104" i="6"/>
  <c r="CD103" i="6"/>
  <c r="CD102" i="6"/>
  <c r="CD101" i="6"/>
  <c r="CE101" i="6" s="1"/>
  <c r="CD99" i="6"/>
  <c r="CD98" i="6"/>
  <c r="CD97" i="6"/>
  <c r="CD96" i="6"/>
  <c r="CD95" i="6"/>
  <c r="CD94" i="6"/>
  <c r="CD93" i="6"/>
  <c r="CD92" i="6"/>
  <c r="CD91" i="6"/>
  <c r="CD90" i="6"/>
  <c r="CD89" i="6"/>
  <c r="CD88" i="6"/>
  <c r="CD87" i="6"/>
  <c r="CD86" i="6"/>
  <c r="CD85" i="6"/>
  <c r="CE85" i="6"/>
  <c r="CE86" i="6" s="1"/>
  <c r="CD83" i="6"/>
  <c r="CD82" i="6"/>
  <c r="CD81" i="6"/>
  <c r="CD80" i="6"/>
  <c r="CD79" i="6"/>
  <c r="CD78" i="6"/>
  <c r="CD77" i="6"/>
  <c r="CD76" i="6"/>
  <c r="CD75" i="6"/>
  <c r="CD74" i="6"/>
  <c r="CD73" i="6"/>
  <c r="CD72" i="6"/>
  <c r="CD71" i="6"/>
  <c r="CD70" i="6"/>
  <c r="CD69" i="6"/>
  <c r="CE69" i="6"/>
  <c r="CE70" i="6" s="1"/>
  <c r="CE71" i="6" s="1"/>
  <c r="CD67" i="6"/>
  <c r="CD66" i="6"/>
  <c r="CD65" i="6"/>
  <c r="CD64" i="6"/>
  <c r="CD63" i="6"/>
  <c r="CD62" i="6"/>
  <c r="CD61" i="6"/>
  <c r="CD60" i="6"/>
  <c r="CD59" i="6"/>
  <c r="CD58" i="6"/>
  <c r="CD57" i="6"/>
  <c r="CD56" i="6"/>
  <c r="CD55" i="6"/>
  <c r="CD54" i="6"/>
  <c r="CD53" i="6"/>
  <c r="CE53" i="6" s="1"/>
  <c r="CD51" i="6"/>
  <c r="CD50" i="6"/>
  <c r="CD49" i="6"/>
  <c r="CD48" i="6"/>
  <c r="CD47" i="6"/>
  <c r="CD46" i="6"/>
  <c r="CD45" i="6"/>
  <c r="CD44" i="6"/>
  <c r="CD43" i="6"/>
  <c r="CD42" i="6"/>
  <c r="CD41" i="6"/>
  <c r="CD40" i="6"/>
  <c r="CD39" i="6"/>
  <c r="CD38" i="6"/>
  <c r="CD37" i="6"/>
  <c r="CE37" i="6" s="1"/>
  <c r="CD35" i="6"/>
  <c r="CD34" i="6"/>
  <c r="CD33" i="6"/>
  <c r="CD32" i="6"/>
  <c r="CD31" i="6"/>
  <c r="CD30" i="6"/>
  <c r="CD29" i="6"/>
  <c r="CD28" i="6"/>
  <c r="CD27" i="6"/>
  <c r="CD26" i="6"/>
  <c r="CD25" i="6"/>
  <c r="CD24" i="6"/>
  <c r="CD23" i="6"/>
  <c r="CD22" i="6"/>
  <c r="CE22" i="6" s="1"/>
  <c r="CD21" i="6"/>
  <c r="CE21" i="6"/>
  <c r="CD19" i="6"/>
  <c r="CD18" i="6"/>
  <c r="CD17" i="6"/>
  <c r="CD16" i="6"/>
  <c r="CD15" i="6"/>
  <c r="CD14" i="6"/>
  <c r="CD13" i="6"/>
  <c r="CD12" i="6"/>
  <c r="CD11" i="6"/>
  <c r="CD10" i="6"/>
  <c r="CD9" i="6"/>
  <c r="CD8" i="6"/>
  <c r="CD7" i="6"/>
  <c r="CD6" i="6"/>
  <c r="CD5" i="6"/>
  <c r="CE5" i="6" s="1"/>
  <c r="BW115" i="6"/>
  <c r="BW114" i="6"/>
  <c r="BW113" i="6"/>
  <c r="BW112" i="6"/>
  <c r="BW111" i="6"/>
  <c r="BW110" i="6"/>
  <c r="BW109" i="6"/>
  <c r="BW108" i="6"/>
  <c r="BW107" i="6"/>
  <c r="BW106" i="6"/>
  <c r="BW105" i="6"/>
  <c r="BW104" i="6"/>
  <c r="BW103" i="6"/>
  <c r="BW102" i="6"/>
  <c r="BW101" i="6"/>
  <c r="BX101" i="6" s="1"/>
  <c r="BW99" i="6"/>
  <c r="BW98" i="6"/>
  <c r="BW97" i="6"/>
  <c r="BW96" i="6"/>
  <c r="BW95" i="6"/>
  <c r="BW94" i="6"/>
  <c r="BW93" i="6"/>
  <c r="BW92" i="6"/>
  <c r="BW91" i="6"/>
  <c r="BW90" i="6"/>
  <c r="BW89" i="6"/>
  <c r="BW88" i="6"/>
  <c r="BW87" i="6"/>
  <c r="BW86" i="6"/>
  <c r="BW85" i="6"/>
  <c r="BX85" i="6" s="1"/>
  <c r="BW83" i="6"/>
  <c r="BW82" i="6"/>
  <c r="BW81" i="6"/>
  <c r="BW80" i="6"/>
  <c r="BW79" i="6"/>
  <c r="BW78" i="6"/>
  <c r="BW77" i="6"/>
  <c r="BW76" i="6"/>
  <c r="BW75" i="6"/>
  <c r="BW74" i="6"/>
  <c r="BW73" i="6"/>
  <c r="BW72" i="6"/>
  <c r="BW71" i="6"/>
  <c r="BW70" i="6"/>
  <c r="BW69" i="6"/>
  <c r="BX69" i="6"/>
  <c r="BW67" i="6"/>
  <c r="BW66" i="6"/>
  <c r="BW65" i="6"/>
  <c r="BW64" i="6"/>
  <c r="BW63" i="6"/>
  <c r="BW62" i="6"/>
  <c r="BW61" i="6"/>
  <c r="BW60" i="6"/>
  <c r="BW59" i="6"/>
  <c r="BW58" i="6"/>
  <c r="BW57" i="6"/>
  <c r="BW56" i="6"/>
  <c r="BW55" i="6"/>
  <c r="BW54" i="6"/>
  <c r="BW53" i="6"/>
  <c r="BX53" i="6" s="1"/>
  <c r="BX54" i="6" s="1"/>
  <c r="BW51" i="6"/>
  <c r="BW50" i="6"/>
  <c r="BW49" i="6"/>
  <c r="BW48" i="6"/>
  <c r="BW47" i="6"/>
  <c r="BW46" i="6"/>
  <c r="BW45" i="6"/>
  <c r="BW44" i="6"/>
  <c r="BW43" i="6"/>
  <c r="BW42" i="6"/>
  <c r="BW41" i="6"/>
  <c r="BW40" i="6"/>
  <c r="BW39" i="6"/>
  <c r="BW38" i="6"/>
  <c r="BW37" i="6"/>
  <c r="BX37" i="6"/>
  <c r="BW35" i="6"/>
  <c r="BW34" i="6"/>
  <c r="BW33" i="6"/>
  <c r="BW32" i="6"/>
  <c r="BW31" i="6"/>
  <c r="BW30" i="6"/>
  <c r="BW29" i="6"/>
  <c r="BW28" i="6"/>
  <c r="BW27" i="6"/>
  <c r="BW26" i="6"/>
  <c r="BW25" i="6"/>
  <c r="BW24" i="6"/>
  <c r="BW23" i="6"/>
  <c r="BW22" i="6"/>
  <c r="BW21" i="6"/>
  <c r="BX21" i="6" s="1"/>
  <c r="BW19" i="6"/>
  <c r="BW18" i="6"/>
  <c r="BW17" i="6"/>
  <c r="BW16" i="6"/>
  <c r="BW15" i="6"/>
  <c r="BW14" i="6"/>
  <c r="BW13" i="6"/>
  <c r="BW12" i="6"/>
  <c r="BW11" i="6"/>
  <c r="BW10" i="6"/>
  <c r="BW9" i="6"/>
  <c r="BW8" i="6"/>
  <c r="BW7" i="6"/>
  <c r="BW6" i="6"/>
  <c r="BW5" i="6"/>
  <c r="BX5" i="6" s="1"/>
  <c r="BX6" i="6" s="1"/>
  <c r="BP115" i="6"/>
  <c r="BP114" i="6"/>
  <c r="BP113" i="6"/>
  <c r="BP112" i="6"/>
  <c r="BP111" i="6"/>
  <c r="BP110" i="6"/>
  <c r="BP109" i="6"/>
  <c r="BP108" i="6"/>
  <c r="BP107" i="6"/>
  <c r="BP106" i="6"/>
  <c r="BP105" i="6"/>
  <c r="BP104" i="6"/>
  <c r="BP103" i="6"/>
  <c r="BP102" i="6"/>
  <c r="BP101" i="6"/>
  <c r="BQ101" i="6" s="1"/>
  <c r="BP99" i="6"/>
  <c r="BP98" i="6"/>
  <c r="BP97" i="6"/>
  <c r="BP96" i="6"/>
  <c r="BP95" i="6"/>
  <c r="BP94" i="6"/>
  <c r="BP93" i="6"/>
  <c r="BP92" i="6"/>
  <c r="BP91" i="6"/>
  <c r="BP90" i="6"/>
  <c r="BP89" i="6"/>
  <c r="BP88" i="6"/>
  <c r="BP87" i="6"/>
  <c r="BP86" i="6"/>
  <c r="BP85" i="6"/>
  <c r="BQ85" i="6" s="1"/>
  <c r="BP83" i="6"/>
  <c r="BP82" i="6"/>
  <c r="BP81" i="6"/>
  <c r="BP80" i="6"/>
  <c r="BP79" i="6"/>
  <c r="BP78" i="6"/>
  <c r="BP77" i="6"/>
  <c r="BP76" i="6"/>
  <c r="BP75" i="6"/>
  <c r="BP74" i="6"/>
  <c r="BP73" i="6"/>
  <c r="BP72" i="6"/>
  <c r="BP71" i="6"/>
  <c r="BP70" i="6"/>
  <c r="BP69" i="6"/>
  <c r="BQ69" i="6"/>
  <c r="BY69" i="6" s="1"/>
  <c r="BQ70" i="6"/>
  <c r="BP67" i="6"/>
  <c r="BP66" i="6"/>
  <c r="BP65" i="6"/>
  <c r="BP64" i="6"/>
  <c r="BP63" i="6"/>
  <c r="BP62" i="6"/>
  <c r="BP61" i="6"/>
  <c r="BP60" i="6"/>
  <c r="BP59" i="6"/>
  <c r="BP58" i="6"/>
  <c r="BP57" i="6"/>
  <c r="BP56" i="6"/>
  <c r="BP55" i="6"/>
  <c r="BP54" i="6"/>
  <c r="BP53" i="6"/>
  <c r="BQ53" i="6"/>
  <c r="BP51" i="6"/>
  <c r="BP50" i="6"/>
  <c r="BP49" i="6"/>
  <c r="BP48" i="6"/>
  <c r="BP47" i="6"/>
  <c r="BP46" i="6"/>
  <c r="BP45" i="6"/>
  <c r="BP44" i="6"/>
  <c r="BP43" i="6"/>
  <c r="BP42" i="6"/>
  <c r="BP41" i="6"/>
  <c r="BP40" i="6"/>
  <c r="BP39" i="6"/>
  <c r="BP38" i="6"/>
  <c r="BQ37" i="6"/>
  <c r="BQ38" i="6"/>
  <c r="BP37" i="6"/>
  <c r="BP35" i="6"/>
  <c r="BP34" i="6"/>
  <c r="BP33" i="6"/>
  <c r="BP32" i="6"/>
  <c r="BP31" i="6"/>
  <c r="BP30" i="6"/>
  <c r="BP29" i="6"/>
  <c r="BP28" i="6"/>
  <c r="BP27" i="6"/>
  <c r="BP26" i="6"/>
  <c r="BP25" i="6"/>
  <c r="BP24" i="6"/>
  <c r="BP23" i="6"/>
  <c r="BP22" i="6"/>
  <c r="BP21" i="6"/>
  <c r="BQ21" i="6" s="1"/>
  <c r="BP19" i="6"/>
  <c r="BP18" i="6"/>
  <c r="BP17" i="6"/>
  <c r="BP16" i="6"/>
  <c r="BP15" i="6"/>
  <c r="BP14" i="6"/>
  <c r="BP13" i="6"/>
  <c r="BP12" i="6"/>
  <c r="BP11" i="6"/>
  <c r="BP10" i="6"/>
  <c r="BP9" i="6"/>
  <c r="BP8" i="6"/>
  <c r="BP7" i="6"/>
  <c r="BP6" i="6"/>
  <c r="BP5" i="6"/>
  <c r="BQ5" i="6" s="1"/>
  <c r="BI115" i="6"/>
  <c r="BI114" i="6"/>
  <c r="BI113" i="6"/>
  <c r="BI112" i="6"/>
  <c r="BI111" i="6"/>
  <c r="BI110" i="6"/>
  <c r="BI109" i="6"/>
  <c r="BI108" i="6"/>
  <c r="BI107" i="6"/>
  <c r="BI106" i="6"/>
  <c r="BI105" i="6"/>
  <c r="BI104" i="6"/>
  <c r="BI103" i="6"/>
  <c r="BI102" i="6"/>
  <c r="BI101" i="6"/>
  <c r="BJ101" i="6"/>
  <c r="BI99" i="6"/>
  <c r="BI98" i="6"/>
  <c r="BI97" i="6"/>
  <c r="BI96" i="6"/>
  <c r="BI95" i="6"/>
  <c r="BI94" i="6"/>
  <c r="BI93" i="6"/>
  <c r="BI92" i="6"/>
  <c r="BI91" i="6"/>
  <c r="BI90" i="6"/>
  <c r="BI89" i="6"/>
  <c r="BI88" i="6"/>
  <c r="BI87" i="6"/>
  <c r="BI86" i="6"/>
  <c r="BI85" i="6"/>
  <c r="BJ85" i="6"/>
  <c r="BI83" i="6"/>
  <c r="BI82" i="6"/>
  <c r="BI81" i="6"/>
  <c r="BI80" i="6"/>
  <c r="BI79" i="6"/>
  <c r="BI78" i="6"/>
  <c r="BI77" i="6"/>
  <c r="BI76" i="6"/>
  <c r="BI75" i="6"/>
  <c r="BI74" i="6"/>
  <c r="BI73" i="6"/>
  <c r="BI72" i="6"/>
  <c r="BI71" i="6"/>
  <c r="BI70" i="6"/>
  <c r="BI69" i="6"/>
  <c r="BJ69" i="6"/>
  <c r="BI67" i="6"/>
  <c r="BI66" i="6"/>
  <c r="BI65" i="6"/>
  <c r="BI64" i="6"/>
  <c r="BI63" i="6"/>
  <c r="BI62" i="6"/>
  <c r="BI61" i="6"/>
  <c r="BI60" i="6"/>
  <c r="BI59" i="6"/>
  <c r="BI58" i="6"/>
  <c r="BI57" i="6"/>
  <c r="BI56" i="6"/>
  <c r="BI55" i="6"/>
  <c r="BI54" i="6"/>
  <c r="BI53" i="6"/>
  <c r="BJ53" i="6" s="1"/>
  <c r="BI51" i="6"/>
  <c r="BI50" i="6"/>
  <c r="BI49" i="6"/>
  <c r="BI48" i="6"/>
  <c r="BI47" i="6"/>
  <c r="BI46" i="6"/>
  <c r="BI45" i="6"/>
  <c r="BI44" i="6"/>
  <c r="BI43" i="6"/>
  <c r="BI42" i="6"/>
  <c r="BI41" i="6"/>
  <c r="BI40" i="6"/>
  <c r="BI39" i="6"/>
  <c r="BI38" i="6"/>
  <c r="BI37" i="6"/>
  <c r="BJ37" i="6" s="1"/>
  <c r="BI35" i="6"/>
  <c r="BI34" i="6"/>
  <c r="BI33" i="6"/>
  <c r="BI32" i="6"/>
  <c r="BI31" i="6"/>
  <c r="BI30" i="6"/>
  <c r="BI29" i="6"/>
  <c r="BI28" i="6"/>
  <c r="BI27" i="6"/>
  <c r="BI26" i="6"/>
  <c r="BI25" i="6"/>
  <c r="BI24" i="6"/>
  <c r="BI23" i="6"/>
  <c r="BI22" i="6"/>
  <c r="BI21" i="6"/>
  <c r="BJ21" i="6" s="1"/>
  <c r="BI19" i="6"/>
  <c r="BI18" i="6"/>
  <c r="BI17" i="6"/>
  <c r="BI16" i="6"/>
  <c r="BI15" i="6"/>
  <c r="BI14" i="6"/>
  <c r="BI13" i="6"/>
  <c r="BI12" i="6"/>
  <c r="BI11" i="6"/>
  <c r="BI10" i="6"/>
  <c r="BI9" i="6"/>
  <c r="BI8" i="6"/>
  <c r="BI7" i="6"/>
  <c r="BI6" i="6"/>
  <c r="BI5" i="6"/>
  <c r="BJ5" i="6" s="1"/>
  <c r="BB115" i="6"/>
  <c r="BB114" i="6"/>
  <c r="BB113" i="6"/>
  <c r="BB112" i="6"/>
  <c r="BB111" i="6"/>
  <c r="BB110" i="6"/>
  <c r="BB109" i="6"/>
  <c r="BB108" i="6"/>
  <c r="BB107" i="6"/>
  <c r="BB106" i="6"/>
  <c r="BB105" i="6"/>
  <c r="BB104" i="6"/>
  <c r="BB103" i="6"/>
  <c r="BB102" i="6"/>
  <c r="BB101" i="6"/>
  <c r="BC101" i="6" s="1"/>
  <c r="BB99" i="6"/>
  <c r="BB98" i="6"/>
  <c r="BB97" i="6"/>
  <c r="BB96" i="6"/>
  <c r="BB95" i="6"/>
  <c r="BB94" i="6"/>
  <c r="BB93" i="6"/>
  <c r="BB92" i="6"/>
  <c r="BB91" i="6"/>
  <c r="BB90" i="6"/>
  <c r="BB89" i="6"/>
  <c r="BB88" i="6"/>
  <c r="BB87" i="6"/>
  <c r="BB86" i="6"/>
  <c r="BB85" i="6"/>
  <c r="BC85" i="6"/>
  <c r="BB83" i="6"/>
  <c r="BB82" i="6"/>
  <c r="BB81" i="6"/>
  <c r="BB80" i="6"/>
  <c r="BB79" i="6"/>
  <c r="BB78" i="6"/>
  <c r="BB77" i="6"/>
  <c r="BB76" i="6"/>
  <c r="BB75" i="6"/>
  <c r="BB74" i="6"/>
  <c r="BB73" i="6"/>
  <c r="BB72" i="6"/>
  <c r="BB71" i="6"/>
  <c r="BB70" i="6"/>
  <c r="BB69" i="6"/>
  <c r="BC69" i="6" s="1"/>
  <c r="BB67" i="6"/>
  <c r="BB66" i="6"/>
  <c r="BB65" i="6"/>
  <c r="BB64" i="6"/>
  <c r="BB63" i="6"/>
  <c r="BB62" i="6"/>
  <c r="BB61" i="6"/>
  <c r="BB60" i="6"/>
  <c r="BB59" i="6"/>
  <c r="BB58" i="6"/>
  <c r="BB57" i="6"/>
  <c r="BB56" i="6"/>
  <c r="BB55" i="6"/>
  <c r="BB54" i="6"/>
  <c r="BB53" i="6"/>
  <c r="BC53" i="6"/>
  <c r="BB51" i="6"/>
  <c r="BB50" i="6"/>
  <c r="BB49" i="6"/>
  <c r="BB48" i="6"/>
  <c r="BB47" i="6"/>
  <c r="BB46" i="6"/>
  <c r="BB45" i="6"/>
  <c r="BB44" i="6"/>
  <c r="BB43" i="6"/>
  <c r="BB42" i="6"/>
  <c r="BB41" i="6"/>
  <c r="BB40" i="6"/>
  <c r="BB39" i="6"/>
  <c r="BB38" i="6"/>
  <c r="BB37" i="6"/>
  <c r="BC37" i="6" s="1"/>
  <c r="BC38" i="6" s="1"/>
  <c r="BB35" i="6"/>
  <c r="BB34" i="6"/>
  <c r="BB33" i="6"/>
  <c r="BB32" i="6"/>
  <c r="BB31" i="6"/>
  <c r="BB30" i="6"/>
  <c r="BB29" i="6"/>
  <c r="BB28" i="6"/>
  <c r="BB27" i="6"/>
  <c r="BB26" i="6"/>
  <c r="BB25" i="6"/>
  <c r="BB24" i="6"/>
  <c r="BB23" i="6"/>
  <c r="BB22" i="6"/>
  <c r="BB21" i="6"/>
  <c r="BC21" i="6" s="1"/>
  <c r="BB19" i="6"/>
  <c r="BB18" i="6"/>
  <c r="BB17" i="6"/>
  <c r="BB16" i="6"/>
  <c r="BB15" i="6"/>
  <c r="BB14" i="6"/>
  <c r="BB13" i="6"/>
  <c r="BB12" i="6"/>
  <c r="BB11" i="6"/>
  <c r="BB10" i="6"/>
  <c r="BB9" i="6"/>
  <c r="BB8" i="6"/>
  <c r="BB7" i="6"/>
  <c r="BB6" i="6"/>
  <c r="BB5" i="6"/>
  <c r="BC5" i="6" s="1"/>
  <c r="BC6" i="6" s="1"/>
  <c r="AU115" i="6"/>
  <c r="AU114" i="6"/>
  <c r="AU113" i="6"/>
  <c r="AU112" i="6"/>
  <c r="AU111" i="6"/>
  <c r="AU110" i="6"/>
  <c r="AU109" i="6"/>
  <c r="AU108" i="6"/>
  <c r="AU107" i="6"/>
  <c r="AU106" i="6"/>
  <c r="AU105" i="6"/>
  <c r="AU104" i="6"/>
  <c r="AU103" i="6"/>
  <c r="AU102" i="6"/>
  <c r="AU101" i="6"/>
  <c r="AV101" i="6"/>
  <c r="AU99" i="6"/>
  <c r="AU98" i="6"/>
  <c r="AU97" i="6"/>
  <c r="AU96" i="6"/>
  <c r="AU95" i="6"/>
  <c r="AU94" i="6"/>
  <c r="AU93" i="6"/>
  <c r="AU92" i="6"/>
  <c r="AU91" i="6"/>
  <c r="AU90" i="6"/>
  <c r="AU89" i="6"/>
  <c r="AU88" i="6"/>
  <c r="AU87" i="6"/>
  <c r="AU86" i="6"/>
  <c r="AU85" i="6"/>
  <c r="AV85" i="6" s="1"/>
  <c r="AU83" i="6"/>
  <c r="AU82" i="6"/>
  <c r="AU81" i="6"/>
  <c r="AU80" i="6"/>
  <c r="AU79" i="6"/>
  <c r="AU78" i="6"/>
  <c r="AU77" i="6"/>
  <c r="AU76" i="6"/>
  <c r="AU75" i="6"/>
  <c r="AU74" i="6"/>
  <c r="AU73" i="6"/>
  <c r="AU72" i="6"/>
  <c r="AU71" i="6"/>
  <c r="AU70" i="6"/>
  <c r="AU69" i="6"/>
  <c r="AV69" i="6"/>
  <c r="AV70" i="6" s="1"/>
  <c r="AU67" i="6"/>
  <c r="AU66" i="6"/>
  <c r="AU65" i="6"/>
  <c r="AU64" i="6"/>
  <c r="AU63" i="6"/>
  <c r="AU62" i="6"/>
  <c r="AU61" i="6"/>
  <c r="AU60" i="6"/>
  <c r="AU59" i="6"/>
  <c r="AU58" i="6"/>
  <c r="AU57" i="6"/>
  <c r="AU56" i="6"/>
  <c r="AU55" i="6"/>
  <c r="AU54" i="6"/>
  <c r="AU53" i="6"/>
  <c r="AV53" i="6"/>
  <c r="AU51" i="6"/>
  <c r="AU50" i="6"/>
  <c r="AU49" i="6"/>
  <c r="AU48" i="6"/>
  <c r="AU47" i="6"/>
  <c r="AU46" i="6"/>
  <c r="AU45" i="6"/>
  <c r="AU44" i="6"/>
  <c r="AU43" i="6"/>
  <c r="AU42" i="6"/>
  <c r="AU41" i="6"/>
  <c r="AU40" i="6"/>
  <c r="AU39" i="6"/>
  <c r="AU38" i="6"/>
  <c r="AV37" i="6"/>
  <c r="AV38" i="6"/>
  <c r="AU37" i="6"/>
  <c r="AU35" i="6"/>
  <c r="AU34" i="6"/>
  <c r="AU33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V21" i="6" s="1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V5" i="6" s="1"/>
  <c r="AN115" i="6"/>
  <c r="AN114" i="6"/>
  <c r="AN113" i="6"/>
  <c r="AN112" i="6"/>
  <c r="AN111" i="6"/>
  <c r="AN110" i="6"/>
  <c r="AN109" i="6"/>
  <c r="AN108" i="6"/>
  <c r="AN107" i="6"/>
  <c r="AN106" i="6"/>
  <c r="AN105" i="6"/>
  <c r="AN104" i="6"/>
  <c r="AN103" i="6"/>
  <c r="AN102" i="6"/>
  <c r="AN101" i="6"/>
  <c r="AO101" i="6" s="1"/>
  <c r="AN99" i="6"/>
  <c r="AN98" i="6"/>
  <c r="AN97" i="6"/>
  <c r="AN96" i="6"/>
  <c r="AN95" i="6"/>
  <c r="AN94" i="6"/>
  <c r="AN93" i="6"/>
  <c r="AN92" i="6"/>
  <c r="AN91" i="6"/>
  <c r="AN90" i="6"/>
  <c r="AN89" i="6"/>
  <c r="AN88" i="6"/>
  <c r="AN87" i="6"/>
  <c r="AN86" i="6"/>
  <c r="AN85" i="6"/>
  <c r="AO85" i="6" s="1"/>
  <c r="AN83" i="6"/>
  <c r="AN82" i="6"/>
  <c r="AN81" i="6"/>
  <c r="AN80" i="6"/>
  <c r="AN79" i="6"/>
  <c r="AN78" i="6"/>
  <c r="AN77" i="6"/>
  <c r="AN76" i="6"/>
  <c r="AN75" i="6"/>
  <c r="AN74" i="6"/>
  <c r="AN73" i="6"/>
  <c r="AN72" i="6"/>
  <c r="AN71" i="6"/>
  <c r="AN70" i="6"/>
  <c r="AN69" i="6"/>
  <c r="AO69" i="6" s="1"/>
  <c r="AW69" i="6" s="1"/>
  <c r="AN67" i="6"/>
  <c r="AN66" i="6"/>
  <c r="AN65" i="6"/>
  <c r="AN64" i="6"/>
  <c r="AN63" i="6"/>
  <c r="AN62" i="6"/>
  <c r="AN61" i="6"/>
  <c r="AN60" i="6"/>
  <c r="AN59" i="6"/>
  <c r="AN58" i="6"/>
  <c r="AN57" i="6"/>
  <c r="AN56" i="6"/>
  <c r="AN55" i="6"/>
  <c r="AN54" i="6"/>
  <c r="AN53" i="6"/>
  <c r="AO53" i="6"/>
  <c r="AN51" i="6"/>
  <c r="AN50" i="6"/>
  <c r="AN49" i="6"/>
  <c r="AN48" i="6"/>
  <c r="AN47" i="6"/>
  <c r="AN46" i="6"/>
  <c r="AN45" i="6"/>
  <c r="AN44" i="6"/>
  <c r="AN43" i="6"/>
  <c r="AN42" i="6"/>
  <c r="AN41" i="6"/>
  <c r="AN40" i="6"/>
  <c r="AN39" i="6"/>
  <c r="AN38" i="6"/>
  <c r="AO38" i="6" s="1"/>
  <c r="AN37" i="6"/>
  <c r="AO37" i="6" s="1"/>
  <c r="AP37" i="6" s="1"/>
  <c r="AN35" i="6"/>
  <c r="AN34" i="6"/>
  <c r="AN33" i="6"/>
  <c r="AN32" i="6"/>
  <c r="AN31" i="6"/>
  <c r="AN30" i="6"/>
  <c r="AN29" i="6"/>
  <c r="AN28" i="6"/>
  <c r="AN27" i="6"/>
  <c r="AN26" i="6"/>
  <c r="AN25" i="6"/>
  <c r="AN24" i="6"/>
  <c r="AN23" i="6"/>
  <c r="AN22" i="6"/>
  <c r="AN21" i="6"/>
  <c r="AO21" i="6" s="1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O5" i="6"/>
  <c r="AG115" i="6"/>
  <c r="AG114" i="6"/>
  <c r="AG113" i="6"/>
  <c r="AG112" i="6"/>
  <c r="AG111" i="6"/>
  <c r="AG110" i="6"/>
  <c r="AG109" i="6"/>
  <c r="AG108" i="6"/>
  <c r="AG107" i="6"/>
  <c r="AG106" i="6"/>
  <c r="AG105" i="6"/>
  <c r="AG104" i="6"/>
  <c r="AG103" i="6"/>
  <c r="AG102" i="6"/>
  <c r="AG101" i="6"/>
  <c r="AH101" i="6" s="1"/>
  <c r="AG99" i="6"/>
  <c r="AG98" i="6"/>
  <c r="AG97" i="6"/>
  <c r="AG96" i="6"/>
  <c r="AG95" i="6"/>
  <c r="AG94" i="6"/>
  <c r="AG93" i="6"/>
  <c r="AG92" i="6"/>
  <c r="AG91" i="6"/>
  <c r="AG90" i="6"/>
  <c r="AG89" i="6"/>
  <c r="AG88" i="6"/>
  <c r="AG87" i="6"/>
  <c r="AG86" i="6"/>
  <c r="AG85" i="6"/>
  <c r="AH85" i="6"/>
  <c r="AH86" i="6" s="1"/>
  <c r="AH87" i="6" s="1"/>
  <c r="AH88" i="6" s="1"/>
  <c r="AH89" i="6" s="1"/>
  <c r="AH90" i="6" s="1"/>
  <c r="AH91" i="6" s="1"/>
  <c r="AH92" i="6" s="1"/>
  <c r="AG83" i="6"/>
  <c r="AG82" i="6"/>
  <c r="AG81" i="6"/>
  <c r="AG80" i="6"/>
  <c r="AG79" i="6"/>
  <c r="AG78" i="6"/>
  <c r="AG77" i="6"/>
  <c r="AG76" i="6"/>
  <c r="AG75" i="6"/>
  <c r="AG74" i="6"/>
  <c r="AG73" i="6"/>
  <c r="AG72" i="6"/>
  <c r="AG71" i="6"/>
  <c r="AG70" i="6"/>
  <c r="AG69" i="6"/>
  <c r="AH69" i="6" s="1"/>
  <c r="AG67" i="6"/>
  <c r="AG66" i="6"/>
  <c r="AG65" i="6"/>
  <c r="AG64" i="6"/>
  <c r="AG63" i="6"/>
  <c r="AG62" i="6"/>
  <c r="AG61" i="6"/>
  <c r="AG60" i="6"/>
  <c r="AG59" i="6"/>
  <c r="AG58" i="6"/>
  <c r="AG57" i="6"/>
  <c r="AG56" i="6"/>
  <c r="AG55" i="6"/>
  <c r="AG54" i="6"/>
  <c r="AG53" i="6"/>
  <c r="AH53" i="6" s="1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G37" i="6"/>
  <c r="AH37" i="6"/>
  <c r="AH38" i="6" s="1"/>
  <c r="AG35" i="6"/>
  <c r="AG34" i="6"/>
  <c r="AG33" i="6"/>
  <c r="AG32" i="6"/>
  <c r="AG31" i="6"/>
  <c r="AG30" i="6"/>
  <c r="AG29" i="6"/>
  <c r="AG28" i="6"/>
  <c r="AG27" i="6"/>
  <c r="AG26" i="6"/>
  <c r="AG25" i="6"/>
  <c r="AG24" i="6"/>
  <c r="AG23" i="6"/>
  <c r="AG22" i="6"/>
  <c r="AG21" i="6"/>
  <c r="AH21" i="6"/>
  <c r="AH22" i="6" s="1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G5" i="6"/>
  <c r="AH5" i="6" s="1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AA101" i="6" s="1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AA85" i="6" s="1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AA69" i="6" s="1"/>
  <c r="AB69" i="6" s="1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AA53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AA37" i="6"/>
  <c r="Z37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AA21" i="6" s="1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AA5" i="6" s="1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T101" i="6" s="1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T85" i="6" s="1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T69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T53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T37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T21" i="6"/>
  <c r="T22" i="6" s="1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T5" i="6" s="1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M101" i="6"/>
  <c r="M102" i="6" s="1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M85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M69" i="6" s="1"/>
  <c r="M70" i="6" s="1"/>
  <c r="M71" i="6" s="1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M53" i="6" s="1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M37" i="6"/>
  <c r="M38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M21" i="6" s="1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M5" i="6" s="1"/>
  <c r="M6" i="6" s="1"/>
  <c r="M7" i="6" s="1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F101" i="6"/>
  <c r="N101" i="6" s="1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F85" i="6" s="1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F69" i="6" s="1"/>
  <c r="N69" i="6" s="1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F53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F37" i="6" s="1"/>
  <c r="F38" i="6" s="1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F21" i="6" s="1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F5" i="6" s="1"/>
  <c r="DM115" i="5"/>
  <c r="DM114" i="5"/>
  <c r="DM113" i="5"/>
  <c r="DM112" i="5"/>
  <c r="DM111" i="5"/>
  <c r="DM110" i="5"/>
  <c r="DM109" i="5"/>
  <c r="DM108" i="5"/>
  <c r="DM107" i="5"/>
  <c r="DM106" i="5"/>
  <c r="DM105" i="5"/>
  <c r="DM104" i="5"/>
  <c r="DM103" i="5"/>
  <c r="DM102" i="5"/>
  <c r="DM101" i="5"/>
  <c r="DN101" i="5" s="1"/>
  <c r="DV101" i="5" s="1"/>
  <c r="DM99" i="5"/>
  <c r="DM98" i="5"/>
  <c r="DM97" i="5"/>
  <c r="DM96" i="5"/>
  <c r="DM95" i="5"/>
  <c r="DM94" i="5"/>
  <c r="DM93" i="5"/>
  <c r="DM92" i="5"/>
  <c r="DM91" i="5"/>
  <c r="DM90" i="5"/>
  <c r="DM89" i="5"/>
  <c r="DM88" i="5"/>
  <c r="DM87" i="5"/>
  <c r="DM86" i="5"/>
  <c r="DM85" i="5"/>
  <c r="DN85" i="5" s="1"/>
  <c r="DM83" i="5"/>
  <c r="DM82" i="5"/>
  <c r="DM81" i="5"/>
  <c r="DM80" i="5"/>
  <c r="DM79" i="5"/>
  <c r="DM78" i="5"/>
  <c r="DM77" i="5"/>
  <c r="DM76" i="5"/>
  <c r="DM75" i="5"/>
  <c r="DM74" i="5"/>
  <c r="DM73" i="5"/>
  <c r="DM72" i="5"/>
  <c r="DM71" i="5"/>
  <c r="DM70" i="5"/>
  <c r="DM69" i="5"/>
  <c r="DN69" i="5" s="1"/>
  <c r="DM67" i="5"/>
  <c r="DM66" i="5"/>
  <c r="DM65" i="5"/>
  <c r="DM64" i="5"/>
  <c r="DM63" i="5"/>
  <c r="DM62" i="5"/>
  <c r="DM61" i="5"/>
  <c r="DM60" i="5"/>
  <c r="DM59" i="5"/>
  <c r="DM58" i="5"/>
  <c r="DM57" i="5"/>
  <c r="DM56" i="5"/>
  <c r="DM55" i="5"/>
  <c r="DM54" i="5"/>
  <c r="DM53" i="5"/>
  <c r="DN53" i="5" s="1"/>
  <c r="DN54" i="5" s="1"/>
  <c r="DM51" i="5"/>
  <c r="DM50" i="5"/>
  <c r="DM49" i="5"/>
  <c r="DM48" i="5"/>
  <c r="DM47" i="5"/>
  <c r="DM46" i="5"/>
  <c r="DM45" i="5"/>
  <c r="DM44" i="5"/>
  <c r="DM43" i="5"/>
  <c r="DM42" i="5"/>
  <c r="DM41" i="5"/>
  <c r="DM40" i="5"/>
  <c r="DM39" i="5"/>
  <c r="DM38" i="5"/>
  <c r="DM37" i="5"/>
  <c r="DN37" i="5" s="1"/>
  <c r="DM35" i="5"/>
  <c r="DM34" i="5"/>
  <c r="DM33" i="5"/>
  <c r="DM32" i="5"/>
  <c r="DM31" i="5"/>
  <c r="DM30" i="5"/>
  <c r="DM29" i="5"/>
  <c r="DM28" i="5"/>
  <c r="DM27" i="5"/>
  <c r="DM26" i="5"/>
  <c r="DM25" i="5"/>
  <c r="DM24" i="5"/>
  <c r="DM23" i="5"/>
  <c r="DM22" i="5"/>
  <c r="DM21" i="5"/>
  <c r="DN21" i="5" s="1"/>
  <c r="DN22" i="5" s="1"/>
  <c r="DM19" i="5"/>
  <c r="DM18" i="5"/>
  <c r="DM17" i="5"/>
  <c r="DM16" i="5"/>
  <c r="DM15" i="5"/>
  <c r="DM14" i="5"/>
  <c r="DM13" i="5"/>
  <c r="DM12" i="5"/>
  <c r="DM11" i="5"/>
  <c r="DM10" i="5"/>
  <c r="DM9" i="5"/>
  <c r="DM8" i="5"/>
  <c r="DM7" i="5"/>
  <c r="DM6" i="5"/>
  <c r="DM5" i="5"/>
  <c r="DN5" i="5" s="1"/>
  <c r="DF115" i="5"/>
  <c r="DF114" i="5"/>
  <c r="DF113" i="5"/>
  <c r="DF112" i="5"/>
  <c r="DF111" i="5"/>
  <c r="DF110" i="5"/>
  <c r="DF109" i="5"/>
  <c r="DF108" i="5"/>
  <c r="DF107" i="5"/>
  <c r="DF106" i="5"/>
  <c r="DF105" i="5"/>
  <c r="DF104" i="5"/>
  <c r="DF103" i="5"/>
  <c r="DF102" i="5"/>
  <c r="DF101" i="5"/>
  <c r="DG101" i="5"/>
  <c r="DG102" i="5" s="1"/>
  <c r="DG103" i="5" s="1"/>
  <c r="DF99" i="5"/>
  <c r="DF98" i="5"/>
  <c r="DF97" i="5"/>
  <c r="DF95" i="5"/>
  <c r="DF94" i="5"/>
  <c r="DF92" i="5"/>
  <c r="DF91" i="5"/>
  <c r="DF90" i="5"/>
  <c r="DF89" i="5"/>
  <c r="DF88" i="5"/>
  <c r="DF87" i="5"/>
  <c r="DF86" i="5"/>
  <c r="DF85" i="5"/>
  <c r="DG85" i="5" s="1"/>
  <c r="DF82" i="5"/>
  <c r="DF80" i="5"/>
  <c r="DF79" i="5"/>
  <c r="DF77" i="5"/>
  <c r="DF76" i="5"/>
  <c r="DF74" i="5"/>
  <c r="DF73" i="5"/>
  <c r="DF72" i="5"/>
  <c r="DF71" i="5"/>
  <c r="DF70" i="5"/>
  <c r="DG69" i="5"/>
  <c r="DG70" i="5"/>
  <c r="DF69" i="5"/>
  <c r="DF67" i="5"/>
  <c r="DF66" i="5"/>
  <c r="DF65" i="5"/>
  <c r="DF64" i="5"/>
  <c r="DF61" i="5"/>
  <c r="DF60" i="5"/>
  <c r="DF59" i="5"/>
  <c r="DF57" i="5"/>
  <c r="DF56" i="5"/>
  <c r="DF55" i="5"/>
  <c r="DF54" i="5"/>
  <c r="DF53" i="5"/>
  <c r="DG53" i="5" s="1"/>
  <c r="DF51" i="5"/>
  <c r="DF50" i="5"/>
  <c r="DF49" i="5"/>
  <c r="DF48" i="5"/>
  <c r="DF47" i="5"/>
  <c r="DF46" i="5"/>
  <c r="DF45" i="5"/>
  <c r="DF43" i="5"/>
  <c r="DF42" i="5"/>
  <c r="DF40" i="5"/>
  <c r="DF39" i="5"/>
  <c r="DF38" i="5"/>
  <c r="DF37" i="5"/>
  <c r="DG37" i="5"/>
  <c r="DF35" i="5"/>
  <c r="DF34" i="5"/>
  <c r="DF33" i="5"/>
  <c r="DF32" i="5"/>
  <c r="DF31" i="5"/>
  <c r="DF30" i="5"/>
  <c r="DF29" i="5"/>
  <c r="DF28" i="5"/>
  <c r="DF27" i="5"/>
  <c r="DF26" i="5"/>
  <c r="DF25" i="5"/>
  <c r="DF24" i="5"/>
  <c r="DF23" i="5"/>
  <c r="DF22" i="5"/>
  <c r="DF21" i="5"/>
  <c r="DG21" i="5"/>
  <c r="DF19" i="5"/>
  <c r="DF18" i="5"/>
  <c r="DF17" i="5"/>
  <c r="DF16" i="5"/>
  <c r="DF15" i="5"/>
  <c r="DF14" i="5"/>
  <c r="DF13" i="5"/>
  <c r="DF12" i="5"/>
  <c r="DF11" i="5"/>
  <c r="DF10" i="5"/>
  <c r="DF9" i="5"/>
  <c r="DF8" i="5"/>
  <c r="DF7" i="5"/>
  <c r="DF6" i="5"/>
  <c r="DF5" i="5"/>
  <c r="DG5" i="5"/>
  <c r="DG6" i="5" s="1"/>
  <c r="DG7" i="5" s="1"/>
  <c r="CY115" i="5"/>
  <c r="CY114" i="5"/>
  <c r="CY113" i="5"/>
  <c r="CY112" i="5"/>
  <c r="CY111" i="5"/>
  <c r="CY110" i="5"/>
  <c r="CY109" i="5"/>
  <c r="CY108" i="5"/>
  <c r="CY107" i="5"/>
  <c r="CY106" i="5"/>
  <c r="CY103" i="5"/>
  <c r="CY102" i="5"/>
  <c r="CY101" i="5"/>
  <c r="CZ101" i="5" s="1"/>
  <c r="CY99" i="5"/>
  <c r="CY98" i="5"/>
  <c r="CY97" i="5"/>
  <c r="CY96" i="5"/>
  <c r="CY95" i="5"/>
  <c r="CY94" i="5"/>
  <c r="CY93" i="5"/>
  <c r="CY92" i="5"/>
  <c r="CY91" i="5"/>
  <c r="CY90" i="5"/>
  <c r="CY88" i="5"/>
  <c r="CY87" i="5"/>
  <c r="CY86" i="5"/>
  <c r="CZ86" i="5" s="1"/>
  <c r="CY85" i="5"/>
  <c r="CZ85" i="5" s="1"/>
  <c r="CY83" i="5"/>
  <c r="CY82" i="5"/>
  <c r="CY81" i="5"/>
  <c r="CY80" i="5"/>
  <c r="CY79" i="5"/>
  <c r="CY78" i="5"/>
  <c r="CY77" i="5"/>
  <c r="CY76" i="5"/>
  <c r="CY75" i="5"/>
  <c r="CY73" i="5"/>
  <c r="CY72" i="5"/>
  <c r="CY71" i="5"/>
  <c r="CY70" i="5"/>
  <c r="CY69" i="5"/>
  <c r="CZ69" i="5" s="1"/>
  <c r="DH69" i="5" s="1"/>
  <c r="CY67" i="5"/>
  <c r="CY66" i="5"/>
  <c r="CY65" i="5"/>
  <c r="CY64" i="5"/>
  <c r="CY63" i="5"/>
  <c r="CY62" i="5"/>
  <c r="CY61" i="5"/>
  <c r="CY59" i="5"/>
  <c r="CY58" i="5"/>
  <c r="CY56" i="5"/>
  <c r="CY55" i="5"/>
  <c r="CY54" i="5"/>
  <c r="CY53" i="5"/>
  <c r="CZ53" i="5"/>
  <c r="CY51" i="5"/>
  <c r="CY50" i="5"/>
  <c r="CY49" i="5"/>
  <c r="CY48" i="5"/>
  <c r="CY47" i="5"/>
  <c r="CY46" i="5"/>
  <c r="CY45" i="5"/>
  <c r="CY44" i="5"/>
  <c r="CY43" i="5"/>
  <c r="CY42" i="5"/>
  <c r="CY41" i="5"/>
  <c r="CY40" i="5"/>
  <c r="CY39" i="5"/>
  <c r="CY38" i="5"/>
  <c r="CY37" i="5"/>
  <c r="CZ37" i="5"/>
  <c r="DH37" i="5" s="1"/>
  <c r="CY35" i="5"/>
  <c r="CY34" i="5"/>
  <c r="CY33" i="5"/>
  <c r="CY32" i="5"/>
  <c r="CY31" i="5"/>
  <c r="CY30" i="5"/>
  <c r="CY29" i="5"/>
  <c r="CY28" i="5"/>
  <c r="CY27" i="5"/>
  <c r="CY24" i="5"/>
  <c r="CY23" i="5"/>
  <c r="CY22" i="5"/>
  <c r="CY21" i="5"/>
  <c r="CZ21" i="5" s="1"/>
  <c r="CY19" i="5"/>
  <c r="CY18" i="5"/>
  <c r="CY17" i="5"/>
  <c r="CY16" i="5"/>
  <c r="CY15" i="5"/>
  <c r="CY14" i="5"/>
  <c r="CY13" i="5"/>
  <c r="CY12" i="5"/>
  <c r="CY11" i="5"/>
  <c r="CY10" i="5"/>
  <c r="CY9" i="5"/>
  <c r="CY8" i="5"/>
  <c r="CY7" i="5"/>
  <c r="CY6" i="5"/>
  <c r="CY5" i="5"/>
  <c r="CZ5" i="5" s="1"/>
  <c r="CR115" i="5"/>
  <c r="CR114" i="5"/>
  <c r="CR113" i="5"/>
  <c r="CR112" i="5"/>
  <c r="CR111" i="5"/>
  <c r="CR110" i="5"/>
  <c r="CR109" i="5"/>
  <c r="CR108" i="5"/>
  <c r="CR107" i="5"/>
  <c r="CR106" i="5"/>
  <c r="CR105" i="5"/>
  <c r="CR104" i="5"/>
  <c r="CR103" i="5"/>
  <c r="CR102" i="5"/>
  <c r="CR101" i="5"/>
  <c r="CS101" i="5" s="1"/>
  <c r="CR99" i="5"/>
  <c r="CR98" i="5"/>
  <c r="CR97" i="5"/>
  <c r="CR96" i="5"/>
  <c r="CR95" i="5"/>
  <c r="CR94" i="5"/>
  <c r="CR93" i="5"/>
  <c r="CR92" i="5"/>
  <c r="CR91" i="5"/>
  <c r="CR90" i="5"/>
  <c r="CR89" i="5"/>
  <c r="CR88" i="5"/>
  <c r="CR87" i="5"/>
  <c r="CR86" i="5"/>
  <c r="CR85" i="5"/>
  <c r="CS85" i="5"/>
  <c r="CR83" i="5"/>
  <c r="CR82" i="5"/>
  <c r="CR81" i="5"/>
  <c r="CR80" i="5"/>
  <c r="CR79" i="5"/>
  <c r="CR78" i="5"/>
  <c r="CR77" i="5"/>
  <c r="CR76" i="5"/>
  <c r="CR75" i="5"/>
  <c r="CR74" i="5"/>
  <c r="CR73" i="5"/>
  <c r="CR72" i="5"/>
  <c r="CR71" i="5"/>
  <c r="CR70" i="5"/>
  <c r="CR69" i="5"/>
  <c r="CS69" i="5"/>
  <c r="CR67" i="5"/>
  <c r="CR66" i="5"/>
  <c r="CR65" i="5"/>
  <c r="CR64" i="5"/>
  <c r="CR63" i="5"/>
  <c r="CR62" i="5"/>
  <c r="CR61" i="5"/>
  <c r="CR60" i="5"/>
  <c r="CR59" i="5"/>
  <c r="CR58" i="5"/>
  <c r="CR57" i="5"/>
  <c r="CR56" i="5"/>
  <c r="CR55" i="5"/>
  <c r="CR54" i="5"/>
  <c r="CR53" i="5"/>
  <c r="CS53" i="5"/>
  <c r="CS54" i="5" s="1"/>
  <c r="CR51" i="5"/>
  <c r="CR50" i="5"/>
  <c r="CR49" i="5"/>
  <c r="CR48" i="5"/>
  <c r="CR47" i="5"/>
  <c r="CR46" i="5"/>
  <c r="CR45" i="5"/>
  <c r="CR44" i="5"/>
  <c r="CR43" i="5"/>
  <c r="CR42" i="5"/>
  <c r="CR41" i="5"/>
  <c r="CR40" i="5"/>
  <c r="CR39" i="5"/>
  <c r="CR38" i="5"/>
  <c r="CR37" i="5"/>
  <c r="CS37" i="5"/>
  <c r="CS38" i="5"/>
  <c r="CR35" i="5"/>
  <c r="CR34" i="5"/>
  <c r="CR33" i="5"/>
  <c r="CR32" i="5"/>
  <c r="CR31" i="5"/>
  <c r="CR30" i="5"/>
  <c r="CR29" i="5"/>
  <c r="CR28" i="5"/>
  <c r="CR27" i="5"/>
  <c r="CR26" i="5"/>
  <c r="CR25" i="5"/>
  <c r="CR24" i="5"/>
  <c r="CR23" i="5"/>
  <c r="CR22" i="5"/>
  <c r="CR21" i="5"/>
  <c r="CS21" i="5" s="1"/>
  <c r="CS22" i="5" s="1"/>
  <c r="CR19" i="5"/>
  <c r="CR18" i="5"/>
  <c r="CR17" i="5"/>
  <c r="CR16" i="5"/>
  <c r="CR15" i="5"/>
  <c r="CR14" i="5"/>
  <c r="CR13" i="5"/>
  <c r="CR12" i="5"/>
  <c r="CR11" i="5"/>
  <c r="CR10" i="5"/>
  <c r="CR9" i="5"/>
  <c r="CR8" i="5"/>
  <c r="CR7" i="5"/>
  <c r="CR6" i="5"/>
  <c r="CR5" i="5"/>
  <c r="CS5" i="5"/>
  <c r="CS6" i="5"/>
  <c r="CK115" i="5"/>
  <c r="CK114" i="5"/>
  <c r="CK113" i="5"/>
  <c r="CK112" i="5"/>
  <c r="CK111" i="5"/>
  <c r="CK110" i="5"/>
  <c r="CK109" i="5"/>
  <c r="CK108" i="5"/>
  <c r="CK103" i="5"/>
  <c r="CK102" i="5"/>
  <c r="CK101" i="5"/>
  <c r="CL101" i="5" s="1"/>
  <c r="CL102" i="5" s="1"/>
  <c r="CK99" i="5"/>
  <c r="CK98" i="5"/>
  <c r="CK97" i="5"/>
  <c r="CK96" i="5"/>
  <c r="CK95" i="5"/>
  <c r="CK94" i="5"/>
  <c r="CK93" i="5"/>
  <c r="CK92" i="5"/>
  <c r="CK91" i="5"/>
  <c r="CK90" i="5"/>
  <c r="CK89" i="5"/>
  <c r="CK88" i="5"/>
  <c r="CK87" i="5"/>
  <c r="CK86" i="5"/>
  <c r="CK85" i="5"/>
  <c r="CL85" i="5" s="1"/>
  <c r="CK83" i="5"/>
  <c r="CK82" i="5"/>
  <c r="CK81" i="5"/>
  <c r="CK80" i="5"/>
  <c r="CK79" i="5"/>
  <c r="CK78" i="5"/>
  <c r="CK77" i="5"/>
  <c r="CK76" i="5"/>
  <c r="CK75" i="5"/>
  <c r="CK74" i="5"/>
  <c r="CK73" i="5"/>
  <c r="CK72" i="5"/>
  <c r="CK71" i="5"/>
  <c r="CK70" i="5"/>
  <c r="CK69" i="5"/>
  <c r="CL69" i="5" s="1"/>
  <c r="CL70" i="5" s="1"/>
  <c r="CK67" i="5"/>
  <c r="CK66" i="5"/>
  <c r="CK65" i="5"/>
  <c r="CK64" i="5"/>
  <c r="CK63" i="5"/>
  <c r="CK62" i="5"/>
  <c r="CK61" i="5"/>
  <c r="CK60" i="5"/>
  <c r="CK59" i="5"/>
  <c r="CK58" i="5"/>
  <c r="CK57" i="5"/>
  <c r="CK56" i="5"/>
  <c r="CK55" i="5"/>
  <c r="CK54" i="5"/>
  <c r="CK53" i="5"/>
  <c r="CL53" i="5" s="1"/>
  <c r="CK51" i="5"/>
  <c r="CK50" i="5"/>
  <c r="CK49" i="5"/>
  <c r="CK48" i="5"/>
  <c r="CK47" i="5"/>
  <c r="CK46" i="5"/>
  <c r="CK44" i="5"/>
  <c r="CK43" i="5"/>
  <c r="CK41" i="5"/>
  <c r="CK40" i="5"/>
  <c r="CK39" i="5"/>
  <c r="CK38" i="5"/>
  <c r="CK37" i="5"/>
  <c r="CL37" i="5"/>
  <c r="CL38" i="5" s="1"/>
  <c r="CL39" i="5" s="1"/>
  <c r="CK35" i="5"/>
  <c r="CK34" i="5"/>
  <c r="CK33" i="5"/>
  <c r="CK32" i="5"/>
  <c r="CK31" i="5"/>
  <c r="CK30" i="5"/>
  <c r="CK29" i="5"/>
  <c r="CK28" i="5"/>
  <c r="CK27" i="5"/>
  <c r="CK26" i="5"/>
  <c r="CK25" i="5"/>
  <c r="CK24" i="5"/>
  <c r="CK23" i="5"/>
  <c r="CK22" i="5"/>
  <c r="CK21" i="5"/>
  <c r="CL21" i="5"/>
  <c r="CK19" i="5"/>
  <c r="CK18" i="5"/>
  <c r="CK17" i="5"/>
  <c r="CK16" i="5"/>
  <c r="CK15" i="5"/>
  <c r="CK14" i="5"/>
  <c r="CK13" i="5"/>
  <c r="CK12" i="5"/>
  <c r="CK9" i="5"/>
  <c r="CK8" i="5"/>
  <c r="CK7" i="5"/>
  <c r="CK6" i="5"/>
  <c r="CK5" i="5"/>
  <c r="CL5" i="5" s="1"/>
  <c r="CL6" i="5" s="1"/>
  <c r="CD115" i="5"/>
  <c r="CD114" i="5"/>
  <c r="CD113" i="5"/>
  <c r="CD112" i="5"/>
  <c r="CD111" i="5"/>
  <c r="CD110" i="5"/>
  <c r="CD109" i="5"/>
  <c r="CD108" i="5"/>
  <c r="CD107" i="5"/>
  <c r="CD106" i="5"/>
  <c r="CD105" i="5"/>
  <c r="CD104" i="5"/>
  <c r="CD103" i="5"/>
  <c r="CD102" i="5"/>
  <c r="CD101" i="5"/>
  <c r="CE101" i="5"/>
  <c r="CD99" i="5"/>
  <c r="CD98" i="5"/>
  <c r="CD97" i="5"/>
  <c r="CD96" i="5"/>
  <c r="CD95" i="5"/>
  <c r="CD94" i="5"/>
  <c r="CD93" i="5"/>
  <c r="CD92" i="5"/>
  <c r="CD91" i="5"/>
  <c r="CD90" i="5"/>
  <c r="CD89" i="5"/>
  <c r="CD88" i="5"/>
  <c r="CD87" i="5"/>
  <c r="CD86" i="5"/>
  <c r="CD85" i="5"/>
  <c r="CE85" i="5"/>
  <c r="CD83" i="5"/>
  <c r="CD82" i="5"/>
  <c r="CD81" i="5"/>
  <c r="CD80" i="5"/>
  <c r="CD79" i="5"/>
  <c r="CD78" i="5"/>
  <c r="CD77" i="5"/>
  <c r="CD76" i="5"/>
  <c r="CD75" i="5"/>
  <c r="CD74" i="5"/>
  <c r="CD73" i="5"/>
  <c r="CD72" i="5"/>
  <c r="CD71" i="5"/>
  <c r="CD70" i="5"/>
  <c r="CD69" i="5"/>
  <c r="CE69" i="5"/>
  <c r="CE70" i="5" s="1"/>
  <c r="CD67" i="5"/>
  <c r="CD66" i="5"/>
  <c r="CD65" i="5"/>
  <c r="CD64" i="5"/>
  <c r="CD63" i="5"/>
  <c r="CD62" i="5"/>
  <c r="CD61" i="5"/>
  <c r="CD60" i="5"/>
  <c r="CD59" i="5"/>
  <c r="CD58" i="5"/>
  <c r="CD57" i="5"/>
  <c r="CD56" i="5"/>
  <c r="CD55" i="5"/>
  <c r="CD54" i="5"/>
  <c r="CD53" i="5"/>
  <c r="CE53" i="5" s="1"/>
  <c r="CD51" i="5"/>
  <c r="CD50" i="5"/>
  <c r="CD49" i="5"/>
  <c r="CD48" i="5"/>
  <c r="CD47" i="5"/>
  <c r="CD46" i="5"/>
  <c r="CD45" i="5"/>
  <c r="CD44" i="5"/>
  <c r="CD43" i="5"/>
  <c r="CD42" i="5"/>
  <c r="CD41" i="5"/>
  <c r="CD40" i="5"/>
  <c r="CD39" i="5"/>
  <c r="CD38" i="5"/>
  <c r="CD37" i="5"/>
  <c r="CE37" i="5"/>
  <c r="CD35" i="5"/>
  <c r="CD34" i="5"/>
  <c r="CD33" i="5"/>
  <c r="CD32" i="5"/>
  <c r="CD31" i="5"/>
  <c r="CD30" i="5"/>
  <c r="CD29" i="5"/>
  <c r="CD28" i="5"/>
  <c r="CD27" i="5"/>
  <c r="CD26" i="5"/>
  <c r="CD25" i="5"/>
  <c r="CD24" i="5"/>
  <c r="CD23" i="5"/>
  <c r="CD22" i="5"/>
  <c r="CD21" i="5"/>
  <c r="CE21" i="5" s="1"/>
  <c r="CD19" i="5"/>
  <c r="CD18" i="5"/>
  <c r="CD17" i="5"/>
  <c r="CD16" i="5"/>
  <c r="CD15" i="5"/>
  <c r="CD14" i="5"/>
  <c r="CD13" i="5"/>
  <c r="CD12" i="5"/>
  <c r="CD11" i="5"/>
  <c r="CD10" i="5"/>
  <c r="CD9" i="5"/>
  <c r="CD8" i="5"/>
  <c r="CD7" i="5"/>
  <c r="CD6" i="5"/>
  <c r="CD5" i="5"/>
  <c r="CE5" i="5" s="1"/>
  <c r="CE6" i="5" s="1"/>
  <c r="BW115" i="5"/>
  <c r="BW114" i="5"/>
  <c r="BW113" i="5"/>
  <c r="BW112" i="5"/>
  <c r="BW111" i="5"/>
  <c r="BW110" i="5"/>
  <c r="BW109" i="5"/>
  <c r="BW108" i="5"/>
  <c r="BW105" i="5"/>
  <c r="BW104" i="5"/>
  <c r="BW103" i="5"/>
  <c r="BW102" i="5"/>
  <c r="BW101" i="5"/>
  <c r="BX101" i="5" s="1"/>
  <c r="BX102" i="5" s="1"/>
  <c r="BW99" i="5"/>
  <c r="BW98" i="5"/>
  <c r="BW97" i="5"/>
  <c r="BW96" i="5"/>
  <c r="BW95" i="5"/>
  <c r="BW94" i="5"/>
  <c r="BW93" i="5"/>
  <c r="BW92" i="5"/>
  <c r="BW91" i="5"/>
  <c r="BW90" i="5"/>
  <c r="BW89" i="5"/>
  <c r="BW88" i="5"/>
  <c r="BW87" i="5"/>
  <c r="BW86" i="5"/>
  <c r="BW85" i="5"/>
  <c r="BX85" i="5" s="1"/>
  <c r="BW83" i="5"/>
  <c r="BW82" i="5"/>
  <c r="BW81" i="5"/>
  <c r="BW80" i="5"/>
  <c r="BW79" i="5"/>
  <c r="BW78" i="5"/>
  <c r="BW77" i="5"/>
  <c r="BW76" i="5"/>
  <c r="BW75" i="5"/>
  <c r="BW74" i="5"/>
  <c r="BW73" i="5"/>
  <c r="BW72" i="5"/>
  <c r="BW71" i="5"/>
  <c r="BW70" i="5"/>
  <c r="BW69" i="5"/>
  <c r="BX69" i="5"/>
  <c r="CF69" i="5" s="1"/>
  <c r="BW67" i="5"/>
  <c r="BW66" i="5"/>
  <c r="BW65" i="5"/>
  <c r="BW64" i="5"/>
  <c r="BW63" i="5"/>
  <c r="BW62" i="5"/>
  <c r="BW61" i="5"/>
  <c r="BW60" i="5"/>
  <c r="BW57" i="5"/>
  <c r="BW56" i="5"/>
  <c r="BW55" i="5"/>
  <c r="BW54" i="5"/>
  <c r="BW53" i="5"/>
  <c r="BX53" i="5" s="1"/>
  <c r="BY53" i="5" s="1"/>
  <c r="BW51" i="5"/>
  <c r="BW50" i="5"/>
  <c r="BW49" i="5"/>
  <c r="BW48" i="5"/>
  <c r="BW47" i="5"/>
  <c r="BW46" i="5"/>
  <c r="BW45" i="5"/>
  <c r="BW44" i="5"/>
  <c r="BW43" i="5"/>
  <c r="BW42" i="5"/>
  <c r="BW41" i="5"/>
  <c r="BW40" i="5"/>
  <c r="BW39" i="5"/>
  <c r="BW38" i="5"/>
  <c r="BW37" i="5"/>
  <c r="BX37" i="5" s="1"/>
  <c r="BW35" i="5"/>
  <c r="BW34" i="5"/>
  <c r="BW33" i="5"/>
  <c r="BW32" i="5"/>
  <c r="BW31" i="5"/>
  <c r="BW30" i="5"/>
  <c r="BW29" i="5"/>
  <c r="BW28" i="5"/>
  <c r="BW25" i="5"/>
  <c r="BW24" i="5"/>
  <c r="BW23" i="5"/>
  <c r="BW22" i="5"/>
  <c r="BW21" i="5"/>
  <c r="BX21" i="5" s="1"/>
  <c r="BW19" i="5"/>
  <c r="BW18" i="5"/>
  <c r="BW17" i="5"/>
  <c r="BW16" i="5"/>
  <c r="BW15" i="5"/>
  <c r="BW14" i="5"/>
  <c r="BW13" i="5"/>
  <c r="BW12" i="5"/>
  <c r="BW11" i="5"/>
  <c r="BW10" i="5"/>
  <c r="BW9" i="5"/>
  <c r="BW8" i="5"/>
  <c r="BW7" i="5"/>
  <c r="BW6" i="5"/>
  <c r="BW5" i="5"/>
  <c r="BX5" i="5" s="1"/>
  <c r="CF5" i="5" s="1"/>
  <c r="BP115" i="5"/>
  <c r="BP114" i="5"/>
  <c r="BP113" i="5"/>
  <c r="BP112" i="5"/>
  <c r="BP111" i="5"/>
  <c r="BP110" i="5"/>
  <c r="BP109" i="5"/>
  <c r="BP108" i="5"/>
  <c r="BP107" i="5"/>
  <c r="BP106" i="5"/>
  <c r="BP105" i="5"/>
  <c r="BP104" i="5"/>
  <c r="BP103" i="5"/>
  <c r="BP102" i="5"/>
  <c r="BP101" i="5"/>
  <c r="BQ101" i="5" s="1"/>
  <c r="BP99" i="5"/>
  <c r="BP98" i="5"/>
  <c r="BP97" i="5"/>
  <c r="BP96" i="5"/>
  <c r="BP95" i="5"/>
  <c r="BP94" i="5"/>
  <c r="BP93" i="5"/>
  <c r="BP92" i="5"/>
  <c r="BP91" i="5"/>
  <c r="BP90" i="5"/>
  <c r="BP89" i="5"/>
  <c r="BP88" i="5"/>
  <c r="BP87" i="5"/>
  <c r="BP86" i="5"/>
  <c r="BQ85" i="5"/>
  <c r="BQ86" i="5" s="1"/>
  <c r="BP85" i="5"/>
  <c r="BP83" i="5"/>
  <c r="BP82" i="5"/>
  <c r="BP81" i="5"/>
  <c r="BP80" i="5"/>
  <c r="BP79" i="5"/>
  <c r="BP78" i="5"/>
  <c r="BP77" i="5"/>
  <c r="BP76" i="5"/>
  <c r="BP75" i="5"/>
  <c r="BP74" i="5"/>
  <c r="BP73" i="5"/>
  <c r="BP72" i="5"/>
  <c r="BP71" i="5"/>
  <c r="BP70" i="5"/>
  <c r="BP69" i="5"/>
  <c r="BQ69" i="5" s="1"/>
  <c r="BP67" i="5"/>
  <c r="BP66" i="5"/>
  <c r="BP65" i="5"/>
  <c r="BP64" i="5"/>
  <c r="BP63" i="5"/>
  <c r="BP62" i="5"/>
  <c r="BP61" i="5"/>
  <c r="BP60" i="5"/>
  <c r="BP59" i="5"/>
  <c r="BP58" i="5"/>
  <c r="BP57" i="5"/>
  <c r="BP56" i="5"/>
  <c r="BP55" i="5"/>
  <c r="BP54" i="5"/>
  <c r="BP53" i="5"/>
  <c r="BQ53" i="5" s="1"/>
  <c r="BP51" i="5"/>
  <c r="BP50" i="5"/>
  <c r="BP49" i="5"/>
  <c r="BP48" i="5"/>
  <c r="BP47" i="5"/>
  <c r="BP46" i="5"/>
  <c r="BP45" i="5"/>
  <c r="BP44" i="5"/>
  <c r="BP43" i="5"/>
  <c r="BP42" i="5"/>
  <c r="BP41" i="5"/>
  <c r="BP40" i="5"/>
  <c r="BP39" i="5"/>
  <c r="BP38" i="5"/>
  <c r="BP37" i="5"/>
  <c r="BQ37" i="5"/>
  <c r="BP35" i="5"/>
  <c r="BP34" i="5"/>
  <c r="BP33" i="5"/>
  <c r="BP32" i="5"/>
  <c r="BP31" i="5"/>
  <c r="BP30" i="5"/>
  <c r="BP29" i="5"/>
  <c r="BP28" i="5"/>
  <c r="BP27" i="5"/>
  <c r="BP26" i="5"/>
  <c r="BP25" i="5"/>
  <c r="BP24" i="5"/>
  <c r="BP23" i="5"/>
  <c r="BP22" i="5"/>
  <c r="BP21" i="5"/>
  <c r="BQ21" i="5" s="1"/>
  <c r="BP19" i="5"/>
  <c r="BP18" i="5"/>
  <c r="BP17" i="5"/>
  <c r="BP16" i="5"/>
  <c r="BP15" i="5"/>
  <c r="BP14" i="5"/>
  <c r="BP13" i="5"/>
  <c r="BP12" i="5"/>
  <c r="BP11" i="5"/>
  <c r="BP10" i="5"/>
  <c r="BP9" i="5"/>
  <c r="BP8" i="5"/>
  <c r="BP7" i="5"/>
  <c r="BP6" i="5"/>
  <c r="BP5" i="5"/>
  <c r="BQ5" i="5" s="1"/>
  <c r="BI115" i="5"/>
  <c r="BI114" i="5"/>
  <c r="BI113" i="5"/>
  <c r="BI112" i="5"/>
  <c r="BI111" i="5"/>
  <c r="BI110" i="5"/>
  <c r="BI108" i="5"/>
  <c r="BI107" i="5"/>
  <c r="BI105" i="5"/>
  <c r="BI103" i="5"/>
  <c r="BI102" i="5"/>
  <c r="BI101" i="5"/>
  <c r="BJ101" i="5" s="1"/>
  <c r="BI99" i="5"/>
  <c r="BI98" i="5"/>
  <c r="BI97" i="5"/>
  <c r="BI96" i="5"/>
  <c r="BI95" i="5"/>
  <c r="BI94" i="5"/>
  <c r="BI93" i="5"/>
  <c r="BI88" i="5"/>
  <c r="BI87" i="5"/>
  <c r="BI86" i="5"/>
  <c r="BI85" i="5"/>
  <c r="BJ85" i="5" s="1"/>
  <c r="BJ86" i="5"/>
  <c r="BJ87" i="5" s="1"/>
  <c r="BI83" i="5"/>
  <c r="BI82" i="5"/>
  <c r="BI81" i="5"/>
  <c r="BI80" i="5"/>
  <c r="BI79" i="5"/>
  <c r="BI78" i="5"/>
  <c r="BI77" i="5"/>
  <c r="BI76" i="5"/>
  <c r="BI75" i="5"/>
  <c r="BI74" i="5"/>
  <c r="BI73" i="5"/>
  <c r="BI72" i="5"/>
  <c r="BI71" i="5"/>
  <c r="BI70" i="5"/>
  <c r="BI69" i="5"/>
  <c r="BJ69" i="5"/>
  <c r="BI67" i="5"/>
  <c r="BI66" i="5"/>
  <c r="BI65" i="5"/>
  <c r="BI64" i="5"/>
  <c r="BI63" i="5"/>
  <c r="BI62" i="5"/>
  <c r="BI61" i="5"/>
  <c r="BI60" i="5"/>
  <c r="BI59" i="5"/>
  <c r="BI58" i="5"/>
  <c r="BI57" i="5"/>
  <c r="BI56" i="5"/>
  <c r="BI55" i="5"/>
  <c r="BI54" i="5"/>
  <c r="BI53" i="5"/>
  <c r="BJ53" i="5"/>
  <c r="BJ54" i="5" s="1"/>
  <c r="BJ55" i="5" s="1"/>
  <c r="BI51" i="5"/>
  <c r="BI50" i="5"/>
  <c r="BI49" i="5"/>
  <c r="BI48" i="5"/>
  <c r="BI47" i="5"/>
  <c r="BI46" i="5"/>
  <c r="BI45" i="5"/>
  <c r="BI44" i="5"/>
  <c r="BI43" i="5"/>
  <c r="BI42" i="5"/>
  <c r="BI41" i="5"/>
  <c r="BI40" i="5"/>
  <c r="BI39" i="5"/>
  <c r="BI38" i="5"/>
  <c r="BI37" i="5"/>
  <c r="BJ37" i="5"/>
  <c r="BJ38" i="5" s="1"/>
  <c r="BI35" i="5"/>
  <c r="BI34" i="5"/>
  <c r="BI33" i="5"/>
  <c r="BI32" i="5"/>
  <c r="BI31" i="5"/>
  <c r="BI30" i="5"/>
  <c r="BI29" i="5"/>
  <c r="BI28" i="5"/>
  <c r="BI27" i="5"/>
  <c r="BI26" i="5"/>
  <c r="BI25" i="5"/>
  <c r="BI24" i="5"/>
  <c r="BI23" i="5"/>
  <c r="BI22" i="5"/>
  <c r="BI21" i="5"/>
  <c r="BJ21" i="5"/>
  <c r="BI19" i="5"/>
  <c r="BI18" i="5"/>
  <c r="BI17" i="5"/>
  <c r="BI16" i="5"/>
  <c r="BI15" i="5"/>
  <c r="BI14" i="5"/>
  <c r="BI13" i="5"/>
  <c r="BI12" i="5"/>
  <c r="BI11" i="5"/>
  <c r="BI10" i="5"/>
  <c r="BI8" i="5"/>
  <c r="BI7" i="5"/>
  <c r="BI6" i="5"/>
  <c r="BI5" i="5"/>
  <c r="BJ5" i="5"/>
  <c r="BB115" i="5"/>
  <c r="BB114" i="5"/>
  <c r="BB113" i="5"/>
  <c r="BB112" i="5"/>
  <c r="BB111" i="5"/>
  <c r="BB109" i="5"/>
  <c r="BB108" i="5"/>
  <c r="BB107" i="5"/>
  <c r="BB106" i="5"/>
  <c r="BB104" i="5"/>
  <c r="BB103" i="5"/>
  <c r="BB102" i="5"/>
  <c r="BB101" i="5"/>
  <c r="BC101" i="5" s="1"/>
  <c r="BD101" i="5" s="1"/>
  <c r="BB99" i="5"/>
  <c r="BB98" i="5"/>
  <c r="BB97" i="5"/>
  <c r="BB96" i="5"/>
  <c r="BB95" i="5"/>
  <c r="BB94" i="5"/>
  <c r="BB93" i="5"/>
  <c r="BB92" i="5"/>
  <c r="BB91" i="5"/>
  <c r="BB88" i="5"/>
  <c r="BB87" i="5"/>
  <c r="BB86" i="5"/>
  <c r="BB85" i="5"/>
  <c r="BC85" i="5"/>
  <c r="BK85" i="5" s="1"/>
  <c r="BB83" i="5"/>
  <c r="BB82" i="5"/>
  <c r="BB80" i="5"/>
  <c r="BB79" i="5"/>
  <c r="BB78" i="5"/>
  <c r="BB77" i="5"/>
  <c r="BB76" i="5"/>
  <c r="BB74" i="5"/>
  <c r="BB73" i="5"/>
  <c r="BB72" i="5"/>
  <c r="BB71" i="5"/>
  <c r="BB70" i="5"/>
  <c r="BB69" i="5"/>
  <c r="BC69" i="5" s="1"/>
  <c r="BB67" i="5"/>
  <c r="BB66" i="5"/>
  <c r="BB65" i="5"/>
  <c r="BB64" i="5"/>
  <c r="BB63" i="5"/>
  <c r="BB62" i="5"/>
  <c r="BB61" i="5"/>
  <c r="BB60" i="5"/>
  <c r="BB59" i="5"/>
  <c r="BB58" i="5"/>
  <c r="BB56" i="5"/>
  <c r="BB55" i="5"/>
  <c r="BB54" i="5"/>
  <c r="BB53" i="5"/>
  <c r="BC53" i="5" s="1"/>
  <c r="BB51" i="5"/>
  <c r="BB50" i="5"/>
  <c r="BB49" i="5"/>
  <c r="BB48" i="5"/>
  <c r="BB47" i="5"/>
  <c r="BB46" i="5"/>
  <c r="BB45" i="5"/>
  <c r="BB44" i="5"/>
  <c r="BB41" i="5"/>
  <c r="BB40" i="5"/>
  <c r="BB39" i="5"/>
  <c r="BB38" i="5"/>
  <c r="BB37" i="5"/>
  <c r="BC37" i="5" s="1"/>
  <c r="BC38" i="5" s="1"/>
  <c r="BB35" i="5"/>
  <c r="BB34" i="5"/>
  <c r="BB33" i="5"/>
  <c r="BB32" i="5"/>
  <c r="BB31" i="5"/>
  <c r="BB30" i="5"/>
  <c r="BB29" i="5"/>
  <c r="BB28" i="5"/>
  <c r="BB24" i="5"/>
  <c r="BB23" i="5"/>
  <c r="BB22" i="5"/>
  <c r="BB21" i="5"/>
  <c r="BC21" i="5"/>
  <c r="BC22" i="5" s="1"/>
  <c r="BB19" i="5"/>
  <c r="BB18" i="5"/>
  <c r="BB17" i="5"/>
  <c r="BB16" i="5"/>
  <c r="BB15" i="5"/>
  <c r="BB13" i="5"/>
  <c r="BB9" i="5"/>
  <c r="BB8" i="5"/>
  <c r="BB7" i="5"/>
  <c r="BB6" i="5"/>
  <c r="BB5" i="5"/>
  <c r="BC5" i="5" s="1"/>
  <c r="AU115" i="5"/>
  <c r="AU114" i="5"/>
  <c r="AU113" i="5"/>
  <c r="AU112" i="5"/>
  <c r="AU111" i="5"/>
  <c r="AU110" i="5"/>
  <c r="AU108" i="5"/>
  <c r="AU107" i="5"/>
  <c r="AU106" i="5"/>
  <c r="AU104" i="5"/>
  <c r="AU103" i="5"/>
  <c r="AU102" i="5"/>
  <c r="AU101" i="5"/>
  <c r="AV101" i="5" s="1"/>
  <c r="AV102" i="5" s="1"/>
  <c r="AV103" i="5" s="1"/>
  <c r="AU99" i="5"/>
  <c r="AU98" i="5"/>
  <c r="AU97" i="5"/>
  <c r="AU96" i="5"/>
  <c r="AU95" i="5"/>
  <c r="AU94" i="5"/>
  <c r="AU92" i="5"/>
  <c r="AU91" i="5"/>
  <c r="AU90" i="5"/>
  <c r="AU89" i="5"/>
  <c r="AU88" i="5"/>
  <c r="AU87" i="5"/>
  <c r="AU86" i="5"/>
  <c r="AU85" i="5"/>
  <c r="AV85" i="5"/>
  <c r="AW85" i="5" s="1"/>
  <c r="AU83" i="5"/>
  <c r="AU82" i="5"/>
  <c r="AU81" i="5"/>
  <c r="AU80" i="5"/>
  <c r="AU79" i="5"/>
  <c r="AU78" i="5"/>
  <c r="AU77" i="5"/>
  <c r="AU76" i="5"/>
  <c r="AU75" i="5"/>
  <c r="AU74" i="5"/>
  <c r="AU72" i="5"/>
  <c r="AU71" i="5"/>
  <c r="AU70" i="5"/>
  <c r="AU69" i="5"/>
  <c r="AV69" i="5" s="1"/>
  <c r="BD69" i="5" s="1"/>
  <c r="AV70" i="5"/>
  <c r="AU67" i="5"/>
  <c r="AU66" i="5"/>
  <c r="AU65" i="5"/>
  <c r="AU64" i="5"/>
  <c r="AU63" i="5"/>
  <c r="AU62" i="5"/>
  <c r="AU61" i="5"/>
  <c r="AU60" i="5"/>
  <c r="AU59" i="5"/>
  <c r="AU58" i="5"/>
  <c r="AU57" i="5"/>
  <c r="AU56" i="5"/>
  <c r="AU55" i="5"/>
  <c r="AU54" i="5"/>
  <c r="AU53" i="5"/>
  <c r="AV53" i="5"/>
  <c r="AU51" i="5"/>
  <c r="AU50" i="5"/>
  <c r="AU49" i="5"/>
  <c r="AU48" i="5"/>
  <c r="AU47" i="5"/>
  <c r="AU46" i="5"/>
  <c r="AU45" i="5"/>
  <c r="AU44" i="5"/>
  <c r="AU43" i="5"/>
  <c r="AU42" i="5"/>
  <c r="AU41" i="5"/>
  <c r="AU40" i="5"/>
  <c r="AU39" i="5"/>
  <c r="AU38" i="5"/>
  <c r="AU37" i="5"/>
  <c r="AV37" i="5" s="1"/>
  <c r="AV38" i="5" s="1"/>
  <c r="AU35" i="5"/>
  <c r="AU34" i="5"/>
  <c r="AU33" i="5"/>
  <c r="AU32" i="5"/>
  <c r="AU31" i="5"/>
  <c r="AU30" i="5"/>
  <c r="AU29" i="5"/>
  <c r="AU28" i="5"/>
  <c r="AU27" i="5"/>
  <c r="AU26" i="5"/>
  <c r="AU25" i="5"/>
  <c r="AU24" i="5"/>
  <c r="AU23" i="5"/>
  <c r="AU22" i="5"/>
  <c r="AU21" i="5"/>
  <c r="AV21" i="5"/>
  <c r="AU19" i="5"/>
  <c r="AU18" i="5"/>
  <c r="AU17" i="5"/>
  <c r="AU16" i="5"/>
  <c r="AU15" i="5"/>
  <c r="AU14" i="5"/>
  <c r="AU13" i="5"/>
  <c r="AU12" i="5"/>
  <c r="AU11" i="5"/>
  <c r="AU10" i="5"/>
  <c r="AU9" i="5"/>
  <c r="AU8" i="5"/>
  <c r="AU7" i="5"/>
  <c r="AU6" i="5"/>
  <c r="AU5" i="5"/>
  <c r="AV5" i="5"/>
  <c r="AV6" i="5" s="1"/>
  <c r="AV7" i="5" s="1"/>
  <c r="AN115" i="5"/>
  <c r="AN114" i="5"/>
  <c r="AN113" i="5"/>
  <c r="AN112" i="5"/>
  <c r="AN111" i="5"/>
  <c r="AN110" i="5"/>
  <c r="AN109" i="5"/>
  <c r="AN108" i="5"/>
  <c r="AN107" i="5"/>
  <c r="AN106" i="5"/>
  <c r="AN105" i="5"/>
  <c r="AN103" i="5"/>
  <c r="AN102" i="5"/>
  <c r="AN101" i="5"/>
  <c r="AO101" i="5"/>
  <c r="AO102" i="5"/>
  <c r="AO103" i="5" s="1"/>
  <c r="AO104" i="5" s="1"/>
  <c r="AO105" i="5" s="1"/>
  <c r="AO106" i="5" s="1"/>
  <c r="AN99" i="5"/>
  <c r="AN98" i="5"/>
  <c r="AN97" i="5"/>
  <c r="AN96" i="5"/>
  <c r="AN95" i="5"/>
  <c r="AN94" i="5"/>
  <c r="AN93" i="5"/>
  <c r="AN92" i="5"/>
  <c r="AN91" i="5"/>
  <c r="AN90" i="5"/>
  <c r="AN89" i="5"/>
  <c r="AN88" i="5"/>
  <c r="AN87" i="5"/>
  <c r="AN86" i="5"/>
  <c r="AN85" i="5"/>
  <c r="AO85" i="5" s="1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O69" i="5"/>
  <c r="AO70" i="5" s="1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O53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O37" i="5"/>
  <c r="AO38" i="5" s="1"/>
  <c r="AN37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O21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5" i="5"/>
  <c r="AO5" i="5" s="1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H101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H85" i="5" s="1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H69" i="5"/>
  <c r="AH70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H53" i="5" s="1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H37" i="5"/>
  <c r="AH38" i="5" s="1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H22" i="5" s="1"/>
  <c r="AG21" i="5"/>
  <c r="AH21" i="5" s="1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H5" i="5"/>
  <c r="AH6" i="5" s="1"/>
  <c r="Z115" i="5"/>
  <c r="Z114" i="5"/>
  <c r="Z113" i="5"/>
  <c r="Z112" i="5"/>
  <c r="Z111" i="5"/>
  <c r="Z109" i="5"/>
  <c r="Z108" i="5"/>
  <c r="Z106" i="5"/>
  <c r="Z105" i="5"/>
  <c r="Z104" i="5"/>
  <c r="Z102" i="5"/>
  <c r="Z101" i="5"/>
  <c r="AA101" i="5"/>
  <c r="Z99" i="5"/>
  <c r="Z98" i="5"/>
  <c r="Z97" i="5"/>
  <c r="Z96" i="5"/>
  <c r="Z95" i="5"/>
  <c r="Z94" i="5"/>
  <c r="Z93" i="5"/>
  <c r="Z92" i="5"/>
  <c r="Z91" i="5"/>
  <c r="Z90" i="5"/>
  <c r="Z88" i="5"/>
  <c r="Z87" i="5"/>
  <c r="Z86" i="5"/>
  <c r="Z85" i="5"/>
  <c r="AA85" i="5"/>
  <c r="AB85" i="5" s="1"/>
  <c r="Z83" i="5"/>
  <c r="Z82" i="5"/>
  <c r="Z81" i="5"/>
  <c r="Z80" i="5"/>
  <c r="Z79" i="5"/>
  <c r="Z78" i="5"/>
  <c r="Z77" i="5"/>
  <c r="Z76" i="5"/>
  <c r="Z75" i="5"/>
  <c r="Z74" i="5"/>
  <c r="Z73" i="5"/>
  <c r="Z71" i="5"/>
  <c r="Z70" i="5"/>
  <c r="Z69" i="5"/>
  <c r="AA69" i="5" s="1"/>
  <c r="AA70" i="5" s="1"/>
  <c r="AI70" i="5" s="1"/>
  <c r="Z67" i="5"/>
  <c r="Z66" i="5"/>
  <c r="Z65" i="5"/>
  <c r="Z64" i="5"/>
  <c r="Z63" i="5"/>
  <c r="Z62" i="5"/>
  <c r="Z61" i="5"/>
  <c r="Z60" i="5"/>
  <c r="Z59" i="5"/>
  <c r="Z58" i="5"/>
  <c r="Z56" i="5"/>
  <c r="Z55" i="5"/>
  <c r="Z54" i="5"/>
  <c r="Z53" i="5"/>
  <c r="AA53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AA37" i="5"/>
  <c r="AA38" i="5" s="1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AA21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AA5" i="5" s="1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M101" i="5" s="1"/>
  <c r="M102" i="5" s="1"/>
  <c r="U102" i="5" s="1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M85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M70" i="5" s="1"/>
  <c r="L69" i="5"/>
  <c r="M69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M53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M37" i="5"/>
  <c r="U37" i="5" s="1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M21" i="5"/>
  <c r="M22" i="5" s="1"/>
  <c r="U22" i="5" s="1"/>
  <c r="L19" i="5"/>
  <c r="L18" i="5"/>
  <c r="L17" i="5"/>
  <c r="L16" i="5"/>
  <c r="L15" i="5"/>
  <c r="L13" i="5"/>
  <c r="L12" i="5"/>
  <c r="L11" i="5"/>
  <c r="L10" i="5"/>
  <c r="L9" i="5"/>
  <c r="L8" i="5"/>
  <c r="L7" i="5"/>
  <c r="L6" i="5"/>
  <c r="M5" i="5"/>
  <c r="M6" i="5"/>
  <c r="L5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F101" i="5"/>
  <c r="N101" i="5" s="1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F85" i="5" s="1"/>
  <c r="E83" i="5"/>
  <c r="E82" i="5"/>
  <c r="E81" i="5"/>
  <c r="E80" i="5"/>
  <c r="E79" i="5"/>
  <c r="E78" i="5"/>
  <c r="E77" i="5"/>
  <c r="E76" i="5"/>
  <c r="E74" i="5"/>
  <c r="E71" i="5"/>
  <c r="E70" i="5"/>
  <c r="E69" i="5"/>
  <c r="F69" i="5" s="1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F53" i="5" s="1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F37" i="5" s="1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F21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F5" i="5" s="1"/>
  <c r="EH115" i="4"/>
  <c r="EH114" i="4"/>
  <c r="EH113" i="4"/>
  <c r="EH112" i="4"/>
  <c r="EH111" i="4"/>
  <c r="EH110" i="4"/>
  <c r="EH109" i="4"/>
  <c r="EH108" i="4"/>
  <c r="EH107" i="4"/>
  <c r="EH106" i="4"/>
  <c r="EH105" i="4"/>
  <c r="EH104" i="4"/>
  <c r="EH103" i="4"/>
  <c r="EH102" i="4"/>
  <c r="EI102" i="4"/>
  <c r="EH101" i="4"/>
  <c r="EI101" i="4" s="1"/>
  <c r="EH99" i="4"/>
  <c r="EH98" i="4"/>
  <c r="EH97" i="4"/>
  <c r="EH96" i="4"/>
  <c r="EH95" i="4"/>
  <c r="EH94" i="4"/>
  <c r="EH93" i="4"/>
  <c r="EH92" i="4"/>
  <c r="EH91" i="4"/>
  <c r="EH90" i="4"/>
  <c r="EH89" i="4"/>
  <c r="EH88" i="4"/>
  <c r="EH87" i="4"/>
  <c r="EH86" i="4"/>
  <c r="EH85" i="4"/>
  <c r="EI85" i="4" s="1"/>
  <c r="EI86" i="4" s="1"/>
  <c r="EI87" i="4" s="1"/>
  <c r="EH83" i="4"/>
  <c r="EH82" i="4"/>
  <c r="EH81" i="4"/>
  <c r="EH80" i="4"/>
  <c r="EH79" i="4"/>
  <c r="EH78" i="4"/>
  <c r="EH77" i="4"/>
  <c r="EH76" i="4"/>
  <c r="EH75" i="4"/>
  <c r="EH74" i="4"/>
  <c r="EH73" i="4"/>
  <c r="EH72" i="4"/>
  <c r="EH71" i="4"/>
  <c r="EH70" i="4"/>
  <c r="EH69" i="4"/>
  <c r="EI69" i="4"/>
  <c r="EI70" i="4" s="1"/>
  <c r="EH67" i="4"/>
  <c r="EH66" i="4"/>
  <c r="EH65" i="4"/>
  <c r="EH64" i="4"/>
  <c r="EH63" i="4"/>
  <c r="EH62" i="4"/>
  <c r="EH61" i="4"/>
  <c r="EH60" i="4"/>
  <c r="EH59" i="4"/>
  <c r="EH58" i="4"/>
  <c r="EH57" i="4"/>
  <c r="EH56" i="4"/>
  <c r="EH55" i="4"/>
  <c r="EH54" i="4"/>
  <c r="EH53" i="4"/>
  <c r="EI53" i="4"/>
  <c r="EI54" i="4" s="1"/>
  <c r="EI55" i="4" s="1"/>
  <c r="EI56" i="4" s="1"/>
  <c r="EH51" i="4"/>
  <c r="EH50" i="4"/>
  <c r="EH49" i="4"/>
  <c r="EH48" i="4"/>
  <c r="EH47" i="4"/>
  <c r="EH46" i="4"/>
  <c r="EH45" i="4"/>
  <c r="EH44" i="4"/>
  <c r="EH43" i="4"/>
  <c r="EH42" i="4"/>
  <c r="EH41" i="4"/>
  <c r="EH40" i="4"/>
  <c r="EH39" i="4"/>
  <c r="EH38" i="4"/>
  <c r="EI37" i="4"/>
  <c r="EI38" i="4" s="1"/>
  <c r="EI39" i="4" s="1"/>
  <c r="EI40" i="4" s="1"/>
  <c r="EI41" i="4" s="1"/>
  <c r="EH37" i="4"/>
  <c r="EH35" i="4"/>
  <c r="EH34" i="4"/>
  <c r="EH33" i="4"/>
  <c r="EH32" i="4"/>
  <c r="EH31" i="4"/>
  <c r="EH30" i="4"/>
  <c r="EH29" i="4"/>
  <c r="EH28" i="4"/>
  <c r="EH27" i="4"/>
  <c r="EH26" i="4"/>
  <c r="EH25" i="4"/>
  <c r="EH24" i="4"/>
  <c r="EH23" i="4"/>
  <c r="EH22" i="4"/>
  <c r="EH21" i="4"/>
  <c r="EI21" i="4"/>
  <c r="EI22" i="4" s="1"/>
  <c r="EI23" i="4" s="1"/>
  <c r="EH19" i="4"/>
  <c r="EH18" i="4"/>
  <c r="EH17" i="4"/>
  <c r="EH16" i="4"/>
  <c r="EH15" i="4"/>
  <c r="EH14" i="4"/>
  <c r="EH13" i="4"/>
  <c r="EH12" i="4"/>
  <c r="EH11" i="4"/>
  <c r="EH10" i="4"/>
  <c r="EH9" i="4"/>
  <c r="EH8" i="4"/>
  <c r="EH7" i="4"/>
  <c r="EH6" i="4"/>
  <c r="EH5" i="4"/>
  <c r="EI5" i="4" s="1"/>
  <c r="EA115" i="4"/>
  <c r="EA114" i="4"/>
  <c r="EA113" i="4"/>
  <c r="EA112" i="4"/>
  <c r="EA111" i="4"/>
  <c r="EA110" i="4"/>
  <c r="EA109" i="4"/>
  <c r="EA108" i="4"/>
  <c r="EA107" i="4"/>
  <c r="EA106" i="4"/>
  <c r="EA105" i="4"/>
  <c r="EA104" i="4"/>
  <c r="EA103" i="4"/>
  <c r="EA102" i="4"/>
  <c r="EA101" i="4"/>
  <c r="EB101" i="4" s="1"/>
  <c r="EA99" i="4"/>
  <c r="EA98" i="4"/>
  <c r="EA97" i="4"/>
  <c r="EA96" i="4"/>
  <c r="EA95" i="4"/>
  <c r="EA94" i="4"/>
  <c r="EA93" i="4"/>
  <c r="EA92" i="4"/>
  <c r="EA91" i="4"/>
  <c r="EA90" i="4"/>
  <c r="EA89" i="4"/>
  <c r="EA88" i="4"/>
  <c r="EA87" i="4"/>
  <c r="EA86" i="4"/>
  <c r="EA85" i="4"/>
  <c r="EB85" i="4"/>
  <c r="EA83" i="4"/>
  <c r="EA82" i="4"/>
  <c r="EA81" i="4"/>
  <c r="EA80" i="4"/>
  <c r="EA79" i="4"/>
  <c r="EA78" i="4"/>
  <c r="EA77" i="4"/>
  <c r="EA76" i="4"/>
  <c r="EA75" i="4"/>
  <c r="EA74" i="4"/>
  <c r="EA73" i="4"/>
  <c r="EA72" i="4"/>
  <c r="EA71" i="4"/>
  <c r="EA70" i="4"/>
  <c r="EB70" i="4" s="1"/>
  <c r="EA69" i="4"/>
  <c r="EB69" i="4"/>
  <c r="EJ69" i="4" s="1"/>
  <c r="EA67" i="4"/>
  <c r="EA66" i="4"/>
  <c r="EA65" i="4"/>
  <c r="EA64" i="4"/>
  <c r="EA63" i="4"/>
  <c r="EA62" i="4"/>
  <c r="EA61" i="4"/>
  <c r="EA60" i="4"/>
  <c r="EA59" i="4"/>
  <c r="EA58" i="4"/>
  <c r="EA57" i="4"/>
  <c r="EA56" i="4"/>
  <c r="EA55" i="4"/>
  <c r="EA54" i="4"/>
  <c r="EA53" i="4"/>
  <c r="EB53" i="4"/>
  <c r="EC53" i="4" s="1"/>
  <c r="EA51" i="4"/>
  <c r="EA50" i="4"/>
  <c r="EA49" i="4"/>
  <c r="EA48" i="4"/>
  <c r="EA47" i="4"/>
  <c r="EA46" i="4"/>
  <c r="EA45" i="4"/>
  <c r="EA44" i="4"/>
  <c r="EA43" i="4"/>
  <c r="EA42" i="4"/>
  <c r="EA41" i="4"/>
  <c r="EA40" i="4"/>
  <c r="EA39" i="4"/>
  <c r="EA38" i="4"/>
  <c r="EA37" i="4"/>
  <c r="EB37" i="4"/>
  <c r="EB38" i="4" s="1"/>
  <c r="EA35" i="4"/>
  <c r="EA34" i="4"/>
  <c r="EA33" i="4"/>
  <c r="EA32" i="4"/>
  <c r="EA31" i="4"/>
  <c r="EA30" i="4"/>
  <c r="EA29" i="4"/>
  <c r="EA28" i="4"/>
  <c r="EA27" i="4"/>
  <c r="EA26" i="4"/>
  <c r="EA25" i="4"/>
  <c r="EA24" i="4"/>
  <c r="EA23" i="4"/>
  <c r="EA22" i="4"/>
  <c r="EA21" i="4"/>
  <c r="EB21" i="4" s="1"/>
  <c r="EJ21" i="4" s="1"/>
  <c r="EA19" i="4"/>
  <c r="EA18" i="4"/>
  <c r="EA17" i="4"/>
  <c r="EA16" i="4"/>
  <c r="EA15" i="4"/>
  <c r="EA14" i="4"/>
  <c r="EA13" i="4"/>
  <c r="EA12" i="4"/>
  <c r="EA11" i="4"/>
  <c r="EA10" i="4"/>
  <c r="EA9" i="4"/>
  <c r="EA8" i="4"/>
  <c r="EA7" i="4"/>
  <c r="EA6" i="4"/>
  <c r="EA5" i="4"/>
  <c r="EB5" i="4" s="1"/>
  <c r="DT99" i="4"/>
  <c r="DT98" i="4"/>
  <c r="DT97" i="4"/>
  <c r="DT96" i="4"/>
  <c r="DT95" i="4"/>
  <c r="DT94" i="4"/>
  <c r="DT93" i="4"/>
  <c r="DT92" i="4"/>
  <c r="DT91" i="4"/>
  <c r="DT90" i="4"/>
  <c r="DT89" i="4"/>
  <c r="DT88" i="4"/>
  <c r="DT87" i="4"/>
  <c r="DT86" i="4"/>
  <c r="DT85" i="4"/>
  <c r="DU85" i="4" s="1"/>
  <c r="DT67" i="4"/>
  <c r="DT66" i="4"/>
  <c r="DT65" i="4"/>
  <c r="DT64" i="4"/>
  <c r="DT63" i="4"/>
  <c r="DT62" i="4"/>
  <c r="DT61" i="4"/>
  <c r="DT60" i="4"/>
  <c r="DT59" i="4"/>
  <c r="DT58" i="4"/>
  <c r="DT57" i="4"/>
  <c r="DT56" i="4"/>
  <c r="DT55" i="4"/>
  <c r="DU55" i="4" s="1"/>
  <c r="DU56" i="4" s="1"/>
  <c r="DU57" i="4" s="1"/>
  <c r="DU58" i="4" s="1"/>
  <c r="DT54" i="4"/>
  <c r="DT53" i="4"/>
  <c r="DU53" i="4"/>
  <c r="DU54" i="4" s="1"/>
  <c r="DT51" i="4"/>
  <c r="DT50" i="4"/>
  <c r="DT49" i="4"/>
  <c r="DT48" i="4"/>
  <c r="DT47" i="4"/>
  <c r="DT46" i="4"/>
  <c r="DT45" i="4"/>
  <c r="DT44" i="4"/>
  <c r="DT43" i="4"/>
  <c r="DT42" i="4"/>
  <c r="DT41" i="4"/>
  <c r="DT40" i="4"/>
  <c r="DT39" i="4"/>
  <c r="DT38" i="4"/>
  <c r="DT37" i="4"/>
  <c r="DU37" i="4" s="1"/>
  <c r="DT35" i="4"/>
  <c r="DT34" i="4"/>
  <c r="DT33" i="4"/>
  <c r="DT32" i="4"/>
  <c r="DT31" i="4"/>
  <c r="DT30" i="4"/>
  <c r="DT29" i="4"/>
  <c r="DT28" i="4"/>
  <c r="DT27" i="4"/>
  <c r="DT26" i="4"/>
  <c r="DT25" i="4"/>
  <c r="DT24" i="4"/>
  <c r="DT23" i="4"/>
  <c r="DT22" i="4"/>
  <c r="DT21" i="4"/>
  <c r="DU21" i="4"/>
  <c r="DM115" i="4"/>
  <c r="DM114" i="4"/>
  <c r="DM113" i="4"/>
  <c r="DM112" i="4"/>
  <c r="DM111" i="4"/>
  <c r="DM110" i="4"/>
  <c r="DM109" i="4"/>
  <c r="DM108" i="4"/>
  <c r="DM107" i="4"/>
  <c r="DM106" i="4"/>
  <c r="DM105" i="4"/>
  <c r="DM104" i="4"/>
  <c r="DM103" i="4"/>
  <c r="DM102" i="4"/>
  <c r="DM101" i="4"/>
  <c r="DN101" i="4" s="1"/>
  <c r="DM99" i="4"/>
  <c r="DM98" i="4"/>
  <c r="DM97" i="4"/>
  <c r="DM96" i="4"/>
  <c r="DM95" i="4"/>
  <c r="DM94" i="4"/>
  <c r="DM93" i="4"/>
  <c r="DM92" i="4"/>
  <c r="DM91" i="4"/>
  <c r="DM90" i="4"/>
  <c r="DM89" i="4"/>
  <c r="DM88" i="4"/>
  <c r="DM87" i="4"/>
  <c r="DM86" i="4"/>
  <c r="DM85" i="4"/>
  <c r="DN85" i="4" s="1"/>
  <c r="DN86" i="4" s="1"/>
  <c r="DV86" i="4" s="1"/>
  <c r="DM83" i="4"/>
  <c r="DM82" i="4"/>
  <c r="DM81" i="4"/>
  <c r="DM80" i="4"/>
  <c r="DM79" i="4"/>
  <c r="DM78" i="4"/>
  <c r="DM77" i="4"/>
  <c r="DM76" i="4"/>
  <c r="DM75" i="4"/>
  <c r="DM74" i="4"/>
  <c r="DM73" i="4"/>
  <c r="DM72" i="4"/>
  <c r="DM71" i="4"/>
  <c r="DN71" i="4" s="1"/>
  <c r="DV71" i="4" s="1"/>
  <c r="DM70" i="4"/>
  <c r="DM69" i="4"/>
  <c r="DN69" i="4"/>
  <c r="DN70" i="4" s="1"/>
  <c r="DV70" i="4" s="1"/>
  <c r="DM67" i="4"/>
  <c r="DM66" i="4"/>
  <c r="DM65" i="4"/>
  <c r="DM64" i="4"/>
  <c r="DM63" i="4"/>
  <c r="DM62" i="4"/>
  <c r="DM61" i="4"/>
  <c r="DM60" i="4"/>
  <c r="DM59" i="4"/>
  <c r="DM58" i="4"/>
  <c r="DM57" i="4"/>
  <c r="DM56" i="4"/>
  <c r="DM55" i="4"/>
  <c r="DM54" i="4"/>
  <c r="DM53" i="4"/>
  <c r="DN53" i="4" s="1"/>
  <c r="DM51" i="4"/>
  <c r="DM50" i="4"/>
  <c r="DM49" i="4"/>
  <c r="DM48" i="4"/>
  <c r="DM47" i="4"/>
  <c r="DM46" i="4"/>
  <c r="DM45" i="4"/>
  <c r="DM44" i="4"/>
  <c r="DM43" i="4"/>
  <c r="DM42" i="4"/>
  <c r="DM41" i="4"/>
  <c r="DM40" i="4"/>
  <c r="DM39" i="4"/>
  <c r="DM38" i="4"/>
  <c r="DM37" i="4"/>
  <c r="DN37" i="4" s="1"/>
  <c r="DM35" i="4"/>
  <c r="DM34" i="4"/>
  <c r="DM33" i="4"/>
  <c r="DM32" i="4"/>
  <c r="DM31" i="4"/>
  <c r="DM30" i="4"/>
  <c r="DM29" i="4"/>
  <c r="DM28" i="4"/>
  <c r="DM27" i="4"/>
  <c r="DM26" i="4"/>
  <c r="DM25" i="4"/>
  <c r="DM24" i="4"/>
  <c r="DM23" i="4"/>
  <c r="DM22" i="4"/>
  <c r="DM21" i="4"/>
  <c r="DN21" i="4"/>
  <c r="DF115" i="4"/>
  <c r="DF114" i="4"/>
  <c r="DF113" i="4"/>
  <c r="DF112" i="4"/>
  <c r="DF111" i="4"/>
  <c r="DF110" i="4"/>
  <c r="DF109" i="4"/>
  <c r="DF108" i="4"/>
  <c r="DF106" i="4"/>
  <c r="DF105" i="4"/>
  <c r="DF104" i="4"/>
  <c r="DF103" i="4"/>
  <c r="DF102" i="4"/>
  <c r="DF101" i="4"/>
  <c r="DG101" i="4"/>
  <c r="DG102" i="4" s="1"/>
  <c r="DF83" i="4"/>
  <c r="DF82" i="4"/>
  <c r="DF81" i="4"/>
  <c r="DF80" i="4"/>
  <c r="DF79" i="4"/>
  <c r="DF78" i="4"/>
  <c r="DF77" i="4"/>
  <c r="DF76" i="4"/>
  <c r="DF75" i="4"/>
  <c r="DF74" i="4"/>
  <c r="DF73" i="4"/>
  <c r="DF72" i="4"/>
  <c r="DF71" i="4"/>
  <c r="DF70" i="4"/>
  <c r="DF69" i="4"/>
  <c r="DG69" i="4" s="1"/>
  <c r="DF67" i="4"/>
  <c r="DF66" i="4"/>
  <c r="DF65" i="4"/>
  <c r="DF64" i="4"/>
  <c r="DF63" i="4"/>
  <c r="DF62" i="4"/>
  <c r="DF60" i="4"/>
  <c r="DF59" i="4"/>
  <c r="DF58" i="4"/>
  <c r="DF57" i="4"/>
  <c r="DF56" i="4"/>
  <c r="DF55" i="4"/>
  <c r="DF54" i="4"/>
  <c r="DF53" i="4"/>
  <c r="DG53" i="4"/>
  <c r="DF51" i="4"/>
  <c r="DF50" i="4"/>
  <c r="DF49" i="4"/>
  <c r="DF48" i="4"/>
  <c r="DF47" i="4"/>
  <c r="DF46" i="4"/>
  <c r="DF45" i="4"/>
  <c r="DF43" i="4"/>
  <c r="DF42" i="4"/>
  <c r="DF41" i="4"/>
  <c r="DF40" i="4"/>
  <c r="DF39" i="4"/>
  <c r="DF38" i="4"/>
  <c r="DF37" i="4"/>
  <c r="DG37" i="4"/>
  <c r="DG38" i="4" s="1"/>
  <c r="DF19" i="4"/>
  <c r="DF18" i="4"/>
  <c r="DF17" i="4"/>
  <c r="DF16" i="4"/>
  <c r="DF15" i="4"/>
  <c r="DF14" i="4"/>
  <c r="DF12" i="4"/>
  <c r="DF11" i="4"/>
  <c r="DF10" i="4"/>
  <c r="DF9" i="4"/>
  <c r="DF8" i="4"/>
  <c r="DF7" i="4"/>
  <c r="DF6" i="4"/>
  <c r="DF5" i="4"/>
  <c r="DG5" i="4" s="1"/>
  <c r="CY115" i="4"/>
  <c r="CY114" i="4"/>
  <c r="CY112" i="4"/>
  <c r="CY111" i="4"/>
  <c r="CY110" i="4"/>
  <c r="CY109" i="4"/>
  <c r="CY108" i="4"/>
  <c r="CY107" i="4"/>
  <c r="CY106" i="4"/>
  <c r="CY103" i="4"/>
  <c r="CY102" i="4"/>
  <c r="CY101" i="4"/>
  <c r="CZ101" i="4"/>
  <c r="CZ102" i="4" s="1"/>
  <c r="CZ103" i="4" s="1"/>
  <c r="CZ104" i="4" s="1"/>
  <c r="CY83" i="4"/>
  <c r="CY82" i="4"/>
  <c r="CY81" i="4"/>
  <c r="CY80" i="4"/>
  <c r="CY79" i="4"/>
  <c r="CY78" i="4"/>
  <c r="CY77" i="4"/>
  <c r="CY76" i="4"/>
  <c r="CY75" i="4"/>
  <c r="CY74" i="4"/>
  <c r="CY73" i="4"/>
  <c r="CY72" i="4"/>
  <c r="CY71" i="4"/>
  <c r="CY70" i="4"/>
  <c r="CY69" i="4"/>
  <c r="CZ69" i="4" s="1"/>
  <c r="CY67" i="4"/>
  <c r="CY66" i="4"/>
  <c r="CY65" i="4"/>
  <c r="CY64" i="4"/>
  <c r="CY63" i="4"/>
  <c r="CY62" i="4"/>
  <c r="CY61" i="4"/>
  <c r="CY60" i="4"/>
  <c r="CY59" i="4"/>
  <c r="CY58" i="4"/>
  <c r="CY57" i="4"/>
  <c r="CY56" i="4"/>
  <c r="CY55" i="4"/>
  <c r="CY54" i="4"/>
  <c r="CY53" i="4"/>
  <c r="CZ53" i="4" s="1"/>
  <c r="CZ54" i="4" s="1"/>
  <c r="CY51" i="4"/>
  <c r="CY50" i="4"/>
  <c r="CY49" i="4"/>
  <c r="CY48" i="4"/>
  <c r="CY47" i="4"/>
  <c r="CY46" i="4"/>
  <c r="CY45" i="4"/>
  <c r="CY44" i="4"/>
  <c r="CY43" i="4"/>
  <c r="CY42" i="4"/>
  <c r="CY41" i="4"/>
  <c r="CY40" i="4"/>
  <c r="CY39" i="4"/>
  <c r="CY38" i="4"/>
  <c r="CY37" i="4"/>
  <c r="CZ37" i="4" s="1"/>
  <c r="CZ38" i="4" s="1"/>
  <c r="CY35" i="4"/>
  <c r="CY34" i="4"/>
  <c r="CY33" i="4"/>
  <c r="CY32" i="4"/>
  <c r="CY31" i="4"/>
  <c r="CY30" i="4"/>
  <c r="CY29" i="4"/>
  <c r="CY28" i="4"/>
  <c r="CY27" i="4"/>
  <c r="CY26" i="4"/>
  <c r="CY25" i="4"/>
  <c r="CY24" i="4"/>
  <c r="CY23" i="4"/>
  <c r="CY22" i="4"/>
  <c r="CY21" i="4"/>
  <c r="CZ21" i="4"/>
  <c r="CY19" i="4"/>
  <c r="CY18" i="4"/>
  <c r="CY17" i="4"/>
  <c r="CY16" i="4"/>
  <c r="CY15" i="4"/>
  <c r="CY14" i="4"/>
  <c r="CY13" i="4"/>
  <c r="CY12" i="4"/>
  <c r="CY11" i="4"/>
  <c r="CY10" i="4"/>
  <c r="CY9" i="4"/>
  <c r="CY8" i="4"/>
  <c r="CY7" i="4"/>
  <c r="CY6" i="4"/>
  <c r="CY5" i="4"/>
  <c r="CZ5" i="4"/>
  <c r="CR115" i="4"/>
  <c r="CR114" i="4"/>
  <c r="CR113" i="4"/>
  <c r="CR112" i="4"/>
  <c r="CR111" i="4"/>
  <c r="CR110" i="4"/>
  <c r="CR109" i="4"/>
  <c r="CR108" i="4"/>
  <c r="CR107" i="4"/>
  <c r="CR106" i="4"/>
  <c r="CR105" i="4"/>
  <c r="CR104" i="4"/>
  <c r="CR103" i="4"/>
  <c r="CR102" i="4"/>
  <c r="CS102" i="4" s="1"/>
  <c r="CR101" i="4"/>
  <c r="CS101" i="4"/>
  <c r="CR83" i="4"/>
  <c r="CR82" i="4"/>
  <c r="CR81" i="4"/>
  <c r="CR80" i="4"/>
  <c r="CR79" i="4"/>
  <c r="CR78" i="4"/>
  <c r="CR77" i="4"/>
  <c r="CR76" i="4"/>
  <c r="CR75" i="4"/>
  <c r="CR74" i="4"/>
  <c r="CR73" i="4"/>
  <c r="CR72" i="4"/>
  <c r="CR71" i="4"/>
  <c r="CR70" i="4"/>
  <c r="CR69" i="4"/>
  <c r="CS69" i="4"/>
  <c r="CS70" i="4" s="1"/>
  <c r="CR67" i="4"/>
  <c r="CR66" i="4"/>
  <c r="CR65" i="4"/>
  <c r="CR64" i="4"/>
  <c r="CR63" i="4"/>
  <c r="CR62" i="4"/>
  <c r="CR61" i="4"/>
  <c r="CR60" i="4"/>
  <c r="CR59" i="4"/>
  <c r="CR58" i="4"/>
  <c r="CR57" i="4"/>
  <c r="CR56" i="4"/>
  <c r="CR55" i="4"/>
  <c r="CR54" i="4"/>
  <c r="CR53" i="4"/>
  <c r="CS53" i="4"/>
  <c r="CR51" i="4"/>
  <c r="CR50" i="4"/>
  <c r="CR49" i="4"/>
  <c r="CR48" i="4"/>
  <c r="CR47" i="4"/>
  <c r="CR46" i="4"/>
  <c r="CR45" i="4"/>
  <c r="CR44" i="4"/>
  <c r="CR43" i="4"/>
  <c r="CR42" i="4"/>
  <c r="CR41" i="4"/>
  <c r="CR40" i="4"/>
  <c r="CR39" i="4"/>
  <c r="CR38" i="4"/>
  <c r="CR37" i="4"/>
  <c r="CS37" i="4"/>
  <c r="CR19" i="4"/>
  <c r="CR18" i="4"/>
  <c r="CR17" i="4"/>
  <c r="CR16" i="4"/>
  <c r="CR15" i="4"/>
  <c r="CR14" i="4"/>
  <c r="CR13" i="4"/>
  <c r="CR12" i="4"/>
  <c r="CR11" i="4"/>
  <c r="CR10" i="4"/>
  <c r="CR8" i="4"/>
  <c r="CR7" i="4"/>
  <c r="CR6" i="4"/>
  <c r="CR5" i="4"/>
  <c r="CS5" i="4" s="1"/>
  <c r="CK115" i="4"/>
  <c r="CK114" i="4"/>
  <c r="CK113" i="4"/>
  <c r="CK112" i="4"/>
  <c r="CK111" i="4"/>
  <c r="CK110" i="4"/>
  <c r="CK109" i="4"/>
  <c r="CK108" i="4"/>
  <c r="CK107" i="4"/>
  <c r="CK106" i="4"/>
  <c r="CK105" i="4"/>
  <c r="CK104" i="4"/>
  <c r="CK103" i="4"/>
  <c r="CK102" i="4"/>
  <c r="CK101" i="4"/>
  <c r="CL101" i="4" s="1"/>
  <c r="CT101" i="4" s="1"/>
  <c r="CK99" i="4"/>
  <c r="CK98" i="4"/>
  <c r="CK97" i="4"/>
  <c r="CK96" i="4"/>
  <c r="CK95" i="4"/>
  <c r="CK94" i="4"/>
  <c r="CK93" i="4"/>
  <c r="CK92" i="4"/>
  <c r="CK91" i="4"/>
  <c r="CK90" i="4"/>
  <c r="CK89" i="4"/>
  <c r="CK88" i="4"/>
  <c r="CK87" i="4"/>
  <c r="CK86" i="4"/>
  <c r="CK85" i="4"/>
  <c r="CL85" i="4" s="1"/>
  <c r="CT85" i="4" s="1"/>
  <c r="CK83" i="4"/>
  <c r="CK82" i="4"/>
  <c r="CK81" i="4"/>
  <c r="CK80" i="4"/>
  <c r="CK79" i="4"/>
  <c r="CK78" i="4"/>
  <c r="CK77" i="4"/>
  <c r="CK76" i="4"/>
  <c r="CK75" i="4"/>
  <c r="CK74" i="4"/>
  <c r="CK73" i="4"/>
  <c r="CK72" i="4"/>
  <c r="CK71" i="4"/>
  <c r="CK70" i="4"/>
  <c r="CK69" i="4"/>
  <c r="CL69" i="4" s="1"/>
  <c r="CT69" i="4" s="1"/>
  <c r="CK67" i="4"/>
  <c r="CK66" i="4"/>
  <c r="CK65" i="4"/>
  <c r="CK64" i="4"/>
  <c r="CK63" i="4"/>
  <c r="CK62" i="4"/>
  <c r="CK61" i="4"/>
  <c r="CK60" i="4"/>
  <c r="CK59" i="4"/>
  <c r="CK58" i="4"/>
  <c r="CK57" i="4"/>
  <c r="CK56" i="4"/>
  <c r="CK55" i="4"/>
  <c r="CK54" i="4"/>
  <c r="CK53" i="4"/>
  <c r="CL53" i="4"/>
  <c r="CK51" i="4"/>
  <c r="CK50" i="4"/>
  <c r="CK49" i="4"/>
  <c r="CK48" i="4"/>
  <c r="CK47" i="4"/>
  <c r="CK46" i="4"/>
  <c r="CK45" i="4"/>
  <c r="CK44" i="4"/>
  <c r="CK43" i="4"/>
  <c r="CK42" i="4"/>
  <c r="CK41" i="4"/>
  <c r="CK40" i="4"/>
  <c r="CK39" i="4"/>
  <c r="CK38" i="4"/>
  <c r="CK37" i="4"/>
  <c r="CL37" i="4" s="1"/>
  <c r="CK35" i="4"/>
  <c r="CK34" i="4"/>
  <c r="CK33" i="4"/>
  <c r="CK32" i="4"/>
  <c r="CK31" i="4"/>
  <c r="CK30" i="4"/>
  <c r="CK29" i="4"/>
  <c r="CK28" i="4"/>
  <c r="CK27" i="4"/>
  <c r="CK26" i="4"/>
  <c r="CK25" i="4"/>
  <c r="CK24" i="4"/>
  <c r="CK23" i="4"/>
  <c r="CK22" i="4"/>
  <c r="CK21" i="4"/>
  <c r="CL21" i="4"/>
  <c r="CM21" i="4" s="1"/>
  <c r="CK19" i="4"/>
  <c r="CK18" i="4"/>
  <c r="CK17" i="4"/>
  <c r="CK16" i="4"/>
  <c r="CK15" i="4"/>
  <c r="CK14" i="4"/>
  <c r="CK13" i="4"/>
  <c r="CK12" i="4"/>
  <c r="CK11" i="4"/>
  <c r="CK10" i="4"/>
  <c r="CK9" i="4"/>
  <c r="CK8" i="4"/>
  <c r="CK7" i="4"/>
  <c r="CK6" i="4"/>
  <c r="CK5" i="4"/>
  <c r="CL5" i="4" s="1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E104" i="4" s="1"/>
  <c r="CD103" i="4"/>
  <c r="CD102" i="4"/>
  <c r="CD101" i="4"/>
  <c r="CE101" i="4"/>
  <c r="CE102" i="4"/>
  <c r="CE103" i="4" s="1"/>
  <c r="CD99" i="4"/>
  <c r="CD98" i="4"/>
  <c r="CD97" i="4"/>
  <c r="CD96" i="4"/>
  <c r="CD95" i="4"/>
  <c r="CD94" i="4"/>
  <c r="CD93" i="4"/>
  <c r="CD92" i="4"/>
  <c r="CD91" i="4"/>
  <c r="CD89" i="4"/>
  <c r="CD88" i="4"/>
  <c r="CD87" i="4"/>
  <c r="CD86" i="4"/>
  <c r="CD85" i="4"/>
  <c r="CE85" i="4" s="1"/>
  <c r="CE86" i="4" s="1"/>
  <c r="CD83" i="4"/>
  <c r="CD82" i="4"/>
  <c r="CD81" i="4"/>
  <c r="CD80" i="4"/>
  <c r="CD79" i="4"/>
  <c r="CD78" i="4"/>
  <c r="CD77" i="4"/>
  <c r="CD76" i="4"/>
  <c r="CD75" i="4"/>
  <c r="CD74" i="4"/>
  <c r="CD73" i="4"/>
  <c r="CD72" i="4"/>
  <c r="CD71" i="4"/>
  <c r="CD70" i="4"/>
  <c r="CE70" i="4"/>
  <c r="CD69" i="4"/>
  <c r="CE69" i="4" s="1"/>
  <c r="CD51" i="4"/>
  <c r="CD50" i="4"/>
  <c r="CD49" i="4"/>
  <c r="CD48" i="4"/>
  <c r="CD47" i="4"/>
  <c r="CD46" i="4"/>
  <c r="CD45" i="4"/>
  <c r="CD44" i="4"/>
  <c r="CD43" i="4"/>
  <c r="CD42" i="4"/>
  <c r="CD41" i="4"/>
  <c r="CD40" i="4"/>
  <c r="CD39" i="4"/>
  <c r="CD38" i="4"/>
  <c r="CD37" i="4"/>
  <c r="CE37" i="4" s="1"/>
  <c r="CE38" i="4" s="1"/>
  <c r="CE39" i="4" s="1"/>
  <c r="BW115" i="4"/>
  <c r="BW114" i="4"/>
  <c r="BW113" i="4"/>
  <c r="BW112" i="4"/>
  <c r="BW111" i="4"/>
  <c r="BW110" i="4"/>
  <c r="BW109" i="4"/>
  <c r="BW108" i="4"/>
  <c r="BW107" i="4"/>
  <c r="BW106" i="4"/>
  <c r="BW105" i="4"/>
  <c r="BW104" i="4"/>
  <c r="BW103" i="4"/>
  <c r="BW102" i="4"/>
  <c r="BW101" i="4"/>
  <c r="BX101" i="4"/>
  <c r="BX102" i="4" s="1"/>
  <c r="BW99" i="4"/>
  <c r="BW98" i="4"/>
  <c r="BW97" i="4"/>
  <c r="BW96" i="4"/>
  <c r="BW95" i="4"/>
  <c r="BW94" i="4"/>
  <c r="BW93" i="4"/>
  <c r="BW92" i="4"/>
  <c r="BW91" i="4"/>
  <c r="BW90" i="4"/>
  <c r="BW89" i="4"/>
  <c r="BW88" i="4"/>
  <c r="BW87" i="4"/>
  <c r="BW86" i="4"/>
  <c r="BW85" i="4"/>
  <c r="BX85" i="4" s="1"/>
  <c r="BW83" i="4"/>
  <c r="BW82" i="4"/>
  <c r="BW81" i="4"/>
  <c r="BW80" i="4"/>
  <c r="BW79" i="4"/>
  <c r="BW78" i="4"/>
  <c r="BW77" i="4"/>
  <c r="BW76" i="4"/>
  <c r="BW75" i="4"/>
  <c r="BW74" i="4"/>
  <c r="BW73" i="4"/>
  <c r="BW72" i="4"/>
  <c r="BW71" i="4"/>
  <c r="BW70" i="4"/>
  <c r="BW69" i="4"/>
  <c r="BX69" i="4"/>
  <c r="BX70" i="4" s="1"/>
  <c r="BW67" i="4"/>
  <c r="BW66" i="4"/>
  <c r="BW65" i="4"/>
  <c r="BW64" i="4"/>
  <c r="BW63" i="4"/>
  <c r="BW62" i="4"/>
  <c r="BW61" i="4"/>
  <c r="BW60" i="4"/>
  <c r="BW59" i="4"/>
  <c r="BW58" i="4"/>
  <c r="BW57" i="4"/>
  <c r="BW56" i="4"/>
  <c r="BW55" i="4"/>
  <c r="BW54" i="4"/>
  <c r="BW53" i="4"/>
  <c r="BX53" i="4"/>
  <c r="BX54" i="4" s="1"/>
  <c r="BW51" i="4"/>
  <c r="BW50" i="4"/>
  <c r="BW49" i="4"/>
  <c r="BW48" i="4"/>
  <c r="BW47" i="4"/>
  <c r="BW46" i="4"/>
  <c r="BW45" i="4"/>
  <c r="BW44" i="4"/>
  <c r="BW43" i="4"/>
  <c r="BW42" i="4"/>
  <c r="BW41" i="4"/>
  <c r="BW40" i="4"/>
  <c r="BW39" i="4"/>
  <c r="BW38" i="4"/>
  <c r="BW37" i="4"/>
  <c r="BX37" i="4" s="1"/>
  <c r="BW35" i="4"/>
  <c r="BW34" i="4"/>
  <c r="BW33" i="4"/>
  <c r="BW32" i="4"/>
  <c r="BW31" i="4"/>
  <c r="BW30" i="4"/>
  <c r="BW29" i="4"/>
  <c r="BW28" i="4"/>
  <c r="BW27" i="4"/>
  <c r="BW26" i="4"/>
  <c r="BW25" i="4"/>
  <c r="BW24" i="4"/>
  <c r="BW23" i="4"/>
  <c r="BW22" i="4"/>
  <c r="BW21" i="4"/>
  <c r="BX21" i="4" s="1"/>
  <c r="CF21" i="4" s="1"/>
  <c r="BW19" i="4"/>
  <c r="BW18" i="4"/>
  <c r="BW17" i="4"/>
  <c r="BW16" i="4"/>
  <c r="BW15" i="4"/>
  <c r="BW14" i="4"/>
  <c r="BW13" i="4"/>
  <c r="BW12" i="4"/>
  <c r="BW11" i="4"/>
  <c r="BW10" i="4"/>
  <c r="BW9" i="4"/>
  <c r="BW8" i="4"/>
  <c r="BW7" i="4"/>
  <c r="BW6" i="4"/>
  <c r="BW5" i="4"/>
  <c r="BX5" i="4" s="1"/>
  <c r="BP99" i="4"/>
  <c r="BP98" i="4"/>
  <c r="BP97" i="4"/>
  <c r="BP96" i="4"/>
  <c r="BP95" i="4"/>
  <c r="BP94" i="4"/>
  <c r="BP93" i="4"/>
  <c r="BP90" i="4"/>
  <c r="BP89" i="4"/>
  <c r="BP88" i="4"/>
  <c r="BP87" i="4"/>
  <c r="BP86" i="4"/>
  <c r="BQ86" i="4" s="1"/>
  <c r="BP85" i="4"/>
  <c r="BQ85" i="4" s="1"/>
  <c r="BP83" i="4"/>
  <c r="BP82" i="4"/>
  <c r="BP81" i="4"/>
  <c r="BP80" i="4"/>
  <c r="BP79" i="4"/>
  <c r="BP78" i="4"/>
  <c r="BP77" i="4"/>
  <c r="BP76" i="4"/>
  <c r="BP75" i="4"/>
  <c r="BP73" i="4"/>
  <c r="BP72" i="4"/>
  <c r="BP71" i="4"/>
  <c r="BP70" i="4"/>
  <c r="BP69" i="4"/>
  <c r="BQ69" i="4"/>
  <c r="BQ70" i="4" s="1"/>
  <c r="BQ71" i="4" s="1"/>
  <c r="BP67" i="4"/>
  <c r="BP66" i="4"/>
  <c r="BP65" i="4"/>
  <c r="BP64" i="4"/>
  <c r="BP62" i="4"/>
  <c r="BP61" i="4"/>
  <c r="BP60" i="4"/>
  <c r="BP59" i="4"/>
  <c r="BP58" i="4"/>
  <c r="BP57" i="4"/>
  <c r="BP56" i="4"/>
  <c r="BP55" i="4"/>
  <c r="BP54" i="4"/>
  <c r="BP53" i="4"/>
  <c r="BQ53" i="4" s="1"/>
  <c r="BP51" i="4"/>
  <c r="BP50" i="4"/>
  <c r="BP49" i="4"/>
  <c r="BP48" i="4"/>
  <c r="BP46" i="4"/>
  <c r="BP44" i="4"/>
  <c r="BP43" i="4"/>
  <c r="BP42" i="4"/>
  <c r="BP41" i="4"/>
  <c r="BP40" i="4"/>
  <c r="BP39" i="4"/>
  <c r="BP38" i="4"/>
  <c r="BQ37" i="4"/>
  <c r="BP37" i="4"/>
  <c r="BP34" i="4"/>
  <c r="BP33" i="4"/>
  <c r="BP32" i="4"/>
  <c r="BP31" i="4"/>
  <c r="BP30" i="4"/>
  <c r="BP27" i="4"/>
  <c r="BP25" i="4"/>
  <c r="BP24" i="4"/>
  <c r="BP23" i="4"/>
  <c r="BP22" i="4"/>
  <c r="BP21" i="4"/>
  <c r="BQ21" i="4"/>
  <c r="BP19" i="4"/>
  <c r="BP18" i="4"/>
  <c r="BP17" i="4"/>
  <c r="BP16" i="4"/>
  <c r="BP15" i="4"/>
  <c r="BP13" i="4"/>
  <c r="BP11" i="4"/>
  <c r="BP10" i="4"/>
  <c r="BP8" i="4"/>
  <c r="BP7" i="4"/>
  <c r="BP6" i="4"/>
  <c r="BP5" i="4"/>
  <c r="BQ5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J101" i="4" s="1"/>
  <c r="BI99" i="4"/>
  <c r="BI98" i="4"/>
  <c r="BI97" i="4"/>
  <c r="BI96" i="4"/>
  <c r="BI95" i="4"/>
  <c r="BI94" i="4"/>
  <c r="BI93" i="4"/>
  <c r="BI91" i="4"/>
  <c r="BI90" i="4"/>
  <c r="BI87" i="4"/>
  <c r="BI86" i="4"/>
  <c r="BI85" i="4"/>
  <c r="BJ85" i="4" s="1"/>
  <c r="BI83" i="4"/>
  <c r="BI82" i="4"/>
  <c r="BI81" i="4"/>
  <c r="BI80" i="4"/>
  <c r="BI79" i="4"/>
  <c r="BI78" i="4"/>
  <c r="BI77" i="4"/>
  <c r="BI76" i="4"/>
  <c r="BI75" i="4"/>
  <c r="BI74" i="4"/>
  <c r="BI73" i="4"/>
  <c r="BI72" i="4"/>
  <c r="BI71" i="4"/>
  <c r="BI70" i="4"/>
  <c r="BI69" i="4"/>
  <c r="BJ69" i="4" s="1"/>
  <c r="BI67" i="4"/>
  <c r="BI66" i="4"/>
  <c r="BI65" i="4"/>
  <c r="BI64" i="4"/>
  <c r="BI63" i="4"/>
  <c r="BI62" i="4"/>
  <c r="BI61" i="4"/>
  <c r="BI60" i="4"/>
  <c r="BI59" i="4"/>
  <c r="BI58" i="4"/>
  <c r="BI57" i="4"/>
  <c r="BI56" i="4"/>
  <c r="BI55" i="4"/>
  <c r="BI54" i="4"/>
  <c r="BI53" i="4"/>
  <c r="BJ53" i="4" s="1"/>
  <c r="BI51" i="4"/>
  <c r="BI50" i="4"/>
  <c r="BI49" i="4"/>
  <c r="BI48" i="4"/>
  <c r="BI47" i="4"/>
  <c r="BI46" i="4"/>
  <c r="BI45" i="4"/>
  <c r="BI44" i="4"/>
  <c r="BI43" i="4"/>
  <c r="BI42" i="4"/>
  <c r="BI41" i="4"/>
  <c r="BI40" i="4"/>
  <c r="BI39" i="4"/>
  <c r="BI38" i="4"/>
  <c r="BI37" i="4"/>
  <c r="BJ37" i="4"/>
  <c r="BJ38" i="4" s="1"/>
  <c r="BI35" i="4"/>
  <c r="BI34" i="4"/>
  <c r="BI33" i="4"/>
  <c r="BI32" i="4"/>
  <c r="BI31" i="4"/>
  <c r="BI30" i="4"/>
  <c r="BI29" i="4"/>
  <c r="BI28" i="4"/>
  <c r="BI27" i="4"/>
  <c r="BI26" i="4"/>
  <c r="BI25" i="4"/>
  <c r="BI24" i="4"/>
  <c r="BI23" i="4"/>
  <c r="BI22" i="4"/>
  <c r="BI21" i="4"/>
  <c r="BJ21" i="4"/>
  <c r="BI19" i="4"/>
  <c r="BI18" i="4"/>
  <c r="BI17" i="4"/>
  <c r="BI16" i="4"/>
  <c r="BI15" i="4"/>
  <c r="BI14" i="4"/>
  <c r="BI13" i="4"/>
  <c r="BI12" i="4"/>
  <c r="BI11" i="4"/>
  <c r="BI10" i="4"/>
  <c r="BI9" i="4"/>
  <c r="BI8" i="4"/>
  <c r="BI7" i="4"/>
  <c r="BI6" i="4"/>
  <c r="BI5" i="4"/>
  <c r="BJ5" i="4" s="1"/>
  <c r="BB115" i="4"/>
  <c r="BB114" i="4"/>
  <c r="BB113" i="4"/>
  <c r="BB112" i="4"/>
  <c r="BB111" i="4"/>
  <c r="BB110" i="4"/>
  <c r="BB109" i="4"/>
  <c r="BB108" i="4"/>
  <c r="BB107" i="4"/>
  <c r="BB106" i="4"/>
  <c r="BB105" i="4"/>
  <c r="BB101" i="4"/>
  <c r="BC101" i="4" s="1"/>
  <c r="BB99" i="4"/>
  <c r="BB98" i="4"/>
  <c r="BB97" i="4"/>
  <c r="BB96" i="4"/>
  <c r="BB95" i="4"/>
  <c r="BB94" i="4"/>
  <c r="BB93" i="4"/>
  <c r="BB92" i="4"/>
  <c r="BB91" i="4"/>
  <c r="BB90" i="4"/>
  <c r="BB89" i="4"/>
  <c r="BB88" i="4"/>
  <c r="BB87" i="4"/>
  <c r="BC87" i="4" s="1"/>
  <c r="BB86" i="4"/>
  <c r="BB85" i="4"/>
  <c r="BC85" i="4"/>
  <c r="BC86" i="4"/>
  <c r="BB83" i="4"/>
  <c r="BB82" i="4"/>
  <c r="BB81" i="4"/>
  <c r="BB80" i="4"/>
  <c r="BB79" i="4"/>
  <c r="BB78" i="4"/>
  <c r="BB77" i="4"/>
  <c r="BB76" i="4"/>
  <c r="BB75" i="4"/>
  <c r="BB74" i="4"/>
  <c r="BB73" i="4"/>
  <c r="BB72" i="4"/>
  <c r="BB70" i="4"/>
  <c r="BB69" i="4"/>
  <c r="BC69" i="4" s="1"/>
  <c r="BB67" i="4"/>
  <c r="BB66" i="4"/>
  <c r="BB65" i="4"/>
  <c r="BB64" i="4"/>
  <c r="BB63" i="4"/>
  <c r="BB62" i="4"/>
  <c r="BB61" i="4"/>
  <c r="BB60" i="4"/>
  <c r="BB59" i="4"/>
  <c r="BB58" i="4"/>
  <c r="BB57" i="4"/>
  <c r="BB55" i="4"/>
  <c r="BB54" i="4"/>
  <c r="BB53" i="4"/>
  <c r="BC53" i="4" s="1"/>
  <c r="BB51" i="4"/>
  <c r="BB50" i="4"/>
  <c r="BB49" i="4"/>
  <c r="BB48" i="4"/>
  <c r="BB47" i="4"/>
  <c r="BB46" i="4"/>
  <c r="BB45" i="4"/>
  <c r="BB44" i="4"/>
  <c r="BB43" i="4"/>
  <c r="BB42" i="4"/>
  <c r="BB41" i="4"/>
  <c r="BB40" i="4"/>
  <c r="BB39" i="4"/>
  <c r="BB38" i="4"/>
  <c r="BB37" i="4"/>
  <c r="BC37" i="4" s="1"/>
  <c r="BD37" i="4" s="1"/>
  <c r="BB35" i="4"/>
  <c r="BB34" i="4"/>
  <c r="BB33" i="4"/>
  <c r="BB32" i="4"/>
  <c r="BB30" i="4"/>
  <c r="BB29" i="4"/>
  <c r="BB27" i="4"/>
  <c r="BB25" i="4"/>
  <c r="BB23" i="4"/>
  <c r="BB22" i="4"/>
  <c r="BB19" i="4"/>
  <c r="BB18" i="4"/>
  <c r="BB17" i="4"/>
  <c r="BB16" i="4"/>
  <c r="BB15" i="4"/>
  <c r="BB14" i="4"/>
  <c r="BB13" i="4"/>
  <c r="BB10" i="4"/>
  <c r="BB9" i="4"/>
  <c r="BB8" i="4"/>
  <c r="BB6" i="4"/>
  <c r="AU115" i="4"/>
  <c r="AU114" i="4"/>
  <c r="AU113" i="4"/>
  <c r="AU112" i="4"/>
  <c r="AU111" i="4"/>
  <c r="AU110" i="4"/>
  <c r="AU109" i="4"/>
  <c r="AU108" i="4"/>
  <c r="AU107" i="4"/>
  <c r="AU106" i="4"/>
  <c r="AU105" i="4"/>
  <c r="AU103" i="4"/>
  <c r="AU102" i="4"/>
  <c r="AV101" i="4"/>
  <c r="AU101" i="4"/>
  <c r="AU99" i="4"/>
  <c r="AU98" i="4"/>
  <c r="AU97" i="4"/>
  <c r="AU96" i="4"/>
  <c r="AU95" i="4"/>
  <c r="AU94" i="4"/>
  <c r="AU93" i="4"/>
  <c r="AU92" i="4"/>
  <c r="AU91" i="4"/>
  <c r="AU90" i="4"/>
  <c r="AU89" i="4"/>
  <c r="AU87" i="4"/>
  <c r="AU86" i="4"/>
  <c r="AU85" i="4"/>
  <c r="AV85" i="4"/>
  <c r="AV86" i="4" s="1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V69" i="4" s="1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V53" i="4" s="1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V37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V22" i="4" s="1"/>
  <c r="AU21" i="4"/>
  <c r="AV21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V5" i="4" s="1"/>
  <c r="AV6" i="4" s="1"/>
  <c r="AN115" i="4"/>
  <c r="AN114" i="4"/>
  <c r="AN113" i="4"/>
  <c r="AN112" i="4"/>
  <c r="AN111" i="4"/>
  <c r="AN110" i="4"/>
  <c r="AN107" i="4"/>
  <c r="AN106" i="4"/>
  <c r="AN105" i="4"/>
  <c r="AN104" i="4"/>
  <c r="AN103" i="4"/>
  <c r="AN102" i="4"/>
  <c r="AN101" i="4"/>
  <c r="AO101" i="4" s="1"/>
  <c r="AN99" i="4"/>
  <c r="AN98" i="4"/>
  <c r="AN97" i="4"/>
  <c r="AN96" i="4"/>
  <c r="AN95" i="4"/>
  <c r="AN94" i="4"/>
  <c r="AN93" i="4"/>
  <c r="AN92" i="4"/>
  <c r="AN91" i="4"/>
  <c r="AN90" i="4"/>
  <c r="AN89" i="4"/>
  <c r="AN88" i="4"/>
  <c r="AN87" i="4"/>
  <c r="AN86" i="4"/>
  <c r="AO86" i="4" s="1"/>
  <c r="AO87" i="4" s="1"/>
  <c r="AN85" i="4"/>
  <c r="AO85" i="4"/>
  <c r="AW85" i="4" s="1"/>
  <c r="AN83" i="4"/>
  <c r="AN82" i="4"/>
  <c r="AN81" i="4"/>
  <c r="AN80" i="4"/>
  <c r="AN79" i="4"/>
  <c r="AN78" i="4"/>
  <c r="AN77" i="4"/>
  <c r="AN76" i="4"/>
  <c r="AN75" i="4"/>
  <c r="AN74" i="4"/>
  <c r="AN73" i="4"/>
  <c r="AN71" i="4"/>
  <c r="AN70" i="4"/>
  <c r="AN69" i="4"/>
  <c r="AO69" i="4" s="1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O53" i="4" s="1"/>
  <c r="AO54" i="4" s="1"/>
  <c r="AN51" i="4"/>
  <c r="AN50" i="4"/>
  <c r="AN49" i="4"/>
  <c r="AN48" i="4"/>
  <c r="AN47" i="4"/>
  <c r="AN46" i="4"/>
  <c r="AN45" i="4"/>
  <c r="AN44" i="4"/>
  <c r="AN42" i="4"/>
  <c r="AN40" i="4"/>
  <c r="AN39" i="4"/>
  <c r="AN38" i="4"/>
  <c r="AN37" i="4"/>
  <c r="AO37" i="4" s="1"/>
  <c r="AN35" i="4"/>
  <c r="AN34" i="4"/>
  <c r="AN33" i="4"/>
  <c r="AN32" i="4"/>
  <c r="AN31" i="4"/>
  <c r="AN30" i="4"/>
  <c r="AN29" i="4"/>
  <c r="AN28" i="4"/>
  <c r="AN27" i="4"/>
  <c r="AN26" i="4"/>
  <c r="AN25" i="4"/>
  <c r="AN23" i="4"/>
  <c r="AN22" i="4"/>
  <c r="AN21" i="4"/>
  <c r="AO21" i="4"/>
  <c r="AO22" i="4"/>
  <c r="AO23" i="4" s="1"/>
  <c r="AO24" i="4" s="1"/>
  <c r="AO25" i="4" s="1"/>
  <c r="AO26" i="4" s="1"/>
  <c r="AN19" i="4"/>
  <c r="AN18" i="4"/>
  <c r="AN17" i="4"/>
  <c r="AN16" i="4"/>
  <c r="AN15" i="4"/>
  <c r="AN14" i="4"/>
  <c r="AN13" i="4"/>
  <c r="AN12" i="4"/>
  <c r="AN11" i="4"/>
  <c r="AN10" i="4"/>
  <c r="AN8" i="4"/>
  <c r="AN7" i="4"/>
  <c r="AN6" i="4"/>
  <c r="AN5" i="4"/>
  <c r="AO5" i="4"/>
  <c r="AG115" i="4"/>
  <c r="AG114" i="4"/>
  <c r="AG113" i="4"/>
  <c r="AG112" i="4"/>
  <c r="AG111" i="4"/>
  <c r="AG110" i="4"/>
  <c r="AG109" i="4"/>
  <c r="AG107" i="4"/>
  <c r="AG106" i="4"/>
  <c r="AG105" i="4"/>
  <c r="AG104" i="4"/>
  <c r="AG103" i="4"/>
  <c r="AG102" i="4"/>
  <c r="AG101" i="4"/>
  <c r="AH101" i="4"/>
  <c r="AH102" i="4"/>
  <c r="AG99" i="4"/>
  <c r="AG98" i="4"/>
  <c r="AG97" i="4"/>
  <c r="AG96" i="4"/>
  <c r="AG95" i="4"/>
  <c r="AG94" i="4"/>
  <c r="AG92" i="4"/>
  <c r="AG91" i="4"/>
  <c r="AG90" i="4"/>
  <c r="AG89" i="4"/>
  <c r="AG88" i="4"/>
  <c r="AG87" i="4"/>
  <c r="AG86" i="4"/>
  <c r="AG85" i="4"/>
  <c r="AH85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H69" i="4"/>
  <c r="AH70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H53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H37" i="4" s="1"/>
  <c r="AH38" i="4" s="1"/>
  <c r="AH39" i="4" s="1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H21" i="4"/>
  <c r="AP21" i="4" s="1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H5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AA101" i="4"/>
  <c r="AA102" i="4"/>
  <c r="AA103" i="4" s="1"/>
  <c r="AI103" i="4" s="1"/>
  <c r="Z101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AA85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AA69" i="4" s="1"/>
  <c r="AA70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AA53" i="4" s="1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AA37" i="4" s="1"/>
  <c r="AI37" i="4" s="1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AA21" i="4" s="1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AA5" i="4"/>
  <c r="AA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T101" i="4" s="1"/>
  <c r="T102" i="4" s="1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T85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T69" i="4"/>
  <c r="T70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T38" i="4"/>
  <c r="S37" i="4"/>
  <c r="T37" i="4" s="1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T21" i="4" s="1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T5" i="4" s="1"/>
  <c r="T6" i="4"/>
  <c r="L115" i="4"/>
  <c r="L114" i="4"/>
  <c r="L113" i="4"/>
  <c r="L112" i="4"/>
  <c r="L111" i="4"/>
  <c r="L110" i="4"/>
  <c r="L109" i="4"/>
  <c r="L108" i="4"/>
  <c r="L104" i="4"/>
  <c r="L103" i="4"/>
  <c r="L102" i="4"/>
  <c r="L101" i="4"/>
  <c r="M101" i="4" s="1"/>
  <c r="M102" i="4" s="1"/>
  <c r="L99" i="4"/>
  <c r="L98" i="4"/>
  <c r="L97" i="4"/>
  <c r="L95" i="4"/>
  <c r="L94" i="4"/>
  <c r="L93" i="4"/>
  <c r="L91" i="4"/>
  <c r="L90" i="4"/>
  <c r="L89" i="4"/>
  <c r="L88" i="4"/>
  <c r="L87" i="4"/>
  <c r="M87" i="4" s="1"/>
  <c r="L86" i="4"/>
  <c r="L85" i="4"/>
  <c r="M85" i="4"/>
  <c r="L83" i="4"/>
  <c r="L82" i="4"/>
  <c r="L81" i="4"/>
  <c r="L80" i="4"/>
  <c r="L79" i="4"/>
  <c r="L78" i="4"/>
  <c r="L77" i="4"/>
  <c r="L76" i="4"/>
  <c r="L75" i="4"/>
  <c r="L73" i="4"/>
  <c r="L72" i="4"/>
  <c r="L71" i="4"/>
  <c r="L70" i="4"/>
  <c r="L69" i="4"/>
  <c r="M69" i="4" s="1"/>
  <c r="L67" i="4"/>
  <c r="L66" i="4"/>
  <c r="L65" i="4"/>
  <c r="L63" i="4"/>
  <c r="L62" i="4"/>
  <c r="L61" i="4"/>
  <c r="L60" i="4"/>
  <c r="L58" i="4"/>
  <c r="L57" i="4"/>
  <c r="L56" i="4"/>
  <c r="L55" i="4"/>
  <c r="L54" i="4"/>
  <c r="L51" i="4"/>
  <c r="L50" i="4"/>
  <c r="L49" i="4"/>
  <c r="L48" i="4"/>
  <c r="L47" i="4"/>
  <c r="L46" i="4"/>
  <c r="L45" i="4"/>
  <c r="L44" i="4"/>
  <c r="L42" i="4"/>
  <c r="L41" i="4"/>
  <c r="L40" i="4"/>
  <c r="L39" i="4"/>
  <c r="L38" i="4"/>
  <c r="L37" i="4"/>
  <c r="M37" i="4" s="1"/>
  <c r="L35" i="4"/>
  <c r="L34" i="4"/>
  <c r="L33" i="4"/>
  <c r="L32" i="4"/>
  <c r="L31" i="4"/>
  <c r="L30" i="4"/>
  <c r="L29" i="4"/>
  <c r="L27" i="4"/>
  <c r="L25" i="4"/>
  <c r="L23" i="4"/>
  <c r="L22" i="4"/>
  <c r="L21" i="4"/>
  <c r="M21" i="4" s="1"/>
  <c r="U21" i="4" s="1"/>
  <c r="L19" i="4"/>
  <c r="L18" i="4"/>
  <c r="L17" i="4"/>
  <c r="L16" i="4"/>
  <c r="L15" i="4"/>
  <c r="L14" i="4"/>
  <c r="L13" i="4"/>
  <c r="L12" i="4"/>
  <c r="L11" i="4"/>
  <c r="L10" i="4"/>
  <c r="L7" i="4"/>
  <c r="L6" i="4"/>
  <c r="L5" i="4"/>
  <c r="M5" i="4"/>
  <c r="E115" i="4"/>
  <c r="E114" i="4"/>
  <c r="E113" i="4"/>
  <c r="E112" i="4"/>
  <c r="E111" i="4"/>
  <c r="E110" i="4"/>
  <c r="E109" i="4"/>
  <c r="E108" i="4"/>
  <c r="E105" i="4"/>
  <c r="E104" i="4"/>
  <c r="E103" i="4"/>
  <c r="E102" i="4"/>
  <c r="E101" i="4"/>
  <c r="F101" i="4" s="1"/>
  <c r="E99" i="4"/>
  <c r="E98" i="4"/>
  <c r="E97" i="4"/>
  <c r="E95" i="4"/>
  <c r="E94" i="4"/>
  <c r="E93" i="4"/>
  <c r="E91" i="4"/>
  <c r="E90" i="4"/>
  <c r="E89" i="4"/>
  <c r="E88" i="4"/>
  <c r="F88" i="4" s="1"/>
  <c r="E87" i="4"/>
  <c r="E86" i="4"/>
  <c r="E85" i="4"/>
  <c r="F85" i="4" s="1"/>
  <c r="F86" i="4"/>
  <c r="F87" i="4"/>
  <c r="E83" i="4"/>
  <c r="E81" i="4"/>
  <c r="E80" i="4"/>
  <c r="E79" i="4"/>
  <c r="E78" i="4"/>
  <c r="E77" i="4"/>
  <c r="E76" i="4"/>
  <c r="E75" i="4"/>
  <c r="E73" i="4"/>
  <c r="E72" i="4"/>
  <c r="E71" i="4"/>
  <c r="E70" i="4"/>
  <c r="E69" i="4"/>
  <c r="F69" i="4"/>
  <c r="E66" i="4"/>
  <c r="E65" i="4"/>
  <c r="E63" i="4"/>
  <c r="E62" i="4"/>
  <c r="E58" i="4"/>
  <c r="E57" i="4"/>
  <c r="E56" i="4"/>
  <c r="E55" i="4"/>
  <c r="E54" i="4"/>
  <c r="E51" i="4"/>
  <c r="E50" i="4"/>
  <c r="E49" i="4"/>
  <c r="E48" i="4"/>
  <c r="E47" i="4"/>
  <c r="E46" i="4"/>
  <c r="E45" i="4"/>
  <c r="E44" i="4"/>
  <c r="E42" i="4"/>
  <c r="E41" i="4"/>
  <c r="E40" i="4"/>
  <c r="E39" i="4"/>
  <c r="E38" i="4"/>
  <c r="E37" i="4"/>
  <c r="F37" i="4"/>
  <c r="E35" i="4"/>
  <c r="E34" i="4"/>
  <c r="E33" i="4"/>
  <c r="E32" i="4"/>
  <c r="E31" i="4"/>
  <c r="E30" i="4"/>
  <c r="E29" i="4"/>
  <c r="E27" i="4"/>
  <c r="E25" i="4"/>
  <c r="E23" i="4"/>
  <c r="E22" i="4"/>
  <c r="E21" i="4"/>
  <c r="F21" i="4" s="1"/>
  <c r="F22" i="4" s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F5" i="4"/>
  <c r="N5" i="4" s="1"/>
  <c r="EA115" i="3"/>
  <c r="EA114" i="3"/>
  <c r="EA113" i="3"/>
  <c r="EA112" i="3"/>
  <c r="EA111" i="3"/>
  <c r="EA110" i="3"/>
  <c r="EA109" i="3"/>
  <c r="EA108" i="3"/>
  <c r="EA107" i="3"/>
  <c r="EA106" i="3"/>
  <c r="EA105" i="3"/>
  <c r="EA104" i="3"/>
  <c r="EA103" i="3"/>
  <c r="EA102" i="3"/>
  <c r="EA101" i="3"/>
  <c r="EB101" i="3"/>
  <c r="EA99" i="3"/>
  <c r="EA98" i="3"/>
  <c r="EA97" i="3"/>
  <c r="EA96" i="3"/>
  <c r="EA95" i="3"/>
  <c r="EA94" i="3"/>
  <c r="EA93" i="3"/>
  <c r="EA92" i="3"/>
  <c r="EA91" i="3"/>
  <c r="EA90" i="3"/>
  <c r="EA89" i="3"/>
  <c r="EA88" i="3"/>
  <c r="EA87" i="3"/>
  <c r="EA86" i="3"/>
  <c r="EB86" i="3" s="1"/>
  <c r="EB87" i="3" s="1"/>
  <c r="EA85" i="3"/>
  <c r="EB85" i="3"/>
  <c r="EA83" i="3"/>
  <c r="EA82" i="3"/>
  <c r="EA81" i="3"/>
  <c r="EA80" i="3"/>
  <c r="EA79" i="3"/>
  <c r="EA78" i="3"/>
  <c r="EA77" i="3"/>
  <c r="EA76" i="3"/>
  <c r="EA75" i="3"/>
  <c r="EA74" i="3"/>
  <c r="EA73" i="3"/>
  <c r="EA72" i="3"/>
  <c r="EA71" i="3"/>
  <c r="EB71" i="3" s="1"/>
  <c r="EA70" i="3"/>
  <c r="EB70" i="3" s="1"/>
  <c r="EA69" i="3"/>
  <c r="EB69" i="3" s="1"/>
  <c r="EA67" i="3"/>
  <c r="EA66" i="3"/>
  <c r="EA65" i="3"/>
  <c r="EA64" i="3"/>
  <c r="EA63" i="3"/>
  <c r="EA62" i="3"/>
  <c r="EA61" i="3"/>
  <c r="EA60" i="3"/>
  <c r="EA59" i="3"/>
  <c r="EA58" i="3"/>
  <c r="EA57" i="3"/>
  <c r="EA56" i="3"/>
  <c r="EA55" i="3"/>
  <c r="EA54" i="3"/>
  <c r="EA53" i="3"/>
  <c r="EB53" i="3"/>
  <c r="EA51" i="3"/>
  <c r="EA50" i="3"/>
  <c r="EA49" i="3"/>
  <c r="EA48" i="3"/>
  <c r="EA47" i="3"/>
  <c r="EA46" i="3"/>
  <c r="EA45" i="3"/>
  <c r="EA44" i="3"/>
  <c r="EA43" i="3"/>
  <c r="EA42" i="3"/>
  <c r="EA41" i="3"/>
  <c r="EA40" i="3"/>
  <c r="EA39" i="3"/>
  <c r="EA38" i="3"/>
  <c r="EB38" i="3" s="1"/>
  <c r="EB39" i="3" s="1"/>
  <c r="EB40" i="3" s="1"/>
  <c r="EB41" i="3" s="1"/>
  <c r="EB42" i="3" s="1"/>
  <c r="EA37" i="3"/>
  <c r="EB37" i="3"/>
  <c r="EA35" i="3"/>
  <c r="EA34" i="3"/>
  <c r="EA33" i="3"/>
  <c r="EA32" i="3"/>
  <c r="EA31" i="3"/>
  <c r="EA30" i="3"/>
  <c r="EA29" i="3"/>
  <c r="EA28" i="3"/>
  <c r="EA27" i="3"/>
  <c r="EA26" i="3"/>
  <c r="EA25" i="3"/>
  <c r="EA24" i="3"/>
  <c r="EA23" i="3"/>
  <c r="EA22" i="3"/>
  <c r="EA21" i="3"/>
  <c r="EB21" i="3" s="1"/>
  <c r="EA19" i="3"/>
  <c r="EA18" i="3"/>
  <c r="EA17" i="3"/>
  <c r="EA16" i="3"/>
  <c r="EA15" i="3"/>
  <c r="EA14" i="3"/>
  <c r="EA13" i="3"/>
  <c r="EA12" i="3"/>
  <c r="EA11" i="3"/>
  <c r="EA10" i="3"/>
  <c r="EA9" i="3"/>
  <c r="EA8" i="3"/>
  <c r="EA7" i="3"/>
  <c r="EA6" i="3"/>
  <c r="EB5" i="3"/>
  <c r="EB6" i="3"/>
  <c r="EC6" i="3" s="1"/>
  <c r="EA5" i="3"/>
  <c r="DT115" i="3"/>
  <c r="DT114" i="3"/>
  <c r="DT113" i="3"/>
  <c r="DT112" i="3"/>
  <c r="DT111" i="3"/>
  <c r="DT110" i="3"/>
  <c r="DT109" i="3"/>
  <c r="DT108" i="3"/>
  <c r="DT107" i="3"/>
  <c r="DT106" i="3"/>
  <c r="DT105" i="3"/>
  <c r="DT104" i="3"/>
  <c r="DT103" i="3"/>
  <c r="DT102" i="3"/>
  <c r="DU102" i="3" s="1"/>
  <c r="DT101" i="3"/>
  <c r="DU101" i="3" s="1"/>
  <c r="DT99" i="3"/>
  <c r="DT98" i="3"/>
  <c r="DT97" i="3"/>
  <c r="DT96" i="3"/>
  <c r="DT95" i="3"/>
  <c r="DT94" i="3"/>
  <c r="DT93" i="3"/>
  <c r="DT92" i="3"/>
  <c r="DT91" i="3"/>
  <c r="DT90" i="3"/>
  <c r="DT89" i="3"/>
  <c r="DT88" i="3"/>
  <c r="DT87" i="3"/>
  <c r="DT86" i="3"/>
  <c r="DT85" i="3"/>
  <c r="DU85" i="3" s="1"/>
  <c r="DT83" i="3"/>
  <c r="DT82" i="3"/>
  <c r="DT81" i="3"/>
  <c r="DT80" i="3"/>
  <c r="DT79" i="3"/>
  <c r="DT78" i="3"/>
  <c r="DT77" i="3"/>
  <c r="DT76" i="3"/>
  <c r="DT75" i="3"/>
  <c r="DT74" i="3"/>
  <c r="DT73" i="3"/>
  <c r="DT72" i="3"/>
  <c r="DT71" i="3"/>
  <c r="DT70" i="3"/>
  <c r="DU70" i="3" s="1"/>
  <c r="DU71" i="3" s="1"/>
  <c r="DU72" i="3" s="1"/>
  <c r="DT69" i="3"/>
  <c r="DU69" i="3"/>
  <c r="DT67" i="3"/>
  <c r="DT66" i="3"/>
  <c r="DT65" i="3"/>
  <c r="DT64" i="3"/>
  <c r="DT63" i="3"/>
  <c r="DT62" i="3"/>
  <c r="DT61" i="3"/>
  <c r="DT60" i="3"/>
  <c r="DT59" i="3"/>
  <c r="DT58" i="3"/>
  <c r="DT57" i="3"/>
  <c r="DT56" i="3"/>
  <c r="DT55" i="3"/>
  <c r="DT54" i="3"/>
  <c r="DT53" i="3"/>
  <c r="DU53" i="3"/>
  <c r="DT51" i="3"/>
  <c r="DT50" i="3"/>
  <c r="DT49" i="3"/>
  <c r="DT48" i="3"/>
  <c r="DT47" i="3"/>
  <c r="DT46" i="3"/>
  <c r="DT45" i="3"/>
  <c r="DT44" i="3"/>
  <c r="DT43" i="3"/>
  <c r="DT42" i="3"/>
  <c r="DT41" i="3"/>
  <c r="DT40" i="3"/>
  <c r="DT39" i="3"/>
  <c r="DT38" i="3"/>
  <c r="DU37" i="3"/>
  <c r="DU38" i="3"/>
  <c r="DT37" i="3"/>
  <c r="DT35" i="3"/>
  <c r="DT34" i="3"/>
  <c r="DT33" i="3"/>
  <c r="DT32" i="3"/>
  <c r="DT31" i="3"/>
  <c r="DT30" i="3"/>
  <c r="DT29" i="3"/>
  <c r="DT28" i="3"/>
  <c r="DT27" i="3"/>
  <c r="DT26" i="3"/>
  <c r="DT25" i="3"/>
  <c r="DT24" i="3"/>
  <c r="DT23" i="3"/>
  <c r="DT22" i="3"/>
  <c r="DT21" i="3"/>
  <c r="DU21" i="3"/>
  <c r="DT19" i="3"/>
  <c r="DT18" i="3"/>
  <c r="DT17" i="3"/>
  <c r="DT16" i="3"/>
  <c r="DT15" i="3"/>
  <c r="DT14" i="3"/>
  <c r="DT13" i="3"/>
  <c r="DT12" i="3"/>
  <c r="DT11" i="3"/>
  <c r="DT10" i="3"/>
  <c r="DT9" i="3"/>
  <c r="DT8" i="3"/>
  <c r="DT7" i="3"/>
  <c r="DT6" i="3"/>
  <c r="DT5" i="3"/>
  <c r="DU5" i="3" s="1"/>
  <c r="DM115" i="3"/>
  <c r="DM114" i="3"/>
  <c r="DM113" i="3"/>
  <c r="DM112" i="3"/>
  <c r="DM111" i="3"/>
  <c r="DM110" i="3"/>
  <c r="DM109" i="3"/>
  <c r="DM108" i="3"/>
  <c r="DM107" i="3"/>
  <c r="DM106" i="3"/>
  <c r="DM105" i="3"/>
  <c r="DM104" i="3"/>
  <c r="DM103" i="3"/>
  <c r="DM102" i="3"/>
  <c r="DM101" i="3"/>
  <c r="DN101" i="3" s="1"/>
  <c r="DM99" i="3"/>
  <c r="DM98" i="3"/>
  <c r="DM97" i="3"/>
  <c r="DM96" i="3"/>
  <c r="DM95" i="3"/>
  <c r="DM94" i="3"/>
  <c r="DM93" i="3"/>
  <c r="DM92" i="3"/>
  <c r="DM91" i="3"/>
  <c r="DM90" i="3"/>
  <c r="DM89" i="3"/>
  <c r="DM88" i="3"/>
  <c r="DM87" i="3"/>
  <c r="DM86" i="3"/>
  <c r="DM85" i="3"/>
  <c r="DN85" i="3" s="1"/>
  <c r="DM83" i="3"/>
  <c r="DM82" i="3"/>
  <c r="DM81" i="3"/>
  <c r="DM80" i="3"/>
  <c r="DM79" i="3"/>
  <c r="DM78" i="3"/>
  <c r="DM77" i="3"/>
  <c r="DM76" i="3"/>
  <c r="DM75" i="3"/>
  <c r="DM74" i="3"/>
  <c r="DM73" i="3"/>
  <c r="DM72" i="3"/>
  <c r="DM71" i="3"/>
  <c r="DM70" i="3"/>
  <c r="DM69" i="3"/>
  <c r="DN69" i="3" s="1"/>
  <c r="DM67" i="3"/>
  <c r="DM66" i="3"/>
  <c r="DM65" i="3"/>
  <c r="DM64" i="3"/>
  <c r="DM63" i="3"/>
  <c r="DM62" i="3"/>
  <c r="DM61" i="3"/>
  <c r="DM60" i="3"/>
  <c r="DM59" i="3"/>
  <c r="DM58" i="3"/>
  <c r="DM57" i="3"/>
  <c r="DM56" i="3"/>
  <c r="DN56" i="3" s="1"/>
  <c r="DM55" i="3"/>
  <c r="DM54" i="3"/>
  <c r="DM53" i="3"/>
  <c r="DN53" i="3"/>
  <c r="DM51" i="3"/>
  <c r="DM50" i="3"/>
  <c r="DM49" i="3"/>
  <c r="DM48" i="3"/>
  <c r="DM47" i="3"/>
  <c r="DM46" i="3"/>
  <c r="DM45" i="3"/>
  <c r="DM44" i="3"/>
  <c r="DM43" i="3"/>
  <c r="DM42" i="3"/>
  <c r="DM41" i="3"/>
  <c r="DM40" i="3"/>
  <c r="DM39" i="3"/>
  <c r="DM38" i="3"/>
  <c r="DM37" i="3"/>
  <c r="DN37" i="3" s="1"/>
  <c r="DV37" i="3" s="1"/>
  <c r="DM35" i="3"/>
  <c r="DM34" i="3"/>
  <c r="DM33" i="3"/>
  <c r="DM32" i="3"/>
  <c r="DM31" i="3"/>
  <c r="DM30" i="3"/>
  <c r="DM29" i="3"/>
  <c r="DM28" i="3"/>
  <c r="DM27" i="3"/>
  <c r="DM26" i="3"/>
  <c r="DM25" i="3"/>
  <c r="DM24" i="3"/>
  <c r="DM23" i="3"/>
  <c r="DM22" i="3"/>
  <c r="DM21" i="3"/>
  <c r="DN21" i="3"/>
  <c r="DM19" i="3"/>
  <c r="DM18" i="3"/>
  <c r="DM17" i="3"/>
  <c r="DM16" i="3"/>
  <c r="DM15" i="3"/>
  <c r="DM14" i="3"/>
  <c r="DM13" i="3"/>
  <c r="DM12" i="3"/>
  <c r="DM11" i="3"/>
  <c r="DM10" i="3"/>
  <c r="DM9" i="3"/>
  <c r="DN9" i="3" s="1"/>
  <c r="DM8" i="3"/>
  <c r="DM7" i="3"/>
  <c r="DM6" i="3"/>
  <c r="DM5" i="3"/>
  <c r="DN5" i="3" s="1"/>
  <c r="DF115" i="3"/>
  <c r="DF114" i="3"/>
  <c r="DF113" i="3"/>
  <c r="DF112" i="3"/>
  <c r="DF111" i="3"/>
  <c r="DF110" i="3"/>
  <c r="DF109" i="3"/>
  <c r="DF108" i="3"/>
  <c r="DF107" i="3"/>
  <c r="DF106" i="3"/>
  <c r="DF105" i="3"/>
  <c r="DF104" i="3"/>
  <c r="DF103" i="3"/>
  <c r="DF102" i="3"/>
  <c r="DF101" i="3"/>
  <c r="DG101" i="3" s="1"/>
  <c r="DF99" i="3"/>
  <c r="DF98" i="3"/>
  <c r="DF97" i="3"/>
  <c r="DF96" i="3"/>
  <c r="DF95" i="3"/>
  <c r="DF94" i="3"/>
  <c r="DF93" i="3"/>
  <c r="DF92" i="3"/>
  <c r="DF91" i="3"/>
  <c r="DF90" i="3"/>
  <c r="DF89" i="3"/>
  <c r="DF88" i="3"/>
  <c r="DF87" i="3"/>
  <c r="DF86" i="3"/>
  <c r="DF85" i="3"/>
  <c r="DG85" i="3" s="1"/>
  <c r="DF83" i="3"/>
  <c r="DF82" i="3"/>
  <c r="DF81" i="3"/>
  <c r="DF80" i="3"/>
  <c r="DF79" i="3"/>
  <c r="DF78" i="3"/>
  <c r="DF77" i="3"/>
  <c r="DF76" i="3"/>
  <c r="DF75" i="3"/>
  <c r="DF74" i="3"/>
  <c r="DF73" i="3"/>
  <c r="DF72" i="3"/>
  <c r="DF71" i="3"/>
  <c r="DF70" i="3"/>
  <c r="DF69" i="3"/>
  <c r="DG69" i="3"/>
  <c r="DO69" i="3" s="1"/>
  <c r="DF67" i="3"/>
  <c r="DF66" i="3"/>
  <c r="DF65" i="3"/>
  <c r="DF64" i="3"/>
  <c r="DF63" i="3"/>
  <c r="DF62" i="3"/>
  <c r="DF61" i="3"/>
  <c r="DF60" i="3"/>
  <c r="DF59" i="3"/>
  <c r="DF58" i="3"/>
  <c r="DF57" i="3"/>
  <c r="DF56" i="3"/>
  <c r="DF55" i="3"/>
  <c r="DF54" i="3"/>
  <c r="DF53" i="3"/>
  <c r="DG53" i="3"/>
  <c r="DF51" i="3"/>
  <c r="DF50" i="3"/>
  <c r="DF49" i="3"/>
  <c r="DF48" i="3"/>
  <c r="DF47" i="3"/>
  <c r="DF46" i="3"/>
  <c r="DF45" i="3"/>
  <c r="DF44" i="3"/>
  <c r="DF43" i="3"/>
  <c r="DF42" i="3"/>
  <c r="DF41" i="3"/>
  <c r="DF40" i="3"/>
  <c r="DF39" i="3"/>
  <c r="DF38" i="3"/>
  <c r="DF37" i="3"/>
  <c r="DG37" i="3"/>
  <c r="DF35" i="3"/>
  <c r="DF34" i="3"/>
  <c r="DF33" i="3"/>
  <c r="DF32" i="3"/>
  <c r="DF31" i="3"/>
  <c r="DF30" i="3"/>
  <c r="DF29" i="3"/>
  <c r="DF28" i="3"/>
  <c r="DF27" i="3"/>
  <c r="DF26" i="3"/>
  <c r="DF25" i="3"/>
  <c r="DF24" i="3"/>
  <c r="DF23" i="3"/>
  <c r="DF22" i="3"/>
  <c r="DG22" i="3" s="1"/>
  <c r="DF21" i="3"/>
  <c r="DG21" i="3"/>
  <c r="DF19" i="3"/>
  <c r="DF18" i="3"/>
  <c r="DF17" i="3"/>
  <c r="DF16" i="3"/>
  <c r="DF15" i="3"/>
  <c r="DF14" i="3"/>
  <c r="DF13" i="3"/>
  <c r="DF12" i="3"/>
  <c r="DF11" i="3"/>
  <c r="DF10" i="3"/>
  <c r="DF9" i="3"/>
  <c r="DF8" i="3"/>
  <c r="DF7" i="3"/>
  <c r="DF6" i="3"/>
  <c r="DF5" i="3"/>
  <c r="DG5" i="3"/>
  <c r="CY115" i="3"/>
  <c r="CY114" i="3"/>
  <c r="CY113" i="3"/>
  <c r="CY112" i="3"/>
  <c r="CY111" i="3"/>
  <c r="CY110" i="3"/>
  <c r="CY109" i="3"/>
  <c r="CY108" i="3"/>
  <c r="CY107" i="3"/>
  <c r="CY106" i="3"/>
  <c r="CY105" i="3"/>
  <c r="CY104" i="3"/>
  <c r="CY103" i="3"/>
  <c r="CY102" i="3"/>
  <c r="CZ102" i="3" s="1"/>
  <c r="CZ103" i="3" s="1"/>
  <c r="CY101" i="3"/>
  <c r="CZ101" i="3"/>
  <c r="CY99" i="3"/>
  <c r="CY98" i="3"/>
  <c r="CY97" i="3"/>
  <c r="CY96" i="3"/>
  <c r="CY95" i="3"/>
  <c r="CY94" i="3"/>
  <c r="CY93" i="3"/>
  <c r="CY92" i="3"/>
  <c r="CY91" i="3"/>
  <c r="CY90" i="3"/>
  <c r="CY89" i="3"/>
  <c r="CY88" i="3"/>
  <c r="CY87" i="3"/>
  <c r="CY86" i="3"/>
  <c r="CY85" i="3"/>
  <c r="CZ85" i="3"/>
  <c r="CZ86" i="3" s="1"/>
  <c r="DA86" i="3" s="1"/>
  <c r="CY83" i="3"/>
  <c r="CY82" i="3"/>
  <c r="CY81" i="3"/>
  <c r="CY80" i="3"/>
  <c r="CY79" i="3"/>
  <c r="CY78" i="3"/>
  <c r="CY77" i="3"/>
  <c r="CY76" i="3"/>
  <c r="CY75" i="3"/>
  <c r="CY74" i="3"/>
  <c r="CY73" i="3"/>
  <c r="CY72" i="3"/>
  <c r="CY71" i="3"/>
  <c r="CY70" i="3"/>
  <c r="CZ70" i="3" s="1"/>
  <c r="CZ71" i="3" s="1"/>
  <c r="CY69" i="3"/>
  <c r="CZ69" i="3"/>
  <c r="CY67" i="3"/>
  <c r="CY66" i="3"/>
  <c r="CY65" i="3"/>
  <c r="CY64" i="3"/>
  <c r="CY63" i="3"/>
  <c r="CY62" i="3"/>
  <c r="CY61" i="3"/>
  <c r="CY60" i="3"/>
  <c r="CY59" i="3"/>
  <c r="CY58" i="3"/>
  <c r="CY57" i="3"/>
  <c r="CY56" i="3"/>
  <c r="CY55" i="3"/>
  <c r="CY54" i="3"/>
  <c r="CY53" i="3"/>
  <c r="CZ53" i="3" s="1"/>
  <c r="CZ54" i="3" s="1"/>
  <c r="CY51" i="3"/>
  <c r="CY50" i="3"/>
  <c r="CY49" i="3"/>
  <c r="CY48" i="3"/>
  <c r="CY47" i="3"/>
  <c r="CY46" i="3"/>
  <c r="CY45" i="3"/>
  <c r="CY44" i="3"/>
  <c r="CY43" i="3"/>
  <c r="CY42" i="3"/>
  <c r="CY41" i="3"/>
  <c r="CY40" i="3"/>
  <c r="CY39" i="3"/>
  <c r="CY38" i="3"/>
  <c r="CY37" i="3"/>
  <c r="CZ37" i="3"/>
  <c r="CY35" i="3"/>
  <c r="CY34" i="3"/>
  <c r="CY33" i="3"/>
  <c r="CY32" i="3"/>
  <c r="CY31" i="3"/>
  <c r="CY30" i="3"/>
  <c r="CY29" i="3"/>
  <c r="CY28" i="3"/>
  <c r="CY27" i="3"/>
  <c r="CY26" i="3"/>
  <c r="CY25" i="3"/>
  <c r="CY24" i="3"/>
  <c r="CY23" i="3"/>
  <c r="CY22" i="3"/>
  <c r="CY21" i="3"/>
  <c r="CZ21" i="3"/>
  <c r="CY19" i="3"/>
  <c r="CY18" i="3"/>
  <c r="CY17" i="3"/>
  <c r="CY16" i="3"/>
  <c r="CY15" i="3"/>
  <c r="CY14" i="3"/>
  <c r="CY13" i="3"/>
  <c r="CY12" i="3"/>
  <c r="CY11" i="3"/>
  <c r="CY10" i="3"/>
  <c r="CY9" i="3"/>
  <c r="CY8" i="3"/>
  <c r="CY7" i="3"/>
  <c r="CY6" i="3"/>
  <c r="CY5" i="3"/>
  <c r="CZ5" i="3" s="1"/>
  <c r="CR115" i="3"/>
  <c r="CR114" i="3"/>
  <c r="CR113" i="3"/>
  <c r="CR112" i="3"/>
  <c r="CR111" i="3"/>
  <c r="CR110" i="3"/>
  <c r="CR109" i="3"/>
  <c r="CR108" i="3"/>
  <c r="CR107" i="3"/>
  <c r="CR106" i="3"/>
  <c r="CR105" i="3"/>
  <c r="CR104" i="3"/>
  <c r="CR103" i="3"/>
  <c r="CR102" i="3"/>
  <c r="CR101" i="3"/>
  <c r="CS101" i="3"/>
  <c r="CR99" i="3"/>
  <c r="CR98" i="3"/>
  <c r="CR97" i="3"/>
  <c r="CR96" i="3"/>
  <c r="CR95" i="3"/>
  <c r="CR94" i="3"/>
  <c r="CR93" i="3"/>
  <c r="CR92" i="3"/>
  <c r="CR91" i="3"/>
  <c r="CR90" i="3"/>
  <c r="CR89" i="3"/>
  <c r="CR88" i="3"/>
  <c r="CR87" i="3"/>
  <c r="CR86" i="3"/>
  <c r="CR85" i="3"/>
  <c r="CS85" i="3"/>
  <c r="CR83" i="3"/>
  <c r="CR82" i="3"/>
  <c r="CR81" i="3"/>
  <c r="CR80" i="3"/>
  <c r="CR79" i="3"/>
  <c r="CR78" i="3"/>
  <c r="CR77" i="3"/>
  <c r="CR76" i="3"/>
  <c r="CR75" i="3"/>
  <c r="CR74" i="3"/>
  <c r="CR73" i="3"/>
  <c r="CR72" i="3"/>
  <c r="CR71" i="3"/>
  <c r="CR70" i="3"/>
  <c r="CR69" i="3"/>
  <c r="CS69" i="3" s="1"/>
  <c r="CS70" i="3" s="1"/>
  <c r="CR67" i="3"/>
  <c r="CR66" i="3"/>
  <c r="CR65" i="3"/>
  <c r="CR64" i="3"/>
  <c r="CR63" i="3"/>
  <c r="CR62" i="3"/>
  <c r="CR61" i="3"/>
  <c r="CR60" i="3"/>
  <c r="CR59" i="3"/>
  <c r="CR58" i="3"/>
  <c r="CR57" i="3"/>
  <c r="CR56" i="3"/>
  <c r="CR55" i="3"/>
  <c r="CR54" i="3"/>
  <c r="CR53" i="3"/>
  <c r="CS53" i="3" s="1"/>
  <c r="CR51" i="3"/>
  <c r="CR50" i="3"/>
  <c r="CR49" i="3"/>
  <c r="CR48" i="3"/>
  <c r="CR47" i="3"/>
  <c r="CR46" i="3"/>
  <c r="CR45" i="3"/>
  <c r="CR44" i="3"/>
  <c r="CR43" i="3"/>
  <c r="CR42" i="3"/>
  <c r="CR41" i="3"/>
  <c r="CR40" i="3"/>
  <c r="CR39" i="3"/>
  <c r="CR38" i="3"/>
  <c r="CR37" i="3"/>
  <c r="CS37" i="3" s="1"/>
  <c r="CS38" i="3" s="1"/>
  <c r="CT38" i="3" s="1"/>
  <c r="CR35" i="3"/>
  <c r="CR34" i="3"/>
  <c r="CR33" i="3"/>
  <c r="CR32" i="3"/>
  <c r="CR31" i="3"/>
  <c r="CR30" i="3"/>
  <c r="CR29" i="3"/>
  <c r="CR28" i="3"/>
  <c r="CR27" i="3"/>
  <c r="CR26" i="3"/>
  <c r="CR25" i="3"/>
  <c r="CR24" i="3"/>
  <c r="CR23" i="3"/>
  <c r="CR22" i="3"/>
  <c r="CR21" i="3"/>
  <c r="CS21" i="3" s="1"/>
  <c r="CR19" i="3"/>
  <c r="CR18" i="3"/>
  <c r="CR17" i="3"/>
  <c r="CR16" i="3"/>
  <c r="CR15" i="3"/>
  <c r="CR14" i="3"/>
  <c r="CR13" i="3"/>
  <c r="CR12" i="3"/>
  <c r="CR11" i="3"/>
  <c r="CR10" i="3"/>
  <c r="CR9" i="3"/>
  <c r="CR8" i="3"/>
  <c r="CR7" i="3"/>
  <c r="CR6" i="3"/>
  <c r="CR5" i="3"/>
  <c r="CS5" i="3"/>
  <c r="CK115" i="3"/>
  <c r="CK114" i="3"/>
  <c r="CK113" i="3"/>
  <c r="CK112" i="3"/>
  <c r="CK111" i="3"/>
  <c r="CK110" i="3"/>
  <c r="CK109" i="3"/>
  <c r="CK108" i="3"/>
  <c r="CK107" i="3"/>
  <c r="CK106" i="3"/>
  <c r="CK105" i="3"/>
  <c r="CK104" i="3"/>
  <c r="CK103" i="3"/>
  <c r="CK102" i="3"/>
  <c r="CK101" i="3"/>
  <c r="CL101" i="3"/>
  <c r="CK99" i="3"/>
  <c r="CK98" i="3"/>
  <c r="CK97" i="3"/>
  <c r="CK96" i="3"/>
  <c r="CK95" i="3"/>
  <c r="CK94" i="3"/>
  <c r="CK93" i="3"/>
  <c r="CK92" i="3"/>
  <c r="CK91" i="3"/>
  <c r="CK90" i="3"/>
  <c r="CK89" i="3"/>
  <c r="CK88" i="3"/>
  <c r="CK87" i="3"/>
  <c r="CK86" i="3"/>
  <c r="CK85" i="3"/>
  <c r="CL85" i="3" s="1"/>
  <c r="CK83" i="3"/>
  <c r="CK82" i="3"/>
  <c r="CK81" i="3"/>
  <c r="CK80" i="3"/>
  <c r="CK79" i="3"/>
  <c r="CK78" i="3"/>
  <c r="CK77" i="3"/>
  <c r="CK76" i="3"/>
  <c r="CK75" i="3"/>
  <c r="CK74" i="3"/>
  <c r="CK73" i="3"/>
  <c r="CK72" i="3"/>
  <c r="CK71" i="3"/>
  <c r="CK70" i="3"/>
  <c r="CK69" i="3"/>
  <c r="CL69" i="3"/>
  <c r="CL70" i="3" s="1"/>
  <c r="CK67" i="3"/>
  <c r="CK66" i="3"/>
  <c r="CK65" i="3"/>
  <c r="CK64" i="3"/>
  <c r="CK63" i="3"/>
  <c r="CK62" i="3"/>
  <c r="CK61" i="3"/>
  <c r="CK60" i="3"/>
  <c r="CK59" i="3"/>
  <c r="CK58" i="3"/>
  <c r="CK57" i="3"/>
  <c r="CK56" i="3"/>
  <c r="CK55" i="3"/>
  <c r="CK54" i="3"/>
  <c r="CK53" i="3"/>
  <c r="CL53" i="3"/>
  <c r="CK51" i="3"/>
  <c r="CK50" i="3"/>
  <c r="CK49" i="3"/>
  <c r="CK48" i="3"/>
  <c r="CK47" i="3"/>
  <c r="CK46" i="3"/>
  <c r="CK45" i="3"/>
  <c r="CK44" i="3"/>
  <c r="CK43" i="3"/>
  <c r="CK42" i="3"/>
  <c r="CK41" i="3"/>
  <c r="CK40" i="3"/>
  <c r="CK39" i="3"/>
  <c r="CK38" i="3"/>
  <c r="CK37" i="3"/>
  <c r="CL37" i="3"/>
  <c r="CK35" i="3"/>
  <c r="CK34" i="3"/>
  <c r="CK33" i="3"/>
  <c r="CK32" i="3"/>
  <c r="CK31" i="3"/>
  <c r="CK30" i="3"/>
  <c r="CK29" i="3"/>
  <c r="CK28" i="3"/>
  <c r="CK27" i="3"/>
  <c r="CK26" i="3"/>
  <c r="CK25" i="3"/>
  <c r="CK24" i="3"/>
  <c r="CK23" i="3"/>
  <c r="CK22" i="3"/>
  <c r="CL22" i="3" s="1"/>
  <c r="CK21" i="3"/>
  <c r="CL21" i="3"/>
  <c r="CK19" i="3"/>
  <c r="CK18" i="3"/>
  <c r="CK17" i="3"/>
  <c r="CK16" i="3"/>
  <c r="CK15" i="3"/>
  <c r="CK14" i="3"/>
  <c r="CK13" i="3"/>
  <c r="CK12" i="3"/>
  <c r="CK11" i="3"/>
  <c r="CK10" i="3"/>
  <c r="CK9" i="3"/>
  <c r="CK8" i="3"/>
  <c r="CK7" i="3"/>
  <c r="CK6" i="3"/>
  <c r="CK5" i="3"/>
  <c r="CL5" i="3"/>
  <c r="CD115" i="3"/>
  <c r="CD114" i="3"/>
  <c r="CD113" i="3"/>
  <c r="CD112" i="3"/>
  <c r="CD111" i="3"/>
  <c r="CD110" i="3"/>
  <c r="CD109" i="3"/>
  <c r="CD108" i="3"/>
  <c r="CD107" i="3"/>
  <c r="CD106" i="3"/>
  <c r="CD105" i="3"/>
  <c r="CD104" i="3"/>
  <c r="CD103" i="3"/>
  <c r="CD102" i="3"/>
  <c r="CD101" i="3"/>
  <c r="CE101" i="3"/>
  <c r="CD99" i="3"/>
  <c r="CD98" i="3"/>
  <c r="CD97" i="3"/>
  <c r="CD96" i="3"/>
  <c r="CD95" i="3"/>
  <c r="CD94" i="3"/>
  <c r="CD93" i="3"/>
  <c r="CD92" i="3"/>
  <c r="CD91" i="3"/>
  <c r="CD90" i="3"/>
  <c r="CD89" i="3"/>
  <c r="CD88" i="3"/>
  <c r="CD87" i="3"/>
  <c r="CD86" i="3"/>
  <c r="CD85" i="3"/>
  <c r="CE85" i="3"/>
  <c r="CE86" i="3" s="1"/>
  <c r="CD83" i="3"/>
  <c r="CD82" i="3"/>
  <c r="CD81" i="3"/>
  <c r="CD80" i="3"/>
  <c r="CD79" i="3"/>
  <c r="CD78" i="3"/>
  <c r="CD77" i="3"/>
  <c r="CD76" i="3"/>
  <c r="CD75" i="3"/>
  <c r="CD74" i="3"/>
  <c r="CD73" i="3"/>
  <c r="CD72" i="3"/>
  <c r="CD71" i="3"/>
  <c r="CD70" i="3"/>
  <c r="CD69" i="3"/>
  <c r="CE69" i="3"/>
  <c r="CD67" i="3"/>
  <c r="CD66" i="3"/>
  <c r="CD65" i="3"/>
  <c r="CD64" i="3"/>
  <c r="CD63" i="3"/>
  <c r="CD62" i="3"/>
  <c r="CD61" i="3"/>
  <c r="CD60" i="3"/>
  <c r="CD59" i="3"/>
  <c r="CD58" i="3"/>
  <c r="CD57" i="3"/>
  <c r="CD56" i="3"/>
  <c r="CD55" i="3"/>
  <c r="CD54" i="3"/>
  <c r="CD53" i="3"/>
  <c r="CE53" i="3"/>
  <c r="CD51" i="3"/>
  <c r="CD50" i="3"/>
  <c r="CD49" i="3"/>
  <c r="CD48" i="3"/>
  <c r="CD47" i="3"/>
  <c r="CD46" i="3"/>
  <c r="CD45" i="3"/>
  <c r="CD44" i="3"/>
  <c r="CD43" i="3"/>
  <c r="CD42" i="3"/>
  <c r="CD41" i="3"/>
  <c r="CD40" i="3"/>
  <c r="CD39" i="3"/>
  <c r="CD38" i="3"/>
  <c r="CD37" i="3"/>
  <c r="CE37" i="3"/>
  <c r="CD35" i="3"/>
  <c r="CD34" i="3"/>
  <c r="CD33" i="3"/>
  <c r="CD32" i="3"/>
  <c r="CD31" i="3"/>
  <c r="CD30" i="3"/>
  <c r="CD29" i="3"/>
  <c r="CD28" i="3"/>
  <c r="CD27" i="3"/>
  <c r="CD26" i="3"/>
  <c r="CD25" i="3"/>
  <c r="CD24" i="3"/>
  <c r="CD23" i="3"/>
  <c r="CD22" i="3"/>
  <c r="CD21" i="3"/>
  <c r="CE21" i="3"/>
  <c r="CE22" i="3" s="1"/>
  <c r="CD19" i="3"/>
  <c r="CD18" i="3"/>
  <c r="CD17" i="3"/>
  <c r="CD16" i="3"/>
  <c r="CD15" i="3"/>
  <c r="CD14" i="3"/>
  <c r="CD13" i="3"/>
  <c r="CD12" i="3"/>
  <c r="CD11" i="3"/>
  <c r="CD10" i="3"/>
  <c r="CD9" i="3"/>
  <c r="CD8" i="3"/>
  <c r="CD7" i="3"/>
  <c r="CD6" i="3"/>
  <c r="CD5" i="3"/>
  <c r="CE5" i="3"/>
  <c r="BW115" i="3"/>
  <c r="BW114" i="3"/>
  <c r="BW113" i="3"/>
  <c r="BW112" i="3"/>
  <c r="BW111" i="3"/>
  <c r="BW110" i="3"/>
  <c r="BW109" i="3"/>
  <c r="BW108" i="3"/>
  <c r="BW107" i="3"/>
  <c r="BW106" i="3"/>
  <c r="BW105" i="3"/>
  <c r="BW104" i="3"/>
  <c r="BW103" i="3"/>
  <c r="BW102" i="3"/>
  <c r="BW101" i="3"/>
  <c r="BX101" i="3"/>
  <c r="BW99" i="3"/>
  <c r="BW98" i="3"/>
  <c r="BW97" i="3"/>
  <c r="BW96" i="3"/>
  <c r="BW95" i="3"/>
  <c r="BW94" i="3"/>
  <c r="BW93" i="3"/>
  <c r="BW92" i="3"/>
  <c r="BW91" i="3"/>
  <c r="BW90" i="3"/>
  <c r="BW89" i="3"/>
  <c r="BW88" i="3"/>
  <c r="BW87" i="3"/>
  <c r="BW86" i="3"/>
  <c r="BW85" i="3"/>
  <c r="BX85" i="3"/>
  <c r="BW83" i="3"/>
  <c r="BW82" i="3"/>
  <c r="BW81" i="3"/>
  <c r="BW80" i="3"/>
  <c r="BW79" i="3"/>
  <c r="BW78" i="3"/>
  <c r="BW77" i="3"/>
  <c r="BW76" i="3"/>
  <c r="BW75" i="3"/>
  <c r="BW74" i="3"/>
  <c r="BW73" i="3"/>
  <c r="BW72" i="3"/>
  <c r="BW71" i="3"/>
  <c r="BW70" i="3"/>
  <c r="BW69" i="3"/>
  <c r="BX69" i="3"/>
  <c r="BX70" i="3"/>
  <c r="BW67" i="3"/>
  <c r="BW66" i="3"/>
  <c r="BW65" i="3"/>
  <c r="BW64" i="3"/>
  <c r="BW63" i="3"/>
  <c r="BW62" i="3"/>
  <c r="BW61" i="3"/>
  <c r="BW60" i="3"/>
  <c r="BW59" i="3"/>
  <c r="BW58" i="3"/>
  <c r="BW57" i="3"/>
  <c r="BW56" i="3"/>
  <c r="BW55" i="3"/>
  <c r="BW54" i="3"/>
  <c r="BW53" i="3"/>
  <c r="BX53" i="3" s="1"/>
  <c r="BW51" i="3"/>
  <c r="BW50" i="3"/>
  <c r="BW49" i="3"/>
  <c r="BW48" i="3"/>
  <c r="BW47" i="3"/>
  <c r="BW46" i="3"/>
  <c r="BW45" i="3"/>
  <c r="BW44" i="3"/>
  <c r="BW43" i="3"/>
  <c r="BW42" i="3"/>
  <c r="BW41" i="3"/>
  <c r="BW40" i="3"/>
  <c r="BW39" i="3"/>
  <c r="BW38" i="3"/>
  <c r="BW37" i="3"/>
  <c r="BX37" i="3"/>
  <c r="BX38" i="3" s="1"/>
  <c r="BW35" i="3"/>
  <c r="BW34" i="3"/>
  <c r="BW33" i="3"/>
  <c r="BW32" i="3"/>
  <c r="BW31" i="3"/>
  <c r="BW30" i="3"/>
  <c r="BW29" i="3"/>
  <c r="BW28" i="3"/>
  <c r="BW27" i="3"/>
  <c r="BW26" i="3"/>
  <c r="BW25" i="3"/>
  <c r="BW24" i="3"/>
  <c r="BW23" i="3"/>
  <c r="BW22" i="3"/>
  <c r="BW21" i="3"/>
  <c r="BX21" i="3" s="1"/>
  <c r="BW19" i="3"/>
  <c r="BW18" i="3"/>
  <c r="BW17" i="3"/>
  <c r="BW16" i="3"/>
  <c r="BW15" i="3"/>
  <c r="BW14" i="3"/>
  <c r="BW13" i="3"/>
  <c r="BW12" i="3"/>
  <c r="BW11" i="3"/>
  <c r="BW10" i="3"/>
  <c r="BW9" i="3"/>
  <c r="BW8" i="3"/>
  <c r="BW7" i="3"/>
  <c r="BW6" i="3"/>
  <c r="BX5" i="3"/>
  <c r="BW5" i="3"/>
  <c r="BP115" i="3"/>
  <c r="BP114" i="3"/>
  <c r="BP113" i="3"/>
  <c r="BP112" i="3"/>
  <c r="BP111" i="3"/>
  <c r="BP110" i="3"/>
  <c r="BP109" i="3"/>
  <c r="BP108" i="3"/>
  <c r="BP107" i="3"/>
  <c r="BP106" i="3"/>
  <c r="BP105" i="3"/>
  <c r="BP104" i="3"/>
  <c r="BP103" i="3"/>
  <c r="BP102" i="3"/>
  <c r="BP101" i="3"/>
  <c r="BQ101" i="3" s="1"/>
  <c r="BP99" i="3"/>
  <c r="BP98" i="3"/>
  <c r="BP97" i="3"/>
  <c r="BP96" i="3"/>
  <c r="BP95" i="3"/>
  <c r="BP94" i="3"/>
  <c r="BP93" i="3"/>
  <c r="BP92" i="3"/>
  <c r="BP91" i="3"/>
  <c r="BP90" i="3"/>
  <c r="BP89" i="3"/>
  <c r="BP88" i="3"/>
  <c r="BP87" i="3"/>
  <c r="BP86" i="3"/>
  <c r="BP85" i="3"/>
  <c r="BQ85" i="3"/>
  <c r="BQ86" i="3" s="1"/>
  <c r="BQ87" i="3" s="1"/>
  <c r="BP83" i="3"/>
  <c r="BP82" i="3"/>
  <c r="BP81" i="3"/>
  <c r="BP80" i="3"/>
  <c r="BP79" i="3"/>
  <c r="BP78" i="3"/>
  <c r="BP77" i="3"/>
  <c r="BP76" i="3"/>
  <c r="BP75" i="3"/>
  <c r="BP74" i="3"/>
  <c r="BP73" i="3"/>
  <c r="BP72" i="3"/>
  <c r="BP71" i="3"/>
  <c r="BP70" i="3"/>
  <c r="BP69" i="3"/>
  <c r="BQ69" i="3" s="1"/>
  <c r="BP67" i="3"/>
  <c r="BP66" i="3"/>
  <c r="BP65" i="3"/>
  <c r="BP64" i="3"/>
  <c r="BP63" i="3"/>
  <c r="BP62" i="3"/>
  <c r="BP61" i="3"/>
  <c r="BP60" i="3"/>
  <c r="BP59" i="3"/>
  <c r="BP58" i="3"/>
  <c r="BP57" i="3"/>
  <c r="BP56" i="3"/>
  <c r="BP55" i="3"/>
  <c r="BP54" i="3"/>
  <c r="BP53" i="3"/>
  <c r="BQ53" i="3" s="1"/>
  <c r="BR53" i="3" s="1"/>
  <c r="BP51" i="3"/>
  <c r="BP50" i="3"/>
  <c r="BP49" i="3"/>
  <c r="BP48" i="3"/>
  <c r="BP47" i="3"/>
  <c r="BP46" i="3"/>
  <c r="BP45" i="3"/>
  <c r="BP44" i="3"/>
  <c r="BP43" i="3"/>
  <c r="BP42" i="3"/>
  <c r="BP41" i="3"/>
  <c r="BP40" i="3"/>
  <c r="BP39" i="3"/>
  <c r="BP38" i="3"/>
  <c r="BQ37" i="3"/>
  <c r="BP37" i="3"/>
  <c r="BP35" i="3"/>
  <c r="BP34" i="3"/>
  <c r="BP33" i="3"/>
  <c r="BP32" i="3"/>
  <c r="BP31" i="3"/>
  <c r="BP30" i="3"/>
  <c r="BP29" i="3"/>
  <c r="BP28" i="3"/>
  <c r="BP27" i="3"/>
  <c r="BP26" i="3"/>
  <c r="BP25" i="3"/>
  <c r="BP24" i="3"/>
  <c r="BP23" i="3"/>
  <c r="BP22" i="3"/>
  <c r="BP21" i="3"/>
  <c r="BQ21" i="3"/>
  <c r="BP19" i="3"/>
  <c r="BP18" i="3"/>
  <c r="BP17" i="3"/>
  <c r="BP16" i="3"/>
  <c r="BP15" i="3"/>
  <c r="BP14" i="3"/>
  <c r="BP13" i="3"/>
  <c r="BP12" i="3"/>
  <c r="BP11" i="3"/>
  <c r="BP10" i="3"/>
  <c r="BP9" i="3"/>
  <c r="BP8" i="3"/>
  <c r="BP7" i="3"/>
  <c r="BP6" i="3"/>
  <c r="BP5" i="3"/>
  <c r="BQ5" i="3" s="1"/>
  <c r="BI115" i="3"/>
  <c r="BI114" i="3"/>
  <c r="BI113" i="3"/>
  <c r="BI112" i="3"/>
  <c r="BI111" i="3"/>
  <c r="BI110" i="3"/>
  <c r="BI109" i="3"/>
  <c r="BI108" i="3"/>
  <c r="BI107" i="3"/>
  <c r="BI106" i="3"/>
  <c r="BI105" i="3"/>
  <c r="BI104" i="3"/>
  <c r="BI103" i="3"/>
  <c r="BI102" i="3"/>
  <c r="BI101" i="3"/>
  <c r="BJ101" i="3"/>
  <c r="BJ102" i="3" s="1"/>
  <c r="BI99" i="3"/>
  <c r="BI98" i="3"/>
  <c r="BI97" i="3"/>
  <c r="BI96" i="3"/>
  <c r="BI95" i="3"/>
  <c r="BI94" i="3"/>
  <c r="BI93" i="3"/>
  <c r="BI92" i="3"/>
  <c r="BI91" i="3"/>
  <c r="BI90" i="3"/>
  <c r="BI89" i="3"/>
  <c r="BI88" i="3"/>
  <c r="BI87" i="3"/>
  <c r="BI86" i="3"/>
  <c r="BI85" i="3"/>
  <c r="BJ85" i="3" s="1"/>
  <c r="BI83" i="3"/>
  <c r="BI82" i="3"/>
  <c r="BI81" i="3"/>
  <c r="BI80" i="3"/>
  <c r="BI79" i="3"/>
  <c r="BI78" i="3"/>
  <c r="BI77" i="3"/>
  <c r="BI76" i="3"/>
  <c r="BI75" i="3"/>
  <c r="BI74" i="3"/>
  <c r="BI73" i="3"/>
  <c r="BI72" i="3"/>
  <c r="BI71" i="3"/>
  <c r="BI70" i="3"/>
  <c r="BI69" i="3"/>
  <c r="BJ69" i="3"/>
  <c r="BJ70" i="3"/>
  <c r="BI67" i="3"/>
  <c r="BI66" i="3"/>
  <c r="BI65" i="3"/>
  <c r="BI64" i="3"/>
  <c r="BI63" i="3"/>
  <c r="BI62" i="3"/>
  <c r="BI61" i="3"/>
  <c r="BI60" i="3"/>
  <c r="BI59" i="3"/>
  <c r="BI58" i="3"/>
  <c r="BI57" i="3"/>
  <c r="BI56" i="3"/>
  <c r="BI55" i="3"/>
  <c r="BI54" i="3"/>
  <c r="BI53" i="3"/>
  <c r="BJ53" i="3"/>
  <c r="BI51" i="3"/>
  <c r="BI50" i="3"/>
  <c r="BI49" i="3"/>
  <c r="BI48" i="3"/>
  <c r="BI47" i="3"/>
  <c r="BI46" i="3"/>
  <c r="BI45" i="3"/>
  <c r="BI44" i="3"/>
  <c r="BI43" i="3"/>
  <c r="BI42" i="3"/>
  <c r="BI41" i="3"/>
  <c r="BI40" i="3"/>
  <c r="BI39" i="3"/>
  <c r="BI38" i="3"/>
  <c r="BI37" i="3"/>
  <c r="BJ37" i="3"/>
  <c r="BI35" i="3"/>
  <c r="BI34" i="3"/>
  <c r="BI33" i="3"/>
  <c r="BI32" i="3"/>
  <c r="BI31" i="3"/>
  <c r="BI30" i="3"/>
  <c r="BI29" i="3"/>
  <c r="BI28" i="3"/>
  <c r="BI27" i="3"/>
  <c r="BI26" i="3"/>
  <c r="BI25" i="3"/>
  <c r="BI24" i="3"/>
  <c r="BI23" i="3"/>
  <c r="BI22" i="3"/>
  <c r="BI21" i="3"/>
  <c r="BJ21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J5" i="3"/>
  <c r="BI5" i="3"/>
  <c r="BB115" i="3"/>
  <c r="BB114" i="3"/>
  <c r="BB113" i="3"/>
  <c r="BB112" i="3"/>
  <c r="BB111" i="3"/>
  <c r="BB110" i="3"/>
  <c r="BB109" i="3"/>
  <c r="BB108" i="3"/>
  <c r="BB107" i="3"/>
  <c r="BB106" i="3"/>
  <c r="BB105" i="3"/>
  <c r="BB104" i="3"/>
  <c r="BB103" i="3"/>
  <c r="BB102" i="3"/>
  <c r="BB101" i="3"/>
  <c r="BC101" i="3"/>
  <c r="BB99" i="3"/>
  <c r="BB98" i="3"/>
  <c r="BB97" i="3"/>
  <c r="BB96" i="3"/>
  <c r="BB95" i="3"/>
  <c r="BB94" i="3"/>
  <c r="BB93" i="3"/>
  <c r="BB92" i="3"/>
  <c r="BB91" i="3"/>
  <c r="BB90" i="3"/>
  <c r="BB89" i="3"/>
  <c r="BB88" i="3"/>
  <c r="BB87" i="3"/>
  <c r="BB86" i="3"/>
  <c r="BB85" i="3"/>
  <c r="BC85" i="3" s="1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C69" i="3" s="1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BC53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C37" i="3"/>
  <c r="BB37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C21" i="3" s="1"/>
  <c r="BB19" i="3"/>
  <c r="BB18" i="3"/>
  <c r="BB17" i="3"/>
  <c r="BB16" i="3"/>
  <c r="BB15" i="3"/>
  <c r="BB14" i="3"/>
  <c r="BB13" i="3"/>
  <c r="BB12" i="3"/>
  <c r="BB11" i="3"/>
  <c r="BB10" i="3"/>
  <c r="BB9" i="3"/>
  <c r="BB8" i="3"/>
  <c r="BB7" i="3"/>
  <c r="BB6" i="3"/>
  <c r="BB5" i="3"/>
  <c r="BC5" i="3" s="1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V102" i="3" s="1"/>
  <c r="AU101" i="3"/>
  <c r="AV101" i="3" s="1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V85" i="3" s="1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V69" i="3" s="1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V53" i="3" s="1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V37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V21" i="3"/>
  <c r="BD21" i="3" s="1"/>
  <c r="AU19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U6" i="3"/>
  <c r="AV5" i="3"/>
  <c r="AU5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O101" i="3" s="1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O85" i="3" s="1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O69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O53" i="3" s="1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O37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O21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O6" i="3" s="1"/>
  <c r="AN5" i="3"/>
  <c r="AO5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H101" i="3"/>
  <c r="AG101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H85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H69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H53" i="3"/>
  <c r="AH54" i="3" s="1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H38" i="3" s="1"/>
  <c r="AG37" i="3"/>
  <c r="AH37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H21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H5" i="3"/>
  <c r="AH6" i="3" s="1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AA101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AA85" i="3" s="1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AA69" i="3" s="1"/>
  <c r="AA70" i="3" s="1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AA53" i="3" s="1"/>
  <c r="AI53" i="3" s="1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AA37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AA22" i="3" s="1"/>
  <c r="Z21" i="3"/>
  <c r="AA21" i="3" s="1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AA5" i="3" s="1"/>
  <c r="AA6" i="3" s="1"/>
  <c r="AI6" i="3" s="1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T101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T86" i="3" s="1"/>
  <c r="S85" i="3"/>
  <c r="T85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T71" i="3" s="1"/>
  <c r="S70" i="3"/>
  <c r="S69" i="3"/>
  <c r="T69" i="3" s="1"/>
  <c r="T70" i="3" s="1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T54" i="3" s="1"/>
  <c r="T53" i="3"/>
  <c r="AB53" i="3" s="1"/>
  <c r="S53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T37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T21" i="3" s="1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T5" i="3" s="1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M102" i="3" s="1"/>
  <c r="L101" i="3"/>
  <c r="M101" i="3" s="1"/>
  <c r="U101" i="3" s="1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M85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M69" i="3" s="1"/>
  <c r="M70" i="3" s="1"/>
  <c r="U70" i="3" s="1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M53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M37" i="3"/>
  <c r="M38" i="3" s="1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M21" i="3"/>
  <c r="M22" i="3" s="1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M5" i="3" s="1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F101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F85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F69" i="3" s="1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F53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F37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F21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F7" i="3" s="1"/>
  <c r="E6" i="3"/>
  <c r="E5" i="3"/>
  <c r="F5" i="3"/>
  <c r="F6" i="3"/>
  <c r="EO115" i="2"/>
  <c r="EO114" i="2"/>
  <c r="EO113" i="2"/>
  <c r="EO112" i="2"/>
  <c r="EO111" i="2"/>
  <c r="EO110" i="2"/>
  <c r="EO109" i="2"/>
  <c r="EO108" i="2"/>
  <c r="EO107" i="2"/>
  <c r="EO106" i="2"/>
  <c r="EO105" i="2"/>
  <c r="EO104" i="2"/>
  <c r="EO103" i="2"/>
  <c r="EO102" i="2"/>
  <c r="EO101" i="2"/>
  <c r="EP101" i="2"/>
  <c r="EP102" i="2" s="1"/>
  <c r="EO99" i="2"/>
  <c r="EO98" i="2"/>
  <c r="EO97" i="2"/>
  <c r="EO96" i="2"/>
  <c r="EO95" i="2"/>
  <c r="EO94" i="2"/>
  <c r="EO93" i="2"/>
  <c r="EO92" i="2"/>
  <c r="EO91" i="2"/>
  <c r="EO90" i="2"/>
  <c r="EO89" i="2"/>
  <c r="EO88" i="2"/>
  <c r="EO87" i="2"/>
  <c r="EO86" i="2"/>
  <c r="EO85" i="2"/>
  <c r="EP85" i="2" s="1"/>
  <c r="EO83" i="2"/>
  <c r="EO82" i="2"/>
  <c r="EO81" i="2"/>
  <c r="EO80" i="2"/>
  <c r="EO79" i="2"/>
  <c r="EO78" i="2"/>
  <c r="EO77" i="2"/>
  <c r="EO76" i="2"/>
  <c r="EO75" i="2"/>
  <c r="EO74" i="2"/>
  <c r="EO73" i="2"/>
  <c r="EO72" i="2"/>
  <c r="EO71" i="2"/>
  <c r="EO70" i="2"/>
  <c r="EO69" i="2"/>
  <c r="EP69" i="2"/>
  <c r="EO67" i="2"/>
  <c r="EO66" i="2"/>
  <c r="EO65" i="2"/>
  <c r="EO64" i="2"/>
  <c r="EO63" i="2"/>
  <c r="EO62" i="2"/>
  <c r="EO61" i="2"/>
  <c r="EO60" i="2"/>
  <c r="EO59" i="2"/>
  <c r="EO58" i="2"/>
  <c r="EO57" i="2"/>
  <c r="EO56" i="2"/>
  <c r="EO55" i="2"/>
  <c r="EO54" i="2"/>
  <c r="EO53" i="2"/>
  <c r="EP53" i="2" s="1"/>
  <c r="EP54" i="2" s="1"/>
  <c r="EO51" i="2"/>
  <c r="EO50" i="2"/>
  <c r="EO49" i="2"/>
  <c r="EO48" i="2"/>
  <c r="EO47" i="2"/>
  <c r="EO46" i="2"/>
  <c r="EO45" i="2"/>
  <c r="EO44" i="2"/>
  <c r="EO43" i="2"/>
  <c r="EO42" i="2"/>
  <c r="EO41" i="2"/>
  <c r="EO40" i="2"/>
  <c r="EO39" i="2"/>
  <c r="EO38" i="2"/>
  <c r="EO37" i="2"/>
  <c r="EP37" i="2" s="1"/>
  <c r="EP38" i="2" s="1"/>
  <c r="EP39" i="2" s="1"/>
  <c r="EO35" i="2"/>
  <c r="EO34" i="2"/>
  <c r="EO33" i="2"/>
  <c r="EO32" i="2"/>
  <c r="EO31" i="2"/>
  <c r="EO30" i="2"/>
  <c r="EO29" i="2"/>
  <c r="EO28" i="2"/>
  <c r="EO27" i="2"/>
  <c r="EO26" i="2"/>
  <c r="EO25" i="2"/>
  <c r="EO24" i="2"/>
  <c r="EO23" i="2"/>
  <c r="EO22" i="2"/>
  <c r="EO21" i="2"/>
  <c r="EP21" i="2" s="1"/>
  <c r="EO19" i="2"/>
  <c r="EO18" i="2"/>
  <c r="EO17" i="2"/>
  <c r="EO16" i="2"/>
  <c r="EO15" i="2"/>
  <c r="EO14" i="2"/>
  <c r="EO13" i="2"/>
  <c r="EO12" i="2"/>
  <c r="EO11" i="2"/>
  <c r="EO10" i="2"/>
  <c r="EO9" i="2"/>
  <c r="EO8" i="2"/>
  <c r="EO7" i="2"/>
  <c r="EP7" i="2" s="1"/>
  <c r="EP8" i="2" s="1"/>
  <c r="EP9" i="2" s="1"/>
  <c r="EO6" i="2"/>
  <c r="EO5" i="2"/>
  <c r="EP5" i="2"/>
  <c r="EP6" i="2" s="1"/>
  <c r="EH115" i="2"/>
  <c r="EH114" i="2"/>
  <c r="EH113" i="2"/>
  <c r="EH112" i="2"/>
  <c r="EH111" i="2"/>
  <c r="EH110" i="2"/>
  <c r="EH109" i="2"/>
  <c r="EH108" i="2"/>
  <c r="EH107" i="2"/>
  <c r="EH106" i="2"/>
  <c r="EH105" i="2"/>
  <c r="EH104" i="2"/>
  <c r="EH103" i="2"/>
  <c r="EH102" i="2"/>
  <c r="EH101" i="2"/>
  <c r="EI101" i="2" s="1"/>
  <c r="EH99" i="2"/>
  <c r="EH98" i="2"/>
  <c r="EH97" i="2"/>
  <c r="EH96" i="2"/>
  <c r="EH95" i="2"/>
  <c r="EH94" i="2"/>
  <c r="EH93" i="2"/>
  <c r="EH92" i="2"/>
  <c r="EH91" i="2"/>
  <c r="EH90" i="2"/>
  <c r="EH89" i="2"/>
  <c r="EH88" i="2"/>
  <c r="EH87" i="2"/>
  <c r="EH86" i="2"/>
  <c r="EH85" i="2"/>
  <c r="EI85" i="2" s="1"/>
  <c r="EH83" i="2"/>
  <c r="EH82" i="2"/>
  <c r="EH81" i="2"/>
  <c r="EH80" i="2"/>
  <c r="EH79" i="2"/>
  <c r="EH78" i="2"/>
  <c r="EH77" i="2"/>
  <c r="EH76" i="2"/>
  <c r="EH75" i="2"/>
  <c r="EH74" i="2"/>
  <c r="EH73" i="2"/>
  <c r="EH72" i="2"/>
  <c r="EH71" i="2"/>
  <c r="EH70" i="2"/>
  <c r="EI70" i="2" s="1"/>
  <c r="EI71" i="2" s="1"/>
  <c r="EH69" i="2"/>
  <c r="EI69" i="2" s="1"/>
  <c r="EQ69" i="2" s="1"/>
  <c r="EH67" i="2"/>
  <c r="EH66" i="2"/>
  <c r="EH65" i="2"/>
  <c r="EH64" i="2"/>
  <c r="EH63" i="2"/>
  <c r="EH62" i="2"/>
  <c r="EH61" i="2"/>
  <c r="EH60" i="2"/>
  <c r="EH59" i="2"/>
  <c r="EH58" i="2"/>
  <c r="EH57" i="2"/>
  <c r="EH56" i="2"/>
  <c r="EH55" i="2"/>
  <c r="EH54" i="2"/>
  <c r="EH53" i="2"/>
  <c r="EI53" i="2"/>
  <c r="EH51" i="2"/>
  <c r="EH50" i="2"/>
  <c r="EH49" i="2"/>
  <c r="EH48" i="2"/>
  <c r="EH47" i="2"/>
  <c r="EH46" i="2"/>
  <c r="EH45" i="2"/>
  <c r="EH44" i="2"/>
  <c r="EH43" i="2"/>
  <c r="EH42" i="2"/>
  <c r="EH41" i="2"/>
  <c r="EH40" i="2"/>
  <c r="EH39" i="2"/>
  <c r="EH38" i="2"/>
  <c r="EH37" i="2"/>
  <c r="EI37" i="2" s="1"/>
  <c r="EH35" i="2"/>
  <c r="EH34" i="2"/>
  <c r="EH33" i="2"/>
  <c r="EH32" i="2"/>
  <c r="EH31" i="2"/>
  <c r="EH30" i="2"/>
  <c r="EH29" i="2"/>
  <c r="EH28" i="2"/>
  <c r="EH27" i="2"/>
  <c r="EH26" i="2"/>
  <c r="EH25" i="2"/>
  <c r="EH24" i="2"/>
  <c r="EH23" i="2"/>
  <c r="EH22" i="2"/>
  <c r="EI22" i="2" s="1"/>
  <c r="EH21" i="2"/>
  <c r="EI21" i="2"/>
  <c r="EH19" i="2"/>
  <c r="EH18" i="2"/>
  <c r="EH17" i="2"/>
  <c r="EH16" i="2"/>
  <c r="EH15" i="2"/>
  <c r="EH14" i="2"/>
  <c r="EH13" i="2"/>
  <c r="EH12" i="2"/>
  <c r="EH11" i="2"/>
  <c r="EH10" i="2"/>
  <c r="EH9" i="2"/>
  <c r="EH8" i="2"/>
  <c r="EH7" i="2"/>
  <c r="EH6" i="2"/>
  <c r="EH5" i="2"/>
  <c r="EI5" i="2" s="1"/>
  <c r="EQ5" i="2" s="1"/>
  <c r="EA115" i="2"/>
  <c r="EA114" i="2"/>
  <c r="EA113" i="2"/>
  <c r="EA112" i="2"/>
  <c r="EA111" i="2"/>
  <c r="EA110" i="2"/>
  <c r="EA109" i="2"/>
  <c r="EA108" i="2"/>
  <c r="EA107" i="2"/>
  <c r="EA106" i="2"/>
  <c r="EA105" i="2"/>
  <c r="EA104" i="2"/>
  <c r="EA103" i="2"/>
  <c r="EA102" i="2"/>
  <c r="EA101" i="2"/>
  <c r="EB101" i="2" s="1"/>
  <c r="EA99" i="2"/>
  <c r="EA98" i="2"/>
  <c r="EA97" i="2"/>
  <c r="EA96" i="2"/>
  <c r="EA95" i="2"/>
  <c r="EA94" i="2"/>
  <c r="EA93" i="2"/>
  <c r="EA92" i="2"/>
  <c r="EA91" i="2"/>
  <c r="EA90" i="2"/>
  <c r="EA89" i="2"/>
  <c r="EA88" i="2"/>
  <c r="EA87" i="2"/>
  <c r="EA86" i="2"/>
  <c r="EA85" i="2"/>
  <c r="EB85" i="2" s="1"/>
  <c r="EJ85" i="2" s="1"/>
  <c r="EA83" i="2"/>
  <c r="EA82" i="2"/>
  <c r="EA81" i="2"/>
  <c r="EA80" i="2"/>
  <c r="EA79" i="2"/>
  <c r="EA78" i="2"/>
  <c r="EA77" i="2"/>
  <c r="EA76" i="2"/>
  <c r="EA75" i="2"/>
  <c r="EA74" i="2"/>
  <c r="EA73" i="2"/>
  <c r="EA72" i="2"/>
  <c r="EA71" i="2"/>
  <c r="EA70" i="2"/>
  <c r="EA69" i="2"/>
  <c r="EB69" i="2" s="1"/>
  <c r="EB70" i="2" s="1"/>
  <c r="EA67" i="2"/>
  <c r="EA66" i="2"/>
  <c r="EA65" i="2"/>
  <c r="EA64" i="2"/>
  <c r="EA63" i="2"/>
  <c r="EA62" i="2"/>
  <c r="EA61" i="2"/>
  <c r="EA60" i="2"/>
  <c r="EA59" i="2"/>
  <c r="EA58" i="2"/>
  <c r="EA57" i="2"/>
  <c r="EA56" i="2"/>
  <c r="EA55" i="2"/>
  <c r="EA54" i="2"/>
  <c r="EB54" i="2" s="1"/>
  <c r="EB55" i="2" s="1"/>
  <c r="EA53" i="2"/>
  <c r="EB53" i="2" s="1"/>
  <c r="EA51" i="2"/>
  <c r="EA50" i="2"/>
  <c r="EA49" i="2"/>
  <c r="EA48" i="2"/>
  <c r="EA47" i="2"/>
  <c r="EA46" i="2"/>
  <c r="EA45" i="2"/>
  <c r="EA44" i="2"/>
  <c r="EA43" i="2"/>
  <c r="EA42" i="2"/>
  <c r="EA41" i="2"/>
  <c r="EA40" i="2"/>
  <c r="EA39" i="2"/>
  <c r="EA38" i="2"/>
  <c r="EA37" i="2"/>
  <c r="EB37" i="2" s="1"/>
  <c r="EA35" i="2"/>
  <c r="EA34" i="2"/>
  <c r="EA33" i="2"/>
  <c r="EA32" i="2"/>
  <c r="EA31" i="2"/>
  <c r="EA30" i="2"/>
  <c r="EA29" i="2"/>
  <c r="EA28" i="2"/>
  <c r="EA27" i="2"/>
  <c r="EA26" i="2"/>
  <c r="EA25" i="2"/>
  <c r="EA24" i="2"/>
  <c r="EA23" i="2"/>
  <c r="EA22" i="2"/>
  <c r="EA21" i="2"/>
  <c r="EB21" i="2"/>
  <c r="EA19" i="2"/>
  <c r="EA18" i="2"/>
  <c r="EA17" i="2"/>
  <c r="EA16" i="2"/>
  <c r="EA15" i="2"/>
  <c r="EA14" i="2"/>
  <c r="EA13" i="2"/>
  <c r="EA12" i="2"/>
  <c r="EA11" i="2"/>
  <c r="EA10" i="2"/>
  <c r="EA9" i="2"/>
  <c r="EA8" i="2"/>
  <c r="EA7" i="2"/>
  <c r="EA6" i="2"/>
  <c r="EA5" i="2"/>
  <c r="EB5" i="2" s="1"/>
  <c r="DT115" i="2"/>
  <c r="DT114" i="2"/>
  <c r="DT113" i="2"/>
  <c r="DT112" i="2"/>
  <c r="DT111" i="2"/>
  <c r="DT110" i="2"/>
  <c r="DT109" i="2"/>
  <c r="DT108" i="2"/>
  <c r="DT107" i="2"/>
  <c r="DT106" i="2"/>
  <c r="DT105" i="2"/>
  <c r="DT104" i="2"/>
  <c r="DT103" i="2"/>
  <c r="DT102" i="2"/>
  <c r="DT101" i="2"/>
  <c r="DU101" i="2" s="1"/>
  <c r="DT99" i="2"/>
  <c r="DT98" i="2"/>
  <c r="DT97" i="2"/>
  <c r="DT96" i="2"/>
  <c r="DT95" i="2"/>
  <c r="DT94" i="2"/>
  <c r="DT93" i="2"/>
  <c r="DT92" i="2"/>
  <c r="DT91" i="2"/>
  <c r="DT90" i="2"/>
  <c r="DT89" i="2"/>
  <c r="DT88" i="2"/>
  <c r="DT87" i="2"/>
  <c r="DT86" i="2"/>
  <c r="DT85" i="2"/>
  <c r="DU85" i="2" s="1"/>
  <c r="DU86" i="2" s="1"/>
  <c r="DT83" i="2"/>
  <c r="DT82" i="2"/>
  <c r="DT81" i="2"/>
  <c r="DT80" i="2"/>
  <c r="DT79" i="2"/>
  <c r="DT78" i="2"/>
  <c r="DT77" i="2"/>
  <c r="DT76" i="2"/>
  <c r="DT75" i="2"/>
  <c r="DT74" i="2"/>
  <c r="DT73" i="2"/>
  <c r="DT72" i="2"/>
  <c r="DT71" i="2"/>
  <c r="DT70" i="2"/>
  <c r="DT69" i="2"/>
  <c r="DU69" i="2"/>
  <c r="DT67" i="2"/>
  <c r="DT66" i="2"/>
  <c r="DT65" i="2"/>
  <c r="DT64" i="2"/>
  <c r="DT63" i="2"/>
  <c r="DT62" i="2"/>
  <c r="DT61" i="2"/>
  <c r="DT60" i="2"/>
  <c r="DT59" i="2"/>
  <c r="DT58" i="2"/>
  <c r="DT57" i="2"/>
  <c r="DT56" i="2"/>
  <c r="DT55" i="2"/>
  <c r="DT54" i="2"/>
  <c r="DU54" i="2" s="1"/>
  <c r="DT53" i="2"/>
  <c r="DU53" i="2" s="1"/>
  <c r="DV53" i="2" s="1"/>
  <c r="DT51" i="2"/>
  <c r="DT50" i="2"/>
  <c r="DT49" i="2"/>
  <c r="DT48" i="2"/>
  <c r="DT47" i="2"/>
  <c r="DT46" i="2"/>
  <c r="DT45" i="2"/>
  <c r="DT44" i="2"/>
  <c r="DT43" i="2"/>
  <c r="DT42" i="2"/>
  <c r="DT41" i="2"/>
  <c r="DT40" i="2"/>
  <c r="DT39" i="2"/>
  <c r="DT38" i="2"/>
  <c r="DT37" i="2"/>
  <c r="DU37" i="2"/>
  <c r="DT35" i="2"/>
  <c r="DT34" i="2"/>
  <c r="DT33" i="2"/>
  <c r="DT32" i="2"/>
  <c r="DT31" i="2"/>
  <c r="DT30" i="2"/>
  <c r="DT29" i="2"/>
  <c r="DT28" i="2"/>
  <c r="DT27" i="2"/>
  <c r="DT26" i="2"/>
  <c r="DT25" i="2"/>
  <c r="DT24" i="2"/>
  <c r="DT23" i="2"/>
  <c r="DT22" i="2"/>
  <c r="DT21" i="2"/>
  <c r="DU21" i="2"/>
  <c r="DT19" i="2"/>
  <c r="DT18" i="2"/>
  <c r="DT17" i="2"/>
  <c r="DT16" i="2"/>
  <c r="DT15" i="2"/>
  <c r="DT14" i="2"/>
  <c r="DT13" i="2"/>
  <c r="DT12" i="2"/>
  <c r="DT11" i="2"/>
  <c r="DT10" i="2"/>
  <c r="DT9" i="2"/>
  <c r="DT8" i="2"/>
  <c r="DT7" i="2"/>
  <c r="DT6" i="2"/>
  <c r="DT5" i="2"/>
  <c r="DU5" i="2"/>
  <c r="DM115" i="2"/>
  <c r="DM114" i="2"/>
  <c r="DM113" i="2"/>
  <c r="DM112" i="2"/>
  <c r="DM111" i="2"/>
  <c r="DM110" i="2"/>
  <c r="DM109" i="2"/>
  <c r="DM108" i="2"/>
  <c r="DM107" i="2"/>
  <c r="DM106" i="2"/>
  <c r="DM105" i="2"/>
  <c r="DM104" i="2"/>
  <c r="DM103" i="2"/>
  <c r="DM102" i="2"/>
  <c r="DM101" i="2"/>
  <c r="DN101" i="2"/>
  <c r="DM99" i="2"/>
  <c r="DM98" i="2"/>
  <c r="DM97" i="2"/>
  <c r="DM96" i="2"/>
  <c r="DM95" i="2"/>
  <c r="DM94" i="2"/>
  <c r="DM93" i="2"/>
  <c r="DM92" i="2"/>
  <c r="DM91" i="2"/>
  <c r="DM90" i="2"/>
  <c r="DM89" i="2"/>
  <c r="DM88" i="2"/>
  <c r="DM87" i="2"/>
  <c r="DM86" i="2"/>
  <c r="DM85" i="2"/>
  <c r="DN85" i="2"/>
  <c r="DN86" i="2" s="1"/>
  <c r="DM83" i="2"/>
  <c r="DM82" i="2"/>
  <c r="DM81" i="2"/>
  <c r="DM80" i="2"/>
  <c r="DM79" i="2"/>
  <c r="DM78" i="2"/>
  <c r="DM77" i="2"/>
  <c r="DM76" i="2"/>
  <c r="DM75" i="2"/>
  <c r="DM74" i="2"/>
  <c r="DM73" i="2"/>
  <c r="DM72" i="2"/>
  <c r="DM71" i="2"/>
  <c r="DM70" i="2"/>
  <c r="DM69" i="2"/>
  <c r="DN69" i="2"/>
  <c r="DV69" i="2" s="1"/>
  <c r="DM67" i="2"/>
  <c r="DM66" i="2"/>
  <c r="DM65" i="2"/>
  <c r="DM64" i="2"/>
  <c r="DM63" i="2"/>
  <c r="DM62" i="2"/>
  <c r="DM61" i="2"/>
  <c r="DM60" i="2"/>
  <c r="DM59" i="2"/>
  <c r="DM58" i="2"/>
  <c r="DM57" i="2"/>
  <c r="DM56" i="2"/>
  <c r="DM55" i="2"/>
  <c r="DM54" i="2"/>
  <c r="DM53" i="2"/>
  <c r="DN53" i="2"/>
  <c r="DM51" i="2"/>
  <c r="DM50" i="2"/>
  <c r="DM49" i="2"/>
  <c r="DM48" i="2"/>
  <c r="DM47" i="2"/>
  <c r="DM46" i="2"/>
  <c r="DM45" i="2"/>
  <c r="DM44" i="2"/>
  <c r="DM43" i="2"/>
  <c r="DM42" i="2"/>
  <c r="DM41" i="2"/>
  <c r="DM40" i="2"/>
  <c r="DM39" i="2"/>
  <c r="DM38" i="2"/>
  <c r="DM37" i="2"/>
  <c r="DN37" i="2"/>
  <c r="DM35" i="2"/>
  <c r="DM34" i="2"/>
  <c r="DM33" i="2"/>
  <c r="DM32" i="2"/>
  <c r="DM31" i="2"/>
  <c r="DM30" i="2"/>
  <c r="DM29" i="2"/>
  <c r="DM28" i="2"/>
  <c r="DM27" i="2"/>
  <c r="DM26" i="2"/>
  <c r="DM25" i="2"/>
  <c r="DM24" i="2"/>
  <c r="DM23" i="2"/>
  <c r="DM22" i="2"/>
  <c r="DM21" i="2"/>
  <c r="DN21" i="2"/>
  <c r="DM19" i="2"/>
  <c r="DM18" i="2"/>
  <c r="DM17" i="2"/>
  <c r="DM16" i="2"/>
  <c r="DM15" i="2"/>
  <c r="DM14" i="2"/>
  <c r="DM13" i="2"/>
  <c r="DM12" i="2"/>
  <c r="DM11" i="2"/>
  <c r="DM10" i="2"/>
  <c r="DM9" i="2"/>
  <c r="DM8" i="2"/>
  <c r="DM7" i="2"/>
  <c r="DM6" i="2"/>
  <c r="DM5" i="2"/>
  <c r="DN5" i="2"/>
  <c r="DF115" i="2"/>
  <c r="DF114" i="2"/>
  <c r="DF113" i="2"/>
  <c r="DF112" i="2"/>
  <c r="DF111" i="2"/>
  <c r="DF110" i="2"/>
  <c r="DF109" i="2"/>
  <c r="DF108" i="2"/>
  <c r="DF107" i="2"/>
  <c r="DF106" i="2"/>
  <c r="DF105" i="2"/>
  <c r="DF104" i="2"/>
  <c r="DF103" i="2"/>
  <c r="DF102" i="2"/>
  <c r="DF101" i="2"/>
  <c r="DG101" i="2"/>
  <c r="DF99" i="2"/>
  <c r="DF98" i="2"/>
  <c r="DF97" i="2"/>
  <c r="DF96" i="2"/>
  <c r="DF95" i="2"/>
  <c r="DF94" i="2"/>
  <c r="DF93" i="2"/>
  <c r="DF92" i="2"/>
  <c r="DF91" i="2"/>
  <c r="DF90" i="2"/>
  <c r="DF89" i="2"/>
  <c r="DF88" i="2"/>
  <c r="DF87" i="2"/>
  <c r="DF86" i="2"/>
  <c r="DF85" i="2"/>
  <c r="DG85" i="2"/>
  <c r="DF83" i="2"/>
  <c r="DF82" i="2"/>
  <c r="DF81" i="2"/>
  <c r="DF80" i="2"/>
  <c r="DF79" i="2"/>
  <c r="DF78" i="2"/>
  <c r="DF77" i="2"/>
  <c r="DF76" i="2"/>
  <c r="DF75" i="2"/>
  <c r="DF74" i="2"/>
  <c r="DF73" i="2"/>
  <c r="DF72" i="2"/>
  <c r="DF71" i="2"/>
  <c r="DF70" i="2"/>
  <c r="DF69" i="2"/>
  <c r="DG69" i="2"/>
  <c r="DF67" i="2"/>
  <c r="DF66" i="2"/>
  <c r="DF65" i="2"/>
  <c r="DF64" i="2"/>
  <c r="DF63" i="2"/>
  <c r="DF62" i="2"/>
  <c r="DF61" i="2"/>
  <c r="DF60" i="2"/>
  <c r="DF59" i="2"/>
  <c r="DF58" i="2"/>
  <c r="DF57" i="2"/>
  <c r="DF56" i="2"/>
  <c r="DF55" i="2"/>
  <c r="DF54" i="2"/>
  <c r="DF53" i="2"/>
  <c r="DG53" i="2" s="1"/>
  <c r="DF51" i="2"/>
  <c r="DF50" i="2"/>
  <c r="DF49" i="2"/>
  <c r="DF48" i="2"/>
  <c r="DF47" i="2"/>
  <c r="DF46" i="2"/>
  <c r="DF45" i="2"/>
  <c r="DF44" i="2"/>
  <c r="DF43" i="2"/>
  <c r="DF42" i="2"/>
  <c r="DF41" i="2"/>
  <c r="DF40" i="2"/>
  <c r="DF39" i="2"/>
  <c r="DF38" i="2"/>
  <c r="DF37" i="2"/>
  <c r="DG37" i="2" s="1"/>
  <c r="DF35" i="2"/>
  <c r="DF34" i="2"/>
  <c r="DF33" i="2"/>
  <c r="DF32" i="2"/>
  <c r="DF31" i="2"/>
  <c r="DF30" i="2"/>
  <c r="DF29" i="2"/>
  <c r="DF28" i="2"/>
  <c r="DF27" i="2"/>
  <c r="DF26" i="2"/>
  <c r="DF25" i="2"/>
  <c r="DF24" i="2"/>
  <c r="DF23" i="2"/>
  <c r="DF22" i="2"/>
  <c r="DF21" i="2"/>
  <c r="DG21" i="2" s="1"/>
  <c r="DF19" i="2"/>
  <c r="DF18" i="2"/>
  <c r="DF17" i="2"/>
  <c r="DF16" i="2"/>
  <c r="DF15" i="2"/>
  <c r="DF14" i="2"/>
  <c r="DF13" i="2"/>
  <c r="DF12" i="2"/>
  <c r="DF11" i="2"/>
  <c r="DF10" i="2"/>
  <c r="DF9" i="2"/>
  <c r="DF8" i="2"/>
  <c r="DF7" i="2"/>
  <c r="DF6" i="2"/>
  <c r="DF5" i="2"/>
  <c r="DG5" i="2"/>
  <c r="CY115" i="2"/>
  <c r="CY114" i="2"/>
  <c r="CY113" i="2"/>
  <c r="CY112" i="2"/>
  <c r="CY111" i="2"/>
  <c r="CY110" i="2"/>
  <c r="CY109" i="2"/>
  <c r="CY108" i="2"/>
  <c r="CY107" i="2"/>
  <c r="CY106" i="2"/>
  <c r="CY105" i="2"/>
  <c r="CY104" i="2"/>
  <c r="CY103" i="2"/>
  <c r="CY102" i="2"/>
  <c r="CY101" i="2"/>
  <c r="CZ101" i="2" s="1"/>
  <c r="CY99" i="2"/>
  <c r="CY98" i="2"/>
  <c r="CY97" i="2"/>
  <c r="CY96" i="2"/>
  <c r="CY95" i="2"/>
  <c r="CY94" i="2"/>
  <c r="CY93" i="2"/>
  <c r="CY92" i="2"/>
  <c r="CY91" i="2"/>
  <c r="CY90" i="2"/>
  <c r="CY89" i="2"/>
  <c r="CY88" i="2"/>
  <c r="CY87" i="2"/>
  <c r="CY86" i="2"/>
  <c r="CY85" i="2"/>
  <c r="CZ85" i="2"/>
  <c r="CY83" i="2"/>
  <c r="CY82" i="2"/>
  <c r="CY81" i="2"/>
  <c r="CY80" i="2"/>
  <c r="CY79" i="2"/>
  <c r="CY78" i="2"/>
  <c r="CY77" i="2"/>
  <c r="CY76" i="2"/>
  <c r="CY75" i="2"/>
  <c r="CY74" i="2"/>
  <c r="CY73" i="2"/>
  <c r="CY72" i="2"/>
  <c r="CY71" i="2"/>
  <c r="CY70" i="2"/>
  <c r="CY69" i="2"/>
  <c r="CZ69" i="2" s="1"/>
  <c r="CZ70" i="2" s="1"/>
  <c r="CY67" i="2"/>
  <c r="CY66" i="2"/>
  <c r="CY65" i="2"/>
  <c r="CY64" i="2"/>
  <c r="CY63" i="2"/>
  <c r="CY62" i="2"/>
  <c r="CY61" i="2"/>
  <c r="CY60" i="2"/>
  <c r="CY59" i="2"/>
  <c r="CY58" i="2"/>
  <c r="CY57" i="2"/>
  <c r="CY56" i="2"/>
  <c r="CY55" i="2"/>
  <c r="CY54" i="2"/>
  <c r="CY53" i="2"/>
  <c r="CZ53" i="2"/>
  <c r="CY51" i="2"/>
  <c r="CY50" i="2"/>
  <c r="CY49" i="2"/>
  <c r="CY48" i="2"/>
  <c r="CY47" i="2"/>
  <c r="CY46" i="2"/>
  <c r="CY45" i="2"/>
  <c r="CY44" i="2"/>
  <c r="CY43" i="2"/>
  <c r="CY42" i="2"/>
  <c r="CY41" i="2"/>
  <c r="CY40" i="2"/>
  <c r="CY39" i="2"/>
  <c r="CY38" i="2"/>
  <c r="CY37" i="2"/>
  <c r="CZ37" i="2" s="1"/>
  <c r="CY35" i="2"/>
  <c r="CY34" i="2"/>
  <c r="CY33" i="2"/>
  <c r="CY32" i="2"/>
  <c r="CY31" i="2"/>
  <c r="CY30" i="2"/>
  <c r="CY29" i="2"/>
  <c r="CY28" i="2"/>
  <c r="CY27" i="2"/>
  <c r="CY26" i="2"/>
  <c r="CY25" i="2"/>
  <c r="CY24" i="2"/>
  <c r="CY23" i="2"/>
  <c r="CZ23" i="2" s="1"/>
  <c r="CY22" i="2"/>
  <c r="CY21" i="2"/>
  <c r="CZ21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Z5" i="2" s="1"/>
  <c r="CR115" i="2"/>
  <c r="CR114" i="2"/>
  <c r="CR113" i="2"/>
  <c r="CR112" i="2"/>
  <c r="CR111" i="2"/>
  <c r="CR110" i="2"/>
  <c r="CR109" i="2"/>
  <c r="CR108" i="2"/>
  <c r="CR107" i="2"/>
  <c r="CR106" i="2"/>
  <c r="CR105" i="2"/>
  <c r="CR104" i="2"/>
  <c r="CR103" i="2"/>
  <c r="CR102" i="2"/>
  <c r="CS101" i="2"/>
  <c r="CR101" i="2"/>
  <c r="CR99" i="2"/>
  <c r="CR98" i="2"/>
  <c r="CR97" i="2"/>
  <c r="CR96" i="2"/>
  <c r="CR95" i="2"/>
  <c r="CR94" i="2"/>
  <c r="CR93" i="2"/>
  <c r="CR92" i="2"/>
  <c r="CR91" i="2"/>
  <c r="CR90" i="2"/>
  <c r="CR89" i="2"/>
  <c r="CR88" i="2"/>
  <c r="CR87" i="2"/>
  <c r="CR86" i="2"/>
  <c r="CR85" i="2"/>
  <c r="CS85" i="2"/>
  <c r="CR83" i="2"/>
  <c r="CR82" i="2"/>
  <c r="CR81" i="2"/>
  <c r="CR80" i="2"/>
  <c r="CR79" i="2"/>
  <c r="CR78" i="2"/>
  <c r="CR77" i="2"/>
  <c r="CR76" i="2"/>
  <c r="CR75" i="2"/>
  <c r="CR74" i="2"/>
  <c r="CR73" i="2"/>
  <c r="CR72" i="2"/>
  <c r="CR71" i="2"/>
  <c r="CR70" i="2"/>
  <c r="CS70" i="2" s="1"/>
  <c r="CR69" i="2"/>
  <c r="CS69" i="2"/>
  <c r="CR67" i="2"/>
  <c r="CR66" i="2"/>
  <c r="CR65" i="2"/>
  <c r="CR64" i="2"/>
  <c r="CR63" i="2"/>
  <c r="CR62" i="2"/>
  <c r="CR61" i="2"/>
  <c r="CR60" i="2"/>
  <c r="CR59" i="2"/>
  <c r="CR58" i="2"/>
  <c r="CR57" i="2"/>
  <c r="CR56" i="2"/>
  <c r="CR55" i="2"/>
  <c r="CR54" i="2"/>
  <c r="CR53" i="2"/>
  <c r="CS53" i="2"/>
  <c r="CR51" i="2"/>
  <c r="CR50" i="2"/>
  <c r="CR49" i="2"/>
  <c r="CR48" i="2"/>
  <c r="CR47" i="2"/>
  <c r="CR46" i="2"/>
  <c r="CR45" i="2"/>
  <c r="CR44" i="2"/>
  <c r="CR43" i="2"/>
  <c r="CR42" i="2"/>
  <c r="CR41" i="2"/>
  <c r="CR40" i="2"/>
  <c r="CR39" i="2"/>
  <c r="CR38" i="2"/>
  <c r="CR37" i="2"/>
  <c r="CS37" i="2"/>
  <c r="CR35" i="2"/>
  <c r="CR34" i="2"/>
  <c r="CR33" i="2"/>
  <c r="CR32" i="2"/>
  <c r="CR31" i="2"/>
  <c r="CR30" i="2"/>
  <c r="CR29" i="2"/>
  <c r="CR28" i="2"/>
  <c r="CR27" i="2"/>
  <c r="CR26" i="2"/>
  <c r="CR25" i="2"/>
  <c r="CR24" i="2"/>
  <c r="CR23" i="2"/>
  <c r="CR22" i="2"/>
  <c r="CR21" i="2"/>
  <c r="CS21" i="2"/>
  <c r="CR19" i="2"/>
  <c r="CR18" i="2"/>
  <c r="CR17" i="2"/>
  <c r="CR16" i="2"/>
  <c r="CR15" i="2"/>
  <c r="CR14" i="2"/>
  <c r="CR13" i="2"/>
  <c r="CR12" i="2"/>
  <c r="CR11" i="2"/>
  <c r="CR10" i="2"/>
  <c r="CR9" i="2"/>
  <c r="CR8" i="2"/>
  <c r="CR7" i="2"/>
  <c r="CR6" i="2"/>
  <c r="CS6" i="2" s="1"/>
  <c r="CR5" i="2"/>
  <c r="CS5" i="2"/>
  <c r="CK115" i="2"/>
  <c r="CK114" i="2"/>
  <c r="CK113" i="2"/>
  <c r="CK112" i="2"/>
  <c r="CK111" i="2"/>
  <c r="CK110" i="2"/>
  <c r="CK109" i="2"/>
  <c r="CK108" i="2"/>
  <c r="CK107" i="2"/>
  <c r="CK106" i="2"/>
  <c r="CK105" i="2"/>
  <c r="CK104" i="2"/>
  <c r="CK103" i="2"/>
  <c r="CK102" i="2"/>
  <c r="CK101" i="2"/>
  <c r="CL101" i="2"/>
  <c r="CT101" i="2" s="1"/>
  <c r="CL102" i="2"/>
  <c r="CL103" i="2" s="1"/>
  <c r="CK99" i="2"/>
  <c r="CK98" i="2"/>
  <c r="CK97" i="2"/>
  <c r="CK96" i="2"/>
  <c r="CK95" i="2"/>
  <c r="CK94" i="2"/>
  <c r="CK93" i="2"/>
  <c r="CK92" i="2"/>
  <c r="CK91" i="2"/>
  <c r="CK90" i="2"/>
  <c r="CK89" i="2"/>
  <c r="CK88" i="2"/>
  <c r="CK87" i="2"/>
  <c r="CK86" i="2"/>
  <c r="CK85" i="2"/>
  <c r="CL85" i="2"/>
  <c r="CK83" i="2"/>
  <c r="CK82" i="2"/>
  <c r="CK81" i="2"/>
  <c r="CK80" i="2"/>
  <c r="CK79" i="2"/>
  <c r="CK78" i="2"/>
  <c r="CK77" i="2"/>
  <c r="CK76" i="2"/>
  <c r="CK75" i="2"/>
  <c r="CK74" i="2"/>
  <c r="CK73" i="2"/>
  <c r="CK72" i="2"/>
  <c r="CK71" i="2"/>
  <c r="CK70" i="2"/>
  <c r="CL69" i="2"/>
  <c r="CT69" i="2" s="1"/>
  <c r="CL70" i="2"/>
  <c r="CT70" i="2" s="1"/>
  <c r="CK69" i="2"/>
  <c r="CK67" i="2"/>
  <c r="CK66" i="2"/>
  <c r="CK65" i="2"/>
  <c r="CK64" i="2"/>
  <c r="CK63" i="2"/>
  <c r="CK62" i="2"/>
  <c r="CK61" i="2"/>
  <c r="CK60" i="2"/>
  <c r="CK59" i="2"/>
  <c r="CK58" i="2"/>
  <c r="CK57" i="2"/>
  <c r="CK56" i="2"/>
  <c r="CK55" i="2"/>
  <c r="CK54" i="2"/>
  <c r="CK53" i="2"/>
  <c r="CL53" i="2"/>
  <c r="CK51" i="2"/>
  <c r="CK50" i="2"/>
  <c r="CK49" i="2"/>
  <c r="CK48" i="2"/>
  <c r="CK47" i="2"/>
  <c r="CK46" i="2"/>
  <c r="CK45" i="2"/>
  <c r="CK44" i="2"/>
  <c r="CK43" i="2"/>
  <c r="CK42" i="2"/>
  <c r="CK41" i="2"/>
  <c r="CK40" i="2"/>
  <c r="CK39" i="2"/>
  <c r="CK38" i="2"/>
  <c r="CK37" i="2"/>
  <c r="CL37" i="2" s="1"/>
  <c r="CK35" i="2"/>
  <c r="CK34" i="2"/>
  <c r="CK33" i="2"/>
  <c r="CK32" i="2"/>
  <c r="CK31" i="2"/>
  <c r="CK30" i="2"/>
  <c r="CK29" i="2"/>
  <c r="CK28" i="2"/>
  <c r="CK27" i="2"/>
  <c r="CK26" i="2"/>
  <c r="CK25" i="2"/>
  <c r="CK24" i="2"/>
  <c r="CK23" i="2"/>
  <c r="CK22" i="2"/>
  <c r="CK21" i="2"/>
  <c r="CL21" i="2" s="1"/>
  <c r="CK19" i="2"/>
  <c r="CK18" i="2"/>
  <c r="CK17" i="2"/>
  <c r="CK16" i="2"/>
  <c r="CK15" i="2"/>
  <c r="CK14" i="2"/>
  <c r="CK13" i="2"/>
  <c r="CK12" i="2"/>
  <c r="CK11" i="2"/>
  <c r="CK10" i="2"/>
  <c r="CK9" i="2"/>
  <c r="CK8" i="2"/>
  <c r="CK7" i="2"/>
  <c r="CK6" i="2"/>
  <c r="CK5" i="2"/>
  <c r="CL5" i="2" s="1"/>
  <c r="CD115" i="2"/>
  <c r="CD114" i="2"/>
  <c r="CD113" i="2"/>
  <c r="CD112" i="2"/>
  <c r="CD111" i="2"/>
  <c r="CD110" i="2"/>
  <c r="CD109" i="2"/>
  <c r="CD108" i="2"/>
  <c r="CD107" i="2"/>
  <c r="CD106" i="2"/>
  <c r="CD105" i="2"/>
  <c r="CD104" i="2"/>
  <c r="CD103" i="2"/>
  <c r="CD102" i="2"/>
  <c r="CD101" i="2"/>
  <c r="CE101" i="2" s="1"/>
  <c r="CD99" i="2"/>
  <c r="CD98" i="2"/>
  <c r="CD97" i="2"/>
  <c r="CD96" i="2"/>
  <c r="CD95" i="2"/>
  <c r="CD94" i="2"/>
  <c r="CD93" i="2"/>
  <c r="CD92" i="2"/>
  <c r="CD91" i="2"/>
  <c r="CD90" i="2"/>
  <c r="CD89" i="2"/>
  <c r="CD88" i="2"/>
  <c r="CD87" i="2"/>
  <c r="CD86" i="2"/>
  <c r="CD85" i="2"/>
  <c r="CE85" i="2" s="1"/>
  <c r="CD83" i="2"/>
  <c r="CD82" i="2"/>
  <c r="CD81" i="2"/>
  <c r="CD80" i="2"/>
  <c r="CD79" i="2"/>
  <c r="CD78" i="2"/>
  <c r="CD77" i="2"/>
  <c r="CD76" i="2"/>
  <c r="CD75" i="2"/>
  <c r="CD74" i="2"/>
  <c r="CD73" i="2"/>
  <c r="CD72" i="2"/>
  <c r="CD71" i="2"/>
  <c r="CD70" i="2"/>
  <c r="CD69" i="2"/>
  <c r="CE69" i="2"/>
  <c r="CD67" i="2"/>
  <c r="CD66" i="2"/>
  <c r="CD65" i="2"/>
  <c r="CD64" i="2"/>
  <c r="CD63" i="2"/>
  <c r="CD62" i="2"/>
  <c r="CD61" i="2"/>
  <c r="CD60" i="2"/>
  <c r="CD59" i="2"/>
  <c r="CD58" i="2"/>
  <c r="CD57" i="2"/>
  <c r="CD56" i="2"/>
  <c r="CD55" i="2"/>
  <c r="CD54" i="2"/>
  <c r="CD53" i="2"/>
  <c r="CE53" i="2" s="1"/>
  <c r="CD51" i="2"/>
  <c r="CD50" i="2"/>
  <c r="CD49" i="2"/>
  <c r="CD48" i="2"/>
  <c r="CD47" i="2"/>
  <c r="CD46" i="2"/>
  <c r="CD45" i="2"/>
  <c r="CD44" i="2"/>
  <c r="CD43" i="2"/>
  <c r="CD42" i="2"/>
  <c r="CD41" i="2"/>
  <c r="CD40" i="2"/>
  <c r="CD39" i="2"/>
  <c r="CD38" i="2"/>
  <c r="CD37" i="2"/>
  <c r="CE37" i="2"/>
  <c r="CE38" i="2"/>
  <c r="CD35" i="2"/>
  <c r="CD34" i="2"/>
  <c r="CD33" i="2"/>
  <c r="CD32" i="2"/>
  <c r="CD31" i="2"/>
  <c r="CD30" i="2"/>
  <c r="CD29" i="2"/>
  <c r="CD28" i="2"/>
  <c r="CD27" i="2"/>
  <c r="CD26" i="2"/>
  <c r="CD25" i="2"/>
  <c r="CD24" i="2"/>
  <c r="CD23" i="2"/>
  <c r="CD22" i="2"/>
  <c r="CD21" i="2"/>
  <c r="CE21" i="2" s="1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E5" i="2"/>
  <c r="BW115" i="2"/>
  <c r="BW114" i="2"/>
  <c r="BW113" i="2"/>
  <c r="BW112" i="2"/>
  <c r="BW111" i="2"/>
  <c r="BW110" i="2"/>
  <c r="BW109" i="2"/>
  <c r="BW108" i="2"/>
  <c r="BW107" i="2"/>
  <c r="BW106" i="2"/>
  <c r="BW105" i="2"/>
  <c r="BW104" i="2"/>
  <c r="BW103" i="2"/>
  <c r="BW102" i="2"/>
  <c r="BW101" i="2"/>
  <c r="BX101" i="2"/>
  <c r="BW99" i="2"/>
  <c r="BW98" i="2"/>
  <c r="BW97" i="2"/>
  <c r="BW96" i="2"/>
  <c r="BW95" i="2"/>
  <c r="BW94" i="2"/>
  <c r="BW93" i="2"/>
  <c r="BW92" i="2"/>
  <c r="BW91" i="2"/>
  <c r="BW90" i="2"/>
  <c r="BW89" i="2"/>
  <c r="BW88" i="2"/>
  <c r="BW87" i="2"/>
  <c r="BW86" i="2"/>
  <c r="BW85" i="2"/>
  <c r="BX85" i="2" s="1"/>
  <c r="BW83" i="2"/>
  <c r="BW82" i="2"/>
  <c r="BW81" i="2"/>
  <c r="BW80" i="2"/>
  <c r="BW79" i="2"/>
  <c r="BW78" i="2"/>
  <c r="BW77" i="2"/>
  <c r="BW76" i="2"/>
  <c r="BW75" i="2"/>
  <c r="BW74" i="2"/>
  <c r="BW73" i="2"/>
  <c r="BW72" i="2"/>
  <c r="BW71" i="2"/>
  <c r="BW70" i="2"/>
  <c r="BW69" i="2"/>
  <c r="BX69" i="2"/>
  <c r="BW67" i="2"/>
  <c r="BW66" i="2"/>
  <c r="BW65" i="2"/>
  <c r="BW64" i="2"/>
  <c r="BW63" i="2"/>
  <c r="BW62" i="2"/>
  <c r="BW61" i="2"/>
  <c r="BW60" i="2"/>
  <c r="BW59" i="2"/>
  <c r="BW58" i="2"/>
  <c r="BW57" i="2"/>
  <c r="BW56" i="2"/>
  <c r="BW55" i="2"/>
  <c r="BW54" i="2"/>
  <c r="BW53" i="2"/>
  <c r="BX53" i="2" s="1"/>
  <c r="BX54" i="2"/>
  <c r="BW51" i="2"/>
  <c r="BW50" i="2"/>
  <c r="BW49" i="2"/>
  <c r="BW48" i="2"/>
  <c r="BW47" i="2"/>
  <c r="BW46" i="2"/>
  <c r="BW45" i="2"/>
  <c r="BW44" i="2"/>
  <c r="BW43" i="2"/>
  <c r="BW42" i="2"/>
  <c r="BW41" i="2"/>
  <c r="BW40" i="2"/>
  <c r="BW39" i="2"/>
  <c r="BW38" i="2"/>
  <c r="BW37" i="2"/>
  <c r="BX37" i="2"/>
  <c r="BW35" i="2"/>
  <c r="BW34" i="2"/>
  <c r="BW33" i="2"/>
  <c r="BW32" i="2"/>
  <c r="BW31" i="2"/>
  <c r="BW30" i="2"/>
  <c r="BW29" i="2"/>
  <c r="BW28" i="2"/>
  <c r="BW27" i="2"/>
  <c r="BW26" i="2"/>
  <c r="BW25" i="2"/>
  <c r="BW24" i="2"/>
  <c r="BW23" i="2"/>
  <c r="BW22" i="2"/>
  <c r="BW21" i="2"/>
  <c r="BX21" i="2"/>
  <c r="BX22" i="2"/>
  <c r="BW19" i="2"/>
  <c r="BW18" i="2"/>
  <c r="BW17" i="2"/>
  <c r="BW16" i="2"/>
  <c r="BW15" i="2"/>
  <c r="BW14" i="2"/>
  <c r="BW13" i="2"/>
  <c r="BW12" i="2"/>
  <c r="BW11" i="2"/>
  <c r="BW10" i="2"/>
  <c r="BW9" i="2"/>
  <c r="BW8" i="2"/>
  <c r="BW7" i="2"/>
  <c r="BW6" i="2"/>
  <c r="BW5" i="2"/>
  <c r="BX5" i="2" s="1"/>
  <c r="BP115" i="2"/>
  <c r="BP114" i="2"/>
  <c r="BP113" i="2"/>
  <c r="BP112" i="2"/>
  <c r="BP111" i="2"/>
  <c r="BP110" i="2"/>
  <c r="BP109" i="2"/>
  <c r="BP108" i="2"/>
  <c r="BP107" i="2"/>
  <c r="BP106" i="2"/>
  <c r="BP105" i="2"/>
  <c r="BP104" i="2"/>
  <c r="BP103" i="2"/>
  <c r="BP102" i="2"/>
  <c r="BP101" i="2"/>
  <c r="BQ101" i="2"/>
  <c r="BQ102" i="2"/>
  <c r="BP99" i="2"/>
  <c r="BP98" i="2"/>
  <c r="BP97" i="2"/>
  <c r="BP96" i="2"/>
  <c r="BP95" i="2"/>
  <c r="BP94" i="2"/>
  <c r="BP93" i="2"/>
  <c r="BP92" i="2"/>
  <c r="BP91" i="2"/>
  <c r="BP90" i="2"/>
  <c r="BP89" i="2"/>
  <c r="BP88" i="2"/>
  <c r="BP87" i="2"/>
  <c r="BP86" i="2"/>
  <c r="BP85" i="2"/>
  <c r="BQ85" i="2"/>
  <c r="BP83" i="2"/>
  <c r="BP82" i="2"/>
  <c r="BP81" i="2"/>
  <c r="BP80" i="2"/>
  <c r="BP79" i="2"/>
  <c r="BP78" i="2"/>
  <c r="BP77" i="2"/>
  <c r="BP76" i="2"/>
  <c r="BP75" i="2"/>
  <c r="BP74" i="2"/>
  <c r="BP73" i="2"/>
  <c r="BP72" i="2"/>
  <c r="BP71" i="2"/>
  <c r="BP70" i="2"/>
  <c r="BP69" i="2"/>
  <c r="BQ69" i="2"/>
  <c r="BR69" i="2" s="1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Q54" i="2" s="1"/>
  <c r="BQ55" i="2" s="1"/>
  <c r="BQ56" i="2" s="1"/>
  <c r="BP53" i="2"/>
  <c r="BQ53" i="2"/>
  <c r="BY53" i="2" s="1"/>
  <c r="BP51" i="2"/>
  <c r="BP50" i="2"/>
  <c r="BP49" i="2"/>
  <c r="BP48" i="2"/>
  <c r="BP47" i="2"/>
  <c r="BP46" i="2"/>
  <c r="BP45" i="2"/>
  <c r="BP44" i="2"/>
  <c r="BP43" i="2"/>
  <c r="BP42" i="2"/>
  <c r="BP41" i="2"/>
  <c r="BP40" i="2"/>
  <c r="BP39" i="2"/>
  <c r="BP38" i="2"/>
  <c r="BP37" i="2"/>
  <c r="BQ37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Q22" i="2" s="1"/>
  <c r="BP21" i="2"/>
  <c r="BQ21" i="2"/>
  <c r="BP19" i="2"/>
  <c r="BP18" i="2"/>
  <c r="BP17" i="2"/>
  <c r="BP16" i="2"/>
  <c r="BP15" i="2"/>
  <c r="BP14" i="2"/>
  <c r="BP13" i="2"/>
  <c r="BP12" i="2"/>
  <c r="BP11" i="2"/>
  <c r="BP10" i="2"/>
  <c r="BP9" i="2"/>
  <c r="BP8" i="2"/>
  <c r="BP7" i="2"/>
  <c r="BP6" i="2"/>
  <c r="BP5" i="2"/>
  <c r="BQ5" i="2"/>
  <c r="BI115" i="2"/>
  <c r="BI114" i="2"/>
  <c r="BI113" i="2"/>
  <c r="BI112" i="2"/>
  <c r="BI111" i="2"/>
  <c r="BI110" i="2"/>
  <c r="BI109" i="2"/>
  <c r="BI108" i="2"/>
  <c r="BI107" i="2"/>
  <c r="BI106" i="2"/>
  <c r="BI105" i="2"/>
  <c r="BI104" i="2"/>
  <c r="BI103" i="2"/>
  <c r="BI102" i="2"/>
  <c r="BI101" i="2"/>
  <c r="BJ101" i="2"/>
  <c r="BI99" i="2"/>
  <c r="BI98" i="2"/>
  <c r="BI97" i="2"/>
  <c r="BI96" i="2"/>
  <c r="BI95" i="2"/>
  <c r="BI94" i="2"/>
  <c r="BI93" i="2"/>
  <c r="BI92" i="2"/>
  <c r="BI91" i="2"/>
  <c r="BI90" i="2"/>
  <c r="BI89" i="2"/>
  <c r="BI88" i="2"/>
  <c r="BI87" i="2"/>
  <c r="BI86" i="2"/>
  <c r="BI85" i="2"/>
  <c r="BJ85" i="2"/>
  <c r="BI83" i="2"/>
  <c r="BI82" i="2"/>
  <c r="BI81" i="2"/>
  <c r="BI80" i="2"/>
  <c r="BI79" i="2"/>
  <c r="BI78" i="2"/>
  <c r="BI77" i="2"/>
  <c r="BI76" i="2"/>
  <c r="BI75" i="2"/>
  <c r="BI74" i="2"/>
  <c r="BI73" i="2"/>
  <c r="BI72" i="2"/>
  <c r="BI71" i="2"/>
  <c r="BI70" i="2"/>
  <c r="BI69" i="2"/>
  <c r="BJ69" i="2"/>
  <c r="BI67" i="2"/>
  <c r="BI66" i="2"/>
  <c r="BI65" i="2"/>
  <c r="BI64" i="2"/>
  <c r="BI63" i="2"/>
  <c r="BI62" i="2"/>
  <c r="BI61" i="2"/>
  <c r="BI60" i="2"/>
  <c r="BI59" i="2"/>
  <c r="BI58" i="2"/>
  <c r="BI57" i="2"/>
  <c r="BI56" i="2"/>
  <c r="BI55" i="2"/>
  <c r="BI54" i="2"/>
  <c r="BI53" i="2"/>
  <c r="BJ53" i="2"/>
  <c r="BI51" i="2"/>
  <c r="BI50" i="2"/>
  <c r="BI49" i="2"/>
  <c r="BI48" i="2"/>
  <c r="BI47" i="2"/>
  <c r="BI46" i="2"/>
  <c r="BI45" i="2"/>
  <c r="BI44" i="2"/>
  <c r="BI43" i="2"/>
  <c r="BI42" i="2"/>
  <c r="BI41" i="2"/>
  <c r="BI40" i="2"/>
  <c r="BI39" i="2"/>
  <c r="BI38" i="2"/>
  <c r="BJ38" i="2" s="1"/>
  <c r="BI37" i="2"/>
  <c r="BJ37" i="2"/>
  <c r="BI35" i="2"/>
  <c r="BI34" i="2"/>
  <c r="BI33" i="2"/>
  <c r="BI32" i="2"/>
  <c r="BI31" i="2"/>
  <c r="BI30" i="2"/>
  <c r="BI29" i="2"/>
  <c r="BI28" i="2"/>
  <c r="BI27" i="2"/>
  <c r="BI26" i="2"/>
  <c r="BI25" i="2"/>
  <c r="BI24" i="2"/>
  <c r="BI23" i="2"/>
  <c r="BI22" i="2"/>
  <c r="BI21" i="2"/>
  <c r="BJ21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J5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C101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C85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C69" i="2"/>
  <c r="BK69" i="2" s="1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C53" i="2"/>
  <c r="BC54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C37" i="2" s="1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C21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C5" i="2" s="1"/>
  <c r="AU115" i="2"/>
  <c r="AU114" i="2"/>
  <c r="AU113" i="2"/>
  <c r="AU112" i="2"/>
  <c r="AU111" i="2"/>
  <c r="AU110" i="2"/>
  <c r="AU109" i="2"/>
  <c r="AU108" i="2"/>
  <c r="AU107" i="2"/>
  <c r="AU106" i="2"/>
  <c r="AU105" i="2"/>
  <c r="AU104" i="2"/>
  <c r="AU103" i="2"/>
  <c r="AU102" i="2"/>
  <c r="AU101" i="2"/>
  <c r="AV101" i="2" s="1"/>
  <c r="AU99" i="2"/>
  <c r="AU98" i="2"/>
  <c r="AU97" i="2"/>
  <c r="AU96" i="2"/>
  <c r="AU95" i="2"/>
  <c r="AU94" i="2"/>
  <c r="AU93" i="2"/>
  <c r="AU92" i="2"/>
  <c r="AU91" i="2"/>
  <c r="AU90" i="2"/>
  <c r="AU89" i="2"/>
  <c r="AU88" i="2"/>
  <c r="AU87" i="2"/>
  <c r="AU86" i="2"/>
  <c r="AU85" i="2"/>
  <c r="AV85" i="2"/>
  <c r="BD85" i="2" s="1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V70" i="2" s="1"/>
  <c r="AU69" i="2"/>
  <c r="AV69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V53" i="2"/>
  <c r="BD53" i="2" s="1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V37" i="2" s="1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V21" i="2" s="1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V5" i="2"/>
  <c r="AV6" i="2" s="1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O101" i="2" s="1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O85" i="2"/>
  <c r="AO86" i="2" s="1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O69" i="2" s="1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O53" i="2"/>
  <c r="AO54" i="2" s="1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O38" i="2" s="1"/>
  <c r="AN37" i="2"/>
  <c r="AO37" i="2" s="1"/>
  <c r="AW37" i="2" s="1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O21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O5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H101" i="2"/>
  <c r="AP101" i="2" s="1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H85" i="2" s="1"/>
  <c r="AP85" i="2" s="1"/>
  <c r="AH86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H69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H53" i="2" s="1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H37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H21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H5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AA101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AA85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AA69" i="2"/>
  <c r="Z69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AA53" i="2"/>
  <c r="AA54" i="2" s="1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AA38" i="2" s="1"/>
  <c r="AA39" i="2" s="1"/>
  <c r="Z37" i="2"/>
  <c r="AA37" i="2" s="1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AA21" i="2" s="1"/>
  <c r="AA22" i="2" s="1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AA6" i="2"/>
  <c r="Z5" i="2"/>
  <c r="AA5" i="2" s="1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T101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T85" i="2" s="1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T69" i="2"/>
  <c r="T70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T53" i="2" s="1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T37" i="2" s="1"/>
  <c r="T38" i="2" s="1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T21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T5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M102" i="2" s="1"/>
  <c r="L101" i="2"/>
  <c r="M101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M85" i="2"/>
  <c r="M86" i="2" s="1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M69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M53" i="2"/>
  <c r="M54" i="2" s="1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M38" i="2" s="1"/>
  <c r="L37" i="2"/>
  <c r="M37" i="2" s="1"/>
  <c r="U37" i="2" s="1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M21" i="2" s="1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M5" i="2" s="1"/>
  <c r="U5" i="2" s="1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F101" i="2"/>
  <c r="F102" i="2"/>
  <c r="F103" i="2" s="1"/>
  <c r="F104" i="2" s="1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F85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F69" i="2"/>
  <c r="F70" i="2" s="1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F53" i="2" s="1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F37" i="2" s="1"/>
  <c r="F38" i="2" s="1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F21" i="2"/>
  <c r="F22" i="2" s="1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F5" i="2"/>
  <c r="EI6" i="8"/>
  <c r="EI7" i="8" s="1"/>
  <c r="CZ38" i="8"/>
  <c r="CZ39" i="8" s="1"/>
  <c r="AH86" i="8"/>
  <c r="AA86" i="8"/>
  <c r="T102" i="2"/>
  <c r="T103" i="2" s="1"/>
  <c r="T6" i="2"/>
  <c r="AH22" i="2"/>
  <c r="EP70" i="8"/>
  <c r="EP71" i="8" s="1"/>
  <c r="EP72" i="8" s="1"/>
  <c r="EP73" i="8" s="1"/>
  <c r="EP74" i="8" s="1"/>
  <c r="AV6" i="6"/>
  <c r="AV7" i="6" s="1"/>
  <c r="DN6" i="3"/>
  <c r="DN7" i="3" s="1"/>
  <c r="DN8" i="3" s="1"/>
  <c r="DN38" i="3"/>
  <c r="EI70" i="8"/>
  <c r="EI71" i="8" s="1"/>
  <c r="AH6" i="7"/>
  <c r="AO70" i="7"/>
  <c r="AV102" i="7"/>
  <c r="AV103" i="7" s="1"/>
  <c r="BJ6" i="4"/>
  <c r="BJ7" i="4" s="1"/>
  <c r="BJ8" i="4" s="1"/>
  <c r="BJ9" i="4" s="1"/>
  <c r="DU6" i="3"/>
  <c r="DG54" i="3"/>
  <c r="BX38" i="6"/>
  <c r="BX70" i="6"/>
  <c r="BX71" i="6" s="1"/>
  <c r="BX72" i="6" s="1"/>
  <c r="BX73" i="6" s="1"/>
  <c r="BX74" i="6" s="1"/>
  <c r="BX75" i="6" s="1"/>
  <c r="BX76" i="6" s="1"/>
  <c r="BX102" i="3"/>
  <c r="AO70" i="3"/>
  <c r="AO54" i="6"/>
  <c r="AH102" i="6"/>
  <c r="AH103" i="6" s="1"/>
  <c r="AH104" i="6" s="1"/>
  <c r="AH105" i="6" s="1"/>
  <c r="AH70" i="3"/>
  <c r="AA70" i="6"/>
  <c r="AA38" i="3"/>
  <c r="AI38" i="3" s="1"/>
  <c r="AA39" i="3"/>
  <c r="AA6" i="5"/>
  <c r="F22" i="6"/>
  <c r="F23" i="6" s="1"/>
  <c r="F54" i="6"/>
  <c r="T54" i="6"/>
  <c r="F6" i="6"/>
  <c r="F7" i="6" s="1"/>
  <c r="F70" i="6"/>
  <c r="F71" i="6"/>
  <c r="N71" i="6" s="1"/>
  <c r="F102" i="6"/>
  <c r="N102" i="6" s="1"/>
  <c r="F103" i="6"/>
  <c r="F104" i="6" s="1"/>
  <c r="F105" i="6" s="1"/>
  <c r="F38" i="5"/>
  <c r="F39" i="5"/>
  <c r="F40" i="5" s="1"/>
  <c r="F41" i="5"/>
  <c r="F42" i="5"/>
  <c r="F43" i="5" s="1"/>
  <c r="F44" i="5"/>
  <c r="F45" i="5" s="1"/>
  <c r="F46" i="5" s="1"/>
  <c r="F47" i="5" s="1"/>
  <c r="F48" i="5" s="1"/>
  <c r="F49" i="5" s="1"/>
  <c r="F50" i="5" s="1"/>
  <c r="F70" i="5"/>
  <c r="F102" i="5"/>
  <c r="F103" i="5" s="1"/>
  <c r="F54" i="3"/>
  <c r="F86" i="3"/>
  <c r="AH102" i="5"/>
  <c r="BQ22" i="5"/>
  <c r="BQ54" i="5"/>
  <c r="BQ55" i="5" s="1"/>
  <c r="BX70" i="5"/>
  <c r="CE102" i="5"/>
  <c r="CE103" i="5" s="1"/>
  <c r="DG38" i="5"/>
  <c r="EB22" i="2"/>
  <c r="DU70" i="7"/>
  <c r="DU86" i="4"/>
  <c r="DU70" i="8"/>
  <c r="DU102" i="8"/>
  <c r="DN6" i="8"/>
  <c r="DN38" i="8"/>
  <c r="DN39" i="8" s="1"/>
  <c r="DN70" i="8"/>
  <c r="DG70" i="4"/>
  <c r="DG102" i="2"/>
  <c r="DG22" i="8"/>
  <c r="DG54" i="8"/>
  <c r="DG86" i="8"/>
  <c r="DG6" i="2"/>
  <c r="CS38" i="2"/>
  <c r="CS54" i="8"/>
  <c r="CS55" i="8" s="1"/>
  <c r="CS86" i="8"/>
  <c r="CZ6" i="7"/>
  <c r="CS54" i="4"/>
  <c r="CS55" i="4" s="1"/>
  <c r="CS86" i="7"/>
  <c r="CS87" i="7" s="1"/>
  <c r="CZ6" i="4"/>
  <c r="CZ7" i="4" s="1"/>
  <c r="CL6" i="8"/>
  <c r="CE6" i="8"/>
  <c r="BX38" i="7"/>
  <c r="BX6" i="8"/>
  <c r="BX86" i="2"/>
  <c r="BC86" i="2"/>
  <c r="BJ70" i="2"/>
  <c r="BJ102" i="2"/>
  <c r="BJ6" i="8"/>
  <c r="BR6" i="8" s="1"/>
  <c r="BJ102" i="4"/>
  <c r="BR102" i="4" s="1"/>
  <c r="BC22" i="2"/>
  <c r="M70" i="4"/>
  <c r="EQ38" i="8"/>
  <c r="EP86" i="8"/>
  <c r="EP87" i="8" s="1"/>
  <c r="EP88" i="8" s="1"/>
  <c r="EP89" i="8" s="1"/>
  <c r="EP90" i="8" s="1"/>
  <c r="EP91" i="8" s="1"/>
  <c r="EP92" i="8" s="1"/>
  <c r="EQ85" i="8"/>
  <c r="EP54" i="8"/>
  <c r="EP55" i="8" s="1"/>
  <c r="EQ53" i="8"/>
  <c r="EQ70" i="8"/>
  <c r="EQ5" i="8"/>
  <c r="EQ37" i="8"/>
  <c r="EQ69" i="8"/>
  <c r="EQ101" i="8"/>
  <c r="EI39" i="8"/>
  <c r="EI86" i="8"/>
  <c r="EI103" i="8"/>
  <c r="EI54" i="8"/>
  <c r="EJ5" i="8"/>
  <c r="EJ37" i="8"/>
  <c r="EJ69" i="8"/>
  <c r="EB38" i="8"/>
  <c r="EJ38" i="8" s="1"/>
  <c r="EC37" i="8"/>
  <c r="EB55" i="8"/>
  <c r="EB102" i="8"/>
  <c r="EJ102" i="8"/>
  <c r="EB6" i="8"/>
  <c r="EC5" i="8"/>
  <c r="EB23" i="8"/>
  <c r="EB70" i="8"/>
  <c r="EC69" i="8"/>
  <c r="EB87" i="8"/>
  <c r="EC53" i="8"/>
  <c r="EC85" i="8"/>
  <c r="DU22" i="8"/>
  <c r="EC22" i="8"/>
  <c r="DV21" i="8"/>
  <c r="DU39" i="8"/>
  <c r="DU40" i="8" s="1"/>
  <c r="DU41" i="8" s="1"/>
  <c r="DV38" i="8"/>
  <c r="DU86" i="8"/>
  <c r="EC86" i="8"/>
  <c r="DU103" i="8"/>
  <c r="DU54" i="8"/>
  <c r="DV37" i="8"/>
  <c r="DV69" i="8"/>
  <c r="DO85" i="8"/>
  <c r="DN54" i="8"/>
  <c r="DO53" i="8"/>
  <c r="DO5" i="8"/>
  <c r="DO37" i="8"/>
  <c r="DO69" i="8"/>
  <c r="DO101" i="8"/>
  <c r="DH37" i="8"/>
  <c r="DG55" i="8"/>
  <c r="DG102" i="8"/>
  <c r="DG103" i="8" s="1"/>
  <c r="DH101" i="8"/>
  <c r="DG6" i="8"/>
  <c r="DH5" i="8"/>
  <c r="DG70" i="8"/>
  <c r="DO70" i="8"/>
  <c r="DH69" i="8"/>
  <c r="DH21" i="8"/>
  <c r="DH53" i="8"/>
  <c r="DH85" i="8"/>
  <c r="CZ86" i="8"/>
  <c r="CZ87" i="8" s="1"/>
  <c r="DA85" i="8"/>
  <c r="CZ54" i="8"/>
  <c r="DH54" i="8" s="1"/>
  <c r="DA53" i="8"/>
  <c r="DA37" i="8"/>
  <c r="DA69" i="8"/>
  <c r="DA101" i="8"/>
  <c r="CS38" i="8"/>
  <c r="DA38" i="8"/>
  <c r="CT37" i="8"/>
  <c r="CS102" i="8"/>
  <c r="DA102" i="8" s="1"/>
  <c r="CT101" i="8"/>
  <c r="CT5" i="8"/>
  <c r="CS70" i="8"/>
  <c r="CT69" i="8"/>
  <c r="CS87" i="8"/>
  <c r="CT21" i="8"/>
  <c r="CT85" i="8"/>
  <c r="CM21" i="8"/>
  <c r="CL39" i="8"/>
  <c r="CL7" i="8"/>
  <c r="CL54" i="8"/>
  <c r="CT54" i="8"/>
  <c r="CL86" i="8"/>
  <c r="CL87" i="8" s="1"/>
  <c r="CT86" i="8"/>
  <c r="CM5" i="8"/>
  <c r="CM37" i="8"/>
  <c r="CE103" i="8"/>
  <c r="CE104" i="8" s="1"/>
  <c r="CE105" i="8" s="1"/>
  <c r="CE106" i="8" s="1"/>
  <c r="BX22" i="8"/>
  <c r="BX23" i="8" s="1"/>
  <c r="BY21" i="8"/>
  <c r="BX86" i="8"/>
  <c r="BY85" i="8"/>
  <c r="BX54" i="8"/>
  <c r="BX55" i="8" s="1"/>
  <c r="BY53" i="8"/>
  <c r="BY5" i="8"/>
  <c r="BQ38" i="8"/>
  <c r="BQ102" i="8"/>
  <c r="BR101" i="8"/>
  <c r="BQ6" i="8"/>
  <c r="BQ7" i="8" s="1"/>
  <c r="BY6" i="8"/>
  <c r="BR5" i="8"/>
  <c r="BQ23" i="8"/>
  <c r="BQ87" i="8"/>
  <c r="BR21" i="8"/>
  <c r="BR53" i="8"/>
  <c r="BJ22" i="8"/>
  <c r="BR22" i="8"/>
  <c r="BJ86" i="8"/>
  <c r="BK85" i="8"/>
  <c r="BJ103" i="8"/>
  <c r="BK102" i="8"/>
  <c r="BJ7" i="8"/>
  <c r="BK53" i="8"/>
  <c r="BK37" i="8"/>
  <c r="BK101" i="8"/>
  <c r="BC22" i="8"/>
  <c r="BD21" i="8"/>
  <c r="BC86" i="8"/>
  <c r="BD53" i="8"/>
  <c r="BC71" i="8"/>
  <c r="BD37" i="8"/>
  <c r="BD69" i="8"/>
  <c r="BD101" i="8"/>
  <c r="AV22" i="8"/>
  <c r="AW21" i="8"/>
  <c r="AV39" i="8"/>
  <c r="AV40" i="8" s="1"/>
  <c r="AV103" i="8"/>
  <c r="AV104" i="8" s="1"/>
  <c r="AW53" i="8"/>
  <c r="AV71" i="8"/>
  <c r="AW101" i="8"/>
  <c r="AO86" i="8"/>
  <c r="AP85" i="8"/>
  <c r="AO54" i="8"/>
  <c r="AP37" i="8"/>
  <c r="AP101" i="8"/>
  <c r="AH38" i="8"/>
  <c r="AI37" i="8"/>
  <c r="AH102" i="8"/>
  <c r="AI101" i="8"/>
  <c r="AH6" i="8"/>
  <c r="AI5" i="8"/>
  <c r="AI69" i="8"/>
  <c r="AA38" i="8"/>
  <c r="AI38" i="8" s="1"/>
  <c r="AB37" i="8"/>
  <c r="AA102" i="8"/>
  <c r="AA6" i="8"/>
  <c r="AB69" i="8"/>
  <c r="AA87" i="8"/>
  <c r="AB21" i="8"/>
  <c r="AB53" i="8"/>
  <c r="U21" i="8"/>
  <c r="T39" i="8"/>
  <c r="U38" i="8"/>
  <c r="T86" i="8"/>
  <c r="AB86" i="8" s="1"/>
  <c r="U85" i="8"/>
  <c r="T7" i="8"/>
  <c r="T54" i="8"/>
  <c r="U37" i="8"/>
  <c r="U69" i="8"/>
  <c r="U101" i="8"/>
  <c r="M39" i="8"/>
  <c r="M86" i="8"/>
  <c r="N85" i="8"/>
  <c r="M103" i="8"/>
  <c r="M104" i="8" s="1"/>
  <c r="M54" i="8"/>
  <c r="N53" i="8"/>
  <c r="N37" i="8"/>
  <c r="N69" i="8"/>
  <c r="EI22" i="7"/>
  <c r="EJ21" i="7"/>
  <c r="EI86" i="7"/>
  <c r="EJ85" i="7"/>
  <c r="EI7" i="7"/>
  <c r="EI54" i="7"/>
  <c r="EB22" i="7"/>
  <c r="EB103" i="7"/>
  <c r="EB104" i="7" s="1"/>
  <c r="EB105" i="7" s="1"/>
  <c r="EC102" i="7"/>
  <c r="EB71" i="7"/>
  <c r="EC70" i="7"/>
  <c r="EC5" i="7"/>
  <c r="EC69" i="7"/>
  <c r="EC101" i="7"/>
  <c r="DU22" i="7"/>
  <c r="EC22" i="7" s="1"/>
  <c r="DV21" i="7"/>
  <c r="DU39" i="7"/>
  <c r="DU40" i="7" s="1"/>
  <c r="DU54" i="7"/>
  <c r="DU71" i="7"/>
  <c r="DV37" i="7"/>
  <c r="DV69" i="7"/>
  <c r="DN23" i="7"/>
  <c r="DN54" i="7"/>
  <c r="DN103" i="7"/>
  <c r="DN38" i="7"/>
  <c r="DO37" i="7"/>
  <c r="DN70" i="7"/>
  <c r="DV70" i="7" s="1"/>
  <c r="DO101" i="7"/>
  <c r="DG39" i="7"/>
  <c r="DG40" i="7" s="1"/>
  <c r="DG41" i="7" s="1"/>
  <c r="DG103" i="7"/>
  <c r="DO103" i="7" s="1"/>
  <c r="DH101" i="7"/>
  <c r="CZ22" i="7"/>
  <c r="DA21" i="7"/>
  <c r="CZ86" i="7"/>
  <c r="DA86" i="7" s="1"/>
  <c r="DA85" i="7"/>
  <c r="CZ103" i="7"/>
  <c r="CZ7" i="7"/>
  <c r="CZ8" i="7" s="1"/>
  <c r="CZ54" i="7"/>
  <c r="DA53" i="7"/>
  <c r="CZ71" i="7"/>
  <c r="DA37" i="7"/>
  <c r="DA69" i="7"/>
  <c r="DA101" i="7"/>
  <c r="CT37" i="7"/>
  <c r="CS55" i="7"/>
  <c r="CS102" i="7"/>
  <c r="CS103" i="7" s="1"/>
  <c r="DA102" i="7"/>
  <c r="CS6" i="7"/>
  <c r="DA6" i="7" s="1"/>
  <c r="CS23" i="7"/>
  <c r="CS24" i="7" s="1"/>
  <c r="CS70" i="7"/>
  <c r="DA70" i="7"/>
  <c r="CT69" i="7"/>
  <c r="CL86" i="7"/>
  <c r="CT86" i="7" s="1"/>
  <c r="CL54" i="7"/>
  <c r="CL55" i="7" s="1"/>
  <c r="CT54" i="7"/>
  <c r="CM53" i="7"/>
  <c r="CM70" i="7"/>
  <c r="CM69" i="7"/>
  <c r="CM101" i="7"/>
  <c r="CE22" i="7"/>
  <c r="CE103" i="7"/>
  <c r="CF102" i="7"/>
  <c r="CE54" i="7"/>
  <c r="CE71" i="7"/>
  <c r="CF5" i="7"/>
  <c r="CF69" i="7"/>
  <c r="CF101" i="7"/>
  <c r="BY21" i="7"/>
  <c r="BX7" i="7"/>
  <c r="BX8" i="7" s="1"/>
  <c r="BY6" i="7"/>
  <c r="BY5" i="7"/>
  <c r="BY37" i="7"/>
  <c r="BY69" i="7"/>
  <c r="BY101" i="7"/>
  <c r="BQ22" i="7"/>
  <c r="BR21" i="7"/>
  <c r="BQ39" i="7"/>
  <c r="BQ7" i="7"/>
  <c r="BQ8" i="7" s="1"/>
  <c r="BQ9" i="7" s="1"/>
  <c r="BJ55" i="7"/>
  <c r="BJ56" i="7" s="1"/>
  <c r="BJ102" i="7"/>
  <c r="BR102" i="7"/>
  <c r="BJ23" i="7"/>
  <c r="BJ87" i="7"/>
  <c r="BJ88" i="7" s="1"/>
  <c r="BJ89" i="7" s="1"/>
  <c r="BJ90" i="7" s="1"/>
  <c r="BJ91" i="7" s="1"/>
  <c r="BJ92" i="7" s="1"/>
  <c r="BJ93" i="7" s="1"/>
  <c r="BJ94" i="7" s="1"/>
  <c r="BJ95" i="7" s="1"/>
  <c r="BJ96" i="7" s="1"/>
  <c r="BJ97" i="7" s="1"/>
  <c r="BJ98" i="7" s="1"/>
  <c r="BJ99" i="7" s="1"/>
  <c r="BC7" i="7"/>
  <c r="BC102" i="7"/>
  <c r="BC39" i="7"/>
  <c r="BC40" i="7" s="1"/>
  <c r="BC41" i="7" s="1"/>
  <c r="BD38" i="7"/>
  <c r="BC86" i="7"/>
  <c r="BK86" i="7"/>
  <c r="BD85" i="7"/>
  <c r="BD37" i="7"/>
  <c r="AV39" i="7"/>
  <c r="AW85" i="7"/>
  <c r="AV54" i="7"/>
  <c r="AW37" i="7"/>
  <c r="AW69" i="7"/>
  <c r="AW101" i="7"/>
  <c r="AO22" i="7"/>
  <c r="AP22" i="7" s="1"/>
  <c r="AP21" i="7"/>
  <c r="AO86" i="7"/>
  <c r="AW86" i="7" s="1"/>
  <c r="AO54" i="7"/>
  <c r="AI21" i="7"/>
  <c r="AI38" i="7"/>
  <c r="AH86" i="7"/>
  <c r="AI37" i="7"/>
  <c r="AA22" i="7"/>
  <c r="AB21" i="7"/>
  <c r="AA39" i="7"/>
  <c r="AA40" i="7" s="1"/>
  <c r="AA54" i="7"/>
  <c r="AB54" i="7" s="1"/>
  <c r="AB53" i="7"/>
  <c r="T22" i="7"/>
  <c r="T23" i="7" s="1"/>
  <c r="T86" i="7"/>
  <c r="T87" i="7" s="1"/>
  <c r="U85" i="7"/>
  <c r="U53" i="7"/>
  <c r="U5" i="7"/>
  <c r="U37" i="7"/>
  <c r="N38" i="7"/>
  <c r="N102" i="7"/>
  <c r="M7" i="7"/>
  <c r="N53" i="7"/>
  <c r="M71" i="7"/>
  <c r="N70" i="7"/>
  <c r="N37" i="7"/>
  <c r="N69" i="7"/>
  <c r="DU22" i="6"/>
  <c r="DV21" i="6"/>
  <c r="DV38" i="6"/>
  <c r="DU86" i="6"/>
  <c r="DU103" i="6"/>
  <c r="DU104" i="6" s="1"/>
  <c r="DU105" i="6" s="1"/>
  <c r="DU106" i="6" s="1"/>
  <c r="DU107" i="6" s="1"/>
  <c r="DU108" i="6" s="1"/>
  <c r="DU109" i="6" s="1"/>
  <c r="DU110" i="6" s="1"/>
  <c r="DU111" i="6" s="1"/>
  <c r="DU112" i="6" s="1"/>
  <c r="DU113" i="6" s="1"/>
  <c r="DU114" i="6" s="1"/>
  <c r="DU115" i="6" s="1"/>
  <c r="DU7" i="6"/>
  <c r="DU8" i="6" s="1"/>
  <c r="DU9" i="6" s="1"/>
  <c r="DU10" i="6" s="1"/>
  <c r="DU11" i="6" s="1"/>
  <c r="DU12" i="6" s="1"/>
  <c r="DU13" i="6" s="1"/>
  <c r="DU14" i="6" s="1"/>
  <c r="DU15" i="6" s="1"/>
  <c r="DU16" i="6" s="1"/>
  <c r="DU17" i="6" s="1"/>
  <c r="DU18" i="6" s="1"/>
  <c r="DU19" i="6" s="1"/>
  <c r="DU54" i="6"/>
  <c r="DV54" i="6" s="1"/>
  <c r="DV53" i="6"/>
  <c r="DV37" i="6"/>
  <c r="DN22" i="6"/>
  <c r="DN6" i="6"/>
  <c r="DV6" i="6"/>
  <c r="DN54" i="6"/>
  <c r="DN55" i="6" s="1"/>
  <c r="DO53" i="6"/>
  <c r="DO37" i="6"/>
  <c r="DO69" i="6"/>
  <c r="DO101" i="6"/>
  <c r="DG86" i="6"/>
  <c r="DH85" i="6"/>
  <c r="DG103" i="6"/>
  <c r="DG54" i="6"/>
  <c r="DH53" i="6"/>
  <c r="DG71" i="6"/>
  <c r="CZ22" i="6"/>
  <c r="CZ39" i="6"/>
  <c r="CZ54" i="6"/>
  <c r="CZ55" i="6" s="1"/>
  <c r="CS6" i="6"/>
  <c r="CS70" i="6"/>
  <c r="CM21" i="6"/>
  <c r="CM85" i="6"/>
  <c r="CL54" i="6"/>
  <c r="CL71" i="6"/>
  <c r="CM69" i="6"/>
  <c r="CE38" i="6"/>
  <c r="CF37" i="6"/>
  <c r="CE102" i="6"/>
  <c r="CE23" i="6"/>
  <c r="CM70" i="6"/>
  <c r="CF69" i="6"/>
  <c r="CE87" i="6"/>
  <c r="BX39" i="6"/>
  <c r="BX40" i="6" s="1"/>
  <c r="BX41" i="6" s="1"/>
  <c r="BX42" i="6" s="1"/>
  <c r="BY53" i="6"/>
  <c r="BQ22" i="6"/>
  <c r="BQ86" i="6"/>
  <c r="BQ54" i="6"/>
  <c r="BY54" i="6" s="1"/>
  <c r="BJ38" i="6"/>
  <c r="BJ102" i="6"/>
  <c r="BJ103" i="6" s="1"/>
  <c r="BJ70" i="6"/>
  <c r="BC22" i="6"/>
  <c r="BC23" i="6" s="1"/>
  <c r="BD21" i="6"/>
  <c r="BC86" i="6"/>
  <c r="BC87" i="6" s="1"/>
  <c r="BC88" i="6" s="1"/>
  <c r="BC89" i="6" s="1"/>
  <c r="BC90" i="6" s="1"/>
  <c r="BC91" i="6" s="1"/>
  <c r="BC92" i="6" s="1"/>
  <c r="BC93" i="6" s="1"/>
  <c r="BC94" i="6" s="1"/>
  <c r="BC95" i="6" s="1"/>
  <c r="BC96" i="6" s="1"/>
  <c r="BC97" i="6" s="1"/>
  <c r="BC98" i="6" s="1"/>
  <c r="BC99" i="6" s="1"/>
  <c r="BC7" i="6"/>
  <c r="BC8" i="6" s="1"/>
  <c r="BC9" i="6" s="1"/>
  <c r="BC10" i="6" s="1"/>
  <c r="BC11" i="6" s="1"/>
  <c r="BC12" i="6" s="1"/>
  <c r="BC13" i="6" s="1"/>
  <c r="BC14" i="6" s="1"/>
  <c r="BC15" i="6" s="1"/>
  <c r="BC16" i="6" s="1"/>
  <c r="BC17" i="6" s="1"/>
  <c r="BC18" i="6" s="1"/>
  <c r="BC19" i="6" s="1"/>
  <c r="BD6" i="6"/>
  <c r="BC54" i="6"/>
  <c r="BC55" i="6" s="1"/>
  <c r="BC56" i="6" s="1"/>
  <c r="BC57" i="6" s="1"/>
  <c r="BC58" i="6" s="1"/>
  <c r="BC59" i="6" s="1"/>
  <c r="BC60" i="6" s="1"/>
  <c r="BC61" i="6" s="1"/>
  <c r="BC62" i="6" s="1"/>
  <c r="BC63" i="6" s="1"/>
  <c r="BC64" i="6" s="1"/>
  <c r="BD53" i="6"/>
  <c r="BD69" i="6"/>
  <c r="AV71" i="6"/>
  <c r="AV102" i="6"/>
  <c r="AV103" i="6" s="1"/>
  <c r="AV22" i="6"/>
  <c r="AV39" i="6"/>
  <c r="AW37" i="6"/>
  <c r="AO55" i="6"/>
  <c r="AO70" i="6"/>
  <c r="AW70" i="6" s="1"/>
  <c r="AH39" i="6"/>
  <c r="AI69" i="6"/>
  <c r="AI101" i="6"/>
  <c r="AA54" i="6"/>
  <c r="AA55" i="6" s="1"/>
  <c r="AB53" i="6"/>
  <c r="AB37" i="6"/>
  <c r="T38" i="6"/>
  <c r="U37" i="6"/>
  <c r="T70" i="6"/>
  <c r="U69" i="6"/>
  <c r="U21" i="6"/>
  <c r="U53" i="6"/>
  <c r="M22" i="6"/>
  <c r="M39" i="6"/>
  <c r="M40" i="6" s="1"/>
  <c r="M41" i="6" s="1"/>
  <c r="M86" i="6"/>
  <c r="M87" i="6" s="1"/>
  <c r="M103" i="6"/>
  <c r="M54" i="6"/>
  <c r="N70" i="6"/>
  <c r="N5" i="6"/>
  <c r="N37" i="6"/>
  <c r="DV22" i="5"/>
  <c r="DV69" i="5"/>
  <c r="DV21" i="5"/>
  <c r="DV53" i="5"/>
  <c r="DV85" i="5"/>
  <c r="DN70" i="5"/>
  <c r="DO69" i="5"/>
  <c r="DN102" i="5"/>
  <c r="DO101" i="5"/>
  <c r="DN23" i="5"/>
  <c r="DN86" i="5"/>
  <c r="DV86" i="5" s="1"/>
  <c r="DG39" i="5"/>
  <c r="DG71" i="5"/>
  <c r="DG72" i="5" s="1"/>
  <c r="DG73" i="5" s="1"/>
  <c r="DH5" i="5"/>
  <c r="CZ6" i="5"/>
  <c r="CZ7" i="5" s="1"/>
  <c r="DH6" i="5"/>
  <c r="DA53" i="5"/>
  <c r="CZ38" i="5"/>
  <c r="CZ39" i="5" s="1"/>
  <c r="DH38" i="5"/>
  <c r="CZ70" i="5"/>
  <c r="CZ71" i="5" s="1"/>
  <c r="DH70" i="5"/>
  <c r="DA85" i="5"/>
  <c r="CT21" i="5"/>
  <c r="CS86" i="5"/>
  <c r="CL22" i="5"/>
  <c r="CM21" i="5"/>
  <c r="CL7" i="5"/>
  <c r="CM6" i="5"/>
  <c r="CL71" i="5"/>
  <c r="CM70" i="5"/>
  <c r="CM5" i="5"/>
  <c r="CM37" i="5"/>
  <c r="CM69" i="5"/>
  <c r="CM101" i="5"/>
  <c r="CE22" i="5"/>
  <c r="CE23" i="5" s="1"/>
  <c r="CE86" i="5"/>
  <c r="CE87" i="5" s="1"/>
  <c r="CE88" i="5" s="1"/>
  <c r="CE89" i="5" s="1"/>
  <c r="CE90" i="5" s="1"/>
  <c r="CE91" i="5" s="1"/>
  <c r="CE92" i="5" s="1"/>
  <c r="CE93" i="5" s="1"/>
  <c r="CE94" i="5" s="1"/>
  <c r="CE95" i="5" s="1"/>
  <c r="CE96" i="5" s="1"/>
  <c r="CE97" i="5" s="1"/>
  <c r="CE98" i="5" s="1"/>
  <c r="CF85" i="5"/>
  <c r="CE7" i="5"/>
  <c r="CE54" i="5"/>
  <c r="CE55" i="5" s="1"/>
  <c r="CE56" i="5" s="1"/>
  <c r="CF53" i="5"/>
  <c r="CE71" i="5"/>
  <c r="CF70" i="5"/>
  <c r="CF101" i="5"/>
  <c r="BX103" i="5"/>
  <c r="BX54" i="5"/>
  <c r="BX71" i="5"/>
  <c r="BQ38" i="5"/>
  <c r="BR37" i="5"/>
  <c r="BR54" i="5"/>
  <c r="BQ23" i="5"/>
  <c r="BQ87" i="5"/>
  <c r="BQ88" i="5" s="1"/>
  <c r="BR86" i="5"/>
  <c r="BR53" i="5"/>
  <c r="BR85" i="5"/>
  <c r="BK37" i="5"/>
  <c r="BJ102" i="5"/>
  <c r="BJ103" i="5" s="1"/>
  <c r="BJ104" i="5" s="1"/>
  <c r="BJ105" i="5" s="1"/>
  <c r="BJ106" i="5" s="1"/>
  <c r="BJ107" i="5" s="1"/>
  <c r="BK101" i="5"/>
  <c r="BJ6" i="5"/>
  <c r="BK5" i="5"/>
  <c r="BJ70" i="5"/>
  <c r="BK21" i="5"/>
  <c r="BK53" i="5"/>
  <c r="BD21" i="5"/>
  <c r="BC39" i="5"/>
  <c r="BC54" i="5"/>
  <c r="BC55" i="5" s="1"/>
  <c r="BK54" i="5"/>
  <c r="BD53" i="5"/>
  <c r="BC86" i="5"/>
  <c r="BC87" i="5" s="1"/>
  <c r="BK86" i="5"/>
  <c r="BD85" i="5"/>
  <c r="BD5" i="5"/>
  <c r="BD37" i="5"/>
  <c r="AW21" i="5"/>
  <c r="AV86" i="5"/>
  <c r="AW53" i="5"/>
  <c r="AV71" i="5"/>
  <c r="AW69" i="5"/>
  <c r="AW101" i="5"/>
  <c r="AO22" i="5"/>
  <c r="AO23" i="5" s="1"/>
  <c r="AO86" i="5"/>
  <c r="AO87" i="5" s="1"/>
  <c r="AO54" i="5"/>
  <c r="AP69" i="5"/>
  <c r="AP101" i="5"/>
  <c r="AH86" i="5"/>
  <c r="AH87" i="5" s="1"/>
  <c r="AH88" i="5" s="1"/>
  <c r="AH7" i="5"/>
  <c r="AH8" i="5" s="1"/>
  <c r="AH9" i="5" s="1"/>
  <c r="AH10" i="5" s="1"/>
  <c r="AI6" i="5"/>
  <c r="AI53" i="5"/>
  <c r="AH71" i="5"/>
  <c r="AI5" i="5"/>
  <c r="AI37" i="5"/>
  <c r="AI69" i="5"/>
  <c r="AI101" i="5"/>
  <c r="AA54" i="5"/>
  <c r="AB53" i="5"/>
  <c r="AA86" i="5"/>
  <c r="AB21" i="5"/>
  <c r="AA39" i="5"/>
  <c r="AB38" i="5"/>
  <c r="AB5" i="5"/>
  <c r="AB37" i="5"/>
  <c r="U21" i="5"/>
  <c r="U85" i="5"/>
  <c r="U6" i="5"/>
  <c r="U53" i="5"/>
  <c r="U70" i="5"/>
  <c r="U5" i="5"/>
  <c r="U69" i="5"/>
  <c r="U101" i="5"/>
  <c r="N21" i="5"/>
  <c r="M86" i="5"/>
  <c r="M103" i="5"/>
  <c r="U103" i="5" s="1"/>
  <c r="N102" i="5"/>
  <c r="M7" i="5"/>
  <c r="M8" i="5" s="1"/>
  <c r="M9" i="5" s="1"/>
  <c r="M54" i="5"/>
  <c r="M55" i="5" s="1"/>
  <c r="M56" i="5" s="1"/>
  <c r="M71" i="5"/>
  <c r="M72" i="5" s="1"/>
  <c r="N37" i="5"/>
  <c r="N69" i="5"/>
  <c r="EJ38" i="4"/>
  <c r="EI103" i="4"/>
  <c r="EI104" i="4" s="1"/>
  <c r="EJ53" i="4"/>
  <c r="EI71" i="4"/>
  <c r="EI72" i="4" s="1"/>
  <c r="EI73" i="4" s="1"/>
  <c r="EJ37" i="4"/>
  <c r="EB22" i="4"/>
  <c r="EB23" i="4" s="1"/>
  <c r="EC21" i="4"/>
  <c r="EB86" i="4"/>
  <c r="EC85" i="4"/>
  <c r="EB54" i="4"/>
  <c r="EJ54" i="4" s="1"/>
  <c r="EC69" i="4"/>
  <c r="DU38" i="4"/>
  <c r="DU39" i="4" s="1"/>
  <c r="DV37" i="4"/>
  <c r="DV69" i="4"/>
  <c r="DV85" i="4"/>
  <c r="DO85" i="4"/>
  <c r="DN38" i="4"/>
  <c r="DO37" i="4"/>
  <c r="DO53" i="4"/>
  <c r="DO69" i="4"/>
  <c r="DO101" i="4"/>
  <c r="DH38" i="4"/>
  <c r="DH85" i="4"/>
  <c r="DG103" i="4"/>
  <c r="DH102" i="4"/>
  <c r="DG54" i="4"/>
  <c r="DG55" i="4" s="1"/>
  <c r="DH53" i="4"/>
  <c r="DH37" i="4"/>
  <c r="CZ39" i="4"/>
  <c r="DA85" i="4"/>
  <c r="DA53" i="4"/>
  <c r="DA5" i="4"/>
  <c r="DA37" i="4"/>
  <c r="DA69" i="4"/>
  <c r="DA101" i="4"/>
  <c r="CS38" i="4"/>
  <c r="DA38" i="4" s="1"/>
  <c r="CS6" i="4"/>
  <c r="CT21" i="4"/>
  <c r="CT53" i="4"/>
  <c r="CM53" i="4"/>
  <c r="CL102" i="4"/>
  <c r="CM101" i="4"/>
  <c r="CL22" i="4"/>
  <c r="CL70" i="4"/>
  <c r="CM69" i="4"/>
  <c r="CM85" i="4"/>
  <c r="CM37" i="4"/>
  <c r="CF102" i="4"/>
  <c r="CF53" i="4"/>
  <c r="CE71" i="4"/>
  <c r="CF69" i="4"/>
  <c r="CF101" i="4"/>
  <c r="BX22" i="4"/>
  <c r="BX23" i="4" s="1"/>
  <c r="BY69" i="4"/>
  <c r="BY101" i="4"/>
  <c r="BR5" i="4"/>
  <c r="BR37" i="4"/>
  <c r="BR101" i="4"/>
  <c r="BJ39" i="4"/>
  <c r="BK37" i="4"/>
  <c r="BC38" i="4"/>
  <c r="BD21" i="4"/>
  <c r="BD85" i="4"/>
  <c r="AW21" i="4"/>
  <c r="BD86" i="4"/>
  <c r="AV7" i="4"/>
  <c r="AV8" i="4" s="1"/>
  <c r="AV54" i="4"/>
  <c r="AW53" i="4"/>
  <c r="AO55" i="4"/>
  <c r="AO102" i="4"/>
  <c r="AP101" i="4"/>
  <c r="AO70" i="4"/>
  <c r="AH22" i="4"/>
  <c r="AI21" i="4"/>
  <c r="AH103" i="4"/>
  <c r="AH71" i="4"/>
  <c r="AA22" i="4"/>
  <c r="AA86" i="4"/>
  <c r="AA54" i="4"/>
  <c r="T39" i="4"/>
  <c r="T103" i="4"/>
  <c r="T7" i="4"/>
  <c r="T71" i="4"/>
  <c r="U5" i="4"/>
  <c r="U69" i="4"/>
  <c r="U101" i="4"/>
  <c r="M22" i="4"/>
  <c r="N21" i="4"/>
  <c r="M86" i="4"/>
  <c r="N85" i="4"/>
  <c r="N69" i="4"/>
  <c r="EB22" i="3"/>
  <c r="EC21" i="3"/>
  <c r="EB7" i="3"/>
  <c r="EB54" i="3"/>
  <c r="EB55" i="3" s="1"/>
  <c r="EC53" i="3"/>
  <c r="EC5" i="3"/>
  <c r="EC37" i="3"/>
  <c r="EC69" i="3"/>
  <c r="EC101" i="3"/>
  <c r="DU22" i="3"/>
  <c r="DV21" i="3"/>
  <c r="DU103" i="3"/>
  <c r="DU7" i="3"/>
  <c r="DU8" i="3" s="1"/>
  <c r="DU54" i="3"/>
  <c r="DV53" i="3"/>
  <c r="DV5" i="3"/>
  <c r="DV69" i="3"/>
  <c r="DN54" i="3"/>
  <c r="DV54" i="3" s="1"/>
  <c r="DG55" i="3"/>
  <c r="DG56" i="3" s="1"/>
  <c r="DG70" i="3"/>
  <c r="DH69" i="3"/>
  <c r="DH21" i="3"/>
  <c r="DH53" i="3"/>
  <c r="CZ22" i="3"/>
  <c r="DA85" i="3"/>
  <c r="DH54" i="3"/>
  <c r="DA37" i="3"/>
  <c r="DA69" i="3"/>
  <c r="CS22" i="3"/>
  <c r="CS39" i="3"/>
  <c r="CS86" i="3"/>
  <c r="CS71" i="3"/>
  <c r="CT69" i="3"/>
  <c r="CL38" i="3"/>
  <c r="CL39" i="3" s="1"/>
  <c r="CL6" i="3"/>
  <c r="CE23" i="3"/>
  <c r="CE87" i="3"/>
  <c r="BX39" i="3"/>
  <c r="BX103" i="3"/>
  <c r="BX71" i="3"/>
  <c r="BY5" i="3"/>
  <c r="BQ54" i="3"/>
  <c r="BJ22" i="3"/>
  <c r="BK21" i="3"/>
  <c r="BJ54" i="3"/>
  <c r="BK53" i="3"/>
  <c r="BJ71" i="3"/>
  <c r="BJ72" i="3" s="1"/>
  <c r="BJ73" i="3" s="1"/>
  <c r="BC22" i="3"/>
  <c r="BC54" i="3"/>
  <c r="BK54" i="3" s="1"/>
  <c r="BD53" i="3"/>
  <c r="BD101" i="3"/>
  <c r="AV22" i="3"/>
  <c r="AV86" i="3"/>
  <c r="AV87" i="3" s="1"/>
  <c r="AV88" i="3" s="1"/>
  <c r="AV103" i="3"/>
  <c r="AV54" i="3"/>
  <c r="AW37" i="3"/>
  <c r="AW69" i="3"/>
  <c r="AP101" i="3"/>
  <c r="AO86" i="3"/>
  <c r="AP85" i="3"/>
  <c r="AP69" i="3"/>
  <c r="AH22" i="3"/>
  <c r="AH23" i="3" s="1"/>
  <c r="AH86" i="3"/>
  <c r="AI5" i="3"/>
  <c r="AI37" i="3"/>
  <c r="AI69" i="3"/>
  <c r="AI101" i="3"/>
  <c r="AA7" i="3"/>
  <c r="AA54" i="3"/>
  <c r="AB69" i="3"/>
  <c r="AB101" i="3"/>
  <c r="T38" i="3"/>
  <c r="U37" i="3"/>
  <c r="T55" i="3"/>
  <c r="U69" i="3"/>
  <c r="U21" i="3"/>
  <c r="EP70" i="2"/>
  <c r="EP71" i="2" s="1"/>
  <c r="EI6" i="2"/>
  <c r="EJ69" i="2"/>
  <c r="EJ21" i="2"/>
  <c r="EC37" i="2"/>
  <c r="EC54" i="2"/>
  <c r="EB102" i="2"/>
  <c r="EC53" i="2"/>
  <c r="EC85" i="2"/>
  <c r="DU38" i="2"/>
  <c r="DU102" i="2"/>
  <c r="DV101" i="2"/>
  <c r="DU6" i="2"/>
  <c r="DU70" i="2"/>
  <c r="EC70" i="2" s="1"/>
  <c r="DN22" i="2"/>
  <c r="DN54" i="2"/>
  <c r="DH69" i="2"/>
  <c r="CZ22" i="2"/>
  <c r="CZ86" i="2"/>
  <c r="CZ54" i="2"/>
  <c r="CZ55" i="2" s="1"/>
  <c r="CZ71" i="2"/>
  <c r="DA69" i="2"/>
  <c r="DA101" i="2"/>
  <c r="CS7" i="2"/>
  <c r="CL86" i="2"/>
  <c r="CM85" i="2"/>
  <c r="CL54" i="2"/>
  <c r="CM53" i="2"/>
  <c r="CL71" i="2"/>
  <c r="CE22" i="2"/>
  <c r="CE86" i="2"/>
  <c r="CF37" i="2"/>
  <c r="BX38" i="2"/>
  <c r="BX102" i="2"/>
  <c r="BX6" i="2"/>
  <c r="BX70" i="2"/>
  <c r="BX71" i="2" s="1"/>
  <c r="BQ86" i="2"/>
  <c r="BJ39" i="2"/>
  <c r="BJ86" i="2"/>
  <c r="BJ103" i="2"/>
  <c r="BJ104" i="2" s="1"/>
  <c r="BJ105" i="2" s="1"/>
  <c r="BJ54" i="2"/>
  <c r="BJ55" i="2" s="1"/>
  <c r="BK5" i="2"/>
  <c r="BK37" i="2"/>
  <c r="BC38" i="2"/>
  <c r="BC39" i="2" s="1"/>
  <c r="BK38" i="2"/>
  <c r="BC6" i="2"/>
  <c r="BC7" i="2" s="1"/>
  <c r="BC23" i="2"/>
  <c r="BC70" i="2"/>
  <c r="BD21" i="2"/>
  <c r="AV86" i="2"/>
  <c r="AW85" i="2"/>
  <c r="AV54" i="2"/>
  <c r="BD54" i="2"/>
  <c r="AW53" i="2"/>
  <c r="AV71" i="2"/>
  <c r="AO22" i="2"/>
  <c r="AH38" i="2"/>
  <c r="AI37" i="2"/>
  <c r="AH102" i="2"/>
  <c r="AH6" i="2"/>
  <c r="AI5" i="2"/>
  <c r="AH70" i="2"/>
  <c r="AB53" i="2"/>
  <c r="AB5" i="2"/>
  <c r="AB37" i="2"/>
  <c r="AB101" i="2"/>
  <c r="T54" i="2"/>
  <c r="T71" i="2"/>
  <c r="M22" i="2"/>
  <c r="M23" i="2" s="1"/>
  <c r="M24" i="2" s="1"/>
  <c r="N21" i="2"/>
  <c r="N69" i="2"/>
  <c r="DT115" i="1"/>
  <c r="DT114" i="1"/>
  <c r="DT113" i="1"/>
  <c r="DT112" i="1"/>
  <c r="DT111" i="1"/>
  <c r="DT110" i="1"/>
  <c r="DT109" i="1"/>
  <c r="DT108" i="1"/>
  <c r="DT107" i="1"/>
  <c r="DT106" i="1"/>
  <c r="DT105" i="1"/>
  <c r="DT104" i="1"/>
  <c r="DT103" i="1"/>
  <c r="DT102" i="1"/>
  <c r="DT101" i="1"/>
  <c r="DU101" i="1"/>
  <c r="DT99" i="1"/>
  <c r="DT98" i="1"/>
  <c r="DT97" i="1"/>
  <c r="DT96" i="1"/>
  <c r="DT95" i="1"/>
  <c r="DT94" i="1"/>
  <c r="DT93" i="1"/>
  <c r="DT92" i="1"/>
  <c r="DT91" i="1"/>
  <c r="DT90" i="1"/>
  <c r="DT89" i="1"/>
  <c r="DT88" i="1"/>
  <c r="DT87" i="1"/>
  <c r="DT86" i="1"/>
  <c r="DT85" i="1"/>
  <c r="DU85" i="1" s="1"/>
  <c r="DT83" i="1"/>
  <c r="DT82" i="1"/>
  <c r="DT81" i="1"/>
  <c r="DT80" i="1"/>
  <c r="DT79" i="1"/>
  <c r="DT78" i="1"/>
  <c r="DT77" i="1"/>
  <c r="DT76" i="1"/>
  <c r="DT75" i="1"/>
  <c r="DT74" i="1"/>
  <c r="DT73" i="1"/>
  <c r="DT72" i="1"/>
  <c r="DT71" i="1"/>
  <c r="DT70" i="1"/>
  <c r="DT69" i="1"/>
  <c r="DU69" i="1" s="1"/>
  <c r="DT67" i="1"/>
  <c r="DT66" i="1"/>
  <c r="DT65" i="1"/>
  <c r="DT64" i="1"/>
  <c r="DT63" i="1"/>
  <c r="DT62" i="1"/>
  <c r="DT61" i="1"/>
  <c r="DT60" i="1"/>
  <c r="DT59" i="1"/>
  <c r="DT58" i="1"/>
  <c r="DT57" i="1"/>
  <c r="DT56" i="1"/>
  <c r="DT55" i="1"/>
  <c r="DT54" i="1"/>
  <c r="DT53" i="1"/>
  <c r="DU53" i="1" s="1"/>
  <c r="DV53" i="1" s="1"/>
  <c r="DT51" i="1"/>
  <c r="DT50" i="1"/>
  <c r="DT49" i="1"/>
  <c r="DT48" i="1"/>
  <c r="DT47" i="1"/>
  <c r="DT46" i="1"/>
  <c r="DT45" i="1"/>
  <c r="DT44" i="1"/>
  <c r="DT43" i="1"/>
  <c r="DT42" i="1"/>
  <c r="DT41" i="1"/>
  <c r="DT40" i="1"/>
  <c r="DT39" i="1"/>
  <c r="DT38" i="1"/>
  <c r="DT37" i="1"/>
  <c r="DU37" i="1" s="1"/>
  <c r="DT35" i="1"/>
  <c r="DT34" i="1"/>
  <c r="DT33" i="1"/>
  <c r="DT32" i="1"/>
  <c r="DT31" i="1"/>
  <c r="DT30" i="1"/>
  <c r="DT29" i="1"/>
  <c r="DT28" i="1"/>
  <c r="DT27" i="1"/>
  <c r="DT26" i="1"/>
  <c r="DT25" i="1"/>
  <c r="DT24" i="1"/>
  <c r="DT23" i="1"/>
  <c r="DT22" i="1"/>
  <c r="DT21" i="1"/>
  <c r="DU21" i="1" s="1"/>
  <c r="DT19" i="1"/>
  <c r="DT18" i="1"/>
  <c r="DT17" i="1"/>
  <c r="DT16" i="1"/>
  <c r="DT15" i="1"/>
  <c r="DT14" i="1"/>
  <c r="DT13" i="1"/>
  <c r="DT12" i="1"/>
  <c r="DT11" i="1"/>
  <c r="DT10" i="1"/>
  <c r="DT9" i="1"/>
  <c r="DT8" i="1"/>
  <c r="DT7" i="1"/>
  <c r="DT6" i="1"/>
  <c r="DT5" i="1"/>
  <c r="DU5" i="1" s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2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G85" i="1"/>
  <c r="DO85" i="1" s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G69" i="1" s="1"/>
  <c r="DO69" i="1" s="1"/>
  <c r="DG70" i="1"/>
  <c r="DO70" i="1" s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G53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G37" i="1"/>
  <c r="DG38" i="1" s="1"/>
  <c r="DG39" i="1" s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G21" i="1"/>
  <c r="CY115" i="1"/>
  <c r="CY114" i="1"/>
  <c r="CY113" i="1"/>
  <c r="CY112" i="1"/>
  <c r="CY111" i="1"/>
  <c r="CY110" i="1"/>
  <c r="CY109" i="1"/>
  <c r="CY108" i="1"/>
  <c r="CY107" i="1"/>
  <c r="CY106" i="1"/>
  <c r="CY105" i="1"/>
  <c r="CY104" i="1"/>
  <c r="CY103" i="1"/>
  <c r="CY102" i="1"/>
  <c r="CY101" i="1"/>
  <c r="CZ101" i="1"/>
  <c r="CZ102" i="1" s="1"/>
  <c r="CY99" i="1"/>
  <c r="CY98" i="1"/>
  <c r="CY97" i="1"/>
  <c r="CY96" i="1"/>
  <c r="CY95" i="1"/>
  <c r="CY94" i="1"/>
  <c r="CY93" i="1"/>
  <c r="CY92" i="1"/>
  <c r="CY91" i="1"/>
  <c r="CY90" i="1"/>
  <c r="CY89" i="1"/>
  <c r="CY88" i="1"/>
  <c r="CY87" i="1"/>
  <c r="CY86" i="1"/>
  <c r="CY85" i="1"/>
  <c r="CZ85" i="1"/>
  <c r="CY83" i="1"/>
  <c r="CY82" i="1"/>
  <c r="CY81" i="1"/>
  <c r="CY80" i="1"/>
  <c r="CY79" i="1"/>
  <c r="CY78" i="1"/>
  <c r="CY77" i="1"/>
  <c r="CY76" i="1"/>
  <c r="CY75" i="1"/>
  <c r="CY74" i="1"/>
  <c r="CY73" i="1"/>
  <c r="CY72" i="1"/>
  <c r="CY71" i="1"/>
  <c r="CY70" i="1"/>
  <c r="CY69" i="1"/>
  <c r="CZ69" i="1"/>
  <c r="CZ70" i="1" s="1"/>
  <c r="CZ71" i="1" s="1"/>
  <c r="CY67" i="1"/>
  <c r="CY66" i="1"/>
  <c r="CY65" i="1"/>
  <c r="CY64" i="1"/>
  <c r="CY63" i="1"/>
  <c r="CY62" i="1"/>
  <c r="CY61" i="1"/>
  <c r="CY60" i="1"/>
  <c r="CY59" i="1"/>
  <c r="CY58" i="1"/>
  <c r="CY57" i="1"/>
  <c r="CY56" i="1"/>
  <c r="CY55" i="1"/>
  <c r="CY54" i="1"/>
  <c r="CZ54" i="1" s="1"/>
  <c r="DH54" i="1" s="1"/>
  <c r="CY53" i="1"/>
  <c r="CZ53" i="1"/>
  <c r="DH53" i="1" s="1"/>
  <c r="CY51" i="1"/>
  <c r="CY50" i="1"/>
  <c r="CY49" i="1"/>
  <c r="CY48" i="1"/>
  <c r="CY47" i="1"/>
  <c r="CY46" i="1"/>
  <c r="CY45" i="1"/>
  <c r="CY44" i="1"/>
  <c r="CY43" i="1"/>
  <c r="CY42" i="1"/>
  <c r="CY41" i="1"/>
  <c r="CY40" i="1"/>
  <c r="CY39" i="1"/>
  <c r="CY38" i="1"/>
  <c r="CY37" i="1"/>
  <c r="CZ37" i="1" s="1"/>
  <c r="CY35" i="1"/>
  <c r="CY3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Z21" i="1" s="1"/>
  <c r="CZ22" i="1" s="1"/>
  <c r="CY18" i="1"/>
  <c r="CY17" i="1"/>
  <c r="CY16" i="1"/>
  <c r="CY15" i="1"/>
  <c r="CY14" i="1"/>
  <c r="CY13" i="1"/>
  <c r="CY12" i="1"/>
  <c r="CY11" i="1"/>
  <c r="CY10" i="1"/>
  <c r="CY9" i="1"/>
  <c r="CY8" i="1"/>
  <c r="CY7" i="1"/>
  <c r="CY6" i="1"/>
  <c r="CY5" i="1"/>
  <c r="CZ5" i="1" s="1"/>
  <c r="CR115" i="1"/>
  <c r="CR114" i="1"/>
  <c r="CR113" i="1"/>
  <c r="CR112" i="1"/>
  <c r="CR111" i="1"/>
  <c r="CR110" i="1"/>
  <c r="CR109" i="1"/>
  <c r="CR108" i="1"/>
  <c r="CR107" i="1"/>
  <c r="CR106" i="1"/>
  <c r="CR105" i="1"/>
  <c r="CR104" i="1"/>
  <c r="CR103" i="1"/>
  <c r="CR102" i="1"/>
  <c r="CR101" i="1"/>
  <c r="CS101" i="1" s="1"/>
  <c r="CR99" i="1"/>
  <c r="CR98" i="1"/>
  <c r="CR97" i="1"/>
  <c r="CR96" i="1"/>
  <c r="CR95" i="1"/>
  <c r="CR94" i="1"/>
  <c r="CR93" i="1"/>
  <c r="CR92" i="1"/>
  <c r="CR91" i="1"/>
  <c r="CR90" i="1"/>
  <c r="CR89" i="1"/>
  <c r="CR88" i="1"/>
  <c r="CR87" i="1"/>
  <c r="CR86" i="1"/>
  <c r="CR85" i="1"/>
  <c r="CS85" i="1"/>
  <c r="DA85" i="1" s="1"/>
  <c r="CR83" i="1"/>
  <c r="CR82" i="1"/>
  <c r="CR81" i="1"/>
  <c r="CR80" i="1"/>
  <c r="CR79" i="1"/>
  <c r="CR78" i="1"/>
  <c r="CR77" i="1"/>
  <c r="CR76" i="1"/>
  <c r="CR75" i="1"/>
  <c r="CR74" i="1"/>
  <c r="CR73" i="1"/>
  <c r="CR72" i="1"/>
  <c r="CR71" i="1"/>
  <c r="CR70" i="1"/>
  <c r="CR69" i="1"/>
  <c r="CS69" i="1" s="1"/>
  <c r="CR67" i="1"/>
  <c r="CR66" i="1"/>
  <c r="CR65" i="1"/>
  <c r="CR64" i="1"/>
  <c r="CR63" i="1"/>
  <c r="CR62" i="1"/>
  <c r="CR61" i="1"/>
  <c r="CR60" i="1"/>
  <c r="CR59" i="1"/>
  <c r="CR58" i="1"/>
  <c r="CR57" i="1"/>
  <c r="CR56" i="1"/>
  <c r="CR55" i="1"/>
  <c r="CR54" i="1"/>
  <c r="CR53" i="1"/>
  <c r="CS53" i="1"/>
  <c r="CR51" i="1"/>
  <c r="CR50" i="1"/>
  <c r="CR49" i="1"/>
  <c r="CR48" i="1"/>
  <c r="CR47" i="1"/>
  <c r="CR46" i="1"/>
  <c r="CR45" i="1"/>
  <c r="CR44" i="1"/>
  <c r="CR43" i="1"/>
  <c r="CR42" i="1"/>
  <c r="CR41" i="1"/>
  <c r="CR40" i="1"/>
  <c r="CR39" i="1"/>
  <c r="CR38" i="1"/>
  <c r="CR37" i="1"/>
  <c r="CS37" i="1"/>
  <c r="CR35" i="1"/>
  <c r="CR34" i="1"/>
  <c r="CR33" i="1"/>
  <c r="CR32" i="1"/>
  <c r="CR31" i="1"/>
  <c r="CR30" i="1"/>
  <c r="CR29" i="1"/>
  <c r="CR28" i="1"/>
  <c r="CR27" i="1"/>
  <c r="CR26" i="1"/>
  <c r="CR25" i="1"/>
  <c r="CR24" i="1"/>
  <c r="CR23" i="1"/>
  <c r="CR22" i="1"/>
  <c r="CR21" i="1"/>
  <c r="CS21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S6" i="1"/>
  <c r="CS7" i="1" s="1"/>
  <c r="CS8" i="1" s="1"/>
  <c r="CS9" i="1" s="1"/>
  <c r="CS10" i="1" s="1"/>
  <c r="CS11" i="1" s="1"/>
  <c r="CR5" i="1"/>
  <c r="CS5" i="1" s="1"/>
  <c r="CK115" i="1"/>
  <c r="CK114" i="1"/>
  <c r="CK113" i="1"/>
  <c r="CK112" i="1"/>
  <c r="CK111" i="1"/>
  <c r="CK110" i="1"/>
  <c r="CK109" i="1"/>
  <c r="CK108" i="1"/>
  <c r="CK107" i="1"/>
  <c r="CK106" i="1"/>
  <c r="CK105" i="1"/>
  <c r="CK102" i="1"/>
  <c r="CL101" i="1"/>
  <c r="CL102" i="1" s="1"/>
  <c r="CL103" i="1" s="1"/>
  <c r="CK101" i="1"/>
  <c r="CK97" i="1"/>
  <c r="CK96" i="1"/>
  <c r="CK95" i="1"/>
  <c r="CK93" i="1"/>
  <c r="CK91" i="1"/>
  <c r="CK89" i="1"/>
  <c r="CK88" i="1"/>
  <c r="CK87" i="1"/>
  <c r="CK86" i="1"/>
  <c r="CK85" i="1"/>
  <c r="CL85" i="1" s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L69" i="1" s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L53" i="1" s="1"/>
  <c r="CT53" i="1" s="1"/>
  <c r="CK51" i="1"/>
  <c r="CK50" i="1"/>
  <c r="CK49" i="1"/>
  <c r="CK48" i="1"/>
  <c r="CK47" i="1"/>
  <c r="CK46" i="1"/>
  <c r="CK45" i="1"/>
  <c r="CK44" i="1"/>
  <c r="CK43" i="1"/>
  <c r="CK42" i="1"/>
  <c r="CK40" i="1"/>
  <c r="CK39" i="1"/>
  <c r="CK38" i="1"/>
  <c r="CK37" i="1"/>
  <c r="CL37" i="1"/>
  <c r="CK35" i="1"/>
  <c r="CK34" i="1"/>
  <c r="CK33" i="1"/>
  <c r="CK32" i="1"/>
  <c r="CK31" i="1"/>
  <c r="CK30" i="1"/>
  <c r="CK29" i="1"/>
  <c r="CK28" i="1"/>
  <c r="CK25" i="1"/>
  <c r="CK24" i="1"/>
  <c r="CK23" i="1"/>
  <c r="CK22" i="1"/>
  <c r="CK21" i="1"/>
  <c r="CL21" i="1" s="1"/>
  <c r="CK19" i="1"/>
  <c r="CK18" i="1"/>
  <c r="CK17" i="1"/>
  <c r="CK16" i="1"/>
  <c r="CK15" i="1"/>
  <c r="CK14" i="1"/>
  <c r="CK13" i="1"/>
  <c r="CK12" i="1"/>
  <c r="CK11" i="1"/>
  <c r="CK10" i="1"/>
  <c r="CK9" i="1"/>
  <c r="CK8" i="1"/>
  <c r="CK6" i="1"/>
  <c r="CK5" i="1"/>
  <c r="CL5" i="1" s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E101" i="1" s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E85" i="1" s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E69" i="1" s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E53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E37" i="1" s="1"/>
  <c r="CD35" i="1"/>
  <c r="CD34" i="1"/>
  <c r="CD33" i="1"/>
  <c r="CD32" i="1"/>
  <c r="CD31" i="1"/>
  <c r="CD30" i="1"/>
  <c r="CD29" i="1"/>
  <c r="CD28" i="1"/>
  <c r="CD26" i="1"/>
  <c r="CD25" i="1"/>
  <c r="CD24" i="1"/>
  <c r="CD23" i="1"/>
  <c r="CD22" i="1"/>
  <c r="CD21" i="1"/>
  <c r="CE21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CD5" i="1"/>
  <c r="CE5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X101" i="1" s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X85" i="1" s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X69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X54" i="1" s="1"/>
  <c r="BW53" i="1"/>
  <c r="BX53" i="1" s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X37" i="1"/>
  <c r="BX38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X21" i="1"/>
  <c r="BW19" i="1"/>
  <c r="BW18" i="1"/>
  <c r="BW16" i="1"/>
  <c r="BW15" i="1"/>
  <c r="BW14" i="1"/>
  <c r="BW13" i="1"/>
  <c r="BW12" i="1"/>
  <c r="BW11" i="1"/>
  <c r="BW10" i="1"/>
  <c r="BW8" i="1"/>
  <c r="BW7" i="1"/>
  <c r="BW6" i="1"/>
  <c r="BW5" i="1"/>
  <c r="BX5" i="1" s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Q102" i="1" s="1"/>
  <c r="BP101" i="1"/>
  <c r="BQ101" i="1" s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Q85" i="1" s="1"/>
  <c r="BY85" i="1" s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Q69" i="1" s="1"/>
  <c r="BY69" i="1" s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Q53" i="1"/>
  <c r="BY53" i="1" s="1"/>
  <c r="BP51" i="1"/>
  <c r="BP50" i="1"/>
  <c r="BP49" i="1"/>
  <c r="BP48" i="1"/>
  <c r="BP47" i="1"/>
  <c r="BP46" i="1"/>
  <c r="BP45" i="1"/>
  <c r="BP44" i="1"/>
  <c r="BP42" i="1"/>
  <c r="BP41" i="1"/>
  <c r="BP40" i="1"/>
  <c r="BP39" i="1"/>
  <c r="BP38" i="1"/>
  <c r="BP37" i="1"/>
  <c r="BQ37" i="1" s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Q5" i="1"/>
  <c r="BQ6" i="1" s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J101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J85" i="1"/>
  <c r="BJ86" i="1" s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J69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J53" i="1"/>
  <c r="BI51" i="1"/>
  <c r="BI50" i="1"/>
  <c r="BI49" i="1"/>
  <c r="BI48" i="1"/>
  <c r="BI47" i="1"/>
  <c r="BI46" i="1"/>
  <c r="BI45" i="1"/>
  <c r="BI44" i="1"/>
  <c r="BI42" i="1"/>
  <c r="BI41" i="1"/>
  <c r="BI40" i="1"/>
  <c r="BI39" i="1"/>
  <c r="BI38" i="1"/>
  <c r="BI37" i="1"/>
  <c r="BJ37" i="1" s="1"/>
  <c r="BJ38" i="1"/>
  <c r="BI35" i="1"/>
  <c r="BI34" i="1"/>
  <c r="BI33" i="1"/>
  <c r="BI32" i="1"/>
  <c r="BI31" i="1"/>
  <c r="BI30" i="1"/>
  <c r="BI29" i="1"/>
  <c r="BI28" i="1"/>
  <c r="BI26" i="1"/>
  <c r="BI25" i="1"/>
  <c r="BI24" i="1"/>
  <c r="BI23" i="1"/>
  <c r="BI22" i="1"/>
  <c r="BI21" i="1"/>
  <c r="BJ21" i="1" s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J6" i="1" s="1"/>
  <c r="BJ7" i="1" s="1"/>
  <c r="BI5" i="1"/>
  <c r="BJ5" i="1" s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C101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C85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C69" i="1" s="1"/>
  <c r="BC70" i="1" s="1"/>
  <c r="BC71" i="1" s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C53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C37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C21" i="1"/>
  <c r="BB19" i="1"/>
  <c r="BB18" i="1"/>
  <c r="BB17" i="1"/>
  <c r="BB16" i="1"/>
  <c r="BB15" i="1"/>
  <c r="BB14" i="1"/>
  <c r="BB13" i="1"/>
  <c r="BB12" i="1"/>
  <c r="BB11" i="1"/>
  <c r="BB9" i="1"/>
  <c r="BB8" i="1"/>
  <c r="BB7" i="1"/>
  <c r="BB6" i="1"/>
  <c r="BC6" i="1" s="1"/>
  <c r="BB5" i="1"/>
  <c r="BC5" i="1" s="1"/>
  <c r="BK5" i="1" s="1"/>
  <c r="AU115" i="1"/>
  <c r="AU114" i="1"/>
  <c r="AU113" i="1"/>
  <c r="AU112" i="1"/>
  <c r="AU111" i="1"/>
  <c r="AU110" i="1"/>
  <c r="AU109" i="1"/>
  <c r="AU108" i="1"/>
  <c r="AU107" i="1"/>
  <c r="AU106" i="1"/>
  <c r="AU105" i="1"/>
  <c r="AU103" i="1"/>
  <c r="AU102" i="1"/>
  <c r="AU101" i="1"/>
  <c r="AV101" i="1"/>
  <c r="AU99" i="1"/>
  <c r="AU98" i="1"/>
  <c r="AU97" i="1"/>
  <c r="AU96" i="1"/>
  <c r="AU95" i="1"/>
  <c r="AU94" i="1"/>
  <c r="AU93" i="1"/>
  <c r="AU91" i="1"/>
  <c r="AU90" i="1"/>
  <c r="AU89" i="1"/>
  <c r="AU88" i="1"/>
  <c r="AU87" i="1"/>
  <c r="AU86" i="1"/>
  <c r="AU85" i="1"/>
  <c r="AV85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V69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V53" i="1" s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V37" i="1"/>
  <c r="AU37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V21" i="1"/>
  <c r="AW21" i="1" s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V5" i="1" s="1"/>
  <c r="N69" i="1"/>
  <c r="N5" i="1"/>
  <c r="N37" i="1"/>
  <c r="N21" i="1"/>
  <c r="N53" i="1"/>
  <c r="N85" i="1"/>
  <c r="N101" i="1"/>
  <c r="AV6" i="1"/>
  <c r="AW6" i="1" s="1"/>
  <c r="BC38" i="1"/>
  <c r="CE6" i="1"/>
  <c r="CS102" i="1"/>
  <c r="EQ71" i="8"/>
  <c r="EQ39" i="8"/>
  <c r="EI72" i="8"/>
  <c r="EQ72" i="8" s="1"/>
  <c r="EI55" i="8"/>
  <c r="EI8" i="8"/>
  <c r="EI104" i="8"/>
  <c r="EI105" i="8" s="1"/>
  <c r="EI87" i="8"/>
  <c r="EI40" i="8"/>
  <c r="EQ40" i="8" s="1"/>
  <c r="EB88" i="8"/>
  <c r="EB24" i="8"/>
  <c r="EB7" i="8"/>
  <c r="EJ7" i="8" s="1"/>
  <c r="EB39" i="8"/>
  <c r="EJ39" i="8" s="1"/>
  <c r="DU104" i="8"/>
  <c r="DU87" i="8"/>
  <c r="DU88" i="8" s="1"/>
  <c r="EC87" i="8"/>
  <c r="DU23" i="8"/>
  <c r="DU24" i="8" s="1"/>
  <c r="DV22" i="8"/>
  <c r="DO54" i="8"/>
  <c r="DN23" i="8"/>
  <c r="DN24" i="8" s="1"/>
  <c r="DG71" i="8"/>
  <c r="CZ55" i="8"/>
  <c r="DA54" i="8"/>
  <c r="CS88" i="8"/>
  <c r="CT70" i="8"/>
  <c r="CS103" i="8"/>
  <c r="CS104" i="8" s="1"/>
  <c r="CT102" i="8"/>
  <c r="CS39" i="8"/>
  <c r="CS40" i="8" s="1"/>
  <c r="CS41" i="8" s="1"/>
  <c r="CL55" i="8"/>
  <c r="CL8" i="8"/>
  <c r="CM102" i="8"/>
  <c r="CL71" i="8"/>
  <c r="BX87" i="8"/>
  <c r="BQ71" i="8"/>
  <c r="BQ103" i="8"/>
  <c r="BR102" i="8"/>
  <c r="BQ39" i="8"/>
  <c r="BQ40" i="8" s="1"/>
  <c r="BJ55" i="8"/>
  <c r="BK54" i="8"/>
  <c r="BJ104" i="8"/>
  <c r="BJ23" i="8"/>
  <c r="BR23" i="8"/>
  <c r="BK22" i="8"/>
  <c r="BC87" i="8"/>
  <c r="BC23" i="8"/>
  <c r="BK23" i="8" s="1"/>
  <c r="AV8" i="8"/>
  <c r="AO87" i="8"/>
  <c r="AO23" i="8"/>
  <c r="AH71" i="8"/>
  <c r="AI70" i="8"/>
  <c r="AI102" i="8"/>
  <c r="AH39" i="8"/>
  <c r="AB70" i="8"/>
  <c r="AA7" i="8"/>
  <c r="AA8" i="8" s="1"/>
  <c r="AB6" i="8"/>
  <c r="AA103" i="8"/>
  <c r="AA39" i="8"/>
  <c r="AB38" i="8"/>
  <c r="T72" i="8"/>
  <c r="T87" i="8"/>
  <c r="T23" i="8"/>
  <c r="M87" i="8"/>
  <c r="M88" i="8" s="1"/>
  <c r="N86" i="8"/>
  <c r="M40" i="8"/>
  <c r="EI55" i="7"/>
  <c r="EI56" i="7" s="1"/>
  <c r="EI57" i="7" s="1"/>
  <c r="EI8" i="7"/>
  <c r="EI9" i="7" s="1"/>
  <c r="EI87" i="7"/>
  <c r="EJ86" i="7"/>
  <c r="EI23" i="7"/>
  <c r="EI24" i="7" s="1"/>
  <c r="DU72" i="7"/>
  <c r="DV54" i="7"/>
  <c r="DU23" i="7"/>
  <c r="DV23" i="7" s="1"/>
  <c r="DV22" i="7"/>
  <c r="DN71" i="7"/>
  <c r="DN39" i="7"/>
  <c r="DO38" i="7"/>
  <c r="DN104" i="7"/>
  <c r="DN55" i="7"/>
  <c r="DN56" i="7" s="1"/>
  <c r="DN24" i="7"/>
  <c r="CZ72" i="7"/>
  <c r="CZ73" i="7" s="1"/>
  <c r="CZ74" i="7" s="1"/>
  <c r="CZ75" i="7" s="1"/>
  <c r="CZ76" i="7" s="1"/>
  <c r="CZ55" i="7"/>
  <c r="CZ87" i="7"/>
  <c r="CZ88" i="7" s="1"/>
  <c r="CZ89" i="7" s="1"/>
  <c r="CZ90" i="7" s="1"/>
  <c r="CZ91" i="7" s="1"/>
  <c r="CZ92" i="7" s="1"/>
  <c r="CZ93" i="7" s="1"/>
  <c r="CZ94" i="7" s="1"/>
  <c r="CZ95" i="7" s="1"/>
  <c r="CZ96" i="7" s="1"/>
  <c r="CZ97" i="7" s="1"/>
  <c r="CZ98" i="7" s="1"/>
  <c r="CZ99" i="7" s="1"/>
  <c r="CZ23" i="7"/>
  <c r="DA22" i="7"/>
  <c r="CS88" i="7"/>
  <c r="CT70" i="7"/>
  <c r="CS7" i="7"/>
  <c r="CL72" i="7"/>
  <c r="CL73" i="7" s="1"/>
  <c r="CL87" i="7"/>
  <c r="CT87" i="7" s="1"/>
  <c r="CE23" i="7"/>
  <c r="CE24" i="7" s="1"/>
  <c r="BY7" i="7"/>
  <c r="BX104" i="7"/>
  <c r="BY103" i="7"/>
  <c r="BQ104" i="7"/>
  <c r="BY104" i="7" s="1"/>
  <c r="BQ40" i="7"/>
  <c r="BJ24" i="7"/>
  <c r="AW54" i="7"/>
  <c r="AV104" i="7"/>
  <c r="AV105" i="7" s="1"/>
  <c r="AV106" i="7" s="1"/>
  <c r="AW103" i="7"/>
  <c r="AO55" i="7"/>
  <c r="AO56" i="7" s="1"/>
  <c r="AO104" i="7"/>
  <c r="AO87" i="7"/>
  <c r="AO23" i="7"/>
  <c r="AI39" i="7"/>
  <c r="AI22" i="7"/>
  <c r="U54" i="7"/>
  <c r="T8" i="7"/>
  <c r="N71" i="7"/>
  <c r="N54" i="7"/>
  <c r="N103" i="7"/>
  <c r="N39" i="7"/>
  <c r="DU72" i="6"/>
  <c r="DU55" i="6"/>
  <c r="DU87" i="6"/>
  <c r="DU88" i="6" s="1"/>
  <c r="DU89" i="6" s="1"/>
  <c r="DU90" i="6" s="1"/>
  <c r="DU91" i="6" s="1"/>
  <c r="DU92" i="6" s="1"/>
  <c r="DU93" i="6" s="1"/>
  <c r="DU94" i="6" s="1"/>
  <c r="DU95" i="6" s="1"/>
  <c r="DU96" i="6" s="1"/>
  <c r="DU97" i="6" s="1"/>
  <c r="DU98" i="6" s="1"/>
  <c r="DU40" i="6"/>
  <c r="DV39" i="6"/>
  <c r="DU23" i="6"/>
  <c r="DU24" i="6" s="1"/>
  <c r="DV22" i="6"/>
  <c r="DN7" i="6"/>
  <c r="DN8" i="6" s="1"/>
  <c r="DN23" i="6"/>
  <c r="DG72" i="6"/>
  <c r="DG55" i="6"/>
  <c r="DH54" i="6"/>
  <c r="DG104" i="6"/>
  <c r="DG105" i="6" s="1"/>
  <c r="DG87" i="6"/>
  <c r="CZ40" i="6"/>
  <c r="CZ23" i="6"/>
  <c r="CL55" i="6"/>
  <c r="CL23" i="6"/>
  <c r="CM22" i="6"/>
  <c r="CF70" i="6"/>
  <c r="CE24" i="6"/>
  <c r="CE103" i="6"/>
  <c r="CE39" i="6"/>
  <c r="CF39" i="6" s="1"/>
  <c r="CF38" i="6"/>
  <c r="BX55" i="6"/>
  <c r="BQ55" i="6"/>
  <c r="BQ56" i="6" s="1"/>
  <c r="BQ87" i="6"/>
  <c r="BQ88" i="6" s="1"/>
  <c r="BQ23" i="6"/>
  <c r="BQ24" i="6" s="1"/>
  <c r="BQ25" i="6" s="1"/>
  <c r="BQ26" i="6" s="1"/>
  <c r="BQ27" i="6" s="1"/>
  <c r="BQ28" i="6" s="1"/>
  <c r="BQ29" i="6" s="1"/>
  <c r="BQ30" i="6" s="1"/>
  <c r="BQ31" i="6" s="1"/>
  <c r="BJ71" i="6"/>
  <c r="BJ72" i="6" s="1"/>
  <c r="BJ39" i="6"/>
  <c r="AO71" i="6"/>
  <c r="AH40" i="6"/>
  <c r="AH23" i="6"/>
  <c r="AH24" i="6" s="1"/>
  <c r="AH25" i="6" s="1"/>
  <c r="AH26" i="6" s="1"/>
  <c r="T39" i="6"/>
  <c r="T40" i="6" s="1"/>
  <c r="U40" i="6" s="1"/>
  <c r="M72" i="6"/>
  <c r="M55" i="6"/>
  <c r="M8" i="6"/>
  <c r="M9" i="6" s="1"/>
  <c r="M104" i="6"/>
  <c r="N22" i="6"/>
  <c r="DV70" i="5"/>
  <c r="DV102" i="5"/>
  <c r="DN87" i="5"/>
  <c r="DN88" i="5" s="1"/>
  <c r="DV87" i="5"/>
  <c r="DN103" i="5"/>
  <c r="DO102" i="5"/>
  <c r="DN71" i="5"/>
  <c r="DO70" i="5"/>
  <c r="DG8" i="5"/>
  <c r="DG104" i="5"/>
  <c r="CS23" i="5"/>
  <c r="CT22" i="5"/>
  <c r="CL8" i="5"/>
  <c r="CM7" i="5"/>
  <c r="CL40" i="5"/>
  <c r="CL23" i="5"/>
  <c r="CL24" i="5" s="1"/>
  <c r="CM22" i="5"/>
  <c r="CE8" i="5"/>
  <c r="CE9" i="5" s="1"/>
  <c r="CE10" i="5" s="1"/>
  <c r="CE104" i="5"/>
  <c r="CE105" i="5" s="1"/>
  <c r="CE106" i="5" s="1"/>
  <c r="CE107" i="5" s="1"/>
  <c r="CE108" i="5" s="1"/>
  <c r="BX72" i="5"/>
  <c r="BQ24" i="5"/>
  <c r="BQ25" i="5" s="1"/>
  <c r="BQ56" i="5"/>
  <c r="BQ39" i="5"/>
  <c r="BR38" i="5"/>
  <c r="BJ71" i="5"/>
  <c r="BJ7" i="5"/>
  <c r="BJ8" i="5" s="1"/>
  <c r="BK55" i="5"/>
  <c r="BJ39" i="5"/>
  <c r="BJ40" i="5" s="1"/>
  <c r="BK38" i="5"/>
  <c r="BC40" i="5"/>
  <c r="BC41" i="5" s="1"/>
  <c r="AV72" i="5"/>
  <c r="AV104" i="5"/>
  <c r="AW103" i="5"/>
  <c r="AV87" i="5"/>
  <c r="AW86" i="5"/>
  <c r="AO55" i="5"/>
  <c r="AA71" i="5"/>
  <c r="AA72" i="5" s="1"/>
  <c r="AA73" i="5" s="1"/>
  <c r="AA74" i="5" s="1"/>
  <c r="AB70" i="5"/>
  <c r="AA87" i="5"/>
  <c r="U71" i="5"/>
  <c r="U54" i="5"/>
  <c r="U86" i="5"/>
  <c r="M104" i="5"/>
  <c r="M87" i="5"/>
  <c r="M23" i="5"/>
  <c r="EJ22" i="4"/>
  <c r="EB87" i="4"/>
  <c r="EB88" i="4" s="1"/>
  <c r="EB89" i="4" s="1"/>
  <c r="DN72" i="4"/>
  <c r="DN87" i="4"/>
  <c r="DO86" i="4"/>
  <c r="DH54" i="4"/>
  <c r="DG104" i="4"/>
  <c r="DH103" i="4"/>
  <c r="DH86" i="4"/>
  <c r="CZ55" i="4"/>
  <c r="DA54" i="4"/>
  <c r="CZ8" i="4"/>
  <c r="CZ9" i="4" s="1"/>
  <c r="CZ10" i="4" s="1"/>
  <c r="DA86" i="4"/>
  <c r="CS71" i="4"/>
  <c r="CS56" i="4"/>
  <c r="CS57" i="4" s="1"/>
  <c r="CS39" i="4"/>
  <c r="CF54" i="4"/>
  <c r="CE87" i="4"/>
  <c r="CF22" i="4"/>
  <c r="BQ72" i="4"/>
  <c r="BQ87" i="4"/>
  <c r="BC88" i="4"/>
  <c r="BC39" i="4"/>
  <c r="AV55" i="4"/>
  <c r="AW55" i="4" s="1"/>
  <c r="AW54" i="4"/>
  <c r="AV87" i="4"/>
  <c r="AV88" i="4" s="1"/>
  <c r="AV89" i="4" s="1"/>
  <c r="AV90" i="4" s="1"/>
  <c r="BD87" i="4"/>
  <c r="AW22" i="4"/>
  <c r="AO88" i="4"/>
  <c r="AO56" i="4"/>
  <c r="AH104" i="4"/>
  <c r="AH40" i="4"/>
  <c r="AA104" i="4"/>
  <c r="AA23" i="4"/>
  <c r="AA24" i="4" s="1"/>
  <c r="T8" i="4"/>
  <c r="T104" i="4"/>
  <c r="T40" i="4"/>
  <c r="T41" i="4" s="1"/>
  <c r="EB23" i="3"/>
  <c r="EB24" i="3" s="1"/>
  <c r="EB25" i="3" s="1"/>
  <c r="DU55" i="3"/>
  <c r="DU56" i="3" s="1"/>
  <c r="DU57" i="3" s="1"/>
  <c r="DU104" i="3"/>
  <c r="DN55" i="3"/>
  <c r="DV55" i="3" s="1"/>
  <c r="DG71" i="3"/>
  <c r="CZ72" i="3"/>
  <c r="DA71" i="3"/>
  <c r="CZ55" i="3"/>
  <c r="CZ56" i="3" s="1"/>
  <c r="DH55" i="3"/>
  <c r="CZ104" i="3"/>
  <c r="CZ105" i="3" s="1"/>
  <c r="CZ106" i="3" s="1"/>
  <c r="CZ107" i="3" s="1"/>
  <c r="CZ108" i="3" s="1"/>
  <c r="CZ109" i="3" s="1"/>
  <c r="CZ87" i="3"/>
  <c r="CZ88" i="3" s="1"/>
  <c r="CZ89" i="3" s="1"/>
  <c r="CS72" i="3"/>
  <c r="CS87" i="3"/>
  <c r="CS40" i="3"/>
  <c r="CS41" i="3" s="1"/>
  <c r="BQ55" i="3"/>
  <c r="BR54" i="3"/>
  <c r="AV55" i="3"/>
  <c r="AV104" i="3"/>
  <c r="AH55" i="3"/>
  <c r="AH87" i="3"/>
  <c r="M71" i="3"/>
  <c r="M103" i="3"/>
  <c r="EQ70" i="2"/>
  <c r="EB56" i="2"/>
  <c r="DU71" i="2"/>
  <c r="DU7" i="2"/>
  <c r="DN87" i="2"/>
  <c r="DN23" i="2"/>
  <c r="CL104" i="2"/>
  <c r="CL87" i="2"/>
  <c r="BX103" i="2"/>
  <c r="BR54" i="2"/>
  <c r="BQ87" i="2"/>
  <c r="BJ40" i="2"/>
  <c r="BJ41" i="2" s="1"/>
  <c r="AO55" i="2"/>
  <c r="AO87" i="2"/>
  <c r="AO23" i="2"/>
  <c r="AH71" i="2"/>
  <c r="AH72" i="2" s="1"/>
  <c r="AH73" i="2" s="1"/>
  <c r="AH74" i="2" s="1"/>
  <c r="AH75" i="2" s="1"/>
  <c r="AH76" i="2" s="1"/>
  <c r="AH7" i="2"/>
  <c r="AI6" i="2"/>
  <c r="AH39" i="2"/>
  <c r="AH40" i="2" s="1"/>
  <c r="AA23" i="2"/>
  <c r="AA24" i="2" s="1"/>
  <c r="T72" i="2"/>
  <c r="T73" i="2" s="1"/>
  <c r="M55" i="2"/>
  <c r="M87" i="2"/>
  <c r="M88" i="2" s="1"/>
  <c r="DV21" i="1"/>
  <c r="DU54" i="1"/>
  <c r="DO21" i="1"/>
  <c r="DO6" i="1"/>
  <c r="DO53" i="1"/>
  <c r="DO5" i="1"/>
  <c r="DO101" i="1"/>
  <c r="DG22" i="1"/>
  <c r="DH21" i="1"/>
  <c r="DG86" i="1"/>
  <c r="DH85" i="1"/>
  <c r="DG54" i="1"/>
  <c r="DG71" i="1"/>
  <c r="DG72" i="1" s="1"/>
  <c r="DH70" i="1"/>
  <c r="DH69" i="1"/>
  <c r="DH101" i="1"/>
  <c r="CZ86" i="1"/>
  <c r="CZ103" i="1"/>
  <c r="DA102" i="1"/>
  <c r="CS86" i="1"/>
  <c r="CT102" i="1"/>
  <c r="CT101" i="1"/>
  <c r="CE7" i="1"/>
  <c r="CE8" i="1" s="1"/>
  <c r="BY21" i="1"/>
  <c r="BX86" i="1"/>
  <c r="BR21" i="1"/>
  <c r="BQ7" i="1"/>
  <c r="BR6" i="1"/>
  <c r="BQ54" i="1"/>
  <c r="BQ55" i="1" s="1"/>
  <c r="BQ56" i="1" s="1"/>
  <c r="BQ57" i="1" s="1"/>
  <c r="BR53" i="1"/>
  <c r="BJ54" i="1"/>
  <c r="BJ55" i="1" s="1"/>
  <c r="BK53" i="1"/>
  <c r="BK37" i="1"/>
  <c r="BC22" i="1"/>
  <c r="BD21" i="1"/>
  <c r="BC86" i="1"/>
  <c r="BC54" i="1"/>
  <c r="BK54" i="1" s="1"/>
  <c r="BD53" i="1"/>
  <c r="BD5" i="1"/>
  <c r="BD69" i="1"/>
  <c r="AV22" i="1"/>
  <c r="AV86" i="1"/>
  <c r="AV87" i="1" s="1"/>
  <c r="AV88" i="1" s="1"/>
  <c r="AV89" i="1" s="1"/>
  <c r="AW53" i="1"/>
  <c r="AW5" i="1"/>
  <c r="AW69" i="1"/>
  <c r="AP21" i="1"/>
  <c r="AP38" i="1"/>
  <c r="AP85" i="1"/>
  <c r="AP6" i="1"/>
  <c r="AP53" i="1"/>
  <c r="AP70" i="1"/>
  <c r="AP5" i="1"/>
  <c r="AP37" i="1"/>
  <c r="AP69" i="1"/>
  <c r="AI21" i="1"/>
  <c r="AI38" i="1"/>
  <c r="AI6" i="1"/>
  <c r="AI53" i="1"/>
  <c r="AI5" i="1"/>
  <c r="AI37" i="1"/>
  <c r="AB21" i="1"/>
  <c r="AB38" i="1"/>
  <c r="AB6" i="1"/>
  <c r="AB53" i="1"/>
  <c r="AB5" i="1"/>
  <c r="AB37" i="1"/>
  <c r="U21" i="1"/>
  <c r="U38" i="1"/>
  <c r="U85" i="1"/>
  <c r="U6" i="1"/>
  <c r="U53" i="1"/>
  <c r="U70" i="1"/>
  <c r="U5" i="1"/>
  <c r="U37" i="1"/>
  <c r="U69" i="1"/>
  <c r="U101" i="1"/>
  <c r="N54" i="1"/>
  <c r="N22" i="1"/>
  <c r="N38" i="1"/>
  <c r="N70" i="1"/>
  <c r="EQ87" i="8"/>
  <c r="EP56" i="8"/>
  <c r="EP57" i="8" s="1"/>
  <c r="EQ55" i="8"/>
  <c r="EI41" i="8"/>
  <c r="EI88" i="8"/>
  <c r="EQ88" i="8" s="1"/>
  <c r="EJ87" i="8"/>
  <c r="EI56" i="8"/>
  <c r="EI73" i="8"/>
  <c r="EB40" i="8"/>
  <c r="EC39" i="8"/>
  <c r="EB8" i="8"/>
  <c r="EB9" i="8" s="1"/>
  <c r="DG72" i="8"/>
  <c r="DG73" i="8" s="1"/>
  <c r="CZ88" i="8"/>
  <c r="CL24" i="8"/>
  <c r="CL72" i="8"/>
  <c r="CL56" i="8"/>
  <c r="CL88" i="8"/>
  <c r="BX24" i="8"/>
  <c r="BX56" i="8"/>
  <c r="BQ8" i="8"/>
  <c r="BQ72" i="8"/>
  <c r="BJ105" i="8"/>
  <c r="BK55" i="8"/>
  <c r="BC24" i="8"/>
  <c r="BC56" i="8"/>
  <c r="AO24" i="8"/>
  <c r="AO88" i="8"/>
  <c r="AO89" i="8" s="1"/>
  <c r="AH72" i="8"/>
  <c r="AI71" i="8"/>
  <c r="AA72" i="8"/>
  <c r="AB71" i="8"/>
  <c r="T24" i="8"/>
  <c r="M41" i="8"/>
  <c r="M42" i="8" s="1"/>
  <c r="M105" i="8"/>
  <c r="EI88" i="7"/>
  <c r="EI89" i="7" s="1"/>
  <c r="EI90" i="7" s="1"/>
  <c r="EI91" i="7" s="1"/>
  <c r="EI92" i="7" s="1"/>
  <c r="EB88" i="7"/>
  <c r="EJ88" i="7" s="1"/>
  <c r="DU24" i="7"/>
  <c r="DU41" i="7"/>
  <c r="DU42" i="7" s="1"/>
  <c r="DN25" i="7"/>
  <c r="DN105" i="7"/>
  <c r="CZ9" i="7"/>
  <c r="CZ10" i="7" s="1"/>
  <c r="CZ11" i="7" s="1"/>
  <c r="CZ12" i="7" s="1"/>
  <c r="CZ13" i="7" s="1"/>
  <c r="CZ14" i="7" s="1"/>
  <c r="CZ15" i="7" s="1"/>
  <c r="CZ16" i="7" s="1"/>
  <c r="CZ17" i="7" s="1"/>
  <c r="CS104" i="7"/>
  <c r="CS25" i="7"/>
  <c r="CL41" i="7"/>
  <c r="BR23" i="7"/>
  <c r="BQ41" i="7"/>
  <c r="BQ105" i="7"/>
  <c r="BJ104" i="7"/>
  <c r="BJ105" i="7" s="1"/>
  <c r="BJ106" i="7" s="1"/>
  <c r="BR104" i="7"/>
  <c r="T24" i="7"/>
  <c r="T25" i="7" s="1"/>
  <c r="T88" i="7"/>
  <c r="T89" i="7" s="1"/>
  <c r="T90" i="7" s="1"/>
  <c r="T91" i="7" s="1"/>
  <c r="T92" i="7" s="1"/>
  <c r="T93" i="7" s="1"/>
  <c r="T9" i="7"/>
  <c r="T10" i="7" s="1"/>
  <c r="N40" i="7"/>
  <c r="DU73" i="6"/>
  <c r="DU74" i="6" s="1"/>
  <c r="DU75" i="6" s="1"/>
  <c r="DU76" i="6" s="1"/>
  <c r="DU77" i="6" s="1"/>
  <c r="DN24" i="6"/>
  <c r="DN41" i="6"/>
  <c r="DN42" i="6" s="1"/>
  <c r="DN43" i="6" s="1"/>
  <c r="DN44" i="6" s="1"/>
  <c r="DN56" i="6"/>
  <c r="CZ24" i="6"/>
  <c r="CZ41" i="6"/>
  <c r="CL24" i="6"/>
  <c r="CL56" i="6"/>
  <c r="CE104" i="6"/>
  <c r="CE105" i="6" s="1"/>
  <c r="CE25" i="6"/>
  <c r="CF71" i="6"/>
  <c r="BJ104" i="6"/>
  <c r="BC24" i="6"/>
  <c r="BC25" i="6" s="1"/>
  <c r="AO72" i="6"/>
  <c r="AH41" i="6"/>
  <c r="AH42" i="6" s="1"/>
  <c r="AA56" i="6"/>
  <c r="U39" i="6"/>
  <c r="M88" i="6"/>
  <c r="M89" i="6" s="1"/>
  <c r="M90" i="6" s="1"/>
  <c r="M91" i="6" s="1"/>
  <c r="M105" i="6"/>
  <c r="M106" i="6" s="1"/>
  <c r="N104" i="6"/>
  <c r="M56" i="6"/>
  <c r="M57" i="6" s="1"/>
  <c r="M73" i="6"/>
  <c r="M74" i="6" s="1"/>
  <c r="DG9" i="5"/>
  <c r="CS24" i="5"/>
  <c r="CT23" i="5"/>
  <c r="CL41" i="5"/>
  <c r="BX73" i="5"/>
  <c r="BQ40" i="5"/>
  <c r="BQ41" i="5" s="1"/>
  <c r="BQ42" i="5" s="1"/>
  <c r="BQ43" i="5" s="1"/>
  <c r="BQ44" i="5" s="1"/>
  <c r="BQ45" i="5" s="1"/>
  <c r="BQ46" i="5" s="1"/>
  <c r="BR39" i="5"/>
  <c r="BQ57" i="5"/>
  <c r="BQ58" i="5" s="1"/>
  <c r="BQ89" i="5"/>
  <c r="BK39" i="5"/>
  <c r="BJ72" i="5"/>
  <c r="BJ73" i="5" s="1"/>
  <c r="BJ74" i="5" s="1"/>
  <c r="BJ75" i="5" s="1"/>
  <c r="BC56" i="5"/>
  <c r="BC57" i="5" s="1"/>
  <c r="AP87" i="5"/>
  <c r="AO56" i="5"/>
  <c r="AB71" i="5"/>
  <c r="U55" i="5"/>
  <c r="EI24" i="4"/>
  <c r="EI25" i="4" s="1"/>
  <c r="EI26" i="4" s="1"/>
  <c r="EI27" i="4" s="1"/>
  <c r="EI28" i="4" s="1"/>
  <c r="EI29" i="4" s="1"/>
  <c r="EI88" i="4"/>
  <c r="EJ87" i="4"/>
  <c r="EI105" i="4"/>
  <c r="EI106" i="4" s="1"/>
  <c r="EI107" i="4" s="1"/>
  <c r="EI108" i="4" s="1"/>
  <c r="EI109" i="4" s="1"/>
  <c r="EI110" i="4" s="1"/>
  <c r="EI111" i="4" s="1"/>
  <c r="EI112" i="4" s="1"/>
  <c r="EI113" i="4" s="1"/>
  <c r="EB24" i="4"/>
  <c r="DH87" i="4"/>
  <c r="DA87" i="4"/>
  <c r="CZ56" i="4"/>
  <c r="DA55" i="4"/>
  <c r="CS40" i="4"/>
  <c r="CS72" i="4"/>
  <c r="CS73" i="4" s="1"/>
  <c r="CF23" i="4"/>
  <c r="BC89" i="4"/>
  <c r="BD88" i="4"/>
  <c r="AW87" i="4"/>
  <c r="AV9" i="4"/>
  <c r="AV10" i="4" s="1"/>
  <c r="AV11" i="4" s="1"/>
  <c r="AV12" i="4" s="1"/>
  <c r="AV13" i="4" s="1"/>
  <c r="AV14" i="4" s="1"/>
  <c r="AV56" i="4"/>
  <c r="AO57" i="4"/>
  <c r="AO58" i="4" s="1"/>
  <c r="AO89" i="4"/>
  <c r="AH41" i="4"/>
  <c r="AH42" i="4" s="1"/>
  <c r="AH105" i="4"/>
  <c r="EB88" i="3"/>
  <c r="EB56" i="3"/>
  <c r="EC55" i="3"/>
  <c r="DU105" i="3"/>
  <c r="DU9" i="3"/>
  <c r="DU10" i="3" s="1"/>
  <c r="DV8" i="3"/>
  <c r="DU73" i="3"/>
  <c r="DG57" i="3"/>
  <c r="CZ73" i="3"/>
  <c r="DA72" i="3"/>
  <c r="CS73" i="3"/>
  <c r="CL40" i="3"/>
  <c r="AV105" i="3"/>
  <c r="AV106" i="3" s="1"/>
  <c r="AV107" i="3" s="1"/>
  <c r="AV108" i="3" s="1"/>
  <c r="AV109" i="3" s="1"/>
  <c r="AV110" i="3" s="1"/>
  <c r="AV111" i="3" s="1"/>
  <c r="AV112" i="3" s="1"/>
  <c r="AV113" i="3" s="1"/>
  <c r="AV114" i="3" s="1"/>
  <c r="AV115" i="3" s="1"/>
  <c r="AH24" i="3"/>
  <c r="AH56" i="3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EP40" i="2"/>
  <c r="EP41" i="2" s="1"/>
  <c r="EP42" i="2" s="1"/>
  <c r="EP72" i="2"/>
  <c r="EP73" i="2" s="1"/>
  <c r="EP74" i="2" s="1"/>
  <c r="DU72" i="2"/>
  <c r="DN88" i="2"/>
  <c r="DN89" i="2" s="1"/>
  <c r="CZ24" i="2"/>
  <c r="BQ88" i="2"/>
  <c r="BJ56" i="2"/>
  <c r="BR56" i="2" s="1"/>
  <c r="DO71" i="1"/>
  <c r="DO54" i="1"/>
  <c r="DO86" i="1"/>
  <c r="DH71" i="1"/>
  <c r="DG55" i="1"/>
  <c r="DG40" i="1"/>
  <c r="DG41" i="1" s="1"/>
  <c r="DG42" i="1" s="1"/>
  <c r="DG43" i="1" s="1"/>
  <c r="DG44" i="1" s="1"/>
  <c r="CZ72" i="1"/>
  <c r="CZ73" i="1" s="1"/>
  <c r="CZ55" i="1"/>
  <c r="CZ104" i="1"/>
  <c r="CZ105" i="1" s="1"/>
  <c r="BX55" i="1"/>
  <c r="BY54" i="1"/>
  <c r="BX87" i="1"/>
  <c r="BR54" i="1"/>
  <c r="BJ8" i="1"/>
  <c r="BJ9" i="1" s="1"/>
  <c r="BJ87" i="1"/>
  <c r="BC72" i="1"/>
  <c r="BC87" i="1"/>
  <c r="BD86" i="1"/>
  <c r="BC23" i="1"/>
  <c r="AP54" i="1"/>
  <c r="AP7" i="1"/>
  <c r="AP39" i="1"/>
  <c r="AP22" i="1"/>
  <c r="AI54" i="1"/>
  <c r="AI7" i="1"/>
  <c r="AI39" i="1"/>
  <c r="AI22" i="1"/>
  <c r="AB54" i="1"/>
  <c r="AB7" i="1"/>
  <c r="AB39" i="1"/>
  <c r="U71" i="1"/>
  <c r="U54" i="1"/>
  <c r="U7" i="1"/>
  <c r="U86" i="1"/>
  <c r="U39" i="1"/>
  <c r="N71" i="1"/>
  <c r="N39" i="1"/>
  <c r="N23" i="1"/>
  <c r="N55" i="1"/>
  <c r="EI106" i="8"/>
  <c r="EI89" i="8"/>
  <c r="DU89" i="8"/>
  <c r="DU25" i="8"/>
  <c r="DV24" i="8"/>
  <c r="DN25" i="8"/>
  <c r="CS105" i="8"/>
  <c r="CL89" i="8"/>
  <c r="CL73" i="8"/>
  <c r="CL25" i="8"/>
  <c r="CL26" i="8" s="1"/>
  <c r="BQ9" i="8"/>
  <c r="BQ10" i="8" s="1"/>
  <c r="BQ41" i="8"/>
  <c r="BJ106" i="8"/>
  <c r="EI10" i="7"/>
  <c r="EI11" i="7" s="1"/>
  <c r="EI12" i="7" s="1"/>
  <c r="EI25" i="7"/>
  <c r="EI26" i="7" s="1"/>
  <c r="EI27" i="7" s="1"/>
  <c r="EI28" i="7" s="1"/>
  <c r="EB89" i="7"/>
  <c r="DV24" i="7"/>
  <c r="DN106" i="7"/>
  <c r="DN57" i="7"/>
  <c r="DN26" i="7"/>
  <c r="DG42" i="7"/>
  <c r="CS26" i="7"/>
  <c r="CS27" i="7" s="1"/>
  <c r="CL74" i="7"/>
  <c r="CL75" i="7" s="1"/>
  <c r="CL42" i="7"/>
  <c r="CE25" i="7"/>
  <c r="CE26" i="7" s="1"/>
  <c r="CE27" i="7" s="1"/>
  <c r="CE28" i="7" s="1"/>
  <c r="CE29" i="7" s="1"/>
  <c r="CE30" i="7" s="1"/>
  <c r="CE31" i="7" s="1"/>
  <c r="BC42" i="7"/>
  <c r="N41" i="7"/>
  <c r="DN25" i="6"/>
  <c r="CZ42" i="6"/>
  <c r="CZ25" i="6"/>
  <c r="CZ26" i="6" s="1"/>
  <c r="CZ27" i="6" s="1"/>
  <c r="CZ28" i="6" s="1"/>
  <c r="CZ29" i="6" s="1"/>
  <c r="CZ30" i="6" s="1"/>
  <c r="CZ31" i="6" s="1"/>
  <c r="CZ32" i="6" s="1"/>
  <c r="CZ33" i="6" s="1"/>
  <c r="CZ34" i="6" s="1"/>
  <c r="CZ35" i="6" s="1"/>
  <c r="CL57" i="6"/>
  <c r="BQ57" i="6"/>
  <c r="BQ58" i="6" s="1"/>
  <c r="BQ89" i="6"/>
  <c r="BQ90" i="6" s="1"/>
  <c r="BJ105" i="6"/>
  <c r="BJ106" i="6" s="1"/>
  <c r="BJ107" i="6" s="1"/>
  <c r="M10" i="6"/>
  <c r="M42" i="6"/>
  <c r="DG74" i="5"/>
  <c r="DG75" i="5" s="1"/>
  <c r="DG10" i="5"/>
  <c r="CE57" i="5"/>
  <c r="CE58" i="5" s="1"/>
  <c r="BQ90" i="5"/>
  <c r="BQ26" i="5"/>
  <c r="BQ27" i="5" s="1"/>
  <c r="BQ28" i="5" s="1"/>
  <c r="BR40" i="5"/>
  <c r="BJ41" i="5"/>
  <c r="BR41" i="5" s="1"/>
  <c r="BK40" i="5"/>
  <c r="AH89" i="5"/>
  <c r="AB72" i="5"/>
  <c r="M10" i="5"/>
  <c r="M11" i="5" s="1"/>
  <c r="M12" i="5" s="1"/>
  <c r="M13" i="5" s="1"/>
  <c r="M14" i="5" s="1"/>
  <c r="M15" i="5" s="1"/>
  <c r="M16" i="5" s="1"/>
  <c r="M17" i="5" s="1"/>
  <c r="M18" i="5" s="1"/>
  <c r="M19" i="5" s="1"/>
  <c r="EI74" i="4"/>
  <c r="EI75" i="4" s="1"/>
  <c r="EI76" i="4" s="1"/>
  <c r="EI77" i="4" s="1"/>
  <c r="EI78" i="4" s="1"/>
  <c r="EI79" i="4" s="1"/>
  <c r="EI80" i="4" s="1"/>
  <c r="EI81" i="4" s="1"/>
  <c r="EI82" i="4" s="1"/>
  <c r="EI83" i="4" s="1"/>
  <c r="EI57" i="4"/>
  <c r="EI42" i="4"/>
  <c r="EI43" i="4" s="1"/>
  <c r="EI44" i="4" s="1"/>
  <c r="EI45" i="4" s="1"/>
  <c r="DH88" i="4"/>
  <c r="DA56" i="4"/>
  <c r="DA88" i="4"/>
  <c r="CS58" i="4"/>
  <c r="BJ10" i="4"/>
  <c r="BJ11" i="4" s="1"/>
  <c r="AA25" i="4"/>
  <c r="T42" i="4"/>
  <c r="T43" i="4" s="1"/>
  <c r="T44" i="4" s="1"/>
  <c r="EB89" i="3"/>
  <c r="DN10" i="3"/>
  <c r="DG58" i="3"/>
  <c r="CZ74" i="3"/>
  <c r="BJ74" i="3"/>
  <c r="BJ75" i="3" s="1"/>
  <c r="BJ76" i="3" s="1"/>
  <c r="AV89" i="3"/>
  <c r="AV90" i="3" s="1"/>
  <c r="AV91" i="3" s="1"/>
  <c r="AV92" i="3" s="1"/>
  <c r="AV93" i="3" s="1"/>
  <c r="AA25" i="2"/>
  <c r="AA26" i="2" s="1"/>
  <c r="T74" i="2"/>
  <c r="DH72" i="1"/>
  <c r="CE9" i="1"/>
  <c r="CE10" i="1" s="1"/>
  <c r="BC24" i="1"/>
  <c r="BD87" i="1"/>
  <c r="AP40" i="1"/>
  <c r="AP8" i="1"/>
  <c r="AP55" i="1"/>
  <c r="AI23" i="1"/>
  <c r="AI40" i="1"/>
  <c r="AI8" i="1"/>
  <c r="AI55" i="1"/>
  <c r="AB40" i="1"/>
  <c r="AB8" i="1"/>
  <c r="AB55" i="1"/>
  <c r="U40" i="1"/>
  <c r="U87" i="1"/>
  <c r="U8" i="1"/>
  <c r="U55" i="1"/>
  <c r="U72" i="1"/>
  <c r="N56" i="1"/>
  <c r="N24" i="1"/>
  <c r="N40" i="1"/>
  <c r="N72" i="1"/>
  <c r="EP58" i="8"/>
  <c r="EP75" i="8"/>
  <c r="DU90" i="8"/>
  <c r="DN26" i="8"/>
  <c r="DN27" i="8" s="1"/>
  <c r="DG74" i="8"/>
  <c r="DG75" i="8" s="1"/>
  <c r="CS42" i="8"/>
  <c r="CL74" i="8"/>
  <c r="CL90" i="8"/>
  <c r="CL91" i="8" s="1"/>
  <c r="CL92" i="8" s="1"/>
  <c r="CE107" i="8"/>
  <c r="BQ42" i="8"/>
  <c r="BQ43" i="8" s="1"/>
  <c r="EI58" i="7"/>
  <c r="EI59" i="7" s="1"/>
  <c r="EI60" i="7" s="1"/>
  <c r="DU43" i="7"/>
  <c r="DU44" i="7" s="1"/>
  <c r="DU45" i="7" s="1"/>
  <c r="DU46" i="7" s="1"/>
  <c r="DU47" i="7" s="1"/>
  <c r="DU48" i="7" s="1"/>
  <c r="DU49" i="7" s="1"/>
  <c r="DU50" i="7" s="1"/>
  <c r="DU51" i="7" s="1"/>
  <c r="CL43" i="7"/>
  <c r="BC43" i="7"/>
  <c r="AV107" i="7"/>
  <c r="T11" i="7"/>
  <c r="T12" i="7" s="1"/>
  <c r="T13" i="7" s="1"/>
  <c r="T14" i="7" s="1"/>
  <c r="T15" i="7" s="1"/>
  <c r="T16" i="7" s="1"/>
  <c r="T17" i="7" s="1"/>
  <c r="T18" i="7" s="1"/>
  <c r="T19" i="7" s="1"/>
  <c r="T75" i="7"/>
  <c r="T76" i="7" s="1"/>
  <c r="T77" i="7" s="1"/>
  <c r="T78" i="7" s="1"/>
  <c r="T79" i="7" s="1"/>
  <c r="T80" i="7" s="1"/>
  <c r="T81" i="7" s="1"/>
  <c r="T82" i="7" s="1"/>
  <c r="T83" i="7" s="1"/>
  <c r="N42" i="7"/>
  <c r="DN26" i="6"/>
  <c r="DN27" i="6" s="1"/>
  <c r="DN28" i="6" s="1"/>
  <c r="CE106" i="6"/>
  <c r="CE107" i="6" s="1"/>
  <c r="CE108" i="6" s="1"/>
  <c r="CE109" i="6" s="1"/>
  <c r="BX43" i="6"/>
  <c r="BX44" i="6" s="1"/>
  <c r="BX45" i="6" s="1"/>
  <c r="BC26" i="6"/>
  <c r="BC27" i="6" s="1"/>
  <c r="M107" i="6"/>
  <c r="M108" i="6" s="1"/>
  <c r="M109" i="6" s="1"/>
  <c r="M110" i="6" s="1"/>
  <c r="M111" i="6" s="1"/>
  <c r="M112" i="6" s="1"/>
  <c r="M113" i="6" s="1"/>
  <c r="M114" i="6" s="1"/>
  <c r="M115" i="6" s="1"/>
  <c r="M11" i="6"/>
  <c r="M12" i="6" s="1"/>
  <c r="DG11" i="5"/>
  <c r="CE11" i="5"/>
  <c r="BQ59" i="5"/>
  <c r="BQ60" i="5" s="1"/>
  <c r="BJ42" i="5"/>
  <c r="AH90" i="5"/>
  <c r="AH11" i="5"/>
  <c r="AH12" i="5" s="1"/>
  <c r="AH13" i="5" s="1"/>
  <c r="AB73" i="5"/>
  <c r="EI58" i="4"/>
  <c r="EI59" i="4" s="1"/>
  <c r="EI60" i="4" s="1"/>
  <c r="EI61" i="4" s="1"/>
  <c r="EB90" i="4"/>
  <c r="DH89" i="4"/>
  <c r="DA89" i="4"/>
  <c r="CZ11" i="4"/>
  <c r="CZ12" i="4" s="1"/>
  <c r="CZ13" i="4" s="1"/>
  <c r="CZ14" i="4" s="1"/>
  <c r="CS59" i="4"/>
  <c r="CS60" i="4" s="1"/>
  <c r="AO59" i="4"/>
  <c r="AO60" i="4" s="1"/>
  <c r="EB26" i="3"/>
  <c r="EB27" i="3" s="1"/>
  <c r="EB28" i="3" s="1"/>
  <c r="EB29" i="3" s="1"/>
  <c r="EB30" i="3" s="1"/>
  <c r="EB31" i="3" s="1"/>
  <c r="EB32" i="3" s="1"/>
  <c r="EB33" i="3" s="1"/>
  <c r="EB43" i="3"/>
  <c r="EB44" i="3" s="1"/>
  <c r="EB45" i="3" s="1"/>
  <c r="EB46" i="3" s="1"/>
  <c r="EB47" i="3" s="1"/>
  <c r="EB48" i="3" s="1"/>
  <c r="EB49" i="3" s="1"/>
  <c r="EB50" i="3" s="1"/>
  <c r="EB51" i="3" s="1"/>
  <c r="EB90" i="3"/>
  <c r="EB91" i="3" s="1"/>
  <c r="CZ90" i="3"/>
  <c r="CZ91" i="3" s="1"/>
  <c r="CZ92" i="3" s="1"/>
  <c r="CZ93" i="3" s="1"/>
  <c r="EP10" i="2"/>
  <c r="EP11" i="2" s="1"/>
  <c r="EP12" i="2" s="1"/>
  <c r="EP13" i="2" s="1"/>
  <c r="T75" i="2"/>
  <c r="BC25" i="1"/>
  <c r="AP56" i="1"/>
  <c r="AP41" i="1"/>
  <c r="AI56" i="1"/>
  <c r="AI9" i="1"/>
  <c r="AI41" i="1"/>
  <c r="AI24" i="1"/>
  <c r="AB56" i="1"/>
  <c r="AB9" i="1"/>
  <c r="AB41" i="1"/>
  <c r="U56" i="1"/>
  <c r="U9" i="1"/>
  <c r="U88" i="1"/>
  <c r="U41" i="1"/>
  <c r="N41" i="1"/>
  <c r="N25" i="1"/>
  <c r="N57" i="1"/>
  <c r="EP76" i="8"/>
  <c r="EP77" i="8" s="1"/>
  <c r="EP78" i="8" s="1"/>
  <c r="EP79" i="8" s="1"/>
  <c r="EP59" i="8"/>
  <c r="EP60" i="8" s="1"/>
  <c r="EP61" i="8" s="1"/>
  <c r="CS43" i="8"/>
  <c r="CL27" i="8"/>
  <c r="BQ11" i="8"/>
  <c r="CS28" i="7"/>
  <c r="CS29" i="7" s="1"/>
  <c r="CS30" i="7" s="1"/>
  <c r="CL76" i="7"/>
  <c r="N43" i="7"/>
  <c r="BQ59" i="6"/>
  <c r="BQ91" i="6"/>
  <c r="BQ92" i="6" s="1"/>
  <c r="BQ93" i="6" s="1"/>
  <c r="AH27" i="6"/>
  <c r="AH28" i="6" s="1"/>
  <c r="CE59" i="5"/>
  <c r="CE12" i="5"/>
  <c r="AB74" i="5"/>
  <c r="BJ12" i="4"/>
  <c r="BJ13" i="4" s="1"/>
  <c r="BJ14" i="4" s="1"/>
  <c r="EP75" i="2"/>
  <c r="EP76" i="2" s="1"/>
  <c r="EP77" i="2" s="1"/>
  <c r="EP78" i="2" s="1"/>
  <c r="EP79" i="2" s="1"/>
  <c r="EP80" i="2" s="1"/>
  <c r="EP81" i="2" s="1"/>
  <c r="EP82" i="2" s="1"/>
  <c r="EP83" i="2" s="1"/>
  <c r="EP43" i="2"/>
  <c r="CE11" i="1"/>
  <c r="AP57" i="1"/>
  <c r="AI10" i="1"/>
  <c r="AI57" i="1"/>
  <c r="AB42" i="1"/>
  <c r="AB10" i="1"/>
  <c r="U42" i="1"/>
  <c r="U89" i="1"/>
  <c r="U10" i="1"/>
  <c r="N58" i="1"/>
  <c r="N26" i="1"/>
  <c r="N42" i="1"/>
  <c r="CL28" i="8"/>
  <c r="EI13" i="7"/>
  <c r="CZ77" i="7"/>
  <c r="N44" i="7"/>
  <c r="DN45" i="6"/>
  <c r="BQ60" i="6"/>
  <c r="BJ108" i="6"/>
  <c r="BJ109" i="6" s="1"/>
  <c r="BJ110" i="6" s="1"/>
  <c r="M92" i="6"/>
  <c r="M93" i="6" s="1"/>
  <c r="M94" i="6" s="1"/>
  <c r="M95" i="6" s="1"/>
  <c r="M96" i="6" s="1"/>
  <c r="M97" i="6" s="1"/>
  <c r="M98" i="6" s="1"/>
  <c r="M99" i="6" s="1"/>
  <c r="CE109" i="5"/>
  <c r="CE110" i="5" s="1"/>
  <c r="CE13" i="5"/>
  <c r="CE60" i="5"/>
  <c r="BQ61" i="5"/>
  <c r="BQ29" i="5"/>
  <c r="BQ30" i="5" s="1"/>
  <c r="BQ31" i="5" s="1"/>
  <c r="BQ32" i="5" s="1"/>
  <c r="BQ33" i="5" s="1"/>
  <c r="BQ34" i="5" s="1"/>
  <c r="BQ35" i="5" s="1"/>
  <c r="CS61" i="4"/>
  <c r="T45" i="4"/>
  <c r="T46" i="4" s="1"/>
  <c r="EB92" i="3"/>
  <c r="EB93" i="3" s="1"/>
  <c r="EB94" i="3" s="1"/>
  <c r="EB95" i="3" s="1"/>
  <c r="EB96" i="3" s="1"/>
  <c r="EB97" i="3" s="1"/>
  <c r="EB98" i="3" s="1"/>
  <c r="EB99" i="3" s="1"/>
  <c r="EP44" i="2"/>
  <c r="EP45" i="2" s="1"/>
  <c r="EP46" i="2" s="1"/>
  <c r="EP47" i="2" s="1"/>
  <c r="EP48" i="2" s="1"/>
  <c r="EP49" i="2" s="1"/>
  <c r="EP50" i="2" s="1"/>
  <c r="EP51" i="2" s="1"/>
  <c r="CS12" i="1"/>
  <c r="CS13" i="1" s="1"/>
  <c r="CS14" i="1" s="1"/>
  <c r="CS15" i="1" s="1"/>
  <c r="CS16" i="1" s="1"/>
  <c r="CS17" i="1" s="1"/>
  <c r="CS18" i="1" s="1"/>
  <c r="CS19" i="1" s="1"/>
  <c r="CE12" i="1"/>
  <c r="CE13" i="1" s="1"/>
  <c r="CE14" i="1" s="1"/>
  <c r="CE15" i="1" s="1"/>
  <c r="CE16" i="1" s="1"/>
  <c r="AP58" i="1"/>
  <c r="AI11" i="1"/>
  <c r="AB11" i="1"/>
  <c r="AB43" i="1"/>
  <c r="U11" i="1"/>
  <c r="U90" i="1"/>
  <c r="U43" i="1"/>
  <c r="N43" i="1"/>
  <c r="N27" i="1"/>
  <c r="N59" i="1"/>
  <c r="EP93" i="8"/>
  <c r="CL29" i="8"/>
  <c r="EI61" i="7"/>
  <c r="EI62" i="7" s="1"/>
  <c r="EI63" i="7" s="1"/>
  <c r="EI64" i="7" s="1"/>
  <c r="EI14" i="7"/>
  <c r="EI15" i="7" s="1"/>
  <c r="EI16" i="7" s="1"/>
  <c r="EI17" i="7" s="1"/>
  <c r="EI18" i="7" s="1"/>
  <c r="EI19" i="7" s="1"/>
  <c r="EI93" i="7"/>
  <c r="EI94" i="7" s="1"/>
  <c r="EI95" i="7" s="1"/>
  <c r="EI96" i="7" s="1"/>
  <c r="EI97" i="7" s="1"/>
  <c r="EI98" i="7" s="1"/>
  <c r="EI99" i="7" s="1"/>
  <c r="EI29" i="7"/>
  <c r="EI30" i="7" s="1"/>
  <c r="EI31" i="7" s="1"/>
  <c r="EI32" i="7" s="1"/>
  <c r="EI33" i="7" s="1"/>
  <c r="EI34" i="7" s="1"/>
  <c r="EI35" i="7" s="1"/>
  <c r="CZ78" i="7"/>
  <c r="N45" i="7"/>
  <c r="DU78" i="6"/>
  <c r="DU79" i="6" s="1"/>
  <c r="DU80" i="6" s="1"/>
  <c r="DU81" i="6" s="1"/>
  <c r="DU82" i="6" s="1"/>
  <c r="DU83" i="6" s="1"/>
  <c r="AH93" i="6"/>
  <c r="AH94" i="6" s="1"/>
  <c r="AH95" i="6" s="1"/>
  <c r="AH96" i="6" s="1"/>
  <c r="AH97" i="6" s="1"/>
  <c r="AH98" i="6" s="1"/>
  <c r="AH99" i="6" s="1"/>
  <c r="AH29" i="6"/>
  <c r="AH30" i="6" s="1"/>
  <c r="CE61" i="5"/>
  <c r="CE14" i="5"/>
  <c r="CE15" i="5" s="1"/>
  <c r="CE16" i="5" s="1"/>
  <c r="BQ62" i="5"/>
  <c r="AH14" i="5"/>
  <c r="AH15" i="5" s="1"/>
  <c r="AH16" i="5" s="1"/>
  <c r="EI46" i="4"/>
  <c r="EI47" i="4" s="1"/>
  <c r="EI48" i="4" s="1"/>
  <c r="EI49" i="4" s="1"/>
  <c r="CS62" i="4"/>
  <c r="CZ110" i="3"/>
  <c r="CZ111" i="3" s="1"/>
  <c r="CZ112" i="3" s="1"/>
  <c r="CZ113" i="3" s="1"/>
  <c r="CZ114" i="3" s="1"/>
  <c r="CZ115" i="3" s="1"/>
  <c r="AH77" i="2"/>
  <c r="AH78" i="2" s="1"/>
  <c r="AH79" i="2" s="1"/>
  <c r="AH80" i="2" s="1"/>
  <c r="AH81" i="2" s="1"/>
  <c r="AH82" i="2" s="1"/>
  <c r="AH83" i="2" s="1"/>
  <c r="DG45" i="1"/>
  <c r="AP59" i="1"/>
  <c r="AI12" i="1"/>
  <c r="AB44" i="1"/>
  <c r="AB12" i="1"/>
  <c r="U44" i="1"/>
  <c r="U91" i="1"/>
  <c r="U12" i="1"/>
  <c r="N60" i="1"/>
  <c r="N28" i="1"/>
  <c r="N44" i="1"/>
  <c r="EP94" i="8"/>
  <c r="EP95" i="8" s="1"/>
  <c r="EP96" i="8" s="1"/>
  <c r="EP97" i="8" s="1"/>
  <c r="EP62" i="8"/>
  <c r="EP63" i="8" s="1"/>
  <c r="EP64" i="8" s="1"/>
  <c r="CZ79" i="7"/>
  <c r="CZ80" i="7" s="1"/>
  <c r="T94" i="7"/>
  <c r="T95" i="7" s="1"/>
  <c r="T96" i="7" s="1"/>
  <c r="T97" i="7" s="1"/>
  <c r="T98" i="7" s="1"/>
  <c r="T99" i="7" s="1"/>
  <c r="N46" i="7"/>
  <c r="BQ94" i="6"/>
  <c r="BQ95" i="6" s="1"/>
  <c r="BQ96" i="6" s="1"/>
  <c r="CE111" i="5"/>
  <c r="CE112" i="5" s="1"/>
  <c r="CE113" i="5" s="1"/>
  <c r="CE114" i="5" s="1"/>
  <c r="CE115" i="5" s="1"/>
  <c r="CE62" i="5"/>
  <c r="CE63" i="5" s="1"/>
  <c r="CE64" i="5" s="1"/>
  <c r="CE65" i="5" s="1"/>
  <c r="CE66" i="5" s="1"/>
  <c r="CE67" i="5" s="1"/>
  <c r="BQ63" i="5"/>
  <c r="EI30" i="4"/>
  <c r="EI31" i="4" s="1"/>
  <c r="EI32" i="4" s="1"/>
  <c r="EI62" i="4"/>
  <c r="EI63" i="4" s="1"/>
  <c r="EI64" i="4" s="1"/>
  <c r="EI65" i="4" s="1"/>
  <c r="EI66" i="4" s="1"/>
  <c r="CZ15" i="4"/>
  <c r="CZ16" i="4" s="1"/>
  <c r="CZ17" i="4" s="1"/>
  <c r="CZ18" i="4" s="1"/>
  <c r="CZ19" i="4" s="1"/>
  <c r="BJ15" i="4"/>
  <c r="AV15" i="4"/>
  <c r="AV16" i="4" s="1"/>
  <c r="AV17" i="4" s="1"/>
  <c r="AV18" i="4" s="1"/>
  <c r="AV19" i="4" s="1"/>
  <c r="T47" i="4"/>
  <c r="AV94" i="3"/>
  <c r="AV95" i="3" s="1"/>
  <c r="AV96" i="3" s="1"/>
  <c r="EP14" i="2"/>
  <c r="EP15" i="2" s="1"/>
  <c r="EP16" i="2" s="1"/>
  <c r="EP17" i="2" s="1"/>
  <c r="EP18" i="2" s="1"/>
  <c r="EP19" i="2" s="1"/>
  <c r="DG46" i="1"/>
  <c r="AP60" i="1"/>
  <c r="AI13" i="1"/>
  <c r="AB13" i="1"/>
  <c r="AB45" i="1"/>
  <c r="U13" i="1"/>
  <c r="U92" i="1"/>
  <c r="U45" i="1"/>
  <c r="N45" i="1"/>
  <c r="N29" i="1"/>
  <c r="N61" i="1"/>
  <c r="EP80" i="8"/>
  <c r="EP81" i="8" s="1"/>
  <c r="EP82" i="8" s="1"/>
  <c r="AO16" i="7"/>
  <c r="AO17" i="7" s="1"/>
  <c r="AO18" i="7" s="1"/>
  <c r="AO19" i="7" s="1"/>
  <c r="N47" i="7"/>
  <c r="BJ111" i="6"/>
  <c r="BJ112" i="6" s="1"/>
  <c r="BJ113" i="6" s="1"/>
  <c r="BJ114" i="6" s="1"/>
  <c r="BJ115" i="6" s="1"/>
  <c r="AH31" i="6"/>
  <c r="AH32" i="6" s="1"/>
  <c r="AH33" i="6" s="1"/>
  <c r="AH34" i="6" s="1"/>
  <c r="AH35" i="6" s="1"/>
  <c r="BQ64" i="5"/>
  <c r="BQ47" i="5"/>
  <c r="BQ48" i="5" s="1"/>
  <c r="BQ49" i="5" s="1"/>
  <c r="BQ50" i="5" s="1"/>
  <c r="BQ51" i="5" s="1"/>
  <c r="BJ16" i="4"/>
  <c r="BJ17" i="4" s="1"/>
  <c r="DG47" i="1"/>
  <c r="AP61" i="1"/>
  <c r="AI14" i="1"/>
  <c r="AB46" i="1"/>
  <c r="AB14" i="1"/>
  <c r="U93" i="1"/>
  <c r="U14" i="1"/>
  <c r="N62" i="1"/>
  <c r="N30" i="1"/>
  <c r="CZ81" i="7"/>
  <c r="CZ82" i="7" s="1"/>
  <c r="CZ83" i="7" s="1"/>
  <c r="CE32" i="7"/>
  <c r="CE33" i="7" s="1"/>
  <c r="CE34" i="7" s="1"/>
  <c r="CE35" i="7" s="1"/>
  <c r="N48" i="7"/>
  <c r="BQ32" i="6"/>
  <c r="BQ33" i="6" s="1"/>
  <c r="BQ34" i="6" s="1"/>
  <c r="CE17" i="5"/>
  <c r="CE18" i="5" s="1"/>
  <c r="CE19" i="5" s="1"/>
  <c r="AH17" i="5"/>
  <c r="AH18" i="5" s="1"/>
  <c r="AH19" i="5" s="1"/>
  <c r="DG48" i="1"/>
  <c r="AP62" i="1"/>
  <c r="AI15" i="1"/>
  <c r="AB15" i="1"/>
  <c r="AB47" i="1"/>
  <c r="U15" i="1"/>
  <c r="U94" i="1"/>
  <c r="N31" i="1"/>
  <c r="N63" i="1"/>
  <c r="EP65" i="8"/>
  <c r="EI65" i="7"/>
  <c r="EI66" i="7" s="1"/>
  <c r="EI67" i="7" s="1"/>
  <c r="CZ18" i="7"/>
  <c r="CZ19" i="7" s="1"/>
  <c r="N49" i="7"/>
  <c r="BQ97" i="6"/>
  <c r="BQ98" i="6" s="1"/>
  <c r="BQ99" i="6" s="1"/>
  <c r="BC65" i="6"/>
  <c r="BC66" i="6" s="1"/>
  <c r="BC67" i="6" s="1"/>
  <c r="EI114" i="4"/>
  <c r="EI115" i="4" s="1"/>
  <c r="EI50" i="4"/>
  <c r="EI51" i="4" s="1"/>
  <c r="EI33" i="4"/>
  <c r="EI34" i="4" s="1"/>
  <c r="AV97" i="3"/>
  <c r="AV98" i="3" s="1"/>
  <c r="AV99" i="3" s="1"/>
  <c r="DG49" i="1"/>
  <c r="DG50" i="1" s="1"/>
  <c r="DG51" i="1" s="1"/>
  <c r="CE17" i="1"/>
  <c r="CE18" i="1" s="1"/>
  <c r="CE19" i="1" s="1"/>
  <c r="AP63" i="1"/>
  <c r="AI16" i="1"/>
  <c r="AB48" i="1"/>
  <c r="AB16" i="1"/>
  <c r="U95" i="1"/>
  <c r="U16" i="1"/>
  <c r="N64" i="1"/>
  <c r="N32" i="1"/>
  <c r="EP98" i="8"/>
  <c r="EP99" i="8" s="1"/>
  <c r="EP66" i="8"/>
  <c r="EP67" i="8" s="1"/>
  <c r="EP83" i="8"/>
  <c r="N50" i="7"/>
  <c r="EB34" i="3"/>
  <c r="EB35" i="3" s="1"/>
  <c r="AP64" i="1"/>
  <c r="AI17" i="1"/>
  <c r="AB17" i="1"/>
  <c r="AB49" i="1"/>
  <c r="U17" i="1"/>
  <c r="U96" i="1"/>
  <c r="N33" i="1"/>
  <c r="N65" i="1"/>
  <c r="BQ35" i="6"/>
  <c r="CE99" i="5"/>
  <c r="EI67" i="4"/>
  <c r="EI35" i="4"/>
  <c r="AH67" i="3"/>
  <c r="AP65" i="1"/>
  <c r="AI18" i="1"/>
  <c r="AB50" i="1"/>
  <c r="AB18" i="1"/>
  <c r="U97" i="1"/>
  <c r="U18" i="1"/>
  <c r="N66" i="1"/>
  <c r="N34" i="1"/>
  <c r="AP66" i="1"/>
  <c r="U98" i="1"/>
  <c r="BF132" i="2"/>
  <c r="BF133" i="2"/>
  <c r="BF134" i="2" s="1"/>
  <c r="CS89" i="8" l="1"/>
  <c r="DA88" i="8"/>
  <c r="CT88" i="8"/>
  <c r="DG76" i="8"/>
  <c r="DU56" i="6"/>
  <c r="DU57" i="6" s="1"/>
  <c r="DU58" i="6" s="1"/>
  <c r="DU59" i="6" s="1"/>
  <c r="DU60" i="6" s="1"/>
  <c r="DU61" i="6" s="1"/>
  <c r="DU62" i="6" s="1"/>
  <c r="DU63" i="6" s="1"/>
  <c r="DU64" i="6" s="1"/>
  <c r="DU65" i="6" s="1"/>
  <c r="DU66" i="6" s="1"/>
  <c r="DU67" i="6" s="1"/>
  <c r="DV55" i="6"/>
  <c r="CA132" i="1"/>
  <c r="CA133" i="1"/>
  <c r="N37" i="11"/>
  <c r="F38" i="11"/>
  <c r="BY37" i="11"/>
  <c r="BX38" i="11"/>
  <c r="CF37" i="11"/>
  <c r="CL6" i="15"/>
  <c r="CT5" i="15"/>
  <c r="CM5" i="15"/>
  <c r="BJ38" i="7"/>
  <c r="BR37" i="7"/>
  <c r="AA104" i="8"/>
  <c r="AI103" i="8"/>
  <c r="CL93" i="8"/>
  <c r="DU99" i="6"/>
  <c r="DU72" i="14"/>
  <c r="EC71" i="14"/>
  <c r="BY102" i="15"/>
  <c r="BQ103" i="15"/>
  <c r="BR102" i="15"/>
  <c r="DU55" i="16"/>
  <c r="EC54" i="16"/>
  <c r="DV54" i="16"/>
  <c r="T105" i="4"/>
  <c r="AB104" i="4"/>
  <c r="T72" i="3"/>
  <c r="BC38" i="3"/>
  <c r="BK37" i="3"/>
  <c r="BQ39" i="6"/>
  <c r="BY38" i="6"/>
  <c r="BR38" i="6"/>
  <c r="BY70" i="6"/>
  <c r="BQ71" i="6"/>
  <c r="CZ6" i="6"/>
  <c r="CZ7" i="6" s="1"/>
  <c r="CZ8" i="6" s="1"/>
  <c r="DA5" i="6"/>
  <c r="U101" i="7"/>
  <c r="T102" i="7"/>
  <c r="EC24" i="16"/>
  <c r="DU25" i="16"/>
  <c r="CS103" i="12"/>
  <c r="DA102" i="12"/>
  <c r="CT102" i="12"/>
  <c r="DG55" i="13"/>
  <c r="DO54" i="13"/>
  <c r="DH54" i="13"/>
  <c r="T7" i="15"/>
  <c r="AB6" i="15"/>
  <c r="AO103" i="16"/>
  <c r="AP102" i="16"/>
  <c r="CZ111" i="15"/>
  <c r="DH110" i="15"/>
  <c r="AA40" i="3"/>
  <c r="DU8" i="2"/>
  <c r="T9" i="4"/>
  <c r="CF54" i="5"/>
  <c r="BX55" i="5"/>
  <c r="BY54" i="5"/>
  <c r="M23" i="4"/>
  <c r="BR70" i="16"/>
  <c r="BQ71" i="16"/>
  <c r="AO71" i="15"/>
  <c r="AW70" i="15"/>
  <c r="AP70" i="15"/>
  <c r="BR86" i="16"/>
  <c r="BJ87" i="16"/>
  <c r="AV25" i="11"/>
  <c r="BX22" i="12"/>
  <c r="CF21" i="12"/>
  <c r="BY21" i="12"/>
  <c r="AO87" i="1"/>
  <c r="AW86" i="1"/>
  <c r="AP86" i="1"/>
  <c r="T65" i="5"/>
  <c r="AO54" i="12"/>
  <c r="AP53" i="12"/>
  <c r="AW53" i="12"/>
  <c r="AV7" i="14"/>
  <c r="BD6" i="14"/>
  <c r="AP86" i="15"/>
  <c r="AH87" i="15"/>
  <c r="AI86" i="15"/>
  <c r="AW70" i="16"/>
  <c r="AO71" i="16"/>
  <c r="AP70" i="16"/>
  <c r="DO5" i="12"/>
  <c r="DG6" i="12"/>
  <c r="DH5" i="12"/>
  <c r="N85" i="3"/>
  <c r="U85" i="3"/>
  <c r="M86" i="3"/>
  <c r="N86" i="3" s="1"/>
  <c r="BC6" i="3"/>
  <c r="BK5" i="3"/>
  <c r="P133" i="1"/>
  <c r="P132" i="1"/>
  <c r="P134" i="1" s="1"/>
  <c r="AW22" i="8"/>
  <c r="AV23" i="8"/>
  <c r="BD22" i="8"/>
  <c r="DH22" i="3"/>
  <c r="CZ23" i="3"/>
  <c r="BQ24" i="7"/>
  <c r="CF21" i="7"/>
  <c r="BX22" i="7"/>
  <c r="EJ53" i="7"/>
  <c r="EB54" i="7"/>
  <c r="AV86" i="8"/>
  <c r="AW85" i="8"/>
  <c r="BD85" i="8"/>
  <c r="BC74" i="8"/>
  <c r="BJ25" i="8"/>
  <c r="BR24" i="8"/>
  <c r="BX70" i="8"/>
  <c r="BY69" i="8"/>
  <c r="CF69" i="8"/>
  <c r="CF101" i="8"/>
  <c r="BX102" i="8"/>
  <c r="BY101" i="8"/>
  <c r="CE22" i="8"/>
  <c r="CF21" i="8"/>
  <c r="CM53" i="8"/>
  <c r="CE54" i="8"/>
  <c r="BJ107" i="7"/>
  <c r="BR106" i="7"/>
  <c r="DV88" i="5"/>
  <c r="DN89" i="5"/>
  <c r="BF133" i="1"/>
  <c r="BF132" i="1"/>
  <c r="BF134" i="1" s="1"/>
  <c r="BK24" i="8"/>
  <c r="BC25" i="8"/>
  <c r="BR69" i="1"/>
  <c r="BJ70" i="1"/>
  <c r="BJ102" i="1"/>
  <c r="BR101" i="1"/>
  <c r="BQ38" i="1"/>
  <c r="BR37" i="1"/>
  <c r="BY37" i="1"/>
  <c r="BQ106" i="7"/>
  <c r="AV105" i="5"/>
  <c r="T88" i="8"/>
  <c r="U88" i="8" s="1"/>
  <c r="AB87" i="8"/>
  <c r="BK5" i="8"/>
  <c r="BC6" i="8"/>
  <c r="BD5" i="8"/>
  <c r="CE86" i="8"/>
  <c r="CF85" i="8"/>
  <c r="CM85" i="8"/>
  <c r="BJ40" i="16"/>
  <c r="BR39" i="16"/>
  <c r="BT133" i="1"/>
  <c r="BT132" i="1"/>
  <c r="BJ107" i="8"/>
  <c r="BR85" i="3"/>
  <c r="BJ86" i="3"/>
  <c r="AO39" i="7"/>
  <c r="AW38" i="7"/>
  <c r="AP38" i="7"/>
  <c r="BJ6" i="7"/>
  <c r="BR5" i="7"/>
  <c r="BK5" i="7"/>
  <c r="CM85" i="7"/>
  <c r="CE86" i="7"/>
  <c r="DG54" i="7"/>
  <c r="DO53" i="7"/>
  <c r="CL94" i="16"/>
  <c r="DN90" i="2"/>
  <c r="CZ56" i="7"/>
  <c r="DN87" i="11"/>
  <c r="DV86" i="11"/>
  <c r="DG7" i="11"/>
  <c r="T7" i="14"/>
  <c r="AB6" i="14"/>
  <c r="M71" i="16"/>
  <c r="N70" i="16"/>
  <c r="U70" i="16"/>
  <c r="AV108" i="7"/>
  <c r="BC58" i="5"/>
  <c r="DA54" i="11"/>
  <c r="CS55" i="11"/>
  <c r="DH6" i="11"/>
  <c r="CZ7" i="11"/>
  <c r="CE23" i="12"/>
  <c r="CM22" i="12"/>
  <c r="BC71" i="13"/>
  <c r="BK70" i="13"/>
  <c r="DU73" i="2"/>
  <c r="M104" i="3"/>
  <c r="AI104" i="4"/>
  <c r="AA105" i="4"/>
  <c r="BJ73" i="6"/>
  <c r="T80" i="5"/>
  <c r="BR105" i="7"/>
  <c r="DN88" i="4"/>
  <c r="DO87" i="4"/>
  <c r="AA103" i="12"/>
  <c r="AI102" i="12"/>
  <c r="AB102" i="12"/>
  <c r="AV57" i="4"/>
  <c r="AV58" i="4" s="1"/>
  <c r="AW56" i="4"/>
  <c r="BK69" i="1"/>
  <c r="U71" i="3"/>
  <c r="M72" i="3"/>
  <c r="AA88" i="8"/>
  <c r="DO6" i="8"/>
  <c r="DG7" i="8"/>
  <c r="M39" i="2"/>
  <c r="U38" i="2"/>
  <c r="U102" i="2"/>
  <c r="M103" i="2"/>
  <c r="N102" i="2"/>
  <c r="EC102" i="8"/>
  <c r="EB103" i="8"/>
  <c r="AH87" i="7"/>
  <c r="AP86" i="7"/>
  <c r="EB106" i="7"/>
  <c r="EJ55" i="8"/>
  <c r="EB56" i="8"/>
  <c r="DG43" i="7"/>
  <c r="DG104" i="8"/>
  <c r="CL30" i="8"/>
  <c r="CZ72" i="2"/>
  <c r="DH54" i="7"/>
  <c r="DG56" i="8"/>
  <c r="BD86" i="16"/>
  <c r="AV87" i="16"/>
  <c r="T76" i="2"/>
  <c r="BR42" i="5"/>
  <c r="BJ43" i="5"/>
  <c r="DN27" i="7"/>
  <c r="BQ58" i="1"/>
  <c r="CT39" i="8"/>
  <c r="CL40" i="8"/>
  <c r="DN86" i="15"/>
  <c r="DN87" i="15" s="1"/>
  <c r="DO85" i="15"/>
  <c r="DN58" i="7"/>
  <c r="CS25" i="5"/>
  <c r="CS26" i="5" s="1"/>
  <c r="CS27" i="5" s="1"/>
  <c r="CS28" i="5" s="1"/>
  <c r="CS29" i="5" s="1"/>
  <c r="CS30" i="5" s="1"/>
  <c r="CS31" i="5" s="1"/>
  <c r="CS32" i="5" s="1"/>
  <c r="CS33" i="5" s="1"/>
  <c r="CS34" i="5" s="1"/>
  <c r="CS35" i="5" s="1"/>
  <c r="EB41" i="8"/>
  <c r="EJ40" i="8"/>
  <c r="EC40" i="8"/>
  <c r="BK6" i="1"/>
  <c r="BC7" i="1"/>
  <c r="BC71" i="2"/>
  <c r="BD70" i="2"/>
  <c r="BK70" i="2"/>
  <c r="CS56" i="8"/>
  <c r="DA55" i="8"/>
  <c r="AA73" i="8"/>
  <c r="AI72" i="8"/>
  <c r="DU6" i="1"/>
  <c r="DV5" i="1"/>
  <c r="CZ104" i="7"/>
  <c r="DH103" i="7"/>
  <c r="DN107" i="7"/>
  <c r="EI74" i="8"/>
  <c r="EQ73" i="8"/>
  <c r="BC24" i="2"/>
  <c r="CS39" i="2"/>
  <c r="AH25" i="3"/>
  <c r="EQ56" i="8"/>
  <c r="EI57" i="8"/>
  <c r="AH8" i="2"/>
  <c r="DA87" i="8"/>
  <c r="CT87" i="8"/>
  <c r="CZ22" i="5"/>
  <c r="DA21" i="5"/>
  <c r="DH21" i="5"/>
  <c r="CZ75" i="3"/>
  <c r="AO24" i="2"/>
  <c r="DV103" i="5"/>
  <c r="DN104" i="5"/>
  <c r="BQ104" i="8"/>
  <c r="BR103" i="8"/>
  <c r="EI9" i="8"/>
  <c r="EJ8" i="8"/>
  <c r="BC8" i="2"/>
  <c r="AW87" i="5"/>
  <c r="AO88" i="5"/>
  <c r="CM71" i="7"/>
  <c r="CE72" i="7"/>
  <c r="BQ65" i="5"/>
  <c r="CE88" i="4"/>
  <c r="CS63" i="4"/>
  <c r="CE110" i="6"/>
  <c r="CE111" i="6" s="1"/>
  <c r="CE112" i="6" s="1"/>
  <c r="CE113" i="6" s="1"/>
  <c r="CE114" i="6" s="1"/>
  <c r="CE115" i="6" s="1"/>
  <c r="M89" i="8"/>
  <c r="AH71" i="3"/>
  <c r="AP70" i="3"/>
  <c r="DU55" i="2"/>
  <c r="N69" i="3"/>
  <c r="F70" i="3"/>
  <c r="M23" i="3"/>
  <c r="BJ86" i="6"/>
  <c r="BK85" i="6"/>
  <c r="BR85" i="6"/>
  <c r="BY37" i="6"/>
  <c r="BR37" i="6"/>
  <c r="DN29" i="6"/>
  <c r="CF86" i="2"/>
  <c r="BX87" i="2"/>
  <c r="EP22" i="2"/>
  <c r="EP23" i="2" s="1"/>
  <c r="EP24" i="2" s="1"/>
  <c r="EP25" i="2" s="1"/>
  <c r="EP26" i="2" s="1"/>
  <c r="EP27" i="2" s="1"/>
  <c r="EP28" i="2" s="1"/>
  <c r="EP29" i="2" s="1"/>
  <c r="EP30" i="2" s="1"/>
  <c r="EP31" i="2" s="1"/>
  <c r="EP32" i="2" s="1"/>
  <c r="EP33" i="2" s="1"/>
  <c r="EP34" i="2" s="1"/>
  <c r="EP35" i="2" s="1"/>
  <c r="EQ21" i="2"/>
  <c r="F8" i="3"/>
  <c r="F102" i="3"/>
  <c r="N101" i="3"/>
  <c r="M54" i="3"/>
  <c r="N53" i="3"/>
  <c r="U53" i="3"/>
  <c r="EJ9" i="8"/>
  <c r="EB10" i="8"/>
  <c r="BR55" i="1"/>
  <c r="BJ56" i="1"/>
  <c r="AO39" i="2"/>
  <c r="AP38" i="2"/>
  <c r="DH21" i="2"/>
  <c r="DO21" i="2"/>
  <c r="DG22" i="2"/>
  <c r="EI102" i="2"/>
  <c r="EQ101" i="2"/>
  <c r="BC44" i="7"/>
  <c r="BC55" i="1"/>
  <c r="CS105" i="7"/>
  <c r="CL58" i="6"/>
  <c r="BC73" i="1"/>
  <c r="BQ89" i="2"/>
  <c r="BJ76" i="5"/>
  <c r="CZ87" i="1"/>
  <c r="DH86" i="1"/>
  <c r="BQ56" i="3"/>
  <c r="CE87" i="2"/>
  <c r="CM86" i="2"/>
  <c r="BX104" i="5"/>
  <c r="CF103" i="5"/>
  <c r="CE23" i="2"/>
  <c r="AO56" i="6"/>
  <c r="CZ43" i="6"/>
  <c r="EQ89" i="8"/>
  <c r="EI90" i="8"/>
  <c r="BJ88" i="1"/>
  <c r="BX56" i="6"/>
  <c r="BX57" i="6" s="1"/>
  <c r="BX58" i="6" s="1"/>
  <c r="BY55" i="6"/>
  <c r="CL72" i="2"/>
  <c r="EJ5" i="4"/>
  <c r="EB6" i="4"/>
  <c r="EB71" i="4"/>
  <c r="EC70" i="4"/>
  <c r="EJ70" i="4"/>
  <c r="CM71" i="5"/>
  <c r="CE72" i="5"/>
  <c r="DA6" i="5"/>
  <c r="CT6" i="5"/>
  <c r="CS7" i="5"/>
  <c r="CS39" i="5"/>
  <c r="CT38" i="5"/>
  <c r="DA38" i="5"/>
  <c r="T48" i="4"/>
  <c r="CS74" i="4"/>
  <c r="DN39" i="4"/>
  <c r="DV38" i="4"/>
  <c r="BD22" i="6"/>
  <c r="AV23" i="6"/>
  <c r="T104" i="2"/>
  <c r="CS42" i="3"/>
  <c r="AV40" i="6"/>
  <c r="BD39" i="6"/>
  <c r="CZ94" i="3"/>
  <c r="CZ95" i="3" s="1"/>
  <c r="CZ96" i="3" s="1"/>
  <c r="CZ97" i="3" s="1"/>
  <c r="CZ98" i="3" s="1"/>
  <c r="CZ99" i="3" s="1"/>
  <c r="AV23" i="1"/>
  <c r="BD22" i="1"/>
  <c r="AW22" i="1"/>
  <c r="DA87" i="3"/>
  <c r="CS88" i="3"/>
  <c r="BK39" i="4"/>
  <c r="BC40" i="4"/>
  <c r="N22" i="4"/>
  <c r="F23" i="4"/>
  <c r="DG54" i="5"/>
  <c r="DO53" i="5"/>
  <c r="CL9" i="5"/>
  <c r="CM8" i="5"/>
  <c r="CS31" i="7"/>
  <c r="AP86" i="8"/>
  <c r="AH87" i="8"/>
  <c r="AI86" i="8"/>
  <c r="BC26" i="1"/>
  <c r="DV56" i="6"/>
  <c r="DN57" i="6"/>
  <c r="CS8" i="2"/>
  <c r="T56" i="3"/>
  <c r="CZ40" i="8"/>
  <c r="DA39" i="8"/>
  <c r="CM69" i="1"/>
  <c r="CE70" i="1"/>
  <c r="CE102" i="2"/>
  <c r="CM101" i="2"/>
  <c r="CF101" i="2"/>
  <c r="BQ102" i="3"/>
  <c r="BY101" i="3"/>
  <c r="BR101" i="3"/>
  <c r="CT22" i="3"/>
  <c r="CL23" i="3"/>
  <c r="DU86" i="3"/>
  <c r="EC85" i="3"/>
  <c r="EB72" i="3"/>
  <c r="EB73" i="3" s="1"/>
  <c r="EB74" i="3" s="1"/>
  <c r="EB75" i="3" s="1"/>
  <c r="EB76" i="3" s="1"/>
  <c r="EB77" i="3" s="1"/>
  <c r="EB78" i="3" s="1"/>
  <c r="EB79" i="3" s="1"/>
  <c r="EB80" i="3" s="1"/>
  <c r="EB81" i="3" s="1"/>
  <c r="EB82" i="3" s="1"/>
  <c r="EB83" i="3" s="1"/>
  <c r="EC71" i="3"/>
  <c r="BC28" i="6"/>
  <c r="DG23" i="1"/>
  <c r="DO22" i="1"/>
  <c r="T39" i="3"/>
  <c r="AB38" i="3"/>
  <c r="AP22" i="4"/>
  <c r="AI22" i="4"/>
  <c r="AH23" i="4"/>
  <c r="AH91" i="5"/>
  <c r="CZ25" i="2"/>
  <c r="DO71" i="5"/>
  <c r="DN72" i="5"/>
  <c r="BD86" i="2"/>
  <c r="AV87" i="2"/>
  <c r="BD38" i="8"/>
  <c r="BC39" i="8"/>
  <c r="BQ42" i="7"/>
  <c r="CZ89" i="8"/>
  <c r="T73" i="8"/>
  <c r="AB72" i="8"/>
  <c r="BC87" i="2"/>
  <c r="BK86" i="2"/>
  <c r="BY5" i="5"/>
  <c r="BQ6" i="5"/>
  <c r="BR5" i="5"/>
  <c r="DA5" i="5"/>
  <c r="CT5" i="5"/>
  <c r="CT37" i="5"/>
  <c r="DA37" i="5"/>
  <c r="CT69" i="5"/>
  <c r="CS70" i="5"/>
  <c r="DA69" i="5"/>
  <c r="CT101" i="5"/>
  <c r="CS102" i="5"/>
  <c r="CS103" i="5" s="1"/>
  <c r="CS104" i="5" s="1"/>
  <c r="CS105" i="5" s="1"/>
  <c r="CS106" i="5" s="1"/>
  <c r="CS107" i="5" s="1"/>
  <c r="CS108" i="5" s="1"/>
  <c r="CS109" i="5" s="1"/>
  <c r="CS110" i="5" s="1"/>
  <c r="CS111" i="5" s="1"/>
  <c r="CS112" i="5" s="1"/>
  <c r="CS113" i="5" s="1"/>
  <c r="CS114" i="5" s="1"/>
  <c r="CS115" i="5" s="1"/>
  <c r="BD87" i="5"/>
  <c r="AV88" i="5"/>
  <c r="BX88" i="8"/>
  <c r="CF53" i="3"/>
  <c r="BX54" i="3"/>
  <c r="BY53" i="3"/>
  <c r="CT85" i="3"/>
  <c r="CL86" i="3"/>
  <c r="CM85" i="3"/>
  <c r="N101" i="4"/>
  <c r="F102" i="4"/>
  <c r="DU59" i="4"/>
  <c r="DN46" i="6"/>
  <c r="AH73" i="8"/>
  <c r="AA40" i="8"/>
  <c r="AI39" i="8"/>
  <c r="F87" i="3"/>
  <c r="BJ57" i="2"/>
  <c r="AO57" i="5"/>
  <c r="AO88" i="2"/>
  <c r="DA23" i="7"/>
  <c r="CZ24" i="7"/>
  <c r="CZ25" i="7" s="1"/>
  <c r="AV72" i="2"/>
  <c r="CL55" i="2"/>
  <c r="BC23" i="3"/>
  <c r="BK22" i="3"/>
  <c r="EB72" i="7"/>
  <c r="EC71" i="7"/>
  <c r="AA71" i="6"/>
  <c r="N38" i="2"/>
  <c r="F39" i="2"/>
  <c r="BX22" i="3"/>
  <c r="CF21" i="3"/>
  <c r="DN54" i="4"/>
  <c r="DV53" i="4"/>
  <c r="AI39" i="15"/>
  <c r="AB39" i="15"/>
  <c r="AA40" i="15"/>
  <c r="AO40" i="14"/>
  <c r="AW39" i="14"/>
  <c r="CM54" i="13"/>
  <c r="CE55" i="13"/>
  <c r="CF54" i="13"/>
  <c r="AI86" i="14"/>
  <c r="AP86" i="14"/>
  <c r="AH87" i="14"/>
  <c r="EC87" i="14"/>
  <c r="DU88" i="14"/>
  <c r="AA71" i="14"/>
  <c r="AI70" i="14"/>
  <c r="CT22" i="14"/>
  <c r="CL23" i="14"/>
  <c r="BY54" i="16"/>
  <c r="BQ55" i="16"/>
  <c r="EB72" i="11"/>
  <c r="CZ88" i="13"/>
  <c r="DH87" i="13"/>
  <c r="EC7" i="14"/>
  <c r="DU8" i="14"/>
  <c r="DV7" i="14"/>
  <c r="F72" i="15"/>
  <c r="N71" i="15"/>
  <c r="CZ39" i="15"/>
  <c r="DH38" i="15"/>
  <c r="DA38" i="15"/>
  <c r="AP86" i="16"/>
  <c r="AH87" i="16"/>
  <c r="BR38" i="1"/>
  <c r="BJ39" i="1"/>
  <c r="CT70" i="4"/>
  <c r="CM70" i="4"/>
  <c r="CL71" i="4"/>
  <c r="AV104" i="6"/>
  <c r="DH101" i="2"/>
  <c r="CZ102" i="2"/>
  <c r="BK21" i="6"/>
  <c r="BR21" i="6"/>
  <c r="BJ22" i="6"/>
  <c r="AV58" i="15"/>
  <c r="CS41" i="4"/>
  <c r="AA57" i="6"/>
  <c r="BR7" i="1"/>
  <c r="BQ8" i="1"/>
  <c r="DH72" i="3"/>
  <c r="DN73" i="4"/>
  <c r="DA69" i="1"/>
  <c r="CS70" i="1"/>
  <c r="AO71" i="4"/>
  <c r="AP70" i="4"/>
  <c r="AV40" i="7"/>
  <c r="BD39" i="7"/>
  <c r="AA40" i="2"/>
  <c r="AI39" i="2"/>
  <c r="DG108" i="9"/>
  <c r="DG109" i="9" s="1"/>
  <c r="EJ89" i="7"/>
  <c r="EB90" i="7"/>
  <c r="BQ88" i="4"/>
  <c r="DU73" i="7"/>
  <c r="EC72" i="7"/>
  <c r="CT22" i="4"/>
  <c r="CL23" i="4"/>
  <c r="CM22" i="4"/>
  <c r="F86" i="2"/>
  <c r="N85" i="2"/>
  <c r="U69" i="2"/>
  <c r="M70" i="2"/>
  <c r="T86" i="2"/>
  <c r="AB85" i="2"/>
  <c r="U85" i="2"/>
  <c r="AA7" i="2"/>
  <c r="CT37" i="2"/>
  <c r="CL38" i="2"/>
  <c r="DH37" i="2"/>
  <c r="CZ38" i="2"/>
  <c r="DA38" i="2" s="1"/>
  <c r="DA37" i="2"/>
  <c r="EQ37" i="2"/>
  <c r="EI38" i="2"/>
  <c r="EJ37" i="2"/>
  <c r="EI72" i="2"/>
  <c r="EQ71" i="2"/>
  <c r="BK101" i="6"/>
  <c r="BD101" i="6"/>
  <c r="BC102" i="6"/>
  <c r="BX74" i="5"/>
  <c r="EQ41" i="8"/>
  <c r="EI42" i="8"/>
  <c r="M89" i="2"/>
  <c r="DG72" i="3"/>
  <c r="DH71" i="3"/>
  <c r="BC88" i="8"/>
  <c r="DU86" i="1"/>
  <c r="DV85" i="1"/>
  <c r="BR55" i="2"/>
  <c r="CT70" i="6"/>
  <c r="CS71" i="6"/>
  <c r="CS72" i="6" s="1"/>
  <c r="CS73" i="6" s="1"/>
  <c r="CS74" i="6" s="1"/>
  <c r="CS75" i="6" s="1"/>
  <c r="CS76" i="6" s="1"/>
  <c r="CS77" i="6" s="1"/>
  <c r="CS78" i="6" s="1"/>
  <c r="CS79" i="6" s="1"/>
  <c r="CS80" i="6" s="1"/>
  <c r="CS81" i="6" s="1"/>
  <c r="CS82" i="6" s="1"/>
  <c r="CS83" i="6" s="1"/>
  <c r="DV38" i="3"/>
  <c r="DN39" i="3"/>
  <c r="M6" i="2"/>
  <c r="U101" i="2"/>
  <c r="N101" i="2"/>
  <c r="AB21" i="2"/>
  <c r="T22" i="2"/>
  <c r="CS22" i="2"/>
  <c r="DA21" i="2"/>
  <c r="DA53" i="2"/>
  <c r="CS54" i="2"/>
  <c r="CS86" i="2"/>
  <c r="DA85" i="2"/>
  <c r="DA5" i="2"/>
  <c r="CZ6" i="2"/>
  <c r="DH5" i="2"/>
  <c r="BX88" i="1"/>
  <c r="BQ73" i="4"/>
  <c r="CZ56" i="8"/>
  <c r="DH55" i="8"/>
  <c r="CE86" i="1"/>
  <c r="CF85" i="1"/>
  <c r="N22" i="2"/>
  <c r="F23" i="2"/>
  <c r="CL6" i="2"/>
  <c r="CT5" i="2"/>
  <c r="BK38" i="6"/>
  <c r="BC39" i="6"/>
  <c r="BD38" i="6"/>
  <c r="BQ12" i="8"/>
  <c r="EB91" i="4"/>
  <c r="BQ73" i="8"/>
  <c r="M56" i="2"/>
  <c r="CL88" i="2"/>
  <c r="CE54" i="1"/>
  <c r="CF53" i="1"/>
  <c r="CM53" i="1"/>
  <c r="DA6" i="6"/>
  <c r="CS7" i="6"/>
  <c r="BK39" i="2"/>
  <c r="BC40" i="2"/>
  <c r="AO73" i="6"/>
  <c r="T55" i="2"/>
  <c r="AB54" i="2"/>
  <c r="AO38" i="4"/>
  <c r="AW37" i="4"/>
  <c r="AP37" i="4"/>
  <c r="CL105" i="2"/>
  <c r="BD101" i="1"/>
  <c r="AV102" i="1"/>
  <c r="AW101" i="1"/>
  <c r="BY101" i="1"/>
  <c r="CF101" i="1"/>
  <c r="CE22" i="1"/>
  <c r="CE23" i="1" s="1"/>
  <c r="CE24" i="1" s="1"/>
  <c r="CE25" i="1" s="1"/>
  <c r="CE26" i="1" s="1"/>
  <c r="CE27" i="1" s="1"/>
  <c r="CE28" i="1" s="1"/>
  <c r="CE29" i="1" s="1"/>
  <c r="CE30" i="1" s="1"/>
  <c r="CE31" i="1" s="1"/>
  <c r="CE32" i="1" s="1"/>
  <c r="CE33" i="1" s="1"/>
  <c r="CE34" i="1" s="1"/>
  <c r="CE35" i="1" s="1"/>
  <c r="CF21" i="1"/>
  <c r="AH23" i="2"/>
  <c r="AP22" i="2"/>
  <c r="AI22" i="2"/>
  <c r="AA26" i="4"/>
  <c r="BX57" i="8"/>
  <c r="CT89" i="8"/>
  <c r="DV7" i="6"/>
  <c r="BX39" i="1"/>
  <c r="CF38" i="1"/>
  <c r="BX70" i="1"/>
  <c r="CF69" i="1"/>
  <c r="BX102" i="1"/>
  <c r="AW86" i="3"/>
  <c r="AO87" i="3"/>
  <c r="CT39" i="3"/>
  <c r="EB8" i="3"/>
  <c r="EC7" i="3"/>
  <c r="F72" i="6"/>
  <c r="AB6" i="2"/>
  <c r="T7" i="2"/>
  <c r="AH43" i="4"/>
  <c r="M43" i="8"/>
  <c r="BC55" i="3"/>
  <c r="AW71" i="6"/>
  <c r="DN9" i="6"/>
  <c r="DV8" i="6"/>
  <c r="DU39" i="2"/>
  <c r="BQ57" i="2"/>
  <c r="AO61" i="4"/>
  <c r="DG12" i="5"/>
  <c r="BQ91" i="5"/>
  <c r="CS106" i="8"/>
  <c r="AI38" i="2"/>
  <c r="U87" i="8"/>
  <c r="N87" i="8"/>
  <c r="CL72" i="5"/>
  <c r="AH106" i="4"/>
  <c r="CL41" i="3"/>
  <c r="CT40" i="3"/>
  <c r="AO90" i="4"/>
  <c r="AW89" i="4"/>
  <c r="EI89" i="4"/>
  <c r="EJ88" i="4"/>
  <c r="T25" i="8"/>
  <c r="DA86" i="1"/>
  <c r="CS87" i="1"/>
  <c r="AP39" i="2"/>
  <c r="CT24" i="5"/>
  <c r="CL25" i="5"/>
  <c r="DU25" i="6"/>
  <c r="DU26" i="6" s="1"/>
  <c r="DV24" i="6"/>
  <c r="DO85" i="5"/>
  <c r="DG86" i="5"/>
  <c r="BQ61" i="6"/>
  <c r="M13" i="6"/>
  <c r="CS74" i="3"/>
  <c r="DA73" i="3"/>
  <c r="BJ25" i="7"/>
  <c r="CT56" i="8"/>
  <c r="CL57" i="8"/>
  <c r="AH41" i="2"/>
  <c r="AV72" i="6"/>
  <c r="AW72" i="6" s="1"/>
  <c r="DU105" i="8"/>
  <c r="EJ102" i="2"/>
  <c r="EB103" i="2"/>
  <c r="AB54" i="6"/>
  <c r="U54" i="6"/>
  <c r="T55" i="6"/>
  <c r="F86" i="5"/>
  <c r="N85" i="5"/>
  <c r="BJ10" i="1"/>
  <c r="AH43" i="6"/>
  <c r="BX104" i="2"/>
  <c r="DU41" i="6"/>
  <c r="DV40" i="6"/>
  <c r="AV55" i="2"/>
  <c r="CS23" i="3"/>
  <c r="DA22" i="3"/>
  <c r="CT71" i="6"/>
  <c r="CL72" i="6"/>
  <c r="BQ70" i="2"/>
  <c r="F55" i="6"/>
  <c r="N54" i="6"/>
  <c r="AW69" i="4"/>
  <c r="AP69" i="4"/>
  <c r="BR85" i="4"/>
  <c r="BJ86" i="4"/>
  <c r="BK85" i="4"/>
  <c r="DH70" i="3"/>
  <c r="AW54" i="8"/>
  <c r="AO55" i="8"/>
  <c r="CS71" i="8"/>
  <c r="DG7" i="2"/>
  <c r="BX77" i="6"/>
  <c r="EJ53" i="2"/>
  <c r="EQ53" i="2"/>
  <c r="EI54" i="2"/>
  <c r="U38" i="3"/>
  <c r="M39" i="3"/>
  <c r="M88" i="4"/>
  <c r="N87" i="4"/>
  <c r="DA102" i="4"/>
  <c r="CS103" i="4"/>
  <c r="CS54" i="6"/>
  <c r="CT53" i="6"/>
  <c r="DA53" i="6"/>
  <c r="AP53" i="7"/>
  <c r="AH54" i="7"/>
  <c r="AI53" i="7"/>
  <c r="DN72" i="10"/>
  <c r="DV71" i="10"/>
  <c r="CS55" i="9"/>
  <c r="DA54" i="9"/>
  <c r="CL77" i="7"/>
  <c r="AA27" i="2"/>
  <c r="DU26" i="8"/>
  <c r="DV25" i="8"/>
  <c r="EC73" i="3"/>
  <c r="DU74" i="3"/>
  <c r="AO56" i="2"/>
  <c r="DN24" i="2"/>
  <c r="AA88" i="5"/>
  <c r="AI87" i="5"/>
  <c r="AB87" i="5"/>
  <c r="AA9" i="8"/>
  <c r="BD37" i="1"/>
  <c r="AV38" i="1"/>
  <c r="AW37" i="1"/>
  <c r="BJ106" i="2"/>
  <c r="CZ40" i="4"/>
  <c r="DH39" i="4"/>
  <c r="AH72" i="5"/>
  <c r="AI71" i="5"/>
  <c r="BK22" i="6"/>
  <c r="CL56" i="7"/>
  <c r="CT55" i="7"/>
  <c r="BY87" i="8"/>
  <c r="BQ88" i="8"/>
  <c r="DO86" i="8"/>
  <c r="DG87" i="8"/>
  <c r="CT21" i="2"/>
  <c r="CL22" i="2"/>
  <c r="CM22" i="2" s="1"/>
  <c r="CM21" i="2"/>
  <c r="U5" i="3"/>
  <c r="M6" i="3"/>
  <c r="BJ22" i="4"/>
  <c r="BR21" i="4"/>
  <c r="BK21" i="4"/>
  <c r="BJ54" i="4"/>
  <c r="BR53" i="4"/>
  <c r="BY53" i="4"/>
  <c r="BQ54" i="4"/>
  <c r="DA21" i="6"/>
  <c r="CS22" i="6"/>
  <c r="CT21" i="6"/>
  <c r="DN86" i="6"/>
  <c r="DO85" i="6"/>
  <c r="DV85" i="6"/>
  <c r="F103" i="8"/>
  <c r="AO70" i="8"/>
  <c r="AP69" i="8"/>
  <c r="AW69" i="8"/>
  <c r="DU56" i="10"/>
  <c r="EC55" i="10"/>
  <c r="CL55" i="9"/>
  <c r="CT54" i="9"/>
  <c r="DG59" i="3"/>
  <c r="BC90" i="4"/>
  <c r="BD89" i="4"/>
  <c r="CE26" i="6"/>
  <c r="AO24" i="7"/>
  <c r="AP23" i="7"/>
  <c r="BX6" i="1"/>
  <c r="BY5" i="1"/>
  <c r="BR86" i="2"/>
  <c r="BJ87" i="2"/>
  <c r="AA55" i="3"/>
  <c r="AI54" i="3"/>
  <c r="BK69" i="6"/>
  <c r="BC70" i="6"/>
  <c r="M22" i="8"/>
  <c r="N21" i="8"/>
  <c r="AW5" i="8"/>
  <c r="AO6" i="8"/>
  <c r="AO38" i="8"/>
  <c r="DU72" i="10"/>
  <c r="EC71" i="10"/>
  <c r="CZ106" i="1"/>
  <c r="DU11" i="3"/>
  <c r="AA8" i="3"/>
  <c r="BX72" i="3"/>
  <c r="BQ24" i="8"/>
  <c r="BY23" i="8"/>
  <c r="DG23" i="8"/>
  <c r="DO22" i="8"/>
  <c r="CE39" i="2"/>
  <c r="CM38" i="2"/>
  <c r="CE70" i="2"/>
  <c r="CM69" i="2"/>
  <c r="DA70" i="2"/>
  <c r="CS71" i="2"/>
  <c r="EJ101" i="2"/>
  <c r="EI23" i="2"/>
  <c r="EQ22" i="2"/>
  <c r="AA71" i="4"/>
  <c r="AI70" i="4"/>
  <c r="AP53" i="4"/>
  <c r="AH54" i="4"/>
  <c r="AI53" i="4"/>
  <c r="AW5" i="4"/>
  <c r="AO6" i="4"/>
  <c r="AI21" i="6"/>
  <c r="AA22" i="6"/>
  <c r="BK37" i="6"/>
  <c r="BD37" i="6"/>
  <c r="AP54" i="8"/>
  <c r="AH55" i="8"/>
  <c r="BQ55" i="8"/>
  <c r="BR54" i="8"/>
  <c r="BY54" i="8"/>
  <c r="M75" i="6"/>
  <c r="DG103" i="2"/>
  <c r="BC102" i="2"/>
  <c r="BK101" i="2"/>
  <c r="BR21" i="2"/>
  <c r="BJ22" i="2"/>
  <c r="BK21" i="2"/>
  <c r="BK53" i="2"/>
  <c r="BR53" i="2"/>
  <c r="BR85" i="2"/>
  <c r="BK85" i="2"/>
  <c r="BY5" i="2"/>
  <c r="BQ6" i="2"/>
  <c r="BY37" i="2"/>
  <c r="BQ38" i="2"/>
  <c r="BY102" i="2"/>
  <c r="BQ103" i="2"/>
  <c r="CF22" i="2"/>
  <c r="BX23" i="2"/>
  <c r="CE6" i="2"/>
  <c r="CM5" i="2"/>
  <c r="CM37" i="2"/>
  <c r="AV6" i="3"/>
  <c r="BD5" i="3"/>
  <c r="DG6" i="3"/>
  <c r="DO5" i="3"/>
  <c r="DG38" i="3"/>
  <c r="DO37" i="3"/>
  <c r="DH37" i="3"/>
  <c r="DN57" i="3"/>
  <c r="DV56" i="3"/>
  <c r="AA7" i="4"/>
  <c r="AI69" i="4"/>
  <c r="AB69" i="4"/>
  <c r="AI85" i="4"/>
  <c r="AP85" i="4"/>
  <c r="DN38" i="5"/>
  <c r="DV37" i="5"/>
  <c r="DO37" i="5"/>
  <c r="AH22" i="8"/>
  <c r="AP21" i="8"/>
  <c r="BQ44" i="8"/>
  <c r="DN28" i="8"/>
  <c r="AH40" i="8"/>
  <c r="EB25" i="8"/>
  <c r="CZ74" i="1"/>
  <c r="DV54" i="1"/>
  <c r="DU55" i="1"/>
  <c r="DU56" i="1" s="1"/>
  <c r="DU57" i="1" s="1"/>
  <c r="DU58" i="1" s="1"/>
  <c r="DU59" i="1" s="1"/>
  <c r="DU60" i="1" s="1"/>
  <c r="DU61" i="1" s="1"/>
  <c r="DU62" i="1" s="1"/>
  <c r="DU63" i="1" s="1"/>
  <c r="DU64" i="1" s="1"/>
  <c r="DU65" i="1" s="1"/>
  <c r="DU66" i="1" s="1"/>
  <c r="DU67" i="1" s="1"/>
  <c r="AH88" i="3"/>
  <c r="AP86" i="5"/>
  <c r="AW87" i="7"/>
  <c r="AO88" i="7"/>
  <c r="BY69" i="2"/>
  <c r="DG56" i="4"/>
  <c r="DH55" i="4"/>
  <c r="U72" i="5"/>
  <c r="M73" i="5"/>
  <c r="T55" i="8"/>
  <c r="BR101" i="2"/>
  <c r="BY101" i="2"/>
  <c r="CF21" i="2"/>
  <c r="BY21" i="2"/>
  <c r="BX55" i="2"/>
  <c r="CF85" i="2"/>
  <c r="BY85" i="2"/>
  <c r="EJ70" i="2"/>
  <c r="EB71" i="2"/>
  <c r="T86" i="4"/>
  <c r="U85" i="4"/>
  <c r="AB85" i="4"/>
  <c r="AI5" i="4"/>
  <c r="AB5" i="4"/>
  <c r="AA38" i="4"/>
  <c r="AB101" i="4"/>
  <c r="AI101" i="4"/>
  <c r="AV54" i="6"/>
  <c r="AW53" i="6"/>
  <c r="BD85" i="6"/>
  <c r="AV86" i="6"/>
  <c r="DH55" i="1"/>
  <c r="CZ56" i="1"/>
  <c r="DU106" i="3"/>
  <c r="BQ86" i="1"/>
  <c r="BR85" i="1"/>
  <c r="M58" i="6"/>
  <c r="CF5" i="1"/>
  <c r="DH56" i="3"/>
  <c r="CZ57" i="3"/>
  <c r="AW104" i="7"/>
  <c r="AO105" i="7"/>
  <c r="EB89" i="8"/>
  <c r="EJ88" i="8"/>
  <c r="BR86" i="1"/>
  <c r="U56" i="5"/>
  <c r="M57" i="5"/>
  <c r="AP88" i="5"/>
  <c r="DN6" i="5"/>
  <c r="DV5" i="5"/>
  <c r="DO5" i="5"/>
  <c r="EB57" i="3"/>
  <c r="EB58" i="3" s="1"/>
  <c r="EB59" i="3" s="1"/>
  <c r="EB60" i="3" s="1"/>
  <c r="EB61" i="3" s="1"/>
  <c r="EB62" i="3" s="1"/>
  <c r="EB63" i="3" s="1"/>
  <c r="EB64" i="3" s="1"/>
  <c r="EB65" i="3" s="1"/>
  <c r="EB66" i="3" s="1"/>
  <c r="EB67" i="3" s="1"/>
  <c r="EC56" i="3"/>
  <c r="EJ24" i="4"/>
  <c r="EB25" i="4"/>
  <c r="DU25" i="7"/>
  <c r="BK56" i="8"/>
  <c r="BC57" i="8"/>
  <c r="AO57" i="7"/>
  <c r="DV39" i="7"/>
  <c r="DN40" i="7"/>
  <c r="DO39" i="7"/>
  <c r="BX104" i="3"/>
  <c r="T8" i="8"/>
  <c r="AB7" i="8"/>
  <c r="T22" i="4"/>
  <c r="AB21" i="4"/>
  <c r="AV102" i="4"/>
  <c r="AW101" i="4"/>
  <c r="BD101" i="4"/>
  <c r="BK69" i="4"/>
  <c r="BC70" i="4"/>
  <c r="BY21" i="4"/>
  <c r="BQ22" i="4"/>
  <c r="BX103" i="4"/>
  <c r="BY102" i="4"/>
  <c r="CZ87" i="5"/>
  <c r="DH86" i="5"/>
  <c r="T6" i="6"/>
  <c r="U5" i="6"/>
  <c r="DG56" i="1"/>
  <c r="DG106" i="6"/>
  <c r="DV71" i="7"/>
  <c r="DN72" i="7"/>
  <c r="CS22" i="1"/>
  <c r="CS23" i="1" s="1"/>
  <c r="CS24" i="1" s="1"/>
  <c r="CS25" i="1" s="1"/>
  <c r="CS26" i="1" s="1"/>
  <c r="CS27" i="1" s="1"/>
  <c r="CS28" i="1" s="1"/>
  <c r="CS29" i="1" s="1"/>
  <c r="CS30" i="1" s="1"/>
  <c r="CS31" i="1" s="1"/>
  <c r="CS32" i="1" s="1"/>
  <c r="CS33" i="1" s="1"/>
  <c r="CS34" i="1" s="1"/>
  <c r="CS35" i="1" s="1"/>
  <c r="DA21" i="1"/>
  <c r="CS54" i="1"/>
  <c r="DA53" i="1"/>
  <c r="BX40" i="3"/>
  <c r="AI102" i="4"/>
  <c r="CM71" i="4"/>
  <c r="CE72" i="4"/>
  <c r="CZ72" i="5"/>
  <c r="DH71" i="5"/>
  <c r="AB70" i="6"/>
  <c r="U70" i="6"/>
  <c r="T71" i="6"/>
  <c r="AV105" i="8"/>
  <c r="AV22" i="2"/>
  <c r="AW22" i="2" s="1"/>
  <c r="EB6" i="2"/>
  <c r="EJ5" i="2"/>
  <c r="AH39" i="3"/>
  <c r="AV70" i="4"/>
  <c r="BD69" i="4"/>
  <c r="BX71" i="4"/>
  <c r="BY70" i="4"/>
  <c r="CF70" i="4"/>
  <c r="CS72" i="10"/>
  <c r="DV10" i="3"/>
  <c r="DN11" i="3"/>
  <c r="BC88" i="1"/>
  <c r="BK87" i="1"/>
  <c r="AA41" i="7"/>
  <c r="EC41" i="8"/>
  <c r="BY69" i="3"/>
  <c r="BQ70" i="3"/>
  <c r="BX86" i="3"/>
  <c r="CF85" i="3"/>
  <c r="CE6" i="3"/>
  <c r="CM5" i="3"/>
  <c r="CE38" i="3"/>
  <c r="CM37" i="3"/>
  <c r="CF37" i="3"/>
  <c r="CM69" i="3"/>
  <c r="CE70" i="3"/>
  <c r="CM101" i="3"/>
  <c r="CE102" i="3"/>
  <c r="CF101" i="3"/>
  <c r="CF37" i="4"/>
  <c r="BX38" i="4"/>
  <c r="CE105" i="4"/>
  <c r="CL44" i="7"/>
  <c r="CL25" i="6"/>
  <c r="AV90" i="1"/>
  <c r="AV56" i="3"/>
  <c r="BD55" i="3"/>
  <c r="DO55" i="6"/>
  <c r="DG56" i="6"/>
  <c r="EC23" i="7"/>
  <c r="CE102" i="1"/>
  <c r="CM101" i="1"/>
  <c r="DA55" i="7"/>
  <c r="CS56" i="7"/>
  <c r="AV41" i="8"/>
  <c r="AI101" i="2"/>
  <c r="AA102" i="2"/>
  <c r="AB102" i="2" s="1"/>
  <c r="AP21" i="2"/>
  <c r="AI21" i="2"/>
  <c r="AP53" i="2"/>
  <c r="AI53" i="2"/>
  <c r="AP86" i="2"/>
  <c r="AH87" i="2"/>
  <c r="AO6" i="2"/>
  <c r="AW5" i="2"/>
  <c r="DG86" i="2"/>
  <c r="DO85" i="2"/>
  <c r="DV5" i="2"/>
  <c r="DN6" i="2"/>
  <c r="DO5" i="2"/>
  <c r="DV37" i="2"/>
  <c r="DN38" i="2"/>
  <c r="DN70" i="2"/>
  <c r="DN102" i="2"/>
  <c r="EC21" i="2"/>
  <c r="DV21" i="2"/>
  <c r="DU22" i="2"/>
  <c r="DU87" i="2"/>
  <c r="DV86" i="2"/>
  <c r="EP86" i="2"/>
  <c r="EP87" i="2" s="1"/>
  <c r="EP88" i="2" s="1"/>
  <c r="EP89" i="2" s="1"/>
  <c r="EP90" i="2" s="1"/>
  <c r="EP91" i="2" s="1"/>
  <c r="EP92" i="2" s="1"/>
  <c r="EP93" i="2" s="1"/>
  <c r="EP94" i="2" s="1"/>
  <c r="EP95" i="2" s="1"/>
  <c r="EP96" i="2" s="1"/>
  <c r="EP97" i="2" s="1"/>
  <c r="EP98" i="2" s="1"/>
  <c r="EP99" i="2" s="1"/>
  <c r="EQ85" i="2"/>
  <c r="CT21" i="3"/>
  <c r="CM21" i="3"/>
  <c r="CL54" i="3"/>
  <c r="CT53" i="3"/>
  <c r="CS6" i="3"/>
  <c r="CT5" i="3"/>
  <c r="DA5" i="3"/>
  <c r="EC38" i="4"/>
  <c r="EB39" i="4"/>
  <c r="EJ101" i="4"/>
  <c r="EB102" i="4"/>
  <c r="EC101" i="4"/>
  <c r="DH53" i="5"/>
  <c r="CZ54" i="5"/>
  <c r="BQ73" i="10"/>
  <c r="BY101" i="5"/>
  <c r="BQ102" i="5"/>
  <c r="BR101" i="5"/>
  <c r="CL54" i="1"/>
  <c r="DG73" i="6"/>
  <c r="CL104" i="1"/>
  <c r="CF69" i="2"/>
  <c r="EC102" i="2"/>
  <c r="DU103" i="2"/>
  <c r="CF69" i="3"/>
  <c r="AH86" i="4"/>
  <c r="AO24" i="5"/>
  <c r="DH39" i="5"/>
  <c r="CZ40" i="5"/>
  <c r="AA23" i="7"/>
  <c r="AB22" i="7"/>
  <c r="AI69" i="2"/>
  <c r="AA70" i="2"/>
  <c r="AB69" i="2"/>
  <c r="AH54" i="2"/>
  <c r="EP55" i="2"/>
  <c r="EP56" i="2" s="1"/>
  <c r="EP57" i="2" s="1"/>
  <c r="EP58" i="2" s="1"/>
  <c r="EP59" i="2" s="1"/>
  <c r="EP60" i="2" s="1"/>
  <c r="EP61" i="2" s="1"/>
  <c r="EP62" i="2" s="1"/>
  <c r="EP63" i="2" s="1"/>
  <c r="EP64" i="2" s="1"/>
  <c r="EP65" i="2" s="1"/>
  <c r="EP66" i="2" s="1"/>
  <c r="EP67" i="2" s="1"/>
  <c r="N5" i="3"/>
  <c r="F38" i="3"/>
  <c r="N37" i="3"/>
  <c r="AA23" i="3"/>
  <c r="AI22" i="3"/>
  <c r="M103" i="4"/>
  <c r="U102" i="4"/>
  <c r="BY5" i="4"/>
  <c r="BX6" i="4"/>
  <c r="BX7" i="4" s="1"/>
  <c r="BX8" i="4" s="1"/>
  <c r="BX9" i="4" s="1"/>
  <c r="BX10" i="4" s="1"/>
  <c r="BX11" i="4" s="1"/>
  <c r="BX12" i="4" s="1"/>
  <c r="BX13" i="4" s="1"/>
  <c r="BX14" i="4" s="1"/>
  <c r="BX15" i="4" s="1"/>
  <c r="BX16" i="4" s="1"/>
  <c r="BX17" i="4" s="1"/>
  <c r="BX18" i="4" s="1"/>
  <c r="BX19" i="4" s="1"/>
  <c r="BY69" i="5"/>
  <c r="BQ70" i="5"/>
  <c r="AW5" i="6"/>
  <c r="AO6" i="6"/>
  <c r="AW38" i="6"/>
  <c r="AO39" i="6"/>
  <c r="DU42" i="8"/>
  <c r="BD6" i="1"/>
  <c r="DG105" i="4"/>
  <c r="BJ40" i="6"/>
  <c r="BJ55" i="3"/>
  <c r="AP6" i="3"/>
  <c r="AH7" i="3"/>
  <c r="AI7" i="3" s="1"/>
  <c r="AO22" i="3"/>
  <c r="AW21" i="3"/>
  <c r="CS102" i="3"/>
  <c r="DA101" i="3"/>
  <c r="CT101" i="3"/>
  <c r="BR69" i="5"/>
  <c r="CS86" i="6"/>
  <c r="CT85" i="6"/>
  <c r="DA85" i="6"/>
  <c r="M22" i="7"/>
  <c r="N21" i="7"/>
  <c r="U21" i="7"/>
  <c r="M87" i="7"/>
  <c r="U86" i="7"/>
  <c r="DU103" i="7"/>
  <c r="DV102" i="7"/>
  <c r="BX38" i="8"/>
  <c r="BY37" i="8"/>
  <c r="CF37" i="8"/>
  <c r="DH22" i="8"/>
  <c r="CZ23" i="8"/>
  <c r="CL75" i="8"/>
  <c r="DH56" i="4"/>
  <c r="CZ57" i="4"/>
  <c r="T26" i="7"/>
  <c r="BX105" i="7"/>
  <c r="BY105" i="7" s="1"/>
  <c r="CZ56" i="2"/>
  <c r="CZ57" i="2" s="1"/>
  <c r="CZ58" i="2" s="1"/>
  <c r="CZ59" i="2" s="1"/>
  <c r="CZ60" i="2" s="1"/>
  <c r="CZ61" i="2" s="1"/>
  <c r="CZ62" i="2" s="1"/>
  <c r="CZ63" i="2" s="1"/>
  <c r="CZ64" i="2" s="1"/>
  <c r="CZ65" i="2" s="1"/>
  <c r="CZ66" i="2" s="1"/>
  <c r="CZ67" i="2" s="1"/>
  <c r="EI7" i="2"/>
  <c r="EQ6" i="2"/>
  <c r="DO56" i="3"/>
  <c r="AB7" i="4"/>
  <c r="CT102" i="4"/>
  <c r="CL103" i="4"/>
  <c r="CM102" i="4"/>
  <c r="CE55" i="7"/>
  <c r="CM54" i="7"/>
  <c r="DO70" i="4"/>
  <c r="DG71" i="4"/>
  <c r="BC55" i="2"/>
  <c r="BK54" i="2"/>
  <c r="AO71" i="5"/>
  <c r="AP71" i="5" s="1"/>
  <c r="AW70" i="5"/>
  <c r="DU91" i="8"/>
  <c r="AV73" i="5"/>
  <c r="CM24" i="6"/>
  <c r="DU102" i="1"/>
  <c r="DV101" i="1"/>
  <c r="BC87" i="7"/>
  <c r="BD86" i="7"/>
  <c r="DH86" i="8"/>
  <c r="AO39" i="5"/>
  <c r="AW38" i="5"/>
  <c r="AI85" i="5"/>
  <c r="AP85" i="5"/>
  <c r="BJ77" i="3"/>
  <c r="EI107" i="8"/>
  <c r="DO57" i="3"/>
  <c r="EB57" i="2"/>
  <c r="DU58" i="3"/>
  <c r="EC57" i="3"/>
  <c r="BC42" i="5"/>
  <c r="BK41" i="5"/>
  <c r="CS103" i="1"/>
  <c r="CT103" i="1" s="1"/>
  <c r="CM37" i="1"/>
  <c r="CE38" i="1"/>
  <c r="CE39" i="1" s="1"/>
  <c r="CE40" i="1" s="1"/>
  <c r="CE41" i="1" s="1"/>
  <c r="CE42" i="1" s="1"/>
  <c r="CE43" i="1" s="1"/>
  <c r="CE44" i="1" s="1"/>
  <c r="CE45" i="1" s="1"/>
  <c r="CE46" i="1" s="1"/>
  <c r="CE47" i="1" s="1"/>
  <c r="CE48" i="1" s="1"/>
  <c r="CE49" i="1" s="1"/>
  <c r="CE50" i="1" s="1"/>
  <c r="CE51" i="1" s="1"/>
  <c r="CF70" i="2"/>
  <c r="DG40" i="5"/>
  <c r="DN40" i="8"/>
  <c r="DV39" i="8"/>
  <c r="BY54" i="2"/>
  <c r="DG23" i="3"/>
  <c r="DV9" i="3"/>
  <c r="DO38" i="4"/>
  <c r="DG39" i="4"/>
  <c r="BX72" i="2"/>
  <c r="CZ87" i="2"/>
  <c r="CM23" i="3"/>
  <c r="AI54" i="4"/>
  <c r="AA55" i="4"/>
  <c r="AB38" i="6"/>
  <c r="U38" i="6"/>
  <c r="BK102" i="7"/>
  <c r="BC103" i="7"/>
  <c r="BD102" i="7"/>
  <c r="DN7" i="8"/>
  <c r="DV6" i="8"/>
  <c r="N37" i="2"/>
  <c r="CS44" i="8"/>
  <c r="BY55" i="1"/>
  <c r="M43" i="6"/>
  <c r="AW88" i="4"/>
  <c r="U23" i="5"/>
  <c r="M24" i="5"/>
  <c r="BC39" i="1"/>
  <c r="BK38" i="1"/>
  <c r="AW85" i="1"/>
  <c r="BD85" i="1"/>
  <c r="BD54" i="3"/>
  <c r="BK87" i="5"/>
  <c r="BC88" i="5"/>
  <c r="M71" i="4"/>
  <c r="U70" i="4"/>
  <c r="F51" i="5"/>
  <c r="BD6" i="2"/>
  <c r="AV7" i="2"/>
  <c r="BD5" i="9"/>
  <c r="AV6" i="9"/>
  <c r="DN6" i="9"/>
  <c r="DV5" i="9"/>
  <c r="DU102" i="9"/>
  <c r="EC101" i="9"/>
  <c r="AH22" i="10"/>
  <c r="AP21" i="10"/>
  <c r="BX56" i="1"/>
  <c r="CL88" i="7"/>
  <c r="BJ42" i="2"/>
  <c r="AA55" i="7"/>
  <c r="AV54" i="1"/>
  <c r="BX7" i="2"/>
  <c r="CF6" i="2"/>
  <c r="AI86" i="4"/>
  <c r="AA87" i="4"/>
  <c r="BJ103" i="4"/>
  <c r="CE88" i="6"/>
  <c r="BX25" i="8"/>
  <c r="DO72" i="1"/>
  <c r="DG73" i="1"/>
  <c r="DH73" i="1" s="1"/>
  <c r="CE24" i="3"/>
  <c r="CE104" i="7"/>
  <c r="AP6" i="2"/>
  <c r="AA40" i="5"/>
  <c r="AB39" i="5"/>
  <c r="BC8" i="7"/>
  <c r="BR7" i="8"/>
  <c r="BJ8" i="8"/>
  <c r="BK22" i="2"/>
  <c r="DV25" i="6"/>
  <c r="DO55" i="3"/>
  <c r="U87" i="5"/>
  <c r="M88" i="5"/>
  <c r="CT69" i="1"/>
  <c r="CL70" i="1"/>
  <c r="AH103" i="2"/>
  <c r="DH22" i="2"/>
  <c r="EJ70" i="8"/>
  <c r="EB71" i="8"/>
  <c r="F70" i="9"/>
  <c r="N69" i="9"/>
  <c r="U104" i="5"/>
  <c r="M105" i="5"/>
  <c r="BD22" i="3"/>
  <c r="AV23" i="3"/>
  <c r="EC22" i="3"/>
  <c r="DU23" i="3"/>
  <c r="BJ40" i="4"/>
  <c r="AI86" i="5"/>
  <c r="AB86" i="5"/>
  <c r="DN24" i="5"/>
  <c r="DV23" i="5"/>
  <c r="CM23" i="6"/>
  <c r="EC23" i="8"/>
  <c r="EC70" i="8"/>
  <c r="DU71" i="8"/>
  <c r="AP6" i="7"/>
  <c r="AH7" i="7"/>
  <c r="N70" i="2"/>
  <c r="F71" i="2"/>
  <c r="M106" i="8"/>
  <c r="AV7" i="1"/>
  <c r="CE88" i="3"/>
  <c r="AV91" i="4"/>
  <c r="BD90" i="4"/>
  <c r="DG88" i="6"/>
  <c r="U40" i="8"/>
  <c r="BQ103" i="1"/>
  <c r="BY102" i="1"/>
  <c r="EJ23" i="4"/>
  <c r="BR102" i="2"/>
  <c r="DU87" i="4"/>
  <c r="EC86" i="4"/>
  <c r="F106" i="6"/>
  <c r="N105" i="6"/>
  <c r="T41" i="6"/>
  <c r="DG87" i="1"/>
  <c r="AV9" i="8"/>
  <c r="BQ70" i="1"/>
  <c r="BX39" i="2"/>
  <c r="CF38" i="2"/>
  <c r="AH72" i="4"/>
  <c r="AP71" i="4"/>
  <c r="AI54" i="5"/>
  <c r="AA55" i="5"/>
  <c r="AB54" i="5"/>
  <c r="BK86" i="8"/>
  <c r="BR86" i="8"/>
  <c r="BJ87" i="8"/>
  <c r="BJ71" i="2"/>
  <c r="EI22" i="8"/>
  <c r="EJ21" i="8"/>
  <c r="EQ21" i="8"/>
  <c r="CZ55" i="9"/>
  <c r="DH54" i="9"/>
  <c r="T39" i="9"/>
  <c r="N37" i="9"/>
  <c r="F38" i="9"/>
  <c r="N86" i="9"/>
  <c r="F87" i="9"/>
  <c r="DU38" i="1"/>
  <c r="DU39" i="1" s="1"/>
  <c r="DU40" i="1" s="1"/>
  <c r="DU41" i="1" s="1"/>
  <c r="DU42" i="1" s="1"/>
  <c r="DU43" i="1" s="1"/>
  <c r="DU44" i="1" s="1"/>
  <c r="DU45" i="1" s="1"/>
  <c r="DU46" i="1" s="1"/>
  <c r="DU47" i="1" s="1"/>
  <c r="DU48" i="1" s="1"/>
  <c r="DU49" i="1" s="1"/>
  <c r="DU50" i="1" s="1"/>
  <c r="DU51" i="1" s="1"/>
  <c r="BY85" i="3"/>
  <c r="T40" i="8"/>
  <c r="AB39" i="8"/>
  <c r="EB38" i="2"/>
  <c r="EC38" i="2" s="1"/>
  <c r="AI85" i="3"/>
  <c r="AA86" i="3"/>
  <c r="AH102" i="3"/>
  <c r="DA70" i="3"/>
  <c r="BC102" i="4"/>
  <c r="BK101" i="4"/>
  <c r="AP38" i="5"/>
  <c r="AH39" i="5"/>
  <c r="AV8" i="5"/>
  <c r="CT7" i="5"/>
  <c r="BR70" i="6"/>
  <c r="BX7" i="8"/>
  <c r="CF6" i="8"/>
  <c r="EB23" i="2"/>
  <c r="EJ22" i="2"/>
  <c r="AO71" i="3"/>
  <c r="AW101" i="3"/>
  <c r="AO102" i="3"/>
  <c r="DN22" i="4"/>
  <c r="DV21" i="4"/>
  <c r="DG38" i="6"/>
  <c r="DH37" i="6"/>
  <c r="CE55" i="9"/>
  <c r="CM54" i="9"/>
  <c r="CF54" i="9"/>
  <c r="CF5" i="2"/>
  <c r="M38" i="4"/>
  <c r="U37" i="4"/>
  <c r="CT37" i="4"/>
  <c r="CL38" i="4"/>
  <c r="F39" i="6"/>
  <c r="N38" i="6"/>
  <c r="CF37" i="1"/>
  <c r="DN55" i="2"/>
  <c r="DV54" i="2"/>
  <c r="AO103" i="4"/>
  <c r="AP102" i="4"/>
  <c r="AW102" i="4"/>
  <c r="DH55" i="6"/>
  <c r="CZ56" i="6"/>
  <c r="BQ10" i="7"/>
  <c r="U54" i="8"/>
  <c r="M55" i="8"/>
  <c r="CM6" i="8"/>
  <c r="CE7" i="8"/>
  <c r="BD101" i="2"/>
  <c r="AV102" i="2"/>
  <c r="BR38" i="2"/>
  <c r="BY22" i="2"/>
  <c r="BQ23" i="2"/>
  <c r="AP21" i="3"/>
  <c r="DH5" i="3"/>
  <c r="CL6" i="4"/>
  <c r="CT5" i="4"/>
  <c r="AP53" i="6"/>
  <c r="AI53" i="6"/>
  <c r="CF101" i="6"/>
  <c r="BX102" i="6"/>
  <c r="AV39" i="10"/>
  <c r="CL7" i="3"/>
  <c r="CT6" i="3"/>
  <c r="AB71" i="4"/>
  <c r="T72" i="4"/>
  <c r="DA6" i="4"/>
  <c r="CS7" i="4"/>
  <c r="DU40" i="4"/>
  <c r="EC39" i="4"/>
  <c r="BY39" i="7"/>
  <c r="BD37" i="2"/>
  <c r="AV38" i="2"/>
  <c r="AW38" i="2" s="1"/>
  <c r="AH54" i="5"/>
  <c r="AP53" i="5"/>
  <c r="AO107" i="5"/>
  <c r="DO21" i="5"/>
  <c r="DG22" i="5"/>
  <c r="BJ9" i="5"/>
  <c r="AP6" i="8"/>
  <c r="AH7" i="8"/>
  <c r="EQ54" i="8"/>
  <c r="EJ54" i="8"/>
  <c r="DO54" i="3"/>
  <c r="AW86" i="2"/>
  <c r="BD5" i="2"/>
  <c r="AI70" i="3"/>
  <c r="AA71" i="3"/>
  <c r="AB70" i="3"/>
  <c r="AW6" i="3"/>
  <c r="AO7" i="3"/>
  <c r="BQ88" i="3"/>
  <c r="DA53" i="3"/>
  <c r="CS54" i="3"/>
  <c r="CE40" i="4"/>
  <c r="AW37" i="5"/>
  <c r="AP37" i="5"/>
  <c r="BY8" i="7"/>
  <c r="AA75" i="5"/>
  <c r="N103" i="6"/>
  <c r="AH103" i="8"/>
  <c r="CT71" i="8"/>
  <c r="BY6" i="1"/>
  <c r="BY22" i="7"/>
  <c r="BR22" i="7"/>
  <c r="BY55" i="5"/>
  <c r="AA55" i="2"/>
  <c r="AI54" i="2"/>
  <c r="AA86" i="2"/>
  <c r="AI85" i="2"/>
  <c r="AP5" i="2"/>
  <c r="AP37" i="2"/>
  <c r="AW21" i="2"/>
  <c r="AW54" i="2"/>
  <c r="BX6" i="3"/>
  <c r="CF5" i="3"/>
  <c r="CM22" i="3"/>
  <c r="CE54" i="3"/>
  <c r="CM53" i="3"/>
  <c r="CM86" i="3"/>
  <c r="BX55" i="4"/>
  <c r="BX86" i="4"/>
  <c r="CF85" i="4"/>
  <c r="AP22" i="5"/>
  <c r="AH23" i="5"/>
  <c r="AW104" i="5"/>
  <c r="AO90" i="8"/>
  <c r="AI6" i="8"/>
  <c r="EC54" i="3"/>
  <c r="AB103" i="4"/>
  <c r="AW102" i="5"/>
  <c r="AH54" i="6"/>
  <c r="DV54" i="8"/>
  <c r="DN55" i="8"/>
  <c r="DO55" i="8" s="1"/>
  <c r="BY21" i="3"/>
  <c r="BQ22" i="3"/>
  <c r="BR21" i="3"/>
  <c r="CT37" i="3"/>
  <c r="CL71" i="3"/>
  <c r="CT70" i="3"/>
  <c r="DA21" i="3"/>
  <c r="BC54" i="4"/>
  <c r="BK53" i="4"/>
  <c r="BD53" i="4"/>
  <c r="AW57" i="4"/>
  <c r="CL9" i="8"/>
  <c r="BJ23" i="3"/>
  <c r="BD86" i="5"/>
  <c r="DA86" i="5"/>
  <c r="U86" i="8"/>
  <c r="AP102" i="5"/>
  <c r="AH103" i="5"/>
  <c r="F105" i="2"/>
  <c r="U54" i="2"/>
  <c r="U86" i="2"/>
  <c r="BJ38" i="3"/>
  <c r="BR37" i="3"/>
  <c r="BR70" i="3"/>
  <c r="BJ103" i="3"/>
  <c r="BR102" i="3"/>
  <c r="AB101" i="5"/>
  <c r="AA102" i="5"/>
  <c r="BJ22" i="5"/>
  <c r="BR21" i="5"/>
  <c r="BR55" i="5"/>
  <c r="BJ56" i="5"/>
  <c r="BR87" i="5"/>
  <c r="BJ88" i="5"/>
  <c r="DN55" i="5"/>
  <c r="EC38" i="8"/>
  <c r="DA39" i="4"/>
  <c r="CS87" i="5"/>
  <c r="CS8" i="7"/>
  <c r="DA7" i="7"/>
  <c r="BJ22" i="1"/>
  <c r="BK21" i="1"/>
  <c r="M25" i="2"/>
  <c r="DA24" i="7"/>
  <c r="DU55" i="7"/>
  <c r="EC54" i="7"/>
  <c r="U39" i="8"/>
  <c r="U21" i="2"/>
  <c r="AB38" i="2"/>
  <c r="T39" i="2"/>
  <c r="DG38" i="2"/>
  <c r="DO37" i="2"/>
  <c r="BR5" i="3"/>
  <c r="BJ6" i="3"/>
  <c r="BJ7" i="3" s="1"/>
  <c r="BJ8" i="3" s="1"/>
  <c r="BJ9" i="3" s="1"/>
  <c r="BJ10" i="3" s="1"/>
  <c r="BJ11" i="3" s="1"/>
  <c r="BJ12" i="3" s="1"/>
  <c r="BJ13" i="3" s="1"/>
  <c r="BJ14" i="3" s="1"/>
  <c r="BJ15" i="3" s="1"/>
  <c r="BJ16" i="3" s="1"/>
  <c r="BJ17" i="3" s="1"/>
  <c r="BJ18" i="3" s="1"/>
  <c r="BJ19" i="3" s="1"/>
  <c r="BR69" i="3"/>
  <c r="AV23" i="4"/>
  <c r="BK22" i="5"/>
  <c r="BC23" i="5"/>
  <c r="BY57" i="6"/>
  <c r="CE108" i="8"/>
  <c r="BJ56" i="8"/>
  <c r="EC24" i="8"/>
  <c r="BC102" i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K101" i="1"/>
  <c r="AP86" i="3"/>
  <c r="BY54" i="3"/>
  <c r="DA86" i="8"/>
  <c r="AB86" i="3"/>
  <c r="T87" i="3"/>
  <c r="DV7" i="3"/>
  <c r="EC54" i="4"/>
  <c r="BY86" i="2"/>
  <c r="BD54" i="7"/>
  <c r="AV55" i="7"/>
  <c r="AB54" i="3"/>
  <c r="DV23" i="8"/>
  <c r="EB55" i="4"/>
  <c r="EC55" i="4" s="1"/>
  <c r="CS89" i="7"/>
  <c r="DA88" i="7"/>
  <c r="U53" i="2"/>
  <c r="BX24" i="4"/>
  <c r="AB69" i="5"/>
  <c r="AW102" i="7"/>
  <c r="BX9" i="7"/>
  <c r="BX10" i="7" s="1"/>
  <c r="BX11" i="7" s="1"/>
  <c r="BX12" i="7" s="1"/>
  <c r="BX13" i="7" s="1"/>
  <c r="BX14" i="7" s="1"/>
  <c r="BX15" i="7" s="1"/>
  <c r="BX16" i="7" s="1"/>
  <c r="BX17" i="7" s="1"/>
  <c r="BX18" i="7" s="1"/>
  <c r="BX19" i="7" s="1"/>
  <c r="DA103" i="7"/>
  <c r="AO71" i="7"/>
  <c r="AW70" i="7"/>
  <c r="EC72" i="3"/>
  <c r="CL42" i="5"/>
  <c r="DV85" i="2"/>
  <c r="DV6" i="3"/>
  <c r="AW101" i="2"/>
  <c r="AO102" i="2"/>
  <c r="BQ6" i="4"/>
  <c r="BC6" i="5"/>
  <c r="AP5" i="7"/>
  <c r="BK21" i="7"/>
  <c r="BC22" i="7"/>
  <c r="BC57" i="9"/>
  <c r="BK56" i="9"/>
  <c r="AP69" i="7"/>
  <c r="AH70" i="7"/>
  <c r="AH9" i="10"/>
  <c r="AP39" i="7"/>
  <c r="AH40" i="7"/>
  <c r="N88" i="8"/>
  <c r="F89" i="8"/>
  <c r="DU6" i="8"/>
  <c r="DV5" i="8"/>
  <c r="DG104" i="7"/>
  <c r="EQ86" i="8"/>
  <c r="EJ86" i="8"/>
  <c r="AB70" i="2"/>
  <c r="DH69" i="4"/>
  <c r="CZ70" i="4"/>
  <c r="CS55" i="5"/>
  <c r="DA54" i="5"/>
  <c r="U70" i="8"/>
  <c r="M71" i="8"/>
  <c r="N70" i="8"/>
  <c r="CZ6" i="8"/>
  <c r="DA5" i="8"/>
  <c r="EP103" i="8"/>
  <c r="EQ102" i="8"/>
  <c r="AO25" i="8"/>
  <c r="BK86" i="1"/>
  <c r="BK85" i="1"/>
  <c r="CF102" i="5"/>
  <c r="AP37" i="7"/>
  <c r="BK101" i="7"/>
  <c r="CE38" i="7"/>
  <c r="N5" i="2"/>
  <c r="F6" i="2"/>
  <c r="EC101" i="2"/>
  <c r="EP103" i="2"/>
  <c r="EP104" i="2" s="1"/>
  <c r="EP105" i="2" s="1"/>
  <c r="EP106" i="2" s="1"/>
  <c r="EP107" i="2" s="1"/>
  <c r="EP108" i="2" s="1"/>
  <c r="EP109" i="2" s="1"/>
  <c r="EP110" i="2" s="1"/>
  <c r="EP111" i="2" s="1"/>
  <c r="EP112" i="2" s="1"/>
  <c r="EP113" i="2" s="1"/>
  <c r="EP114" i="2" s="1"/>
  <c r="EP115" i="2" s="1"/>
  <c r="DV85" i="8"/>
  <c r="DN86" i="8"/>
  <c r="DG70" i="2"/>
  <c r="DO69" i="2"/>
  <c r="DO101" i="2"/>
  <c r="EC5" i="2"/>
  <c r="EC69" i="2"/>
  <c r="EI70" i="7"/>
  <c r="EJ69" i="7"/>
  <c r="T42" i="10"/>
  <c r="CZ8" i="5"/>
  <c r="DH7" i="5"/>
  <c r="M72" i="7"/>
  <c r="U71" i="7"/>
  <c r="DU55" i="8"/>
  <c r="EC54" i="8"/>
  <c r="N70" i="5"/>
  <c r="F71" i="5"/>
  <c r="F22" i="3"/>
  <c r="N21" i="3"/>
  <c r="BX86" i="5"/>
  <c r="BY85" i="5"/>
  <c r="AV72" i="8"/>
  <c r="BD71" i="8"/>
  <c r="F24" i="6"/>
  <c r="AV8" i="6"/>
  <c r="BD7" i="6"/>
  <c r="BD6" i="5"/>
  <c r="AV39" i="5"/>
  <c r="BD38" i="5"/>
  <c r="AV70" i="1"/>
  <c r="BJ108" i="5"/>
  <c r="CM23" i="5"/>
  <c r="CE24" i="5"/>
  <c r="U7" i="7"/>
  <c r="M8" i="7"/>
  <c r="DA87" i="7"/>
  <c r="AA7" i="5"/>
  <c r="AB6" i="5"/>
  <c r="DH85" i="2"/>
  <c r="T22" i="3"/>
  <c r="AB21" i="3"/>
  <c r="AB85" i="3"/>
  <c r="AW5" i="3"/>
  <c r="AO38" i="3"/>
  <c r="DU22" i="4"/>
  <c r="CF85" i="7"/>
  <c r="BX86" i="7"/>
  <c r="CL6" i="7"/>
  <c r="CT5" i="7"/>
  <c r="U5" i="8"/>
  <c r="M6" i="8"/>
  <c r="N5" i="8"/>
  <c r="AV6" i="10"/>
  <c r="BD5" i="10"/>
  <c r="CS38" i="1"/>
  <c r="CS39" i="1" s="1"/>
  <c r="CS40" i="1" s="1"/>
  <c r="CS41" i="1" s="1"/>
  <c r="CS42" i="1" s="1"/>
  <c r="CS43" i="1" s="1"/>
  <c r="CS44" i="1" s="1"/>
  <c r="CS45" i="1" s="1"/>
  <c r="CS46" i="1" s="1"/>
  <c r="CS47" i="1" s="1"/>
  <c r="CS48" i="1" s="1"/>
  <c r="CS49" i="1" s="1"/>
  <c r="CS50" i="1" s="1"/>
  <c r="CS51" i="1" s="1"/>
  <c r="CT37" i="1"/>
  <c r="DA101" i="1"/>
  <c r="N86" i="4"/>
  <c r="U86" i="4"/>
  <c r="U22" i="6"/>
  <c r="M23" i="6"/>
  <c r="DO54" i="6"/>
  <c r="CT53" i="2"/>
  <c r="AA102" i="3"/>
  <c r="CZ6" i="3"/>
  <c r="BJ70" i="7"/>
  <c r="BR69" i="7"/>
  <c r="BK69" i="7"/>
  <c r="EJ87" i="7"/>
  <c r="DG105" i="5"/>
  <c r="DO104" i="5"/>
  <c r="DV69" i="1"/>
  <c r="DU70" i="1"/>
  <c r="EC70" i="3"/>
  <c r="EJ86" i="4"/>
  <c r="AH102" i="7"/>
  <c r="BX6" i="5"/>
  <c r="CT85" i="2"/>
  <c r="BK101" i="3"/>
  <c r="BQ6" i="3"/>
  <c r="BY37" i="3"/>
  <c r="BQ38" i="3"/>
  <c r="F89" i="4"/>
  <c r="BY85" i="4"/>
  <c r="CE6" i="7"/>
  <c r="CM5" i="7"/>
  <c r="F23" i="8"/>
  <c r="AP5" i="8"/>
  <c r="AH77" i="9"/>
  <c r="AH78" i="9" s="1"/>
  <c r="AH79" i="9" s="1"/>
  <c r="AH80" i="9" s="1"/>
  <c r="AH81" i="9" s="1"/>
  <c r="AH82" i="9" s="1"/>
  <c r="AH83" i="9" s="1"/>
  <c r="AV56" i="9"/>
  <c r="BD55" i="9"/>
  <c r="DO103" i="10"/>
  <c r="DG104" i="10"/>
  <c r="AI85" i="8"/>
  <c r="DN88" i="10"/>
  <c r="AA54" i="8"/>
  <c r="AI53" i="8"/>
  <c r="DU87" i="9"/>
  <c r="EC86" i="9"/>
  <c r="CF102" i="10"/>
  <c r="CE103" i="10"/>
  <c r="CM102" i="10"/>
  <c r="CZ39" i="9"/>
  <c r="DH38" i="9"/>
  <c r="CZ71" i="10"/>
  <c r="DA71" i="10" s="1"/>
  <c r="DA70" i="10"/>
  <c r="AW102" i="10"/>
  <c r="AO103" i="10"/>
  <c r="DV23" i="6"/>
  <c r="BC102" i="5"/>
  <c r="BJ6" i="2"/>
  <c r="BR5" i="2"/>
  <c r="BR69" i="4"/>
  <c r="BJ70" i="4"/>
  <c r="AI38" i="5"/>
  <c r="T102" i="8"/>
  <c r="U102" i="8" s="1"/>
  <c r="AB101" i="8"/>
  <c r="DA21" i="8"/>
  <c r="CS22" i="8"/>
  <c r="AV88" i="9"/>
  <c r="AW88" i="9" s="1"/>
  <c r="AW87" i="9"/>
  <c r="CT86" i="2"/>
  <c r="DO21" i="8"/>
  <c r="CF38" i="7"/>
  <c r="BX39" i="7"/>
  <c r="BD69" i="2"/>
  <c r="CE54" i="2"/>
  <c r="CF53" i="2"/>
  <c r="AO27" i="4"/>
  <c r="DO103" i="5"/>
  <c r="CL103" i="8"/>
  <c r="EC41" i="9"/>
  <c r="DU42" i="9"/>
  <c r="T23" i="6"/>
  <c r="AB22" i="6"/>
  <c r="BD5" i="6"/>
  <c r="BD70" i="6"/>
  <c r="DV101" i="6"/>
  <c r="DN102" i="6"/>
  <c r="DO102" i="6" s="1"/>
  <c r="U70" i="7"/>
  <c r="CF37" i="7"/>
  <c r="BK70" i="8"/>
  <c r="CT38" i="8"/>
  <c r="EC101" i="8"/>
  <c r="EJ101" i="8"/>
  <c r="BX9" i="10"/>
  <c r="BQ88" i="10"/>
  <c r="F38" i="4"/>
  <c r="N37" i="4"/>
  <c r="BC103" i="8"/>
  <c r="BD102" i="8"/>
  <c r="EB86" i="2"/>
  <c r="EC86" i="2" s="1"/>
  <c r="U71" i="6"/>
  <c r="BD54" i="8"/>
  <c r="AV55" i="8"/>
  <c r="T102" i="3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AV70" i="3"/>
  <c r="AV71" i="3" s="1"/>
  <c r="AV72" i="3" s="1"/>
  <c r="AV73" i="3" s="1"/>
  <c r="AV74" i="3" s="1"/>
  <c r="AV75" i="3" s="1"/>
  <c r="AV76" i="3" s="1"/>
  <c r="AV77" i="3" s="1"/>
  <c r="AV78" i="3" s="1"/>
  <c r="AV79" i="3" s="1"/>
  <c r="AV80" i="3" s="1"/>
  <c r="AV81" i="3" s="1"/>
  <c r="AV82" i="3" s="1"/>
  <c r="AV83" i="3" s="1"/>
  <c r="F6" i="4"/>
  <c r="AB6" i="4"/>
  <c r="T6" i="3"/>
  <c r="AB5" i="3"/>
  <c r="AI21" i="3"/>
  <c r="AP5" i="3"/>
  <c r="BD37" i="3"/>
  <c r="AV38" i="3"/>
  <c r="AO102" i="8"/>
  <c r="AP102" i="8" s="1"/>
  <c r="AW86" i="4"/>
  <c r="CT55" i="8"/>
  <c r="DU22" i="1"/>
  <c r="DH101" i="4"/>
  <c r="N101" i="7"/>
  <c r="BY102" i="7"/>
  <c r="CS71" i="7"/>
  <c r="DV101" i="7"/>
  <c r="EJ6" i="8"/>
  <c r="BR37" i="2"/>
  <c r="AP21" i="5"/>
  <c r="AI21" i="8"/>
  <c r="AA22" i="8"/>
  <c r="EP6" i="8"/>
  <c r="F103" i="9"/>
  <c r="N102" i="9"/>
  <c r="BX56" i="9"/>
  <c r="CF55" i="9"/>
  <c r="U6" i="7"/>
  <c r="DN102" i="8"/>
  <c r="DV101" i="8"/>
  <c r="M40" i="9"/>
  <c r="U39" i="9"/>
  <c r="DN70" i="6"/>
  <c r="DV69" i="6"/>
  <c r="BY86" i="8"/>
  <c r="T6" i="9"/>
  <c r="U6" i="9" s="1"/>
  <c r="AB5" i="9"/>
  <c r="EC25" i="14"/>
  <c r="DU26" i="14"/>
  <c r="BK53" i="7"/>
  <c r="BD53" i="7"/>
  <c r="BC54" i="7"/>
  <c r="CZ38" i="7"/>
  <c r="DH37" i="7"/>
  <c r="BY53" i="10"/>
  <c r="BQ54" i="10"/>
  <c r="BR53" i="10"/>
  <c r="BJ86" i="10"/>
  <c r="BR85" i="10"/>
  <c r="AP70" i="5"/>
  <c r="BD70" i="5"/>
  <c r="CE72" i="6"/>
  <c r="CM71" i="6"/>
  <c r="T89" i="10"/>
  <c r="AO40" i="9"/>
  <c r="AW39" i="9"/>
  <c r="DU103" i="10"/>
  <c r="EC102" i="10"/>
  <c r="AP21" i="9"/>
  <c r="AH22" i="9"/>
  <c r="BX22" i="10"/>
  <c r="CF21" i="10"/>
  <c r="CZ103" i="10"/>
  <c r="DH102" i="10"/>
  <c r="BX105" i="10"/>
  <c r="BX106" i="10" s="1"/>
  <c r="F105" i="7"/>
  <c r="N104" i="7"/>
  <c r="AB85" i="8"/>
  <c r="BY22" i="8"/>
  <c r="DU7" i="10"/>
  <c r="EC6" i="10"/>
  <c r="EC88" i="8"/>
  <c r="CL38" i="1"/>
  <c r="BK38" i="4"/>
  <c r="EJ22" i="7"/>
  <c r="EB23" i="7"/>
  <c r="DU39" i="3"/>
  <c r="EC38" i="3"/>
  <c r="F70" i="4"/>
  <c r="AV38" i="4"/>
  <c r="N53" i="6"/>
  <c r="AV40" i="9"/>
  <c r="BD39" i="9"/>
  <c r="T73" i="10"/>
  <c r="BY38" i="8"/>
  <c r="F55" i="3"/>
  <c r="EI86" i="2"/>
  <c r="CZ22" i="4"/>
  <c r="DA21" i="4"/>
  <c r="BQ71" i="7"/>
  <c r="BY70" i="7"/>
  <c r="F80" i="8"/>
  <c r="AO22" i="9"/>
  <c r="AW21" i="9"/>
  <c r="M22" i="10"/>
  <c r="U21" i="10"/>
  <c r="N21" i="10"/>
  <c r="CS23" i="10"/>
  <c r="DA22" i="10"/>
  <c r="DG70" i="10"/>
  <c r="DO69" i="10"/>
  <c r="DH69" i="10"/>
  <c r="N21" i="6"/>
  <c r="AP38" i="6"/>
  <c r="BC41" i="9"/>
  <c r="AV70" i="9"/>
  <c r="BD69" i="9"/>
  <c r="DG87" i="9"/>
  <c r="DO86" i="9"/>
  <c r="CE22" i="10"/>
  <c r="CM21" i="10"/>
  <c r="CZ88" i="10"/>
  <c r="DA87" i="10"/>
  <c r="CS102" i="10"/>
  <c r="DA101" i="10"/>
  <c r="CT101" i="10"/>
  <c r="DG113" i="15"/>
  <c r="CL54" i="4"/>
  <c r="CL86" i="4"/>
  <c r="F12" i="8"/>
  <c r="DN22" i="3"/>
  <c r="DO21" i="3"/>
  <c r="DN70" i="9"/>
  <c r="DO70" i="9" s="1"/>
  <c r="DV69" i="9"/>
  <c r="DN6" i="10"/>
  <c r="DV5" i="10"/>
  <c r="DV37" i="10"/>
  <c r="DN38" i="10"/>
  <c r="AV70" i="10"/>
  <c r="BD69" i="10"/>
  <c r="BY38" i="7"/>
  <c r="CF103" i="7"/>
  <c r="BC71" i="9"/>
  <c r="BK85" i="9"/>
  <c r="BC86" i="9"/>
  <c r="DN87" i="9"/>
  <c r="DV86" i="9"/>
  <c r="BK5" i="10"/>
  <c r="BC6" i="10"/>
  <c r="AB53" i="10"/>
  <c r="T54" i="10"/>
  <c r="CL83" i="12"/>
  <c r="BC102" i="3"/>
  <c r="DH85" i="5"/>
  <c r="DH38" i="6"/>
  <c r="DG55" i="9"/>
  <c r="DO54" i="9"/>
  <c r="DU7" i="9"/>
  <c r="EC6" i="9"/>
  <c r="BK101" i="9"/>
  <c r="BC102" i="9"/>
  <c r="AH70" i="6"/>
  <c r="AI70" i="6" s="1"/>
  <c r="AP69" i="6"/>
  <c r="DV5" i="6"/>
  <c r="EI38" i="7"/>
  <c r="EI39" i="7" s="1"/>
  <c r="EI40" i="7" s="1"/>
  <c r="EI41" i="7" s="1"/>
  <c r="EI42" i="7" s="1"/>
  <c r="EI43" i="7" s="1"/>
  <c r="EI44" i="7" s="1"/>
  <c r="EI45" i="7" s="1"/>
  <c r="EI46" i="7" s="1"/>
  <c r="EI47" i="7" s="1"/>
  <c r="EI48" i="7" s="1"/>
  <c r="EI49" i="7" s="1"/>
  <c r="EI50" i="7" s="1"/>
  <c r="EI51" i="7" s="1"/>
  <c r="AV102" i="9"/>
  <c r="BD101" i="9"/>
  <c r="N101" i="8"/>
  <c r="U53" i="8"/>
  <c r="F26" i="9"/>
  <c r="M7" i="9"/>
  <c r="BJ70" i="8"/>
  <c r="BR69" i="8"/>
  <c r="EC101" i="10"/>
  <c r="DV101" i="10"/>
  <c r="F39" i="8"/>
  <c r="N38" i="8"/>
  <c r="BD70" i="8"/>
  <c r="BJ38" i="8"/>
  <c r="BR37" i="8"/>
  <c r="BC70" i="7"/>
  <c r="AP70" i="8"/>
  <c r="CL23" i="10"/>
  <c r="CT22" i="10"/>
  <c r="CL109" i="9"/>
  <c r="CL110" i="9" s="1"/>
  <c r="CL111" i="9" s="1"/>
  <c r="CL112" i="9" s="1"/>
  <c r="CL113" i="9" s="1"/>
  <c r="CL114" i="9" s="1"/>
  <c r="CL115" i="9" s="1"/>
  <c r="T6" i="10"/>
  <c r="AB5" i="10"/>
  <c r="U5" i="10"/>
  <c r="CE6" i="10"/>
  <c r="CM5" i="10"/>
  <c r="F60" i="7"/>
  <c r="DA54" i="7"/>
  <c r="DU71" i="9"/>
  <c r="DN39" i="9"/>
  <c r="DV38" i="9"/>
  <c r="U69" i="10"/>
  <c r="N69" i="10"/>
  <c r="M70" i="10"/>
  <c r="DV38" i="7"/>
  <c r="DN71" i="8"/>
  <c r="DO71" i="8" s="1"/>
  <c r="DV70" i="8"/>
  <c r="AB37" i="3"/>
  <c r="AB70" i="4"/>
  <c r="AH6" i="4"/>
  <c r="AP5" i="4"/>
  <c r="EC37" i="4"/>
  <c r="EJ85" i="4"/>
  <c r="F22" i="5"/>
  <c r="N22" i="5" s="1"/>
  <c r="BK37" i="7"/>
  <c r="CE70" i="8"/>
  <c r="CM69" i="8"/>
  <c r="DG72" i="9"/>
  <c r="N22" i="10"/>
  <c r="F23" i="10"/>
  <c r="T86" i="9"/>
  <c r="AB85" i="9"/>
  <c r="CS60" i="12"/>
  <c r="CT59" i="12"/>
  <c r="BR5" i="1"/>
  <c r="CS102" i="2"/>
  <c r="AB102" i="4"/>
  <c r="EI6" i="4"/>
  <c r="EI7" i="4" s="1"/>
  <c r="EI8" i="4" s="1"/>
  <c r="EI9" i="4" s="1"/>
  <c r="EI10" i="4" s="1"/>
  <c r="EI11" i="4" s="1"/>
  <c r="EI12" i="4" s="1"/>
  <c r="EI13" i="4" s="1"/>
  <c r="EI14" i="4" s="1"/>
  <c r="EI15" i="4" s="1"/>
  <c r="EI16" i="4" s="1"/>
  <c r="EI17" i="4" s="1"/>
  <c r="EI18" i="4" s="1"/>
  <c r="EI19" i="4" s="1"/>
  <c r="AA102" i="6"/>
  <c r="AA71" i="9"/>
  <c r="AI70" i="9"/>
  <c r="M6" i="4"/>
  <c r="BQ38" i="4"/>
  <c r="BY37" i="4"/>
  <c r="BK69" i="5"/>
  <c r="BC70" i="5"/>
  <c r="CE38" i="5"/>
  <c r="DH53" i="7"/>
  <c r="EJ5" i="7"/>
  <c r="EB6" i="7"/>
  <c r="CM38" i="8"/>
  <c r="CE39" i="8"/>
  <c r="AO89" i="9"/>
  <c r="CL39" i="9"/>
  <c r="CL40" i="9" s="1"/>
  <c r="CL41" i="9" s="1"/>
  <c r="CL42" i="9" s="1"/>
  <c r="CL43" i="9" s="1"/>
  <c r="CL44" i="9" s="1"/>
  <c r="CL45" i="9" s="1"/>
  <c r="CL46" i="9" s="1"/>
  <c r="CL47" i="9" s="1"/>
  <c r="CL48" i="9" s="1"/>
  <c r="CL49" i="9" s="1"/>
  <c r="CL50" i="9" s="1"/>
  <c r="CL51" i="9" s="1"/>
  <c r="CT38" i="9"/>
  <c r="CL70" i="9"/>
  <c r="CL71" i="9" s="1"/>
  <c r="CL72" i="9" s="1"/>
  <c r="CL73" i="9" s="1"/>
  <c r="CL74" i="9" s="1"/>
  <c r="CL75" i="9" s="1"/>
  <c r="CL76" i="9" s="1"/>
  <c r="CL77" i="9" s="1"/>
  <c r="CL78" i="9" s="1"/>
  <c r="CL79" i="9" s="1"/>
  <c r="CL80" i="9" s="1"/>
  <c r="CL81" i="9" s="1"/>
  <c r="CL82" i="9" s="1"/>
  <c r="CL83" i="9" s="1"/>
  <c r="AB38" i="4"/>
  <c r="F23" i="5"/>
  <c r="M38" i="5"/>
  <c r="M71" i="9"/>
  <c r="U70" i="9"/>
  <c r="DA38" i="9"/>
  <c r="CS39" i="9"/>
  <c r="CL22" i="9"/>
  <c r="CT21" i="9"/>
  <c r="AI37" i="9"/>
  <c r="AA38" i="9"/>
  <c r="AB38" i="9" s="1"/>
  <c r="AA38" i="6"/>
  <c r="AI37" i="6"/>
  <c r="CT101" i="7"/>
  <c r="CL102" i="7"/>
  <c r="AV106" i="10"/>
  <c r="AV107" i="10" s="1"/>
  <c r="AV108" i="10" s="1"/>
  <c r="AV109" i="10" s="1"/>
  <c r="AV110" i="10" s="1"/>
  <c r="AV111" i="10" s="1"/>
  <c r="AV112" i="10" s="1"/>
  <c r="AV113" i="10" s="1"/>
  <c r="AV114" i="10" s="1"/>
  <c r="AV115" i="10" s="1"/>
  <c r="CL88" i="10"/>
  <c r="CT87" i="10"/>
  <c r="DU55" i="9"/>
  <c r="EC54" i="9"/>
  <c r="BX70" i="10"/>
  <c r="M102" i="10"/>
  <c r="M103" i="10" s="1"/>
  <c r="M104" i="10" s="1"/>
  <c r="M105" i="10" s="1"/>
  <c r="M106" i="10" s="1"/>
  <c r="M107" i="10" s="1"/>
  <c r="M108" i="10" s="1"/>
  <c r="M109" i="10" s="1"/>
  <c r="M110" i="10" s="1"/>
  <c r="M111" i="10" s="1"/>
  <c r="M112" i="10" s="1"/>
  <c r="M113" i="10" s="1"/>
  <c r="M114" i="10" s="1"/>
  <c r="M115" i="10" s="1"/>
  <c r="EB102" i="3"/>
  <c r="AI21" i="5"/>
  <c r="AA22" i="5"/>
  <c r="EC53" i="7"/>
  <c r="CZ103" i="8"/>
  <c r="DH102" i="8"/>
  <c r="AW86" i="8"/>
  <c r="CM101" i="8"/>
  <c r="AP37" i="3"/>
  <c r="AW85" i="3"/>
  <c r="BJ24" i="9"/>
  <c r="BR23" i="9"/>
  <c r="AA22" i="9"/>
  <c r="AI21" i="9"/>
  <c r="AB21" i="9"/>
  <c r="CS22" i="9"/>
  <c r="DA21" i="9"/>
  <c r="BY21" i="10"/>
  <c r="AA70" i="10"/>
  <c r="AI69" i="10"/>
  <c r="AB5" i="8"/>
  <c r="CE87" i="10"/>
  <c r="CF86" i="10"/>
  <c r="BJ24" i="12"/>
  <c r="BR23" i="12"/>
  <c r="CE40" i="13"/>
  <c r="CM39" i="13"/>
  <c r="BK87" i="15"/>
  <c r="BC88" i="15"/>
  <c r="BD87" i="15"/>
  <c r="BR22" i="10"/>
  <c r="BJ23" i="10"/>
  <c r="F54" i="9"/>
  <c r="N53" i="9"/>
  <c r="BK69" i="9"/>
  <c r="BJ70" i="9"/>
  <c r="AA22" i="10"/>
  <c r="AI21" i="10"/>
  <c r="BK37" i="10"/>
  <c r="BC38" i="10"/>
  <c r="CM53" i="10"/>
  <c r="CE54" i="10"/>
  <c r="CL40" i="13"/>
  <c r="CT39" i="13"/>
  <c r="BC88" i="14"/>
  <c r="U86" i="16"/>
  <c r="M87" i="16"/>
  <c r="N86" i="16"/>
  <c r="AB21" i="6"/>
  <c r="DN70" i="3"/>
  <c r="AB37" i="4"/>
  <c r="CZ86" i="6"/>
  <c r="BX70" i="7"/>
  <c r="BQ89" i="9"/>
  <c r="AA87" i="9"/>
  <c r="AI53" i="9"/>
  <c r="BC71" i="10"/>
  <c r="BK70" i="10"/>
  <c r="AB21" i="10"/>
  <c r="BR85" i="9"/>
  <c r="BJ86" i="9"/>
  <c r="DU38" i="10"/>
  <c r="EC37" i="10"/>
  <c r="DG80" i="11"/>
  <c r="F55" i="8"/>
  <c r="N54" i="8"/>
  <c r="BR101" i="9"/>
  <c r="BJ102" i="9"/>
  <c r="BJ6" i="10"/>
  <c r="CL88" i="9"/>
  <c r="M54" i="9"/>
  <c r="U53" i="9"/>
  <c r="AA54" i="10"/>
  <c r="AI53" i="10"/>
  <c r="CL55" i="10"/>
  <c r="CT54" i="10"/>
  <c r="M87" i="9"/>
  <c r="U86" i="9"/>
  <c r="BJ7" i="9"/>
  <c r="BJ8" i="9" s="1"/>
  <c r="BJ9" i="9" s="1"/>
  <c r="BJ10" i="9" s="1"/>
  <c r="BJ11" i="9" s="1"/>
  <c r="BJ12" i="9" s="1"/>
  <c r="BJ13" i="9" s="1"/>
  <c r="BJ14" i="9" s="1"/>
  <c r="BJ15" i="9" s="1"/>
  <c r="BJ16" i="9" s="1"/>
  <c r="BJ17" i="9" s="1"/>
  <c r="BJ18" i="9" s="1"/>
  <c r="BJ19" i="9" s="1"/>
  <c r="BR6" i="9"/>
  <c r="DN103" i="10"/>
  <c r="DN104" i="10" s="1"/>
  <c r="DN105" i="10" s="1"/>
  <c r="DN106" i="10" s="1"/>
  <c r="DN107" i="10" s="1"/>
  <c r="DN108" i="10" s="1"/>
  <c r="DN109" i="10" s="1"/>
  <c r="DN110" i="10" s="1"/>
  <c r="DN111" i="10" s="1"/>
  <c r="DN112" i="10" s="1"/>
  <c r="DN113" i="10" s="1"/>
  <c r="DN114" i="10" s="1"/>
  <c r="DN115" i="10" s="1"/>
  <c r="BY69" i="9"/>
  <c r="BQ70" i="9"/>
  <c r="EB70" i="9"/>
  <c r="EB71" i="9" s="1"/>
  <c r="EB72" i="9" s="1"/>
  <c r="EB73" i="9" s="1"/>
  <c r="EB74" i="9" s="1"/>
  <c r="EB75" i="9" s="1"/>
  <c r="EB76" i="9" s="1"/>
  <c r="EB77" i="9" s="1"/>
  <c r="EB78" i="9" s="1"/>
  <c r="EB79" i="9" s="1"/>
  <c r="EB80" i="9" s="1"/>
  <c r="EB81" i="9" s="1"/>
  <c r="EB82" i="9" s="1"/>
  <c r="EB83" i="9" s="1"/>
  <c r="EB86" i="9"/>
  <c r="EB87" i="9" s="1"/>
  <c r="EB88" i="9" s="1"/>
  <c r="EB89" i="9" s="1"/>
  <c r="EB90" i="9" s="1"/>
  <c r="EB91" i="9" s="1"/>
  <c r="EB92" i="9" s="1"/>
  <c r="EB93" i="9" s="1"/>
  <c r="EB94" i="9" s="1"/>
  <c r="EB95" i="9" s="1"/>
  <c r="EB96" i="9" s="1"/>
  <c r="EB97" i="9" s="1"/>
  <c r="EB98" i="9" s="1"/>
  <c r="EB99" i="9" s="1"/>
  <c r="BJ38" i="10"/>
  <c r="BR37" i="10"/>
  <c r="BX22" i="1"/>
  <c r="CL102" i="3"/>
  <c r="CZ38" i="3"/>
  <c r="DO53" i="3"/>
  <c r="AV22" i="5"/>
  <c r="AV54" i="5"/>
  <c r="CT70" i="5"/>
  <c r="CF53" i="8"/>
  <c r="AH105" i="9"/>
  <c r="AH106" i="9" s="1"/>
  <c r="AH107" i="9" s="1"/>
  <c r="AH108" i="9" s="1"/>
  <c r="DO102" i="10"/>
  <c r="CF5" i="10"/>
  <c r="BY21" i="9"/>
  <c r="BX22" i="9"/>
  <c r="BX23" i="9" s="1"/>
  <c r="BX24" i="9" s="1"/>
  <c r="BX25" i="9" s="1"/>
  <c r="BX26" i="9" s="1"/>
  <c r="CF37" i="9"/>
  <c r="BY37" i="9"/>
  <c r="BX38" i="9"/>
  <c r="BQ102" i="9"/>
  <c r="BY101" i="9"/>
  <c r="BY5" i="10"/>
  <c r="BQ6" i="10"/>
  <c r="CF71" i="5"/>
  <c r="DA37" i="6"/>
  <c r="BR69" i="6"/>
  <c r="BC7" i="9"/>
  <c r="BK6" i="9"/>
  <c r="BR5" i="10"/>
  <c r="T54" i="9"/>
  <c r="AB53" i="9"/>
  <c r="F6" i="10"/>
  <c r="N5" i="10"/>
  <c r="CZ22" i="10"/>
  <c r="DH21" i="10"/>
  <c r="CT53" i="8"/>
  <c r="CS6" i="8"/>
  <c r="CS58" i="10"/>
  <c r="CS59" i="10" s="1"/>
  <c r="CS60" i="10" s="1"/>
  <c r="CS61" i="10" s="1"/>
  <c r="CS62" i="10" s="1"/>
  <c r="CS63" i="10" s="1"/>
  <c r="CS64" i="10" s="1"/>
  <c r="CS65" i="10" s="1"/>
  <c r="CS66" i="10" s="1"/>
  <c r="CS67" i="10" s="1"/>
  <c r="AO22" i="10"/>
  <c r="AW21" i="10"/>
  <c r="DU23" i="10"/>
  <c r="EC22" i="10"/>
  <c r="DA38" i="6"/>
  <c r="CT87" i="9"/>
  <c r="BJ72" i="10"/>
  <c r="BR71" i="10"/>
  <c r="AO7" i="9"/>
  <c r="AW6" i="9"/>
  <c r="BC55" i="10"/>
  <c r="BD54" i="10"/>
  <c r="BQ24" i="10"/>
  <c r="BQ6" i="9"/>
  <c r="BY6" i="9" s="1"/>
  <c r="BY5" i="9"/>
  <c r="U21" i="9"/>
  <c r="M22" i="9"/>
  <c r="BX71" i="9"/>
  <c r="BX72" i="9" s="1"/>
  <c r="BX73" i="9" s="1"/>
  <c r="BX74" i="9" s="1"/>
  <c r="BX75" i="9" s="1"/>
  <c r="BX76" i="9" s="1"/>
  <c r="F38" i="10"/>
  <c r="N37" i="10"/>
  <c r="BQ38" i="10"/>
  <c r="BY37" i="10"/>
  <c r="BD54" i="9"/>
  <c r="AH7" i="9"/>
  <c r="AP6" i="9"/>
  <c r="DG23" i="10"/>
  <c r="DO22" i="10"/>
  <c r="CM37" i="9"/>
  <c r="CE38" i="9"/>
  <c r="BX87" i="9"/>
  <c r="M102" i="9"/>
  <c r="M103" i="9" s="1"/>
  <c r="M104" i="9" s="1"/>
  <c r="M105" i="9" s="1"/>
  <c r="M106" i="9" s="1"/>
  <c r="M107" i="9" s="1"/>
  <c r="M108" i="9" s="1"/>
  <c r="M109" i="9" s="1"/>
  <c r="M110" i="9" s="1"/>
  <c r="M111" i="9" s="1"/>
  <c r="M112" i="9" s="1"/>
  <c r="M113" i="9" s="1"/>
  <c r="M114" i="9" s="1"/>
  <c r="M115" i="9" s="1"/>
  <c r="BX103" i="9"/>
  <c r="BX104" i="9" s="1"/>
  <c r="BX105" i="9" s="1"/>
  <c r="BX106" i="9" s="1"/>
  <c r="BX107" i="9" s="1"/>
  <c r="BX108" i="9" s="1"/>
  <c r="BX109" i="9" s="1"/>
  <c r="BX110" i="9" s="1"/>
  <c r="BX111" i="9" s="1"/>
  <c r="BX112" i="9" s="1"/>
  <c r="BX113" i="9" s="1"/>
  <c r="BX114" i="9" s="1"/>
  <c r="BX115" i="9" s="1"/>
  <c r="M7" i="10"/>
  <c r="CL10" i="10"/>
  <c r="AA111" i="15"/>
  <c r="AI110" i="15"/>
  <c r="DV101" i="4"/>
  <c r="DN102" i="4"/>
  <c r="DG76" i="5"/>
  <c r="CL86" i="6"/>
  <c r="BR69" i="9"/>
  <c r="AI6" i="9"/>
  <c r="AA7" i="9"/>
  <c r="AB37" i="9"/>
  <c r="AA55" i="9"/>
  <c r="AI54" i="9"/>
  <c r="U85" i="9"/>
  <c r="CS39" i="6"/>
  <c r="T38" i="7"/>
  <c r="AB37" i="7"/>
  <c r="DU25" i="9"/>
  <c r="CS90" i="10"/>
  <c r="BK55" i="9"/>
  <c r="BX6" i="9"/>
  <c r="CF5" i="9"/>
  <c r="AB69" i="9"/>
  <c r="T70" i="9"/>
  <c r="BQ79" i="14"/>
  <c r="M54" i="10"/>
  <c r="U53" i="10"/>
  <c r="BX54" i="10"/>
  <c r="DU86" i="10"/>
  <c r="DV85" i="10"/>
  <c r="EC85" i="10"/>
  <c r="AB87" i="10"/>
  <c r="CL103" i="10"/>
  <c r="CT102" i="10"/>
  <c r="DA86" i="10"/>
  <c r="DV54" i="9"/>
  <c r="M39" i="10"/>
  <c r="EB22" i="9"/>
  <c r="EC21" i="9"/>
  <c r="EC69" i="9"/>
  <c r="DN55" i="9"/>
  <c r="DN22" i="10"/>
  <c r="AW53" i="10"/>
  <c r="AO54" i="10"/>
  <c r="BC31" i="16"/>
  <c r="DG22" i="9"/>
  <c r="AP37" i="9"/>
  <c r="AH38" i="9"/>
  <c r="AA6" i="10"/>
  <c r="AI5" i="10"/>
  <c r="BJ57" i="10"/>
  <c r="DN55" i="10"/>
  <c r="DV54" i="10"/>
  <c r="F9" i="3"/>
  <c r="AA104" i="9"/>
  <c r="AI103" i="9"/>
  <c r="BQ40" i="9"/>
  <c r="CF53" i="10"/>
  <c r="AP5" i="9"/>
  <c r="CZ22" i="9"/>
  <c r="AV55" i="10"/>
  <c r="BY22" i="10"/>
  <c r="AB86" i="10"/>
  <c r="AA87" i="10"/>
  <c r="AA88" i="10" s="1"/>
  <c r="AA89" i="10" s="1"/>
  <c r="AA90" i="10" s="1"/>
  <c r="AA91" i="10" s="1"/>
  <c r="AP71" i="9"/>
  <c r="AO72" i="9"/>
  <c r="BR38" i="9"/>
  <c r="BJ39" i="9"/>
  <c r="BK39" i="9" s="1"/>
  <c r="AB37" i="10"/>
  <c r="AA38" i="10"/>
  <c r="AO86" i="10"/>
  <c r="AW85" i="10"/>
  <c r="F22" i="7"/>
  <c r="CZ70" i="8"/>
  <c r="AW5" i="9"/>
  <c r="AP85" i="9"/>
  <c r="AH86" i="9"/>
  <c r="BY101" i="10"/>
  <c r="BQ102" i="10"/>
  <c r="DH70" i="9"/>
  <c r="CZ71" i="9"/>
  <c r="AV22" i="9"/>
  <c r="BD21" i="9"/>
  <c r="AB69" i="10"/>
  <c r="BQ7" i="9"/>
  <c r="CZ6" i="10"/>
  <c r="DA5" i="10"/>
  <c r="AV86" i="10"/>
  <c r="AV87" i="10" s="1"/>
  <c r="AV88" i="10" s="1"/>
  <c r="AV89" i="10" s="1"/>
  <c r="AV90" i="10" s="1"/>
  <c r="AV91" i="10" s="1"/>
  <c r="AV92" i="10" s="1"/>
  <c r="AV93" i="10" s="1"/>
  <c r="AV94" i="10" s="1"/>
  <c r="AV95" i="10" s="1"/>
  <c r="AV96" i="10" s="1"/>
  <c r="AV97" i="10" s="1"/>
  <c r="AV98" i="10" s="1"/>
  <c r="AV99" i="10" s="1"/>
  <c r="CT86" i="10"/>
  <c r="T23" i="10"/>
  <c r="AB22" i="10"/>
  <c r="CM53" i="9"/>
  <c r="CL70" i="10"/>
  <c r="BX110" i="11"/>
  <c r="AI85" i="9"/>
  <c r="CT53" i="10"/>
  <c r="AH56" i="12"/>
  <c r="BQ24" i="9"/>
  <c r="BQ47" i="14"/>
  <c r="CS97" i="12"/>
  <c r="BC105" i="11"/>
  <c r="CS7" i="10"/>
  <c r="BR21" i="9"/>
  <c r="DO69" i="9"/>
  <c r="AW85" i="9"/>
  <c r="BX87" i="10"/>
  <c r="N5" i="9"/>
  <c r="F6" i="9"/>
  <c r="AW69" i="9"/>
  <c r="BC22" i="9"/>
  <c r="EC53" i="9"/>
  <c r="AW5" i="10"/>
  <c r="AO6" i="10"/>
  <c r="F48" i="15"/>
  <c r="AI86" i="9"/>
  <c r="EC38" i="9"/>
  <c r="BD85" i="9"/>
  <c r="BR101" i="10"/>
  <c r="BJ102" i="10"/>
  <c r="AP54" i="10"/>
  <c r="BY85" i="10"/>
  <c r="T22" i="9"/>
  <c r="DH101" i="9"/>
  <c r="CZ102" i="9"/>
  <c r="DH101" i="10"/>
  <c r="CS109" i="15"/>
  <c r="DA108" i="15"/>
  <c r="CS7" i="11"/>
  <c r="DA6" i="11"/>
  <c r="T92" i="13"/>
  <c r="AB91" i="13"/>
  <c r="DU25" i="11"/>
  <c r="AP24" i="12"/>
  <c r="AH25" i="12"/>
  <c r="AV15" i="15"/>
  <c r="EC5" i="9"/>
  <c r="DN22" i="9"/>
  <c r="DG38" i="9"/>
  <c r="CS76" i="12"/>
  <c r="CT75" i="12"/>
  <c r="DO53" i="9"/>
  <c r="CE42" i="15"/>
  <c r="CM41" i="15"/>
  <c r="EB29" i="14"/>
  <c r="CS26" i="12"/>
  <c r="AO76" i="11"/>
  <c r="DG59" i="12"/>
  <c r="BR87" i="15"/>
  <c r="BJ88" i="15"/>
  <c r="BQ88" i="11"/>
  <c r="BY87" i="11"/>
  <c r="N71" i="12"/>
  <c r="F72" i="12"/>
  <c r="M23" i="12"/>
  <c r="BX58" i="11"/>
  <c r="CT72" i="11"/>
  <c r="DA72" i="11"/>
  <c r="CS73" i="11"/>
  <c r="M41" i="11"/>
  <c r="BK55" i="12"/>
  <c r="BC56" i="12"/>
  <c r="BD55" i="12"/>
  <c r="BY87" i="15"/>
  <c r="BQ88" i="15"/>
  <c r="AV55" i="11"/>
  <c r="BD54" i="11"/>
  <c r="AW54" i="11"/>
  <c r="CZ87" i="12"/>
  <c r="DA86" i="12"/>
  <c r="DH86" i="12"/>
  <c r="DV54" i="12"/>
  <c r="DN55" i="12"/>
  <c r="BR38" i="12"/>
  <c r="BJ39" i="12"/>
  <c r="BK38" i="12"/>
  <c r="CZ23" i="12"/>
  <c r="DH22" i="12"/>
  <c r="DA22" i="12"/>
  <c r="DH108" i="13"/>
  <c r="CZ109" i="13"/>
  <c r="T57" i="14"/>
  <c r="AB56" i="14"/>
  <c r="AA40" i="11"/>
  <c r="AI39" i="11"/>
  <c r="CL62" i="12"/>
  <c r="BQ57" i="12"/>
  <c r="DG28" i="14"/>
  <c r="CE41" i="12"/>
  <c r="CM40" i="12"/>
  <c r="T32" i="14"/>
  <c r="AH91" i="13"/>
  <c r="AI90" i="13"/>
  <c r="AA10" i="15"/>
  <c r="EB58" i="11"/>
  <c r="AA58" i="15"/>
  <c r="CZ105" i="12"/>
  <c r="DN24" i="11"/>
  <c r="DV23" i="11"/>
  <c r="BQ88" i="14"/>
  <c r="BY87" i="14"/>
  <c r="AB70" i="14"/>
  <c r="U70" i="14"/>
  <c r="CM22" i="14"/>
  <c r="CE23" i="14"/>
  <c r="T40" i="14"/>
  <c r="AB39" i="14"/>
  <c r="CM54" i="15"/>
  <c r="CL55" i="15"/>
  <c r="CT54" i="15"/>
  <c r="U38" i="15"/>
  <c r="M39" i="15"/>
  <c r="BX55" i="16"/>
  <c r="CF54" i="16"/>
  <c r="BJ78" i="15"/>
  <c r="CL14" i="16"/>
  <c r="CL15" i="16" s="1"/>
  <c r="CL16" i="16" s="1"/>
  <c r="CL17" i="16" s="1"/>
  <c r="CL18" i="16" s="1"/>
  <c r="CL19" i="16" s="1"/>
  <c r="CL75" i="15"/>
  <c r="BQ106" i="12"/>
  <c r="BR105" i="12"/>
  <c r="F86" i="10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BQ40" i="11"/>
  <c r="AO104" i="12"/>
  <c r="DN27" i="16"/>
  <c r="DO26" i="16"/>
  <c r="BC41" i="15"/>
  <c r="T72" i="14"/>
  <c r="U71" i="14"/>
  <c r="AB71" i="14"/>
  <c r="CM89" i="13"/>
  <c r="CE90" i="13"/>
  <c r="CS88" i="11"/>
  <c r="F88" i="11"/>
  <c r="AV77" i="14"/>
  <c r="BX61" i="13"/>
  <c r="DU88" i="11"/>
  <c r="EC87" i="11"/>
  <c r="DU62" i="13"/>
  <c r="DU109" i="13"/>
  <c r="CS9" i="15"/>
  <c r="CE106" i="12"/>
  <c r="BJ108" i="16"/>
  <c r="M27" i="16"/>
  <c r="N26" i="16"/>
  <c r="AO26" i="12"/>
  <c r="AO42" i="15"/>
  <c r="AW41" i="15"/>
  <c r="EJ44" i="13"/>
  <c r="EB45" i="13"/>
  <c r="T106" i="15"/>
  <c r="AB105" i="15"/>
  <c r="EB89" i="11"/>
  <c r="EJ88" i="11"/>
  <c r="CT71" i="16"/>
  <c r="CL72" i="16"/>
  <c r="F23" i="12"/>
  <c r="N22" i="12"/>
  <c r="CS45" i="13"/>
  <c r="N8" i="14"/>
  <c r="F9" i="14"/>
  <c r="BQ73" i="15"/>
  <c r="BR72" i="15"/>
  <c r="BY72" i="15"/>
  <c r="CE12" i="14"/>
  <c r="CM11" i="14"/>
  <c r="AH11" i="14"/>
  <c r="CE10" i="12"/>
  <c r="CE89" i="11"/>
  <c r="DO72" i="16"/>
  <c r="DG73" i="16"/>
  <c r="AV13" i="12"/>
  <c r="BX44" i="14"/>
  <c r="BY43" i="14"/>
  <c r="CM71" i="16"/>
  <c r="BD23" i="14"/>
  <c r="AV24" i="14"/>
  <c r="AW24" i="14" s="1"/>
  <c r="T46" i="15"/>
  <c r="F90" i="15"/>
  <c r="N89" i="15"/>
  <c r="DN105" i="16"/>
  <c r="BK72" i="16"/>
  <c r="BC73" i="16"/>
  <c r="CS45" i="11"/>
  <c r="DN13" i="14"/>
  <c r="BJ9" i="14"/>
  <c r="BK8" i="14"/>
  <c r="CE74" i="14"/>
  <c r="CM73" i="14"/>
  <c r="CM72" i="11"/>
  <c r="CE73" i="11"/>
  <c r="EB73" i="14"/>
  <c r="CL14" i="14"/>
  <c r="CL74" i="14"/>
  <c r="CE56" i="11"/>
  <c r="CS24" i="14"/>
  <c r="DA23" i="14"/>
  <c r="M12" i="14"/>
  <c r="DH73" i="14"/>
  <c r="CZ74" i="14"/>
  <c r="CE10" i="11"/>
  <c r="CL8" i="12"/>
  <c r="CT7" i="12"/>
  <c r="CM7" i="12"/>
  <c r="AP88" i="13"/>
  <c r="AI88" i="13"/>
  <c r="CS56" i="14"/>
  <c r="DA55" i="14"/>
  <c r="DU41" i="14"/>
  <c r="AH106" i="12"/>
  <c r="M56" i="14"/>
  <c r="U55" i="14"/>
  <c r="BC24" i="14"/>
  <c r="CS8" i="12"/>
  <c r="DA7" i="12"/>
  <c r="DU56" i="14"/>
  <c r="EC55" i="14"/>
  <c r="AH44" i="15"/>
  <c r="BJ44" i="14"/>
  <c r="BR43" i="14"/>
  <c r="DG74" i="14"/>
  <c r="BC41" i="13"/>
  <c r="BK40" i="13"/>
  <c r="M41" i="16"/>
  <c r="U40" i="16"/>
  <c r="N40" i="16"/>
  <c r="CZ10" i="12"/>
  <c r="AV59" i="12"/>
  <c r="BC73" i="12"/>
  <c r="CE25" i="15"/>
  <c r="CM24" i="15"/>
  <c r="DA71" i="14"/>
  <c r="CS72" i="14"/>
  <c r="CT72" i="14" s="1"/>
  <c r="CT71" i="14"/>
  <c r="CE104" i="15"/>
  <c r="CF103" i="15"/>
  <c r="T43" i="13"/>
  <c r="U42" i="13"/>
  <c r="BX58" i="15"/>
  <c r="CF57" i="15"/>
  <c r="CS57" i="16"/>
  <c r="EB8" i="11"/>
  <c r="EJ7" i="11"/>
  <c r="DN76" i="13"/>
  <c r="BQ58" i="14"/>
  <c r="M90" i="14"/>
  <c r="N89" i="14"/>
  <c r="U38" i="14"/>
  <c r="M39" i="14"/>
  <c r="M94" i="15"/>
  <c r="AP8" i="14"/>
  <c r="CF7" i="12"/>
  <c r="BX8" i="12"/>
  <c r="CF8" i="12" s="1"/>
  <c r="AV87" i="11"/>
  <c r="BD86" i="11"/>
  <c r="AH56" i="11"/>
  <c r="AP55" i="11"/>
  <c r="T7" i="11"/>
  <c r="AO32" i="13"/>
  <c r="DG106" i="14"/>
  <c r="DO105" i="14"/>
  <c r="BC10" i="14"/>
  <c r="BK9" i="14"/>
  <c r="DU8" i="11"/>
  <c r="EC7" i="11"/>
  <c r="BJ88" i="13"/>
  <c r="AP7" i="14"/>
  <c r="AO8" i="14"/>
  <c r="AW7" i="14"/>
  <c r="BY85" i="12"/>
  <c r="BQ86" i="12"/>
  <c r="CL87" i="12"/>
  <c r="CT86" i="12"/>
  <c r="DN88" i="12"/>
  <c r="DO87" i="12"/>
  <c r="DV87" i="12"/>
  <c r="BC102" i="12"/>
  <c r="BK101" i="12"/>
  <c r="BD101" i="12"/>
  <c r="DO6" i="13"/>
  <c r="DG7" i="13"/>
  <c r="AV23" i="13"/>
  <c r="AW22" i="13"/>
  <c r="BD22" i="13"/>
  <c r="BY24" i="13"/>
  <c r="BQ25" i="13"/>
  <c r="AA39" i="13"/>
  <c r="AI38" i="13"/>
  <c r="AB38" i="13"/>
  <c r="AH55" i="13"/>
  <c r="AP54" i="13"/>
  <c r="AB21" i="15"/>
  <c r="T22" i="15"/>
  <c r="U21" i="15"/>
  <c r="BR53" i="15"/>
  <c r="BJ54" i="15"/>
  <c r="BK53" i="15"/>
  <c r="DN61" i="13"/>
  <c r="DV60" i="13"/>
  <c r="DN109" i="13"/>
  <c r="DV108" i="13"/>
  <c r="DO108" i="13"/>
  <c r="M59" i="11"/>
  <c r="BX26" i="13"/>
  <c r="BX27" i="13" s="1"/>
  <c r="BX28" i="13" s="1"/>
  <c r="BX29" i="13" s="1"/>
  <c r="BX30" i="13" s="1"/>
  <c r="BX31" i="13" s="1"/>
  <c r="BX32" i="13" s="1"/>
  <c r="BX33" i="13" s="1"/>
  <c r="BX34" i="13" s="1"/>
  <c r="BX35" i="13" s="1"/>
  <c r="AH9" i="12"/>
  <c r="CE56" i="14"/>
  <c r="CM55" i="14"/>
  <c r="AW55" i="11"/>
  <c r="AO56" i="11"/>
  <c r="AO89" i="14"/>
  <c r="DV54" i="14"/>
  <c r="DN55" i="14"/>
  <c r="N39" i="14"/>
  <c r="F40" i="14"/>
  <c r="DG23" i="15"/>
  <c r="DO22" i="15"/>
  <c r="CF39" i="15"/>
  <c r="BX40" i="15"/>
  <c r="CT102" i="16"/>
  <c r="CL103" i="16"/>
  <c r="CM102" i="16"/>
  <c r="BR54" i="16"/>
  <c r="BK54" i="16"/>
  <c r="BJ55" i="16"/>
  <c r="DN111" i="14"/>
  <c r="BJ58" i="12"/>
  <c r="BR57" i="12"/>
  <c r="N104" i="14"/>
  <c r="F105" i="14"/>
  <c r="T89" i="11"/>
  <c r="DH55" i="13"/>
  <c r="CZ56" i="13"/>
  <c r="CZ70" i="13"/>
  <c r="DA69" i="13"/>
  <c r="DH69" i="13"/>
  <c r="CE73" i="13"/>
  <c r="AH102" i="13"/>
  <c r="AP101" i="13"/>
  <c r="AI101" i="13"/>
  <c r="AV27" i="16"/>
  <c r="CZ61" i="15"/>
  <c r="BC106" i="14"/>
  <c r="BD105" i="14"/>
  <c r="F25" i="11"/>
  <c r="N24" i="11"/>
  <c r="M58" i="12"/>
  <c r="AW38" i="13"/>
  <c r="AO39" i="13"/>
  <c r="EC101" i="11"/>
  <c r="DU102" i="11"/>
  <c r="DV101" i="11"/>
  <c r="F38" i="12"/>
  <c r="N37" i="12"/>
  <c r="AV88" i="12"/>
  <c r="AW87" i="12"/>
  <c r="AI22" i="12"/>
  <c r="AA23" i="12"/>
  <c r="AO71" i="13"/>
  <c r="N6" i="15"/>
  <c r="F7" i="15"/>
  <c r="AO87" i="16"/>
  <c r="AW86" i="16"/>
  <c r="DN9" i="13"/>
  <c r="AV107" i="13"/>
  <c r="BD40" i="13"/>
  <c r="BX72" i="15"/>
  <c r="BY71" i="15"/>
  <c r="BC40" i="16"/>
  <c r="BK39" i="16"/>
  <c r="AW86" i="11"/>
  <c r="AO87" i="11"/>
  <c r="CF87" i="12"/>
  <c r="BX88" i="12"/>
  <c r="BR69" i="11"/>
  <c r="BJ70" i="11"/>
  <c r="DU60" i="11"/>
  <c r="T74" i="12"/>
  <c r="DN90" i="16"/>
  <c r="AI40" i="12"/>
  <c r="AA41" i="12"/>
  <c r="AH73" i="15"/>
  <c r="U72" i="15"/>
  <c r="M73" i="15"/>
  <c r="BQ40" i="16"/>
  <c r="BY39" i="16"/>
  <c r="CT102" i="11"/>
  <c r="CL103" i="11"/>
  <c r="AA87" i="11"/>
  <c r="AA104" i="13"/>
  <c r="BQ87" i="13"/>
  <c r="BY86" i="13"/>
  <c r="BK54" i="13"/>
  <c r="BC55" i="13"/>
  <c r="BD55" i="13" s="1"/>
  <c r="BD54" i="13"/>
  <c r="CM54" i="14"/>
  <c r="CL55" i="14"/>
  <c r="CT54" i="14"/>
  <c r="CT6" i="14"/>
  <c r="CS7" i="14"/>
  <c r="N102" i="15"/>
  <c r="M103" i="15"/>
  <c r="U102" i="15"/>
  <c r="BQ55" i="15"/>
  <c r="BY54" i="15"/>
  <c r="BX23" i="11"/>
  <c r="CF22" i="11"/>
  <c r="EJ22" i="11"/>
  <c r="EB23" i="11"/>
  <c r="EC22" i="11"/>
  <c r="BK71" i="15"/>
  <c r="BC72" i="15"/>
  <c r="DG40" i="11"/>
  <c r="DO39" i="11"/>
  <c r="DH39" i="11"/>
  <c r="AP86" i="12"/>
  <c r="AI86" i="12"/>
  <c r="AH87" i="12"/>
  <c r="BK54" i="15"/>
  <c r="BD5" i="11"/>
  <c r="BC6" i="11"/>
  <c r="BK5" i="11"/>
  <c r="CE58" i="15"/>
  <c r="AA25" i="14"/>
  <c r="AI24" i="14"/>
  <c r="AB24" i="14"/>
  <c r="AW23" i="16"/>
  <c r="DN104" i="11"/>
  <c r="DH6" i="12"/>
  <c r="AV72" i="15"/>
  <c r="BD71" i="15"/>
  <c r="CZ90" i="14"/>
  <c r="CL105" i="12"/>
  <c r="CL90" i="13"/>
  <c r="M25" i="14"/>
  <c r="U24" i="14"/>
  <c r="U56" i="16"/>
  <c r="M57" i="16"/>
  <c r="BD23" i="15"/>
  <c r="AV24" i="15"/>
  <c r="CE40" i="16"/>
  <c r="CM39" i="16"/>
  <c r="CE55" i="12"/>
  <c r="CM54" i="12"/>
  <c r="DG56" i="14"/>
  <c r="AI24" i="15"/>
  <c r="AA25" i="15"/>
  <c r="U41" i="13"/>
  <c r="CZ25" i="13"/>
  <c r="BK23" i="13"/>
  <c r="BC24" i="13"/>
  <c r="CE9" i="15"/>
  <c r="M27" i="11"/>
  <c r="CF104" i="12"/>
  <c r="BY104" i="12"/>
  <c r="BX105" i="12"/>
  <c r="EB57" i="14"/>
  <c r="EJ8" i="14"/>
  <c r="EB9" i="14"/>
  <c r="M40" i="12"/>
  <c r="U39" i="12"/>
  <c r="DU89" i="16"/>
  <c r="DV89" i="16" s="1"/>
  <c r="EC88" i="16"/>
  <c r="AV61" i="13"/>
  <c r="BJ11" i="15"/>
  <c r="CZ42" i="11"/>
  <c r="DA41" i="11"/>
  <c r="BD41" i="13"/>
  <c r="AV42" i="13"/>
  <c r="AV41" i="15"/>
  <c r="BD40" i="15"/>
  <c r="DO88" i="16"/>
  <c r="DG89" i="16"/>
  <c r="CE74" i="12"/>
  <c r="CM73" i="12"/>
  <c r="CL76" i="11"/>
  <c r="AO44" i="11"/>
  <c r="BJ107" i="12"/>
  <c r="BR106" i="12"/>
  <c r="AP10" i="13"/>
  <c r="AH11" i="13"/>
  <c r="DV26" i="14"/>
  <c r="DN27" i="14"/>
  <c r="T91" i="15"/>
  <c r="U90" i="15"/>
  <c r="BC105" i="16"/>
  <c r="BK104" i="16"/>
  <c r="AH40" i="11"/>
  <c r="AP39" i="11"/>
  <c r="AI71" i="11"/>
  <c r="AP71" i="11"/>
  <c r="AH72" i="11"/>
  <c r="AI39" i="12"/>
  <c r="AO25" i="16"/>
  <c r="AW24" i="16"/>
  <c r="AH75" i="12"/>
  <c r="BC74" i="11"/>
  <c r="F58" i="15"/>
  <c r="CZ58" i="11"/>
  <c r="AO90" i="13"/>
  <c r="AP90" i="13" s="1"/>
  <c r="AV40" i="11"/>
  <c r="DV25" i="14"/>
  <c r="DV25" i="16"/>
  <c r="DO25" i="16"/>
  <c r="CF56" i="11"/>
  <c r="AW40" i="15"/>
  <c r="AP40" i="15"/>
  <c r="BX105" i="16"/>
  <c r="CF104" i="16"/>
  <c r="BY55" i="11"/>
  <c r="BQ56" i="11"/>
  <c r="BX40" i="16"/>
  <c r="CF39" i="16"/>
  <c r="DV55" i="11"/>
  <c r="DN56" i="11"/>
  <c r="EC155" i="13"/>
  <c r="ED124" i="13"/>
  <c r="DG88" i="13"/>
  <c r="CE103" i="11"/>
  <c r="CM102" i="11"/>
  <c r="CF102" i="11"/>
  <c r="BD38" i="12"/>
  <c r="AV39" i="12"/>
  <c r="BX87" i="13"/>
  <c r="CF86" i="13"/>
  <c r="BJ24" i="13"/>
  <c r="BR23" i="13"/>
  <c r="AI107" i="15"/>
  <c r="EC57" i="11"/>
  <c r="DA41" i="13"/>
  <c r="AP73" i="14"/>
  <c r="DH105" i="13"/>
  <c r="BC9" i="15"/>
  <c r="EJ103" i="11"/>
  <c r="EB104" i="11"/>
  <c r="DV103" i="12"/>
  <c r="DN104" i="12"/>
  <c r="T74" i="13"/>
  <c r="AP71" i="15"/>
  <c r="DV70" i="11"/>
  <c r="DO70" i="11"/>
  <c r="DN71" i="11"/>
  <c r="CF54" i="12"/>
  <c r="BX55" i="12"/>
  <c r="DA6" i="12"/>
  <c r="CZ42" i="13"/>
  <c r="F73" i="14"/>
  <c r="N72" i="14"/>
  <c r="CM87" i="12"/>
  <c r="CE88" i="12"/>
  <c r="EJ71" i="14"/>
  <c r="DH72" i="14"/>
  <c r="CS57" i="15"/>
  <c r="DA56" i="15"/>
  <c r="AI55" i="13"/>
  <c r="AA56" i="13"/>
  <c r="AP55" i="14"/>
  <c r="AH56" i="14"/>
  <c r="AO56" i="15"/>
  <c r="AW55" i="15"/>
  <c r="DH87" i="15"/>
  <c r="DG88" i="15"/>
  <c r="AO103" i="11"/>
  <c r="AW102" i="11"/>
  <c r="BX10" i="13"/>
  <c r="BQ24" i="12"/>
  <c r="BX26" i="14"/>
  <c r="DV87" i="14"/>
  <c r="DN88" i="14"/>
  <c r="F104" i="15"/>
  <c r="CM86" i="12"/>
  <c r="EI55" i="14"/>
  <c r="EJ54" i="14"/>
  <c r="AH27" i="14"/>
  <c r="AA59" i="14"/>
  <c r="T74" i="15"/>
  <c r="CZ73" i="11"/>
  <c r="DH72" i="11"/>
  <c r="AB87" i="11"/>
  <c r="DV7" i="13"/>
  <c r="BJ56" i="14"/>
  <c r="BR55" i="14"/>
  <c r="CE73" i="16"/>
  <c r="F90" i="12"/>
  <c r="M74" i="14"/>
  <c r="DA40" i="11"/>
  <c r="DH40" i="11"/>
  <c r="AB88" i="12"/>
  <c r="T89" i="12"/>
  <c r="EC40" i="13"/>
  <c r="DU41" i="13"/>
  <c r="BX109" i="15"/>
  <c r="U8" i="16"/>
  <c r="M9" i="16"/>
  <c r="AV8" i="11"/>
  <c r="N23" i="15"/>
  <c r="F24" i="15"/>
  <c r="DH103" i="14"/>
  <c r="CZ104" i="14"/>
  <c r="CL25" i="11"/>
  <c r="CT24" i="11"/>
  <c r="BK22" i="12"/>
  <c r="DV59" i="13"/>
  <c r="BX89" i="14"/>
  <c r="EC23" i="16"/>
  <c r="AB23" i="13"/>
  <c r="T24" i="13"/>
  <c r="U23" i="13"/>
  <c r="DU72" i="16"/>
  <c r="EC71" i="16"/>
  <c r="CT22" i="11"/>
  <c r="DA103" i="14"/>
  <c r="CS104" i="14"/>
  <c r="BC39" i="14"/>
  <c r="BK38" i="14"/>
  <c r="CF86" i="12"/>
  <c r="DH56" i="14"/>
  <c r="CZ57" i="14"/>
  <c r="BC104" i="15"/>
  <c r="BD103" i="15"/>
  <c r="EC58" i="11"/>
  <c r="T10" i="13"/>
  <c r="CS74" i="16"/>
  <c r="AV58" i="14"/>
  <c r="BR73" i="14"/>
  <c r="BJ74" i="14"/>
  <c r="DH104" i="13"/>
  <c r="AO25" i="14"/>
  <c r="BK103" i="15"/>
  <c r="BD55" i="15"/>
  <c r="BC88" i="11"/>
  <c r="DH104" i="11"/>
  <c r="CZ105" i="11"/>
  <c r="AI55" i="14"/>
  <c r="BQ106" i="16"/>
  <c r="CS72" i="13"/>
  <c r="BJ105" i="15"/>
  <c r="AH73" i="16"/>
  <c r="CM70" i="13"/>
  <c r="CL71" i="13"/>
  <c r="DH22" i="13"/>
  <c r="DG23" i="13"/>
  <c r="DO70" i="13"/>
  <c r="DG71" i="13"/>
  <c r="CZ58" i="12"/>
  <c r="DA57" i="12"/>
  <c r="BX88" i="11"/>
  <c r="CF87" i="11"/>
  <c r="DH23" i="13"/>
  <c r="DG41" i="14"/>
  <c r="DO40" i="14"/>
  <c r="M106" i="14"/>
  <c r="BJ72" i="16"/>
  <c r="BK71" i="16"/>
  <c r="BR71" i="16"/>
  <c r="BY7" i="16"/>
  <c r="BX8" i="16"/>
  <c r="CM22" i="13"/>
  <c r="CE23" i="13"/>
  <c r="CF22" i="13"/>
  <c r="CM6" i="16"/>
  <c r="CE7" i="16"/>
  <c r="BK53" i="12"/>
  <c r="BD53" i="12"/>
  <c r="AI5" i="13"/>
  <c r="AB5" i="13"/>
  <c r="AA6" i="13"/>
  <c r="CM5" i="13"/>
  <c r="CL6" i="13"/>
  <c r="CT5" i="13"/>
  <c r="EI88" i="16"/>
  <c r="EJ87" i="16"/>
  <c r="AJ124" i="1"/>
  <c r="AI155" i="1"/>
  <c r="DV105" i="14"/>
  <c r="CF89" i="15"/>
  <c r="BX90" i="15"/>
  <c r="CT8" i="16"/>
  <c r="CF103" i="11"/>
  <c r="CM72" i="12"/>
  <c r="AB23" i="14"/>
  <c r="CM72" i="15"/>
  <c r="CE73" i="15"/>
  <c r="BK54" i="11"/>
  <c r="AW38" i="11"/>
  <c r="DG40" i="13"/>
  <c r="DO39" i="13"/>
  <c r="DH39" i="13"/>
  <c r="DA54" i="16"/>
  <c r="DO70" i="16"/>
  <c r="BQ24" i="16"/>
  <c r="BY23" i="16"/>
  <c r="BQ103" i="11"/>
  <c r="BY102" i="11"/>
  <c r="BQ7" i="11"/>
  <c r="BX39" i="12"/>
  <c r="CF38" i="12"/>
  <c r="BQ87" i="16"/>
  <c r="BY86" i="16"/>
  <c r="CF6" i="16"/>
  <c r="AA105" i="11"/>
  <c r="BY41" i="14"/>
  <c r="BR41" i="14"/>
  <c r="BR7" i="11"/>
  <c r="BJ8" i="11"/>
  <c r="BR23" i="15"/>
  <c r="BJ24" i="15"/>
  <c r="BK70" i="11"/>
  <c r="U6" i="11"/>
  <c r="M7" i="11"/>
  <c r="BY55" i="13"/>
  <c r="BQ56" i="13"/>
  <c r="M7" i="15"/>
  <c r="U6" i="15"/>
  <c r="CE55" i="16"/>
  <c r="EJ37" i="11"/>
  <c r="DA101" i="13"/>
  <c r="CS102" i="13"/>
  <c r="BX70" i="16"/>
  <c r="CF69" i="16"/>
  <c r="DH5" i="15"/>
  <c r="CZ6" i="15"/>
  <c r="DA5" i="15"/>
  <c r="CZ80" i="15"/>
  <c r="AH54" i="16"/>
  <c r="AI53" i="16"/>
  <c r="AP53" i="16"/>
  <c r="CM85" i="16"/>
  <c r="CF85" i="16"/>
  <c r="CE86" i="16"/>
  <c r="CS87" i="16"/>
  <c r="DA86" i="16"/>
  <c r="DN8" i="12"/>
  <c r="DV24" i="16"/>
  <c r="CM103" i="12"/>
  <c r="BQ72" i="13"/>
  <c r="BR71" i="13"/>
  <c r="BY71" i="13"/>
  <c r="CZ24" i="14"/>
  <c r="DH23" i="14"/>
  <c r="CL40" i="16"/>
  <c r="AO55" i="13"/>
  <c r="AW54" i="13"/>
  <c r="BJ39" i="15"/>
  <c r="BR38" i="15"/>
  <c r="BK38" i="15"/>
  <c r="BC22" i="11"/>
  <c r="U38" i="11"/>
  <c r="CE38" i="11"/>
  <c r="BJ102" i="11"/>
  <c r="BK101" i="11"/>
  <c r="T40" i="12"/>
  <c r="AB39" i="12"/>
  <c r="CS41" i="12"/>
  <c r="BR70" i="12"/>
  <c r="BJ71" i="12"/>
  <c r="CS6" i="13"/>
  <c r="DA5" i="13"/>
  <c r="BQ7" i="15"/>
  <c r="BY6" i="15"/>
  <c r="BR37" i="15"/>
  <c r="BK37" i="15"/>
  <c r="DG38" i="16"/>
  <c r="DO37" i="16"/>
  <c r="DH37" i="16"/>
  <c r="DG57" i="11"/>
  <c r="DO56" i="11"/>
  <c r="DN40" i="11"/>
  <c r="DO25" i="14"/>
  <c r="DO55" i="11"/>
  <c r="DG89" i="12"/>
  <c r="BD86" i="13"/>
  <c r="AV87" i="13"/>
  <c r="DO6" i="14"/>
  <c r="DG7" i="14"/>
  <c r="DN74" i="16"/>
  <c r="AP5" i="11"/>
  <c r="AH6" i="11"/>
  <c r="AI5" i="11"/>
  <c r="CL7" i="11"/>
  <c r="CT6" i="11"/>
  <c r="BJ54" i="11"/>
  <c r="BR53" i="11"/>
  <c r="BQ39" i="12"/>
  <c r="BY38" i="12"/>
  <c r="DO70" i="12"/>
  <c r="AP53" i="13"/>
  <c r="AI53" i="13"/>
  <c r="AW69" i="13"/>
  <c r="AV70" i="13"/>
  <c r="AW70" i="13" s="1"/>
  <c r="AH42" i="14"/>
  <c r="BC57" i="15"/>
  <c r="U72" i="12"/>
  <c r="BD23" i="12"/>
  <c r="AV24" i="12"/>
  <c r="AP103" i="12"/>
  <c r="CS88" i="15"/>
  <c r="DA87" i="15"/>
  <c r="DO86" i="11"/>
  <c r="DG87" i="11"/>
  <c r="DH55" i="11"/>
  <c r="EI73" i="13"/>
  <c r="EJ72" i="13"/>
  <c r="BC23" i="15"/>
  <c r="BD22" i="15"/>
  <c r="T38" i="11"/>
  <c r="AB37" i="11"/>
  <c r="CT37" i="11"/>
  <c r="CL38" i="11"/>
  <c r="T22" i="12"/>
  <c r="AB21" i="12"/>
  <c r="BK70" i="14"/>
  <c r="BC71" i="14"/>
  <c r="AP37" i="16"/>
  <c r="AH38" i="16"/>
  <c r="DH86" i="15"/>
  <c r="DO86" i="15"/>
  <c r="AV40" i="14"/>
  <c r="BD39" i="14"/>
  <c r="AO6" i="11"/>
  <c r="AW5" i="11"/>
  <c r="AO23" i="11"/>
  <c r="AP23" i="11" s="1"/>
  <c r="AW22" i="11"/>
  <c r="BJ22" i="16"/>
  <c r="BR21" i="16"/>
  <c r="BK21" i="16"/>
  <c r="AH9" i="15"/>
  <c r="AP8" i="15"/>
  <c r="CT73" i="11"/>
  <c r="AA72" i="12"/>
  <c r="AB71" i="12"/>
  <c r="CF39" i="14"/>
  <c r="CE40" i="14"/>
  <c r="AA55" i="12"/>
  <c r="AI54" i="12"/>
  <c r="BK71" i="12"/>
  <c r="CZ7" i="13"/>
  <c r="DH6" i="13"/>
  <c r="DO54" i="14"/>
  <c r="DH54" i="14"/>
  <c r="BJ23" i="11"/>
  <c r="BR22" i="11"/>
  <c r="CT85" i="11"/>
  <c r="CL86" i="11"/>
  <c r="T105" i="11"/>
  <c r="AB104" i="11"/>
  <c r="BR56" i="12"/>
  <c r="CL58" i="13"/>
  <c r="CS9" i="16"/>
  <c r="DA8" i="16"/>
  <c r="BD70" i="15"/>
  <c r="BX24" i="16"/>
  <c r="CM54" i="11"/>
  <c r="DV38" i="11"/>
  <c r="AH24" i="11"/>
  <c r="BJ7" i="12"/>
  <c r="N101" i="11"/>
  <c r="F102" i="11"/>
  <c r="BD5" i="12"/>
  <c r="BC6" i="12"/>
  <c r="DH39" i="14"/>
  <c r="CZ40" i="14"/>
  <c r="DV71" i="16"/>
  <c r="BK70" i="12"/>
  <c r="CF55" i="11"/>
  <c r="DV70" i="14"/>
  <c r="DN71" i="14"/>
  <c r="AW54" i="15"/>
  <c r="DH5" i="11"/>
  <c r="EC105" i="13"/>
  <c r="AA89" i="12"/>
  <c r="DH87" i="16"/>
  <c r="DO87" i="16"/>
  <c r="CL24" i="16"/>
  <c r="BY86" i="11"/>
  <c r="BC87" i="12"/>
  <c r="BD87" i="12" s="1"/>
  <c r="AI22" i="15"/>
  <c r="CF70" i="15"/>
  <c r="AV55" i="16"/>
  <c r="EJ101" i="11"/>
  <c r="BY54" i="11"/>
  <c r="N54" i="12"/>
  <c r="F55" i="12"/>
  <c r="AI7" i="14"/>
  <c r="AA8" i="14"/>
  <c r="BY23" i="11"/>
  <c r="BQ24" i="11"/>
  <c r="BK69" i="11"/>
  <c r="BD69" i="11"/>
  <c r="M73" i="12"/>
  <c r="BQ8" i="13"/>
  <c r="BY7" i="13"/>
  <c r="DV87" i="16"/>
  <c r="DV23" i="16"/>
  <c r="BK53" i="11"/>
  <c r="DG104" i="12"/>
  <c r="DH104" i="12" s="1"/>
  <c r="DO103" i="12"/>
  <c r="BD6" i="13"/>
  <c r="AV7" i="13"/>
  <c r="U23" i="11"/>
  <c r="BQ25" i="14"/>
  <c r="BY24" i="14"/>
  <c r="DO104" i="16"/>
  <c r="DO103" i="11"/>
  <c r="DG72" i="12"/>
  <c r="AA40" i="14"/>
  <c r="BC56" i="11"/>
  <c r="BX71" i="12"/>
  <c r="CF70" i="12"/>
  <c r="DA70" i="13"/>
  <c r="DU70" i="11"/>
  <c r="EC69" i="11"/>
  <c r="BQ72" i="11"/>
  <c r="DH102" i="11"/>
  <c r="BD105" i="13"/>
  <c r="EC104" i="14"/>
  <c r="DU105" i="14"/>
  <c r="AI22" i="16"/>
  <c r="BD21" i="12"/>
  <c r="CM38" i="13"/>
  <c r="CT22" i="12"/>
  <c r="CL23" i="12"/>
  <c r="CZ103" i="16"/>
  <c r="DH102" i="16"/>
  <c r="AO7" i="16"/>
  <c r="AP6" i="16"/>
  <c r="AW6" i="16"/>
  <c r="T23" i="11"/>
  <c r="AP85" i="11"/>
  <c r="AH86" i="11"/>
  <c r="AV103" i="11"/>
  <c r="BD102" i="11"/>
  <c r="N55" i="11"/>
  <c r="T55" i="12"/>
  <c r="AB54" i="12"/>
  <c r="BY6" i="14"/>
  <c r="BQ7" i="14"/>
  <c r="CZ71" i="16"/>
  <c r="DH5" i="14"/>
  <c r="CZ6" i="14"/>
  <c r="BC88" i="13"/>
  <c r="BK87" i="13"/>
  <c r="U22" i="15"/>
  <c r="M23" i="15"/>
  <c r="BD85" i="11"/>
  <c r="AW85" i="11"/>
  <c r="BC55" i="14"/>
  <c r="BK54" i="14"/>
  <c r="BD54" i="14"/>
  <c r="N54" i="14"/>
  <c r="F55" i="14"/>
  <c r="AW6" i="14"/>
  <c r="BX70" i="11"/>
  <c r="CF69" i="11"/>
  <c r="DA101" i="11"/>
  <c r="CS102" i="11"/>
  <c r="EB86" i="13"/>
  <c r="EJ85" i="13"/>
  <c r="EC85" i="13"/>
  <c r="AP54" i="15"/>
  <c r="AH55" i="15"/>
  <c r="DA39" i="15"/>
  <c r="DG72" i="15"/>
  <c r="DH71" i="15"/>
  <c r="AP102" i="11"/>
  <c r="AO55" i="14"/>
  <c r="AW54" i="14"/>
  <c r="U23" i="14"/>
  <c r="M70" i="11"/>
  <c r="U69" i="11"/>
  <c r="CM6" i="11"/>
  <c r="U6" i="14"/>
  <c r="DH103" i="11"/>
  <c r="T57" i="15"/>
  <c r="F56" i="11"/>
  <c r="BQ106" i="14"/>
  <c r="DV24" i="14"/>
  <c r="AI56" i="14"/>
  <c r="AO11" i="15"/>
  <c r="AW39" i="11"/>
  <c r="U54" i="14"/>
  <c r="AP6" i="14"/>
  <c r="AP71" i="14"/>
  <c r="DA42" i="11"/>
  <c r="BX6" i="11"/>
  <c r="AP86" i="13"/>
  <c r="AA27" i="13"/>
  <c r="BD104" i="14"/>
  <c r="CF23" i="13"/>
  <c r="DA70" i="15"/>
  <c r="CS71" i="15"/>
  <c r="U55" i="15"/>
  <c r="M56" i="15"/>
  <c r="BD22" i="12"/>
  <c r="BC23" i="12"/>
  <c r="AV102" i="16"/>
  <c r="AW101" i="16"/>
  <c r="U102" i="12"/>
  <c r="M103" i="12"/>
  <c r="N102" i="12"/>
  <c r="BY70" i="14"/>
  <c r="BX71" i="14"/>
  <c r="DN41" i="14"/>
  <c r="DV40" i="14"/>
  <c r="EB38" i="11"/>
  <c r="EC37" i="11"/>
  <c r="T70" i="11"/>
  <c r="AB69" i="11"/>
  <c r="DV57" i="13"/>
  <c r="AB87" i="15"/>
  <c r="AH103" i="11"/>
  <c r="DO38" i="11"/>
  <c r="DN40" i="13"/>
  <c r="DV39" i="13"/>
  <c r="BR7" i="14"/>
  <c r="AW70" i="11"/>
  <c r="BY38" i="11"/>
  <c r="CL50" i="12"/>
  <c r="BY22" i="12"/>
  <c r="CL104" i="13"/>
  <c r="BR42" i="14"/>
  <c r="AP42" i="15"/>
  <c r="AP71" i="12"/>
  <c r="AH25" i="15"/>
  <c r="AH26" i="15" s="1"/>
  <c r="AH27" i="15" s="1"/>
  <c r="AH28" i="15" s="1"/>
  <c r="AH29" i="15" s="1"/>
  <c r="AH30" i="15" s="1"/>
  <c r="AH31" i="15" s="1"/>
  <c r="AH32" i="15" s="1"/>
  <c r="AH33" i="15" s="1"/>
  <c r="AH34" i="15" s="1"/>
  <c r="AH35" i="15" s="1"/>
  <c r="DO40" i="15"/>
  <c r="DG41" i="15"/>
  <c r="BC57" i="16"/>
  <c r="T104" i="12"/>
  <c r="AB103" i="12"/>
  <c r="BJ105" i="14"/>
  <c r="BR104" i="14"/>
  <c r="AI54" i="15"/>
  <c r="BK21" i="12"/>
  <c r="BJ87" i="14"/>
  <c r="BR86" i="14"/>
  <c r="EI71" i="11"/>
  <c r="BC106" i="13"/>
  <c r="BK105" i="13"/>
  <c r="CS40" i="15"/>
  <c r="AW23" i="12"/>
  <c r="BR72" i="14"/>
  <c r="BY38" i="16"/>
  <c r="CF38" i="16"/>
  <c r="AH25" i="16"/>
  <c r="AP24" i="16"/>
  <c r="CZ22" i="11"/>
  <c r="DV54" i="11"/>
  <c r="M102" i="11"/>
  <c r="BX71" i="13"/>
  <c r="BY70" i="13"/>
  <c r="BK86" i="16"/>
  <c r="BC87" i="16"/>
  <c r="N67" i="1"/>
  <c r="N127" i="1" s="1"/>
  <c r="Q127" i="1" s="1"/>
  <c r="CS55" i="13"/>
  <c r="DA54" i="13"/>
  <c r="AP67" i="1"/>
  <c r="AP127" i="1" s="1"/>
  <c r="AS127" i="1" s="1"/>
  <c r="DN70" i="12"/>
  <c r="DV69" i="12"/>
  <c r="U85" i="12"/>
  <c r="M86" i="12"/>
  <c r="N38" i="15"/>
  <c r="EB107" i="13"/>
  <c r="CS38" i="14"/>
  <c r="DA37" i="14"/>
  <c r="BX102" i="14"/>
  <c r="BY101" i="14"/>
  <c r="BX8" i="15"/>
  <c r="CF7" i="15"/>
  <c r="CS38" i="16"/>
  <c r="CT37" i="16"/>
  <c r="DA37" i="16"/>
  <c r="R126" i="7"/>
  <c r="Q157" i="7"/>
  <c r="AO54" i="16"/>
  <c r="AW53" i="16"/>
  <c r="BK55" i="16"/>
  <c r="BK21" i="14"/>
  <c r="BJ22" i="14"/>
  <c r="BR21" i="14"/>
  <c r="BK69" i="14"/>
  <c r="BR69" i="14"/>
  <c r="EB10" i="16"/>
  <c r="AP39" i="14"/>
  <c r="BY53" i="14"/>
  <c r="BX54" i="14"/>
  <c r="AI87" i="14"/>
  <c r="AA88" i="14"/>
  <c r="F89" i="13"/>
  <c r="BR105" i="16"/>
  <c r="BR7" i="15"/>
  <c r="BR104" i="16"/>
  <c r="U89" i="15"/>
  <c r="N6" i="11"/>
  <c r="F7" i="11"/>
  <c r="BC39" i="12"/>
  <c r="CE7" i="13"/>
  <c r="CM6" i="13"/>
  <c r="T104" i="14"/>
  <c r="BD70" i="16"/>
  <c r="AV71" i="16"/>
  <c r="DN6" i="11"/>
  <c r="DV5" i="11"/>
  <c r="DA85" i="11"/>
  <c r="CZ86" i="11"/>
  <c r="EC70" i="13"/>
  <c r="DU71" i="13"/>
  <c r="BD70" i="14"/>
  <c r="EJ69" i="11"/>
  <c r="DU87" i="13"/>
  <c r="EC23" i="14"/>
  <c r="CF6" i="14"/>
  <c r="BX7" i="14"/>
  <c r="BY70" i="15"/>
  <c r="BR70" i="15"/>
  <c r="AA22" i="11"/>
  <c r="CT53" i="11"/>
  <c r="CL54" i="11"/>
  <c r="BR55" i="13"/>
  <c r="DV70" i="13"/>
  <c r="AB86" i="11"/>
  <c r="DN87" i="13"/>
  <c r="DV86" i="13"/>
  <c r="DH37" i="14"/>
  <c r="DV22" i="14"/>
  <c r="DO22" i="14"/>
  <c r="EI24" i="11"/>
  <c r="EI25" i="11" s="1"/>
  <c r="EI26" i="11" s="1"/>
  <c r="EI27" i="11" s="1"/>
  <c r="EI28" i="11" s="1"/>
  <c r="EI29" i="11" s="1"/>
  <c r="EI30" i="11" s="1"/>
  <c r="EI31" i="11" s="1"/>
  <c r="EI32" i="11" s="1"/>
  <c r="EI33" i="11" s="1"/>
  <c r="CF102" i="15"/>
  <c r="BD7" i="15"/>
  <c r="U23" i="16"/>
  <c r="N23" i="16"/>
  <c r="BY5" i="11"/>
  <c r="BK38" i="11"/>
  <c r="BC39" i="11"/>
  <c r="AA54" i="11"/>
  <c r="N69" i="11"/>
  <c r="F70" i="11"/>
  <c r="DO104" i="13"/>
  <c r="T87" i="14"/>
  <c r="U86" i="14"/>
  <c r="BQ24" i="15"/>
  <c r="BQ25" i="15" s="1"/>
  <c r="BQ26" i="15" s="1"/>
  <c r="BQ27" i="15" s="1"/>
  <c r="BQ28" i="15" s="1"/>
  <c r="BQ29" i="15" s="1"/>
  <c r="BQ30" i="15" s="1"/>
  <c r="BQ31" i="15" s="1"/>
  <c r="BQ32" i="15" s="1"/>
  <c r="BQ33" i="15" s="1"/>
  <c r="BQ34" i="15" s="1"/>
  <c r="BQ35" i="15" s="1"/>
  <c r="AW69" i="12"/>
  <c r="AV70" i="12"/>
  <c r="AB102" i="11"/>
  <c r="BQ6" i="12"/>
  <c r="BY5" i="12"/>
  <c r="CE86" i="14"/>
  <c r="CF85" i="14"/>
  <c r="EI102" i="14"/>
  <c r="EJ101" i="14"/>
  <c r="DY157" i="16"/>
  <c r="DZ126" i="16"/>
  <c r="CZ26" i="16"/>
  <c r="DH25" i="16"/>
  <c r="CF88" i="15"/>
  <c r="DH21" i="12"/>
  <c r="M7" i="12"/>
  <c r="U6" i="12"/>
  <c r="BR6" i="14"/>
  <c r="BK86" i="15"/>
  <c r="EJ85" i="11"/>
  <c r="CM6" i="12"/>
  <c r="AI5" i="14"/>
  <c r="EC38" i="13"/>
  <c r="BQ105" i="13"/>
  <c r="N21" i="14"/>
  <c r="F22" i="14"/>
  <c r="EI23" i="14"/>
  <c r="U71" i="15"/>
  <c r="CE22" i="11"/>
  <c r="T6" i="12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U5" i="12"/>
  <c r="AI102" i="14"/>
  <c r="AA103" i="14"/>
  <c r="AB56" i="16"/>
  <c r="AA57" i="16"/>
  <c r="DO22" i="12"/>
  <c r="DG23" i="12"/>
  <c r="CM70" i="12"/>
  <c r="EI103" i="13"/>
  <c r="DU103" i="16"/>
  <c r="DV22" i="16"/>
  <c r="DO22" i="16"/>
  <c r="M86" i="11"/>
  <c r="N86" i="11" s="1"/>
  <c r="U85" i="11"/>
  <c r="AH102" i="14"/>
  <c r="AP101" i="14"/>
  <c r="DO103" i="14"/>
  <c r="CF22" i="14"/>
  <c r="BY38" i="15"/>
  <c r="BQ39" i="15"/>
  <c r="AW6" i="15"/>
  <c r="AW21" i="11"/>
  <c r="AI69" i="13"/>
  <c r="AA70" i="13"/>
  <c r="AB70" i="13"/>
  <c r="AW86" i="14"/>
  <c r="AV87" i="14"/>
  <c r="EB88" i="14"/>
  <c r="DN57" i="16"/>
  <c r="CM71" i="12"/>
  <c r="AH8" i="16"/>
  <c r="BY22" i="11"/>
  <c r="U86" i="15"/>
  <c r="BK39" i="15"/>
  <c r="AP6" i="15"/>
  <c r="AA6" i="11"/>
  <c r="AB6" i="11" s="1"/>
  <c r="AV70" i="11"/>
  <c r="T55" i="13"/>
  <c r="AB54" i="13"/>
  <c r="DV85" i="14"/>
  <c r="AI7" i="16"/>
  <c r="DO70" i="14"/>
  <c r="AI71" i="15"/>
  <c r="AA72" i="15"/>
  <c r="CM85" i="11"/>
  <c r="AW101" i="12"/>
  <c r="EJ37" i="13"/>
  <c r="DH71" i="14"/>
  <c r="CT86" i="16"/>
  <c r="EI54" i="11"/>
  <c r="DO54" i="12"/>
  <c r="AP21" i="13"/>
  <c r="AH22" i="13"/>
  <c r="DA70" i="16"/>
  <c r="T55" i="11"/>
  <c r="AH70" i="13"/>
  <c r="AW23" i="14"/>
  <c r="CT70" i="15"/>
  <c r="N5" i="11"/>
  <c r="BX102" i="13"/>
  <c r="DA5" i="14"/>
  <c r="EI71" i="14"/>
  <c r="EI72" i="14" s="1"/>
  <c r="EB33" i="10"/>
  <c r="EB34" i="10" s="1"/>
  <c r="EB35" i="10" s="1"/>
  <c r="M67" i="1"/>
  <c r="BR86" i="12"/>
  <c r="BJ87" i="12"/>
  <c r="AI54" i="13"/>
  <c r="CZ89" i="16"/>
  <c r="DH88" i="16"/>
  <c r="EI59" i="16"/>
  <c r="EI60" i="16" s="1"/>
  <c r="EI61" i="16" s="1"/>
  <c r="EI62" i="16" s="1"/>
  <c r="EI63" i="16" s="1"/>
  <c r="EI64" i="16" s="1"/>
  <c r="EI65" i="16" s="1"/>
  <c r="EI66" i="16" s="1"/>
  <c r="EI67" i="16" s="1"/>
  <c r="BR85" i="12"/>
  <c r="CF86" i="15"/>
  <c r="BJ86" i="11"/>
  <c r="AO102" i="13"/>
  <c r="BY54" i="12"/>
  <c r="AH39" i="13"/>
  <c r="AP38" i="13"/>
  <c r="DG38" i="8"/>
  <c r="M55" i="7"/>
  <c r="CT101" i="11"/>
  <c r="EI6" i="13"/>
  <c r="EJ5" i="13"/>
  <c r="CF53" i="12"/>
  <c r="CM37" i="12"/>
  <c r="N102" i="16"/>
  <c r="F103" i="16"/>
  <c r="DH54" i="12"/>
  <c r="EC69" i="16"/>
  <c r="DV69" i="16"/>
  <c r="BJ38" i="11"/>
  <c r="DU38" i="11"/>
  <c r="AW21" i="12"/>
  <c r="AW5" i="15"/>
  <c r="N22" i="15"/>
  <c r="N37" i="16"/>
  <c r="U37" i="16"/>
  <c r="CT53" i="16"/>
  <c r="CL54" i="16"/>
  <c r="T73" i="1"/>
  <c r="DH5" i="16"/>
  <c r="DG6" i="16"/>
  <c r="BX86" i="16"/>
  <c r="CS104" i="16"/>
  <c r="DA103" i="16"/>
  <c r="DO5" i="13"/>
  <c r="BJ72" i="13"/>
  <c r="CM69" i="14"/>
  <c r="CF69" i="14"/>
  <c r="BK69" i="15"/>
  <c r="BD69" i="15"/>
  <c r="AA102" i="16"/>
  <c r="BR54" i="13"/>
  <c r="AI53" i="15"/>
  <c r="AB53" i="15"/>
  <c r="AC134" i="4"/>
  <c r="M105" i="7"/>
  <c r="EX165" i="16"/>
  <c r="DA21" i="16"/>
  <c r="CS22" i="16"/>
  <c r="EB56" i="10"/>
  <c r="EB57" i="10" s="1"/>
  <c r="EB58" i="10" s="1"/>
  <c r="EB59" i="10" s="1"/>
  <c r="EB60" i="10" s="1"/>
  <c r="EB61" i="10" s="1"/>
  <c r="EB62" i="10" s="1"/>
  <c r="EB63" i="10" s="1"/>
  <c r="EB64" i="10" s="1"/>
  <c r="EB65" i="10" s="1"/>
  <c r="EB66" i="10" s="1"/>
  <c r="EB67" i="10" s="1"/>
  <c r="EB41" i="10"/>
  <c r="EB42" i="10" s="1"/>
  <c r="EB43" i="10" s="1"/>
  <c r="EB44" i="10" s="1"/>
  <c r="EB45" i="10" s="1"/>
  <c r="EB46" i="10" s="1"/>
  <c r="EB47" i="10" s="1"/>
  <c r="EB48" i="10" s="1"/>
  <c r="EB49" i="10" s="1"/>
  <c r="EB50" i="10" s="1"/>
  <c r="EB51" i="10" s="1"/>
  <c r="BJ6" i="13"/>
  <c r="EB102" i="16"/>
  <c r="EC102" i="16" s="1"/>
  <c r="EJ101" i="16"/>
  <c r="DU12" i="12"/>
  <c r="DU13" i="12" s="1"/>
  <c r="DU14" i="12" s="1"/>
  <c r="DU15" i="12" s="1"/>
  <c r="DU16" i="12" s="1"/>
  <c r="DU17" i="12" s="1"/>
  <c r="DU18" i="12" s="1"/>
  <c r="DU19" i="12" s="1"/>
  <c r="BC22" i="4"/>
  <c r="T50" i="5"/>
  <c r="DN22" i="12"/>
  <c r="EB54" i="13"/>
  <c r="DG54" i="15"/>
  <c r="DH53" i="15"/>
  <c r="BQ39" i="13"/>
  <c r="EC21" i="14"/>
  <c r="CL38" i="14"/>
  <c r="CT37" i="14"/>
  <c r="BR85" i="16"/>
  <c r="EI55" i="13"/>
  <c r="EI56" i="13" s="1"/>
  <c r="EI57" i="13" s="1"/>
  <c r="EI58" i="13" s="1"/>
  <c r="EI59" i="13" s="1"/>
  <c r="EI60" i="13" s="1"/>
  <c r="EI61" i="13" s="1"/>
  <c r="EI62" i="13" s="1"/>
  <c r="EI63" i="13" s="1"/>
  <c r="EI64" i="13" s="1"/>
  <c r="EI65" i="13" s="1"/>
  <c r="EI66" i="13" s="1"/>
  <c r="EI67" i="13" s="1"/>
  <c r="BD37" i="15"/>
  <c r="AA86" i="16"/>
  <c r="AI85" i="16"/>
  <c r="CE102" i="14"/>
  <c r="F24" i="13"/>
  <c r="AH74" i="1"/>
  <c r="AD133" i="1"/>
  <c r="AE124" i="1"/>
  <c r="AD132" i="1"/>
  <c r="EB107" i="14"/>
  <c r="T59" i="7"/>
  <c r="EB24" i="13"/>
  <c r="T22" i="1"/>
  <c r="EB9" i="10"/>
  <c r="EB10" i="10" s="1"/>
  <c r="EB11" i="10" s="1"/>
  <c r="EB12" i="10" s="1"/>
  <c r="EB13" i="10" s="1"/>
  <c r="EB14" i="10" s="1"/>
  <c r="EB15" i="10" s="1"/>
  <c r="EB16" i="10" s="1"/>
  <c r="EB17" i="10" s="1"/>
  <c r="EB18" i="10" s="1"/>
  <c r="EB19" i="10" s="1"/>
  <c r="U19" i="1"/>
  <c r="U124" i="1" s="1"/>
  <c r="BQ23" i="1"/>
  <c r="EB38" i="14"/>
  <c r="BR102" i="14"/>
  <c r="F54" i="4"/>
  <c r="EB83" i="16"/>
  <c r="EJ83" i="16" s="1"/>
  <c r="EJ128" i="16" s="1"/>
  <c r="EK128" i="16" s="1"/>
  <c r="CE22" i="16"/>
  <c r="DN38" i="12"/>
  <c r="AO67" i="1"/>
  <c r="U99" i="1"/>
  <c r="U129" i="1" s="1"/>
  <c r="F70" i="13"/>
  <c r="AC134" i="16"/>
  <c r="N35" i="1"/>
  <c r="N125" i="1" s="1"/>
  <c r="Q125" i="1" s="1"/>
  <c r="DG102" i="1"/>
  <c r="DU39" i="12"/>
  <c r="DU40" i="12" s="1"/>
  <c r="DU41" i="12" s="1"/>
  <c r="DU42" i="12" s="1"/>
  <c r="DU43" i="12" s="1"/>
  <c r="DU44" i="12" s="1"/>
  <c r="DU45" i="12" s="1"/>
  <c r="DU46" i="12" s="1"/>
  <c r="DU47" i="12" s="1"/>
  <c r="DU48" i="12" s="1"/>
  <c r="DU49" i="12" s="1"/>
  <c r="DU50" i="12" s="1"/>
  <c r="DU51" i="12" s="1"/>
  <c r="CL102" i="14"/>
  <c r="CZ56" i="16"/>
  <c r="DH56" i="16" s="1"/>
  <c r="AB51" i="1"/>
  <c r="AB126" i="1" s="1"/>
  <c r="AE126" i="1" s="1"/>
  <c r="DN105" i="11"/>
  <c r="EI87" i="14"/>
  <c r="T102" i="13"/>
  <c r="EB73" i="10"/>
  <c r="EB74" i="10" s="1"/>
  <c r="EB75" i="10" s="1"/>
  <c r="EB76" i="10" s="1"/>
  <c r="EB77" i="10" s="1"/>
  <c r="EB78" i="10" s="1"/>
  <c r="EB79" i="10" s="1"/>
  <c r="EB80" i="10" s="1"/>
  <c r="EB81" i="10" s="1"/>
  <c r="EB82" i="10" s="1"/>
  <c r="EB83" i="10" s="1"/>
  <c r="CS38" i="7"/>
  <c r="F56" i="13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AA23" i="16"/>
  <c r="T57" i="1"/>
  <c r="F79" i="16"/>
  <c r="DG39" i="12"/>
  <c r="EB45" i="16"/>
  <c r="DN80" i="1"/>
  <c r="DG86" i="14"/>
  <c r="M88" i="13"/>
  <c r="T9" i="16"/>
  <c r="AV103" i="12"/>
  <c r="DJ134" i="16"/>
  <c r="CV134" i="16"/>
  <c r="AH91" i="1"/>
  <c r="T24" i="16"/>
  <c r="T25" i="16" s="1"/>
  <c r="BF134" i="4"/>
  <c r="CS86" i="13"/>
  <c r="T88" i="16"/>
  <c r="AO71" i="1"/>
  <c r="DU16" i="5"/>
  <c r="DU17" i="5" s="1"/>
  <c r="DU18" i="5" s="1"/>
  <c r="DU19" i="5" s="1"/>
  <c r="DU112" i="5"/>
  <c r="DU113" i="5" s="1"/>
  <c r="DU114" i="5" s="1"/>
  <c r="DU115" i="5" s="1"/>
  <c r="CZ90" i="4"/>
  <c r="CZ91" i="4" s="1"/>
  <c r="F6" i="1"/>
  <c r="DU62" i="12"/>
  <c r="DU63" i="12" s="1"/>
  <c r="DU64" i="12" s="1"/>
  <c r="DU65" i="12" s="1"/>
  <c r="DU66" i="12" s="1"/>
  <c r="DU67" i="12" s="1"/>
  <c r="DU72" i="4"/>
  <c r="DU71" i="5"/>
  <c r="M46" i="1"/>
  <c r="F86" i="1"/>
  <c r="F93" i="14"/>
  <c r="DU42" i="5"/>
  <c r="DU43" i="5" s="1"/>
  <c r="DU44" i="5" s="1"/>
  <c r="F6" i="13"/>
  <c r="F7" i="13" s="1"/>
  <c r="DI134" i="16"/>
  <c r="CL102" i="15"/>
  <c r="CO133" i="1"/>
  <c r="CO132" i="1"/>
  <c r="AO73" i="12"/>
  <c r="CE25" i="4"/>
  <c r="CE26" i="4" s="1"/>
  <c r="CE27" i="4" s="1"/>
  <c r="CE63" i="4"/>
  <c r="CS94" i="4"/>
  <c r="EB56" i="16"/>
  <c r="EB57" i="16" s="1"/>
  <c r="CZ47" i="16"/>
  <c r="CZ48" i="16" s="1"/>
  <c r="EB26" i="16"/>
  <c r="EB27" i="16" s="1"/>
  <c r="DG18" i="1"/>
  <c r="DG19" i="1" s="1"/>
  <c r="CZ90" i="15"/>
  <c r="DN76" i="15"/>
  <c r="DN77" i="15" s="1"/>
  <c r="DN78" i="15" s="1"/>
  <c r="DN79" i="15" s="1"/>
  <c r="DN80" i="15" s="1"/>
  <c r="DN81" i="15" s="1"/>
  <c r="DN82" i="15" s="1"/>
  <c r="DN83" i="15" s="1"/>
  <c r="AA45" i="16"/>
  <c r="AA46" i="16" s="1"/>
  <c r="AA47" i="16" s="1"/>
  <c r="EE165" i="1"/>
  <c r="AH42" i="1"/>
  <c r="EI6" i="16"/>
  <c r="DG91" i="4"/>
  <c r="DG92" i="4" s="1"/>
  <c r="BQ72" i="7"/>
  <c r="BQ73" i="7" s="1"/>
  <c r="AV105" i="15"/>
  <c r="CS29" i="4"/>
  <c r="CS30" i="4" s="1"/>
  <c r="CH134" i="16"/>
  <c r="DU54" i="5"/>
  <c r="AO7" i="12"/>
  <c r="DN63" i="15"/>
  <c r="DN64" i="15" s="1"/>
  <c r="DN65" i="15" s="1"/>
  <c r="DN66" i="15" s="1"/>
  <c r="DN67" i="15" s="1"/>
  <c r="DX134" i="13"/>
  <c r="M70" i="13"/>
  <c r="CS23" i="15"/>
  <c r="AA58" i="1"/>
  <c r="F102" i="1"/>
  <c r="DN103" i="15"/>
  <c r="DX134" i="16"/>
  <c r="CZ10" i="16"/>
  <c r="DG6" i="15"/>
  <c r="CZ38" i="12"/>
  <c r="CE107" i="16"/>
  <c r="AA88" i="15"/>
  <c r="T7" i="5"/>
  <c r="BF134" i="16"/>
  <c r="BX9" i="12"/>
  <c r="CF9" i="12" s="1"/>
  <c r="AA71" i="16"/>
  <c r="AB71" i="16" s="1"/>
  <c r="DG56" i="16"/>
  <c r="DU32" i="5"/>
  <c r="DU33" i="5" s="1"/>
  <c r="DN55" i="1"/>
  <c r="DU22" i="12"/>
  <c r="DU23" i="12" s="1"/>
  <c r="DU24" i="12" s="1"/>
  <c r="DU25" i="12" s="1"/>
  <c r="DU26" i="12" s="1"/>
  <c r="DU27" i="12" s="1"/>
  <c r="DU28" i="12" s="1"/>
  <c r="DU29" i="12" s="1"/>
  <c r="DU30" i="12" s="1"/>
  <c r="DU31" i="12" s="1"/>
  <c r="DU32" i="12" s="1"/>
  <c r="DU33" i="12" s="1"/>
  <c r="DU34" i="12" s="1"/>
  <c r="DU35" i="12" s="1"/>
  <c r="F73" i="1"/>
  <c r="N73" i="1" s="1"/>
  <c r="M102" i="1"/>
  <c r="CL86" i="15"/>
  <c r="BC7" i="13"/>
  <c r="F13" i="16"/>
  <c r="AO107" i="1"/>
  <c r="AO108" i="1" s="1"/>
  <c r="AO9" i="1"/>
  <c r="DU45" i="5"/>
  <c r="CL27" i="15"/>
  <c r="CL28" i="15" s="1"/>
  <c r="CL29" i="15" s="1"/>
  <c r="AV91" i="15"/>
  <c r="AA13" i="16"/>
  <c r="BE134" i="1"/>
  <c r="DN7" i="1"/>
  <c r="DN8" i="1" s="1"/>
  <c r="AO23" i="1"/>
  <c r="AO90" i="12"/>
  <c r="AO22" i="15"/>
  <c r="DU104" i="10"/>
  <c r="EC103" i="10"/>
  <c r="DV103" i="10"/>
  <c r="DV102" i="10"/>
  <c r="DH85" i="10"/>
  <c r="DG86" i="10"/>
  <c r="DO85" i="10"/>
  <c r="CZ54" i="10"/>
  <c r="DA53" i="10"/>
  <c r="DG38" i="10"/>
  <c r="DO37" i="10"/>
  <c r="CZ38" i="10"/>
  <c r="DH37" i="10"/>
  <c r="DH38" i="10"/>
  <c r="CZ39" i="10"/>
  <c r="DG54" i="10"/>
  <c r="DH53" i="10"/>
  <c r="DO53" i="10"/>
  <c r="DA37" i="10"/>
  <c r="CS38" i="10"/>
  <c r="CL38" i="10"/>
  <c r="CT37" i="10"/>
  <c r="BK21" i="10"/>
  <c r="BC22" i="10"/>
  <c r="BD21" i="10"/>
  <c r="DG6" i="10"/>
  <c r="DO5" i="10"/>
  <c r="DH5" i="10"/>
  <c r="CE70" i="10"/>
  <c r="CF69" i="10"/>
  <c r="CM69" i="10"/>
  <c r="CF37" i="10"/>
  <c r="CM37" i="10"/>
  <c r="CE38" i="10"/>
  <c r="BK71" i="10"/>
  <c r="BC102" i="10"/>
  <c r="BK101" i="10"/>
  <c r="BD101" i="10"/>
  <c r="BD85" i="10"/>
  <c r="BC86" i="10"/>
  <c r="BK85" i="10"/>
  <c r="AO70" i="10"/>
  <c r="AP69" i="10"/>
  <c r="AW69" i="10"/>
  <c r="AH78" i="10"/>
  <c r="AO38" i="10"/>
  <c r="AP37" i="10"/>
  <c r="AW37" i="10"/>
  <c r="AH86" i="10"/>
  <c r="AP85" i="10"/>
  <c r="AI85" i="10"/>
  <c r="AH102" i="10"/>
  <c r="AI101" i="10"/>
  <c r="AP101" i="10"/>
  <c r="T102" i="10"/>
  <c r="U101" i="10"/>
  <c r="AB101" i="10"/>
  <c r="AA92" i="10"/>
  <c r="N101" i="10"/>
  <c r="F102" i="10"/>
  <c r="N85" i="10"/>
  <c r="U85" i="10"/>
  <c r="M86" i="10"/>
  <c r="F98" i="10"/>
  <c r="F74" i="10"/>
  <c r="F54" i="10"/>
  <c r="N53" i="10"/>
  <c r="DO101" i="9"/>
  <c r="DV101" i="9"/>
  <c r="DN102" i="9"/>
  <c r="DA85" i="9"/>
  <c r="DH85" i="9"/>
  <c r="CZ86" i="9"/>
  <c r="DO5" i="9"/>
  <c r="DG6" i="9"/>
  <c r="CZ6" i="9"/>
  <c r="DH5" i="9"/>
  <c r="DA5" i="9"/>
  <c r="CS6" i="9"/>
  <c r="CS102" i="9"/>
  <c r="CT101" i="9"/>
  <c r="DA101" i="9"/>
  <c r="CS92" i="9"/>
  <c r="DA69" i="9"/>
  <c r="CS70" i="9"/>
  <c r="CT69" i="9"/>
  <c r="CT22" i="9"/>
  <c r="CL23" i="9"/>
  <c r="CL6" i="9"/>
  <c r="CM5" i="9"/>
  <c r="CT5" i="9"/>
  <c r="CF101" i="9"/>
  <c r="CM101" i="9"/>
  <c r="CE102" i="9"/>
  <c r="CF85" i="9"/>
  <c r="CM85" i="9"/>
  <c r="CE86" i="9"/>
  <c r="CM69" i="9"/>
  <c r="CF69" i="9"/>
  <c r="CE70" i="9"/>
  <c r="CM21" i="9"/>
  <c r="CF21" i="9"/>
  <c r="CE22" i="9"/>
  <c r="BX27" i="9"/>
  <c r="CE13" i="9"/>
  <c r="BR53" i="9"/>
  <c r="BY53" i="9"/>
  <c r="BQ54" i="9"/>
  <c r="BR7" i="9"/>
  <c r="AP53" i="9"/>
  <c r="AW53" i="9"/>
  <c r="AO54" i="9"/>
  <c r="AO73" i="9"/>
  <c r="AP101" i="9"/>
  <c r="AW101" i="9"/>
  <c r="AO102" i="9"/>
  <c r="AH109" i="9"/>
  <c r="U101" i="9"/>
  <c r="AB101" i="9"/>
  <c r="T102" i="9"/>
  <c r="CZ102" i="6"/>
  <c r="DH101" i="6"/>
  <c r="DA101" i="6"/>
  <c r="CS102" i="6"/>
  <c r="CL102" i="6"/>
  <c r="CT101" i="6"/>
  <c r="CM101" i="6"/>
  <c r="BQ102" i="6"/>
  <c r="BY101" i="6"/>
  <c r="BR101" i="6"/>
  <c r="CF85" i="6"/>
  <c r="BX86" i="6"/>
  <c r="BY85" i="6"/>
  <c r="BJ87" i="6"/>
  <c r="BK86" i="6"/>
  <c r="BR86" i="6"/>
  <c r="AO86" i="6"/>
  <c r="AP85" i="6"/>
  <c r="AW85" i="6"/>
  <c r="CZ70" i="6"/>
  <c r="DH69" i="6"/>
  <c r="DA69" i="6"/>
  <c r="CE54" i="6"/>
  <c r="CF54" i="6" s="1"/>
  <c r="CF53" i="6"/>
  <c r="CM53" i="6"/>
  <c r="BJ54" i="6"/>
  <c r="BR53" i="6"/>
  <c r="BK53" i="6"/>
  <c r="CS40" i="6"/>
  <c r="DA39" i="6"/>
  <c r="CL38" i="6"/>
  <c r="CT37" i="6"/>
  <c r="CM37" i="6"/>
  <c r="CM38" i="6"/>
  <c r="CE40" i="6"/>
  <c r="DH21" i="6"/>
  <c r="DO21" i="6"/>
  <c r="DG22" i="6"/>
  <c r="CF21" i="6"/>
  <c r="BX22" i="6"/>
  <c r="BY21" i="6"/>
  <c r="CZ9" i="6"/>
  <c r="CZ10" i="6" s="1"/>
  <c r="CZ11" i="6" s="1"/>
  <c r="CZ12" i="6" s="1"/>
  <c r="CZ13" i="6" s="1"/>
  <c r="CZ14" i="6" s="1"/>
  <c r="DG6" i="6"/>
  <c r="DO5" i="6"/>
  <c r="DH5" i="6"/>
  <c r="CT5" i="6"/>
  <c r="CL6" i="6"/>
  <c r="BY5" i="6"/>
  <c r="BX7" i="6"/>
  <c r="BQ6" i="6"/>
  <c r="BR5" i="6"/>
  <c r="BJ6" i="6"/>
  <c r="BK5" i="6"/>
  <c r="CE6" i="6"/>
  <c r="CM5" i="6"/>
  <c r="CF5" i="6"/>
  <c r="BX8" i="6"/>
  <c r="BY6" i="6"/>
  <c r="BQ7" i="6"/>
  <c r="CE27" i="6"/>
  <c r="BX46" i="6"/>
  <c r="BY102" i="6"/>
  <c r="BQ103" i="6"/>
  <c r="BR102" i="6"/>
  <c r="AO22" i="6"/>
  <c r="AW21" i="6"/>
  <c r="AP21" i="6"/>
  <c r="AH106" i="6"/>
  <c r="AO102" i="6"/>
  <c r="AW101" i="6"/>
  <c r="AP101" i="6"/>
  <c r="AP5" i="6"/>
  <c r="AH6" i="6"/>
  <c r="AA6" i="6"/>
  <c r="AI5" i="6"/>
  <c r="AB5" i="6"/>
  <c r="T102" i="6"/>
  <c r="U101" i="6"/>
  <c r="AB101" i="6"/>
  <c r="T86" i="6"/>
  <c r="U85" i="6"/>
  <c r="F86" i="6"/>
  <c r="N85" i="6"/>
  <c r="AA86" i="6"/>
  <c r="AI85" i="6"/>
  <c r="AB85" i="6"/>
  <c r="N7" i="6"/>
  <c r="F8" i="6"/>
  <c r="N6" i="6"/>
  <c r="DN102" i="3"/>
  <c r="DV101" i="3"/>
  <c r="DG102" i="3"/>
  <c r="DH101" i="3"/>
  <c r="DO101" i="3"/>
  <c r="DV85" i="3"/>
  <c r="DN86" i="3"/>
  <c r="DG86" i="3"/>
  <c r="DO85" i="3"/>
  <c r="DH85" i="3"/>
  <c r="BY6" i="3"/>
  <c r="BQ7" i="3"/>
  <c r="BR6" i="3"/>
  <c r="BC103" i="3"/>
  <c r="BK102" i="3"/>
  <c r="BD102" i="3"/>
  <c r="BC86" i="3"/>
  <c r="BK85" i="3"/>
  <c r="BD85" i="3"/>
  <c r="BC70" i="3"/>
  <c r="BK69" i="3"/>
  <c r="BD69" i="3"/>
  <c r="AO54" i="3"/>
  <c r="AW53" i="3"/>
  <c r="AP53" i="3"/>
  <c r="AA103" i="3"/>
  <c r="AB102" i="3"/>
  <c r="AI102" i="3"/>
  <c r="F10" i="3"/>
  <c r="DG108" i="16"/>
  <c r="EJ26" i="16"/>
  <c r="DU6" i="16"/>
  <c r="EC5" i="16"/>
  <c r="DN6" i="16"/>
  <c r="DV5" i="16"/>
  <c r="DO5" i="16"/>
  <c r="CZ11" i="16"/>
  <c r="CZ12" i="16"/>
  <c r="CE108" i="16"/>
  <c r="BR5" i="16"/>
  <c r="BJ6" i="16"/>
  <c r="BC6" i="16"/>
  <c r="BD5" i="16"/>
  <c r="BK5" i="16"/>
  <c r="BT134" i="16"/>
  <c r="AW37" i="16"/>
  <c r="BD37" i="16"/>
  <c r="AV38" i="16"/>
  <c r="AO42" i="16"/>
  <c r="AQ134" i="16"/>
  <c r="AR134" i="16"/>
  <c r="AH106" i="16"/>
  <c r="AI71" i="16"/>
  <c r="AA72" i="16"/>
  <c r="AB72" i="16" s="1"/>
  <c r="AA14" i="16"/>
  <c r="AI72" i="16"/>
  <c r="AB23" i="16"/>
  <c r="AA24" i="16"/>
  <c r="AI23" i="16"/>
  <c r="T105" i="16"/>
  <c r="U105" i="16" s="1"/>
  <c r="F14" i="16"/>
  <c r="F15" i="16" s="1"/>
  <c r="O134" i="16"/>
  <c r="F90" i="16"/>
  <c r="EI92" i="13"/>
  <c r="DU22" i="13"/>
  <c r="EC21" i="13"/>
  <c r="DV21" i="13"/>
  <c r="CL105" i="13"/>
  <c r="CE104" i="13"/>
  <c r="CM104" i="13" s="1"/>
  <c r="CV134" i="13"/>
  <c r="BS134" i="13"/>
  <c r="BT134" i="13"/>
  <c r="DA21" i="13"/>
  <c r="CS22" i="13"/>
  <c r="CT21" i="13"/>
  <c r="BX38" i="13"/>
  <c r="BY37" i="13"/>
  <c r="CF37" i="13"/>
  <c r="CH134" i="13"/>
  <c r="BJ65" i="13"/>
  <c r="BE134" i="13"/>
  <c r="BF134" i="13"/>
  <c r="AQ134" i="13"/>
  <c r="AR134" i="13"/>
  <c r="F8" i="13"/>
  <c r="F9" i="13" s="1"/>
  <c r="U5" i="13"/>
  <c r="N5" i="13"/>
  <c r="M6" i="13"/>
  <c r="F104" i="13"/>
  <c r="F105" i="13" s="1"/>
  <c r="M102" i="13"/>
  <c r="N101" i="13"/>
  <c r="U101" i="13"/>
  <c r="M54" i="13"/>
  <c r="U53" i="13"/>
  <c r="N53" i="13"/>
  <c r="F38" i="13"/>
  <c r="N38" i="13" s="1"/>
  <c r="N37" i="13"/>
  <c r="F39" i="13"/>
  <c r="N39" i="13" s="1"/>
  <c r="F71" i="13"/>
  <c r="P134" i="13"/>
  <c r="EI102" i="7"/>
  <c r="EJ101" i="7"/>
  <c r="EB107" i="7"/>
  <c r="EB38" i="7"/>
  <c r="EJ37" i="7"/>
  <c r="EC37" i="7"/>
  <c r="DU86" i="7"/>
  <c r="EC85" i="7"/>
  <c r="DV85" i="7"/>
  <c r="DN86" i="7"/>
  <c r="DG70" i="7"/>
  <c r="DO69" i="7"/>
  <c r="DH69" i="7"/>
  <c r="EC6" i="7"/>
  <c r="DU7" i="7"/>
  <c r="DV5" i="7"/>
  <c r="DN6" i="7"/>
  <c r="DH5" i="7"/>
  <c r="DG6" i="7"/>
  <c r="DO5" i="7"/>
  <c r="DO85" i="7"/>
  <c r="DG86" i="7"/>
  <c r="DH85" i="7"/>
  <c r="DO21" i="7"/>
  <c r="DG22" i="7"/>
  <c r="DH21" i="7"/>
  <c r="CL22" i="7"/>
  <c r="CM21" i="7"/>
  <c r="CT21" i="7"/>
  <c r="CF53" i="7"/>
  <c r="BX54" i="7"/>
  <c r="BQ86" i="7"/>
  <c r="BY85" i="7"/>
  <c r="BR85" i="7"/>
  <c r="BJ57" i="7"/>
  <c r="BR53" i="7"/>
  <c r="BY53" i="7"/>
  <c r="BQ54" i="7"/>
  <c r="BD21" i="7"/>
  <c r="AV22" i="7"/>
  <c r="AW21" i="7"/>
  <c r="BC9" i="7"/>
  <c r="BC10" i="7" s="1"/>
  <c r="BD5" i="7"/>
  <c r="AV6" i="7"/>
  <c r="AW5" i="7"/>
  <c r="AI101" i="7"/>
  <c r="AA102" i="7"/>
  <c r="AB101" i="7"/>
  <c r="AA70" i="7"/>
  <c r="AI69" i="7"/>
  <c r="AB69" i="7"/>
  <c r="AA86" i="7"/>
  <c r="AI85" i="7"/>
  <c r="AB85" i="7"/>
  <c r="AB5" i="7"/>
  <c r="AA6" i="7"/>
  <c r="AI5" i="7"/>
  <c r="F86" i="7"/>
  <c r="N85" i="7"/>
  <c r="F6" i="7"/>
  <c r="N5" i="7"/>
  <c r="F76" i="7"/>
  <c r="DU6" i="4"/>
  <c r="EC5" i="4"/>
  <c r="DV5" i="4"/>
  <c r="DN6" i="4"/>
  <c r="DG6" i="4"/>
  <c r="DO5" i="4"/>
  <c r="DH5" i="4"/>
  <c r="DG22" i="4"/>
  <c r="DH21" i="4"/>
  <c r="DO21" i="4"/>
  <c r="DH90" i="4"/>
  <c r="DA90" i="4"/>
  <c r="CZ105" i="4"/>
  <c r="DH104" i="4"/>
  <c r="CZ92" i="4"/>
  <c r="DH91" i="4"/>
  <c r="DA91" i="4"/>
  <c r="CS95" i="4"/>
  <c r="CV134" i="4"/>
  <c r="CU134" i="4"/>
  <c r="CE64" i="4"/>
  <c r="CE65" i="4" s="1"/>
  <c r="CE6" i="4"/>
  <c r="CM5" i="4"/>
  <c r="CF5" i="4"/>
  <c r="CH134" i="4"/>
  <c r="BJ18" i="4"/>
  <c r="BE134" i="4"/>
  <c r="BC6" i="4"/>
  <c r="BK5" i="4"/>
  <c r="BD5" i="4"/>
  <c r="AQ134" i="4"/>
  <c r="AR134" i="4"/>
  <c r="F55" i="4"/>
  <c r="M54" i="4"/>
  <c r="N53" i="4"/>
  <c r="AB53" i="4"/>
  <c r="T54" i="4"/>
  <c r="U53" i="4"/>
  <c r="AD134" i="4"/>
  <c r="P134" i="4"/>
  <c r="F39" i="4"/>
  <c r="N38" i="4"/>
  <c r="F40" i="4"/>
  <c r="F71" i="4"/>
  <c r="N70" i="4"/>
  <c r="F56" i="4"/>
  <c r="F57" i="4" s="1"/>
  <c r="O134" i="4"/>
  <c r="F41" i="4"/>
  <c r="EI46" i="14"/>
  <c r="CS86" i="14"/>
  <c r="DA85" i="14"/>
  <c r="CT85" i="14"/>
  <c r="BD106" i="14"/>
  <c r="BC107" i="14"/>
  <c r="BK104" i="14"/>
  <c r="AW72" i="14"/>
  <c r="AO75" i="14"/>
  <c r="AW74" i="14"/>
  <c r="AP74" i="14"/>
  <c r="AP72" i="14"/>
  <c r="AO107" i="14"/>
  <c r="AW106" i="14"/>
  <c r="AW104" i="14"/>
  <c r="F94" i="14"/>
  <c r="EI108" i="11"/>
  <c r="EI34" i="11"/>
  <c r="EI16" i="11"/>
  <c r="DN106" i="11"/>
  <c r="DO105" i="11"/>
  <c r="DH21" i="11"/>
  <c r="DG22" i="11"/>
  <c r="DO21" i="11"/>
  <c r="AA81" i="11"/>
  <c r="CS45" i="8"/>
  <c r="CE109" i="8"/>
  <c r="BT134" i="2"/>
  <c r="CH134" i="2"/>
  <c r="DI134" i="2"/>
  <c r="DX134" i="2"/>
  <c r="DO53" i="2"/>
  <c r="DH53" i="2"/>
  <c r="DG54" i="2"/>
  <c r="CG134" i="2"/>
  <c r="AQ134" i="2"/>
  <c r="AR134" i="2"/>
  <c r="AW69" i="2"/>
  <c r="AP69" i="2"/>
  <c r="AO70" i="2"/>
  <c r="AD134" i="2"/>
  <c r="N53" i="2"/>
  <c r="F54" i="2"/>
  <c r="O134" i="2"/>
  <c r="CZ22" i="15"/>
  <c r="DH21" i="15"/>
  <c r="DA21" i="15"/>
  <c r="CF21" i="15"/>
  <c r="BY21" i="15"/>
  <c r="BX22" i="15"/>
  <c r="AV92" i="15"/>
  <c r="AO12" i="15"/>
  <c r="AW11" i="15"/>
  <c r="AO102" i="15"/>
  <c r="AP101" i="15"/>
  <c r="AW101" i="15"/>
  <c r="AP22" i="15"/>
  <c r="AO23" i="15"/>
  <c r="AW22" i="15"/>
  <c r="AW87" i="15"/>
  <c r="AP87" i="15"/>
  <c r="AO88" i="15"/>
  <c r="AW88" i="15" s="1"/>
  <c r="AO89" i="15"/>
  <c r="CZ59" i="12"/>
  <c r="DH58" i="12"/>
  <c r="DA58" i="12"/>
  <c r="DA69" i="12"/>
  <c r="DH69" i="12"/>
  <c r="CZ70" i="12"/>
  <c r="BX10" i="12"/>
  <c r="AP37" i="12"/>
  <c r="AO38" i="12"/>
  <c r="AW37" i="12"/>
  <c r="AO91" i="12"/>
  <c r="AB5" i="12"/>
  <c r="AI5" i="12"/>
  <c r="AA6" i="12"/>
  <c r="F108" i="12"/>
  <c r="F6" i="12"/>
  <c r="N5" i="12"/>
  <c r="DU46" i="5"/>
  <c r="DH101" i="5"/>
  <c r="CZ102" i="5"/>
  <c r="DA101" i="5"/>
  <c r="CT102" i="5"/>
  <c r="CL103" i="5"/>
  <c r="CM102" i="5"/>
  <c r="CT85" i="5"/>
  <c r="CL86" i="5"/>
  <c r="CM85" i="5"/>
  <c r="CT53" i="5"/>
  <c r="CM53" i="5"/>
  <c r="CL54" i="5"/>
  <c r="BX38" i="5"/>
  <c r="CF37" i="5"/>
  <c r="BY37" i="5"/>
  <c r="BX22" i="5"/>
  <c r="CF21" i="5"/>
  <c r="BY21" i="5"/>
  <c r="AO6" i="5"/>
  <c r="AW5" i="5"/>
  <c r="AP5" i="5"/>
  <c r="U7" i="5"/>
  <c r="T8" i="5"/>
  <c r="AB7" i="5"/>
  <c r="F6" i="5"/>
  <c r="N5" i="5"/>
  <c r="F104" i="5"/>
  <c r="N103" i="5"/>
  <c r="N53" i="5"/>
  <c r="F54" i="5"/>
  <c r="F24" i="5"/>
  <c r="N23" i="5"/>
  <c r="DN38" i="1"/>
  <c r="DV37" i="1"/>
  <c r="DO37" i="1"/>
  <c r="DH22" i="1"/>
  <c r="DA22" i="1"/>
  <c r="CZ23" i="1"/>
  <c r="CZ38" i="1"/>
  <c r="DA37" i="1"/>
  <c r="DH37" i="1"/>
  <c r="DH5" i="1"/>
  <c r="DA5" i="1"/>
  <c r="CZ6" i="1"/>
  <c r="CA134" i="1"/>
  <c r="DB134" i="1"/>
  <c r="DC134" i="1"/>
  <c r="DO7" i="1"/>
  <c r="CN134" i="1"/>
  <c r="CO134" i="1"/>
  <c r="CL86" i="1"/>
  <c r="CT85" i="1"/>
  <c r="CM85" i="1"/>
  <c r="CT38" i="1"/>
  <c r="CM38" i="1"/>
  <c r="CL39" i="1"/>
  <c r="CT21" i="1"/>
  <c r="CM21" i="1"/>
  <c r="CL22" i="1"/>
  <c r="CL6" i="1"/>
  <c r="CT5" i="1"/>
  <c r="CM5" i="1"/>
  <c r="BS134" i="1"/>
  <c r="BZ134" i="1"/>
  <c r="BJ103" i="1"/>
  <c r="BR102" i="1"/>
  <c r="BK102" i="1"/>
  <c r="AO24" i="1"/>
  <c r="AW23" i="1"/>
  <c r="AP23" i="1"/>
  <c r="AP9" i="1"/>
  <c r="AO10" i="1"/>
  <c r="AR134" i="1"/>
  <c r="AA26" i="1"/>
  <c r="AI25" i="1"/>
  <c r="AA70" i="1"/>
  <c r="AI69" i="1"/>
  <c r="AB69" i="1"/>
  <c r="AA86" i="1"/>
  <c r="AI85" i="1"/>
  <c r="AB85" i="1"/>
  <c r="AA102" i="1"/>
  <c r="AB101" i="1"/>
  <c r="AH102" i="1"/>
  <c r="AP101" i="1"/>
  <c r="AI101" i="1"/>
  <c r="AA48" i="16" l="1"/>
  <c r="AA59" i="1"/>
  <c r="AI58" i="1"/>
  <c r="BC7" i="12"/>
  <c r="BD6" i="12"/>
  <c r="BK6" i="12"/>
  <c r="BQ73" i="13"/>
  <c r="CL11" i="10"/>
  <c r="F13" i="8"/>
  <c r="CS24" i="15"/>
  <c r="CT23" i="15"/>
  <c r="F87" i="1"/>
  <c r="N86" i="1"/>
  <c r="AH26" i="16"/>
  <c r="AP25" i="16"/>
  <c r="M8" i="10"/>
  <c r="U7" i="10"/>
  <c r="U70" i="13"/>
  <c r="N70" i="13"/>
  <c r="M47" i="1"/>
  <c r="U46" i="1"/>
  <c r="N46" i="1"/>
  <c r="EI73" i="14"/>
  <c r="EI74" i="14" s="1"/>
  <c r="EI75" i="14" s="1"/>
  <c r="EI76" i="14" s="1"/>
  <c r="EI77" i="14" s="1"/>
  <c r="EI78" i="14" s="1"/>
  <c r="EI79" i="14" s="1"/>
  <c r="EI80" i="14" s="1"/>
  <c r="EI81" i="14" s="1"/>
  <c r="EI82" i="14" s="1"/>
  <c r="EI83" i="14" s="1"/>
  <c r="EJ72" i="14"/>
  <c r="AP9" i="15"/>
  <c r="AH10" i="15"/>
  <c r="AI9" i="15"/>
  <c r="AV25" i="12"/>
  <c r="AW24" i="12"/>
  <c r="DG58" i="11"/>
  <c r="CE89" i="12"/>
  <c r="AH10" i="12"/>
  <c r="DN89" i="12"/>
  <c r="DV88" i="12"/>
  <c r="DO88" i="12"/>
  <c r="BC74" i="16"/>
  <c r="CE89" i="4"/>
  <c r="M71" i="13"/>
  <c r="DU72" i="5"/>
  <c r="DU73" i="5" s="1"/>
  <c r="DU74" i="5" s="1"/>
  <c r="DU75" i="5" s="1"/>
  <c r="DU76" i="5" s="1"/>
  <c r="DU77" i="5" s="1"/>
  <c r="DU78" i="5" s="1"/>
  <c r="DU79" i="5" s="1"/>
  <c r="DU80" i="5" s="1"/>
  <c r="DU81" i="5" s="1"/>
  <c r="DU82" i="5" s="1"/>
  <c r="DU83" i="5" s="1"/>
  <c r="DV71" i="5"/>
  <c r="EC71" i="13"/>
  <c r="DV71" i="13"/>
  <c r="DU72" i="13"/>
  <c r="DN9" i="12"/>
  <c r="DV8" i="12"/>
  <c r="AH41" i="11"/>
  <c r="AP40" i="11"/>
  <c r="EB58" i="14"/>
  <c r="BX59" i="11"/>
  <c r="DU87" i="10"/>
  <c r="EC86" i="10"/>
  <c r="DV86" i="10"/>
  <c r="CF102" i="13"/>
  <c r="BX103" i="13"/>
  <c r="BY102" i="13"/>
  <c r="EI24" i="14"/>
  <c r="EJ23" i="14"/>
  <c r="M24" i="12"/>
  <c r="CZ23" i="9"/>
  <c r="DH22" i="9"/>
  <c r="DU73" i="4"/>
  <c r="DV72" i="4"/>
  <c r="F23" i="14"/>
  <c r="N22" i="14"/>
  <c r="F71" i="11"/>
  <c r="N70" i="11"/>
  <c r="CZ87" i="11"/>
  <c r="DA86" i="11"/>
  <c r="DH86" i="11"/>
  <c r="AP24" i="11"/>
  <c r="AH25" i="11"/>
  <c r="BR22" i="16"/>
  <c r="BJ23" i="16"/>
  <c r="BK22" i="16"/>
  <c r="BC58" i="15"/>
  <c r="BD57" i="15"/>
  <c r="CZ57" i="13"/>
  <c r="CL63" i="12"/>
  <c r="T24" i="10"/>
  <c r="AV88" i="14"/>
  <c r="BD87" i="14"/>
  <c r="AW87" i="14"/>
  <c r="DU42" i="14"/>
  <c r="N90" i="15"/>
  <c r="F91" i="15"/>
  <c r="AH104" i="2"/>
  <c r="T75" i="15"/>
  <c r="T92" i="15"/>
  <c r="U91" i="15"/>
  <c r="CF58" i="15"/>
  <c r="BX59" i="15"/>
  <c r="BX56" i="16"/>
  <c r="CF55" i="16"/>
  <c r="M40" i="15"/>
  <c r="U39" i="15"/>
  <c r="N39" i="15"/>
  <c r="CL87" i="15"/>
  <c r="CM86" i="15"/>
  <c r="CT86" i="15"/>
  <c r="CS10" i="16"/>
  <c r="DA9" i="16"/>
  <c r="CT9" i="16"/>
  <c r="AH104" i="5"/>
  <c r="AP103" i="5"/>
  <c r="M103" i="1"/>
  <c r="U102" i="1"/>
  <c r="AA41" i="14"/>
  <c r="AI40" i="14"/>
  <c r="DV104" i="12"/>
  <c r="DN105" i="12"/>
  <c r="AI41" i="12"/>
  <c r="AA42" i="12"/>
  <c r="BX9" i="16"/>
  <c r="BY8" i="16"/>
  <c r="CF23" i="14"/>
  <c r="CM23" i="14"/>
  <c r="CE24" i="14"/>
  <c r="U103" i="12"/>
  <c r="M104" i="12"/>
  <c r="N103" i="12"/>
  <c r="AV9" i="11"/>
  <c r="DN91" i="16"/>
  <c r="DO56" i="16"/>
  <c r="DG57" i="16"/>
  <c r="DG42" i="15"/>
  <c r="DO41" i="15"/>
  <c r="AB55" i="12"/>
  <c r="U55" i="12"/>
  <c r="T56" i="12"/>
  <c r="U9" i="16"/>
  <c r="N9" i="16"/>
  <c r="M10" i="16"/>
  <c r="BX11" i="13"/>
  <c r="AV59" i="14"/>
  <c r="AB45" i="16"/>
  <c r="AV104" i="12"/>
  <c r="AW104" i="12" s="1"/>
  <c r="AW103" i="12"/>
  <c r="CT38" i="14"/>
  <c r="CL39" i="14"/>
  <c r="CM38" i="14"/>
  <c r="AH40" i="13"/>
  <c r="AP39" i="13"/>
  <c r="CS75" i="16"/>
  <c r="EB24" i="11"/>
  <c r="EJ23" i="11"/>
  <c r="EC23" i="11"/>
  <c r="T75" i="12"/>
  <c r="CM12" i="14"/>
  <c r="CE13" i="14"/>
  <c r="BK38" i="10"/>
  <c r="BC39" i="10"/>
  <c r="BD38" i="10"/>
  <c r="EC22" i="2"/>
  <c r="DU23" i="2"/>
  <c r="DV22" i="2"/>
  <c r="DU63" i="13"/>
  <c r="DU103" i="11"/>
  <c r="EC102" i="11"/>
  <c r="DV102" i="11"/>
  <c r="T10" i="16"/>
  <c r="AB9" i="16"/>
  <c r="AS158" i="1"/>
  <c r="AT127" i="1"/>
  <c r="BY25" i="14"/>
  <c r="BQ26" i="14"/>
  <c r="CF38" i="9"/>
  <c r="BX39" i="9"/>
  <c r="BY38" i="9"/>
  <c r="M55" i="9"/>
  <c r="U54" i="9"/>
  <c r="T7" i="3"/>
  <c r="AB6" i="3"/>
  <c r="BR22" i="1"/>
  <c r="BJ23" i="1"/>
  <c r="BK22" i="1"/>
  <c r="BQ40" i="13"/>
  <c r="BR39" i="13"/>
  <c r="CS105" i="16"/>
  <c r="DH72" i="15"/>
  <c r="DG73" i="15"/>
  <c r="DO72" i="15"/>
  <c r="BD103" i="11"/>
  <c r="AV104" i="11"/>
  <c r="T11" i="13"/>
  <c r="M58" i="16"/>
  <c r="N57" i="16"/>
  <c r="U57" i="16"/>
  <c r="M59" i="12"/>
  <c r="CM54" i="2"/>
  <c r="CE55" i="2"/>
  <c r="CF54" i="2"/>
  <c r="DN89" i="10"/>
  <c r="BX25" i="16"/>
  <c r="F105" i="15"/>
  <c r="DH57" i="11"/>
  <c r="BK55" i="10"/>
  <c r="BC56" i="10"/>
  <c r="DN71" i="6"/>
  <c r="DV70" i="6"/>
  <c r="DO70" i="6"/>
  <c r="N6" i="4"/>
  <c r="F7" i="4"/>
  <c r="CF54" i="14"/>
  <c r="BX55" i="14"/>
  <c r="BY54" i="14"/>
  <c r="N56" i="15"/>
  <c r="M57" i="15"/>
  <c r="U56" i="15"/>
  <c r="AP55" i="15"/>
  <c r="AI55" i="15"/>
  <c r="AH56" i="15"/>
  <c r="DO41" i="14"/>
  <c r="DG42" i="14"/>
  <c r="CE91" i="13"/>
  <c r="CM90" i="13"/>
  <c r="AV106" i="15"/>
  <c r="AV107" i="15" s="1"/>
  <c r="AV108" i="15" s="1"/>
  <c r="AV109" i="15" s="1"/>
  <c r="AV110" i="15" s="1"/>
  <c r="AV111" i="15" s="1"/>
  <c r="AV112" i="15" s="1"/>
  <c r="AV113" i="15" s="1"/>
  <c r="AV114" i="15" s="1"/>
  <c r="AV115" i="15" s="1"/>
  <c r="F104" i="16"/>
  <c r="N103" i="16"/>
  <c r="AV72" i="16"/>
  <c r="BD71" i="16"/>
  <c r="AO7" i="11"/>
  <c r="AW6" i="11"/>
  <c r="BC8" i="13"/>
  <c r="EI7" i="16"/>
  <c r="EJ6" i="16"/>
  <c r="CE103" i="14"/>
  <c r="CM102" i="14"/>
  <c r="DG73" i="12"/>
  <c r="AP86" i="11"/>
  <c r="AH87" i="11"/>
  <c r="AI86" i="11"/>
  <c r="F74" i="1"/>
  <c r="AV88" i="13"/>
  <c r="AW87" i="13"/>
  <c r="BD87" i="13"/>
  <c r="BK104" i="15"/>
  <c r="BD104" i="15"/>
  <c r="U25" i="14"/>
  <c r="M26" i="14"/>
  <c r="CZ104" i="10"/>
  <c r="DH103" i="10"/>
  <c r="DH56" i="6"/>
  <c r="CZ57" i="6"/>
  <c r="CE105" i="13"/>
  <c r="CM105" i="13" s="1"/>
  <c r="AA73" i="16"/>
  <c r="DN23" i="12"/>
  <c r="DV22" i="12"/>
  <c r="T74" i="1"/>
  <c r="U73" i="1"/>
  <c r="AA23" i="11"/>
  <c r="AI22" i="11"/>
  <c r="AB22" i="11"/>
  <c r="CS72" i="15"/>
  <c r="DA71" i="15"/>
  <c r="CT71" i="15"/>
  <c r="EB23" i="9"/>
  <c r="EC22" i="9"/>
  <c r="DV6" i="11"/>
  <c r="DN7" i="11"/>
  <c r="DO6" i="11"/>
  <c r="AA71" i="13"/>
  <c r="AI70" i="13"/>
  <c r="U43" i="13"/>
  <c r="T44" i="13"/>
  <c r="BY39" i="15"/>
  <c r="BQ40" i="15"/>
  <c r="BY55" i="8"/>
  <c r="BQ56" i="8"/>
  <c r="BR55" i="8"/>
  <c r="CZ40" i="9"/>
  <c r="DH39" i="9"/>
  <c r="DV88" i="14"/>
  <c r="DN89" i="14"/>
  <c r="N38" i="12"/>
  <c r="F39" i="12"/>
  <c r="F80" i="16"/>
  <c r="CE23" i="16"/>
  <c r="CM22" i="16"/>
  <c r="CF22" i="16"/>
  <c r="CL55" i="16"/>
  <c r="CT54" i="16"/>
  <c r="CM54" i="16"/>
  <c r="EI74" i="13"/>
  <c r="EJ73" i="13"/>
  <c r="BX89" i="11"/>
  <c r="CF88" i="11"/>
  <c r="BJ45" i="14"/>
  <c r="BR44" i="14"/>
  <c r="BK57" i="9"/>
  <c r="BC58" i="9"/>
  <c r="AW71" i="13"/>
  <c r="AO72" i="13"/>
  <c r="AV56" i="16"/>
  <c r="BD55" i="16"/>
  <c r="AO77" i="11"/>
  <c r="AB39" i="2"/>
  <c r="T40" i="2"/>
  <c r="CS27" i="12"/>
  <c r="EI7" i="13"/>
  <c r="EJ6" i="13"/>
  <c r="BC57" i="11"/>
  <c r="M56" i="7"/>
  <c r="U55" i="7"/>
  <c r="N55" i="7"/>
  <c r="CT55" i="13"/>
  <c r="DA55" i="13"/>
  <c r="CS56" i="13"/>
  <c r="CT102" i="15"/>
  <c r="CL103" i="15"/>
  <c r="CM102" i="15"/>
  <c r="BQ7" i="12"/>
  <c r="BY6" i="12"/>
  <c r="BR6" i="12"/>
  <c r="EB87" i="13"/>
  <c r="EJ86" i="13"/>
  <c r="EC86" i="13"/>
  <c r="CE41" i="14"/>
  <c r="CF40" i="14"/>
  <c r="U7" i="11"/>
  <c r="M8" i="11"/>
  <c r="CF87" i="13"/>
  <c r="BX88" i="13"/>
  <c r="CL106" i="12"/>
  <c r="CM105" i="12"/>
  <c r="F24" i="12"/>
  <c r="N23" i="12"/>
  <c r="T56" i="11"/>
  <c r="AB55" i="11"/>
  <c r="U55" i="11"/>
  <c r="BC89" i="11"/>
  <c r="DH70" i="4"/>
  <c r="CZ71" i="4"/>
  <c r="DA70" i="4"/>
  <c r="EI56" i="14"/>
  <c r="EJ55" i="14"/>
  <c r="T23" i="3"/>
  <c r="AB22" i="3"/>
  <c r="U22" i="3"/>
  <c r="Q156" i="1"/>
  <c r="R125" i="1"/>
  <c r="BC105" i="15"/>
  <c r="M103" i="11"/>
  <c r="U102" i="11"/>
  <c r="CL51" i="12"/>
  <c r="CZ25" i="14"/>
  <c r="DH24" i="14"/>
  <c r="BX91" i="15"/>
  <c r="CF90" i="15"/>
  <c r="AV40" i="12"/>
  <c r="BD39" i="12"/>
  <c r="CT72" i="16"/>
  <c r="CL73" i="16"/>
  <c r="CM72" i="16"/>
  <c r="F7" i="1"/>
  <c r="N6" i="1"/>
  <c r="F25" i="13"/>
  <c r="F26" i="13" s="1"/>
  <c r="N24" i="13"/>
  <c r="DO38" i="2"/>
  <c r="DG39" i="2"/>
  <c r="AA103" i="16"/>
  <c r="AI102" i="16"/>
  <c r="AB102" i="16"/>
  <c r="AV71" i="13"/>
  <c r="BD70" i="13"/>
  <c r="EC8" i="11"/>
  <c r="DU9" i="11"/>
  <c r="AA28" i="13"/>
  <c r="DU90" i="16"/>
  <c r="DV90" i="16" s="1"/>
  <c r="EC89" i="16"/>
  <c r="EJ38" i="14"/>
  <c r="EC38" i="14"/>
  <c r="EB39" i="14"/>
  <c r="BJ23" i="14"/>
  <c r="BR22" i="14"/>
  <c r="BK22" i="14"/>
  <c r="CZ23" i="11"/>
  <c r="DH22" i="11"/>
  <c r="DA22" i="11"/>
  <c r="BR24" i="15"/>
  <c r="BJ25" i="15"/>
  <c r="AI72" i="11"/>
  <c r="AH73" i="11"/>
  <c r="AP72" i="11"/>
  <c r="DN14" i="14"/>
  <c r="DO89" i="12"/>
  <c r="DG90" i="12"/>
  <c r="BC75" i="11"/>
  <c r="AV43" i="13"/>
  <c r="BQ41" i="16"/>
  <c r="BY40" i="16"/>
  <c r="AA24" i="12"/>
  <c r="AI23" i="12"/>
  <c r="DU89" i="11"/>
  <c r="EC88" i="11"/>
  <c r="U39" i="10"/>
  <c r="M40" i="10"/>
  <c r="BJ103" i="9"/>
  <c r="BR102" i="9"/>
  <c r="EI71" i="7"/>
  <c r="EJ70" i="7"/>
  <c r="CT39" i="9"/>
  <c r="DO86" i="14"/>
  <c r="DH86" i="14"/>
  <c r="DG87" i="14"/>
  <c r="AA87" i="16"/>
  <c r="AB86" i="16"/>
  <c r="AI86" i="16"/>
  <c r="BD70" i="12"/>
  <c r="AV71" i="12"/>
  <c r="AW70" i="12"/>
  <c r="CF7" i="14"/>
  <c r="BX8" i="14"/>
  <c r="BK87" i="16"/>
  <c r="BC88" i="16"/>
  <c r="U70" i="11"/>
  <c r="M71" i="11"/>
  <c r="CZ72" i="16"/>
  <c r="DH71" i="16"/>
  <c r="DA71" i="16"/>
  <c r="AI8" i="14"/>
  <c r="AA9" i="14"/>
  <c r="AO56" i="13"/>
  <c r="AW55" i="13"/>
  <c r="CE56" i="16"/>
  <c r="BJ73" i="16"/>
  <c r="BK73" i="16" s="1"/>
  <c r="CT25" i="11"/>
  <c r="CL26" i="11"/>
  <c r="AA60" i="14"/>
  <c r="U73" i="15"/>
  <c r="M74" i="15"/>
  <c r="T90" i="11"/>
  <c r="CL88" i="12"/>
  <c r="CT87" i="12"/>
  <c r="BR73" i="15"/>
  <c r="BQ74" i="15"/>
  <c r="BY73" i="15"/>
  <c r="BX62" i="13"/>
  <c r="AI40" i="11"/>
  <c r="AA41" i="11"/>
  <c r="DN103" i="4"/>
  <c r="DV102" i="4"/>
  <c r="DO102" i="4"/>
  <c r="AO90" i="9"/>
  <c r="AW89" i="9"/>
  <c r="M89" i="13"/>
  <c r="N89" i="13" s="1"/>
  <c r="U88" i="13"/>
  <c r="AI8" i="16"/>
  <c r="AH9" i="16"/>
  <c r="AA104" i="14"/>
  <c r="Q158" i="1"/>
  <c r="R127" i="1"/>
  <c r="EC70" i="11"/>
  <c r="DU71" i="11"/>
  <c r="N102" i="11"/>
  <c r="F103" i="11"/>
  <c r="DO87" i="11"/>
  <c r="DG88" i="11"/>
  <c r="DG41" i="13"/>
  <c r="DO40" i="13"/>
  <c r="AP25" i="14"/>
  <c r="AO26" i="14"/>
  <c r="AO8" i="12"/>
  <c r="AW7" i="12"/>
  <c r="DN58" i="16"/>
  <c r="AV103" i="16"/>
  <c r="BD102" i="16"/>
  <c r="AW102" i="16"/>
  <c r="BQ8" i="14"/>
  <c r="BY7" i="14"/>
  <c r="AI72" i="12"/>
  <c r="AA73" i="12"/>
  <c r="AB72" i="12"/>
  <c r="M107" i="14"/>
  <c r="DH104" i="14"/>
  <c r="CZ105" i="14"/>
  <c r="DN77" i="13"/>
  <c r="BR72" i="10"/>
  <c r="BJ73" i="10"/>
  <c r="CZ104" i="8"/>
  <c r="DH103" i="8"/>
  <c r="DA103" i="8"/>
  <c r="CT103" i="8"/>
  <c r="CL104" i="8"/>
  <c r="CM103" i="8"/>
  <c r="DU55" i="5"/>
  <c r="DU56" i="5" s="1"/>
  <c r="DU57" i="5" s="1"/>
  <c r="DU58" i="5" s="1"/>
  <c r="DU59" i="5" s="1"/>
  <c r="DU60" i="5" s="1"/>
  <c r="DU61" i="5" s="1"/>
  <c r="DU62" i="5" s="1"/>
  <c r="DU63" i="5" s="1"/>
  <c r="DU64" i="5" s="1"/>
  <c r="DU65" i="5" s="1"/>
  <c r="DU66" i="5" s="1"/>
  <c r="DU67" i="5" s="1"/>
  <c r="DV54" i="5"/>
  <c r="EB46" i="16"/>
  <c r="EJ45" i="16"/>
  <c r="EC45" i="16"/>
  <c r="BK23" i="12"/>
  <c r="BC24" i="12"/>
  <c r="CF71" i="12"/>
  <c r="BX72" i="12"/>
  <c r="BY71" i="12"/>
  <c r="F56" i="12"/>
  <c r="N55" i="12"/>
  <c r="BJ8" i="12"/>
  <c r="BR7" i="12"/>
  <c r="CS89" i="15"/>
  <c r="DA88" i="15"/>
  <c r="CL41" i="16"/>
  <c r="U7" i="15"/>
  <c r="M8" i="15"/>
  <c r="CM73" i="15"/>
  <c r="CE74" i="15"/>
  <c r="BJ75" i="14"/>
  <c r="BR74" i="14"/>
  <c r="CZ43" i="13"/>
  <c r="DA42" i="13"/>
  <c r="CZ43" i="11"/>
  <c r="CE41" i="16"/>
  <c r="CM40" i="16"/>
  <c r="DG41" i="11"/>
  <c r="DO40" i="11"/>
  <c r="BC25" i="14"/>
  <c r="CL71" i="10"/>
  <c r="CT70" i="10"/>
  <c r="BY23" i="9"/>
  <c r="BJ71" i="9"/>
  <c r="BR70" i="9"/>
  <c r="BK70" i="9"/>
  <c r="DG57" i="1"/>
  <c r="AA9" i="3"/>
  <c r="DO23" i="1"/>
  <c r="DG24" i="1"/>
  <c r="N39" i="4"/>
  <c r="DG40" i="12"/>
  <c r="DO39" i="12"/>
  <c r="DN39" i="12"/>
  <c r="DV38" i="12"/>
  <c r="DO38" i="12"/>
  <c r="BJ73" i="13"/>
  <c r="BR72" i="13"/>
  <c r="AP70" i="13"/>
  <c r="AH71" i="13"/>
  <c r="EB89" i="14"/>
  <c r="CM22" i="11"/>
  <c r="CE23" i="11"/>
  <c r="CF71" i="13"/>
  <c r="BX72" i="13"/>
  <c r="AW55" i="14"/>
  <c r="AO56" i="14"/>
  <c r="DN41" i="11"/>
  <c r="BQ57" i="13"/>
  <c r="BY56" i="13"/>
  <c r="BR56" i="13"/>
  <c r="N24" i="15"/>
  <c r="F25" i="15"/>
  <c r="AV25" i="15"/>
  <c r="BK72" i="15"/>
  <c r="BC73" i="15"/>
  <c r="AH74" i="15"/>
  <c r="AV89" i="12"/>
  <c r="AW88" i="12"/>
  <c r="EB9" i="11"/>
  <c r="EJ8" i="11"/>
  <c r="DH40" i="13"/>
  <c r="AV78" i="14"/>
  <c r="AA112" i="15"/>
  <c r="AI111" i="15"/>
  <c r="EQ22" i="8"/>
  <c r="EI23" i="8"/>
  <c r="EJ22" i="8"/>
  <c r="CS73" i="10"/>
  <c r="DO104" i="10"/>
  <c r="DG105" i="10"/>
  <c r="CZ7" i="10"/>
  <c r="CZ8" i="10" s="1"/>
  <c r="CZ9" i="10" s="1"/>
  <c r="CZ10" i="10" s="1"/>
  <c r="CZ11" i="10" s="1"/>
  <c r="CZ12" i="10" s="1"/>
  <c r="CZ13" i="10" s="1"/>
  <c r="CZ14" i="10" s="1"/>
  <c r="CZ15" i="10" s="1"/>
  <c r="CZ16" i="10" s="1"/>
  <c r="CZ17" i="10" s="1"/>
  <c r="CZ18" i="10" s="1"/>
  <c r="CZ19" i="10" s="1"/>
  <c r="DA6" i="10"/>
  <c r="F81" i="8"/>
  <c r="AV56" i="8"/>
  <c r="BD55" i="8"/>
  <c r="DO54" i="15"/>
  <c r="DH54" i="15"/>
  <c r="DG55" i="15"/>
  <c r="DH6" i="16"/>
  <c r="DG7" i="16"/>
  <c r="AA55" i="11"/>
  <c r="AI54" i="11"/>
  <c r="AB54" i="11"/>
  <c r="AW54" i="16"/>
  <c r="AO55" i="16"/>
  <c r="BC88" i="12"/>
  <c r="BD88" i="12" s="1"/>
  <c r="BK87" i="12"/>
  <c r="AW23" i="11"/>
  <c r="AO24" i="11"/>
  <c r="AH43" i="14"/>
  <c r="M41" i="12"/>
  <c r="U40" i="12"/>
  <c r="CL91" i="13"/>
  <c r="BX24" i="11"/>
  <c r="CF23" i="11"/>
  <c r="AO40" i="13"/>
  <c r="AW39" i="13"/>
  <c r="CS57" i="14"/>
  <c r="DA56" i="14"/>
  <c r="BJ40" i="12"/>
  <c r="BR39" i="12"/>
  <c r="AP72" i="9"/>
  <c r="DN56" i="1"/>
  <c r="DV55" i="1"/>
  <c r="DO55" i="1"/>
  <c r="EB55" i="13"/>
  <c r="EJ54" i="13"/>
  <c r="EC54" i="13"/>
  <c r="EI55" i="11"/>
  <c r="EJ54" i="11"/>
  <c r="BQ106" i="13"/>
  <c r="BR105" i="13"/>
  <c r="BC40" i="11"/>
  <c r="DG39" i="16"/>
  <c r="DO38" i="16"/>
  <c r="DH38" i="16"/>
  <c r="BJ9" i="11"/>
  <c r="EC41" i="13"/>
  <c r="DU42" i="13"/>
  <c r="BQ57" i="11"/>
  <c r="BY56" i="11"/>
  <c r="BK105" i="16"/>
  <c r="BC106" i="16"/>
  <c r="EJ9" i="14"/>
  <c r="EB10" i="14"/>
  <c r="DN106" i="16"/>
  <c r="DO105" i="16"/>
  <c r="EB90" i="11"/>
  <c r="EJ89" i="11"/>
  <c r="CE43" i="15"/>
  <c r="CM42" i="15"/>
  <c r="AO7" i="10"/>
  <c r="AW6" i="10"/>
  <c r="BY7" i="9"/>
  <c r="DN23" i="3"/>
  <c r="DV22" i="3"/>
  <c r="DO22" i="3"/>
  <c r="DV102" i="8"/>
  <c r="DN103" i="8"/>
  <c r="DO102" i="8"/>
  <c r="M14" i="6"/>
  <c r="DH6" i="2"/>
  <c r="CZ7" i="2"/>
  <c r="DA6" i="2"/>
  <c r="AP6" i="10"/>
  <c r="CZ91" i="15"/>
  <c r="BQ24" i="1"/>
  <c r="T51" i="5"/>
  <c r="CS41" i="15"/>
  <c r="CT40" i="15"/>
  <c r="DA102" i="11"/>
  <c r="CS103" i="11"/>
  <c r="T24" i="11"/>
  <c r="AB23" i="11"/>
  <c r="CL25" i="16"/>
  <c r="BD40" i="14"/>
  <c r="AV41" i="14"/>
  <c r="DG24" i="13"/>
  <c r="DO23" i="13"/>
  <c r="EJ104" i="11"/>
  <c r="EB105" i="11"/>
  <c r="BX106" i="16"/>
  <c r="CF105" i="16"/>
  <c r="BY105" i="16"/>
  <c r="DN28" i="14"/>
  <c r="CZ91" i="14"/>
  <c r="BC23" i="9"/>
  <c r="BK22" i="9"/>
  <c r="BK22" i="7"/>
  <c r="BC23" i="7"/>
  <c r="CL26" i="6"/>
  <c r="CM25" i="6"/>
  <c r="BC23" i="4"/>
  <c r="BK22" i="4"/>
  <c r="BD22" i="4"/>
  <c r="AW102" i="13"/>
  <c r="AO103" i="13"/>
  <c r="AB104" i="14"/>
  <c r="U104" i="14"/>
  <c r="T105" i="14"/>
  <c r="DA38" i="16"/>
  <c r="CS39" i="16"/>
  <c r="CT38" i="16"/>
  <c r="DV40" i="13"/>
  <c r="DN41" i="13"/>
  <c r="BX7" i="11"/>
  <c r="BY7" i="11" s="1"/>
  <c r="CF6" i="11"/>
  <c r="CL59" i="13"/>
  <c r="BQ8" i="15"/>
  <c r="BY7" i="15"/>
  <c r="CS88" i="16"/>
  <c r="CT87" i="16"/>
  <c r="DA87" i="16"/>
  <c r="AA106" i="11"/>
  <c r="EI89" i="16"/>
  <c r="EJ88" i="16"/>
  <c r="CF88" i="12"/>
  <c r="BX89" i="12"/>
  <c r="F26" i="11"/>
  <c r="N25" i="11"/>
  <c r="CT8" i="12"/>
  <c r="CL9" i="12"/>
  <c r="CM8" i="12"/>
  <c r="DG39" i="9"/>
  <c r="DO38" i="9"/>
  <c r="EI87" i="2"/>
  <c r="EQ86" i="2"/>
  <c r="BK103" i="8"/>
  <c r="BC104" i="8"/>
  <c r="BD103" i="8"/>
  <c r="BC40" i="1"/>
  <c r="BK39" i="1"/>
  <c r="CM87" i="2"/>
  <c r="CE88" i="2"/>
  <c r="BR6" i="6"/>
  <c r="BQ8" i="9"/>
  <c r="AO72" i="1"/>
  <c r="AP71" i="1"/>
  <c r="AW71" i="1"/>
  <c r="AI72" i="15"/>
  <c r="AA73" i="15"/>
  <c r="AB72" i="15"/>
  <c r="AH103" i="14"/>
  <c r="AP102" i="14"/>
  <c r="BK106" i="13"/>
  <c r="BC107" i="13"/>
  <c r="BD106" i="13"/>
  <c r="AH104" i="11"/>
  <c r="AP103" i="11"/>
  <c r="AI103" i="11"/>
  <c r="BX71" i="11"/>
  <c r="CF70" i="11"/>
  <c r="BY70" i="11"/>
  <c r="AI38" i="16"/>
  <c r="AH39" i="16"/>
  <c r="AP38" i="16"/>
  <c r="CS7" i="13"/>
  <c r="DA6" i="13"/>
  <c r="CL7" i="13"/>
  <c r="CT6" i="13"/>
  <c r="BK39" i="14"/>
  <c r="BC40" i="14"/>
  <c r="M75" i="14"/>
  <c r="AO104" i="11"/>
  <c r="AW103" i="11"/>
  <c r="BC10" i="15"/>
  <c r="BK9" i="15"/>
  <c r="BD9" i="15"/>
  <c r="AO88" i="11"/>
  <c r="AW87" i="11"/>
  <c r="CE7" i="10"/>
  <c r="CM6" i="10"/>
  <c r="CF6" i="10"/>
  <c r="AB88" i="10"/>
  <c r="AO104" i="4"/>
  <c r="AP103" i="4"/>
  <c r="DN71" i="2"/>
  <c r="DV70" i="2"/>
  <c r="BY70" i="2"/>
  <c r="BQ71" i="2"/>
  <c r="BR70" i="2"/>
  <c r="AO105" i="12"/>
  <c r="AV16" i="15"/>
  <c r="CF87" i="10"/>
  <c r="BX88" i="10"/>
  <c r="BY87" i="10"/>
  <c r="AA23" i="8"/>
  <c r="AI22" i="8"/>
  <c r="AB22" i="8"/>
  <c r="AO26" i="8"/>
  <c r="BY6" i="4"/>
  <c r="BQ7" i="4"/>
  <c r="BR6" i="4"/>
  <c r="BJ7" i="13"/>
  <c r="BR6" i="13"/>
  <c r="BK6" i="13"/>
  <c r="M8" i="12"/>
  <c r="U7" i="12"/>
  <c r="DG105" i="12"/>
  <c r="DO104" i="12"/>
  <c r="CT86" i="11"/>
  <c r="CL87" i="11"/>
  <c r="BC72" i="14"/>
  <c r="BK71" i="14"/>
  <c r="BD71" i="14"/>
  <c r="BQ88" i="16"/>
  <c r="AA7" i="13"/>
  <c r="AI6" i="13"/>
  <c r="AB6" i="13"/>
  <c r="AH74" i="16"/>
  <c r="BJ108" i="12"/>
  <c r="M28" i="11"/>
  <c r="BQ26" i="13"/>
  <c r="BY25" i="13"/>
  <c r="AV60" i="12"/>
  <c r="AO27" i="12"/>
  <c r="BD55" i="11"/>
  <c r="AV56" i="11"/>
  <c r="BY22" i="9"/>
  <c r="T74" i="10"/>
  <c r="AA88" i="4"/>
  <c r="DA7" i="6"/>
  <c r="CS8" i="6"/>
  <c r="AO8" i="16"/>
  <c r="AW7" i="16"/>
  <c r="AP7" i="16"/>
  <c r="BC74" i="12"/>
  <c r="U24" i="16"/>
  <c r="CZ39" i="12"/>
  <c r="DH38" i="12"/>
  <c r="DA38" i="12"/>
  <c r="T89" i="16"/>
  <c r="T103" i="13"/>
  <c r="AB102" i="13"/>
  <c r="EB25" i="13"/>
  <c r="EJ24" i="13"/>
  <c r="F8" i="11"/>
  <c r="N7" i="11"/>
  <c r="BY102" i="14"/>
  <c r="BX103" i="14"/>
  <c r="CF102" i="14"/>
  <c r="BR87" i="14"/>
  <c r="BJ88" i="14"/>
  <c r="BR54" i="11"/>
  <c r="BJ55" i="11"/>
  <c r="AV28" i="16"/>
  <c r="BD27" i="16"/>
  <c r="AV88" i="11"/>
  <c r="BD87" i="11"/>
  <c r="M13" i="14"/>
  <c r="BY88" i="15"/>
  <c r="BQ89" i="15"/>
  <c r="AH26" i="12"/>
  <c r="AP25" i="12"/>
  <c r="AA7" i="10"/>
  <c r="AI6" i="10"/>
  <c r="CS103" i="10"/>
  <c r="DA102" i="10"/>
  <c r="F23" i="3"/>
  <c r="N22" i="3"/>
  <c r="DA7" i="4"/>
  <c r="CS8" i="4"/>
  <c r="DU43" i="8"/>
  <c r="CZ75" i="14"/>
  <c r="DH74" i="14"/>
  <c r="BK39" i="12"/>
  <c r="BC40" i="12"/>
  <c r="DG7" i="15"/>
  <c r="DO6" i="15"/>
  <c r="EI88" i="14"/>
  <c r="EI89" i="14" s="1"/>
  <c r="EI90" i="14" s="1"/>
  <c r="EI91" i="14" s="1"/>
  <c r="EI92" i="14" s="1"/>
  <c r="EI93" i="14" s="1"/>
  <c r="EI94" i="14" s="1"/>
  <c r="EI95" i="14" s="1"/>
  <c r="EI96" i="14" s="1"/>
  <c r="EI97" i="14" s="1"/>
  <c r="EI98" i="14" s="1"/>
  <c r="EI99" i="14" s="1"/>
  <c r="EJ87" i="14"/>
  <c r="T60" i="7"/>
  <c r="CZ90" i="16"/>
  <c r="DH89" i="16"/>
  <c r="CT23" i="12"/>
  <c r="CL24" i="12"/>
  <c r="AW56" i="15"/>
  <c r="AO57" i="15"/>
  <c r="AO45" i="11"/>
  <c r="DN56" i="14"/>
  <c r="DV55" i="14"/>
  <c r="DO55" i="14"/>
  <c r="CS61" i="12"/>
  <c r="CT60" i="12"/>
  <c r="AV41" i="9"/>
  <c r="BD40" i="9"/>
  <c r="F72" i="5"/>
  <c r="N71" i="5"/>
  <c r="EI72" i="11"/>
  <c r="EI73" i="11" s="1"/>
  <c r="EI74" i="11" s="1"/>
  <c r="EI75" i="11" s="1"/>
  <c r="EI76" i="11" s="1"/>
  <c r="EI77" i="11" s="1"/>
  <c r="EI78" i="11" s="1"/>
  <c r="EI79" i="11" s="1"/>
  <c r="EI80" i="11" s="1"/>
  <c r="EI81" i="11" s="1"/>
  <c r="EI82" i="11" s="1"/>
  <c r="EI83" i="11" s="1"/>
  <c r="EJ71" i="11"/>
  <c r="EB108" i="14"/>
  <c r="CS23" i="16"/>
  <c r="DA22" i="16"/>
  <c r="CT22" i="16"/>
  <c r="DA38" i="14"/>
  <c r="CS39" i="14"/>
  <c r="T71" i="11"/>
  <c r="AB70" i="11"/>
  <c r="BJ24" i="11"/>
  <c r="BR23" i="11"/>
  <c r="AB22" i="12"/>
  <c r="T23" i="12"/>
  <c r="U23" i="12" s="1"/>
  <c r="U22" i="12"/>
  <c r="CZ81" i="15"/>
  <c r="CS73" i="13"/>
  <c r="BC56" i="13"/>
  <c r="BK55" i="13"/>
  <c r="AH92" i="13"/>
  <c r="AI91" i="13"/>
  <c r="BX77" i="9"/>
  <c r="BX78" i="9" s="1"/>
  <c r="BX79" i="9" s="1"/>
  <c r="BX80" i="9" s="1"/>
  <c r="BX81" i="9" s="1"/>
  <c r="BX82" i="9" s="1"/>
  <c r="CS40" i="9"/>
  <c r="DA39" i="9"/>
  <c r="CE87" i="16"/>
  <c r="CM86" i="16"/>
  <c r="BX9" i="15"/>
  <c r="CF8" i="15"/>
  <c r="U86" i="11"/>
  <c r="M87" i="11"/>
  <c r="CS87" i="13"/>
  <c r="DA86" i="13"/>
  <c r="CT86" i="13"/>
  <c r="T106" i="16"/>
  <c r="DU39" i="11"/>
  <c r="EC38" i="11"/>
  <c r="CT7" i="11"/>
  <c r="CM7" i="11"/>
  <c r="CL8" i="11"/>
  <c r="AO74" i="12"/>
  <c r="AP73" i="12"/>
  <c r="AE157" i="1"/>
  <c r="AF126" i="1"/>
  <c r="BR38" i="11"/>
  <c r="BJ39" i="11"/>
  <c r="BK39" i="11" s="1"/>
  <c r="DU104" i="16"/>
  <c r="EC103" i="16"/>
  <c r="DV103" i="16"/>
  <c r="CZ27" i="16"/>
  <c r="DH26" i="16"/>
  <c r="EB108" i="13"/>
  <c r="EC107" i="13"/>
  <c r="CL39" i="11"/>
  <c r="CT38" i="11"/>
  <c r="T41" i="12"/>
  <c r="AB40" i="12"/>
  <c r="BY6" i="11"/>
  <c r="BQ107" i="16"/>
  <c r="BR106" i="16"/>
  <c r="BR56" i="14"/>
  <c r="BJ57" i="14"/>
  <c r="AH57" i="14"/>
  <c r="AV41" i="11"/>
  <c r="AW40" i="11"/>
  <c r="CL77" i="11"/>
  <c r="BC25" i="13"/>
  <c r="BK24" i="13"/>
  <c r="AP102" i="13"/>
  <c r="AH103" i="13"/>
  <c r="AI102" i="13"/>
  <c r="AO90" i="14"/>
  <c r="AV24" i="13"/>
  <c r="BD23" i="13"/>
  <c r="AW23" i="13"/>
  <c r="CE57" i="11"/>
  <c r="BC57" i="12"/>
  <c r="BK56" i="12"/>
  <c r="BD56" i="12"/>
  <c r="CS8" i="10"/>
  <c r="DA7" i="10"/>
  <c r="CT7" i="10"/>
  <c r="DG23" i="9"/>
  <c r="DO22" i="9"/>
  <c r="CS23" i="9"/>
  <c r="CT23" i="9" s="1"/>
  <c r="DA22" i="9"/>
  <c r="AB54" i="10"/>
  <c r="T55" i="10"/>
  <c r="CZ7" i="8"/>
  <c r="DH6" i="8"/>
  <c r="CL43" i="5"/>
  <c r="AO7" i="6"/>
  <c r="AW6" i="6"/>
  <c r="CS39" i="7"/>
  <c r="CT38" i="7"/>
  <c r="DA38" i="7"/>
  <c r="AB103" i="14"/>
  <c r="CL72" i="13"/>
  <c r="CT71" i="13"/>
  <c r="CF105" i="12"/>
  <c r="BX106" i="12"/>
  <c r="BY106" i="12" s="1"/>
  <c r="BY105" i="12"/>
  <c r="CZ72" i="9"/>
  <c r="DH71" i="9"/>
  <c r="EC7" i="9"/>
  <c r="DU8" i="9"/>
  <c r="AH57" i="11"/>
  <c r="AP56" i="11"/>
  <c r="EJ56" i="16"/>
  <c r="CZ57" i="16"/>
  <c r="CZ58" i="16" s="1"/>
  <c r="CZ59" i="16" s="1"/>
  <c r="DA56" i="16"/>
  <c r="BJ88" i="12"/>
  <c r="T56" i="13"/>
  <c r="AB55" i="13"/>
  <c r="EI104" i="13"/>
  <c r="EJ103" i="13"/>
  <c r="DV87" i="13"/>
  <c r="DN88" i="13"/>
  <c r="DO87" i="13"/>
  <c r="BR105" i="14"/>
  <c r="BJ106" i="14"/>
  <c r="BK105" i="14"/>
  <c r="EB39" i="11"/>
  <c r="EJ38" i="11"/>
  <c r="BC56" i="14"/>
  <c r="BD55" i="14"/>
  <c r="BK55" i="14"/>
  <c r="BQ9" i="13"/>
  <c r="BY8" i="13"/>
  <c r="AH7" i="11"/>
  <c r="AP6" i="11"/>
  <c r="CE8" i="16"/>
  <c r="CM7" i="16"/>
  <c r="CF7" i="16"/>
  <c r="BD39" i="11"/>
  <c r="AV108" i="13"/>
  <c r="CE74" i="13"/>
  <c r="M42" i="16"/>
  <c r="N41" i="16"/>
  <c r="U41" i="16"/>
  <c r="CL76" i="15"/>
  <c r="T33" i="14"/>
  <c r="BK87" i="14"/>
  <c r="F24" i="10"/>
  <c r="AO91" i="8"/>
  <c r="CE41" i="4"/>
  <c r="CE56" i="13"/>
  <c r="CF55" i="13"/>
  <c r="CM55" i="13"/>
  <c r="EB103" i="16"/>
  <c r="EJ102" i="16"/>
  <c r="AA89" i="15"/>
  <c r="AB24" i="16"/>
  <c r="DH6" i="15"/>
  <c r="CZ7" i="15"/>
  <c r="DA6" i="15"/>
  <c r="AB88" i="15"/>
  <c r="CL103" i="14"/>
  <c r="CT102" i="14"/>
  <c r="AE155" i="1"/>
  <c r="AF124" i="1"/>
  <c r="M106" i="7"/>
  <c r="CM86" i="11"/>
  <c r="U86" i="12"/>
  <c r="M87" i="12"/>
  <c r="N86" i="12"/>
  <c r="BQ107" i="14"/>
  <c r="AA57" i="13"/>
  <c r="AP7" i="12"/>
  <c r="BY87" i="13"/>
  <c r="BQ88" i="13"/>
  <c r="BR87" i="13"/>
  <c r="AO57" i="11"/>
  <c r="BQ7" i="10"/>
  <c r="BY6" i="10"/>
  <c r="CT55" i="10"/>
  <c r="CL56" i="10"/>
  <c r="BK88" i="14"/>
  <c r="BC89" i="14"/>
  <c r="BC71" i="7"/>
  <c r="BD70" i="7"/>
  <c r="BK70" i="7"/>
  <c r="BK6" i="10"/>
  <c r="BC7" i="10"/>
  <c r="EC22" i="4"/>
  <c r="DU23" i="4"/>
  <c r="BD54" i="6"/>
  <c r="AV55" i="6"/>
  <c r="AW54" i="6"/>
  <c r="AV105" i="6"/>
  <c r="AW7" i="13"/>
  <c r="AV8" i="13"/>
  <c r="BD7" i="13"/>
  <c r="AV73" i="15"/>
  <c r="BD72" i="15"/>
  <c r="N103" i="9"/>
  <c r="F104" i="9"/>
  <c r="AA90" i="12"/>
  <c r="DH88" i="15"/>
  <c r="DG89" i="15"/>
  <c r="DO23" i="15"/>
  <c r="DG24" i="15"/>
  <c r="DG77" i="5"/>
  <c r="AH92" i="1"/>
  <c r="AD134" i="1"/>
  <c r="BD70" i="11"/>
  <c r="AV71" i="11"/>
  <c r="N88" i="13"/>
  <c r="F57" i="11"/>
  <c r="N56" i="11"/>
  <c r="DU106" i="14"/>
  <c r="EC105" i="14"/>
  <c r="DH7" i="13"/>
  <c r="CZ8" i="13"/>
  <c r="T39" i="11"/>
  <c r="AB38" i="11"/>
  <c r="DN75" i="16"/>
  <c r="CE39" i="11"/>
  <c r="CM38" i="11"/>
  <c r="M40" i="14"/>
  <c r="U39" i="14"/>
  <c r="CE42" i="12"/>
  <c r="CM41" i="12"/>
  <c r="M42" i="11"/>
  <c r="AA23" i="9"/>
  <c r="AI22" i="9"/>
  <c r="AH103" i="7"/>
  <c r="AP102" i="7"/>
  <c r="AW38" i="3"/>
  <c r="AO39" i="3"/>
  <c r="AP38" i="3"/>
  <c r="BR38" i="3"/>
  <c r="BJ39" i="3"/>
  <c r="V124" i="1"/>
  <c r="U155" i="1"/>
  <c r="AH12" i="13"/>
  <c r="AP11" i="13"/>
  <c r="CM25" i="15"/>
  <c r="CE26" i="15"/>
  <c r="T23" i="1"/>
  <c r="U22" i="1"/>
  <c r="AB22" i="1"/>
  <c r="DN104" i="15"/>
  <c r="DO103" i="15"/>
  <c r="AA7" i="11"/>
  <c r="AI6" i="11"/>
  <c r="EI103" i="14"/>
  <c r="EJ102" i="14"/>
  <c r="F90" i="13"/>
  <c r="BX72" i="14"/>
  <c r="CF71" i="14"/>
  <c r="BY71" i="14"/>
  <c r="T58" i="15"/>
  <c r="AB57" i="15"/>
  <c r="CF70" i="16"/>
  <c r="BX71" i="16"/>
  <c r="BY70" i="16"/>
  <c r="BQ25" i="16"/>
  <c r="BY24" i="16"/>
  <c r="CM23" i="13"/>
  <c r="CE24" i="13"/>
  <c r="BX90" i="14"/>
  <c r="AP104" i="12"/>
  <c r="DG75" i="14"/>
  <c r="DG29" i="14"/>
  <c r="DO28" i="14"/>
  <c r="DA73" i="11"/>
  <c r="CS74" i="11"/>
  <c r="BQ48" i="14"/>
  <c r="CL41" i="13"/>
  <c r="CT40" i="13"/>
  <c r="U38" i="5"/>
  <c r="M39" i="5"/>
  <c r="N38" i="5"/>
  <c r="BJ87" i="11"/>
  <c r="BR86" i="11"/>
  <c r="BK86" i="11"/>
  <c r="CT7" i="14"/>
  <c r="CS8" i="14"/>
  <c r="BD24" i="14"/>
  <c r="AV25" i="14"/>
  <c r="DN23" i="9"/>
  <c r="DV22" i="9"/>
  <c r="AO41" i="9"/>
  <c r="AW40" i="9"/>
  <c r="CF7" i="13"/>
  <c r="CE8" i="13"/>
  <c r="F103" i="1"/>
  <c r="N102" i="1"/>
  <c r="DG103" i="1"/>
  <c r="DO102" i="1"/>
  <c r="DH102" i="1"/>
  <c r="AH75" i="1"/>
  <c r="DO23" i="12"/>
  <c r="DG24" i="12"/>
  <c r="CL55" i="11"/>
  <c r="CT54" i="11"/>
  <c r="AA89" i="14"/>
  <c r="AI88" i="14"/>
  <c r="DV70" i="12"/>
  <c r="DN71" i="12"/>
  <c r="BC58" i="16"/>
  <c r="CM71" i="13"/>
  <c r="DH73" i="11"/>
  <c r="CZ74" i="11"/>
  <c r="DA57" i="15"/>
  <c r="CS58" i="15"/>
  <c r="CZ59" i="11"/>
  <c r="DH58" i="11"/>
  <c r="AA26" i="15"/>
  <c r="AI25" i="15"/>
  <c r="N7" i="15"/>
  <c r="F8" i="15"/>
  <c r="DH70" i="13"/>
  <c r="CZ71" i="13"/>
  <c r="CE57" i="14"/>
  <c r="BD102" i="12"/>
  <c r="BK102" i="12"/>
  <c r="BC103" i="12"/>
  <c r="BJ79" i="15"/>
  <c r="DO27" i="14"/>
  <c r="AA8" i="9"/>
  <c r="AI7" i="9"/>
  <c r="BQ25" i="10"/>
  <c r="BY102" i="9"/>
  <c r="BQ103" i="9"/>
  <c r="CM70" i="8"/>
  <c r="CE71" i="8"/>
  <c r="DU26" i="7"/>
  <c r="DV25" i="7"/>
  <c r="BY10" i="7"/>
  <c r="BQ11" i="7"/>
  <c r="EJ23" i="2"/>
  <c r="EB24" i="2"/>
  <c r="DG89" i="6"/>
  <c r="F71" i="9"/>
  <c r="N70" i="9"/>
  <c r="DO39" i="4"/>
  <c r="DG40" i="4"/>
  <c r="BC88" i="7"/>
  <c r="BD87" i="7"/>
  <c r="BK87" i="7"/>
  <c r="CZ58" i="4"/>
  <c r="DA57" i="4"/>
  <c r="BC89" i="1"/>
  <c r="BK88" i="1"/>
  <c r="BD88" i="1"/>
  <c r="DV72" i="7"/>
  <c r="DN73" i="7"/>
  <c r="AW88" i="7"/>
  <c r="AO89" i="7"/>
  <c r="CT56" i="7"/>
  <c r="CL57" i="7"/>
  <c r="AO88" i="3"/>
  <c r="AW87" i="3"/>
  <c r="T56" i="2"/>
  <c r="AB55" i="2"/>
  <c r="M90" i="2"/>
  <c r="AO89" i="2"/>
  <c r="DN40" i="4"/>
  <c r="DV39" i="4"/>
  <c r="AH9" i="2"/>
  <c r="DN59" i="7"/>
  <c r="AP87" i="7"/>
  <c r="AH88" i="7"/>
  <c r="DU74" i="2"/>
  <c r="BX23" i="7"/>
  <c r="CF22" i="7"/>
  <c r="AA41" i="3"/>
  <c r="DN73" i="10"/>
  <c r="DV72" i="10"/>
  <c r="BJ26" i="7"/>
  <c r="AW73" i="6"/>
  <c r="AO74" i="6"/>
  <c r="BQ74" i="4"/>
  <c r="EI43" i="8"/>
  <c r="EQ42" i="8"/>
  <c r="DU74" i="7"/>
  <c r="CZ103" i="2"/>
  <c r="DH102" i="2"/>
  <c r="AP87" i="14"/>
  <c r="AH88" i="14"/>
  <c r="DA70" i="5"/>
  <c r="CS71" i="5"/>
  <c r="BC27" i="1"/>
  <c r="CE24" i="2"/>
  <c r="BJ57" i="1"/>
  <c r="BR56" i="1"/>
  <c r="EJ103" i="8"/>
  <c r="EB104" i="8"/>
  <c r="EC103" i="8"/>
  <c r="AO55" i="12"/>
  <c r="AP54" i="12"/>
  <c r="AW54" i="12"/>
  <c r="DU56" i="16"/>
  <c r="DV55" i="16"/>
  <c r="EC55" i="16"/>
  <c r="CF7" i="8"/>
  <c r="BX8" i="8"/>
  <c r="BY7" i="8"/>
  <c r="BJ72" i="2"/>
  <c r="BR71" i="2"/>
  <c r="AV92" i="4"/>
  <c r="EJ71" i="8"/>
  <c r="EB72" i="8"/>
  <c r="CE89" i="6"/>
  <c r="CL76" i="8"/>
  <c r="AV57" i="3"/>
  <c r="BD56" i="3"/>
  <c r="DG107" i="6"/>
  <c r="AV87" i="6"/>
  <c r="BD86" i="6"/>
  <c r="DO38" i="3"/>
  <c r="DG39" i="3"/>
  <c r="AH56" i="8"/>
  <c r="AP55" i="8"/>
  <c r="CL56" i="9"/>
  <c r="CT55" i="9"/>
  <c r="BQ92" i="5"/>
  <c r="BX103" i="1"/>
  <c r="CF102" i="1"/>
  <c r="BX89" i="1"/>
  <c r="BQ89" i="4"/>
  <c r="CS75" i="4"/>
  <c r="CS64" i="4"/>
  <c r="EI58" i="8"/>
  <c r="EQ57" i="8"/>
  <c r="BR70" i="1"/>
  <c r="BJ71" i="1"/>
  <c r="BK70" i="1"/>
  <c r="BQ25" i="7"/>
  <c r="CZ112" i="15"/>
  <c r="DH111" i="15"/>
  <c r="DO7" i="13"/>
  <c r="DG8" i="13"/>
  <c r="CS46" i="11"/>
  <c r="N9" i="14"/>
  <c r="F10" i="14"/>
  <c r="CS77" i="12"/>
  <c r="CT76" i="12"/>
  <c r="CL87" i="6"/>
  <c r="CM86" i="6"/>
  <c r="CT86" i="6"/>
  <c r="AA55" i="10"/>
  <c r="AI54" i="10"/>
  <c r="M72" i="9"/>
  <c r="T87" i="9"/>
  <c r="AB86" i="9"/>
  <c r="T7" i="10"/>
  <c r="AB6" i="10"/>
  <c r="CL87" i="4"/>
  <c r="CT86" i="4"/>
  <c r="CM86" i="4"/>
  <c r="BX23" i="10"/>
  <c r="CF22" i="10"/>
  <c r="M41" i="9"/>
  <c r="U40" i="9"/>
  <c r="AO28" i="4"/>
  <c r="CM103" i="10"/>
  <c r="CE104" i="10"/>
  <c r="DU71" i="1"/>
  <c r="DV70" i="1"/>
  <c r="EP104" i="8"/>
  <c r="EQ103" i="8"/>
  <c r="AP23" i="5"/>
  <c r="AH24" i="5"/>
  <c r="CE89" i="3"/>
  <c r="DO23" i="3"/>
  <c r="DG24" i="3"/>
  <c r="DU103" i="1"/>
  <c r="DV102" i="1"/>
  <c r="CZ24" i="8"/>
  <c r="DH23" i="8"/>
  <c r="AO40" i="6"/>
  <c r="AW39" i="6"/>
  <c r="CL105" i="1"/>
  <c r="DV11" i="3"/>
  <c r="DN12" i="3"/>
  <c r="EJ25" i="4"/>
  <c r="EB26" i="4"/>
  <c r="AP87" i="3"/>
  <c r="DU12" i="3"/>
  <c r="AP54" i="7"/>
  <c r="AH55" i="7"/>
  <c r="AI54" i="7"/>
  <c r="DA74" i="3"/>
  <c r="CS75" i="3"/>
  <c r="BK40" i="2"/>
  <c r="BC41" i="2"/>
  <c r="BX75" i="5"/>
  <c r="AO58" i="5"/>
  <c r="AB39" i="3"/>
  <c r="T40" i="3"/>
  <c r="BX105" i="5"/>
  <c r="CF104" i="5"/>
  <c r="EB11" i="8"/>
  <c r="DO87" i="15"/>
  <c r="DN88" i="15"/>
  <c r="DN89" i="15" s="1"/>
  <c r="DN90" i="15" s="1"/>
  <c r="DN91" i="15" s="1"/>
  <c r="DN92" i="15" s="1"/>
  <c r="DN93" i="15" s="1"/>
  <c r="DN94" i="15" s="1"/>
  <c r="DN95" i="15" s="1"/>
  <c r="DN96" i="15" s="1"/>
  <c r="DN97" i="15" s="1"/>
  <c r="DN98" i="15" s="1"/>
  <c r="BC72" i="13"/>
  <c r="BK71" i="13"/>
  <c r="BK6" i="7"/>
  <c r="BJ7" i="7"/>
  <c r="BR6" i="7"/>
  <c r="T66" i="5"/>
  <c r="BY103" i="15"/>
  <c r="BR103" i="15"/>
  <c r="BQ104" i="15"/>
  <c r="DG56" i="9"/>
  <c r="DO55" i="9"/>
  <c r="CM54" i="4"/>
  <c r="CL55" i="4"/>
  <c r="CT54" i="4"/>
  <c r="CZ23" i="4"/>
  <c r="DA22" i="4"/>
  <c r="AP22" i="9"/>
  <c r="AH23" i="9"/>
  <c r="DU56" i="8"/>
  <c r="EC55" i="8"/>
  <c r="BK6" i="5"/>
  <c r="BC7" i="5"/>
  <c r="F106" i="2"/>
  <c r="DU41" i="4"/>
  <c r="BJ88" i="8"/>
  <c r="BR87" i="8"/>
  <c r="BD7" i="1"/>
  <c r="AV8" i="1"/>
  <c r="AW7" i="1"/>
  <c r="BJ104" i="4"/>
  <c r="BR103" i="4"/>
  <c r="DG74" i="6"/>
  <c r="DV102" i="2"/>
  <c r="DN103" i="2"/>
  <c r="AV91" i="1"/>
  <c r="AH89" i="3"/>
  <c r="DG7" i="3"/>
  <c r="DO6" i="3"/>
  <c r="DU57" i="10"/>
  <c r="EC56" i="10"/>
  <c r="AH73" i="5"/>
  <c r="AP72" i="5"/>
  <c r="AI72" i="5"/>
  <c r="F56" i="6"/>
  <c r="N55" i="6"/>
  <c r="CF70" i="1"/>
  <c r="BX71" i="1"/>
  <c r="EJ90" i="7"/>
  <c r="EB91" i="7"/>
  <c r="BJ58" i="2"/>
  <c r="BR57" i="2"/>
  <c r="AH88" i="8"/>
  <c r="AP87" i="8"/>
  <c r="T49" i="4"/>
  <c r="CL41" i="8"/>
  <c r="CT40" i="8"/>
  <c r="U103" i="2"/>
  <c r="M104" i="2"/>
  <c r="N103" i="2"/>
  <c r="BK25" i="8"/>
  <c r="BC26" i="8"/>
  <c r="AH26" i="3"/>
  <c r="CE24" i="12"/>
  <c r="CM23" i="12"/>
  <c r="CZ24" i="3"/>
  <c r="DH23" i="3"/>
  <c r="AO104" i="16"/>
  <c r="AP103" i="16"/>
  <c r="M95" i="15"/>
  <c r="CZ11" i="12"/>
  <c r="CE11" i="11"/>
  <c r="CS46" i="13"/>
  <c r="N6" i="9"/>
  <c r="F7" i="9"/>
  <c r="AV56" i="10"/>
  <c r="BD55" i="10"/>
  <c r="CL104" i="10"/>
  <c r="AO8" i="9"/>
  <c r="CL89" i="9"/>
  <c r="CT88" i="9"/>
  <c r="CE55" i="10"/>
  <c r="CM54" i="10"/>
  <c r="BR24" i="9"/>
  <c r="BJ25" i="9"/>
  <c r="CT23" i="10"/>
  <c r="CL24" i="10"/>
  <c r="DG114" i="15"/>
  <c r="F56" i="3"/>
  <c r="DU88" i="9"/>
  <c r="EC87" i="9"/>
  <c r="DG106" i="5"/>
  <c r="M73" i="7"/>
  <c r="U72" i="7"/>
  <c r="N72" i="7"/>
  <c r="AW102" i="2"/>
  <c r="AO103" i="2"/>
  <c r="DU56" i="7"/>
  <c r="EC55" i="7"/>
  <c r="DV55" i="7"/>
  <c r="CF86" i="4"/>
  <c r="BX87" i="4"/>
  <c r="BY86" i="4"/>
  <c r="DA54" i="3"/>
  <c r="CS55" i="3"/>
  <c r="M107" i="8"/>
  <c r="AP102" i="2"/>
  <c r="M25" i="5"/>
  <c r="U24" i="5"/>
  <c r="CT54" i="1"/>
  <c r="CL55" i="1"/>
  <c r="DN39" i="2"/>
  <c r="DV38" i="2"/>
  <c r="BD6" i="3"/>
  <c r="AV7" i="3"/>
  <c r="AA23" i="6"/>
  <c r="AI22" i="6"/>
  <c r="CZ107" i="1"/>
  <c r="CZ41" i="4"/>
  <c r="DH40" i="4"/>
  <c r="CT72" i="6"/>
  <c r="CL73" i="6"/>
  <c r="BQ62" i="6"/>
  <c r="DG13" i="5"/>
  <c r="CF39" i="1"/>
  <c r="BX40" i="1"/>
  <c r="DG110" i="9"/>
  <c r="DG111" i="9" s="1"/>
  <c r="DG112" i="9" s="1"/>
  <c r="DG113" i="9" s="1"/>
  <c r="DG114" i="9" s="1"/>
  <c r="CL72" i="4"/>
  <c r="CT71" i="4"/>
  <c r="BC29" i="6"/>
  <c r="CS32" i="7"/>
  <c r="BQ57" i="3"/>
  <c r="DH7" i="11"/>
  <c r="CZ8" i="11"/>
  <c r="AW39" i="7"/>
  <c r="AO40" i="7"/>
  <c r="AO88" i="1"/>
  <c r="AW87" i="1"/>
  <c r="AP87" i="1"/>
  <c r="EC72" i="14"/>
  <c r="DU73" i="14"/>
  <c r="BR6" i="10"/>
  <c r="BJ7" i="10"/>
  <c r="DG73" i="9"/>
  <c r="BX40" i="7"/>
  <c r="AB87" i="3"/>
  <c r="T88" i="3"/>
  <c r="CF55" i="4"/>
  <c r="BX56" i="4"/>
  <c r="T73" i="4"/>
  <c r="AB72" i="4"/>
  <c r="DN56" i="2"/>
  <c r="DV55" i="2"/>
  <c r="AV9" i="5"/>
  <c r="CL71" i="1"/>
  <c r="CT70" i="1"/>
  <c r="DN41" i="8"/>
  <c r="DV40" i="8"/>
  <c r="AV74" i="5"/>
  <c r="BX39" i="8"/>
  <c r="CF38" i="8"/>
  <c r="BQ71" i="5"/>
  <c r="BY70" i="5"/>
  <c r="DH74" i="1"/>
  <c r="CZ75" i="1"/>
  <c r="AO71" i="8"/>
  <c r="AW70" i="8"/>
  <c r="BJ107" i="2"/>
  <c r="CS55" i="6"/>
  <c r="CT54" i="6"/>
  <c r="DA54" i="6"/>
  <c r="DO86" i="5"/>
  <c r="DG87" i="5"/>
  <c r="BK102" i="6"/>
  <c r="BC103" i="6"/>
  <c r="F88" i="3"/>
  <c r="N87" i="3"/>
  <c r="M55" i="3"/>
  <c r="N54" i="3"/>
  <c r="U54" i="3"/>
  <c r="CS40" i="2"/>
  <c r="DA39" i="2"/>
  <c r="BQ59" i="1"/>
  <c r="U39" i="2"/>
  <c r="M40" i="2"/>
  <c r="BR86" i="3"/>
  <c r="BJ87" i="3"/>
  <c r="T8" i="15"/>
  <c r="AB7" i="15"/>
  <c r="BX57" i="9"/>
  <c r="EB87" i="2"/>
  <c r="EJ86" i="2"/>
  <c r="AI54" i="8"/>
  <c r="AA55" i="8"/>
  <c r="AI7" i="5"/>
  <c r="AA8" i="5"/>
  <c r="CZ9" i="5"/>
  <c r="DH8" i="5"/>
  <c r="U71" i="8"/>
  <c r="M72" i="8"/>
  <c r="N71" i="8"/>
  <c r="AA56" i="5"/>
  <c r="AB55" i="5"/>
  <c r="F72" i="2"/>
  <c r="N71" i="2"/>
  <c r="BX8" i="2"/>
  <c r="CF7" i="2"/>
  <c r="DG41" i="5"/>
  <c r="BR102" i="5"/>
  <c r="BY102" i="5"/>
  <c r="BQ103" i="5"/>
  <c r="CL45" i="7"/>
  <c r="BX72" i="4"/>
  <c r="BY71" i="4"/>
  <c r="CF71" i="4"/>
  <c r="T7" i="6"/>
  <c r="U6" i="6"/>
  <c r="AA39" i="4"/>
  <c r="AI38" i="4"/>
  <c r="AW6" i="4"/>
  <c r="AO7" i="4"/>
  <c r="DU73" i="10"/>
  <c r="EC72" i="10"/>
  <c r="F104" i="8"/>
  <c r="N103" i="8"/>
  <c r="DA103" i="4"/>
  <c r="CS104" i="4"/>
  <c r="CS87" i="2"/>
  <c r="DA86" i="2"/>
  <c r="AW40" i="14"/>
  <c r="AO41" i="14"/>
  <c r="AP40" i="14"/>
  <c r="CS40" i="5"/>
  <c r="CT39" i="5"/>
  <c r="DA39" i="5"/>
  <c r="BQ66" i="5"/>
  <c r="DN28" i="7"/>
  <c r="DO7" i="8"/>
  <c r="DG8" i="8"/>
  <c r="CS56" i="11"/>
  <c r="DA55" i="11"/>
  <c r="BQ89" i="3"/>
  <c r="AH40" i="5"/>
  <c r="AP39" i="5"/>
  <c r="U88" i="5"/>
  <c r="M89" i="5"/>
  <c r="AW54" i="1"/>
  <c r="AV55" i="1"/>
  <c r="BD54" i="1"/>
  <c r="DU92" i="8"/>
  <c r="DV103" i="7"/>
  <c r="EC103" i="7"/>
  <c r="DU104" i="7"/>
  <c r="DN7" i="2"/>
  <c r="DV6" i="2"/>
  <c r="DV6" i="5"/>
  <c r="DN7" i="5"/>
  <c r="DO6" i="5"/>
  <c r="CM6" i="2"/>
  <c r="CE7" i="2"/>
  <c r="AO39" i="8"/>
  <c r="AP38" i="8"/>
  <c r="AW38" i="8"/>
  <c r="DA23" i="3"/>
  <c r="CS24" i="3"/>
  <c r="AO62" i="4"/>
  <c r="CE55" i="1"/>
  <c r="CF54" i="1"/>
  <c r="CM54" i="1"/>
  <c r="DA54" i="2"/>
  <c r="CS55" i="2"/>
  <c r="AI40" i="2"/>
  <c r="AA41" i="2"/>
  <c r="BJ40" i="1"/>
  <c r="AA41" i="15"/>
  <c r="AI40" i="15"/>
  <c r="AB40" i="15"/>
  <c r="AA41" i="8"/>
  <c r="AI40" i="8"/>
  <c r="BY6" i="5"/>
  <c r="BQ7" i="5"/>
  <c r="BR6" i="5"/>
  <c r="CS8" i="5"/>
  <c r="DA7" i="5"/>
  <c r="CZ88" i="1"/>
  <c r="DH87" i="1"/>
  <c r="F103" i="3"/>
  <c r="N102" i="3"/>
  <c r="CE73" i="7"/>
  <c r="CM72" i="7"/>
  <c r="BC25" i="2"/>
  <c r="DN90" i="5"/>
  <c r="DV89" i="5"/>
  <c r="AV24" i="8"/>
  <c r="AW23" i="8"/>
  <c r="BD23" i="8"/>
  <c r="BX23" i="12"/>
  <c r="CF22" i="12"/>
  <c r="CL94" i="8"/>
  <c r="BR70" i="7"/>
  <c r="BJ71" i="7"/>
  <c r="T43" i="10"/>
  <c r="M26" i="2"/>
  <c r="BJ24" i="3"/>
  <c r="CM54" i="3"/>
  <c r="CE55" i="3"/>
  <c r="AW7" i="3"/>
  <c r="AO8" i="3"/>
  <c r="CL8" i="3"/>
  <c r="AH8" i="7"/>
  <c r="AP7" i="7"/>
  <c r="AA56" i="7"/>
  <c r="AB55" i="7"/>
  <c r="M44" i="6"/>
  <c r="CE106" i="4"/>
  <c r="AV71" i="4"/>
  <c r="BD70" i="4"/>
  <c r="AW70" i="4"/>
  <c r="DH87" i="5"/>
  <c r="CZ88" i="5"/>
  <c r="EB26" i="8"/>
  <c r="CF23" i="2"/>
  <c r="BX24" i="2"/>
  <c r="AW6" i="8"/>
  <c r="AO7" i="8"/>
  <c r="AW38" i="1"/>
  <c r="AV39" i="1"/>
  <c r="BD38" i="1"/>
  <c r="BD55" i="2"/>
  <c r="AV56" i="2"/>
  <c r="DV26" i="6"/>
  <c r="DU27" i="6"/>
  <c r="BQ58" i="2"/>
  <c r="BX58" i="8"/>
  <c r="CL10" i="5"/>
  <c r="CM9" i="5"/>
  <c r="BJ77" i="5"/>
  <c r="BJ44" i="5"/>
  <c r="BR43" i="5"/>
  <c r="AA89" i="8"/>
  <c r="DG56" i="13"/>
  <c r="DH56" i="13" s="1"/>
  <c r="DO55" i="13"/>
  <c r="DG72" i="13"/>
  <c r="DO71" i="13"/>
  <c r="AH28" i="14"/>
  <c r="BJ25" i="13"/>
  <c r="BR24" i="13"/>
  <c r="AO91" i="13"/>
  <c r="BY55" i="15"/>
  <c r="BQ56" i="15"/>
  <c r="DU61" i="11"/>
  <c r="M91" i="14"/>
  <c r="N90" i="14"/>
  <c r="BC42" i="13"/>
  <c r="BD42" i="13" s="1"/>
  <c r="BK41" i="13"/>
  <c r="T47" i="15"/>
  <c r="F89" i="11"/>
  <c r="CT55" i="15"/>
  <c r="CM55" i="15"/>
  <c r="CL56" i="15"/>
  <c r="BQ58" i="12"/>
  <c r="DU26" i="11"/>
  <c r="BQ41" i="9"/>
  <c r="BX55" i="10"/>
  <c r="CF54" i="10"/>
  <c r="U6" i="10"/>
  <c r="F56" i="8"/>
  <c r="N55" i="8"/>
  <c r="AA23" i="10"/>
  <c r="AB23" i="10" s="1"/>
  <c r="AI22" i="10"/>
  <c r="BR38" i="8"/>
  <c r="BJ39" i="8"/>
  <c r="CZ89" i="10"/>
  <c r="DA88" i="10"/>
  <c r="T90" i="10"/>
  <c r="AB89" i="10"/>
  <c r="EP7" i="8"/>
  <c r="EQ6" i="8"/>
  <c r="DH6" i="3"/>
  <c r="CZ7" i="3"/>
  <c r="M9" i="7"/>
  <c r="U8" i="7"/>
  <c r="CS56" i="5"/>
  <c r="DA55" i="5"/>
  <c r="F40" i="6"/>
  <c r="N39" i="6"/>
  <c r="AH73" i="4"/>
  <c r="U87" i="7"/>
  <c r="M88" i="7"/>
  <c r="BX39" i="4"/>
  <c r="CF38" i="4"/>
  <c r="AH40" i="3"/>
  <c r="AP39" i="3"/>
  <c r="U57" i="5"/>
  <c r="M58" i="5"/>
  <c r="AH41" i="8"/>
  <c r="AP54" i="4"/>
  <c r="AH55" i="4"/>
  <c r="AI55" i="4" s="1"/>
  <c r="DN87" i="6"/>
  <c r="DO86" i="6"/>
  <c r="DV86" i="6"/>
  <c r="M89" i="4"/>
  <c r="N88" i="4"/>
  <c r="CL26" i="5"/>
  <c r="CT25" i="5"/>
  <c r="CL89" i="2"/>
  <c r="EQ72" i="2"/>
  <c r="EI73" i="2"/>
  <c r="AV41" i="7"/>
  <c r="BD40" i="7"/>
  <c r="AP87" i="16"/>
  <c r="AH88" i="16"/>
  <c r="AH74" i="8"/>
  <c r="DU87" i="3"/>
  <c r="EC86" i="3"/>
  <c r="AO89" i="5"/>
  <c r="AW88" i="5"/>
  <c r="EI75" i="8"/>
  <c r="EQ74" i="8"/>
  <c r="AI87" i="8"/>
  <c r="BC59" i="5"/>
  <c r="BJ108" i="8"/>
  <c r="AV26" i="11"/>
  <c r="AA105" i="8"/>
  <c r="CL10" i="8"/>
  <c r="AV40" i="10"/>
  <c r="BD39" i="10"/>
  <c r="CL39" i="4"/>
  <c r="CT38" i="4"/>
  <c r="CM38" i="4"/>
  <c r="BC103" i="4"/>
  <c r="BK102" i="4"/>
  <c r="DU72" i="8"/>
  <c r="EC71" i="8"/>
  <c r="AW71" i="5"/>
  <c r="AO72" i="5"/>
  <c r="U103" i="4"/>
  <c r="M104" i="4"/>
  <c r="BQ74" i="10"/>
  <c r="DO86" i="2"/>
  <c r="DG87" i="2"/>
  <c r="CF103" i="4"/>
  <c r="BX104" i="4"/>
  <c r="BY103" i="4"/>
  <c r="BQ104" i="2"/>
  <c r="BY103" i="2"/>
  <c r="BR103" i="2"/>
  <c r="DU42" i="6"/>
  <c r="DV41" i="6"/>
  <c r="AA27" i="4"/>
  <c r="M57" i="2"/>
  <c r="CS23" i="2"/>
  <c r="DA22" i="2"/>
  <c r="BC88" i="2"/>
  <c r="BK87" i="2"/>
  <c r="CT23" i="3"/>
  <c r="CL24" i="3"/>
  <c r="DO54" i="5"/>
  <c r="DG55" i="5"/>
  <c r="CM72" i="5"/>
  <c r="CE73" i="5"/>
  <c r="CF72" i="5"/>
  <c r="BQ90" i="2"/>
  <c r="DN108" i="7"/>
  <c r="M73" i="3"/>
  <c r="U72" i="3"/>
  <c r="BT134" i="1"/>
  <c r="BJ108" i="7"/>
  <c r="BR87" i="16"/>
  <c r="BJ88" i="16"/>
  <c r="CE75" i="12"/>
  <c r="CM74" i="12"/>
  <c r="CE10" i="15"/>
  <c r="M104" i="15"/>
  <c r="U103" i="15"/>
  <c r="BR70" i="11"/>
  <c r="BJ71" i="11"/>
  <c r="F106" i="14"/>
  <c r="N105" i="14"/>
  <c r="M60" i="11"/>
  <c r="BY86" i="12"/>
  <c r="BQ87" i="12"/>
  <c r="BQ59" i="14"/>
  <c r="CS25" i="14"/>
  <c r="DA24" i="14"/>
  <c r="CS89" i="11"/>
  <c r="AA105" i="9"/>
  <c r="AI104" i="9"/>
  <c r="U54" i="10"/>
  <c r="M55" i="10"/>
  <c r="DG81" i="11"/>
  <c r="CM39" i="8"/>
  <c r="CE40" i="8"/>
  <c r="CE23" i="10"/>
  <c r="CM22" i="10"/>
  <c r="CM72" i="6"/>
  <c r="CE73" i="6"/>
  <c r="CF72" i="6"/>
  <c r="AV89" i="9"/>
  <c r="AV90" i="9" s="1"/>
  <c r="AV91" i="9" s="1"/>
  <c r="AV92" i="9" s="1"/>
  <c r="AV93" i="9" s="1"/>
  <c r="AV94" i="9" s="1"/>
  <c r="AV95" i="9" s="1"/>
  <c r="AV96" i="9" s="1"/>
  <c r="AV97" i="9" s="1"/>
  <c r="AV98" i="9" s="1"/>
  <c r="AV99" i="9" s="1"/>
  <c r="CM24" i="5"/>
  <c r="CE25" i="5"/>
  <c r="BX7" i="3"/>
  <c r="CF6" i="3"/>
  <c r="AA72" i="3"/>
  <c r="AI71" i="3"/>
  <c r="CF103" i="10"/>
  <c r="CF39" i="2"/>
  <c r="BX40" i="2"/>
  <c r="BJ43" i="2"/>
  <c r="CS104" i="1"/>
  <c r="DA103" i="1"/>
  <c r="BQ23" i="4"/>
  <c r="BY22" i="4"/>
  <c r="T87" i="4"/>
  <c r="AB86" i="4"/>
  <c r="M23" i="8"/>
  <c r="U22" i="8"/>
  <c r="DA22" i="6"/>
  <c r="CS23" i="6"/>
  <c r="CT22" i="6"/>
  <c r="AA10" i="8"/>
  <c r="U102" i="3"/>
  <c r="BX105" i="2"/>
  <c r="EC39" i="2"/>
  <c r="DU40" i="2"/>
  <c r="U55" i="2"/>
  <c r="AB22" i="2"/>
  <c r="T23" i="2"/>
  <c r="U22" i="2"/>
  <c r="EI39" i="2"/>
  <c r="EQ38" i="2"/>
  <c r="DV54" i="4"/>
  <c r="DO54" i="4"/>
  <c r="DN55" i="4"/>
  <c r="F24" i="4"/>
  <c r="N23" i="4"/>
  <c r="BC9" i="2"/>
  <c r="T77" i="2"/>
  <c r="AV109" i="7"/>
  <c r="CM54" i="8"/>
  <c r="CF54" i="8"/>
  <c r="CE55" i="8"/>
  <c r="DA103" i="12"/>
  <c r="CT103" i="12"/>
  <c r="CS104" i="12"/>
  <c r="BJ39" i="7"/>
  <c r="BR38" i="7"/>
  <c r="BK38" i="7"/>
  <c r="AB106" i="15"/>
  <c r="T107" i="15"/>
  <c r="T41" i="14"/>
  <c r="AB40" i="14"/>
  <c r="AB92" i="13"/>
  <c r="T93" i="13"/>
  <c r="BD22" i="9"/>
  <c r="AV23" i="9"/>
  <c r="EC23" i="10"/>
  <c r="DU24" i="10"/>
  <c r="AB22" i="5"/>
  <c r="AI22" i="5"/>
  <c r="AA23" i="5"/>
  <c r="F40" i="8"/>
  <c r="N39" i="8"/>
  <c r="CS9" i="7"/>
  <c r="DA8" i="7"/>
  <c r="BX103" i="6"/>
  <c r="CF102" i="6"/>
  <c r="AH103" i="3"/>
  <c r="AP102" i="3"/>
  <c r="BQ71" i="1"/>
  <c r="BY70" i="1"/>
  <c r="CT88" i="7"/>
  <c r="CL89" i="7"/>
  <c r="BC56" i="2"/>
  <c r="BK55" i="2"/>
  <c r="U22" i="7"/>
  <c r="M23" i="7"/>
  <c r="AI23" i="3"/>
  <c r="AA24" i="3"/>
  <c r="DH54" i="5"/>
  <c r="CZ55" i="5"/>
  <c r="AW6" i="2"/>
  <c r="AO7" i="2"/>
  <c r="EB7" i="2"/>
  <c r="EJ6" i="2"/>
  <c r="EJ71" i="2"/>
  <c r="EB72" i="2"/>
  <c r="BQ39" i="2"/>
  <c r="BY38" i="2"/>
  <c r="AA72" i="4"/>
  <c r="AI71" i="4"/>
  <c r="BC71" i="6"/>
  <c r="BK70" i="6"/>
  <c r="U39" i="3"/>
  <c r="M40" i="3"/>
  <c r="DA87" i="1"/>
  <c r="CS88" i="1"/>
  <c r="BQ74" i="8"/>
  <c r="AO72" i="4"/>
  <c r="AW71" i="4"/>
  <c r="DN47" i="6"/>
  <c r="AB73" i="8"/>
  <c r="T74" i="8"/>
  <c r="BC74" i="1"/>
  <c r="BX88" i="2"/>
  <c r="CF87" i="2"/>
  <c r="BY87" i="2"/>
  <c r="AV88" i="16"/>
  <c r="BD87" i="16"/>
  <c r="DU26" i="16"/>
  <c r="EC25" i="16"/>
  <c r="BQ80" i="14"/>
  <c r="BY87" i="9"/>
  <c r="BX88" i="9"/>
  <c r="AV55" i="5"/>
  <c r="BD54" i="5"/>
  <c r="EC38" i="10"/>
  <c r="DU39" i="10"/>
  <c r="F55" i="9"/>
  <c r="N54" i="9"/>
  <c r="EB7" i="7"/>
  <c r="EJ6" i="7"/>
  <c r="DN88" i="9"/>
  <c r="DV87" i="9"/>
  <c r="DG88" i="9"/>
  <c r="DO87" i="9"/>
  <c r="BD38" i="4"/>
  <c r="AV39" i="4"/>
  <c r="BQ89" i="10"/>
  <c r="BY88" i="10"/>
  <c r="CT22" i="8"/>
  <c r="CS23" i="8"/>
  <c r="DA22" i="8"/>
  <c r="BD56" i="9"/>
  <c r="AV57" i="9"/>
  <c r="M24" i="6"/>
  <c r="U23" i="6"/>
  <c r="AW71" i="7"/>
  <c r="AO72" i="7"/>
  <c r="DA87" i="5"/>
  <c r="CS88" i="5"/>
  <c r="M39" i="4"/>
  <c r="U38" i="4"/>
  <c r="AA87" i="3"/>
  <c r="AI86" i="3"/>
  <c r="AV10" i="8"/>
  <c r="BC43" i="5"/>
  <c r="BK42" i="5"/>
  <c r="DO71" i="4"/>
  <c r="DG72" i="4"/>
  <c r="AP87" i="2"/>
  <c r="AH88" i="2"/>
  <c r="CE103" i="3"/>
  <c r="CM102" i="3"/>
  <c r="BD22" i="2"/>
  <c r="AV23" i="2"/>
  <c r="BC71" i="4"/>
  <c r="BK70" i="4"/>
  <c r="EJ89" i="8"/>
  <c r="EB90" i="8"/>
  <c r="EC89" i="8"/>
  <c r="DN29" i="8"/>
  <c r="BQ55" i="4"/>
  <c r="BY54" i="4"/>
  <c r="DA70" i="1"/>
  <c r="CS71" i="1"/>
  <c r="CZ40" i="15"/>
  <c r="DH39" i="15"/>
  <c r="BX23" i="3"/>
  <c r="CF22" i="3"/>
  <c r="BK40" i="4"/>
  <c r="BC41" i="4"/>
  <c r="DH104" i="7"/>
  <c r="CZ105" i="7"/>
  <c r="BJ41" i="16"/>
  <c r="BR40" i="16"/>
  <c r="F56" i="14"/>
  <c r="N55" i="14"/>
  <c r="CZ104" i="16"/>
  <c r="DA104" i="16" s="1"/>
  <c r="DH103" i="16"/>
  <c r="T106" i="11"/>
  <c r="AB105" i="11"/>
  <c r="BY39" i="12"/>
  <c r="BQ40" i="12"/>
  <c r="BJ72" i="12"/>
  <c r="BR71" i="12"/>
  <c r="DH57" i="14"/>
  <c r="CZ58" i="14"/>
  <c r="BX110" i="15"/>
  <c r="N103" i="15"/>
  <c r="N73" i="14"/>
  <c r="F74" i="14"/>
  <c r="F59" i="15"/>
  <c r="DO89" i="16"/>
  <c r="DG90" i="16"/>
  <c r="BR58" i="12"/>
  <c r="BJ59" i="12"/>
  <c r="DO109" i="13"/>
  <c r="DN110" i="13"/>
  <c r="DV109" i="13"/>
  <c r="AO9" i="14"/>
  <c r="EJ45" i="13"/>
  <c r="EB46" i="13"/>
  <c r="N72" i="12"/>
  <c r="F73" i="12"/>
  <c r="DA7" i="11"/>
  <c r="CS8" i="11"/>
  <c r="T71" i="9"/>
  <c r="AB70" i="9"/>
  <c r="CE39" i="9"/>
  <c r="CM38" i="9"/>
  <c r="AO23" i="10"/>
  <c r="AW22" i="10"/>
  <c r="AV23" i="5"/>
  <c r="BD22" i="5"/>
  <c r="AW22" i="5"/>
  <c r="BR86" i="9"/>
  <c r="BJ87" i="9"/>
  <c r="BJ24" i="10"/>
  <c r="BR23" i="10"/>
  <c r="EB103" i="3"/>
  <c r="EC102" i="3"/>
  <c r="AH7" i="4"/>
  <c r="AP6" i="4"/>
  <c r="BK86" i="9"/>
  <c r="BC87" i="9"/>
  <c r="BD86" i="9"/>
  <c r="BJ109" i="5"/>
  <c r="BR8" i="8"/>
  <c r="BJ9" i="8"/>
  <c r="BX57" i="1"/>
  <c r="BY56" i="1"/>
  <c r="DN8" i="8"/>
  <c r="N38" i="3"/>
  <c r="F39" i="3"/>
  <c r="AV106" i="8"/>
  <c r="AW105" i="7"/>
  <c r="AO106" i="7"/>
  <c r="BQ7" i="2"/>
  <c r="BY6" i="2"/>
  <c r="EI24" i="2"/>
  <c r="EQ23" i="2"/>
  <c r="AA89" i="5"/>
  <c r="AB88" i="5"/>
  <c r="AI88" i="5"/>
  <c r="EQ54" i="2"/>
  <c r="EI55" i="2"/>
  <c r="EJ54" i="2"/>
  <c r="AH44" i="6"/>
  <c r="T26" i="8"/>
  <c r="DV9" i="6"/>
  <c r="DN10" i="6"/>
  <c r="AH24" i="2"/>
  <c r="AI23" i="2"/>
  <c r="AP23" i="2"/>
  <c r="DH38" i="2"/>
  <c r="CZ39" i="2"/>
  <c r="F40" i="2"/>
  <c r="N39" i="2"/>
  <c r="DU60" i="4"/>
  <c r="CZ90" i="8"/>
  <c r="BY102" i="3"/>
  <c r="BQ103" i="3"/>
  <c r="EC71" i="4"/>
  <c r="EJ71" i="4"/>
  <c r="EB72" i="4"/>
  <c r="EI10" i="8"/>
  <c r="EJ10" i="8" s="1"/>
  <c r="N71" i="16"/>
  <c r="M72" i="16"/>
  <c r="U71" i="16"/>
  <c r="CM22" i="8"/>
  <c r="CE23" i="8"/>
  <c r="CF22" i="8"/>
  <c r="BC7" i="3"/>
  <c r="BK6" i="3"/>
  <c r="AO72" i="15"/>
  <c r="AW71" i="15"/>
  <c r="U102" i="7"/>
  <c r="T103" i="7"/>
  <c r="CL7" i="15"/>
  <c r="CT6" i="15"/>
  <c r="CM6" i="15"/>
  <c r="AH45" i="15"/>
  <c r="CL75" i="14"/>
  <c r="BY44" i="14"/>
  <c r="BX45" i="14"/>
  <c r="T58" i="14"/>
  <c r="AB57" i="14"/>
  <c r="BQ103" i="10"/>
  <c r="BY102" i="10"/>
  <c r="DN56" i="10"/>
  <c r="DV55" i="10"/>
  <c r="AV71" i="9"/>
  <c r="BD70" i="9"/>
  <c r="AW70" i="9"/>
  <c r="BJ87" i="10"/>
  <c r="BR86" i="10"/>
  <c r="BX10" i="10"/>
  <c r="AW54" i="5"/>
  <c r="BR70" i="5"/>
  <c r="BC55" i="4"/>
  <c r="BK54" i="4"/>
  <c r="BD54" i="4"/>
  <c r="CF102" i="3"/>
  <c r="EB39" i="2"/>
  <c r="EJ38" i="2"/>
  <c r="EC58" i="3"/>
  <c r="DU59" i="3"/>
  <c r="DA86" i="6"/>
  <c r="CS87" i="6"/>
  <c r="EJ102" i="4"/>
  <c r="EC102" i="4"/>
  <c r="EB103" i="4"/>
  <c r="CM70" i="3"/>
  <c r="CE71" i="3"/>
  <c r="CF70" i="3"/>
  <c r="BQ45" i="8"/>
  <c r="DN25" i="2"/>
  <c r="BD102" i="6"/>
  <c r="EB92" i="4"/>
  <c r="M7" i="2"/>
  <c r="U6" i="2"/>
  <c r="F73" i="15"/>
  <c r="N72" i="15"/>
  <c r="N102" i="4"/>
  <c r="F103" i="4"/>
  <c r="BQ43" i="7"/>
  <c r="CS89" i="3"/>
  <c r="DA88" i="3"/>
  <c r="EB7" i="4"/>
  <c r="EJ6" i="4"/>
  <c r="CL59" i="6"/>
  <c r="DN30" i="6"/>
  <c r="DU7" i="1"/>
  <c r="DV6" i="1"/>
  <c r="DG57" i="8"/>
  <c r="DO56" i="8"/>
  <c r="AV59" i="4"/>
  <c r="AW58" i="4"/>
  <c r="U86" i="3"/>
  <c r="M87" i="3"/>
  <c r="CE104" i="11"/>
  <c r="CM103" i="11"/>
  <c r="CZ26" i="13"/>
  <c r="DO104" i="11"/>
  <c r="CT55" i="14"/>
  <c r="CL56" i="14"/>
  <c r="DN112" i="14"/>
  <c r="DN62" i="13"/>
  <c r="DV61" i="13"/>
  <c r="BR88" i="13"/>
  <c r="BJ89" i="13"/>
  <c r="DH109" i="13"/>
  <c r="CZ110" i="13"/>
  <c r="CS110" i="15"/>
  <c r="DA109" i="15"/>
  <c r="BC106" i="11"/>
  <c r="CZ39" i="3"/>
  <c r="DH38" i="3"/>
  <c r="DA38" i="3"/>
  <c r="BX71" i="10"/>
  <c r="BY70" i="10"/>
  <c r="CM38" i="5"/>
  <c r="CE39" i="5"/>
  <c r="BR70" i="8"/>
  <c r="BJ71" i="8"/>
  <c r="BC72" i="9"/>
  <c r="EC39" i="3"/>
  <c r="DU40" i="3"/>
  <c r="T103" i="8"/>
  <c r="AB102" i="8"/>
  <c r="BD70" i="1"/>
  <c r="AV71" i="1"/>
  <c r="AW70" i="1"/>
  <c r="DO70" i="2"/>
  <c r="DH70" i="2"/>
  <c r="DG71" i="2"/>
  <c r="DO87" i="1"/>
  <c r="DG88" i="1"/>
  <c r="DN25" i="5"/>
  <c r="DV24" i="5"/>
  <c r="AH23" i="10"/>
  <c r="AP22" i="10"/>
  <c r="BK103" i="7"/>
  <c r="BC104" i="7"/>
  <c r="BD103" i="7"/>
  <c r="CM55" i="7"/>
  <c r="CE56" i="7"/>
  <c r="T72" i="6"/>
  <c r="AB71" i="6"/>
  <c r="DH57" i="3"/>
  <c r="CZ58" i="3"/>
  <c r="BX56" i="2"/>
  <c r="BY55" i="2"/>
  <c r="AA56" i="3"/>
  <c r="AI55" i="3"/>
  <c r="BJ55" i="4"/>
  <c r="BR54" i="4"/>
  <c r="BJ11" i="1"/>
  <c r="BK55" i="3"/>
  <c r="BC56" i="3"/>
  <c r="DN40" i="3"/>
  <c r="DV39" i="3"/>
  <c r="DV73" i="4"/>
  <c r="DN74" i="4"/>
  <c r="CS106" i="7"/>
  <c r="DA105" i="7"/>
  <c r="AB7" i="14"/>
  <c r="T8" i="14"/>
  <c r="U7" i="14"/>
  <c r="CM86" i="8"/>
  <c r="CF86" i="8"/>
  <c r="CE87" i="8"/>
  <c r="BX103" i="8"/>
  <c r="CF102" i="8"/>
  <c r="BY102" i="8"/>
  <c r="DN81" i="1"/>
  <c r="V129" i="1"/>
  <c r="U160" i="1"/>
  <c r="AA58" i="16"/>
  <c r="AB57" i="16"/>
  <c r="CE87" i="14"/>
  <c r="CM86" i="14"/>
  <c r="CF86" i="14"/>
  <c r="T105" i="12"/>
  <c r="AB104" i="12"/>
  <c r="DN42" i="14"/>
  <c r="DV41" i="14"/>
  <c r="DN72" i="14"/>
  <c r="DO71" i="14"/>
  <c r="DV71" i="14"/>
  <c r="CS42" i="12"/>
  <c r="CT41" i="12"/>
  <c r="AP54" i="16"/>
  <c r="AH55" i="16"/>
  <c r="AI54" i="16"/>
  <c r="BX40" i="12"/>
  <c r="CF39" i="12"/>
  <c r="AB89" i="12"/>
  <c r="T90" i="12"/>
  <c r="DO88" i="13"/>
  <c r="DG89" i="13"/>
  <c r="AV42" i="15"/>
  <c r="BD41" i="15"/>
  <c r="BJ56" i="16"/>
  <c r="BR55" i="16"/>
  <c r="CS58" i="16"/>
  <c r="DA57" i="16"/>
  <c r="CL15" i="14"/>
  <c r="AV14" i="12"/>
  <c r="AO43" i="15"/>
  <c r="T73" i="14"/>
  <c r="U72" i="14"/>
  <c r="BY88" i="11"/>
  <c r="BQ89" i="11"/>
  <c r="AP86" i="9"/>
  <c r="AH87" i="9"/>
  <c r="AI87" i="9" s="1"/>
  <c r="BJ58" i="10"/>
  <c r="BX7" i="9"/>
  <c r="CF6" i="9"/>
  <c r="DG24" i="10"/>
  <c r="DA6" i="8"/>
  <c r="CS7" i="8"/>
  <c r="CT6" i="8"/>
  <c r="CL103" i="3"/>
  <c r="CT102" i="3"/>
  <c r="BK88" i="15"/>
  <c r="BC89" i="15"/>
  <c r="BD88" i="15"/>
  <c r="BC71" i="5"/>
  <c r="BK70" i="5"/>
  <c r="M8" i="9"/>
  <c r="BC42" i="9"/>
  <c r="EJ23" i="7"/>
  <c r="EB24" i="7"/>
  <c r="BQ55" i="10"/>
  <c r="BR54" i="10"/>
  <c r="BY54" i="10"/>
  <c r="CS72" i="7"/>
  <c r="DA71" i="7"/>
  <c r="CT71" i="7"/>
  <c r="N22" i="8"/>
  <c r="DV86" i="8"/>
  <c r="DN87" i="8"/>
  <c r="DO87" i="8" s="1"/>
  <c r="BR56" i="8"/>
  <c r="BJ57" i="8"/>
  <c r="AA87" i="2"/>
  <c r="AI86" i="2"/>
  <c r="CT6" i="4"/>
  <c r="CL7" i="4"/>
  <c r="AB40" i="8"/>
  <c r="T41" i="8"/>
  <c r="T42" i="6"/>
  <c r="U41" i="6"/>
  <c r="EB58" i="2"/>
  <c r="AP54" i="2"/>
  <c r="AH55" i="2"/>
  <c r="EB40" i="4"/>
  <c r="EJ39" i="4"/>
  <c r="BD102" i="4"/>
  <c r="AV103" i="4"/>
  <c r="AP22" i="8"/>
  <c r="AH23" i="8"/>
  <c r="CS72" i="2"/>
  <c r="DA71" i="2"/>
  <c r="BJ88" i="2"/>
  <c r="BR87" i="2"/>
  <c r="AO57" i="2"/>
  <c r="AW56" i="2"/>
  <c r="BQ13" i="8"/>
  <c r="CL39" i="2"/>
  <c r="CT38" i="2"/>
  <c r="DU9" i="14"/>
  <c r="DV8" i="14"/>
  <c r="EC8" i="14"/>
  <c r="AA72" i="6"/>
  <c r="BC40" i="8"/>
  <c r="BD39" i="8"/>
  <c r="CM102" i="2"/>
  <c r="CF102" i="2"/>
  <c r="CE103" i="2"/>
  <c r="CT71" i="2"/>
  <c r="DA104" i="7"/>
  <c r="BQ105" i="8"/>
  <c r="BR104" i="8"/>
  <c r="AA74" i="8"/>
  <c r="AI73" i="8"/>
  <c r="DG8" i="11"/>
  <c r="DO7" i="11"/>
  <c r="BQ72" i="16"/>
  <c r="BY71" i="16"/>
  <c r="BX39" i="11"/>
  <c r="CF38" i="11"/>
  <c r="BQ8" i="11"/>
  <c r="BJ106" i="15"/>
  <c r="BX27" i="14"/>
  <c r="BY55" i="12"/>
  <c r="CF55" i="12"/>
  <c r="BX56" i="12"/>
  <c r="AH76" i="12"/>
  <c r="BC41" i="16"/>
  <c r="BK40" i="16"/>
  <c r="BJ55" i="15"/>
  <c r="BR54" i="15"/>
  <c r="EC56" i="14"/>
  <c r="DU57" i="14"/>
  <c r="DO73" i="16"/>
  <c r="DG74" i="16"/>
  <c r="BC42" i="15"/>
  <c r="BQ89" i="14"/>
  <c r="BY88" i="14"/>
  <c r="BR88" i="15"/>
  <c r="BJ89" i="15"/>
  <c r="DH102" i="9"/>
  <c r="CZ103" i="9"/>
  <c r="BX23" i="1"/>
  <c r="BY22" i="1"/>
  <c r="CF22" i="1"/>
  <c r="BC72" i="10"/>
  <c r="DU56" i="9"/>
  <c r="EC55" i="9"/>
  <c r="DV71" i="8"/>
  <c r="DN72" i="8"/>
  <c r="BJ71" i="4"/>
  <c r="BR70" i="4"/>
  <c r="F24" i="8"/>
  <c r="AV40" i="5"/>
  <c r="BD39" i="5"/>
  <c r="DO104" i="7"/>
  <c r="DG105" i="7"/>
  <c r="AP39" i="6"/>
  <c r="DN56" i="5"/>
  <c r="CL72" i="3"/>
  <c r="CT71" i="3"/>
  <c r="AH8" i="8"/>
  <c r="AI7" i="8"/>
  <c r="CM55" i="9"/>
  <c r="CE56" i="9"/>
  <c r="CF56" i="9" s="1"/>
  <c r="DU103" i="9"/>
  <c r="EC102" i="9"/>
  <c r="CL104" i="4"/>
  <c r="CT103" i="4"/>
  <c r="AW55" i="2"/>
  <c r="BX78" i="6"/>
  <c r="F87" i="5"/>
  <c r="N86" i="5"/>
  <c r="EI90" i="4"/>
  <c r="EJ89" i="4"/>
  <c r="M44" i="8"/>
  <c r="CL87" i="3"/>
  <c r="CT86" i="3"/>
  <c r="BK38" i="8"/>
  <c r="CM70" i="1"/>
  <c r="CE71" i="1"/>
  <c r="CT72" i="2"/>
  <c r="CL73" i="2"/>
  <c r="BC56" i="1"/>
  <c r="BK55" i="1"/>
  <c r="CZ73" i="2"/>
  <c r="AI103" i="12"/>
  <c r="AA104" i="12"/>
  <c r="BK6" i="8"/>
  <c r="BC7" i="8"/>
  <c r="BD6" i="8"/>
  <c r="BY71" i="6"/>
  <c r="BQ72" i="6"/>
  <c r="BR71" i="6"/>
  <c r="AP7" i="9"/>
  <c r="AH8" i="9"/>
  <c r="F27" i="9"/>
  <c r="BJ89" i="5"/>
  <c r="BR88" i="5"/>
  <c r="AA56" i="2"/>
  <c r="AI55" i="2"/>
  <c r="CS103" i="3"/>
  <c r="DA102" i="3"/>
  <c r="AI70" i="2"/>
  <c r="AA71" i="2"/>
  <c r="AA103" i="2"/>
  <c r="AI102" i="2"/>
  <c r="CM38" i="3"/>
  <c r="CE39" i="3"/>
  <c r="CF38" i="3"/>
  <c r="T23" i="4"/>
  <c r="AB22" i="4"/>
  <c r="M59" i="6"/>
  <c r="BR22" i="4"/>
  <c r="BJ23" i="4"/>
  <c r="DU75" i="3"/>
  <c r="EC74" i="3"/>
  <c r="DO6" i="2"/>
  <c r="AB55" i="6"/>
  <c r="T56" i="6"/>
  <c r="U55" i="6"/>
  <c r="AI7" i="2"/>
  <c r="AA8" i="2"/>
  <c r="BQ9" i="1"/>
  <c r="BR8" i="1"/>
  <c r="BD23" i="1"/>
  <c r="AV24" i="1"/>
  <c r="AW24" i="1" s="1"/>
  <c r="DN105" i="5"/>
  <c r="DV104" i="5"/>
  <c r="CS57" i="8"/>
  <c r="DA56" i="8"/>
  <c r="CL31" i="8"/>
  <c r="DG7" i="12"/>
  <c r="DO6" i="12"/>
  <c r="M24" i="4"/>
  <c r="U23" i="4"/>
  <c r="N38" i="11"/>
  <c r="F39" i="11"/>
  <c r="BQ25" i="12"/>
  <c r="DN72" i="11"/>
  <c r="DV71" i="11"/>
  <c r="DO71" i="11"/>
  <c r="AO26" i="16"/>
  <c r="AW25" i="16"/>
  <c r="AI25" i="14"/>
  <c r="AA26" i="14"/>
  <c r="BX73" i="15"/>
  <c r="CF72" i="15"/>
  <c r="CS9" i="12"/>
  <c r="DA8" i="12"/>
  <c r="EJ73" i="14"/>
  <c r="EB74" i="14"/>
  <c r="DV24" i="11"/>
  <c r="DN25" i="11"/>
  <c r="DA23" i="12"/>
  <c r="CZ24" i="12"/>
  <c r="DH23" i="12"/>
  <c r="DG60" i="12"/>
  <c r="T23" i="9"/>
  <c r="AB22" i="9"/>
  <c r="CS98" i="12"/>
  <c r="DH70" i="8"/>
  <c r="CZ71" i="8"/>
  <c r="AP38" i="9"/>
  <c r="AH39" i="9"/>
  <c r="CS91" i="10"/>
  <c r="CZ23" i="10"/>
  <c r="DH22" i="10"/>
  <c r="BJ39" i="10"/>
  <c r="BR38" i="10"/>
  <c r="AA88" i="9"/>
  <c r="CM40" i="13"/>
  <c r="CE41" i="13"/>
  <c r="CL89" i="10"/>
  <c r="CT88" i="10"/>
  <c r="BY38" i="4"/>
  <c r="BQ39" i="4"/>
  <c r="BR38" i="4"/>
  <c r="U70" i="10"/>
  <c r="N70" i="10"/>
  <c r="M71" i="10"/>
  <c r="CM6" i="7"/>
  <c r="CE7" i="7"/>
  <c r="CF6" i="7"/>
  <c r="EC6" i="8"/>
  <c r="DU7" i="8"/>
  <c r="BX25" i="4"/>
  <c r="CF24" i="4"/>
  <c r="BQ24" i="2"/>
  <c r="BY23" i="2"/>
  <c r="BJ41" i="4"/>
  <c r="DV6" i="9"/>
  <c r="DN7" i="9"/>
  <c r="AA56" i="4"/>
  <c r="EI108" i="8"/>
  <c r="CZ73" i="5"/>
  <c r="DH72" i="5"/>
  <c r="DV38" i="5"/>
  <c r="DO38" i="5"/>
  <c r="DN39" i="5"/>
  <c r="CF6" i="1"/>
  <c r="BX7" i="1"/>
  <c r="M7" i="3"/>
  <c r="U6" i="3"/>
  <c r="N6" i="3"/>
  <c r="DG8" i="2"/>
  <c r="DO7" i="2"/>
  <c r="AO91" i="4"/>
  <c r="AW90" i="4"/>
  <c r="AH44" i="4"/>
  <c r="BC40" i="6"/>
  <c r="BK39" i="6"/>
  <c r="DH88" i="13"/>
  <c r="CZ89" i="13"/>
  <c r="EB73" i="7"/>
  <c r="AV88" i="2"/>
  <c r="BD87" i="2"/>
  <c r="BY58" i="6"/>
  <c r="BX59" i="6"/>
  <c r="BC45" i="7"/>
  <c r="DO88" i="4"/>
  <c r="DV88" i="4"/>
  <c r="DN89" i="4"/>
  <c r="DV87" i="11"/>
  <c r="DN88" i="11"/>
  <c r="CF70" i="8"/>
  <c r="BX71" i="8"/>
  <c r="BY70" i="8"/>
  <c r="U22" i="4"/>
  <c r="M24" i="15"/>
  <c r="U23" i="15"/>
  <c r="U73" i="12"/>
  <c r="M74" i="12"/>
  <c r="BK102" i="11"/>
  <c r="BJ103" i="11"/>
  <c r="BR102" i="11"/>
  <c r="BY103" i="11"/>
  <c r="BQ104" i="11"/>
  <c r="CS105" i="14"/>
  <c r="DA104" i="14"/>
  <c r="DN57" i="11"/>
  <c r="DV56" i="11"/>
  <c r="CE59" i="15"/>
  <c r="CM103" i="16"/>
  <c r="CL104" i="16"/>
  <c r="CT103" i="16"/>
  <c r="AB22" i="15"/>
  <c r="T23" i="15"/>
  <c r="BC11" i="14"/>
  <c r="CM73" i="11"/>
  <c r="CE74" i="11"/>
  <c r="CE90" i="11"/>
  <c r="M28" i="16"/>
  <c r="N27" i="16"/>
  <c r="DO27" i="16"/>
  <c r="DN28" i="16"/>
  <c r="DH105" i="12"/>
  <c r="CZ106" i="12"/>
  <c r="F23" i="7"/>
  <c r="N22" i="7"/>
  <c r="M7" i="4"/>
  <c r="U6" i="4"/>
  <c r="CZ39" i="7"/>
  <c r="DH38" i="7"/>
  <c r="DU23" i="1"/>
  <c r="DV22" i="1"/>
  <c r="BR6" i="2"/>
  <c r="BJ7" i="2"/>
  <c r="BK6" i="2"/>
  <c r="BD8" i="6"/>
  <c r="AV9" i="6"/>
  <c r="N6" i="2"/>
  <c r="F7" i="2"/>
  <c r="F90" i="8"/>
  <c r="N89" i="8"/>
  <c r="BR56" i="5"/>
  <c r="BJ57" i="5"/>
  <c r="BK56" i="5"/>
  <c r="BY22" i="3"/>
  <c r="BQ23" i="3"/>
  <c r="BR22" i="3"/>
  <c r="BJ10" i="5"/>
  <c r="DO38" i="6"/>
  <c r="DG39" i="6"/>
  <c r="N87" i="9"/>
  <c r="F88" i="9"/>
  <c r="F107" i="6"/>
  <c r="N106" i="6"/>
  <c r="DU24" i="3"/>
  <c r="EC23" i="3"/>
  <c r="AA41" i="5"/>
  <c r="AB40" i="5"/>
  <c r="AV7" i="9"/>
  <c r="AW7" i="9" s="1"/>
  <c r="BD6" i="9"/>
  <c r="AW22" i="3"/>
  <c r="AO23" i="3"/>
  <c r="AP22" i="3"/>
  <c r="CS7" i="3"/>
  <c r="DA6" i="3"/>
  <c r="AV42" i="8"/>
  <c r="CM6" i="3"/>
  <c r="CE7" i="3"/>
  <c r="CE73" i="4"/>
  <c r="AB8" i="8"/>
  <c r="T9" i="8"/>
  <c r="CM103" i="4"/>
  <c r="BR22" i="2"/>
  <c r="BJ23" i="2"/>
  <c r="CE71" i="2"/>
  <c r="CM70" i="2"/>
  <c r="DA70" i="8"/>
  <c r="AV103" i="1"/>
  <c r="AW102" i="1"/>
  <c r="BD102" i="1"/>
  <c r="EJ72" i="11"/>
  <c r="EB73" i="11"/>
  <c r="BX55" i="3"/>
  <c r="CF54" i="3"/>
  <c r="AO25" i="2"/>
  <c r="DG105" i="8"/>
  <c r="T89" i="8"/>
  <c r="AB88" i="8"/>
  <c r="EC71" i="2"/>
  <c r="DU26" i="9"/>
  <c r="BQ39" i="10"/>
  <c r="BY38" i="10"/>
  <c r="F7" i="10"/>
  <c r="N6" i="10"/>
  <c r="BQ90" i="9"/>
  <c r="BJ25" i="12"/>
  <c r="BR24" i="12"/>
  <c r="CT102" i="7"/>
  <c r="CL103" i="7"/>
  <c r="CM102" i="7"/>
  <c r="AV71" i="10"/>
  <c r="AV72" i="10" s="1"/>
  <c r="BD70" i="10"/>
  <c r="DO70" i="10"/>
  <c r="DG71" i="10"/>
  <c r="BC55" i="7"/>
  <c r="BK54" i="7"/>
  <c r="DN103" i="6"/>
  <c r="DV102" i="6"/>
  <c r="BC103" i="5"/>
  <c r="BK102" i="5"/>
  <c r="BD102" i="5"/>
  <c r="BD6" i="10"/>
  <c r="AV7" i="10"/>
  <c r="N23" i="6"/>
  <c r="BK23" i="5"/>
  <c r="BC24" i="5"/>
  <c r="DG23" i="5"/>
  <c r="DO22" i="5"/>
  <c r="AI39" i="5"/>
  <c r="AP7" i="3"/>
  <c r="AH8" i="3"/>
  <c r="AI8" i="3" s="1"/>
  <c r="AA24" i="7"/>
  <c r="AI23" i="7"/>
  <c r="AB23" i="7"/>
  <c r="T56" i="8"/>
  <c r="AB55" i="8"/>
  <c r="AP24" i="7"/>
  <c r="AO25" i="7"/>
  <c r="EC25" i="8"/>
  <c r="CS72" i="8"/>
  <c r="EB104" i="2"/>
  <c r="CL42" i="3"/>
  <c r="CT41" i="3"/>
  <c r="DU87" i="1"/>
  <c r="DV86" i="1"/>
  <c r="T87" i="2"/>
  <c r="AB86" i="2"/>
  <c r="AA58" i="6"/>
  <c r="BC24" i="3"/>
  <c r="BK23" i="3"/>
  <c r="DN73" i="5"/>
  <c r="DO72" i="5"/>
  <c r="DV72" i="5"/>
  <c r="AV41" i="6"/>
  <c r="BJ89" i="1"/>
  <c r="EQ102" i="2"/>
  <c r="EI103" i="2"/>
  <c r="EJ103" i="2" s="1"/>
  <c r="BK71" i="2"/>
  <c r="BC72" i="2"/>
  <c r="CZ57" i="7"/>
  <c r="BR25" i="8"/>
  <c r="BJ26" i="8"/>
  <c r="AW71" i="16"/>
  <c r="AO72" i="16"/>
  <c r="AP71" i="16"/>
  <c r="BQ40" i="6"/>
  <c r="BY39" i="6"/>
  <c r="CZ62" i="15"/>
  <c r="BX41" i="15"/>
  <c r="CF40" i="15"/>
  <c r="DG107" i="14"/>
  <c r="DO106" i="14"/>
  <c r="BJ109" i="16"/>
  <c r="AA59" i="15"/>
  <c r="BC32" i="16"/>
  <c r="BY70" i="9"/>
  <c r="BQ71" i="9"/>
  <c r="CF70" i="7"/>
  <c r="BX71" i="7"/>
  <c r="AA72" i="9"/>
  <c r="AI71" i="9"/>
  <c r="DN39" i="10"/>
  <c r="DV38" i="10"/>
  <c r="DU8" i="10"/>
  <c r="EC7" i="10"/>
  <c r="F90" i="4"/>
  <c r="F25" i="6"/>
  <c r="N24" i="6"/>
  <c r="CM38" i="7"/>
  <c r="CE39" i="7"/>
  <c r="AP40" i="7"/>
  <c r="AH41" i="7"/>
  <c r="CS90" i="7"/>
  <c r="DA89" i="7"/>
  <c r="DN56" i="8"/>
  <c r="DV55" i="8"/>
  <c r="AV103" i="2"/>
  <c r="BD102" i="2"/>
  <c r="DV22" i="4"/>
  <c r="DN23" i="4"/>
  <c r="F39" i="9"/>
  <c r="N38" i="9"/>
  <c r="DU88" i="4"/>
  <c r="EC87" i="4"/>
  <c r="DV87" i="4"/>
  <c r="BD23" i="3"/>
  <c r="AV24" i="3"/>
  <c r="AV8" i="2"/>
  <c r="BD7" i="2"/>
  <c r="DH86" i="2"/>
  <c r="BJ78" i="3"/>
  <c r="EI8" i="2"/>
  <c r="EQ7" i="2"/>
  <c r="DH40" i="5"/>
  <c r="CZ41" i="5"/>
  <c r="CL55" i="3"/>
  <c r="CT54" i="3"/>
  <c r="DA56" i="7"/>
  <c r="CS57" i="7"/>
  <c r="BX87" i="3"/>
  <c r="CF86" i="3"/>
  <c r="BY86" i="3"/>
  <c r="BX105" i="3"/>
  <c r="AB54" i="8"/>
  <c r="CM39" i="2"/>
  <c r="CE40" i="2"/>
  <c r="CT22" i="2"/>
  <c r="CL23" i="2"/>
  <c r="DV26" i="8"/>
  <c r="DU27" i="8"/>
  <c r="AW55" i="8"/>
  <c r="AO56" i="8"/>
  <c r="AH107" i="4"/>
  <c r="T8" i="2"/>
  <c r="AB7" i="2"/>
  <c r="CT6" i="2"/>
  <c r="CL7" i="2"/>
  <c r="BK87" i="8"/>
  <c r="U70" i="2"/>
  <c r="M71" i="2"/>
  <c r="BQ56" i="16"/>
  <c r="BY55" i="16"/>
  <c r="CL56" i="2"/>
  <c r="BX89" i="8"/>
  <c r="CS43" i="3"/>
  <c r="EQ90" i="8"/>
  <c r="EI91" i="8"/>
  <c r="DG23" i="2"/>
  <c r="DO22" i="2"/>
  <c r="M24" i="3"/>
  <c r="U23" i="3"/>
  <c r="CZ76" i="3"/>
  <c r="BK7" i="1"/>
  <c r="BC8" i="1"/>
  <c r="DG44" i="7"/>
  <c r="T81" i="5"/>
  <c r="AV106" i="5"/>
  <c r="AW105" i="5"/>
  <c r="BC75" i="8"/>
  <c r="BX56" i="5"/>
  <c r="CF55" i="5"/>
  <c r="CZ41" i="14"/>
  <c r="DH40" i="14"/>
  <c r="BC24" i="15"/>
  <c r="BD24" i="15" s="1"/>
  <c r="BK23" i="15"/>
  <c r="BK22" i="11"/>
  <c r="BD22" i="11"/>
  <c r="BC23" i="11"/>
  <c r="BC7" i="11"/>
  <c r="BD6" i="11"/>
  <c r="BK6" i="11"/>
  <c r="AA105" i="13"/>
  <c r="DN10" i="13"/>
  <c r="DV9" i="13"/>
  <c r="AH56" i="13"/>
  <c r="AP55" i="13"/>
  <c r="CE75" i="14"/>
  <c r="CM74" i="14"/>
  <c r="CE11" i="12"/>
  <c r="DN56" i="12"/>
  <c r="DO55" i="12"/>
  <c r="DV55" i="12"/>
  <c r="BJ103" i="10"/>
  <c r="BR102" i="10"/>
  <c r="BQ25" i="9"/>
  <c r="BY24" i="9"/>
  <c r="AW86" i="10"/>
  <c r="AO87" i="10"/>
  <c r="U38" i="7"/>
  <c r="T39" i="7"/>
  <c r="AB38" i="7"/>
  <c r="N38" i="10"/>
  <c r="F39" i="10"/>
  <c r="AB54" i="9"/>
  <c r="T55" i="9"/>
  <c r="DH86" i="6"/>
  <c r="CZ87" i="6"/>
  <c r="CE88" i="10"/>
  <c r="CM87" i="10"/>
  <c r="DN40" i="9"/>
  <c r="DV39" i="9"/>
  <c r="AV103" i="9"/>
  <c r="BD102" i="9"/>
  <c r="CS24" i="10"/>
  <c r="DA23" i="10"/>
  <c r="AW102" i="8"/>
  <c r="AO103" i="8"/>
  <c r="BQ39" i="3"/>
  <c r="BY38" i="3"/>
  <c r="M7" i="8"/>
  <c r="N6" i="8"/>
  <c r="U6" i="8"/>
  <c r="EB56" i="4"/>
  <c r="EJ55" i="4"/>
  <c r="BD23" i="4"/>
  <c r="AW23" i="4"/>
  <c r="AV24" i="4"/>
  <c r="BR22" i="5"/>
  <c r="BJ23" i="5"/>
  <c r="AO103" i="3"/>
  <c r="AW102" i="3"/>
  <c r="CE105" i="7"/>
  <c r="CZ88" i="2"/>
  <c r="DH87" i="2"/>
  <c r="BJ56" i="3"/>
  <c r="BR55" i="3"/>
  <c r="BQ71" i="3"/>
  <c r="BY70" i="3"/>
  <c r="BX41" i="3"/>
  <c r="U73" i="5"/>
  <c r="M74" i="5"/>
  <c r="BK102" i="2"/>
  <c r="BC103" i="2"/>
  <c r="AA28" i="2"/>
  <c r="DU106" i="8"/>
  <c r="CL73" i="5"/>
  <c r="N23" i="2"/>
  <c r="F24" i="2"/>
  <c r="BK88" i="8"/>
  <c r="BC89" i="8"/>
  <c r="DA41" i="4"/>
  <c r="CS42" i="4"/>
  <c r="CT54" i="2"/>
  <c r="CZ41" i="8"/>
  <c r="DA40" i="8"/>
  <c r="N70" i="3"/>
  <c r="F71" i="3"/>
  <c r="BJ74" i="6"/>
  <c r="DN91" i="2"/>
  <c r="BQ107" i="7"/>
  <c r="BK38" i="3"/>
  <c r="BC39" i="3"/>
  <c r="EB11" i="16"/>
  <c r="BC89" i="13"/>
  <c r="BK88" i="13"/>
  <c r="BQ73" i="11"/>
  <c r="DG8" i="14"/>
  <c r="DO7" i="14"/>
  <c r="DA102" i="13"/>
  <c r="CT102" i="13"/>
  <c r="CS103" i="13"/>
  <c r="DH105" i="11"/>
  <c r="CZ106" i="11"/>
  <c r="DO56" i="14"/>
  <c r="DG57" i="14"/>
  <c r="U56" i="14"/>
  <c r="M57" i="14"/>
  <c r="AH43" i="1"/>
  <c r="AI42" i="1"/>
  <c r="AP42" i="1"/>
  <c r="T58" i="1"/>
  <c r="AB57" i="1"/>
  <c r="U57" i="1"/>
  <c r="EL128" i="16"/>
  <c r="EK159" i="16"/>
  <c r="BX87" i="16"/>
  <c r="CF86" i="16"/>
  <c r="DG39" i="8"/>
  <c r="DH38" i="8"/>
  <c r="DO38" i="8"/>
  <c r="AH23" i="13"/>
  <c r="AP22" i="13"/>
  <c r="AI22" i="13"/>
  <c r="AB87" i="14"/>
  <c r="T88" i="14"/>
  <c r="DU88" i="13"/>
  <c r="EC87" i="13"/>
  <c r="U87" i="14"/>
  <c r="CZ7" i="14"/>
  <c r="DH6" i="14"/>
  <c r="DA6" i="14"/>
  <c r="BY24" i="11"/>
  <c r="BQ25" i="11"/>
  <c r="AA56" i="12"/>
  <c r="AI55" i="12"/>
  <c r="DU73" i="16"/>
  <c r="EC72" i="16"/>
  <c r="DV72" i="16"/>
  <c r="F91" i="12"/>
  <c r="T75" i="13"/>
  <c r="CF40" i="16"/>
  <c r="BX41" i="16"/>
  <c r="BJ12" i="15"/>
  <c r="AA88" i="11"/>
  <c r="AO33" i="13"/>
  <c r="CE105" i="15"/>
  <c r="CF104" i="15"/>
  <c r="AH107" i="12"/>
  <c r="AH12" i="14"/>
  <c r="CE107" i="12"/>
  <c r="CM106" i="12"/>
  <c r="BQ41" i="11"/>
  <c r="EB59" i="11"/>
  <c r="AH57" i="12"/>
  <c r="AI38" i="10"/>
  <c r="AA39" i="10"/>
  <c r="AB38" i="10"/>
  <c r="AW54" i="10"/>
  <c r="AO55" i="10"/>
  <c r="AI38" i="6"/>
  <c r="AA39" i="6"/>
  <c r="AI102" i="6"/>
  <c r="AA103" i="6"/>
  <c r="EC70" i="9"/>
  <c r="DU27" i="14"/>
  <c r="DV27" i="14" s="1"/>
  <c r="EC26" i="14"/>
  <c r="BD38" i="3"/>
  <c r="AV39" i="3"/>
  <c r="AW103" i="10"/>
  <c r="AO104" i="10"/>
  <c r="BD72" i="8"/>
  <c r="AV73" i="8"/>
  <c r="AH10" i="10"/>
  <c r="AA103" i="5"/>
  <c r="AB102" i="5"/>
  <c r="AI102" i="5"/>
  <c r="AH55" i="6"/>
  <c r="AP54" i="6"/>
  <c r="AI54" i="6"/>
  <c r="AH104" i="8"/>
  <c r="AP103" i="8"/>
  <c r="AO108" i="5"/>
  <c r="CM7" i="8"/>
  <c r="CE8" i="8"/>
  <c r="U105" i="5"/>
  <c r="M106" i="5"/>
  <c r="CE25" i="3"/>
  <c r="EC6" i="2"/>
  <c r="DV40" i="7"/>
  <c r="DN41" i="7"/>
  <c r="DO40" i="7"/>
  <c r="BQ87" i="1"/>
  <c r="BY86" i="1"/>
  <c r="DG104" i="2"/>
  <c r="DO103" i="2"/>
  <c r="DO23" i="8"/>
  <c r="DG24" i="8"/>
  <c r="DG88" i="8"/>
  <c r="DH87" i="8"/>
  <c r="N72" i="6"/>
  <c r="F73" i="6"/>
  <c r="CL106" i="2"/>
  <c r="BR24" i="7"/>
  <c r="DA40" i="4"/>
  <c r="CT23" i="14"/>
  <c r="CL24" i="14"/>
  <c r="BD71" i="2"/>
  <c r="BY56" i="6"/>
  <c r="CZ26" i="2"/>
  <c r="T57" i="3"/>
  <c r="AB56" i="3"/>
  <c r="CZ44" i="6"/>
  <c r="EB57" i="8"/>
  <c r="EJ56" i="8"/>
  <c r="AI87" i="15"/>
  <c r="AH88" i="15"/>
  <c r="AB71" i="3"/>
  <c r="DG77" i="8"/>
  <c r="DV70" i="3"/>
  <c r="DN71" i="3"/>
  <c r="AA39" i="9"/>
  <c r="AB39" i="9" s="1"/>
  <c r="AI38" i="9"/>
  <c r="DU72" i="9"/>
  <c r="EC71" i="9"/>
  <c r="DV6" i="10"/>
  <c r="DN7" i="10"/>
  <c r="T40" i="9"/>
  <c r="DG74" i="1"/>
  <c r="DO73" i="1"/>
  <c r="BX73" i="2"/>
  <c r="CF104" i="7"/>
  <c r="BJ41" i="6"/>
  <c r="BR40" i="6"/>
  <c r="AO25" i="5"/>
  <c r="CE103" i="1"/>
  <c r="CM102" i="1"/>
  <c r="DU107" i="3"/>
  <c r="AI6" i="4"/>
  <c r="DO102" i="2"/>
  <c r="BC91" i="4"/>
  <c r="CL78" i="7"/>
  <c r="DO70" i="3"/>
  <c r="AV73" i="6"/>
  <c r="F87" i="2"/>
  <c r="N86" i="2"/>
  <c r="AV59" i="15"/>
  <c r="BD58" i="15"/>
  <c r="AV73" i="2"/>
  <c r="AV89" i="5"/>
  <c r="BD88" i="5"/>
  <c r="AB55" i="3"/>
  <c r="T105" i="2"/>
  <c r="DU56" i="2"/>
  <c r="EC55" i="2"/>
  <c r="AA106" i="4"/>
  <c r="AI105" i="4"/>
  <c r="CL95" i="16"/>
  <c r="T10" i="4"/>
  <c r="AB72" i="3"/>
  <c r="T73" i="3"/>
  <c r="BJ40" i="15"/>
  <c r="BR39" i="15"/>
  <c r="T25" i="13"/>
  <c r="AB24" i="13"/>
  <c r="U24" i="13"/>
  <c r="CE74" i="16"/>
  <c r="AB25" i="14"/>
  <c r="AV62" i="13"/>
  <c r="CM55" i="12"/>
  <c r="CE56" i="12"/>
  <c r="AP87" i="12"/>
  <c r="AH88" i="12"/>
  <c r="AI87" i="12"/>
  <c r="CL104" i="11"/>
  <c r="AO88" i="16"/>
  <c r="AW87" i="16"/>
  <c r="F41" i="14"/>
  <c r="N40" i="14"/>
  <c r="AA40" i="13"/>
  <c r="AI39" i="13"/>
  <c r="AB39" i="13"/>
  <c r="T8" i="11"/>
  <c r="CS73" i="14"/>
  <c r="DA72" i="14"/>
  <c r="BJ10" i="14"/>
  <c r="CS10" i="15"/>
  <c r="EB30" i="14"/>
  <c r="DV22" i="10"/>
  <c r="DN23" i="10"/>
  <c r="U22" i="9"/>
  <c r="N22" i="9"/>
  <c r="M23" i="9"/>
  <c r="BC8" i="9"/>
  <c r="BK7" i="9"/>
  <c r="M23" i="10"/>
  <c r="U22" i="10"/>
  <c r="F106" i="7"/>
  <c r="N105" i="7"/>
  <c r="T24" i="6"/>
  <c r="AB23" i="6"/>
  <c r="CT6" i="7"/>
  <c r="CL7" i="7"/>
  <c r="AH71" i="7"/>
  <c r="AP70" i="7"/>
  <c r="AH55" i="5"/>
  <c r="AP54" i="5"/>
  <c r="U55" i="8"/>
  <c r="M56" i="8"/>
  <c r="AO72" i="3"/>
  <c r="AW71" i="3"/>
  <c r="BQ104" i="1"/>
  <c r="BY103" i="1"/>
  <c r="AO40" i="5"/>
  <c r="AW39" i="5"/>
  <c r="BX106" i="7"/>
  <c r="CF105" i="7"/>
  <c r="BR39" i="6"/>
  <c r="AP86" i="4"/>
  <c r="AH87" i="4"/>
  <c r="AA42" i="7"/>
  <c r="CS55" i="1"/>
  <c r="DA54" i="1"/>
  <c r="AA8" i="4"/>
  <c r="AI7" i="4"/>
  <c r="BY24" i="8"/>
  <c r="BQ25" i="8"/>
  <c r="BQ89" i="8"/>
  <c r="BY88" i="8"/>
  <c r="EB9" i="3"/>
  <c r="EC8" i="3"/>
  <c r="CE87" i="1"/>
  <c r="CF86" i="1"/>
  <c r="DG73" i="3"/>
  <c r="CZ26" i="7"/>
  <c r="DA25" i="7"/>
  <c r="AH92" i="5"/>
  <c r="CS9" i="2"/>
  <c r="AV24" i="6"/>
  <c r="BD23" i="6"/>
  <c r="AW39" i="2"/>
  <c r="AO40" i="2"/>
  <c r="CZ23" i="5"/>
  <c r="DA22" i="5"/>
  <c r="DH22" i="5"/>
  <c r="EB42" i="8"/>
  <c r="EJ41" i="8"/>
  <c r="BD86" i="8"/>
  <c r="AV87" i="8"/>
  <c r="DU110" i="13"/>
  <c r="AI10" i="15"/>
  <c r="AA11" i="15"/>
  <c r="DH87" i="12"/>
  <c r="DA87" i="12"/>
  <c r="CZ88" i="12"/>
  <c r="BJ40" i="9"/>
  <c r="BR39" i="9"/>
  <c r="DV55" i="9"/>
  <c r="DN56" i="9"/>
  <c r="AA56" i="9"/>
  <c r="AI55" i="9"/>
  <c r="AI70" i="10"/>
  <c r="AA71" i="10"/>
  <c r="AB70" i="10"/>
  <c r="CS103" i="2"/>
  <c r="CT102" i="2"/>
  <c r="DA102" i="2"/>
  <c r="F61" i="7"/>
  <c r="AH71" i="6"/>
  <c r="AP70" i="6"/>
  <c r="DN71" i="9"/>
  <c r="DV70" i="9"/>
  <c r="T7" i="9"/>
  <c r="AB6" i="9"/>
  <c r="DU43" i="9"/>
  <c r="EC42" i="9"/>
  <c r="DH70" i="10"/>
  <c r="BX87" i="7"/>
  <c r="CF86" i="7"/>
  <c r="CF86" i="5"/>
  <c r="BX87" i="5"/>
  <c r="BY86" i="5"/>
  <c r="BR103" i="3"/>
  <c r="BJ104" i="3"/>
  <c r="AA76" i="5"/>
  <c r="AB75" i="5"/>
  <c r="AW70" i="3"/>
  <c r="CZ56" i="9"/>
  <c r="DH55" i="9"/>
  <c r="BX26" i="8"/>
  <c r="U71" i="4"/>
  <c r="M72" i="4"/>
  <c r="DG106" i="4"/>
  <c r="AI40" i="7"/>
  <c r="AO58" i="7"/>
  <c r="CZ57" i="1"/>
  <c r="DH56" i="1"/>
  <c r="DG57" i="4"/>
  <c r="DH57" i="4" s="1"/>
  <c r="M76" i="6"/>
  <c r="BX73" i="3"/>
  <c r="DG60" i="3"/>
  <c r="AH42" i="2"/>
  <c r="AO39" i="4"/>
  <c r="AP38" i="4"/>
  <c r="AW38" i="4"/>
  <c r="CT23" i="4"/>
  <c r="CL24" i="4"/>
  <c r="CM23" i="4"/>
  <c r="BR22" i="6"/>
  <c r="BJ23" i="6"/>
  <c r="AA72" i="14"/>
  <c r="AI71" i="14"/>
  <c r="AP71" i="3"/>
  <c r="AH72" i="3"/>
  <c r="U104" i="3"/>
  <c r="M105" i="3"/>
  <c r="DG55" i="7"/>
  <c r="DO54" i="7"/>
  <c r="EB55" i="7"/>
  <c r="EJ54" i="7"/>
  <c r="BD7" i="14"/>
  <c r="AV8" i="14"/>
  <c r="DU9" i="2"/>
  <c r="T106" i="4"/>
  <c r="AB105" i="4"/>
  <c r="BQ107" i="12"/>
  <c r="F49" i="15"/>
  <c r="BX111" i="11"/>
  <c r="M88" i="9"/>
  <c r="U87" i="9"/>
  <c r="M88" i="16"/>
  <c r="U87" i="16"/>
  <c r="N87" i="16"/>
  <c r="BC103" i="9"/>
  <c r="BK102" i="9"/>
  <c r="AO23" i="9"/>
  <c r="AW22" i="9"/>
  <c r="BX107" i="10"/>
  <c r="CZ72" i="10"/>
  <c r="DA72" i="10" s="1"/>
  <c r="CF6" i="5"/>
  <c r="BX7" i="5"/>
  <c r="AV56" i="7"/>
  <c r="AW55" i="7"/>
  <c r="AV39" i="2"/>
  <c r="BD38" i="2"/>
  <c r="BY9" i="7"/>
  <c r="BC89" i="5"/>
  <c r="BK88" i="5"/>
  <c r="T27" i="7"/>
  <c r="EC103" i="2"/>
  <c r="DU104" i="2"/>
  <c r="EC87" i="2"/>
  <c r="DU88" i="2"/>
  <c r="DV87" i="2"/>
  <c r="DG57" i="6"/>
  <c r="DO56" i="6"/>
  <c r="BK57" i="8"/>
  <c r="BC58" i="8"/>
  <c r="DV57" i="3"/>
  <c r="DN58" i="3"/>
  <c r="DA55" i="9"/>
  <c r="CS56" i="9"/>
  <c r="BJ87" i="4"/>
  <c r="BK86" i="4"/>
  <c r="BR86" i="4"/>
  <c r="CL58" i="8"/>
  <c r="CS107" i="8"/>
  <c r="CZ57" i="8"/>
  <c r="DH56" i="8"/>
  <c r="EC88" i="14"/>
  <c r="DU89" i="14"/>
  <c r="AW87" i="2"/>
  <c r="AP23" i="4"/>
  <c r="AH24" i="4"/>
  <c r="AI23" i="4"/>
  <c r="DN58" i="6"/>
  <c r="DV57" i="6"/>
  <c r="AO57" i="6"/>
  <c r="U89" i="8"/>
  <c r="M90" i="8"/>
  <c r="U103" i="3"/>
  <c r="CM86" i="7"/>
  <c r="CE87" i="7"/>
  <c r="BY38" i="1"/>
  <c r="BQ39" i="1"/>
  <c r="AI39" i="3"/>
  <c r="DA89" i="8"/>
  <c r="CS90" i="8"/>
  <c r="EC104" i="10"/>
  <c r="DV104" i="10"/>
  <c r="DU105" i="10"/>
  <c r="DO86" i="10"/>
  <c r="DG87" i="10"/>
  <c r="DH86" i="10"/>
  <c r="DA54" i="10"/>
  <c r="CZ55" i="10"/>
  <c r="DO38" i="10"/>
  <c r="DG39" i="10"/>
  <c r="DH39" i="10" s="1"/>
  <c r="CZ40" i="10"/>
  <c r="DG55" i="10"/>
  <c r="DO54" i="10"/>
  <c r="DH54" i="10"/>
  <c r="CS39" i="10"/>
  <c r="DA38" i="10"/>
  <c r="CT38" i="10"/>
  <c r="CL39" i="10"/>
  <c r="BD22" i="10"/>
  <c r="BC23" i="10"/>
  <c r="BK22" i="10"/>
  <c r="DH6" i="10"/>
  <c r="DO6" i="10"/>
  <c r="DG7" i="10"/>
  <c r="CM70" i="10"/>
  <c r="CF70" i="10"/>
  <c r="CE71" i="10"/>
  <c r="CE39" i="10"/>
  <c r="CM38" i="10"/>
  <c r="CF38" i="10"/>
  <c r="BD102" i="10"/>
  <c r="BK102" i="10"/>
  <c r="BC103" i="10"/>
  <c r="BK86" i="10"/>
  <c r="BC87" i="10"/>
  <c r="BD86" i="10"/>
  <c r="AW70" i="10"/>
  <c r="AP70" i="10"/>
  <c r="AO71" i="10"/>
  <c r="AH79" i="10"/>
  <c r="AW38" i="10"/>
  <c r="AP38" i="10"/>
  <c r="AO39" i="10"/>
  <c r="AI86" i="10"/>
  <c r="AP86" i="10"/>
  <c r="AH87" i="10"/>
  <c r="AP102" i="10"/>
  <c r="AI102" i="10"/>
  <c r="AH103" i="10"/>
  <c r="AB102" i="10"/>
  <c r="U102" i="10"/>
  <c r="T103" i="10"/>
  <c r="AA93" i="10"/>
  <c r="N102" i="10"/>
  <c r="F103" i="10"/>
  <c r="M87" i="10"/>
  <c r="N86" i="10"/>
  <c r="U86" i="10"/>
  <c r="F99" i="10"/>
  <c r="F75" i="10"/>
  <c r="N54" i="10"/>
  <c r="F55" i="10"/>
  <c r="DN103" i="9"/>
  <c r="DV102" i="9"/>
  <c r="DO102" i="9"/>
  <c r="CZ87" i="9"/>
  <c r="DH86" i="9"/>
  <c r="DA86" i="9"/>
  <c r="DO6" i="9"/>
  <c r="DG7" i="9"/>
  <c r="CZ7" i="9"/>
  <c r="DH6" i="9"/>
  <c r="DA6" i="9"/>
  <c r="CS7" i="9"/>
  <c r="DA102" i="9"/>
  <c r="CT102" i="9"/>
  <c r="CS103" i="9"/>
  <c r="CS93" i="9"/>
  <c r="CS71" i="9"/>
  <c r="CT70" i="9"/>
  <c r="DA70" i="9"/>
  <c r="CL24" i="9"/>
  <c r="CT6" i="9"/>
  <c r="CM6" i="9"/>
  <c r="CL7" i="9"/>
  <c r="CM102" i="9"/>
  <c r="CF102" i="9"/>
  <c r="CE103" i="9"/>
  <c r="CM86" i="9"/>
  <c r="CF86" i="9"/>
  <c r="CE87" i="9"/>
  <c r="CM70" i="9"/>
  <c r="CF70" i="9"/>
  <c r="CE71" i="9"/>
  <c r="BX83" i="9"/>
  <c r="CM22" i="9"/>
  <c r="CE23" i="9"/>
  <c r="CF22" i="9"/>
  <c r="BX28" i="9"/>
  <c r="CE14" i="9"/>
  <c r="BY54" i="9"/>
  <c r="BR54" i="9"/>
  <c r="BQ55" i="9"/>
  <c r="AW54" i="9"/>
  <c r="AP54" i="9"/>
  <c r="AO55" i="9"/>
  <c r="AP73" i="9"/>
  <c r="AO74" i="9"/>
  <c r="AW102" i="9"/>
  <c r="AP102" i="9"/>
  <c r="AO103" i="9"/>
  <c r="AH110" i="9"/>
  <c r="AB102" i="9"/>
  <c r="U102" i="9"/>
  <c r="T103" i="9"/>
  <c r="DH102" i="6"/>
  <c r="CZ103" i="6"/>
  <c r="DA102" i="6"/>
  <c r="CS103" i="6"/>
  <c r="CL103" i="6"/>
  <c r="CM102" i="6"/>
  <c r="CT102" i="6"/>
  <c r="CF86" i="6"/>
  <c r="BX87" i="6"/>
  <c r="BY86" i="6"/>
  <c r="BJ88" i="6"/>
  <c r="BK87" i="6"/>
  <c r="BR87" i="6"/>
  <c r="AO87" i="6"/>
  <c r="AP86" i="6"/>
  <c r="AW86" i="6"/>
  <c r="DH70" i="6"/>
  <c r="DA70" i="6"/>
  <c r="CZ71" i="6"/>
  <c r="CM54" i="6"/>
  <c r="CE55" i="6"/>
  <c r="BJ55" i="6"/>
  <c r="BK54" i="6"/>
  <c r="BR54" i="6"/>
  <c r="DA40" i="6"/>
  <c r="CS41" i="6"/>
  <c r="CL39" i="6"/>
  <c r="CT38" i="6"/>
  <c r="CE41" i="6"/>
  <c r="CF40" i="6"/>
  <c r="DG23" i="6"/>
  <c r="DO22" i="6"/>
  <c r="DH22" i="6"/>
  <c r="CF22" i="6"/>
  <c r="BX23" i="6"/>
  <c r="BY22" i="6"/>
  <c r="DH6" i="6"/>
  <c r="DO6" i="6"/>
  <c r="DG7" i="6"/>
  <c r="CZ15" i="6"/>
  <c r="CT6" i="6"/>
  <c r="CL7" i="6"/>
  <c r="BJ7" i="6"/>
  <c r="BK6" i="6"/>
  <c r="CM6" i="6"/>
  <c r="CE7" i="6"/>
  <c r="CF6" i="6"/>
  <c r="BX9" i="6"/>
  <c r="BY7" i="6"/>
  <c r="BQ8" i="6"/>
  <c r="BR7" i="6"/>
  <c r="CE28" i="6"/>
  <c r="BX47" i="6"/>
  <c r="BR103" i="6"/>
  <c r="BQ104" i="6"/>
  <c r="AO23" i="6"/>
  <c r="AW22" i="6"/>
  <c r="AP22" i="6"/>
  <c r="AH107" i="6"/>
  <c r="AP102" i="6"/>
  <c r="AW102" i="6"/>
  <c r="AO103" i="6"/>
  <c r="AH7" i="6"/>
  <c r="AP6" i="6"/>
  <c r="AI6" i="6"/>
  <c r="AA7" i="6"/>
  <c r="AB6" i="6"/>
  <c r="AB102" i="6"/>
  <c r="T103" i="6"/>
  <c r="U102" i="6"/>
  <c r="T87" i="6"/>
  <c r="U86" i="6"/>
  <c r="N86" i="6"/>
  <c r="F87" i="6"/>
  <c r="AI86" i="6"/>
  <c r="AB86" i="6"/>
  <c r="AA87" i="6"/>
  <c r="F9" i="6"/>
  <c r="N8" i="6"/>
  <c r="DV102" i="3"/>
  <c r="DN103" i="3"/>
  <c r="DG103" i="3"/>
  <c r="DH102" i="3"/>
  <c r="DO102" i="3"/>
  <c r="DV86" i="3"/>
  <c r="DN87" i="3"/>
  <c r="DG87" i="3"/>
  <c r="DH86" i="3"/>
  <c r="DO86" i="3"/>
  <c r="BY7" i="3"/>
  <c r="BR7" i="3"/>
  <c r="BQ8" i="3"/>
  <c r="BD103" i="3"/>
  <c r="BK103" i="3"/>
  <c r="BC104" i="3"/>
  <c r="BC87" i="3"/>
  <c r="BK86" i="3"/>
  <c r="BD86" i="3"/>
  <c r="BC71" i="3"/>
  <c r="BK70" i="3"/>
  <c r="BD70" i="3"/>
  <c r="AO55" i="3"/>
  <c r="AW54" i="3"/>
  <c r="AP54" i="3"/>
  <c r="AI103" i="3"/>
  <c r="AB103" i="3"/>
  <c r="AA104" i="3"/>
  <c r="F11" i="3"/>
  <c r="DG109" i="16"/>
  <c r="EB58" i="16"/>
  <c r="EJ57" i="16"/>
  <c r="EB28" i="16"/>
  <c r="EJ27" i="16"/>
  <c r="DU7" i="16"/>
  <c r="EC6" i="16"/>
  <c r="DN7" i="16"/>
  <c r="DV6" i="16"/>
  <c r="DO6" i="16"/>
  <c r="CZ13" i="16"/>
  <c r="CZ60" i="16"/>
  <c r="CZ49" i="16"/>
  <c r="CE109" i="16"/>
  <c r="BR6" i="16"/>
  <c r="BJ7" i="16"/>
  <c r="BC7" i="16"/>
  <c r="BK6" i="16"/>
  <c r="BD6" i="16"/>
  <c r="AV39" i="16"/>
  <c r="BD38" i="16"/>
  <c r="AW38" i="16"/>
  <c r="AO43" i="16"/>
  <c r="AH107" i="16"/>
  <c r="AA15" i="16"/>
  <c r="AB73" i="16"/>
  <c r="AA74" i="16"/>
  <c r="AI73" i="16"/>
  <c r="AA25" i="16"/>
  <c r="AI24" i="16"/>
  <c r="AB46" i="16"/>
  <c r="AB47" i="16"/>
  <c r="AA49" i="16"/>
  <c r="AB48" i="16"/>
  <c r="U106" i="16"/>
  <c r="T107" i="16"/>
  <c r="U25" i="16"/>
  <c r="T26" i="16"/>
  <c r="AB25" i="16"/>
  <c r="F91" i="16"/>
  <c r="F16" i="16"/>
  <c r="EI93" i="13"/>
  <c r="DU23" i="13"/>
  <c r="DV22" i="13"/>
  <c r="EC22" i="13"/>
  <c r="CL106" i="13"/>
  <c r="DA22" i="13"/>
  <c r="CT22" i="13"/>
  <c r="CS23" i="13"/>
  <c r="CF38" i="13"/>
  <c r="BY38" i="13"/>
  <c r="BX39" i="13"/>
  <c r="BJ66" i="13"/>
  <c r="BD8" i="13"/>
  <c r="BC9" i="13"/>
  <c r="M7" i="13"/>
  <c r="U6" i="13"/>
  <c r="N6" i="13"/>
  <c r="N102" i="13"/>
  <c r="M103" i="13"/>
  <c r="U102" i="13"/>
  <c r="M72" i="13"/>
  <c r="U71" i="13"/>
  <c r="M55" i="13"/>
  <c r="N54" i="13"/>
  <c r="U54" i="13"/>
  <c r="F106" i="13"/>
  <c r="F10" i="13"/>
  <c r="F40" i="13"/>
  <c r="N40" i="13" s="1"/>
  <c r="N71" i="13"/>
  <c r="F72" i="13"/>
  <c r="EJ102" i="7"/>
  <c r="EI103" i="7"/>
  <c r="EB108" i="7"/>
  <c r="EJ38" i="7"/>
  <c r="EC38" i="7"/>
  <c r="EB39" i="7"/>
  <c r="EC86" i="7"/>
  <c r="DU87" i="7"/>
  <c r="DV86" i="7"/>
  <c r="DN87" i="7"/>
  <c r="DG71" i="7"/>
  <c r="DH70" i="7"/>
  <c r="DO70" i="7"/>
  <c r="EC7" i="7"/>
  <c r="DU8" i="7"/>
  <c r="DV6" i="7"/>
  <c r="DN7" i="7"/>
  <c r="DH6" i="7"/>
  <c r="DO6" i="7"/>
  <c r="DG7" i="7"/>
  <c r="DO86" i="7"/>
  <c r="DG87" i="7"/>
  <c r="DH86" i="7"/>
  <c r="DO22" i="7"/>
  <c r="DG23" i="7"/>
  <c r="DH22" i="7"/>
  <c r="CT22" i="7"/>
  <c r="CL23" i="7"/>
  <c r="CM22" i="7"/>
  <c r="BX55" i="7"/>
  <c r="CF54" i="7"/>
  <c r="BQ87" i="7"/>
  <c r="BY86" i="7"/>
  <c r="BR86" i="7"/>
  <c r="BQ74" i="7"/>
  <c r="BJ58" i="7"/>
  <c r="BY54" i="7"/>
  <c r="BQ55" i="7"/>
  <c r="BR54" i="7"/>
  <c r="BD22" i="7"/>
  <c r="AW22" i="7"/>
  <c r="AV23" i="7"/>
  <c r="BD6" i="7"/>
  <c r="AV7" i="7"/>
  <c r="AW6" i="7"/>
  <c r="BC11" i="7"/>
  <c r="AA103" i="7"/>
  <c r="AI102" i="7"/>
  <c r="AB102" i="7"/>
  <c r="AB70" i="7"/>
  <c r="AI70" i="7"/>
  <c r="AA71" i="7"/>
  <c r="AA87" i="7"/>
  <c r="AI86" i="7"/>
  <c r="AB86" i="7"/>
  <c r="AI6" i="7"/>
  <c r="AA7" i="7"/>
  <c r="AB6" i="7"/>
  <c r="N86" i="7"/>
  <c r="F87" i="7"/>
  <c r="F7" i="7"/>
  <c r="N6" i="7"/>
  <c r="F77" i="7"/>
  <c r="DU7" i="4"/>
  <c r="EC6" i="4"/>
  <c r="DV6" i="4"/>
  <c r="DN7" i="4"/>
  <c r="DG7" i="4"/>
  <c r="DO6" i="4"/>
  <c r="DH6" i="4"/>
  <c r="DG23" i="4"/>
  <c r="DH22" i="4"/>
  <c r="DO22" i="4"/>
  <c r="DG93" i="4"/>
  <c r="DH105" i="4"/>
  <c r="CZ106" i="4"/>
  <c r="CZ93" i="4"/>
  <c r="DH92" i="4"/>
  <c r="DA92" i="4"/>
  <c r="CS96" i="4"/>
  <c r="CS31" i="4"/>
  <c r="CE66" i="4"/>
  <c r="CE28" i="4"/>
  <c r="CE29" i="4"/>
  <c r="CM6" i="4"/>
  <c r="CE7" i="4"/>
  <c r="CF6" i="4"/>
  <c r="BJ19" i="4"/>
  <c r="BK6" i="4"/>
  <c r="BC7" i="4"/>
  <c r="BD6" i="4"/>
  <c r="N54" i="4"/>
  <c r="M55" i="4"/>
  <c r="T55" i="4"/>
  <c r="AB54" i="4"/>
  <c r="U54" i="4"/>
  <c r="N71" i="4"/>
  <c r="F72" i="4"/>
  <c r="F58" i="4"/>
  <c r="F42" i="4"/>
  <c r="EI47" i="14"/>
  <c r="CS87" i="14"/>
  <c r="CT86" i="14"/>
  <c r="DA86" i="14"/>
  <c r="BD107" i="14"/>
  <c r="BC108" i="14"/>
  <c r="AO76" i="14"/>
  <c r="AP75" i="14"/>
  <c r="AW75" i="14"/>
  <c r="AO108" i="14"/>
  <c r="AW107" i="14"/>
  <c r="F95" i="14"/>
  <c r="EI109" i="11"/>
  <c r="EI35" i="11"/>
  <c r="EI17" i="11"/>
  <c r="DO106" i="11"/>
  <c r="DN107" i="11"/>
  <c r="DG23" i="11"/>
  <c r="DO22" i="11"/>
  <c r="CZ24" i="11"/>
  <c r="DA23" i="11"/>
  <c r="DH23" i="11"/>
  <c r="AA82" i="11"/>
  <c r="CS46" i="8"/>
  <c r="CE110" i="8"/>
  <c r="DG55" i="2"/>
  <c r="DO54" i="2"/>
  <c r="DH54" i="2"/>
  <c r="AP70" i="2"/>
  <c r="AW70" i="2"/>
  <c r="AO71" i="2"/>
  <c r="F55" i="2"/>
  <c r="N54" i="2"/>
  <c r="DN99" i="15"/>
  <c r="CZ23" i="15"/>
  <c r="DA22" i="15"/>
  <c r="DH22" i="15"/>
  <c r="CT24" i="15"/>
  <c r="CS25" i="15"/>
  <c r="CL30" i="15"/>
  <c r="CF22" i="15"/>
  <c r="BY22" i="15"/>
  <c r="BX23" i="15"/>
  <c r="AV93" i="15"/>
  <c r="AO13" i="15"/>
  <c r="AW12" i="15"/>
  <c r="AW102" i="15"/>
  <c r="AP102" i="15"/>
  <c r="AO103" i="15"/>
  <c r="AP23" i="15"/>
  <c r="AO24" i="15"/>
  <c r="AW23" i="15"/>
  <c r="AO90" i="15"/>
  <c r="AW89" i="15"/>
  <c r="AA90" i="15"/>
  <c r="AB89" i="15"/>
  <c r="DH59" i="12"/>
  <c r="CZ60" i="12"/>
  <c r="DA59" i="12"/>
  <c r="DH70" i="12"/>
  <c r="CZ71" i="12"/>
  <c r="DA70" i="12"/>
  <c r="BX11" i="12"/>
  <c r="CF10" i="12"/>
  <c r="AO39" i="12"/>
  <c r="AW38" i="12"/>
  <c r="AP38" i="12"/>
  <c r="AO92" i="12"/>
  <c r="AA7" i="12"/>
  <c r="AI6" i="12"/>
  <c r="AB6" i="12"/>
  <c r="F109" i="12"/>
  <c r="N6" i="12"/>
  <c r="F7" i="12"/>
  <c r="DU47" i="5"/>
  <c r="DU34" i="5"/>
  <c r="DH102" i="5"/>
  <c r="CZ103" i="5"/>
  <c r="DA102" i="5"/>
  <c r="CL104" i="5"/>
  <c r="CT103" i="5"/>
  <c r="CM103" i="5"/>
  <c r="CL87" i="5"/>
  <c r="CT86" i="5"/>
  <c r="CM86" i="5"/>
  <c r="CT54" i="5"/>
  <c r="CM54" i="5"/>
  <c r="CL55" i="5"/>
  <c r="CF38" i="5"/>
  <c r="BY38" i="5"/>
  <c r="BX39" i="5"/>
  <c r="CF22" i="5"/>
  <c r="BY22" i="5"/>
  <c r="BX23" i="5"/>
  <c r="AW6" i="5"/>
  <c r="AP6" i="5"/>
  <c r="AO7" i="5"/>
  <c r="T9" i="5"/>
  <c r="AB8" i="5"/>
  <c r="U8" i="5"/>
  <c r="F7" i="5"/>
  <c r="N6" i="5"/>
  <c r="N104" i="5"/>
  <c r="F105" i="5"/>
  <c r="F55" i="5"/>
  <c r="N54" i="5"/>
  <c r="F25" i="5"/>
  <c r="N24" i="5"/>
  <c r="DN39" i="1"/>
  <c r="DV38" i="1"/>
  <c r="DO38" i="1"/>
  <c r="DH23" i="1"/>
  <c r="DA23" i="1"/>
  <c r="CZ24" i="1"/>
  <c r="CZ39" i="1"/>
  <c r="DH38" i="1"/>
  <c r="DA38" i="1"/>
  <c r="CZ7" i="1"/>
  <c r="DH6" i="1"/>
  <c r="DA6" i="1"/>
  <c r="DN9" i="1"/>
  <c r="DO8" i="1"/>
  <c r="CT86" i="1"/>
  <c r="CL87" i="1"/>
  <c r="CM86" i="1"/>
  <c r="CL40" i="1"/>
  <c r="CT39" i="1"/>
  <c r="CM39" i="1"/>
  <c r="CM22" i="1"/>
  <c r="CT22" i="1"/>
  <c r="CL23" i="1"/>
  <c r="CL7" i="1"/>
  <c r="CT6" i="1"/>
  <c r="CM6" i="1"/>
  <c r="BK103" i="1"/>
  <c r="BR103" i="1"/>
  <c r="BJ104" i="1"/>
  <c r="AO109" i="1"/>
  <c r="AO25" i="1"/>
  <c r="AP24" i="1"/>
  <c r="AP10" i="1"/>
  <c r="AO11" i="1"/>
  <c r="AA27" i="1"/>
  <c r="AI26" i="1"/>
  <c r="AA71" i="1"/>
  <c r="AI70" i="1"/>
  <c r="AB70" i="1"/>
  <c r="AA87" i="1"/>
  <c r="AI86" i="1"/>
  <c r="AB86" i="1"/>
  <c r="AA103" i="1"/>
  <c r="AB102" i="1"/>
  <c r="AH103" i="1"/>
  <c r="AI102" i="1"/>
  <c r="AP102" i="1"/>
  <c r="T75" i="10" l="1"/>
  <c r="CL77" i="8"/>
  <c r="AH74" i="11"/>
  <c r="AP73" i="11"/>
  <c r="AI73" i="11"/>
  <c r="BD40" i="12"/>
  <c r="AV41" i="12"/>
  <c r="CL73" i="4"/>
  <c r="CT72" i="4"/>
  <c r="CE90" i="6"/>
  <c r="AV89" i="11"/>
  <c r="BD88" i="11"/>
  <c r="BR25" i="12"/>
  <c r="BJ26" i="12"/>
  <c r="EJ40" i="4"/>
  <c r="EB41" i="4"/>
  <c r="EC40" i="4"/>
  <c r="BX112" i="11"/>
  <c r="AH58" i="12"/>
  <c r="AH56" i="2"/>
  <c r="AP55" i="2"/>
  <c r="BR25" i="13"/>
  <c r="BJ26" i="13"/>
  <c r="BX74" i="3"/>
  <c r="CE9" i="8"/>
  <c r="CM8" i="8"/>
  <c r="BY40" i="6"/>
  <c r="BQ41" i="6"/>
  <c r="T57" i="8"/>
  <c r="DG9" i="11"/>
  <c r="EQ55" i="2"/>
  <c r="EI56" i="2"/>
  <c r="EJ55" i="2"/>
  <c r="AB90" i="10"/>
  <c r="T91" i="10"/>
  <c r="AA8" i="11"/>
  <c r="AI7" i="11"/>
  <c r="AB7" i="11"/>
  <c r="DN57" i="1"/>
  <c r="DV56" i="1"/>
  <c r="DO56" i="1"/>
  <c r="DN57" i="2"/>
  <c r="DV56" i="2"/>
  <c r="AB7" i="9"/>
  <c r="T8" i="9"/>
  <c r="BC72" i="5"/>
  <c r="BK71" i="5"/>
  <c r="BD71" i="5"/>
  <c r="CZ59" i="14"/>
  <c r="AV24" i="2"/>
  <c r="BD23" i="2"/>
  <c r="AW23" i="2"/>
  <c r="M89" i="9"/>
  <c r="BQ74" i="11"/>
  <c r="AO92" i="13"/>
  <c r="AP91" i="13"/>
  <c r="BC30" i="6"/>
  <c r="DG61" i="3"/>
  <c r="BQ91" i="9"/>
  <c r="AV43" i="8"/>
  <c r="BQ73" i="16"/>
  <c r="BR72" i="16"/>
  <c r="DU57" i="7"/>
  <c r="DV56" i="7"/>
  <c r="T40" i="11"/>
  <c r="AB39" i="11"/>
  <c r="U39" i="11"/>
  <c r="EC55" i="13"/>
  <c r="EB56" i="13"/>
  <c r="EJ55" i="13"/>
  <c r="F50" i="15"/>
  <c r="N7" i="10"/>
  <c r="F8" i="10"/>
  <c r="BQ108" i="12"/>
  <c r="BR107" i="12"/>
  <c r="M77" i="6"/>
  <c r="EB60" i="11"/>
  <c r="EC59" i="11"/>
  <c r="AW72" i="16"/>
  <c r="AO73" i="16"/>
  <c r="AP72" i="16"/>
  <c r="AA75" i="8"/>
  <c r="AI74" i="8"/>
  <c r="AO73" i="15"/>
  <c r="AW72" i="15"/>
  <c r="AP72" i="15"/>
  <c r="CL27" i="5"/>
  <c r="CT26" i="5"/>
  <c r="CZ90" i="10"/>
  <c r="DA89" i="10"/>
  <c r="BX41" i="1"/>
  <c r="CF40" i="1"/>
  <c r="DN105" i="15"/>
  <c r="DO104" i="15"/>
  <c r="AV72" i="12"/>
  <c r="BD71" i="12"/>
  <c r="AW71" i="12"/>
  <c r="EC23" i="2"/>
  <c r="DU24" i="2"/>
  <c r="DV23" i="2"/>
  <c r="DG58" i="6"/>
  <c r="DO57" i="6"/>
  <c r="CZ45" i="6"/>
  <c r="AO109" i="5"/>
  <c r="BR39" i="8"/>
  <c r="BJ40" i="8"/>
  <c r="BK39" i="8"/>
  <c r="CL72" i="1"/>
  <c r="CT71" i="1"/>
  <c r="CZ113" i="15"/>
  <c r="DH112" i="15"/>
  <c r="M41" i="2"/>
  <c r="U40" i="2"/>
  <c r="AV10" i="5"/>
  <c r="EP105" i="8"/>
  <c r="EQ104" i="8"/>
  <c r="BQ26" i="7"/>
  <c r="BR25" i="7"/>
  <c r="M40" i="5"/>
  <c r="N39" i="5"/>
  <c r="U39" i="5"/>
  <c r="CS74" i="13"/>
  <c r="BJ25" i="10"/>
  <c r="BR24" i="10"/>
  <c r="AO26" i="7"/>
  <c r="AP25" i="7"/>
  <c r="BQ42" i="11"/>
  <c r="BJ27" i="8"/>
  <c r="BR26" i="8"/>
  <c r="CF23" i="1"/>
  <c r="BX24" i="1"/>
  <c r="BY23" i="1"/>
  <c r="BK7" i="3"/>
  <c r="BC8" i="3"/>
  <c r="AA90" i="5"/>
  <c r="AB89" i="5"/>
  <c r="AI89" i="5"/>
  <c r="BQ40" i="1"/>
  <c r="BY39" i="1"/>
  <c r="BR39" i="1"/>
  <c r="DU89" i="2"/>
  <c r="DV88" i="2"/>
  <c r="T58" i="3"/>
  <c r="AH105" i="8"/>
  <c r="AI105" i="8" s="1"/>
  <c r="AP104" i="8"/>
  <c r="AI104" i="8"/>
  <c r="CS91" i="7"/>
  <c r="DA90" i="7"/>
  <c r="CZ104" i="9"/>
  <c r="DH103" i="9"/>
  <c r="BD104" i="11"/>
  <c r="AV105" i="11"/>
  <c r="BK39" i="10"/>
  <c r="BC40" i="10"/>
  <c r="BR87" i="9"/>
  <c r="BJ88" i="9"/>
  <c r="M90" i="4"/>
  <c r="N89" i="4"/>
  <c r="AH42" i="7"/>
  <c r="AI41" i="7"/>
  <c r="N87" i="5"/>
  <c r="F88" i="5"/>
  <c r="CE24" i="8"/>
  <c r="CM23" i="8"/>
  <c r="CF23" i="8"/>
  <c r="DU72" i="1"/>
  <c r="DV71" i="1"/>
  <c r="BX63" i="13"/>
  <c r="BQ49" i="14"/>
  <c r="DO73" i="15"/>
  <c r="DG74" i="15"/>
  <c r="DH73" i="15"/>
  <c r="BC8" i="5"/>
  <c r="BK7" i="5"/>
  <c r="BD7" i="5"/>
  <c r="BC42" i="2"/>
  <c r="BK41" i="2"/>
  <c r="AV41" i="10"/>
  <c r="BD40" i="10"/>
  <c r="AA90" i="14"/>
  <c r="CF72" i="4"/>
  <c r="BX73" i="4"/>
  <c r="BY72" i="4"/>
  <c r="CS41" i="2"/>
  <c r="M91" i="8"/>
  <c r="BX88" i="3"/>
  <c r="CF87" i="3"/>
  <c r="BY87" i="3"/>
  <c r="AI41" i="2"/>
  <c r="AA42" i="2"/>
  <c r="AO26" i="5"/>
  <c r="DO23" i="2"/>
  <c r="DG24" i="2"/>
  <c r="DH23" i="2"/>
  <c r="F28" i="9"/>
  <c r="BX11" i="10"/>
  <c r="CL25" i="3"/>
  <c r="CM25" i="3" s="1"/>
  <c r="CT24" i="3"/>
  <c r="CM24" i="3"/>
  <c r="CL11" i="8"/>
  <c r="T44" i="10"/>
  <c r="DA55" i="2"/>
  <c r="CS56" i="2"/>
  <c r="CT55" i="2"/>
  <c r="DA56" i="11"/>
  <c r="CS57" i="11"/>
  <c r="DU27" i="7"/>
  <c r="DV26" i="7"/>
  <c r="CL60" i="13"/>
  <c r="CZ40" i="3"/>
  <c r="DH39" i="3"/>
  <c r="DA39" i="3"/>
  <c r="CS90" i="3"/>
  <c r="DA89" i="3"/>
  <c r="BR71" i="7"/>
  <c r="BJ72" i="7"/>
  <c r="DG9" i="8"/>
  <c r="DO8" i="8"/>
  <c r="EC56" i="8"/>
  <c r="DU57" i="8"/>
  <c r="CE72" i="8"/>
  <c r="CM71" i="8"/>
  <c r="AO9" i="12"/>
  <c r="AW8" i="12"/>
  <c r="AP8" i="12"/>
  <c r="U57" i="15"/>
  <c r="M58" i="15"/>
  <c r="N57" i="15"/>
  <c r="AH24" i="9"/>
  <c r="AP23" i="9"/>
  <c r="CS44" i="3"/>
  <c r="BQ44" i="7"/>
  <c r="CS26" i="14"/>
  <c r="DA25" i="14"/>
  <c r="BC89" i="2"/>
  <c r="BK88" i="2"/>
  <c r="EJ91" i="7"/>
  <c r="EB92" i="7"/>
  <c r="M91" i="2"/>
  <c r="BQ104" i="9"/>
  <c r="BY103" i="9"/>
  <c r="AW88" i="11"/>
  <c r="AO89" i="11"/>
  <c r="DN42" i="13"/>
  <c r="DV41" i="13"/>
  <c r="BC25" i="12"/>
  <c r="BK24" i="12"/>
  <c r="BD24" i="12"/>
  <c r="CE104" i="1"/>
  <c r="CM103" i="1"/>
  <c r="AH9" i="9"/>
  <c r="AP8" i="9"/>
  <c r="AW103" i="8"/>
  <c r="AO104" i="8"/>
  <c r="AP56" i="13"/>
  <c r="AH57" i="13"/>
  <c r="AI56" i="13"/>
  <c r="BQ60" i="14"/>
  <c r="CL95" i="8"/>
  <c r="CE56" i="1"/>
  <c r="CM55" i="1"/>
  <c r="CF55" i="1"/>
  <c r="BX107" i="12"/>
  <c r="BY107" i="12" s="1"/>
  <c r="CF106" i="12"/>
  <c r="CF55" i="14"/>
  <c r="BY55" i="14"/>
  <c r="BX56" i="14"/>
  <c r="CE105" i="10"/>
  <c r="CM104" i="10"/>
  <c r="CF104" i="10"/>
  <c r="EB8" i="4"/>
  <c r="EJ7" i="4"/>
  <c r="BY24" i="2"/>
  <c r="BQ25" i="2"/>
  <c r="AH88" i="4"/>
  <c r="AP87" i="4"/>
  <c r="T11" i="4"/>
  <c r="BX26" i="4"/>
  <c r="CF25" i="4"/>
  <c r="CZ25" i="12"/>
  <c r="DH24" i="12"/>
  <c r="DA24" i="12"/>
  <c r="DA110" i="15"/>
  <c r="CS111" i="15"/>
  <c r="DA23" i="2"/>
  <c r="CS24" i="2"/>
  <c r="CF71" i="1"/>
  <c r="BX72" i="1"/>
  <c r="AB56" i="2"/>
  <c r="T57" i="2"/>
  <c r="U56" i="2"/>
  <c r="CM8" i="16"/>
  <c r="CE9" i="16"/>
  <c r="CF8" i="16"/>
  <c r="AO59" i="5"/>
  <c r="BC56" i="4"/>
  <c r="BK55" i="4"/>
  <c r="BD55" i="4"/>
  <c r="BQ90" i="3"/>
  <c r="BJ90" i="5"/>
  <c r="BR89" i="5"/>
  <c r="T24" i="9"/>
  <c r="AB23" i="9"/>
  <c r="EB31" i="14"/>
  <c r="DU107" i="8"/>
  <c r="DN11" i="13"/>
  <c r="DV10" i="13"/>
  <c r="DU8" i="8"/>
  <c r="EC7" i="8"/>
  <c r="DV7" i="8"/>
  <c r="DN82" i="1"/>
  <c r="BC105" i="7"/>
  <c r="BD104" i="7"/>
  <c r="BK104" i="7"/>
  <c r="CZ111" i="13"/>
  <c r="DH110" i="13"/>
  <c r="BQ88" i="12"/>
  <c r="BY87" i="12"/>
  <c r="BR87" i="12"/>
  <c r="CF23" i="12"/>
  <c r="BX24" i="12"/>
  <c r="BY23" i="12"/>
  <c r="BC11" i="15"/>
  <c r="BK10" i="15"/>
  <c r="BD10" i="15"/>
  <c r="DV105" i="5"/>
  <c r="DN106" i="5"/>
  <c r="DO105" i="5"/>
  <c r="BJ41" i="15"/>
  <c r="BR40" i="15"/>
  <c r="BK40" i="15"/>
  <c r="AV89" i="2"/>
  <c r="BD88" i="2"/>
  <c r="AW88" i="2"/>
  <c r="CS59" i="16"/>
  <c r="DA58" i="16"/>
  <c r="CS105" i="1"/>
  <c r="DA104" i="1"/>
  <c r="CT104" i="1"/>
  <c r="U8" i="12"/>
  <c r="M9" i="12"/>
  <c r="BJ72" i="9"/>
  <c r="BR71" i="9"/>
  <c r="BK71" i="9"/>
  <c r="BD24" i="1"/>
  <c r="AV25" i="1"/>
  <c r="AA106" i="8"/>
  <c r="DG61" i="12"/>
  <c r="AA106" i="13"/>
  <c r="EB74" i="7"/>
  <c r="EC73" i="7"/>
  <c r="BY71" i="1"/>
  <c r="BQ72" i="1"/>
  <c r="AO8" i="8"/>
  <c r="AW7" i="8"/>
  <c r="AP7" i="8"/>
  <c r="BD56" i="10"/>
  <c r="AV57" i="10"/>
  <c r="F75" i="1"/>
  <c r="N74" i="1"/>
  <c r="CE57" i="7"/>
  <c r="CM56" i="7"/>
  <c r="CM104" i="16"/>
  <c r="CL105" i="16"/>
  <c r="CT104" i="16"/>
  <c r="CF7" i="7"/>
  <c r="CE8" i="7"/>
  <c r="CM7" i="7"/>
  <c r="BJ57" i="16"/>
  <c r="BR56" i="16"/>
  <c r="BK56" i="16"/>
  <c r="BY103" i="5"/>
  <c r="BQ104" i="5"/>
  <c r="BR103" i="5"/>
  <c r="BX107" i="7"/>
  <c r="BY106" i="7"/>
  <c r="BJ11" i="14"/>
  <c r="BK10" i="14"/>
  <c r="AA29" i="2"/>
  <c r="AV104" i="9"/>
  <c r="BD103" i="9"/>
  <c r="CF103" i="8"/>
  <c r="BX104" i="8"/>
  <c r="BY103" i="8"/>
  <c r="M61" i="11"/>
  <c r="BC104" i="2"/>
  <c r="BK103" i="2"/>
  <c r="DH89" i="13"/>
  <c r="CZ90" i="13"/>
  <c r="CM87" i="8"/>
  <c r="CE88" i="8"/>
  <c r="CF87" i="8"/>
  <c r="AO73" i="4"/>
  <c r="AP72" i="4"/>
  <c r="AH104" i="3"/>
  <c r="AP103" i="3"/>
  <c r="T78" i="2"/>
  <c r="BJ44" i="2"/>
  <c r="CF24" i="2"/>
  <c r="BX25" i="2"/>
  <c r="BJ8" i="13"/>
  <c r="BR7" i="13"/>
  <c r="BK7" i="13"/>
  <c r="CL72" i="10"/>
  <c r="CT71" i="10"/>
  <c r="EC104" i="2"/>
  <c r="DU105" i="2"/>
  <c r="BC59" i="16"/>
  <c r="CM39" i="7"/>
  <c r="CE40" i="7"/>
  <c r="CF39" i="7"/>
  <c r="T74" i="3"/>
  <c r="BC107" i="11"/>
  <c r="CS11" i="15"/>
  <c r="EB43" i="8"/>
  <c r="EJ42" i="8"/>
  <c r="EC42" i="8"/>
  <c r="AO41" i="5"/>
  <c r="AW40" i="5"/>
  <c r="CE60" i="15"/>
  <c r="AV43" i="15"/>
  <c r="BD42" i="15"/>
  <c r="AW42" i="15"/>
  <c r="BQ90" i="10"/>
  <c r="BQ75" i="8"/>
  <c r="BX41" i="2"/>
  <c r="CF40" i="2"/>
  <c r="AH89" i="14"/>
  <c r="AP88" i="14"/>
  <c r="AV57" i="16"/>
  <c r="BD56" i="16"/>
  <c r="CZ27" i="2"/>
  <c r="BQ60" i="1"/>
  <c r="CL42" i="13"/>
  <c r="CT41" i="13"/>
  <c r="BX79" i="6"/>
  <c r="AH41" i="5"/>
  <c r="AP40" i="5"/>
  <c r="AI40" i="5"/>
  <c r="M75" i="5"/>
  <c r="U74" i="5"/>
  <c r="F91" i="8"/>
  <c r="N90" i="8"/>
  <c r="BC43" i="9"/>
  <c r="DG90" i="13"/>
  <c r="EB91" i="8"/>
  <c r="EJ90" i="8"/>
  <c r="EC90" i="8"/>
  <c r="BD39" i="4"/>
  <c r="AV40" i="4"/>
  <c r="BX104" i="6"/>
  <c r="CF103" i="6"/>
  <c r="BY103" i="6"/>
  <c r="BC10" i="2"/>
  <c r="CS47" i="13"/>
  <c r="CL107" i="12"/>
  <c r="AI56" i="2"/>
  <c r="AA57" i="2"/>
  <c r="BX88" i="7"/>
  <c r="CF87" i="7"/>
  <c r="CE74" i="4"/>
  <c r="N7" i="2"/>
  <c r="F8" i="2"/>
  <c r="BC41" i="6"/>
  <c r="BK40" i="6"/>
  <c r="BD40" i="6"/>
  <c r="AH24" i="8"/>
  <c r="AP23" i="8"/>
  <c r="M9" i="9"/>
  <c r="CS89" i="1"/>
  <c r="DA88" i="1"/>
  <c r="EB27" i="8"/>
  <c r="EC26" i="8"/>
  <c r="CE12" i="11"/>
  <c r="AV56" i="6"/>
  <c r="BD55" i="6"/>
  <c r="AW55" i="6"/>
  <c r="CE88" i="7"/>
  <c r="CM87" i="7"/>
  <c r="BX106" i="3"/>
  <c r="BJ90" i="15"/>
  <c r="BR89" i="15"/>
  <c r="DU108" i="3"/>
  <c r="CL40" i="4"/>
  <c r="CT39" i="4"/>
  <c r="CM39" i="4"/>
  <c r="CL105" i="4"/>
  <c r="CT104" i="4"/>
  <c r="CM104" i="4"/>
  <c r="EI92" i="8"/>
  <c r="EQ91" i="8"/>
  <c r="CS25" i="10"/>
  <c r="BQ26" i="11"/>
  <c r="CS104" i="13"/>
  <c r="DA103" i="13"/>
  <c r="CT103" i="13"/>
  <c r="DU44" i="9"/>
  <c r="EC43" i="9"/>
  <c r="CZ24" i="5"/>
  <c r="DH23" i="5"/>
  <c r="DA23" i="5"/>
  <c r="CM72" i="4"/>
  <c r="DN58" i="11"/>
  <c r="DV57" i="11"/>
  <c r="DO57" i="11"/>
  <c r="U7" i="9"/>
  <c r="EB104" i="3"/>
  <c r="EC103" i="3"/>
  <c r="DA9" i="7"/>
  <c r="CS10" i="7"/>
  <c r="F25" i="4"/>
  <c r="N24" i="4"/>
  <c r="BQ57" i="15"/>
  <c r="BY56" i="15"/>
  <c r="CF87" i="4"/>
  <c r="BX88" i="4"/>
  <c r="BY87" i="4"/>
  <c r="DH103" i="2"/>
  <c r="CZ104" i="2"/>
  <c r="CZ105" i="2" s="1"/>
  <c r="AI87" i="4"/>
  <c r="CL46" i="7"/>
  <c r="M25" i="3"/>
  <c r="DA57" i="7"/>
  <c r="CS58" i="7"/>
  <c r="F26" i="6"/>
  <c r="N25" i="6"/>
  <c r="CS58" i="8"/>
  <c r="DA57" i="8"/>
  <c r="CT57" i="8"/>
  <c r="AB72" i="6"/>
  <c r="T73" i="6"/>
  <c r="U72" i="6"/>
  <c r="AO41" i="2"/>
  <c r="AP40" i="2"/>
  <c r="CZ8" i="14"/>
  <c r="DH7" i="14"/>
  <c r="DA7" i="14"/>
  <c r="DG9" i="14"/>
  <c r="DO8" i="14"/>
  <c r="DA72" i="8"/>
  <c r="CS73" i="8"/>
  <c r="CT72" i="8"/>
  <c r="CE8" i="3"/>
  <c r="CM7" i="3"/>
  <c r="BD9" i="6"/>
  <c r="AV10" i="6"/>
  <c r="AV104" i="4"/>
  <c r="BD103" i="4"/>
  <c r="AW103" i="4"/>
  <c r="BX111" i="15"/>
  <c r="BC72" i="4"/>
  <c r="BK71" i="4"/>
  <c r="DG89" i="9"/>
  <c r="DO88" i="9"/>
  <c r="DU75" i="7"/>
  <c r="EC74" i="7"/>
  <c r="DU24" i="4"/>
  <c r="EC23" i="4"/>
  <c r="CL74" i="16"/>
  <c r="CM74" i="16" s="1"/>
  <c r="CT73" i="16"/>
  <c r="CM73" i="16"/>
  <c r="U8" i="11"/>
  <c r="M9" i="11"/>
  <c r="CE56" i="2"/>
  <c r="CM55" i="2"/>
  <c r="AV60" i="14"/>
  <c r="AA42" i="14"/>
  <c r="AI41" i="14"/>
  <c r="DU104" i="1"/>
  <c r="DV103" i="1"/>
  <c r="CT87" i="6"/>
  <c r="CL88" i="6"/>
  <c r="CM87" i="6"/>
  <c r="DN60" i="7"/>
  <c r="F72" i="9"/>
  <c r="N71" i="9"/>
  <c r="CE43" i="12"/>
  <c r="CM42" i="12"/>
  <c r="BQ108" i="14"/>
  <c r="CL77" i="15"/>
  <c r="F73" i="5"/>
  <c r="N72" i="5"/>
  <c r="BK107" i="13"/>
  <c r="BC108" i="13"/>
  <c r="BC41" i="11"/>
  <c r="AH75" i="15"/>
  <c r="DO24" i="1"/>
  <c r="DG25" i="1"/>
  <c r="DA89" i="15"/>
  <c r="CS90" i="15"/>
  <c r="DH72" i="16"/>
  <c r="DA72" i="16"/>
  <c r="CZ73" i="16"/>
  <c r="AA104" i="16"/>
  <c r="AI103" i="16"/>
  <c r="AB103" i="16"/>
  <c r="BC90" i="11"/>
  <c r="BC58" i="11"/>
  <c r="DV89" i="14"/>
  <c r="DN90" i="14"/>
  <c r="DH57" i="6"/>
  <c r="CZ58" i="6"/>
  <c r="T11" i="16"/>
  <c r="AB10" i="16"/>
  <c r="CL64" i="12"/>
  <c r="T9" i="11"/>
  <c r="AB8" i="11"/>
  <c r="BX90" i="8"/>
  <c r="DN90" i="4"/>
  <c r="DO89" i="4"/>
  <c r="EI90" i="16"/>
  <c r="EJ89" i="16"/>
  <c r="CZ41" i="15"/>
  <c r="DH40" i="15"/>
  <c r="BC9" i="9"/>
  <c r="BK8" i="9"/>
  <c r="CL79" i="7"/>
  <c r="F92" i="12"/>
  <c r="M58" i="14"/>
  <c r="U57" i="14"/>
  <c r="DG45" i="7"/>
  <c r="DG108" i="14"/>
  <c r="DO107" i="14"/>
  <c r="DU88" i="1"/>
  <c r="DV87" i="1"/>
  <c r="DO71" i="10"/>
  <c r="DG72" i="10"/>
  <c r="BJ11" i="5"/>
  <c r="CM74" i="11"/>
  <c r="CE75" i="11"/>
  <c r="AH40" i="9"/>
  <c r="AP39" i="9"/>
  <c r="CL88" i="3"/>
  <c r="CT87" i="3"/>
  <c r="CM87" i="3"/>
  <c r="DV72" i="8"/>
  <c r="DN73" i="8"/>
  <c r="DO72" i="8"/>
  <c r="CS73" i="7"/>
  <c r="DA72" i="7"/>
  <c r="CT72" i="7"/>
  <c r="AW43" i="15"/>
  <c r="AO44" i="15"/>
  <c r="AP43" i="15"/>
  <c r="CE40" i="5"/>
  <c r="CM39" i="5"/>
  <c r="DG58" i="8"/>
  <c r="DA87" i="6"/>
  <c r="CS88" i="6"/>
  <c r="AP24" i="2"/>
  <c r="AH25" i="2"/>
  <c r="AI24" i="2"/>
  <c r="DA71" i="1"/>
  <c r="CS72" i="1"/>
  <c r="M25" i="6"/>
  <c r="U24" i="6"/>
  <c r="BX89" i="2"/>
  <c r="CF88" i="2"/>
  <c r="BY88" i="2"/>
  <c r="BQ91" i="2"/>
  <c r="DU28" i="6"/>
  <c r="DV27" i="6"/>
  <c r="AI41" i="8"/>
  <c r="AA42" i="8"/>
  <c r="EB88" i="2"/>
  <c r="EJ87" i="2"/>
  <c r="BQ72" i="5"/>
  <c r="BY71" i="5"/>
  <c r="BR71" i="5"/>
  <c r="CZ9" i="11"/>
  <c r="DH8" i="11"/>
  <c r="CL42" i="8"/>
  <c r="CT41" i="8"/>
  <c r="EB12" i="8"/>
  <c r="DG25" i="3"/>
  <c r="AH57" i="8"/>
  <c r="AP56" i="8"/>
  <c r="BJ58" i="1"/>
  <c r="BR57" i="1"/>
  <c r="DG90" i="6"/>
  <c r="CZ60" i="11"/>
  <c r="CS9" i="14"/>
  <c r="CT8" i="14"/>
  <c r="BD73" i="15"/>
  <c r="AV74" i="15"/>
  <c r="CS9" i="10"/>
  <c r="DA8" i="10"/>
  <c r="CT8" i="10"/>
  <c r="CL40" i="11"/>
  <c r="CT39" i="11"/>
  <c r="CS104" i="10"/>
  <c r="DA103" i="10"/>
  <c r="BC75" i="12"/>
  <c r="AO105" i="4"/>
  <c r="AP104" i="4"/>
  <c r="AW104" i="4"/>
  <c r="AA107" i="11"/>
  <c r="M15" i="6"/>
  <c r="AA74" i="12"/>
  <c r="AI73" i="12"/>
  <c r="AB73" i="12"/>
  <c r="AO91" i="9"/>
  <c r="AW90" i="9"/>
  <c r="M72" i="11"/>
  <c r="U71" i="11"/>
  <c r="BC76" i="11"/>
  <c r="DO39" i="2"/>
  <c r="DG40" i="2"/>
  <c r="CE92" i="13"/>
  <c r="CM91" i="13"/>
  <c r="BX12" i="13"/>
  <c r="M104" i="1"/>
  <c r="U103" i="1"/>
  <c r="DU88" i="10"/>
  <c r="EC87" i="10"/>
  <c r="DV87" i="10"/>
  <c r="AH11" i="15"/>
  <c r="AI11" i="15" s="1"/>
  <c r="AP10" i="15"/>
  <c r="DN41" i="9"/>
  <c r="DV40" i="9"/>
  <c r="DA88" i="12"/>
  <c r="CZ89" i="12"/>
  <c r="DH88" i="12"/>
  <c r="U23" i="10"/>
  <c r="M24" i="10"/>
  <c r="DU28" i="8"/>
  <c r="EC27" i="8"/>
  <c r="DV27" i="8"/>
  <c r="T106" i="12"/>
  <c r="AB105" i="12"/>
  <c r="DG82" i="11"/>
  <c r="CT55" i="1"/>
  <c r="CL56" i="1"/>
  <c r="BD43" i="13"/>
  <c r="AV44" i="13"/>
  <c r="CS92" i="10"/>
  <c r="BJ72" i="4"/>
  <c r="BR71" i="4"/>
  <c r="AO8" i="4"/>
  <c r="AW7" i="4"/>
  <c r="AV9" i="1"/>
  <c r="AW8" i="1"/>
  <c r="BD8" i="1"/>
  <c r="BJ105" i="3"/>
  <c r="BC90" i="8"/>
  <c r="CS57" i="9"/>
  <c r="DA56" i="9"/>
  <c r="BK103" i="9"/>
  <c r="BC104" i="9"/>
  <c r="AA12" i="15"/>
  <c r="AA9" i="4"/>
  <c r="AB8" i="4"/>
  <c r="M24" i="9"/>
  <c r="U23" i="9"/>
  <c r="N23" i="9"/>
  <c r="CE75" i="16"/>
  <c r="AH89" i="15"/>
  <c r="AP88" i="15"/>
  <c r="AO56" i="10"/>
  <c r="AW55" i="10"/>
  <c r="AP55" i="10"/>
  <c r="DN57" i="12"/>
  <c r="DV56" i="12"/>
  <c r="DO56" i="12"/>
  <c r="BK8" i="1"/>
  <c r="BC9" i="1"/>
  <c r="CT23" i="2"/>
  <c r="CL24" i="2"/>
  <c r="CM71" i="2"/>
  <c r="CE72" i="2"/>
  <c r="CF71" i="2"/>
  <c r="DV7" i="9"/>
  <c r="DN8" i="9"/>
  <c r="M25" i="4"/>
  <c r="AA104" i="2"/>
  <c r="AI103" i="2"/>
  <c r="AB103" i="2"/>
  <c r="BJ107" i="15"/>
  <c r="AO58" i="2"/>
  <c r="AW57" i="2"/>
  <c r="CE88" i="14"/>
  <c r="CF87" i="14"/>
  <c r="CM87" i="14"/>
  <c r="CF55" i="2"/>
  <c r="DV10" i="6"/>
  <c r="DN11" i="6"/>
  <c r="BK87" i="9"/>
  <c r="BC88" i="9"/>
  <c r="BD87" i="9"/>
  <c r="DG91" i="16"/>
  <c r="DO90" i="16"/>
  <c r="AV58" i="9"/>
  <c r="BD57" i="9"/>
  <c r="M24" i="8"/>
  <c r="U23" i="8"/>
  <c r="BD41" i="7"/>
  <c r="AV42" i="7"/>
  <c r="U9" i="7"/>
  <c r="M10" i="7"/>
  <c r="BC43" i="13"/>
  <c r="BK42" i="13"/>
  <c r="BJ25" i="3"/>
  <c r="BR24" i="3"/>
  <c r="AW55" i="1"/>
  <c r="AV56" i="1"/>
  <c r="BD55" i="1"/>
  <c r="M26" i="5"/>
  <c r="U25" i="5"/>
  <c r="CL90" i="9"/>
  <c r="CT89" i="9"/>
  <c r="T50" i="4"/>
  <c r="CT77" i="12"/>
  <c r="CS78" i="12"/>
  <c r="DG40" i="3"/>
  <c r="DO39" i="3"/>
  <c r="CM24" i="2"/>
  <c r="CE25" i="2"/>
  <c r="AH10" i="2"/>
  <c r="DA58" i="15"/>
  <c r="CS59" i="15"/>
  <c r="BX73" i="14"/>
  <c r="CF72" i="14"/>
  <c r="BY72" i="14"/>
  <c r="U40" i="14"/>
  <c r="M41" i="14"/>
  <c r="U87" i="12"/>
  <c r="M88" i="12"/>
  <c r="N87" i="12"/>
  <c r="DA40" i="9"/>
  <c r="CT40" i="9"/>
  <c r="CS41" i="9"/>
  <c r="AV42" i="9"/>
  <c r="BD41" i="9"/>
  <c r="BK72" i="14"/>
  <c r="BD72" i="14"/>
  <c r="BC73" i="14"/>
  <c r="DN29" i="14"/>
  <c r="BK73" i="15"/>
  <c r="BC74" i="15"/>
  <c r="BJ9" i="12"/>
  <c r="DG43" i="14"/>
  <c r="DO42" i="14"/>
  <c r="M60" i="12"/>
  <c r="CZ58" i="13"/>
  <c r="T76" i="13"/>
  <c r="BR103" i="10"/>
  <c r="BJ104" i="10"/>
  <c r="T82" i="5"/>
  <c r="N39" i="9"/>
  <c r="F40" i="9"/>
  <c r="BJ110" i="16"/>
  <c r="AB87" i="2"/>
  <c r="T88" i="2"/>
  <c r="U87" i="2"/>
  <c r="F40" i="11"/>
  <c r="N39" i="11"/>
  <c r="BQ14" i="8"/>
  <c r="BR71" i="8"/>
  <c r="BJ72" i="8"/>
  <c r="BK71" i="8"/>
  <c r="T59" i="15"/>
  <c r="AB58" i="15"/>
  <c r="BJ89" i="12"/>
  <c r="BR88" i="12"/>
  <c r="DV23" i="4"/>
  <c r="DN24" i="4"/>
  <c r="BC56" i="7"/>
  <c r="BK55" i="7"/>
  <c r="AA57" i="4"/>
  <c r="AH46" i="15"/>
  <c r="BJ60" i="12"/>
  <c r="M24" i="7"/>
  <c r="U23" i="7"/>
  <c r="AW72" i="5"/>
  <c r="AO73" i="5"/>
  <c r="BJ88" i="4"/>
  <c r="BR87" i="4"/>
  <c r="BK87" i="4"/>
  <c r="CT24" i="4"/>
  <c r="CL25" i="4"/>
  <c r="CM24" i="4"/>
  <c r="EJ56" i="4"/>
  <c r="EB57" i="4"/>
  <c r="EC56" i="4"/>
  <c r="DG58" i="14"/>
  <c r="DH58" i="14" s="1"/>
  <c r="N24" i="2"/>
  <c r="F25" i="2"/>
  <c r="AV104" i="2"/>
  <c r="BD103" i="2"/>
  <c r="BX42" i="15"/>
  <c r="CF41" i="15"/>
  <c r="CL43" i="3"/>
  <c r="CT42" i="3"/>
  <c r="BJ24" i="2"/>
  <c r="BR23" i="2"/>
  <c r="BK23" i="2"/>
  <c r="BY23" i="3"/>
  <c r="BQ24" i="3"/>
  <c r="BC46" i="7"/>
  <c r="CZ72" i="8"/>
  <c r="DH71" i="8"/>
  <c r="AA72" i="2"/>
  <c r="AI71" i="2"/>
  <c r="AB71" i="2"/>
  <c r="M45" i="8"/>
  <c r="AV15" i="12"/>
  <c r="AV16" i="12" s="1"/>
  <c r="BX57" i="2"/>
  <c r="BY56" i="2"/>
  <c r="DU8" i="1"/>
  <c r="DV7" i="1"/>
  <c r="EC59" i="3"/>
  <c r="DU60" i="3"/>
  <c r="CL8" i="15"/>
  <c r="CT7" i="15"/>
  <c r="CM7" i="15"/>
  <c r="BC75" i="1"/>
  <c r="BK56" i="2"/>
  <c r="BC57" i="2"/>
  <c r="CM55" i="8"/>
  <c r="CF55" i="8"/>
  <c r="CE56" i="8"/>
  <c r="AA106" i="9"/>
  <c r="AI105" i="9"/>
  <c r="DU73" i="8"/>
  <c r="EC72" i="8"/>
  <c r="EI74" i="2"/>
  <c r="EQ73" i="2"/>
  <c r="CZ8" i="3"/>
  <c r="DH7" i="3"/>
  <c r="BD56" i="2"/>
  <c r="AV57" i="2"/>
  <c r="BR23" i="3"/>
  <c r="AI39" i="4"/>
  <c r="AA40" i="4"/>
  <c r="AB39" i="4"/>
  <c r="BX58" i="9"/>
  <c r="BY39" i="8"/>
  <c r="BX40" i="8"/>
  <c r="CF39" i="8"/>
  <c r="BQ58" i="3"/>
  <c r="BJ89" i="8"/>
  <c r="BR88" i="8"/>
  <c r="N10" i="14"/>
  <c r="F11" i="14"/>
  <c r="CM23" i="2"/>
  <c r="EB25" i="2"/>
  <c r="EJ24" i="2"/>
  <c r="AV9" i="13"/>
  <c r="AW8" i="13"/>
  <c r="U42" i="16"/>
  <c r="M43" i="16"/>
  <c r="N42" i="16"/>
  <c r="AI7" i="10"/>
  <c r="AA8" i="10"/>
  <c r="CL88" i="11"/>
  <c r="CT87" i="11"/>
  <c r="CM87" i="11"/>
  <c r="AH104" i="14"/>
  <c r="AP103" i="14"/>
  <c r="DV103" i="8"/>
  <c r="DN104" i="8"/>
  <c r="DO103" i="8"/>
  <c r="BQ107" i="13"/>
  <c r="BR106" i="13"/>
  <c r="AI55" i="11"/>
  <c r="AA56" i="11"/>
  <c r="AA10" i="3"/>
  <c r="BK88" i="16"/>
  <c r="BC89" i="16"/>
  <c r="DG91" i="12"/>
  <c r="AB56" i="11"/>
  <c r="T57" i="11"/>
  <c r="U56" i="11"/>
  <c r="EI8" i="13"/>
  <c r="EJ7" i="13"/>
  <c r="CZ41" i="9"/>
  <c r="CZ105" i="10"/>
  <c r="DH104" i="10"/>
  <c r="M11" i="16"/>
  <c r="N10" i="16"/>
  <c r="U10" i="16"/>
  <c r="AH105" i="5"/>
  <c r="AP104" i="5"/>
  <c r="BX60" i="11"/>
  <c r="BQ10" i="13"/>
  <c r="BY9" i="13"/>
  <c r="AV60" i="4"/>
  <c r="AW59" i="4"/>
  <c r="T42" i="12"/>
  <c r="AB41" i="12"/>
  <c r="F24" i="3"/>
  <c r="N23" i="3"/>
  <c r="BQ89" i="16"/>
  <c r="DN72" i="2"/>
  <c r="DV71" i="2"/>
  <c r="CZ92" i="14"/>
  <c r="AH44" i="1"/>
  <c r="AP43" i="1"/>
  <c r="AI43" i="1"/>
  <c r="AA57" i="3"/>
  <c r="AB57" i="3" s="1"/>
  <c r="AI56" i="3"/>
  <c r="DA104" i="12"/>
  <c r="CS105" i="12"/>
  <c r="CT104" i="12"/>
  <c r="T48" i="15"/>
  <c r="CM55" i="3"/>
  <c r="CE56" i="3"/>
  <c r="DU93" i="8"/>
  <c r="BC92" i="4"/>
  <c r="CE26" i="3"/>
  <c r="EC73" i="16"/>
  <c r="DU74" i="16"/>
  <c r="DV73" i="16"/>
  <c r="U7" i="8"/>
  <c r="M8" i="8"/>
  <c r="N7" i="8"/>
  <c r="CE12" i="12"/>
  <c r="CZ77" i="3"/>
  <c r="CE41" i="2"/>
  <c r="AV73" i="10"/>
  <c r="BD72" i="10"/>
  <c r="BJ42" i="4"/>
  <c r="DO7" i="12"/>
  <c r="DG8" i="12"/>
  <c r="DH7" i="12"/>
  <c r="DU57" i="9"/>
  <c r="EC56" i="9"/>
  <c r="BQ9" i="11"/>
  <c r="BR88" i="2"/>
  <c r="BJ89" i="2"/>
  <c r="BY55" i="10"/>
  <c r="BQ56" i="10"/>
  <c r="BR55" i="10"/>
  <c r="BX72" i="10"/>
  <c r="BY71" i="10"/>
  <c r="F60" i="15"/>
  <c r="BQ56" i="4"/>
  <c r="BY55" i="4"/>
  <c r="AB74" i="8"/>
  <c r="T75" i="8"/>
  <c r="CT89" i="7"/>
  <c r="CL90" i="7"/>
  <c r="M27" i="2"/>
  <c r="AA42" i="15"/>
  <c r="AI41" i="15"/>
  <c r="AB41" i="15"/>
  <c r="M90" i="5"/>
  <c r="U89" i="5"/>
  <c r="M108" i="8"/>
  <c r="AO9" i="9"/>
  <c r="CF105" i="5"/>
  <c r="BX106" i="5"/>
  <c r="CE90" i="3"/>
  <c r="BC28" i="1"/>
  <c r="DH74" i="11"/>
  <c r="CZ75" i="11"/>
  <c r="F91" i="13"/>
  <c r="CE40" i="11"/>
  <c r="CM39" i="11"/>
  <c r="BC58" i="12"/>
  <c r="BK57" i="12"/>
  <c r="BD57" i="12"/>
  <c r="EB109" i="13"/>
  <c r="EC108" i="13"/>
  <c r="CS62" i="12"/>
  <c r="CT61" i="12"/>
  <c r="DG8" i="16"/>
  <c r="DH7" i="16"/>
  <c r="DG58" i="1"/>
  <c r="DO57" i="1"/>
  <c r="BQ9" i="14"/>
  <c r="BY8" i="14"/>
  <c r="BR8" i="14"/>
  <c r="DN104" i="4"/>
  <c r="DV103" i="4"/>
  <c r="DO103" i="4"/>
  <c r="M27" i="14"/>
  <c r="U26" i="14"/>
  <c r="AH57" i="15"/>
  <c r="AP56" i="15"/>
  <c r="AI56" i="15"/>
  <c r="EC103" i="11"/>
  <c r="DU104" i="11"/>
  <c r="DV103" i="11"/>
  <c r="EB59" i="14"/>
  <c r="CL96" i="16"/>
  <c r="BJ42" i="6"/>
  <c r="BR41" i="6"/>
  <c r="BC73" i="2"/>
  <c r="BK72" i="2"/>
  <c r="BY25" i="8"/>
  <c r="BQ26" i="8"/>
  <c r="DG78" i="8"/>
  <c r="CS43" i="4"/>
  <c r="CS24" i="6"/>
  <c r="DA23" i="6"/>
  <c r="CT23" i="6"/>
  <c r="AP88" i="16"/>
  <c r="AH89" i="16"/>
  <c r="BQ59" i="2"/>
  <c r="DU74" i="10"/>
  <c r="EC73" i="10"/>
  <c r="AW40" i="7"/>
  <c r="AO41" i="7"/>
  <c r="CL57" i="9"/>
  <c r="CT56" i="9"/>
  <c r="AV90" i="12"/>
  <c r="AW89" i="12"/>
  <c r="M90" i="13"/>
  <c r="N90" i="13" s="1"/>
  <c r="U89" i="13"/>
  <c r="AA77" i="5"/>
  <c r="AB76" i="5"/>
  <c r="AI39" i="6"/>
  <c r="AA40" i="6"/>
  <c r="AB39" i="6"/>
  <c r="BJ110" i="5"/>
  <c r="M56" i="10"/>
  <c r="U55" i="10"/>
  <c r="CF87" i="5"/>
  <c r="BX88" i="5"/>
  <c r="BY87" i="5"/>
  <c r="EB105" i="2"/>
  <c r="BK11" i="14"/>
  <c r="BC12" i="14"/>
  <c r="BX60" i="6"/>
  <c r="BY59" i="6"/>
  <c r="DH58" i="3"/>
  <c r="CZ59" i="3"/>
  <c r="DN31" i="6"/>
  <c r="U103" i="7"/>
  <c r="T104" i="7"/>
  <c r="AB87" i="4"/>
  <c r="T88" i="4"/>
  <c r="U87" i="4"/>
  <c r="CE74" i="5"/>
  <c r="CM73" i="5"/>
  <c r="CF73" i="5"/>
  <c r="DA88" i="16"/>
  <c r="CS89" i="16"/>
  <c r="CT88" i="16"/>
  <c r="F57" i="12"/>
  <c r="N56" i="12"/>
  <c r="BD106" i="15"/>
  <c r="DA90" i="8"/>
  <c r="CS91" i="8"/>
  <c r="CT90" i="8"/>
  <c r="M89" i="16"/>
  <c r="N88" i="16"/>
  <c r="U88" i="16"/>
  <c r="AO40" i="4"/>
  <c r="AW39" i="4"/>
  <c r="AP39" i="4"/>
  <c r="EB58" i="8"/>
  <c r="EJ57" i="8"/>
  <c r="AI39" i="10"/>
  <c r="AA40" i="10"/>
  <c r="AB39" i="10"/>
  <c r="CZ107" i="11"/>
  <c r="DH106" i="11"/>
  <c r="CZ63" i="15"/>
  <c r="AB23" i="15"/>
  <c r="T24" i="15"/>
  <c r="U24" i="15" s="1"/>
  <c r="EB25" i="7"/>
  <c r="EJ24" i="7"/>
  <c r="EC24" i="7"/>
  <c r="AA59" i="16"/>
  <c r="AB58" i="16"/>
  <c r="AP7" i="4"/>
  <c r="AH8" i="4"/>
  <c r="AI8" i="4" s="1"/>
  <c r="DA23" i="8"/>
  <c r="CT23" i="8"/>
  <c r="CS24" i="8"/>
  <c r="CS90" i="11"/>
  <c r="BK103" i="4"/>
  <c r="BC104" i="4"/>
  <c r="M92" i="14"/>
  <c r="N91" i="14"/>
  <c r="BJ41" i="1"/>
  <c r="BR40" i="1"/>
  <c r="T8" i="6"/>
  <c r="U7" i="6"/>
  <c r="T9" i="15"/>
  <c r="AB8" i="15"/>
  <c r="AV75" i="5"/>
  <c r="CS33" i="7"/>
  <c r="CL105" i="10"/>
  <c r="CT104" i="10"/>
  <c r="AP88" i="8"/>
  <c r="AH89" i="8"/>
  <c r="EC41" i="4"/>
  <c r="DU42" i="4"/>
  <c r="T41" i="3"/>
  <c r="AB40" i="3"/>
  <c r="AP24" i="5"/>
  <c r="AH25" i="5"/>
  <c r="CS47" i="11"/>
  <c r="BD87" i="6"/>
  <c r="AV88" i="6"/>
  <c r="DV40" i="4"/>
  <c r="DN41" i="4"/>
  <c r="BY11" i="7"/>
  <c r="BQ12" i="7"/>
  <c r="AV106" i="6"/>
  <c r="CE75" i="13"/>
  <c r="AH58" i="11"/>
  <c r="AP57" i="11"/>
  <c r="CE58" i="11"/>
  <c r="CF57" i="11"/>
  <c r="AH27" i="12"/>
  <c r="AP26" i="12"/>
  <c r="CF106" i="16"/>
  <c r="BX107" i="16"/>
  <c r="EI56" i="11"/>
  <c r="EJ55" i="11"/>
  <c r="AA42" i="11"/>
  <c r="AI41" i="11"/>
  <c r="CF8" i="14"/>
  <c r="BX9" i="14"/>
  <c r="N24" i="12"/>
  <c r="F25" i="12"/>
  <c r="CS28" i="12"/>
  <c r="BQ57" i="8"/>
  <c r="BY56" i="8"/>
  <c r="N58" i="16"/>
  <c r="M59" i="16"/>
  <c r="U58" i="16"/>
  <c r="BC59" i="15"/>
  <c r="DN72" i="9"/>
  <c r="DV71" i="9"/>
  <c r="DO71" i="9"/>
  <c r="AV63" i="13"/>
  <c r="AV104" i="1"/>
  <c r="AW103" i="1"/>
  <c r="BD103" i="1"/>
  <c r="EI109" i="8"/>
  <c r="CE40" i="3"/>
  <c r="CM39" i="3"/>
  <c r="CF39" i="3"/>
  <c r="BX28" i="14"/>
  <c r="BJ40" i="7"/>
  <c r="BR39" i="7"/>
  <c r="BK39" i="7"/>
  <c r="AA27" i="15"/>
  <c r="AI26" i="15"/>
  <c r="BD25" i="14"/>
  <c r="AV26" i="14"/>
  <c r="CM87" i="16"/>
  <c r="CE88" i="16"/>
  <c r="CZ40" i="12"/>
  <c r="DH39" i="12"/>
  <c r="DA39" i="12"/>
  <c r="AW55" i="16"/>
  <c r="AO56" i="16"/>
  <c r="AW23" i="9"/>
  <c r="AO24" i="9"/>
  <c r="DV41" i="7"/>
  <c r="DN42" i="7"/>
  <c r="DO41" i="7"/>
  <c r="CE91" i="11"/>
  <c r="T74" i="14"/>
  <c r="U73" i="14"/>
  <c r="DN109" i="7"/>
  <c r="CS57" i="5"/>
  <c r="CM55" i="10"/>
  <c r="CE56" i="10"/>
  <c r="DV58" i="3"/>
  <c r="DN59" i="3"/>
  <c r="DO58" i="3"/>
  <c r="CS56" i="1"/>
  <c r="DA55" i="1"/>
  <c r="N25" i="13"/>
  <c r="DU111" i="13"/>
  <c r="AI42" i="7"/>
  <c r="AA43" i="7"/>
  <c r="DN24" i="10"/>
  <c r="DV23" i="10"/>
  <c r="M107" i="5"/>
  <c r="U106" i="5"/>
  <c r="DV56" i="8"/>
  <c r="DN57" i="8"/>
  <c r="DO57" i="8" s="1"/>
  <c r="CS99" i="12"/>
  <c r="CL32" i="8"/>
  <c r="EI91" i="4"/>
  <c r="EJ90" i="4"/>
  <c r="BK72" i="10"/>
  <c r="BC73" i="10"/>
  <c r="CL16" i="14"/>
  <c r="T27" i="8"/>
  <c r="AW8" i="16"/>
  <c r="AO9" i="16"/>
  <c r="AA74" i="15"/>
  <c r="AI73" i="15"/>
  <c r="AB73" i="15"/>
  <c r="AV26" i="15"/>
  <c r="BC59" i="8"/>
  <c r="AH43" i="2"/>
  <c r="AV88" i="8"/>
  <c r="BD87" i="8"/>
  <c r="AW87" i="8"/>
  <c r="AB25" i="13"/>
  <c r="U25" i="13"/>
  <c r="T26" i="13"/>
  <c r="AI56" i="12"/>
  <c r="AA57" i="12"/>
  <c r="CL74" i="5"/>
  <c r="BY39" i="3"/>
  <c r="BQ40" i="3"/>
  <c r="CE76" i="14"/>
  <c r="CM75" i="14"/>
  <c r="DA71" i="8"/>
  <c r="CL104" i="7"/>
  <c r="CT103" i="7"/>
  <c r="CM103" i="7"/>
  <c r="AB9" i="8"/>
  <c r="T10" i="8"/>
  <c r="BR57" i="5"/>
  <c r="BJ58" i="5"/>
  <c r="BK57" i="5"/>
  <c r="DA103" i="3"/>
  <c r="CS104" i="3"/>
  <c r="BD71" i="10"/>
  <c r="BX40" i="11"/>
  <c r="CF39" i="11"/>
  <c r="BY39" i="11"/>
  <c r="DA72" i="2"/>
  <c r="CS73" i="2"/>
  <c r="CL60" i="6"/>
  <c r="EJ39" i="2"/>
  <c r="EB40" i="2"/>
  <c r="AH45" i="6"/>
  <c r="F75" i="14"/>
  <c r="N74" i="14"/>
  <c r="DN30" i="8"/>
  <c r="DN48" i="6"/>
  <c r="AV110" i="7"/>
  <c r="BY23" i="4"/>
  <c r="BQ24" i="4"/>
  <c r="DG56" i="5"/>
  <c r="DO55" i="5"/>
  <c r="CL90" i="2"/>
  <c r="EP8" i="8"/>
  <c r="EQ7" i="8"/>
  <c r="DU62" i="11"/>
  <c r="BD39" i="1"/>
  <c r="AV40" i="1"/>
  <c r="AW39" i="1"/>
  <c r="BR87" i="3"/>
  <c r="BJ88" i="3"/>
  <c r="DA55" i="3"/>
  <c r="CS56" i="3"/>
  <c r="CT103" i="10"/>
  <c r="DG108" i="6"/>
  <c r="CS72" i="5"/>
  <c r="DA71" i="5"/>
  <c r="CT71" i="5"/>
  <c r="BJ88" i="11"/>
  <c r="BR87" i="11"/>
  <c r="BK87" i="11"/>
  <c r="EI104" i="14"/>
  <c r="EJ103" i="14"/>
  <c r="DN76" i="16"/>
  <c r="M107" i="7"/>
  <c r="BD107" i="13"/>
  <c r="EC8" i="9"/>
  <c r="DU9" i="9"/>
  <c r="CZ28" i="16"/>
  <c r="DH27" i="16"/>
  <c r="BY89" i="15"/>
  <c r="BQ90" i="15"/>
  <c r="DA8" i="6"/>
  <c r="CS9" i="6"/>
  <c r="DG106" i="12"/>
  <c r="DO105" i="12"/>
  <c r="CE8" i="10"/>
  <c r="CM7" i="10"/>
  <c r="CF7" i="10"/>
  <c r="BY8" i="15"/>
  <c r="BQ9" i="15"/>
  <c r="BR8" i="15"/>
  <c r="EB106" i="11"/>
  <c r="EJ105" i="11"/>
  <c r="DH55" i="15"/>
  <c r="DG56" i="15"/>
  <c r="DO55" i="15"/>
  <c r="F26" i="15"/>
  <c r="CF72" i="12"/>
  <c r="BY72" i="12"/>
  <c r="BX73" i="12"/>
  <c r="DN15" i="14"/>
  <c r="F8" i="1"/>
  <c r="N7" i="1"/>
  <c r="T41" i="2"/>
  <c r="AB40" i="2"/>
  <c r="DU64" i="13"/>
  <c r="AB56" i="12"/>
  <c r="T57" i="12"/>
  <c r="U56" i="12"/>
  <c r="CS11" i="16"/>
  <c r="CT10" i="16"/>
  <c r="DA10" i="16"/>
  <c r="DV41" i="8"/>
  <c r="DN42" i="8"/>
  <c r="BR58" i="2"/>
  <c r="BJ59" i="2"/>
  <c r="F107" i="2"/>
  <c r="DG9" i="13"/>
  <c r="DO8" i="13"/>
  <c r="AW89" i="2"/>
  <c r="AO90" i="2"/>
  <c r="AV109" i="13"/>
  <c r="BD108" i="13"/>
  <c r="AP92" i="13"/>
  <c r="AH93" i="13"/>
  <c r="AI92" i="13"/>
  <c r="DN57" i="14"/>
  <c r="DV56" i="14"/>
  <c r="DV23" i="3"/>
  <c r="DN24" i="3"/>
  <c r="DO24" i="3" s="1"/>
  <c r="BD103" i="16"/>
  <c r="AV104" i="16"/>
  <c r="AW103" i="16"/>
  <c r="BQ41" i="15"/>
  <c r="BY40" i="15"/>
  <c r="T12" i="13"/>
  <c r="AH42" i="11"/>
  <c r="AP41" i="11"/>
  <c r="M48" i="1"/>
  <c r="U47" i="1"/>
  <c r="N47" i="1"/>
  <c r="BK23" i="16"/>
  <c r="BJ24" i="16"/>
  <c r="BR23" i="16"/>
  <c r="N7" i="9"/>
  <c r="F8" i="9"/>
  <c r="BX76" i="5"/>
  <c r="AV58" i="3"/>
  <c r="DN72" i="12"/>
  <c r="DV71" i="12"/>
  <c r="DO71" i="12"/>
  <c r="CZ9" i="13"/>
  <c r="DH8" i="13"/>
  <c r="CZ73" i="9"/>
  <c r="DH72" i="9"/>
  <c r="AV25" i="13"/>
  <c r="BD24" i="13"/>
  <c r="AW24" i="13"/>
  <c r="DU105" i="16"/>
  <c r="DV104" i="16"/>
  <c r="BC57" i="13"/>
  <c r="BK56" i="13"/>
  <c r="BD56" i="13"/>
  <c r="AO46" i="11"/>
  <c r="M14" i="14"/>
  <c r="AI88" i="4"/>
  <c r="AA89" i="4"/>
  <c r="AO73" i="1"/>
  <c r="AP72" i="1"/>
  <c r="DO24" i="13"/>
  <c r="DG25" i="13"/>
  <c r="DH24" i="13"/>
  <c r="DN59" i="16"/>
  <c r="CF88" i="13"/>
  <c r="BX89" i="13"/>
  <c r="AO78" i="11"/>
  <c r="CL88" i="15"/>
  <c r="CM87" i="15"/>
  <c r="CT87" i="15"/>
  <c r="DN10" i="12"/>
  <c r="DV9" i="12"/>
  <c r="CL104" i="14"/>
  <c r="CT103" i="14"/>
  <c r="AO91" i="14"/>
  <c r="BJ40" i="11"/>
  <c r="BR39" i="11"/>
  <c r="AW57" i="15"/>
  <c r="AO58" i="15"/>
  <c r="CF7" i="11"/>
  <c r="BX8" i="11"/>
  <c r="AV42" i="14"/>
  <c r="AO8" i="10"/>
  <c r="AW7" i="10"/>
  <c r="AP7" i="10"/>
  <c r="BD56" i="8"/>
  <c r="AV57" i="8"/>
  <c r="BQ58" i="13"/>
  <c r="BY57" i="13"/>
  <c r="BR57" i="13"/>
  <c r="BR74" i="15"/>
  <c r="BQ75" i="15"/>
  <c r="BJ26" i="15"/>
  <c r="BR25" i="15"/>
  <c r="T45" i="13"/>
  <c r="U44" i="13"/>
  <c r="AV89" i="13"/>
  <c r="BD88" i="13"/>
  <c r="AW88" i="13"/>
  <c r="DG43" i="15"/>
  <c r="DO42" i="15"/>
  <c r="AH26" i="11"/>
  <c r="DU73" i="13"/>
  <c r="EC72" i="13"/>
  <c r="DV72" i="13"/>
  <c r="DG58" i="16"/>
  <c r="DO57" i="16"/>
  <c r="M9" i="10"/>
  <c r="DV106" i="14"/>
  <c r="EC106" i="14"/>
  <c r="DU107" i="14"/>
  <c r="BC8" i="10"/>
  <c r="BK7" i="10"/>
  <c r="CL25" i="12"/>
  <c r="CT24" i="12"/>
  <c r="CE89" i="2"/>
  <c r="CM88" i="2"/>
  <c r="CE44" i="15"/>
  <c r="CM43" i="15"/>
  <c r="F82" i="8"/>
  <c r="DN42" i="11"/>
  <c r="BC26" i="14"/>
  <c r="AO27" i="14"/>
  <c r="AP26" i="14"/>
  <c r="AA88" i="16"/>
  <c r="AB87" i="16"/>
  <c r="AI87" i="16"/>
  <c r="AO73" i="13"/>
  <c r="U40" i="15"/>
  <c r="M41" i="15"/>
  <c r="N40" i="15"/>
  <c r="F57" i="6"/>
  <c r="N56" i="6"/>
  <c r="CS76" i="3"/>
  <c r="DA75" i="3"/>
  <c r="AO89" i="3"/>
  <c r="AW88" i="3"/>
  <c r="T24" i="1"/>
  <c r="AB23" i="1"/>
  <c r="U23" i="1"/>
  <c r="DH7" i="15"/>
  <c r="CZ8" i="15"/>
  <c r="DA7" i="15"/>
  <c r="AP7" i="11"/>
  <c r="AH8" i="11"/>
  <c r="AH104" i="13"/>
  <c r="AP103" i="13"/>
  <c r="AI103" i="13"/>
  <c r="CZ82" i="15"/>
  <c r="BD28" i="16"/>
  <c r="AV29" i="16"/>
  <c r="AV57" i="11"/>
  <c r="BD56" i="11"/>
  <c r="BY7" i="4"/>
  <c r="BR7" i="4"/>
  <c r="BQ8" i="4"/>
  <c r="AO105" i="11"/>
  <c r="AW104" i="11"/>
  <c r="CL26" i="16"/>
  <c r="AW56" i="14"/>
  <c r="AO57" i="14"/>
  <c r="AP57" i="14" s="1"/>
  <c r="EB47" i="16"/>
  <c r="EC46" i="16"/>
  <c r="EJ46" i="16"/>
  <c r="AW25" i="14"/>
  <c r="CL89" i="12"/>
  <c r="CT88" i="12"/>
  <c r="DO87" i="14"/>
  <c r="DG88" i="14"/>
  <c r="DH87" i="14"/>
  <c r="CF91" i="15"/>
  <c r="BX92" i="15"/>
  <c r="AA72" i="13"/>
  <c r="AI71" i="13"/>
  <c r="AB71" i="13"/>
  <c r="AP87" i="11"/>
  <c r="AH88" i="11"/>
  <c r="CE14" i="14"/>
  <c r="CM13" i="14"/>
  <c r="AH27" i="16"/>
  <c r="AP26" i="16"/>
  <c r="DN26" i="11"/>
  <c r="DV25" i="11"/>
  <c r="BQ10" i="1"/>
  <c r="BR9" i="1"/>
  <c r="DU104" i="9"/>
  <c r="EC103" i="9"/>
  <c r="BQ106" i="8"/>
  <c r="BR105" i="8"/>
  <c r="BC90" i="15"/>
  <c r="BD89" i="15"/>
  <c r="BK89" i="15"/>
  <c r="AH24" i="10"/>
  <c r="AP23" i="10"/>
  <c r="BJ90" i="13"/>
  <c r="F104" i="4"/>
  <c r="N103" i="4"/>
  <c r="U72" i="16"/>
  <c r="N72" i="16"/>
  <c r="M73" i="16"/>
  <c r="BD23" i="5"/>
  <c r="AV24" i="5"/>
  <c r="AW23" i="5"/>
  <c r="BR72" i="12"/>
  <c r="BJ73" i="12"/>
  <c r="BK72" i="12"/>
  <c r="DN89" i="9"/>
  <c r="DV88" i="9"/>
  <c r="M41" i="3"/>
  <c r="U40" i="3"/>
  <c r="DV55" i="4"/>
  <c r="DN56" i="4"/>
  <c r="DO55" i="4"/>
  <c r="DV87" i="6"/>
  <c r="DN88" i="6"/>
  <c r="DO87" i="6"/>
  <c r="AA24" i="10"/>
  <c r="AI23" i="10"/>
  <c r="AH29" i="14"/>
  <c r="CZ89" i="5"/>
  <c r="AO63" i="4"/>
  <c r="AO104" i="2"/>
  <c r="AW103" i="2"/>
  <c r="AO29" i="4"/>
  <c r="BJ72" i="1"/>
  <c r="BR71" i="1"/>
  <c r="BK71" i="1"/>
  <c r="EJ72" i="8"/>
  <c r="EB73" i="8"/>
  <c r="CL58" i="7"/>
  <c r="CT57" i="7"/>
  <c r="CL56" i="11"/>
  <c r="CT55" i="11"/>
  <c r="CM55" i="11"/>
  <c r="DA74" i="11"/>
  <c r="CS75" i="11"/>
  <c r="CT74" i="11"/>
  <c r="CM26" i="15"/>
  <c r="CE27" i="15"/>
  <c r="F58" i="11"/>
  <c r="N57" i="11"/>
  <c r="CL73" i="13"/>
  <c r="CT72" i="13"/>
  <c r="CM72" i="13"/>
  <c r="BR55" i="11"/>
  <c r="BJ56" i="11"/>
  <c r="BK55" i="11"/>
  <c r="M76" i="14"/>
  <c r="CS40" i="16"/>
  <c r="DA39" i="16"/>
  <c r="CT39" i="16"/>
  <c r="EJ90" i="11"/>
  <c r="EB91" i="11"/>
  <c r="BJ41" i="12"/>
  <c r="BR40" i="12"/>
  <c r="T91" i="11"/>
  <c r="BK58" i="9"/>
  <c r="BC59" i="9"/>
  <c r="AI88" i="15"/>
  <c r="CS106" i="16"/>
  <c r="DN92" i="16"/>
  <c r="BX57" i="16"/>
  <c r="CF56" i="16"/>
  <c r="CZ88" i="11"/>
  <c r="DH87" i="11"/>
  <c r="DA87" i="11"/>
  <c r="DG106" i="10"/>
  <c r="DO105" i="10"/>
  <c r="BX73" i="13"/>
  <c r="CF72" i="13"/>
  <c r="DO41" i="11"/>
  <c r="DG42" i="11"/>
  <c r="DH41" i="11"/>
  <c r="DH25" i="14"/>
  <c r="CZ26" i="14"/>
  <c r="CE42" i="14"/>
  <c r="CF41" i="14"/>
  <c r="DV7" i="11"/>
  <c r="DN8" i="11"/>
  <c r="F8" i="4"/>
  <c r="N7" i="4"/>
  <c r="CF59" i="15"/>
  <c r="BX60" i="15"/>
  <c r="F88" i="1"/>
  <c r="N87" i="1"/>
  <c r="AH56" i="7"/>
  <c r="AP55" i="7"/>
  <c r="M42" i="9"/>
  <c r="U41" i="9"/>
  <c r="BD91" i="4"/>
  <c r="AW89" i="7"/>
  <c r="AO90" i="7"/>
  <c r="AV72" i="11"/>
  <c r="BD71" i="11"/>
  <c r="AW71" i="11"/>
  <c r="BK71" i="7"/>
  <c r="BD71" i="7"/>
  <c r="BC72" i="7"/>
  <c r="BK25" i="13"/>
  <c r="BC26" i="13"/>
  <c r="AO75" i="12"/>
  <c r="AP74" i="12"/>
  <c r="BJ89" i="14"/>
  <c r="BR88" i="14"/>
  <c r="AO28" i="12"/>
  <c r="AO27" i="8"/>
  <c r="BK40" i="14"/>
  <c r="BC41" i="14"/>
  <c r="BD41" i="14" s="1"/>
  <c r="T106" i="14"/>
  <c r="U105" i="14"/>
  <c r="DA103" i="11"/>
  <c r="CS104" i="11"/>
  <c r="DN107" i="16"/>
  <c r="DO106" i="16"/>
  <c r="CS58" i="14"/>
  <c r="DA57" i="14"/>
  <c r="DO41" i="13"/>
  <c r="DG42" i="13"/>
  <c r="DH41" i="13"/>
  <c r="M75" i="15"/>
  <c r="U74" i="15"/>
  <c r="DG74" i="12"/>
  <c r="BQ41" i="13"/>
  <c r="BR40" i="13"/>
  <c r="T76" i="12"/>
  <c r="AV10" i="11"/>
  <c r="F72" i="11"/>
  <c r="N71" i="11"/>
  <c r="T107" i="4"/>
  <c r="AB106" i="4"/>
  <c r="AH56" i="4"/>
  <c r="AI56" i="4" s="1"/>
  <c r="AP55" i="4"/>
  <c r="DG73" i="13"/>
  <c r="DO72" i="13"/>
  <c r="BX9" i="2"/>
  <c r="CF8" i="2"/>
  <c r="BQ63" i="6"/>
  <c r="CT55" i="4"/>
  <c r="CM55" i="4"/>
  <c r="CL56" i="4"/>
  <c r="EQ58" i="8"/>
  <c r="EI59" i="8"/>
  <c r="AV93" i="4"/>
  <c r="AV94" i="4" s="1"/>
  <c r="BD92" i="4"/>
  <c r="BQ75" i="4"/>
  <c r="AA9" i="9"/>
  <c r="AI8" i="9"/>
  <c r="DG30" i="14"/>
  <c r="DO29" i="14"/>
  <c r="AH13" i="13"/>
  <c r="AP12" i="13"/>
  <c r="BC90" i="14"/>
  <c r="CL78" i="11"/>
  <c r="CL9" i="11"/>
  <c r="CT8" i="11"/>
  <c r="CM8" i="11"/>
  <c r="T61" i="7"/>
  <c r="BC105" i="8"/>
  <c r="BK104" i="8"/>
  <c r="BD104" i="8"/>
  <c r="CM23" i="11"/>
  <c r="CE24" i="11"/>
  <c r="CF24" i="11" s="1"/>
  <c r="CM41" i="16"/>
  <c r="CE42" i="16"/>
  <c r="DO88" i="11"/>
  <c r="DG89" i="11"/>
  <c r="BJ24" i="14"/>
  <c r="BR23" i="14"/>
  <c r="BK23" i="14"/>
  <c r="BJ46" i="14"/>
  <c r="BR45" i="14"/>
  <c r="CE90" i="4"/>
  <c r="AO24" i="3"/>
  <c r="AP23" i="3"/>
  <c r="AW23" i="3"/>
  <c r="BC90" i="5"/>
  <c r="BK89" i="5"/>
  <c r="AA104" i="5"/>
  <c r="AI103" i="5"/>
  <c r="AB103" i="5"/>
  <c r="AH9" i="8"/>
  <c r="AP8" i="8"/>
  <c r="AI8" i="8"/>
  <c r="EJ72" i="4"/>
  <c r="EB73" i="4"/>
  <c r="EC73" i="4" s="1"/>
  <c r="N55" i="9"/>
  <c r="F56" i="9"/>
  <c r="BD71" i="4"/>
  <c r="AV72" i="4"/>
  <c r="T93" i="15"/>
  <c r="U92" i="15"/>
  <c r="F24" i="14"/>
  <c r="N23" i="14"/>
  <c r="BC75" i="16"/>
  <c r="AH72" i="6"/>
  <c r="AP71" i="6"/>
  <c r="AH108" i="12"/>
  <c r="DU24" i="1"/>
  <c r="DV23" i="1"/>
  <c r="DO74" i="16"/>
  <c r="DG75" i="16"/>
  <c r="BX8" i="3"/>
  <c r="CF7" i="3"/>
  <c r="EJ10" i="14"/>
  <c r="EB11" i="14"/>
  <c r="CL105" i="8"/>
  <c r="CT104" i="8"/>
  <c r="CM104" i="8"/>
  <c r="CM103" i="14"/>
  <c r="CE104" i="14"/>
  <c r="U104" i="15"/>
  <c r="M105" i="15"/>
  <c r="DG57" i="13"/>
  <c r="DH57" i="13" s="1"/>
  <c r="DO56" i="13"/>
  <c r="BC26" i="2"/>
  <c r="BC104" i="6"/>
  <c r="BK103" i="6"/>
  <c r="BD103" i="6"/>
  <c r="CL74" i="6"/>
  <c r="CT73" i="6"/>
  <c r="DU13" i="3"/>
  <c r="CS65" i="4"/>
  <c r="BJ73" i="2"/>
  <c r="BX104" i="14"/>
  <c r="BY103" i="14"/>
  <c r="CF103" i="14"/>
  <c r="AI23" i="8"/>
  <c r="AA24" i="8"/>
  <c r="AB23" i="8"/>
  <c r="CT7" i="13"/>
  <c r="CL8" i="13"/>
  <c r="AW103" i="13"/>
  <c r="AO104" i="13"/>
  <c r="EJ88" i="14"/>
  <c r="F104" i="11"/>
  <c r="N103" i="11"/>
  <c r="M104" i="11"/>
  <c r="U103" i="11"/>
  <c r="BX90" i="11"/>
  <c r="CF89" i="11"/>
  <c r="EB24" i="9"/>
  <c r="EC23" i="9"/>
  <c r="DV71" i="6"/>
  <c r="DN72" i="6"/>
  <c r="DO71" i="6"/>
  <c r="EJ24" i="11"/>
  <c r="EB25" i="11"/>
  <c r="EC24" i="11"/>
  <c r="F14" i="8"/>
  <c r="CS8" i="3"/>
  <c r="DA7" i="3"/>
  <c r="F41" i="8"/>
  <c r="N40" i="8"/>
  <c r="EI11" i="8"/>
  <c r="DH57" i="1"/>
  <c r="CZ58" i="1"/>
  <c r="DU27" i="9"/>
  <c r="BC72" i="6"/>
  <c r="BK71" i="6"/>
  <c r="BD71" i="6"/>
  <c r="DN59" i="6"/>
  <c r="DV58" i="6"/>
  <c r="CL107" i="2"/>
  <c r="BX41" i="12"/>
  <c r="CF40" i="12"/>
  <c r="T56" i="9"/>
  <c r="AB55" i="9"/>
  <c r="AB56" i="6"/>
  <c r="T57" i="6"/>
  <c r="U56" i="6"/>
  <c r="CE106" i="15"/>
  <c r="CF105" i="15"/>
  <c r="BJ57" i="3"/>
  <c r="BR56" i="3"/>
  <c r="BC25" i="15"/>
  <c r="BK24" i="15"/>
  <c r="U71" i="2"/>
  <c r="M72" i="2"/>
  <c r="N72" i="2" s="1"/>
  <c r="DG24" i="5"/>
  <c r="DO23" i="5"/>
  <c r="AB89" i="8"/>
  <c r="T90" i="8"/>
  <c r="U90" i="8" s="1"/>
  <c r="AV8" i="9"/>
  <c r="BD7" i="9"/>
  <c r="AP55" i="16"/>
  <c r="AH56" i="16"/>
  <c r="AI55" i="16"/>
  <c r="CL57" i="14"/>
  <c r="CT56" i="14"/>
  <c r="EB93" i="4"/>
  <c r="T72" i="9"/>
  <c r="AB71" i="9"/>
  <c r="DH104" i="16"/>
  <c r="CZ105" i="16"/>
  <c r="DA105" i="16" s="1"/>
  <c r="CE11" i="15"/>
  <c r="BC60" i="5"/>
  <c r="AA90" i="8"/>
  <c r="AI89" i="8"/>
  <c r="CE107" i="4"/>
  <c r="AO40" i="8"/>
  <c r="AW39" i="8"/>
  <c r="AP39" i="8"/>
  <c r="CT40" i="5"/>
  <c r="DA40" i="5"/>
  <c r="CS41" i="5"/>
  <c r="AW104" i="16"/>
  <c r="AO105" i="16"/>
  <c r="AP104" i="16"/>
  <c r="DG8" i="3"/>
  <c r="DO7" i="3"/>
  <c r="DG57" i="9"/>
  <c r="DO56" i="9"/>
  <c r="CS76" i="4"/>
  <c r="BJ27" i="7"/>
  <c r="BR26" i="7"/>
  <c r="BJ80" i="15"/>
  <c r="BJ40" i="3"/>
  <c r="BR39" i="3"/>
  <c r="EJ39" i="11"/>
  <c r="EB40" i="11"/>
  <c r="AO8" i="6"/>
  <c r="AW7" i="6"/>
  <c r="BD41" i="11"/>
  <c r="AV42" i="11"/>
  <c r="AW41" i="11"/>
  <c r="AB71" i="11"/>
  <c r="T72" i="11"/>
  <c r="BY26" i="13"/>
  <c r="BQ27" i="13"/>
  <c r="EQ87" i="2"/>
  <c r="EI88" i="2"/>
  <c r="CS42" i="15"/>
  <c r="DA41" i="15"/>
  <c r="CT41" i="15"/>
  <c r="BK106" i="16"/>
  <c r="BC107" i="16"/>
  <c r="BX25" i="11"/>
  <c r="EI24" i="8"/>
  <c r="EQ23" i="8"/>
  <c r="EJ23" i="8"/>
  <c r="EB90" i="14"/>
  <c r="EJ89" i="14"/>
  <c r="CL27" i="11"/>
  <c r="CT26" i="11"/>
  <c r="BJ104" i="9"/>
  <c r="BR103" i="9"/>
  <c r="BC106" i="15"/>
  <c r="BK105" i="15"/>
  <c r="EI8" i="16"/>
  <c r="EJ7" i="16"/>
  <c r="BK56" i="10"/>
  <c r="BC57" i="10"/>
  <c r="CS76" i="16"/>
  <c r="CM24" i="14"/>
  <c r="CE25" i="14"/>
  <c r="CF24" i="14"/>
  <c r="T76" i="15"/>
  <c r="EC72" i="4"/>
  <c r="CL12" i="10"/>
  <c r="BQ105" i="1"/>
  <c r="T89" i="14"/>
  <c r="AB88" i="14"/>
  <c r="U88" i="14"/>
  <c r="CL56" i="3"/>
  <c r="CT55" i="3"/>
  <c r="BQ40" i="10"/>
  <c r="BY39" i="10"/>
  <c r="EQ24" i="2"/>
  <c r="EI25" i="2"/>
  <c r="BD24" i="6"/>
  <c r="AV25" i="6"/>
  <c r="BC24" i="11"/>
  <c r="BK23" i="11"/>
  <c r="BD23" i="11"/>
  <c r="EJ7" i="7"/>
  <c r="EB8" i="7"/>
  <c r="BR8" i="9"/>
  <c r="AO73" i="3"/>
  <c r="AW72" i="3"/>
  <c r="CL57" i="2"/>
  <c r="CT56" i="2"/>
  <c r="CM39" i="9"/>
  <c r="CE40" i="9"/>
  <c r="DV90" i="5"/>
  <c r="DN91" i="5"/>
  <c r="U73" i="7"/>
  <c r="M74" i="7"/>
  <c r="N73" i="7"/>
  <c r="BJ90" i="1"/>
  <c r="DA9" i="12"/>
  <c r="CS10" i="12"/>
  <c r="DU40" i="10"/>
  <c r="EC39" i="10"/>
  <c r="DU25" i="10"/>
  <c r="EC24" i="10"/>
  <c r="CM25" i="5"/>
  <c r="CE26" i="5"/>
  <c r="CF55" i="10"/>
  <c r="BX56" i="10"/>
  <c r="F73" i="2"/>
  <c r="DH39" i="7"/>
  <c r="CZ40" i="7"/>
  <c r="EC57" i="14"/>
  <c r="DU58" i="14"/>
  <c r="T42" i="8"/>
  <c r="AB41" i="8"/>
  <c r="U41" i="8"/>
  <c r="CS107" i="7"/>
  <c r="U23" i="2"/>
  <c r="AB23" i="2"/>
  <c r="T24" i="2"/>
  <c r="BD39" i="2"/>
  <c r="AV40" i="2"/>
  <c r="AW40" i="2" s="1"/>
  <c r="EB56" i="7"/>
  <c r="EC56" i="7" s="1"/>
  <c r="EJ55" i="7"/>
  <c r="CS104" i="2"/>
  <c r="DA103" i="2"/>
  <c r="CT103" i="2"/>
  <c r="AH56" i="5"/>
  <c r="AP55" i="5"/>
  <c r="N41" i="14"/>
  <c r="F42" i="14"/>
  <c r="BD73" i="8"/>
  <c r="AV74" i="8"/>
  <c r="BQ108" i="7"/>
  <c r="BY107" i="7"/>
  <c r="N39" i="10"/>
  <c r="F40" i="10"/>
  <c r="AA73" i="9"/>
  <c r="AI72" i="9"/>
  <c r="BC25" i="5"/>
  <c r="BK24" i="5"/>
  <c r="DG106" i="8"/>
  <c r="U74" i="12"/>
  <c r="M75" i="12"/>
  <c r="BX74" i="15"/>
  <c r="CF73" i="15"/>
  <c r="AI104" i="12"/>
  <c r="AA105" i="12"/>
  <c r="CL73" i="3"/>
  <c r="CT72" i="3"/>
  <c r="DO24" i="10"/>
  <c r="DG25" i="10"/>
  <c r="DN75" i="4"/>
  <c r="DN57" i="10"/>
  <c r="DV56" i="10"/>
  <c r="BQ104" i="3"/>
  <c r="BY103" i="3"/>
  <c r="AV107" i="8"/>
  <c r="DA8" i="11"/>
  <c r="CS9" i="11"/>
  <c r="BC44" i="5"/>
  <c r="BK43" i="5"/>
  <c r="BY39" i="2"/>
  <c r="BQ40" i="2"/>
  <c r="BR39" i="2"/>
  <c r="AV24" i="9"/>
  <c r="BD23" i="9"/>
  <c r="BQ42" i="9"/>
  <c r="AI88" i="8"/>
  <c r="CM7" i="2"/>
  <c r="CE8" i="2"/>
  <c r="AA57" i="5"/>
  <c r="AB56" i="5"/>
  <c r="DO87" i="5"/>
  <c r="DG88" i="5"/>
  <c r="DH88" i="5" s="1"/>
  <c r="BX41" i="7"/>
  <c r="CF40" i="7"/>
  <c r="BY40" i="7"/>
  <c r="AP89" i="3"/>
  <c r="AH90" i="3"/>
  <c r="BY104" i="15"/>
  <c r="BQ105" i="15"/>
  <c r="BR104" i="15"/>
  <c r="EJ26" i="4"/>
  <c r="EB27" i="4"/>
  <c r="CL88" i="4"/>
  <c r="CT87" i="4"/>
  <c r="CM87" i="4"/>
  <c r="CF8" i="8"/>
  <c r="BX9" i="8"/>
  <c r="BY8" i="8"/>
  <c r="BC104" i="12"/>
  <c r="BK103" i="12"/>
  <c r="DG104" i="1"/>
  <c r="DH103" i="1"/>
  <c r="DO103" i="1"/>
  <c r="AH93" i="1"/>
  <c r="CE57" i="13"/>
  <c r="CF56" i="13"/>
  <c r="CM56" i="13"/>
  <c r="BD40" i="11"/>
  <c r="DU40" i="11"/>
  <c r="EC39" i="11"/>
  <c r="DV39" i="11"/>
  <c r="CS40" i="14"/>
  <c r="DA39" i="14"/>
  <c r="DG8" i="15"/>
  <c r="DO7" i="15"/>
  <c r="M29" i="11"/>
  <c r="BX89" i="10"/>
  <c r="BY89" i="10" s="1"/>
  <c r="CF88" i="10"/>
  <c r="CS8" i="13"/>
  <c r="DA7" i="13"/>
  <c r="CL92" i="13"/>
  <c r="AH72" i="13"/>
  <c r="AP71" i="13"/>
  <c r="EC71" i="11"/>
  <c r="DU72" i="11"/>
  <c r="BY7" i="12"/>
  <c r="BQ8" i="12"/>
  <c r="EI75" i="13"/>
  <c r="EJ74" i="13"/>
  <c r="AB7" i="3"/>
  <c r="T8" i="3"/>
  <c r="AH105" i="2"/>
  <c r="AP104" i="2"/>
  <c r="DU74" i="4"/>
  <c r="CZ58" i="7"/>
  <c r="BC90" i="13"/>
  <c r="BK89" i="13"/>
  <c r="BJ8" i="2"/>
  <c r="BR7" i="2"/>
  <c r="BK7" i="2"/>
  <c r="AB90" i="12"/>
  <c r="T91" i="12"/>
  <c r="BY104" i="11"/>
  <c r="BQ105" i="11"/>
  <c r="DG14" i="5"/>
  <c r="DH57" i="16"/>
  <c r="AH42" i="8"/>
  <c r="AV9" i="14"/>
  <c r="BD8" i="14"/>
  <c r="BK39" i="3"/>
  <c r="BC40" i="3"/>
  <c r="T43" i="6"/>
  <c r="U42" i="6"/>
  <c r="BX24" i="10"/>
  <c r="CF23" i="10"/>
  <c r="BY23" i="10"/>
  <c r="DV73" i="7"/>
  <c r="DN74" i="7"/>
  <c r="CS40" i="7"/>
  <c r="DA39" i="7"/>
  <c r="CT39" i="7"/>
  <c r="CS74" i="10"/>
  <c r="CZ44" i="11"/>
  <c r="DA43" i="11"/>
  <c r="AA61" i="14"/>
  <c r="EI72" i="7"/>
  <c r="EJ71" i="7"/>
  <c r="EB40" i="14"/>
  <c r="EJ39" i="14"/>
  <c r="EC39" i="14"/>
  <c r="BQ9" i="9"/>
  <c r="DG72" i="2"/>
  <c r="DO71" i="2"/>
  <c r="DH71" i="2"/>
  <c r="DG76" i="14"/>
  <c r="N73" i="6"/>
  <c r="F74" i="6"/>
  <c r="DH41" i="14"/>
  <c r="CZ42" i="14"/>
  <c r="CF71" i="7"/>
  <c r="BX72" i="7"/>
  <c r="AV42" i="6"/>
  <c r="BD41" i="6"/>
  <c r="M8" i="4"/>
  <c r="U7" i="4"/>
  <c r="M8" i="3"/>
  <c r="U7" i="3"/>
  <c r="N7" i="3"/>
  <c r="CL90" i="10"/>
  <c r="CT89" i="10"/>
  <c r="AA27" i="14"/>
  <c r="AI26" i="14"/>
  <c r="AB26" i="14"/>
  <c r="DN57" i="5"/>
  <c r="DV56" i="5"/>
  <c r="CL8" i="4"/>
  <c r="CT7" i="4"/>
  <c r="DO23" i="10"/>
  <c r="F40" i="3"/>
  <c r="N39" i="3"/>
  <c r="F57" i="14"/>
  <c r="N56" i="14"/>
  <c r="AV11" i="8"/>
  <c r="AV56" i="5"/>
  <c r="BD55" i="5"/>
  <c r="AW55" i="5"/>
  <c r="EB73" i="2"/>
  <c r="EJ72" i="2"/>
  <c r="EC72" i="2"/>
  <c r="BQ105" i="2"/>
  <c r="BR104" i="2"/>
  <c r="BY104" i="2"/>
  <c r="AP40" i="3"/>
  <c r="AH41" i="3"/>
  <c r="AI41" i="3" s="1"/>
  <c r="DU27" i="11"/>
  <c r="M45" i="6"/>
  <c r="CE74" i="7"/>
  <c r="CM73" i="7"/>
  <c r="AW41" i="14"/>
  <c r="AO42" i="14"/>
  <c r="AP41" i="14"/>
  <c r="AI55" i="5"/>
  <c r="CZ42" i="4"/>
  <c r="DA42" i="4" s="1"/>
  <c r="DU89" i="9"/>
  <c r="EC88" i="9"/>
  <c r="CZ25" i="3"/>
  <c r="DH24" i="3"/>
  <c r="AP88" i="3"/>
  <c r="BQ90" i="4"/>
  <c r="BK89" i="1"/>
  <c r="BC90" i="1"/>
  <c r="BD89" i="1"/>
  <c r="BX91" i="14"/>
  <c r="DG78" i="5"/>
  <c r="BQ8" i="10"/>
  <c r="BY7" i="10"/>
  <c r="BR106" i="14"/>
  <c r="BJ107" i="14"/>
  <c r="BK106" i="14"/>
  <c r="CL44" i="5"/>
  <c r="AH58" i="14"/>
  <c r="AI57" i="14"/>
  <c r="BC41" i="12"/>
  <c r="BK40" i="12"/>
  <c r="F9" i="11"/>
  <c r="N8" i="11"/>
  <c r="DG40" i="9"/>
  <c r="DO39" i="9"/>
  <c r="CZ44" i="13"/>
  <c r="DA43" i="13"/>
  <c r="DH104" i="8"/>
  <c r="CZ105" i="8"/>
  <c r="DA104" i="8"/>
  <c r="U40" i="10"/>
  <c r="M41" i="10"/>
  <c r="DU91" i="16"/>
  <c r="EC90" i="16"/>
  <c r="DA72" i="15"/>
  <c r="CS73" i="15"/>
  <c r="CT72" i="15"/>
  <c r="AP103" i="2"/>
  <c r="DN90" i="12"/>
  <c r="DV89" i="12"/>
  <c r="BY72" i="13"/>
  <c r="CZ12" i="12"/>
  <c r="BK40" i="1"/>
  <c r="BC41" i="1"/>
  <c r="AO58" i="6"/>
  <c r="AA107" i="4"/>
  <c r="AI106" i="4"/>
  <c r="CZ42" i="5"/>
  <c r="DH41" i="5"/>
  <c r="EB59" i="2"/>
  <c r="BX57" i="4"/>
  <c r="CF56" i="4"/>
  <c r="DU57" i="2"/>
  <c r="EC56" i="2"/>
  <c r="EI40" i="2"/>
  <c r="EQ39" i="2"/>
  <c r="DU58" i="10"/>
  <c r="EC57" i="10"/>
  <c r="EB88" i="13"/>
  <c r="EJ87" i="13"/>
  <c r="T106" i="2"/>
  <c r="BY56" i="16"/>
  <c r="BQ57" i="16"/>
  <c r="DN113" i="14"/>
  <c r="DG107" i="5"/>
  <c r="DO106" i="5"/>
  <c r="DG75" i="1"/>
  <c r="DO74" i="1"/>
  <c r="BJ79" i="3"/>
  <c r="DG56" i="7"/>
  <c r="DO55" i="7"/>
  <c r="DH55" i="7"/>
  <c r="BD89" i="5"/>
  <c r="AV90" i="5"/>
  <c r="AO34" i="13"/>
  <c r="DN92" i="2"/>
  <c r="CE106" i="7"/>
  <c r="AA42" i="5"/>
  <c r="AB41" i="5"/>
  <c r="AI41" i="5"/>
  <c r="CE42" i="13"/>
  <c r="CM41" i="13"/>
  <c r="DN26" i="2"/>
  <c r="BQ104" i="10"/>
  <c r="BY103" i="10"/>
  <c r="F74" i="12"/>
  <c r="N73" i="12"/>
  <c r="BX89" i="9"/>
  <c r="BY88" i="9"/>
  <c r="AB93" i="13"/>
  <c r="T94" i="13"/>
  <c r="EC40" i="2"/>
  <c r="DU41" i="2"/>
  <c r="CE76" i="12"/>
  <c r="CM75" i="12"/>
  <c r="EQ75" i="8"/>
  <c r="EI76" i="8"/>
  <c r="BJ45" i="5"/>
  <c r="BR44" i="5"/>
  <c r="DG74" i="9"/>
  <c r="CZ108" i="1"/>
  <c r="F57" i="3"/>
  <c r="DN13" i="3"/>
  <c r="DV12" i="3"/>
  <c r="AB7" i="10"/>
  <c r="T8" i="10"/>
  <c r="DV73" i="10"/>
  <c r="DN74" i="10"/>
  <c r="F104" i="1"/>
  <c r="N103" i="1"/>
  <c r="CM24" i="13"/>
  <c r="CE25" i="13"/>
  <c r="CF24" i="13"/>
  <c r="AW39" i="3"/>
  <c r="AO40" i="3"/>
  <c r="DO24" i="15"/>
  <c r="DG25" i="15"/>
  <c r="AW56" i="11"/>
  <c r="CE42" i="4"/>
  <c r="AP56" i="14"/>
  <c r="BJ109" i="12"/>
  <c r="BR108" i="12"/>
  <c r="AV17" i="15"/>
  <c r="AI39" i="16"/>
  <c r="AH40" i="16"/>
  <c r="AP39" i="16"/>
  <c r="BC24" i="4"/>
  <c r="BK23" i="4"/>
  <c r="BY57" i="11"/>
  <c r="BQ58" i="11"/>
  <c r="AA113" i="15"/>
  <c r="AI112" i="15"/>
  <c r="BJ74" i="10"/>
  <c r="BR73" i="10"/>
  <c r="BR73" i="16"/>
  <c r="BJ74" i="16"/>
  <c r="CL104" i="15"/>
  <c r="CT103" i="15"/>
  <c r="CM103" i="15"/>
  <c r="M56" i="9"/>
  <c r="U55" i="9"/>
  <c r="AH41" i="13"/>
  <c r="AP40" i="13"/>
  <c r="N91" i="15"/>
  <c r="F92" i="15"/>
  <c r="CZ24" i="9"/>
  <c r="DH23" i="9"/>
  <c r="BQ74" i="13"/>
  <c r="BY73" i="13"/>
  <c r="AH56" i="6"/>
  <c r="AP55" i="6"/>
  <c r="AI55" i="6"/>
  <c r="BK7" i="11"/>
  <c r="BC8" i="11"/>
  <c r="BD7" i="11"/>
  <c r="AA25" i="7"/>
  <c r="AI24" i="7"/>
  <c r="AB24" i="7"/>
  <c r="AH45" i="4"/>
  <c r="BY89" i="14"/>
  <c r="BQ90" i="14"/>
  <c r="N106" i="14"/>
  <c r="F107" i="14"/>
  <c r="AP88" i="2"/>
  <c r="AH89" i="2"/>
  <c r="AA73" i="3"/>
  <c r="AI72" i="3"/>
  <c r="F57" i="8"/>
  <c r="N56" i="8"/>
  <c r="AP73" i="5"/>
  <c r="AH74" i="5"/>
  <c r="AI73" i="5"/>
  <c r="EB12" i="16"/>
  <c r="EI104" i="2"/>
  <c r="EJ104" i="2" s="1"/>
  <c r="EQ103" i="2"/>
  <c r="M57" i="8"/>
  <c r="U56" i="8"/>
  <c r="BY71" i="3"/>
  <c r="BQ72" i="3"/>
  <c r="BR71" i="3"/>
  <c r="DG73" i="4"/>
  <c r="DO72" i="4"/>
  <c r="F89" i="3"/>
  <c r="M96" i="15"/>
  <c r="AO75" i="6"/>
  <c r="BK56" i="14"/>
  <c r="BC57" i="14"/>
  <c r="BD56" i="14"/>
  <c r="AV61" i="12"/>
  <c r="AO41" i="13"/>
  <c r="AW40" i="13"/>
  <c r="AA41" i="13"/>
  <c r="AI40" i="13"/>
  <c r="AB40" i="13"/>
  <c r="AH11" i="10"/>
  <c r="AH24" i="13"/>
  <c r="AP23" i="13"/>
  <c r="AI23" i="13"/>
  <c r="DV39" i="10"/>
  <c r="DN40" i="10"/>
  <c r="BJ104" i="11"/>
  <c r="BR103" i="11"/>
  <c r="BK103" i="11"/>
  <c r="BY39" i="4"/>
  <c r="BQ40" i="4"/>
  <c r="BR39" i="4"/>
  <c r="DA7" i="8"/>
  <c r="CS8" i="8"/>
  <c r="CT7" i="8"/>
  <c r="AV72" i="9"/>
  <c r="BD71" i="9"/>
  <c r="AW71" i="9"/>
  <c r="DU43" i="6"/>
  <c r="DV42" i="6"/>
  <c r="M59" i="5"/>
  <c r="U58" i="5"/>
  <c r="AP24" i="4"/>
  <c r="AH25" i="4"/>
  <c r="AI24" i="4"/>
  <c r="DG107" i="4"/>
  <c r="EC89" i="14"/>
  <c r="DU90" i="14"/>
  <c r="M73" i="4"/>
  <c r="U72" i="4"/>
  <c r="AP71" i="7"/>
  <c r="AH72" i="7"/>
  <c r="AO89" i="16"/>
  <c r="AW88" i="16"/>
  <c r="DN8" i="10"/>
  <c r="DV7" i="10"/>
  <c r="CL8" i="2"/>
  <c r="CT7" i="2"/>
  <c r="AO26" i="2"/>
  <c r="BX8" i="1"/>
  <c r="CF7" i="1"/>
  <c r="BY7" i="1"/>
  <c r="BJ56" i="15"/>
  <c r="BR55" i="15"/>
  <c r="BK55" i="15"/>
  <c r="CL8" i="7"/>
  <c r="CT7" i="7"/>
  <c r="BX88" i="16"/>
  <c r="CF87" i="16"/>
  <c r="AV8" i="10"/>
  <c r="BD7" i="10"/>
  <c r="F24" i="7"/>
  <c r="N23" i="7"/>
  <c r="M25" i="15"/>
  <c r="BJ24" i="4"/>
  <c r="BR23" i="4"/>
  <c r="AI71" i="6"/>
  <c r="CS43" i="12"/>
  <c r="CT42" i="12"/>
  <c r="DV40" i="3"/>
  <c r="DN41" i="3"/>
  <c r="CZ91" i="8"/>
  <c r="BR41" i="16"/>
  <c r="BJ42" i="16"/>
  <c r="BQ59" i="12"/>
  <c r="BR59" i="12" s="1"/>
  <c r="N103" i="3"/>
  <c r="F104" i="3"/>
  <c r="BJ8" i="10"/>
  <c r="BR7" i="10"/>
  <c r="CM24" i="12"/>
  <c r="CE25" i="12"/>
  <c r="DH58" i="4"/>
  <c r="CZ59" i="4"/>
  <c r="DA58" i="4"/>
  <c r="EB26" i="13"/>
  <c r="EJ25" i="13"/>
  <c r="BQ25" i="1"/>
  <c r="BY24" i="1"/>
  <c r="M42" i="12"/>
  <c r="U41" i="12"/>
  <c r="AV79" i="14"/>
  <c r="BJ74" i="13"/>
  <c r="BR73" i="13"/>
  <c r="BR75" i="14"/>
  <c r="BJ76" i="14"/>
  <c r="CT55" i="16"/>
  <c r="CL56" i="16"/>
  <c r="AH11" i="12"/>
  <c r="BX42" i="3"/>
  <c r="CM56" i="9"/>
  <c r="CE57" i="9"/>
  <c r="BQ41" i="12"/>
  <c r="BY40" i="12"/>
  <c r="AB23" i="12"/>
  <c r="T24" i="12"/>
  <c r="U24" i="12" s="1"/>
  <c r="EJ74" i="14"/>
  <c r="EB75" i="14"/>
  <c r="BY72" i="6"/>
  <c r="BQ73" i="6"/>
  <c r="BR72" i="6"/>
  <c r="AO24" i="10"/>
  <c r="AW23" i="10"/>
  <c r="AA24" i="5"/>
  <c r="AI23" i="5"/>
  <c r="AB23" i="5"/>
  <c r="U55" i="3"/>
  <c r="M56" i="3"/>
  <c r="N56" i="3" s="1"/>
  <c r="CE104" i="2"/>
  <c r="CM103" i="2"/>
  <c r="CF103" i="2"/>
  <c r="EB104" i="16"/>
  <c r="EJ103" i="16"/>
  <c r="BJ25" i="11"/>
  <c r="BR24" i="11"/>
  <c r="AO59" i="7"/>
  <c r="AH93" i="5"/>
  <c r="EI9" i="2"/>
  <c r="EQ8" i="2"/>
  <c r="DG9" i="2"/>
  <c r="BK7" i="8"/>
  <c r="BC8" i="8"/>
  <c r="BD7" i="8"/>
  <c r="U7" i="2"/>
  <c r="M8" i="2"/>
  <c r="AI72" i="4"/>
  <c r="AA73" i="4"/>
  <c r="CL57" i="10"/>
  <c r="CT56" i="10"/>
  <c r="CZ27" i="7"/>
  <c r="DA26" i="7"/>
  <c r="T41" i="9"/>
  <c r="DO39" i="8"/>
  <c r="DG40" i="8"/>
  <c r="DH39" i="8"/>
  <c r="CZ89" i="2"/>
  <c r="DH88" i="2"/>
  <c r="BD55" i="7"/>
  <c r="AA72" i="10"/>
  <c r="AI71" i="10"/>
  <c r="AB71" i="10"/>
  <c r="AO105" i="10"/>
  <c r="AW104" i="10"/>
  <c r="EC75" i="3"/>
  <c r="DU76" i="3"/>
  <c r="CZ74" i="2"/>
  <c r="DV55" i="5"/>
  <c r="BC41" i="8"/>
  <c r="BK40" i="8"/>
  <c r="BD40" i="8"/>
  <c r="AV72" i="1"/>
  <c r="AW72" i="1" s="1"/>
  <c r="BD71" i="1"/>
  <c r="BD56" i="7"/>
  <c r="AV57" i="7"/>
  <c r="AW56" i="7"/>
  <c r="M106" i="3"/>
  <c r="U105" i="3"/>
  <c r="DG74" i="3"/>
  <c r="DH73" i="3"/>
  <c r="CT103" i="11"/>
  <c r="BD73" i="2"/>
  <c r="AV74" i="2"/>
  <c r="DG89" i="8"/>
  <c r="DH88" i="8"/>
  <c r="AI87" i="11"/>
  <c r="AB39" i="7"/>
  <c r="T40" i="7"/>
  <c r="U39" i="7"/>
  <c r="CF56" i="5"/>
  <c r="BX57" i="5"/>
  <c r="BY56" i="5"/>
  <c r="AV9" i="2"/>
  <c r="BD8" i="2"/>
  <c r="BY71" i="9"/>
  <c r="BQ72" i="9"/>
  <c r="CF7" i="9"/>
  <c r="BX8" i="9"/>
  <c r="BY8" i="9" s="1"/>
  <c r="CM73" i="6"/>
  <c r="CE74" i="6"/>
  <c r="CF73" i="6"/>
  <c r="BJ89" i="16"/>
  <c r="BR88" i="16"/>
  <c r="BX105" i="4"/>
  <c r="BY104" i="4"/>
  <c r="CF104" i="4"/>
  <c r="BX40" i="4"/>
  <c r="CF39" i="4"/>
  <c r="BJ78" i="5"/>
  <c r="AI55" i="7"/>
  <c r="DV7" i="5"/>
  <c r="DN8" i="5"/>
  <c r="DO7" i="5"/>
  <c r="N72" i="8"/>
  <c r="U72" i="8"/>
  <c r="M73" i="8"/>
  <c r="N55" i="3"/>
  <c r="AV92" i="1"/>
  <c r="AA42" i="3"/>
  <c r="CM56" i="14"/>
  <c r="CE9" i="13"/>
  <c r="CF8" i="13"/>
  <c r="CM8" i="13"/>
  <c r="AO58" i="11"/>
  <c r="AW57" i="11"/>
  <c r="DH7" i="8"/>
  <c r="CZ8" i="8"/>
  <c r="BR57" i="14"/>
  <c r="BJ58" i="14"/>
  <c r="CT9" i="12"/>
  <c r="CL10" i="12"/>
  <c r="CM9" i="12"/>
  <c r="EC42" i="13"/>
  <c r="DU43" i="13"/>
  <c r="CE57" i="16"/>
  <c r="AA29" i="13"/>
  <c r="N105" i="15"/>
  <c r="F106" i="15"/>
  <c r="CE106" i="13"/>
  <c r="BX8" i="5"/>
  <c r="CF7" i="5"/>
  <c r="CL105" i="11"/>
  <c r="CT104" i="11"/>
  <c r="BD72" i="2"/>
  <c r="DO24" i="8"/>
  <c r="DG25" i="8"/>
  <c r="BD39" i="3"/>
  <c r="AV40" i="3"/>
  <c r="AA89" i="11"/>
  <c r="AI88" i="11"/>
  <c r="AB88" i="11"/>
  <c r="BJ75" i="6"/>
  <c r="BC76" i="8"/>
  <c r="BD24" i="3"/>
  <c r="AV25" i="3"/>
  <c r="DN74" i="5"/>
  <c r="DO73" i="5"/>
  <c r="DV73" i="5"/>
  <c r="DU25" i="3"/>
  <c r="EC24" i="3"/>
  <c r="DH106" i="12"/>
  <c r="CZ107" i="12"/>
  <c r="DN40" i="5"/>
  <c r="DV39" i="5"/>
  <c r="DO39" i="5"/>
  <c r="AO27" i="16"/>
  <c r="AW26" i="16"/>
  <c r="DG106" i="7"/>
  <c r="DO105" i="7"/>
  <c r="BK41" i="16"/>
  <c r="BC42" i="16"/>
  <c r="AA73" i="6"/>
  <c r="AI72" i="6"/>
  <c r="AI87" i="2"/>
  <c r="AA88" i="2"/>
  <c r="BK56" i="3"/>
  <c r="BC57" i="3"/>
  <c r="CZ27" i="13"/>
  <c r="AB58" i="14"/>
  <c r="T59" i="14"/>
  <c r="DN9" i="8"/>
  <c r="DV8" i="8"/>
  <c r="EB47" i="13"/>
  <c r="EJ46" i="13"/>
  <c r="CZ106" i="7"/>
  <c r="DA106" i="7" s="1"/>
  <c r="DH105" i="7"/>
  <c r="AA88" i="3"/>
  <c r="AI87" i="3"/>
  <c r="BQ81" i="14"/>
  <c r="EB8" i="2"/>
  <c r="EJ7" i="2"/>
  <c r="EC7" i="2"/>
  <c r="BX106" i="2"/>
  <c r="AO90" i="5"/>
  <c r="AW89" i="5"/>
  <c r="AP89" i="5"/>
  <c r="U88" i="7"/>
  <c r="M89" i="7"/>
  <c r="AI56" i="7"/>
  <c r="AA57" i="7"/>
  <c r="AB56" i="7"/>
  <c r="CS88" i="2"/>
  <c r="DA87" i="2"/>
  <c r="CT87" i="2"/>
  <c r="CS56" i="6"/>
  <c r="CT55" i="6"/>
  <c r="DA55" i="6"/>
  <c r="AH27" i="3"/>
  <c r="DV103" i="2"/>
  <c r="DN104" i="2"/>
  <c r="T67" i="5"/>
  <c r="AB87" i="9"/>
  <c r="T88" i="9"/>
  <c r="U88" i="9" s="1"/>
  <c r="BX90" i="1"/>
  <c r="DU57" i="16"/>
  <c r="DV56" i="16"/>
  <c r="EC56" i="16"/>
  <c r="AI40" i="3"/>
  <c r="CE58" i="14"/>
  <c r="CM57" i="14"/>
  <c r="DO88" i="15"/>
  <c r="AO92" i="8"/>
  <c r="DV88" i="13"/>
  <c r="DN89" i="13"/>
  <c r="DO89" i="13" s="1"/>
  <c r="T56" i="10"/>
  <c r="AB55" i="10"/>
  <c r="CS88" i="13"/>
  <c r="DA87" i="13"/>
  <c r="CT87" i="13"/>
  <c r="CS24" i="16"/>
  <c r="DA23" i="16"/>
  <c r="CT23" i="16"/>
  <c r="CZ76" i="14"/>
  <c r="DH75" i="14"/>
  <c r="AH75" i="16"/>
  <c r="CL27" i="6"/>
  <c r="CM26" i="6"/>
  <c r="AH44" i="14"/>
  <c r="CM74" i="15"/>
  <c r="CE75" i="15"/>
  <c r="AA105" i="14"/>
  <c r="AB105" i="14" s="1"/>
  <c r="AI104" i="14"/>
  <c r="CM55" i="16"/>
  <c r="EC9" i="11"/>
  <c r="DU10" i="11"/>
  <c r="AB23" i="3"/>
  <c r="T24" i="3"/>
  <c r="U24" i="3" s="1"/>
  <c r="CS57" i="13"/>
  <c r="CT56" i="13"/>
  <c r="DA56" i="13"/>
  <c r="AA24" i="11"/>
  <c r="AI23" i="11"/>
  <c r="AO8" i="11"/>
  <c r="AW7" i="11"/>
  <c r="N104" i="15"/>
  <c r="CF39" i="9"/>
  <c r="BX40" i="9"/>
  <c r="BY39" i="9"/>
  <c r="CT39" i="14"/>
  <c r="CL40" i="14"/>
  <c r="CM39" i="14"/>
  <c r="BX10" i="16"/>
  <c r="BY9" i="16"/>
  <c r="CF9" i="16"/>
  <c r="M25" i="12"/>
  <c r="CM88" i="12"/>
  <c r="CS74" i="14"/>
  <c r="DA73" i="14"/>
  <c r="CT73" i="14"/>
  <c r="CM107" i="12"/>
  <c r="CE108" i="12"/>
  <c r="DG58" i="4"/>
  <c r="CM103" i="3"/>
  <c r="CE104" i="3"/>
  <c r="CF103" i="3"/>
  <c r="DA23" i="4"/>
  <c r="CZ24" i="4"/>
  <c r="EI44" i="8"/>
  <c r="EQ43" i="8"/>
  <c r="BQ26" i="10"/>
  <c r="CZ91" i="16"/>
  <c r="DH90" i="16"/>
  <c r="AA9" i="2"/>
  <c r="AI8" i="2"/>
  <c r="BC43" i="15"/>
  <c r="DN26" i="5"/>
  <c r="DV25" i="5"/>
  <c r="BJ88" i="10"/>
  <c r="BR87" i="10"/>
  <c r="DV62" i="13"/>
  <c r="DN63" i="13"/>
  <c r="BQ8" i="2"/>
  <c r="BY7" i="2"/>
  <c r="AA28" i="4"/>
  <c r="T107" i="11"/>
  <c r="AB106" i="11"/>
  <c r="BJ109" i="8"/>
  <c r="DA40" i="15"/>
  <c r="U104" i="12"/>
  <c r="M105" i="12"/>
  <c r="N104" i="12"/>
  <c r="CZ58" i="8"/>
  <c r="DH57" i="8"/>
  <c r="AH73" i="3"/>
  <c r="AP72" i="3"/>
  <c r="BX27" i="8"/>
  <c r="AI56" i="9"/>
  <c r="AA57" i="9"/>
  <c r="CE88" i="1"/>
  <c r="CF87" i="1"/>
  <c r="DU73" i="9"/>
  <c r="EC72" i="9"/>
  <c r="N71" i="3"/>
  <c r="F72" i="3"/>
  <c r="AW103" i="3"/>
  <c r="AO104" i="3"/>
  <c r="AO88" i="10"/>
  <c r="AW87" i="10"/>
  <c r="AB8" i="2"/>
  <c r="T9" i="2"/>
  <c r="CF55" i="3"/>
  <c r="BX56" i="3"/>
  <c r="BY55" i="3"/>
  <c r="AA89" i="9"/>
  <c r="M60" i="6"/>
  <c r="BC57" i="1"/>
  <c r="BK56" i="1"/>
  <c r="AH77" i="12"/>
  <c r="BJ58" i="8"/>
  <c r="BK58" i="8" s="1"/>
  <c r="BR57" i="8"/>
  <c r="BJ59" i="10"/>
  <c r="T104" i="8"/>
  <c r="AB103" i="8"/>
  <c r="U103" i="8"/>
  <c r="BQ46" i="8"/>
  <c r="BX46" i="14"/>
  <c r="BY45" i="14"/>
  <c r="DU61" i="4"/>
  <c r="AO8" i="2"/>
  <c r="AW7" i="2"/>
  <c r="AP7" i="2"/>
  <c r="AB41" i="14"/>
  <c r="T42" i="14"/>
  <c r="BR107" i="7"/>
  <c r="DG88" i="2"/>
  <c r="DO87" i="2"/>
  <c r="CT56" i="15"/>
  <c r="CL57" i="15"/>
  <c r="CM56" i="15"/>
  <c r="DH88" i="1"/>
  <c r="CZ89" i="1"/>
  <c r="CS105" i="4"/>
  <c r="DA104" i="4"/>
  <c r="EC73" i="14"/>
  <c r="DU74" i="14"/>
  <c r="AI23" i="6"/>
  <c r="AA24" i="6"/>
  <c r="AB24" i="6" s="1"/>
  <c r="DG115" i="15"/>
  <c r="CL106" i="1"/>
  <c r="CT105" i="1"/>
  <c r="U71" i="9"/>
  <c r="DH71" i="13"/>
  <c r="CZ72" i="13"/>
  <c r="DA71" i="13"/>
  <c r="CM7" i="13"/>
  <c r="BY25" i="16"/>
  <c r="BQ26" i="16"/>
  <c r="AH104" i="7"/>
  <c r="AP103" i="7"/>
  <c r="DH89" i="15"/>
  <c r="DO89" i="15"/>
  <c r="DG90" i="15"/>
  <c r="BQ89" i="13"/>
  <c r="BR89" i="13" s="1"/>
  <c r="BY88" i="13"/>
  <c r="N24" i="10"/>
  <c r="F25" i="10"/>
  <c r="U87" i="11"/>
  <c r="M88" i="11"/>
  <c r="N87" i="11"/>
  <c r="EC43" i="8"/>
  <c r="DU44" i="8"/>
  <c r="AB103" i="13"/>
  <c r="T104" i="13"/>
  <c r="AO106" i="12"/>
  <c r="AP105" i="12"/>
  <c r="CZ92" i="15"/>
  <c r="BR9" i="11"/>
  <c r="BJ10" i="11"/>
  <c r="DN78" i="13"/>
  <c r="AI103" i="14"/>
  <c r="DU90" i="11"/>
  <c r="EC89" i="11"/>
  <c r="BX26" i="16"/>
  <c r="AI42" i="12"/>
  <c r="AA43" i="12"/>
  <c r="DU43" i="14"/>
  <c r="CE90" i="12"/>
  <c r="CM89" i="12"/>
  <c r="BC8" i="12"/>
  <c r="BK7" i="12"/>
  <c r="BD7" i="12"/>
  <c r="CT24" i="14"/>
  <c r="CL25" i="14"/>
  <c r="F91" i="4"/>
  <c r="N90" i="4"/>
  <c r="CS106" i="14"/>
  <c r="DA105" i="14"/>
  <c r="DG42" i="5"/>
  <c r="AB73" i="4"/>
  <c r="T74" i="4"/>
  <c r="T25" i="11"/>
  <c r="U24" i="11"/>
  <c r="DU10" i="2"/>
  <c r="BX74" i="2"/>
  <c r="AP8" i="3"/>
  <c r="AH9" i="3"/>
  <c r="AV27" i="11"/>
  <c r="CS10" i="2"/>
  <c r="CZ88" i="6"/>
  <c r="DH87" i="6"/>
  <c r="AO92" i="4"/>
  <c r="AW91" i="4"/>
  <c r="CS108" i="8"/>
  <c r="DH72" i="10"/>
  <c r="CZ73" i="10"/>
  <c r="DA73" i="10" s="1"/>
  <c r="DN57" i="9"/>
  <c r="DV56" i="9"/>
  <c r="T25" i="6"/>
  <c r="AP88" i="12"/>
  <c r="AH89" i="12"/>
  <c r="AI88" i="12"/>
  <c r="BD59" i="15"/>
  <c r="AV60" i="15"/>
  <c r="BJ13" i="15"/>
  <c r="BJ24" i="5"/>
  <c r="BR23" i="5"/>
  <c r="AH108" i="4"/>
  <c r="BC33" i="16"/>
  <c r="BK24" i="3"/>
  <c r="BC25" i="3"/>
  <c r="EB74" i="11"/>
  <c r="EJ73" i="11"/>
  <c r="F108" i="6"/>
  <c r="N107" i="6"/>
  <c r="DO28" i="16"/>
  <c r="DN29" i="16"/>
  <c r="CF71" i="8"/>
  <c r="BX72" i="8"/>
  <c r="BY71" i="8"/>
  <c r="CT73" i="2"/>
  <c r="CL74" i="2"/>
  <c r="AH88" i="9"/>
  <c r="AI88" i="9" s="1"/>
  <c r="AP87" i="9"/>
  <c r="DV72" i="14"/>
  <c r="DN73" i="14"/>
  <c r="DO72" i="14"/>
  <c r="BJ12" i="1"/>
  <c r="DU41" i="3"/>
  <c r="EC40" i="3"/>
  <c r="CE105" i="11"/>
  <c r="CM104" i="11"/>
  <c r="CF104" i="11"/>
  <c r="AW8" i="14"/>
  <c r="BK41" i="4"/>
  <c r="BC42" i="4"/>
  <c r="M40" i="4"/>
  <c r="U39" i="4"/>
  <c r="T108" i="15"/>
  <c r="AB107" i="15"/>
  <c r="CE24" i="10"/>
  <c r="CM23" i="10"/>
  <c r="BR108" i="7"/>
  <c r="BJ109" i="7"/>
  <c r="AP8" i="7"/>
  <c r="AH9" i="7"/>
  <c r="DN8" i="2"/>
  <c r="DV7" i="2"/>
  <c r="DH9" i="5"/>
  <c r="CZ10" i="5"/>
  <c r="BJ108" i="2"/>
  <c r="AV8" i="3"/>
  <c r="BD7" i="3"/>
  <c r="CL25" i="10"/>
  <c r="CT24" i="10"/>
  <c r="BK26" i="8"/>
  <c r="BC27" i="8"/>
  <c r="BJ8" i="7"/>
  <c r="BR7" i="7"/>
  <c r="BK7" i="7"/>
  <c r="M73" i="9"/>
  <c r="U72" i="9"/>
  <c r="CF103" i="1"/>
  <c r="BX104" i="1"/>
  <c r="BX24" i="7"/>
  <c r="CF23" i="7"/>
  <c r="BY23" i="7"/>
  <c r="N23" i="10"/>
  <c r="BY106" i="16"/>
  <c r="EB109" i="14"/>
  <c r="CF71" i="11"/>
  <c r="BX72" i="11"/>
  <c r="BY71" i="11"/>
  <c r="F27" i="11"/>
  <c r="N26" i="11"/>
  <c r="BC24" i="7"/>
  <c r="BK23" i="7"/>
  <c r="BY71" i="7"/>
  <c r="BR8" i="11"/>
  <c r="AW24" i="11"/>
  <c r="AO25" i="11"/>
  <c r="DN40" i="12"/>
  <c r="DV39" i="12"/>
  <c r="M9" i="15"/>
  <c r="U8" i="15"/>
  <c r="AI9" i="16"/>
  <c r="AH10" i="16"/>
  <c r="AP9" i="16"/>
  <c r="AO57" i="13"/>
  <c r="AW56" i="13"/>
  <c r="EI57" i="14"/>
  <c r="EJ56" i="14"/>
  <c r="CE24" i="16"/>
  <c r="CM23" i="16"/>
  <c r="CF23" i="16"/>
  <c r="T75" i="1"/>
  <c r="U74" i="1"/>
  <c r="BD72" i="16"/>
  <c r="AV73" i="16"/>
  <c r="BQ27" i="14"/>
  <c r="BY26" i="14"/>
  <c r="EI25" i="14"/>
  <c r="EJ24" i="14"/>
  <c r="DO72" i="11"/>
  <c r="DN73" i="11"/>
  <c r="DV72" i="11"/>
  <c r="EC9" i="14"/>
  <c r="DU10" i="14"/>
  <c r="DV9" i="14"/>
  <c r="DN88" i="8"/>
  <c r="DO88" i="8" s="1"/>
  <c r="DV87" i="8"/>
  <c r="BX58" i="1"/>
  <c r="BY57" i="1"/>
  <c r="AO10" i="14"/>
  <c r="AW9" i="14"/>
  <c r="AP9" i="14"/>
  <c r="CS89" i="5"/>
  <c r="DA88" i="5"/>
  <c r="DV26" i="16"/>
  <c r="EC26" i="16"/>
  <c r="DU27" i="16"/>
  <c r="AA11" i="8"/>
  <c r="DU88" i="3"/>
  <c r="EC87" i="3"/>
  <c r="AP73" i="4"/>
  <c r="AH74" i="4"/>
  <c r="CS9" i="5"/>
  <c r="DA8" i="5"/>
  <c r="CT8" i="5"/>
  <c r="AO56" i="12"/>
  <c r="AW55" i="12"/>
  <c r="AP55" i="12"/>
  <c r="DU75" i="2"/>
  <c r="BC89" i="7"/>
  <c r="BD88" i="7"/>
  <c r="BK88" i="7"/>
  <c r="F9" i="15"/>
  <c r="N8" i="15"/>
  <c r="AO42" i="9"/>
  <c r="AW41" i="9"/>
  <c r="CF71" i="16"/>
  <c r="BX72" i="16"/>
  <c r="AA24" i="9"/>
  <c r="AI23" i="9"/>
  <c r="EI105" i="13"/>
  <c r="EJ104" i="13"/>
  <c r="CS24" i="9"/>
  <c r="DA23" i="9"/>
  <c r="BQ108" i="16"/>
  <c r="BY107" i="16"/>
  <c r="BR107" i="16"/>
  <c r="CS9" i="4"/>
  <c r="DA8" i="4"/>
  <c r="T90" i="16"/>
  <c r="BY71" i="2"/>
  <c r="BQ72" i="2"/>
  <c r="BX90" i="12"/>
  <c r="CF89" i="12"/>
  <c r="EJ9" i="11"/>
  <c r="EB10" i="11"/>
  <c r="DH105" i="14"/>
  <c r="CZ106" i="14"/>
  <c r="AI9" i="14"/>
  <c r="AA10" i="14"/>
  <c r="AA25" i="12"/>
  <c r="AI24" i="12"/>
  <c r="DN90" i="10"/>
  <c r="BD103" i="12"/>
  <c r="DV105" i="12"/>
  <c r="DN106" i="12"/>
  <c r="DG59" i="11"/>
  <c r="DH59" i="11" s="1"/>
  <c r="DO58" i="11"/>
  <c r="AA60" i="1"/>
  <c r="AI59" i="1"/>
  <c r="DU89" i="13"/>
  <c r="EC88" i="13"/>
  <c r="T28" i="7"/>
  <c r="AH13" i="14"/>
  <c r="M72" i="10"/>
  <c r="U71" i="10"/>
  <c r="N71" i="10"/>
  <c r="U57" i="2"/>
  <c r="M58" i="2"/>
  <c r="DN29" i="7"/>
  <c r="DO24" i="12"/>
  <c r="DG25" i="12"/>
  <c r="CE89" i="10"/>
  <c r="CM88" i="10"/>
  <c r="BR71" i="11"/>
  <c r="BJ72" i="11"/>
  <c r="BK71" i="11"/>
  <c r="AV25" i="8"/>
  <c r="BD24" i="8"/>
  <c r="AW24" i="8"/>
  <c r="DA24" i="3"/>
  <c r="CS25" i="3"/>
  <c r="BQ67" i="5"/>
  <c r="EC8" i="10"/>
  <c r="DU9" i="10"/>
  <c r="CT103" i="3"/>
  <c r="CL104" i="3"/>
  <c r="T9" i="14"/>
  <c r="U8" i="14"/>
  <c r="AB8" i="14"/>
  <c r="DG89" i="1"/>
  <c r="DO88" i="1"/>
  <c r="F74" i="15"/>
  <c r="N73" i="15"/>
  <c r="F62" i="7"/>
  <c r="AO107" i="7"/>
  <c r="AW106" i="7"/>
  <c r="AB88" i="3"/>
  <c r="T89" i="3"/>
  <c r="AH76" i="1"/>
  <c r="BR23" i="1"/>
  <c r="BJ24" i="1"/>
  <c r="BK23" i="1"/>
  <c r="DH71" i="10"/>
  <c r="CZ57" i="9"/>
  <c r="DH56" i="9"/>
  <c r="EB10" i="3"/>
  <c r="EC9" i="3"/>
  <c r="AA40" i="9"/>
  <c r="AB40" i="9" s="1"/>
  <c r="AI39" i="9"/>
  <c r="DH104" i="2"/>
  <c r="DO104" i="2"/>
  <c r="DG105" i="2"/>
  <c r="EC27" i="14"/>
  <c r="DU28" i="14"/>
  <c r="BX42" i="16"/>
  <c r="CF41" i="16"/>
  <c r="AA59" i="6"/>
  <c r="BK103" i="5"/>
  <c r="BC104" i="5"/>
  <c r="BD103" i="5"/>
  <c r="F89" i="9"/>
  <c r="N88" i="9"/>
  <c r="BR39" i="10"/>
  <c r="BJ40" i="10"/>
  <c r="AV41" i="5"/>
  <c r="BD40" i="5"/>
  <c r="CF56" i="12"/>
  <c r="BX57" i="12"/>
  <c r="BY56" i="12"/>
  <c r="U87" i="3"/>
  <c r="M88" i="3"/>
  <c r="N88" i="3" s="1"/>
  <c r="CE72" i="3"/>
  <c r="CM71" i="3"/>
  <c r="CF71" i="3"/>
  <c r="N40" i="2"/>
  <c r="F41" i="2"/>
  <c r="DH55" i="5"/>
  <c r="CZ56" i="5"/>
  <c r="DA56" i="5" s="1"/>
  <c r="CE41" i="8"/>
  <c r="CM40" i="8"/>
  <c r="CL11" i="5"/>
  <c r="CM10" i="5"/>
  <c r="CT8" i="3"/>
  <c r="CL9" i="3"/>
  <c r="DU105" i="7"/>
  <c r="DV104" i="7"/>
  <c r="EC104" i="7"/>
  <c r="AI8" i="5"/>
  <c r="AA9" i="5"/>
  <c r="DG75" i="6"/>
  <c r="AO41" i="6"/>
  <c r="AW40" i="6"/>
  <c r="AP40" i="6"/>
  <c r="CL59" i="8"/>
  <c r="CT58" i="8"/>
  <c r="BX108" i="10"/>
  <c r="AI72" i="14"/>
  <c r="AB72" i="14"/>
  <c r="AA73" i="14"/>
  <c r="F107" i="7"/>
  <c r="N106" i="7"/>
  <c r="CE57" i="12"/>
  <c r="CM56" i="12"/>
  <c r="F88" i="2"/>
  <c r="N87" i="2"/>
  <c r="DV71" i="3"/>
  <c r="DN72" i="3"/>
  <c r="DO71" i="3"/>
  <c r="T59" i="1"/>
  <c r="U58" i="1"/>
  <c r="AB58" i="1"/>
  <c r="CZ42" i="8"/>
  <c r="DA41" i="8"/>
  <c r="BD24" i="4"/>
  <c r="AW24" i="4"/>
  <c r="AV25" i="4"/>
  <c r="BQ26" i="9"/>
  <c r="BY25" i="9"/>
  <c r="AV107" i="5"/>
  <c r="AW106" i="5"/>
  <c r="AW56" i="8"/>
  <c r="AO57" i="8"/>
  <c r="DU89" i="4"/>
  <c r="EC88" i="4"/>
  <c r="AA60" i="15"/>
  <c r="DV88" i="11"/>
  <c r="DN89" i="11"/>
  <c r="CZ74" i="5"/>
  <c r="DH73" i="5"/>
  <c r="T24" i="4"/>
  <c r="U24" i="4" s="1"/>
  <c r="AB23" i="4"/>
  <c r="CM71" i="1"/>
  <c r="CE72" i="1"/>
  <c r="N23" i="8"/>
  <c r="BQ90" i="11"/>
  <c r="BY89" i="11"/>
  <c r="DN43" i="14"/>
  <c r="DV42" i="14"/>
  <c r="DH39" i="2"/>
  <c r="CZ40" i="2"/>
  <c r="DA40" i="2" s="1"/>
  <c r="BR9" i="8"/>
  <c r="BJ10" i="8"/>
  <c r="BQ75" i="10"/>
  <c r="AH75" i="8"/>
  <c r="F90" i="11"/>
  <c r="BX59" i="8"/>
  <c r="CT7" i="3"/>
  <c r="N104" i="8"/>
  <c r="F105" i="8"/>
  <c r="AO72" i="8"/>
  <c r="AW71" i="8"/>
  <c r="AP71" i="8"/>
  <c r="BJ26" i="9"/>
  <c r="BR25" i="9"/>
  <c r="AA56" i="10"/>
  <c r="AI55" i="10"/>
  <c r="BQ93" i="5"/>
  <c r="DO40" i="4"/>
  <c r="DG41" i="4"/>
  <c r="AA91" i="12"/>
  <c r="T34" i="14"/>
  <c r="BX10" i="15"/>
  <c r="CF9" i="15"/>
  <c r="AA8" i="13"/>
  <c r="AI7" i="13"/>
  <c r="AB7" i="13"/>
  <c r="DG41" i="12"/>
  <c r="DO40" i="12"/>
  <c r="CL42" i="16"/>
  <c r="AP8" i="16"/>
  <c r="AV72" i="13"/>
  <c r="BD71" i="13"/>
  <c r="DH71" i="4"/>
  <c r="DA71" i="4"/>
  <c r="CZ72" i="4"/>
  <c r="F81" i="16"/>
  <c r="DN24" i="12"/>
  <c r="DV23" i="12"/>
  <c r="F105" i="16"/>
  <c r="N104" i="16"/>
  <c r="AV105" i="12"/>
  <c r="BD104" i="12"/>
  <c r="AV89" i="14"/>
  <c r="BD88" i="14"/>
  <c r="AW88" i="14"/>
  <c r="CF103" i="13"/>
  <c r="BX104" i="13"/>
  <c r="BY103" i="13"/>
  <c r="BR23" i="6"/>
  <c r="BJ24" i="6"/>
  <c r="BK23" i="6"/>
  <c r="BR40" i="9"/>
  <c r="BJ41" i="9"/>
  <c r="BK40" i="9"/>
  <c r="BQ90" i="8"/>
  <c r="BY89" i="8"/>
  <c r="AV74" i="6"/>
  <c r="AW74" i="6" s="1"/>
  <c r="BY87" i="1"/>
  <c r="BQ88" i="1"/>
  <c r="BR87" i="1"/>
  <c r="AA104" i="6"/>
  <c r="AI103" i="6"/>
  <c r="DN104" i="6"/>
  <c r="DV103" i="6"/>
  <c r="DO103" i="6"/>
  <c r="DG40" i="6"/>
  <c r="DO39" i="6"/>
  <c r="DH39" i="6"/>
  <c r="M29" i="16"/>
  <c r="N28" i="16"/>
  <c r="CZ24" i="10"/>
  <c r="DH23" i="10"/>
  <c r="BQ26" i="12"/>
  <c r="F25" i="8"/>
  <c r="N24" i="8"/>
  <c r="CL40" i="2"/>
  <c r="CM40" i="2" s="1"/>
  <c r="CT39" i="2"/>
  <c r="BJ56" i="4"/>
  <c r="BR55" i="4"/>
  <c r="BC73" i="9"/>
  <c r="BK72" i="9"/>
  <c r="EJ103" i="4"/>
  <c r="EB104" i="4"/>
  <c r="EC103" i="4"/>
  <c r="CL76" i="14"/>
  <c r="DN111" i="13"/>
  <c r="DV110" i="13"/>
  <c r="DO110" i="13"/>
  <c r="CF23" i="3"/>
  <c r="BX24" i="3"/>
  <c r="AO73" i="7"/>
  <c r="AW72" i="7"/>
  <c r="AV89" i="16"/>
  <c r="BD88" i="16"/>
  <c r="AI24" i="3"/>
  <c r="AA25" i="3"/>
  <c r="M74" i="3"/>
  <c r="U73" i="3"/>
  <c r="M105" i="4"/>
  <c r="U104" i="4"/>
  <c r="F41" i="6"/>
  <c r="N40" i="6"/>
  <c r="AW8" i="3"/>
  <c r="AO9" i="3"/>
  <c r="BQ8" i="5"/>
  <c r="BR7" i="5"/>
  <c r="BY7" i="5"/>
  <c r="AA56" i="8"/>
  <c r="AI55" i="8"/>
  <c r="CZ76" i="1"/>
  <c r="AO89" i="1"/>
  <c r="AP88" i="1"/>
  <c r="AW88" i="1"/>
  <c r="DN40" i="2"/>
  <c r="DV39" i="2"/>
  <c r="M105" i="2"/>
  <c r="U104" i="2"/>
  <c r="N104" i="2"/>
  <c r="BJ105" i="4"/>
  <c r="BR104" i="4"/>
  <c r="BK72" i="13"/>
  <c r="BC73" i="13"/>
  <c r="DH24" i="8"/>
  <c r="CZ25" i="8"/>
  <c r="EB105" i="8"/>
  <c r="EJ104" i="8"/>
  <c r="EC104" i="8"/>
  <c r="AH89" i="7"/>
  <c r="AP88" i="7"/>
  <c r="DN24" i="9"/>
  <c r="DV23" i="9"/>
  <c r="M43" i="11"/>
  <c r="F105" i="9"/>
  <c r="N104" i="9"/>
  <c r="AI57" i="13"/>
  <c r="AA58" i="13"/>
  <c r="T57" i="13"/>
  <c r="AB56" i="13"/>
  <c r="DO23" i="9"/>
  <c r="DG24" i="9"/>
  <c r="BY87" i="16"/>
  <c r="AH105" i="11"/>
  <c r="AP104" i="11"/>
  <c r="AI104" i="11"/>
  <c r="BC24" i="9"/>
  <c r="BK23" i="9"/>
  <c r="DH7" i="2"/>
  <c r="CZ8" i="2"/>
  <c r="DA7" i="2"/>
  <c r="DG40" i="16"/>
  <c r="DH39" i="16"/>
  <c r="DO39" i="16"/>
  <c r="BK88" i="12"/>
  <c r="BC89" i="12"/>
  <c r="M108" i="14"/>
  <c r="BY41" i="16"/>
  <c r="BQ42" i="16"/>
  <c r="M57" i="7"/>
  <c r="U56" i="7"/>
  <c r="N56" i="7"/>
  <c r="N39" i="12"/>
  <c r="F40" i="12"/>
  <c r="BD105" i="15"/>
  <c r="AB24" i="10"/>
  <c r="T25" i="10"/>
  <c r="BD25" i="12"/>
  <c r="AV26" i="12"/>
  <c r="AW25" i="12"/>
  <c r="DU106" i="10"/>
  <c r="EC105" i="10"/>
  <c r="DV105" i="10"/>
  <c r="DO87" i="10"/>
  <c r="DH87" i="10"/>
  <c r="DG88" i="10"/>
  <c r="DA55" i="10"/>
  <c r="CZ56" i="10"/>
  <c r="DO39" i="10"/>
  <c r="DG40" i="10"/>
  <c r="CZ41" i="10"/>
  <c r="DH40" i="10"/>
  <c r="DH55" i="10"/>
  <c r="DG56" i="10"/>
  <c r="DO55" i="10"/>
  <c r="CS40" i="10"/>
  <c r="DA39" i="10"/>
  <c r="CL40" i="10"/>
  <c r="CT39" i="10"/>
  <c r="BK23" i="10"/>
  <c r="BC24" i="10"/>
  <c r="BD23" i="10"/>
  <c r="DG8" i="10"/>
  <c r="DO7" i="10"/>
  <c r="DH7" i="10"/>
  <c r="CF71" i="10"/>
  <c r="CM71" i="10"/>
  <c r="CE72" i="10"/>
  <c r="CM39" i="10"/>
  <c r="CF39" i="10"/>
  <c r="CE40" i="10"/>
  <c r="BK103" i="10"/>
  <c r="BD103" i="10"/>
  <c r="BC104" i="10"/>
  <c r="BK87" i="10"/>
  <c r="BD87" i="10"/>
  <c r="BC88" i="10"/>
  <c r="AP71" i="10"/>
  <c r="AW71" i="10"/>
  <c r="AO72" i="10"/>
  <c r="AH80" i="10"/>
  <c r="AP39" i="10"/>
  <c r="AO40" i="10"/>
  <c r="AW39" i="10"/>
  <c r="AP87" i="10"/>
  <c r="AI87" i="10"/>
  <c r="AH88" i="10"/>
  <c r="AI103" i="10"/>
  <c r="AP103" i="10"/>
  <c r="AH104" i="10"/>
  <c r="U103" i="10"/>
  <c r="AB103" i="10"/>
  <c r="T104" i="10"/>
  <c r="AA94" i="10"/>
  <c r="F104" i="10"/>
  <c r="N103" i="10"/>
  <c r="M88" i="10"/>
  <c r="U87" i="10"/>
  <c r="N87" i="10"/>
  <c r="F76" i="10"/>
  <c r="F56" i="10"/>
  <c r="N55" i="10"/>
  <c r="DO103" i="9"/>
  <c r="DV103" i="9"/>
  <c r="DN104" i="9"/>
  <c r="DG115" i="9"/>
  <c r="DA87" i="9"/>
  <c r="DH87" i="9"/>
  <c r="CZ88" i="9"/>
  <c r="DO7" i="9"/>
  <c r="DG8" i="9"/>
  <c r="CZ8" i="9"/>
  <c r="DH7" i="9"/>
  <c r="DA7" i="9"/>
  <c r="CS8" i="9"/>
  <c r="CS104" i="9"/>
  <c r="CT103" i="9"/>
  <c r="DA103" i="9"/>
  <c r="CS94" i="9"/>
  <c r="CS72" i="9"/>
  <c r="CT71" i="9"/>
  <c r="DA71" i="9"/>
  <c r="CL25" i="9"/>
  <c r="CT24" i="9"/>
  <c r="CL8" i="9"/>
  <c r="CM7" i="9"/>
  <c r="CT7" i="9"/>
  <c r="CE104" i="9"/>
  <c r="CF103" i="9"/>
  <c r="CM103" i="9"/>
  <c r="CE88" i="9"/>
  <c r="CF87" i="9"/>
  <c r="CM87" i="9"/>
  <c r="CM71" i="9"/>
  <c r="CF71" i="9"/>
  <c r="CE72" i="9"/>
  <c r="CF23" i="9"/>
  <c r="CE24" i="9"/>
  <c r="CM23" i="9"/>
  <c r="BX29" i="9"/>
  <c r="CE15" i="9"/>
  <c r="BQ56" i="9"/>
  <c r="BR55" i="9"/>
  <c r="BY55" i="9"/>
  <c r="BR9" i="9"/>
  <c r="BQ10" i="9"/>
  <c r="AO56" i="9"/>
  <c r="AP55" i="9"/>
  <c r="AW55" i="9"/>
  <c r="AP74" i="9"/>
  <c r="AO75" i="9"/>
  <c r="AP103" i="9"/>
  <c r="AO104" i="9"/>
  <c r="AW103" i="9"/>
  <c r="AH111" i="9"/>
  <c r="U103" i="9"/>
  <c r="AB103" i="9"/>
  <c r="T104" i="9"/>
  <c r="DH103" i="6"/>
  <c r="CZ104" i="6"/>
  <c r="DA103" i="6"/>
  <c r="CS104" i="6"/>
  <c r="CL104" i="6"/>
  <c r="CM103" i="6"/>
  <c r="CT103" i="6"/>
  <c r="BX88" i="6"/>
  <c r="BY87" i="6"/>
  <c r="CF87" i="6"/>
  <c r="BJ89" i="6"/>
  <c r="BK88" i="6"/>
  <c r="BR88" i="6"/>
  <c r="AO88" i="6"/>
  <c r="AP87" i="6"/>
  <c r="AW87" i="6"/>
  <c r="CZ72" i="6"/>
  <c r="DH71" i="6"/>
  <c r="DA71" i="6"/>
  <c r="CE56" i="6"/>
  <c r="CM55" i="6"/>
  <c r="CF55" i="6"/>
  <c r="BJ56" i="6"/>
  <c r="BR55" i="6"/>
  <c r="BK55" i="6"/>
  <c r="DA41" i="6"/>
  <c r="CS42" i="6"/>
  <c r="CL40" i="6"/>
  <c r="CT39" i="6"/>
  <c r="CM39" i="6"/>
  <c r="CE42" i="6"/>
  <c r="CF41" i="6"/>
  <c r="DO23" i="6"/>
  <c r="DH23" i="6"/>
  <c r="DG24" i="6"/>
  <c r="CF23" i="6"/>
  <c r="BX24" i="6"/>
  <c r="BY23" i="6"/>
  <c r="DH7" i="6"/>
  <c r="DO7" i="6"/>
  <c r="DG8" i="6"/>
  <c r="CZ16" i="6"/>
  <c r="CL8" i="6"/>
  <c r="CT7" i="6"/>
  <c r="BK7" i="6"/>
  <c r="BJ8" i="6"/>
  <c r="BR8" i="6" s="1"/>
  <c r="CM7" i="6"/>
  <c r="CE8" i="6"/>
  <c r="CF7" i="6"/>
  <c r="BX10" i="6"/>
  <c r="BY8" i="6"/>
  <c r="BQ9" i="6"/>
  <c r="CE29" i="6"/>
  <c r="BX48" i="6"/>
  <c r="BR104" i="6"/>
  <c r="BY104" i="6"/>
  <c r="BQ105" i="6"/>
  <c r="AP23" i="6"/>
  <c r="AW23" i="6"/>
  <c r="AO24" i="6"/>
  <c r="AH108" i="6"/>
  <c r="AW103" i="6"/>
  <c r="AO104" i="6"/>
  <c r="AP103" i="6"/>
  <c r="AP7" i="6"/>
  <c r="AH8" i="6"/>
  <c r="AA8" i="6"/>
  <c r="AB7" i="6"/>
  <c r="AI7" i="6"/>
  <c r="AB103" i="6"/>
  <c r="T104" i="6"/>
  <c r="U103" i="6"/>
  <c r="T88" i="6"/>
  <c r="U87" i="6"/>
  <c r="F88" i="6"/>
  <c r="N87" i="6"/>
  <c r="AI87" i="6"/>
  <c r="AB87" i="6"/>
  <c r="AA88" i="6"/>
  <c r="N9" i="6"/>
  <c r="F10" i="6"/>
  <c r="DV103" i="3"/>
  <c r="DN104" i="3"/>
  <c r="DO103" i="3"/>
  <c r="DG104" i="3"/>
  <c r="DH103" i="3"/>
  <c r="DV87" i="3"/>
  <c r="DN88" i="3"/>
  <c r="DH87" i="3"/>
  <c r="DO87" i="3"/>
  <c r="DG88" i="3"/>
  <c r="BR8" i="3"/>
  <c r="BY8" i="3"/>
  <c r="BQ9" i="3"/>
  <c r="BK104" i="3"/>
  <c r="BC105" i="3"/>
  <c r="BD104" i="3"/>
  <c r="BK87" i="3"/>
  <c r="BC88" i="3"/>
  <c r="BD87" i="3"/>
  <c r="BC72" i="3"/>
  <c r="BK71" i="3"/>
  <c r="BD71" i="3"/>
  <c r="AW55" i="3"/>
  <c r="AP55" i="3"/>
  <c r="AO56" i="3"/>
  <c r="AB104" i="3"/>
  <c r="AI104" i="3"/>
  <c r="AA105" i="3"/>
  <c r="F12" i="3"/>
  <c r="DG110" i="16"/>
  <c r="EB59" i="16"/>
  <c r="EJ58" i="16"/>
  <c r="EB29" i="16"/>
  <c r="EJ28" i="16"/>
  <c r="DU8" i="16"/>
  <c r="EC7" i="16"/>
  <c r="DN8" i="16"/>
  <c r="DV7" i="16"/>
  <c r="DO7" i="16"/>
  <c r="CZ14" i="16"/>
  <c r="CZ61" i="16"/>
  <c r="CZ50" i="16"/>
  <c r="CE110" i="16"/>
  <c r="BR7" i="16"/>
  <c r="BJ8" i="16"/>
  <c r="BC8" i="16"/>
  <c r="BD7" i="16"/>
  <c r="BK7" i="16"/>
  <c r="AW39" i="16"/>
  <c r="BD39" i="16"/>
  <c r="AV40" i="16"/>
  <c r="AO44" i="16"/>
  <c r="AH108" i="16"/>
  <c r="AA16" i="16"/>
  <c r="AA75" i="16"/>
  <c r="AB74" i="16"/>
  <c r="AI74" i="16"/>
  <c r="AI25" i="16"/>
  <c r="AA26" i="16"/>
  <c r="AB26" i="16" s="1"/>
  <c r="AA50" i="16"/>
  <c r="AB49" i="16"/>
  <c r="T108" i="16"/>
  <c r="U107" i="16"/>
  <c r="T27" i="16"/>
  <c r="U26" i="16"/>
  <c r="F92" i="16"/>
  <c r="F17" i="16"/>
  <c r="EI94" i="13"/>
  <c r="DU24" i="13"/>
  <c r="DV23" i="13"/>
  <c r="EC23" i="13"/>
  <c r="CL107" i="13"/>
  <c r="CE107" i="13"/>
  <c r="CM106" i="13"/>
  <c r="CS24" i="13"/>
  <c r="DA23" i="13"/>
  <c r="CT23" i="13"/>
  <c r="BX40" i="13"/>
  <c r="CF39" i="13"/>
  <c r="BY39" i="13"/>
  <c r="BJ67" i="13"/>
  <c r="BD9" i="13"/>
  <c r="BC10" i="13"/>
  <c r="M8" i="13"/>
  <c r="N7" i="13"/>
  <c r="U7" i="13"/>
  <c r="N103" i="13"/>
  <c r="M104" i="13"/>
  <c r="U103" i="13"/>
  <c r="M73" i="13"/>
  <c r="U72" i="13"/>
  <c r="M56" i="13"/>
  <c r="N55" i="13"/>
  <c r="U55" i="13"/>
  <c r="F107" i="13"/>
  <c r="F27" i="13"/>
  <c r="N26" i="13"/>
  <c r="F11" i="13"/>
  <c r="F41" i="13"/>
  <c r="N41" i="13" s="1"/>
  <c r="F73" i="13"/>
  <c r="N72" i="13"/>
  <c r="EI104" i="7"/>
  <c r="EJ103" i="7"/>
  <c r="EB109" i="7"/>
  <c r="EB40" i="7"/>
  <c r="EJ39" i="7"/>
  <c r="EC39" i="7"/>
  <c r="DU88" i="7"/>
  <c r="EC87" i="7"/>
  <c r="DN88" i="7"/>
  <c r="DV87" i="7"/>
  <c r="DH71" i="7"/>
  <c r="DO71" i="7"/>
  <c r="DG72" i="7"/>
  <c r="EC8" i="7"/>
  <c r="DU9" i="7"/>
  <c r="DV7" i="7"/>
  <c r="DN8" i="7"/>
  <c r="DG8" i="7"/>
  <c r="DO7" i="7"/>
  <c r="DH7" i="7"/>
  <c r="DG88" i="7"/>
  <c r="DO87" i="7"/>
  <c r="DH87" i="7"/>
  <c r="DO23" i="7"/>
  <c r="DG24" i="7"/>
  <c r="DH23" i="7"/>
  <c r="CT23" i="7"/>
  <c r="CL24" i="7"/>
  <c r="CM23" i="7"/>
  <c r="BX56" i="7"/>
  <c r="CF55" i="7"/>
  <c r="BQ88" i="7"/>
  <c r="BY87" i="7"/>
  <c r="BR87" i="7"/>
  <c r="BQ75" i="7"/>
  <c r="BJ59" i="7"/>
  <c r="BQ56" i="7"/>
  <c r="BY55" i="7"/>
  <c r="BR55" i="7"/>
  <c r="BD23" i="7"/>
  <c r="AW23" i="7"/>
  <c r="AV24" i="7"/>
  <c r="BD7" i="7"/>
  <c r="AV8" i="7"/>
  <c r="AW7" i="7"/>
  <c r="BC12" i="7"/>
  <c r="AB103" i="7"/>
  <c r="AA104" i="7"/>
  <c r="AI103" i="7"/>
  <c r="AI71" i="7"/>
  <c r="AA72" i="7"/>
  <c r="AB71" i="7"/>
  <c r="AA88" i="7"/>
  <c r="AB87" i="7"/>
  <c r="AI87" i="7"/>
  <c r="AB7" i="7"/>
  <c r="AA8" i="7"/>
  <c r="AI7" i="7"/>
  <c r="F88" i="7"/>
  <c r="N87" i="7"/>
  <c r="F8" i="7"/>
  <c r="N7" i="7"/>
  <c r="F78" i="7"/>
  <c r="DU8" i="4"/>
  <c r="EC7" i="4"/>
  <c r="DN8" i="4"/>
  <c r="DV7" i="4"/>
  <c r="DG8" i="4"/>
  <c r="DO7" i="4"/>
  <c r="DH7" i="4"/>
  <c r="DG24" i="4"/>
  <c r="DO23" i="4"/>
  <c r="DH23" i="4"/>
  <c r="DG94" i="4"/>
  <c r="CZ107" i="4"/>
  <c r="DH106" i="4"/>
  <c r="CZ94" i="4"/>
  <c r="DH93" i="4"/>
  <c r="DA93" i="4"/>
  <c r="CS97" i="4"/>
  <c r="CS32" i="4"/>
  <c r="CE67" i="4"/>
  <c r="CE30" i="4"/>
  <c r="CM7" i="4"/>
  <c r="CF7" i="4"/>
  <c r="CE8" i="4"/>
  <c r="BC8" i="4"/>
  <c r="BK7" i="4"/>
  <c r="BD7" i="4"/>
  <c r="M56" i="4"/>
  <c r="N55" i="4"/>
  <c r="AB55" i="4"/>
  <c r="T56" i="4"/>
  <c r="U55" i="4"/>
  <c r="F73" i="4"/>
  <c r="N72" i="4"/>
  <c r="F59" i="4"/>
  <c r="F43" i="4"/>
  <c r="EI48" i="14"/>
  <c r="CT87" i="14"/>
  <c r="DA87" i="14"/>
  <c r="CS88" i="14"/>
  <c r="BC109" i="14"/>
  <c r="BD108" i="14"/>
  <c r="AW76" i="14"/>
  <c r="AP76" i="14"/>
  <c r="AO77" i="14"/>
  <c r="AW108" i="14"/>
  <c r="AO109" i="14"/>
  <c r="F96" i="14"/>
  <c r="EI110" i="11"/>
  <c r="EI18" i="11"/>
  <c r="DO107" i="11"/>
  <c r="DN108" i="11"/>
  <c r="DG24" i="11"/>
  <c r="DH24" i="11" s="1"/>
  <c r="DO23" i="11"/>
  <c r="DA24" i="11"/>
  <c r="CZ25" i="11"/>
  <c r="AA83" i="11"/>
  <c r="CS47" i="8"/>
  <c r="CE111" i="8"/>
  <c r="DH55" i="2"/>
  <c r="DO55" i="2"/>
  <c r="DG56" i="2"/>
  <c r="AW71" i="2"/>
  <c r="AO72" i="2"/>
  <c r="AP71" i="2"/>
  <c r="N55" i="2"/>
  <c r="F56" i="2"/>
  <c r="CZ24" i="15"/>
  <c r="DH23" i="15"/>
  <c r="DA23" i="15"/>
  <c r="CS26" i="15"/>
  <c r="CT25" i="15"/>
  <c r="CL31" i="15"/>
  <c r="CF23" i="15"/>
  <c r="BY23" i="15"/>
  <c r="BX24" i="15"/>
  <c r="AV94" i="15"/>
  <c r="AO14" i="15"/>
  <c r="AW13" i="15"/>
  <c r="AO104" i="15"/>
  <c r="AP103" i="15"/>
  <c r="AW103" i="15"/>
  <c r="AP24" i="15"/>
  <c r="AO25" i="15"/>
  <c r="AW24" i="15"/>
  <c r="AO91" i="15"/>
  <c r="AW90" i="15"/>
  <c r="AA91" i="15"/>
  <c r="AB90" i="15"/>
  <c r="CZ61" i="12"/>
  <c r="DH60" i="12"/>
  <c r="DA60" i="12"/>
  <c r="DA71" i="12"/>
  <c r="CZ72" i="12"/>
  <c r="DH71" i="12"/>
  <c r="BX12" i="12"/>
  <c r="CF11" i="12"/>
  <c r="AO40" i="12"/>
  <c r="AP39" i="12"/>
  <c r="AW39" i="12"/>
  <c r="AO93" i="12"/>
  <c r="AA8" i="12"/>
  <c r="AB7" i="12"/>
  <c r="AI7" i="12"/>
  <c r="F110" i="12"/>
  <c r="F8" i="12"/>
  <c r="N7" i="12"/>
  <c r="DU48" i="5"/>
  <c r="DU35" i="5"/>
  <c r="CZ104" i="5"/>
  <c r="DH103" i="5"/>
  <c r="DA103" i="5"/>
  <c r="CL105" i="5"/>
  <c r="CT104" i="5"/>
  <c r="CM104" i="5"/>
  <c r="CT87" i="5"/>
  <c r="CL88" i="5"/>
  <c r="CM87" i="5"/>
  <c r="CT55" i="5"/>
  <c r="CL56" i="5"/>
  <c r="CM55" i="5"/>
  <c r="BX40" i="5"/>
  <c r="CF39" i="5"/>
  <c r="BY39" i="5"/>
  <c r="CF23" i="5"/>
  <c r="BY23" i="5"/>
  <c r="BX24" i="5"/>
  <c r="AO8" i="5"/>
  <c r="AW7" i="5"/>
  <c r="AP7" i="5"/>
  <c r="AB9" i="5"/>
  <c r="T10" i="5"/>
  <c r="U9" i="5"/>
  <c r="F8" i="5"/>
  <c r="N7" i="5"/>
  <c r="F106" i="5"/>
  <c r="N105" i="5"/>
  <c r="F56" i="5"/>
  <c r="N55" i="5"/>
  <c r="F26" i="5"/>
  <c r="N25" i="5"/>
  <c r="DN40" i="1"/>
  <c r="DO39" i="1"/>
  <c r="DV39" i="1"/>
  <c r="CZ25" i="1"/>
  <c r="DH24" i="1"/>
  <c r="DA24" i="1"/>
  <c r="DH39" i="1"/>
  <c r="DA39" i="1"/>
  <c r="CZ40" i="1"/>
  <c r="DA7" i="1"/>
  <c r="DH7" i="1"/>
  <c r="CZ8" i="1"/>
  <c r="DO9" i="1"/>
  <c r="DN10" i="1"/>
  <c r="CT87" i="1"/>
  <c r="CL88" i="1"/>
  <c r="CM87" i="1"/>
  <c r="CL41" i="1"/>
  <c r="CT40" i="1"/>
  <c r="CM40" i="1"/>
  <c r="CM23" i="1"/>
  <c r="CT23" i="1"/>
  <c r="CL24" i="1"/>
  <c r="CL8" i="1"/>
  <c r="CT7" i="1"/>
  <c r="CM7" i="1"/>
  <c r="N75" i="1"/>
  <c r="F76" i="1"/>
  <c r="BR104" i="1"/>
  <c r="BK104" i="1"/>
  <c r="BJ105" i="1"/>
  <c r="AO110" i="1"/>
  <c r="AO26" i="1"/>
  <c r="AW25" i="1"/>
  <c r="AP25" i="1"/>
  <c r="AP11" i="1"/>
  <c r="AO12" i="1"/>
  <c r="AA28" i="1"/>
  <c r="AI27" i="1"/>
  <c r="AA72" i="1"/>
  <c r="AB71" i="1"/>
  <c r="AI71" i="1"/>
  <c r="AA88" i="1"/>
  <c r="AI87" i="1"/>
  <c r="AB87" i="1"/>
  <c r="AA104" i="1"/>
  <c r="AB103" i="1"/>
  <c r="AH104" i="1"/>
  <c r="AP103" i="1"/>
  <c r="AI103" i="1"/>
  <c r="F106" i="9" l="1"/>
  <c r="N105" i="9"/>
  <c r="M44" i="11"/>
  <c r="BX105" i="1"/>
  <c r="CF104" i="1"/>
  <c r="BY104" i="1"/>
  <c r="T60" i="1"/>
  <c r="AB59" i="1"/>
  <c r="U59" i="1"/>
  <c r="DN105" i="6"/>
  <c r="DV104" i="6"/>
  <c r="DO104" i="6"/>
  <c r="DH72" i="4"/>
  <c r="CZ73" i="4"/>
  <c r="DA72" i="4"/>
  <c r="AH45" i="14"/>
  <c r="EB106" i="8"/>
  <c r="EJ105" i="8"/>
  <c r="EC105" i="8"/>
  <c r="AV90" i="16"/>
  <c r="BD89" i="16"/>
  <c r="DH25" i="8"/>
  <c r="CZ26" i="8"/>
  <c r="M109" i="14"/>
  <c r="DN30" i="7"/>
  <c r="AA9" i="13"/>
  <c r="AI8" i="13"/>
  <c r="AB8" i="13"/>
  <c r="CM72" i="1"/>
  <c r="CE73" i="1"/>
  <c r="T90" i="3"/>
  <c r="BX58" i="12"/>
  <c r="CF57" i="12"/>
  <c r="BY57" i="12"/>
  <c r="CS106" i="4"/>
  <c r="DA105" i="4"/>
  <c r="T105" i="13"/>
  <c r="AB104" i="13"/>
  <c r="DN41" i="2"/>
  <c r="DV40" i="2"/>
  <c r="BC25" i="9"/>
  <c r="BK24" i="9"/>
  <c r="DV89" i="11"/>
  <c r="DN90" i="11"/>
  <c r="BR56" i="4"/>
  <c r="BJ57" i="4"/>
  <c r="BX105" i="13"/>
  <c r="BY104" i="13"/>
  <c r="CF104" i="13"/>
  <c r="AA57" i="10"/>
  <c r="AI56" i="10"/>
  <c r="AI56" i="8"/>
  <c r="AA57" i="8"/>
  <c r="AB56" i="8"/>
  <c r="AV106" i="12"/>
  <c r="AW105" i="12"/>
  <c r="BJ14" i="15"/>
  <c r="T26" i="10"/>
  <c r="AO10" i="3"/>
  <c r="BQ27" i="12"/>
  <c r="AV90" i="14"/>
  <c r="BD89" i="14"/>
  <c r="AW89" i="14"/>
  <c r="CZ75" i="5"/>
  <c r="DH74" i="5"/>
  <c r="AH77" i="1"/>
  <c r="BQ73" i="2"/>
  <c r="BY72" i="2"/>
  <c r="AH75" i="4"/>
  <c r="T76" i="1"/>
  <c r="U75" i="1"/>
  <c r="BX25" i="7"/>
  <c r="CF24" i="7"/>
  <c r="BY24" i="7"/>
  <c r="T75" i="4"/>
  <c r="AO107" i="12"/>
  <c r="AW106" i="12"/>
  <c r="AP106" i="12"/>
  <c r="BK57" i="1"/>
  <c r="BC58" i="1"/>
  <c r="BJ110" i="8"/>
  <c r="BC77" i="8"/>
  <c r="AH94" i="5"/>
  <c r="AH12" i="12"/>
  <c r="BJ75" i="16"/>
  <c r="T9" i="10"/>
  <c r="AB8" i="10"/>
  <c r="AA43" i="5"/>
  <c r="AB42" i="5"/>
  <c r="CZ45" i="11"/>
  <c r="DA44" i="11"/>
  <c r="BC91" i="13"/>
  <c r="BK90" i="13"/>
  <c r="CE9" i="2"/>
  <c r="CM8" i="2"/>
  <c r="DG107" i="8"/>
  <c r="BR104" i="9"/>
  <c r="BJ105" i="9"/>
  <c r="CT57" i="14"/>
  <c r="CL58" i="14"/>
  <c r="BC73" i="6"/>
  <c r="BK72" i="6"/>
  <c r="BD72" i="6"/>
  <c r="DG76" i="16"/>
  <c r="DO75" i="16"/>
  <c r="CE91" i="4"/>
  <c r="BQ76" i="4"/>
  <c r="DN43" i="8"/>
  <c r="DV42" i="8"/>
  <c r="AI74" i="15"/>
  <c r="AA75" i="15"/>
  <c r="AB74" i="15"/>
  <c r="CE41" i="3"/>
  <c r="CM40" i="3"/>
  <c r="CF40" i="3"/>
  <c r="AB9" i="15"/>
  <c r="T10" i="15"/>
  <c r="CE13" i="12"/>
  <c r="N24" i="3"/>
  <c r="F25" i="3"/>
  <c r="AA41" i="4"/>
  <c r="AI40" i="4"/>
  <c r="AB40" i="4"/>
  <c r="N40" i="9"/>
  <c r="F41" i="9"/>
  <c r="M25" i="8"/>
  <c r="U24" i="8"/>
  <c r="BR72" i="4"/>
  <c r="BJ73" i="4"/>
  <c r="DO40" i="2"/>
  <c r="DG41" i="2"/>
  <c r="DA72" i="1"/>
  <c r="CS73" i="1"/>
  <c r="DV88" i="1"/>
  <c r="DU89" i="1"/>
  <c r="BC59" i="11"/>
  <c r="CE9" i="3"/>
  <c r="CM8" i="3"/>
  <c r="CT40" i="4"/>
  <c r="CL41" i="4"/>
  <c r="CM40" i="4"/>
  <c r="AA58" i="2"/>
  <c r="CF56" i="14"/>
  <c r="BX57" i="14"/>
  <c r="BY56" i="14"/>
  <c r="AH43" i="7"/>
  <c r="AP42" i="7"/>
  <c r="AO110" i="5"/>
  <c r="CE10" i="8"/>
  <c r="CM9" i="8"/>
  <c r="EB48" i="13"/>
  <c r="EJ47" i="13"/>
  <c r="BQ73" i="9"/>
  <c r="BY72" i="9"/>
  <c r="CZ75" i="2"/>
  <c r="CT56" i="16"/>
  <c r="CL57" i="16"/>
  <c r="M74" i="4"/>
  <c r="U73" i="4"/>
  <c r="AI73" i="3"/>
  <c r="AA74" i="3"/>
  <c r="CE107" i="7"/>
  <c r="BX58" i="4"/>
  <c r="CF57" i="4"/>
  <c r="DG41" i="9"/>
  <c r="DH41" i="9" s="1"/>
  <c r="DO40" i="9"/>
  <c r="DH40" i="7"/>
  <c r="CZ41" i="7"/>
  <c r="BC25" i="11"/>
  <c r="BK24" i="11"/>
  <c r="BD24" i="11"/>
  <c r="BJ28" i="7"/>
  <c r="AI24" i="8"/>
  <c r="AA25" i="8"/>
  <c r="AB24" i="8"/>
  <c r="CS107" i="16"/>
  <c r="CL59" i="7"/>
  <c r="CT58" i="7"/>
  <c r="AV25" i="5"/>
  <c r="BD24" i="5"/>
  <c r="AW24" i="5"/>
  <c r="AA73" i="13"/>
  <c r="AI72" i="13"/>
  <c r="AB72" i="13"/>
  <c r="CE90" i="2"/>
  <c r="CM89" i="2"/>
  <c r="BY58" i="13"/>
  <c r="BR58" i="13"/>
  <c r="BQ59" i="13"/>
  <c r="BR24" i="16"/>
  <c r="BJ25" i="16"/>
  <c r="BK24" i="16"/>
  <c r="DG107" i="12"/>
  <c r="DO106" i="12"/>
  <c r="AW9" i="16"/>
  <c r="AO10" i="16"/>
  <c r="EI110" i="8"/>
  <c r="EJ58" i="8"/>
  <c r="EB59" i="8"/>
  <c r="CS25" i="6"/>
  <c r="DA24" i="6"/>
  <c r="CT24" i="6"/>
  <c r="DG9" i="16"/>
  <c r="DH8" i="16"/>
  <c r="CL91" i="7"/>
  <c r="CT90" i="7"/>
  <c r="BQ108" i="13"/>
  <c r="BR107" i="13"/>
  <c r="M46" i="8"/>
  <c r="BJ89" i="4"/>
  <c r="BR88" i="4"/>
  <c r="BK88" i="4"/>
  <c r="CZ61" i="11"/>
  <c r="CT88" i="6"/>
  <c r="CL89" i="6"/>
  <c r="CM88" i="6"/>
  <c r="BY57" i="15"/>
  <c r="BQ58" i="15"/>
  <c r="DU109" i="3"/>
  <c r="CZ28" i="2"/>
  <c r="BC60" i="16"/>
  <c r="AV105" i="9"/>
  <c r="BD104" i="9"/>
  <c r="BK56" i="4"/>
  <c r="BC57" i="4"/>
  <c r="BD56" i="4"/>
  <c r="EJ92" i="7"/>
  <c r="EB93" i="7"/>
  <c r="CL61" i="13"/>
  <c r="CZ46" i="6"/>
  <c r="M90" i="9"/>
  <c r="BX75" i="3"/>
  <c r="M59" i="2"/>
  <c r="AV61" i="15"/>
  <c r="DH89" i="1"/>
  <c r="CZ90" i="1"/>
  <c r="M61" i="6"/>
  <c r="BJ76" i="6"/>
  <c r="AO59" i="11"/>
  <c r="EC76" i="3"/>
  <c r="DU77" i="3"/>
  <c r="CS44" i="12"/>
  <c r="CT43" i="12"/>
  <c r="DU91" i="14"/>
  <c r="EC90" i="14"/>
  <c r="AA42" i="13"/>
  <c r="AI41" i="13"/>
  <c r="AB41" i="13"/>
  <c r="AH90" i="2"/>
  <c r="AP89" i="2"/>
  <c r="AO43" i="14"/>
  <c r="AW42" i="14"/>
  <c r="AP42" i="14"/>
  <c r="AA28" i="14"/>
  <c r="AB27" i="14"/>
  <c r="AI27" i="14"/>
  <c r="CS75" i="10"/>
  <c r="CZ59" i="7"/>
  <c r="AV26" i="6"/>
  <c r="BD25" i="6"/>
  <c r="CT27" i="11"/>
  <c r="CL28" i="11"/>
  <c r="AH57" i="16"/>
  <c r="AP56" i="16"/>
  <c r="AI56" i="16"/>
  <c r="DU28" i="9"/>
  <c r="BJ47" i="14"/>
  <c r="BR46" i="14"/>
  <c r="AV95" i="4"/>
  <c r="AV96" i="4" s="1"/>
  <c r="CS59" i="14"/>
  <c r="DA58" i="14"/>
  <c r="M43" i="9"/>
  <c r="EJ73" i="8"/>
  <c r="EB74" i="8"/>
  <c r="CF92" i="15"/>
  <c r="BX93" i="15"/>
  <c r="CZ9" i="15"/>
  <c r="DH8" i="15"/>
  <c r="DA8" i="15"/>
  <c r="BD57" i="8"/>
  <c r="AV58" i="8"/>
  <c r="CS10" i="6"/>
  <c r="DA9" i="6"/>
  <c r="DU63" i="11"/>
  <c r="BR58" i="5"/>
  <c r="BJ59" i="5"/>
  <c r="BK58" i="5"/>
  <c r="CS58" i="5"/>
  <c r="CE59" i="11"/>
  <c r="CF58" i="11"/>
  <c r="U8" i="6"/>
  <c r="T9" i="6"/>
  <c r="EB106" i="2"/>
  <c r="U8" i="8"/>
  <c r="M9" i="8"/>
  <c r="N8" i="8"/>
  <c r="T43" i="12"/>
  <c r="AB42" i="12"/>
  <c r="AO74" i="5"/>
  <c r="AW73" i="5"/>
  <c r="BD58" i="9"/>
  <c r="AV59" i="9"/>
  <c r="DN58" i="12"/>
  <c r="DV57" i="12"/>
  <c r="DO57" i="12"/>
  <c r="CS93" i="10"/>
  <c r="BC77" i="11"/>
  <c r="DG109" i="14"/>
  <c r="DO108" i="14"/>
  <c r="BC91" i="11"/>
  <c r="CS74" i="8"/>
  <c r="CT73" i="8"/>
  <c r="CL108" i="12"/>
  <c r="EC105" i="2"/>
  <c r="DU106" i="2"/>
  <c r="EB75" i="7"/>
  <c r="BC12" i="15"/>
  <c r="BK11" i="15"/>
  <c r="BD11" i="15"/>
  <c r="AO60" i="5"/>
  <c r="CS42" i="2"/>
  <c r="M91" i="4"/>
  <c r="BJ28" i="8"/>
  <c r="BQ109" i="12"/>
  <c r="N40" i="12"/>
  <c r="F41" i="12"/>
  <c r="F42" i="6"/>
  <c r="N41" i="6"/>
  <c r="DH24" i="10"/>
  <c r="CZ25" i="10"/>
  <c r="BJ27" i="9"/>
  <c r="BR26" i="9"/>
  <c r="BX109" i="10"/>
  <c r="T91" i="16"/>
  <c r="DU89" i="3"/>
  <c r="EC88" i="3"/>
  <c r="CE25" i="16"/>
  <c r="CM24" i="16"/>
  <c r="CF24" i="16"/>
  <c r="CE106" i="11"/>
  <c r="CM105" i="11"/>
  <c r="CF105" i="11"/>
  <c r="DG43" i="5"/>
  <c r="DU45" i="8"/>
  <c r="AA90" i="9"/>
  <c r="T108" i="11"/>
  <c r="AB107" i="11"/>
  <c r="DA74" i="14"/>
  <c r="CS75" i="14"/>
  <c r="CT74" i="14"/>
  <c r="DN105" i="2"/>
  <c r="DV104" i="2"/>
  <c r="DN10" i="8"/>
  <c r="AO60" i="7"/>
  <c r="BR76" i="14"/>
  <c r="BJ77" i="14"/>
  <c r="BJ75" i="10"/>
  <c r="BR74" i="10"/>
  <c r="DV13" i="3"/>
  <c r="DN14" i="3"/>
  <c r="EB60" i="2"/>
  <c r="N9" i="11"/>
  <c r="F10" i="11"/>
  <c r="CM57" i="13"/>
  <c r="CF57" i="13"/>
  <c r="CE58" i="13"/>
  <c r="BQ43" i="9"/>
  <c r="BC26" i="5"/>
  <c r="CS77" i="4"/>
  <c r="DH58" i="1"/>
  <c r="CZ59" i="1"/>
  <c r="DV24" i="1"/>
  <c r="DU25" i="1"/>
  <c r="EQ59" i="8"/>
  <c r="EI60" i="8"/>
  <c r="BK59" i="9"/>
  <c r="BC60" i="9"/>
  <c r="U73" i="16"/>
  <c r="N73" i="16"/>
  <c r="M74" i="16"/>
  <c r="CL26" i="12"/>
  <c r="CT25" i="12"/>
  <c r="AO74" i="1"/>
  <c r="AP73" i="1"/>
  <c r="DN110" i="7"/>
  <c r="CS44" i="4"/>
  <c r="CS63" i="12"/>
  <c r="CT62" i="12"/>
  <c r="AB75" i="8"/>
  <c r="T76" i="8"/>
  <c r="DV104" i="8"/>
  <c r="DN105" i="8"/>
  <c r="DO104" i="8"/>
  <c r="AV58" i="2"/>
  <c r="BD57" i="2"/>
  <c r="T83" i="5"/>
  <c r="BX74" i="14"/>
  <c r="BY73" i="14"/>
  <c r="CF73" i="14"/>
  <c r="AV45" i="13"/>
  <c r="DG91" i="6"/>
  <c r="AP25" i="2"/>
  <c r="AH26" i="2"/>
  <c r="AI25" i="2"/>
  <c r="F26" i="4"/>
  <c r="N25" i="4"/>
  <c r="AA30" i="2"/>
  <c r="N8" i="10"/>
  <c r="F9" i="10"/>
  <c r="N105" i="16"/>
  <c r="F106" i="16"/>
  <c r="AA61" i="15"/>
  <c r="BD41" i="5"/>
  <c r="AV42" i="5"/>
  <c r="AW107" i="7"/>
  <c r="AO108" i="7"/>
  <c r="AA12" i="8"/>
  <c r="M74" i="9"/>
  <c r="CL28" i="6"/>
  <c r="CM27" i="6"/>
  <c r="T60" i="14"/>
  <c r="AB59" i="14"/>
  <c r="AV10" i="2"/>
  <c r="BD9" i="2"/>
  <c r="AO42" i="13"/>
  <c r="AW41" i="13"/>
  <c r="F108" i="14"/>
  <c r="N107" i="14"/>
  <c r="F58" i="3"/>
  <c r="DN93" i="2"/>
  <c r="CL91" i="10"/>
  <c r="CT90" i="10"/>
  <c r="DU75" i="4"/>
  <c r="F74" i="2"/>
  <c r="EI26" i="2"/>
  <c r="EQ25" i="2"/>
  <c r="EB91" i="14"/>
  <c r="EJ90" i="14"/>
  <c r="AP56" i="7"/>
  <c r="AH57" i="7"/>
  <c r="AA90" i="4"/>
  <c r="AI89" i="4"/>
  <c r="CT11" i="16"/>
  <c r="CS12" i="16"/>
  <c r="DA11" i="16"/>
  <c r="BQ91" i="15"/>
  <c r="BY90" i="15"/>
  <c r="EP9" i="8"/>
  <c r="EQ8" i="8"/>
  <c r="AB10" i="8"/>
  <c r="T11" i="8"/>
  <c r="T28" i="8"/>
  <c r="AH59" i="11"/>
  <c r="AP58" i="11"/>
  <c r="BJ42" i="1"/>
  <c r="AO41" i="4"/>
  <c r="AW40" i="4"/>
  <c r="AP40" i="4"/>
  <c r="BX89" i="5"/>
  <c r="CF88" i="5"/>
  <c r="BY88" i="5"/>
  <c r="DG79" i="8"/>
  <c r="AV61" i="4"/>
  <c r="AW60" i="4"/>
  <c r="AI72" i="2"/>
  <c r="AA73" i="2"/>
  <c r="AB72" i="2"/>
  <c r="BR104" i="10"/>
  <c r="BJ105" i="10"/>
  <c r="DA59" i="15"/>
  <c r="CS60" i="15"/>
  <c r="DG92" i="16"/>
  <c r="DO91" i="16"/>
  <c r="DG46" i="7"/>
  <c r="DU105" i="1"/>
  <c r="DV104" i="1"/>
  <c r="CS11" i="7"/>
  <c r="DA10" i="7"/>
  <c r="BJ91" i="15"/>
  <c r="BR90" i="15"/>
  <c r="CS48" i="13"/>
  <c r="BD57" i="16"/>
  <c r="AV58" i="16"/>
  <c r="CF24" i="12"/>
  <c r="BX25" i="12"/>
  <c r="BY24" i="12"/>
  <c r="BC90" i="2"/>
  <c r="BK89" i="2"/>
  <c r="DU28" i="7"/>
  <c r="DV27" i="7"/>
  <c r="CF73" i="4"/>
  <c r="BX74" i="4"/>
  <c r="BY73" i="4"/>
  <c r="BR88" i="9"/>
  <c r="BJ89" i="9"/>
  <c r="BQ43" i="11"/>
  <c r="DG59" i="6"/>
  <c r="DO58" i="6"/>
  <c r="AV25" i="2"/>
  <c r="BD24" i="2"/>
  <c r="AW24" i="2"/>
  <c r="BR26" i="13"/>
  <c r="BJ27" i="13"/>
  <c r="EI58" i="14"/>
  <c r="EJ57" i="14"/>
  <c r="CS107" i="14"/>
  <c r="DA106" i="14"/>
  <c r="M26" i="12"/>
  <c r="CE10" i="13"/>
  <c r="CF9" i="13"/>
  <c r="AW105" i="10"/>
  <c r="AO106" i="10"/>
  <c r="AA114" i="15"/>
  <c r="AI113" i="15"/>
  <c r="BC42" i="12"/>
  <c r="BK41" i="12"/>
  <c r="AH94" i="1"/>
  <c r="AA74" i="9"/>
  <c r="AI73" i="9"/>
  <c r="DG58" i="9"/>
  <c r="DO57" i="9"/>
  <c r="AV9" i="9"/>
  <c r="AV10" i="9" s="1"/>
  <c r="BD8" i="9"/>
  <c r="EI12" i="8"/>
  <c r="BX105" i="14"/>
  <c r="CF104" i="14"/>
  <c r="BY104" i="14"/>
  <c r="AH109" i="12"/>
  <c r="CL57" i="4"/>
  <c r="CT56" i="4"/>
  <c r="CM56" i="4"/>
  <c r="DN108" i="16"/>
  <c r="DO107" i="16"/>
  <c r="T92" i="11"/>
  <c r="DO88" i="14"/>
  <c r="DG89" i="14"/>
  <c r="DH88" i="14"/>
  <c r="BC9" i="10"/>
  <c r="BK8" i="10"/>
  <c r="M49" i="1"/>
  <c r="U48" i="1"/>
  <c r="N48" i="1"/>
  <c r="AV105" i="1"/>
  <c r="AW104" i="1"/>
  <c r="BD104" i="1"/>
  <c r="EC74" i="16"/>
  <c r="DU75" i="16"/>
  <c r="DV74" i="16"/>
  <c r="U24" i="7"/>
  <c r="M25" i="7"/>
  <c r="AO57" i="10"/>
  <c r="AW56" i="10"/>
  <c r="AP56" i="10"/>
  <c r="CL57" i="1"/>
  <c r="CT56" i="1"/>
  <c r="U72" i="11"/>
  <c r="M73" i="11"/>
  <c r="BJ59" i="1"/>
  <c r="BR58" i="1"/>
  <c r="CS89" i="6"/>
  <c r="DA88" i="6"/>
  <c r="DG10" i="14"/>
  <c r="DO9" i="14"/>
  <c r="CT72" i="10"/>
  <c r="CL73" i="10"/>
  <c r="BJ12" i="14"/>
  <c r="AA107" i="13"/>
  <c r="CE10" i="16"/>
  <c r="CM9" i="16"/>
  <c r="CF107" i="12"/>
  <c r="BX108" i="12"/>
  <c r="DA57" i="11"/>
  <c r="CS58" i="11"/>
  <c r="CZ60" i="14"/>
  <c r="DV24" i="9"/>
  <c r="DN25" i="9"/>
  <c r="M30" i="16"/>
  <c r="N29" i="16"/>
  <c r="CL60" i="8"/>
  <c r="BR40" i="10"/>
  <c r="BJ41" i="10"/>
  <c r="CS10" i="4"/>
  <c r="DA9" i="4"/>
  <c r="AH90" i="12"/>
  <c r="AP89" i="12"/>
  <c r="AI89" i="12"/>
  <c r="DN25" i="12"/>
  <c r="DV24" i="12"/>
  <c r="AW72" i="8"/>
  <c r="AO73" i="8"/>
  <c r="AP72" i="8"/>
  <c r="DU90" i="4"/>
  <c r="EC89" i="4"/>
  <c r="F63" i="7"/>
  <c r="U72" i="10"/>
  <c r="M73" i="10"/>
  <c r="N72" i="10"/>
  <c r="DV27" i="16"/>
  <c r="DU28" i="16"/>
  <c r="EC27" i="16"/>
  <c r="U88" i="11"/>
  <c r="M89" i="11"/>
  <c r="N88" i="11"/>
  <c r="CF56" i="3"/>
  <c r="BX57" i="3"/>
  <c r="BY56" i="3"/>
  <c r="AH28" i="3"/>
  <c r="AA90" i="11"/>
  <c r="AB89" i="11"/>
  <c r="BX58" i="5"/>
  <c r="CF57" i="5"/>
  <c r="BY57" i="5"/>
  <c r="BJ75" i="13"/>
  <c r="BR74" i="13"/>
  <c r="AV62" i="12"/>
  <c r="BY90" i="14"/>
  <c r="BQ91" i="14"/>
  <c r="BY58" i="11"/>
  <c r="BQ59" i="11"/>
  <c r="CZ109" i="1"/>
  <c r="AO35" i="13"/>
  <c r="M46" i="6"/>
  <c r="CS41" i="7"/>
  <c r="DA40" i="7"/>
  <c r="CT40" i="7"/>
  <c r="AP105" i="2"/>
  <c r="AH106" i="2"/>
  <c r="AV25" i="9"/>
  <c r="BD24" i="9"/>
  <c r="N40" i="10"/>
  <c r="F41" i="10"/>
  <c r="AB90" i="8"/>
  <c r="T91" i="8"/>
  <c r="BR73" i="2"/>
  <c r="BJ74" i="2"/>
  <c r="BJ25" i="14"/>
  <c r="BR24" i="14"/>
  <c r="BK24" i="14"/>
  <c r="CS105" i="11"/>
  <c r="DA104" i="11"/>
  <c r="F89" i="1"/>
  <c r="N88" i="1"/>
  <c r="BR72" i="1"/>
  <c r="BJ73" i="1"/>
  <c r="BK72" i="1"/>
  <c r="T25" i="1"/>
  <c r="U24" i="1"/>
  <c r="AB24" i="1"/>
  <c r="DU108" i="14"/>
  <c r="DV107" i="14"/>
  <c r="EC107" i="14"/>
  <c r="AO9" i="10"/>
  <c r="AW8" i="10"/>
  <c r="AP8" i="10"/>
  <c r="M15" i="14"/>
  <c r="AB57" i="12"/>
  <c r="T58" i="12"/>
  <c r="U57" i="12"/>
  <c r="CL91" i="2"/>
  <c r="CL17" i="14"/>
  <c r="T75" i="14"/>
  <c r="U74" i="14"/>
  <c r="CE76" i="13"/>
  <c r="BQ27" i="8"/>
  <c r="BY26" i="8"/>
  <c r="EB110" i="13"/>
  <c r="EC109" i="13"/>
  <c r="BQ57" i="4"/>
  <c r="BY56" i="4"/>
  <c r="BQ11" i="13"/>
  <c r="BY10" i="13"/>
  <c r="AH105" i="14"/>
  <c r="AP104" i="14"/>
  <c r="DH8" i="3"/>
  <c r="CZ9" i="3"/>
  <c r="DH72" i="8"/>
  <c r="CZ73" i="8"/>
  <c r="DA73" i="8" s="1"/>
  <c r="BC89" i="9"/>
  <c r="BK88" i="9"/>
  <c r="BD88" i="9"/>
  <c r="M59" i="14"/>
  <c r="U58" i="14"/>
  <c r="AB104" i="16"/>
  <c r="AI104" i="16"/>
  <c r="AA105" i="16"/>
  <c r="AI42" i="14"/>
  <c r="AA43" i="14"/>
  <c r="BX107" i="3"/>
  <c r="AH90" i="14"/>
  <c r="AI90" i="14" s="1"/>
  <c r="AP89" i="14"/>
  <c r="DG62" i="12"/>
  <c r="DA26" i="14"/>
  <c r="CS27" i="14"/>
  <c r="AA91" i="14"/>
  <c r="BC41" i="10"/>
  <c r="BK40" i="10"/>
  <c r="EC24" i="2"/>
  <c r="DU25" i="2"/>
  <c r="DV24" i="2"/>
  <c r="F51" i="15"/>
  <c r="EC41" i="3"/>
  <c r="DU42" i="3"/>
  <c r="CL58" i="15"/>
  <c r="CT57" i="15"/>
  <c r="CM57" i="15"/>
  <c r="AA29" i="4"/>
  <c r="BJ26" i="11"/>
  <c r="BR25" i="11"/>
  <c r="BR24" i="4"/>
  <c r="BJ25" i="4"/>
  <c r="DG108" i="4"/>
  <c r="CZ43" i="5"/>
  <c r="DH42" i="5"/>
  <c r="CE75" i="7"/>
  <c r="CM74" i="7"/>
  <c r="BX57" i="10"/>
  <c r="CF56" i="10"/>
  <c r="M58" i="7"/>
  <c r="N57" i="7"/>
  <c r="U57" i="7"/>
  <c r="AP89" i="7"/>
  <c r="AH90" i="7"/>
  <c r="U74" i="3"/>
  <c r="M75" i="3"/>
  <c r="F106" i="8"/>
  <c r="N105" i="8"/>
  <c r="AW57" i="8"/>
  <c r="AO58" i="8"/>
  <c r="AH14" i="14"/>
  <c r="AO58" i="13"/>
  <c r="AW57" i="13"/>
  <c r="BR8" i="7"/>
  <c r="BJ9" i="7"/>
  <c r="BK8" i="7"/>
  <c r="BJ13" i="1"/>
  <c r="F92" i="4"/>
  <c r="N91" i="4"/>
  <c r="BQ9" i="2"/>
  <c r="BY8" i="2"/>
  <c r="AH76" i="16"/>
  <c r="CZ28" i="13"/>
  <c r="AV41" i="3"/>
  <c r="BD40" i="3"/>
  <c r="EB105" i="16"/>
  <c r="EJ104" i="16"/>
  <c r="AV80" i="14"/>
  <c r="M26" i="15"/>
  <c r="AH26" i="4"/>
  <c r="AP25" i="4"/>
  <c r="AI25" i="4"/>
  <c r="BD90" i="5"/>
  <c r="AV91" i="5"/>
  <c r="AA108" i="4"/>
  <c r="AI107" i="4"/>
  <c r="M9" i="3"/>
  <c r="U8" i="3"/>
  <c r="N8" i="3"/>
  <c r="DV74" i="7"/>
  <c r="DN75" i="7"/>
  <c r="T9" i="3"/>
  <c r="AB8" i="3"/>
  <c r="CM26" i="5"/>
  <c r="CE27" i="5"/>
  <c r="BQ41" i="10"/>
  <c r="BY40" i="10"/>
  <c r="EI25" i="8"/>
  <c r="EQ24" i="8"/>
  <c r="EJ24" i="8"/>
  <c r="DO8" i="3"/>
  <c r="DG9" i="3"/>
  <c r="BR72" i="2"/>
  <c r="AH73" i="6"/>
  <c r="AP72" i="6"/>
  <c r="DO89" i="11"/>
  <c r="DG90" i="11"/>
  <c r="BX61" i="15"/>
  <c r="CF60" i="15"/>
  <c r="N104" i="4"/>
  <c r="F105" i="4"/>
  <c r="AP42" i="11"/>
  <c r="AH43" i="11"/>
  <c r="CZ29" i="16"/>
  <c r="DH28" i="16"/>
  <c r="BK73" i="10"/>
  <c r="BC74" i="10"/>
  <c r="CE92" i="11"/>
  <c r="AV64" i="13"/>
  <c r="M93" i="14"/>
  <c r="N92" i="14"/>
  <c r="M90" i="16"/>
  <c r="U89" i="16"/>
  <c r="N89" i="16"/>
  <c r="M57" i="10"/>
  <c r="U56" i="10"/>
  <c r="BX61" i="11"/>
  <c r="BC47" i="7"/>
  <c r="BJ61" i="12"/>
  <c r="T77" i="13"/>
  <c r="AH11" i="2"/>
  <c r="AH90" i="15"/>
  <c r="AI89" i="15"/>
  <c r="AP89" i="15"/>
  <c r="DG83" i="11"/>
  <c r="AO92" i="9"/>
  <c r="AW91" i="9"/>
  <c r="AH58" i="8"/>
  <c r="AP57" i="8"/>
  <c r="CZ74" i="16"/>
  <c r="DH73" i="16"/>
  <c r="DA73" i="16"/>
  <c r="EB105" i="3"/>
  <c r="EC104" i="3"/>
  <c r="BC11" i="2"/>
  <c r="BQ45" i="7"/>
  <c r="AI89" i="14"/>
  <c r="AO27" i="7"/>
  <c r="AP26" i="7"/>
  <c r="AH57" i="2"/>
  <c r="AI57" i="2" s="1"/>
  <c r="AP56" i="2"/>
  <c r="M106" i="4"/>
  <c r="U105" i="4"/>
  <c r="BQ43" i="16"/>
  <c r="BY42" i="16"/>
  <c r="AA26" i="3"/>
  <c r="AI25" i="3"/>
  <c r="DO40" i="6"/>
  <c r="DG41" i="6"/>
  <c r="DH40" i="6"/>
  <c r="F82" i="16"/>
  <c r="AW41" i="6"/>
  <c r="AO42" i="6"/>
  <c r="AP41" i="6"/>
  <c r="N89" i="9"/>
  <c r="F90" i="9"/>
  <c r="N74" i="15"/>
  <c r="F75" i="15"/>
  <c r="BQ109" i="16"/>
  <c r="BR108" i="16"/>
  <c r="BC28" i="8"/>
  <c r="BK27" i="8"/>
  <c r="T26" i="6"/>
  <c r="CT25" i="14"/>
  <c r="CL26" i="14"/>
  <c r="F26" i="10"/>
  <c r="DG89" i="2"/>
  <c r="DO88" i="2"/>
  <c r="AB9" i="2"/>
  <c r="T10" i="2"/>
  <c r="DV63" i="13"/>
  <c r="DN64" i="13"/>
  <c r="BK57" i="3"/>
  <c r="BC58" i="3"/>
  <c r="AA43" i="3"/>
  <c r="AI42" i="3"/>
  <c r="AA73" i="10"/>
  <c r="AI72" i="10"/>
  <c r="AB72" i="10"/>
  <c r="BC58" i="14"/>
  <c r="BK57" i="14"/>
  <c r="BD57" i="14"/>
  <c r="AH46" i="4"/>
  <c r="AO59" i="6"/>
  <c r="AH59" i="14"/>
  <c r="AI58" i="14"/>
  <c r="DG105" i="1"/>
  <c r="DO104" i="1"/>
  <c r="DH104" i="1"/>
  <c r="BQ41" i="2"/>
  <c r="BY40" i="2"/>
  <c r="BR40" i="2"/>
  <c r="BX26" i="11"/>
  <c r="F42" i="8"/>
  <c r="N41" i="8"/>
  <c r="CS66" i="4"/>
  <c r="BK74" i="16"/>
  <c r="BJ42" i="12"/>
  <c r="BR41" i="12"/>
  <c r="AO30" i="4"/>
  <c r="CT89" i="12"/>
  <c r="CL90" i="12"/>
  <c r="AO90" i="3"/>
  <c r="AW89" i="3"/>
  <c r="BD42" i="14"/>
  <c r="AV43" i="14"/>
  <c r="T13" i="13"/>
  <c r="DU65" i="13"/>
  <c r="DU10" i="9"/>
  <c r="EC9" i="9"/>
  <c r="DO56" i="5"/>
  <c r="DG57" i="5"/>
  <c r="CT104" i="7"/>
  <c r="CL105" i="7"/>
  <c r="CM104" i="7"/>
  <c r="AV107" i="6"/>
  <c r="BK104" i="4"/>
  <c r="BC105" i="4"/>
  <c r="F61" i="15"/>
  <c r="CE27" i="3"/>
  <c r="EI75" i="2"/>
  <c r="EQ74" i="2"/>
  <c r="CE26" i="2"/>
  <c r="DN12" i="6"/>
  <c r="DV11" i="6"/>
  <c r="DG59" i="8"/>
  <c r="F93" i="12"/>
  <c r="AV61" i="14"/>
  <c r="DH8" i="14"/>
  <c r="CZ9" i="14"/>
  <c r="CM88" i="7"/>
  <c r="CE89" i="7"/>
  <c r="CF41" i="2"/>
  <c r="BX42" i="2"/>
  <c r="BR8" i="13"/>
  <c r="BJ9" i="13"/>
  <c r="BK8" i="13"/>
  <c r="CF106" i="7"/>
  <c r="BY88" i="12"/>
  <c r="BQ89" i="12"/>
  <c r="T58" i="2"/>
  <c r="U58" i="2" s="1"/>
  <c r="AB57" i="2"/>
  <c r="CE57" i="1"/>
  <c r="CM56" i="1"/>
  <c r="CF56" i="1"/>
  <c r="CS57" i="2"/>
  <c r="DA56" i="2"/>
  <c r="AV106" i="11"/>
  <c r="BD105" i="11"/>
  <c r="EB57" i="13"/>
  <c r="EJ56" i="13"/>
  <c r="EC56" i="13"/>
  <c r="T29" i="7"/>
  <c r="AI10" i="16"/>
  <c r="AH11" i="16"/>
  <c r="AP10" i="16"/>
  <c r="DV73" i="14"/>
  <c r="DN74" i="14"/>
  <c r="DO73" i="14"/>
  <c r="CF10" i="16"/>
  <c r="BY10" i="16"/>
  <c r="BX11" i="16"/>
  <c r="CZ77" i="14"/>
  <c r="DH76" i="14"/>
  <c r="CS57" i="6"/>
  <c r="DA56" i="6"/>
  <c r="CT56" i="6"/>
  <c r="DG26" i="8"/>
  <c r="DO25" i="8"/>
  <c r="U40" i="7"/>
  <c r="AB40" i="7"/>
  <c r="T41" i="7"/>
  <c r="F25" i="7"/>
  <c r="N24" i="7"/>
  <c r="BC25" i="4"/>
  <c r="BK24" i="4"/>
  <c r="DG75" i="9"/>
  <c r="CL45" i="5"/>
  <c r="DU28" i="11"/>
  <c r="M9" i="4"/>
  <c r="U8" i="4"/>
  <c r="BQ109" i="7"/>
  <c r="BY108" i="7"/>
  <c r="CT56" i="3"/>
  <c r="CL57" i="3"/>
  <c r="AO106" i="16"/>
  <c r="AP105" i="16"/>
  <c r="DO24" i="5"/>
  <c r="DG25" i="5"/>
  <c r="BC76" i="16"/>
  <c r="BK75" i="16"/>
  <c r="CE43" i="16"/>
  <c r="CM42" i="16"/>
  <c r="BQ64" i="6"/>
  <c r="EB92" i="11"/>
  <c r="EJ91" i="11"/>
  <c r="BR90" i="13"/>
  <c r="BJ91" i="13"/>
  <c r="U8" i="10"/>
  <c r="CF8" i="11"/>
  <c r="BX9" i="11"/>
  <c r="AO47" i="11"/>
  <c r="BY24" i="4"/>
  <c r="BQ25" i="4"/>
  <c r="BQ13" i="7"/>
  <c r="BY12" i="7"/>
  <c r="DA91" i="8"/>
  <c r="CS92" i="8"/>
  <c r="CT91" i="8"/>
  <c r="BJ111" i="5"/>
  <c r="BC74" i="2"/>
  <c r="BK73" i="2"/>
  <c r="BC59" i="12"/>
  <c r="BK58" i="12"/>
  <c r="BD58" i="12"/>
  <c r="BC93" i="4"/>
  <c r="CT88" i="11"/>
  <c r="CL89" i="11"/>
  <c r="CM88" i="11"/>
  <c r="BY24" i="3"/>
  <c r="BQ25" i="3"/>
  <c r="AH47" i="15"/>
  <c r="CZ59" i="13"/>
  <c r="CE76" i="16"/>
  <c r="DG26" i="3"/>
  <c r="CL80" i="7"/>
  <c r="BQ76" i="8"/>
  <c r="BX26" i="2"/>
  <c r="CF25" i="2"/>
  <c r="CF107" i="7"/>
  <c r="BX108" i="7"/>
  <c r="AA107" i="8"/>
  <c r="CL96" i="8"/>
  <c r="CS45" i="3"/>
  <c r="BD41" i="10"/>
  <c r="AV42" i="10"/>
  <c r="BJ26" i="10"/>
  <c r="BR25" i="10"/>
  <c r="BK72" i="5"/>
  <c r="BC73" i="5"/>
  <c r="BD72" i="5"/>
  <c r="AH59" i="12"/>
  <c r="DG76" i="6"/>
  <c r="BC105" i="5"/>
  <c r="BK104" i="5"/>
  <c r="BD104" i="5"/>
  <c r="DG90" i="1"/>
  <c r="DO89" i="1"/>
  <c r="CS25" i="9"/>
  <c r="DA24" i="9"/>
  <c r="CS90" i="5"/>
  <c r="DA89" i="5"/>
  <c r="DV57" i="9"/>
  <c r="DN58" i="9"/>
  <c r="T43" i="14"/>
  <c r="AB42" i="14"/>
  <c r="AI88" i="2"/>
  <c r="AA89" i="2"/>
  <c r="AV93" i="1"/>
  <c r="CE105" i="2"/>
  <c r="CM104" i="2"/>
  <c r="CF104" i="2"/>
  <c r="U42" i="12"/>
  <c r="M43" i="12"/>
  <c r="U59" i="5"/>
  <c r="M60" i="5"/>
  <c r="AW75" i="6"/>
  <c r="AO76" i="6"/>
  <c r="BK41" i="1"/>
  <c r="BC42" i="1"/>
  <c r="AH42" i="3"/>
  <c r="EI76" i="13"/>
  <c r="EJ75" i="13"/>
  <c r="BK104" i="12"/>
  <c r="BC105" i="12"/>
  <c r="BD105" i="12" s="1"/>
  <c r="BD74" i="8"/>
  <c r="AV75" i="8"/>
  <c r="DU26" i="10"/>
  <c r="EC25" i="10"/>
  <c r="BK107" i="16"/>
  <c r="BC108" i="16"/>
  <c r="U72" i="2"/>
  <c r="M73" i="2"/>
  <c r="N73" i="2" s="1"/>
  <c r="DA8" i="3"/>
  <c r="CS9" i="3"/>
  <c r="CT9" i="3" s="1"/>
  <c r="T107" i="14"/>
  <c r="AB106" i="14"/>
  <c r="U106" i="14"/>
  <c r="F9" i="4"/>
  <c r="N8" i="4"/>
  <c r="AO105" i="2"/>
  <c r="AW104" i="2"/>
  <c r="DA76" i="3"/>
  <c r="CS77" i="3"/>
  <c r="U9" i="10"/>
  <c r="M10" i="10"/>
  <c r="EI92" i="4"/>
  <c r="EJ91" i="4"/>
  <c r="DV42" i="7"/>
  <c r="DN43" i="7"/>
  <c r="DO42" i="7"/>
  <c r="DN73" i="9"/>
  <c r="DV72" i="9"/>
  <c r="DO72" i="9"/>
  <c r="CS91" i="11"/>
  <c r="BX73" i="10"/>
  <c r="BY72" i="10"/>
  <c r="AP105" i="5"/>
  <c r="AH106" i="5"/>
  <c r="AI8" i="10"/>
  <c r="AA9" i="10"/>
  <c r="DU74" i="8"/>
  <c r="EC73" i="8"/>
  <c r="T107" i="12"/>
  <c r="AA75" i="12"/>
  <c r="AI74" i="12"/>
  <c r="AB74" i="12"/>
  <c r="EB13" i="8"/>
  <c r="EJ12" i="8"/>
  <c r="CM40" i="5"/>
  <c r="CE41" i="5"/>
  <c r="DA90" i="15"/>
  <c r="CS91" i="15"/>
  <c r="CE57" i="2"/>
  <c r="CM56" i="2"/>
  <c r="AO42" i="2"/>
  <c r="AP41" i="2"/>
  <c r="CF104" i="6"/>
  <c r="BX105" i="6"/>
  <c r="BD25" i="1"/>
  <c r="AV26" i="1"/>
  <c r="CZ112" i="13"/>
  <c r="DH111" i="13"/>
  <c r="BX73" i="1"/>
  <c r="CF72" i="1"/>
  <c r="AW72" i="12"/>
  <c r="AV73" i="12"/>
  <c r="BD72" i="12"/>
  <c r="AB8" i="9"/>
  <c r="T9" i="9"/>
  <c r="BX60" i="8"/>
  <c r="AV108" i="5"/>
  <c r="AW107" i="5"/>
  <c r="AI9" i="5"/>
  <c r="AA10" i="5"/>
  <c r="CL26" i="10"/>
  <c r="CT25" i="10"/>
  <c r="CZ74" i="10"/>
  <c r="DA74" i="10" s="1"/>
  <c r="BQ90" i="13"/>
  <c r="BY89" i="13"/>
  <c r="AW88" i="10"/>
  <c r="AO89" i="10"/>
  <c r="BJ89" i="10"/>
  <c r="BR88" i="10"/>
  <c r="CL41" i="14"/>
  <c r="CT40" i="14"/>
  <c r="CM40" i="14"/>
  <c r="CZ90" i="2"/>
  <c r="DH89" i="2"/>
  <c r="M57" i="3"/>
  <c r="U56" i="3"/>
  <c r="BD8" i="10"/>
  <c r="AV9" i="10"/>
  <c r="AH41" i="16"/>
  <c r="AP40" i="16"/>
  <c r="AI40" i="16"/>
  <c r="BR45" i="5"/>
  <c r="BJ46" i="5"/>
  <c r="DG57" i="7"/>
  <c r="DO56" i="7"/>
  <c r="DH56" i="7"/>
  <c r="AV43" i="6"/>
  <c r="BX25" i="10"/>
  <c r="CF24" i="10"/>
  <c r="BY24" i="10"/>
  <c r="BQ9" i="12"/>
  <c r="BY8" i="12"/>
  <c r="BC45" i="5"/>
  <c r="BK44" i="5"/>
  <c r="CS42" i="5"/>
  <c r="DA41" i="5"/>
  <c r="CT41" i="5"/>
  <c r="DU14" i="3"/>
  <c r="F25" i="14"/>
  <c r="N24" i="14"/>
  <c r="CM24" i="11"/>
  <c r="CE25" i="11"/>
  <c r="BX10" i="2"/>
  <c r="CF9" i="2"/>
  <c r="BK41" i="14"/>
  <c r="BC42" i="14"/>
  <c r="DN9" i="11"/>
  <c r="DV8" i="11"/>
  <c r="AO64" i="4"/>
  <c r="AH25" i="10"/>
  <c r="AP24" i="10"/>
  <c r="AO59" i="15"/>
  <c r="AW58" i="15"/>
  <c r="BQ42" i="15"/>
  <c r="BY41" i="15"/>
  <c r="AB41" i="2"/>
  <c r="T42" i="2"/>
  <c r="CE77" i="14"/>
  <c r="CM76" i="14"/>
  <c r="BC60" i="15"/>
  <c r="BD60" i="15" s="1"/>
  <c r="DN42" i="4"/>
  <c r="DV41" i="4"/>
  <c r="AI40" i="6"/>
  <c r="AA41" i="6"/>
  <c r="AB40" i="6"/>
  <c r="BJ43" i="6"/>
  <c r="CE41" i="11"/>
  <c r="CM40" i="11"/>
  <c r="AA58" i="4"/>
  <c r="M61" i="12"/>
  <c r="DO40" i="3"/>
  <c r="DG41" i="3"/>
  <c r="M16" i="6"/>
  <c r="EJ11" i="8"/>
  <c r="M10" i="11"/>
  <c r="U9" i="11"/>
  <c r="DV58" i="11"/>
  <c r="DN59" i="11"/>
  <c r="BD56" i="6"/>
  <c r="AV57" i="6"/>
  <c r="AW56" i="6"/>
  <c r="AV41" i="4"/>
  <c r="BD40" i="4"/>
  <c r="BJ45" i="2"/>
  <c r="BQ105" i="5"/>
  <c r="BR104" i="5"/>
  <c r="BY104" i="5"/>
  <c r="T45" i="10"/>
  <c r="BC43" i="2"/>
  <c r="BK42" i="2"/>
  <c r="DH104" i="9"/>
  <c r="CZ105" i="9"/>
  <c r="CS75" i="13"/>
  <c r="BX113" i="11"/>
  <c r="BC90" i="12"/>
  <c r="BK89" i="12"/>
  <c r="AA60" i="6"/>
  <c r="DU90" i="13"/>
  <c r="EI106" i="13"/>
  <c r="EJ105" i="13"/>
  <c r="M10" i="15"/>
  <c r="U9" i="15"/>
  <c r="AP88" i="9"/>
  <c r="AH89" i="9"/>
  <c r="BC9" i="12"/>
  <c r="BK8" i="12"/>
  <c r="BD8" i="12"/>
  <c r="DO90" i="15"/>
  <c r="DG91" i="15"/>
  <c r="DH90" i="15"/>
  <c r="AW104" i="3"/>
  <c r="AO105" i="3"/>
  <c r="CS25" i="16"/>
  <c r="DA24" i="16"/>
  <c r="CT24" i="16"/>
  <c r="DA88" i="2"/>
  <c r="CS89" i="2"/>
  <c r="CT88" i="2"/>
  <c r="U73" i="8"/>
  <c r="M74" i="8"/>
  <c r="N73" i="8"/>
  <c r="BQ26" i="1"/>
  <c r="DU44" i="6"/>
  <c r="DV43" i="6"/>
  <c r="AA26" i="7"/>
  <c r="AI25" i="7"/>
  <c r="AB25" i="7"/>
  <c r="EI77" i="8"/>
  <c r="EQ76" i="8"/>
  <c r="BR107" i="14"/>
  <c r="BJ108" i="14"/>
  <c r="BK107" i="14"/>
  <c r="CF72" i="7"/>
  <c r="BX73" i="7"/>
  <c r="BY72" i="7"/>
  <c r="CF9" i="8"/>
  <c r="BX10" i="8"/>
  <c r="BY9" i="8"/>
  <c r="DA9" i="11"/>
  <c r="CS10" i="11"/>
  <c r="F43" i="14"/>
  <c r="EC40" i="10"/>
  <c r="DU41" i="10"/>
  <c r="T90" i="14"/>
  <c r="AB89" i="14"/>
  <c r="U89" i="14"/>
  <c r="F15" i="8"/>
  <c r="EB48" i="16"/>
  <c r="EJ47" i="16"/>
  <c r="EC47" i="16"/>
  <c r="F58" i="6"/>
  <c r="N57" i="6"/>
  <c r="DH58" i="16"/>
  <c r="DO58" i="16"/>
  <c r="DG59" i="16"/>
  <c r="BC58" i="13"/>
  <c r="BD57" i="13"/>
  <c r="BK57" i="13"/>
  <c r="M108" i="7"/>
  <c r="AV111" i="7"/>
  <c r="BY40" i="3"/>
  <c r="BQ41" i="3"/>
  <c r="CL33" i="8"/>
  <c r="AO25" i="9"/>
  <c r="AW24" i="9"/>
  <c r="CT24" i="8"/>
  <c r="CS25" i="8"/>
  <c r="DA24" i="8"/>
  <c r="BY56" i="10"/>
  <c r="BQ57" i="10"/>
  <c r="BR56" i="10"/>
  <c r="DU94" i="8"/>
  <c r="AI106" i="9"/>
  <c r="AA107" i="9"/>
  <c r="CS79" i="12"/>
  <c r="CT78" i="12"/>
  <c r="M25" i="9"/>
  <c r="U24" i="9"/>
  <c r="N24" i="9"/>
  <c r="AO45" i="15"/>
  <c r="AP44" i="15"/>
  <c r="BD9" i="9"/>
  <c r="BK9" i="9"/>
  <c r="BC10" i="9"/>
  <c r="DG26" i="1"/>
  <c r="DO25" i="1"/>
  <c r="CE13" i="11"/>
  <c r="BQ91" i="10"/>
  <c r="DA24" i="2"/>
  <c r="CS25" i="2"/>
  <c r="BQ61" i="14"/>
  <c r="AH25" i="9"/>
  <c r="AP24" i="9"/>
  <c r="CL12" i="8"/>
  <c r="DN106" i="15"/>
  <c r="DO105" i="15"/>
  <c r="T41" i="11"/>
  <c r="AB40" i="11"/>
  <c r="U40" i="11"/>
  <c r="BK73" i="13"/>
  <c r="BC74" i="13"/>
  <c r="AO74" i="7"/>
  <c r="AW73" i="7"/>
  <c r="AI104" i="6"/>
  <c r="AA105" i="6"/>
  <c r="AV73" i="13"/>
  <c r="AW73" i="13" s="1"/>
  <c r="BD72" i="13"/>
  <c r="F91" i="11"/>
  <c r="BQ27" i="9"/>
  <c r="BY26" i="9"/>
  <c r="T10" i="14"/>
  <c r="U9" i="14"/>
  <c r="AB9" i="14"/>
  <c r="AO11" i="14"/>
  <c r="AP10" i="14"/>
  <c r="BD8" i="3"/>
  <c r="AV9" i="3"/>
  <c r="CL75" i="2"/>
  <c r="DN27" i="5"/>
  <c r="DV26" i="5"/>
  <c r="AI73" i="6"/>
  <c r="AA74" i="6"/>
  <c r="CT105" i="11"/>
  <c r="CL106" i="11"/>
  <c r="DG41" i="8"/>
  <c r="DO40" i="8"/>
  <c r="DH40" i="8"/>
  <c r="BX89" i="16"/>
  <c r="CF88" i="16"/>
  <c r="M97" i="15"/>
  <c r="BJ80" i="3"/>
  <c r="CZ13" i="12"/>
  <c r="DU73" i="11"/>
  <c r="EC72" i="11"/>
  <c r="CS11" i="12"/>
  <c r="DA10" i="12"/>
  <c r="BQ106" i="1"/>
  <c r="BY105" i="1"/>
  <c r="BC26" i="15"/>
  <c r="BK25" i="15"/>
  <c r="CT74" i="6"/>
  <c r="CL75" i="6"/>
  <c r="T94" i="15"/>
  <c r="U93" i="15"/>
  <c r="DG74" i="13"/>
  <c r="DO73" i="13"/>
  <c r="CS41" i="16"/>
  <c r="DA40" i="16"/>
  <c r="CT40" i="16"/>
  <c r="AO58" i="14"/>
  <c r="AP58" i="14" s="1"/>
  <c r="AW57" i="14"/>
  <c r="AV105" i="16"/>
  <c r="AW105" i="16" s="1"/>
  <c r="BD104" i="16"/>
  <c r="F9" i="1"/>
  <c r="N8" i="1"/>
  <c r="AV89" i="6"/>
  <c r="BD88" i="6"/>
  <c r="F58" i="12"/>
  <c r="N57" i="12"/>
  <c r="CL97" i="16"/>
  <c r="F92" i="13"/>
  <c r="CE57" i="3"/>
  <c r="CM56" i="3"/>
  <c r="M12" i="16"/>
  <c r="U11" i="16"/>
  <c r="N11" i="16"/>
  <c r="U43" i="16"/>
  <c r="M44" i="16"/>
  <c r="N43" i="16"/>
  <c r="CE57" i="8"/>
  <c r="CM56" i="8"/>
  <c r="CF56" i="8"/>
  <c r="BJ25" i="2"/>
  <c r="BR24" i="2"/>
  <c r="BK24" i="2"/>
  <c r="BC57" i="7"/>
  <c r="BK56" i="7"/>
  <c r="DO43" i="14"/>
  <c r="DG44" i="14"/>
  <c r="CE89" i="14"/>
  <c r="CM88" i="14"/>
  <c r="CF88" i="14"/>
  <c r="DU29" i="8"/>
  <c r="DV28" i="8"/>
  <c r="CT42" i="8"/>
  <c r="CL43" i="8"/>
  <c r="T74" i="6"/>
  <c r="AB73" i="6"/>
  <c r="U73" i="6"/>
  <c r="BC106" i="7"/>
  <c r="BK105" i="7"/>
  <c r="BD105" i="7"/>
  <c r="CS92" i="7"/>
  <c r="DA91" i="7"/>
  <c r="DN58" i="2"/>
  <c r="DV57" i="2"/>
  <c r="EB42" i="4"/>
  <c r="EJ41" i="4"/>
  <c r="BX25" i="3"/>
  <c r="CF24" i="3"/>
  <c r="AH76" i="8"/>
  <c r="AV26" i="4"/>
  <c r="AW25" i="4"/>
  <c r="BD25" i="4"/>
  <c r="CT104" i="3"/>
  <c r="CL105" i="3"/>
  <c r="AA61" i="1"/>
  <c r="AI60" i="1"/>
  <c r="AA25" i="9"/>
  <c r="AI24" i="9"/>
  <c r="DN41" i="12"/>
  <c r="DV40" i="12"/>
  <c r="BJ109" i="2"/>
  <c r="CS109" i="8"/>
  <c r="CE91" i="12"/>
  <c r="CM90" i="12"/>
  <c r="AO9" i="2"/>
  <c r="AW8" i="2"/>
  <c r="AP8" i="2"/>
  <c r="F73" i="3"/>
  <c r="N72" i="3"/>
  <c r="BX41" i="9"/>
  <c r="CF40" i="9"/>
  <c r="BY40" i="9"/>
  <c r="AA58" i="7"/>
  <c r="AI57" i="7"/>
  <c r="AB57" i="7"/>
  <c r="BC43" i="16"/>
  <c r="BK42" i="16"/>
  <c r="DG90" i="8"/>
  <c r="DH89" i="8"/>
  <c r="EB27" i="13"/>
  <c r="EJ26" i="13"/>
  <c r="F90" i="3"/>
  <c r="N89" i="3"/>
  <c r="BC9" i="11"/>
  <c r="BK8" i="11"/>
  <c r="BD8" i="11"/>
  <c r="AV18" i="15"/>
  <c r="BQ106" i="2"/>
  <c r="BY105" i="2"/>
  <c r="BR105" i="2"/>
  <c r="DH42" i="14"/>
  <c r="CZ43" i="14"/>
  <c r="T44" i="6"/>
  <c r="U43" i="6"/>
  <c r="AV108" i="8"/>
  <c r="CS43" i="15"/>
  <c r="CT42" i="15"/>
  <c r="EB26" i="11"/>
  <c r="EJ25" i="11"/>
  <c r="EC25" i="11"/>
  <c r="AV73" i="4"/>
  <c r="BD72" i="4"/>
  <c r="AO28" i="8"/>
  <c r="CZ90" i="5"/>
  <c r="BK90" i="15"/>
  <c r="BD90" i="15"/>
  <c r="BC91" i="15"/>
  <c r="U41" i="15"/>
  <c r="N41" i="15"/>
  <c r="M42" i="15"/>
  <c r="BJ41" i="11"/>
  <c r="BR40" i="11"/>
  <c r="DU106" i="16"/>
  <c r="EC105" i="16"/>
  <c r="DV105" i="16"/>
  <c r="DN16" i="14"/>
  <c r="DN77" i="16"/>
  <c r="DN49" i="6"/>
  <c r="AO57" i="16"/>
  <c r="AW56" i="16"/>
  <c r="M60" i="16"/>
  <c r="N59" i="16"/>
  <c r="U59" i="16"/>
  <c r="CZ76" i="11"/>
  <c r="DH75" i="11"/>
  <c r="BR89" i="2"/>
  <c r="BJ90" i="2"/>
  <c r="DV24" i="4"/>
  <c r="DN25" i="4"/>
  <c r="BR8" i="12"/>
  <c r="T51" i="4"/>
  <c r="M25" i="10"/>
  <c r="U24" i="10"/>
  <c r="AA108" i="11"/>
  <c r="DH41" i="15"/>
  <c r="CZ42" i="15"/>
  <c r="T79" i="2"/>
  <c r="BR72" i="9"/>
  <c r="BJ73" i="9"/>
  <c r="CS112" i="15"/>
  <c r="DA111" i="15"/>
  <c r="AP57" i="13"/>
  <c r="AH58" i="13"/>
  <c r="U58" i="15"/>
  <c r="M59" i="15"/>
  <c r="N58" i="15"/>
  <c r="BK8" i="5"/>
  <c r="BC9" i="5"/>
  <c r="BD8" i="5"/>
  <c r="U40" i="5"/>
  <c r="M41" i="5"/>
  <c r="N40" i="5"/>
  <c r="BX42" i="1"/>
  <c r="CF41" i="1"/>
  <c r="DU58" i="7"/>
  <c r="DV57" i="7"/>
  <c r="BQ89" i="1"/>
  <c r="BY88" i="1"/>
  <c r="BR88" i="1"/>
  <c r="DU106" i="7"/>
  <c r="EC105" i="7"/>
  <c r="DV105" i="7"/>
  <c r="BX43" i="16"/>
  <c r="CF42" i="16"/>
  <c r="BX73" i="16"/>
  <c r="CF72" i="16"/>
  <c r="BX59" i="1"/>
  <c r="BY58" i="1"/>
  <c r="AO26" i="11"/>
  <c r="AW25" i="11"/>
  <c r="BC44" i="15"/>
  <c r="CS89" i="13"/>
  <c r="DA88" i="13"/>
  <c r="CT88" i="13"/>
  <c r="CF8" i="5"/>
  <c r="BX9" i="5"/>
  <c r="AV75" i="2"/>
  <c r="T42" i="9"/>
  <c r="AA25" i="5"/>
  <c r="AB24" i="5"/>
  <c r="AI24" i="5"/>
  <c r="CT8" i="7"/>
  <c r="CL9" i="7"/>
  <c r="AV73" i="9"/>
  <c r="BD72" i="9"/>
  <c r="AW72" i="9"/>
  <c r="CM76" i="12"/>
  <c r="CE77" i="12"/>
  <c r="DG76" i="1"/>
  <c r="DO75" i="1"/>
  <c r="BY8" i="10"/>
  <c r="BQ9" i="10"/>
  <c r="BK40" i="3"/>
  <c r="BC41" i="3"/>
  <c r="AP56" i="5"/>
  <c r="AH57" i="5"/>
  <c r="EQ88" i="2"/>
  <c r="EI89" i="2"/>
  <c r="BR57" i="3"/>
  <c r="BJ58" i="3"/>
  <c r="BK105" i="8"/>
  <c r="BC106" i="8"/>
  <c r="BD105" i="8"/>
  <c r="AH57" i="4"/>
  <c r="AI57" i="4" s="1"/>
  <c r="AP56" i="4"/>
  <c r="CE43" i="14"/>
  <c r="CF42" i="14"/>
  <c r="M77" i="14"/>
  <c r="EC73" i="13"/>
  <c r="DU74" i="13"/>
  <c r="DV73" i="13"/>
  <c r="AO92" i="14"/>
  <c r="EC104" i="16"/>
  <c r="DV24" i="3"/>
  <c r="DN25" i="3"/>
  <c r="DN31" i="8"/>
  <c r="CL75" i="5"/>
  <c r="DV57" i="8"/>
  <c r="DN58" i="8"/>
  <c r="AP8" i="4"/>
  <c r="AH9" i="4"/>
  <c r="CS90" i="16"/>
  <c r="CT89" i="16"/>
  <c r="DA89" i="16"/>
  <c r="AA78" i="5"/>
  <c r="AB77" i="5"/>
  <c r="EB60" i="14"/>
  <c r="T49" i="15"/>
  <c r="CZ106" i="10"/>
  <c r="DH105" i="10"/>
  <c r="CL44" i="3"/>
  <c r="CT43" i="3"/>
  <c r="BJ10" i="12"/>
  <c r="BR9" i="12"/>
  <c r="AW58" i="2"/>
  <c r="AO59" i="2"/>
  <c r="AA10" i="4"/>
  <c r="AB9" i="4"/>
  <c r="DH9" i="11"/>
  <c r="CZ10" i="11"/>
  <c r="AH76" i="15"/>
  <c r="CT74" i="16"/>
  <c r="CL75" i="16"/>
  <c r="CM75" i="16" s="1"/>
  <c r="DH24" i="5"/>
  <c r="DA24" i="5"/>
  <c r="CZ25" i="5"/>
  <c r="EB28" i="8"/>
  <c r="EJ91" i="8"/>
  <c r="EB92" i="8"/>
  <c r="EC91" i="8"/>
  <c r="AV44" i="15"/>
  <c r="AW44" i="15" s="1"/>
  <c r="BD43" i="15"/>
  <c r="BR57" i="16"/>
  <c r="BJ58" i="16"/>
  <c r="BK57" i="16"/>
  <c r="U9" i="12"/>
  <c r="M10" i="12"/>
  <c r="DN83" i="1"/>
  <c r="BJ27" i="12"/>
  <c r="BR26" i="12"/>
  <c r="DH40" i="16"/>
  <c r="DO40" i="16"/>
  <c r="DG41" i="16"/>
  <c r="BR105" i="4"/>
  <c r="BJ106" i="4"/>
  <c r="CL43" i="16"/>
  <c r="BQ76" i="10"/>
  <c r="CL10" i="3"/>
  <c r="DU29" i="14"/>
  <c r="EC28" i="14"/>
  <c r="EC9" i="10"/>
  <c r="DU10" i="10"/>
  <c r="DG60" i="11"/>
  <c r="DO59" i="11"/>
  <c r="CZ11" i="5"/>
  <c r="DH10" i="5"/>
  <c r="BX73" i="8"/>
  <c r="CF72" i="8"/>
  <c r="BY72" i="8"/>
  <c r="AW92" i="4"/>
  <c r="AO93" i="4"/>
  <c r="DU44" i="14"/>
  <c r="AH105" i="7"/>
  <c r="AP104" i="7"/>
  <c r="DU62" i="4"/>
  <c r="M90" i="7"/>
  <c r="U89" i="7"/>
  <c r="DV8" i="5"/>
  <c r="DN9" i="5"/>
  <c r="DO8" i="5"/>
  <c r="DH59" i="4"/>
  <c r="DA59" i="4"/>
  <c r="CZ60" i="4"/>
  <c r="BJ110" i="12"/>
  <c r="BR109" i="12"/>
  <c r="DU42" i="2"/>
  <c r="DN91" i="12"/>
  <c r="DV90" i="12"/>
  <c r="N74" i="6"/>
  <c r="F75" i="6"/>
  <c r="AH73" i="13"/>
  <c r="AP72" i="13"/>
  <c r="CT88" i="4"/>
  <c r="CL89" i="4"/>
  <c r="CM88" i="4"/>
  <c r="BJ91" i="1"/>
  <c r="CL13" i="10"/>
  <c r="AO41" i="8"/>
  <c r="AW40" i="8"/>
  <c r="AP40" i="8"/>
  <c r="BC105" i="6"/>
  <c r="BK104" i="6"/>
  <c r="BD104" i="6"/>
  <c r="F57" i="9"/>
  <c r="N56" i="9"/>
  <c r="AO29" i="12"/>
  <c r="CZ27" i="14"/>
  <c r="DH26" i="14"/>
  <c r="AH30" i="14"/>
  <c r="BQ107" i="8"/>
  <c r="BR106" i="8"/>
  <c r="CL27" i="16"/>
  <c r="AW72" i="13"/>
  <c r="AP26" i="11"/>
  <c r="AH27" i="11"/>
  <c r="BX74" i="12"/>
  <c r="CF73" i="12"/>
  <c r="BY73" i="12"/>
  <c r="EI105" i="14"/>
  <c r="EJ104" i="14"/>
  <c r="AI57" i="12"/>
  <c r="AA58" i="12"/>
  <c r="CS48" i="11"/>
  <c r="BY8" i="11"/>
  <c r="DH40" i="9"/>
  <c r="AW9" i="13"/>
  <c r="AV10" i="13"/>
  <c r="BD10" i="13" s="1"/>
  <c r="BK57" i="2"/>
  <c r="BC58" i="2"/>
  <c r="BK74" i="15"/>
  <c r="BC75" i="15"/>
  <c r="CS74" i="7"/>
  <c r="DA73" i="7"/>
  <c r="CT73" i="7"/>
  <c r="EI91" i="16"/>
  <c r="EJ90" i="16"/>
  <c r="BK41" i="11"/>
  <c r="BC42" i="11"/>
  <c r="AH105" i="3"/>
  <c r="AP104" i="3"/>
  <c r="AW104" i="8"/>
  <c r="AO105" i="8"/>
  <c r="AP105" i="8" s="1"/>
  <c r="CL26" i="3"/>
  <c r="CT25" i="3"/>
  <c r="DH74" i="15"/>
  <c r="DO74" i="15"/>
  <c r="DG75" i="15"/>
  <c r="AH106" i="8"/>
  <c r="BQ27" i="7"/>
  <c r="CZ91" i="10"/>
  <c r="DA90" i="10"/>
  <c r="DN58" i="1"/>
  <c r="DV57" i="1"/>
  <c r="AV75" i="6"/>
  <c r="DN107" i="12"/>
  <c r="DV106" i="12"/>
  <c r="AI43" i="12"/>
  <c r="AA44" i="12"/>
  <c r="BQ27" i="16"/>
  <c r="BY26" i="16"/>
  <c r="DU74" i="9"/>
  <c r="EC73" i="9"/>
  <c r="AA10" i="2"/>
  <c r="AI9" i="2"/>
  <c r="T57" i="10"/>
  <c r="AB56" i="10"/>
  <c r="DG107" i="7"/>
  <c r="DO106" i="7"/>
  <c r="F107" i="15"/>
  <c r="AO25" i="10"/>
  <c r="AW24" i="10"/>
  <c r="CS9" i="8"/>
  <c r="DA8" i="8"/>
  <c r="CT8" i="8"/>
  <c r="DG74" i="4"/>
  <c r="DO73" i="4"/>
  <c r="DG108" i="5"/>
  <c r="DG79" i="5"/>
  <c r="EB74" i="2"/>
  <c r="EJ73" i="2"/>
  <c r="EC73" i="2"/>
  <c r="EJ27" i="4"/>
  <c r="EB28" i="4"/>
  <c r="BQ105" i="3"/>
  <c r="BY104" i="3"/>
  <c r="BQ28" i="13"/>
  <c r="BY27" i="13"/>
  <c r="DV72" i="6"/>
  <c r="DN73" i="6"/>
  <c r="DO72" i="6"/>
  <c r="T62" i="7"/>
  <c r="AB107" i="4"/>
  <c r="T108" i="4"/>
  <c r="BR56" i="11"/>
  <c r="BJ57" i="11"/>
  <c r="BK56" i="11"/>
  <c r="AO74" i="13"/>
  <c r="AP25" i="11"/>
  <c r="BQ58" i="8"/>
  <c r="BY57" i="8"/>
  <c r="AH26" i="5"/>
  <c r="AP25" i="5"/>
  <c r="M91" i="13"/>
  <c r="U90" i="13"/>
  <c r="EC104" i="11"/>
  <c r="DU105" i="11"/>
  <c r="DV104" i="11"/>
  <c r="BC29" i="1"/>
  <c r="BY9" i="11"/>
  <c r="BQ10" i="11"/>
  <c r="CZ42" i="9"/>
  <c r="BX43" i="15"/>
  <c r="CF42" i="15"/>
  <c r="BR89" i="12"/>
  <c r="BJ90" i="12"/>
  <c r="CL91" i="9"/>
  <c r="CT90" i="9"/>
  <c r="BJ108" i="15"/>
  <c r="AA13" i="15"/>
  <c r="DH89" i="12"/>
  <c r="CZ90" i="12"/>
  <c r="DA89" i="12"/>
  <c r="AW105" i="4"/>
  <c r="AO106" i="4"/>
  <c r="AP105" i="4"/>
  <c r="DV89" i="4"/>
  <c r="BK40" i="11"/>
  <c r="DU25" i="4"/>
  <c r="EC24" i="4"/>
  <c r="CS59" i="8"/>
  <c r="DA58" i="8"/>
  <c r="DU45" i="9"/>
  <c r="EC44" i="9"/>
  <c r="DG91" i="13"/>
  <c r="DO90" i="13"/>
  <c r="CE61" i="15"/>
  <c r="CM8" i="7"/>
  <c r="CE9" i="7"/>
  <c r="CF8" i="7"/>
  <c r="BX12" i="10"/>
  <c r="BY72" i="16"/>
  <c r="DH8" i="2"/>
  <c r="CZ9" i="2"/>
  <c r="DA8" i="2"/>
  <c r="DN112" i="13"/>
  <c r="DO111" i="13"/>
  <c r="DV111" i="13"/>
  <c r="DG42" i="12"/>
  <c r="DO41" i="12"/>
  <c r="BJ11" i="8"/>
  <c r="BR10" i="8"/>
  <c r="CZ43" i="8"/>
  <c r="DA42" i="8"/>
  <c r="DG106" i="2"/>
  <c r="DO105" i="2"/>
  <c r="AO43" i="9"/>
  <c r="AW42" i="9"/>
  <c r="DV88" i="8"/>
  <c r="DN89" i="8"/>
  <c r="DO89" i="8" s="1"/>
  <c r="DO29" i="16"/>
  <c r="DN30" i="16"/>
  <c r="DH88" i="6"/>
  <c r="CZ89" i="6"/>
  <c r="AW8" i="11"/>
  <c r="AO9" i="11"/>
  <c r="DN90" i="13"/>
  <c r="DV89" i="13"/>
  <c r="CZ28" i="7"/>
  <c r="DA27" i="7"/>
  <c r="CM25" i="12"/>
  <c r="CE26" i="12"/>
  <c r="BJ57" i="15"/>
  <c r="BR56" i="15"/>
  <c r="BK56" i="15"/>
  <c r="AP56" i="6"/>
  <c r="AH57" i="6"/>
  <c r="AI56" i="6"/>
  <c r="CE43" i="4"/>
  <c r="AB94" i="13"/>
  <c r="T95" i="13"/>
  <c r="DN114" i="14"/>
  <c r="DG77" i="14"/>
  <c r="BD9" i="14"/>
  <c r="AV10" i="14"/>
  <c r="AW10" i="14" s="1"/>
  <c r="CL93" i="13"/>
  <c r="DA104" i="2"/>
  <c r="CS105" i="2"/>
  <c r="CT104" i="2"/>
  <c r="U74" i="7"/>
  <c r="M75" i="7"/>
  <c r="N74" i="7"/>
  <c r="T77" i="15"/>
  <c r="CE108" i="4"/>
  <c r="CE107" i="15"/>
  <c r="CF106" i="15"/>
  <c r="BC27" i="2"/>
  <c r="EB74" i="4"/>
  <c r="EC74" i="4" s="1"/>
  <c r="EJ73" i="4"/>
  <c r="BR89" i="14"/>
  <c r="BJ90" i="14"/>
  <c r="BK90" i="14" s="1"/>
  <c r="AA25" i="10"/>
  <c r="AI24" i="10"/>
  <c r="AO106" i="11"/>
  <c r="AW105" i="11"/>
  <c r="CL105" i="14"/>
  <c r="CT104" i="14"/>
  <c r="AV26" i="13"/>
  <c r="BD25" i="13"/>
  <c r="AW25" i="13"/>
  <c r="DV57" i="14"/>
  <c r="DN58" i="14"/>
  <c r="F76" i="14"/>
  <c r="N75" i="14"/>
  <c r="T27" i="13"/>
  <c r="AB26" i="13"/>
  <c r="U26" i="13"/>
  <c r="M108" i="5"/>
  <c r="U107" i="5"/>
  <c r="CZ41" i="12"/>
  <c r="DH40" i="12"/>
  <c r="DA40" i="12"/>
  <c r="BD89" i="12"/>
  <c r="CE91" i="3"/>
  <c r="DA105" i="12"/>
  <c r="CS106" i="12"/>
  <c r="CT105" i="12"/>
  <c r="EJ25" i="2"/>
  <c r="EB26" i="2"/>
  <c r="DV29" i="14"/>
  <c r="DN30" i="14"/>
  <c r="BK104" i="9"/>
  <c r="BC105" i="9"/>
  <c r="BC76" i="12"/>
  <c r="BY72" i="5"/>
  <c r="BQ73" i="5"/>
  <c r="BR72" i="5"/>
  <c r="DN74" i="8"/>
  <c r="DV73" i="8"/>
  <c r="DO73" i="8"/>
  <c r="BK108" i="13"/>
  <c r="BC109" i="13"/>
  <c r="DA89" i="1"/>
  <c r="CS90" i="1"/>
  <c r="AW72" i="4"/>
  <c r="EC8" i="8"/>
  <c r="DU9" i="8"/>
  <c r="CZ26" i="12"/>
  <c r="DH25" i="12"/>
  <c r="DA25" i="12"/>
  <c r="AO10" i="12"/>
  <c r="AW9" i="12"/>
  <c r="AP9" i="12"/>
  <c r="BQ50" i="14"/>
  <c r="T59" i="3"/>
  <c r="CL28" i="5"/>
  <c r="CT27" i="5"/>
  <c r="BQ74" i="16"/>
  <c r="BR74" i="16" s="1"/>
  <c r="BD89" i="11"/>
  <c r="AV90" i="11"/>
  <c r="U105" i="2"/>
  <c r="M106" i="2"/>
  <c r="N105" i="2"/>
  <c r="CL12" i="5"/>
  <c r="CM11" i="5"/>
  <c r="DN9" i="2"/>
  <c r="DV8" i="2"/>
  <c r="BX47" i="14"/>
  <c r="BY46" i="14"/>
  <c r="CE89" i="1"/>
  <c r="CF88" i="1"/>
  <c r="CZ92" i="16"/>
  <c r="DH91" i="16"/>
  <c r="AO28" i="16"/>
  <c r="AW27" i="16"/>
  <c r="DG75" i="3"/>
  <c r="DH74" i="3"/>
  <c r="BQ74" i="6"/>
  <c r="BY73" i="6"/>
  <c r="BR73" i="6"/>
  <c r="BQ73" i="3"/>
  <c r="BY72" i="3"/>
  <c r="BR72" i="3"/>
  <c r="CS74" i="15"/>
  <c r="DA73" i="15"/>
  <c r="CT73" i="15"/>
  <c r="BX92" i="14"/>
  <c r="AH43" i="8"/>
  <c r="DN58" i="10"/>
  <c r="DV57" i="10"/>
  <c r="T73" i="11"/>
  <c r="AB72" i="11"/>
  <c r="N72" i="11"/>
  <c r="F73" i="11"/>
  <c r="DG43" i="11"/>
  <c r="DO42" i="11"/>
  <c r="DH42" i="11"/>
  <c r="DU105" i="9"/>
  <c r="EC104" i="9"/>
  <c r="BY8" i="4"/>
  <c r="BR8" i="4"/>
  <c r="BQ9" i="4"/>
  <c r="DG44" i="15"/>
  <c r="DO43" i="15"/>
  <c r="N26" i="15"/>
  <c r="F27" i="15"/>
  <c r="BJ89" i="11"/>
  <c r="BR88" i="11"/>
  <c r="BK88" i="11"/>
  <c r="CE89" i="16"/>
  <c r="CM88" i="16"/>
  <c r="CS29" i="12"/>
  <c r="AA60" i="16"/>
  <c r="AB59" i="16"/>
  <c r="CE75" i="5"/>
  <c r="CM74" i="5"/>
  <c r="CF74" i="5"/>
  <c r="DU58" i="9"/>
  <c r="EC57" i="9"/>
  <c r="EI9" i="13"/>
  <c r="EJ8" i="13"/>
  <c r="BC76" i="1"/>
  <c r="BD104" i="2"/>
  <c r="AV105" i="2"/>
  <c r="AB59" i="15"/>
  <c r="T60" i="15"/>
  <c r="DV28" i="14"/>
  <c r="U26" i="5"/>
  <c r="M27" i="5"/>
  <c r="DV90" i="4"/>
  <c r="DN91" i="4"/>
  <c r="DO90" i="4"/>
  <c r="DU76" i="7"/>
  <c r="EC75" i="7"/>
  <c r="F27" i="6"/>
  <c r="M10" i="9"/>
  <c r="U9" i="9"/>
  <c r="BC44" i="9"/>
  <c r="AW41" i="5"/>
  <c r="AO42" i="5"/>
  <c r="AO74" i="4"/>
  <c r="AP74" i="4" s="1"/>
  <c r="AW73" i="4"/>
  <c r="AH10" i="9"/>
  <c r="AP9" i="9"/>
  <c r="F29" i="9"/>
  <c r="EP106" i="8"/>
  <c r="EQ105" i="8"/>
  <c r="AV44" i="8"/>
  <c r="AA9" i="11"/>
  <c r="AI8" i="11"/>
  <c r="CE91" i="6"/>
  <c r="CL77" i="14"/>
  <c r="BQ91" i="8"/>
  <c r="BY90" i="8"/>
  <c r="DH40" i="2"/>
  <c r="CZ41" i="2"/>
  <c r="CS26" i="3"/>
  <c r="DA25" i="3"/>
  <c r="DN91" i="10"/>
  <c r="F10" i="15"/>
  <c r="N9" i="15"/>
  <c r="DU11" i="14"/>
  <c r="EC10" i="14"/>
  <c r="DV10" i="14"/>
  <c r="BC25" i="7"/>
  <c r="BK24" i="7"/>
  <c r="AH10" i="7"/>
  <c r="AP9" i="7"/>
  <c r="CS11" i="2"/>
  <c r="BX27" i="16"/>
  <c r="BQ47" i="8"/>
  <c r="AA58" i="9"/>
  <c r="AI57" i="9"/>
  <c r="AA25" i="11"/>
  <c r="AI24" i="11"/>
  <c r="AW90" i="5"/>
  <c r="AO91" i="5"/>
  <c r="AP90" i="5"/>
  <c r="AA30" i="13"/>
  <c r="BJ79" i="5"/>
  <c r="CL58" i="10"/>
  <c r="CT57" i="10"/>
  <c r="BY40" i="4"/>
  <c r="BQ41" i="4"/>
  <c r="BR40" i="4"/>
  <c r="BQ75" i="13"/>
  <c r="BQ58" i="16"/>
  <c r="BY57" i="16"/>
  <c r="AV57" i="5"/>
  <c r="BD56" i="5"/>
  <c r="AW56" i="5"/>
  <c r="DA8" i="13"/>
  <c r="CS9" i="13"/>
  <c r="BY105" i="15"/>
  <c r="BQ106" i="15"/>
  <c r="BR105" i="15"/>
  <c r="DV74" i="4"/>
  <c r="EJ56" i="7"/>
  <c r="EB57" i="7"/>
  <c r="EC57" i="7" s="1"/>
  <c r="DV91" i="5"/>
  <c r="DN92" i="5"/>
  <c r="AA91" i="8"/>
  <c r="AB57" i="6"/>
  <c r="T58" i="6"/>
  <c r="U57" i="6"/>
  <c r="EB25" i="9"/>
  <c r="EC24" i="9"/>
  <c r="DO57" i="13"/>
  <c r="DG58" i="13"/>
  <c r="DH58" i="13" s="1"/>
  <c r="CL10" i="11"/>
  <c r="CT9" i="11"/>
  <c r="CM9" i="11"/>
  <c r="AV11" i="11"/>
  <c r="DN89" i="6"/>
  <c r="DV88" i="6"/>
  <c r="DO88" i="6"/>
  <c r="AA89" i="16"/>
  <c r="AI88" i="16"/>
  <c r="AB88" i="16"/>
  <c r="DN11" i="12"/>
  <c r="DV10" i="12"/>
  <c r="CZ74" i="9"/>
  <c r="DH73" i="9"/>
  <c r="AI93" i="13"/>
  <c r="AH94" i="13"/>
  <c r="N25" i="15"/>
  <c r="AH46" i="6"/>
  <c r="DN25" i="10"/>
  <c r="DV24" i="10"/>
  <c r="F26" i="12"/>
  <c r="N25" i="12"/>
  <c r="AB41" i="3"/>
  <c r="T42" i="3"/>
  <c r="AV91" i="12"/>
  <c r="AW90" i="12"/>
  <c r="BD90" i="12"/>
  <c r="BX107" i="5"/>
  <c r="CF106" i="5"/>
  <c r="N11" i="14"/>
  <c r="F12" i="14"/>
  <c r="F26" i="2"/>
  <c r="N25" i="2"/>
  <c r="BC74" i="14"/>
  <c r="BK73" i="14"/>
  <c r="BD73" i="14"/>
  <c r="AI104" i="2"/>
  <c r="AA105" i="2"/>
  <c r="AB104" i="2"/>
  <c r="DN42" i="9"/>
  <c r="DV41" i="9"/>
  <c r="EB89" i="2"/>
  <c r="EC89" i="2" s="1"/>
  <c r="EJ88" i="2"/>
  <c r="BX91" i="8"/>
  <c r="CS59" i="7"/>
  <c r="DA58" i="7"/>
  <c r="CS105" i="13"/>
  <c r="DA104" i="13"/>
  <c r="CT104" i="13"/>
  <c r="U8" i="9"/>
  <c r="CL106" i="16"/>
  <c r="CT105" i="16"/>
  <c r="CM105" i="16"/>
  <c r="CS106" i="1"/>
  <c r="DA105" i="1"/>
  <c r="DN12" i="13"/>
  <c r="DV11" i="13"/>
  <c r="BX27" i="4"/>
  <c r="CF26" i="4"/>
  <c r="CE73" i="8"/>
  <c r="CM72" i="8"/>
  <c r="DU90" i="2"/>
  <c r="DV89" i="2"/>
  <c r="AV11" i="5"/>
  <c r="T92" i="10"/>
  <c r="AB91" i="10"/>
  <c r="F109" i="6"/>
  <c r="N108" i="6"/>
  <c r="CZ73" i="13"/>
  <c r="DH72" i="13"/>
  <c r="DA72" i="13"/>
  <c r="BQ27" i="10"/>
  <c r="AO93" i="8"/>
  <c r="BX107" i="2"/>
  <c r="CM56" i="16"/>
  <c r="AI73" i="4"/>
  <c r="AA74" i="4"/>
  <c r="AB74" i="4" s="1"/>
  <c r="EJ75" i="14"/>
  <c r="EB76" i="14"/>
  <c r="BJ9" i="10"/>
  <c r="BR8" i="10"/>
  <c r="BX9" i="1"/>
  <c r="CF8" i="1"/>
  <c r="BY8" i="1"/>
  <c r="DG26" i="15"/>
  <c r="DO25" i="15"/>
  <c r="BX90" i="9"/>
  <c r="BY89" i="9"/>
  <c r="BC91" i="1"/>
  <c r="BK90" i="1"/>
  <c r="BD90" i="1"/>
  <c r="DN76" i="4"/>
  <c r="DV75" i="4"/>
  <c r="AV41" i="2"/>
  <c r="BD40" i="2"/>
  <c r="CM25" i="14"/>
  <c r="CE26" i="14"/>
  <c r="CF25" i="14"/>
  <c r="M106" i="15"/>
  <c r="N106" i="15" s="1"/>
  <c r="U105" i="15"/>
  <c r="AO76" i="12"/>
  <c r="AP75" i="12"/>
  <c r="CL74" i="13"/>
  <c r="CT73" i="13"/>
  <c r="CM73" i="13"/>
  <c r="EB41" i="2"/>
  <c r="EC41" i="2" s="1"/>
  <c r="EJ40" i="2"/>
  <c r="AI43" i="7"/>
  <c r="AA44" i="7"/>
  <c r="AV27" i="14"/>
  <c r="BD26" i="14"/>
  <c r="EC42" i="4"/>
  <c r="DU43" i="4"/>
  <c r="T89" i="4"/>
  <c r="AB88" i="4"/>
  <c r="U88" i="4"/>
  <c r="AP57" i="15"/>
  <c r="AH58" i="15"/>
  <c r="AI57" i="15"/>
  <c r="DG9" i="12"/>
  <c r="DO8" i="12"/>
  <c r="DH8" i="12"/>
  <c r="AI57" i="3"/>
  <c r="AA58" i="3"/>
  <c r="T58" i="11"/>
  <c r="U57" i="11"/>
  <c r="BR72" i="8"/>
  <c r="BJ73" i="8"/>
  <c r="BK72" i="8"/>
  <c r="BD56" i="1"/>
  <c r="AW56" i="1"/>
  <c r="AV57" i="1"/>
  <c r="DA57" i="9"/>
  <c r="CS58" i="9"/>
  <c r="CS105" i="10"/>
  <c r="DA104" i="10"/>
  <c r="AA43" i="8"/>
  <c r="AI42" i="8"/>
  <c r="F74" i="5"/>
  <c r="N73" i="5"/>
  <c r="DG90" i="9"/>
  <c r="DO89" i="9"/>
  <c r="BY26" i="11"/>
  <c r="BQ27" i="11"/>
  <c r="F92" i="8"/>
  <c r="N91" i="8"/>
  <c r="CM88" i="8"/>
  <c r="CE89" i="8"/>
  <c r="CF88" i="8"/>
  <c r="T12" i="4"/>
  <c r="CM104" i="1"/>
  <c r="CE105" i="1"/>
  <c r="EC57" i="8"/>
  <c r="DU58" i="8"/>
  <c r="BX64" i="13"/>
  <c r="EC88" i="2"/>
  <c r="AO74" i="15"/>
  <c r="AW73" i="15"/>
  <c r="AP73" i="15"/>
  <c r="EB105" i="4"/>
  <c r="EC104" i="4"/>
  <c r="EJ104" i="4"/>
  <c r="BJ42" i="9"/>
  <c r="BR41" i="9"/>
  <c r="BK41" i="9"/>
  <c r="CM41" i="8"/>
  <c r="CE42" i="8"/>
  <c r="AA41" i="9"/>
  <c r="AB41" i="9" s="1"/>
  <c r="AI40" i="9"/>
  <c r="F28" i="11"/>
  <c r="N27" i="11"/>
  <c r="BR109" i="7"/>
  <c r="BJ110" i="7"/>
  <c r="AV28" i="11"/>
  <c r="DU91" i="11"/>
  <c r="EC90" i="11"/>
  <c r="DN41" i="5"/>
  <c r="DV40" i="5"/>
  <c r="DO40" i="5"/>
  <c r="CM57" i="16"/>
  <c r="CE58" i="16"/>
  <c r="CF40" i="4"/>
  <c r="BX41" i="4"/>
  <c r="U106" i="3"/>
  <c r="M107" i="3"/>
  <c r="N104" i="3"/>
  <c r="F105" i="3"/>
  <c r="U57" i="8"/>
  <c r="M58" i="8"/>
  <c r="CZ25" i="9"/>
  <c r="DH24" i="9"/>
  <c r="T107" i="2"/>
  <c r="DU92" i="16"/>
  <c r="EC91" i="16"/>
  <c r="AV12" i="8"/>
  <c r="DO72" i="2"/>
  <c r="DG73" i="2"/>
  <c r="DH72" i="2"/>
  <c r="DG15" i="5"/>
  <c r="BX90" i="10"/>
  <c r="BY90" i="10" s="1"/>
  <c r="CF89" i="10"/>
  <c r="AH91" i="3"/>
  <c r="AP90" i="3"/>
  <c r="DG26" i="10"/>
  <c r="DO25" i="10"/>
  <c r="CE41" i="9"/>
  <c r="CM40" i="9"/>
  <c r="AV43" i="11"/>
  <c r="BD42" i="11"/>
  <c r="AW42" i="11"/>
  <c r="BC61" i="5"/>
  <c r="CF90" i="11"/>
  <c r="BX91" i="11"/>
  <c r="AH10" i="8"/>
  <c r="AI9" i="8"/>
  <c r="CL79" i="11"/>
  <c r="BC27" i="13"/>
  <c r="BK26" i="13"/>
  <c r="CF73" i="13"/>
  <c r="BX74" i="13"/>
  <c r="BY74" i="13" s="1"/>
  <c r="BQ11" i="1"/>
  <c r="BR10" i="1"/>
  <c r="AO28" i="14"/>
  <c r="AW27" i="14"/>
  <c r="AP27" i="14"/>
  <c r="AV90" i="13"/>
  <c r="BD89" i="13"/>
  <c r="AW89" i="13"/>
  <c r="CZ10" i="13"/>
  <c r="DH9" i="13"/>
  <c r="DO56" i="15"/>
  <c r="DG57" i="15"/>
  <c r="DH56" i="15"/>
  <c r="CS73" i="5"/>
  <c r="DA72" i="5"/>
  <c r="CT72" i="5"/>
  <c r="CF9" i="14"/>
  <c r="BX10" i="14"/>
  <c r="EB26" i="7"/>
  <c r="EJ25" i="7"/>
  <c r="EC25" i="7"/>
  <c r="CL58" i="9"/>
  <c r="CT57" i="9"/>
  <c r="AW8" i="9"/>
  <c r="CL9" i="15"/>
  <c r="CT8" i="15"/>
  <c r="CM8" i="15"/>
  <c r="DO57" i="14"/>
  <c r="M26" i="4"/>
  <c r="U25" i="4"/>
  <c r="BC91" i="8"/>
  <c r="AH12" i="15"/>
  <c r="AI12" i="15" s="1"/>
  <c r="AP11" i="15"/>
  <c r="CT88" i="3"/>
  <c r="CL89" i="3"/>
  <c r="CM88" i="3"/>
  <c r="M26" i="3"/>
  <c r="BY25" i="11"/>
  <c r="AP24" i="8"/>
  <c r="AH25" i="8"/>
  <c r="EJ43" i="8"/>
  <c r="EB44" i="8"/>
  <c r="CS60" i="16"/>
  <c r="DA59" i="16"/>
  <c r="DU108" i="8"/>
  <c r="DG25" i="2"/>
  <c r="DO24" i="2"/>
  <c r="DH24" i="2"/>
  <c r="BQ92" i="9"/>
  <c r="CL74" i="4"/>
  <c r="CT73" i="4"/>
  <c r="CF10" i="15"/>
  <c r="BX11" i="15"/>
  <c r="DN44" i="14"/>
  <c r="DV43" i="14"/>
  <c r="DV72" i="3"/>
  <c r="DN73" i="3"/>
  <c r="DO72" i="3"/>
  <c r="CZ57" i="5"/>
  <c r="DA57" i="5" s="1"/>
  <c r="DH56" i="5"/>
  <c r="AA26" i="12"/>
  <c r="AI25" i="12"/>
  <c r="BC90" i="7"/>
  <c r="BK89" i="7"/>
  <c r="BD89" i="7"/>
  <c r="DO73" i="11"/>
  <c r="DV73" i="11"/>
  <c r="DN74" i="11"/>
  <c r="EB75" i="11"/>
  <c r="EJ74" i="11"/>
  <c r="AH10" i="3"/>
  <c r="AP9" i="3"/>
  <c r="BX28" i="8"/>
  <c r="EQ44" i="8"/>
  <c r="EI45" i="8"/>
  <c r="DA57" i="13"/>
  <c r="CS58" i="13"/>
  <c r="CT57" i="13"/>
  <c r="DH107" i="12"/>
  <c r="CZ108" i="12"/>
  <c r="U8" i="2"/>
  <c r="M9" i="2"/>
  <c r="AB24" i="12"/>
  <c r="T25" i="12"/>
  <c r="U25" i="12" s="1"/>
  <c r="AO27" i="2"/>
  <c r="N92" i="15"/>
  <c r="F93" i="15"/>
  <c r="AW40" i="3"/>
  <c r="AO41" i="3"/>
  <c r="AP41" i="3" s="1"/>
  <c r="F75" i="12"/>
  <c r="N74" i="12"/>
  <c r="M42" i="10"/>
  <c r="U41" i="10"/>
  <c r="BQ91" i="4"/>
  <c r="M30" i="11"/>
  <c r="T25" i="2"/>
  <c r="AB24" i="2"/>
  <c r="U24" i="2"/>
  <c r="T57" i="9"/>
  <c r="AB56" i="9"/>
  <c r="CE105" i="14"/>
  <c r="CM104" i="14"/>
  <c r="BK89" i="14"/>
  <c r="T77" i="12"/>
  <c r="N58" i="11"/>
  <c r="F59" i="11"/>
  <c r="DN57" i="4"/>
  <c r="DV56" i="4"/>
  <c r="DO56" i="4"/>
  <c r="BD57" i="11"/>
  <c r="AV58" i="11"/>
  <c r="AW26" i="14"/>
  <c r="CM88" i="15"/>
  <c r="CT88" i="15"/>
  <c r="CL89" i="15"/>
  <c r="BD109" i="13"/>
  <c r="AV110" i="13"/>
  <c r="DG109" i="6"/>
  <c r="CL61" i="6"/>
  <c r="AV89" i="8"/>
  <c r="AW88" i="8"/>
  <c r="BD88" i="8"/>
  <c r="DU112" i="13"/>
  <c r="AP89" i="8"/>
  <c r="AH90" i="8"/>
  <c r="T25" i="15"/>
  <c r="U25" i="15" s="1"/>
  <c r="AB24" i="15"/>
  <c r="T105" i="7"/>
  <c r="U104" i="7"/>
  <c r="AW41" i="7"/>
  <c r="AO42" i="7"/>
  <c r="M28" i="14"/>
  <c r="U27" i="14"/>
  <c r="AO10" i="9"/>
  <c r="AW9" i="9"/>
  <c r="DO90" i="12"/>
  <c r="BJ90" i="8"/>
  <c r="BR89" i="8"/>
  <c r="DU61" i="3"/>
  <c r="EC60" i="3"/>
  <c r="DG59" i="14"/>
  <c r="DH59" i="14" s="1"/>
  <c r="DO58" i="14"/>
  <c r="BQ15" i="8"/>
  <c r="DN9" i="9"/>
  <c r="DV8" i="9"/>
  <c r="BK89" i="8"/>
  <c r="CT40" i="11"/>
  <c r="CL41" i="11"/>
  <c r="T10" i="11"/>
  <c r="AB9" i="11"/>
  <c r="CL78" i="15"/>
  <c r="BC73" i="4"/>
  <c r="BK72" i="4"/>
  <c r="DA25" i="10"/>
  <c r="CS26" i="10"/>
  <c r="U75" i="5"/>
  <c r="M76" i="5"/>
  <c r="DH90" i="13"/>
  <c r="CZ91" i="13"/>
  <c r="CE58" i="7"/>
  <c r="CM57" i="7"/>
  <c r="M42" i="2"/>
  <c r="U41" i="2"/>
  <c r="AI75" i="8"/>
  <c r="AA76" i="8"/>
  <c r="EI57" i="2"/>
  <c r="EQ56" i="2"/>
  <c r="EJ56" i="2"/>
  <c r="AV42" i="12"/>
  <c r="BD41" i="12"/>
  <c r="AH106" i="11"/>
  <c r="AP105" i="11"/>
  <c r="AI105" i="11"/>
  <c r="AO90" i="1"/>
  <c r="AW89" i="1"/>
  <c r="AP89" i="1"/>
  <c r="EB11" i="3"/>
  <c r="EC10" i="3"/>
  <c r="AV26" i="8"/>
  <c r="BD25" i="8"/>
  <c r="AW25" i="8"/>
  <c r="AA11" i="14"/>
  <c r="AI10" i="14"/>
  <c r="DU76" i="2"/>
  <c r="CF72" i="11"/>
  <c r="BX73" i="11"/>
  <c r="BY72" i="11"/>
  <c r="BC26" i="3"/>
  <c r="BK25" i="3"/>
  <c r="DN79" i="13"/>
  <c r="AB104" i="8"/>
  <c r="T105" i="8"/>
  <c r="U104" i="8"/>
  <c r="CZ25" i="4"/>
  <c r="DA24" i="4"/>
  <c r="T25" i="3"/>
  <c r="AB24" i="3"/>
  <c r="CM58" i="14"/>
  <c r="CE59" i="14"/>
  <c r="EC43" i="13"/>
  <c r="DU44" i="13"/>
  <c r="BD57" i="7"/>
  <c r="AV58" i="7"/>
  <c r="AW57" i="7"/>
  <c r="BQ60" i="12"/>
  <c r="BR60" i="12" s="1"/>
  <c r="BJ105" i="11"/>
  <c r="BR104" i="11"/>
  <c r="BK104" i="11"/>
  <c r="EQ104" i="2"/>
  <c r="EI105" i="2"/>
  <c r="N57" i="14"/>
  <c r="F58" i="14"/>
  <c r="BQ106" i="11"/>
  <c r="BY105" i="11"/>
  <c r="CS77" i="16"/>
  <c r="CE12" i="15"/>
  <c r="U104" i="11"/>
  <c r="M105" i="11"/>
  <c r="BC91" i="14"/>
  <c r="BK72" i="7"/>
  <c r="BC73" i="7"/>
  <c r="BD72" i="7"/>
  <c r="DO106" i="10"/>
  <c r="DG107" i="10"/>
  <c r="CE28" i="15"/>
  <c r="CM27" i="15"/>
  <c r="DV26" i="11"/>
  <c r="DN27" i="11"/>
  <c r="BD29" i="16"/>
  <c r="AV30" i="16"/>
  <c r="AO79" i="11"/>
  <c r="AO91" i="2"/>
  <c r="AW90" i="2"/>
  <c r="AA28" i="15"/>
  <c r="AI27" i="15"/>
  <c r="BJ43" i="4"/>
  <c r="AH45" i="1"/>
  <c r="AI44" i="1"/>
  <c r="AP44" i="1"/>
  <c r="DG92" i="12"/>
  <c r="DO91" i="12"/>
  <c r="AV43" i="9"/>
  <c r="BD42" i="9"/>
  <c r="BR25" i="3"/>
  <c r="BJ26" i="3"/>
  <c r="BR105" i="3"/>
  <c r="BJ106" i="3"/>
  <c r="DU29" i="6"/>
  <c r="DV28" i="6"/>
  <c r="AH41" i="9"/>
  <c r="AP40" i="9"/>
  <c r="CL65" i="12"/>
  <c r="BQ109" i="14"/>
  <c r="DA24" i="10"/>
  <c r="CS12" i="15"/>
  <c r="EB32" i="14"/>
  <c r="AP88" i="4"/>
  <c r="AH89" i="4"/>
  <c r="BC26" i="12"/>
  <c r="BK25" i="12"/>
  <c r="DG10" i="8"/>
  <c r="DO9" i="8"/>
  <c r="DU73" i="1"/>
  <c r="DV72" i="1"/>
  <c r="BY40" i="1"/>
  <c r="BQ41" i="1"/>
  <c r="DG62" i="3"/>
  <c r="DH76" i="1"/>
  <c r="CZ77" i="1"/>
  <c r="CL107" i="1"/>
  <c r="CT106" i="1"/>
  <c r="EJ8" i="2"/>
  <c r="EB9" i="2"/>
  <c r="EC8" i="2"/>
  <c r="BY104" i="10"/>
  <c r="BQ105" i="10"/>
  <c r="CL74" i="3"/>
  <c r="CT73" i="3"/>
  <c r="CT57" i="2"/>
  <c r="CL58" i="2"/>
  <c r="BC58" i="10"/>
  <c r="BK57" i="10"/>
  <c r="CZ106" i="16"/>
  <c r="DH105" i="16"/>
  <c r="AA105" i="5"/>
  <c r="AI104" i="5"/>
  <c r="AB104" i="5"/>
  <c r="BC27" i="14"/>
  <c r="U45" i="13"/>
  <c r="T46" i="13"/>
  <c r="DV72" i="12"/>
  <c r="DN73" i="12"/>
  <c r="DO72" i="12"/>
  <c r="EB107" i="11"/>
  <c r="EJ106" i="11"/>
  <c r="DA73" i="2"/>
  <c r="CS74" i="2"/>
  <c r="CT74" i="2" s="1"/>
  <c r="AH44" i="2"/>
  <c r="AI42" i="11"/>
  <c r="AA43" i="11"/>
  <c r="DN32" i="6"/>
  <c r="M109" i="8"/>
  <c r="BK89" i="16"/>
  <c r="BC90" i="16"/>
  <c r="BQ59" i="3"/>
  <c r="CS42" i="9"/>
  <c r="DA41" i="9"/>
  <c r="CT41" i="9"/>
  <c r="BR104" i="3"/>
  <c r="EC88" i="10"/>
  <c r="DU89" i="10"/>
  <c r="DV88" i="10"/>
  <c r="BQ92" i="2"/>
  <c r="CE76" i="11"/>
  <c r="CM75" i="11"/>
  <c r="BX112" i="15"/>
  <c r="CL47" i="7"/>
  <c r="BC42" i="6"/>
  <c r="BK41" i="6"/>
  <c r="BD89" i="2"/>
  <c r="AV90" i="2"/>
  <c r="BY25" i="2"/>
  <c r="BQ26" i="2"/>
  <c r="BJ73" i="7"/>
  <c r="BR72" i="7"/>
  <c r="AO27" i="5"/>
  <c r="CZ114" i="15"/>
  <c r="DH113" i="15"/>
  <c r="AO74" i="16"/>
  <c r="AW73" i="16"/>
  <c r="AP73" i="16"/>
  <c r="DO8" i="11"/>
  <c r="BC74" i="9"/>
  <c r="BK73" i="9"/>
  <c r="BR24" i="6"/>
  <c r="BK24" i="6"/>
  <c r="BJ25" i="6"/>
  <c r="T35" i="14"/>
  <c r="BQ91" i="11"/>
  <c r="BY90" i="11"/>
  <c r="F42" i="2"/>
  <c r="N41" i="2"/>
  <c r="CE25" i="10"/>
  <c r="CM24" i="10"/>
  <c r="AP73" i="3"/>
  <c r="AH74" i="3"/>
  <c r="CF105" i="4"/>
  <c r="BX106" i="4"/>
  <c r="BY105" i="4"/>
  <c r="CT8" i="2"/>
  <c r="CL9" i="2"/>
  <c r="DN41" i="10"/>
  <c r="DV40" i="10"/>
  <c r="EB89" i="13"/>
  <c r="EJ88" i="13"/>
  <c r="AO9" i="6"/>
  <c r="AW8" i="6"/>
  <c r="BX42" i="12"/>
  <c r="CF41" i="12"/>
  <c r="BQ42" i="13"/>
  <c r="BR41" i="13"/>
  <c r="DG25" i="9"/>
  <c r="DO24" i="9"/>
  <c r="DH75" i="1"/>
  <c r="AA92" i="12"/>
  <c r="F89" i="2"/>
  <c r="N88" i="2"/>
  <c r="CZ58" i="9"/>
  <c r="DH57" i="9"/>
  <c r="BJ73" i="11"/>
  <c r="BK72" i="11"/>
  <c r="BR72" i="11"/>
  <c r="DH106" i="14"/>
  <c r="CZ107" i="14"/>
  <c r="EI26" i="14"/>
  <c r="EJ25" i="14"/>
  <c r="BX75" i="2"/>
  <c r="BJ11" i="11"/>
  <c r="BR10" i="11"/>
  <c r="BJ60" i="10"/>
  <c r="EC10" i="11"/>
  <c r="DU11" i="11"/>
  <c r="DU26" i="3"/>
  <c r="EC25" i="3"/>
  <c r="BC9" i="8"/>
  <c r="BK8" i="8"/>
  <c r="BD8" i="8"/>
  <c r="BQ42" i="12"/>
  <c r="BY41" i="12"/>
  <c r="BR42" i="16"/>
  <c r="BJ43" i="16"/>
  <c r="EB13" i="16"/>
  <c r="AH42" i="13"/>
  <c r="AP41" i="13"/>
  <c r="CE26" i="13"/>
  <c r="CM25" i="13"/>
  <c r="CF25" i="13"/>
  <c r="DN27" i="2"/>
  <c r="CZ106" i="8"/>
  <c r="DA105" i="8"/>
  <c r="DH105" i="8"/>
  <c r="F41" i="3"/>
  <c r="N40" i="3"/>
  <c r="EB41" i="14"/>
  <c r="EJ40" i="14"/>
  <c r="EC40" i="14"/>
  <c r="T92" i="12"/>
  <c r="AB91" i="12"/>
  <c r="DG9" i="15"/>
  <c r="DO8" i="15"/>
  <c r="BX42" i="7"/>
  <c r="BY41" i="7"/>
  <c r="AI105" i="12"/>
  <c r="AA106" i="12"/>
  <c r="EB41" i="11"/>
  <c r="EJ40" i="11"/>
  <c r="N104" i="11"/>
  <c r="F105" i="11"/>
  <c r="AH14" i="13"/>
  <c r="AP13" i="13"/>
  <c r="DG75" i="12"/>
  <c r="M42" i="3"/>
  <c r="U41" i="3"/>
  <c r="AH28" i="16"/>
  <c r="AP27" i="16"/>
  <c r="BX90" i="13"/>
  <c r="CF89" i="13"/>
  <c r="AV59" i="3"/>
  <c r="BD58" i="3"/>
  <c r="DA56" i="3"/>
  <c r="CS57" i="3"/>
  <c r="BC60" i="8"/>
  <c r="CL106" i="10"/>
  <c r="CZ64" i="15"/>
  <c r="DU75" i="10"/>
  <c r="EC74" i="10"/>
  <c r="DV104" i="4"/>
  <c r="DN105" i="4"/>
  <c r="DO104" i="4"/>
  <c r="AV74" i="10"/>
  <c r="BD73" i="10"/>
  <c r="CZ93" i="14"/>
  <c r="DU9" i="1"/>
  <c r="DV8" i="1"/>
  <c r="EJ57" i="4"/>
  <c r="EB58" i="4"/>
  <c r="EC57" i="4"/>
  <c r="N40" i="11"/>
  <c r="F41" i="11"/>
  <c r="BC44" i="13"/>
  <c r="BK43" i="13"/>
  <c r="CE73" i="2"/>
  <c r="CM72" i="2"/>
  <c r="CF72" i="2"/>
  <c r="DA9" i="10"/>
  <c r="CS10" i="10"/>
  <c r="CT9" i="10"/>
  <c r="EQ92" i="8"/>
  <c r="EI93" i="8"/>
  <c r="N8" i="2"/>
  <c r="F9" i="2"/>
  <c r="AH42" i="5"/>
  <c r="AI42" i="5" s="1"/>
  <c r="AP41" i="5"/>
  <c r="BC108" i="11"/>
  <c r="BC105" i="2"/>
  <c r="BK104" i="2"/>
  <c r="AV58" i="10"/>
  <c r="BD57" i="10"/>
  <c r="T25" i="9"/>
  <c r="AB24" i="9"/>
  <c r="DV42" i="13"/>
  <c r="DN43" i="13"/>
  <c r="AA43" i="2"/>
  <c r="AI42" i="2"/>
  <c r="BC31" i="6"/>
  <c r="BC32" i="6" s="1"/>
  <c r="DG10" i="11"/>
  <c r="DO9" i="11"/>
  <c r="EB110" i="14"/>
  <c r="AB108" i="15"/>
  <c r="T109" i="15"/>
  <c r="BC34" i="16"/>
  <c r="DU11" i="2"/>
  <c r="CZ59" i="8"/>
  <c r="DH58" i="8"/>
  <c r="CE105" i="3"/>
  <c r="CM104" i="3"/>
  <c r="CF104" i="3"/>
  <c r="BQ82" i="14"/>
  <c r="CL11" i="12"/>
  <c r="CT10" i="12"/>
  <c r="CM10" i="12"/>
  <c r="BR89" i="16"/>
  <c r="BJ90" i="16"/>
  <c r="AV73" i="1"/>
  <c r="AW73" i="1" s="1"/>
  <c r="BD72" i="1"/>
  <c r="CM57" i="9"/>
  <c r="CE58" i="9"/>
  <c r="DN9" i="10"/>
  <c r="DV8" i="10"/>
  <c r="DU59" i="10"/>
  <c r="EC58" i="10"/>
  <c r="DH25" i="3"/>
  <c r="CZ26" i="3"/>
  <c r="DG89" i="5"/>
  <c r="DO88" i="5"/>
  <c r="CS108" i="7"/>
  <c r="AW73" i="3"/>
  <c r="AO74" i="3"/>
  <c r="CL108" i="2"/>
  <c r="CT105" i="8"/>
  <c r="CM105" i="8"/>
  <c r="CL106" i="8"/>
  <c r="BC91" i="5"/>
  <c r="BK90" i="5"/>
  <c r="DH88" i="11"/>
  <c r="CZ89" i="11"/>
  <c r="DA88" i="11"/>
  <c r="DA75" i="11"/>
  <c r="CS76" i="11"/>
  <c r="CT75" i="11"/>
  <c r="CZ83" i="15"/>
  <c r="DN43" i="11"/>
  <c r="BR26" i="15"/>
  <c r="BJ27" i="15"/>
  <c r="BD57" i="3"/>
  <c r="DO9" i="13"/>
  <c r="DG10" i="13"/>
  <c r="BQ10" i="15"/>
  <c r="BY9" i="15"/>
  <c r="BR9" i="15"/>
  <c r="CS57" i="1"/>
  <c r="DA56" i="1"/>
  <c r="BR40" i="7"/>
  <c r="BJ41" i="7"/>
  <c r="BK40" i="7"/>
  <c r="EI57" i="11"/>
  <c r="EJ56" i="11"/>
  <c r="CZ60" i="3"/>
  <c r="DH59" i="3"/>
  <c r="BQ60" i="2"/>
  <c r="U90" i="5"/>
  <c r="M91" i="5"/>
  <c r="CE42" i="2"/>
  <c r="AI9" i="3"/>
  <c r="BY40" i="8"/>
  <c r="CF40" i="8"/>
  <c r="BX41" i="8"/>
  <c r="M11" i="7"/>
  <c r="U10" i="7"/>
  <c r="M105" i="1"/>
  <c r="U104" i="1"/>
  <c r="BD74" i="15"/>
  <c r="AV75" i="15"/>
  <c r="T12" i="16"/>
  <c r="AB11" i="16"/>
  <c r="CE44" i="12"/>
  <c r="CM43" i="12"/>
  <c r="DH105" i="2"/>
  <c r="CZ106" i="2"/>
  <c r="BX80" i="6"/>
  <c r="AB73" i="3"/>
  <c r="AW89" i="11"/>
  <c r="AO90" i="11"/>
  <c r="CE25" i="8"/>
  <c r="CM24" i="8"/>
  <c r="CF24" i="8"/>
  <c r="AA91" i="5"/>
  <c r="AI90" i="5"/>
  <c r="AB90" i="5"/>
  <c r="CT72" i="1"/>
  <c r="CL73" i="1"/>
  <c r="AB57" i="8"/>
  <c r="T58" i="8"/>
  <c r="AH75" i="11"/>
  <c r="AP74" i="11"/>
  <c r="AI74" i="11"/>
  <c r="DO41" i="4"/>
  <c r="DG42" i="4"/>
  <c r="CE58" i="12"/>
  <c r="CM57" i="12"/>
  <c r="EJ10" i="11"/>
  <c r="EB11" i="11"/>
  <c r="AO57" i="12"/>
  <c r="AW56" i="12"/>
  <c r="AP56" i="12"/>
  <c r="BY27" i="14"/>
  <c r="BQ28" i="14"/>
  <c r="AI24" i="6"/>
  <c r="AA25" i="6"/>
  <c r="BR58" i="8"/>
  <c r="BJ59" i="8"/>
  <c r="DU58" i="16"/>
  <c r="EC57" i="16"/>
  <c r="DV57" i="16"/>
  <c r="DO8" i="2"/>
  <c r="CZ92" i="8"/>
  <c r="AH75" i="5"/>
  <c r="AP74" i="5"/>
  <c r="AI74" i="5"/>
  <c r="M57" i="9"/>
  <c r="U56" i="9"/>
  <c r="EI73" i="7"/>
  <c r="EJ72" i="7"/>
  <c r="CS41" i="14"/>
  <c r="DA40" i="14"/>
  <c r="EI9" i="16"/>
  <c r="EJ8" i="16"/>
  <c r="T73" i="9"/>
  <c r="U73" i="9" s="1"/>
  <c r="AB72" i="9"/>
  <c r="AO105" i="13"/>
  <c r="AW104" i="13"/>
  <c r="EJ11" i="14"/>
  <c r="EB12" i="14"/>
  <c r="DO30" i="14"/>
  <c r="DG31" i="14"/>
  <c r="DN90" i="9"/>
  <c r="DV89" i="9"/>
  <c r="CM14" i="14"/>
  <c r="CE15" i="14"/>
  <c r="BQ76" i="15"/>
  <c r="BR75" i="15"/>
  <c r="BX77" i="5"/>
  <c r="BR88" i="3"/>
  <c r="BJ89" i="3"/>
  <c r="BD25" i="15"/>
  <c r="BX29" i="14"/>
  <c r="BX108" i="16"/>
  <c r="CF107" i="16"/>
  <c r="CS34" i="7"/>
  <c r="CZ108" i="11"/>
  <c r="DH107" i="11"/>
  <c r="DN73" i="2"/>
  <c r="DV72" i="2"/>
  <c r="AI10" i="3"/>
  <c r="AA11" i="3"/>
  <c r="CF57" i="2"/>
  <c r="BX58" i="2"/>
  <c r="BY57" i="2"/>
  <c r="T89" i="2"/>
  <c r="AB88" i="2"/>
  <c r="U88" i="2"/>
  <c r="CL25" i="2"/>
  <c r="CT24" i="2"/>
  <c r="BD9" i="1"/>
  <c r="AV10" i="1"/>
  <c r="AW9" i="1"/>
  <c r="BJ12" i="5"/>
  <c r="DH58" i="6"/>
  <c r="CZ59" i="6"/>
  <c r="AV105" i="4"/>
  <c r="BD104" i="4"/>
  <c r="CM74" i="4"/>
  <c r="CE75" i="4"/>
  <c r="T75" i="3"/>
  <c r="AB74" i="3"/>
  <c r="M62" i="11"/>
  <c r="BR41" i="15"/>
  <c r="BJ42" i="15"/>
  <c r="BK41" i="15"/>
  <c r="BJ91" i="5"/>
  <c r="BR90" i="5"/>
  <c r="EB9" i="4"/>
  <c r="EJ8" i="4"/>
  <c r="DA90" i="3"/>
  <c r="CS91" i="3"/>
  <c r="F89" i="5"/>
  <c r="N88" i="5"/>
  <c r="BK8" i="3"/>
  <c r="BC9" i="3"/>
  <c r="T58" i="13"/>
  <c r="AB57" i="13"/>
  <c r="CL41" i="2"/>
  <c r="CT40" i="2"/>
  <c r="CM72" i="3"/>
  <c r="CE73" i="3"/>
  <c r="CF72" i="3"/>
  <c r="BR24" i="1"/>
  <c r="BJ25" i="1"/>
  <c r="BK24" i="1"/>
  <c r="CE90" i="10"/>
  <c r="CM89" i="10"/>
  <c r="BD73" i="16"/>
  <c r="AV74" i="16"/>
  <c r="M41" i="4"/>
  <c r="U40" i="4"/>
  <c r="N40" i="4"/>
  <c r="AH109" i="4"/>
  <c r="CZ93" i="15"/>
  <c r="M106" i="12"/>
  <c r="U105" i="12"/>
  <c r="N105" i="12"/>
  <c r="DG59" i="4"/>
  <c r="AI88" i="3"/>
  <c r="AA89" i="3"/>
  <c r="DV74" i="5"/>
  <c r="DN75" i="5"/>
  <c r="DO74" i="5"/>
  <c r="BJ59" i="14"/>
  <c r="BR58" i="14"/>
  <c r="CE75" i="6"/>
  <c r="CF74" i="6"/>
  <c r="CM74" i="6"/>
  <c r="DG10" i="2"/>
  <c r="DO9" i="2"/>
  <c r="AO90" i="16"/>
  <c r="AW89" i="16"/>
  <c r="AH25" i="13"/>
  <c r="AI24" i="13"/>
  <c r="AP24" i="13"/>
  <c r="F105" i="1"/>
  <c r="N104" i="1"/>
  <c r="CE43" i="13"/>
  <c r="CM42" i="13"/>
  <c r="EI41" i="2"/>
  <c r="EQ40" i="2"/>
  <c r="EC89" i="9"/>
  <c r="DU90" i="9"/>
  <c r="CL9" i="4"/>
  <c r="CT8" i="4"/>
  <c r="AI56" i="5"/>
  <c r="BX75" i="15"/>
  <c r="BY75" i="15" s="1"/>
  <c r="CF74" i="15"/>
  <c r="EB9" i="7"/>
  <c r="EJ8" i="7"/>
  <c r="BR40" i="3"/>
  <c r="BJ41" i="3"/>
  <c r="DN60" i="6"/>
  <c r="DV59" i="6"/>
  <c r="M76" i="15"/>
  <c r="U75" i="15"/>
  <c r="AV73" i="11"/>
  <c r="AW72" i="11"/>
  <c r="BD72" i="11"/>
  <c r="BX58" i="16"/>
  <c r="CF57" i="16"/>
  <c r="AH89" i="11"/>
  <c r="AI89" i="11" s="1"/>
  <c r="AP88" i="11"/>
  <c r="F83" i="8"/>
  <c r="DN60" i="16"/>
  <c r="F108" i="2"/>
  <c r="BX41" i="11"/>
  <c r="CF40" i="11"/>
  <c r="BY40" i="11"/>
  <c r="BD26" i="15"/>
  <c r="AV27" i="15"/>
  <c r="DN60" i="3"/>
  <c r="DV59" i="3"/>
  <c r="DO59" i="3"/>
  <c r="AH90" i="16"/>
  <c r="AP89" i="16"/>
  <c r="BQ10" i="14"/>
  <c r="BY9" i="14"/>
  <c r="BR9" i="14"/>
  <c r="BY88" i="16"/>
  <c r="AA57" i="11"/>
  <c r="AB57" i="11" s="1"/>
  <c r="AI56" i="11"/>
  <c r="CF57" i="9"/>
  <c r="CF56" i="2"/>
  <c r="CT25" i="4"/>
  <c r="CL26" i="4"/>
  <c r="CM25" i="4"/>
  <c r="M89" i="12"/>
  <c r="U88" i="12"/>
  <c r="N88" i="12"/>
  <c r="BD42" i="7"/>
  <c r="AV43" i="7"/>
  <c r="BX13" i="13"/>
  <c r="DA8" i="14"/>
  <c r="CF89" i="2"/>
  <c r="BX90" i="2"/>
  <c r="BY89" i="2"/>
  <c r="DG73" i="10"/>
  <c r="DO72" i="10"/>
  <c r="N72" i="9"/>
  <c r="F73" i="9"/>
  <c r="BD10" i="6"/>
  <c r="AV11" i="6"/>
  <c r="CT105" i="4"/>
  <c r="CL106" i="4"/>
  <c r="CM105" i="4"/>
  <c r="CM73" i="4"/>
  <c r="BJ41" i="8"/>
  <c r="BR40" i="8"/>
  <c r="EB61" i="11"/>
  <c r="EC60" i="11"/>
  <c r="AO93" i="13"/>
  <c r="BQ42" i="6"/>
  <c r="BY41" i="6"/>
  <c r="CL78" i="8"/>
  <c r="AV27" i="12"/>
  <c r="BD26" i="12"/>
  <c r="AW26" i="12"/>
  <c r="AA59" i="13"/>
  <c r="AI58" i="13"/>
  <c r="T25" i="4"/>
  <c r="AB24" i="4"/>
  <c r="F108" i="7"/>
  <c r="N107" i="7"/>
  <c r="M89" i="3"/>
  <c r="U88" i="3"/>
  <c r="DG26" i="12"/>
  <c r="DO25" i="12"/>
  <c r="BK42" i="4"/>
  <c r="BC43" i="4"/>
  <c r="T26" i="11"/>
  <c r="AB25" i="11"/>
  <c r="U25" i="11"/>
  <c r="DU75" i="14"/>
  <c r="EC74" i="14"/>
  <c r="AH78" i="12"/>
  <c r="AH79" i="12" s="1"/>
  <c r="AA106" i="14"/>
  <c r="AI105" i="14"/>
  <c r="BX91" i="1"/>
  <c r="BD25" i="3"/>
  <c r="AV26" i="3"/>
  <c r="BK41" i="8"/>
  <c r="BC42" i="8"/>
  <c r="BD41" i="8"/>
  <c r="BX43" i="3"/>
  <c r="DV41" i="3"/>
  <c r="DN42" i="3"/>
  <c r="AH73" i="7"/>
  <c r="AP72" i="7"/>
  <c r="AH12" i="10"/>
  <c r="DN75" i="10"/>
  <c r="DV74" i="10"/>
  <c r="CZ45" i="13"/>
  <c r="DA44" i="13"/>
  <c r="CZ43" i="4"/>
  <c r="AA62" i="14"/>
  <c r="BR8" i="2"/>
  <c r="BJ9" i="2"/>
  <c r="BK8" i="2"/>
  <c r="U75" i="12"/>
  <c r="M76" i="12"/>
  <c r="T43" i="8"/>
  <c r="AB42" i="8"/>
  <c r="U42" i="8"/>
  <c r="BC107" i="15"/>
  <c r="BK106" i="15"/>
  <c r="BJ81" i="15"/>
  <c r="EB94" i="4"/>
  <c r="CT8" i="13"/>
  <c r="CL9" i="13"/>
  <c r="AO25" i="3"/>
  <c r="AW24" i="3"/>
  <c r="AP24" i="3"/>
  <c r="AI9" i="9"/>
  <c r="AA10" i="9"/>
  <c r="AW90" i="7"/>
  <c r="AO91" i="7"/>
  <c r="DN93" i="16"/>
  <c r="DV92" i="16"/>
  <c r="BJ74" i="12"/>
  <c r="BR73" i="12"/>
  <c r="BK73" i="12"/>
  <c r="AH105" i="13"/>
  <c r="AP104" i="13"/>
  <c r="AI104" i="13"/>
  <c r="BY74" i="15"/>
  <c r="N8" i="9"/>
  <c r="F9" i="9"/>
  <c r="BJ60" i="2"/>
  <c r="BR59" i="2"/>
  <c r="AV76" i="5"/>
  <c r="AA41" i="10"/>
  <c r="AI40" i="10"/>
  <c r="AB40" i="10"/>
  <c r="BX61" i="6"/>
  <c r="BY60" i="6"/>
  <c r="AI42" i="15"/>
  <c r="AA43" i="15"/>
  <c r="AB42" i="15"/>
  <c r="CZ78" i="3"/>
  <c r="BQ90" i="16"/>
  <c r="BY89" i="16"/>
  <c r="BX59" i="9"/>
  <c r="CF58" i="9"/>
  <c r="AV17" i="12"/>
  <c r="AV18" i="12" s="1"/>
  <c r="BC10" i="1"/>
  <c r="BK9" i="1"/>
  <c r="AO9" i="4"/>
  <c r="AW8" i="4"/>
  <c r="DN91" i="14"/>
  <c r="DV90" i="14"/>
  <c r="DN61" i="7"/>
  <c r="BX89" i="4"/>
  <c r="CF88" i="4"/>
  <c r="BY88" i="4"/>
  <c r="CT42" i="13"/>
  <c r="CL43" i="13"/>
  <c r="CM40" i="7"/>
  <c r="CE41" i="7"/>
  <c r="CF41" i="7" s="1"/>
  <c r="CF104" i="8"/>
  <c r="BX105" i="8"/>
  <c r="BY104" i="8"/>
  <c r="AW8" i="8"/>
  <c r="AO9" i="8"/>
  <c r="DN107" i="5"/>
  <c r="DO107" i="5" s="1"/>
  <c r="DV106" i="5"/>
  <c r="BQ91" i="3"/>
  <c r="BQ105" i="9"/>
  <c r="BY104" i="9"/>
  <c r="CF88" i="3"/>
  <c r="BX89" i="3"/>
  <c r="BY88" i="3"/>
  <c r="BY8" i="5"/>
  <c r="BQ9" i="5"/>
  <c r="BR8" i="5"/>
  <c r="F26" i="8"/>
  <c r="N25" i="8"/>
  <c r="BQ94" i="5"/>
  <c r="AI73" i="14"/>
  <c r="AA74" i="14"/>
  <c r="AB73" i="14"/>
  <c r="BX91" i="12"/>
  <c r="CF90" i="12"/>
  <c r="DA9" i="5"/>
  <c r="CS10" i="5"/>
  <c r="CT9" i="5"/>
  <c r="BR24" i="5"/>
  <c r="BJ25" i="5"/>
  <c r="BK25" i="5" s="1"/>
  <c r="AB24" i="11"/>
  <c r="CM108" i="12"/>
  <c r="CE109" i="12"/>
  <c r="CM75" i="15"/>
  <c r="CE76" i="15"/>
  <c r="T89" i="9"/>
  <c r="U89" i="9" s="1"/>
  <c r="AB88" i="9"/>
  <c r="DH106" i="7"/>
  <c r="CZ107" i="7"/>
  <c r="DH8" i="8"/>
  <c r="CZ9" i="8"/>
  <c r="BX9" i="9"/>
  <c r="CF8" i="9"/>
  <c r="EI10" i="2"/>
  <c r="EQ9" i="2"/>
  <c r="F58" i="8"/>
  <c r="N57" i="8"/>
  <c r="CL105" i="15"/>
  <c r="CT104" i="15"/>
  <c r="CM104" i="15"/>
  <c r="EC57" i="2"/>
  <c r="DU58" i="2"/>
  <c r="DH41" i="4"/>
  <c r="DN58" i="5"/>
  <c r="DV57" i="5"/>
  <c r="EC40" i="11"/>
  <c r="DU41" i="11"/>
  <c r="DV40" i="11"/>
  <c r="AA58" i="5"/>
  <c r="AI57" i="5"/>
  <c r="AB57" i="5"/>
  <c r="EC58" i="14"/>
  <c r="DU59" i="14"/>
  <c r="BX9" i="3"/>
  <c r="BY9" i="3" s="1"/>
  <c r="CF8" i="3"/>
  <c r="DG43" i="13"/>
  <c r="DO42" i="13"/>
  <c r="DH42" i="13"/>
  <c r="DV91" i="16"/>
  <c r="CL57" i="11"/>
  <c r="CT56" i="11"/>
  <c r="CM56" i="11"/>
  <c r="AH9" i="11"/>
  <c r="AP8" i="11"/>
  <c r="CE45" i="15"/>
  <c r="CM44" i="15"/>
  <c r="DO25" i="13"/>
  <c r="DG26" i="13"/>
  <c r="DH25" i="13"/>
  <c r="CM8" i="10"/>
  <c r="CE9" i="10"/>
  <c r="CF8" i="10"/>
  <c r="BD40" i="1"/>
  <c r="AV41" i="1"/>
  <c r="AW40" i="1"/>
  <c r="DA104" i="3"/>
  <c r="CS105" i="3"/>
  <c r="CM56" i="10"/>
  <c r="CE57" i="10"/>
  <c r="AP27" i="12"/>
  <c r="AH28" i="12"/>
  <c r="BK12" i="14"/>
  <c r="BC13" i="14"/>
  <c r="DG59" i="1"/>
  <c r="DO58" i="1"/>
  <c r="M28" i="2"/>
  <c r="BJ111" i="16"/>
  <c r="U41" i="14"/>
  <c r="M42" i="14"/>
  <c r="CE93" i="13"/>
  <c r="CM92" i="13"/>
  <c r="DA9" i="14"/>
  <c r="CT9" i="14"/>
  <c r="CS10" i="14"/>
  <c r="U25" i="6"/>
  <c r="M26" i="6"/>
  <c r="BX89" i="7"/>
  <c r="CF88" i="7"/>
  <c r="BQ61" i="1"/>
  <c r="BQ73" i="1"/>
  <c r="BY72" i="1"/>
  <c r="CM105" i="10"/>
  <c r="CE106" i="10"/>
  <c r="CF105" i="10"/>
  <c r="M92" i="2"/>
  <c r="CZ41" i="3"/>
  <c r="DH40" i="3"/>
  <c r="DA40" i="3"/>
  <c r="M92" i="8"/>
  <c r="U91" i="8"/>
  <c r="AP41" i="7"/>
  <c r="CF24" i="1"/>
  <c r="BX25" i="1"/>
  <c r="BY25" i="1" s="1"/>
  <c r="M78" i="6"/>
  <c r="BQ75" i="11"/>
  <c r="T76" i="10"/>
  <c r="EC106" i="10"/>
  <c r="DU107" i="10"/>
  <c r="DV106" i="10"/>
  <c r="DO88" i="10"/>
  <c r="DG89" i="10"/>
  <c r="DH88" i="10"/>
  <c r="DA56" i="10"/>
  <c r="CZ57" i="10"/>
  <c r="DO40" i="10"/>
  <c r="DG41" i="10"/>
  <c r="CZ42" i="10"/>
  <c r="DH41" i="10"/>
  <c r="DO56" i="10"/>
  <c r="DG57" i="10"/>
  <c r="DH56" i="10"/>
  <c r="CS41" i="10"/>
  <c r="DA40" i="10"/>
  <c r="CT40" i="10"/>
  <c r="CL41" i="10"/>
  <c r="BD24" i="10"/>
  <c r="BK24" i="10"/>
  <c r="BC25" i="10"/>
  <c r="DH8" i="10"/>
  <c r="DG9" i="10"/>
  <c r="DO8" i="10"/>
  <c r="CM72" i="10"/>
  <c r="CF72" i="10"/>
  <c r="CE73" i="10"/>
  <c r="CF40" i="10"/>
  <c r="CM40" i="10"/>
  <c r="CE41" i="10"/>
  <c r="BD104" i="10"/>
  <c r="BK104" i="10"/>
  <c r="BC105" i="10"/>
  <c r="BC89" i="10"/>
  <c r="BD88" i="10"/>
  <c r="BK88" i="10"/>
  <c r="AW72" i="10"/>
  <c r="AP72" i="10"/>
  <c r="AO73" i="10"/>
  <c r="AH81" i="10"/>
  <c r="AP40" i="10"/>
  <c r="AW40" i="10"/>
  <c r="AO41" i="10"/>
  <c r="AH89" i="10"/>
  <c r="AI88" i="10"/>
  <c r="AP88" i="10"/>
  <c r="AP104" i="10"/>
  <c r="AI104" i="10"/>
  <c r="AH105" i="10"/>
  <c r="AB104" i="10"/>
  <c r="U104" i="10"/>
  <c r="T105" i="10"/>
  <c r="AA95" i="10"/>
  <c r="F105" i="10"/>
  <c r="N104" i="10"/>
  <c r="N88" i="10"/>
  <c r="M89" i="10"/>
  <c r="U88" i="10"/>
  <c r="F77" i="10"/>
  <c r="N56" i="10"/>
  <c r="F57" i="10"/>
  <c r="DN105" i="9"/>
  <c r="DV104" i="9"/>
  <c r="DO104" i="9"/>
  <c r="CZ89" i="9"/>
  <c r="DH88" i="9"/>
  <c r="DA88" i="9"/>
  <c r="DO8" i="9"/>
  <c r="DG9" i="9"/>
  <c r="CZ9" i="9"/>
  <c r="DH8" i="9"/>
  <c r="DA8" i="9"/>
  <c r="CS9" i="9"/>
  <c r="DA104" i="9"/>
  <c r="CT104" i="9"/>
  <c r="CS105" i="9"/>
  <c r="CS95" i="9"/>
  <c r="CS73" i="9"/>
  <c r="CT72" i="9"/>
  <c r="DA72" i="9"/>
  <c r="CT25" i="9"/>
  <c r="CL26" i="9"/>
  <c r="CT8" i="9"/>
  <c r="CM8" i="9"/>
  <c r="CL9" i="9"/>
  <c r="CM104" i="9"/>
  <c r="CF104" i="9"/>
  <c r="CE105" i="9"/>
  <c r="CM88" i="9"/>
  <c r="CF88" i="9"/>
  <c r="CE89" i="9"/>
  <c r="CM72" i="9"/>
  <c r="CF72" i="9"/>
  <c r="CE73" i="9"/>
  <c r="CM24" i="9"/>
  <c r="CE25" i="9"/>
  <c r="CF24" i="9"/>
  <c r="BX30" i="9"/>
  <c r="CE16" i="9"/>
  <c r="BY56" i="9"/>
  <c r="BR56" i="9"/>
  <c r="BQ57" i="9"/>
  <c r="BQ11" i="9"/>
  <c r="BR10" i="9"/>
  <c r="AW56" i="9"/>
  <c r="AP56" i="9"/>
  <c r="AO57" i="9"/>
  <c r="AP75" i="9"/>
  <c r="AO76" i="9"/>
  <c r="AW104" i="9"/>
  <c r="AO105" i="9"/>
  <c r="AP104" i="9"/>
  <c r="AH112" i="9"/>
  <c r="AB104" i="9"/>
  <c r="U104" i="9"/>
  <c r="T105" i="9"/>
  <c r="CZ105" i="6"/>
  <c r="DH104" i="6"/>
  <c r="DA104" i="6"/>
  <c r="CS105" i="6"/>
  <c r="CL105" i="6"/>
  <c r="CM104" i="6"/>
  <c r="CT104" i="6"/>
  <c r="BX89" i="6"/>
  <c r="BY88" i="6"/>
  <c r="CF88" i="6"/>
  <c r="BJ90" i="6"/>
  <c r="BK89" i="6"/>
  <c r="BR89" i="6"/>
  <c r="AO89" i="6"/>
  <c r="AP88" i="6"/>
  <c r="AW88" i="6"/>
  <c r="DH72" i="6"/>
  <c r="CZ73" i="6"/>
  <c r="DA72" i="6"/>
  <c r="CF56" i="6"/>
  <c r="CE57" i="6"/>
  <c r="CM56" i="6"/>
  <c r="BJ57" i="6"/>
  <c r="BK56" i="6"/>
  <c r="BR56" i="6"/>
  <c r="DA42" i="6"/>
  <c r="CS43" i="6"/>
  <c r="CL41" i="6"/>
  <c r="CT40" i="6"/>
  <c r="CM40" i="6"/>
  <c r="CE43" i="6"/>
  <c r="CF42" i="6"/>
  <c r="DO24" i="6"/>
  <c r="DH24" i="6"/>
  <c r="DG25" i="6"/>
  <c r="CF24" i="6"/>
  <c r="BX25" i="6"/>
  <c r="BY24" i="6"/>
  <c r="DH8" i="6"/>
  <c r="DG9" i="6"/>
  <c r="DO8" i="6"/>
  <c r="CZ17" i="6"/>
  <c r="CT8" i="6"/>
  <c r="CL9" i="6"/>
  <c r="BJ9" i="6"/>
  <c r="BR9" i="6" s="1"/>
  <c r="BK8" i="6"/>
  <c r="CM8" i="6"/>
  <c r="CE9" i="6"/>
  <c r="CF8" i="6"/>
  <c r="BX11" i="6"/>
  <c r="BY9" i="6"/>
  <c r="BQ10" i="6"/>
  <c r="CE30" i="6"/>
  <c r="BX49" i="6"/>
  <c r="BQ106" i="6"/>
  <c r="BR105" i="6"/>
  <c r="BY105" i="6"/>
  <c r="AO25" i="6"/>
  <c r="AP24" i="6"/>
  <c r="AW24" i="6"/>
  <c r="AH109" i="6"/>
  <c r="AP104" i="6"/>
  <c r="AW104" i="6"/>
  <c r="AO105" i="6"/>
  <c r="AH9" i="6"/>
  <c r="AP8" i="6"/>
  <c r="AI8" i="6"/>
  <c r="AA9" i="6"/>
  <c r="AB8" i="6"/>
  <c r="AB104" i="6"/>
  <c r="T105" i="6"/>
  <c r="U104" i="6"/>
  <c r="T89" i="6"/>
  <c r="U88" i="6"/>
  <c r="F89" i="6"/>
  <c r="N88" i="6"/>
  <c r="AA89" i="6"/>
  <c r="AI88" i="6"/>
  <c r="AB88" i="6"/>
  <c r="F11" i="6"/>
  <c r="N10" i="6"/>
  <c r="DV104" i="3"/>
  <c r="DN105" i="3"/>
  <c r="DO104" i="3"/>
  <c r="DG105" i="3"/>
  <c r="DH104" i="3"/>
  <c r="DV88" i="3"/>
  <c r="DN89" i="3"/>
  <c r="DG89" i="3"/>
  <c r="DO88" i="3"/>
  <c r="DH88" i="3"/>
  <c r="BQ10" i="3"/>
  <c r="BR9" i="3"/>
  <c r="BK105" i="3"/>
  <c r="BC106" i="3"/>
  <c r="BD105" i="3"/>
  <c r="BK88" i="3"/>
  <c r="BD88" i="3"/>
  <c r="BC89" i="3"/>
  <c r="BK72" i="3"/>
  <c r="BD72" i="3"/>
  <c r="BC73" i="3"/>
  <c r="AW56" i="3"/>
  <c r="AO57" i="3"/>
  <c r="AP56" i="3"/>
  <c r="AA106" i="3"/>
  <c r="AB105" i="3"/>
  <c r="AI105" i="3"/>
  <c r="F13" i="3"/>
  <c r="DG111" i="16"/>
  <c r="EB60" i="16"/>
  <c r="EJ59" i="16"/>
  <c r="EB30" i="16"/>
  <c r="EJ29" i="16"/>
  <c r="DU9" i="16"/>
  <c r="EC8" i="16"/>
  <c r="DN9" i="16"/>
  <c r="DV8" i="16"/>
  <c r="DO8" i="16"/>
  <c r="CZ15" i="16"/>
  <c r="CZ62" i="16"/>
  <c r="CZ51" i="16"/>
  <c r="CE111" i="16"/>
  <c r="BJ9" i="16"/>
  <c r="BR8" i="16"/>
  <c r="BK8" i="16"/>
  <c r="BD8" i="16"/>
  <c r="BC9" i="16"/>
  <c r="BD40" i="16"/>
  <c r="AV41" i="16"/>
  <c r="AW40" i="16"/>
  <c r="AO45" i="16"/>
  <c r="AH109" i="16"/>
  <c r="AA17" i="16"/>
  <c r="AB75" i="16"/>
  <c r="AI75" i="16"/>
  <c r="AA76" i="16"/>
  <c r="AI26" i="16"/>
  <c r="AA27" i="16"/>
  <c r="AB27" i="16" s="1"/>
  <c r="AA51" i="16"/>
  <c r="AB50" i="16"/>
  <c r="T109" i="16"/>
  <c r="U108" i="16"/>
  <c r="T28" i="16"/>
  <c r="U27" i="16"/>
  <c r="F93" i="16"/>
  <c r="F18" i="16"/>
  <c r="EI95" i="13"/>
  <c r="EC24" i="13"/>
  <c r="DV24" i="13"/>
  <c r="DU25" i="13"/>
  <c r="CL108" i="13"/>
  <c r="CM107" i="13"/>
  <c r="CE108" i="13"/>
  <c r="CT24" i="13"/>
  <c r="DA24" i="13"/>
  <c r="CS25" i="13"/>
  <c r="BX41" i="13"/>
  <c r="CF40" i="13"/>
  <c r="BY40" i="13"/>
  <c r="BC11" i="13"/>
  <c r="M9" i="13"/>
  <c r="U8" i="13"/>
  <c r="N8" i="13"/>
  <c r="U104" i="13"/>
  <c r="M105" i="13"/>
  <c r="N104" i="13"/>
  <c r="M74" i="13"/>
  <c r="U73" i="13"/>
  <c r="M57" i="13"/>
  <c r="U56" i="13"/>
  <c r="N56" i="13"/>
  <c r="F108" i="13"/>
  <c r="F28" i="13"/>
  <c r="N27" i="13"/>
  <c r="F12" i="13"/>
  <c r="F42" i="13"/>
  <c r="N73" i="13"/>
  <c r="F74" i="13"/>
  <c r="EJ104" i="7"/>
  <c r="EI105" i="7"/>
  <c r="EB110" i="7"/>
  <c r="EJ40" i="7"/>
  <c r="EC40" i="7"/>
  <c r="EB41" i="7"/>
  <c r="EC88" i="7"/>
  <c r="DU89" i="7"/>
  <c r="DV88" i="7"/>
  <c r="DN89" i="7"/>
  <c r="DG73" i="7"/>
  <c r="DO72" i="7"/>
  <c r="DH72" i="7"/>
  <c r="EC9" i="7"/>
  <c r="DU10" i="7"/>
  <c r="DV8" i="7"/>
  <c r="DN9" i="7"/>
  <c r="DH8" i="7"/>
  <c r="DO8" i="7"/>
  <c r="DG9" i="7"/>
  <c r="DG89" i="7"/>
  <c r="DO88" i="7"/>
  <c r="DH88" i="7"/>
  <c r="DO24" i="7"/>
  <c r="DG25" i="7"/>
  <c r="DH24" i="7"/>
  <c r="CT24" i="7"/>
  <c r="CL25" i="7"/>
  <c r="CM24" i="7"/>
  <c r="CF56" i="7"/>
  <c r="BX57" i="7"/>
  <c r="BR88" i="7"/>
  <c r="BQ89" i="7"/>
  <c r="BY88" i="7"/>
  <c r="BQ76" i="7"/>
  <c r="BJ60" i="7"/>
  <c r="BR56" i="7"/>
  <c r="BY56" i="7"/>
  <c r="BQ57" i="7"/>
  <c r="AV25" i="7"/>
  <c r="AW24" i="7"/>
  <c r="BD24" i="7"/>
  <c r="BD8" i="7"/>
  <c r="AV9" i="7"/>
  <c r="AW8" i="7"/>
  <c r="BC13" i="7"/>
  <c r="AA105" i="7"/>
  <c r="AB104" i="7"/>
  <c r="AI104" i="7"/>
  <c r="AI72" i="7"/>
  <c r="AA73" i="7"/>
  <c r="AB72" i="7"/>
  <c r="AA89" i="7"/>
  <c r="AI88" i="7"/>
  <c r="AB88" i="7"/>
  <c r="AA9" i="7"/>
  <c r="AI8" i="7"/>
  <c r="AB8" i="7"/>
  <c r="N88" i="7"/>
  <c r="F89" i="7"/>
  <c r="F9" i="7"/>
  <c r="N8" i="7"/>
  <c r="F79" i="7"/>
  <c r="DU9" i="4"/>
  <c r="EC8" i="4"/>
  <c r="DN9" i="4"/>
  <c r="DV8" i="4"/>
  <c r="DG9" i="4"/>
  <c r="DH8" i="4"/>
  <c r="DO8" i="4"/>
  <c r="DG25" i="4"/>
  <c r="DO24" i="4"/>
  <c r="DH24" i="4"/>
  <c r="DG95" i="4"/>
  <c r="DH107" i="4"/>
  <c r="CZ108" i="4"/>
  <c r="CZ95" i="4"/>
  <c r="DH94" i="4"/>
  <c r="DA94" i="4"/>
  <c r="CS98" i="4"/>
  <c r="CS33" i="4"/>
  <c r="CE31" i="4"/>
  <c r="CF8" i="4"/>
  <c r="CM8" i="4"/>
  <c r="CE9" i="4"/>
  <c r="BK8" i="4"/>
  <c r="BC9" i="4"/>
  <c r="BD8" i="4"/>
  <c r="M57" i="4"/>
  <c r="N56" i="4"/>
  <c r="T57" i="4"/>
  <c r="AB56" i="4"/>
  <c r="U56" i="4"/>
  <c r="F74" i="4"/>
  <c r="N73" i="4"/>
  <c r="F60" i="4"/>
  <c r="F44" i="4"/>
  <c r="EI49" i="14"/>
  <c r="CS89" i="14"/>
  <c r="DA88" i="14"/>
  <c r="CT88" i="14"/>
  <c r="BD109" i="14"/>
  <c r="BC110" i="14"/>
  <c r="AP77" i="14"/>
  <c r="AW77" i="14"/>
  <c r="AO78" i="14"/>
  <c r="AO110" i="14"/>
  <c r="AW109" i="14"/>
  <c r="F97" i="14"/>
  <c r="EI111" i="11"/>
  <c r="EI19" i="11"/>
  <c r="DO108" i="11"/>
  <c r="DN109" i="11"/>
  <c r="DO24" i="11"/>
  <c r="DG25" i="11"/>
  <c r="DA25" i="11"/>
  <c r="DH25" i="11"/>
  <c r="CZ26" i="11"/>
  <c r="CS48" i="8"/>
  <c r="CE112" i="8"/>
  <c r="DG57" i="2"/>
  <c r="DO56" i="2"/>
  <c r="DH56" i="2"/>
  <c r="AW72" i="2"/>
  <c r="AO73" i="2"/>
  <c r="AP72" i="2"/>
  <c r="N56" i="2"/>
  <c r="F57" i="2"/>
  <c r="DH24" i="15"/>
  <c r="CZ25" i="15"/>
  <c r="DA24" i="15"/>
  <c r="CT26" i="15"/>
  <c r="CS27" i="15"/>
  <c r="CL32" i="15"/>
  <c r="CF24" i="15"/>
  <c r="BY24" i="15"/>
  <c r="BX25" i="15"/>
  <c r="AV95" i="15"/>
  <c r="AO15" i="15"/>
  <c r="AW14" i="15"/>
  <c r="AW104" i="15"/>
  <c r="AP104" i="15"/>
  <c r="AO105" i="15"/>
  <c r="AP25" i="15"/>
  <c r="AO26" i="15"/>
  <c r="AW25" i="15"/>
  <c r="AW91" i="15"/>
  <c r="AO92" i="15"/>
  <c r="AB91" i="15"/>
  <c r="AA92" i="15"/>
  <c r="CZ62" i="12"/>
  <c r="DA61" i="12"/>
  <c r="DH61" i="12"/>
  <c r="DH72" i="12"/>
  <c r="DA72" i="12"/>
  <c r="CZ73" i="12"/>
  <c r="CF12" i="12"/>
  <c r="BX13" i="12"/>
  <c r="AW40" i="12"/>
  <c r="AP40" i="12"/>
  <c r="AO41" i="12"/>
  <c r="AO94" i="12"/>
  <c r="AI8" i="12"/>
  <c r="AB8" i="12"/>
  <c r="AA9" i="12"/>
  <c r="F111" i="12"/>
  <c r="F9" i="12"/>
  <c r="N8" i="12"/>
  <c r="DU49" i="5"/>
  <c r="CZ105" i="5"/>
  <c r="DH104" i="5"/>
  <c r="DA104" i="5"/>
  <c r="CL106" i="5"/>
  <c r="CT105" i="5"/>
  <c r="CM105" i="5"/>
  <c r="CM88" i="5"/>
  <c r="CT88" i="5"/>
  <c r="CL89" i="5"/>
  <c r="CT56" i="5"/>
  <c r="CM56" i="5"/>
  <c r="CL57" i="5"/>
  <c r="BX41" i="5"/>
  <c r="CF40" i="5"/>
  <c r="BY40" i="5"/>
  <c r="CF24" i="5"/>
  <c r="BX25" i="5"/>
  <c r="BY24" i="5"/>
  <c r="AW8" i="5"/>
  <c r="AP8" i="5"/>
  <c r="AO9" i="5"/>
  <c r="T11" i="5"/>
  <c r="AB10" i="5"/>
  <c r="U10" i="5"/>
  <c r="N8" i="5"/>
  <c r="F9" i="5"/>
  <c r="N106" i="5"/>
  <c r="F107" i="5"/>
  <c r="F57" i="5"/>
  <c r="N56" i="5"/>
  <c r="F27" i="5"/>
  <c r="N26" i="5"/>
  <c r="DN41" i="1"/>
  <c r="DO40" i="1"/>
  <c r="DV40" i="1"/>
  <c r="DH25" i="1"/>
  <c r="DA25" i="1"/>
  <c r="CZ26" i="1"/>
  <c r="DH40" i="1"/>
  <c r="CZ41" i="1"/>
  <c r="DA40" i="1"/>
  <c r="DH8" i="1"/>
  <c r="DA8" i="1"/>
  <c r="CZ9" i="1"/>
  <c r="DN11" i="1"/>
  <c r="DO10" i="1"/>
  <c r="CM88" i="1"/>
  <c r="CT88" i="1"/>
  <c r="CL89" i="1"/>
  <c r="CM41" i="1"/>
  <c r="CL42" i="1"/>
  <c r="CT41" i="1"/>
  <c r="CL25" i="1"/>
  <c r="CT24" i="1"/>
  <c r="CM24" i="1"/>
  <c r="CT8" i="1"/>
  <c r="CM8" i="1"/>
  <c r="CL9" i="1"/>
  <c r="F77" i="1"/>
  <c r="N76" i="1"/>
  <c r="BK105" i="1"/>
  <c r="BR105" i="1"/>
  <c r="BJ106" i="1"/>
  <c r="AO111" i="1"/>
  <c r="AO27" i="1"/>
  <c r="AP26" i="1"/>
  <c r="AW26" i="1"/>
  <c r="AP12" i="1"/>
  <c r="AO13" i="1"/>
  <c r="AA29" i="1"/>
  <c r="AI28" i="1"/>
  <c r="AA73" i="1"/>
  <c r="AB72" i="1"/>
  <c r="AI72" i="1"/>
  <c r="AA89" i="1"/>
  <c r="AI88" i="1"/>
  <c r="AB88" i="1"/>
  <c r="AA105" i="1"/>
  <c r="AB104" i="1"/>
  <c r="AH105" i="1"/>
  <c r="AI104" i="1"/>
  <c r="AP104" i="1"/>
  <c r="CL62" i="6" l="1"/>
  <c r="BY42" i="6"/>
  <c r="BQ43" i="6"/>
  <c r="BR42" i="6"/>
  <c r="BC43" i="8"/>
  <c r="BD42" i="8"/>
  <c r="CL42" i="11"/>
  <c r="CT41" i="11"/>
  <c r="BD26" i="8"/>
  <c r="AV27" i="8"/>
  <c r="AW26" i="8"/>
  <c r="BD26" i="3"/>
  <c r="AV27" i="3"/>
  <c r="BC109" i="11"/>
  <c r="BX60" i="9"/>
  <c r="CF59" i="9"/>
  <c r="EB95" i="4"/>
  <c r="BJ28" i="15"/>
  <c r="BR27" i="15"/>
  <c r="CF89" i="7"/>
  <c r="BX90" i="7"/>
  <c r="AI43" i="15"/>
  <c r="AB43" i="15"/>
  <c r="AA44" i="15"/>
  <c r="BJ82" i="15"/>
  <c r="T13" i="16"/>
  <c r="AB12" i="16"/>
  <c r="BJ44" i="4"/>
  <c r="M27" i="6"/>
  <c r="M28" i="6" s="1"/>
  <c r="U26" i="6"/>
  <c r="N26" i="6"/>
  <c r="CT11" i="12"/>
  <c r="CL12" i="12"/>
  <c r="CM11" i="12"/>
  <c r="BQ92" i="3"/>
  <c r="DV90" i="9"/>
  <c r="DN91" i="9"/>
  <c r="CS77" i="11"/>
  <c r="DA76" i="11"/>
  <c r="CT76" i="11"/>
  <c r="CZ108" i="7"/>
  <c r="DH107" i="7"/>
  <c r="DA107" i="7"/>
  <c r="CT57" i="11"/>
  <c r="CL58" i="11"/>
  <c r="CM57" i="11"/>
  <c r="DU74" i="1"/>
  <c r="DV73" i="1"/>
  <c r="CE94" i="13"/>
  <c r="CM93" i="13"/>
  <c r="BX42" i="8"/>
  <c r="CF41" i="8"/>
  <c r="BY41" i="8"/>
  <c r="DO42" i="4"/>
  <c r="DG43" i="4"/>
  <c r="DH42" i="4"/>
  <c r="DN74" i="12"/>
  <c r="DV73" i="12"/>
  <c r="DO73" i="12"/>
  <c r="EB90" i="13"/>
  <c r="EJ89" i="13"/>
  <c r="EC89" i="13"/>
  <c r="DG11" i="2"/>
  <c r="EC26" i="3"/>
  <c r="DU27" i="3"/>
  <c r="BX59" i="2"/>
  <c r="BY58" i="2"/>
  <c r="CL48" i="7"/>
  <c r="M77" i="15"/>
  <c r="U76" i="15"/>
  <c r="EC41" i="11"/>
  <c r="DU42" i="11"/>
  <c r="DV41" i="11"/>
  <c r="DV75" i="5"/>
  <c r="DN76" i="5"/>
  <c r="DO75" i="5"/>
  <c r="AV75" i="10"/>
  <c r="BD74" i="10"/>
  <c r="DN43" i="3"/>
  <c r="DV42" i="3"/>
  <c r="F10" i="9"/>
  <c r="N9" i="9"/>
  <c r="CL10" i="4"/>
  <c r="CT9" i="4"/>
  <c r="CZ94" i="15"/>
  <c r="M93" i="8"/>
  <c r="U92" i="8"/>
  <c r="AP28" i="12"/>
  <c r="AH29" i="12"/>
  <c r="AA59" i="5"/>
  <c r="AB58" i="5"/>
  <c r="DA10" i="5"/>
  <c r="CS11" i="5"/>
  <c r="CT10" i="5"/>
  <c r="BD11" i="6"/>
  <c r="AV12" i="6"/>
  <c r="DN61" i="3"/>
  <c r="DV60" i="3"/>
  <c r="DO60" i="3"/>
  <c r="DU91" i="9"/>
  <c r="EC90" i="9"/>
  <c r="AH110" i="4"/>
  <c r="BX109" i="16"/>
  <c r="CF108" i="16"/>
  <c r="AA92" i="5"/>
  <c r="AI91" i="5"/>
  <c r="AB91" i="5"/>
  <c r="DH60" i="3"/>
  <c r="CZ61" i="3"/>
  <c r="BR25" i="6"/>
  <c r="BJ26" i="6"/>
  <c r="BK25" i="6"/>
  <c r="CZ107" i="16"/>
  <c r="DH106" i="16"/>
  <c r="CL75" i="4"/>
  <c r="CT74" i="4"/>
  <c r="CL59" i="9"/>
  <c r="CT58" i="9"/>
  <c r="BX92" i="11"/>
  <c r="CF91" i="11"/>
  <c r="M108" i="3"/>
  <c r="U107" i="3"/>
  <c r="BD41" i="2"/>
  <c r="AV42" i="2"/>
  <c r="AA90" i="16"/>
  <c r="AI89" i="16"/>
  <c r="AB89" i="16"/>
  <c r="BQ59" i="16"/>
  <c r="BY58" i="16"/>
  <c r="F28" i="6"/>
  <c r="N27" i="6"/>
  <c r="BJ90" i="11"/>
  <c r="BR89" i="11"/>
  <c r="BK89" i="11"/>
  <c r="T78" i="15"/>
  <c r="AW9" i="11"/>
  <c r="AO10" i="11"/>
  <c r="DG80" i="5"/>
  <c r="BQ28" i="7"/>
  <c r="CL90" i="4"/>
  <c r="CT89" i="4"/>
  <c r="CM89" i="4"/>
  <c r="DH11" i="5"/>
  <c r="CZ12" i="5"/>
  <c r="AP9" i="4"/>
  <c r="AH10" i="4"/>
  <c r="BK41" i="3"/>
  <c r="BC42" i="3"/>
  <c r="CZ43" i="15"/>
  <c r="DH42" i="15"/>
  <c r="CL106" i="3"/>
  <c r="CL107" i="3" s="1"/>
  <c r="CT105" i="3"/>
  <c r="BC58" i="7"/>
  <c r="BK57" i="7"/>
  <c r="CS42" i="16"/>
  <c r="DA41" i="16"/>
  <c r="CT41" i="16"/>
  <c r="CL76" i="2"/>
  <c r="CL34" i="8"/>
  <c r="BC10" i="12"/>
  <c r="BK9" i="12"/>
  <c r="BD9" i="12"/>
  <c r="AO60" i="15"/>
  <c r="AW59" i="15"/>
  <c r="BJ47" i="5"/>
  <c r="BR46" i="5"/>
  <c r="AP106" i="5"/>
  <c r="AH107" i="5"/>
  <c r="DU27" i="10"/>
  <c r="EC26" i="10"/>
  <c r="BJ92" i="13"/>
  <c r="BY89" i="12"/>
  <c r="BQ90" i="12"/>
  <c r="BC29" i="8"/>
  <c r="BK28" i="8"/>
  <c r="EB106" i="3"/>
  <c r="EC105" i="3"/>
  <c r="AV65" i="13"/>
  <c r="AH15" i="14"/>
  <c r="T26" i="1"/>
  <c r="U25" i="1"/>
  <c r="AB25" i="1"/>
  <c r="BQ92" i="14"/>
  <c r="BY91" i="14"/>
  <c r="EI59" i="14"/>
  <c r="EJ58" i="14"/>
  <c r="DU106" i="1"/>
  <c r="DV105" i="1"/>
  <c r="CL29" i="6"/>
  <c r="CM28" i="6"/>
  <c r="DG44" i="5"/>
  <c r="EB107" i="2"/>
  <c r="AO60" i="11"/>
  <c r="DU110" i="3"/>
  <c r="BK25" i="16"/>
  <c r="BR25" i="16"/>
  <c r="BJ26" i="16"/>
  <c r="CE108" i="7"/>
  <c r="AA10" i="13"/>
  <c r="AI9" i="13"/>
  <c r="AB9" i="13"/>
  <c r="AA63" i="14"/>
  <c r="T27" i="11"/>
  <c r="U26" i="11"/>
  <c r="AV28" i="15"/>
  <c r="M63" i="11"/>
  <c r="BX30" i="14"/>
  <c r="AH76" i="5"/>
  <c r="AI75" i="5"/>
  <c r="AO75" i="3"/>
  <c r="AW74" i="3"/>
  <c r="BC35" i="16"/>
  <c r="CE74" i="2"/>
  <c r="CM73" i="2"/>
  <c r="CF73" i="2"/>
  <c r="AH29" i="16"/>
  <c r="AP28" i="16"/>
  <c r="CM26" i="13"/>
  <c r="CE27" i="13"/>
  <c r="CF26" i="13"/>
  <c r="F90" i="2"/>
  <c r="N89" i="2"/>
  <c r="BQ110" i="14"/>
  <c r="CE29" i="15"/>
  <c r="CM28" i="15"/>
  <c r="BJ91" i="8"/>
  <c r="BR90" i="8"/>
  <c r="CZ109" i="12"/>
  <c r="DU59" i="8"/>
  <c r="EC58" i="8"/>
  <c r="AI58" i="3"/>
  <c r="AA59" i="3"/>
  <c r="T93" i="10"/>
  <c r="AB92" i="10"/>
  <c r="F11" i="15"/>
  <c r="N10" i="15"/>
  <c r="F28" i="15"/>
  <c r="AO11" i="12"/>
  <c r="AW10" i="12"/>
  <c r="AP10" i="12"/>
  <c r="DG92" i="13"/>
  <c r="EC105" i="11"/>
  <c r="DU106" i="11"/>
  <c r="DV105" i="11"/>
  <c r="DG109" i="5"/>
  <c r="EI106" i="14"/>
  <c r="EJ105" i="14"/>
  <c r="EB29" i="8"/>
  <c r="BX74" i="16"/>
  <c r="CF73" i="16"/>
  <c r="F91" i="3"/>
  <c r="CS26" i="2"/>
  <c r="DA25" i="2"/>
  <c r="AH90" i="9"/>
  <c r="AP89" i="9"/>
  <c r="DN60" i="11"/>
  <c r="DV59" i="11"/>
  <c r="BD75" i="8"/>
  <c r="AV76" i="8"/>
  <c r="DO90" i="1"/>
  <c r="DG91" i="1"/>
  <c r="CE77" i="16"/>
  <c r="CL106" i="7"/>
  <c r="CT105" i="7"/>
  <c r="CM105" i="7"/>
  <c r="DG106" i="1"/>
  <c r="DO105" i="1"/>
  <c r="DH105" i="1"/>
  <c r="M10" i="3"/>
  <c r="U9" i="3"/>
  <c r="N9" i="3"/>
  <c r="AH106" i="14"/>
  <c r="AP105" i="14"/>
  <c r="CS90" i="6"/>
  <c r="DA89" i="6"/>
  <c r="BR27" i="13"/>
  <c r="BJ28" i="13"/>
  <c r="BQ92" i="15"/>
  <c r="BY91" i="15"/>
  <c r="AV59" i="2"/>
  <c r="BD58" i="2"/>
  <c r="BK12" i="15"/>
  <c r="BC13" i="15"/>
  <c r="BD12" i="15"/>
  <c r="T10" i="6"/>
  <c r="U9" i="6"/>
  <c r="DU29" i="9"/>
  <c r="BJ77" i="6"/>
  <c r="BQ59" i="15"/>
  <c r="BY58" i="15"/>
  <c r="AI74" i="3"/>
  <c r="AA75" i="3"/>
  <c r="DA73" i="1"/>
  <c r="CS74" i="1"/>
  <c r="DG77" i="16"/>
  <c r="DO76" i="16"/>
  <c r="BC59" i="1"/>
  <c r="BK58" i="1"/>
  <c r="BK43" i="4"/>
  <c r="BC44" i="4"/>
  <c r="EI58" i="11"/>
  <c r="EJ57" i="11"/>
  <c r="T110" i="15"/>
  <c r="AB109" i="15"/>
  <c r="BC59" i="10"/>
  <c r="BK58" i="10"/>
  <c r="DG108" i="10"/>
  <c r="DO107" i="10"/>
  <c r="AB25" i="3"/>
  <c r="T26" i="3"/>
  <c r="EQ57" i="2"/>
  <c r="EI58" i="2"/>
  <c r="EJ57" i="2"/>
  <c r="DV57" i="4"/>
  <c r="DN58" i="4"/>
  <c r="DO57" i="4"/>
  <c r="BQ93" i="9"/>
  <c r="CF41" i="4"/>
  <c r="BX42" i="4"/>
  <c r="DN77" i="4"/>
  <c r="BQ76" i="13"/>
  <c r="DG76" i="3"/>
  <c r="DH75" i="3"/>
  <c r="CZ42" i="12"/>
  <c r="DH41" i="12"/>
  <c r="DA41" i="12"/>
  <c r="DH89" i="6"/>
  <c r="CZ90" i="6"/>
  <c r="AH107" i="8"/>
  <c r="DG61" i="11"/>
  <c r="DO60" i="11"/>
  <c r="DH25" i="5"/>
  <c r="CZ26" i="5"/>
  <c r="DA25" i="5"/>
  <c r="DV58" i="8"/>
  <c r="DN59" i="8"/>
  <c r="BY9" i="10"/>
  <c r="BQ10" i="10"/>
  <c r="AA109" i="11"/>
  <c r="BK91" i="15"/>
  <c r="BC92" i="15"/>
  <c r="BD91" i="15"/>
  <c r="DG75" i="13"/>
  <c r="DO74" i="13"/>
  <c r="AV10" i="3"/>
  <c r="BD9" i="3"/>
  <c r="BY41" i="3"/>
  <c r="BQ42" i="3"/>
  <c r="CF73" i="7"/>
  <c r="BX74" i="7"/>
  <c r="BY73" i="7"/>
  <c r="AH26" i="10"/>
  <c r="AP25" i="10"/>
  <c r="AV74" i="12"/>
  <c r="BD73" i="12"/>
  <c r="AW73" i="12"/>
  <c r="BY108" i="16"/>
  <c r="CE93" i="11"/>
  <c r="AO59" i="8"/>
  <c r="AW58" i="8"/>
  <c r="BJ74" i="1"/>
  <c r="BR73" i="1"/>
  <c r="BK73" i="1"/>
  <c r="AV63" i="12"/>
  <c r="DV25" i="12"/>
  <c r="DN26" i="12"/>
  <c r="CT57" i="4"/>
  <c r="CL58" i="4"/>
  <c r="CM57" i="4"/>
  <c r="DG47" i="7"/>
  <c r="M75" i="9"/>
  <c r="BQ44" i="9"/>
  <c r="EB76" i="7"/>
  <c r="BR59" i="13"/>
  <c r="BQ60" i="13"/>
  <c r="BY59" i="13"/>
  <c r="AV107" i="12"/>
  <c r="BD106" i="12"/>
  <c r="CM57" i="10"/>
  <c r="CE58" i="10"/>
  <c r="CF89" i="4"/>
  <c r="BX90" i="4"/>
  <c r="BY89" i="4"/>
  <c r="F74" i="9"/>
  <c r="N73" i="9"/>
  <c r="CZ42" i="3"/>
  <c r="DH41" i="3"/>
  <c r="DA41" i="3"/>
  <c r="EQ41" i="2"/>
  <c r="EI42" i="2"/>
  <c r="T76" i="3"/>
  <c r="CZ93" i="8"/>
  <c r="CM25" i="8"/>
  <c r="CE26" i="8"/>
  <c r="CF25" i="8"/>
  <c r="BC45" i="13"/>
  <c r="BK44" i="13"/>
  <c r="U42" i="3"/>
  <c r="M43" i="3"/>
  <c r="AH43" i="13"/>
  <c r="AP42" i="13"/>
  <c r="AA93" i="12"/>
  <c r="DA42" i="9"/>
  <c r="CS43" i="9"/>
  <c r="CT42" i="9"/>
  <c r="CL59" i="2"/>
  <c r="AA77" i="8"/>
  <c r="AI76" i="8"/>
  <c r="F60" i="11"/>
  <c r="N59" i="11"/>
  <c r="EB27" i="7"/>
  <c r="EJ26" i="7"/>
  <c r="EC26" i="7"/>
  <c r="BC62" i="5"/>
  <c r="CM105" i="1"/>
  <c r="CE106" i="1"/>
  <c r="AV12" i="5"/>
  <c r="BD74" i="14"/>
  <c r="BC75" i="14"/>
  <c r="BK74" i="14"/>
  <c r="DV89" i="6"/>
  <c r="DN90" i="6"/>
  <c r="DO89" i="6"/>
  <c r="DN92" i="10"/>
  <c r="EC76" i="7"/>
  <c r="DU77" i="7"/>
  <c r="M76" i="7"/>
  <c r="U75" i="7"/>
  <c r="N75" i="7"/>
  <c r="DU46" i="9"/>
  <c r="EC45" i="9"/>
  <c r="AH74" i="13"/>
  <c r="AP73" i="13"/>
  <c r="DU11" i="10"/>
  <c r="EC10" i="10"/>
  <c r="BX44" i="16"/>
  <c r="CF43" i="16"/>
  <c r="EB28" i="13"/>
  <c r="EJ27" i="13"/>
  <c r="BR25" i="2"/>
  <c r="BJ26" i="2"/>
  <c r="BK25" i="2"/>
  <c r="BX74" i="10"/>
  <c r="BY73" i="10"/>
  <c r="BK105" i="12"/>
  <c r="BC106" i="12"/>
  <c r="CZ60" i="13"/>
  <c r="EB93" i="11"/>
  <c r="EJ92" i="11"/>
  <c r="DG27" i="8"/>
  <c r="DO26" i="8"/>
  <c r="DG58" i="5"/>
  <c r="DO57" i="5"/>
  <c r="BQ110" i="16"/>
  <c r="BY109" i="16"/>
  <c r="BR109" i="16"/>
  <c r="CZ75" i="16"/>
  <c r="DH74" i="16"/>
  <c r="DA74" i="16"/>
  <c r="BC75" i="10"/>
  <c r="BK74" i="10"/>
  <c r="AA109" i="4"/>
  <c r="AI108" i="4"/>
  <c r="EC25" i="2"/>
  <c r="DU26" i="2"/>
  <c r="DV25" i="2"/>
  <c r="BQ12" i="13"/>
  <c r="BY11" i="13"/>
  <c r="BR59" i="1"/>
  <c r="BJ60" i="1"/>
  <c r="AH110" i="12"/>
  <c r="CS13" i="16"/>
  <c r="CT12" i="16"/>
  <c r="DA12" i="16"/>
  <c r="DV105" i="8"/>
  <c r="DN106" i="8"/>
  <c r="DO105" i="8"/>
  <c r="CE59" i="13"/>
  <c r="CM58" i="13"/>
  <c r="CF58" i="13"/>
  <c r="CM106" i="11"/>
  <c r="CE107" i="11"/>
  <c r="CF106" i="11"/>
  <c r="DG42" i="2"/>
  <c r="DO41" i="2"/>
  <c r="DN31" i="7"/>
  <c r="CF91" i="12"/>
  <c r="BX92" i="12"/>
  <c r="M93" i="2"/>
  <c r="CS106" i="3"/>
  <c r="DA105" i="3"/>
  <c r="DN62" i="7"/>
  <c r="AP105" i="13"/>
  <c r="AH106" i="13"/>
  <c r="AI105" i="13"/>
  <c r="DH43" i="4"/>
  <c r="CZ44" i="4"/>
  <c r="U41" i="4"/>
  <c r="M42" i="4"/>
  <c r="N41" i="4"/>
  <c r="CM75" i="4"/>
  <c r="CE76" i="4"/>
  <c r="BR89" i="3"/>
  <c r="BJ90" i="3"/>
  <c r="AW90" i="11"/>
  <c r="AO91" i="11"/>
  <c r="BJ42" i="7"/>
  <c r="BK41" i="7"/>
  <c r="BR41" i="7"/>
  <c r="DA108" i="7"/>
  <c r="CS109" i="7"/>
  <c r="F42" i="11"/>
  <c r="N41" i="11"/>
  <c r="BC75" i="9"/>
  <c r="CL66" i="12"/>
  <c r="CZ26" i="4"/>
  <c r="DA25" i="4"/>
  <c r="AO11" i="9"/>
  <c r="AW10" i="9"/>
  <c r="CS59" i="13"/>
  <c r="DA58" i="13"/>
  <c r="CT58" i="13"/>
  <c r="BX11" i="14"/>
  <c r="CF10" i="14"/>
  <c r="CE59" i="16"/>
  <c r="AV12" i="11"/>
  <c r="BY41" i="4"/>
  <c r="BQ42" i="4"/>
  <c r="BR41" i="4"/>
  <c r="DO44" i="15"/>
  <c r="DG45" i="15"/>
  <c r="AO29" i="16"/>
  <c r="AW28" i="16"/>
  <c r="CZ27" i="12"/>
  <c r="DH26" i="12"/>
  <c r="DA26" i="12"/>
  <c r="U108" i="5"/>
  <c r="M109" i="5"/>
  <c r="DO30" i="16"/>
  <c r="DN31" i="16"/>
  <c r="M92" i="13"/>
  <c r="U91" i="13"/>
  <c r="DO74" i="4"/>
  <c r="DG75" i="4"/>
  <c r="DH75" i="15"/>
  <c r="DG76" i="15"/>
  <c r="DO75" i="15"/>
  <c r="CF74" i="12"/>
  <c r="BY74" i="12"/>
  <c r="BX75" i="12"/>
  <c r="F76" i="6"/>
  <c r="N75" i="6"/>
  <c r="CL76" i="5"/>
  <c r="AV27" i="4"/>
  <c r="AW26" i="4"/>
  <c r="T95" i="15"/>
  <c r="U94" i="15"/>
  <c r="BQ92" i="10"/>
  <c r="AV112" i="7"/>
  <c r="M11" i="15"/>
  <c r="U10" i="15"/>
  <c r="M11" i="11"/>
  <c r="U10" i="11"/>
  <c r="AO65" i="4"/>
  <c r="AH42" i="16"/>
  <c r="AI41" i="16"/>
  <c r="AP41" i="16"/>
  <c r="BK105" i="5"/>
  <c r="BC106" i="5"/>
  <c r="BD105" i="5"/>
  <c r="AH48" i="15"/>
  <c r="BJ10" i="13"/>
  <c r="BR9" i="13"/>
  <c r="BK9" i="13"/>
  <c r="AH60" i="14"/>
  <c r="AI59" i="14"/>
  <c r="F76" i="15"/>
  <c r="N75" i="15"/>
  <c r="AV92" i="5"/>
  <c r="BD91" i="5"/>
  <c r="M74" i="11"/>
  <c r="U73" i="11"/>
  <c r="DG93" i="16"/>
  <c r="DO92" i="16"/>
  <c r="AA13" i="8"/>
  <c r="EC106" i="2"/>
  <c r="DU107" i="2"/>
  <c r="CE60" i="11"/>
  <c r="CF59" i="11"/>
  <c r="AH58" i="16"/>
  <c r="AP57" i="16"/>
  <c r="AI57" i="16"/>
  <c r="M62" i="6"/>
  <c r="CT89" i="6"/>
  <c r="CL90" i="6"/>
  <c r="CM89" i="6"/>
  <c r="M75" i="4"/>
  <c r="U74" i="4"/>
  <c r="BK73" i="6"/>
  <c r="BC74" i="6"/>
  <c r="BD73" i="6"/>
  <c r="AA58" i="8"/>
  <c r="AI57" i="8"/>
  <c r="M110" i="14"/>
  <c r="DN59" i="5"/>
  <c r="DV58" i="5"/>
  <c r="AA75" i="14"/>
  <c r="AI74" i="14"/>
  <c r="AB74" i="14"/>
  <c r="DG27" i="12"/>
  <c r="DO26" i="12"/>
  <c r="DG74" i="10"/>
  <c r="DO73" i="10"/>
  <c r="BX42" i="11"/>
  <c r="CF41" i="11"/>
  <c r="BY41" i="11"/>
  <c r="CE44" i="13"/>
  <c r="CM43" i="13"/>
  <c r="BD74" i="16"/>
  <c r="AV75" i="16"/>
  <c r="EB111" i="14"/>
  <c r="DG76" i="12"/>
  <c r="EB14" i="16"/>
  <c r="BQ60" i="3"/>
  <c r="BD73" i="7"/>
  <c r="BC74" i="7"/>
  <c r="BK73" i="7"/>
  <c r="DO25" i="2"/>
  <c r="DG26" i="2"/>
  <c r="DH25" i="2"/>
  <c r="T13" i="4"/>
  <c r="DG10" i="12"/>
  <c r="DO9" i="12"/>
  <c r="DH9" i="12"/>
  <c r="BK91" i="1"/>
  <c r="BC92" i="1"/>
  <c r="BD91" i="1"/>
  <c r="DU91" i="2"/>
  <c r="DV90" i="2"/>
  <c r="F27" i="2"/>
  <c r="N26" i="2"/>
  <c r="DA26" i="3"/>
  <c r="CS27" i="3"/>
  <c r="DN92" i="4"/>
  <c r="DO91" i="4"/>
  <c r="BQ10" i="4"/>
  <c r="BY9" i="4"/>
  <c r="BR9" i="4"/>
  <c r="EC9" i="8"/>
  <c r="DU10" i="8"/>
  <c r="DA59" i="8"/>
  <c r="CS60" i="8"/>
  <c r="AH28" i="11"/>
  <c r="CT75" i="16"/>
  <c r="CL76" i="16"/>
  <c r="CM76" i="16" s="1"/>
  <c r="DG77" i="1"/>
  <c r="DO76" i="1"/>
  <c r="M26" i="10"/>
  <c r="U25" i="10"/>
  <c r="CZ91" i="5"/>
  <c r="AH77" i="8"/>
  <c r="CL76" i="6"/>
  <c r="CT75" i="6"/>
  <c r="AO12" i="14"/>
  <c r="AP11" i="14"/>
  <c r="BJ109" i="14"/>
  <c r="BR108" i="14"/>
  <c r="BK108" i="14"/>
  <c r="AV10" i="10"/>
  <c r="BD9" i="10"/>
  <c r="CF73" i="1"/>
  <c r="BX74" i="1"/>
  <c r="CS92" i="11"/>
  <c r="DG77" i="6"/>
  <c r="BQ65" i="6"/>
  <c r="AP58" i="8"/>
  <c r="AH59" i="8"/>
  <c r="N106" i="8"/>
  <c r="F107" i="8"/>
  <c r="BY57" i="4"/>
  <c r="BQ58" i="4"/>
  <c r="F90" i="1"/>
  <c r="N89" i="1"/>
  <c r="BJ76" i="13"/>
  <c r="BR75" i="13"/>
  <c r="AH91" i="12"/>
  <c r="AP90" i="12"/>
  <c r="AI90" i="12"/>
  <c r="AV26" i="2"/>
  <c r="BD25" i="2"/>
  <c r="AW25" i="2"/>
  <c r="CS61" i="15"/>
  <c r="DA60" i="15"/>
  <c r="T77" i="8"/>
  <c r="AB76" i="8"/>
  <c r="CL29" i="11"/>
  <c r="CT28" i="11"/>
  <c r="CT57" i="16"/>
  <c r="CL58" i="16"/>
  <c r="BR73" i="4"/>
  <c r="BJ74" i="4"/>
  <c r="CL59" i="14"/>
  <c r="CT58" i="14"/>
  <c r="AO108" i="12"/>
  <c r="AW107" i="12"/>
  <c r="AP107" i="12"/>
  <c r="DO89" i="5"/>
  <c r="DG90" i="5"/>
  <c r="DH90" i="5" s="1"/>
  <c r="DG26" i="9"/>
  <c r="DO25" i="9"/>
  <c r="BK90" i="16"/>
  <c r="BC91" i="16"/>
  <c r="M29" i="14"/>
  <c r="U28" i="14"/>
  <c r="T78" i="12"/>
  <c r="EQ45" i="8"/>
  <c r="EI46" i="8"/>
  <c r="DA105" i="2"/>
  <c r="CS106" i="2"/>
  <c r="CT105" i="2"/>
  <c r="EC29" i="14"/>
  <c r="DU30" i="14"/>
  <c r="DU107" i="7"/>
  <c r="EC106" i="7"/>
  <c r="DV106" i="7"/>
  <c r="DH89" i="5"/>
  <c r="DG91" i="8"/>
  <c r="DH90" i="8"/>
  <c r="CE58" i="8"/>
  <c r="CM57" i="8"/>
  <c r="CF57" i="8"/>
  <c r="EI107" i="13"/>
  <c r="EJ106" i="13"/>
  <c r="DN10" i="11"/>
  <c r="DV9" i="11"/>
  <c r="EI77" i="13"/>
  <c r="EJ76" i="13"/>
  <c r="BQ26" i="3"/>
  <c r="BY25" i="3"/>
  <c r="DA57" i="6"/>
  <c r="CS58" i="6"/>
  <c r="CT57" i="6"/>
  <c r="CF42" i="2"/>
  <c r="BX43" i="2"/>
  <c r="DU11" i="9"/>
  <c r="EC10" i="9"/>
  <c r="AO60" i="6"/>
  <c r="F91" i="9"/>
  <c r="N90" i="9"/>
  <c r="CZ30" i="16"/>
  <c r="DH29" i="16"/>
  <c r="U75" i="3"/>
  <c r="M76" i="3"/>
  <c r="BC42" i="10"/>
  <c r="BK41" i="10"/>
  <c r="AA91" i="4"/>
  <c r="AO109" i="7"/>
  <c r="AW108" i="7"/>
  <c r="N10" i="11"/>
  <c r="F11" i="11"/>
  <c r="CE26" i="16"/>
  <c r="CM25" i="16"/>
  <c r="CF25" i="16"/>
  <c r="DH90" i="1"/>
  <c r="CZ91" i="1"/>
  <c r="DH60" i="11"/>
  <c r="CM90" i="2"/>
  <c r="CE91" i="2"/>
  <c r="DH26" i="8"/>
  <c r="CZ27" i="8"/>
  <c r="DN92" i="14"/>
  <c r="DV91" i="14"/>
  <c r="BJ44" i="16"/>
  <c r="BR43" i="16"/>
  <c r="CT74" i="3"/>
  <c r="CL75" i="3"/>
  <c r="AH42" i="9"/>
  <c r="AP41" i="9"/>
  <c r="AB105" i="8"/>
  <c r="T106" i="8"/>
  <c r="U105" i="8"/>
  <c r="U42" i="2"/>
  <c r="M43" i="2"/>
  <c r="AV44" i="11"/>
  <c r="AW43" i="11"/>
  <c r="F13" i="14"/>
  <c r="N12" i="14"/>
  <c r="DH41" i="2"/>
  <c r="CZ42" i="2"/>
  <c r="CZ93" i="16"/>
  <c r="DH92" i="16"/>
  <c r="DN90" i="8"/>
  <c r="DV89" i="8"/>
  <c r="AH27" i="5"/>
  <c r="AP26" i="5"/>
  <c r="CE78" i="12"/>
  <c r="CM77" i="12"/>
  <c r="CE14" i="11"/>
  <c r="CE107" i="10"/>
  <c r="CM106" i="10"/>
  <c r="CF106" i="10"/>
  <c r="AW41" i="1"/>
  <c r="BD41" i="1"/>
  <c r="AV42" i="1"/>
  <c r="DU59" i="2"/>
  <c r="EC58" i="2"/>
  <c r="BJ75" i="12"/>
  <c r="BR74" i="12"/>
  <c r="BK74" i="12"/>
  <c r="CZ46" i="13"/>
  <c r="DA45" i="13"/>
  <c r="U89" i="3"/>
  <c r="M90" i="3"/>
  <c r="BX91" i="2"/>
  <c r="CF90" i="2"/>
  <c r="BY90" i="2"/>
  <c r="F109" i="2"/>
  <c r="F106" i="1"/>
  <c r="N105" i="1"/>
  <c r="AV106" i="4"/>
  <c r="BD105" i="4"/>
  <c r="BX78" i="5"/>
  <c r="DU59" i="16"/>
  <c r="DV58" i="16"/>
  <c r="EC58" i="16"/>
  <c r="BX81" i="6"/>
  <c r="CS58" i="1"/>
  <c r="DA57" i="1"/>
  <c r="CZ27" i="3"/>
  <c r="DH26" i="3"/>
  <c r="DO10" i="11"/>
  <c r="DG11" i="11"/>
  <c r="EB59" i="4"/>
  <c r="EJ58" i="4"/>
  <c r="EC58" i="4"/>
  <c r="AH15" i="13"/>
  <c r="AP14" i="13"/>
  <c r="BQ106" i="10"/>
  <c r="BY105" i="10"/>
  <c r="AO43" i="7"/>
  <c r="AW42" i="7"/>
  <c r="DU109" i="8"/>
  <c r="AH59" i="15"/>
  <c r="AP58" i="15"/>
  <c r="AI58" i="15"/>
  <c r="BX91" i="9"/>
  <c r="BY90" i="9"/>
  <c r="CL59" i="10"/>
  <c r="CT58" i="10"/>
  <c r="M28" i="5"/>
  <c r="U27" i="5"/>
  <c r="T28" i="13"/>
  <c r="AB27" i="13"/>
  <c r="U27" i="13"/>
  <c r="EC25" i="4"/>
  <c r="DU26" i="4"/>
  <c r="CS10" i="8"/>
  <c r="DA9" i="8"/>
  <c r="CT9" i="8"/>
  <c r="DN92" i="12"/>
  <c r="DV91" i="12"/>
  <c r="DN32" i="8"/>
  <c r="M109" i="7"/>
  <c r="EC90" i="13"/>
  <c r="DU91" i="13"/>
  <c r="M17" i="6"/>
  <c r="BC43" i="14"/>
  <c r="BK42" i="14"/>
  <c r="DH112" i="13"/>
  <c r="CZ113" i="13"/>
  <c r="AH43" i="3"/>
  <c r="CE44" i="16"/>
  <c r="CM43" i="16"/>
  <c r="AO93" i="9"/>
  <c r="AW92" i="9"/>
  <c r="AP43" i="11"/>
  <c r="AH44" i="11"/>
  <c r="AA92" i="14"/>
  <c r="DA105" i="11"/>
  <c r="CS106" i="11"/>
  <c r="CS11" i="4"/>
  <c r="DA10" i="4"/>
  <c r="CT57" i="1"/>
  <c r="CL58" i="1"/>
  <c r="BX106" i="14"/>
  <c r="CF105" i="14"/>
  <c r="BY105" i="14"/>
  <c r="DO59" i="6"/>
  <c r="DG60" i="6"/>
  <c r="BJ106" i="10"/>
  <c r="BR105" i="10"/>
  <c r="AH58" i="7"/>
  <c r="AP57" i="7"/>
  <c r="CL109" i="12"/>
  <c r="CS59" i="5"/>
  <c r="CZ62" i="11"/>
  <c r="DH61" i="11"/>
  <c r="BR105" i="9"/>
  <c r="BJ106" i="9"/>
  <c r="T76" i="4"/>
  <c r="AI57" i="10"/>
  <c r="AA58" i="10"/>
  <c r="BQ95" i="5"/>
  <c r="AO10" i="4"/>
  <c r="AW9" i="4"/>
  <c r="CM90" i="10"/>
  <c r="CE91" i="10"/>
  <c r="CZ60" i="6"/>
  <c r="DH59" i="6"/>
  <c r="BJ60" i="8"/>
  <c r="BC33" i="6"/>
  <c r="N105" i="11"/>
  <c r="F106" i="11"/>
  <c r="BQ43" i="13"/>
  <c r="BR42" i="13"/>
  <c r="AO75" i="16"/>
  <c r="AW74" i="16"/>
  <c r="AP74" i="16"/>
  <c r="DU30" i="6"/>
  <c r="DV29" i="6"/>
  <c r="BC92" i="14"/>
  <c r="CE59" i="7"/>
  <c r="CM58" i="7"/>
  <c r="DA73" i="5"/>
  <c r="CS74" i="5"/>
  <c r="CT73" i="5"/>
  <c r="CE42" i="9"/>
  <c r="CM41" i="9"/>
  <c r="DV41" i="5"/>
  <c r="DN42" i="5"/>
  <c r="DO41" i="5"/>
  <c r="CE90" i="8"/>
  <c r="CM89" i="8"/>
  <c r="CF89" i="8"/>
  <c r="CM73" i="8"/>
  <c r="CE74" i="8"/>
  <c r="CL11" i="11"/>
  <c r="CT10" i="11"/>
  <c r="CM10" i="11"/>
  <c r="BJ80" i="5"/>
  <c r="CE90" i="1"/>
  <c r="CF89" i="1"/>
  <c r="CS91" i="1"/>
  <c r="DA90" i="1"/>
  <c r="CL94" i="13"/>
  <c r="BQ59" i="8"/>
  <c r="BY58" i="8"/>
  <c r="CL27" i="3"/>
  <c r="CT26" i="3"/>
  <c r="CL11" i="3"/>
  <c r="AH77" i="15"/>
  <c r="DN26" i="3"/>
  <c r="DV25" i="3"/>
  <c r="AO29" i="8"/>
  <c r="BC44" i="16"/>
  <c r="BK43" i="16"/>
  <c r="CF25" i="3"/>
  <c r="BX26" i="3"/>
  <c r="U44" i="16"/>
  <c r="N44" i="16"/>
  <c r="M45" i="16"/>
  <c r="BC27" i="15"/>
  <c r="BD27" i="15" s="1"/>
  <c r="BK26" i="15"/>
  <c r="DO26" i="1"/>
  <c r="DG27" i="1"/>
  <c r="EI78" i="8"/>
  <c r="EQ77" i="8"/>
  <c r="DG42" i="3"/>
  <c r="DO41" i="3"/>
  <c r="U57" i="3"/>
  <c r="M58" i="3"/>
  <c r="AV27" i="1"/>
  <c r="BD26" i="1"/>
  <c r="DN74" i="9"/>
  <c r="DV73" i="9"/>
  <c r="DO73" i="9"/>
  <c r="AH60" i="12"/>
  <c r="DH77" i="14"/>
  <c r="CZ78" i="14"/>
  <c r="CE90" i="7"/>
  <c r="CM89" i="7"/>
  <c r="DU66" i="13"/>
  <c r="AH47" i="4"/>
  <c r="AP26" i="4"/>
  <c r="AH27" i="4"/>
  <c r="AI26" i="4"/>
  <c r="AP90" i="7"/>
  <c r="AH91" i="7"/>
  <c r="EB111" i="13"/>
  <c r="EC110" i="13"/>
  <c r="BX59" i="5"/>
  <c r="CF58" i="5"/>
  <c r="BY58" i="5"/>
  <c r="BR41" i="10"/>
  <c r="BJ42" i="10"/>
  <c r="EI13" i="8"/>
  <c r="AV43" i="5"/>
  <c r="BD42" i="5"/>
  <c r="CS64" i="12"/>
  <c r="CT63" i="12"/>
  <c r="EB61" i="2"/>
  <c r="DU90" i="3"/>
  <c r="EC89" i="3"/>
  <c r="AV27" i="6"/>
  <c r="BD26" i="6"/>
  <c r="AV62" i="15"/>
  <c r="CZ76" i="2"/>
  <c r="M26" i="8"/>
  <c r="U25" i="8"/>
  <c r="F109" i="7"/>
  <c r="N108" i="7"/>
  <c r="DN61" i="16"/>
  <c r="CZ107" i="2"/>
  <c r="DH106" i="2"/>
  <c r="BQ43" i="12"/>
  <c r="BY42" i="12"/>
  <c r="M110" i="8"/>
  <c r="BJ107" i="3"/>
  <c r="M106" i="11"/>
  <c r="U105" i="11"/>
  <c r="DN80" i="13"/>
  <c r="DH91" i="13"/>
  <c r="CZ92" i="13"/>
  <c r="CM105" i="14"/>
  <c r="CE106" i="14"/>
  <c r="BX29" i="8"/>
  <c r="CS61" i="16"/>
  <c r="DA60" i="16"/>
  <c r="DG27" i="15"/>
  <c r="DO26" i="15"/>
  <c r="CF107" i="5"/>
  <c r="BX108" i="5"/>
  <c r="DO58" i="13"/>
  <c r="DG59" i="13"/>
  <c r="BQ92" i="8"/>
  <c r="BY91" i="8"/>
  <c r="DU106" i="9"/>
  <c r="EC105" i="9"/>
  <c r="N76" i="14"/>
  <c r="F77" i="14"/>
  <c r="AW43" i="9"/>
  <c r="AO44" i="9"/>
  <c r="AW25" i="10"/>
  <c r="AO26" i="10"/>
  <c r="AW105" i="8"/>
  <c r="AO106" i="8"/>
  <c r="AP106" i="8" s="1"/>
  <c r="CL28" i="16"/>
  <c r="DU43" i="2"/>
  <c r="BQ77" i="10"/>
  <c r="CZ11" i="11"/>
  <c r="DH10" i="11"/>
  <c r="BQ90" i="1"/>
  <c r="BY89" i="1"/>
  <c r="BR89" i="1"/>
  <c r="DV25" i="4"/>
  <c r="DN26" i="4"/>
  <c r="T11" i="14"/>
  <c r="AB10" i="14"/>
  <c r="U10" i="14"/>
  <c r="BC11" i="9"/>
  <c r="BK10" i="9"/>
  <c r="AA61" i="6"/>
  <c r="BK42" i="1"/>
  <c r="BC43" i="1"/>
  <c r="CL90" i="11"/>
  <c r="CT89" i="11"/>
  <c r="CM89" i="11"/>
  <c r="BK76" i="16"/>
  <c r="BC77" i="16"/>
  <c r="BY11" i="16"/>
  <c r="BX12" i="16"/>
  <c r="T14" i="13"/>
  <c r="AW42" i="6"/>
  <c r="AO43" i="6"/>
  <c r="AP42" i="6"/>
  <c r="N105" i="4"/>
  <c r="F106" i="4"/>
  <c r="U26" i="15"/>
  <c r="M27" i="15"/>
  <c r="N27" i="15" s="1"/>
  <c r="CS28" i="14"/>
  <c r="DA27" i="14"/>
  <c r="BQ44" i="11"/>
  <c r="CS45" i="4"/>
  <c r="DA44" i="4"/>
  <c r="BR59" i="5"/>
  <c r="BJ60" i="5"/>
  <c r="BK59" i="5"/>
  <c r="AA74" i="13"/>
  <c r="AI73" i="13"/>
  <c r="AB73" i="13"/>
  <c r="N41" i="9"/>
  <c r="F42" i="9"/>
  <c r="DG108" i="8"/>
  <c r="AV91" i="16"/>
  <c r="BD90" i="16"/>
  <c r="DN94" i="16"/>
  <c r="CM9" i="10"/>
  <c r="CE10" i="10"/>
  <c r="CF9" i="10"/>
  <c r="F27" i="8"/>
  <c r="BQ77" i="15"/>
  <c r="BR76" i="15"/>
  <c r="AI25" i="6"/>
  <c r="AA26" i="6"/>
  <c r="BQ11" i="15"/>
  <c r="BY10" i="15"/>
  <c r="BR10" i="15"/>
  <c r="EC59" i="10"/>
  <c r="DU60" i="10"/>
  <c r="DU10" i="1"/>
  <c r="DV9" i="1"/>
  <c r="BX43" i="12"/>
  <c r="CF42" i="12"/>
  <c r="CZ115" i="15"/>
  <c r="DH115" i="15" s="1"/>
  <c r="DH130" i="15" s="1"/>
  <c r="DH114" i="15"/>
  <c r="DN33" i="6"/>
  <c r="EJ9" i="2"/>
  <c r="EB10" i="2"/>
  <c r="EC9" i="2"/>
  <c r="T106" i="7"/>
  <c r="U105" i="7"/>
  <c r="EJ44" i="8"/>
  <c r="EB45" i="8"/>
  <c r="DG58" i="15"/>
  <c r="DO57" i="15"/>
  <c r="DH57" i="15"/>
  <c r="DG27" i="10"/>
  <c r="DU92" i="11"/>
  <c r="EC91" i="11"/>
  <c r="BX28" i="4"/>
  <c r="CF27" i="4"/>
  <c r="T61" i="15"/>
  <c r="AB60" i="15"/>
  <c r="BC110" i="13"/>
  <c r="BK109" i="13"/>
  <c r="DV58" i="14"/>
  <c r="DN59" i="14"/>
  <c r="AV11" i="14"/>
  <c r="AW11" i="14" s="1"/>
  <c r="BD10" i="14"/>
  <c r="AO75" i="13"/>
  <c r="F108" i="15"/>
  <c r="BD73" i="9"/>
  <c r="AV74" i="9"/>
  <c r="AW73" i="9"/>
  <c r="AV74" i="4"/>
  <c r="BD73" i="4"/>
  <c r="EB43" i="4"/>
  <c r="EC43" i="4" s="1"/>
  <c r="EJ42" i="4"/>
  <c r="BQ107" i="1"/>
  <c r="BC59" i="13"/>
  <c r="BK58" i="13"/>
  <c r="BD58" i="13"/>
  <c r="BX11" i="2"/>
  <c r="CF10" i="2"/>
  <c r="CZ91" i="2"/>
  <c r="CF105" i="6"/>
  <c r="BX106" i="6"/>
  <c r="DV43" i="7"/>
  <c r="DN44" i="7"/>
  <c r="DO43" i="7"/>
  <c r="BK73" i="5"/>
  <c r="BC74" i="5"/>
  <c r="BD73" i="5"/>
  <c r="DG26" i="5"/>
  <c r="DO25" i="5"/>
  <c r="DH9" i="14"/>
  <c r="CZ10" i="14"/>
  <c r="BY27" i="8"/>
  <c r="BQ28" i="8"/>
  <c r="BJ26" i="14"/>
  <c r="BR25" i="14"/>
  <c r="BK25" i="14"/>
  <c r="CL61" i="8"/>
  <c r="CT60" i="8"/>
  <c r="AW57" i="10"/>
  <c r="AO58" i="10"/>
  <c r="AP57" i="10"/>
  <c r="BR89" i="9"/>
  <c r="BJ90" i="9"/>
  <c r="AI73" i="2"/>
  <c r="AA74" i="2"/>
  <c r="AB73" i="2"/>
  <c r="EB92" i="14"/>
  <c r="EJ91" i="14"/>
  <c r="AA62" i="15"/>
  <c r="DA43" i="4"/>
  <c r="DN15" i="3"/>
  <c r="DV14" i="3"/>
  <c r="T92" i="16"/>
  <c r="CS75" i="8"/>
  <c r="CT74" i="8"/>
  <c r="CZ60" i="7"/>
  <c r="M60" i="2"/>
  <c r="BJ90" i="4"/>
  <c r="BR89" i="4"/>
  <c r="BK89" i="4"/>
  <c r="BQ74" i="9"/>
  <c r="BY73" i="9"/>
  <c r="CF25" i="7"/>
  <c r="BX26" i="7"/>
  <c r="BY25" i="7"/>
  <c r="BX106" i="13"/>
  <c r="CF105" i="13"/>
  <c r="BY105" i="13"/>
  <c r="DV75" i="10"/>
  <c r="DN76" i="10"/>
  <c r="BY73" i="1"/>
  <c r="BQ74" i="1"/>
  <c r="BC11" i="1"/>
  <c r="BK10" i="1"/>
  <c r="AW91" i="7"/>
  <c r="AO92" i="7"/>
  <c r="AP25" i="13"/>
  <c r="AH26" i="13"/>
  <c r="AI25" i="13"/>
  <c r="BJ26" i="1"/>
  <c r="BR25" i="1"/>
  <c r="BK25" i="1"/>
  <c r="CL106" i="15"/>
  <c r="CT105" i="15"/>
  <c r="CM105" i="15"/>
  <c r="AH13" i="10"/>
  <c r="T26" i="4"/>
  <c r="AB25" i="4"/>
  <c r="BX14" i="13"/>
  <c r="BJ13" i="5"/>
  <c r="CE16" i="14"/>
  <c r="CM15" i="14"/>
  <c r="DG11" i="13"/>
  <c r="DO10" i="13"/>
  <c r="AI43" i="2"/>
  <c r="AA44" i="2"/>
  <c r="CZ94" i="14"/>
  <c r="EJ41" i="11"/>
  <c r="EB42" i="11"/>
  <c r="AO28" i="5"/>
  <c r="BR26" i="3"/>
  <c r="BJ27" i="3"/>
  <c r="BC27" i="3"/>
  <c r="BK26" i="3"/>
  <c r="U76" i="5"/>
  <c r="M77" i="5"/>
  <c r="AB57" i="9"/>
  <c r="T58" i="9"/>
  <c r="AH11" i="3"/>
  <c r="AP10" i="3"/>
  <c r="AV29" i="11"/>
  <c r="F93" i="8"/>
  <c r="N92" i="8"/>
  <c r="AB89" i="4"/>
  <c r="T90" i="4"/>
  <c r="U89" i="4"/>
  <c r="AA31" i="13"/>
  <c r="CL78" i="14"/>
  <c r="BX48" i="14"/>
  <c r="BY47" i="14"/>
  <c r="DG107" i="2"/>
  <c r="AO107" i="4"/>
  <c r="AW106" i="4"/>
  <c r="AP106" i="4"/>
  <c r="BQ108" i="8"/>
  <c r="BR107" i="8"/>
  <c r="BJ111" i="12"/>
  <c r="CL44" i="16"/>
  <c r="AO93" i="14"/>
  <c r="CT9" i="7"/>
  <c r="CL10" i="7"/>
  <c r="DU59" i="7"/>
  <c r="DV58" i="7"/>
  <c r="BJ91" i="2"/>
  <c r="BR90" i="2"/>
  <c r="AI58" i="7"/>
  <c r="AA59" i="7"/>
  <c r="AB58" i="7"/>
  <c r="BQ28" i="9"/>
  <c r="BY27" i="9"/>
  <c r="DG60" i="16"/>
  <c r="DO59" i="16"/>
  <c r="DH59" i="16"/>
  <c r="AA27" i="7"/>
  <c r="AI26" i="7"/>
  <c r="AB26" i="7"/>
  <c r="M62" i="12"/>
  <c r="CE26" i="11"/>
  <c r="CM25" i="11"/>
  <c r="AO77" i="6"/>
  <c r="AV44" i="14"/>
  <c r="BD43" i="14"/>
  <c r="BC59" i="14"/>
  <c r="BK58" i="14"/>
  <c r="BD58" i="14"/>
  <c r="CE77" i="13"/>
  <c r="BJ75" i="2"/>
  <c r="BR74" i="2"/>
  <c r="AA91" i="11"/>
  <c r="AI90" i="11"/>
  <c r="AB90" i="11"/>
  <c r="CT59" i="8"/>
  <c r="U25" i="7"/>
  <c r="M26" i="7"/>
  <c r="BD10" i="9"/>
  <c r="AV11" i="9"/>
  <c r="BR57" i="4"/>
  <c r="BJ58" i="4"/>
  <c r="BQ62" i="1"/>
  <c r="BQ10" i="5"/>
  <c r="BY9" i="5"/>
  <c r="BR9" i="5"/>
  <c r="AV19" i="12"/>
  <c r="AI10" i="9"/>
  <c r="AA11" i="9"/>
  <c r="AV44" i="7"/>
  <c r="BD43" i="7"/>
  <c r="AO91" i="16"/>
  <c r="AW90" i="16"/>
  <c r="BY28" i="14"/>
  <c r="BQ29" i="14"/>
  <c r="CE45" i="12"/>
  <c r="CM44" i="12"/>
  <c r="DN10" i="10"/>
  <c r="DV9" i="10"/>
  <c r="DN44" i="13"/>
  <c r="DV43" i="13"/>
  <c r="AA107" i="12"/>
  <c r="AI106" i="12"/>
  <c r="BC10" i="8"/>
  <c r="BK9" i="8"/>
  <c r="BD9" i="8"/>
  <c r="AO10" i="6"/>
  <c r="AW9" i="6"/>
  <c r="AA44" i="11"/>
  <c r="AI43" i="11"/>
  <c r="CE13" i="15"/>
  <c r="T26" i="15"/>
  <c r="AB25" i="15"/>
  <c r="AH26" i="8"/>
  <c r="AP25" i="8"/>
  <c r="AH92" i="3"/>
  <c r="BQ28" i="11"/>
  <c r="DU44" i="4"/>
  <c r="BX10" i="1"/>
  <c r="CF9" i="1"/>
  <c r="BY9" i="1"/>
  <c r="DV12" i="13"/>
  <c r="DN13" i="13"/>
  <c r="EB26" i="9"/>
  <c r="EC25" i="9"/>
  <c r="CE92" i="6"/>
  <c r="AV106" i="2"/>
  <c r="BD105" i="2"/>
  <c r="DO43" i="11"/>
  <c r="DG44" i="11"/>
  <c r="DH43" i="11"/>
  <c r="AP105" i="3"/>
  <c r="AH106" i="3"/>
  <c r="CZ61" i="4"/>
  <c r="DA60" i="4"/>
  <c r="AI9" i="4"/>
  <c r="DN59" i="2"/>
  <c r="DV58" i="2"/>
  <c r="U12" i="16"/>
  <c r="N12" i="16"/>
  <c r="M13" i="16"/>
  <c r="DA11" i="12"/>
  <c r="CS12" i="12"/>
  <c r="BK90" i="12"/>
  <c r="BC91" i="12"/>
  <c r="AA59" i="4"/>
  <c r="BD93" i="4"/>
  <c r="BC94" i="4"/>
  <c r="F83" i="16"/>
  <c r="AH91" i="15"/>
  <c r="AP90" i="15"/>
  <c r="AI90" i="15"/>
  <c r="BX62" i="15"/>
  <c r="CF61" i="15"/>
  <c r="AV81" i="14"/>
  <c r="M59" i="7"/>
  <c r="U58" i="7"/>
  <c r="N58" i="7"/>
  <c r="DG63" i="12"/>
  <c r="EQ26" i="2"/>
  <c r="EI27" i="2"/>
  <c r="N106" i="16"/>
  <c r="F107" i="16"/>
  <c r="DN111" i="7"/>
  <c r="BX110" i="10"/>
  <c r="BC92" i="11"/>
  <c r="DU64" i="11"/>
  <c r="CS76" i="10"/>
  <c r="BX76" i="3"/>
  <c r="M47" i="8"/>
  <c r="AV26" i="5"/>
  <c r="BD25" i="5"/>
  <c r="AW25" i="5"/>
  <c r="EB49" i="13"/>
  <c r="EJ48" i="13"/>
  <c r="CE10" i="2"/>
  <c r="CM9" i="2"/>
  <c r="T77" i="1"/>
  <c r="U76" i="1"/>
  <c r="EJ106" i="8"/>
  <c r="EB107" i="8"/>
  <c r="EC106" i="8"/>
  <c r="DO26" i="13"/>
  <c r="DG27" i="13"/>
  <c r="DH26" i="13"/>
  <c r="F59" i="8"/>
  <c r="N58" i="8"/>
  <c r="AH74" i="7"/>
  <c r="AP73" i="7"/>
  <c r="AA60" i="13"/>
  <c r="AP89" i="11"/>
  <c r="AH90" i="11"/>
  <c r="CM73" i="3"/>
  <c r="CE74" i="3"/>
  <c r="CF73" i="3"/>
  <c r="BD10" i="1"/>
  <c r="AV11" i="1"/>
  <c r="AW10" i="1"/>
  <c r="CE59" i="9"/>
  <c r="CM58" i="9"/>
  <c r="CL108" i="1"/>
  <c r="CT107" i="1"/>
  <c r="CS78" i="16"/>
  <c r="BX74" i="11"/>
  <c r="CF73" i="11"/>
  <c r="BY73" i="11"/>
  <c r="CS27" i="10"/>
  <c r="AH91" i="8"/>
  <c r="AP90" i="8"/>
  <c r="EB76" i="11"/>
  <c r="EJ75" i="11"/>
  <c r="CZ11" i="13"/>
  <c r="DH10" i="13"/>
  <c r="BJ111" i="7"/>
  <c r="AV92" i="12"/>
  <c r="AW91" i="12"/>
  <c r="AW91" i="5"/>
  <c r="AO92" i="5"/>
  <c r="AP91" i="5"/>
  <c r="F74" i="11"/>
  <c r="N73" i="11"/>
  <c r="DV9" i="2"/>
  <c r="DN10" i="2"/>
  <c r="DG78" i="14"/>
  <c r="CZ44" i="8"/>
  <c r="DA43" i="8"/>
  <c r="BR57" i="11"/>
  <c r="BJ58" i="11"/>
  <c r="BK57" i="11"/>
  <c r="DG108" i="7"/>
  <c r="DO107" i="7"/>
  <c r="BC43" i="11"/>
  <c r="BR106" i="4"/>
  <c r="BJ107" i="4"/>
  <c r="AA11" i="4"/>
  <c r="AI10" i="4"/>
  <c r="AB10" i="4"/>
  <c r="EJ26" i="11"/>
  <c r="EB27" i="11"/>
  <c r="EC26" i="11"/>
  <c r="F92" i="11"/>
  <c r="AO46" i="15"/>
  <c r="AP45" i="15"/>
  <c r="DU45" i="6"/>
  <c r="DV44" i="6"/>
  <c r="BX114" i="11"/>
  <c r="CL42" i="14"/>
  <c r="CT41" i="14"/>
  <c r="CM41" i="14"/>
  <c r="AW41" i="2"/>
  <c r="EI93" i="4"/>
  <c r="EJ92" i="4"/>
  <c r="U60" i="5"/>
  <c r="M61" i="5"/>
  <c r="BJ27" i="10"/>
  <c r="BR26" i="10"/>
  <c r="DV74" i="14"/>
  <c r="DN75" i="14"/>
  <c r="DO74" i="14"/>
  <c r="AV62" i="14"/>
  <c r="AH12" i="2"/>
  <c r="DO90" i="11"/>
  <c r="DG91" i="11"/>
  <c r="AB91" i="8"/>
  <c r="T92" i="8"/>
  <c r="AH29" i="3"/>
  <c r="N30" i="16"/>
  <c r="M31" i="16"/>
  <c r="DO58" i="9"/>
  <c r="DG59" i="9"/>
  <c r="CF74" i="4"/>
  <c r="BX75" i="4"/>
  <c r="BY74" i="4"/>
  <c r="AV62" i="4"/>
  <c r="AW61" i="4"/>
  <c r="BJ76" i="10"/>
  <c r="BR75" i="10"/>
  <c r="AA42" i="4"/>
  <c r="AI41" i="4"/>
  <c r="AB41" i="4"/>
  <c r="AH76" i="4"/>
  <c r="DV90" i="11"/>
  <c r="DN91" i="11"/>
  <c r="BJ74" i="7"/>
  <c r="BR73" i="7"/>
  <c r="AH45" i="2"/>
  <c r="DH77" i="1"/>
  <c r="CZ78" i="1"/>
  <c r="AV44" i="9"/>
  <c r="BD43" i="9"/>
  <c r="AB25" i="2"/>
  <c r="T26" i="2"/>
  <c r="U25" i="2"/>
  <c r="DO74" i="11"/>
  <c r="DN75" i="11"/>
  <c r="DV74" i="11"/>
  <c r="BX91" i="10"/>
  <c r="BY91" i="10" s="1"/>
  <c r="CF90" i="10"/>
  <c r="BJ10" i="10"/>
  <c r="BR9" i="10"/>
  <c r="CS107" i="1"/>
  <c r="DA106" i="1"/>
  <c r="AB42" i="3"/>
  <c r="T43" i="3"/>
  <c r="T59" i="6"/>
  <c r="AB58" i="6"/>
  <c r="U58" i="6"/>
  <c r="DN75" i="8"/>
  <c r="DV74" i="8"/>
  <c r="DO74" i="8"/>
  <c r="BD26" i="13"/>
  <c r="AV27" i="13"/>
  <c r="AW26" i="13"/>
  <c r="DN115" i="14"/>
  <c r="CZ91" i="12"/>
  <c r="DA90" i="12"/>
  <c r="DH90" i="12"/>
  <c r="AH31" i="14"/>
  <c r="AO60" i="2"/>
  <c r="AW59" i="2"/>
  <c r="EC74" i="13"/>
  <c r="DU75" i="13"/>
  <c r="DV74" i="13"/>
  <c r="BX43" i="1"/>
  <c r="CF42" i="1"/>
  <c r="DH76" i="11"/>
  <c r="CZ77" i="11"/>
  <c r="BX42" i="9"/>
  <c r="CF41" i="9"/>
  <c r="BY41" i="9"/>
  <c r="CS93" i="7"/>
  <c r="DA92" i="7"/>
  <c r="CM57" i="3"/>
  <c r="CE58" i="3"/>
  <c r="EC73" i="11"/>
  <c r="DU74" i="11"/>
  <c r="F26" i="14"/>
  <c r="N25" i="14"/>
  <c r="AO43" i="2"/>
  <c r="AW42" i="2"/>
  <c r="AP42" i="2"/>
  <c r="M11" i="10"/>
  <c r="AV43" i="10"/>
  <c r="BD42" i="10"/>
  <c r="AO107" i="16"/>
  <c r="AP106" i="16"/>
  <c r="AO91" i="3"/>
  <c r="AW90" i="3"/>
  <c r="AA74" i="10"/>
  <c r="AI73" i="10"/>
  <c r="AB73" i="10"/>
  <c r="DO41" i="6"/>
  <c r="DG42" i="6"/>
  <c r="DH41" i="6"/>
  <c r="EB106" i="16"/>
  <c r="EJ105" i="16"/>
  <c r="CF57" i="10"/>
  <c r="BX58" i="10"/>
  <c r="AH91" i="14"/>
  <c r="AP90" i="14"/>
  <c r="T76" i="14"/>
  <c r="U75" i="14"/>
  <c r="DN26" i="9"/>
  <c r="DV25" i="9"/>
  <c r="DU76" i="16"/>
  <c r="EC75" i="16"/>
  <c r="DV75" i="16"/>
  <c r="DG80" i="8"/>
  <c r="F75" i="2"/>
  <c r="F10" i="10"/>
  <c r="N9" i="10"/>
  <c r="BJ78" i="14"/>
  <c r="BR77" i="14"/>
  <c r="BR27" i="9"/>
  <c r="BJ28" i="9"/>
  <c r="DO109" i="14"/>
  <c r="DG110" i="14"/>
  <c r="CS11" i="6"/>
  <c r="DA10" i="6"/>
  <c r="M91" i="9"/>
  <c r="CL60" i="7"/>
  <c r="CT59" i="7"/>
  <c r="CE11" i="8"/>
  <c r="CM10" i="8"/>
  <c r="F26" i="3"/>
  <c r="N25" i="3"/>
  <c r="BC92" i="13"/>
  <c r="BK91" i="13"/>
  <c r="AH46" i="14"/>
  <c r="EI11" i="2"/>
  <c r="EQ10" i="2"/>
  <c r="CF89" i="3"/>
  <c r="BX90" i="3"/>
  <c r="BY89" i="3"/>
  <c r="BX59" i="16"/>
  <c r="CF58" i="16"/>
  <c r="DG32" i="14"/>
  <c r="BD75" i="15"/>
  <c r="AV76" i="15"/>
  <c r="T26" i="9"/>
  <c r="AB25" i="9"/>
  <c r="BX43" i="7"/>
  <c r="BY42" i="7"/>
  <c r="DU12" i="11"/>
  <c r="EC11" i="11"/>
  <c r="BY26" i="2"/>
  <c r="BQ27" i="2"/>
  <c r="M27" i="3"/>
  <c r="U26" i="3"/>
  <c r="DG16" i="5"/>
  <c r="DG91" i="9"/>
  <c r="DO90" i="9"/>
  <c r="AV28" i="14"/>
  <c r="BD27" i="14"/>
  <c r="EJ76" i="14"/>
  <c r="EB77" i="14"/>
  <c r="AA10" i="11"/>
  <c r="AI9" i="11"/>
  <c r="BC77" i="1"/>
  <c r="BJ12" i="8"/>
  <c r="BR11" i="8"/>
  <c r="T109" i="4"/>
  <c r="AB108" i="4"/>
  <c r="AB57" i="10"/>
  <c r="T58" i="10"/>
  <c r="DH41" i="16"/>
  <c r="DO41" i="16"/>
  <c r="DG42" i="16"/>
  <c r="AI25" i="5"/>
  <c r="AB25" i="5"/>
  <c r="AA26" i="5"/>
  <c r="CT43" i="15"/>
  <c r="CS44" i="15"/>
  <c r="DA43" i="15"/>
  <c r="N91" i="13"/>
  <c r="AV74" i="13"/>
  <c r="BD73" i="13"/>
  <c r="N58" i="6"/>
  <c r="F59" i="6"/>
  <c r="BQ27" i="1"/>
  <c r="CS76" i="13"/>
  <c r="CE42" i="11"/>
  <c r="CM41" i="11"/>
  <c r="DU15" i="3"/>
  <c r="BR89" i="10"/>
  <c r="BJ90" i="10"/>
  <c r="M44" i="12"/>
  <c r="U43" i="12"/>
  <c r="BC60" i="12"/>
  <c r="BK59" i="12"/>
  <c r="BD59" i="12"/>
  <c r="CT57" i="3"/>
  <c r="CL58" i="3"/>
  <c r="F94" i="12"/>
  <c r="CT90" i="12"/>
  <c r="CL91" i="12"/>
  <c r="N41" i="10"/>
  <c r="F42" i="10"/>
  <c r="CF57" i="3"/>
  <c r="BX58" i="3"/>
  <c r="BY57" i="3"/>
  <c r="AI74" i="9"/>
  <c r="AA75" i="9"/>
  <c r="AO75" i="1"/>
  <c r="AP74" i="1"/>
  <c r="CZ26" i="10"/>
  <c r="DH25" i="10"/>
  <c r="BC78" i="11"/>
  <c r="BD58" i="8"/>
  <c r="AV59" i="8"/>
  <c r="AI28" i="14"/>
  <c r="AA29" i="14"/>
  <c r="AB28" i="14"/>
  <c r="BR108" i="13"/>
  <c r="BQ109" i="13"/>
  <c r="DA106" i="16"/>
  <c r="CM45" i="15"/>
  <c r="CE46" i="15"/>
  <c r="BQ91" i="16"/>
  <c r="AW25" i="3"/>
  <c r="AO26" i="3"/>
  <c r="AP25" i="3"/>
  <c r="AV28" i="12"/>
  <c r="AW27" i="12"/>
  <c r="M90" i="12"/>
  <c r="U89" i="12"/>
  <c r="N89" i="12"/>
  <c r="CT41" i="2"/>
  <c r="CL42" i="2"/>
  <c r="CL26" i="2"/>
  <c r="CT25" i="2"/>
  <c r="AO58" i="12"/>
  <c r="AW57" i="12"/>
  <c r="AP57" i="12"/>
  <c r="DN44" i="11"/>
  <c r="BD73" i="1"/>
  <c r="AV74" i="1"/>
  <c r="DV105" i="4"/>
  <c r="DN106" i="4"/>
  <c r="DO105" i="4"/>
  <c r="DN42" i="10"/>
  <c r="DV41" i="10"/>
  <c r="CS75" i="2"/>
  <c r="CT75" i="2" s="1"/>
  <c r="DA74" i="2"/>
  <c r="DG93" i="12"/>
  <c r="DO92" i="12"/>
  <c r="BQ107" i="11"/>
  <c r="BY106" i="11"/>
  <c r="DU77" i="2"/>
  <c r="BC74" i="4"/>
  <c r="BK73" i="4"/>
  <c r="DU113" i="13"/>
  <c r="M31" i="11"/>
  <c r="U25" i="3"/>
  <c r="AV91" i="13"/>
  <c r="BD90" i="13"/>
  <c r="AW90" i="13"/>
  <c r="N28" i="11"/>
  <c r="F29" i="11"/>
  <c r="AA45" i="7"/>
  <c r="AI91" i="8"/>
  <c r="AA92" i="8"/>
  <c r="AA26" i="11"/>
  <c r="AB26" i="11" s="1"/>
  <c r="AI25" i="11"/>
  <c r="AV45" i="8"/>
  <c r="T74" i="11"/>
  <c r="AB73" i="11"/>
  <c r="BQ74" i="5"/>
  <c r="BR73" i="5"/>
  <c r="BY73" i="5"/>
  <c r="CL106" i="14"/>
  <c r="CT105" i="14"/>
  <c r="T96" i="13"/>
  <c r="AB95" i="13"/>
  <c r="AA14" i="15"/>
  <c r="EI92" i="16"/>
  <c r="EJ91" i="16"/>
  <c r="CZ28" i="14"/>
  <c r="DH27" i="14"/>
  <c r="DN10" i="5"/>
  <c r="DV9" i="5"/>
  <c r="DO9" i="5"/>
  <c r="AB42" i="9"/>
  <c r="T43" i="9"/>
  <c r="M42" i="5"/>
  <c r="U41" i="5"/>
  <c r="N41" i="5"/>
  <c r="DA42" i="15"/>
  <c r="N73" i="3"/>
  <c r="F74" i="3"/>
  <c r="F93" i="13"/>
  <c r="N92" i="13"/>
  <c r="CZ14" i="12"/>
  <c r="AA106" i="6"/>
  <c r="AI105" i="6"/>
  <c r="BR43" i="6"/>
  <c r="BJ44" i="6"/>
  <c r="AW89" i="10"/>
  <c r="AO90" i="10"/>
  <c r="CM57" i="2"/>
  <c r="CE58" i="2"/>
  <c r="DA77" i="3"/>
  <c r="CS78" i="3"/>
  <c r="CS46" i="3"/>
  <c r="AI11" i="16"/>
  <c r="AH12" i="16"/>
  <c r="AP11" i="16"/>
  <c r="DG60" i="8"/>
  <c r="DO59" i="8"/>
  <c r="AI43" i="3"/>
  <c r="AA44" i="3"/>
  <c r="T78" i="13"/>
  <c r="AP73" i="6"/>
  <c r="AH74" i="6"/>
  <c r="AV42" i="3"/>
  <c r="BD41" i="3"/>
  <c r="CE76" i="7"/>
  <c r="CM75" i="7"/>
  <c r="BX108" i="3"/>
  <c r="CL18" i="14"/>
  <c r="DU29" i="7"/>
  <c r="DV28" i="7"/>
  <c r="DU76" i="4"/>
  <c r="DV76" i="4" s="1"/>
  <c r="AA31" i="2"/>
  <c r="AO61" i="7"/>
  <c r="CZ47" i="6"/>
  <c r="CS108" i="16"/>
  <c r="DA107" i="16"/>
  <c r="AO111" i="5"/>
  <c r="BQ74" i="2"/>
  <c r="BY73" i="2"/>
  <c r="BC26" i="9"/>
  <c r="BK25" i="9"/>
  <c r="CZ74" i="4"/>
  <c r="DH73" i="4"/>
  <c r="DA73" i="4"/>
  <c r="DA10" i="14"/>
  <c r="CT10" i="14"/>
  <c r="CS11" i="14"/>
  <c r="BX10" i="9"/>
  <c r="CF9" i="9"/>
  <c r="BY9" i="9"/>
  <c r="CZ79" i="3"/>
  <c r="CL10" i="13"/>
  <c r="CT9" i="13"/>
  <c r="BX44" i="3"/>
  <c r="CL79" i="8"/>
  <c r="CM75" i="6"/>
  <c r="CF75" i="6"/>
  <c r="CE76" i="6"/>
  <c r="EB13" i="14"/>
  <c r="EJ12" i="14"/>
  <c r="EB12" i="11"/>
  <c r="EJ11" i="11"/>
  <c r="BJ91" i="16"/>
  <c r="BR90" i="16"/>
  <c r="AV59" i="10"/>
  <c r="BD58" i="10"/>
  <c r="CT9" i="2"/>
  <c r="CL10" i="2"/>
  <c r="AV91" i="2"/>
  <c r="BD90" i="2"/>
  <c r="DG63" i="3"/>
  <c r="F59" i="14"/>
  <c r="N58" i="14"/>
  <c r="F75" i="5"/>
  <c r="N74" i="5"/>
  <c r="AA75" i="4"/>
  <c r="AI74" i="4"/>
  <c r="CL107" i="16"/>
  <c r="CT106" i="16"/>
  <c r="CM106" i="16"/>
  <c r="N26" i="12"/>
  <c r="F27" i="12"/>
  <c r="AI90" i="8"/>
  <c r="EI10" i="13"/>
  <c r="EJ9" i="13"/>
  <c r="CM12" i="5"/>
  <c r="CL13" i="5"/>
  <c r="DG43" i="12"/>
  <c r="AA11" i="2"/>
  <c r="AI10" i="2"/>
  <c r="BJ11" i="12"/>
  <c r="BR10" i="12"/>
  <c r="M78" i="14"/>
  <c r="U60" i="16"/>
  <c r="N60" i="16"/>
  <c r="M61" i="16"/>
  <c r="BC107" i="7"/>
  <c r="BK106" i="7"/>
  <c r="BD106" i="7"/>
  <c r="CL98" i="16"/>
  <c r="BJ81" i="3"/>
  <c r="U25" i="9"/>
  <c r="M26" i="9"/>
  <c r="N25" i="9"/>
  <c r="M75" i="8"/>
  <c r="N74" i="8"/>
  <c r="U74" i="8"/>
  <c r="CZ106" i="9"/>
  <c r="DH105" i="9"/>
  <c r="DA91" i="15"/>
  <c r="CS92" i="15"/>
  <c r="BK74" i="2"/>
  <c r="BC75" i="2"/>
  <c r="DO58" i="8"/>
  <c r="BK58" i="3"/>
  <c r="BC59" i="3"/>
  <c r="AI26" i="3"/>
  <c r="AA27" i="3"/>
  <c r="CZ61" i="14"/>
  <c r="AH95" i="1"/>
  <c r="CL27" i="12"/>
  <c r="CT26" i="12"/>
  <c r="CL92" i="7"/>
  <c r="CT91" i="7"/>
  <c r="CE14" i="12"/>
  <c r="CZ46" i="11"/>
  <c r="DA45" i="11"/>
  <c r="AH10" i="11"/>
  <c r="AP9" i="11"/>
  <c r="DH9" i="8"/>
  <c r="CZ10" i="8"/>
  <c r="BY105" i="9"/>
  <c r="BQ106" i="9"/>
  <c r="CT26" i="4"/>
  <c r="CL27" i="4"/>
  <c r="CM26" i="4"/>
  <c r="BD73" i="11"/>
  <c r="AW73" i="11"/>
  <c r="AV74" i="11"/>
  <c r="T59" i="13"/>
  <c r="AB58" i="13"/>
  <c r="M106" i="1"/>
  <c r="U105" i="1"/>
  <c r="DG10" i="15"/>
  <c r="DO9" i="15"/>
  <c r="BJ61" i="10"/>
  <c r="BQ42" i="1"/>
  <c r="BY41" i="1"/>
  <c r="AA12" i="14"/>
  <c r="AI11" i="14"/>
  <c r="CL79" i="15"/>
  <c r="BQ92" i="4"/>
  <c r="CL90" i="3"/>
  <c r="CT89" i="3"/>
  <c r="CM89" i="3"/>
  <c r="DO73" i="2"/>
  <c r="DG74" i="2"/>
  <c r="DH73" i="2"/>
  <c r="AI41" i="9"/>
  <c r="AA42" i="9"/>
  <c r="DN93" i="5"/>
  <c r="DV92" i="5"/>
  <c r="AI58" i="9"/>
  <c r="AA59" i="9"/>
  <c r="DN59" i="10"/>
  <c r="DV58" i="10"/>
  <c r="AO107" i="11"/>
  <c r="AW106" i="11"/>
  <c r="CE44" i="4"/>
  <c r="BJ109" i="15"/>
  <c r="T63" i="7"/>
  <c r="AO30" i="12"/>
  <c r="BD75" i="2"/>
  <c r="AV76" i="2"/>
  <c r="AV109" i="8"/>
  <c r="EB49" i="16"/>
  <c r="EJ48" i="16"/>
  <c r="EC48" i="16"/>
  <c r="BY109" i="7"/>
  <c r="BQ110" i="7"/>
  <c r="T30" i="7"/>
  <c r="AO31" i="4"/>
  <c r="BJ62" i="12"/>
  <c r="BR61" i="12"/>
  <c r="DO9" i="3"/>
  <c r="DG10" i="3"/>
  <c r="CZ29" i="13"/>
  <c r="DH43" i="5"/>
  <c r="CZ44" i="5"/>
  <c r="AA44" i="14"/>
  <c r="AI43" i="14"/>
  <c r="CL92" i="2"/>
  <c r="AV26" i="9"/>
  <c r="BD25" i="9"/>
  <c r="M90" i="11"/>
  <c r="U89" i="11"/>
  <c r="N89" i="11"/>
  <c r="DA58" i="11"/>
  <c r="CS59" i="11"/>
  <c r="AV106" i="1"/>
  <c r="BD105" i="1"/>
  <c r="AW105" i="1"/>
  <c r="CF89" i="5"/>
  <c r="BX90" i="5"/>
  <c r="BY89" i="5"/>
  <c r="CL92" i="10"/>
  <c r="CT91" i="10"/>
  <c r="N74" i="16"/>
  <c r="U74" i="16"/>
  <c r="M75" i="16"/>
  <c r="DN11" i="8"/>
  <c r="DV10" i="8"/>
  <c r="F43" i="6"/>
  <c r="N42" i="6"/>
  <c r="CS94" i="10"/>
  <c r="AO44" i="14"/>
  <c r="AW43" i="14"/>
  <c r="AP43" i="14"/>
  <c r="AI25" i="8"/>
  <c r="AA26" i="8"/>
  <c r="AB25" i="8"/>
  <c r="AP43" i="7"/>
  <c r="AH44" i="7"/>
  <c r="T11" i="15"/>
  <c r="AB10" i="15"/>
  <c r="AH78" i="1"/>
  <c r="DV41" i="2"/>
  <c r="DN42" i="2"/>
  <c r="BJ60" i="14"/>
  <c r="BR59" i="14"/>
  <c r="BK9" i="3"/>
  <c r="BC10" i="3"/>
  <c r="AB89" i="2"/>
  <c r="T90" i="2"/>
  <c r="U89" i="2"/>
  <c r="BC106" i="2"/>
  <c r="BK105" i="2"/>
  <c r="EC75" i="10"/>
  <c r="DU76" i="10"/>
  <c r="EB108" i="11"/>
  <c r="EJ107" i="11"/>
  <c r="AH46" i="1"/>
  <c r="AI45" i="1"/>
  <c r="AP45" i="1"/>
  <c r="EI106" i="2"/>
  <c r="EQ105" i="2"/>
  <c r="AV90" i="8"/>
  <c r="BD89" i="8"/>
  <c r="AW89" i="8"/>
  <c r="BC91" i="7"/>
  <c r="BD90" i="7"/>
  <c r="BK90" i="7"/>
  <c r="AW28" i="14"/>
  <c r="AO29" i="14"/>
  <c r="AP28" i="14"/>
  <c r="CM42" i="8"/>
  <c r="CE43" i="8"/>
  <c r="AI43" i="8"/>
  <c r="AA44" i="8"/>
  <c r="EB42" i="2"/>
  <c r="EJ41" i="2"/>
  <c r="DN26" i="10"/>
  <c r="DV25" i="10"/>
  <c r="EP107" i="8"/>
  <c r="EQ106" i="8"/>
  <c r="DU59" i="9"/>
  <c r="EC58" i="9"/>
  <c r="M107" i="2"/>
  <c r="U106" i="2"/>
  <c r="N106" i="2"/>
  <c r="BC77" i="12"/>
  <c r="DU75" i="9"/>
  <c r="EC74" i="9"/>
  <c r="CS75" i="7"/>
  <c r="DA74" i="7"/>
  <c r="CT74" i="7"/>
  <c r="U90" i="7"/>
  <c r="M91" i="7"/>
  <c r="BJ28" i="12"/>
  <c r="BR27" i="12"/>
  <c r="CT44" i="3"/>
  <c r="CL45" i="3"/>
  <c r="BD74" i="2"/>
  <c r="BC10" i="5"/>
  <c r="BK9" i="5"/>
  <c r="BD9" i="5"/>
  <c r="AW57" i="16"/>
  <c r="AO58" i="16"/>
  <c r="AW9" i="2"/>
  <c r="AO10" i="2"/>
  <c r="AP9" i="2"/>
  <c r="AW74" i="7"/>
  <c r="AO75" i="7"/>
  <c r="CS80" i="12"/>
  <c r="CT79" i="12"/>
  <c r="AI41" i="6"/>
  <c r="AA42" i="6"/>
  <c r="AB41" i="6"/>
  <c r="DA42" i="5"/>
  <c r="CS43" i="5"/>
  <c r="CT42" i="5"/>
  <c r="BQ91" i="13"/>
  <c r="BR91" i="13" s="1"/>
  <c r="BY90" i="13"/>
  <c r="CM41" i="5"/>
  <c r="CE42" i="5"/>
  <c r="AW105" i="2"/>
  <c r="AO106" i="2"/>
  <c r="CM105" i="2"/>
  <c r="CE106" i="2"/>
  <c r="CF105" i="2"/>
  <c r="CL97" i="8"/>
  <c r="BJ112" i="5"/>
  <c r="DN13" i="6"/>
  <c r="DV12" i="6"/>
  <c r="DN65" i="13"/>
  <c r="DV64" i="13"/>
  <c r="BY43" i="16"/>
  <c r="BQ44" i="16"/>
  <c r="BC48" i="7"/>
  <c r="AH77" i="16"/>
  <c r="DG109" i="4"/>
  <c r="AP106" i="2"/>
  <c r="AH107" i="2"/>
  <c r="BC43" i="12"/>
  <c r="BK42" i="12"/>
  <c r="BC91" i="2"/>
  <c r="BK90" i="2"/>
  <c r="F27" i="4"/>
  <c r="N26" i="4"/>
  <c r="DV9" i="8"/>
  <c r="F42" i="12"/>
  <c r="N41" i="12"/>
  <c r="CZ10" i="15"/>
  <c r="DH9" i="15"/>
  <c r="DA9" i="15"/>
  <c r="CL62" i="13"/>
  <c r="DH9" i="16"/>
  <c r="DG10" i="16"/>
  <c r="AO106" i="13"/>
  <c r="AW105" i="13"/>
  <c r="CE59" i="12"/>
  <c r="CM58" i="12"/>
  <c r="U11" i="7"/>
  <c r="M12" i="7"/>
  <c r="CZ65" i="15"/>
  <c r="T93" i="12"/>
  <c r="AB92" i="12"/>
  <c r="BJ12" i="11"/>
  <c r="CF106" i="4"/>
  <c r="BX107" i="4"/>
  <c r="BY106" i="4"/>
  <c r="BK42" i="6"/>
  <c r="BC43" i="6"/>
  <c r="AB10" i="11"/>
  <c r="T11" i="11"/>
  <c r="M43" i="10"/>
  <c r="U42" i="10"/>
  <c r="AV13" i="8"/>
  <c r="BX108" i="2"/>
  <c r="EJ57" i="7"/>
  <c r="EB58" i="7"/>
  <c r="BQ48" i="8"/>
  <c r="F30" i="9"/>
  <c r="AH44" i="8"/>
  <c r="BC106" i="9"/>
  <c r="BK105" i="9"/>
  <c r="AA26" i="10"/>
  <c r="AI25" i="10"/>
  <c r="DN113" i="13"/>
  <c r="DV112" i="13"/>
  <c r="DO112" i="13"/>
  <c r="DN74" i="6"/>
  <c r="DV73" i="6"/>
  <c r="DO73" i="6"/>
  <c r="BK75" i="15"/>
  <c r="BC76" i="15"/>
  <c r="F58" i="9"/>
  <c r="N57" i="9"/>
  <c r="CE44" i="14"/>
  <c r="CF43" i="14"/>
  <c r="CF9" i="5"/>
  <c r="BX10" i="5"/>
  <c r="T45" i="6"/>
  <c r="U44" i="6"/>
  <c r="T75" i="6"/>
  <c r="AB74" i="6"/>
  <c r="U74" i="6"/>
  <c r="F59" i="12"/>
  <c r="N58" i="12"/>
  <c r="M98" i="15"/>
  <c r="BC75" i="13"/>
  <c r="BK74" i="13"/>
  <c r="AA108" i="9"/>
  <c r="AI107" i="9"/>
  <c r="F16" i="8"/>
  <c r="DA89" i="2"/>
  <c r="CS90" i="2"/>
  <c r="CT89" i="2"/>
  <c r="BK43" i="2"/>
  <c r="BC44" i="2"/>
  <c r="DH73" i="10"/>
  <c r="AI107" i="8"/>
  <c r="AA108" i="8"/>
  <c r="M10" i="4"/>
  <c r="U9" i="4"/>
  <c r="CM25" i="2"/>
  <c r="BJ43" i="12"/>
  <c r="BR42" i="12"/>
  <c r="AA106" i="16"/>
  <c r="AI105" i="16"/>
  <c r="AB105" i="16"/>
  <c r="AB58" i="12"/>
  <c r="T59" i="12"/>
  <c r="U58" i="12"/>
  <c r="BX109" i="12"/>
  <c r="CF108" i="12"/>
  <c r="DN94" i="2"/>
  <c r="BX94" i="15"/>
  <c r="CF93" i="15"/>
  <c r="AH91" i="2"/>
  <c r="AP90" i="2"/>
  <c r="EB94" i="7"/>
  <c r="EJ93" i="7"/>
  <c r="BR27" i="7"/>
  <c r="BX58" i="14"/>
  <c r="CF57" i="14"/>
  <c r="BY57" i="14"/>
  <c r="AB43" i="5"/>
  <c r="AA44" i="5"/>
  <c r="CZ76" i="5"/>
  <c r="DH75" i="5"/>
  <c r="T106" i="13"/>
  <c r="AB105" i="13"/>
  <c r="DN106" i="6"/>
  <c r="DV105" i="6"/>
  <c r="DO105" i="6"/>
  <c r="AA27" i="12"/>
  <c r="AI26" i="12"/>
  <c r="AH13" i="15"/>
  <c r="AP12" i="15"/>
  <c r="CS106" i="10"/>
  <c r="DA105" i="10"/>
  <c r="CS106" i="13"/>
  <c r="DA105" i="13"/>
  <c r="CT105" i="13"/>
  <c r="AH47" i="6"/>
  <c r="BX93" i="14"/>
  <c r="BD90" i="11"/>
  <c r="AV91" i="11"/>
  <c r="BJ91" i="14"/>
  <c r="BK91" i="14" s="1"/>
  <c r="BR90" i="14"/>
  <c r="AP57" i="6"/>
  <c r="AH58" i="6"/>
  <c r="AI57" i="6"/>
  <c r="CL92" i="9"/>
  <c r="CT91" i="9"/>
  <c r="BY27" i="16"/>
  <c r="BQ28" i="16"/>
  <c r="DU63" i="4"/>
  <c r="CZ107" i="10"/>
  <c r="DH106" i="10"/>
  <c r="DN50" i="6"/>
  <c r="CE92" i="12"/>
  <c r="CM91" i="12"/>
  <c r="CL44" i="8"/>
  <c r="CT43" i="8"/>
  <c r="T46" i="10"/>
  <c r="BC46" i="5"/>
  <c r="BK45" i="5"/>
  <c r="CZ75" i="10"/>
  <c r="DH74" i="10"/>
  <c r="F10" i="4"/>
  <c r="N9" i="4"/>
  <c r="AV94" i="1"/>
  <c r="AI106" i="8"/>
  <c r="CS93" i="8"/>
  <c r="DA92" i="8"/>
  <c r="CT92" i="8"/>
  <c r="CE27" i="2"/>
  <c r="T11" i="2"/>
  <c r="AB10" i="2"/>
  <c r="M107" i="4"/>
  <c r="U106" i="4"/>
  <c r="BX62" i="11"/>
  <c r="BJ26" i="4"/>
  <c r="BR25" i="4"/>
  <c r="DU29" i="16"/>
  <c r="DV28" i="16"/>
  <c r="EC28" i="16"/>
  <c r="M50" i="1"/>
  <c r="U49" i="1"/>
  <c r="N49" i="1"/>
  <c r="AA115" i="15"/>
  <c r="AI115" i="15" s="1"/>
  <c r="AI130" i="15" s="1"/>
  <c r="AI114" i="15"/>
  <c r="CF25" i="12"/>
  <c r="BX26" i="12"/>
  <c r="BY25" i="12"/>
  <c r="AO42" i="4"/>
  <c r="AW41" i="4"/>
  <c r="AP41" i="4"/>
  <c r="N57" i="3"/>
  <c r="AH27" i="2"/>
  <c r="AP26" i="2"/>
  <c r="AI26" i="2"/>
  <c r="BC61" i="9"/>
  <c r="BK60" i="9"/>
  <c r="DV105" i="2"/>
  <c r="DN106" i="2"/>
  <c r="DO106" i="2" s="1"/>
  <c r="BY108" i="12"/>
  <c r="DN59" i="12"/>
  <c r="DV58" i="12"/>
  <c r="DO58" i="12"/>
  <c r="BR28" i="7"/>
  <c r="BJ29" i="7"/>
  <c r="T77" i="10"/>
  <c r="M43" i="14"/>
  <c r="U42" i="14"/>
  <c r="DV107" i="5"/>
  <c r="DN108" i="5"/>
  <c r="DO108" i="5" s="1"/>
  <c r="AO94" i="13"/>
  <c r="AP94" i="13" s="1"/>
  <c r="DV60" i="6"/>
  <c r="DN61" i="6"/>
  <c r="N89" i="5"/>
  <c r="F90" i="5"/>
  <c r="T74" i="9"/>
  <c r="AB73" i="9"/>
  <c r="CT105" i="10"/>
  <c r="BX76" i="2"/>
  <c r="AP74" i="3"/>
  <c r="AH75" i="3"/>
  <c r="DG110" i="6"/>
  <c r="N75" i="12"/>
  <c r="F76" i="12"/>
  <c r="BC92" i="8"/>
  <c r="BK91" i="8"/>
  <c r="BQ12" i="1"/>
  <c r="BR11" i="1"/>
  <c r="CS59" i="9"/>
  <c r="DA58" i="9"/>
  <c r="CT74" i="13"/>
  <c r="CL75" i="13"/>
  <c r="CM74" i="13"/>
  <c r="AO94" i="8"/>
  <c r="BX28" i="16"/>
  <c r="CE76" i="5"/>
  <c r="CM75" i="5"/>
  <c r="CF75" i="5"/>
  <c r="DV30" i="14"/>
  <c r="DN31" i="14"/>
  <c r="DO31" i="14" s="1"/>
  <c r="DH9" i="2"/>
  <c r="CZ10" i="2"/>
  <c r="DA9" i="2"/>
  <c r="BJ91" i="12"/>
  <c r="BR90" i="12"/>
  <c r="AA45" i="12"/>
  <c r="AI44" i="12"/>
  <c r="BC59" i="2"/>
  <c r="BK58" i="2"/>
  <c r="U10" i="12"/>
  <c r="M11" i="12"/>
  <c r="T50" i="15"/>
  <c r="AH58" i="4"/>
  <c r="AI58" i="4" s="1"/>
  <c r="AP57" i="4"/>
  <c r="M60" i="15"/>
  <c r="U59" i="15"/>
  <c r="N59" i="15"/>
  <c r="DN78" i="16"/>
  <c r="CZ44" i="14"/>
  <c r="DH43" i="14"/>
  <c r="CS110" i="8"/>
  <c r="BD89" i="6"/>
  <c r="AV90" i="6"/>
  <c r="BX90" i="16"/>
  <c r="BY90" i="16" s="1"/>
  <c r="CF89" i="16"/>
  <c r="DU95" i="8"/>
  <c r="DV42" i="4"/>
  <c r="DN43" i="4"/>
  <c r="EJ13" i="8"/>
  <c r="EB14" i="8"/>
  <c r="AI89" i="2"/>
  <c r="AA90" i="2"/>
  <c r="CF108" i="7"/>
  <c r="BX109" i="7"/>
  <c r="DU29" i="11"/>
  <c r="EJ57" i="13"/>
  <c r="EC57" i="13"/>
  <c r="EB58" i="13"/>
  <c r="CS67" i="4"/>
  <c r="EI26" i="8"/>
  <c r="EQ25" i="8"/>
  <c r="EJ25" i="8"/>
  <c r="BQ10" i="2"/>
  <c r="BY9" i="2"/>
  <c r="AW106" i="10"/>
  <c r="AO107" i="10"/>
  <c r="BJ43" i="1"/>
  <c r="F59" i="3"/>
  <c r="N58" i="3"/>
  <c r="BQ110" i="12"/>
  <c r="BR110" i="12" s="1"/>
  <c r="AV60" i="9"/>
  <c r="BD59" i="9"/>
  <c r="EB75" i="8"/>
  <c r="EJ74" i="8"/>
  <c r="CS26" i="6"/>
  <c r="DA25" i="6"/>
  <c r="CT25" i="6"/>
  <c r="CM41" i="3"/>
  <c r="CE42" i="3"/>
  <c r="CF41" i="3"/>
  <c r="AB9" i="10"/>
  <c r="T10" i="10"/>
  <c r="CS107" i="4"/>
  <c r="DA106" i="4"/>
  <c r="T90" i="9"/>
  <c r="AB89" i="9"/>
  <c r="AO10" i="8"/>
  <c r="AW9" i="8"/>
  <c r="BX62" i="6"/>
  <c r="BY61" i="6"/>
  <c r="BX92" i="1"/>
  <c r="AI57" i="11"/>
  <c r="AA58" i="11"/>
  <c r="BJ42" i="3"/>
  <c r="BR41" i="3"/>
  <c r="AI89" i="3"/>
  <c r="AA90" i="3"/>
  <c r="DA91" i="3"/>
  <c r="CS92" i="3"/>
  <c r="AI11" i="3"/>
  <c r="AA12" i="3"/>
  <c r="BQ83" i="14"/>
  <c r="AP42" i="5"/>
  <c r="AH43" i="5"/>
  <c r="CT106" i="10"/>
  <c r="CL107" i="10"/>
  <c r="EB42" i="14"/>
  <c r="EJ41" i="14"/>
  <c r="EC41" i="14"/>
  <c r="U46" i="13"/>
  <c r="T47" i="13"/>
  <c r="DG11" i="8"/>
  <c r="DO10" i="8"/>
  <c r="AA29" i="15"/>
  <c r="AI28" i="15"/>
  <c r="BR105" i="11"/>
  <c r="BJ106" i="11"/>
  <c r="BK105" i="11"/>
  <c r="EB12" i="3"/>
  <c r="EC11" i="3"/>
  <c r="AW41" i="3"/>
  <c r="AO42" i="3"/>
  <c r="AP42" i="3" s="1"/>
  <c r="CZ58" i="5"/>
  <c r="DA58" i="5" s="1"/>
  <c r="DH57" i="5"/>
  <c r="BK90" i="8"/>
  <c r="BX75" i="13"/>
  <c r="BY75" i="13" s="1"/>
  <c r="CF74" i="13"/>
  <c r="EC92" i="16"/>
  <c r="DU93" i="16"/>
  <c r="DV93" i="16" s="1"/>
  <c r="BJ43" i="9"/>
  <c r="BR42" i="9"/>
  <c r="BK42" i="9"/>
  <c r="CS60" i="7"/>
  <c r="DA59" i="7"/>
  <c r="AI94" i="13"/>
  <c r="AH95" i="13"/>
  <c r="CS12" i="2"/>
  <c r="AH11" i="9"/>
  <c r="AP10" i="9"/>
  <c r="BY73" i="16"/>
  <c r="BY28" i="13"/>
  <c r="BQ29" i="13"/>
  <c r="BC106" i="6"/>
  <c r="BK105" i="6"/>
  <c r="BD105" i="6"/>
  <c r="AH106" i="7"/>
  <c r="AP105" i="7"/>
  <c r="AB90" i="14"/>
  <c r="T91" i="14"/>
  <c r="U90" i="14"/>
  <c r="BC61" i="15"/>
  <c r="BD61" i="15" s="1"/>
  <c r="BQ10" i="12"/>
  <c r="BY9" i="12"/>
  <c r="CL27" i="10"/>
  <c r="CT26" i="10"/>
  <c r="CL46" i="5"/>
  <c r="EI76" i="2"/>
  <c r="EQ75" i="2"/>
  <c r="AH58" i="2"/>
  <c r="AP57" i="2"/>
  <c r="M16" i="14"/>
  <c r="CS42" i="7"/>
  <c r="DA41" i="7"/>
  <c r="CT41" i="7"/>
  <c r="CM10" i="16"/>
  <c r="CE11" i="16"/>
  <c r="CF11" i="16" s="1"/>
  <c r="BC10" i="10"/>
  <c r="BK9" i="10"/>
  <c r="AV59" i="16"/>
  <c r="BD58" i="16"/>
  <c r="BR41" i="1"/>
  <c r="DG92" i="6"/>
  <c r="EQ60" i="8"/>
  <c r="EI61" i="8"/>
  <c r="DA75" i="14"/>
  <c r="CS76" i="14"/>
  <c r="CT75" i="14"/>
  <c r="BR28" i="8"/>
  <c r="BJ29" i="8"/>
  <c r="AA43" i="13"/>
  <c r="AI42" i="13"/>
  <c r="AB42" i="13"/>
  <c r="BK57" i="4"/>
  <c r="BC58" i="4"/>
  <c r="BD57" i="4"/>
  <c r="EB60" i="8"/>
  <c r="EJ59" i="8"/>
  <c r="AA59" i="2"/>
  <c r="BD90" i="14"/>
  <c r="AV91" i="14"/>
  <c r="AW90" i="14"/>
  <c r="T61" i="1"/>
  <c r="AB60" i="1"/>
  <c r="U60" i="1"/>
  <c r="BK107" i="15"/>
  <c r="BC108" i="15"/>
  <c r="BD107" i="15"/>
  <c r="F10" i="2"/>
  <c r="N9" i="2"/>
  <c r="BK60" i="8"/>
  <c r="BC61" i="8"/>
  <c r="BD57" i="1"/>
  <c r="AV58" i="1"/>
  <c r="AW57" i="1"/>
  <c r="AP93" i="13"/>
  <c r="BQ75" i="16"/>
  <c r="EB27" i="2"/>
  <c r="EJ26" i="2"/>
  <c r="EB75" i="4"/>
  <c r="EC75" i="4" s="1"/>
  <c r="EJ74" i="4"/>
  <c r="AV11" i="13"/>
  <c r="AW10" i="13"/>
  <c r="DU45" i="14"/>
  <c r="EB61" i="14"/>
  <c r="BC107" i="8"/>
  <c r="BK106" i="8"/>
  <c r="BD106" i="8"/>
  <c r="CS90" i="13"/>
  <c r="DA89" i="13"/>
  <c r="CT89" i="13"/>
  <c r="AH59" i="13"/>
  <c r="AP58" i="13"/>
  <c r="BJ110" i="2"/>
  <c r="DU30" i="8"/>
  <c r="EC29" i="8"/>
  <c r="DV29" i="8"/>
  <c r="T42" i="11"/>
  <c r="AB41" i="11"/>
  <c r="U41" i="11"/>
  <c r="DU42" i="10"/>
  <c r="EC41" i="10"/>
  <c r="DA25" i="16"/>
  <c r="CS26" i="16"/>
  <c r="CT25" i="16"/>
  <c r="AI10" i="5"/>
  <c r="AA11" i="5"/>
  <c r="T108" i="14"/>
  <c r="AB107" i="14"/>
  <c r="U107" i="14"/>
  <c r="BY13" i="7"/>
  <c r="BQ14" i="7"/>
  <c r="AV107" i="11"/>
  <c r="BD106" i="11"/>
  <c r="CM26" i="3"/>
  <c r="DO89" i="2"/>
  <c r="DG90" i="2"/>
  <c r="M58" i="10"/>
  <c r="U57" i="10"/>
  <c r="BQ42" i="10"/>
  <c r="BY41" i="10"/>
  <c r="F93" i="4"/>
  <c r="BJ27" i="11"/>
  <c r="BR26" i="11"/>
  <c r="M60" i="14"/>
  <c r="U59" i="14"/>
  <c r="U73" i="10"/>
  <c r="M74" i="10"/>
  <c r="N73" i="10"/>
  <c r="N108" i="14"/>
  <c r="F109" i="14"/>
  <c r="BR27" i="8"/>
  <c r="M44" i="9"/>
  <c r="U43" i="9"/>
  <c r="BC26" i="11"/>
  <c r="BK25" i="11"/>
  <c r="BD25" i="11"/>
  <c r="AI75" i="15"/>
  <c r="AA76" i="15"/>
  <c r="AB75" i="15"/>
  <c r="BJ76" i="16"/>
  <c r="BR75" i="16"/>
  <c r="CM76" i="15"/>
  <c r="CE77" i="15"/>
  <c r="BX113" i="15"/>
  <c r="AO77" i="12"/>
  <c r="AP76" i="12"/>
  <c r="BX92" i="8"/>
  <c r="BQ76" i="11"/>
  <c r="BC27" i="12"/>
  <c r="BD27" i="12" s="1"/>
  <c r="BK26" i="12"/>
  <c r="AO92" i="2"/>
  <c r="AW91" i="2"/>
  <c r="BQ61" i="12"/>
  <c r="DN10" i="9"/>
  <c r="DV9" i="9"/>
  <c r="DA74" i="15"/>
  <c r="CS75" i="15"/>
  <c r="CT74" i="15"/>
  <c r="BC28" i="2"/>
  <c r="BR57" i="15"/>
  <c r="BJ58" i="15"/>
  <c r="BK57" i="15"/>
  <c r="BX13" i="10"/>
  <c r="CF43" i="15"/>
  <c r="BX44" i="15"/>
  <c r="BY105" i="3"/>
  <c r="BQ106" i="3"/>
  <c r="DV107" i="12"/>
  <c r="DN108" i="12"/>
  <c r="BJ59" i="16"/>
  <c r="BR58" i="16"/>
  <c r="BK58" i="16"/>
  <c r="EC28" i="8"/>
  <c r="F10" i="1"/>
  <c r="N9" i="1"/>
  <c r="DO41" i="8"/>
  <c r="DH41" i="8"/>
  <c r="DG42" i="8"/>
  <c r="BQ106" i="5"/>
  <c r="BR105" i="5"/>
  <c r="BY105" i="5"/>
  <c r="AA76" i="12"/>
  <c r="AI75" i="12"/>
  <c r="AB75" i="12"/>
  <c r="CS10" i="3"/>
  <c r="DA9" i="3"/>
  <c r="T44" i="14"/>
  <c r="AB43" i="14"/>
  <c r="AO28" i="7"/>
  <c r="AP27" i="7"/>
  <c r="CM27" i="5"/>
  <c r="CE28" i="5"/>
  <c r="AA30" i="4"/>
  <c r="DG90" i="14"/>
  <c r="DO89" i="14"/>
  <c r="DH89" i="14"/>
  <c r="CM9" i="13"/>
  <c r="CS49" i="13"/>
  <c r="AH60" i="11"/>
  <c r="AP59" i="11"/>
  <c r="AV46" i="13"/>
  <c r="BD45" i="13"/>
  <c r="DU26" i="1"/>
  <c r="DV25" i="1"/>
  <c r="M92" i="4"/>
  <c r="N92" i="4" s="1"/>
  <c r="AW74" i="5"/>
  <c r="AO75" i="5"/>
  <c r="DU92" i="14"/>
  <c r="EC91" i="14"/>
  <c r="EI111" i="8"/>
  <c r="CZ42" i="7"/>
  <c r="DH41" i="7"/>
  <c r="CL42" i="4"/>
  <c r="CT41" i="4"/>
  <c r="CM41" i="4"/>
  <c r="BQ28" i="12"/>
  <c r="CF58" i="12"/>
  <c r="BX59" i="12"/>
  <c r="BY58" i="12"/>
  <c r="BJ112" i="16"/>
  <c r="EB62" i="11"/>
  <c r="EC61" i="11"/>
  <c r="EI10" i="16"/>
  <c r="EJ9" i="16"/>
  <c r="DH89" i="11"/>
  <c r="CZ90" i="11"/>
  <c r="DA89" i="11"/>
  <c r="EI27" i="14"/>
  <c r="EJ26" i="14"/>
  <c r="BD110" i="13"/>
  <c r="AV111" i="13"/>
  <c r="BQ107" i="15"/>
  <c r="BY106" i="15"/>
  <c r="BR106" i="15"/>
  <c r="DG44" i="13"/>
  <c r="DO43" i="13"/>
  <c r="DH43" i="13"/>
  <c r="AI75" i="11"/>
  <c r="AH76" i="11"/>
  <c r="AP75" i="11"/>
  <c r="CM41" i="2"/>
  <c r="BK59" i="8"/>
  <c r="N41" i="3"/>
  <c r="F42" i="3"/>
  <c r="DH107" i="14"/>
  <c r="CZ108" i="14"/>
  <c r="CE26" i="10"/>
  <c r="CM25" i="10"/>
  <c r="F94" i="15"/>
  <c r="N93" i="15"/>
  <c r="DV73" i="3"/>
  <c r="DN74" i="3"/>
  <c r="DO73" i="3"/>
  <c r="M27" i="4"/>
  <c r="U26" i="4"/>
  <c r="T108" i="2"/>
  <c r="BQ28" i="10"/>
  <c r="AO75" i="4"/>
  <c r="AP75" i="4" s="1"/>
  <c r="AW74" i="4"/>
  <c r="AA61" i="16"/>
  <c r="AB60" i="16"/>
  <c r="DN17" i="14"/>
  <c r="BQ58" i="10"/>
  <c r="BY57" i="10"/>
  <c r="BR57" i="10"/>
  <c r="AW105" i="3"/>
  <c r="AO106" i="3"/>
  <c r="BX27" i="2"/>
  <c r="CF26" i="2"/>
  <c r="BQ26" i="4"/>
  <c r="BY25" i="4"/>
  <c r="CM27" i="3"/>
  <c r="CE28" i="3"/>
  <c r="F43" i="8"/>
  <c r="N42" i="8"/>
  <c r="N25" i="10"/>
  <c r="M47" i="6"/>
  <c r="AA108" i="13"/>
  <c r="U42" i="9"/>
  <c r="CE110" i="12"/>
  <c r="CF105" i="8"/>
  <c r="BX106" i="8"/>
  <c r="BY105" i="8"/>
  <c r="AA42" i="10"/>
  <c r="AI41" i="10"/>
  <c r="AB41" i="10"/>
  <c r="AI106" i="14"/>
  <c r="AA107" i="14"/>
  <c r="EB10" i="7"/>
  <c r="EJ9" i="7"/>
  <c r="DG60" i="4"/>
  <c r="EJ9" i="4"/>
  <c r="EB10" i="4"/>
  <c r="DN74" i="2"/>
  <c r="DV73" i="2"/>
  <c r="CS42" i="14"/>
  <c r="DA41" i="14"/>
  <c r="T59" i="8"/>
  <c r="AB58" i="8"/>
  <c r="CM42" i="2"/>
  <c r="CE43" i="2"/>
  <c r="CM105" i="3"/>
  <c r="CE106" i="3"/>
  <c r="CF105" i="3"/>
  <c r="EI94" i="8"/>
  <c r="EQ93" i="8"/>
  <c r="DA57" i="3"/>
  <c r="CS58" i="3"/>
  <c r="CE77" i="11"/>
  <c r="CM76" i="11"/>
  <c r="AP89" i="4"/>
  <c r="AH90" i="4"/>
  <c r="AI90" i="4" s="1"/>
  <c r="AO91" i="1"/>
  <c r="AW90" i="1"/>
  <c r="AP90" i="1"/>
  <c r="BQ16" i="8"/>
  <c r="CL90" i="15"/>
  <c r="CT89" i="15"/>
  <c r="CM89" i="15"/>
  <c r="BK27" i="13"/>
  <c r="BC28" i="13"/>
  <c r="EB106" i="4"/>
  <c r="EJ105" i="4"/>
  <c r="EC105" i="4"/>
  <c r="CS10" i="13"/>
  <c r="DA9" i="13"/>
  <c r="AP10" i="7"/>
  <c r="AH11" i="7"/>
  <c r="AW42" i="5"/>
  <c r="AO43" i="5"/>
  <c r="CS30" i="12"/>
  <c r="CT28" i="5"/>
  <c r="CL29" i="5"/>
  <c r="CM26" i="12"/>
  <c r="CE27" i="12"/>
  <c r="EJ28" i="4"/>
  <c r="EB29" i="4"/>
  <c r="AV76" i="6"/>
  <c r="AW76" i="6" s="1"/>
  <c r="AO42" i="8"/>
  <c r="AW41" i="8"/>
  <c r="AP41" i="8"/>
  <c r="AW93" i="4"/>
  <c r="AO94" i="4"/>
  <c r="BJ59" i="3"/>
  <c r="BR58" i="3"/>
  <c r="BC45" i="15"/>
  <c r="BY106" i="2"/>
  <c r="BQ107" i="2"/>
  <c r="BR106" i="2"/>
  <c r="CT106" i="11"/>
  <c r="CL107" i="11"/>
  <c r="DN107" i="15"/>
  <c r="DO106" i="15"/>
  <c r="F44" i="14"/>
  <c r="N43" i="14"/>
  <c r="CM77" i="14"/>
  <c r="CE78" i="14"/>
  <c r="BX26" i="10"/>
  <c r="CF25" i="10"/>
  <c r="BY25" i="10"/>
  <c r="AB107" i="12"/>
  <c r="T108" i="12"/>
  <c r="DN59" i="9"/>
  <c r="DV58" i="9"/>
  <c r="BQ77" i="8"/>
  <c r="DG76" i="9"/>
  <c r="CS58" i="2"/>
  <c r="DA57" i="2"/>
  <c r="F62" i="15"/>
  <c r="CF26" i="11"/>
  <c r="BX27" i="11"/>
  <c r="BY27" i="11" s="1"/>
  <c r="F27" i="10"/>
  <c r="N26" i="10"/>
  <c r="BJ14" i="1"/>
  <c r="AO10" i="10"/>
  <c r="AW9" i="10"/>
  <c r="AP9" i="10"/>
  <c r="CE11" i="13"/>
  <c r="CM10" i="13"/>
  <c r="CF10" i="13"/>
  <c r="T29" i="8"/>
  <c r="AO43" i="13"/>
  <c r="AW42" i="13"/>
  <c r="BD44" i="13"/>
  <c r="AB108" i="11"/>
  <c r="T109" i="11"/>
  <c r="AV106" i="9"/>
  <c r="BD105" i="9"/>
  <c r="AH13" i="12"/>
  <c r="AW9" i="3"/>
  <c r="AB89" i="3"/>
  <c r="CF105" i="1"/>
  <c r="BX106" i="1"/>
  <c r="BY106" i="1" s="1"/>
  <c r="M79" i="6"/>
  <c r="M29" i="2"/>
  <c r="CF9" i="3"/>
  <c r="BX10" i="3"/>
  <c r="T44" i="8"/>
  <c r="AB43" i="8"/>
  <c r="U43" i="8"/>
  <c r="BJ42" i="8"/>
  <c r="BR41" i="8"/>
  <c r="BQ11" i="14"/>
  <c r="BY10" i="14"/>
  <c r="BR10" i="14"/>
  <c r="U91" i="5"/>
  <c r="M92" i="5"/>
  <c r="BC92" i="5"/>
  <c r="BK91" i="5"/>
  <c r="F43" i="2"/>
  <c r="N42" i="2"/>
  <c r="BQ93" i="2"/>
  <c r="BC28" i="14"/>
  <c r="AO80" i="11"/>
  <c r="AV59" i="7"/>
  <c r="BD58" i="7"/>
  <c r="AW58" i="7"/>
  <c r="CZ26" i="9"/>
  <c r="DH25" i="9"/>
  <c r="U106" i="15"/>
  <c r="M107" i="15"/>
  <c r="N107" i="15" s="1"/>
  <c r="EB90" i="2"/>
  <c r="EC90" i="2" s="1"/>
  <c r="EJ89" i="2"/>
  <c r="CZ75" i="9"/>
  <c r="DH74" i="9"/>
  <c r="AB58" i="3"/>
  <c r="DA106" i="12"/>
  <c r="CS107" i="12"/>
  <c r="CT106" i="12"/>
  <c r="CZ43" i="9"/>
  <c r="CZ44" i="9" s="1"/>
  <c r="DH42" i="9"/>
  <c r="DA112" i="15"/>
  <c r="CS113" i="15"/>
  <c r="DN42" i="12"/>
  <c r="DV41" i="12"/>
  <c r="BD105" i="16"/>
  <c r="AV106" i="16"/>
  <c r="AW106" i="16" s="1"/>
  <c r="CL13" i="8"/>
  <c r="N42" i="14"/>
  <c r="BJ46" i="2"/>
  <c r="T43" i="2"/>
  <c r="AB42" i="2"/>
  <c r="BD42" i="6"/>
  <c r="AB106" i="12"/>
  <c r="U73" i="2"/>
  <c r="M74" i="2"/>
  <c r="AO48" i="11"/>
  <c r="CF25" i="11"/>
  <c r="CL27" i="14"/>
  <c r="CT26" i="14"/>
  <c r="U90" i="16"/>
  <c r="M91" i="16"/>
  <c r="N90" i="16"/>
  <c r="BD89" i="9"/>
  <c r="BK89" i="9"/>
  <c r="BC90" i="9"/>
  <c r="F64" i="7"/>
  <c r="BJ13" i="14"/>
  <c r="DH59" i="1"/>
  <c r="CZ60" i="1"/>
  <c r="AI90" i="9"/>
  <c r="AA91" i="9"/>
  <c r="DA41" i="2"/>
  <c r="T44" i="12"/>
  <c r="AB43" i="12"/>
  <c r="CS60" i="14"/>
  <c r="DA59" i="14"/>
  <c r="AO11" i="16"/>
  <c r="AW10" i="16"/>
  <c r="DN44" i="8"/>
  <c r="DV43" i="8"/>
  <c r="AH95" i="5"/>
  <c r="AW10" i="3"/>
  <c r="AO11" i="3"/>
  <c r="T91" i="3"/>
  <c r="CF25" i="1"/>
  <c r="BX26" i="1"/>
  <c r="BY26" i="1" s="1"/>
  <c r="DU60" i="14"/>
  <c r="EC59" i="14"/>
  <c r="CM41" i="7"/>
  <c r="CE42" i="7"/>
  <c r="CF42" i="7" s="1"/>
  <c r="AV77" i="5"/>
  <c r="U76" i="12"/>
  <c r="M77" i="12"/>
  <c r="AH80" i="12"/>
  <c r="BX76" i="15"/>
  <c r="CF75" i="15"/>
  <c r="BJ92" i="5"/>
  <c r="BR91" i="5"/>
  <c r="CZ109" i="11"/>
  <c r="DH108" i="11"/>
  <c r="EI74" i="7"/>
  <c r="EJ73" i="7"/>
  <c r="CL74" i="1"/>
  <c r="CT73" i="1"/>
  <c r="CM106" i="8"/>
  <c r="CT106" i="8"/>
  <c r="CL107" i="8"/>
  <c r="CZ60" i="8"/>
  <c r="DH59" i="8"/>
  <c r="CZ107" i="8"/>
  <c r="DH106" i="8"/>
  <c r="DA106" i="8"/>
  <c r="BD30" i="16"/>
  <c r="AV31" i="16"/>
  <c r="AO28" i="2"/>
  <c r="DN45" i="14"/>
  <c r="DV44" i="14"/>
  <c r="CL80" i="11"/>
  <c r="M59" i="8"/>
  <c r="U58" i="8"/>
  <c r="BR73" i="8"/>
  <c r="BJ74" i="8"/>
  <c r="BK73" i="8"/>
  <c r="BC26" i="7"/>
  <c r="BK25" i="7"/>
  <c r="BQ74" i="3"/>
  <c r="BY73" i="3"/>
  <c r="BR73" i="3"/>
  <c r="AB59" i="3"/>
  <c r="T60" i="3"/>
  <c r="CE108" i="15"/>
  <c r="CF107" i="15"/>
  <c r="CM9" i="7"/>
  <c r="CF9" i="7"/>
  <c r="CE10" i="7"/>
  <c r="BQ11" i="11"/>
  <c r="CL14" i="10"/>
  <c r="AV45" i="15"/>
  <c r="BD44" i="15"/>
  <c r="AA79" i="5"/>
  <c r="AB78" i="5"/>
  <c r="EI90" i="2"/>
  <c r="EQ89" i="2"/>
  <c r="AW26" i="11"/>
  <c r="AO27" i="11"/>
  <c r="AP27" i="11" s="1"/>
  <c r="BJ74" i="9"/>
  <c r="BR73" i="9"/>
  <c r="DU107" i="16"/>
  <c r="EC106" i="16"/>
  <c r="DV106" i="16"/>
  <c r="AV19" i="15"/>
  <c r="CE90" i="14"/>
  <c r="CM89" i="14"/>
  <c r="CF89" i="14"/>
  <c r="AI74" i="6"/>
  <c r="AA75" i="6"/>
  <c r="CT25" i="8"/>
  <c r="DA25" i="8"/>
  <c r="CS26" i="8"/>
  <c r="DA10" i="11"/>
  <c r="CS11" i="11"/>
  <c r="DO91" i="15"/>
  <c r="DG92" i="15"/>
  <c r="DH91" i="15"/>
  <c r="BD43" i="6"/>
  <c r="AV44" i="6"/>
  <c r="AV109" i="5"/>
  <c r="AW108" i="5"/>
  <c r="CL81" i="7"/>
  <c r="BC26" i="4"/>
  <c r="BD26" i="4" s="1"/>
  <c r="BK25" i="4"/>
  <c r="BK105" i="4"/>
  <c r="BC106" i="4"/>
  <c r="BQ46" i="7"/>
  <c r="T10" i="3"/>
  <c r="AB9" i="3"/>
  <c r="BK9" i="7"/>
  <c r="BR9" i="7"/>
  <c r="BJ10" i="7"/>
  <c r="CZ74" i="8"/>
  <c r="DH73" i="8"/>
  <c r="CZ110" i="1"/>
  <c r="CT73" i="10"/>
  <c r="CL74" i="10"/>
  <c r="T93" i="11"/>
  <c r="M27" i="12"/>
  <c r="BJ92" i="15"/>
  <c r="BR91" i="15"/>
  <c r="AB11" i="8"/>
  <c r="T12" i="8"/>
  <c r="BD10" i="2"/>
  <c r="AV11" i="2"/>
  <c r="AI89" i="9"/>
  <c r="DA42" i="2"/>
  <c r="CS43" i="2"/>
  <c r="CS45" i="12"/>
  <c r="CT44" i="12"/>
  <c r="BC61" i="16"/>
  <c r="DG42" i="9"/>
  <c r="DO41" i="9"/>
  <c r="CE10" i="3"/>
  <c r="CM9" i="3"/>
  <c r="AB25" i="10"/>
  <c r="CM73" i="1"/>
  <c r="CE74" i="1"/>
  <c r="DG60" i="1"/>
  <c r="BJ26" i="5"/>
  <c r="BK26" i="5" s="1"/>
  <c r="BR25" i="5"/>
  <c r="AH91" i="16"/>
  <c r="AP90" i="16"/>
  <c r="M107" i="12"/>
  <c r="N106" i="12"/>
  <c r="U106" i="12"/>
  <c r="CS11" i="10"/>
  <c r="DA10" i="10"/>
  <c r="CT10" i="10"/>
  <c r="BD59" i="3"/>
  <c r="AV60" i="3"/>
  <c r="DN28" i="2"/>
  <c r="BR73" i="11"/>
  <c r="BJ74" i="11"/>
  <c r="BK73" i="11"/>
  <c r="BY91" i="11"/>
  <c r="BQ92" i="11"/>
  <c r="EB33" i="14"/>
  <c r="DU45" i="13"/>
  <c r="EC44" i="13"/>
  <c r="AH107" i="11"/>
  <c r="AP106" i="11"/>
  <c r="AI106" i="11"/>
  <c r="DG60" i="14"/>
  <c r="DH60" i="14" s="1"/>
  <c r="DO59" i="14"/>
  <c r="AB25" i="12"/>
  <c r="T26" i="12"/>
  <c r="U26" i="12" s="1"/>
  <c r="BX12" i="15"/>
  <c r="CF11" i="15"/>
  <c r="CL10" i="15"/>
  <c r="CT9" i="15"/>
  <c r="CM9" i="15"/>
  <c r="AO75" i="15"/>
  <c r="AW74" i="15"/>
  <c r="AP74" i="15"/>
  <c r="CM26" i="14"/>
  <c r="CE27" i="14"/>
  <c r="CF26" i="14"/>
  <c r="DH73" i="13"/>
  <c r="CZ74" i="13"/>
  <c r="DA73" i="13"/>
  <c r="DN43" i="9"/>
  <c r="DV42" i="9"/>
  <c r="DN12" i="12"/>
  <c r="DV11" i="12"/>
  <c r="BC45" i="9"/>
  <c r="CM89" i="16"/>
  <c r="CE90" i="16"/>
  <c r="BQ51" i="14"/>
  <c r="CE92" i="3"/>
  <c r="CZ29" i="7"/>
  <c r="DA28" i="7"/>
  <c r="DN59" i="1"/>
  <c r="DO59" i="1" s="1"/>
  <c r="DV58" i="1"/>
  <c r="CS49" i="11"/>
  <c r="AA26" i="9"/>
  <c r="AI25" i="9"/>
  <c r="DG45" i="14"/>
  <c r="DO44" i="14"/>
  <c r="AO59" i="14"/>
  <c r="AW58" i="14"/>
  <c r="AV42" i="4"/>
  <c r="BD41" i="4"/>
  <c r="EC74" i="8"/>
  <c r="DU75" i="8"/>
  <c r="BK108" i="16"/>
  <c r="BC109" i="16"/>
  <c r="CS91" i="5"/>
  <c r="DA90" i="5"/>
  <c r="CF9" i="11"/>
  <c r="BX10" i="11"/>
  <c r="CE58" i="1"/>
  <c r="CM57" i="1"/>
  <c r="CF57" i="1"/>
  <c r="T27" i="6"/>
  <c r="AB26" i="6"/>
  <c r="DN76" i="7"/>
  <c r="DV75" i="7"/>
  <c r="CT58" i="15"/>
  <c r="CL59" i="15"/>
  <c r="CM58" i="15"/>
  <c r="EC108" i="14"/>
  <c r="DU109" i="14"/>
  <c r="DV108" i="14"/>
  <c r="DU91" i="4"/>
  <c r="DV91" i="4" s="1"/>
  <c r="EC90" i="4"/>
  <c r="BX75" i="14"/>
  <c r="CF74" i="14"/>
  <c r="BY74" i="14"/>
  <c r="CS78" i="4"/>
  <c r="EC44" i="8"/>
  <c r="M10" i="8"/>
  <c r="N9" i="8"/>
  <c r="U9" i="8"/>
  <c r="AV97" i="4"/>
  <c r="EC77" i="3"/>
  <c r="DU78" i="3"/>
  <c r="CZ29" i="2"/>
  <c r="BC60" i="11"/>
  <c r="BQ77" i="4"/>
  <c r="AB26" i="10"/>
  <c r="T27" i="10"/>
  <c r="M45" i="11"/>
  <c r="BC14" i="14"/>
  <c r="BK13" i="14"/>
  <c r="CL44" i="13"/>
  <c r="CT43" i="13"/>
  <c r="BR60" i="2"/>
  <c r="BJ61" i="2"/>
  <c r="DU76" i="14"/>
  <c r="EC75" i="14"/>
  <c r="CL107" i="4"/>
  <c r="CT106" i="4"/>
  <c r="CM106" i="4"/>
  <c r="BR42" i="15"/>
  <c r="BJ43" i="15"/>
  <c r="BK42" i="15"/>
  <c r="CS35" i="7"/>
  <c r="M58" i="9"/>
  <c r="U57" i="9"/>
  <c r="BQ61" i="2"/>
  <c r="DU90" i="10"/>
  <c r="EC89" i="10"/>
  <c r="DV89" i="10"/>
  <c r="AA106" i="5"/>
  <c r="AB105" i="5"/>
  <c r="AI105" i="5"/>
  <c r="DN28" i="11"/>
  <c r="DV27" i="11"/>
  <c r="AV59" i="11"/>
  <c r="BD58" i="11"/>
  <c r="AP9" i="8"/>
  <c r="F106" i="3"/>
  <c r="N105" i="3"/>
  <c r="AV58" i="5"/>
  <c r="BD57" i="5"/>
  <c r="AW57" i="5"/>
  <c r="BC30" i="1"/>
  <c r="EB75" i="2"/>
  <c r="EJ74" i="2"/>
  <c r="EC74" i="2"/>
  <c r="AA59" i="12"/>
  <c r="AI58" i="12"/>
  <c r="BJ92" i="1"/>
  <c r="BX74" i="8"/>
  <c r="CF73" i="8"/>
  <c r="BY73" i="8"/>
  <c r="EB93" i="8"/>
  <c r="EJ92" i="8"/>
  <c r="EC92" i="8"/>
  <c r="AP57" i="5"/>
  <c r="AH58" i="5"/>
  <c r="T80" i="2"/>
  <c r="BJ42" i="11"/>
  <c r="BK42" i="11" s="1"/>
  <c r="BR41" i="11"/>
  <c r="AH26" i="9"/>
  <c r="AP25" i="9"/>
  <c r="BY42" i="15"/>
  <c r="BQ43" i="15"/>
  <c r="BX61" i="8"/>
  <c r="AA10" i="10"/>
  <c r="AI9" i="10"/>
  <c r="DO26" i="3"/>
  <c r="DG27" i="3"/>
  <c r="F26" i="7"/>
  <c r="N25" i="7"/>
  <c r="AV108" i="6"/>
  <c r="BY41" i="2"/>
  <c r="BQ42" i="2"/>
  <c r="BR41" i="2"/>
  <c r="AB25" i="6"/>
  <c r="BC12" i="2"/>
  <c r="M94" i="14"/>
  <c r="N93" i="14"/>
  <c r="DU43" i="3"/>
  <c r="EC42" i="3"/>
  <c r="CZ10" i="3"/>
  <c r="DH9" i="3"/>
  <c r="BQ60" i="11"/>
  <c r="BY59" i="11"/>
  <c r="DA107" i="14"/>
  <c r="CS108" i="14"/>
  <c r="DA11" i="7"/>
  <c r="CS12" i="7"/>
  <c r="T61" i="14"/>
  <c r="AB60" i="14"/>
  <c r="DU46" i="8"/>
  <c r="AO61" i="5"/>
  <c r="DG108" i="12"/>
  <c r="DH108" i="12" s="1"/>
  <c r="DO107" i="12"/>
  <c r="BX59" i="4"/>
  <c r="CF58" i="4"/>
  <c r="BC78" i="8"/>
  <c r="BR9" i="2"/>
  <c r="BJ10" i="2"/>
  <c r="BK9" i="2"/>
  <c r="CL109" i="2"/>
  <c r="DU12" i="2"/>
  <c r="CF90" i="13"/>
  <c r="BX91" i="13"/>
  <c r="CZ59" i="9"/>
  <c r="DH58" i="9"/>
  <c r="CS13" i="15"/>
  <c r="CM59" i="14"/>
  <c r="CE60" i="14"/>
  <c r="AV43" i="12"/>
  <c r="BD42" i="12"/>
  <c r="EC61" i="3"/>
  <c r="DU62" i="3"/>
  <c r="M10" i="2"/>
  <c r="U9" i="2"/>
  <c r="AH11" i="8"/>
  <c r="AI10" i="8"/>
  <c r="BX65" i="13"/>
  <c r="T59" i="11"/>
  <c r="U58" i="11"/>
  <c r="F110" i="6"/>
  <c r="N109" i="6"/>
  <c r="AA106" i="2"/>
  <c r="AI105" i="2"/>
  <c r="AB105" i="2"/>
  <c r="EC11" i="14"/>
  <c r="DU12" i="14"/>
  <c r="DV11" i="14"/>
  <c r="M11" i="9"/>
  <c r="U10" i="9"/>
  <c r="BY74" i="6"/>
  <c r="BQ75" i="6"/>
  <c r="BR74" i="6"/>
  <c r="CE109" i="4"/>
  <c r="DV90" i="13"/>
  <c r="DN91" i="13"/>
  <c r="DO91" i="13" s="1"/>
  <c r="CE62" i="15"/>
  <c r="CZ92" i="10"/>
  <c r="DA91" i="10"/>
  <c r="DA90" i="16"/>
  <c r="CS91" i="16"/>
  <c r="CT90" i="16"/>
  <c r="BX60" i="1"/>
  <c r="BY59" i="1"/>
  <c r="M43" i="15"/>
  <c r="N42" i="15"/>
  <c r="U42" i="15"/>
  <c r="BC10" i="11"/>
  <c r="BK9" i="11"/>
  <c r="BD9" i="11"/>
  <c r="AA62" i="1"/>
  <c r="AI61" i="1"/>
  <c r="DV27" i="5"/>
  <c r="DN28" i="5"/>
  <c r="BQ62" i="14"/>
  <c r="AO26" i="9"/>
  <c r="AW25" i="9"/>
  <c r="CF10" i="8"/>
  <c r="BX11" i="8"/>
  <c r="BY10" i="8"/>
  <c r="BD57" i="6"/>
  <c r="AV58" i="6"/>
  <c r="AW57" i="6"/>
  <c r="DO57" i="7"/>
  <c r="DG58" i="7"/>
  <c r="DH57" i="7"/>
  <c r="AB9" i="9"/>
  <c r="T10" i="9"/>
  <c r="DA25" i="9"/>
  <c r="CS26" i="9"/>
  <c r="DO25" i="3"/>
  <c r="T42" i="7"/>
  <c r="U41" i="7"/>
  <c r="AB41" i="7"/>
  <c r="T59" i="2"/>
  <c r="U59" i="2" s="1"/>
  <c r="AB58" i="2"/>
  <c r="AO59" i="13"/>
  <c r="AW58" i="13"/>
  <c r="AO74" i="8"/>
  <c r="AW73" i="8"/>
  <c r="AP73" i="8"/>
  <c r="DO10" i="14"/>
  <c r="DG11" i="14"/>
  <c r="DN109" i="16"/>
  <c r="DO108" i="16"/>
  <c r="EP10" i="8"/>
  <c r="EQ9" i="8"/>
  <c r="BC27" i="5"/>
  <c r="EJ105" i="2"/>
  <c r="BR47" i="14"/>
  <c r="BJ48" i="14"/>
  <c r="AW58" i="11"/>
  <c r="DU90" i="1"/>
  <c r="DV89" i="1"/>
  <c r="CE92" i="4"/>
  <c r="BJ111" i="8"/>
  <c r="BJ15" i="15"/>
  <c r="F107" i="9"/>
  <c r="N106" i="9"/>
  <c r="EC107" i="10"/>
  <c r="DU108" i="10"/>
  <c r="DV107" i="10"/>
  <c r="DG90" i="10"/>
  <c r="DH89" i="10"/>
  <c r="DO89" i="10"/>
  <c r="CZ58" i="10"/>
  <c r="DA57" i="10"/>
  <c r="DO41" i="10"/>
  <c r="DG42" i="10"/>
  <c r="DH42" i="10" s="1"/>
  <c r="CZ43" i="10"/>
  <c r="DH57" i="10"/>
  <c r="DO57" i="10"/>
  <c r="DG58" i="10"/>
  <c r="CS42" i="10"/>
  <c r="DA41" i="10"/>
  <c r="CT41" i="10"/>
  <c r="CL42" i="10"/>
  <c r="BC26" i="10"/>
  <c r="BK25" i="10"/>
  <c r="BD25" i="10"/>
  <c r="DG10" i="10"/>
  <c r="DH9" i="10"/>
  <c r="DO9" i="10"/>
  <c r="CF73" i="10"/>
  <c r="CM73" i="10"/>
  <c r="CE74" i="10"/>
  <c r="CE42" i="10"/>
  <c r="CF41" i="10"/>
  <c r="CM41" i="10"/>
  <c r="BC106" i="10"/>
  <c r="BK105" i="10"/>
  <c r="BD105" i="10"/>
  <c r="BC90" i="10"/>
  <c r="BD89" i="10"/>
  <c r="BK89" i="10"/>
  <c r="AO74" i="10"/>
  <c r="AP73" i="10"/>
  <c r="AW73" i="10"/>
  <c r="AH82" i="10"/>
  <c r="AW41" i="10"/>
  <c r="AP41" i="10"/>
  <c r="AO42" i="10"/>
  <c r="AP89" i="10"/>
  <c r="AH90" i="10"/>
  <c r="AI89" i="10"/>
  <c r="AI105" i="10"/>
  <c r="AP105" i="10"/>
  <c r="AH106" i="10"/>
  <c r="U105" i="10"/>
  <c r="AB105" i="10"/>
  <c r="T106" i="10"/>
  <c r="AA96" i="10"/>
  <c r="N105" i="10"/>
  <c r="F106" i="10"/>
  <c r="M90" i="10"/>
  <c r="U89" i="10"/>
  <c r="N89" i="10"/>
  <c r="F78" i="10"/>
  <c r="N57" i="10"/>
  <c r="F58" i="10"/>
  <c r="DN106" i="9"/>
  <c r="DO105" i="9"/>
  <c r="DV105" i="9"/>
  <c r="DA89" i="9"/>
  <c r="DH89" i="9"/>
  <c r="CZ90" i="9"/>
  <c r="DG10" i="9"/>
  <c r="DO9" i="9"/>
  <c r="DH9" i="9"/>
  <c r="CZ10" i="9"/>
  <c r="CS10" i="9"/>
  <c r="DA9" i="9"/>
  <c r="CT105" i="9"/>
  <c r="DA105" i="9"/>
  <c r="CS106" i="9"/>
  <c r="CS96" i="9"/>
  <c r="DA73" i="9"/>
  <c r="CT73" i="9"/>
  <c r="CS74" i="9"/>
  <c r="CL27" i="9"/>
  <c r="CL10" i="9"/>
  <c r="CM9" i="9"/>
  <c r="CT9" i="9"/>
  <c r="CF105" i="9"/>
  <c r="CM105" i="9"/>
  <c r="CE106" i="9"/>
  <c r="CE90" i="9"/>
  <c r="CF89" i="9"/>
  <c r="CM89" i="9"/>
  <c r="CE74" i="9"/>
  <c r="CF73" i="9"/>
  <c r="CM73" i="9"/>
  <c r="CF25" i="9"/>
  <c r="CE26" i="9"/>
  <c r="CM25" i="9"/>
  <c r="BX31" i="9"/>
  <c r="CE17" i="9"/>
  <c r="BQ58" i="9"/>
  <c r="BR57" i="9"/>
  <c r="BY57" i="9"/>
  <c r="BR11" i="9"/>
  <c r="BQ12" i="9"/>
  <c r="AP57" i="9"/>
  <c r="AW57" i="9"/>
  <c r="AO58" i="9"/>
  <c r="AP76" i="9"/>
  <c r="AO77" i="9"/>
  <c r="AO106" i="9"/>
  <c r="AW105" i="9"/>
  <c r="AP105" i="9"/>
  <c r="AH113" i="9"/>
  <c r="T106" i="9"/>
  <c r="U105" i="9"/>
  <c r="AB105" i="9"/>
  <c r="DH105" i="6"/>
  <c r="CZ106" i="6"/>
  <c r="DA105" i="6"/>
  <c r="CS106" i="6"/>
  <c r="CL106" i="6"/>
  <c r="CM105" i="6"/>
  <c r="CT105" i="6"/>
  <c r="CF89" i="6"/>
  <c r="BX90" i="6"/>
  <c r="BY89" i="6"/>
  <c r="BJ91" i="6"/>
  <c r="BK90" i="6"/>
  <c r="BR90" i="6"/>
  <c r="AO90" i="6"/>
  <c r="AW89" i="6"/>
  <c r="AP89" i="6"/>
  <c r="CZ74" i="6"/>
  <c r="DH73" i="6"/>
  <c r="DA73" i="6"/>
  <c r="CM57" i="6"/>
  <c r="CE58" i="6"/>
  <c r="CF57" i="6"/>
  <c r="BJ58" i="6"/>
  <c r="BK57" i="6"/>
  <c r="BR57" i="6"/>
  <c r="DA43" i="6"/>
  <c r="CS44" i="6"/>
  <c r="CL42" i="6"/>
  <c r="CT41" i="6"/>
  <c r="CM41" i="6"/>
  <c r="CE44" i="6"/>
  <c r="CF43" i="6"/>
  <c r="DO25" i="6"/>
  <c r="DH25" i="6"/>
  <c r="DG26" i="6"/>
  <c r="BY25" i="6"/>
  <c r="CF25" i="6"/>
  <c r="BX26" i="6"/>
  <c r="DG10" i="6"/>
  <c r="DO9" i="6"/>
  <c r="DH9" i="6"/>
  <c r="CZ18" i="6"/>
  <c r="CL10" i="6"/>
  <c r="CT9" i="6"/>
  <c r="BJ10" i="6"/>
  <c r="BK9" i="6"/>
  <c r="CM9" i="6"/>
  <c r="CE10" i="6"/>
  <c r="CF9" i="6"/>
  <c r="BX12" i="6"/>
  <c r="BQ11" i="6"/>
  <c r="BY10" i="6"/>
  <c r="BR10" i="6"/>
  <c r="CE31" i="6"/>
  <c r="BX50" i="6"/>
  <c r="BY106" i="6"/>
  <c r="BR106" i="6"/>
  <c r="BQ107" i="6"/>
  <c r="AO26" i="6"/>
  <c r="AW25" i="6"/>
  <c r="AP25" i="6"/>
  <c r="AH110" i="6"/>
  <c r="AP105" i="6"/>
  <c r="AW105" i="6"/>
  <c r="AO106" i="6"/>
  <c r="AH10" i="6"/>
  <c r="AP9" i="6"/>
  <c r="AI9" i="6"/>
  <c r="AA10" i="6"/>
  <c r="AB9" i="6"/>
  <c r="AB105" i="6"/>
  <c r="T106" i="6"/>
  <c r="U105" i="6"/>
  <c r="T90" i="6"/>
  <c r="U89" i="6"/>
  <c r="N89" i="6"/>
  <c r="F90" i="6"/>
  <c r="AI89" i="6"/>
  <c r="AB89" i="6"/>
  <c r="AA90" i="6"/>
  <c r="N11" i="6"/>
  <c r="F12" i="6"/>
  <c r="DV105" i="3"/>
  <c r="DN106" i="3"/>
  <c r="DO105" i="3"/>
  <c r="DG106" i="3"/>
  <c r="DH105" i="3"/>
  <c r="DV89" i="3"/>
  <c r="DN90" i="3"/>
  <c r="DG90" i="3"/>
  <c r="DO89" i="3"/>
  <c r="DH89" i="3"/>
  <c r="BY10" i="3"/>
  <c r="BQ11" i="3"/>
  <c r="BR10" i="3"/>
  <c r="BD106" i="3"/>
  <c r="BK106" i="3"/>
  <c r="BC107" i="3"/>
  <c r="BD89" i="3"/>
  <c r="BK89" i="3"/>
  <c r="BC90" i="3"/>
  <c r="BK73" i="3"/>
  <c r="BD73" i="3"/>
  <c r="BC74" i="3"/>
  <c r="AW57" i="3"/>
  <c r="AO58" i="3"/>
  <c r="AP57" i="3"/>
  <c r="AB106" i="3"/>
  <c r="AI106" i="3"/>
  <c r="AA107" i="3"/>
  <c r="F14" i="3"/>
  <c r="DG112" i="16"/>
  <c r="EB61" i="16"/>
  <c r="EJ60" i="16"/>
  <c r="EB31" i="16"/>
  <c r="EJ30" i="16"/>
  <c r="DU10" i="16"/>
  <c r="EC9" i="16"/>
  <c r="DO9" i="16"/>
  <c r="DV9" i="16"/>
  <c r="DN10" i="16"/>
  <c r="CZ16" i="16"/>
  <c r="CZ63" i="16"/>
  <c r="CE112" i="16"/>
  <c r="BR9" i="16"/>
  <c r="BJ10" i="16"/>
  <c r="BC10" i="16"/>
  <c r="BD9" i="16"/>
  <c r="BK9" i="16"/>
  <c r="BD41" i="16"/>
  <c r="AV42" i="16"/>
  <c r="AW41" i="16"/>
  <c r="AO46" i="16"/>
  <c r="AH110" i="16"/>
  <c r="AA18" i="16"/>
  <c r="AB76" i="16"/>
  <c r="AA77" i="16"/>
  <c r="AI76" i="16"/>
  <c r="AA28" i="16"/>
  <c r="AI27" i="16"/>
  <c r="AB51" i="16"/>
  <c r="AB126" i="16" s="1"/>
  <c r="AE126" i="16" s="1"/>
  <c r="T110" i="16"/>
  <c r="U109" i="16"/>
  <c r="T29" i="16"/>
  <c r="U28" i="16"/>
  <c r="AB28" i="16"/>
  <c r="F94" i="16"/>
  <c r="F19" i="16"/>
  <c r="EI96" i="13"/>
  <c r="EC25" i="13"/>
  <c r="DV25" i="13"/>
  <c r="DU26" i="13"/>
  <c r="CL109" i="13"/>
  <c r="CE109" i="13"/>
  <c r="CM108" i="13"/>
  <c r="CS26" i="13"/>
  <c r="CT25" i="13"/>
  <c r="DA25" i="13"/>
  <c r="BX42" i="13"/>
  <c r="CF41" i="13"/>
  <c r="BY41" i="13"/>
  <c r="BC12" i="13"/>
  <c r="BD11" i="13"/>
  <c r="M10" i="13"/>
  <c r="U9" i="13"/>
  <c r="N9" i="13"/>
  <c r="U105" i="13"/>
  <c r="M106" i="13"/>
  <c r="N105" i="13"/>
  <c r="U74" i="13"/>
  <c r="M75" i="13"/>
  <c r="U57" i="13"/>
  <c r="N57" i="13"/>
  <c r="M58" i="13"/>
  <c r="F109" i="13"/>
  <c r="F29" i="13"/>
  <c r="N28" i="13"/>
  <c r="F13" i="13"/>
  <c r="F43" i="13"/>
  <c r="N42" i="13"/>
  <c r="N74" i="13"/>
  <c r="F75" i="13"/>
  <c r="EJ105" i="7"/>
  <c r="EI106" i="7"/>
  <c r="EB111" i="7"/>
  <c r="EJ41" i="7"/>
  <c r="EC41" i="7"/>
  <c r="EB42" i="7"/>
  <c r="EC89" i="7"/>
  <c r="DU90" i="7"/>
  <c r="DV89" i="7"/>
  <c r="DN90" i="7"/>
  <c r="DH73" i="7"/>
  <c r="DO73" i="7"/>
  <c r="DG74" i="7"/>
  <c r="DU11" i="7"/>
  <c r="DV9" i="7"/>
  <c r="DN10" i="7"/>
  <c r="DG10" i="7"/>
  <c r="DO9" i="7"/>
  <c r="DH9" i="7"/>
  <c r="DG90" i="7"/>
  <c r="DO89" i="7"/>
  <c r="DH89" i="7"/>
  <c r="DO25" i="7"/>
  <c r="DG26" i="7"/>
  <c r="DH25" i="7"/>
  <c r="CT25" i="7"/>
  <c r="CL26" i="7"/>
  <c r="CM25" i="7"/>
  <c r="CF57" i="7"/>
  <c r="BX58" i="7"/>
  <c r="BQ90" i="7"/>
  <c r="BR89" i="7"/>
  <c r="BY89" i="7"/>
  <c r="BQ77" i="7"/>
  <c r="BJ61" i="7"/>
  <c r="BQ58" i="7"/>
  <c r="BY57" i="7"/>
  <c r="BR57" i="7"/>
  <c r="AW25" i="7"/>
  <c r="AV26" i="7"/>
  <c r="BD25" i="7"/>
  <c r="AV10" i="7"/>
  <c r="AW9" i="7"/>
  <c r="BD9" i="7"/>
  <c r="BC14" i="7"/>
  <c r="AA106" i="7"/>
  <c r="AB105" i="7"/>
  <c r="AI105" i="7"/>
  <c r="AB73" i="7"/>
  <c r="AI73" i="7"/>
  <c r="AA74" i="7"/>
  <c r="AA90" i="7"/>
  <c r="AI89" i="7"/>
  <c r="AB89" i="7"/>
  <c r="AI9" i="7"/>
  <c r="AA10" i="7"/>
  <c r="AB9" i="7"/>
  <c r="F90" i="7"/>
  <c r="N89" i="7"/>
  <c r="F10" i="7"/>
  <c r="N9" i="7"/>
  <c r="F80" i="7"/>
  <c r="DU10" i="4"/>
  <c r="EC9" i="4"/>
  <c r="DN10" i="4"/>
  <c r="DV9" i="4"/>
  <c r="DH9" i="4"/>
  <c r="DG10" i="4"/>
  <c r="DO9" i="4"/>
  <c r="DG26" i="4"/>
  <c r="DH25" i="4"/>
  <c r="DO25" i="4"/>
  <c r="DG96" i="4"/>
  <c r="CZ109" i="4"/>
  <c r="DH108" i="4"/>
  <c r="CZ96" i="4"/>
  <c r="DH95" i="4"/>
  <c r="DA95" i="4"/>
  <c r="CS99" i="4"/>
  <c r="CS34" i="4"/>
  <c r="CE32" i="4"/>
  <c r="CM9" i="4"/>
  <c r="CE10" i="4"/>
  <c r="CF9" i="4"/>
  <c r="BC10" i="4"/>
  <c r="BK9" i="4"/>
  <c r="BD9" i="4"/>
  <c r="M58" i="4"/>
  <c r="N57" i="4"/>
  <c r="AB57" i="4"/>
  <c r="T58" i="4"/>
  <c r="U57" i="4"/>
  <c r="N74" i="4"/>
  <c r="F75" i="4"/>
  <c r="F61" i="4"/>
  <c r="F45" i="4"/>
  <c r="EI50" i="14"/>
  <c r="DA89" i="14"/>
  <c r="CS90" i="14"/>
  <c r="CT89" i="14"/>
  <c r="BC111" i="14"/>
  <c r="BD110" i="14"/>
  <c r="AW78" i="14"/>
  <c r="AP78" i="14"/>
  <c r="AO79" i="14"/>
  <c r="AW110" i="14"/>
  <c r="AO111" i="14"/>
  <c r="F98" i="14"/>
  <c r="EI112" i="11"/>
  <c r="DN110" i="11"/>
  <c r="DO109" i="11"/>
  <c r="DO25" i="11"/>
  <c r="DG26" i="11"/>
  <c r="DH26" i="11" s="1"/>
  <c r="DA26" i="11"/>
  <c r="CZ27" i="11"/>
  <c r="CS49" i="8"/>
  <c r="CE113" i="8"/>
  <c r="DO57" i="2"/>
  <c r="DH57" i="2"/>
  <c r="DG58" i="2"/>
  <c r="AW73" i="2"/>
  <c r="AO74" i="2"/>
  <c r="AP73" i="2"/>
  <c r="N57" i="2"/>
  <c r="F58" i="2"/>
  <c r="DH25" i="15"/>
  <c r="CZ26" i="15"/>
  <c r="DA25" i="15"/>
  <c r="CS28" i="15"/>
  <c r="CT27" i="15"/>
  <c r="CL33" i="15"/>
  <c r="BX26" i="15"/>
  <c r="BY25" i="15"/>
  <c r="CF25" i="15"/>
  <c r="AV96" i="15"/>
  <c r="AO16" i="15"/>
  <c r="AW15" i="15"/>
  <c r="AP105" i="15"/>
  <c r="AW105" i="15"/>
  <c r="AO106" i="15"/>
  <c r="AP26" i="15"/>
  <c r="AW26" i="15"/>
  <c r="AO27" i="15"/>
  <c r="AO93" i="15"/>
  <c r="AW92" i="15"/>
  <c r="AB92" i="15"/>
  <c r="AA93" i="15"/>
  <c r="CZ63" i="12"/>
  <c r="DH62" i="12"/>
  <c r="DA62" i="12"/>
  <c r="DA73" i="12"/>
  <c r="DH73" i="12"/>
  <c r="CZ74" i="12"/>
  <c r="BX14" i="12"/>
  <c r="CF13" i="12"/>
  <c r="AP41" i="12"/>
  <c r="AW41" i="12"/>
  <c r="AO42" i="12"/>
  <c r="AO95" i="12"/>
  <c r="AB9" i="12"/>
  <c r="AI9" i="12"/>
  <c r="AA10" i="12"/>
  <c r="F112" i="12"/>
  <c r="N9" i="12"/>
  <c r="F10" i="12"/>
  <c r="DU50" i="5"/>
  <c r="DH105" i="5"/>
  <c r="DA105" i="5"/>
  <c r="CZ106" i="5"/>
  <c r="CL107" i="5"/>
  <c r="CT106" i="5"/>
  <c r="CM106" i="5"/>
  <c r="CT89" i="5"/>
  <c r="CL90" i="5"/>
  <c r="CM89" i="5"/>
  <c r="CL58" i="5"/>
  <c r="CT57" i="5"/>
  <c r="CM57" i="5"/>
  <c r="BY41" i="5"/>
  <c r="CF41" i="5"/>
  <c r="BX42" i="5"/>
  <c r="CF25" i="5"/>
  <c r="BX26" i="5"/>
  <c r="BY25" i="5"/>
  <c r="AW9" i="5"/>
  <c r="AO10" i="5"/>
  <c r="AP9" i="5"/>
  <c r="U11" i="5"/>
  <c r="T12" i="5"/>
  <c r="AB11" i="5"/>
  <c r="F10" i="5"/>
  <c r="N9" i="5"/>
  <c r="F108" i="5"/>
  <c r="N107" i="5"/>
  <c r="F58" i="5"/>
  <c r="N57" i="5"/>
  <c r="F28" i="5"/>
  <c r="N27" i="5"/>
  <c r="DN42" i="1"/>
  <c r="DV41" i="1"/>
  <c r="DO41" i="1"/>
  <c r="CZ27" i="1"/>
  <c r="DH26" i="1"/>
  <c r="DA26" i="1"/>
  <c r="CZ42" i="1"/>
  <c r="DH41" i="1"/>
  <c r="DA41" i="1"/>
  <c r="DH9" i="1"/>
  <c r="CZ10" i="1"/>
  <c r="DA9" i="1"/>
  <c r="DO11" i="1"/>
  <c r="DN12" i="1"/>
  <c r="CL90" i="1"/>
  <c r="CT89" i="1"/>
  <c r="CM89" i="1"/>
  <c r="CL43" i="1"/>
  <c r="CT42" i="1"/>
  <c r="CM42" i="1"/>
  <c r="CL26" i="1"/>
  <c r="CT25" i="1"/>
  <c r="CM25" i="1"/>
  <c r="CL10" i="1"/>
  <c r="CT9" i="1"/>
  <c r="CM9" i="1"/>
  <c r="N77" i="1"/>
  <c r="F78" i="1"/>
  <c r="BR106" i="1"/>
  <c r="BJ107" i="1"/>
  <c r="BK106" i="1"/>
  <c r="AO112" i="1"/>
  <c r="AO28" i="1"/>
  <c r="AW27" i="1"/>
  <c r="AP27" i="1"/>
  <c r="AP13" i="1"/>
  <c r="AO14" i="1"/>
  <c r="AA30" i="1"/>
  <c r="AI29" i="1"/>
  <c r="AA74" i="1"/>
  <c r="AI73" i="1"/>
  <c r="AB73" i="1"/>
  <c r="AI89" i="1"/>
  <c r="AB89" i="1"/>
  <c r="AA90" i="1"/>
  <c r="AA106" i="1"/>
  <c r="AB105" i="1"/>
  <c r="AH106" i="1"/>
  <c r="AI105" i="1"/>
  <c r="AP105" i="1"/>
  <c r="T60" i="11" l="1"/>
  <c r="U59" i="11"/>
  <c r="DV45" i="14"/>
  <c r="DN46" i="14"/>
  <c r="CS59" i="2"/>
  <c r="DA58" i="2"/>
  <c r="BX61" i="1"/>
  <c r="BY60" i="1"/>
  <c r="AH12" i="8"/>
  <c r="AP11" i="8"/>
  <c r="AI11" i="8"/>
  <c r="DU47" i="8"/>
  <c r="BQ44" i="15"/>
  <c r="BY43" i="15"/>
  <c r="AV60" i="11"/>
  <c r="BD59" i="11"/>
  <c r="BC46" i="9"/>
  <c r="AV46" i="15"/>
  <c r="BD45" i="15"/>
  <c r="AO12" i="3"/>
  <c r="BX60" i="12"/>
  <c r="CF59" i="12"/>
  <c r="BY59" i="12"/>
  <c r="BC27" i="11"/>
  <c r="BK26" i="11"/>
  <c r="BD26" i="11"/>
  <c r="CS27" i="16"/>
  <c r="DA26" i="16"/>
  <c r="CT26" i="16"/>
  <c r="EI62" i="8"/>
  <c r="EQ61" i="8"/>
  <c r="AH107" i="7"/>
  <c r="AP106" i="7"/>
  <c r="AW10" i="8"/>
  <c r="AO11" i="8"/>
  <c r="EJ58" i="13"/>
  <c r="EB59" i="13"/>
  <c r="EC58" i="13"/>
  <c r="M12" i="12"/>
  <c r="U11" i="12"/>
  <c r="BX95" i="15"/>
  <c r="CF94" i="15"/>
  <c r="BQ49" i="8"/>
  <c r="EI107" i="2"/>
  <c r="EQ106" i="2"/>
  <c r="DG11" i="3"/>
  <c r="DO10" i="3"/>
  <c r="DV93" i="5"/>
  <c r="DN94" i="5"/>
  <c r="CE77" i="7"/>
  <c r="CM76" i="7"/>
  <c r="N29" i="11"/>
  <c r="F30" i="11"/>
  <c r="AO76" i="1"/>
  <c r="AP75" i="1"/>
  <c r="AV75" i="13"/>
  <c r="BD74" i="13"/>
  <c r="DA11" i="6"/>
  <c r="CS12" i="6"/>
  <c r="CZ79" i="1"/>
  <c r="AV63" i="14"/>
  <c r="BC44" i="11"/>
  <c r="BJ28" i="3"/>
  <c r="AO93" i="7"/>
  <c r="AW92" i="7"/>
  <c r="AA63" i="15"/>
  <c r="BQ44" i="12"/>
  <c r="BY43" i="12"/>
  <c r="EB112" i="13"/>
  <c r="EC111" i="13"/>
  <c r="AW10" i="4"/>
  <c r="AO11" i="4"/>
  <c r="AP44" i="11"/>
  <c r="AH45" i="11"/>
  <c r="M29" i="5"/>
  <c r="U28" i="5"/>
  <c r="DN91" i="8"/>
  <c r="DV90" i="8"/>
  <c r="CE27" i="16"/>
  <c r="CM26" i="16"/>
  <c r="CF26" i="16"/>
  <c r="BJ75" i="4"/>
  <c r="BR74" i="4"/>
  <c r="CF74" i="1"/>
  <c r="BX75" i="1"/>
  <c r="U11" i="11"/>
  <c r="M12" i="11"/>
  <c r="CZ28" i="12"/>
  <c r="DH27" i="12"/>
  <c r="DA27" i="12"/>
  <c r="AW91" i="11"/>
  <c r="AO92" i="11"/>
  <c r="CZ61" i="13"/>
  <c r="AV13" i="5"/>
  <c r="EQ42" i="2"/>
  <c r="EI43" i="2"/>
  <c r="CZ27" i="5"/>
  <c r="DA26" i="5"/>
  <c r="DH26" i="5"/>
  <c r="CZ95" i="15"/>
  <c r="T14" i="16"/>
  <c r="AB13" i="16"/>
  <c r="F108" i="9"/>
  <c r="N107" i="9"/>
  <c r="U42" i="7"/>
  <c r="AB42" i="7"/>
  <c r="T43" i="7"/>
  <c r="BR74" i="11"/>
  <c r="BJ75" i="11"/>
  <c r="BK74" i="11"/>
  <c r="AV110" i="5"/>
  <c r="AW109" i="5"/>
  <c r="M75" i="2"/>
  <c r="U74" i="2"/>
  <c r="AH14" i="12"/>
  <c r="DN60" i="9"/>
  <c r="DV59" i="9"/>
  <c r="CL30" i="5"/>
  <c r="CT29" i="5"/>
  <c r="CM106" i="3"/>
  <c r="CE107" i="3"/>
  <c r="CF106" i="3"/>
  <c r="CE27" i="10"/>
  <c r="CM26" i="10"/>
  <c r="BC29" i="2"/>
  <c r="DG111" i="6"/>
  <c r="AV95" i="1"/>
  <c r="BX94" i="14"/>
  <c r="F60" i="12"/>
  <c r="N59" i="12"/>
  <c r="EJ58" i="7"/>
  <c r="EB59" i="7"/>
  <c r="AO107" i="2"/>
  <c r="AW106" i="2"/>
  <c r="CS95" i="10"/>
  <c r="AA43" i="9"/>
  <c r="AI42" i="9"/>
  <c r="CZ11" i="8"/>
  <c r="DH10" i="8"/>
  <c r="M27" i="9"/>
  <c r="U26" i="9"/>
  <c r="N26" i="9"/>
  <c r="AI75" i="4"/>
  <c r="AA76" i="4"/>
  <c r="BX11" i="9"/>
  <c r="CF10" i="9"/>
  <c r="BY10" i="9"/>
  <c r="CL27" i="2"/>
  <c r="CT26" i="2"/>
  <c r="AA76" i="9"/>
  <c r="AI75" i="9"/>
  <c r="DO110" i="14"/>
  <c r="DG111" i="14"/>
  <c r="AO92" i="3"/>
  <c r="AW91" i="3"/>
  <c r="AH32" i="14"/>
  <c r="BX75" i="11"/>
  <c r="CF74" i="11"/>
  <c r="BY74" i="11"/>
  <c r="EB50" i="13"/>
  <c r="EJ49" i="13"/>
  <c r="EB27" i="9"/>
  <c r="EC26" i="9"/>
  <c r="CE46" i="12"/>
  <c r="CM45" i="12"/>
  <c r="BC60" i="14"/>
  <c r="BK59" i="14"/>
  <c r="BD59" i="14"/>
  <c r="BJ112" i="12"/>
  <c r="BX12" i="2"/>
  <c r="AW44" i="9"/>
  <c r="AO45" i="9"/>
  <c r="AH92" i="7"/>
  <c r="AP91" i="7"/>
  <c r="CE91" i="8"/>
  <c r="CM90" i="8"/>
  <c r="CF90" i="8"/>
  <c r="BQ96" i="5"/>
  <c r="AV107" i="4"/>
  <c r="BD106" i="4"/>
  <c r="F12" i="11"/>
  <c r="N11" i="11"/>
  <c r="DN93" i="4"/>
  <c r="DO92" i="4"/>
  <c r="DN107" i="8"/>
  <c r="DV106" i="8"/>
  <c r="DO106" i="8"/>
  <c r="BC107" i="12"/>
  <c r="BK106" i="12"/>
  <c r="CM106" i="1"/>
  <c r="CE107" i="1"/>
  <c r="BC60" i="10"/>
  <c r="BK59" i="10"/>
  <c r="EI107" i="14"/>
  <c r="EJ106" i="14"/>
  <c r="CM27" i="13"/>
  <c r="CE28" i="13"/>
  <c r="CF27" i="13"/>
  <c r="CZ108" i="16"/>
  <c r="DH107" i="16"/>
  <c r="DO43" i="4"/>
  <c r="DG44" i="4"/>
  <c r="DN29" i="11"/>
  <c r="DV28" i="11"/>
  <c r="CM58" i="1"/>
  <c r="CE59" i="1"/>
  <c r="CF58" i="1"/>
  <c r="AV12" i="2"/>
  <c r="BD11" i="2"/>
  <c r="AV60" i="7"/>
  <c r="AW59" i="7"/>
  <c r="F44" i="8"/>
  <c r="N43" i="8"/>
  <c r="DH108" i="14"/>
  <c r="CZ109" i="14"/>
  <c r="BQ29" i="12"/>
  <c r="AO29" i="7"/>
  <c r="AP28" i="7"/>
  <c r="M45" i="9"/>
  <c r="BD58" i="1"/>
  <c r="AW58" i="1"/>
  <c r="AV59" i="1"/>
  <c r="AI29" i="15"/>
  <c r="AA30" i="15"/>
  <c r="AB90" i="9"/>
  <c r="T91" i="9"/>
  <c r="AH28" i="2"/>
  <c r="AP27" i="2"/>
  <c r="AI27" i="2"/>
  <c r="DN95" i="2"/>
  <c r="DH10" i="15"/>
  <c r="CZ11" i="15"/>
  <c r="DA10" i="15"/>
  <c r="CS76" i="7"/>
  <c r="CT75" i="7"/>
  <c r="DA75" i="7"/>
  <c r="CS12" i="14"/>
  <c r="CT11" i="14"/>
  <c r="BD42" i="3"/>
  <c r="AV43" i="3"/>
  <c r="CL43" i="2"/>
  <c r="CT42" i="2"/>
  <c r="DU13" i="11"/>
  <c r="EC12" i="11"/>
  <c r="AH46" i="2"/>
  <c r="CS79" i="16"/>
  <c r="AH92" i="15"/>
  <c r="AP91" i="15"/>
  <c r="AI91" i="15"/>
  <c r="DV13" i="13"/>
  <c r="DN14" i="13"/>
  <c r="BQ30" i="14"/>
  <c r="BY29" i="14"/>
  <c r="AO29" i="5"/>
  <c r="EB93" i="14"/>
  <c r="EJ92" i="14"/>
  <c r="DO58" i="15"/>
  <c r="DG59" i="15"/>
  <c r="DH58" i="15"/>
  <c r="DN95" i="16"/>
  <c r="BC78" i="16"/>
  <c r="CZ108" i="2"/>
  <c r="DH107" i="2"/>
  <c r="BX27" i="3"/>
  <c r="CF26" i="3"/>
  <c r="CL60" i="10"/>
  <c r="CT59" i="10"/>
  <c r="CZ94" i="16"/>
  <c r="DH93" i="16"/>
  <c r="CE59" i="8"/>
  <c r="CM58" i="8"/>
  <c r="CF58" i="8"/>
  <c r="CT58" i="16"/>
  <c r="CL59" i="16"/>
  <c r="DA27" i="3"/>
  <c r="CS28" i="3"/>
  <c r="CE45" i="13"/>
  <c r="CM44" i="13"/>
  <c r="CE61" i="11"/>
  <c r="CF60" i="11"/>
  <c r="M12" i="15"/>
  <c r="U11" i="15"/>
  <c r="AO30" i="16"/>
  <c r="AW29" i="16"/>
  <c r="BR90" i="3"/>
  <c r="BJ91" i="3"/>
  <c r="BR74" i="1"/>
  <c r="BJ75" i="1"/>
  <c r="BK74" i="1"/>
  <c r="CS91" i="6"/>
  <c r="DA90" i="6"/>
  <c r="DU111" i="3"/>
  <c r="BJ93" i="13"/>
  <c r="CL11" i="4"/>
  <c r="CT10" i="4"/>
  <c r="BJ83" i="15"/>
  <c r="CL15" i="10"/>
  <c r="T109" i="12"/>
  <c r="DA26" i="9"/>
  <c r="CS27" i="9"/>
  <c r="DU63" i="3"/>
  <c r="EC62" i="3"/>
  <c r="DA12" i="7"/>
  <c r="CS13" i="7"/>
  <c r="AH27" i="9"/>
  <c r="AP26" i="9"/>
  <c r="BX11" i="11"/>
  <c r="CF10" i="11"/>
  <c r="DN29" i="2"/>
  <c r="AH96" i="5"/>
  <c r="CS31" i="12"/>
  <c r="CM43" i="2"/>
  <c r="CE44" i="2"/>
  <c r="CE29" i="3"/>
  <c r="DU43" i="10"/>
  <c r="EC42" i="10"/>
  <c r="DG93" i="6"/>
  <c r="BC107" i="6"/>
  <c r="BK106" i="6"/>
  <c r="BD106" i="6"/>
  <c r="DU30" i="11"/>
  <c r="BC60" i="2"/>
  <c r="BK59" i="2"/>
  <c r="AP75" i="3"/>
  <c r="AH76" i="3"/>
  <c r="F11" i="4"/>
  <c r="N10" i="4"/>
  <c r="AH48" i="6"/>
  <c r="BX109" i="2"/>
  <c r="CE43" i="5"/>
  <c r="CM42" i="5"/>
  <c r="AH47" i="1"/>
  <c r="AP46" i="1"/>
  <c r="AI46" i="1"/>
  <c r="F44" i="6"/>
  <c r="N43" i="6"/>
  <c r="BJ63" i="12"/>
  <c r="F76" i="5"/>
  <c r="N75" i="5"/>
  <c r="AH75" i="6"/>
  <c r="AP74" i="6"/>
  <c r="M43" i="5"/>
  <c r="U42" i="5"/>
  <c r="N42" i="5"/>
  <c r="CS45" i="15"/>
  <c r="CT44" i="15"/>
  <c r="BR28" i="9"/>
  <c r="BJ29" i="9"/>
  <c r="DN76" i="14"/>
  <c r="DV75" i="14"/>
  <c r="DO75" i="14"/>
  <c r="DG109" i="7"/>
  <c r="DO108" i="7"/>
  <c r="AV45" i="14"/>
  <c r="BQ109" i="8"/>
  <c r="BR108" i="8"/>
  <c r="BC12" i="1"/>
  <c r="BK11" i="1"/>
  <c r="EB46" i="8"/>
  <c r="EJ45" i="8"/>
  <c r="N77" i="14"/>
  <c r="F78" i="14"/>
  <c r="DV42" i="5"/>
  <c r="DN43" i="5"/>
  <c r="DO42" i="5"/>
  <c r="AA59" i="10"/>
  <c r="AI58" i="10"/>
  <c r="AO94" i="9"/>
  <c r="AW93" i="9"/>
  <c r="F107" i="1"/>
  <c r="N106" i="1"/>
  <c r="CZ43" i="2"/>
  <c r="DH42" i="2"/>
  <c r="BD10" i="10"/>
  <c r="AV11" i="10"/>
  <c r="EC107" i="2"/>
  <c r="DU108" i="2"/>
  <c r="DO45" i="15"/>
  <c r="DG46" i="15"/>
  <c r="DG62" i="11"/>
  <c r="AB110" i="15"/>
  <c r="T111" i="15"/>
  <c r="DG110" i="5"/>
  <c r="CL91" i="4"/>
  <c r="CT90" i="4"/>
  <c r="CM90" i="4"/>
  <c r="BJ27" i="6"/>
  <c r="BR26" i="6"/>
  <c r="BK26" i="6"/>
  <c r="AA45" i="15"/>
  <c r="AI44" i="15"/>
  <c r="AB44" i="15"/>
  <c r="DA75" i="15"/>
  <c r="CS76" i="15"/>
  <c r="CT75" i="15"/>
  <c r="BQ30" i="13"/>
  <c r="BY29" i="13"/>
  <c r="DO11" i="8"/>
  <c r="DG12" i="8"/>
  <c r="CS108" i="4"/>
  <c r="DA107" i="4"/>
  <c r="BX110" i="12"/>
  <c r="CF109" i="12"/>
  <c r="AB75" i="6"/>
  <c r="T76" i="6"/>
  <c r="U75" i="6"/>
  <c r="F43" i="12"/>
  <c r="N42" i="12"/>
  <c r="DU76" i="9"/>
  <c r="EC75" i="9"/>
  <c r="DG75" i="2"/>
  <c r="DO74" i="2"/>
  <c r="DH74" i="2"/>
  <c r="AH11" i="11"/>
  <c r="AP10" i="11"/>
  <c r="BJ82" i="3"/>
  <c r="T44" i="9"/>
  <c r="AB43" i="9"/>
  <c r="BD91" i="13"/>
  <c r="AV92" i="13"/>
  <c r="AW91" i="13"/>
  <c r="CF58" i="3"/>
  <c r="BX59" i="3"/>
  <c r="BY58" i="3"/>
  <c r="AO108" i="16"/>
  <c r="AP107" i="16"/>
  <c r="DH91" i="12"/>
  <c r="CZ92" i="12"/>
  <c r="DA91" i="12"/>
  <c r="AV27" i="5"/>
  <c r="BD26" i="5"/>
  <c r="AW26" i="5"/>
  <c r="AO78" i="6"/>
  <c r="EJ42" i="11"/>
  <c r="EB43" i="11"/>
  <c r="BQ75" i="1"/>
  <c r="BY74" i="1"/>
  <c r="AI74" i="2"/>
  <c r="AA75" i="2"/>
  <c r="AB74" i="2"/>
  <c r="BD59" i="13"/>
  <c r="BK59" i="13"/>
  <c r="BC60" i="13"/>
  <c r="AV92" i="16"/>
  <c r="BD91" i="16"/>
  <c r="DN62" i="16"/>
  <c r="AP27" i="4"/>
  <c r="AH28" i="4"/>
  <c r="AI27" i="4"/>
  <c r="BX92" i="9"/>
  <c r="BY91" i="9"/>
  <c r="AW109" i="7"/>
  <c r="AO110" i="7"/>
  <c r="DG92" i="8"/>
  <c r="DH91" i="8"/>
  <c r="AV113" i="7"/>
  <c r="CE77" i="4"/>
  <c r="BX75" i="10"/>
  <c r="BY74" i="10"/>
  <c r="BC63" i="5"/>
  <c r="DH42" i="3"/>
  <c r="CZ43" i="3"/>
  <c r="DA42" i="3"/>
  <c r="AO60" i="8"/>
  <c r="AW59" i="8"/>
  <c r="AH108" i="8"/>
  <c r="AH107" i="14"/>
  <c r="AP106" i="14"/>
  <c r="AH30" i="16"/>
  <c r="AP29" i="16"/>
  <c r="AO61" i="11"/>
  <c r="AW60" i="11"/>
  <c r="EC27" i="10"/>
  <c r="DU28" i="10"/>
  <c r="F11" i="9"/>
  <c r="N10" i="9"/>
  <c r="AV45" i="6"/>
  <c r="CZ108" i="8"/>
  <c r="DH107" i="8"/>
  <c r="DA107" i="8"/>
  <c r="BJ112" i="8"/>
  <c r="BC61" i="11"/>
  <c r="F43" i="3"/>
  <c r="N42" i="3"/>
  <c r="T45" i="14"/>
  <c r="AB44" i="14"/>
  <c r="AB10" i="9"/>
  <c r="T11" i="9"/>
  <c r="CZ93" i="10"/>
  <c r="DA92" i="10"/>
  <c r="AA107" i="5"/>
  <c r="AI106" i="5"/>
  <c r="AB106" i="5"/>
  <c r="AV61" i="3"/>
  <c r="BY10" i="11"/>
  <c r="CT107" i="8"/>
  <c r="CL108" i="8"/>
  <c r="CM107" i="8"/>
  <c r="T48" i="13"/>
  <c r="U47" i="13"/>
  <c r="T11" i="10"/>
  <c r="AB10" i="10"/>
  <c r="BX110" i="7"/>
  <c r="AA46" i="12"/>
  <c r="AI45" i="12"/>
  <c r="BX77" i="2"/>
  <c r="CZ76" i="10"/>
  <c r="AV14" i="8"/>
  <c r="BC78" i="12"/>
  <c r="EB109" i="11"/>
  <c r="EJ108" i="11"/>
  <c r="DN12" i="8"/>
  <c r="AO32" i="4"/>
  <c r="F60" i="14"/>
  <c r="N59" i="14"/>
  <c r="AA27" i="5"/>
  <c r="AI26" i="5"/>
  <c r="AB26" i="5"/>
  <c r="BX44" i="7"/>
  <c r="BY43" i="7"/>
  <c r="BJ75" i="7"/>
  <c r="BR74" i="7"/>
  <c r="BR58" i="11"/>
  <c r="BJ59" i="11"/>
  <c r="BK58" i="11"/>
  <c r="CL109" i="1"/>
  <c r="AO92" i="16"/>
  <c r="AW91" i="16"/>
  <c r="DG109" i="8"/>
  <c r="BC45" i="16"/>
  <c r="BK44" i="16"/>
  <c r="AB75" i="4"/>
  <c r="CM44" i="16"/>
  <c r="CE45" i="16"/>
  <c r="F110" i="2"/>
  <c r="DO90" i="8"/>
  <c r="CL30" i="11"/>
  <c r="CT29" i="11"/>
  <c r="F28" i="2"/>
  <c r="N27" i="2"/>
  <c r="BX43" i="11"/>
  <c r="CF42" i="11"/>
  <c r="BY42" i="11"/>
  <c r="CS14" i="16"/>
  <c r="CT13" i="16"/>
  <c r="DA13" i="16"/>
  <c r="CE94" i="11"/>
  <c r="EI59" i="11"/>
  <c r="EJ58" i="11"/>
  <c r="DU107" i="11"/>
  <c r="EC106" i="11"/>
  <c r="DV106" i="11"/>
  <c r="AW59" i="11"/>
  <c r="AH108" i="5"/>
  <c r="AP107" i="5"/>
  <c r="BQ29" i="7"/>
  <c r="DH61" i="3"/>
  <c r="CZ62" i="3"/>
  <c r="BX43" i="8"/>
  <c r="CF42" i="8"/>
  <c r="BY42" i="8"/>
  <c r="BQ12" i="11"/>
  <c r="BY11" i="11"/>
  <c r="DH60" i="8"/>
  <c r="CZ61" i="8"/>
  <c r="CZ62" i="8" s="1"/>
  <c r="CZ63" i="8" s="1"/>
  <c r="CZ64" i="8" s="1"/>
  <c r="AV107" i="9"/>
  <c r="BD106" i="9"/>
  <c r="N109" i="14"/>
  <c r="F110" i="14"/>
  <c r="DA108" i="14"/>
  <c r="CS109" i="14"/>
  <c r="DO92" i="15"/>
  <c r="DG93" i="15"/>
  <c r="DH92" i="15"/>
  <c r="DV44" i="8"/>
  <c r="DN45" i="8"/>
  <c r="AO44" i="5"/>
  <c r="AW43" i="5"/>
  <c r="AV44" i="12"/>
  <c r="BD43" i="12"/>
  <c r="T81" i="2"/>
  <c r="DH74" i="13"/>
  <c r="CZ75" i="13"/>
  <c r="DA74" i="13"/>
  <c r="T60" i="8"/>
  <c r="BQ27" i="4"/>
  <c r="BY26" i="4"/>
  <c r="AV60" i="16"/>
  <c r="BD59" i="16"/>
  <c r="EC76" i="10"/>
  <c r="DU77" i="10"/>
  <c r="U75" i="16"/>
  <c r="N75" i="16"/>
  <c r="M76" i="16"/>
  <c r="CL99" i="16"/>
  <c r="DG64" i="3"/>
  <c r="T79" i="13"/>
  <c r="N42" i="10"/>
  <c r="F43" i="10"/>
  <c r="AV44" i="10"/>
  <c r="CF10" i="1"/>
  <c r="BX11" i="1"/>
  <c r="BY10" i="1"/>
  <c r="CZ95" i="14"/>
  <c r="BQ108" i="1"/>
  <c r="T107" i="7"/>
  <c r="U106" i="7"/>
  <c r="CT90" i="11"/>
  <c r="CL91" i="11"/>
  <c r="CM90" i="11"/>
  <c r="F110" i="7"/>
  <c r="N109" i="7"/>
  <c r="AO30" i="8"/>
  <c r="CM42" i="9"/>
  <c r="CE43" i="9"/>
  <c r="AH44" i="3"/>
  <c r="F14" i="14"/>
  <c r="N13" i="14"/>
  <c r="AA92" i="4"/>
  <c r="AA14" i="8"/>
  <c r="BQ93" i="10"/>
  <c r="BQ43" i="4"/>
  <c r="BY42" i="4"/>
  <c r="BR42" i="4"/>
  <c r="BJ27" i="2"/>
  <c r="BR26" i="2"/>
  <c r="BK26" i="2"/>
  <c r="F75" i="9"/>
  <c r="N74" i="9"/>
  <c r="CZ91" i="6"/>
  <c r="DH90" i="6"/>
  <c r="BK44" i="4"/>
  <c r="BC45" i="4"/>
  <c r="EJ106" i="2"/>
  <c r="DV43" i="3"/>
  <c r="DN44" i="3"/>
  <c r="BX91" i="7"/>
  <c r="CF90" i="7"/>
  <c r="DN44" i="9"/>
  <c r="DV43" i="9"/>
  <c r="T13" i="8"/>
  <c r="AB12" i="8"/>
  <c r="AO81" i="11"/>
  <c r="BC62" i="8"/>
  <c r="BJ43" i="11"/>
  <c r="BR42" i="11"/>
  <c r="T110" i="11"/>
  <c r="AB109" i="11"/>
  <c r="CZ30" i="2"/>
  <c r="CS92" i="5"/>
  <c r="DA91" i="5"/>
  <c r="CF10" i="7"/>
  <c r="CM10" i="7"/>
  <c r="CE11" i="7"/>
  <c r="T44" i="2"/>
  <c r="AB43" i="2"/>
  <c r="BC29" i="14"/>
  <c r="CF26" i="10"/>
  <c r="BX27" i="10"/>
  <c r="BY26" i="10"/>
  <c r="CL43" i="4"/>
  <c r="CT42" i="4"/>
  <c r="CM42" i="4"/>
  <c r="CS11" i="3"/>
  <c r="DA10" i="3"/>
  <c r="T43" i="11"/>
  <c r="AB42" i="11"/>
  <c r="U42" i="11"/>
  <c r="AO43" i="4"/>
  <c r="AW42" i="4"/>
  <c r="AP42" i="4"/>
  <c r="CS107" i="13"/>
  <c r="DA106" i="13"/>
  <c r="CT106" i="13"/>
  <c r="AB59" i="12"/>
  <c r="T60" i="12"/>
  <c r="U59" i="12"/>
  <c r="BY91" i="13"/>
  <c r="BQ92" i="13"/>
  <c r="CZ47" i="11"/>
  <c r="DA46" i="11"/>
  <c r="U90" i="12"/>
  <c r="M91" i="12"/>
  <c r="N90" i="12"/>
  <c r="BR78" i="14"/>
  <c r="BJ79" i="14"/>
  <c r="DN92" i="11"/>
  <c r="DV91" i="11"/>
  <c r="BJ28" i="10"/>
  <c r="BR27" i="10"/>
  <c r="M48" i="8"/>
  <c r="BC95" i="4"/>
  <c r="BD94" i="4"/>
  <c r="DV76" i="10"/>
  <c r="DN77" i="10"/>
  <c r="BJ91" i="9"/>
  <c r="BR90" i="9"/>
  <c r="EC106" i="9"/>
  <c r="DU107" i="9"/>
  <c r="AB76" i="4"/>
  <c r="T77" i="4"/>
  <c r="BR109" i="14"/>
  <c r="BJ110" i="14"/>
  <c r="BK109" i="14"/>
  <c r="AH111" i="12"/>
  <c r="CE93" i="4"/>
  <c r="CE63" i="15"/>
  <c r="CE61" i="14"/>
  <c r="EC78" i="3"/>
  <c r="DU79" i="3"/>
  <c r="BK109" i="16"/>
  <c r="BC110" i="16"/>
  <c r="BJ93" i="15"/>
  <c r="BR92" i="15"/>
  <c r="DA11" i="11"/>
  <c r="CS12" i="11"/>
  <c r="AO12" i="16"/>
  <c r="AW11" i="16"/>
  <c r="BJ47" i="2"/>
  <c r="BQ94" i="2"/>
  <c r="CM78" i="14"/>
  <c r="CE79" i="14"/>
  <c r="AH12" i="7"/>
  <c r="AP11" i="7"/>
  <c r="DN11" i="9"/>
  <c r="DV10" i="9"/>
  <c r="M75" i="10"/>
  <c r="U74" i="10"/>
  <c r="N74" i="10"/>
  <c r="F11" i="2"/>
  <c r="N10" i="2"/>
  <c r="AA91" i="2"/>
  <c r="AI90" i="2"/>
  <c r="BJ92" i="12"/>
  <c r="BC47" i="5"/>
  <c r="BK46" i="5"/>
  <c r="T46" i="6"/>
  <c r="U45" i="6"/>
  <c r="F28" i="4"/>
  <c r="N27" i="4"/>
  <c r="T31" i="7"/>
  <c r="CZ75" i="4"/>
  <c r="DH74" i="4"/>
  <c r="DA74" i="4"/>
  <c r="AI44" i="3"/>
  <c r="AA45" i="3"/>
  <c r="M32" i="11"/>
  <c r="T27" i="9"/>
  <c r="AB26" i="9"/>
  <c r="U10" i="10"/>
  <c r="U61" i="5"/>
  <c r="M62" i="5"/>
  <c r="CM59" i="9"/>
  <c r="CE60" i="9"/>
  <c r="BD44" i="7"/>
  <c r="AV45" i="7"/>
  <c r="CM26" i="11"/>
  <c r="CE27" i="11"/>
  <c r="AO108" i="4"/>
  <c r="AW107" i="4"/>
  <c r="AP107" i="4"/>
  <c r="F43" i="9"/>
  <c r="N42" i="9"/>
  <c r="BK43" i="1"/>
  <c r="BC44" i="1"/>
  <c r="AH48" i="4"/>
  <c r="BJ107" i="9"/>
  <c r="BR106" i="9"/>
  <c r="AP59" i="15"/>
  <c r="AH60" i="15"/>
  <c r="AI59" i="15"/>
  <c r="T78" i="8"/>
  <c r="AB77" i="8"/>
  <c r="DU92" i="2"/>
  <c r="DV91" i="2"/>
  <c r="DG75" i="10"/>
  <c r="DO74" i="10"/>
  <c r="M43" i="4"/>
  <c r="U42" i="4"/>
  <c r="N42" i="4"/>
  <c r="EJ27" i="7"/>
  <c r="EB28" i="7"/>
  <c r="EC27" i="7"/>
  <c r="M11" i="3"/>
  <c r="U10" i="3"/>
  <c r="N10" i="3"/>
  <c r="CE75" i="2"/>
  <c r="CM74" i="2"/>
  <c r="CF74" i="2"/>
  <c r="EJ107" i="2"/>
  <c r="EB108" i="2"/>
  <c r="DG81" i="5"/>
  <c r="CM94" i="13"/>
  <c r="CE95" i="13"/>
  <c r="BJ16" i="15"/>
  <c r="CS92" i="16"/>
  <c r="CT91" i="16"/>
  <c r="DA91" i="16"/>
  <c r="U10" i="2"/>
  <c r="M11" i="2"/>
  <c r="AB61" i="14"/>
  <c r="T62" i="14"/>
  <c r="BQ78" i="4"/>
  <c r="DN13" i="12"/>
  <c r="DV12" i="12"/>
  <c r="DG59" i="7"/>
  <c r="DO58" i="7"/>
  <c r="DH58" i="7"/>
  <c r="DN92" i="13"/>
  <c r="DV91" i="13"/>
  <c r="BY60" i="11"/>
  <c r="BQ61" i="11"/>
  <c r="AH59" i="5"/>
  <c r="AP58" i="5"/>
  <c r="EC90" i="10"/>
  <c r="DU91" i="10"/>
  <c r="DV90" i="10"/>
  <c r="DA42" i="14"/>
  <c r="CS43" i="14"/>
  <c r="BX28" i="2"/>
  <c r="CF27" i="2"/>
  <c r="DH42" i="7"/>
  <c r="CZ43" i="7"/>
  <c r="BQ62" i="12"/>
  <c r="BK10" i="10"/>
  <c r="BC11" i="10"/>
  <c r="AH12" i="9"/>
  <c r="AP11" i="9"/>
  <c r="CM42" i="3"/>
  <c r="CE43" i="3"/>
  <c r="CF42" i="3"/>
  <c r="BX27" i="12"/>
  <c r="CF26" i="12"/>
  <c r="BY26" i="12"/>
  <c r="DA106" i="10"/>
  <c r="CS107" i="10"/>
  <c r="CF10" i="5"/>
  <c r="BX11" i="5"/>
  <c r="U43" i="10"/>
  <c r="M44" i="10"/>
  <c r="DA43" i="5"/>
  <c r="CS44" i="5"/>
  <c r="CT43" i="5"/>
  <c r="BQ111" i="7"/>
  <c r="BY110" i="7"/>
  <c r="CL91" i="3"/>
  <c r="CT90" i="3"/>
  <c r="CM90" i="3"/>
  <c r="DV10" i="5"/>
  <c r="DN11" i="5"/>
  <c r="DO10" i="5"/>
  <c r="DU114" i="13"/>
  <c r="CL92" i="12"/>
  <c r="CT91" i="12"/>
  <c r="DO42" i="16"/>
  <c r="DH42" i="16"/>
  <c r="DG43" i="16"/>
  <c r="BD76" i="15"/>
  <c r="AV77" i="15"/>
  <c r="N10" i="10"/>
  <c r="F11" i="10"/>
  <c r="M12" i="10"/>
  <c r="BD27" i="13"/>
  <c r="AV28" i="13"/>
  <c r="AW27" i="13"/>
  <c r="AH77" i="4"/>
  <c r="CZ45" i="8"/>
  <c r="DA44" i="8"/>
  <c r="BX77" i="3"/>
  <c r="DU45" i="4"/>
  <c r="AI11" i="9"/>
  <c r="AA12" i="9"/>
  <c r="DG108" i="2"/>
  <c r="AA45" i="2"/>
  <c r="AI44" i="2"/>
  <c r="EJ43" i="4"/>
  <c r="EB44" i="4"/>
  <c r="EB11" i="2"/>
  <c r="EJ10" i="2"/>
  <c r="EC10" i="2"/>
  <c r="BQ93" i="8"/>
  <c r="BY92" i="8"/>
  <c r="U26" i="8"/>
  <c r="M27" i="8"/>
  <c r="DA74" i="5"/>
  <c r="CS75" i="5"/>
  <c r="CT74" i="5"/>
  <c r="DH113" i="13"/>
  <c r="CZ114" i="13"/>
  <c r="BX92" i="2"/>
  <c r="CF91" i="2"/>
  <c r="BY91" i="2"/>
  <c r="BD43" i="11"/>
  <c r="BC43" i="10"/>
  <c r="BK42" i="10"/>
  <c r="DG94" i="16"/>
  <c r="DO93" i="16"/>
  <c r="T96" i="15"/>
  <c r="U95" i="15"/>
  <c r="BR60" i="1"/>
  <c r="BJ61" i="1"/>
  <c r="BX91" i="4"/>
  <c r="CF90" i="4"/>
  <c r="BY90" i="4"/>
  <c r="DG93" i="13"/>
  <c r="DO92" i="13"/>
  <c r="BR47" i="5"/>
  <c r="BJ48" i="5"/>
  <c r="AO11" i="11"/>
  <c r="AW10" i="11"/>
  <c r="AV76" i="10"/>
  <c r="BD75" i="10"/>
  <c r="DU91" i="1"/>
  <c r="DV90" i="1"/>
  <c r="BQ62" i="2"/>
  <c r="EC75" i="8"/>
  <c r="DU76" i="8"/>
  <c r="CE28" i="14"/>
  <c r="CM27" i="14"/>
  <c r="CF27" i="14"/>
  <c r="DA11" i="10"/>
  <c r="CS12" i="10"/>
  <c r="CT11" i="10"/>
  <c r="U27" i="12"/>
  <c r="M28" i="12"/>
  <c r="DA26" i="8"/>
  <c r="CS27" i="8"/>
  <c r="CT26" i="8"/>
  <c r="CL75" i="1"/>
  <c r="CT74" i="1"/>
  <c r="CS61" i="14"/>
  <c r="DA60" i="14"/>
  <c r="AO44" i="13"/>
  <c r="AW43" i="13"/>
  <c r="AW106" i="3"/>
  <c r="AO107" i="3"/>
  <c r="AH77" i="11"/>
  <c r="AP76" i="11"/>
  <c r="AI76" i="11"/>
  <c r="AA77" i="12"/>
  <c r="AI76" i="12"/>
  <c r="AB76" i="12"/>
  <c r="DU31" i="8"/>
  <c r="DV30" i="8"/>
  <c r="BK108" i="15"/>
  <c r="BC109" i="15"/>
  <c r="BD108" i="15"/>
  <c r="CM11" i="16"/>
  <c r="CE12" i="16"/>
  <c r="CS13" i="2"/>
  <c r="EB15" i="8"/>
  <c r="CZ11" i="2"/>
  <c r="DH10" i="2"/>
  <c r="DA10" i="2"/>
  <c r="T75" i="9"/>
  <c r="AB74" i="9"/>
  <c r="T47" i="10"/>
  <c r="T12" i="11"/>
  <c r="BK91" i="2"/>
  <c r="BC92" i="2"/>
  <c r="U107" i="2"/>
  <c r="M108" i="2"/>
  <c r="N107" i="2"/>
  <c r="BK106" i="2"/>
  <c r="BC107" i="2"/>
  <c r="CE15" i="12"/>
  <c r="BK107" i="7"/>
  <c r="BC108" i="7"/>
  <c r="BD107" i="7"/>
  <c r="BD91" i="2"/>
  <c r="AV92" i="2"/>
  <c r="BK26" i="9"/>
  <c r="BC27" i="9"/>
  <c r="AV29" i="12"/>
  <c r="BD28" i="12"/>
  <c r="AW28" i="12"/>
  <c r="N74" i="2"/>
  <c r="DG79" i="14"/>
  <c r="BD11" i="1"/>
  <c r="AV12" i="1"/>
  <c r="AW11" i="1"/>
  <c r="DA76" i="10"/>
  <c r="CS77" i="10"/>
  <c r="AA60" i="4"/>
  <c r="M63" i="12"/>
  <c r="AO59" i="10"/>
  <c r="AW58" i="10"/>
  <c r="AP58" i="10"/>
  <c r="AA62" i="6"/>
  <c r="DG60" i="13"/>
  <c r="DO59" i="13"/>
  <c r="DU67" i="13"/>
  <c r="DN27" i="3"/>
  <c r="DV26" i="3"/>
  <c r="DU110" i="8"/>
  <c r="U90" i="3"/>
  <c r="M91" i="3"/>
  <c r="BD44" i="11"/>
  <c r="AV45" i="11"/>
  <c r="AW44" i="11"/>
  <c r="U76" i="3"/>
  <c r="M77" i="3"/>
  <c r="DU108" i="7"/>
  <c r="DV107" i="7"/>
  <c r="EC107" i="7"/>
  <c r="DA61" i="15"/>
  <c r="CS62" i="15"/>
  <c r="AO13" i="14"/>
  <c r="AP12" i="14"/>
  <c r="DG28" i="12"/>
  <c r="AV13" i="11"/>
  <c r="CZ45" i="4"/>
  <c r="DH44" i="4"/>
  <c r="EB29" i="13"/>
  <c r="EJ28" i="13"/>
  <c r="N60" i="11"/>
  <c r="F61" i="11"/>
  <c r="BK59" i="1"/>
  <c r="BC60" i="1"/>
  <c r="DG45" i="5"/>
  <c r="AA93" i="5"/>
  <c r="AB92" i="5"/>
  <c r="AI92" i="5"/>
  <c r="DU75" i="1"/>
  <c r="DV74" i="1"/>
  <c r="BR28" i="15"/>
  <c r="BJ29" i="15"/>
  <c r="CS14" i="15"/>
  <c r="CZ11" i="3"/>
  <c r="DH10" i="3"/>
  <c r="AV98" i="4"/>
  <c r="CL14" i="8"/>
  <c r="F44" i="2"/>
  <c r="N43" i="2"/>
  <c r="F45" i="14"/>
  <c r="N44" i="14"/>
  <c r="CS11" i="13"/>
  <c r="DA10" i="13"/>
  <c r="DN75" i="2"/>
  <c r="DV74" i="2"/>
  <c r="EI112" i="8"/>
  <c r="M61" i="14"/>
  <c r="U60" i="14"/>
  <c r="BJ111" i="2"/>
  <c r="EB43" i="14"/>
  <c r="EJ42" i="14"/>
  <c r="EC42" i="14"/>
  <c r="F91" i="5"/>
  <c r="N90" i="5"/>
  <c r="AH14" i="15"/>
  <c r="AP13" i="15"/>
  <c r="AA107" i="16"/>
  <c r="AI106" i="16"/>
  <c r="AB106" i="16"/>
  <c r="CT92" i="10"/>
  <c r="CL93" i="10"/>
  <c r="BQ93" i="4"/>
  <c r="U61" i="16"/>
  <c r="N61" i="16"/>
  <c r="M62" i="16"/>
  <c r="CT10" i="2"/>
  <c r="CL11" i="2"/>
  <c r="DG61" i="8"/>
  <c r="CZ29" i="14"/>
  <c r="DH28" i="14"/>
  <c r="F95" i="12"/>
  <c r="F76" i="2"/>
  <c r="N75" i="2"/>
  <c r="EI94" i="4"/>
  <c r="EJ93" i="4"/>
  <c r="DA75" i="10"/>
  <c r="BC92" i="12"/>
  <c r="BK91" i="12"/>
  <c r="BQ29" i="11"/>
  <c r="BX107" i="13"/>
  <c r="CF106" i="13"/>
  <c r="BY106" i="13"/>
  <c r="BD74" i="4"/>
  <c r="AV75" i="4"/>
  <c r="CZ77" i="2"/>
  <c r="AH78" i="15"/>
  <c r="CZ63" i="11"/>
  <c r="DH62" i="11"/>
  <c r="U43" i="2"/>
  <c r="M44" i="2"/>
  <c r="DU31" i="14"/>
  <c r="EC30" i="14"/>
  <c r="BK92" i="1"/>
  <c r="BC93" i="1"/>
  <c r="BD92" i="1"/>
  <c r="U74" i="11"/>
  <c r="M75" i="11"/>
  <c r="CM58" i="16"/>
  <c r="CE59" i="10"/>
  <c r="CM58" i="10"/>
  <c r="AV75" i="12"/>
  <c r="BD74" i="12"/>
  <c r="AW74" i="12"/>
  <c r="CZ43" i="12"/>
  <c r="DH42" i="12"/>
  <c r="DA42" i="12"/>
  <c r="DG107" i="1"/>
  <c r="DO106" i="1"/>
  <c r="DH106" i="1"/>
  <c r="AW60" i="15"/>
  <c r="AO61" i="15"/>
  <c r="T79" i="15"/>
  <c r="DV76" i="5"/>
  <c r="DN77" i="5"/>
  <c r="DO76" i="5"/>
  <c r="BJ49" i="14"/>
  <c r="BR48" i="14"/>
  <c r="BD58" i="6"/>
  <c r="AV59" i="6"/>
  <c r="AW58" i="6"/>
  <c r="CE110" i="4"/>
  <c r="T94" i="11"/>
  <c r="CE109" i="15"/>
  <c r="CF108" i="15"/>
  <c r="EI75" i="7"/>
  <c r="EJ74" i="7"/>
  <c r="T45" i="12"/>
  <c r="AB44" i="12"/>
  <c r="T30" i="8"/>
  <c r="EB11" i="4"/>
  <c r="EJ10" i="4"/>
  <c r="AO93" i="2"/>
  <c r="AI95" i="13"/>
  <c r="AH96" i="13"/>
  <c r="CT107" i="10"/>
  <c r="CL108" i="10"/>
  <c r="DN44" i="4"/>
  <c r="DV43" i="4"/>
  <c r="DN32" i="14"/>
  <c r="DV31" i="14"/>
  <c r="AJ130" i="15"/>
  <c r="AI161" i="15"/>
  <c r="CL45" i="8"/>
  <c r="CT44" i="8"/>
  <c r="CE45" i="14"/>
  <c r="CF44" i="14"/>
  <c r="BC44" i="6"/>
  <c r="BK43" i="6"/>
  <c r="BC44" i="12"/>
  <c r="BK43" i="12"/>
  <c r="AI42" i="6"/>
  <c r="AA43" i="6"/>
  <c r="AB42" i="6"/>
  <c r="DU60" i="9"/>
  <c r="EC59" i="9"/>
  <c r="CT92" i="7"/>
  <c r="CL93" i="7"/>
  <c r="BY74" i="2"/>
  <c r="BQ75" i="2"/>
  <c r="BC75" i="4"/>
  <c r="BK74" i="4"/>
  <c r="AO27" i="3"/>
  <c r="AW26" i="3"/>
  <c r="AP26" i="3"/>
  <c r="T59" i="10"/>
  <c r="AB58" i="10"/>
  <c r="DG33" i="14"/>
  <c r="DO32" i="14"/>
  <c r="AO44" i="2"/>
  <c r="AP43" i="2"/>
  <c r="DV10" i="2"/>
  <c r="DN11" i="2"/>
  <c r="AP91" i="3"/>
  <c r="DG12" i="13"/>
  <c r="DO11" i="13"/>
  <c r="DN34" i="6"/>
  <c r="AA75" i="13"/>
  <c r="AI74" i="13"/>
  <c r="AB74" i="13"/>
  <c r="BX109" i="5"/>
  <c r="CF108" i="5"/>
  <c r="AV63" i="15"/>
  <c r="CE91" i="7"/>
  <c r="CM90" i="7"/>
  <c r="CE60" i="7"/>
  <c r="CM59" i="7"/>
  <c r="BC44" i="14"/>
  <c r="BD44" i="14" s="1"/>
  <c r="BK43" i="14"/>
  <c r="AW43" i="7"/>
  <c r="AO44" i="7"/>
  <c r="CL77" i="6"/>
  <c r="CT76" i="6"/>
  <c r="AV28" i="4"/>
  <c r="AW27" i="4"/>
  <c r="CE60" i="16"/>
  <c r="CM59" i="16"/>
  <c r="BQ13" i="13"/>
  <c r="BY12" i="13"/>
  <c r="BX45" i="16"/>
  <c r="CF44" i="16"/>
  <c r="AI77" i="8"/>
  <c r="AA78" i="8"/>
  <c r="DG78" i="16"/>
  <c r="DO77" i="16"/>
  <c r="AO12" i="12"/>
  <c r="AW11" i="12"/>
  <c r="AP11" i="12"/>
  <c r="AO76" i="3"/>
  <c r="AW75" i="3"/>
  <c r="CL30" i="6"/>
  <c r="CM29" i="6"/>
  <c r="BX110" i="16"/>
  <c r="CF109" i="16"/>
  <c r="CT58" i="11"/>
  <c r="CL59" i="11"/>
  <c r="CM58" i="11"/>
  <c r="EB96" i="4"/>
  <c r="AV43" i="4"/>
  <c r="BD42" i="4"/>
  <c r="M108" i="12"/>
  <c r="U107" i="12"/>
  <c r="N107" i="12"/>
  <c r="CL75" i="10"/>
  <c r="CT74" i="10"/>
  <c r="DN108" i="15"/>
  <c r="DO107" i="15"/>
  <c r="EC92" i="14"/>
  <c r="DU93" i="14"/>
  <c r="BQ107" i="5"/>
  <c r="BR106" i="5"/>
  <c r="BY106" i="5"/>
  <c r="BR27" i="11"/>
  <c r="BJ28" i="11"/>
  <c r="CS27" i="6"/>
  <c r="DA26" i="6"/>
  <c r="CT26" i="6"/>
  <c r="DV61" i="6"/>
  <c r="DN62" i="6"/>
  <c r="AI27" i="12"/>
  <c r="AA28" i="12"/>
  <c r="BR43" i="12"/>
  <c r="BJ44" i="12"/>
  <c r="AH108" i="2"/>
  <c r="AP107" i="2"/>
  <c r="T91" i="2"/>
  <c r="AB90" i="2"/>
  <c r="U90" i="2"/>
  <c r="CF90" i="5"/>
  <c r="BX91" i="5"/>
  <c r="BY90" i="5"/>
  <c r="EB50" i="16"/>
  <c r="EJ49" i="16"/>
  <c r="EC49" i="16"/>
  <c r="CL80" i="15"/>
  <c r="AH13" i="16"/>
  <c r="AI12" i="16"/>
  <c r="AP12" i="16"/>
  <c r="EI93" i="16"/>
  <c r="EJ92" i="16"/>
  <c r="DU78" i="2"/>
  <c r="CT58" i="3"/>
  <c r="CL59" i="3"/>
  <c r="DG81" i="8"/>
  <c r="DN76" i="8"/>
  <c r="DV75" i="8"/>
  <c r="DO75" i="8"/>
  <c r="AI42" i="4"/>
  <c r="AA43" i="4"/>
  <c r="AB42" i="4"/>
  <c r="CE75" i="3"/>
  <c r="CM74" i="3"/>
  <c r="CF74" i="3"/>
  <c r="DU65" i="11"/>
  <c r="DA12" i="12"/>
  <c r="CS13" i="12"/>
  <c r="AP92" i="3"/>
  <c r="AH93" i="3"/>
  <c r="AA28" i="7"/>
  <c r="AI27" i="7"/>
  <c r="AB27" i="7"/>
  <c r="BX49" i="14"/>
  <c r="BY48" i="14"/>
  <c r="BX27" i="7"/>
  <c r="CF26" i="7"/>
  <c r="BY26" i="7"/>
  <c r="CL62" i="8"/>
  <c r="AV75" i="9"/>
  <c r="BD74" i="9"/>
  <c r="AW74" i="9"/>
  <c r="BK11" i="9"/>
  <c r="BC12" i="9"/>
  <c r="CZ79" i="14"/>
  <c r="DH78" i="14"/>
  <c r="CT10" i="3"/>
  <c r="BC93" i="14"/>
  <c r="CS60" i="5"/>
  <c r="CZ31" i="16"/>
  <c r="DH30" i="16"/>
  <c r="BD26" i="2"/>
  <c r="AV27" i="2"/>
  <c r="AW26" i="2"/>
  <c r="AA76" i="14"/>
  <c r="AI75" i="14"/>
  <c r="AB75" i="14"/>
  <c r="AV93" i="5"/>
  <c r="BD92" i="5"/>
  <c r="CL77" i="5"/>
  <c r="AH107" i="13"/>
  <c r="AP106" i="13"/>
  <c r="AI106" i="13"/>
  <c r="CT58" i="2"/>
  <c r="AH27" i="10"/>
  <c r="AP26" i="10"/>
  <c r="DG77" i="3"/>
  <c r="DH76" i="3"/>
  <c r="DA74" i="1"/>
  <c r="CS75" i="1"/>
  <c r="DU44" i="3"/>
  <c r="EC43" i="3"/>
  <c r="M59" i="9"/>
  <c r="U58" i="9"/>
  <c r="AI75" i="6"/>
  <c r="AA76" i="6"/>
  <c r="T61" i="3"/>
  <c r="BC93" i="5"/>
  <c r="BK92" i="5"/>
  <c r="CZ60" i="9"/>
  <c r="DH59" i="9"/>
  <c r="M11" i="8"/>
  <c r="N10" i="8"/>
  <c r="U10" i="8"/>
  <c r="AO76" i="15"/>
  <c r="AW75" i="15"/>
  <c r="AP75" i="15"/>
  <c r="AA92" i="9"/>
  <c r="AI91" i="9"/>
  <c r="M93" i="5"/>
  <c r="U92" i="5"/>
  <c r="CL108" i="11"/>
  <c r="EB107" i="4"/>
  <c r="EC106" i="4"/>
  <c r="EJ106" i="4"/>
  <c r="DG61" i="4"/>
  <c r="BQ59" i="10"/>
  <c r="BY58" i="10"/>
  <c r="BR58" i="10"/>
  <c r="DO44" i="13"/>
  <c r="DG45" i="13"/>
  <c r="DH44" i="13"/>
  <c r="AO76" i="5"/>
  <c r="AW75" i="5"/>
  <c r="DO42" i="8"/>
  <c r="DG43" i="8"/>
  <c r="DH42" i="8"/>
  <c r="BC28" i="12"/>
  <c r="BK27" i="12"/>
  <c r="AH60" i="13"/>
  <c r="AP59" i="13"/>
  <c r="T62" i="1"/>
  <c r="AB61" i="1"/>
  <c r="U61" i="1"/>
  <c r="CS43" i="7"/>
  <c r="DA42" i="7"/>
  <c r="CT42" i="7"/>
  <c r="AP43" i="5"/>
  <c r="AH44" i="5"/>
  <c r="CE93" i="12"/>
  <c r="CM92" i="12"/>
  <c r="EP108" i="8"/>
  <c r="EQ107" i="8"/>
  <c r="AV110" i="8"/>
  <c r="CL28" i="12"/>
  <c r="CT27" i="12"/>
  <c r="AV60" i="10"/>
  <c r="BD59" i="10"/>
  <c r="AO112" i="5"/>
  <c r="AI13" i="15"/>
  <c r="BX60" i="16"/>
  <c r="CF59" i="16"/>
  <c r="N26" i="14"/>
  <c r="F27" i="14"/>
  <c r="CM16" i="14"/>
  <c r="CE17" i="14"/>
  <c r="DI130" i="15"/>
  <c r="DH161" i="15"/>
  <c r="BJ61" i="5"/>
  <c r="BR60" i="5"/>
  <c r="BK60" i="5"/>
  <c r="CT11" i="3"/>
  <c r="CL12" i="3"/>
  <c r="CL110" i="12"/>
  <c r="M18" i="6"/>
  <c r="BY106" i="10"/>
  <c r="BQ107" i="10"/>
  <c r="CZ47" i="13"/>
  <c r="DA46" i="13"/>
  <c r="T107" i="8"/>
  <c r="AB106" i="8"/>
  <c r="U106" i="8"/>
  <c r="DA106" i="2"/>
  <c r="CS107" i="2"/>
  <c r="CT106" i="2"/>
  <c r="AH78" i="8"/>
  <c r="BX12" i="14"/>
  <c r="CF11" i="14"/>
  <c r="EC26" i="2"/>
  <c r="DU27" i="2"/>
  <c r="DV26" i="2"/>
  <c r="DU12" i="10"/>
  <c r="EC11" i="10"/>
  <c r="CL60" i="2"/>
  <c r="CT59" i="2"/>
  <c r="AV108" i="12"/>
  <c r="BD107" i="12"/>
  <c r="CT106" i="7"/>
  <c r="CL107" i="7"/>
  <c r="CM106" i="7"/>
  <c r="F29" i="15"/>
  <c r="AH77" i="5"/>
  <c r="AI76" i="5"/>
  <c r="BK10" i="12"/>
  <c r="BC11" i="12"/>
  <c r="BD10" i="12"/>
  <c r="AH111" i="4"/>
  <c r="EC42" i="11"/>
  <c r="DU43" i="11"/>
  <c r="DV42" i="11"/>
  <c r="BX61" i="9"/>
  <c r="CF60" i="9"/>
  <c r="EJ93" i="8"/>
  <c r="EB94" i="8"/>
  <c r="EC93" i="8"/>
  <c r="BD106" i="16"/>
  <c r="AV107" i="16"/>
  <c r="BY75" i="6"/>
  <c r="BQ76" i="6"/>
  <c r="BR75" i="6"/>
  <c r="CZ110" i="11"/>
  <c r="DH109" i="11"/>
  <c r="BX12" i="8"/>
  <c r="CF11" i="8"/>
  <c r="BY11" i="8"/>
  <c r="BX92" i="13"/>
  <c r="CF91" i="13"/>
  <c r="AW59" i="14"/>
  <c r="AO60" i="14"/>
  <c r="AH92" i="16"/>
  <c r="AP91" i="16"/>
  <c r="CZ111" i="1"/>
  <c r="CE12" i="13"/>
  <c r="CF11" i="13"/>
  <c r="BK28" i="13"/>
  <c r="BC29" i="13"/>
  <c r="F94" i="4"/>
  <c r="N93" i="4"/>
  <c r="M17" i="14"/>
  <c r="EJ75" i="8"/>
  <c r="EB76" i="8"/>
  <c r="DU96" i="8"/>
  <c r="M51" i="1"/>
  <c r="N50" i="1"/>
  <c r="U50" i="1"/>
  <c r="DN51" i="6"/>
  <c r="F59" i="9"/>
  <c r="N58" i="9"/>
  <c r="CF107" i="4"/>
  <c r="BX108" i="4"/>
  <c r="BY107" i="4"/>
  <c r="DG110" i="4"/>
  <c r="CT80" i="12"/>
  <c r="CS81" i="12"/>
  <c r="BC11" i="3"/>
  <c r="BK10" i="3"/>
  <c r="AA13" i="14"/>
  <c r="AI12" i="14"/>
  <c r="M79" i="14"/>
  <c r="AA15" i="15"/>
  <c r="AI14" i="15"/>
  <c r="BY91" i="16"/>
  <c r="BQ92" i="16"/>
  <c r="AB109" i="4"/>
  <c r="T110" i="4"/>
  <c r="EC74" i="11"/>
  <c r="DU75" i="11"/>
  <c r="BR76" i="10"/>
  <c r="BJ77" i="10"/>
  <c r="CL43" i="14"/>
  <c r="CT42" i="14"/>
  <c r="CM42" i="14"/>
  <c r="N74" i="11"/>
  <c r="F75" i="11"/>
  <c r="AH91" i="11"/>
  <c r="AP90" i="11"/>
  <c r="BC93" i="11"/>
  <c r="M14" i="16"/>
  <c r="U13" i="16"/>
  <c r="N13" i="16"/>
  <c r="AH27" i="8"/>
  <c r="AP26" i="8"/>
  <c r="BY10" i="5"/>
  <c r="BQ11" i="5"/>
  <c r="BR10" i="5"/>
  <c r="CL79" i="14"/>
  <c r="DG28" i="15"/>
  <c r="DO27" i="15"/>
  <c r="AV28" i="6"/>
  <c r="BD27" i="6"/>
  <c r="DU92" i="13"/>
  <c r="N91" i="9"/>
  <c r="F92" i="9"/>
  <c r="DG11" i="12"/>
  <c r="DO10" i="12"/>
  <c r="DH10" i="12"/>
  <c r="DN60" i="5"/>
  <c r="DV59" i="5"/>
  <c r="F77" i="15"/>
  <c r="N76" i="15"/>
  <c r="DN63" i="7"/>
  <c r="BX75" i="7"/>
  <c r="CF74" i="7"/>
  <c r="BY74" i="7"/>
  <c r="AI75" i="3"/>
  <c r="AA76" i="3"/>
  <c r="AP75" i="5"/>
  <c r="DU107" i="1"/>
  <c r="DV106" i="1"/>
  <c r="CL35" i="8"/>
  <c r="BR90" i="11"/>
  <c r="BJ91" i="11"/>
  <c r="BK90" i="11"/>
  <c r="BC110" i="11"/>
  <c r="BC28" i="5"/>
  <c r="M95" i="14"/>
  <c r="N94" i="14"/>
  <c r="CF74" i="8"/>
  <c r="BX75" i="8"/>
  <c r="BY74" i="8"/>
  <c r="BJ93" i="5"/>
  <c r="BR92" i="5"/>
  <c r="DH60" i="1"/>
  <c r="CZ61" i="1"/>
  <c r="DN43" i="12"/>
  <c r="DV42" i="12"/>
  <c r="DN18" i="14"/>
  <c r="BQ77" i="11"/>
  <c r="AV92" i="14"/>
  <c r="BD91" i="14"/>
  <c r="AW91" i="14"/>
  <c r="CS61" i="7"/>
  <c r="DA60" i="7"/>
  <c r="CM76" i="5"/>
  <c r="CE77" i="5"/>
  <c r="CF76" i="5"/>
  <c r="AO95" i="13"/>
  <c r="AP95" i="13" s="1"/>
  <c r="DV106" i="6"/>
  <c r="DN107" i="6"/>
  <c r="DO106" i="6"/>
  <c r="M11" i="4"/>
  <c r="U10" i="4"/>
  <c r="BK76" i="15"/>
  <c r="BC77" i="15"/>
  <c r="AO76" i="7"/>
  <c r="AW75" i="7"/>
  <c r="DN27" i="10"/>
  <c r="DV26" i="10"/>
  <c r="BD76" i="2"/>
  <c r="AV77" i="2"/>
  <c r="AH96" i="1"/>
  <c r="BJ92" i="16"/>
  <c r="BR91" i="16"/>
  <c r="CS109" i="16"/>
  <c r="DA108" i="16"/>
  <c r="CS47" i="3"/>
  <c r="CS48" i="3" s="1"/>
  <c r="BQ108" i="11"/>
  <c r="BY107" i="11"/>
  <c r="CM46" i="15"/>
  <c r="CE47" i="15"/>
  <c r="BX91" i="3"/>
  <c r="CF90" i="3"/>
  <c r="BY90" i="3"/>
  <c r="DU77" i="16"/>
  <c r="EC76" i="16"/>
  <c r="DV76" i="16"/>
  <c r="T60" i="6"/>
  <c r="AB59" i="6"/>
  <c r="U59" i="6"/>
  <c r="BQ63" i="1"/>
  <c r="DH60" i="16"/>
  <c r="DG61" i="16"/>
  <c r="DO60" i="16"/>
  <c r="BJ14" i="5"/>
  <c r="BQ75" i="9"/>
  <c r="BY74" i="9"/>
  <c r="BJ27" i="14"/>
  <c r="BR26" i="14"/>
  <c r="BK26" i="14"/>
  <c r="F109" i="15"/>
  <c r="BX44" i="12"/>
  <c r="CF43" i="12"/>
  <c r="T12" i="14"/>
  <c r="AB11" i="14"/>
  <c r="U11" i="14"/>
  <c r="AH61" i="12"/>
  <c r="CL28" i="3"/>
  <c r="CT27" i="3"/>
  <c r="DU31" i="6"/>
  <c r="DV30" i="6"/>
  <c r="AH16" i="13"/>
  <c r="AP15" i="13"/>
  <c r="AO61" i="6"/>
  <c r="EI47" i="8"/>
  <c r="EQ46" i="8"/>
  <c r="AH92" i="12"/>
  <c r="AP91" i="12"/>
  <c r="AI91" i="12"/>
  <c r="CZ92" i="5"/>
  <c r="T14" i="4"/>
  <c r="N76" i="6"/>
  <c r="F77" i="6"/>
  <c r="AP74" i="13"/>
  <c r="AH75" i="13"/>
  <c r="CT43" i="9"/>
  <c r="DA43" i="9"/>
  <c r="CS44" i="9"/>
  <c r="BQ61" i="13"/>
  <c r="BY60" i="13"/>
  <c r="BR60" i="13"/>
  <c r="BQ77" i="13"/>
  <c r="CE78" i="16"/>
  <c r="F12" i="15"/>
  <c r="N11" i="15"/>
  <c r="DU92" i="9"/>
  <c r="EC91" i="9"/>
  <c r="CZ109" i="7"/>
  <c r="DH108" i="7"/>
  <c r="EJ10" i="7"/>
  <c r="EB11" i="7"/>
  <c r="M93" i="4"/>
  <c r="BY42" i="10"/>
  <c r="BQ43" i="10"/>
  <c r="CS91" i="13"/>
  <c r="DA90" i="13"/>
  <c r="CT90" i="13"/>
  <c r="AV61" i="9"/>
  <c r="BD60" i="9"/>
  <c r="BX91" i="16"/>
  <c r="CF90" i="16"/>
  <c r="BX29" i="16"/>
  <c r="DV108" i="5"/>
  <c r="DN109" i="5"/>
  <c r="DO109" i="5" s="1"/>
  <c r="AI108" i="8"/>
  <c r="AA109" i="8"/>
  <c r="BR12" i="11"/>
  <c r="BJ13" i="11"/>
  <c r="AV107" i="1"/>
  <c r="AW106" i="1"/>
  <c r="BD106" i="1"/>
  <c r="BQ43" i="1"/>
  <c r="BR43" i="1" s="1"/>
  <c r="BY42" i="1"/>
  <c r="CZ62" i="14"/>
  <c r="BJ12" i="12"/>
  <c r="DA78" i="3"/>
  <c r="CS79" i="3"/>
  <c r="AB96" i="13"/>
  <c r="T97" i="13"/>
  <c r="BC61" i="12"/>
  <c r="BK60" i="12"/>
  <c r="BD60" i="12"/>
  <c r="BR12" i="8"/>
  <c r="BJ13" i="8"/>
  <c r="CM58" i="3"/>
  <c r="CE59" i="3"/>
  <c r="T44" i="3"/>
  <c r="AB43" i="3"/>
  <c r="AV63" i="4"/>
  <c r="AW62" i="4"/>
  <c r="BX115" i="11"/>
  <c r="AW92" i="5"/>
  <c r="AO93" i="5"/>
  <c r="AP92" i="5"/>
  <c r="AI59" i="13"/>
  <c r="BX111" i="10"/>
  <c r="AB26" i="15"/>
  <c r="T27" i="15"/>
  <c r="AA32" i="13"/>
  <c r="BY28" i="8"/>
  <c r="BQ29" i="8"/>
  <c r="AW74" i="13"/>
  <c r="CS46" i="4"/>
  <c r="DA45" i="4"/>
  <c r="DN27" i="4"/>
  <c r="DV26" i="4"/>
  <c r="CS62" i="16"/>
  <c r="DA61" i="16"/>
  <c r="EC90" i="3"/>
  <c r="DU91" i="3"/>
  <c r="AP58" i="7"/>
  <c r="AH59" i="7"/>
  <c r="BJ76" i="12"/>
  <c r="BR75" i="12"/>
  <c r="BK75" i="12"/>
  <c r="AP42" i="9"/>
  <c r="AH43" i="9"/>
  <c r="M111" i="14"/>
  <c r="AP59" i="14"/>
  <c r="BY75" i="12"/>
  <c r="BX76" i="12"/>
  <c r="CF75" i="12"/>
  <c r="CS60" i="13"/>
  <c r="DA59" i="13"/>
  <c r="CT59" i="13"/>
  <c r="AA110" i="4"/>
  <c r="AI109" i="4"/>
  <c r="BQ43" i="3"/>
  <c r="BY42" i="3"/>
  <c r="DN78" i="4"/>
  <c r="DO91" i="1"/>
  <c r="DG92" i="1"/>
  <c r="BX31" i="14"/>
  <c r="EI60" i="14"/>
  <c r="EJ59" i="14"/>
  <c r="CL77" i="2"/>
  <c r="CT76" i="2"/>
  <c r="F29" i="6"/>
  <c r="N28" i="6"/>
  <c r="M78" i="15"/>
  <c r="U77" i="15"/>
  <c r="AV28" i="3"/>
  <c r="BD27" i="3"/>
  <c r="M12" i="9"/>
  <c r="U11" i="9"/>
  <c r="BR43" i="15"/>
  <c r="BJ44" i="15"/>
  <c r="BK43" i="15"/>
  <c r="CS79" i="4"/>
  <c r="DG46" i="14"/>
  <c r="DO45" i="14"/>
  <c r="CL11" i="15"/>
  <c r="CT10" i="15"/>
  <c r="CM10" i="15"/>
  <c r="BR26" i="5"/>
  <c r="BJ27" i="5"/>
  <c r="CE91" i="14"/>
  <c r="CM90" i="14"/>
  <c r="CF90" i="14"/>
  <c r="BY74" i="3"/>
  <c r="BQ75" i="3"/>
  <c r="BR74" i="3"/>
  <c r="DA113" i="15"/>
  <c r="CS114" i="15"/>
  <c r="BY107" i="2"/>
  <c r="BQ108" i="2"/>
  <c r="BR107" i="2"/>
  <c r="BX93" i="8"/>
  <c r="BC13" i="2"/>
  <c r="CF76" i="15"/>
  <c r="BX77" i="15"/>
  <c r="BQ12" i="14"/>
  <c r="BY11" i="14"/>
  <c r="BR11" i="14"/>
  <c r="AO11" i="10"/>
  <c r="AW10" i="10"/>
  <c r="AP10" i="10"/>
  <c r="AI107" i="14"/>
  <c r="AA108" i="14"/>
  <c r="AV112" i="13"/>
  <c r="F11" i="1"/>
  <c r="N10" i="1"/>
  <c r="AA60" i="2"/>
  <c r="AH59" i="2"/>
  <c r="AP58" i="2"/>
  <c r="AA13" i="3"/>
  <c r="BY110" i="12"/>
  <c r="BQ111" i="12"/>
  <c r="BD90" i="6"/>
  <c r="AV91" i="6"/>
  <c r="DV29" i="16"/>
  <c r="DU30" i="16"/>
  <c r="EC29" i="16"/>
  <c r="CZ108" i="10"/>
  <c r="DH107" i="10"/>
  <c r="AB106" i="13"/>
  <c r="T107" i="13"/>
  <c r="BR11" i="11"/>
  <c r="AH78" i="16"/>
  <c r="EJ42" i="2"/>
  <c r="EB43" i="2"/>
  <c r="BJ61" i="14"/>
  <c r="BR60" i="14"/>
  <c r="CS60" i="11"/>
  <c r="DA59" i="11"/>
  <c r="EJ12" i="11"/>
  <c r="EB13" i="11"/>
  <c r="CZ48" i="6"/>
  <c r="DG94" i="12"/>
  <c r="BC78" i="1"/>
  <c r="DV26" i="9"/>
  <c r="DN27" i="9"/>
  <c r="AA61" i="13"/>
  <c r="AI60" i="13"/>
  <c r="CE14" i="15"/>
  <c r="BR58" i="4"/>
  <c r="BJ59" i="4"/>
  <c r="BQ29" i="9"/>
  <c r="BY28" i="9"/>
  <c r="AO76" i="13"/>
  <c r="AW75" i="13"/>
  <c r="DU11" i="1"/>
  <c r="DV10" i="1"/>
  <c r="EB62" i="2"/>
  <c r="BQ60" i="8"/>
  <c r="BY59" i="8"/>
  <c r="M110" i="7"/>
  <c r="CT75" i="3"/>
  <c r="CL76" i="3"/>
  <c r="BJ77" i="13"/>
  <c r="BR76" i="13"/>
  <c r="M27" i="10"/>
  <c r="U26" i="10"/>
  <c r="AP60" i="14"/>
  <c r="AH61" i="14"/>
  <c r="AI60" i="14"/>
  <c r="CT106" i="3"/>
  <c r="CS107" i="3"/>
  <c r="DA106" i="3"/>
  <c r="EC46" i="9"/>
  <c r="DU47" i="9"/>
  <c r="EB77" i="7"/>
  <c r="BY59" i="15"/>
  <c r="BQ60" i="15"/>
  <c r="T94" i="10"/>
  <c r="AB93" i="10"/>
  <c r="BQ108" i="15"/>
  <c r="BY107" i="15"/>
  <c r="BR107" i="15"/>
  <c r="AO27" i="9"/>
  <c r="AW26" i="9"/>
  <c r="DU13" i="2"/>
  <c r="BJ93" i="1"/>
  <c r="DG61" i="1"/>
  <c r="DH74" i="8"/>
  <c r="CZ75" i="8"/>
  <c r="BJ14" i="14"/>
  <c r="EC10" i="7"/>
  <c r="EP11" i="8"/>
  <c r="EQ10" i="8"/>
  <c r="EC12" i="14"/>
  <c r="DU13" i="14"/>
  <c r="DV12" i="14"/>
  <c r="CL110" i="2"/>
  <c r="AA27" i="9"/>
  <c r="AI26" i="9"/>
  <c r="CF12" i="15"/>
  <c r="BX13" i="15"/>
  <c r="BK10" i="7"/>
  <c r="BJ11" i="7"/>
  <c r="BR10" i="7"/>
  <c r="BC27" i="7"/>
  <c r="BK26" i="7"/>
  <c r="BJ15" i="1"/>
  <c r="BC46" i="15"/>
  <c r="CL91" i="15"/>
  <c r="CT90" i="15"/>
  <c r="CM90" i="15"/>
  <c r="AA62" i="16"/>
  <c r="AB61" i="16"/>
  <c r="DU27" i="1"/>
  <c r="DV26" i="1"/>
  <c r="M59" i="10"/>
  <c r="U58" i="10"/>
  <c r="AI58" i="2"/>
  <c r="BR43" i="9"/>
  <c r="BJ44" i="9"/>
  <c r="BK43" i="9"/>
  <c r="BY109" i="12"/>
  <c r="BC49" i="7"/>
  <c r="AO11" i="2"/>
  <c r="AW10" i="2"/>
  <c r="AP10" i="2"/>
  <c r="AI44" i="8"/>
  <c r="AA45" i="8"/>
  <c r="DN43" i="2"/>
  <c r="DV42" i="2"/>
  <c r="AO31" i="12"/>
  <c r="BJ62" i="10"/>
  <c r="AA28" i="3"/>
  <c r="AI27" i="3"/>
  <c r="AI11" i="2"/>
  <c r="AA12" i="2"/>
  <c r="AO62" i="7"/>
  <c r="CE59" i="2"/>
  <c r="CM58" i="2"/>
  <c r="CT106" i="14"/>
  <c r="CL107" i="14"/>
  <c r="BR109" i="13"/>
  <c r="BQ110" i="13"/>
  <c r="M45" i="12"/>
  <c r="U44" i="12"/>
  <c r="EI12" i="2"/>
  <c r="EQ11" i="2"/>
  <c r="CF75" i="4"/>
  <c r="BX76" i="4"/>
  <c r="BY75" i="4"/>
  <c r="DU46" i="6"/>
  <c r="DV45" i="6"/>
  <c r="BD91" i="12"/>
  <c r="DN112" i="7"/>
  <c r="DN60" i="2"/>
  <c r="DV59" i="2"/>
  <c r="T91" i="4"/>
  <c r="AB90" i="4"/>
  <c r="U90" i="4"/>
  <c r="BX15" i="13"/>
  <c r="BJ91" i="4"/>
  <c r="BR90" i="4"/>
  <c r="BK90" i="4"/>
  <c r="CZ11" i="14"/>
  <c r="DA11" i="14" s="1"/>
  <c r="DH10" i="14"/>
  <c r="DU61" i="10"/>
  <c r="EC60" i="10"/>
  <c r="BQ45" i="11"/>
  <c r="BX30" i="8"/>
  <c r="DN75" i="9"/>
  <c r="DV74" i="9"/>
  <c r="DO74" i="9"/>
  <c r="AW75" i="16"/>
  <c r="AO76" i="16"/>
  <c r="AP75" i="16"/>
  <c r="BJ107" i="10"/>
  <c r="BR106" i="10"/>
  <c r="EJ59" i="4"/>
  <c r="EB60" i="4"/>
  <c r="EC59" i="4"/>
  <c r="EC59" i="2"/>
  <c r="DU60" i="2"/>
  <c r="DU12" i="9"/>
  <c r="EC11" i="9"/>
  <c r="T79" i="12"/>
  <c r="DG27" i="2"/>
  <c r="DO26" i="2"/>
  <c r="DH26" i="2"/>
  <c r="AI58" i="8"/>
  <c r="AA59" i="8"/>
  <c r="AO12" i="9"/>
  <c r="AW11" i="9"/>
  <c r="BC76" i="10"/>
  <c r="BK75" i="10"/>
  <c r="AA94" i="12"/>
  <c r="CF42" i="4"/>
  <c r="BX43" i="4"/>
  <c r="BJ78" i="6"/>
  <c r="AV77" i="8"/>
  <c r="BD76" i="8"/>
  <c r="AA60" i="3"/>
  <c r="AB60" i="3" s="1"/>
  <c r="AI59" i="3"/>
  <c r="M64" i="11"/>
  <c r="BY92" i="14"/>
  <c r="BQ93" i="14"/>
  <c r="BQ60" i="16"/>
  <c r="BY59" i="16"/>
  <c r="DV61" i="3"/>
  <c r="DN62" i="3"/>
  <c r="DO61" i="3"/>
  <c r="CL49" i="7"/>
  <c r="CS78" i="11"/>
  <c r="DA77" i="11"/>
  <c r="CT77" i="11"/>
  <c r="BQ63" i="14"/>
  <c r="AA60" i="12"/>
  <c r="AI59" i="12"/>
  <c r="CF75" i="14"/>
  <c r="BX76" i="14"/>
  <c r="BY75" i="14"/>
  <c r="CS50" i="11"/>
  <c r="T27" i="12"/>
  <c r="AB26" i="12"/>
  <c r="CE75" i="1"/>
  <c r="CM74" i="1"/>
  <c r="AH81" i="12"/>
  <c r="CZ45" i="9"/>
  <c r="BR42" i="8"/>
  <c r="BJ43" i="8"/>
  <c r="AO78" i="12"/>
  <c r="AP77" i="12"/>
  <c r="DG91" i="2"/>
  <c r="DO90" i="2"/>
  <c r="BC108" i="8"/>
  <c r="BK107" i="8"/>
  <c r="BD107" i="8"/>
  <c r="EI77" i="2"/>
  <c r="EQ76" i="2"/>
  <c r="DU94" i="16"/>
  <c r="EC93" i="16"/>
  <c r="CS93" i="3"/>
  <c r="DA92" i="3"/>
  <c r="AO95" i="8"/>
  <c r="M44" i="14"/>
  <c r="U43" i="14"/>
  <c r="BR26" i="4"/>
  <c r="BJ27" i="4"/>
  <c r="DU64" i="4"/>
  <c r="DH76" i="5"/>
  <c r="CZ77" i="5"/>
  <c r="BK44" i="2"/>
  <c r="BC45" i="2"/>
  <c r="DV74" i="6"/>
  <c r="DN75" i="6"/>
  <c r="DO74" i="6"/>
  <c r="AB93" i="12"/>
  <c r="T94" i="12"/>
  <c r="DO42" i="12"/>
  <c r="EJ13" i="14"/>
  <c r="EB14" i="14"/>
  <c r="CS76" i="2"/>
  <c r="DA75" i="2"/>
  <c r="BJ91" i="10"/>
  <c r="BR90" i="10"/>
  <c r="AH47" i="14"/>
  <c r="T77" i="14"/>
  <c r="U76" i="14"/>
  <c r="CS94" i="7"/>
  <c r="DA93" i="7"/>
  <c r="CS108" i="1"/>
  <c r="DA107" i="1"/>
  <c r="AP74" i="7"/>
  <c r="AH75" i="7"/>
  <c r="F108" i="16"/>
  <c r="N107" i="16"/>
  <c r="BD11" i="9"/>
  <c r="AV12" i="9"/>
  <c r="AA60" i="7"/>
  <c r="AB59" i="7"/>
  <c r="M61" i="2"/>
  <c r="BD11" i="14"/>
  <c r="AV12" i="14"/>
  <c r="AW12" i="14" s="1"/>
  <c r="CE107" i="14"/>
  <c r="CM106" i="14"/>
  <c r="CL95" i="13"/>
  <c r="DO60" i="6"/>
  <c r="DG61" i="6"/>
  <c r="DG12" i="11"/>
  <c r="BD42" i="1"/>
  <c r="AV43" i="1"/>
  <c r="AW42" i="1"/>
  <c r="CF43" i="2"/>
  <c r="BX44" i="2"/>
  <c r="F91" i="1"/>
  <c r="N90" i="1"/>
  <c r="DO77" i="1"/>
  <c r="DG78" i="1"/>
  <c r="M94" i="2"/>
  <c r="BD10" i="3"/>
  <c r="AV11" i="3"/>
  <c r="AV13" i="6"/>
  <c r="BD12" i="6"/>
  <c r="DN92" i="9"/>
  <c r="DV91" i="9"/>
  <c r="BD27" i="8"/>
  <c r="AV28" i="8"/>
  <c r="AW27" i="8"/>
  <c r="DV28" i="5"/>
  <c r="DN29" i="5"/>
  <c r="BQ43" i="2"/>
  <c r="BY42" i="2"/>
  <c r="BR42" i="2"/>
  <c r="CT107" i="4"/>
  <c r="CL108" i="4"/>
  <c r="CM107" i="4"/>
  <c r="BR74" i="8"/>
  <c r="BJ75" i="8"/>
  <c r="BK74" i="8"/>
  <c r="U77" i="12"/>
  <c r="M78" i="12"/>
  <c r="F65" i="7"/>
  <c r="BQ17" i="8"/>
  <c r="AO76" i="4"/>
  <c r="AW75" i="4"/>
  <c r="EI28" i="14"/>
  <c r="EJ27" i="14"/>
  <c r="AV47" i="13"/>
  <c r="EB61" i="8"/>
  <c r="EJ60" i="8"/>
  <c r="F60" i="3"/>
  <c r="N59" i="3"/>
  <c r="CS111" i="8"/>
  <c r="AA45" i="5"/>
  <c r="AB44" i="5"/>
  <c r="BY44" i="16"/>
  <c r="BQ45" i="16"/>
  <c r="AO59" i="16"/>
  <c r="AW58" i="16"/>
  <c r="CE44" i="8"/>
  <c r="CM43" i="8"/>
  <c r="T64" i="7"/>
  <c r="DG11" i="15"/>
  <c r="DO10" i="15"/>
  <c r="BK59" i="3"/>
  <c r="BC60" i="3"/>
  <c r="BD60" i="3" s="1"/>
  <c r="DG44" i="12"/>
  <c r="DO43" i="12"/>
  <c r="CM76" i="6"/>
  <c r="CE77" i="6"/>
  <c r="CF76" i="6"/>
  <c r="AA32" i="2"/>
  <c r="AO91" i="10"/>
  <c r="AW90" i="10"/>
  <c r="AA11" i="11"/>
  <c r="AI10" i="11"/>
  <c r="DO59" i="9"/>
  <c r="DG60" i="9"/>
  <c r="AO47" i="15"/>
  <c r="AP46" i="15"/>
  <c r="AV93" i="12"/>
  <c r="AW92" i="12"/>
  <c r="AI44" i="11"/>
  <c r="AA45" i="11"/>
  <c r="AB26" i="4"/>
  <c r="T27" i="4"/>
  <c r="DV59" i="14"/>
  <c r="DN60" i="14"/>
  <c r="CS29" i="14"/>
  <c r="DA28" i="14"/>
  <c r="BQ91" i="1"/>
  <c r="BY90" i="1"/>
  <c r="BR90" i="1"/>
  <c r="CS65" i="12"/>
  <c r="CT64" i="12"/>
  <c r="AV28" i="1"/>
  <c r="BD27" i="1"/>
  <c r="BR43" i="13"/>
  <c r="BQ44" i="13"/>
  <c r="DN33" i="8"/>
  <c r="BR44" i="16"/>
  <c r="BJ45" i="16"/>
  <c r="M30" i="14"/>
  <c r="U29" i="14"/>
  <c r="BY58" i="4"/>
  <c r="BQ59" i="4"/>
  <c r="CL77" i="16"/>
  <c r="CT76" i="16"/>
  <c r="BC75" i="6"/>
  <c r="BK74" i="6"/>
  <c r="BD74" i="6"/>
  <c r="BJ11" i="13"/>
  <c r="BR10" i="13"/>
  <c r="BK10" i="13"/>
  <c r="DO76" i="15"/>
  <c r="DH76" i="15"/>
  <c r="DG77" i="15"/>
  <c r="CZ27" i="4"/>
  <c r="DA26" i="4"/>
  <c r="BX93" i="12"/>
  <c r="CF92" i="12"/>
  <c r="U76" i="7"/>
  <c r="M77" i="7"/>
  <c r="N76" i="7"/>
  <c r="AH44" i="13"/>
  <c r="AP43" i="13"/>
  <c r="BQ45" i="9"/>
  <c r="AV29" i="15"/>
  <c r="CS43" i="16"/>
  <c r="DA42" i="16"/>
  <c r="CT42" i="16"/>
  <c r="CF59" i="2"/>
  <c r="BX60" i="2"/>
  <c r="BY59" i="2"/>
  <c r="DN110" i="16"/>
  <c r="DO109" i="16"/>
  <c r="BJ11" i="2"/>
  <c r="BR10" i="2"/>
  <c r="BK10" i="2"/>
  <c r="EC91" i="4"/>
  <c r="DU92" i="4"/>
  <c r="DV92" i="4" s="1"/>
  <c r="DU108" i="16"/>
  <c r="DV107" i="16"/>
  <c r="CS108" i="12"/>
  <c r="DA107" i="12"/>
  <c r="CT107" i="12"/>
  <c r="F28" i="10"/>
  <c r="N27" i="10"/>
  <c r="BJ60" i="3"/>
  <c r="BR59" i="3"/>
  <c r="AA43" i="10"/>
  <c r="AI42" i="10"/>
  <c r="AB42" i="10"/>
  <c r="BQ29" i="10"/>
  <c r="BJ60" i="16"/>
  <c r="BR59" i="16"/>
  <c r="BK59" i="16"/>
  <c r="EB62" i="14"/>
  <c r="CL47" i="5"/>
  <c r="AI90" i="3"/>
  <c r="AA91" i="3"/>
  <c r="BR42" i="1"/>
  <c r="T78" i="10"/>
  <c r="BX63" i="11"/>
  <c r="BY28" i="16"/>
  <c r="BQ29" i="16"/>
  <c r="AI43" i="5"/>
  <c r="CZ66" i="15"/>
  <c r="AH79" i="1"/>
  <c r="M91" i="11"/>
  <c r="U90" i="11"/>
  <c r="N90" i="11"/>
  <c r="BQ75" i="5"/>
  <c r="BY74" i="5"/>
  <c r="BR74" i="5"/>
  <c r="DV42" i="10"/>
  <c r="DN43" i="10"/>
  <c r="EB78" i="14"/>
  <c r="EJ77" i="14"/>
  <c r="AP91" i="14"/>
  <c r="AH92" i="14"/>
  <c r="BJ11" i="10"/>
  <c r="BR10" i="10"/>
  <c r="AW45" i="15"/>
  <c r="BR110" i="7"/>
  <c r="F60" i="8"/>
  <c r="N59" i="8"/>
  <c r="EQ27" i="2"/>
  <c r="EI28" i="2"/>
  <c r="CZ62" i="4"/>
  <c r="DA61" i="4"/>
  <c r="DH61" i="4"/>
  <c r="M27" i="7"/>
  <c r="U26" i="7"/>
  <c r="F94" i="8"/>
  <c r="N93" i="8"/>
  <c r="DG27" i="5"/>
  <c r="DO26" i="5"/>
  <c r="M28" i="15"/>
  <c r="DH92" i="13"/>
  <c r="CZ93" i="13"/>
  <c r="M59" i="3"/>
  <c r="U58" i="3"/>
  <c r="DA91" i="1"/>
  <c r="CS92" i="1"/>
  <c r="N106" i="11"/>
  <c r="F107" i="11"/>
  <c r="BK91" i="16"/>
  <c r="BC92" i="16"/>
  <c r="BD74" i="7"/>
  <c r="BK74" i="7"/>
  <c r="BC75" i="7"/>
  <c r="AH49" i="15"/>
  <c r="DH75" i="16"/>
  <c r="CZ76" i="16"/>
  <c r="DA75" i="16"/>
  <c r="DU78" i="7"/>
  <c r="EC77" i="7"/>
  <c r="M44" i="3"/>
  <c r="U43" i="3"/>
  <c r="U74" i="9"/>
  <c r="DG76" i="13"/>
  <c r="DO75" i="13"/>
  <c r="BQ94" i="9"/>
  <c r="DU30" i="9"/>
  <c r="DV60" i="11"/>
  <c r="DN61" i="11"/>
  <c r="DO61" i="11" s="1"/>
  <c r="EC59" i="8"/>
  <c r="DU60" i="8"/>
  <c r="T27" i="1"/>
  <c r="U26" i="1"/>
  <c r="AB26" i="1"/>
  <c r="AA91" i="16"/>
  <c r="AI90" i="16"/>
  <c r="AB90" i="16"/>
  <c r="CF58" i="2"/>
  <c r="DO11" i="14"/>
  <c r="DG12" i="14"/>
  <c r="T45" i="8"/>
  <c r="AB44" i="8"/>
  <c r="U44" i="8"/>
  <c r="AH61" i="11"/>
  <c r="AP60" i="11"/>
  <c r="DN109" i="12"/>
  <c r="DV108" i="12"/>
  <c r="BX114" i="15"/>
  <c r="DU46" i="14"/>
  <c r="BJ44" i="1"/>
  <c r="CZ45" i="14"/>
  <c r="DH44" i="14"/>
  <c r="CL76" i="13"/>
  <c r="CT75" i="13"/>
  <c r="CM75" i="13"/>
  <c r="BR29" i="7"/>
  <c r="BJ30" i="7"/>
  <c r="CS91" i="2"/>
  <c r="DA90" i="2"/>
  <c r="CT90" i="2"/>
  <c r="DN114" i="13"/>
  <c r="DV113" i="13"/>
  <c r="DO113" i="13"/>
  <c r="U12" i="7"/>
  <c r="M13" i="7"/>
  <c r="BJ110" i="15"/>
  <c r="U106" i="1"/>
  <c r="M107" i="1"/>
  <c r="CM13" i="5"/>
  <c r="CL14" i="5"/>
  <c r="BJ45" i="6"/>
  <c r="AA30" i="14"/>
  <c r="AB29" i="14"/>
  <c r="AI29" i="14"/>
  <c r="DU16" i="3"/>
  <c r="BC93" i="13"/>
  <c r="BK92" i="13"/>
  <c r="BX59" i="10"/>
  <c r="CF58" i="10"/>
  <c r="BX43" i="9"/>
  <c r="CF42" i="9"/>
  <c r="BY42" i="9"/>
  <c r="N31" i="16"/>
  <c r="M32" i="16"/>
  <c r="BJ112" i="7"/>
  <c r="DH60" i="4"/>
  <c r="AW10" i="6"/>
  <c r="AO11" i="6"/>
  <c r="BJ92" i="2"/>
  <c r="BR91" i="2"/>
  <c r="AH14" i="10"/>
  <c r="CZ61" i="7"/>
  <c r="BY11" i="15"/>
  <c r="BQ12" i="15"/>
  <c r="BR11" i="15"/>
  <c r="CZ12" i="11"/>
  <c r="DH11" i="11"/>
  <c r="BD43" i="5"/>
  <c r="AV44" i="5"/>
  <c r="DN93" i="12"/>
  <c r="DV92" i="12"/>
  <c r="DH27" i="3"/>
  <c r="CZ28" i="3"/>
  <c r="DV92" i="14"/>
  <c r="DN93" i="14"/>
  <c r="CS59" i="6"/>
  <c r="DA58" i="6"/>
  <c r="CT58" i="6"/>
  <c r="F108" i="8"/>
  <c r="N107" i="8"/>
  <c r="AP28" i="11"/>
  <c r="AH29" i="11"/>
  <c r="DO75" i="4"/>
  <c r="DG76" i="4"/>
  <c r="CL67" i="12"/>
  <c r="DN32" i="7"/>
  <c r="M76" i="9"/>
  <c r="U75" i="9"/>
  <c r="CZ110" i="12"/>
  <c r="BC59" i="7"/>
  <c r="BK58" i="7"/>
  <c r="AV43" i="2"/>
  <c r="AW43" i="2" s="1"/>
  <c r="BD42" i="2"/>
  <c r="CS12" i="5"/>
  <c r="DA11" i="5"/>
  <c r="CT11" i="5"/>
  <c r="DU28" i="3"/>
  <c r="EC27" i="3"/>
  <c r="BQ93" i="3"/>
  <c r="CL43" i="11"/>
  <c r="CT42" i="11"/>
  <c r="EJ75" i="2"/>
  <c r="EB76" i="2"/>
  <c r="EC75" i="2"/>
  <c r="DU77" i="14"/>
  <c r="EC76" i="14"/>
  <c r="DN60" i="1"/>
  <c r="DO60" i="1" s="1"/>
  <c r="DV59" i="1"/>
  <c r="DG61" i="14"/>
  <c r="DG62" i="14" s="1"/>
  <c r="AB10" i="3"/>
  <c r="T11" i="3"/>
  <c r="BK90" i="9"/>
  <c r="BD90" i="9"/>
  <c r="BC91" i="9"/>
  <c r="AO95" i="4"/>
  <c r="AW94" i="4"/>
  <c r="BD58" i="4"/>
  <c r="BC59" i="4"/>
  <c r="BK58" i="4"/>
  <c r="AA63" i="1"/>
  <c r="AI62" i="1"/>
  <c r="AV78" i="5"/>
  <c r="AO92" i="1"/>
  <c r="AW91" i="1"/>
  <c r="AP91" i="1"/>
  <c r="CS50" i="13"/>
  <c r="CM77" i="15"/>
  <c r="CE78" i="15"/>
  <c r="AV108" i="11"/>
  <c r="BD107" i="11"/>
  <c r="CL28" i="10"/>
  <c r="CT27" i="10"/>
  <c r="AO108" i="10"/>
  <c r="AW107" i="10"/>
  <c r="M108" i="4"/>
  <c r="U107" i="4"/>
  <c r="DN66" i="13"/>
  <c r="DV65" i="13"/>
  <c r="AO30" i="14"/>
  <c r="AP29" i="14"/>
  <c r="T12" i="15"/>
  <c r="AB11" i="15"/>
  <c r="AV27" i="9"/>
  <c r="BD26" i="9"/>
  <c r="CE45" i="4"/>
  <c r="BK75" i="2"/>
  <c r="BC76" i="2"/>
  <c r="CL80" i="8"/>
  <c r="DU77" i="4"/>
  <c r="DV77" i="4" s="1"/>
  <c r="AB74" i="11"/>
  <c r="T75" i="11"/>
  <c r="DN107" i="4"/>
  <c r="DV106" i="4"/>
  <c r="DO106" i="4"/>
  <c r="CZ78" i="11"/>
  <c r="DH77" i="11"/>
  <c r="BX92" i="10"/>
  <c r="CF91" i="10"/>
  <c r="F93" i="11"/>
  <c r="DG28" i="13"/>
  <c r="DO27" i="13"/>
  <c r="DH27" i="13"/>
  <c r="AH107" i="3"/>
  <c r="AP106" i="3"/>
  <c r="AV30" i="11"/>
  <c r="BC75" i="5"/>
  <c r="BK74" i="5"/>
  <c r="BD74" i="5"/>
  <c r="BC111" i="13"/>
  <c r="BD111" i="13" s="1"/>
  <c r="BK110" i="13"/>
  <c r="AI26" i="6"/>
  <c r="AA27" i="6"/>
  <c r="F107" i="4"/>
  <c r="N106" i="4"/>
  <c r="BQ78" i="10"/>
  <c r="EI14" i="8"/>
  <c r="EJ14" i="8" s="1"/>
  <c r="CE91" i="1"/>
  <c r="CF90" i="1"/>
  <c r="BC34" i="6"/>
  <c r="BX107" i="14"/>
  <c r="CF106" i="14"/>
  <c r="BY106" i="14"/>
  <c r="CZ28" i="8"/>
  <c r="DH27" i="8"/>
  <c r="BQ61" i="3"/>
  <c r="M76" i="4"/>
  <c r="U75" i="4"/>
  <c r="BD75" i="9"/>
  <c r="BC76" i="9"/>
  <c r="BC93" i="15"/>
  <c r="BK92" i="15"/>
  <c r="BD92" i="15"/>
  <c r="DN59" i="4"/>
  <c r="DV58" i="4"/>
  <c r="DO58" i="4"/>
  <c r="T11" i="6"/>
  <c r="U10" i="6"/>
  <c r="AH91" i="9"/>
  <c r="AP90" i="9"/>
  <c r="T28" i="11"/>
  <c r="AB27" i="11"/>
  <c r="U27" i="11"/>
  <c r="AV109" i="6"/>
  <c r="BX28" i="11"/>
  <c r="CF27" i="11"/>
  <c r="BR61" i="2"/>
  <c r="BJ62" i="2"/>
  <c r="DU110" i="14"/>
  <c r="DV109" i="14"/>
  <c r="EC109" i="14"/>
  <c r="BQ47" i="7"/>
  <c r="BJ75" i="9"/>
  <c r="BR74" i="9"/>
  <c r="CF10" i="3"/>
  <c r="BX11" i="3"/>
  <c r="CF106" i="8"/>
  <c r="BX107" i="8"/>
  <c r="BY106" i="8"/>
  <c r="BC31" i="1"/>
  <c r="DA29" i="7"/>
  <c r="CZ30" i="7"/>
  <c r="F63" i="15"/>
  <c r="AP90" i="4"/>
  <c r="AH91" i="4"/>
  <c r="AI91" i="4" s="1"/>
  <c r="T109" i="2"/>
  <c r="BQ107" i="3"/>
  <c r="BR107" i="3" s="1"/>
  <c r="BY106" i="3"/>
  <c r="BY14" i="7"/>
  <c r="BQ15" i="7"/>
  <c r="BJ43" i="3"/>
  <c r="BR42" i="3"/>
  <c r="DN79" i="16"/>
  <c r="CL93" i="9"/>
  <c r="CT92" i="9"/>
  <c r="AA27" i="10"/>
  <c r="AI26" i="10"/>
  <c r="BC11" i="5"/>
  <c r="BK10" i="5"/>
  <c r="BD10" i="5"/>
  <c r="AP44" i="7"/>
  <c r="AH45" i="7"/>
  <c r="CL93" i="2"/>
  <c r="T60" i="13"/>
  <c r="AB59" i="13"/>
  <c r="AV46" i="8"/>
  <c r="BD59" i="8"/>
  <c r="AV60" i="8"/>
  <c r="CM42" i="11"/>
  <c r="CE43" i="11"/>
  <c r="AV29" i="14"/>
  <c r="BD28" i="14"/>
  <c r="N26" i="3"/>
  <c r="F27" i="3"/>
  <c r="CZ12" i="13"/>
  <c r="DH11" i="13"/>
  <c r="DG64" i="12"/>
  <c r="EC58" i="7"/>
  <c r="DA75" i="8"/>
  <c r="CS76" i="8"/>
  <c r="CT75" i="8"/>
  <c r="DN81" i="13"/>
  <c r="DO42" i="3"/>
  <c r="DG43" i="3"/>
  <c r="CL59" i="1"/>
  <c r="CT58" i="1"/>
  <c r="CS59" i="1"/>
  <c r="DA58" i="1"/>
  <c r="CE108" i="10"/>
  <c r="CM107" i="10"/>
  <c r="CF107" i="10"/>
  <c r="DG27" i="9"/>
  <c r="DO26" i="9"/>
  <c r="AP59" i="8"/>
  <c r="AH60" i="8"/>
  <c r="DA60" i="8"/>
  <c r="CS61" i="8"/>
  <c r="CT61" i="8" s="1"/>
  <c r="BC107" i="5"/>
  <c r="BK106" i="5"/>
  <c r="BD106" i="5"/>
  <c r="BK74" i="9"/>
  <c r="BQ111" i="16"/>
  <c r="BY110" i="16"/>
  <c r="BR110" i="16"/>
  <c r="DN93" i="10"/>
  <c r="BC46" i="13"/>
  <c r="BD46" i="13" s="1"/>
  <c r="BK45" i="13"/>
  <c r="DG48" i="7"/>
  <c r="AA64" i="14"/>
  <c r="AH16" i="14"/>
  <c r="CL108" i="3"/>
  <c r="CT107" i="3"/>
  <c r="DO11" i="2"/>
  <c r="DG12" i="2"/>
  <c r="CT12" i="12"/>
  <c r="CL13" i="12"/>
  <c r="CM12" i="12"/>
  <c r="BK42" i="8"/>
  <c r="AA107" i="2"/>
  <c r="AI106" i="2"/>
  <c r="AB106" i="2"/>
  <c r="DH90" i="11"/>
  <c r="CZ91" i="11"/>
  <c r="DA90" i="11"/>
  <c r="CF75" i="13"/>
  <c r="BX76" i="13"/>
  <c r="BY76" i="13" s="1"/>
  <c r="BC79" i="8"/>
  <c r="CM10" i="3"/>
  <c r="CE11" i="3"/>
  <c r="U59" i="8"/>
  <c r="M60" i="8"/>
  <c r="F27" i="7"/>
  <c r="N26" i="7"/>
  <c r="CE93" i="3"/>
  <c r="AP107" i="11"/>
  <c r="AH108" i="11"/>
  <c r="AI107" i="11"/>
  <c r="BK106" i="4"/>
  <c r="BC107" i="4"/>
  <c r="CL81" i="11"/>
  <c r="CZ76" i="9"/>
  <c r="DH75" i="9"/>
  <c r="EI11" i="16"/>
  <c r="EJ10" i="16"/>
  <c r="AW11" i="13"/>
  <c r="AV12" i="13"/>
  <c r="BQ11" i="12"/>
  <c r="BR11" i="12" s="1"/>
  <c r="BY10" i="12"/>
  <c r="CZ59" i="5"/>
  <c r="DH58" i="5"/>
  <c r="AA59" i="11"/>
  <c r="AI58" i="11"/>
  <c r="F17" i="8"/>
  <c r="CM59" i="12"/>
  <c r="CE60" i="12"/>
  <c r="DV13" i="6"/>
  <c r="DN14" i="6"/>
  <c r="AV75" i="11"/>
  <c r="BD74" i="11"/>
  <c r="AW74" i="11"/>
  <c r="BX45" i="3"/>
  <c r="CS77" i="13"/>
  <c r="CS11" i="8"/>
  <c r="DA10" i="8"/>
  <c r="CT10" i="8"/>
  <c r="CE92" i="2"/>
  <c r="CM91" i="2"/>
  <c r="BQ27" i="3"/>
  <c r="BY26" i="3"/>
  <c r="DG91" i="5"/>
  <c r="DO90" i="5"/>
  <c r="CL91" i="6"/>
  <c r="CT90" i="6"/>
  <c r="CM90" i="6"/>
  <c r="M93" i="13"/>
  <c r="U92" i="13"/>
  <c r="DG43" i="2"/>
  <c r="DO42" i="2"/>
  <c r="BK13" i="15"/>
  <c r="BC14" i="15"/>
  <c r="BD13" i="15"/>
  <c r="CS27" i="2"/>
  <c r="DA26" i="2"/>
  <c r="BJ92" i="8"/>
  <c r="BK92" i="8" s="1"/>
  <c r="BR91" i="8"/>
  <c r="AV66" i="13"/>
  <c r="M109" i="3"/>
  <c r="U108" i="3"/>
  <c r="AI58" i="5"/>
  <c r="DO10" i="2"/>
  <c r="BK43" i="8"/>
  <c r="BC44" i="8"/>
  <c r="BD43" i="8"/>
  <c r="F111" i="6"/>
  <c r="N110" i="6"/>
  <c r="AW27" i="11"/>
  <c r="AO28" i="11"/>
  <c r="CE43" i="7"/>
  <c r="CF43" i="7" s="1"/>
  <c r="CM42" i="7"/>
  <c r="CT26" i="9"/>
  <c r="DG43" i="9"/>
  <c r="DO42" i="9"/>
  <c r="CM110" i="12"/>
  <c r="CE111" i="12"/>
  <c r="DA59" i="9"/>
  <c r="CS60" i="9"/>
  <c r="T12" i="2"/>
  <c r="AB11" i="2"/>
  <c r="CF58" i="14"/>
  <c r="BX59" i="14"/>
  <c r="BY58" i="14"/>
  <c r="CS93" i="15"/>
  <c r="DA92" i="15"/>
  <c r="EI11" i="13"/>
  <c r="EJ10" i="13"/>
  <c r="AA107" i="6"/>
  <c r="AI106" i="6"/>
  <c r="AV75" i="1"/>
  <c r="AW75" i="1" s="1"/>
  <c r="BD74" i="1"/>
  <c r="EB107" i="16"/>
  <c r="EJ106" i="16"/>
  <c r="DV75" i="11"/>
  <c r="DN76" i="11"/>
  <c r="DO75" i="11"/>
  <c r="AH30" i="3"/>
  <c r="EB28" i="11"/>
  <c r="EJ27" i="11"/>
  <c r="EC27" i="11"/>
  <c r="BK10" i="8"/>
  <c r="BC11" i="8"/>
  <c r="BD10" i="8"/>
  <c r="DU60" i="7"/>
  <c r="EC59" i="7"/>
  <c r="DV59" i="7"/>
  <c r="AP11" i="3"/>
  <c r="AH12" i="3"/>
  <c r="AI12" i="3" s="1"/>
  <c r="CL107" i="15"/>
  <c r="CT106" i="15"/>
  <c r="CM106" i="15"/>
  <c r="DA74" i="8"/>
  <c r="AB61" i="15"/>
  <c r="T62" i="15"/>
  <c r="DU44" i="2"/>
  <c r="EC43" i="2"/>
  <c r="BJ43" i="10"/>
  <c r="BR42" i="10"/>
  <c r="BJ81" i="5"/>
  <c r="BJ61" i="8"/>
  <c r="BK61" i="8" s="1"/>
  <c r="BR60" i="8"/>
  <c r="CE15" i="11"/>
  <c r="AW74" i="8"/>
  <c r="AO75" i="8"/>
  <c r="AP74" i="8"/>
  <c r="BC11" i="11"/>
  <c r="BK10" i="11"/>
  <c r="BD10" i="11"/>
  <c r="AB58" i="11"/>
  <c r="CF59" i="4"/>
  <c r="BX60" i="4"/>
  <c r="DG28" i="3"/>
  <c r="DO27" i="3"/>
  <c r="CL45" i="13"/>
  <c r="CT44" i="13"/>
  <c r="CL60" i="15"/>
  <c r="CT59" i="15"/>
  <c r="CM59" i="15"/>
  <c r="U91" i="16"/>
  <c r="M92" i="16"/>
  <c r="N91" i="16"/>
  <c r="M30" i="2"/>
  <c r="AO43" i="8"/>
  <c r="AW42" i="8"/>
  <c r="AP42" i="8"/>
  <c r="CM109" i="12"/>
  <c r="M28" i="4"/>
  <c r="BX45" i="15"/>
  <c r="CF44" i="15"/>
  <c r="BJ77" i="16"/>
  <c r="BK77" i="16" s="1"/>
  <c r="AA44" i="13"/>
  <c r="AI43" i="13"/>
  <c r="AB43" i="13"/>
  <c r="AW42" i="3"/>
  <c r="AO43" i="3"/>
  <c r="BQ11" i="2"/>
  <c r="BY10" i="2"/>
  <c r="DN60" i="12"/>
  <c r="DV59" i="12"/>
  <c r="DO59" i="12"/>
  <c r="CM26" i="2"/>
  <c r="AH59" i="6"/>
  <c r="AP58" i="6"/>
  <c r="AI58" i="6"/>
  <c r="BC107" i="9"/>
  <c r="BK106" i="9"/>
  <c r="CT45" i="3"/>
  <c r="CL46" i="3"/>
  <c r="AO108" i="11"/>
  <c r="AW107" i="11"/>
  <c r="DU30" i="7"/>
  <c r="DV29" i="7"/>
  <c r="BC79" i="11"/>
  <c r="DG92" i="9"/>
  <c r="DO91" i="9"/>
  <c r="CE12" i="8"/>
  <c r="CM11" i="8"/>
  <c r="CF43" i="1"/>
  <c r="BX44" i="1"/>
  <c r="T93" i="8"/>
  <c r="AB92" i="8"/>
  <c r="EB77" i="11"/>
  <c r="EJ76" i="11"/>
  <c r="EJ107" i="8"/>
  <c r="EB108" i="8"/>
  <c r="EC107" i="8"/>
  <c r="DG45" i="11"/>
  <c r="DO44" i="11"/>
  <c r="DH44" i="11"/>
  <c r="AA92" i="11"/>
  <c r="AI91" i="11"/>
  <c r="AB91" i="11"/>
  <c r="CT10" i="7"/>
  <c r="CL11" i="7"/>
  <c r="T59" i="9"/>
  <c r="AB58" i="9"/>
  <c r="DV44" i="7"/>
  <c r="DN45" i="7"/>
  <c r="DO44" i="7"/>
  <c r="BQ78" i="15"/>
  <c r="BR77" i="15"/>
  <c r="BY77" i="15"/>
  <c r="EC42" i="2"/>
  <c r="M107" i="11"/>
  <c r="U106" i="11"/>
  <c r="EQ78" i="8"/>
  <c r="EI79" i="8"/>
  <c r="BR59" i="8"/>
  <c r="DU27" i="4"/>
  <c r="EC26" i="4"/>
  <c r="BX82" i="6"/>
  <c r="BQ66" i="6"/>
  <c r="EC10" i="8"/>
  <c r="DU11" i="8"/>
  <c r="DV11" i="8" s="1"/>
  <c r="EB15" i="16"/>
  <c r="DO31" i="16"/>
  <c r="DN32" i="16"/>
  <c r="F43" i="11"/>
  <c r="N42" i="11"/>
  <c r="DG59" i="5"/>
  <c r="DO58" i="5"/>
  <c r="DV90" i="6"/>
  <c r="DN91" i="6"/>
  <c r="DO90" i="6"/>
  <c r="CM26" i="8"/>
  <c r="CE27" i="8"/>
  <c r="CF26" i="8"/>
  <c r="CL59" i="4"/>
  <c r="CM58" i="4"/>
  <c r="CT58" i="4"/>
  <c r="AA110" i="11"/>
  <c r="EI59" i="2"/>
  <c r="EQ58" i="2"/>
  <c r="EJ58" i="2"/>
  <c r="N91" i="3"/>
  <c r="F92" i="3"/>
  <c r="DH43" i="15"/>
  <c r="CZ44" i="15"/>
  <c r="DA44" i="15" s="1"/>
  <c r="AA60" i="5"/>
  <c r="AI59" i="5"/>
  <c r="AB59" i="5"/>
  <c r="EB63" i="11"/>
  <c r="EC62" i="11"/>
  <c r="EB76" i="4"/>
  <c r="EC76" i="4" s="1"/>
  <c r="EJ75" i="4"/>
  <c r="BR29" i="8"/>
  <c r="BJ30" i="8"/>
  <c r="BC62" i="15"/>
  <c r="M61" i="15"/>
  <c r="U60" i="15"/>
  <c r="N60" i="15"/>
  <c r="CE28" i="2"/>
  <c r="CM27" i="2"/>
  <c r="AA109" i="9"/>
  <c r="AI108" i="9"/>
  <c r="AO107" i="13"/>
  <c r="AW106" i="13"/>
  <c r="BJ113" i="5"/>
  <c r="BC92" i="7"/>
  <c r="BD91" i="7"/>
  <c r="BK91" i="7"/>
  <c r="AA27" i="8"/>
  <c r="AI26" i="8"/>
  <c r="AB26" i="8"/>
  <c r="AI44" i="14"/>
  <c r="AA45" i="14"/>
  <c r="N27" i="12"/>
  <c r="F28" i="12"/>
  <c r="CZ15" i="12"/>
  <c r="AA27" i="11"/>
  <c r="AI26" i="11"/>
  <c r="DG17" i="5"/>
  <c r="DO42" i="6"/>
  <c r="DG43" i="6"/>
  <c r="DH42" i="6"/>
  <c r="M60" i="7"/>
  <c r="U59" i="7"/>
  <c r="N59" i="7"/>
  <c r="AI107" i="12"/>
  <c r="AA108" i="12"/>
  <c r="T93" i="16"/>
  <c r="BX29" i="4"/>
  <c r="CF28" i="4"/>
  <c r="BY76" i="15"/>
  <c r="AO44" i="6"/>
  <c r="AW43" i="6"/>
  <c r="AP43" i="6"/>
  <c r="BJ108" i="3"/>
  <c r="DO27" i="1"/>
  <c r="DG28" i="1"/>
  <c r="DA11" i="4"/>
  <c r="CS12" i="4"/>
  <c r="EI78" i="13"/>
  <c r="EJ77" i="13"/>
  <c r="M63" i="6"/>
  <c r="DA109" i="7"/>
  <c r="CS110" i="7"/>
  <c r="CM107" i="11"/>
  <c r="CF107" i="11"/>
  <c r="CE108" i="11"/>
  <c r="BQ11" i="10"/>
  <c r="BY10" i="10"/>
  <c r="N90" i="3"/>
  <c r="CE30" i="15"/>
  <c r="CM29" i="15"/>
  <c r="BK42" i="3"/>
  <c r="BC43" i="3"/>
  <c r="CF92" i="11"/>
  <c r="BX93" i="11"/>
  <c r="AH30" i="12"/>
  <c r="AP29" i="12"/>
  <c r="EB91" i="2"/>
  <c r="EC91" i="2" s="1"/>
  <c r="EJ90" i="2"/>
  <c r="CM77" i="11"/>
  <c r="CE78" i="11"/>
  <c r="DG109" i="12"/>
  <c r="DO108" i="12"/>
  <c r="BC15" i="14"/>
  <c r="BK14" i="14"/>
  <c r="EB34" i="14"/>
  <c r="BC27" i="4"/>
  <c r="BD27" i="4" s="1"/>
  <c r="BK26" i="4"/>
  <c r="AO29" i="2"/>
  <c r="CF26" i="1"/>
  <c r="BX27" i="1"/>
  <c r="M108" i="15"/>
  <c r="N108" i="15" s="1"/>
  <c r="U107" i="15"/>
  <c r="M80" i="6"/>
  <c r="CS59" i="3"/>
  <c r="DA58" i="3"/>
  <c r="DV74" i="3"/>
  <c r="DN75" i="3"/>
  <c r="DO74" i="3"/>
  <c r="DG91" i="14"/>
  <c r="DO90" i="14"/>
  <c r="DH90" i="14"/>
  <c r="BX14" i="10"/>
  <c r="AA77" i="15"/>
  <c r="AI76" i="15"/>
  <c r="AB76" i="15"/>
  <c r="T109" i="14"/>
  <c r="AB108" i="14"/>
  <c r="U108" i="14"/>
  <c r="BX93" i="1"/>
  <c r="BQ13" i="1"/>
  <c r="BR12" i="1"/>
  <c r="DV106" i="2"/>
  <c r="DN107" i="2"/>
  <c r="DO107" i="2" s="1"/>
  <c r="EJ94" i="7"/>
  <c r="EB95" i="7"/>
  <c r="AH45" i="8"/>
  <c r="DG11" i="16"/>
  <c r="DH10" i="16"/>
  <c r="CZ45" i="5"/>
  <c r="DH44" i="5"/>
  <c r="DN60" i="10"/>
  <c r="DV59" i="10"/>
  <c r="DH106" i="9"/>
  <c r="CZ107" i="9"/>
  <c r="CL11" i="13"/>
  <c r="CT10" i="13"/>
  <c r="CL19" i="14"/>
  <c r="AA93" i="8"/>
  <c r="AI92" i="8"/>
  <c r="DN45" i="11"/>
  <c r="BQ28" i="1"/>
  <c r="BY27" i="1"/>
  <c r="CT60" i="7"/>
  <c r="CL61" i="7"/>
  <c r="DU76" i="13"/>
  <c r="EC75" i="13"/>
  <c r="DV75" i="13"/>
  <c r="T27" i="2"/>
  <c r="AB26" i="2"/>
  <c r="U26" i="2"/>
  <c r="DG92" i="11"/>
  <c r="DO91" i="11"/>
  <c r="AH92" i="8"/>
  <c r="AP91" i="8"/>
  <c r="BR75" i="2"/>
  <c r="BJ76" i="2"/>
  <c r="AO94" i="14"/>
  <c r="M78" i="5"/>
  <c r="U77" i="5"/>
  <c r="BJ27" i="1"/>
  <c r="BR26" i="1"/>
  <c r="BK26" i="1"/>
  <c r="CF106" i="6"/>
  <c r="BX107" i="6"/>
  <c r="N26" i="8"/>
  <c r="CL29" i="16"/>
  <c r="BR106" i="3"/>
  <c r="CT11" i="11"/>
  <c r="CL12" i="11"/>
  <c r="CM11" i="11"/>
  <c r="DH60" i="6"/>
  <c r="CZ61" i="6"/>
  <c r="CS107" i="11"/>
  <c r="DA106" i="11"/>
  <c r="CM78" i="12"/>
  <c r="CE79" i="12"/>
  <c r="DH91" i="1"/>
  <c r="CZ92" i="1"/>
  <c r="DG78" i="6"/>
  <c r="DG77" i="12"/>
  <c r="AI42" i="16"/>
  <c r="AH43" i="16"/>
  <c r="AP42" i="16"/>
  <c r="U109" i="5"/>
  <c r="M110" i="5"/>
  <c r="DG28" i="8"/>
  <c r="DO27" i="8"/>
  <c r="CZ94" i="8"/>
  <c r="DN27" i="12"/>
  <c r="DV26" i="12"/>
  <c r="T27" i="3"/>
  <c r="AB26" i="3"/>
  <c r="BD59" i="2"/>
  <c r="AV60" i="2"/>
  <c r="AI10" i="13"/>
  <c r="AA11" i="13"/>
  <c r="AB10" i="13"/>
  <c r="EB107" i="3"/>
  <c r="EC106" i="3"/>
  <c r="EB91" i="13"/>
  <c r="EJ90" i="13"/>
  <c r="M29" i="6"/>
  <c r="M30" i="6" s="1"/>
  <c r="BQ44" i="6"/>
  <c r="BY43" i="6"/>
  <c r="AV59" i="5"/>
  <c r="BD58" i="5"/>
  <c r="AW58" i="5"/>
  <c r="EC45" i="13"/>
  <c r="DU46" i="13"/>
  <c r="BC62" i="16"/>
  <c r="EI91" i="2"/>
  <c r="EQ90" i="2"/>
  <c r="DU61" i="14"/>
  <c r="EC60" i="14"/>
  <c r="AV77" i="6"/>
  <c r="AW77" i="6" s="1"/>
  <c r="AO60" i="13"/>
  <c r="AW59" i="13"/>
  <c r="BJ92" i="14"/>
  <c r="BK92" i="14" s="1"/>
  <c r="BR91" i="14"/>
  <c r="U90" i="9"/>
  <c r="AA12" i="4"/>
  <c r="AB11" i="4"/>
  <c r="CS28" i="10"/>
  <c r="T78" i="1"/>
  <c r="U77" i="1"/>
  <c r="AV82" i="14"/>
  <c r="BD106" i="2"/>
  <c r="AV107" i="2"/>
  <c r="DN45" i="13"/>
  <c r="DV44" i="13"/>
  <c r="CE78" i="13"/>
  <c r="DV15" i="3"/>
  <c r="DN16" i="3"/>
  <c r="EC92" i="11"/>
  <c r="DU93" i="11"/>
  <c r="F28" i="8"/>
  <c r="N27" i="8"/>
  <c r="T15" i="13"/>
  <c r="AO107" i="8"/>
  <c r="AP107" i="8" s="1"/>
  <c r="AW106" i="8"/>
  <c r="BX60" i="5"/>
  <c r="BY59" i="5"/>
  <c r="CF59" i="5"/>
  <c r="CE75" i="8"/>
  <c r="CM74" i="8"/>
  <c r="CE92" i="10"/>
  <c r="CM91" i="10"/>
  <c r="DU60" i="16"/>
  <c r="DV59" i="16"/>
  <c r="EC59" i="16"/>
  <c r="DN11" i="11"/>
  <c r="DV10" i="11"/>
  <c r="AO109" i="12"/>
  <c r="AW108" i="12"/>
  <c r="AP108" i="12"/>
  <c r="BK75" i="14"/>
  <c r="BD75" i="14"/>
  <c r="BC76" i="14"/>
  <c r="DN60" i="8"/>
  <c r="DV59" i="8"/>
  <c r="BX75" i="16"/>
  <c r="CF74" i="16"/>
  <c r="BQ111" i="14"/>
  <c r="AP10" i="4"/>
  <c r="AH11" i="4"/>
  <c r="AI11" i="4" s="1"/>
  <c r="CL60" i="9"/>
  <c r="CT59" i="9"/>
  <c r="BJ45" i="4"/>
  <c r="U43" i="15"/>
  <c r="M44" i="15"/>
  <c r="N43" i="15"/>
  <c r="BX66" i="13"/>
  <c r="AA11" i="10"/>
  <c r="AI10" i="10"/>
  <c r="M46" i="11"/>
  <c r="CL82" i="7"/>
  <c r="CL28" i="14"/>
  <c r="CT27" i="14"/>
  <c r="BX107" i="1"/>
  <c r="BY107" i="1" s="1"/>
  <c r="CF106" i="1"/>
  <c r="DG77" i="9"/>
  <c r="AA31" i="4"/>
  <c r="BC76" i="13"/>
  <c r="BK75" i="13"/>
  <c r="F31" i="9"/>
  <c r="AI59" i="9"/>
  <c r="AA60" i="9"/>
  <c r="CT27" i="4"/>
  <c r="CL28" i="4"/>
  <c r="CM27" i="4"/>
  <c r="CZ80" i="3"/>
  <c r="DH26" i="10"/>
  <c r="CZ27" i="10"/>
  <c r="DA27" i="10" s="1"/>
  <c r="T60" i="2"/>
  <c r="AB59" i="2"/>
  <c r="AO62" i="5"/>
  <c r="BX62" i="8"/>
  <c r="BQ93" i="11"/>
  <c r="BY92" i="11"/>
  <c r="BQ76" i="16"/>
  <c r="BY75" i="16"/>
  <c r="DA76" i="14"/>
  <c r="CS77" i="14"/>
  <c r="CT76" i="14"/>
  <c r="BX63" i="6"/>
  <c r="BY62" i="6"/>
  <c r="CS94" i="8"/>
  <c r="DA93" i="8"/>
  <c r="CT93" i="8"/>
  <c r="BD91" i="11"/>
  <c r="AV92" i="11"/>
  <c r="AH92" i="2"/>
  <c r="AP91" i="2"/>
  <c r="U91" i="7"/>
  <c r="M92" i="7"/>
  <c r="AV91" i="8"/>
  <c r="BD90" i="8"/>
  <c r="AW90" i="8"/>
  <c r="BX109" i="3"/>
  <c r="F75" i="3"/>
  <c r="N74" i="3"/>
  <c r="AI45" i="7"/>
  <c r="AA46" i="7"/>
  <c r="BR107" i="4"/>
  <c r="BJ108" i="4"/>
  <c r="DA26" i="10"/>
  <c r="CE93" i="6"/>
  <c r="CL45" i="16"/>
  <c r="AP26" i="13"/>
  <c r="AH27" i="13"/>
  <c r="AI26" i="13"/>
  <c r="BK27" i="15"/>
  <c r="BC28" i="15"/>
  <c r="BD28" i="15" s="1"/>
  <c r="AO66" i="4"/>
  <c r="AB76" i="3"/>
  <c r="T77" i="3"/>
  <c r="AV64" i="12"/>
  <c r="BQ93" i="15"/>
  <c r="BY92" i="15"/>
  <c r="BC30" i="8"/>
  <c r="BK29" i="8"/>
  <c r="U93" i="8"/>
  <c r="M94" i="8"/>
  <c r="CL63" i="6"/>
  <c r="F107" i="3"/>
  <c r="N106" i="3"/>
  <c r="DN77" i="7"/>
  <c r="DV76" i="7"/>
  <c r="CM90" i="16"/>
  <c r="CE91" i="16"/>
  <c r="EB30" i="4"/>
  <c r="EJ29" i="4"/>
  <c r="AA109" i="13"/>
  <c r="AI11" i="5"/>
  <c r="AA12" i="5"/>
  <c r="EB28" i="2"/>
  <c r="EJ27" i="2"/>
  <c r="T92" i="14"/>
  <c r="AB91" i="14"/>
  <c r="U91" i="14"/>
  <c r="EB13" i="3"/>
  <c r="EC12" i="3"/>
  <c r="EI27" i="8"/>
  <c r="EQ26" i="8"/>
  <c r="EJ26" i="8"/>
  <c r="AP58" i="4"/>
  <c r="AH59" i="4"/>
  <c r="CL98" i="8"/>
  <c r="BJ29" i="12"/>
  <c r="BR28" i="12"/>
  <c r="F94" i="13"/>
  <c r="N59" i="6"/>
  <c r="F60" i="6"/>
  <c r="CS46" i="12"/>
  <c r="CT45" i="12"/>
  <c r="AA80" i="5"/>
  <c r="AB79" i="5"/>
  <c r="BD31" i="16"/>
  <c r="AV32" i="16"/>
  <c r="AB90" i="3"/>
  <c r="BQ78" i="8"/>
  <c r="BJ113" i="16"/>
  <c r="BC93" i="8"/>
  <c r="U27" i="3"/>
  <c r="M28" i="3"/>
  <c r="M92" i="9"/>
  <c r="U91" i="9"/>
  <c r="DH91" i="2"/>
  <c r="CZ92" i="2"/>
  <c r="DG28" i="10"/>
  <c r="DO27" i="10"/>
  <c r="M111" i="8"/>
  <c r="AI91" i="14"/>
  <c r="T29" i="13"/>
  <c r="AB28" i="13"/>
  <c r="U28" i="13"/>
  <c r="AH28" i="5"/>
  <c r="AP27" i="5"/>
  <c r="BR10" i="4"/>
  <c r="BQ11" i="4"/>
  <c r="BY10" i="4"/>
  <c r="EB112" i="14"/>
  <c r="EB94" i="11"/>
  <c r="EJ93" i="11"/>
  <c r="CE109" i="7"/>
  <c r="AP10" i="8"/>
  <c r="EC45" i="8"/>
  <c r="T28" i="10"/>
  <c r="AB27" i="10"/>
  <c r="U27" i="6"/>
  <c r="T28" i="6"/>
  <c r="U28" i="6" s="1"/>
  <c r="AB27" i="6"/>
  <c r="CS44" i="2"/>
  <c r="DA43" i="2"/>
  <c r="AB91" i="3"/>
  <c r="T92" i="3"/>
  <c r="AO49" i="11"/>
  <c r="CZ27" i="9"/>
  <c r="DH26" i="9"/>
  <c r="CE28" i="12"/>
  <c r="CM27" i="12"/>
  <c r="EQ94" i="8"/>
  <c r="EI95" i="8"/>
  <c r="M48" i="6"/>
  <c r="F95" i="15"/>
  <c r="N94" i="15"/>
  <c r="CE29" i="5"/>
  <c r="CM28" i="5"/>
  <c r="BJ59" i="15"/>
  <c r="BR58" i="15"/>
  <c r="BK58" i="15"/>
  <c r="BY74" i="16"/>
  <c r="BJ107" i="11"/>
  <c r="BR106" i="11"/>
  <c r="BK106" i="11"/>
  <c r="T51" i="15"/>
  <c r="F77" i="12"/>
  <c r="N76" i="12"/>
  <c r="BC62" i="9"/>
  <c r="BK61" i="9"/>
  <c r="M99" i="15"/>
  <c r="CL63" i="13"/>
  <c r="CE107" i="2"/>
  <c r="CM106" i="2"/>
  <c r="CF106" i="2"/>
  <c r="AW44" i="14"/>
  <c r="AO45" i="14"/>
  <c r="AP44" i="14"/>
  <c r="CZ30" i="13"/>
  <c r="BQ107" i="9"/>
  <c r="BY106" i="9"/>
  <c r="M76" i="8"/>
  <c r="U75" i="8"/>
  <c r="N75" i="8"/>
  <c r="CL108" i="16"/>
  <c r="CT107" i="16"/>
  <c r="CM107" i="16"/>
  <c r="AI44" i="7"/>
  <c r="AO59" i="12"/>
  <c r="AW58" i="12"/>
  <c r="AP58" i="12"/>
  <c r="AW74" i="1"/>
  <c r="BY27" i="2"/>
  <c r="BQ28" i="2"/>
  <c r="AI74" i="10"/>
  <c r="AA75" i="10"/>
  <c r="AB74" i="10"/>
  <c r="AO61" i="2"/>
  <c r="AV45" i="9"/>
  <c r="BD44" i="9"/>
  <c r="AH13" i="2"/>
  <c r="CE11" i="2"/>
  <c r="CM10" i="2"/>
  <c r="CF62" i="15"/>
  <c r="BX63" i="15"/>
  <c r="DN11" i="10"/>
  <c r="DV10" i="10"/>
  <c r="BK27" i="3"/>
  <c r="BC28" i="3"/>
  <c r="DH90" i="2"/>
  <c r="DO26" i="10"/>
  <c r="CM10" i="10"/>
  <c r="CE11" i="10"/>
  <c r="CF10" i="10"/>
  <c r="BY12" i="16"/>
  <c r="BX13" i="16"/>
  <c r="AO27" i="10"/>
  <c r="AW26" i="10"/>
  <c r="M46" i="16"/>
  <c r="U45" i="16"/>
  <c r="N45" i="16"/>
  <c r="AI92" i="14"/>
  <c r="AA93" i="14"/>
  <c r="BX79" i="5"/>
  <c r="EI108" i="13"/>
  <c r="EJ107" i="13"/>
  <c r="CL60" i="14"/>
  <c r="CM60" i="14" s="1"/>
  <c r="CT59" i="14"/>
  <c r="CS93" i="11"/>
  <c r="AV76" i="16"/>
  <c r="BD75" i="16"/>
  <c r="AH59" i="16"/>
  <c r="AP58" i="16"/>
  <c r="AI58" i="16"/>
  <c r="BR42" i="7"/>
  <c r="BJ43" i="7"/>
  <c r="BK42" i="7"/>
  <c r="CE60" i="13"/>
  <c r="CM59" i="13"/>
  <c r="CF59" i="13"/>
  <c r="DH59" i="13"/>
  <c r="AB75" i="3"/>
  <c r="DO108" i="10"/>
  <c r="DG109" i="10"/>
  <c r="BJ29" i="13"/>
  <c r="BR28" i="13"/>
  <c r="EB30" i="8"/>
  <c r="EC30" i="8" s="1"/>
  <c r="F91" i="2"/>
  <c r="N90" i="2"/>
  <c r="BJ27" i="16"/>
  <c r="BR26" i="16"/>
  <c r="BK26" i="16"/>
  <c r="BY90" i="12"/>
  <c r="BQ91" i="12"/>
  <c r="BR91" i="12" s="1"/>
  <c r="CZ13" i="5"/>
  <c r="DH12" i="5"/>
  <c r="CT75" i="4"/>
  <c r="CL76" i="4"/>
  <c r="DN75" i="12"/>
  <c r="DV74" i="12"/>
  <c r="DO74" i="12"/>
  <c r="DU109" i="10"/>
  <c r="DV108" i="10"/>
  <c r="EC108" i="10"/>
  <c r="DO90" i="10"/>
  <c r="DG91" i="10"/>
  <c r="DH90" i="10"/>
  <c r="DA58" i="10"/>
  <c r="CZ59" i="10"/>
  <c r="DO42" i="10"/>
  <c r="DG43" i="10"/>
  <c r="CZ44" i="10"/>
  <c r="DH43" i="10"/>
  <c r="DG59" i="10"/>
  <c r="DO58" i="10"/>
  <c r="DH58" i="10"/>
  <c r="CS43" i="10"/>
  <c r="DA42" i="10"/>
  <c r="CL43" i="10"/>
  <c r="CT42" i="10"/>
  <c r="BD26" i="10"/>
  <c r="BC27" i="10"/>
  <c r="BK26" i="10"/>
  <c r="DG11" i="10"/>
  <c r="DO10" i="10"/>
  <c r="DH10" i="10"/>
  <c r="CE75" i="10"/>
  <c r="CM74" i="10"/>
  <c r="CF74" i="10"/>
  <c r="CF42" i="10"/>
  <c r="CM42" i="10"/>
  <c r="CE43" i="10"/>
  <c r="BK106" i="10"/>
  <c r="BD106" i="10"/>
  <c r="BC107" i="10"/>
  <c r="BC91" i="10"/>
  <c r="BD90" i="10"/>
  <c r="BK90" i="10"/>
  <c r="AW74" i="10"/>
  <c r="AP74" i="10"/>
  <c r="AO75" i="10"/>
  <c r="AH83" i="10"/>
  <c r="AO43" i="10"/>
  <c r="AP42" i="10"/>
  <c r="AW42" i="10"/>
  <c r="AI90" i="10"/>
  <c r="AP90" i="10"/>
  <c r="AH91" i="10"/>
  <c r="AH107" i="10"/>
  <c r="AP106" i="10"/>
  <c r="AI106" i="10"/>
  <c r="T107" i="10"/>
  <c r="AB106" i="10"/>
  <c r="U106" i="10"/>
  <c r="AA97" i="10"/>
  <c r="N106" i="10"/>
  <c r="F107" i="10"/>
  <c r="U90" i="10"/>
  <c r="N90" i="10"/>
  <c r="M91" i="10"/>
  <c r="F79" i="10"/>
  <c r="N58" i="10"/>
  <c r="F59" i="10"/>
  <c r="DN107" i="9"/>
  <c r="DV106" i="9"/>
  <c r="DO106" i="9"/>
  <c r="DH90" i="9"/>
  <c r="CZ91" i="9"/>
  <c r="DA90" i="9"/>
  <c r="DO10" i="9"/>
  <c r="DG11" i="9"/>
  <c r="CZ11" i="9"/>
  <c r="DH10" i="9"/>
  <c r="DA10" i="9"/>
  <c r="CS11" i="9"/>
  <c r="CS107" i="9"/>
  <c r="DA106" i="9"/>
  <c r="CT106" i="9"/>
  <c r="CS97" i="9"/>
  <c r="DA74" i="9"/>
  <c r="CT74" i="9"/>
  <c r="CS75" i="9"/>
  <c r="CT27" i="9"/>
  <c r="CL28" i="9"/>
  <c r="CT10" i="9"/>
  <c r="CM10" i="9"/>
  <c r="CL11" i="9"/>
  <c r="CE107" i="9"/>
  <c r="CM106" i="9"/>
  <c r="CF106" i="9"/>
  <c r="CM90" i="9"/>
  <c r="CF90" i="9"/>
  <c r="CE91" i="9"/>
  <c r="CE75" i="9"/>
  <c r="CF74" i="9"/>
  <c r="CM74" i="9"/>
  <c r="CM26" i="9"/>
  <c r="CE27" i="9"/>
  <c r="CF26" i="9"/>
  <c r="BX32" i="9"/>
  <c r="CE18" i="9"/>
  <c r="BY58" i="9"/>
  <c r="BR58" i="9"/>
  <c r="BQ59" i="9"/>
  <c r="BR12" i="9"/>
  <c r="BQ13" i="9"/>
  <c r="AW58" i="9"/>
  <c r="AP58" i="9"/>
  <c r="AO59" i="9"/>
  <c r="AP77" i="9"/>
  <c r="AO78" i="9"/>
  <c r="AO107" i="9"/>
  <c r="AP106" i="9"/>
  <c r="AW106" i="9"/>
  <c r="AH114" i="9"/>
  <c r="T107" i="9"/>
  <c r="AB106" i="9"/>
  <c r="U106" i="9"/>
  <c r="CZ107" i="6"/>
  <c r="DH106" i="6"/>
  <c r="CS107" i="6"/>
  <c r="DA106" i="6"/>
  <c r="CT106" i="6"/>
  <c r="CL107" i="6"/>
  <c r="CM106" i="6"/>
  <c r="CF90" i="6"/>
  <c r="BX91" i="6"/>
  <c r="BY90" i="6"/>
  <c r="BK91" i="6"/>
  <c r="BR91" i="6"/>
  <c r="BJ92" i="6"/>
  <c r="AW90" i="6"/>
  <c r="AO91" i="6"/>
  <c r="AP90" i="6"/>
  <c r="CZ75" i="6"/>
  <c r="DH74" i="6"/>
  <c r="DA74" i="6"/>
  <c r="CE59" i="6"/>
  <c r="CF58" i="6"/>
  <c r="CM58" i="6"/>
  <c r="BK58" i="6"/>
  <c r="BR58" i="6"/>
  <c r="BJ59" i="6"/>
  <c r="DA44" i="6"/>
  <c r="CS45" i="6"/>
  <c r="CL43" i="6"/>
  <c r="CT42" i="6"/>
  <c r="CM42" i="6"/>
  <c r="CF44" i="6"/>
  <c r="CE45" i="6"/>
  <c r="DG27" i="6"/>
  <c r="DO26" i="6"/>
  <c r="DH26" i="6"/>
  <c r="BX27" i="6"/>
  <c r="BY26" i="6"/>
  <c r="CF26" i="6"/>
  <c r="DO10" i="6"/>
  <c r="DG11" i="6"/>
  <c r="DH10" i="6"/>
  <c r="CZ19" i="6"/>
  <c r="CT10" i="6"/>
  <c r="CL11" i="6"/>
  <c r="BK10" i="6"/>
  <c r="BJ11" i="6"/>
  <c r="BR11" i="6" s="1"/>
  <c r="CM10" i="6"/>
  <c r="CE11" i="6"/>
  <c r="CF10" i="6"/>
  <c r="BX13" i="6"/>
  <c r="BY11" i="6"/>
  <c r="BQ12" i="6"/>
  <c r="CE32" i="6"/>
  <c r="BX51" i="6"/>
  <c r="BY107" i="6"/>
  <c r="BQ108" i="6"/>
  <c r="BR107" i="6"/>
  <c r="AO27" i="6"/>
  <c r="AP26" i="6"/>
  <c r="AW26" i="6"/>
  <c r="AH111" i="6"/>
  <c r="AP106" i="6"/>
  <c r="AW106" i="6"/>
  <c r="AO107" i="6"/>
  <c r="AH11" i="6"/>
  <c r="AP10" i="6"/>
  <c r="AI10" i="6"/>
  <c r="AA11" i="6"/>
  <c r="AB10" i="6"/>
  <c r="AB106" i="6"/>
  <c r="T107" i="6"/>
  <c r="U106" i="6"/>
  <c r="T91" i="6"/>
  <c r="U90" i="6"/>
  <c r="F91" i="6"/>
  <c r="N90" i="6"/>
  <c r="AA91" i="6"/>
  <c r="AI90" i="6"/>
  <c r="AB90" i="6"/>
  <c r="F13" i="6"/>
  <c r="N12" i="6"/>
  <c r="DV106" i="3"/>
  <c r="DN107" i="3"/>
  <c r="DO106" i="3"/>
  <c r="DG107" i="3"/>
  <c r="DH106" i="3"/>
  <c r="DV90" i="3"/>
  <c r="DN91" i="3"/>
  <c r="DG91" i="3"/>
  <c r="DO90" i="3"/>
  <c r="DH90" i="3"/>
  <c r="BQ12" i="3"/>
  <c r="BR11" i="3"/>
  <c r="BK107" i="3"/>
  <c r="BC108" i="3"/>
  <c r="BD107" i="3"/>
  <c r="BK90" i="3"/>
  <c r="BD90" i="3"/>
  <c r="BC91" i="3"/>
  <c r="BC75" i="3"/>
  <c r="BK74" i="3"/>
  <c r="BD74" i="3"/>
  <c r="AO59" i="3"/>
  <c r="AP58" i="3"/>
  <c r="AW58" i="3"/>
  <c r="AI107" i="3"/>
  <c r="AB107" i="3"/>
  <c r="AA108" i="3"/>
  <c r="F15" i="3"/>
  <c r="DG113" i="16"/>
  <c r="EB62" i="16"/>
  <c r="EJ61" i="16"/>
  <c r="EB32" i="16"/>
  <c r="EJ31" i="16"/>
  <c r="DU11" i="16"/>
  <c r="EC10" i="16"/>
  <c r="DV10" i="16"/>
  <c r="DO10" i="16"/>
  <c r="DN11" i="16"/>
  <c r="CZ17" i="16"/>
  <c r="CZ64" i="16"/>
  <c r="CE113" i="16"/>
  <c r="BR10" i="16"/>
  <c r="BJ11" i="16"/>
  <c r="BC11" i="16"/>
  <c r="BK10" i="16"/>
  <c r="BD10" i="16"/>
  <c r="AV43" i="16"/>
  <c r="BD42" i="16"/>
  <c r="AW42" i="16"/>
  <c r="AO47" i="16"/>
  <c r="AH111" i="16"/>
  <c r="AA19" i="16"/>
  <c r="AB77" i="16"/>
  <c r="AI77" i="16"/>
  <c r="AA78" i="16"/>
  <c r="AI28" i="16"/>
  <c r="AA29" i="16"/>
  <c r="AB29" i="16" s="1"/>
  <c r="AE157" i="16"/>
  <c r="AF126" i="16"/>
  <c r="T111" i="16"/>
  <c r="U110" i="16"/>
  <c r="T30" i="16"/>
  <c r="U29" i="16"/>
  <c r="F95" i="16"/>
  <c r="EI97" i="13"/>
  <c r="DV26" i="13"/>
  <c r="DU27" i="13"/>
  <c r="EC26" i="13"/>
  <c r="CL110" i="13"/>
  <c r="CM109" i="13"/>
  <c r="CE110" i="13"/>
  <c r="CT26" i="13"/>
  <c r="DA26" i="13"/>
  <c r="CS27" i="13"/>
  <c r="CF42" i="13"/>
  <c r="BX43" i="13"/>
  <c r="BY42" i="13"/>
  <c r="BD12" i="13"/>
  <c r="BC13" i="13"/>
  <c r="M11" i="13"/>
  <c r="U10" i="13"/>
  <c r="N10" i="13"/>
  <c r="M107" i="13"/>
  <c r="U106" i="13"/>
  <c r="N106" i="13"/>
  <c r="M76" i="13"/>
  <c r="U75" i="13"/>
  <c r="N58" i="13"/>
  <c r="U58" i="13"/>
  <c r="M59" i="13"/>
  <c r="F110" i="13"/>
  <c r="F30" i="13"/>
  <c r="N29" i="13"/>
  <c r="F14" i="13"/>
  <c r="N43" i="13"/>
  <c r="F44" i="13"/>
  <c r="N75" i="13"/>
  <c r="F76" i="13"/>
  <c r="EI107" i="7"/>
  <c r="EJ106" i="7"/>
  <c r="EB112" i="7"/>
  <c r="EB43" i="7"/>
  <c r="EJ42" i="7"/>
  <c r="EC42" i="7"/>
  <c r="EC90" i="7"/>
  <c r="DU91" i="7"/>
  <c r="DV90" i="7"/>
  <c r="DN91" i="7"/>
  <c r="DG75" i="7"/>
  <c r="DO74" i="7"/>
  <c r="DH74" i="7"/>
  <c r="EC11" i="7"/>
  <c r="DU12" i="7"/>
  <c r="DV10" i="7"/>
  <c r="DN11" i="7"/>
  <c r="DH10" i="7"/>
  <c r="DO10" i="7"/>
  <c r="DG11" i="7"/>
  <c r="DG91" i="7"/>
  <c r="DO90" i="7"/>
  <c r="DH90" i="7"/>
  <c r="DG27" i="7"/>
  <c r="DH26" i="7"/>
  <c r="DO26" i="7"/>
  <c r="CT26" i="7"/>
  <c r="CL27" i="7"/>
  <c r="CM26" i="7"/>
  <c r="BX59" i="7"/>
  <c r="CF58" i="7"/>
  <c r="BR90" i="7"/>
  <c r="BQ91" i="7"/>
  <c r="BY90" i="7"/>
  <c r="BQ78" i="7"/>
  <c r="BJ62" i="7"/>
  <c r="BR58" i="7"/>
  <c r="BQ59" i="7"/>
  <c r="BY58" i="7"/>
  <c r="AV27" i="7"/>
  <c r="AW26" i="7"/>
  <c r="BD26" i="7"/>
  <c r="AW10" i="7"/>
  <c r="AV11" i="7"/>
  <c r="BD10" i="7"/>
  <c r="BC15" i="7"/>
  <c r="AB106" i="7"/>
  <c r="AI106" i="7"/>
  <c r="AA107" i="7"/>
  <c r="AI74" i="7"/>
  <c r="AB74" i="7"/>
  <c r="AA75" i="7"/>
  <c r="AA91" i="7"/>
  <c r="AI90" i="7"/>
  <c r="AB90" i="7"/>
  <c r="AB10" i="7"/>
  <c r="AA11" i="7"/>
  <c r="AI10" i="7"/>
  <c r="F91" i="7"/>
  <c r="N90" i="7"/>
  <c r="N10" i="7"/>
  <c r="F11" i="7"/>
  <c r="F81" i="7"/>
  <c r="DU11" i="4"/>
  <c r="EC10" i="4"/>
  <c r="DV10" i="4"/>
  <c r="DN11" i="4"/>
  <c r="DG11" i="4"/>
  <c r="DH10" i="4"/>
  <c r="DO10" i="4"/>
  <c r="DG27" i="4"/>
  <c r="DO26" i="4"/>
  <c r="DH26" i="4"/>
  <c r="DG97" i="4"/>
  <c r="DH109" i="4"/>
  <c r="CZ110" i="4"/>
  <c r="CZ97" i="4"/>
  <c r="DH96" i="4"/>
  <c r="DA96" i="4"/>
  <c r="CS35" i="4"/>
  <c r="CE33" i="4"/>
  <c r="CF10" i="4"/>
  <c r="CM10" i="4"/>
  <c r="CE11" i="4"/>
  <c r="BD10" i="4"/>
  <c r="BC11" i="4"/>
  <c r="BK10" i="4"/>
  <c r="M59" i="4"/>
  <c r="N58" i="4"/>
  <c r="T59" i="4"/>
  <c r="AB58" i="4"/>
  <c r="U58" i="4"/>
  <c r="F76" i="4"/>
  <c r="N75" i="4"/>
  <c r="F62" i="4"/>
  <c r="F46" i="4"/>
  <c r="EI51" i="14"/>
  <c r="CS91" i="14"/>
  <c r="DA90" i="14"/>
  <c r="CT90" i="14"/>
  <c r="BD111" i="14"/>
  <c r="BC112" i="14"/>
  <c r="AO80" i="14"/>
  <c r="AP79" i="14"/>
  <c r="AW79" i="14"/>
  <c r="AO112" i="14"/>
  <c r="AW111" i="14"/>
  <c r="F99" i="14"/>
  <c r="EI113" i="11"/>
  <c r="DN111" i="11"/>
  <c r="DO110" i="11"/>
  <c r="DO26" i="11"/>
  <c r="DG27" i="11"/>
  <c r="CZ28" i="11"/>
  <c r="DH27" i="11"/>
  <c r="DA27" i="11"/>
  <c r="CS50" i="8"/>
  <c r="CE114" i="8"/>
  <c r="DH58" i="2"/>
  <c r="DO58" i="2"/>
  <c r="DG59" i="2"/>
  <c r="AW74" i="2"/>
  <c r="AO75" i="2"/>
  <c r="AP74" i="2"/>
  <c r="N58" i="2"/>
  <c r="F59" i="2"/>
  <c r="CZ27" i="15"/>
  <c r="DH26" i="15"/>
  <c r="DA26" i="15"/>
  <c r="CS29" i="15"/>
  <c r="CT28" i="15"/>
  <c r="CL34" i="15"/>
  <c r="BX27" i="15"/>
  <c r="BY26" i="15"/>
  <c r="CF26" i="15"/>
  <c r="AV97" i="15"/>
  <c r="AO17" i="15"/>
  <c r="AW16" i="15"/>
  <c r="AW106" i="15"/>
  <c r="AP106" i="15"/>
  <c r="AO107" i="15"/>
  <c r="AW27" i="15"/>
  <c r="AO28" i="15"/>
  <c r="AP27" i="15"/>
  <c r="AO94" i="15"/>
  <c r="AW93" i="15"/>
  <c r="AA94" i="15"/>
  <c r="AB93" i="15"/>
  <c r="CZ64" i="12"/>
  <c r="DH63" i="12"/>
  <c r="DA63" i="12"/>
  <c r="CZ75" i="12"/>
  <c r="DH74" i="12"/>
  <c r="DA74" i="12"/>
  <c r="BX15" i="12"/>
  <c r="CF14" i="12"/>
  <c r="AW42" i="12"/>
  <c r="AP42" i="12"/>
  <c r="AO43" i="12"/>
  <c r="AO96" i="12"/>
  <c r="AA11" i="12"/>
  <c r="AI10" i="12"/>
  <c r="AB10" i="12"/>
  <c r="F113" i="12"/>
  <c r="F11" i="12"/>
  <c r="N10" i="12"/>
  <c r="DU51" i="5"/>
  <c r="CZ107" i="5"/>
  <c r="DH106" i="5"/>
  <c r="DA106" i="5"/>
  <c r="CT107" i="5"/>
  <c r="CM107" i="5"/>
  <c r="CL108" i="5"/>
  <c r="CL91" i="5"/>
  <c r="CT90" i="5"/>
  <c r="CM90" i="5"/>
  <c r="CM58" i="5"/>
  <c r="CT58" i="5"/>
  <c r="CL59" i="5"/>
  <c r="BX43" i="5"/>
  <c r="CF42" i="5"/>
  <c r="BY42" i="5"/>
  <c r="CF26" i="5"/>
  <c r="BX27" i="5"/>
  <c r="BY26" i="5"/>
  <c r="AW10" i="5"/>
  <c r="AP10" i="5"/>
  <c r="AO11" i="5"/>
  <c r="AB12" i="5"/>
  <c r="U12" i="5"/>
  <c r="T13" i="5"/>
  <c r="F11" i="5"/>
  <c r="N10" i="5"/>
  <c r="N108" i="5"/>
  <c r="F109" i="5"/>
  <c r="F59" i="5"/>
  <c r="N58" i="5"/>
  <c r="F29" i="5"/>
  <c r="N28" i="5"/>
  <c r="DN43" i="1"/>
  <c r="DO42" i="1"/>
  <c r="DV42" i="1"/>
  <c r="DH27" i="1"/>
  <c r="DA27" i="1"/>
  <c r="CZ28" i="1"/>
  <c r="DH42" i="1"/>
  <c r="CZ43" i="1"/>
  <c r="DA42" i="1"/>
  <c r="DH10" i="1"/>
  <c r="DA10" i="1"/>
  <c r="CZ11" i="1"/>
  <c r="DN13" i="1"/>
  <c r="DO12" i="1"/>
  <c r="CT90" i="1"/>
  <c r="CM90" i="1"/>
  <c r="CL91" i="1"/>
  <c r="CT43" i="1"/>
  <c r="CM43" i="1"/>
  <c r="CL44" i="1"/>
  <c r="CL27" i="1"/>
  <c r="CT26" i="1"/>
  <c r="CM26" i="1"/>
  <c r="CT10" i="1"/>
  <c r="CM10" i="1"/>
  <c r="CL11" i="1"/>
  <c r="F79" i="1"/>
  <c r="N78" i="1"/>
  <c r="BR107" i="1"/>
  <c r="BK107" i="1"/>
  <c r="BJ108" i="1"/>
  <c r="AO113" i="1"/>
  <c r="AO29" i="1"/>
  <c r="AP28" i="1"/>
  <c r="AP14" i="1"/>
  <c r="AO15" i="1"/>
  <c r="AA31" i="1"/>
  <c r="AI30" i="1"/>
  <c r="AA75" i="1"/>
  <c r="AB74" i="1"/>
  <c r="AI74" i="1"/>
  <c r="AA91" i="1"/>
  <c r="AB90" i="1"/>
  <c r="AI90" i="1"/>
  <c r="AA107" i="1"/>
  <c r="AB106" i="1"/>
  <c r="AH107" i="1"/>
  <c r="AI106" i="1"/>
  <c r="AP106" i="1"/>
  <c r="F95" i="13" l="1"/>
  <c r="U92" i="7"/>
  <c r="M93" i="7"/>
  <c r="CE79" i="13"/>
  <c r="AV60" i="5"/>
  <c r="BD59" i="5"/>
  <c r="AW59" i="5"/>
  <c r="BX94" i="1"/>
  <c r="BJ109" i="3"/>
  <c r="AW43" i="8"/>
  <c r="AO44" i="8"/>
  <c r="AP43" i="8"/>
  <c r="AB62" i="15"/>
  <c r="T63" i="15"/>
  <c r="BK14" i="15"/>
  <c r="BC15" i="15"/>
  <c r="BD14" i="15"/>
  <c r="AA60" i="11"/>
  <c r="AI59" i="11"/>
  <c r="CF107" i="8"/>
  <c r="BX108" i="8"/>
  <c r="BY107" i="8"/>
  <c r="DU78" i="14"/>
  <c r="EC77" i="14"/>
  <c r="DH45" i="14"/>
  <c r="CZ46" i="14"/>
  <c r="DG77" i="13"/>
  <c r="DO76" i="13"/>
  <c r="T79" i="10"/>
  <c r="CL78" i="16"/>
  <c r="CT77" i="16"/>
  <c r="DG61" i="9"/>
  <c r="DO60" i="9"/>
  <c r="BD11" i="3"/>
  <c r="AV12" i="3"/>
  <c r="AP75" i="7"/>
  <c r="AH76" i="7"/>
  <c r="AO96" i="8"/>
  <c r="AI59" i="8"/>
  <c r="AA60" i="8"/>
  <c r="BJ92" i="4"/>
  <c r="BR91" i="4"/>
  <c r="BK91" i="4"/>
  <c r="AI28" i="3"/>
  <c r="AA29" i="3"/>
  <c r="BY108" i="15"/>
  <c r="BQ109" i="15"/>
  <c r="BR108" i="15"/>
  <c r="BQ30" i="9"/>
  <c r="BY29" i="9"/>
  <c r="EI61" i="14"/>
  <c r="EJ60" i="14"/>
  <c r="DV27" i="4"/>
  <c r="DN28" i="4"/>
  <c r="CZ110" i="7"/>
  <c r="CZ111" i="7" s="1"/>
  <c r="DH109" i="7"/>
  <c r="DU108" i="1"/>
  <c r="DV107" i="1"/>
  <c r="CF108" i="4"/>
  <c r="BY108" i="4"/>
  <c r="BX109" i="4"/>
  <c r="CF12" i="8"/>
  <c r="BX13" i="8"/>
  <c r="BY12" i="8"/>
  <c r="T62" i="3"/>
  <c r="CS61" i="5"/>
  <c r="AA44" i="4"/>
  <c r="AB43" i="4"/>
  <c r="AI43" i="4"/>
  <c r="BK93" i="1"/>
  <c r="BC94" i="1"/>
  <c r="BD93" i="1"/>
  <c r="CT11" i="2"/>
  <c r="CL12" i="2"/>
  <c r="N44" i="2"/>
  <c r="F45" i="2"/>
  <c r="BC44" i="10"/>
  <c r="BK43" i="10"/>
  <c r="AH78" i="4"/>
  <c r="CS108" i="10"/>
  <c r="DA107" i="10"/>
  <c r="DG76" i="10"/>
  <c r="DO75" i="10"/>
  <c r="M33" i="11"/>
  <c r="BJ48" i="2"/>
  <c r="BD95" i="4"/>
  <c r="BC96" i="4"/>
  <c r="DH75" i="13"/>
  <c r="CZ76" i="13"/>
  <c r="DA75" i="13"/>
  <c r="AH109" i="5"/>
  <c r="AP108" i="5"/>
  <c r="CL110" i="1"/>
  <c r="BX111" i="7"/>
  <c r="AI45" i="15"/>
  <c r="AA46" i="15"/>
  <c r="AB45" i="15"/>
  <c r="AH48" i="1"/>
  <c r="AP47" i="1"/>
  <c r="AI47" i="1"/>
  <c r="M13" i="15"/>
  <c r="U12" i="15"/>
  <c r="DA27" i="16"/>
  <c r="CS28" i="16"/>
  <c r="CT27" i="16"/>
  <c r="BQ108" i="9"/>
  <c r="BY107" i="9"/>
  <c r="M49" i="6"/>
  <c r="BX76" i="16"/>
  <c r="CF75" i="16"/>
  <c r="CM79" i="12"/>
  <c r="CE80" i="12"/>
  <c r="BC16" i="14"/>
  <c r="BC93" i="7"/>
  <c r="BK92" i="7"/>
  <c r="BD92" i="7"/>
  <c r="AA111" i="11"/>
  <c r="M31" i="2"/>
  <c r="BX60" i="14"/>
  <c r="CF59" i="14"/>
  <c r="BY59" i="14"/>
  <c r="T61" i="13"/>
  <c r="AB60" i="13"/>
  <c r="DG29" i="13"/>
  <c r="DO28" i="13"/>
  <c r="DH28" i="13"/>
  <c r="AO109" i="10"/>
  <c r="AW108" i="10"/>
  <c r="DA59" i="6"/>
  <c r="CS60" i="6"/>
  <c r="CT59" i="6"/>
  <c r="BX60" i="10"/>
  <c r="CF59" i="10"/>
  <c r="BY59" i="4"/>
  <c r="BQ60" i="4"/>
  <c r="EJ61" i="8"/>
  <c r="EB62" i="8"/>
  <c r="AI60" i="12"/>
  <c r="AA61" i="12"/>
  <c r="BX16" i="13"/>
  <c r="BJ60" i="4"/>
  <c r="BR59" i="4"/>
  <c r="BD91" i="6"/>
  <c r="AV92" i="6"/>
  <c r="CS115" i="15"/>
  <c r="DA114" i="15"/>
  <c r="BJ13" i="12"/>
  <c r="DU32" i="6"/>
  <c r="DV31" i="6"/>
  <c r="CF91" i="3"/>
  <c r="BX92" i="3"/>
  <c r="BY91" i="3"/>
  <c r="M15" i="16"/>
  <c r="U14" i="16"/>
  <c r="N14" i="16"/>
  <c r="CL61" i="2"/>
  <c r="CE18" i="14"/>
  <c r="CM17" i="14"/>
  <c r="DO43" i="8"/>
  <c r="DG44" i="8"/>
  <c r="DH43" i="8"/>
  <c r="BC94" i="14"/>
  <c r="DV62" i="6"/>
  <c r="DN63" i="6"/>
  <c r="AW76" i="3"/>
  <c r="AO77" i="3"/>
  <c r="BK44" i="12"/>
  <c r="BC45" i="12"/>
  <c r="DA62" i="15"/>
  <c r="CS63" i="15"/>
  <c r="BD12" i="1"/>
  <c r="AV13" i="1"/>
  <c r="AW12" i="1"/>
  <c r="CZ12" i="2"/>
  <c r="DH11" i="2"/>
  <c r="DA11" i="2"/>
  <c r="DN14" i="12"/>
  <c r="DV13" i="12"/>
  <c r="AA46" i="3"/>
  <c r="N11" i="9"/>
  <c r="F12" i="9"/>
  <c r="AH29" i="4"/>
  <c r="AP28" i="4"/>
  <c r="AI28" i="4"/>
  <c r="AV93" i="13"/>
  <c r="BD92" i="13"/>
  <c r="AW92" i="13"/>
  <c r="EJ46" i="8"/>
  <c r="EB47" i="8"/>
  <c r="CF11" i="11"/>
  <c r="BX12" i="11"/>
  <c r="BY30" i="14"/>
  <c r="BQ31" i="14"/>
  <c r="AA31" i="15"/>
  <c r="AI30" i="15"/>
  <c r="AI43" i="9"/>
  <c r="AA44" i="9"/>
  <c r="AV111" i="5"/>
  <c r="AW110" i="5"/>
  <c r="BJ76" i="4"/>
  <c r="BR75" i="4"/>
  <c r="AV76" i="13"/>
  <c r="BD75" i="13"/>
  <c r="BQ45" i="6"/>
  <c r="BY44" i="6"/>
  <c r="DU77" i="13"/>
  <c r="EC76" i="13"/>
  <c r="DV76" i="13"/>
  <c r="DU31" i="7"/>
  <c r="DV30" i="7"/>
  <c r="DH59" i="5"/>
  <c r="CZ60" i="5"/>
  <c r="DO27" i="9"/>
  <c r="DG28" i="9"/>
  <c r="CL94" i="2"/>
  <c r="CF11" i="3"/>
  <c r="BX12" i="3"/>
  <c r="M77" i="4"/>
  <c r="U76" i="4"/>
  <c r="EJ76" i="2"/>
  <c r="EB77" i="2"/>
  <c r="EC76" i="2"/>
  <c r="DN94" i="14"/>
  <c r="DV93" i="14"/>
  <c r="BJ45" i="1"/>
  <c r="CZ63" i="4"/>
  <c r="DA62" i="4"/>
  <c r="DH62" i="4"/>
  <c r="DN111" i="16"/>
  <c r="DO110" i="16"/>
  <c r="AV48" i="13"/>
  <c r="M95" i="2"/>
  <c r="BJ63" i="10"/>
  <c r="BC28" i="7"/>
  <c r="BK27" i="7"/>
  <c r="T95" i="10"/>
  <c r="AB94" i="10"/>
  <c r="BX32" i="14"/>
  <c r="CS47" i="4"/>
  <c r="DU93" i="9"/>
  <c r="EC92" i="9"/>
  <c r="CM47" i="15"/>
  <c r="CE48" i="15"/>
  <c r="CS62" i="7"/>
  <c r="DA61" i="7"/>
  <c r="AA77" i="3"/>
  <c r="AI76" i="3"/>
  <c r="BC94" i="11"/>
  <c r="CZ111" i="11"/>
  <c r="DH110" i="11"/>
  <c r="AA77" i="6"/>
  <c r="AA76" i="13"/>
  <c r="AI75" i="13"/>
  <c r="AB75" i="13"/>
  <c r="T95" i="11"/>
  <c r="U62" i="16"/>
  <c r="M63" i="16"/>
  <c r="N62" i="16"/>
  <c r="CL15" i="8"/>
  <c r="EB16" i="8"/>
  <c r="CS13" i="10"/>
  <c r="DA12" i="10"/>
  <c r="CT12" i="10"/>
  <c r="AV29" i="13"/>
  <c r="BD28" i="13"/>
  <c r="AW28" i="13"/>
  <c r="DU93" i="2"/>
  <c r="DV92" i="2"/>
  <c r="CL44" i="4"/>
  <c r="CT43" i="4"/>
  <c r="CM43" i="4"/>
  <c r="BK45" i="4"/>
  <c r="BC46" i="4"/>
  <c r="T108" i="7"/>
  <c r="U107" i="7"/>
  <c r="T82" i="2"/>
  <c r="BJ60" i="11"/>
  <c r="BR59" i="11"/>
  <c r="BK59" i="11"/>
  <c r="T12" i="10"/>
  <c r="AB11" i="10"/>
  <c r="DU29" i="10"/>
  <c r="EC28" i="10"/>
  <c r="CE44" i="5"/>
  <c r="CM43" i="5"/>
  <c r="DV14" i="13"/>
  <c r="DN15" i="13"/>
  <c r="EI108" i="14"/>
  <c r="EJ107" i="14"/>
  <c r="BK60" i="14"/>
  <c r="BC61" i="14"/>
  <c r="BD60" i="14"/>
  <c r="CS96" i="10"/>
  <c r="CL99" i="8"/>
  <c r="AP92" i="2"/>
  <c r="AH93" i="2"/>
  <c r="DV60" i="8"/>
  <c r="DN61" i="8"/>
  <c r="DV45" i="13"/>
  <c r="DN46" i="13"/>
  <c r="M31" i="6"/>
  <c r="CT61" i="7"/>
  <c r="CL62" i="7"/>
  <c r="DG110" i="12"/>
  <c r="DO109" i="12"/>
  <c r="BJ114" i="5"/>
  <c r="BQ79" i="15"/>
  <c r="BR78" i="15"/>
  <c r="DG44" i="2"/>
  <c r="DO43" i="2"/>
  <c r="AI107" i="2"/>
  <c r="AA108" i="2"/>
  <c r="AB107" i="2"/>
  <c r="F94" i="11"/>
  <c r="CL29" i="10"/>
  <c r="CT28" i="10"/>
  <c r="BC94" i="13"/>
  <c r="BK93" i="13"/>
  <c r="M45" i="3"/>
  <c r="U44" i="3"/>
  <c r="EQ28" i="2"/>
  <c r="EI29" i="2"/>
  <c r="AI91" i="3"/>
  <c r="AA92" i="3"/>
  <c r="AA12" i="11"/>
  <c r="AI11" i="11"/>
  <c r="CS109" i="1"/>
  <c r="DA108" i="1"/>
  <c r="BQ64" i="14"/>
  <c r="BQ61" i="15"/>
  <c r="BY60" i="15"/>
  <c r="BQ112" i="12"/>
  <c r="DO92" i="1"/>
  <c r="DG93" i="1"/>
  <c r="DH62" i="14"/>
  <c r="CZ63" i="14"/>
  <c r="CL29" i="3"/>
  <c r="CT28" i="3"/>
  <c r="N59" i="9"/>
  <c r="F60" i="9"/>
  <c r="DU13" i="10"/>
  <c r="EC12" i="10"/>
  <c r="F28" i="14"/>
  <c r="N27" i="14"/>
  <c r="DN35" i="6"/>
  <c r="BK44" i="6"/>
  <c r="BC45" i="6"/>
  <c r="CE111" i="4"/>
  <c r="DU32" i="14"/>
  <c r="EC31" i="14"/>
  <c r="BQ79" i="4"/>
  <c r="AO13" i="16"/>
  <c r="AW12" i="16"/>
  <c r="M49" i="8"/>
  <c r="BR27" i="6"/>
  <c r="BJ28" i="6"/>
  <c r="BK27" i="6"/>
  <c r="BC13" i="1"/>
  <c r="BK12" i="1"/>
  <c r="AH28" i="9"/>
  <c r="AP27" i="9"/>
  <c r="CE62" i="11"/>
  <c r="CF61" i="11"/>
  <c r="AV60" i="1"/>
  <c r="BD59" i="1"/>
  <c r="AW59" i="1"/>
  <c r="BJ76" i="11"/>
  <c r="BR75" i="11"/>
  <c r="BK75" i="11"/>
  <c r="BC28" i="11"/>
  <c r="BK27" i="11"/>
  <c r="BD27" i="11"/>
  <c r="BJ44" i="7"/>
  <c r="BR43" i="7"/>
  <c r="BK43" i="7"/>
  <c r="BQ94" i="15"/>
  <c r="BY93" i="15"/>
  <c r="BD92" i="11"/>
  <c r="AV93" i="11"/>
  <c r="BC77" i="13"/>
  <c r="BK76" i="13"/>
  <c r="BC77" i="14"/>
  <c r="BK76" i="14"/>
  <c r="BD76" i="14"/>
  <c r="AV108" i="2"/>
  <c r="BD107" i="2"/>
  <c r="CS108" i="11"/>
  <c r="DA107" i="11"/>
  <c r="T110" i="14"/>
  <c r="U109" i="14"/>
  <c r="CM78" i="11"/>
  <c r="CE79" i="11"/>
  <c r="AW44" i="6"/>
  <c r="AO45" i="6"/>
  <c r="AP44" i="6"/>
  <c r="CL60" i="4"/>
  <c r="CT59" i="4"/>
  <c r="CM59" i="4"/>
  <c r="AW108" i="11"/>
  <c r="AO109" i="11"/>
  <c r="U92" i="16"/>
  <c r="M93" i="16"/>
  <c r="N92" i="16"/>
  <c r="T13" i="2"/>
  <c r="AB12" i="2"/>
  <c r="BQ12" i="12"/>
  <c r="BY11" i="12"/>
  <c r="AH46" i="7"/>
  <c r="BQ62" i="3"/>
  <c r="DU17" i="3"/>
  <c r="DU47" i="14"/>
  <c r="BX61" i="2"/>
  <c r="BY60" i="2"/>
  <c r="U30" i="14"/>
  <c r="M31" i="14"/>
  <c r="DO78" i="1"/>
  <c r="DG79" i="1"/>
  <c r="DA93" i="3"/>
  <c r="CS94" i="3"/>
  <c r="DG28" i="2"/>
  <c r="DO27" i="2"/>
  <c r="DH27" i="2"/>
  <c r="AO32" i="12"/>
  <c r="BK11" i="7"/>
  <c r="BR11" i="7"/>
  <c r="BJ12" i="7"/>
  <c r="CE15" i="15"/>
  <c r="BY75" i="3"/>
  <c r="BQ76" i="3"/>
  <c r="BR75" i="3"/>
  <c r="BY29" i="8"/>
  <c r="BQ30" i="8"/>
  <c r="DH61" i="14"/>
  <c r="F13" i="15"/>
  <c r="N12" i="15"/>
  <c r="AW76" i="5"/>
  <c r="AO77" i="5"/>
  <c r="DV76" i="8"/>
  <c r="DN77" i="8"/>
  <c r="DO76" i="8"/>
  <c r="AO13" i="12"/>
  <c r="AW12" i="12"/>
  <c r="AP12" i="12"/>
  <c r="U44" i="2"/>
  <c r="M45" i="2"/>
  <c r="AV99" i="4"/>
  <c r="DG80" i="14"/>
  <c r="CS14" i="2"/>
  <c r="BX93" i="2"/>
  <c r="CF92" i="2"/>
  <c r="BY92" i="2"/>
  <c r="U12" i="10"/>
  <c r="M13" i="10"/>
  <c r="BX28" i="12"/>
  <c r="CF27" i="12"/>
  <c r="BY27" i="12"/>
  <c r="T63" i="14"/>
  <c r="AB62" i="14"/>
  <c r="DA12" i="11"/>
  <c r="CS13" i="11"/>
  <c r="BX28" i="10"/>
  <c r="CF27" i="10"/>
  <c r="BY27" i="10"/>
  <c r="BY108" i="1"/>
  <c r="BQ109" i="1"/>
  <c r="DU108" i="11"/>
  <c r="EC107" i="11"/>
  <c r="DV107" i="11"/>
  <c r="DN63" i="16"/>
  <c r="T45" i="9"/>
  <c r="BX110" i="2"/>
  <c r="CS14" i="7"/>
  <c r="DA13" i="7"/>
  <c r="BK60" i="10"/>
  <c r="BC61" i="10"/>
  <c r="CE47" i="12"/>
  <c r="CM46" i="12"/>
  <c r="CE28" i="16"/>
  <c r="CM27" i="16"/>
  <c r="CF27" i="16"/>
  <c r="AO77" i="1"/>
  <c r="AP76" i="1"/>
  <c r="DN12" i="10"/>
  <c r="DV11" i="10"/>
  <c r="AO46" i="14"/>
  <c r="AW45" i="14"/>
  <c r="AP45" i="14"/>
  <c r="CM28" i="12"/>
  <c r="CE29" i="12"/>
  <c r="M112" i="8"/>
  <c r="AP59" i="4"/>
  <c r="AH60" i="4"/>
  <c r="AA32" i="4"/>
  <c r="CZ62" i="6"/>
  <c r="DH61" i="6"/>
  <c r="AW107" i="13"/>
  <c r="AO108" i="13"/>
  <c r="DV45" i="7"/>
  <c r="DN46" i="7"/>
  <c r="DO45" i="7"/>
  <c r="CT46" i="3"/>
  <c r="CL47" i="3"/>
  <c r="CL108" i="15"/>
  <c r="CT107" i="15"/>
  <c r="CM107" i="15"/>
  <c r="DA60" i="9"/>
  <c r="CS61" i="9"/>
  <c r="M94" i="13"/>
  <c r="U93" i="13"/>
  <c r="AW12" i="13"/>
  <c r="AV13" i="13"/>
  <c r="CM108" i="10"/>
  <c r="CE109" i="10"/>
  <c r="CF108" i="10"/>
  <c r="BR75" i="9"/>
  <c r="BJ76" i="9"/>
  <c r="BX93" i="10"/>
  <c r="CF92" i="10"/>
  <c r="AV109" i="11"/>
  <c r="BD108" i="11"/>
  <c r="CL44" i="11"/>
  <c r="CT43" i="11"/>
  <c r="CZ29" i="3"/>
  <c r="DH28" i="3"/>
  <c r="DU79" i="7"/>
  <c r="CL48" i="5"/>
  <c r="BR45" i="16"/>
  <c r="BJ46" i="16"/>
  <c r="AW91" i="10"/>
  <c r="AO92" i="10"/>
  <c r="EI29" i="14"/>
  <c r="EJ28" i="14"/>
  <c r="CS95" i="7"/>
  <c r="DA94" i="7"/>
  <c r="AB91" i="4"/>
  <c r="T92" i="4"/>
  <c r="U91" i="4"/>
  <c r="EB78" i="7"/>
  <c r="EC78" i="7" s="1"/>
  <c r="CM77" i="16"/>
  <c r="AH62" i="12"/>
  <c r="BY108" i="11"/>
  <c r="BQ109" i="11"/>
  <c r="AV93" i="14"/>
  <c r="BD92" i="14"/>
  <c r="AW92" i="14"/>
  <c r="AH92" i="11"/>
  <c r="AP91" i="11"/>
  <c r="BY76" i="6"/>
  <c r="BQ77" i="6"/>
  <c r="BR76" i="6"/>
  <c r="DU28" i="2"/>
  <c r="EC27" i="2"/>
  <c r="DV27" i="2"/>
  <c r="M60" i="9"/>
  <c r="U59" i="9"/>
  <c r="CZ80" i="14"/>
  <c r="DH79" i="14"/>
  <c r="DG82" i="8"/>
  <c r="CS28" i="6"/>
  <c r="DA27" i="6"/>
  <c r="CT27" i="6"/>
  <c r="CE46" i="14"/>
  <c r="CF45" i="14"/>
  <c r="DU109" i="7"/>
  <c r="EC108" i="7"/>
  <c r="DV108" i="7"/>
  <c r="DH114" i="13"/>
  <c r="CZ115" i="13"/>
  <c r="DH115" i="13" s="1"/>
  <c r="DH130" i="13" s="1"/>
  <c r="DK130" i="13" s="1"/>
  <c r="U11" i="10"/>
  <c r="T79" i="8"/>
  <c r="AB78" i="8"/>
  <c r="CZ76" i="4"/>
  <c r="DH75" i="4"/>
  <c r="DA75" i="4"/>
  <c r="BJ29" i="10"/>
  <c r="BR28" i="10"/>
  <c r="DH91" i="6"/>
  <c r="CZ92" i="6"/>
  <c r="BD44" i="12"/>
  <c r="AV45" i="12"/>
  <c r="BJ76" i="7"/>
  <c r="BR75" i="7"/>
  <c r="T49" i="13"/>
  <c r="U48" i="13"/>
  <c r="AO62" i="11"/>
  <c r="BQ110" i="8"/>
  <c r="BR109" i="8"/>
  <c r="CE46" i="13"/>
  <c r="CM45" i="13"/>
  <c r="CM107" i="1"/>
  <c r="CE108" i="1"/>
  <c r="AO108" i="2"/>
  <c r="AW107" i="2"/>
  <c r="U43" i="7"/>
  <c r="AB43" i="7"/>
  <c r="T44" i="7"/>
  <c r="F31" i="11"/>
  <c r="N30" i="11"/>
  <c r="AV65" i="12"/>
  <c r="AV83" i="14"/>
  <c r="EB92" i="13"/>
  <c r="EJ91" i="13"/>
  <c r="BQ29" i="1"/>
  <c r="CM27" i="8"/>
  <c r="CE28" i="8"/>
  <c r="CF27" i="8"/>
  <c r="AH13" i="3"/>
  <c r="AP12" i="3"/>
  <c r="CT13" i="12"/>
  <c r="CL14" i="12"/>
  <c r="CM13" i="12"/>
  <c r="BX115" i="15"/>
  <c r="F61" i="8"/>
  <c r="N60" i="8"/>
  <c r="CS79" i="11"/>
  <c r="DA78" i="11"/>
  <c r="CT78" i="11"/>
  <c r="T80" i="12"/>
  <c r="DV43" i="2"/>
  <c r="DN44" i="2"/>
  <c r="CF13" i="15"/>
  <c r="BX14" i="15"/>
  <c r="AA62" i="13"/>
  <c r="AA14" i="3"/>
  <c r="AI13" i="3"/>
  <c r="DN79" i="4"/>
  <c r="BQ44" i="1"/>
  <c r="BR44" i="1" s="1"/>
  <c r="BY43" i="1"/>
  <c r="CE79" i="16"/>
  <c r="CM78" i="16"/>
  <c r="CS49" i="3"/>
  <c r="BQ78" i="11"/>
  <c r="CF75" i="7"/>
  <c r="BX76" i="7"/>
  <c r="BY75" i="7"/>
  <c r="F76" i="11"/>
  <c r="N75" i="11"/>
  <c r="BX61" i="16"/>
  <c r="CF60" i="16"/>
  <c r="DG46" i="13"/>
  <c r="DO45" i="13"/>
  <c r="DH45" i="13"/>
  <c r="BK12" i="9"/>
  <c r="BC13" i="9"/>
  <c r="BJ29" i="11"/>
  <c r="BR28" i="11"/>
  <c r="DO78" i="16"/>
  <c r="DG79" i="16"/>
  <c r="DG13" i="13"/>
  <c r="DO12" i="13"/>
  <c r="BD59" i="6"/>
  <c r="AV60" i="6"/>
  <c r="AW59" i="6"/>
  <c r="BQ94" i="4"/>
  <c r="DH11" i="3"/>
  <c r="CZ12" i="3"/>
  <c r="U77" i="3"/>
  <c r="M78" i="3"/>
  <c r="CM12" i="16"/>
  <c r="CE13" i="16"/>
  <c r="CM28" i="14"/>
  <c r="CE29" i="14"/>
  <c r="CF28" i="14"/>
  <c r="F12" i="10"/>
  <c r="N11" i="10"/>
  <c r="CE44" i="3"/>
  <c r="CM43" i="3"/>
  <c r="CF43" i="3"/>
  <c r="M12" i="2"/>
  <c r="U11" i="2"/>
  <c r="CZ96" i="14"/>
  <c r="EI60" i="11"/>
  <c r="EJ59" i="11"/>
  <c r="AV93" i="16"/>
  <c r="BD92" i="16"/>
  <c r="BJ83" i="3"/>
  <c r="CT91" i="4"/>
  <c r="CL92" i="4"/>
  <c r="CM91" i="4"/>
  <c r="AH49" i="6"/>
  <c r="DA28" i="3"/>
  <c r="CS29" i="3"/>
  <c r="AH93" i="15"/>
  <c r="AP92" i="15"/>
  <c r="AI92" i="15"/>
  <c r="U44" i="9"/>
  <c r="EB28" i="9"/>
  <c r="EC27" i="9"/>
  <c r="EB60" i="7"/>
  <c r="EJ59" i="7"/>
  <c r="DV91" i="8"/>
  <c r="DN92" i="8"/>
  <c r="CF60" i="12"/>
  <c r="BX61" i="12"/>
  <c r="BY60" i="12"/>
  <c r="BK28" i="3"/>
  <c r="BC29" i="3"/>
  <c r="BX64" i="15"/>
  <c r="CF63" i="15"/>
  <c r="DH28" i="8"/>
  <c r="CZ29" i="8"/>
  <c r="CM78" i="15"/>
  <c r="CE79" i="15"/>
  <c r="DU95" i="16"/>
  <c r="EC94" i="16"/>
  <c r="CZ28" i="9"/>
  <c r="DH27" i="9"/>
  <c r="DG29" i="10"/>
  <c r="AB77" i="3"/>
  <c r="T78" i="3"/>
  <c r="AA78" i="15"/>
  <c r="AI77" i="15"/>
  <c r="AB77" i="15"/>
  <c r="EJ91" i="2"/>
  <c r="EB92" i="2"/>
  <c r="EC92" i="2" s="1"/>
  <c r="BX30" i="4"/>
  <c r="CF29" i="4"/>
  <c r="AA110" i="9"/>
  <c r="AI109" i="9"/>
  <c r="CE112" i="12"/>
  <c r="CS60" i="1"/>
  <c r="DA59" i="1"/>
  <c r="BQ48" i="7"/>
  <c r="DH78" i="11"/>
  <c r="CZ79" i="11"/>
  <c r="BQ94" i="3"/>
  <c r="CZ77" i="16"/>
  <c r="DH76" i="16"/>
  <c r="DA76" i="16"/>
  <c r="AA33" i="2"/>
  <c r="AO77" i="4"/>
  <c r="F92" i="1"/>
  <c r="N91" i="1"/>
  <c r="T78" i="14"/>
  <c r="U77" i="14"/>
  <c r="DN61" i="2"/>
  <c r="DV60" i="2"/>
  <c r="AI45" i="8"/>
  <c r="AA46" i="8"/>
  <c r="EC47" i="9"/>
  <c r="DU48" i="9"/>
  <c r="DN28" i="9"/>
  <c r="DV27" i="9"/>
  <c r="AA33" i="13"/>
  <c r="DN64" i="7"/>
  <c r="BD107" i="16"/>
  <c r="AV108" i="16"/>
  <c r="DU45" i="3"/>
  <c r="EC44" i="3"/>
  <c r="CL60" i="3"/>
  <c r="CT59" i="3"/>
  <c r="AI78" i="8"/>
  <c r="AA79" i="8"/>
  <c r="CZ64" i="11"/>
  <c r="CL94" i="10"/>
  <c r="CT93" i="10"/>
  <c r="EC76" i="8"/>
  <c r="DU77" i="8"/>
  <c r="AH61" i="15"/>
  <c r="AP60" i="15"/>
  <c r="AI60" i="15"/>
  <c r="T32" i="7"/>
  <c r="BJ94" i="15"/>
  <c r="BR93" i="15"/>
  <c r="DN93" i="11"/>
  <c r="DV92" i="11"/>
  <c r="BC30" i="14"/>
  <c r="F76" i="9"/>
  <c r="N75" i="9"/>
  <c r="AO45" i="5"/>
  <c r="AW44" i="5"/>
  <c r="CL109" i="8"/>
  <c r="CM108" i="8"/>
  <c r="CT108" i="8"/>
  <c r="AH31" i="16"/>
  <c r="AP30" i="16"/>
  <c r="BK60" i="13"/>
  <c r="BC61" i="13"/>
  <c r="BD60" i="13"/>
  <c r="DG111" i="5"/>
  <c r="AV46" i="14"/>
  <c r="EC63" i="3"/>
  <c r="DU64" i="3"/>
  <c r="M46" i="9"/>
  <c r="U45" i="9"/>
  <c r="AW11" i="3"/>
  <c r="T30" i="13"/>
  <c r="U29" i="13"/>
  <c r="AB29" i="13"/>
  <c r="DA94" i="8"/>
  <c r="CS95" i="8"/>
  <c r="CT94" i="8"/>
  <c r="DG78" i="9"/>
  <c r="EB108" i="3"/>
  <c r="EC107" i="3"/>
  <c r="CT12" i="11"/>
  <c r="CL13" i="11"/>
  <c r="CM12" i="11"/>
  <c r="DN46" i="11"/>
  <c r="BX15" i="10"/>
  <c r="T60" i="9"/>
  <c r="AB59" i="9"/>
  <c r="BC108" i="9"/>
  <c r="BK107" i="9"/>
  <c r="CT60" i="15"/>
  <c r="CL61" i="15"/>
  <c r="CM60" i="15"/>
  <c r="CL92" i="6"/>
  <c r="CT91" i="6"/>
  <c r="CM91" i="6"/>
  <c r="EI12" i="16"/>
  <c r="EJ11" i="16"/>
  <c r="DO12" i="2"/>
  <c r="DG13" i="2"/>
  <c r="BK11" i="5"/>
  <c r="BC12" i="5"/>
  <c r="BD11" i="5"/>
  <c r="CS51" i="13"/>
  <c r="DN94" i="12"/>
  <c r="DV93" i="12"/>
  <c r="AI30" i="14"/>
  <c r="AB30" i="14"/>
  <c r="AA31" i="14"/>
  <c r="DN110" i="12"/>
  <c r="DV109" i="12"/>
  <c r="EB63" i="14"/>
  <c r="CS44" i="16"/>
  <c r="DA43" i="16"/>
  <c r="CT43" i="16"/>
  <c r="DN34" i="8"/>
  <c r="BQ18" i="8"/>
  <c r="CF44" i="2"/>
  <c r="BX45" i="2"/>
  <c r="AH48" i="14"/>
  <c r="EI78" i="2"/>
  <c r="EQ77" i="2"/>
  <c r="CL50" i="7"/>
  <c r="DU13" i="9"/>
  <c r="EC12" i="9"/>
  <c r="DN113" i="7"/>
  <c r="AP59" i="2"/>
  <c r="AH60" i="2"/>
  <c r="CE92" i="14"/>
  <c r="CM91" i="14"/>
  <c r="CF91" i="14"/>
  <c r="BQ44" i="3"/>
  <c r="BY43" i="3"/>
  <c r="T28" i="15"/>
  <c r="AB27" i="15"/>
  <c r="BQ78" i="13"/>
  <c r="BY77" i="13"/>
  <c r="AB12" i="14"/>
  <c r="T13" i="14"/>
  <c r="U12" i="14"/>
  <c r="U51" i="1"/>
  <c r="U126" i="1" s="1"/>
  <c r="N51" i="1"/>
  <c r="N126" i="1" s="1"/>
  <c r="Q126" i="1" s="1"/>
  <c r="CF12" i="14"/>
  <c r="BX13" i="14"/>
  <c r="DA75" i="1"/>
  <c r="CS76" i="1"/>
  <c r="CL46" i="8"/>
  <c r="CT45" i="8"/>
  <c r="AH79" i="15"/>
  <c r="CS15" i="15"/>
  <c r="AV30" i="12"/>
  <c r="AW29" i="12"/>
  <c r="CS76" i="5"/>
  <c r="DA75" i="5"/>
  <c r="CT75" i="5"/>
  <c r="BD77" i="15"/>
  <c r="AV78" i="15"/>
  <c r="BC111" i="16"/>
  <c r="BK110" i="16"/>
  <c r="BR79" i="14"/>
  <c r="BJ80" i="14"/>
  <c r="CF11" i="1"/>
  <c r="BX12" i="1"/>
  <c r="BY11" i="1"/>
  <c r="DV45" i="8"/>
  <c r="DN46" i="8"/>
  <c r="CE95" i="11"/>
  <c r="AH12" i="11"/>
  <c r="AP11" i="11"/>
  <c r="F12" i="4"/>
  <c r="N11" i="4"/>
  <c r="CS28" i="9"/>
  <c r="DA27" i="9"/>
  <c r="CL60" i="16"/>
  <c r="CT59" i="16"/>
  <c r="CS80" i="16"/>
  <c r="BK107" i="12"/>
  <c r="BC108" i="12"/>
  <c r="EB51" i="13"/>
  <c r="EJ51" i="13" s="1"/>
  <c r="EJ126" i="13" s="1"/>
  <c r="EK126" i="13" s="1"/>
  <c r="EJ50" i="13"/>
  <c r="U29" i="5"/>
  <c r="M30" i="5"/>
  <c r="CE78" i="7"/>
  <c r="CM77" i="7"/>
  <c r="AW12" i="3"/>
  <c r="AO13" i="3"/>
  <c r="F32" i="9"/>
  <c r="AH60" i="16"/>
  <c r="AP59" i="16"/>
  <c r="AI59" i="16"/>
  <c r="CZ93" i="2"/>
  <c r="DH92" i="2"/>
  <c r="CE12" i="2"/>
  <c r="CM11" i="2"/>
  <c r="AO67" i="4"/>
  <c r="AO110" i="12"/>
  <c r="AP109" i="12"/>
  <c r="T79" i="1"/>
  <c r="U78" i="1"/>
  <c r="AP30" i="12"/>
  <c r="AH31" i="12"/>
  <c r="T94" i="16"/>
  <c r="CE29" i="2"/>
  <c r="DV91" i="6"/>
  <c r="DN92" i="6"/>
  <c r="DO91" i="6"/>
  <c r="CT11" i="7"/>
  <c r="CL12" i="7"/>
  <c r="CL60" i="1"/>
  <c r="CT59" i="1"/>
  <c r="CF107" i="14"/>
  <c r="BX108" i="14"/>
  <c r="BY107" i="14"/>
  <c r="EC28" i="3"/>
  <c r="DU29" i="3"/>
  <c r="AV45" i="5"/>
  <c r="BD44" i="5"/>
  <c r="BJ46" i="6"/>
  <c r="AH50" i="15"/>
  <c r="AV30" i="15"/>
  <c r="BQ45" i="13"/>
  <c r="BR44" i="13"/>
  <c r="CM77" i="6"/>
  <c r="CE78" i="6"/>
  <c r="CF77" i="6"/>
  <c r="EC60" i="2"/>
  <c r="DU61" i="2"/>
  <c r="AA28" i="9"/>
  <c r="AI27" i="9"/>
  <c r="AI59" i="2"/>
  <c r="BJ28" i="5"/>
  <c r="BR27" i="5"/>
  <c r="AV108" i="1"/>
  <c r="BD107" i="1"/>
  <c r="AW107" i="1"/>
  <c r="CS110" i="16"/>
  <c r="DA109" i="16"/>
  <c r="DN19" i="14"/>
  <c r="DU97" i="8"/>
  <c r="AH79" i="8"/>
  <c r="AO113" i="5"/>
  <c r="DN12" i="2"/>
  <c r="DV11" i="2"/>
  <c r="BJ50" i="14"/>
  <c r="BR49" i="14"/>
  <c r="BR29" i="15"/>
  <c r="BJ30" i="15"/>
  <c r="AV46" i="11"/>
  <c r="AW45" i="11"/>
  <c r="BK27" i="9"/>
  <c r="BC28" i="9"/>
  <c r="BD109" i="15"/>
  <c r="BC110" i="15"/>
  <c r="BK109" i="15"/>
  <c r="BQ63" i="2"/>
  <c r="AH13" i="9"/>
  <c r="AP12" i="9"/>
  <c r="F29" i="4"/>
  <c r="N28" i="4"/>
  <c r="AB44" i="2"/>
  <c r="T45" i="2"/>
  <c r="BX45" i="7"/>
  <c r="BY44" i="7"/>
  <c r="AH108" i="14"/>
  <c r="AP107" i="14"/>
  <c r="T112" i="15"/>
  <c r="AB111" i="15"/>
  <c r="AH77" i="3"/>
  <c r="AP76" i="3"/>
  <c r="AO30" i="7"/>
  <c r="AP29" i="7"/>
  <c r="F61" i="12"/>
  <c r="N60" i="12"/>
  <c r="N108" i="9"/>
  <c r="F109" i="9"/>
  <c r="AH46" i="11"/>
  <c r="AP45" i="11"/>
  <c r="DN95" i="5"/>
  <c r="DV94" i="5"/>
  <c r="CE108" i="2"/>
  <c r="CM107" i="2"/>
  <c r="CF107" i="2"/>
  <c r="EI28" i="8"/>
  <c r="EQ27" i="8"/>
  <c r="EJ27" i="8"/>
  <c r="BD76" i="16"/>
  <c r="AV77" i="16"/>
  <c r="AH14" i="2"/>
  <c r="T93" i="3"/>
  <c r="AB92" i="3"/>
  <c r="BX64" i="6"/>
  <c r="BY63" i="6"/>
  <c r="CF107" i="1"/>
  <c r="BX108" i="1"/>
  <c r="AI11" i="13"/>
  <c r="AA12" i="13"/>
  <c r="AB11" i="13"/>
  <c r="AA94" i="8"/>
  <c r="BX94" i="11"/>
  <c r="CF93" i="11"/>
  <c r="AA109" i="12"/>
  <c r="AI108" i="12"/>
  <c r="CT45" i="13"/>
  <c r="CL46" i="13"/>
  <c r="DU61" i="7"/>
  <c r="DV60" i="7"/>
  <c r="DH43" i="9"/>
  <c r="DG44" i="9"/>
  <c r="DO43" i="9"/>
  <c r="DG92" i="5"/>
  <c r="DO91" i="5"/>
  <c r="DH76" i="9"/>
  <c r="CZ77" i="9"/>
  <c r="DO43" i="3"/>
  <c r="DG44" i="3"/>
  <c r="AA28" i="10"/>
  <c r="AI27" i="10"/>
  <c r="DU111" i="14"/>
  <c r="EC110" i="14"/>
  <c r="DV110" i="14"/>
  <c r="DV107" i="4"/>
  <c r="DN108" i="4"/>
  <c r="DO107" i="4"/>
  <c r="BR44" i="6"/>
  <c r="AH62" i="11"/>
  <c r="AP61" i="11"/>
  <c r="BJ12" i="10"/>
  <c r="BR11" i="10"/>
  <c r="DV62" i="3"/>
  <c r="DN63" i="3"/>
  <c r="DO62" i="3"/>
  <c r="CL111" i="2"/>
  <c r="DA107" i="3"/>
  <c r="CS108" i="3"/>
  <c r="CT108" i="3" s="1"/>
  <c r="BC79" i="1"/>
  <c r="AI60" i="2"/>
  <c r="AA61" i="2"/>
  <c r="AA111" i="4"/>
  <c r="AI110" i="4"/>
  <c r="BJ14" i="11"/>
  <c r="BX45" i="12"/>
  <c r="CF44" i="12"/>
  <c r="N77" i="15"/>
  <c r="F78" i="15"/>
  <c r="CL44" i="14"/>
  <c r="CT43" i="14"/>
  <c r="CM43" i="14"/>
  <c r="EB95" i="8"/>
  <c r="EJ94" i="8"/>
  <c r="EC94" i="8"/>
  <c r="BQ60" i="10"/>
  <c r="BY59" i="10"/>
  <c r="BR59" i="10"/>
  <c r="AV76" i="9"/>
  <c r="AW75" i="9"/>
  <c r="DU79" i="2"/>
  <c r="BQ108" i="5"/>
  <c r="BR107" i="5"/>
  <c r="BY107" i="5"/>
  <c r="BX46" i="16"/>
  <c r="CF45" i="16"/>
  <c r="CZ78" i="2"/>
  <c r="M28" i="8"/>
  <c r="N28" i="8" s="1"/>
  <c r="U27" i="8"/>
  <c r="DH43" i="16"/>
  <c r="DG44" i="16"/>
  <c r="DO43" i="16"/>
  <c r="BK11" i="10"/>
  <c r="BC12" i="10"/>
  <c r="CS93" i="16"/>
  <c r="DA92" i="16"/>
  <c r="CT92" i="16"/>
  <c r="BJ108" i="9"/>
  <c r="BR107" i="9"/>
  <c r="DU80" i="3"/>
  <c r="EC79" i="3"/>
  <c r="CF11" i="7"/>
  <c r="CE12" i="7"/>
  <c r="CM11" i="7"/>
  <c r="BJ28" i="2"/>
  <c r="BR27" i="2"/>
  <c r="BK27" i="2"/>
  <c r="BD43" i="10"/>
  <c r="DO109" i="7"/>
  <c r="DG110" i="7"/>
  <c r="AB108" i="12"/>
  <c r="AH47" i="2"/>
  <c r="AV47" i="15"/>
  <c r="BD46" i="15"/>
  <c r="CL64" i="13"/>
  <c r="M93" i="9"/>
  <c r="EB14" i="3"/>
  <c r="EC13" i="3"/>
  <c r="BK28" i="15"/>
  <c r="BC29" i="15"/>
  <c r="DN12" i="11"/>
  <c r="DV11" i="11"/>
  <c r="CS29" i="10"/>
  <c r="AP59" i="6"/>
  <c r="AH60" i="6"/>
  <c r="AI59" i="6"/>
  <c r="CL82" i="11"/>
  <c r="CL109" i="3"/>
  <c r="CL110" i="3" s="1"/>
  <c r="CL111" i="3" s="1"/>
  <c r="CL112" i="3" s="1"/>
  <c r="BR62" i="2"/>
  <c r="BJ63" i="2"/>
  <c r="BC35" i="6"/>
  <c r="T76" i="11"/>
  <c r="AB75" i="11"/>
  <c r="BK75" i="7"/>
  <c r="BC76" i="7"/>
  <c r="BD75" i="7"/>
  <c r="AH93" i="14"/>
  <c r="AP92" i="14"/>
  <c r="BR60" i="16"/>
  <c r="BJ61" i="16"/>
  <c r="BK60" i="16"/>
  <c r="F66" i="7"/>
  <c r="AW43" i="1"/>
  <c r="AV44" i="1"/>
  <c r="BD43" i="1"/>
  <c r="BJ92" i="10"/>
  <c r="BR91" i="10"/>
  <c r="BK108" i="8"/>
  <c r="BC109" i="8"/>
  <c r="BD108" i="8"/>
  <c r="AW11" i="2"/>
  <c r="AO12" i="2"/>
  <c r="AP11" i="2"/>
  <c r="DO93" i="12"/>
  <c r="BX112" i="10"/>
  <c r="BQ62" i="13"/>
  <c r="BY61" i="13"/>
  <c r="BR61" i="13"/>
  <c r="BR92" i="16"/>
  <c r="BJ93" i="16"/>
  <c r="DN44" i="12"/>
  <c r="DO44" i="12" s="1"/>
  <c r="DV43" i="12"/>
  <c r="BJ78" i="10"/>
  <c r="BR77" i="10"/>
  <c r="EJ76" i="8"/>
  <c r="EB77" i="8"/>
  <c r="AV61" i="10"/>
  <c r="BD60" i="10"/>
  <c r="DG62" i="4"/>
  <c r="DG78" i="3"/>
  <c r="DH77" i="3"/>
  <c r="CL63" i="8"/>
  <c r="DU94" i="14"/>
  <c r="EC93" i="14"/>
  <c r="DV77" i="5"/>
  <c r="DN78" i="5"/>
  <c r="DO77" i="5"/>
  <c r="AA108" i="16"/>
  <c r="AI107" i="16"/>
  <c r="AB107" i="16"/>
  <c r="M92" i="3"/>
  <c r="U91" i="3"/>
  <c r="AV93" i="2"/>
  <c r="BD92" i="2"/>
  <c r="BJ17" i="15"/>
  <c r="T47" i="6"/>
  <c r="U46" i="6"/>
  <c r="M92" i="12"/>
  <c r="U91" i="12"/>
  <c r="N91" i="12"/>
  <c r="AV45" i="10"/>
  <c r="BD44" i="10"/>
  <c r="DG94" i="15"/>
  <c r="DO93" i="15"/>
  <c r="DH93" i="15"/>
  <c r="CS15" i="16"/>
  <c r="CT14" i="16"/>
  <c r="DA14" i="16"/>
  <c r="AV62" i="3"/>
  <c r="AH109" i="8"/>
  <c r="AA76" i="2"/>
  <c r="AI75" i="2"/>
  <c r="AB75" i="2"/>
  <c r="DO75" i="2"/>
  <c r="DG76" i="2"/>
  <c r="DH75" i="2"/>
  <c r="DG63" i="11"/>
  <c r="DH63" i="11" s="1"/>
  <c r="T110" i="12"/>
  <c r="AB109" i="12"/>
  <c r="BQ30" i="12"/>
  <c r="DV107" i="8"/>
  <c r="DN108" i="8"/>
  <c r="DO107" i="8"/>
  <c r="BX76" i="11"/>
  <c r="CF75" i="11"/>
  <c r="BY75" i="11"/>
  <c r="BX95" i="14"/>
  <c r="T15" i="16"/>
  <c r="AB14" i="16"/>
  <c r="AW11" i="4"/>
  <c r="AO12" i="4"/>
  <c r="BC47" i="9"/>
  <c r="CZ31" i="13"/>
  <c r="CS94" i="11"/>
  <c r="M29" i="3"/>
  <c r="CS78" i="14"/>
  <c r="DA77" i="14"/>
  <c r="CT77" i="14"/>
  <c r="CL29" i="14"/>
  <c r="CT28" i="14"/>
  <c r="BD60" i="2"/>
  <c r="AV61" i="2"/>
  <c r="CL30" i="16"/>
  <c r="DG92" i="14"/>
  <c r="DO91" i="14"/>
  <c r="DH91" i="14"/>
  <c r="BC44" i="3"/>
  <c r="BK43" i="3"/>
  <c r="M62" i="15"/>
  <c r="U61" i="15"/>
  <c r="N61" i="15"/>
  <c r="DG60" i="5"/>
  <c r="DO59" i="5"/>
  <c r="DG29" i="3"/>
  <c r="BK11" i="8"/>
  <c r="BC12" i="8"/>
  <c r="BD11" i="8"/>
  <c r="BY27" i="3"/>
  <c r="BQ28" i="3"/>
  <c r="AH17" i="14"/>
  <c r="DN82" i="13"/>
  <c r="CL94" i="9"/>
  <c r="CT93" i="9"/>
  <c r="AO93" i="1"/>
  <c r="AW92" i="1"/>
  <c r="AP92" i="1"/>
  <c r="CS13" i="5"/>
  <c r="DA12" i="5"/>
  <c r="CT12" i="5"/>
  <c r="CZ13" i="11"/>
  <c r="DH12" i="11"/>
  <c r="CL15" i="5"/>
  <c r="CM14" i="5"/>
  <c r="BQ30" i="10"/>
  <c r="BQ46" i="9"/>
  <c r="BD28" i="1"/>
  <c r="AV29" i="1"/>
  <c r="DG45" i="12"/>
  <c r="U78" i="12"/>
  <c r="M79" i="12"/>
  <c r="EJ60" i="4"/>
  <c r="EB61" i="4"/>
  <c r="EC60" i="4"/>
  <c r="DU47" i="6"/>
  <c r="DV46" i="6"/>
  <c r="BC50" i="7"/>
  <c r="DG95" i="12"/>
  <c r="DO94" i="12"/>
  <c r="F12" i="1"/>
  <c r="N11" i="1"/>
  <c r="AI109" i="8"/>
  <c r="AA110" i="8"/>
  <c r="DA44" i="9"/>
  <c r="CT44" i="9"/>
  <c r="CS45" i="9"/>
  <c r="F110" i="15"/>
  <c r="DH61" i="1"/>
  <c r="CZ62" i="1"/>
  <c r="DN61" i="5"/>
  <c r="DV60" i="5"/>
  <c r="CS108" i="2"/>
  <c r="DA107" i="2"/>
  <c r="CT107" i="2"/>
  <c r="EI94" i="16"/>
  <c r="EJ93" i="16"/>
  <c r="BQ14" i="13"/>
  <c r="BY13" i="13"/>
  <c r="DN33" i="14"/>
  <c r="DV32" i="14"/>
  <c r="BD75" i="4"/>
  <c r="AV76" i="4"/>
  <c r="AW76" i="4" s="1"/>
  <c r="DU76" i="1"/>
  <c r="DV75" i="1"/>
  <c r="DU32" i="8"/>
  <c r="EC31" i="8"/>
  <c r="DV31" i="8"/>
  <c r="DU92" i="1"/>
  <c r="DV91" i="1"/>
  <c r="BQ63" i="12"/>
  <c r="AH49" i="4"/>
  <c r="CE62" i="14"/>
  <c r="CM61" i="14"/>
  <c r="F44" i="10"/>
  <c r="N43" i="10"/>
  <c r="AB27" i="5"/>
  <c r="AI27" i="5"/>
  <c r="AA28" i="5"/>
  <c r="BC61" i="2"/>
  <c r="BK60" i="2"/>
  <c r="CE60" i="8"/>
  <c r="CM59" i="8"/>
  <c r="CF59" i="8"/>
  <c r="EC13" i="11"/>
  <c r="DU14" i="11"/>
  <c r="CZ110" i="14"/>
  <c r="DH109" i="14"/>
  <c r="DO11" i="3"/>
  <c r="DG12" i="3"/>
  <c r="CL77" i="4"/>
  <c r="CT76" i="4"/>
  <c r="AV46" i="9"/>
  <c r="BD45" i="9"/>
  <c r="CS45" i="2"/>
  <c r="CL83" i="7"/>
  <c r="AA13" i="4"/>
  <c r="AB12" i="4"/>
  <c r="BC63" i="15"/>
  <c r="AA93" i="11"/>
  <c r="AI92" i="11"/>
  <c r="AB92" i="11"/>
  <c r="BX61" i="4"/>
  <c r="CF60" i="4"/>
  <c r="CE44" i="7"/>
  <c r="CF44" i="7" s="1"/>
  <c r="CM43" i="7"/>
  <c r="BC108" i="4"/>
  <c r="BK107" i="4"/>
  <c r="CE92" i="1"/>
  <c r="CF91" i="1"/>
  <c r="AB45" i="8"/>
  <c r="T46" i="8"/>
  <c r="U45" i="8"/>
  <c r="BK60" i="3"/>
  <c r="BC61" i="3"/>
  <c r="DO11" i="11"/>
  <c r="CS77" i="2"/>
  <c r="DA76" i="2"/>
  <c r="DO91" i="2"/>
  <c r="DG92" i="2"/>
  <c r="BQ61" i="16"/>
  <c r="BY60" i="16"/>
  <c r="DU14" i="14"/>
  <c r="EC13" i="14"/>
  <c r="DV13" i="14"/>
  <c r="AH62" i="14"/>
  <c r="AI61" i="14"/>
  <c r="CZ49" i="6"/>
  <c r="CL12" i="15"/>
  <c r="CT11" i="15"/>
  <c r="CM11" i="15"/>
  <c r="CS61" i="13"/>
  <c r="DA60" i="13"/>
  <c r="CT60" i="13"/>
  <c r="AH97" i="1"/>
  <c r="EC75" i="11"/>
  <c r="DU76" i="11"/>
  <c r="M18" i="14"/>
  <c r="BX62" i="9"/>
  <c r="CL29" i="12"/>
  <c r="CT28" i="12"/>
  <c r="AO45" i="2"/>
  <c r="AW44" i="2"/>
  <c r="AP44" i="2"/>
  <c r="T80" i="15"/>
  <c r="AH15" i="15"/>
  <c r="AP14" i="15"/>
  <c r="BQ94" i="8"/>
  <c r="BY93" i="8"/>
  <c r="CE96" i="13"/>
  <c r="CM95" i="13"/>
  <c r="BK44" i="1"/>
  <c r="BC45" i="1"/>
  <c r="BY43" i="4"/>
  <c r="BQ44" i="4"/>
  <c r="BR43" i="4"/>
  <c r="DA109" i="14"/>
  <c r="CS110" i="14"/>
  <c r="AW60" i="8"/>
  <c r="AO61" i="8"/>
  <c r="EC76" i="9"/>
  <c r="DU77" i="9"/>
  <c r="DG47" i="15"/>
  <c r="DO46" i="15"/>
  <c r="DV76" i="14"/>
  <c r="DN77" i="14"/>
  <c r="DO76" i="14"/>
  <c r="CL16" i="10"/>
  <c r="DN94" i="4"/>
  <c r="DO93" i="4"/>
  <c r="AH33" i="14"/>
  <c r="AV96" i="1"/>
  <c r="CZ96" i="15"/>
  <c r="DN76" i="12"/>
  <c r="DV75" i="12"/>
  <c r="DO75" i="12"/>
  <c r="CL61" i="14"/>
  <c r="CT60" i="14"/>
  <c r="AW60" i="2"/>
  <c r="T93" i="14"/>
  <c r="AB92" i="14"/>
  <c r="U92" i="14"/>
  <c r="AP27" i="13"/>
  <c r="AH28" i="13"/>
  <c r="AI27" i="13"/>
  <c r="DU61" i="16"/>
  <c r="EC60" i="16"/>
  <c r="DV60" i="16"/>
  <c r="BX108" i="6"/>
  <c r="CF107" i="6"/>
  <c r="CL12" i="13"/>
  <c r="CT11" i="13"/>
  <c r="DN76" i="3"/>
  <c r="DV75" i="3"/>
  <c r="DO75" i="3"/>
  <c r="M61" i="7"/>
  <c r="U60" i="7"/>
  <c r="N60" i="7"/>
  <c r="N43" i="11"/>
  <c r="F44" i="11"/>
  <c r="AO29" i="11"/>
  <c r="AW28" i="11"/>
  <c r="CE93" i="2"/>
  <c r="CM92" i="2"/>
  <c r="AA65" i="14"/>
  <c r="DN80" i="16"/>
  <c r="BX29" i="11"/>
  <c r="EI15" i="8"/>
  <c r="EJ15" i="8" s="1"/>
  <c r="DU78" i="4"/>
  <c r="DV78" i="4" s="1"/>
  <c r="AV79" i="5"/>
  <c r="AV44" i="2"/>
  <c r="BD43" i="2"/>
  <c r="BQ13" i="15"/>
  <c r="BY12" i="15"/>
  <c r="BR12" i="15"/>
  <c r="M108" i="1"/>
  <c r="U107" i="1"/>
  <c r="DG13" i="14"/>
  <c r="DO12" i="14"/>
  <c r="BC93" i="16"/>
  <c r="BK92" i="16"/>
  <c r="EB79" i="14"/>
  <c r="EJ78" i="14"/>
  <c r="AH45" i="13"/>
  <c r="AP44" i="13"/>
  <c r="CS66" i="12"/>
  <c r="CT65" i="12"/>
  <c r="DO12" i="11"/>
  <c r="DG13" i="11"/>
  <c r="EJ14" i="14"/>
  <c r="EB15" i="14"/>
  <c r="BQ94" i="14"/>
  <c r="BY93" i="14"/>
  <c r="BX77" i="4"/>
  <c r="CF76" i="4"/>
  <c r="BY76" i="4"/>
  <c r="AV113" i="13"/>
  <c r="BD112" i="13"/>
  <c r="AW93" i="5"/>
  <c r="AO94" i="5"/>
  <c r="AP93" i="5"/>
  <c r="DV109" i="5"/>
  <c r="DN110" i="5"/>
  <c r="DO110" i="5" s="1"/>
  <c r="AV78" i="2"/>
  <c r="AV111" i="8"/>
  <c r="AH28" i="10"/>
  <c r="AP27" i="10"/>
  <c r="DN109" i="15"/>
  <c r="DO108" i="15"/>
  <c r="CE61" i="16"/>
  <c r="CM60" i="16"/>
  <c r="DV44" i="4"/>
  <c r="DN45" i="4"/>
  <c r="DU111" i="8"/>
  <c r="BC109" i="7"/>
  <c r="BK108" i="7"/>
  <c r="BD108" i="7"/>
  <c r="AV77" i="10"/>
  <c r="BD76" i="10"/>
  <c r="CL93" i="12"/>
  <c r="CT92" i="12"/>
  <c r="CZ44" i="7"/>
  <c r="DH43" i="7"/>
  <c r="BC48" i="5"/>
  <c r="BK47" i="5"/>
  <c r="CS93" i="5"/>
  <c r="DA92" i="5"/>
  <c r="BY92" i="10"/>
  <c r="BX44" i="11"/>
  <c r="CF43" i="11"/>
  <c r="BY43" i="11"/>
  <c r="F61" i="14"/>
  <c r="N60" i="14"/>
  <c r="AA108" i="5"/>
  <c r="AI107" i="5"/>
  <c r="AB107" i="5"/>
  <c r="BQ76" i="1"/>
  <c r="BY75" i="1"/>
  <c r="BJ30" i="9"/>
  <c r="BR29" i="9"/>
  <c r="DU31" i="11"/>
  <c r="CZ95" i="16"/>
  <c r="DH94" i="16"/>
  <c r="CL44" i="2"/>
  <c r="CT43" i="2"/>
  <c r="EI108" i="2"/>
  <c r="EQ107" i="2"/>
  <c r="BD60" i="11"/>
  <c r="AV61" i="11"/>
  <c r="AO62" i="2"/>
  <c r="AW61" i="2"/>
  <c r="BK62" i="9"/>
  <c r="BC63" i="9"/>
  <c r="T29" i="6"/>
  <c r="BC94" i="8"/>
  <c r="BY76" i="16"/>
  <c r="BQ77" i="16"/>
  <c r="M47" i="11"/>
  <c r="T28" i="3"/>
  <c r="AB27" i="3"/>
  <c r="CZ108" i="9"/>
  <c r="DH107" i="9"/>
  <c r="CE31" i="15"/>
  <c r="CM30" i="15"/>
  <c r="BJ31" i="8"/>
  <c r="BR30" i="8"/>
  <c r="DO32" i="16"/>
  <c r="DN33" i="16"/>
  <c r="DN61" i="12"/>
  <c r="DV60" i="12"/>
  <c r="DO60" i="12"/>
  <c r="CS77" i="8"/>
  <c r="CT76" i="8"/>
  <c r="AV110" i="6"/>
  <c r="CL81" i="8"/>
  <c r="DN44" i="10"/>
  <c r="DV43" i="10"/>
  <c r="BR75" i="8"/>
  <c r="BJ76" i="8"/>
  <c r="BK75" i="8"/>
  <c r="DO61" i="6"/>
  <c r="DG62" i="6"/>
  <c r="BJ108" i="10"/>
  <c r="BR107" i="10"/>
  <c r="EB14" i="11"/>
  <c r="EJ13" i="11"/>
  <c r="AI108" i="14"/>
  <c r="AA109" i="14"/>
  <c r="AB109" i="14" s="1"/>
  <c r="DG47" i="14"/>
  <c r="DO46" i="14"/>
  <c r="BX77" i="12"/>
  <c r="CF76" i="12"/>
  <c r="BY76" i="12"/>
  <c r="AH76" i="13"/>
  <c r="AP75" i="13"/>
  <c r="BJ28" i="14"/>
  <c r="BR27" i="14"/>
  <c r="BK27" i="14"/>
  <c r="BJ94" i="5"/>
  <c r="BR93" i="5"/>
  <c r="DO11" i="12"/>
  <c r="DG12" i="12"/>
  <c r="DH11" i="12"/>
  <c r="AB110" i="4"/>
  <c r="T111" i="4"/>
  <c r="DU44" i="11"/>
  <c r="EC43" i="11"/>
  <c r="DV43" i="11"/>
  <c r="EB108" i="4"/>
  <c r="EC107" i="4"/>
  <c r="EJ107" i="4"/>
  <c r="CF27" i="7"/>
  <c r="BX28" i="7"/>
  <c r="BY27" i="7"/>
  <c r="AH14" i="16"/>
  <c r="AI13" i="16"/>
  <c r="AP13" i="16"/>
  <c r="DG34" i="14"/>
  <c r="CL109" i="10"/>
  <c r="CT108" i="10"/>
  <c r="AO62" i="15"/>
  <c r="AW61" i="15"/>
  <c r="F92" i="5"/>
  <c r="N91" i="5"/>
  <c r="AA94" i="5"/>
  <c r="AI93" i="5"/>
  <c r="AB93" i="5"/>
  <c r="DU115" i="13"/>
  <c r="CE64" i="15"/>
  <c r="CZ48" i="11"/>
  <c r="DA47" i="11"/>
  <c r="CZ31" i="2"/>
  <c r="BQ94" i="10"/>
  <c r="BY93" i="10"/>
  <c r="T80" i="13"/>
  <c r="DH43" i="3"/>
  <c r="CZ44" i="3"/>
  <c r="DA43" i="3"/>
  <c r="EB44" i="11"/>
  <c r="EJ43" i="11"/>
  <c r="F44" i="12"/>
  <c r="N43" i="12"/>
  <c r="DU109" i="2"/>
  <c r="EC108" i="2"/>
  <c r="AV44" i="3"/>
  <c r="BD43" i="3"/>
  <c r="F45" i="8"/>
  <c r="N44" i="8"/>
  <c r="AO93" i="3"/>
  <c r="AW92" i="3"/>
  <c r="DG112" i="6"/>
  <c r="EB113" i="13"/>
  <c r="EC112" i="13"/>
  <c r="CE61" i="13"/>
  <c r="CM60" i="13"/>
  <c r="CF60" i="13"/>
  <c r="DO43" i="6"/>
  <c r="DG44" i="6"/>
  <c r="DH43" i="6"/>
  <c r="DO45" i="11"/>
  <c r="DG46" i="11"/>
  <c r="DH45" i="11"/>
  <c r="EB29" i="11"/>
  <c r="EJ28" i="11"/>
  <c r="EC28" i="11"/>
  <c r="AP108" i="11"/>
  <c r="AH109" i="11"/>
  <c r="AI108" i="11"/>
  <c r="BR43" i="3"/>
  <c r="BJ44" i="3"/>
  <c r="BQ79" i="10"/>
  <c r="AA64" i="1"/>
  <c r="AI63" i="1"/>
  <c r="BC60" i="7"/>
  <c r="BD60" i="7" s="1"/>
  <c r="BK59" i="7"/>
  <c r="BJ111" i="15"/>
  <c r="N107" i="11"/>
  <c r="F108" i="11"/>
  <c r="AA44" i="10"/>
  <c r="AI43" i="10"/>
  <c r="AB43" i="10"/>
  <c r="U77" i="7"/>
  <c r="M78" i="7"/>
  <c r="N77" i="7"/>
  <c r="DG12" i="15"/>
  <c r="DO11" i="15"/>
  <c r="AP78" i="12"/>
  <c r="AO79" i="12"/>
  <c r="BJ45" i="9"/>
  <c r="BR44" i="9"/>
  <c r="BK44" i="9"/>
  <c r="EP12" i="8"/>
  <c r="EQ11" i="8"/>
  <c r="U27" i="10"/>
  <c r="M28" i="10"/>
  <c r="BX30" i="16"/>
  <c r="N92" i="9"/>
  <c r="F93" i="9"/>
  <c r="F95" i="4"/>
  <c r="AB107" i="8"/>
  <c r="T108" i="8"/>
  <c r="U107" i="8"/>
  <c r="CL109" i="11"/>
  <c r="CT108" i="11"/>
  <c r="CL76" i="10"/>
  <c r="CT75" i="10"/>
  <c r="BX108" i="13"/>
  <c r="CF107" i="13"/>
  <c r="BY107" i="13"/>
  <c r="DV27" i="3"/>
  <c r="DN28" i="3"/>
  <c r="DO28" i="3" s="1"/>
  <c r="AI77" i="12"/>
  <c r="AA78" i="12"/>
  <c r="AB77" i="12"/>
  <c r="AO12" i="11"/>
  <c r="AW11" i="11"/>
  <c r="EJ11" i="2"/>
  <c r="EB12" i="2"/>
  <c r="EC11" i="2"/>
  <c r="DG82" i="5"/>
  <c r="N43" i="9"/>
  <c r="F44" i="9"/>
  <c r="BJ93" i="12"/>
  <c r="BR92" i="12"/>
  <c r="CE94" i="4"/>
  <c r="BQ93" i="13"/>
  <c r="BY92" i="13"/>
  <c r="N110" i="14"/>
  <c r="F111" i="14"/>
  <c r="F29" i="2"/>
  <c r="N28" i="2"/>
  <c r="AO33" i="4"/>
  <c r="CZ94" i="10"/>
  <c r="DA93" i="10"/>
  <c r="CT60" i="10"/>
  <c r="CL61" i="10"/>
  <c r="N12" i="11"/>
  <c r="F13" i="11"/>
  <c r="DG112" i="14"/>
  <c r="DO111" i="14"/>
  <c r="BC30" i="2"/>
  <c r="DH27" i="5"/>
  <c r="DA27" i="5"/>
  <c r="CZ28" i="5"/>
  <c r="BQ50" i="8"/>
  <c r="BQ45" i="15"/>
  <c r="BY44" i="15"/>
  <c r="CZ14" i="5"/>
  <c r="DH13" i="5"/>
  <c r="EI109" i="13"/>
  <c r="EJ108" i="13"/>
  <c r="BJ114" i="16"/>
  <c r="EJ28" i="2"/>
  <c r="EB29" i="2"/>
  <c r="CM92" i="10"/>
  <c r="CE93" i="10"/>
  <c r="BQ92" i="12"/>
  <c r="BY91" i="12"/>
  <c r="AI75" i="10"/>
  <c r="AA76" i="10"/>
  <c r="AB75" i="10"/>
  <c r="N77" i="12"/>
  <c r="F78" i="12"/>
  <c r="AI12" i="5"/>
  <c r="AA13" i="5"/>
  <c r="CL46" i="16"/>
  <c r="BY93" i="11"/>
  <c r="BQ94" i="11"/>
  <c r="BR92" i="14"/>
  <c r="BJ93" i="14"/>
  <c r="BK93" i="14" s="1"/>
  <c r="DV27" i="12"/>
  <c r="DN28" i="12"/>
  <c r="DA59" i="3"/>
  <c r="CS60" i="3"/>
  <c r="BY11" i="2"/>
  <c r="BQ12" i="2"/>
  <c r="F112" i="6"/>
  <c r="N111" i="6"/>
  <c r="DA11" i="8"/>
  <c r="CS12" i="8"/>
  <c r="CT11" i="8"/>
  <c r="DG49" i="7"/>
  <c r="BY15" i="7"/>
  <c r="BQ16" i="7"/>
  <c r="BK76" i="2"/>
  <c r="BC77" i="2"/>
  <c r="BD77" i="2" s="1"/>
  <c r="DH109" i="12"/>
  <c r="CZ62" i="7"/>
  <c r="BY91" i="1"/>
  <c r="BQ92" i="1"/>
  <c r="BR91" i="1"/>
  <c r="T95" i="12"/>
  <c r="AB94" i="12"/>
  <c r="BJ44" i="8"/>
  <c r="BK44" i="8" s="1"/>
  <c r="BR43" i="8"/>
  <c r="M65" i="11"/>
  <c r="AW76" i="16"/>
  <c r="AO77" i="16"/>
  <c r="AP76" i="16"/>
  <c r="EI13" i="2"/>
  <c r="EQ12" i="2"/>
  <c r="CS80" i="4"/>
  <c r="N77" i="6"/>
  <c r="F78" i="6"/>
  <c r="BQ76" i="9"/>
  <c r="BY75" i="9"/>
  <c r="DN28" i="10"/>
  <c r="DV27" i="10"/>
  <c r="BX76" i="8"/>
  <c r="CF75" i="8"/>
  <c r="BY75" i="8"/>
  <c r="BQ93" i="16"/>
  <c r="BC30" i="13"/>
  <c r="BK29" i="13"/>
  <c r="AH112" i="4"/>
  <c r="EP109" i="8"/>
  <c r="EQ108" i="8"/>
  <c r="CT107" i="11"/>
  <c r="CL81" i="15"/>
  <c r="AV29" i="4"/>
  <c r="AW28" i="4"/>
  <c r="T60" i="10"/>
  <c r="AB59" i="10"/>
  <c r="BY29" i="11"/>
  <c r="BQ30" i="11"/>
  <c r="DG46" i="5"/>
  <c r="CE16" i="12"/>
  <c r="BR48" i="5"/>
  <c r="BJ49" i="5"/>
  <c r="EJ44" i="4"/>
  <c r="EB45" i="4"/>
  <c r="BX29" i="2"/>
  <c r="CF28" i="2"/>
  <c r="EJ108" i="2"/>
  <c r="EB109" i="2"/>
  <c r="AA15" i="8"/>
  <c r="DG65" i="3"/>
  <c r="DN13" i="8"/>
  <c r="T12" i="9"/>
  <c r="AB11" i="9"/>
  <c r="AO79" i="6"/>
  <c r="AB76" i="6"/>
  <c r="T77" i="6"/>
  <c r="U76" i="6"/>
  <c r="BD11" i="10"/>
  <c r="AV12" i="10"/>
  <c r="BC108" i="6"/>
  <c r="BK107" i="6"/>
  <c r="BD107" i="6"/>
  <c r="CL12" i="4"/>
  <c r="CT11" i="4"/>
  <c r="AV61" i="7"/>
  <c r="AW60" i="7"/>
  <c r="EI44" i="2"/>
  <c r="EQ43" i="2"/>
  <c r="BQ45" i="12"/>
  <c r="BY44" i="12"/>
  <c r="EC46" i="8"/>
  <c r="CE94" i="6"/>
  <c r="AA12" i="10"/>
  <c r="AI11" i="10"/>
  <c r="CE76" i="8"/>
  <c r="CM75" i="8"/>
  <c r="CZ95" i="8"/>
  <c r="BJ28" i="1"/>
  <c r="BR27" i="1"/>
  <c r="BK27" i="1"/>
  <c r="DV60" i="10"/>
  <c r="DN61" i="10"/>
  <c r="BQ12" i="10"/>
  <c r="BY11" i="10"/>
  <c r="DG18" i="5"/>
  <c r="EJ76" i="4"/>
  <c r="EB77" i="4"/>
  <c r="EB16" i="16"/>
  <c r="EB109" i="8"/>
  <c r="EJ108" i="8"/>
  <c r="EC108" i="8"/>
  <c r="AW43" i="3"/>
  <c r="AO44" i="3"/>
  <c r="BC12" i="11"/>
  <c r="BK11" i="11"/>
  <c r="BD11" i="11"/>
  <c r="AH31" i="3"/>
  <c r="CE94" i="3"/>
  <c r="BC60" i="4"/>
  <c r="BK59" i="4"/>
  <c r="BD59" i="4"/>
  <c r="CZ111" i="12"/>
  <c r="U13" i="7"/>
  <c r="M14" i="7"/>
  <c r="CS93" i="1"/>
  <c r="DA92" i="1"/>
  <c r="BR60" i="3"/>
  <c r="BJ61" i="3"/>
  <c r="T65" i="7"/>
  <c r="CL109" i="4"/>
  <c r="CT108" i="4"/>
  <c r="CM108" i="4"/>
  <c r="CL96" i="13"/>
  <c r="BJ15" i="14"/>
  <c r="BJ78" i="13"/>
  <c r="BR77" i="13"/>
  <c r="DA60" i="11"/>
  <c r="CS61" i="11"/>
  <c r="EC92" i="13"/>
  <c r="DU93" i="13"/>
  <c r="CZ48" i="13"/>
  <c r="DA47" i="13"/>
  <c r="AH108" i="13"/>
  <c r="AP107" i="13"/>
  <c r="AI107" i="13"/>
  <c r="BX50" i="14"/>
  <c r="BY49" i="14"/>
  <c r="AH97" i="13"/>
  <c r="AI96" i="13"/>
  <c r="BY28" i="11"/>
  <c r="EB44" i="14"/>
  <c r="EJ43" i="14"/>
  <c r="EC43" i="14"/>
  <c r="BC61" i="1"/>
  <c r="BK60" i="1"/>
  <c r="BC108" i="2"/>
  <c r="BK107" i="2"/>
  <c r="DN12" i="5"/>
  <c r="DV11" i="5"/>
  <c r="DO11" i="5"/>
  <c r="DA43" i="14"/>
  <c r="CS44" i="14"/>
  <c r="AI91" i="2"/>
  <c r="AA92" i="2"/>
  <c r="AH112" i="12"/>
  <c r="T111" i="11"/>
  <c r="AB110" i="11"/>
  <c r="CT30" i="11"/>
  <c r="CL31" i="11"/>
  <c r="BC64" i="5"/>
  <c r="DA45" i="15"/>
  <c r="CT45" i="15"/>
  <c r="CS46" i="15"/>
  <c r="DG94" i="6"/>
  <c r="BJ94" i="13"/>
  <c r="BR93" i="13"/>
  <c r="CF27" i="3"/>
  <c r="BX28" i="3"/>
  <c r="BD59" i="7"/>
  <c r="AV108" i="4"/>
  <c r="AW108" i="4" s="1"/>
  <c r="BD107" i="4"/>
  <c r="AA64" i="15"/>
  <c r="BX96" i="15"/>
  <c r="CF95" i="15"/>
  <c r="DU48" i="8"/>
  <c r="EC47" i="8"/>
  <c r="EI96" i="8"/>
  <c r="EQ95" i="8"/>
  <c r="AO61" i="13"/>
  <c r="AW60" i="13"/>
  <c r="M81" i="6"/>
  <c r="CM108" i="11"/>
  <c r="CE109" i="11"/>
  <c r="CF108" i="11"/>
  <c r="DU12" i="8"/>
  <c r="EC11" i="8"/>
  <c r="BC45" i="8"/>
  <c r="BD44" i="8"/>
  <c r="CS78" i="13"/>
  <c r="BC47" i="13"/>
  <c r="BK46" i="13"/>
  <c r="DG65" i="12"/>
  <c r="T29" i="11"/>
  <c r="U28" i="11"/>
  <c r="N107" i="4"/>
  <c r="F108" i="4"/>
  <c r="AH15" i="10"/>
  <c r="AA92" i="16"/>
  <c r="AI91" i="16"/>
  <c r="AB91" i="16"/>
  <c r="BQ76" i="5"/>
  <c r="BY75" i="5"/>
  <c r="BR75" i="5"/>
  <c r="BX94" i="12"/>
  <c r="CF93" i="12"/>
  <c r="DA29" i="14"/>
  <c r="CS30" i="14"/>
  <c r="AI60" i="3"/>
  <c r="AA61" i="3"/>
  <c r="M46" i="12"/>
  <c r="U45" i="12"/>
  <c r="CT76" i="3"/>
  <c r="CL77" i="3"/>
  <c r="AO12" i="10"/>
  <c r="AW11" i="10"/>
  <c r="AP11" i="10"/>
  <c r="BJ45" i="15"/>
  <c r="BR44" i="15"/>
  <c r="BK44" i="15"/>
  <c r="M112" i="14"/>
  <c r="AV64" i="4"/>
  <c r="AW63" i="4"/>
  <c r="BX92" i="16"/>
  <c r="CF91" i="16"/>
  <c r="T15" i="4"/>
  <c r="BJ15" i="5"/>
  <c r="AO77" i="7"/>
  <c r="AW76" i="7"/>
  <c r="EC91" i="13"/>
  <c r="CE94" i="12"/>
  <c r="M94" i="5"/>
  <c r="U93" i="5"/>
  <c r="M109" i="12"/>
  <c r="U108" i="12"/>
  <c r="N108" i="12"/>
  <c r="CT77" i="6"/>
  <c r="CL78" i="6"/>
  <c r="DG108" i="1"/>
  <c r="DO107" i="1"/>
  <c r="DH107" i="1"/>
  <c r="BJ112" i="2"/>
  <c r="AH78" i="11"/>
  <c r="AP77" i="11"/>
  <c r="AI77" i="11"/>
  <c r="AO109" i="4"/>
  <c r="AP108" i="4"/>
  <c r="T61" i="12"/>
  <c r="AB60" i="12"/>
  <c r="U60" i="12"/>
  <c r="AA93" i="4"/>
  <c r="AV108" i="9"/>
  <c r="BD107" i="9"/>
  <c r="BR92" i="13"/>
  <c r="CS13" i="14"/>
  <c r="CT12" i="14"/>
  <c r="DA12" i="14"/>
  <c r="BQ97" i="5"/>
  <c r="AA77" i="9"/>
  <c r="AI76" i="9"/>
  <c r="CE28" i="10"/>
  <c r="CM27" i="10"/>
  <c r="AA110" i="13"/>
  <c r="AO63" i="5"/>
  <c r="BX67" i="13"/>
  <c r="AO76" i="8"/>
  <c r="AW75" i="8"/>
  <c r="AP75" i="8"/>
  <c r="DN77" i="11"/>
  <c r="DV76" i="11"/>
  <c r="DO76" i="11"/>
  <c r="BX46" i="3"/>
  <c r="BQ108" i="3"/>
  <c r="BY107" i="3"/>
  <c r="AI27" i="6"/>
  <c r="AA28" i="6"/>
  <c r="CE46" i="4"/>
  <c r="M77" i="9"/>
  <c r="N28" i="10"/>
  <c r="F29" i="10"/>
  <c r="DV60" i="14"/>
  <c r="DN61" i="14"/>
  <c r="CM44" i="8"/>
  <c r="CE45" i="8"/>
  <c r="CM107" i="14"/>
  <c r="CE108" i="14"/>
  <c r="DV75" i="6"/>
  <c r="DN76" i="6"/>
  <c r="DO75" i="6"/>
  <c r="CZ46" i="9"/>
  <c r="M60" i="10"/>
  <c r="U59" i="10"/>
  <c r="DH75" i="8"/>
  <c r="CZ76" i="8"/>
  <c r="BJ62" i="14"/>
  <c r="BR61" i="14"/>
  <c r="AH44" i="9"/>
  <c r="AP43" i="9"/>
  <c r="BC78" i="15"/>
  <c r="BK77" i="15"/>
  <c r="AI15" i="15"/>
  <c r="AA16" i="15"/>
  <c r="CM11" i="13"/>
  <c r="BC12" i="12"/>
  <c r="BD11" i="12"/>
  <c r="BK11" i="12"/>
  <c r="BY107" i="10"/>
  <c r="BQ108" i="10"/>
  <c r="AH45" i="5"/>
  <c r="AI45" i="5" s="1"/>
  <c r="AP44" i="5"/>
  <c r="CL78" i="5"/>
  <c r="EB51" i="16"/>
  <c r="EC50" i="16"/>
  <c r="EJ50" i="16"/>
  <c r="AO45" i="7"/>
  <c r="AP45" i="7" s="1"/>
  <c r="AW44" i="7"/>
  <c r="AW27" i="3"/>
  <c r="AO28" i="3"/>
  <c r="AP27" i="3"/>
  <c r="AO94" i="2"/>
  <c r="AW93" i="2"/>
  <c r="BC93" i="12"/>
  <c r="BK92" i="12"/>
  <c r="F62" i="11"/>
  <c r="N61" i="11"/>
  <c r="DO60" i="13"/>
  <c r="DG61" i="13"/>
  <c r="AW107" i="3"/>
  <c r="AO108" i="3"/>
  <c r="AA46" i="2"/>
  <c r="AI45" i="2"/>
  <c r="CM27" i="11"/>
  <c r="CE28" i="11"/>
  <c r="F12" i="2"/>
  <c r="N11" i="2"/>
  <c r="BJ44" i="11"/>
  <c r="BR43" i="11"/>
  <c r="M77" i="16"/>
  <c r="U76" i="16"/>
  <c r="N76" i="16"/>
  <c r="CZ65" i="8"/>
  <c r="EB110" i="11"/>
  <c r="EJ109" i="11"/>
  <c r="AB45" i="14"/>
  <c r="T46" i="14"/>
  <c r="BX76" i="10"/>
  <c r="BY75" i="10"/>
  <c r="CF110" i="12"/>
  <c r="BX111" i="12"/>
  <c r="BY111" i="12" s="1"/>
  <c r="CZ44" i="2"/>
  <c r="DA44" i="2" s="1"/>
  <c r="DH43" i="2"/>
  <c r="CZ109" i="2"/>
  <c r="DH108" i="2"/>
  <c r="BD12" i="2"/>
  <c r="AV13" i="2"/>
  <c r="AV14" i="5"/>
  <c r="U12" i="12"/>
  <c r="M13" i="12"/>
  <c r="BC31" i="8"/>
  <c r="BK30" i="8"/>
  <c r="BY28" i="2"/>
  <c r="BQ29" i="2"/>
  <c r="M79" i="5"/>
  <c r="U78" i="5"/>
  <c r="DH45" i="5"/>
  <c r="CZ46" i="5"/>
  <c r="EB64" i="11"/>
  <c r="EC63" i="11"/>
  <c r="BY11" i="3"/>
  <c r="BJ28" i="16"/>
  <c r="BR27" i="16"/>
  <c r="BK27" i="16"/>
  <c r="CE110" i="7"/>
  <c r="AV33" i="16"/>
  <c r="BD32" i="16"/>
  <c r="BJ109" i="4"/>
  <c r="BR108" i="4"/>
  <c r="BX61" i="5"/>
  <c r="CF60" i="5"/>
  <c r="BY60" i="5"/>
  <c r="AV78" i="6"/>
  <c r="DO28" i="8"/>
  <c r="DG29" i="8"/>
  <c r="AO95" i="14"/>
  <c r="U108" i="15"/>
  <c r="M109" i="15"/>
  <c r="AA28" i="11"/>
  <c r="AI27" i="11"/>
  <c r="EB78" i="11"/>
  <c r="EJ77" i="11"/>
  <c r="F28" i="7"/>
  <c r="N27" i="7"/>
  <c r="DN94" i="10"/>
  <c r="DH12" i="13"/>
  <c r="CZ13" i="13"/>
  <c r="AH92" i="9"/>
  <c r="AP91" i="9"/>
  <c r="AW95" i="4"/>
  <c r="AO96" i="4"/>
  <c r="BR92" i="2"/>
  <c r="BJ93" i="2"/>
  <c r="M60" i="3"/>
  <c r="U59" i="3"/>
  <c r="CZ28" i="4"/>
  <c r="DA27" i="4"/>
  <c r="BD12" i="14"/>
  <c r="AV13" i="14"/>
  <c r="AV78" i="8"/>
  <c r="BD77" i="8"/>
  <c r="DN76" i="9"/>
  <c r="DV75" i="9"/>
  <c r="DO75" i="9"/>
  <c r="BQ111" i="13"/>
  <c r="BR110" i="13"/>
  <c r="EB44" i="2"/>
  <c r="EJ43" i="2"/>
  <c r="AB44" i="3"/>
  <c r="T45" i="3"/>
  <c r="AV62" i="9"/>
  <c r="BD61" i="9"/>
  <c r="DH91" i="5"/>
  <c r="DH61" i="16"/>
  <c r="DO61" i="16"/>
  <c r="DG62" i="16"/>
  <c r="M96" i="14"/>
  <c r="N95" i="14"/>
  <c r="AV29" i="6"/>
  <c r="BD28" i="6"/>
  <c r="CE13" i="13"/>
  <c r="CM12" i="13"/>
  <c r="CF12" i="13"/>
  <c r="AA93" i="9"/>
  <c r="AI92" i="9"/>
  <c r="AI28" i="7"/>
  <c r="AA29" i="7"/>
  <c r="AB28" i="7"/>
  <c r="AV44" i="4"/>
  <c r="BD43" i="4"/>
  <c r="AW92" i="2"/>
  <c r="U108" i="2"/>
  <c r="M109" i="2"/>
  <c r="N108" i="2"/>
  <c r="DG94" i="13"/>
  <c r="DU92" i="10"/>
  <c r="EC91" i="10"/>
  <c r="DV91" i="10"/>
  <c r="CE76" i="2"/>
  <c r="CM75" i="2"/>
  <c r="CF75" i="2"/>
  <c r="BR110" i="14"/>
  <c r="BJ111" i="14"/>
  <c r="BK110" i="14"/>
  <c r="BC63" i="8"/>
  <c r="BK62" i="8"/>
  <c r="F15" i="14"/>
  <c r="N14" i="14"/>
  <c r="F111" i="2"/>
  <c r="BC79" i="12"/>
  <c r="CM77" i="4"/>
  <c r="CE78" i="4"/>
  <c r="M44" i="5"/>
  <c r="U43" i="5"/>
  <c r="N43" i="5"/>
  <c r="DU44" i="10"/>
  <c r="EC43" i="10"/>
  <c r="DU112" i="3"/>
  <c r="BC79" i="16"/>
  <c r="CT27" i="2"/>
  <c r="CL28" i="2"/>
  <c r="CE108" i="3"/>
  <c r="CM107" i="3"/>
  <c r="CF107" i="3"/>
  <c r="DH60" i="13"/>
  <c r="AO94" i="7"/>
  <c r="AW93" i="7"/>
  <c r="AH13" i="8"/>
  <c r="AP12" i="8"/>
  <c r="AI12" i="8"/>
  <c r="BX63" i="8"/>
  <c r="DH11" i="16"/>
  <c r="DG12" i="16"/>
  <c r="BX28" i="1"/>
  <c r="BY28" i="1" s="1"/>
  <c r="CF27" i="1"/>
  <c r="CS111" i="7"/>
  <c r="DA110" i="7"/>
  <c r="CZ16" i="12"/>
  <c r="BQ67" i="6"/>
  <c r="AA45" i="13"/>
  <c r="AI44" i="13"/>
  <c r="AB44" i="13"/>
  <c r="U60" i="8"/>
  <c r="M61" i="8"/>
  <c r="N27" i="3"/>
  <c r="F28" i="3"/>
  <c r="T110" i="2"/>
  <c r="AV28" i="9"/>
  <c r="BD27" i="9"/>
  <c r="BC92" i="9"/>
  <c r="BK91" i="9"/>
  <c r="BD91" i="9"/>
  <c r="DN33" i="7"/>
  <c r="AO12" i="6"/>
  <c r="AW11" i="6"/>
  <c r="DV114" i="13"/>
  <c r="DN115" i="13"/>
  <c r="DO114" i="13"/>
  <c r="T28" i="1"/>
  <c r="U27" i="1"/>
  <c r="AB27" i="1"/>
  <c r="CZ94" i="13"/>
  <c r="DH93" i="13"/>
  <c r="M92" i="11"/>
  <c r="U91" i="11"/>
  <c r="N91" i="11"/>
  <c r="DG78" i="15"/>
  <c r="DO77" i="15"/>
  <c r="DH77" i="15"/>
  <c r="T28" i="4"/>
  <c r="AB27" i="4"/>
  <c r="AO60" i="16"/>
  <c r="AW59" i="16"/>
  <c r="BQ44" i="2"/>
  <c r="BY43" i="2"/>
  <c r="BR43" i="2"/>
  <c r="BK45" i="2"/>
  <c r="BC46" i="2"/>
  <c r="AH82" i="12"/>
  <c r="DU28" i="1"/>
  <c r="DV27" i="1"/>
  <c r="DG62" i="1"/>
  <c r="M111" i="7"/>
  <c r="BQ13" i="14"/>
  <c r="BY12" i="14"/>
  <c r="BR12" i="14"/>
  <c r="M13" i="9"/>
  <c r="CE60" i="3"/>
  <c r="CM59" i="3"/>
  <c r="DH92" i="5"/>
  <c r="CZ93" i="5"/>
  <c r="BK27" i="5"/>
  <c r="M80" i="14"/>
  <c r="AV94" i="5"/>
  <c r="BD93" i="5"/>
  <c r="AH94" i="3"/>
  <c r="AP93" i="3"/>
  <c r="CF91" i="5"/>
  <c r="BX92" i="5"/>
  <c r="BY91" i="5"/>
  <c r="EB97" i="4"/>
  <c r="BC76" i="4"/>
  <c r="BK75" i="4"/>
  <c r="CZ44" i="12"/>
  <c r="DH43" i="12"/>
  <c r="DA43" i="12"/>
  <c r="M62" i="14"/>
  <c r="U61" i="14"/>
  <c r="AA63" i="6"/>
  <c r="DG109" i="2"/>
  <c r="CL92" i="3"/>
  <c r="CT91" i="3"/>
  <c r="CM91" i="3"/>
  <c r="AV46" i="7"/>
  <c r="BD45" i="7"/>
  <c r="AH45" i="3"/>
  <c r="AI45" i="3" s="1"/>
  <c r="CM45" i="16"/>
  <c r="CE46" i="16"/>
  <c r="N43" i="3"/>
  <c r="F44" i="3"/>
  <c r="CM76" i="4"/>
  <c r="AV28" i="5"/>
  <c r="BD27" i="5"/>
  <c r="AW27" i="5"/>
  <c r="CS109" i="4"/>
  <c r="DA108" i="4"/>
  <c r="N107" i="1"/>
  <c r="F108" i="1"/>
  <c r="CM28" i="3"/>
  <c r="CS77" i="7"/>
  <c r="DA76" i="7"/>
  <c r="CT76" i="7"/>
  <c r="CM59" i="1"/>
  <c r="CE60" i="1"/>
  <c r="CF59" i="1"/>
  <c r="CZ62" i="13"/>
  <c r="BR28" i="3"/>
  <c r="BJ29" i="3"/>
  <c r="EJ59" i="13"/>
  <c r="EB60" i="13"/>
  <c r="EC59" i="13"/>
  <c r="AO50" i="11"/>
  <c r="EB31" i="4"/>
  <c r="EJ30" i="4"/>
  <c r="M45" i="15"/>
  <c r="U44" i="15"/>
  <c r="N44" i="15"/>
  <c r="U110" i="5"/>
  <c r="M111" i="5"/>
  <c r="F92" i="2"/>
  <c r="N91" i="2"/>
  <c r="U46" i="16"/>
  <c r="M47" i="16"/>
  <c r="N46" i="16"/>
  <c r="BJ108" i="11"/>
  <c r="BR107" i="11"/>
  <c r="BK107" i="11"/>
  <c r="CE92" i="16"/>
  <c r="CM91" i="16"/>
  <c r="AI46" i="7"/>
  <c r="AA47" i="7"/>
  <c r="T61" i="2"/>
  <c r="AB60" i="2"/>
  <c r="AO108" i="8"/>
  <c r="AW107" i="8"/>
  <c r="DU62" i="14"/>
  <c r="EC61" i="14"/>
  <c r="BJ77" i="2"/>
  <c r="BR76" i="2"/>
  <c r="AB93" i="8"/>
  <c r="T94" i="8"/>
  <c r="BJ78" i="16"/>
  <c r="BR77" i="16"/>
  <c r="CE16" i="11"/>
  <c r="EB108" i="16"/>
  <c r="EJ107" i="16"/>
  <c r="AH92" i="4"/>
  <c r="AP91" i="4"/>
  <c r="T12" i="6"/>
  <c r="U11" i="6"/>
  <c r="BK111" i="13"/>
  <c r="BC112" i="13"/>
  <c r="EC60" i="8"/>
  <c r="DU61" i="8"/>
  <c r="CS109" i="12"/>
  <c r="DA108" i="12"/>
  <c r="CT108" i="12"/>
  <c r="BQ46" i="16"/>
  <c r="BY45" i="16"/>
  <c r="DV29" i="5"/>
  <c r="DN30" i="5"/>
  <c r="M62" i="2"/>
  <c r="U61" i="2"/>
  <c r="BJ79" i="6"/>
  <c r="BX31" i="8"/>
  <c r="CL108" i="14"/>
  <c r="CT107" i="14"/>
  <c r="CF77" i="15"/>
  <c r="BX78" i="15"/>
  <c r="M12" i="4"/>
  <c r="U11" i="4"/>
  <c r="BC29" i="5"/>
  <c r="BK28" i="5"/>
  <c r="DO28" i="15"/>
  <c r="DG29" i="15"/>
  <c r="CZ112" i="1"/>
  <c r="AP77" i="5"/>
  <c r="AH78" i="5"/>
  <c r="AI77" i="5"/>
  <c r="M19" i="6"/>
  <c r="BK44" i="14"/>
  <c r="BC45" i="14"/>
  <c r="BD45" i="14" s="1"/>
  <c r="BY75" i="2"/>
  <c r="BQ76" i="2"/>
  <c r="EJ11" i="4"/>
  <c r="EB12" i="4"/>
  <c r="EI95" i="4"/>
  <c r="EJ94" i="4"/>
  <c r="EB30" i="13"/>
  <c r="EJ29" i="13"/>
  <c r="BK92" i="2"/>
  <c r="BC93" i="2"/>
  <c r="AO45" i="13"/>
  <c r="AW44" i="13"/>
  <c r="AA13" i="9"/>
  <c r="AI12" i="9"/>
  <c r="U75" i="10"/>
  <c r="M76" i="10"/>
  <c r="N75" i="10"/>
  <c r="T78" i="4"/>
  <c r="CS108" i="13"/>
  <c r="DA107" i="13"/>
  <c r="CT107" i="13"/>
  <c r="AO82" i="11"/>
  <c r="AP43" i="3"/>
  <c r="DU78" i="10"/>
  <c r="EC77" i="10"/>
  <c r="BY12" i="11"/>
  <c r="BQ13" i="11"/>
  <c r="BR13" i="11" s="1"/>
  <c r="BC62" i="11"/>
  <c r="DO12" i="8"/>
  <c r="DG13" i="8"/>
  <c r="AH76" i="6"/>
  <c r="AI76" i="6" s="1"/>
  <c r="AP75" i="6"/>
  <c r="CM29" i="3"/>
  <c r="CE30" i="3"/>
  <c r="CS92" i="6"/>
  <c r="DA91" i="6"/>
  <c r="DV95" i="16"/>
  <c r="DN96" i="16"/>
  <c r="CE92" i="8"/>
  <c r="CM91" i="8"/>
  <c r="CF91" i="8"/>
  <c r="AO93" i="11"/>
  <c r="AW92" i="11"/>
  <c r="BR27" i="3"/>
  <c r="AB28" i="10"/>
  <c r="T29" i="10"/>
  <c r="AI93" i="14"/>
  <c r="AA94" i="14"/>
  <c r="EB31" i="8"/>
  <c r="AO60" i="12"/>
  <c r="AW59" i="12"/>
  <c r="AP59" i="12"/>
  <c r="EJ94" i="11"/>
  <c r="EB95" i="11"/>
  <c r="CZ28" i="10"/>
  <c r="DA28" i="10" s="1"/>
  <c r="DH27" i="10"/>
  <c r="T16" i="13"/>
  <c r="AH46" i="8"/>
  <c r="M64" i="6"/>
  <c r="N28" i="12"/>
  <c r="F29" i="12"/>
  <c r="AA61" i="5"/>
  <c r="AB60" i="5"/>
  <c r="BX83" i="6"/>
  <c r="CF44" i="1"/>
  <c r="BX45" i="1"/>
  <c r="BR76" i="16"/>
  <c r="U109" i="3"/>
  <c r="M110" i="3"/>
  <c r="BD75" i="11"/>
  <c r="AV76" i="11"/>
  <c r="AW75" i="11"/>
  <c r="CE12" i="3"/>
  <c r="CM11" i="3"/>
  <c r="BQ112" i="16"/>
  <c r="BR111" i="16"/>
  <c r="AB12" i="15"/>
  <c r="T13" i="15"/>
  <c r="U27" i="15"/>
  <c r="AH80" i="1"/>
  <c r="AI45" i="11"/>
  <c r="AA46" i="11"/>
  <c r="U60" i="2"/>
  <c r="CZ78" i="5"/>
  <c r="DH77" i="5"/>
  <c r="CE76" i="1"/>
  <c r="CM75" i="1"/>
  <c r="BX44" i="4"/>
  <c r="CF43" i="4"/>
  <c r="BJ94" i="1"/>
  <c r="BQ61" i="8"/>
  <c r="BY60" i="8"/>
  <c r="AH79" i="16"/>
  <c r="BD28" i="3"/>
  <c r="AV29" i="3"/>
  <c r="BR76" i="12"/>
  <c r="BJ77" i="12"/>
  <c r="BK76" i="12"/>
  <c r="BJ14" i="8"/>
  <c r="BR13" i="8"/>
  <c r="CS92" i="13"/>
  <c r="DA91" i="13"/>
  <c r="CT91" i="13"/>
  <c r="BQ64" i="1"/>
  <c r="BC111" i="11"/>
  <c r="AI13" i="14"/>
  <c r="AA14" i="14"/>
  <c r="AP76" i="5"/>
  <c r="CS44" i="7"/>
  <c r="DA43" i="7"/>
  <c r="CT43" i="7"/>
  <c r="AO77" i="15"/>
  <c r="AW76" i="15"/>
  <c r="AP76" i="15"/>
  <c r="CS14" i="12"/>
  <c r="DA13" i="12"/>
  <c r="T31" i="8"/>
  <c r="EI113" i="8"/>
  <c r="CF91" i="4"/>
  <c r="BX92" i="4"/>
  <c r="BY91" i="4"/>
  <c r="BY111" i="7"/>
  <c r="BQ112" i="7"/>
  <c r="AP59" i="5"/>
  <c r="AH60" i="5"/>
  <c r="M12" i="3"/>
  <c r="U11" i="3"/>
  <c r="N11" i="3"/>
  <c r="CM60" i="9"/>
  <c r="CE61" i="9"/>
  <c r="CE44" i="9"/>
  <c r="CM43" i="9"/>
  <c r="AV15" i="8"/>
  <c r="AV114" i="7"/>
  <c r="CZ93" i="12"/>
  <c r="DH92" i="12"/>
  <c r="DA92" i="12"/>
  <c r="AO95" i="9"/>
  <c r="AW94" i="9"/>
  <c r="CE45" i="2"/>
  <c r="CM44" i="2"/>
  <c r="DV94" i="16"/>
  <c r="CZ12" i="15"/>
  <c r="DH11" i="15"/>
  <c r="DA11" i="15"/>
  <c r="BX12" i="9"/>
  <c r="CF11" i="9"/>
  <c r="BY11" i="9"/>
  <c r="CT30" i="5"/>
  <c r="CL31" i="5"/>
  <c r="BK43" i="11"/>
  <c r="AO12" i="8"/>
  <c r="AW11" i="8"/>
  <c r="BX62" i="1"/>
  <c r="BY61" i="1"/>
  <c r="BQ79" i="8"/>
  <c r="AO28" i="10"/>
  <c r="AW27" i="10"/>
  <c r="CZ45" i="15"/>
  <c r="DH44" i="15"/>
  <c r="BJ62" i="8"/>
  <c r="BR61" i="8"/>
  <c r="BD75" i="1"/>
  <c r="AV76" i="1"/>
  <c r="AV30" i="14"/>
  <c r="BD29" i="14"/>
  <c r="AB11" i="3"/>
  <c r="T12" i="3"/>
  <c r="DG77" i="4"/>
  <c r="DO76" i="4"/>
  <c r="BR112" i="7"/>
  <c r="BJ113" i="7"/>
  <c r="DA91" i="2"/>
  <c r="CS92" i="2"/>
  <c r="CT91" i="2"/>
  <c r="DN62" i="11"/>
  <c r="DV61" i="11"/>
  <c r="M29" i="15"/>
  <c r="U28" i="15"/>
  <c r="CZ67" i="15"/>
  <c r="EC107" i="16"/>
  <c r="BQ46" i="11"/>
  <c r="AA63" i="16"/>
  <c r="AB62" i="16"/>
  <c r="EB63" i="2"/>
  <c r="AP59" i="7"/>
  <c r="AH60" i="7"/>
  <c r="BQ44" i="10"/>
  <c r="BY43" i="10"/>
  <c r="AH93" i="12"/>
  <c r="AP92" i="12"/>
  <c r="AI92" i="12"/>
  <c r="DN108" i="6"/>
  <c r="DV107" i="6"/>
  <c r="DO107" i="6"/>
  <c r="CL80" i="14"/>
  <c r="AH93" i="16"/>
  <c r="AP92" i="16"/>
  <c r="N28" i="15"/>
  <c r="CL111" i="12"/>
  <c r="AI76" i="14"/>
  <c r="AA77" i="14"/>
  <c r="AB76" i="14"/>
  <c r="CT59" i="11"/>
  <c r="CL60" i="11"/>
  <c r="CM59" i="11"/>
  <c r="CE61" i="7"/>
  <c r="CM60" i="7"/>
  <c r="CL94" i="7"/>
  <c r="CT93" i="7"/>
  <c r="BD75" i="12"/>
  <c r="AV76" i="12"/>
  <c r="AW75" i="12"/>
  <c r="F77" i="2"/>
  <c r="CZ46" i="4"/>
  <c r="AP59" i="10"/>
  <c r="AW59" i="10"/>
  <c r="AO60" i="10"/>
  <c r="AB11" i="11"/>
  <c r="DA61" i="14"/>
  <c r="CS62" i="14"/>
  <c r="BJ62" i="1"/>
  <c r="BR61" i="1"/>
  <c r="DU46" i="4"/>
  <c r="EC45" i="4"/>
  <c r="BQ62" i="11"/>
  <c r="BY61" i="11"/>
  <c r="DN12" i="9"/>
  <c r="DV11" i="9"/>
  <c r="DU108" i="9"/>
  <c r="EC107" i="9"/>
  <c r="DH75" i="10"/>
  <c r="F77" i="5"/>
  <c r="N76" i="5"/>
  <c r="BR75" i="1"/>
  <c r="BJ76" i="1"/>
  <c r="BK75" i="1"/>
  <c r="DV29" i="11"/>
  <c r="DN30" i="11"/>
  <c r="AH93" i="7"/>
  <c r="AP92" i="7"/>
  <c r="AI76" i="4"/>
  <c r="AA77" i="4"/>
  <c r="BC45" i="11"/>
  <c r="BK44" i="11"/>
  <c r="BX80" i="5"/>
  <c r="BJ46" i="4"/>
  <c r="EI92" i="2"/>
  <c r="EQ91" i="2"/>
  <c r="AH44" i="16"/>
  <c r="AI43" i="16"/>
  <c r="AP43" i="16"/>
  <c r="AO30" i="2"/>
  <c r="DV14" i="6"/>
  <c r="DN15" i="6"/>
  <c r="BY13" i="16"/>
  <c r="CF13" i="16"/>
  <c r="BX14" i="16"/>
  <c r="EB113" i="14"/>
  <c r="DV77" i="7"/>
  <c r="DN78" i="7"/>
  <c r="N75" i="3"/>
  <c r="F76" i="3"/>
  <c r="AH93" i="8"/>
  <c r="AI93" i="8" s="1"/>
  <c r="AP92" i="8"/>
  <c r="AA46" i="14"/>
  <c r="AI45" i="14"/>
  <c r="EC27" i="4"/>
  <c r="DU28" i="4"/>
  <c r="CF45" i="15"/>
  <c r="BX46" i="15"/>
  <c r="BJ82" i="5"/>
  <c r="AV67" i="13"/>
  <c r="BC80" i="8"/>
  <c r="CE44" i="11"/>
  <c r="CM43" i="11"/>
  <c r="F64" i="15"/>
  <c r="DV59" i="4"/>
  <c r="DN60" i="4"/>
  <c r="DO59" i="4"/>
  <c r="BC76" i="5"/>
  <c r="BK75" i="5"/>
  <c r="BD75" i="5"/>
  <c r="AW30" i="14"/>
  <c r="AO31" i="14"/>
  <c r="AP30" i="14"/>
  <c r="BR111" i="7"/>
  <c r="BJ31" i="7"/>
  <c r="DU109" i="16"/>
  <c r="EC108" i="16"/>
  <c r="DV108" i="16"/>
  <c r="BD92" i="12"/>
  <c r="AB45" i="5"/>
  <c r="AA46" i="5"/>
  <c r="AV29" i="8"/>
  <c r="BD28" i="8"/>
  <c r="AW28" i="8"/>
  <c r="AI59" i="7"/>
  <c r="DU65" i="4"/>
  <c r="T28" i="12"/>
  <c r="AB27" i="12"/>
  <c r="CE60" i="2"/>
  <c r="CF60" i="2" s="1"/>
  <c r="CM59" i="2"/>
  <c r="AB107" i="13"/>
  <c r="T108" i="13"/>
  <c r="M79" i="15"/>
  <c r="U78" i="15"/>
  <c r="BC12" i="3"/>
  <c r="BK11" i="3"/>
  <c r="AW60" i="14"/>
  <c r="AO61" i="14"/>
  <c r="F30" i="15"/>
  <c r="N29" i="15"/>
  <c r="CL13" i="3"/>
  <c r="AB91" i="2"/>
  <c r="T92" i="2"/>
  <c r="U91" i="2"/>
  <c r="F96" i="12"/>
  <c r="DN76" i="2"/>
  <c r="DV75" i="2"/>
  <c r="AB12" i="11"/>
  <c r="T13" i="11"/>
  <c r="EC44" i="4"/>
  <c r="DA44" i="5"/>
  <c r="CS45" i="5"/>
  <c r="CT44" i="5"/>
  <c r="EB29" i="7"/>
  <c r="EJ28" i="7"/>
  <c r="EC28" i="7"/>
  <c r="U62" i="5"/>
  <c r="M63" i="5"/>
  <c r="AO44" i="4"/>
  <c r="AW43" i="4"/>
  <c r="AP43" i="4"/>
  <c r="T14" i="8"/>
  <c r="AB13" i="8"/>
  <c r="BD60" i="16"/>
  <c r="AV61" i="16"/>
  <c r="BX44" i="8"/>
  <c r="CF43" i="8"/>
  <c r="BY43" i="8"/>
  <c r="BK45" i="16"/>
  <c r="BC46" i="16"/>
  <c r="DH76" i="10"/>
  <c r="CZ77" i="10"/>
  <c r="BJ113" i="8"/>
  <c r="DO91" i="8"/>
  <c r="AW107" i="16"/>
  <c r="BQ31" i="13"/>
  <c r="BY30" i="13"/>
  <c r="AA60" i="10"/>
  <c r="AI59" i="10"/>
  <c r="BR62" i="12"/>
  <c r="CS32" i="12"/>
  <c r="DG60" i="15"/>
  <c r="DO59" i="15"/>
  <c r="DH59" i="15"/>
  <c r="DO44" i="4"/>
  <c r="DG45" i="4"/>
  <c r="AO46" i="9"/>
  <c r="AW45" i="9"/>
  <c r="DN61" i="9"/>
  <c r="DV60" i="9"/>
  <c r="CS60" i="2"/>
  <c r="CT60" i="2" s="1"/>
  <c r="DA59" i="2"/>
  <c r="AA81" i="5"/>
  <c r="AB80" i="5"/>
  <c r="EJ95" i="7"/>
  <c r="EB96" i="7"/>
  <c r="BJ30" i="13"/>
  <c r="BR29" i="13"/>
  <c r="CF12" i="16"/>
  <c r="BR59" i="15"/>
  <c r="BJ60" i="15"/>
  <c r="BK59" i="15"/>
  <c r="BX110" i="3"/>
  <c r="CZ81" i="3"/>
  <c r="CL61" i="9"/>
  <c r="CT60" i="9"/>
  <c r="F29" i="8"/>
  <c r="BC63" i="16"/>
  <c r="DN108" i="2"/>
  <c r="DV107" i="2"/>
  <c r="BC28" i="4"/>
  <c r="BK27" i="4"/>
  <c r="EI79" i="13"/>
  <c r="EJ78" i="13"/>
  <c r="F93" i="3"/>
  <c r="N92" i="3"/>
  <c r="CE13" i="8"/>
  <c r="CM12" i="8"/>
  <c r="U27" i="4"/>
  <c r="AA108" i="6"/>
  <c r="AI107" i="6"/>
  <c r="CM60" i="12"/>
  <c r="CE61" i="12"/>
  <c r="CZ31" i="7"/>
  <c r="DA30" i="7"/>
  <c r="AV31" i="11"/>
  <c r="AW29" i="14"/>
  <c r="DO60" i="14"/>
  <c r="AH30" i="11"/>
  <c r="AP29" i="11"/>
  <c r="M33" i="16"/>
  <c r="N32" i="16"/>
  <c r="DU31" i="9"/>
  <c r="DO27" i="5"/>
  <c r="DG28" i="5"/>
  <c r="EC92" i="4"/>
  <c r="DU93" i="4"/>
  <c r="BR11" i="13"/>
  <c r="BJ12" i="13"/>
  <c r="BK11" i="13"/>
  <c r="AI44" i="5"/>
  <c r="AI60" i="7"/>
  <c r="AA61" i="7"/>
  <c r="AB60" i="7"/>
  <c r="AA95" i="12"/>
  <c r="EC61" i="10"/>
  <c r="DU62" i="10"/>
  <c r="DU14" i="2"/>
  <c r="BC14" i="2"/>
  <c r="DU92" i="3"/>
  <c r="EC91" i="3"/>
  <c r="EQ47" i="8"/>
  <c r="EI48" i="8"/>
  <c r="AB60" i="6"/>
  <c r="T61" i="6"/>
  <c r="U60" i="6"/>
  <c r="BR91" i="11"/>
  <c r="BJ92" i="11"/>
  <c r="BK91" i="11"/>
  <c r="BY11" i="5"/>
  <c r="BQ12" i="5"/>
  <c r="BR11" i="5"/>
  <c r="CS82" i="12"/>
  <c r="CT81" i="12"/>
  <c r="T63" i="1"/>
  <c r="AB62" i="1"/>
  <c r="U62" i="1"/>
  <c r="M12" i="8"/>
  <c r="U11" i="8"/>
  <c r="N11" i="8"/>
  <c r="BD27" i="2"/>
  <c r="AV28" i="2"/>
  <c r="AW27" i="2"/>
  <c r="DU66" i="11"/>
  <c r="CE92" i="7"/>
  <c r="CM91" i="7"/>
  <c r="T46" i="12"/>
  <c r="AB45" i="12"/>
  <c r="CE60" i="10"/>
  <c r="CM59" i="10"/>
  <c r="AV14" i="11"/>
  <c r="M64" i="12"/>
  <c r="CT75" i="1"/>
  <c r="CL76" i="1"/>
  <c r="AH13" i="7"/>
  <c r="AP12" i="7"/>
  <c r="AO31" i="8"/>
  <c r="DH62" i="3"/>
  <c r="CZ63" i="3"/>
  <c r="DG110" i="8"/>
  <c r="DG93" i="8"/>
  <c r="DO92" i="8"/>
  <c r="DH92" i="8"/>
  <c r="BJ64" i="12"/>
  <c r="BR63" i="12"/>
  <c r="BJ92" i="3"/>
  <c r="BR91" i="3"/>
  <c r="DN96" i="2"/>
  <c r="AH15" i="12"/>
  <c r="CZ29" i="12"/>
  <c r="DH28" i="12"/>
  <c r="DA28" i="12"/>
  <c r="AV64" i="14"/>
  <c r="AH108" i="7"/>
  <c r="AP107" i="7"/>
  <c r="DN47" i="14"/>
  <c r="DV46" i="14"/>
  <c r="DG110" i="10"/>
  <c r="DO109" i="10"/>
  <c r="CS47" i="12"/>
  <c r="CT46" i="12"/>
  <c r="F108" i="3"/>
  <c r="N107" i="3"/>
  <c r="AH12" i="4"/>
  <c r="AP11" i="4"/>
  <c r="DU94" i="11"/>
  <c r="EC93" i="11"/>
  <c r="DU47" i="13"/>
  <c r="EC46" i="13"/>
  <c r="DG78" i="12"/>
  <c r="CS13" i="4"/>
  <c r="DA12" i="4"/>
  <c r="EI80" i="8"/>
  <c r="EQ79" i="8"/>
  <c r="M29" i="4"/>
  <c r="U28" i="4"/>
  <c r="BX77" i="13"/>
  <c r="CF76" i="13"/>
  <c r="AV61" i="8"/>
  <c r="BD60" i="8"/>
  <c r="DG63" i="14"/>
  <c r="BQ30" i="16"/>
  <c r="BY29" i="16"/>
  <c r="AV94" i="12"/>
  <c r="AW93" i="12"/>
  <c r="BD93" i="12"/>
  <c r="CS112" i="8"/>
  <c r="BD12" i="9"/>
  <c r="AV13" i="9"/>
  <c r="BJ28" i="4"/>
  <c r="BR27" i="4"/>
  <c r="CS51" i="11"/>
  <c r="AO63" i="7"/>
  <c r="CM91" i="15"/>
  <c r="CL92" i="15"/>
  <c r="CT91" i="15"/>
  <c r="DU12" i="1"/>
  <c r="DV11" i="1"/>
  <c r="F30" i="6"/>
  <c r="N29" i="6"/>
  <c r="BC62" i="12"/>
  <c r="BK61" i="12"/>
  <c r="BD61" i="12"/>
  <c r="M94" i="4"/>
  <c r="AO96" i="13"/>
  <c r="CL108" i="7"/>
  <c r="CT107" i="7"/>
  <c r="CM107" i="7"/>
  <c r="AP108" i="2"/>
  <c r="AH109" i="2"/>
  <c r="BX111" i="16"/>
  <c r="CF110" i="16"/>
  <c r="BD62" i="15"/>
  <c r="EC60" i="9"/>
  <c r="DU61" i="9"/>
  <c r="DA11" i="13"/>
  <c r="CS12" i="13"/>
  <c r="DO27" i="12"/>
  <c r="AA61" i="4"/>
  <c r="AI60" i="4"/>
  <c r="T48" i="10"/>
  <c r="T97" i="15"/>
  <c r="U96" i="15"/>
  <c r="BX78" i="3"/>
  <c r="U44" i="10"/>
  <c r="M45" i="10"/>
  <c r="DN93" i="13"/>
  <c r="DV92" i="13"/>
  <c r="CE80" i="14"/>
  <c r="CM79" i="14"/>
  <c r="BJ92" i="9"/>
  <c r="BR91" i="9"/>
  <c r="DN45" i="9"/>
  <c r="DV44" i="9"/>
  <c r="BQ28" i="4"/>
  <c r="BY27" i="4"/>
  <c r="BX78" i="2"/>
  <c r="AO111" i="7"/>
  <c r="AW110" i="7"/>
  <c r="AO109" i="16"/>
  <c r="AW108" i="16"/>
  <c r="AP108" i="16"/>
  <c r="DA76" i="15"/>
  <c r="CS77" i="15"/>
  <c r="CT76" i="15"/>
  <c r="DV43" i="5"/>
  <c r="DN44" i="5"/>
  <c r="DO43" i="5"/>
  <c r="AH97" i="5"/>
  <c r="CF11" i="2"/>
  <c r="M13" i="11"/>
  <c r="U12" i="11"/>
  <c r="DH79" i="1"/>
  <c r="CZ80" i="1"/>
  <c r="CL109" i="16"/>
  <c r="CT108" i="16"/>
  <c r="CM108" i="16"/>
  <c r="BR11" i="4"/>
  <c r="BY11" i="4"/>
  <c r="BQ12" i="4"/>
  <c r="BR43" i="10"/>
  <c r="BJ44" i="10"/>
  <c r="BC32" i="1"/>
  <c r="BC94" i="15"/>
  <c r="BK93" i="15"/>
  <c r="BD93" i="15"/>
  <c r="F95" i="8"/>
  <c r="N94" i="8"/>
  <c r="BK76" i="10"/>
  <c r="BC77" i="10"/>
  <c r="AI12" i="2"/>
  <c r="AA13" i="2"/>
  <c r="BC47" i="15"/>
  <c r="AO28" i="9"/>
  <c r="AW27" i="9"/>
  <c r="CZ109" i="10"/>
  <c r="DH108" i="10"/>
  <c r="BX94" i="8"/>
  <c r="AB97" i="13"/>
  <c r="T98" i="13"/>
  <c r="EB12" i="7"/>
  <c r="EJ11" i="7"/>
  <c r="AO62" i="6"/>
  <c r="CF92" i="13"/>
  <c r="BX93" i="13"/>
  <c r="AH61" i="13"/>
  <c r="AP60" i="13"/>
  <c r="CZ61" i="9"/>
  <c r="DH60" i="9"/>
  <c r="BJ45" i="12"/>
  <c r="BR44" i="12"/>
  <c r="AV64" i="15"/>
  <c r="BD63" i="15"/>
  <c r="EI76" i="7"/>
  <c r="EJ75" i="7"/>
  <c r="U75" i="11"/>
  <c r="M76" i="11"/>
  <c r="CZ30" i="14"/>
  <c r="DH29" i="14"/>
  <c r="DG29" i="12"/>
  <c r="DO28" i="12"/>
  <c r="AI59" i="4"/>
  <c r="CT27" i="8"/>
  <c r="CS28" i="8"/>
  <c r="DA27" i="8"/>
  <c r="DN78" i="10"/>
  <c r="DV77" i="10"/>
  <c r="AB43" i="11"/>
  <c r="T44" i="11"/>
  <c r="U43" i="11"/>
  <c r="F111" i="7"/>
  <c r="N110" i="7"/>
  <c r="AB59" i="8"/>
  <c r="BQ30" i="7"/>
  <c r="CZ109" i="8"/>
  <c r="DH108" i="8"/>
  <c r="DA108" i="8"/>
  <c r="N44" i="6"/>
  <c r="F45" i="6"/>
  <c r="EB94" i="14"/>
  <c r="EJ93" i="14"/>
  <c r="CZ109" i="16"/>
  <c r="DH108" i="16"/>
  <c r="CF12" i="2"/>
  <c r="BX13" i="2"/>
  <c r="U27" i="9"/>
  <c r="M28" i="9"/>
  <c r="N27" i="9"/>
  <c r="DH78" i="1"/>
  <c r="EI63" i="8"/>
  <c r="EQ62" i="8"/>
  <c r="BR29" i="12"/>
  <c r="BJ30" i="12"/>
  <c r="DG93" i="11"/>
  <c r="DO92" i="11"/>
  <c r="BJ93" i="8"/>
  <c r="BR92" i="8"/>
  <c r="BC108" i="5"/>
  <c r="BK107" i="5"/>
  <c r="BD107" i="5"/>
  <c r="N60" i="6"/>
  <c r="F61" i="6"/>
  <c r="CL64" i="6"/>
  <c r="CT28" i="4"/>
  <c r="CL29" i="4"/>
  <c r="CM28" i="4"/>
  <c r="EI12" i="13"/>
  <c r="EJ11" i="13"/>
  <c r="DA61" i="8"/>
  <c r="CS62" i="8"/>
  <c r="DN67" i="13"/>
  <c r="DV67" i="13" s="1"/>
  <c r="DV127" i="13" s="1"/>
  <c r="DY127" i="13" s="1"/>
  <c r="DV66" i="13"/>
  <c r="DV92" i="9"/>
  <c r="DN93" i="9"/>
  <c r="CZ12" i="14"/>
  <c r="DH11" i="14"/>
  <c r="AW28" i="1"/>
  <c r="DO28" i="1"/>
  <c r="DG29" i="1"/>
  <c r="AI27" i="8"/>
  <c r="AA28" i="8"/>
  <c r="AB27" i="8"/>
  <c r="CS28" i="2"/>
  <c r="DA27" i="2"/>
  <c r="F18" i="8"/>
  <c r="AV47" i="8"/>
  <c r="BK75" i="9"/>
  <c r="AP107" i="3"/>
  <c r="AH108" i="3"/>
  <c r="AI108" i="3" s="1"/>
  <c r="DN61" i="1"/>
  <c r="DO61" i="1" s="1"/>
  <c r="DV60" i="1"/>
  <c r="F109" i="8"/>
  <c r="N108" i="8"/>
  <c r="CL77" i="13"/>
  <c r="CT76" i="13"/>
  <c r="CM76" i="13"/>
  <c r="BQ95" i="9"/>
  <c r="BK75" i="6"/>
  <c r="BC76" i="6"/>
  <c r="BD75" i="6"/>
  <c r="AO48" i="15"/>
  <c r="AP47" i="15"/>
  <c r="CF76" i="14"/>
  <c r="BX77" i="14"/>
  <c r="BY76" i="14"/>
  <c r="AO77" i="13"/>
  <c r="AW76" i="13"/>
  <c r="CT77" i="2"/>
  <c r="CL78" i="2"/>
  <c r="CS63" i="16"/>
  <c r="DA62" i="16"/>
  <c r="DU78" i="16"/>
  <c r="EC77" i="16"/>
  <c r="DV77" i="16"/>
  <c r="CM77" i="5"/>
  <c r="CE78" i="5"/>
  <c r="CF77" i="5"/>
  <c r="AH28" i="8"/>
  <c r="AP27" i="8"/>
  <c r="DG111" i="4"/>
  <c r="BR61" i="5"/>
  <c r="BJ62" i="5"/>
  <c r="BK61" i="5"/>
  <c r="CZ32" i="16"/>
  <c r="DH31" i="16"/>
  <c r="CM75" i="3"/>
  <c r="CE76" i="3"/>
  <c r="CF75" i="3"/>
  <c r="CL31" i="6"/>
  <c r="CM30" i="6"/>
  <c r="AI43" i="6"/>
  <c r="AA44" i="6"/>
  <c r="AB43" i="6"/>
  <c r="DH61" i="8"/>
  <c r="DO61" i="8"/>
  <c r="DG62" i="8"/>
  <c r="F46" i="14"/>
  <c r="CS78" i="10"/>
  <c r="DA77" i="10"/>
  <c r="T76" i="9"/>
  <c r="AB75" i="9"/>
  <c r="DO94" i="16"/>
  <c r="DG95" i="16"/>
  <c r="CZ46" i="8"/>
  <c r="DA45" i="8"/>
  <c r="BX12" i="5"/>
  <c r="CF11" i="5"/>
  <c r="M44" i="4"/>
  <c r="U43" i="4"/>
  <c r="N43" i="4"/>
  <c r="T28" i="9"/>
  <c r="AB27" i="9"/>
  <c r="BQ95" i="2"/>
  <c r="CF91" i="7"/>
  <c r="BX92" i="7"/>
  <c r="AB60" i="8"/>
  <c r="T61" i="8"/>
  <c r="AO93" i="16"/>
  <c r="AW92" i="16"/>
  <c r="AA47" i="12"/>
  <c r="AI46" i="12"/>
  <c r="BD44" i="6"/>
  <c r="CF59" i="3"/>
  <c r="BX60" i="3"/>
  <c r="BY59" i="3"/>
  <c r="F79" i="14"/>
  <c r="N78" i="14"/>
  <c r="AO31" i="16"/>
  <c r="AW30" i="16"/>
  <c r="AO30" i="5"/>
  <c r="AH29" i="2"/>
  <c r="AP28" i="2"/>
  <c r="AI28" i="2"/>
  <c r="BR112" i="12"/>
  <c r="BJ113" i="12"/>
  <c r="U75" i="2"/>
  <c r="M76" i="2"/>
  <c r="N76" i="2" s="1"/>
  <c r="CF75" i="1"/>
  <c r="BX76" i="1"/>
  <c r="DA12" i="6"/>
  <c r="CS13" i="6"/>
  <c r="AB59" i="11"/>
  <c r="CE30" i="5"/>
  <c r="CM29" i="5"/>
  <c r="DG79" i="6"/>
  <c r="EB35" i="14"/>
  <c r="DO92" i="9"/>
  <c r="DG93" i="9"/>
  <c r="CM11" i="10"/>
  <c r="CE12" i="10"/>
  <c r="CF11" i="10"/>
  <c r="DN17" i="3"/>
  <c r="DV16" i="3"/>
  <c r="U76" i="8"/>
  <c r="M77" i="8"/>
  <c r="N76" i="8"/>
  <c r="F96" i="15"/>
  <c r="N95" i="15"/>
  <c r="AP28" i="5"/>
  <c r="AH29" i="5"/>
  <c r="N93" i="13"/>
  <c r="U94" i="8"/>
  <c r="M95" i="8"/>
  <c r="BD91" i="8"/>
  <c r="AV92" i="8"/>
  <c r="AW91" i="8"/>
  <c r="AA61" i="9"/>
  <c r="AI60" i="9"/>
  <c r="BQ112" i="14"/>
  <c r="CZ93" i="1"/>
  <c r="DH92" i="1"/>
  <c r="AB27" i="2"/>
  <c r="T28" i="2"/>
  <c r="U27" i="2"/>
  <c r="BQ14" i="1"/>
  <c r="BR13" i="1"/>
  <c r="EQ59" i="2"/>
  <c r="EI60" i="2"/>
  <c r="EJ59" i="2"/>
  <c r="U107" i="11"/>
  <c r="M108" i="11"/>
  <c r="BC80" i="11"/>
  <c r="DU45" i="2"/>
  <c r="DA93" i="15"/>
  <c r="CS94" i="15"/>
  <c r="DH91" i="11"/>
  <c r="CZ92" i="11"/>
  <c r="DA91" i="11"/>
  <c r="AH61" i="8"/>
  <c r="AP60" i="8"/>
  <c r="BK76" i="9"/>
  <c r="BC77" i="9"/>
  <c r="M109" i="4"/>
  <c r="U108" i="4"/>
  <c r="BX44" i="9"/>
  <c r="CF43" i="9"/>
  <c r="BY43" i="9"/>
  <c r="U27" i="7"/>
  <c r="M28" i="7"/>
  <c r="BX64" i="11"/>
  <c r="BJ12" i="2"/>
  <c r="BR11" i="2"/>
  <c r="BK11" i="2"/>
  <c r="AW46" i="15"/>
  <c r="F61" i="3"/>
  <c r="N60" i="3"/>
  <c r="AV14" i="6"/>
  <c r="BD13" i="6"/>
  <c r="F109" i="16"/>
  <c r="N108" i="16"/>
  <c r="U44" i="14"/>
  <c r="M45" i="14"/>
  <c r="AO13" i="9"/>
  <c r="AW12" i="9"/>
  <c r="BJ16" i="1"/>
  <c r="EC30" i="16"/>
  <c r="DU31" i="16"/>
  <c r="DV30" i="16"/>
  <c r="BQ109" i="2"/>
  <c r="BY108" i="2"/>
  <c r="BR108" i="2"/>
  <c r="CS80" i="3"/>
  <c r="DA79" i="3"/>
  <c r="AH17" i="13"/>
  <c r="AP16" i="13"/>
  <c r="AV109" i="12"/>
  <c r="BD108" i="12"/>
  <c r="BC29" i="12"/>
  <c r="BD29" i="12" s="1"/>
  <c r="BK28" i="12"/>
  <c r="BC94" i="5"/>
  <c r="BK93" i="5"/>
  <c r="DA59" i="5"/>
  <c r="AA29" i="12"/>
  <c r="AI28" i="12"/>
  <c r="BX110" i="5"/>
  <c r="CF109" i="5"/>
  <c r="CE110" i="15"/>
  <c r="CF109" i="15"/>
  <c r="DO60" i="8"/>
  <c r="AO14" i="14"/>
  <c r="AW13" i="14"/>
  <c r="AP13" i="14"/>
  <c r="M29" i="12"/>
  <c r="U28" i="12"/>
  <c r="AP76" i="4"/>
  <c r="DO59" i="7"/>
  <c r="DG60" i="7"/>
  <c r="DH59" i="7"/>
  <c r="CS12" i="3"/>
  <c r="CT12" i="3" s="1"/>
  <c r="DA11" i="3"/>
  <c r="DN45" i="3"/>
  <c r="DV44" i="3"/>
  <c r="CT91" i="11"/>
  <c r="CL92" i="11"/>
  <c r="CM91" i="11"/>
  <c r="CT108" i="1"/>
  <c r="CF109" i="7"/>
  <c r="BD45" i="6"/>
  <c r="AV46" i="6"/>
  <c r="BX93" i="9"/>
  <c r="BY92" i="9"/>
  <c r="DN30" i="2"/>
  <c r="T92" i="9"/>
  <c r="AB91" i="9"/>
  <c r="CF28" i="13"/>
  <c r="CE29" i="13"/>
  <c r="CM28" i="13"/>
  <c r="BR111" i="12"/>
  <c r="DH11" i="8"/>
  <c r="CZ12" i="8"/>
  <c r="T61" i="11"/>
  <c r="AB60" i="11"/>
  <c r="U60" i="11"/>
  <c r="DU110" i="10"/>
  <c r="EC109" i="10"/>
  <c r="DV109" i="10"/>
  <c r="DH91" i="10"/>
  <c r="DO91" i="10"/>
  <c r="DG92" i="10"/>
  <c r="CZ60" i="10"/>
  <c r="DA59" i="10"/>
  <c r="DO43" i="10"/>
  <c r="DG44" i="10"/>
  <c r="DH44" i="10" s="1"/>
  <c r="CZ45" i="10"/>
  <c r="DH59" i="10"/>
  <c r="DO59" i="10"/>
  <c r="DG60" i="10"/>
  <c r="CS44" i="10"/>
  <c r="DA43" i="10"/>
  <c r="CL44" i="10"/>
  <c r="CT43" i="10"/>
  <c r="BC28" i="10"/>
  <c r="BK27" i="10"/>
  <c r="BD27" i="10"/>
  <c r="DG12" i="10"/>
  <c r="DH11" i="10"/>
  <c r="DO11" i="10"/>
  <c r="CE76" i="10"/>
  <c r="CF75" i="10"/>
  <c r="CM75" i="10"/>
  <c r="CE44" i="10"/>
  <c r="CF43" i="10"/>
  <c r="CM43" i="10"/>
  <c r="BK107" i="10"/>
  <c r="BC108" i="10"/>
  <c r="BD107" i="10"/>
  <c r="BD91" i="10"/>
  <c r="BC92" i="10"/>
  <c r="BK91" i="10"/>
  <c r="AO76" i="10"/>
  <c r="AP75" i="10"/>
  <c r="AW75" i="10"/>
  <c r="AW43" i="10"/>
  <c r="AP43" i="10"/>
  <c r="AO44" i="10"/>
  <c r="AH92" i="10"/>
  <c r="AP91" i="10"/>
  <c r="AI91" i="10"/>
  <c r="AI107" i="10"/>
  <c r="AP107" i="10"/>
  <c r="AH108" i="10"/>
  <c r="U107" i="10"/>
  <c r="AB107" i="10"/>
  <c r="T108" i="10"/>
  <c r="AA98" i="10"/>
  <c r="F108" i="10"/>
  <c r="N107" i="10"/>
  <c r="U91" i="10"/>
  <c r="N91" i="10"/>
  <c r="M92" i="10"/>
  <c r="F80" i="10"/>
  <c r="N59" i="10"/>
  <c r="F60" i="10"/>
  <c r="DN108" i="9"/>
  <c r="DV107" i="9"/>
  <c r="DO107" i="9"/>
  <c r="CZ92" i="9"/>
  <c r="DH91" i="9"/>
  <c r="DA91" i="9"/>
  <c r="DO11" i="9"/>
  <c r="DG12" i="9"/>
  <c r="CZ12" i="9"/>
  <c r="DH11" i="9"/>
  <c r="DA11" i="9"/>
  <c r="CS12" i="9"/>
  <c r="CS108" i="9"/>
  <c r="CT107" i="9"/>
  <c r="DA107" i="9"/>
  <c r="CS98" i="9"/>
  <c r="CT75" i="9"/>
  <c r="CS76" i="9"/>
  <c r="DA75" i="9"/>
  <c r="CL29" i="9"/>
  <c r="CT28" i="9"/>
  <c r="CL12" i="9"/>
  <c r="CT11" i="9"/>
  <c r="CM11" i="9"/>
  <c r="CE108" i="9"/>
  <c r="CF107" i="9"/>
  <c r="CM107" i="9"/>
  <c r="CE92" i="9"/>
  <c r="CF91" i="9"/>
  <c r="CM91" i="9"/>
  <c r="CE76" i="9"/>
  <c r="CM75" i="9"/>
  <c r="CF75" i="9"/>
  <c r="CM27" i="9"/>
  <c r="CE28" i="9"/>
  <c r="CF27" i="9"/>
  <c r="BX33" i="9"/>
  <c r="CE19" i="9"/>
  <c r="BQ60" i="9"/>
  <c r="BR59" i="9"/>
  <c r="BY59" i="9"/>
  <c r="BR13" i="9"/>
  <c r="BQ14" i="9"/>
  <c r="AP59" i="9"/>
  <c r="AW59" i="9"/>
  <c r="AO60" i="9"/>
  <c r="AO79" i="9"/>
  <c r="AP78" i="9"/>
  <c r="AO108" i="9"/>
  <c r="AW107" i="9"/>
  <c r="AP107" i="9"/>
  <c r="AH115" i="9"/>
  <c r="U107" i="9"/>
  <c r="AB107" i="9"/>
  <c r="T108" i="9"/>
  <c r="CZ108" i="6"/>
  <c r="DH107" i="6"/>
  <c r="CS108" i="6"/>
  <c r="DA107" i="6"/>
  <c r="CL108" i="6"/>
  <c r="CM107" i="6"/>
  <c r="CT107" i="6"/>
  <c r="BX92" i="6"/>
  <c r="BY91" i="6"/>
  <c r="CF91" i="6"/>
  <c r="BK92" i="6"/>
  <c r="BJ93" i="6"/>
  <c r="BR92" i="6"/>
  <c r="AP91" i="6"/>
  <c r="AO92" i="6"/>
  <c r="AW91" i="6"/>
  <c r="DH75" i="6"/>
  <c r="DA75" i="6"/>
  <c r="CZ76" i="6"/>
  <c r="CE60" i="6"/>
  <c r="CM59" i="6"/>
  <c r="CF59" i="6"/>
  <c r="BR59" i="6"/>
  <c r="BJ60" i="6"/>
  <c r="BK59" i="6"/>
  <c r="DA45" i="6"/>
  <c r="CS46" i="6"/>
  <c r="CT43" i="6"/>
  <c r="CL44" i="6"/>
  <c r="CM43" i="6"/>
  <c r="CE46" i="6"/>
  <c r="CF45" i="6"/>
  <c r="DO27" i="6"/>
  <c r="DH27" i="6"/>
  <c r="DG28" i="6"/>
  <c r="BY27" i="6"/>
  <c r="BX28" i="6"/>
  <c r="CF27" i="6"/>
  <c r="DH11" i="6"/>
  <c r="DG12" i="6"/>
  <c r="DO11" i="6"/>
  <c r="CL12" i="6"/>
  <c r="CT11" i="6"/>
  <c r="BJ12" i="6"/>
  <c r="BK11" i="6"/>
  <c r="CM11" i="6"/>
  <c r="CE12" i="6"/>
  <c r="CF11" i="6"/>
  <c r="BX14" i="6"/>
  <c r="BQ13" i="6"/>
  <c r="BY12" i="6"/>
  <c r="BR12" i="6"/>
  <c r="CE33" i="6"/>
  <c r="BQ109" i="6"/>
  <c r="BY108" i="6"/>
  <c r="BR108" i="6"/>
  <c r="AO28" i="6"/>
  <c r="AW27" i="6"/>
  <c r="AP27" i="6"/>
  <c r="AH112" i="6"/>
  <c r="AP107" i="6"/>
  <c r="AW107" i="6"/>
  <c r="AO108" i="6"/>
  <c r="AH12" i="6"/>
  <c r="AP11" i="6"/>
  <c r="AI11" i="6"/>
  <c r="AA12" i="6"/>
  <c r="AB11" i="6"/>
  <c r="AB107" i="6"/>
  <c r="T108" i="6"/>
  <c r="U107" i="6"/>
  <c r="T92" i="6"/>
  <c r="U91" i="6"/>
  <c r="F92" i="6"/>
  <c r="N91" i="6"/>
  <c r="AI91" i="6"/>
  <c r="AA92" i="6"/>
  <c r="AB91" i="6"/>
  <c r="N13" i="6"/>
  <c r="F14" i="6"/>
  <c r="DV107" i="3"/>
  <c r="DN108" i="3"/>
  <c r="DO107" i="3"/>
  <c r="DG108" i="3"/>
  <c r="DH107" i="3"/>
  <c r="DV91" i="3"/>
  <c r="DN92" i="3"/>
  <c r="DG92" i="3"/>
  <c r="DH91" i="3"/>
  <c r="DO91" i="3"/>
  <c r="BY12" i="3"/>
  <c r="BQ13" i="3"/>
  <c r="BR12" i="3"/>
  <c r="BD108" i="3"/>
  <c r="BK108" i="3"/>
  <c r="BC109" i="3"/>
  <c r="BD91" i="3"/>
  <c r="BK91" i="3"/>
  <c r="BC92" i="3"/>
  <c r="BK75" i="3"/>
  <c r="BD75" i="3"/>
  <c r="BC76" i="3"/>
  <c r="AO60" i="3"/>
  <c r="AW59" i="3"/>
  <c r="AP59" i="3"/>
  <c r="AB108" i="3"/>
  <c r="AA109" i="3"/>
  <c r="F16" i="3"/>
  <c r="DG114" i="16"/>
  <c r="EB63" i="16"/>
  <c r="EJ62" i="16"/>
  <c r="EB33" i="16"/>
  <c r="EJ32" i="16"/>
  <c r="DU12" i="16"/>
  <c r="EC11" i="16"/>
  <c r="DN12" i="16"/>
  <c r="DV11" i="16"/>
  <c r="DO11" i="16"/>
  <c r="CZ18" i="16"/>
  <c r="CZ65" i="16"/>
  <c r="CE114" i="16"/>
  <c r="BR11" i="16"/>
  <c r="BJ12" i="16"/>
  <c r="BC12" i="16"/>
  <c r="BD11" i="16"/>
  <c r="BK11" i="16"/>
  <c r="AV44" i="16"/>
  <c r="BD43" i="16"/>
  <c r="AW43" i="16"/>
  <c r="AO48" i="16"/>
  <c r="AH112" i="16"/>
  <c r="AB78" i="16"/>
  <c r="AA79" i="16"/>
  <c r="AI78" i="16"/>
  <c r="AA30" i="16"/>
  <c r="AB30" i="16" s="1"/>
  <c r="AI29" i="16"/>
  <c r="T112" i="16"/>
  <c r="U111" i="16"/>
  <c r="T31" i="16"/>
  <c r="U30" i="16"/>
  <c r="F96" i="16"/>
  <c r="EI98" i="13"/>
  <c r="DU28" i="13"/>
  <c r="DV27" i="13"/>
  <c r="EC27" i="13"/>
  <c r="CL111" i="13"/>
  <c r="CE111" i="13"/>
  <c r="CM110" i="13"/>
  <c r="DA27" i="13"/>
  <c r="CT27" i="13"/>
  <c r="CS28" i="13"/>
  <c r="BX44" i="13"/>
  <c r="CF43" i="13"/>
  <c r="BY43" i="13"/>
  <c r="BD13" i="13"/>
  <c r="BC14" i="13"/>
  <c r="M12" i="13"/>
  <c r="U11" i="13"/>
  <c r="N11" i="13"/>
  <c r="M108" i="13"/>
  <c r="U107" i="13"/>
  <c r="N107" i="13"/>
  <c r="U76" i="13"/>
  <c r="M77" i="13"/>
  <c r="U59" i="13"/>
  <c r="N59" i="13"/>
  <c r="M60" i="13"/>
  <c r="F111" i="13"/>
  <c r="N30" i="13"/>
  <c r="F31" i="13"/>
  <c r="F15" i="13"/>
  <c r="N44" i="13"/>
  <c r="F45" i="13"/>
  <c r="N76" i="13"/>
  <c r="F77" i="13"/>
  <c r="EI108" i="7"/>
  <c r="EJ107" i="7"/>
  <c r="EB113" i="7"/>
  <c r="EB44" i="7"/>
  <c r="EJ43" i="7"/>
  <c r="EC43" i="7"/>
  <c r="EC91" i="7"/>
  <c r="DU92" i="7"/>
  <c r="DV91" i="7"/>
  <c r="DN92" i="7"/>
  <c r="DG76" i="7"/>
  <c r="DH75" i="7"/>
  <c r="DO75" i="7"/>
  <c r="DU13" i="7"/>
  <c r="DV11" i="7"/>
  <c r="DN12" i="7"/>
  <c r="DG12" i="7"/>
  <c r="DH11" i="7"/>
  <c r="DO11" i="7"/>
  <c r="DH91" i="7"/>
  <c r="DG92" i="7"/>
  <c r="DO91" i="7"/>
  <c r="DO27" i="7"/>
  <c r="DG28" i="7"/>
  <c r="DH27" i="7"/>
  <c r="CL28" i="7"/>
  <c r="CT27" i="7"/>
  <c r="CM27" i="7"/>
  <c r="CF59" i="7"/>
  <c r="BX60" i="7"/>
  <c r="BQ92" i="7"/>
  <c r="BR91" i="7"/>
  <c r="BY91" i="7"/>
  <c r="BQ79" i="7"/>
  <c r="BJ63" i="7"/>
  <c r="BQ60" i="7"/>
  <c r="BY59" i="7"/>
  <c r="BR59" i="7"/>
  <c r="AW27" i="7"/>
  <c r="AV28" i="7"/>
  <c r="BD27" i="7"/>
  <c r="AV12" i="7"/>
  <c r="AW11" i="7"/>
  <c r="BD11" i="7"/>
  <c r="BC16" i="7"/>
  <c r="AB107" i="7"/>
  <c r="AI107" i="7"/>
  <c r="AA108" i="7"/>
  <c r="AI75" i="7"/>
  <c r="AA76" i="7"/>
  <c r="AB75" i="7"/>
  <c r="AA92" i="7"/>
  <c r="AI91" i="7"/>
  <c r="AB91" i="7"/>
  <c r="AB11" i="7"/>
  <c r="AA12" i="7"/>
  <c r="AI11" i="7"/>
  <c r="N91" i="7"/>
  <c r="F92" i="7"/>
  <c r="N11" i="7"/>
  <c r="F12" i="7"/>
  <c r="F82" i="7"/>
  <c r="EC11" i="4"/>
  <c r="DU12" i="4"/>
  <c r="DV11" i="4"/>
  <c r="DN12" i="4"/>
  <c r="DH11" i="4"/>
  <c r="DO11" i="4"/>
  <c r="DG12" i="4"/>
  <c r="DG28" i="4"/>
  <c r="DO27" i="4"/>
  <c r="DH27" i="4"/>
  <c r="DG98" i="4"/>
  <c r="CZ111" i="4"/>
  <c r="DH110" i="4"/>
  <c r="CZ98" i="4"/>
  <c r="DH97" i="4"/>
  <c r="DA97" i="4"/>
  <c r="CE34" i="4"/>
  <c r="CE12" i="4"/>
  <c r="CF11" i="4"/>
  <c r="CM11" i="4"/>
  <c r="BC12" i="4"/>
  <c r="BK11" i="4"/>
  <c r="BD11" i="4"/>
  <c r="M60" i="4"/>
  <c r="N59" i="4"/>
  <c r="AB59" i="4"/>
  <c r="T60" i="4"/>
  <c r="U59" i="4"/>
  <c r="F77" i="4"/>
  <c r="N76" i="4"/>
  <c r="F63" i="4"/>
  <c r="F47" i="4"/>
  <c r="CS92" i="14"/>
  <c r="DA91" i="14"/>
  <c r="CT91" i="14"/>
  <c r="BC113" i="14"/>
  <c r="BD112" i="14"/>
  <c r="AO81" i="14"/>
  <c r="AW80" i="14"/>
  <c r="AP80" i="14"/>
  <c r="AW112" i="14"/>
  <c r="AO113" i="14"/>
  <c r="EI114" i="11"/>
  <c r="DO111" i="11"/>
  <c r="DN112" i="11"/>
  <c r="DG28" i="11"/>
  <c r="DH28" i="11" s="1"/>
  <c r="DO27" i="11"/>
  <c r="CZ29" i="11"/>
  <c r="DA28" i="11"/>
  <c r="CS51" i="8"/>
  <c r="CE115" i="8"/>
  <c r="DG60" i="2"/>
  <c r="DO59" i="2"/>
  <c r="DH59" i="2"/>
  <c r="AW75" i="2"/>
  <c r="AO76" i="2"/>
  <c r="AP75" i="2"/>
  <c r="N59" i="2"/>
  <c r="F60" i="2"/>
  <c r="CZ28" i="15"/>
  <c r="DH27" i="15"/>
  <c r="DA27" i="15"/>
  <c r="CS30" i="15"/>
  <c r="CT29" i="15"/>
  <c r="CL35" i="15"/>
  <c r="BY27" i="15"/>
  <c r="CF27" i="15"/>
  <c r="BX28" i="15"/>
  <c r="AV98" i="15"/>
  <c r="AO18" i="15"/>
  <c r="AW17" i="15"/>
  <c r="AO108" i="15"/>
  <c r="AP107" i="15"/>
  <c r="AW107" i="15"/>
  <c r="AO29" i="15"/>
  <c r="AP28" i="15"/>
  <c r="AW28" i="15"/>
  <c r="AO95" i="15"/>
  <c r="AW94" i="15"/>
  <c r="AB94" i="15"/>
  <c r="AA95" i="15"/>
  <c r="DH64" i="12"/>
  <c r="DA64" i="12"/>
  <c r="CZ65" i="12"/>
  <c r="DA75" i="12"/>
  <c r="CZ76" i="12"/>
  <c r="DH75" i="12"/>
  <c r="BX16" i="12"/>
  <c r="CF15" i="12"/>
  <c r="AO44" i="12"/>
  <c r="AP43" i="12"/>
  <c r="AW43" i="12"/>
  <c r="AO97" i="12"/>
  <c r="AB11" i="12"/>
  <c r="AI11" i="12"/>
  <c r="AA12" i="12"/>
  <c r="F114" i="12"/>
  <c r="F12" i="12"/>
  <c r="N11" i="12"/>
  <c r="DH107" i="5"/>
  <c r="CZ108" i="5"/>
  <c r="DA107" i="5"/>
  <c r="CL109" i="5"/>
  <c r="CT108" i="5"/>
  <c r="CM108" i="5"/>
  <c r="CT91" i="5"/>
  <c r="CM91" i="5"/>
  <c r="CL92" i="5"/>
  <c r="CT59" i="5"/>
  <c r="CM59" i="5"/>
  <c r="CL60" i="5"/>
  <c r="CF43" i="5"/>
  <c r="BY43" i="5"/>
  <c r="BX44" i="5"/>
  <c r="BX28" i="5"/>
  <c r="BY27" i="5"/>
  <c r="CF27" i="5"/>
  <c r="AP11" i="5"/>
  <c r="AW11" i="5"/>
  <c r="AO12" i="5"/>
  <c r="AB13" i="5"/>
  <c r="T14" i="5"/>
  <c r="U13" i="5"/>
  <c r="N11" i="5"/>
  <c r="F12" i="5"/>
  <c r="F110" i="5"/>
  <c r="N109" i="5"/>
  <c r="N59" i="5"/>
  <c r="F60" i="5"/>
  <c r="F30" i="5"/>
  <c r="N29" i="5"/>
  <c r="DN44" i="1"/>
  <c r="DV43" i="1"/>
  <c r="DO43" i="1"/>
  <c r="DH28" i="1"/>
  <c r="DA28" i="1"/>
  <c r="CZ29" i="1"/>
  <c r="CZ44" i="1"/>
  <c r="DH43" i="1"/>
  <c r="DA43" i="1"/>
  <c r="DH11" i="1"/>
  <c r="CZ12" i="1"/>
  <c r="DA11" i="1"/>
  <c r="DN14" i="1"/>
  <c r="DO13" i="1"/>
  <c r="CT91" i="1"/>
  <c r="CM91" i="1"/>
  <c r="CL92" i="1"/>
  <c r="CL45" i="1"/>
  <c r="CT44" i="1"/>
  <c r="CM44" i="1"/>
  <c r="CL28" i="1"/>
  <c r="CT27" i="1"/>
  <c r="CM27" i="1"/>
  <c r="CL12" i="1"/>
  <c r="CT11" i="1"/>
  <c r="CM11" i="1"/>
  <c r="F80" i="1"/>
  <c r="N79" i="1"/>
  <c r="BJ109" i="1"/>
  <c r="BR108" i="1"/>
  <c r="BK108" i="1"/>
  <c r="AO114" i="1"/>
  <c r="AO30" i="1"/>
  <c r="AW29" i="1"/>
  <c r="AP29" i="1"/>
  <c r="AP15" i="1"/>
  <c r="AO16" i="1"/>
  <c r="AA32" i="1"/>
  <c r="AI31" i="1"/>
  <c r="AA76" i="1"/>
  <c r="AI75" i="1"/>
  <c r="AB75" i="1"/>
  <c r="AI91" i="1"/>
  <c r="AA92" i="1"/>
  <c r="AB91" i="1"/>
  <c r="AA108" i="1"/>
  <c r="AB107" i="1"/>
  <c r="AI107" i="1"/>
  <c r="AP107" i="1"/>
  <c r="AH108" i="1"/>
  <c r="U45" i="14" l="1"/>
  <c r="M46" i="14"/>
  <c r="AV15" i="6"/>
  <c r="BD14" i="6"/>
  <c r="EI61" i="2"/>
  <c r="EQ60" i="2"/>
  <c r="EJ60" i="2"/>
  <c r="DO93" i="9"/>
  <c r="DG94" i="9"/>
  <c r="CL32" i="6"/>
  <c r="CM31" i="6"/>
  <c r="AO49" i="15"/>
  <c r="AP48" i="15"/>
  <c r="BJ46" i="12"/>
  <c r="BR45" i="12"/>
  <c r="BJ45" i="10"/>
  <c r="BR44" i="10"/>
  <c r="M95" i="4"/>
  <c r="AV29" i="2"/>
  <c r="BD28" i="2"/>
  <c r="AW28" i="2"/>
  <c r="AA62" i="7"/>
  <c r="AB61" i="7"/>
  <c r="EI80" i="13"/>
  <c r="EJ79" i="13"/>
  <c r="DG46" i="4"/>
  <c r="DO45" i="4"/>
  <c r="DU66" i="4"/>
  <c r="CZ47" i="4"/>
  <c r="DH46" i="4"/>
  <c r="CE62" i="9"/>
  <c r="CM61" i="9"/>
  <c r="BQ113" i="16"/>
  <c r="BR112" i="16"/>
  <c r="CE17" i="11"/>
  <c r="DV115" i="13"/>
  <c r="DV130" i="13" s="1"/>
  <c r="DY130" i="13" s="1"/>
  <c r="DO115" i="13"/>
  <c r="DO130" i="13" s="1"/>
  <c r="CM28" i="11"/>
  <c r="CE29" i="11"/>
  <c r="AA17" i="15"/>
  <c r="BQ109" i="3"/>
  <c r="BY108" i="3"/>
  <c r="DG95" i="6"/>
  <c r="EB110" i="2"/>
  <c r="BX77" i="8"/>
  <c r="CF76" i="8"/>
  <c r="BY76" i="8"/>
  <c r="CE95" i="4"/>
  <c r="BX31" i="16"/>
  <c r="AH110" i="11"/>
  <c r="AP109" i="11"/>
  <c r="AI109" i="11"/>
  <c r="U29" i="6"/>
  <c r="T30" i="6"/>
  <c r="CF77" i="4"/>
  <c r="BX78" i="4"/>
  <c r="BY77" i="4"/>
  <c r="DN81" i="16"/>
  <c r="CE97" i="13"/>
  <c r="CM96" i="13"/>
  <c r="BQ29" i="3"/>
  <c r="BY28" i="3"/>
  <c r="CS16" i="16"/>
  <c r="CT15" i="16"/>
  <c r="DA15" i="16"/>
  <c r="AP30" i="7"/>
  <c r="AO31" i="7"/>
  <c r="AV46" i="5"/>
  <c r="BD45" i="5"/>
  <c r="AP60" i="16"/>
  <c r="AH61" i="16"/>
  <c r="AI60" i="16"/>
  <c r="T33" i="7"/>
  <c r="AO109" i="2"/>
  <c r="AW108" i="2"/>
  <c r="CM47" i="12"/>
  <c r="CE48" i="12"/>
  <c r="CS15" i="2"/>
  <c r="AW45" i="6"/>
  <c r="AO46" i="6"/>
  <c r="AP45" i="6"/>
  <c r="CZ64" i="14"/>
  <c r="DH63" i="14"/>
  <c r="T13" i="10"/>
  <c r="AB12" i="10"/>
  <c r="DN112" i="16"/>
  <c r="DO111" i="16"/>
  <c r="BJ77" i="4"/>
  <c r="BR76" i="4"/>
  <c r="DA63" i="15"/>
  <c r="CS64" i="15"/>
  <c r="BR60" i="4"/>
  <c r="BJ61" i="4"/>
  <c r="BC17" i="14"/>
  <c r="BJ49" i="2"/>
  <c r="AO94" i="16"/>
  <c r="AW93" i="16"/>
  <c r="DY158" i="13"/>
  <c r="DZ127" i="13"/>
  <c r="M30" i="4"/>
  <c r="BJ83" i="5"/>
  <c r="F78" i="2"/>
  <c r="EB64" i="2"/>
  <c r="AO29" i="10"/>
  <c r="AW28" i="10"/>
  <c r="DA92" i="13"/>
  <c r="CS93" i="13"/>
  <c r="CT92" i="13"/>
  <c r="CS109" i="13"/>
  <c r="DA108" i="13"/>
  <c r="CT108" i="13"/>
  <c r="BC30" i="5"/>
  <c r="AO51" i="11"/>
  <c r="AV63" i="9"/>
  <c r="BD62" i="9"/>
  <c r="EB79" i="11"/>
  <c r="EJ78" i="11"/>
  <c r="BY29" i="2"/>
  <c r="BQ30" i="2"/>
  <c r="BX47" i="3"/>
  <c r="AO110" i="4"/>
  <c r="AW109" i="4"/>
  <c r="AP109" i="4"/>
  <c r="BC48" i="13"/>
  <c r="BK47" i="13"/>
  <c r="CT46" i="15"/>
  <c r="CS47" i="15"/>
  <c r="BX51" i="14"/>
  <c r="BY50" i="14"/>
  <c r="AI12" i="10"/>
  <c r="AA13" i="10"/>
  <c r="BJ115" i="16"/>
  <c r="M29" i="10"/>
  <c r="U28" i="10"/>
  <c r="DH44" i="3"/>
  <c r="CZ45" i="3"/>
  <c r="DA44" i="3"/>
  <c r="BR76" i="8"/>
  <c r="BJ77" i="8"/>
  <c r="BK76" i="8"/>
  <c r="BC64" i="9"/>
  <c r="BK63" i="9"/>
  <c r="DH44" i="7"/>
  <c r="CZ45" i="7"/>
  <c r="EC14" i="14"/>
  <c r="DU15" i="14"/>
  <c r="DV14" i="14"/>
  <c r="CS46" i="2"/>
  <c r="DU33" i="8"/>
  <c r="DV32" i="8"/>
  <c r="DU48" i="6"/>
  <c r="DV47" i="6"/>
  <c r="BC48" i="9"/>
  <c r="BD47" i="15"/>
  <c r="AV48" i="15"/>
  <c r="DN64" i="3"/>
  <c r="DV63" i="3"/>
  <c r="DO63" i="3"/>
  <c r="CF94" i="11"/>
  <c r="BX95" i="11"/>
  <c r="AO114" i="5"/>
  <c r="DU30" i="3"/>
  <c r="EC29" i="3"/>
  <c r="BC112" i="16"/>
  <c r="BK111" i="16"/>
  <c r="CE93" i="14"/>
  <c r="CM92" i="14"/>
  <c r="CF92" i="14"/>
  <c r="F93" i="1"/>
  <c r="N92" i="1"/>
  <c r="DH28" i="9"/>
  <c r="CZ29" i="9"/>
  <c r="CZ30" i="9" s="1"/>
  <c r="CE109" i="1"/>
  <c r="CM108" i="1"/>
  <c r="BC62" i="10"/>
  <c r="BK61" i="10"/>
  <c r="DG29" i="2"/>
  <c r="DO28" i="2"/>
  <c r="DH28" i="2"/>
  <c r="CE63" i="11"/>
  <c r="CF62" i="11"/>
  <c r="BQ80" i="15"/>
  <c r="BR79" i="15"/>
  <c r="AA77" i="13"/>
  <c r="AI76" i="13"/>
  <c r="AB76" i="13"/>
  <c r="CM80" i="12"/>
  <c r="CE81" i="12"/>
  <c r="DU109" i="1"/>
  <c r="DV108" i="1"/>
  <c r="DG78" i="13"/>
  <c r="DO77" i="13"/>
  <c r="CE111" i="15"/>
  <c r="CF110" i="15"/>
  <c r="EB95" i="14"/>
  <c r="EJ94" i="14"/>
  <c r="BJ93" i="9"/>
  <c r="BR92" i="9"/>
  <c r="DN97" i="2"/>
  <c r="CF29" i="13"/>
  <c r="CM29" i="13"/>
  <c r="CE30" i="13"/>
  <c r="F62" i="3"/>
  <c r="T62" i="8"/>
  <c r="BC77" i="6"/>
  <c r="BK76" i="6"/>
  <c r="BD76" i="6"/>
  <c r="DA62" i="8"/>
  <c r="CS63" i="8"/>
  <c r="F46" i="6"/>
  <c r="N45" i="6"/>
  <c r="CZ62" i="9"/>
  <c r="DH61" i="9"/>
  <c r="BQ13" i="4"/>
  <c r="BY12" i="4"/>
  <c r="BR12" i="4"/>
  <c r="BC29" i="4"/>
  <c r="BK28" i="4"/>
  <c r="EB30" i="7"/>
  <c r="EJ29" i="7"/>
  <c r="EC29" i="7"/>
  <c r="BC46" i="11"/>
  <c r="CM12" i="3"/>
  <c r="CE13" i="3"/>
  <c r="AI94" i="14"/>
  <c r="AA95" i="14"/>
  <c r="T79" i="4"/>
  <c r="BJ79" i="16"/>
  <c r="CL93" i="3"/>
  <c r="CT92" i="3"/>
  <c r="CM92" i="3"/>
  <c r="BQ14" i="14"/>
  <c r="BY13" i="14"/>
  <c r="BR13" i="14"/>
  <c r="AH14" i="8"/>
  <c r="AI13" i="8"/>
  <c r="T46" i="3"/>
  <c r="AB45" i="3"/>
  <c r="BD60" i="4"/>
  <c r="BC61" i="4"/>
  <c r="BK60" i="4"/>
  <c r="CE95" i="6"/>
  <c r="DV28" i="10"/>
  <c r="DN29" i="10"/>
  <c r="CS13" i="8"/>
  <c r="DA12" i="8"/>
  <c r="CT12" i="8"/>
  <c r="BJ94" i="12"/>
  <c r="BY94" i="14"/>
  <c r="BQ95" i="14"/>
  <c r="DN77" i="12"/>
  <c r="DV76" i="12"/>
  <c r="DO76" i="12"/>
  <c r="BY94" i="8"/>
  <c r="BQ95" i="8"/>
  <c r="AO13" i="4"/>
  <c r="AW12" i="4"/>
  <c r="AV62" i="10"/>
  <c r="BD61" i="10"/>
  <c r="AH94" i="14"/>
  <c r="AP93" i="14"/>
  <c r="AH48" i="2"/>
  <c r="BQ109" i="5"/>
  <c r="BR108" i="5"/>
  <c r="BY108" i="5"/>
  <c r="AH78" i="3"/>
  <c r="AP77" i="3"/>
  <c r="F33" i="9"/>
  <c r="AV79" i="15"/>
  <c r="BD78" i="15"/>
  <c r="AH61" i="2"/>
  <c r="AP60" i="2"/>
  <c r="BR29" i="11"/>
  <c r="BJ30" i="11"/>
  <c r="T81" i="12"/>
  <c r="CE47" i="14"/>
  <c r="CF46" i="14"/>
  <c r="CS96" i="7"/>
  <c r="DA95" i="7"/>
  <c r="CL109" i="15"/>
  <c r="CT108" i="15"/>
  <c r="CM108" i="15"/>
  <c r="DG81" i="14"/>
  <c r="CS95" i="3"/>
  <c r="DA94" i="3"/>
  <c r="CE80" i="11"/>
  <c r="CM79" i="11"/>
  <c r="DO93" i="1"/>
  <c r="DG94" i="1"/>
  <c r="AA78" i="6"/>
  <c r="BC46" i="12"/>
  <c r="BK45" i="12"/>
  <c r="BX17" i="13"/>
  <c r="M34" i="11"/>
  <c r="DH46" i="14"/>
  <c r="CZ47" i="14"/>
  <c r="BX111" i="5"/>
  <c r="CF110" i="5"/>
  <c r="CF46" i="15"/>
  <c r="BX47" i="15"/>
  <c r="AA78" i="4"/>
  <c r="AB78" i="4" s="1"/>
  <c r="AI77" i="4"/>
  <c r="BQ80" i="8"/>
  <c r="BJ15" i="8"/>
  <c r="BR14" i="8"/>
  <c r="AB77" i="4"/>
  <c r="M13" i="4"/>
  <c r="U12" i="4"/>
  <c r="T95" i="8"/>
  <c r="AB94" i="8"/>
  <c r="EB61" i="13"/>
  <c r="EJ60" i="13"/>
  <c r="EC60" i="13"/>
  <c r="DO109" i="2"/>
  <c r="DG110" i="2"/>
  <c r="AO13" i="6"/>
  <c r="AW12" i="6"/>
  <c r="CM76" i="2"/>
  <c r="CE77" i="2"/>
  <c r="CF76" i="2"/>
  <c r="AA29" i="11"/>
  <c r="AI28" i="11"/>
  <c r="AA47" i="2"/>
  <c r="AI46" i="2"/>
  <c r="BK78" i="15"/>
  <c r="BC79" i="15"/>
  <c r="BJ46" i="15"/>
  <c r="BR45" i="15"/>
  <c r="BK45" i="15"/>
  <c r="CS79" i="13"/>
  <c r="CE95" i="3"/>
  <c r="BX30" i="2"/>
  <c r="CF29" i="2"/>
  <c r="EI110" i="13"/>
  <c r="EJ109" i="13"/>
  <c r="F45" i="9"/>
  <c r="N44" i="9"/>
  <c r="EB109" i="4"/>
  <c r="EC108" i="4"/>
  <c r="EJ108" i="4"/>
  <c r="CL94" i="12"/>
  <c r="CT93" i="12"/>
  <c r="EJ15" i="14"/>
  <c r="EB16" i="14"/>
  <c r="AA66" i="14"/>
  <c r="BQ62" i="16"/>
  <c r="BY61" i="16"/>
  <c r="DU77" i="1"/>
  <c r="DV76" i="1"/>
  <c r="EB62" i="4"/>
  <c r="EJ61" i="4"/>
  <c r="EC61" i="4"/>
  <c r="BC13" i="8"/>
  <c r="BK12" i="8"/>
  <c r="BD12" i="8"/>
  <c r="DO94" i="15"/>
  <c r="DG95" i="15"/>
  <c r="DH94" i="15"/>
  <c r="EB78" i="8"/>
  <c r="EJ77" i="8"/>
  <c r="AI94" i="8"/>
  <c r="AA95" i="8"/>
  <c r="AH80" i="8"/>
  <c r="AO14" i="3"/>
  <c r="BC13" i="5"/>
  <c r="BK12" i="5"/>
  <c r="BD12" i="5"/>
  <c r="U30" i="13"/>
  <c r="AB30" i="13"/>
  <c r="T31" i="13"/>
  <c r="AH62" i="15"/>
  <c r="AP61" i="15"/>
  <c r="AI61" i="15"/>
  <c r="AO78" i="4"/>
  <c r="EC95" i="16"/>
  <c r="DU96" i="16"/>
  <c r="BD93" i="16"/>
  <c r="AV94" i="16"/>
  <c r="BC14" i="9"/>
  <c r="BK13" i="9"/>
  <c r="CL48" i="3"/>
  <c r="CT47" i="3"/>
  <c r="BJ115" i="5"/>
  <c r="BJ61" i="11"/>
  <c r="BR60" i="11"/>
  <c r="BK60" i="11"/>
  <c r="CZ64" i="4"/>
  <c r="DA63" i="4"/>
  <c r="AV112" i="5"/>
  <c r="AW111" i="5"/>
  <c r="AA62" i="12"/>
  <c r="AI61" i="12"/>
  <c r="CZ112" i="7"/>
  <c r="CE77" i="3"/>
  <c r="CM76" i="3"/>
  <c r="CF76" i="3"/>
  <c r="EQ80" i="8"/>
  <c r="EI81" i="8"/>
  <c r="AH62" i="13"/>
  <c r="AP61" i="13"/>
  <c r="U12" i="8"/>
  <c r="M13" i="8"/>
  <c r="N12" i="8"/>
  <c r="BR12" i="13"/>
  <c r="BJ13" i="13"/>
  <c r="BK12" i="13"/>
  <c r="DV108" i="2"/>
  <c r="DN109" i="2"/>
  <c r="DO60" i="15"/>
  <c r="DG61" i="15"/>
  <c r="DH60" i="15"/>
  <c r="CS46" i="5"/>
  <c r="DA45" i="5"/>
  <c r="CT45" i="5"/>
  <c r="AV77" i="12"/>
  <c r="BD76" i="12"/>
  <c r="AW76" i="12"/>
  <c r="U12" i="3"/>
  <c r="M13" i="3"/>
  <c r="N12" i="3"/>
  <c r="AV77" i="11"/>
  <c r="BD76" i="11"/>
  <c r="AW76" i="11"/>
  <c r="T30" i="10"/>
  <c r="CF78" i="15"/>
  <c r="BX79" i="15"/>
  <c r="BY79" i="15" s="1"/>
  <c r="DO108" i="2"/>
  <c r="M112" i="7"/>
  <c r="AW94" i="7"/>
  <c r="AO95" i="7"/>
  <c r="M110" i="15"/>
  <c r="U109" i="15"/>
  <c r="BC32" i="8"/>
  <c r="BK31" i="8"/>
  <c r="AW108" i="3"/>
  <c r="AO109" i="3"/>
  <c r="EJ45" i="4"/>
  <c r="EB46" i="4"/>
  <c r="BQ77" i="9"/>
  <c r="BY76" i="9"/>
  <c r="EP13" i="8"/>
  <c r="EQ12" i="8"/>
  <c r="EB30" i="11"/>
  <c r="EJ29" i="11"/>
  <c r="EC29" i="11"/>
  <c r="T81" i="13"/>
  <c r="DN45" i="10"/>
  <c r="DV44" i="10"/>
  <c r="AO63" i="2"/>
  <c r="AH16" i="15"/>
  <c r="AI16" i="15" s="1"/>
  <c r="AP15" i="15"/>
  <c r="DG93" i="2"/>
  <c r="DO92" i="2"/>
  <c r="AV47" i="9"/>
  <c r="BD46" i="9"/>
  <c r="BD76" i="4"/>
  <c r="AV77" i="4"/>
  <c r="AW77" i="4" s="1"/>
  <c r="BD76" i="7"/>
  <c r="BC77" i="7"/>
  <c r="BK76" i="7"/>
  <c r="DU80" i="2"/>
  <c r="BJ13" i="10"/>
  <c r="BR12" i="10"/>
  <c r="AB112" i="15"/>
  <c r="T113" i="15"/>
  <c r="CF108" i="14"/>
  <c r="BX109" i="14"/>
  <c r="BY108" i="14"/>
  <c r="DN114" i="7"/>
  <c r="DU78" i="8"/>
  <c r="EC77" i="8"/>
  <c r="CM79" i="15"/>
  <c r="CE80" i="15"/>
  <c r="CE47" i="13"/>
  <c r="CM46" i="13"/>
  <c r="EI30" i="14"/>
  <c r="EJ29" i="14"/>
  <c r="DA14" i="7"/>
  <c r="CS15" i="7"/>
  <c r="DO79" i="1"/>
  <c r="DG80" i="1"/>
  <c r="AH29" i="9"/>
  <c r="AP28" i="9"/>
  <c r="AA45" i="9"/>
  <c r="AI44" i="9"/>
  <c r="AW77" i="3"/>
  <c r="AO78" i="3"/>
  <c r="BX77" i="16"/>
  <c r="CF76" i="16"/>
  <c r="DV28" i="4"/>
  <c r="DN29" i="4"/>
  <c r="DG80" i="6"/>
  <c r="BD29" i="8"/>
  <c r="AV30" i="8"/>
  <c r="AW29" i="8"/>
  <c r="DU29" i="4"/>
  <c r="EC28" i="4"/>
  <c r="AA64" i="16"/>
  <c r="AB63" i="16"/>
  <c r="AP60" i="5"/>
  <c r="AH61" i="5"/>
  <c r="BR77" i="12"/>
  <c r="BJ78" i="12"/>
  <c r="BK77" i="12"/>
  <c r="M77" i="10"/>
  <c r="U76" i="10"/>
  <c r="N76" i="10"/>
  <c r="BR29" i="3"/>
  <c r="BJ30" i="3"/>
  <c r="AA64" i="6"/>
  <c r="DG63" i="1"/>
  <c r="DN34" i="7"/>
  <c r="EB45" i="2"/>
  <c r="EJ44" i="2"/>
  <c r="M14" i="12"/>
  <c r="U13" i="12"/>
  <c r="AP44" i="9"/>
  <c r="AH45" i="9"/>
  <c r="DN78" i="11"/>
  <c r="DO77" i="11"/>
  <c r="AP78" i="11"/>
  <c r="AH79" i="11"/>
  <c r="AI78" i="11"/>
  <c r="BC65" i="5"/>
  <c r="AH109" i="13"/>
  <c r="AP108" i="13"/>
  <c r="AI108" i="13"/>
  <c r="F79" i="6"/>
  <c r="N78" i="6"/>
  <c r="F113" i="6"/>
  <c r="N112" i="6"/>
  <c r="CZ15" i="5"/>
  <c r="DH14" i="5"/>
  <c r="CL82" i="8"/>
  <c r="AV62" i="11"/>
  <c r="BD61" i="11"/>
  <c r="AV78" i="10"/>
  <c r="BD77" i="10"/>
  <c r="DG14" i="11"/>
  <c r="CM93" i="2"/>
  <c r="CE94" i="2"/>
  <c r="CZ97" i="15"/>
  <c r="T81" i="15"/>
  <c r="M80" i="12"/>
  <c r="U79" i="12"/>
  <c r="T16" i="16"/>
  <c r="AB15" i="16"/>
  <c r="AV46" i="10"/>
  <c r="DH110" i="7"/>
  <c r="DG111" i="7"/>
  <c r="DO110" i="7"/>
  <c r="AI12" i="13"/>
  <c r="AA13" i="13"/>
  <c r="AB12" i="13"/>
  <c r="DU98" i="8"/>
  <c r="DG14" i="2"/>
  <c r="AA34" i="2"/>
  <c r="EI61" i="11"/>
  <c r="EJ60" i="11"/>
  <c r="DA79" i="11"/>
  <c r="CS80" i="11"/>
  <c r="CT79" i="11"/>
  <c r="DA28" i="6"/>
  <c r="CS29" i="6"/>
  <c r="CT28" i="6"/>
  <c r="AW92" i="10"/>
  <c r="AO93" i="10"/>
  <c r="BX111" i="2"/>
  <c r="M46" i="2"/>
  <c r="U45" i="2"/>
  <c r="T111" i="14"/>
  <c r="U110" i="14"/>
  <c r="BQ113" i="12"/>
  <c r="DG111" i="12"/>
  <c r="DO110" i="12"/>
  <c r="T83" i="2"/>
  <c r="CZ112" i="11"/>
  <c r="DH111" i="11"/>
  <c r="BJ46" i="1"/>
  <c r="EJ62" i="8"/>
  <c r="EB63" i="8"/>
  <c r="M50" i="6"/>
  <c r="DO76" i="10"/>
  <c r="DG77" i="10"/>
  <c r="DU79" i="14"/>
  <c r="EC78" i="14"/>
  <c r="BC63" i="12"/>
  <c r="BK62" i="12"/>
  <c r="BD62" i="12"/>
  <c r="BQ15" i="1"/>
  <c r="BR14" i="1"/>
  <c r="BX93" i="7"/>
  <c r="CF92" i="7"/>
  <c r="T93" i="9"/>
  <c r="AB92" i="9"/>
  <c r="AI29" i="12"/>
  <c r="AA30" i="12"/>
  <c r="BQ96" i="9"/>
  <c r="EI13" i="13"/>
  <c r="EJ12" i="13"/>
  <c r="CF93" i="13"/>
  <c r="BX94" i="13"/>
  <c r="DN94" i="13"/>
  <c r="DV93" i="13"/>
  <c r="N30" i="6"/>
  <c r="F31" i="6"/>
  <c r="DA13" i="4"/>
  <c r="CS14" i="4"/>
  <c r="BJ65" i="12"/>
  <c r="DN31" i="2"/>
  <c r="CZ33" i="16"/>
  <c r="DH32" i="16"/>
  <c r="U45" i="10"/>
  <c r="M46" i="10"/>
  <c r="EC93" i="4"/>
  <c r="DU94" i="4"/>
  <c r="BC64" i="16"/>
  <c r="AA47" i="5"/>
  <c r="AB46" i="5"/>
  <c r="BJ78" i="2"/>
  <c r="DU93" i="10"/>
  <c r="EC92" i="10"/>
  <c r="DV92" i="10"/>
  <c r="AO13" i="10"/>
  <c r="AW12" i="10"/>
  <c r="AP12" i="10"/>
  <c r="BC46" i="8"/>
  <c r="BD45" i="8"/>
  <c r="CL32" i="11"/>
  <c r="CT31" i="11"/>
  <c r="AH32" i="3"/>
  <c r="BQ46" i="12"/>
  <c r="BY45" i="12"/>
  <c r="BJ50" i="5"/>
  <c r="BR49" i="5"/>
  <c r="BQ13" i="2"/>
  <c r="BY12" i="2"/>
  <c r="DG83" i="5"/>
  <c r="DG47" i="11"/>
  <c r="DO46" i="11"/>
  <c r="DH46" i="11"/>
  <c r="BQ95" i="10"/>
  <c r="DU45" i="11"/>
  <c r="EC44" i="11"/>
  <c r="DV44" i="11"/>
  <c r="CT77" i="4"/>
  <c r="CL78" i="4"/>
  <c r="DG30" i="3"/>
  <c r="BJ79" i="10"/>
  <c r="BR78" i="10"/>
  <c r="AV77" i="9"/>
  <c r="BD76" i="9"/>
  <c r="AW76" i="9"/>
  <c r="AP62" i="11"/>
  <c r="AH63" i="11"/>
  <c r="AH109" i="14"/>
  <c r="AP108" i="14"/>
  <c r="CE79" i="7"/>
  <c r="CM78" i="7"/>
  <c r="DA76" i="5"/>
  <c r="CS77" i="5"/>
  <c r="CT76" i="5"/>
  <c r="M47" i="9"/>
  <c r="U46" i="9"/>
  <c r="DH29" i="8"/>
  <c r="CZ30" i="8"/>
  <c r="CZ97" i="14"/>
  <c r="BQ111" i="8"/>
  <c r="BR110" i="8"/>
  <c r="DG83" i="8"/>
  <c r="DV46" i="7"/>
  <c r="DN47" i="7"/>
  <c r="DO46" i="7"/>
  <c r="U31" i="14"/>
  <c r="M32" i="14"/>
  <c r="BC14" i="1"/>
  <c r="BK13" i="1"/>
  <c r="CT62" i="7"/>
  <c r="CL63" i="7"/>
  <c r="DV63" i="6"/>
  <c r="DN64" i="6"/>
  <c r="CM80" i="14"/>
  <c r="CE81" i="14"/>
  <c r="BR92" i="3"/>
  <c r="BJ93" i="3"/>
  <c r="BJ13" i="2"/>
  <c r="BR12" i="2"/>
  <c r="BK12" i="2"/>
  <c r="AB28" i="2"/>
  <c r="T29" i="2"/>
  <c r="U28" i="2"/>
  <c r="BQ96" i="2"/>
  <c r="CZ110" i="8"/>
  <c r="DH109" i="8"/>
  <c r="DA109" i="8"/>
  <c r="CS33" i="12"/>
  <c r="AH94" i="7"/>
  <c r="AP93" i="7"/>
  <c r="BX63" i="1"/>
  <c r="BY62" i="1"/>
  <c r="U110" i="3"/>
  <c r="M111" i="3"/>
  <c r="DG62" i="13"/>
  <c r="DO61" i="13"/>
  <c r="CE31" i="5"/>
  <c r="CM30" i="5"/>
  <c r="CL30" i="4"/>
  <c r="CT29" i="4"/>
  <c r="CM29" i="4"/>
  <c r="CT109" i="16"/>
  <c r="CL110" i="16"/>
  <c r="CM109" i="16"/>
  <c r="DU13" i="1"/>
  <c r="DV12" i="1"/>
  <c r="DG79" i="12"/>
  <c r="T64" i="1"/>
  <c r="AB63" i="1"/>
  <c r="U63" i="1"/>
  <c r="AB13" i="11"/>
  <c r="T14" i="11"/>
  <c r="DV30" i="11"/>
  <c r="DN31" i="11"/>
  <c r="CL95" i="7"/>
  <c r="CT94" i="7"/>
  <c r="BQ47" i="11"/>
  <c r="BQ113" i="7"/>
  <c r="BD29" i="3"/>
  <c r="AV30" i="3"/>
  <c r="CT108" i="14"/>
  <c r="CL109" i="14"/>
  <c r="DH61" i="13"/>
  <c r="DO93" i="13"/>
  <c r="AO96" i="14"/>
  <c r="BJ63" i="14"/>
  <c r="BR62" i="14"/>
  <c r="BJ113" i="2"/>
  <c r="CL78" i="3"/>
  <c r="CT77" i="3"/>
  <c r="BQ46" i="15"/>
  <c r="BY45" i="15"/>
  <c r="BJ46" i="9"/>
  <c r="BR45" i="9"/>
  <c r="BK45" i="9"/>
  <c r="AB111" i="4"/>
  <c r="T112" i="4"/>
  <c r="AV111" i="6"/>
  <c r="AW29" i="11"/>
  <c r="AO30" i="11"/>
  <c r="AV97" i="1"/>
  <c r="CS78" i="2"/>
  <c r="DA77" i="2"/>
  <c r="DG13" i="3"/>
  <c r="DO12" i="3"/>
  <c r="DN34" i="14"/>
  <c r="BX96" i="14"/>
  <c r="AB76" i="11"/>
  <c r="T77" i="11"/>
  <c r="BX109" i="1"/>
  <c r="CF108" i="1"/>
  <c r="CL61" i="1"/>
  <c r="CT60" i="1"/>
  <c r="M31" i="5"/>
  <c r="U30" i="5"/>
  <c r="DU14" i="9"/>
  <c r="EC13" i="9"/>
  <c r="EC64" i="3"/>
  <c r="DU65" i="3"/>
  <c r="CL95" i="10"/>
  <c r="CT94" i="10"/>
  <c r="DO46" i="13"/>
  <c r="DG47" i="13"/>
  <c r="DH46" i="13"/>
  <c r="F62" i="8"/>
  <c r="N61" i="8"/>
  <c r="BJ47" i="16"/>
  <c r="BR46" i="16"/>
  <c r="AB44" i="9"/>
  <c r="BY61" i="15"/>
  <c r="BQ62" i="15"/>
  <c r="T109" i="7"/>
  <c r="U108" i="7"/>
  <c r="BC95" i="11"/>
  <c r="DN95" i="14"/>
  <c r="DV94" i="14"/>
  <c r="AA32" i="15"/>
  <c r="AI31" i="15"/>
  <c r="BQ61" i="4"/>
  <c r="BY60" i="4"/>
  <c r="CS109" i="10"/>
  <c r="DA108" i="10"/>
  <c r="EI62" i="14"/>
  <c r="EJ61" i="14"/>
  <c r="BX109" i="8"/>
  <c r="CF108" i="8"/>
  <c r="BY108" i="8"/>
  <c r="BC95" i="5"/>
  <c r="BK94" i="5"/>
  <c r="BX65" i="11"/>
  <c r="BR62" i="5"/>
  <c r="BJ63" i="5"/>
  <c r="BK62" i="5"/>
  <c r="CL78" i="13"/>
  <c r="CT77" i="13"/>
  <c r="CM77" i="13"/>
  <c r="BQ31" i="7"/>
  <c r="BR31" i="7" s="1"/>
  <c r="AO63" i="6"/>
  <c r="CZ81" i="1"/>
  <c r="DG94" i="8"/>
  <c r="DH93" i="8"/>
  <c r="DG29" i="5"/>
  <c r="DO28" i="5"/>
  <c r="F30" i="8"/>
  <c r="AI46" i="14"/>
  <c r="AA47" i="14"/>
  <c r="AO13" i="8"/>
  <c r="AP13" i="8" s="1"/>
  <c r="AW12" i="8"/>
  <c r="AO94" i="11"/>
  <c r="AW93" i="11"/>
  <c r="AA14" i="9"/>
  <c r="AI13" i="9"/>
  <c r="EC62" i="14"/>
  <c r="DU63" i="14"/>
  <c r="CZ63" i="13"/>
  <c r="DH62" i="13"/>
  <c r="M63" i="14"/>
  <c r="U62" i="14"/>
  <c r="DU29" i="1"/>
  <c r="DV28" i="1"/>
  <c r="BC93" i="9"/>
  <c r="BD92" i="9"/>
  <c r="BK92" i="9"/>
  <c r="CM108" i="3"/>
  <c r="CE109" i="3"/>
  <c r="CF108" i="3"/>
  <c r="DG95" i="13"/>
  <c r="DO94" i="13"/>
  <c r="BR111" i="13"/>
  <c r="BQ112" i="13"/>
  <c r="DO29" i="8"/>
  <c r="DG30" i="8"/>
  <c r="AV15" i="5"/>
  <c r="DH76" i="8"/>
  <c r="CZ77" i="8"/>
  <c r="AO77" i="8"/>
  <c r="AW76" i="8"/>
  <c r="AP76" i="8"/>
  <c r="DU13" i="8"/>
  <c r="EC12" i="8"/>
  <c r="CZ49" i="13"/>
  <c r="DA48" i="13"/>
  <c r="EQ44" i="2"/>
  <c r="EI45" i="2"/>
  <c r="CS81" i="4"/>
  <c r="CS61" i="3"/>
  <c r="DA60" i="3"/>
  <c r="EJ12" i="2"/>
  <c r="EB13" i="2"/>
  <c r="EC12" i="2"/>
  <c r="AO80" i="12"/>
  <c r="AP79" i="12"/>
  <c r="CZ32" i="2"/>
  <c r="EI109" i="2"/>
  <c r="EJ109" i="2" s="1"/>
  <c r="EQ108" i="2"/>
  <c r="BC110" i="7"/>
  <c r="BK109" i="7"/>
  <c r="BD109" i="7"/>
  <c r="CS67" i="12"/>
  <c r="CT67" i="12" s="1"/>
  <c r="CT127" i="12" s="1"/>
  <c r="CT66" i="12"/>
  <c r="N44" i="11"/>
  <c r="F45" i="11"/>
  <c r="AH34" i="14"/>
  <c r="DG46" i="12"/>
  <c r="DG61" i="5"/>
  <c r="DO60" i="5"/>
  <c r="M93" i="12"/>
  <c r="U92" i="12"/>
  <c r="N92" i="12"/>
  <c r="DN45" i="12"/>
  <c r="DV44" i="12"/>
  <c r="CL13" i="7"/>
  <c r="CT12" i="7"/>
  <c r="AV31" i="12"/>
  <c r="AW30" i="12"/>
  <c r="EI13" i="16"/>
  <c r="EJ12" i="16"/>
  <c r="DH77" i="16"/>
  <c r="CZ78" i="16"/>
  <c r="DA77" i="16"/>
  <c r="AW61" i="11"/>
  <c r="AW108" i="13"/>
  <c r="AO109" i="13"/>
  <c r="AB45" i="9"/>
  <c r="T46" i="9"/>
  <c r="CS109" i="11"/>
  <c r="DA108" i="11"/>
  <c r="BJ29" i="6"/>
  <c r="BR28" i="6"/>
  <c r="BK28" i="6"/>
  <c r="BK46" i="4"/>
  <c r="BC47" i="4"/>
  <c r="BQ32" i="14"/>
  <c r="BY31" i="14"/>
  <c r="BQ109" i="9"/>
  <c r="BY108" i="9"/>
  <c r="AH79" i="4"/>
  <c r="AP78" i="4"/>
  <c r="BX79" i="3"/>
  <c r="CM92" i="15"/>
  <c r="CT92" i="15"/>
  <c r="CL93" i="15"/>
  <c r="EC47" i="13"/>
  <c r="DU48" i="13"/>
  <c r="DG111" i="8"/>
  <c r="CS83" i="12"/>
  <c r="CT83" i="12" s="1"/>
  <c r="CT128" i="12" s="1"/>
  <c r="CT82" i="12"/>
  <c r="AI60" i="10"/>
  <c r="AA61" i="10"/>
  <c r="CE62" i="7"/>
  <c r="CM61" i="7"/>
  <c r="AH80" i="16"/>
  <c r="CF45" i="1"/>
  <c r="BX46" i="1"/>
  <c r="BX32" i="8"/>
  <c r="CL29" i="2"/>
  <c r="CT28" i="2"/>
  <c r="AV14" i="2"/>
  <c r="BD13" i="2"/>
  <c r="F63" i="11"/>
  <c r="N62" i="11"/>
  <c r="EC93" i="13"/>
  <c r="DU94" i="13"/>
  <c r="BK12" i="11"/>
  <c r="BC13" i="11"/>
  <c r="BD12" i="11"/>
  <c r="CE17" i="12"/>
  <c r="BQ51" i="8"/>
  <c r="DG45" i="6"/>
  <c r="DO44" i="6"/>
  <c r="DH44" i="6"/>
  <c r="DU112" i="8"/>
  <c r="AO46" i="2"/>
  <c r="AP45" i="2"/>
  <c r="BC62" i="3"/>
  <c r="BK61" i="3"/>
  <c r="BQ15" i="13"/>
  <c r="BY14" i="13"/>
  <c r="BD29" i="1"/>
  <c r="AV30" i="1"/>
  <c r="BR93" i="16"/>
  <c r="BJ94" i="16"/>
  <c r="BQ61" i="10"/>
  <c r="BY60" i="10"/>
  <c r="BR60" i="10"/>
  <c r="DN109" i="4"/>
  <c r="DV108" i="4"/>
  <c r="DO108" i="4"/>
  <c r="BX46" i="7"/>
  <c r="BY45" i="7"/>
  <c r="CS111" i="16"/>
  <c r="CL51" i="7"/>
  <c r="CZ65" i="11"/>
  <c r="BX65" i="15"/>
  <c r="CF64" i="15"/>
  <c r="U12" i="2"/>
  <c r="M13" i="2"/>
  <c r="BX62" i="16"/>
  <c r="CF61" i="16"/>
  <c r="AO63" i="11"/>
  <c r="DH80" i="14"/>
  <c r="CZ81" i="14"/>
  <c r="AO14" i="12"/>
  <c r="AW13" i="12"/>
  <c r="AP13" i="12"/>
  <c r="BQ65" i="14"/>
  <c r="M32" i="6"/>
  <c r="AI77" i="3"/>
  <c r="AA78" i="3"/>
  <c r="EJ77" i="2"/>
  <c r="EB78" i="2"/>
  <c r="EC77" i="2"/>
  <c r="BC95" i="14"/>
  <c r="AP77" i="4"/>
  <c r="BQ31" i="9"/>
  <c r="BY30" i="9"/>
  <c r="BC30" i="12"/>
  <c r="BD30" i="12" s="1"/>
  <c r="BK29" i="12"/>
  <c r="CL62" i="9"/>
  <c r="CT61" i="9"/>
  <c r="AO46" i="13"/>
  <c r="AW45" i="13"/>
  <c r="AW108" i="8"/>
  <c r="AO109" i="8"/>
  <c r="CM60" i="1"/>
  <c r="CE61" i="1"/>
  <c r="CF60" i="1"/>
  <c r="AH83" i="12"/>
  <c r="AV29" i="9"/>
  <c r="BD28" i="9"/>
  <c r="U109" i="2"/>
  <c r="M110" i="2"/>
  <c r="N109" i="2"/>
  <c r="DG109" i="1"/>
  <c r="DO108" i="1"/>
  <c r="DH108" i="1"/>
  <c r="M47" i="12"/>
  <c r="U46" i="12"/>
  <c r="CE110" i="11"/>
  <c r="CM109" i="11"/>
  <c r="CF109" i="11"/>
  <c r="T112" i="11"/>
  <c r="AB111" i="11"/>
  <c r="AO45" i="3"/>
  <c r="AW44" i="3"/>
  <c r="AV62" i="7"/>
  <c r="AW61" i="7"/>
  <c r="DN29" i="12"/>
  <c r="DV28" i="12"/>
  <c r="CZ29" i="5"/>
  <c r="DH28" i="5"/>
  <c r="DA28" i="5"/>
  <c r="CZ49" i="11"/>
  <c r="DA48" i="11"/>
  <c r="DG13" i="12"/>
  <c r="DO12" i="12"/>
  <c r="DH12" i="12"/>
  <c r="DA76" i="8"/>
  <c r="CT44" i="2"/>
  <c r="CL45" i="2"/>
  <c r="AH46" i="13"/>
  <c r="AP45" i="13"/>
  <c r="DH110" i="14"/>
  <c r="CZ111" i="14"/>
  <c r="CF76" i="11"/>
  <c r="BX77" i="11"/>
  <c r="BY76" i="11"/>
  <c r="BJ64" i="2"/>
  <c r="BR63" i="2"/>
  <c r="BJ29" i="2"/>
  <c r="BR28" i="2"/>
  <c r="BK28" i="2"/>
  <c r="BX65" i="6"/>
  <c r="BY64" i="6"/>
  <c r="AB45" i="2"/>
  <c r="T46" i="2"/>
  <c r="EL126" i="13"/>
  <c r="EK157" i="13"/>
  <c r="AV47" i="14"/>
  <c r="AI79" i="8"/>
  <c r="AA80" i="8"/>
  <c r="BQ95" i="3"/>
  <c r="BC30" i="3"/>
  <c r="BK29" i="3"/>
  <c r="CL49" i="5"/>
  <c r="DN64" i="16"/>
  <c r="BX62" i="2"/>
  <c r="BY61" i="2"/>
  <c r="BD108" i="2"/>
  <c r="AV109" i="2"/>
  <c r="DN47" i="13"/>
  <c r="DV46" i="13"/>
  <c r="BX13" i="11"/>
  <c r="CF12" i="11"/>
  <c r="BX61" i="10"/>
  <c r="CF60" i="10"/>
  <c r="DA28" i="16"/>
  <c r="CS29" i="16"/>
  <c r="CT28" i="16"/>
  <c r="AA61" i="11"/>
  <c r="AI60" i="11"/>
  <c r="DG112" i="4"/>
  <c r="AH94" i="8"/>
  <c r="AP93" i="8"/>
  <c r="BQ113" i="14"/>
  <c r="CF76" i="1"/>
  <c r="BX77" i="1"/>
  <c r="N61" i="6"/>
  <c r="F62" i="6"/>
  <c r="F112" i="7"/>
  <c r="N111" i="7"/>
  <c r="T99" i="13"/>
  <c r="AB99" i="13" s="1"/>
  <c r="AB129" i="13" s="1"/>
  <c r="AE129" i="13" s="1"/>
  <c r="AB98" i="13"/>
  <c r="M14" i="11"/>
  <c r="U13" i="11"/>
  <c r="T98" i="15"/>
  <c r="U97" i="15"/>
  <c r="AO64" i="7"/>
  <c r="DU95" i="11"/>
  <c r="EC94" i="11"/>
  <c r="DH63" i="3"/>
  <c r="CZ64" i="3"/>
  <c r="BY12" i="5"/>
  <c r="BQ13" i="5"/>
  <c r="BR12" i="5"/>
  <c r="CZ82" i="3"/>
  <c r="BQ32" i="13"/>
  <c r="BY31" i="13"/>
  <c r="F97" i="12"/>
  <c r="F77" i="3"/>
  <c r="N76" i="3"/>
  <c r="CT60" i="11"/>
  <c r="CL61" i="11"/>
  <c r="CM60" i="11"/>
  <c r="CE93" i="8"/>
  <c r="CM92" i="8"/>
  <c r="CF92" i="8"/>
  <c r="BC94" i="2"/>
  <c r="BK93" i="2"/>
  <c r="BJ80" i="6"/>
  <c r="CZ45" i="12"/>
  <c r="DH44" i="12"/>
  <c r="DA44" i="12"/>
  <c r="BK46" i="2"/>
  <c r="BC47" i="2"/>
  <c r="BK79" i="16"/>
  <c r="BC80" i="16"/>
  <c r="DN77" i="9"/>
  <c r="DV76" i="9"/>
  <c r="DO76" i="9"/>
  <c r="AV79" i="6"/>
  <c r="BK93" i="12"/>
  <c r="BC94" i="12"/>
  <c r="U60" i="10"/>
  <c r="M61" i="10"/>
  <c r="AO64" i="5"/>
  <c r="CL79" i="6"/>
  <c r="CT78" i="6"/>
  <c r="AA62" i="3"/>
  <c r="AI61" i="3"/>
  <c r="AH113" i="12"/>
  <c r="CS62" i="11"/>
  <c r="DA61" i="11"/>
  <c r="DG47" i="5"/>
  <c r="EI14" i="2"/>
  <c r="EQ13" i="2"/>
  <c r="AW12" i="11"/>
  <c r="AO13" i="11"/>
  <c r="DA77" i="8"/>
  <c r="CS78" i="8"/>
  <c r="CT77" i="8"/>
  <c r="DN46" i="4"/>
  <c r="DV45" i="4"/>
  <c r="DV93" i="4"/>
  <c r="CT29" i="12"/>
  <c r="CL30" i="12"/>
  <c r="EC14" i="11"/>
  <c r="DU15" i="11"/>
  <c r="EI95" i="16"/>
  <c r="EJ94" i="16"/>
  <c r="BQ47" i="9"/>
  <c r="BQ48" i="9" s="1"/>
  <c r="M63" i="15"/>
  <c r="U62" i="15"/>
  <c r="N62" i="15"/>
  <c r="T48" i="6"/>
  <c r="U47" i="6"/>
  <c r="DN93" i="6"/>
  <c r="DV92" i="6"/>
  <c r="DO92" i="6"/>
  <c r="BC109" i="12"/>
  <c r="BK108" i="12"/>
  <c r="CS16" i="15"/>
  <c r="EI79" i="2"/>
  <c r="EQ78" i="2"/>
  <c r="CL93" i="6"/>
  <c r="CT92" i="6"/>
  <c r="CM92" i="6"/>
  <c r="CZ80" i="11"/>
  <c r="DH79" i="11"/>
  <c r="N76" i="11"/>
  <c r="F77" i="11"/>
  <c r="CL15" i="12"/>
  <c r="CT14" i="12"/>
  <c r="CM14" i="12"/>
  <c r="M61" i="9"/>
  <c r="U60" i="9"/>
  <c r="DH62" i="6"/>
  <c r="CZ63" i="6"/>
  <c r="DN78" i="8"/>
  <c r="DV77" i="8"/>
  <c r="DO77" i="8"/>
  <c r="M50" i="8"/>
  <c r="DA109" i="1"/>
  <c r="CS110" i="1"/>
  <c r="CS63" i="7"/>
  <c r="DA62" i="7"/>
  <c r="DO44" i="8"/>
  <c r="DH44" i="8"/>
  <c r="DG45" i="8"/>
  <c r="BK44" i="10"/>
  <c r="BC45" i="10"/>
  <c r="BY109" i="15"/>
  <c r="BQ110" i="15"/>
  <c r="BR109" i="15"/>
  <c r="EB13" i="7"/>
  <c r="EJ12" i="7"/>
  <c r="CT31" i="5"/>
  <c r="CL32" i="5"/>
  <c r="CF92" i="4"/>
  <c r="BX93" i="4"/>
  <c r="BY92" i="4"/>
  <c r="EC12" i="7"/>
  <c r="AV110" i="12"/>
  <c r="M45" i="4"/>
  <c r="U44" i="4"/>
  <c r="N44" i="4"/>
  <c r="DN62" i="1"/>
  <c r="DO62" i="1" s="1"/>
  <c r="DV61" i="1"/>
  <c r="T49" i="10"/>
  <c r="DU110" i="16"/>
  <c r="EC109" i="16"/>
  <c r="DV109" i="16"/>
  <c r="M30" i="15"/>
  <c r="BQ62" i="8"/>
  <c r="BY61" i="8"/>
  <c r="DN97" i="16"/>
  <c r="DV96" i="16"/>
  <c r="AB61" i="2"/>
  <c r="T62" i="2"/>
  <c r="T111" i="2"/>
  <c r="BK78" i="16"/>
  <c r="CZ110" i="2"/>
  <c r="DH109" i="2"/>
  <c r="BY30" i="11"/>
  <c r="BQ31" i="11"/>
  <c r="BR93" i="14"/>
  <c r="BJ94" i="14"/>
  <c r="BK94" i="14" s="1"/>
  <c r="DG13" i="15"/>
  <c r="DO12" i="15"/>
  <c r="CE65" i="15"/>
  <c r="CZ96" i="16"/>
  <c r="DH95" i="16"/>
  <c r="EB80" i="14"/>
  <c r="EJ79" i="14"/>
  <c r="M62" i="7"/>
  <c r="U61" i="7"/>
  <c r="N61" i="7"/>
  <c r="DN95" i="4"/>
  <c r="DV94" i="4"/>
  <c r="DO94" i="4"/>
  <c r="CF61" i="9"/>
  <c r="T47" i="8"/>
  <c r="AB46" i="8"/>
  <c r="U46" i="8"/>
  <c r="DV108" i="8"/>
  <c r="DN109" i="8"/>
  <c r="DO108" i="8"/>
  <c r="CM12" i="7"/>
  <c r="CE13" i="7"/>
  <c r="CF12" i="7"/>
  <c r="EB96" i="8"/>
  <c r="EJ95" i="8"/>
  <c r="EC95" i="8"/>
  <c r="AB93" i="3"/>
  <c r="T94" i="3"/>
  <c r="AV109" i="1"/>
  <c r="BD108" i="1"/>
  <c r="AW108" i="1"/>
  <c r="AH80" i="15"/>
  <c r="AH49" i="14"/>
  <c r="DG112" i="5"/>
  <c r="CM44" i="3"/>
  <c r="CE45" i="3"/>
  <c r="CF44" i="3"/>
  <c r="T50" i="13"/>
  <c r="U49" i="13"/>
  <c r="DU80" i="7"/>
  <c r="DU48" i="14"/>
  <c r="DV61" i="8"/>
  <c r="DN62" i="8"/>
  <c r="CL45" i="4"/>
  <c r="CT44" i="4"/>
  <c r="CM44" i="4"/>
  <c r="CM48" i="15"/>
  <c r="CE49" i="15"/>
  <c r="M78" i="4"/>
  <c r="U77" i="4"/>
  <c r="EJ47" i="8"/>
  <c r="EB48" i="8"/>
  <c r="CS61" i="6"/>
  <c r="DA60" i="6"/>
  <c r="CT60" i="6"/>
  <c r="N45" i="2"/>
  <c r="F46" i="2"/>
  <c r="BK15" i="15"/>
  <c r="BC16" i="15"/>
  <c r="BD15" i="15"/>
  <c r="DU32" i="9"/>
  <c r="BR76" i="1"/>
  <c r="BJ77" i="1"/>
  <c r="BK76" i="1"/>
  <c r="BX45" i="9"/>
  <c r="CF44" i="9"/>
  <c r="BY44" i="9"/>
  <c r="AI61" i="9"/>
  <c r="AA62" i="9"/>
  <c r="M77" i="2"/>
  <c r="N77" i="2" s="1"/>
  <c r="U76" i="2"/>
  <c r="AH29" i="8"/>
  <c r="AP28" i="8"/>
  <c r="AP108" i="3"/>
  <c r="AH109" i="3"/>
  <c r="T45" i="11"/>
  <c r="AB44" i="11"/>
  <c r="U44" i="11"/>
  <c r="AH13" i="4"/>
  <c r="AP12" i="4"/>
  <c r="AO32" i="8"/>
  <c r="N33" i="16"/>
  <c r="M34" i="16"/>
  <c r="BX111" i="3"/>
  <c r="BJ32" i="7"/>
  <c r="DV78" i="7"/>
  <c r="DN79" i="7"/>
  <c r="F78" i="5"/>
  <c r="N77" i="5"/>
  <c r="EI114" i="8"/>
  <c r="BJ95" i="1"/>
  <c r="AI60" i="5"/>
  <c r="M63" i="2"/>
  <c r="U62" i="2"/>
  <c r="AA48" i="7"/>
  <c r="BC77" i="4"/>
  <c r="BK76" i="4"/>
  <c r="N28" i="3"/>
  <c r="F29" i="3"/>
  <c r="DU113" i="3"/>
  <c r="BD78" i="8"/>
  <c r="AV79" i="8"/>
  <c r="AO95" i="2"/>
  <c r="CZ47" i="9"/>
  <c r="CS31" i="14"/>
  <c r="DA30" i="14"/>
  <c r="M82" i="6"/>
  <c r="AI92" i="2"/>
  <c r="AA93" i="2"/>
  <c r="CL13" i="4"/>
  <c r="CT12" i="4"/>
  <c r="AW77" i="16"/>
  <c r="AO78" i="16"/>
  <c r="AP77" i="16"/>
  <c r="AA79" i="12"/>
  <c r="AI78" i="12"/>
  <c r="AB78" i="12"/>
  <c r="CM61" i="13"/>
  <c r="CE62" i="13"/>
  <c r="CF61" i="13"/>
  <c r="BJ95" i="5"/>
  <c r="BR94" i="5"/>
  <c r="DU32" i="11"/>
  <c r="CL17" i="10"/>
  <c r="BX63" i="9"/>
  <c r="CF62" i="9"/>
  <c r="BQ31" i="10"/>
  <c r="BK44" i="3"/>
  <c r="BC45" i="3"/>
  <c r="BJ18" i="15"/>
  <c r="BY62" i="13"/>
  <c r="BR62" i="13"/>
  <c r="BQ63" i="13"/>
  <c r="CL113" i="3"/>
  <c r="DU112" i="14"/>
  <c r="EC111" i="14"/>
  <c r="DV111" i="14"/>
  <c r="F30" i="4"/>
  <c r="N29" i="4"/>
  <c r="CE30" i="2"/>
  <c r="CM29" i="2"/>
  <c r="CL62" i="15"/>
  <c r="CT61" i="15"/>
  <c r="CM61" i="15"/>
  <c r="CL61" i="3"/>
  <c r="CT60" i="3"/>
  <c r="BQ49" i="7"/>
  <c r="BX62" i="12"/>
  <c r="CF61" i="12"/>
  <c r="BY61" i="12"/>
  <c r="BX77" i="7"/>
  <c r="CF76" i="7"/>
  <c r="BY76" i="7"/>
  <c r="AA33" i="4"/>
  <c r="DU109" i="11"/>
  <c r="EC108" i="11"/>
  <c r="DV108" i="11"/>
  <c r="AO78" i="5"/>
  <c r="AW77" i="5"/>
  <c r="DU18" i="3"/>
  <c r="BK77" i="14"/>
  <c r="BC78" i="14"/>
  <c r="BD77" i="14"/>
  <c r="AW13" i="16"/>
  <c r="AO14" i="16"/>
  <c r="AA13" i="11"/>
  <c r="AI12" i="11"/>
  <c r="BX13" i="3"/>
  <c r="CF12" i="3"/>
  <c r="M14" i="15"/>
  <c r="U13" i="15"/>
  <c r="AI29" i="3"/>
  <c r="AA30" i="3"/>
  <c r="AV47" i="6"/>
  <c r="AH18" i="13"/>
  <c r="AP17" i="13"/>
  <c r="BX13" i="5"/>
  <c r="CF12" i="5"/>
  <c r="BX95" i="8"/>
  <c r="AH98" i="5"/>
  <c r="BJ93" i="11"/>
  <c r="BR92" i="11"/>
  <c r="BK92" i="11"/>
  <c r="BJ114" i="8"/>
  <c r="T93" i="2"/>
  <c r="AB92" i="2"/>
  <c r="U92" i="2"/>
  <c r="BR30" i="7"/>
  <c r="AB77" i="14"/>
  <c r="AA78" i="14"/>
  <c r="AI77" i="14"/>
  <c r="DV62" i="11"/>
  <c r="DN63" i="11"/>
  <c r="DO63" i="11" s="1"/>
  <c r="BX13" i="9"/>
  <c r="CF12" i="9"/>
  <c r="BY12" i="9"/>
  <c r="EB31" i="13"/>
  <c r="EJ30" i="13"/>
  <c r="DV30" i="5"/>
  <c r="DN31" i="5"/>
  <c r="CS78" i="7"/>
  <c r="DA77" i="7"/>
  <c r="CT77" i="7"/>
  <c r="AV45" i="4"/>
  <c r="BD44" i="4"/>
  <c r="AV14" i="14"/>
  <c r="BD13" i="14"/>
  <c r="BX62" i="5"/>
  <c r="BY61" i="5"/>
  <c r="CF61" i="5"/>
  <c r="DH44" i="2"/>
  <c r="CZ45" i="2"/>
  <c r="AA111" i="13"/>
  <c r="BJ79" i="13"/>
  <c r="BR78" i="13"/>
  <c r="EJ109" i="8"/>
  <c r="EB110" i="8"/>
  <c r="EC109" i="8"/>
  <c r="BY94" i="11"/>
  <c r="BQ95" i="11"/>
  <c r="BC31" i="2"/>
  <c r="M79" i="7"/>
  <c r="U78" i="7"/>
  <c r="N78" i="7"/>
  <c r="DN62" i="12"/>
  <c r="DV61" i="12"/>
  <c r="DO61" i="12"/>
  <c r="CE62" i="16"/>
  <c r="BC94" i="16"/>
  <c r="BK93" i="16"/>
  <c r="CS109" i="2"/>
  <c r="DA108" i="2"/>
  <c r="CT108" i="2"/>
  <c r="AH15" i="2"/>
  <c r="BJ29" i="5"/>
  <c r="BR28" i="5"/>
  <c r="CM28" i="2"/>
  <c r="CS81" i="16"/>
  <c r="BX46" i="2"/>
  <c r="CF45" i="2"/>
  <c r="BK61" i="13"/>
  <c r="BC62" i="13"/>
  <c r="BD61" i="13"/>
  <c r="N12" i="10"/>
  <c r="F13" i="10"/>
  <c r="AP13" i="3"/>
  <c r="AH14" i="3"/>
  <c r="BJ77" i="7"/>
  <c r="BR76" i="7"/>
  <c r="EC28" i="2"/>
  <c r="DU29" i="2"/>
  <c r="DV28" i="2"/>
  <c r="DH29" i="3"/>
  <c r="CZ30" i="3"/>
  <c r="AP60" i="4"/>
  <c r="AH61" i="4"/>
  <c r="AI61" i="4" s="1"/>
  <c r="BQ110" i="1"/>
  <c r="BY109" i="1"/>
  <c r="AA93" i="3"/>
  <c r="AI92" i="3"/>
  <c r="AP93" i="2"/>
  <c r="AH94" i="2"/>
  <c r="DU94" i="2"/>
  <c r="DV93" i="2"/>
  <c r="CE19" i="14"/>
  <c r="CM19" i="14" s="1"/>
  <c r="CM18" i="14"/>
  <c r="CL13" i="2"/>
  <c r="CT12" i="2"/>
  <c r="T64" i="15"/>
  <c r="AB63" i="15"/>
  <c r="F110" i="8"/>
  <c r="N109" i="8"/>
  <c r="CL65" i="6"/>
  <c r="DV76" i="2"/>
  <c r="DN77" i="2"/>
  <c r="CL93" i="11"/>
  <c r="CT92" i="11"/>
  <c r="CM92" i="11"/>
  <c r="M110" i="4"/>
  <c r="U109" i="4"/>
  <c r="AV93" i="8"/>
  <c r="BD92" i="8"/>
  <c r="AW92" i="8"/>
  <c r="BJ114" i="12"/>
  <c r="BR113" i="12"/>
  <c r="BK108" i="5"/>
  <c r="BC109" i="5"/>
  <c r="BD108" i="5"/>
  <c r="AA62" i="4"/>
  <c r="F109" i="3"/>
  <c r="N108" i="3"/>
  <c r="AH31" i="11"/>
  <c r="AP30" i="11"/>
  <c r="T32" i="8"/>
  <c r="AA62" i="5"/>
  <c r="AI61" i="5"/>
  <c r="AB61" i="5"/>
  <c r="CS93" i="6"/>
  <c r="DA92" i="6"/>
  <c r="EB98" i="4"/>
  <c r="BY44" i="2"/>
  <c r="BQ45" i="2"/>
  <c r="BR44" i="2"/>
  <c r="U61" i="8"/>
  <c r="M62" i="8"/>
  <c r="BX112" i="12"/>
  <c r="BY112" i="12" s="1"/>
  <c r="CF111" i="12"/>
  <c r="AO29" i="3"/>
  <c r="AW28" i="3"/>
  <c r="AP28" i="3"/>
  <c r="DN77" i="6"/>
  <c r="DV76" i="6"/>
  <c r="DO76" i="6"/>
  <c r="M110" i="12"/>
  <c r="U109" i="12"/>
  <c r="N109" i="12"/>
  <c r="AO62" i="13"/>
  <c r="AW61" i="13"/>
  <c r="DA44" i="14"/>
  <c r="CS45" i="14"/>
  <c r="BJ16" i="14"/>
  <c r="BK16" i="14" s="1"/>
  <c r="T61" i="10"/>
  <c r="AB60" i="10"/>
  <c r="DN29" i="3"/>
  <c r="DO29" i="3" s="1"/>
  <c r="DV28" i="3"/>
  <c r="DN34" i="16"/>
  <c r="DO33" i="16"/>
  <c r="DN77" i="3"/>
  <c r="DV76" i="3"/>
  <c r="DO76" i="3"/>
  <c r="M19" i="14"/>
  <c r="CE93" i="1"/>
  <c r="CF92" i="1"/>
  <c r="CE61" i="8"/>
  <c r="CM60" i="8"/>
  <c r="CF60" i="8"/>
  <c r="BQ31" i="12"/>
  <c r="AV94" i="2"/>
  <c r="AW94" i="2" s="1"/>
  <c r="BD93" i="2"/>
  <c r="BX113" i="10"/>
  <c r="CL83" i="11"/>
  <c r="EC80" i="3"/>
  <c r="DU81" i="3"/>
  <c r="CL45" i="14"/>
  <c r="CT44" i="14"/>
  <c r="CM44" i="14"/>
  <c r="AA29" i="10"/>
  <c r="AI28" i="10"/>
  <c r="AV78" i="16"/>
  <c r="BD77" i="16"/>
  <c r="AH14" i="9"/>
  <c r="AP13" i="9"/>
  <c r="CL47" i="8"/>
  <c r="CT46" i="8"/>
  <c r="EC45" i="3"/>
  <c r="DU46" i="3"/>
  <c r="DV92" i="8"/>
  <c r="DN93" i="8"/>
  <c r="BQ79" i="11"/>
  <c r="AV46" i="12"/>
  <c r="BD45" i="12"/>
  <c r="BQ63" i="3"/>
  <c r="BC78" i="13"/>
  <c r="BK77" i="13"/>
  <c r="BQ80" i="4"/>
  <c r="DU94" i="9"/>
  <c r="EC93" i="9"/>
  <c r="AW109" i="10"/>
  <c r="AO110" i="10"/>
  <c r="M29" i="7"/>
  <c r="U28" i="7"/>
  <c r="DA80" i="3"/>
  <c r="CS81" i="3"/>
  <c r="BC78" i="9"/>
  <c r="CZ47" i="8"/>
  <c r="DA46" i="8"/>
  <c r="CM78" i="5"/>
  <c r="CE79" i="5"/>
  <c r="CF78" i="5"/>
  <c r="AV48" i="8"/>
  <c r="DN79" i="10"/>
  <c r="DV78" i="10"/>
  <c r="CZ110" i="10"/>
  <c r="DH109" i="10"/>
  <c r="DV44" i="5"/>
  <c r="DN45" i="5"/>
  <c r="DO44" i="5"/>
  <c r="BR28" i="4"/>
  <c r="BJ29" i="4"/>
  <c r="AP13" i="7"/>
  <c r="AH14" i="7"/>
  <c r="BR60" i="15"/>
  <c r="BJ61" i="15"/>
  <c r="BK60" i="15"/>
  <c r="DH77" i="10"/>
  <c r="CZ78" i="10"/>
  <c r="EB114" i="14"/>
  <c r="DU109" i="9"/>
  <c r="EC108" i="9"/>
  <c r="CL112" i="12"/>
  <c r="DA92" i="2"/>
  <c r="CS93" i="2"/>
  <c r="CT92" i="2"/>
  <c r="CF44" i="4"/>
  <c r="BX45" i="4"/>
  <c r="N29" i="12"/>
  <c r="F30" i="12"/>
  <c r="CE31" i="3"/>
  <c r="EI96" i="4"/>
  <c r="EJ95" i="4"/>
  <c r="CE93" i="16"/>
  <c r="CM92" i="16"/>
  <c r="F109" i="1"/>
  <c r="N108" i="1"/>
  <c r="EC44" i="10"/>
  <c r="DU45" i="10"/>
  <c r="AI29" i="7"/>
  <c r="AA30" i="7"/>
  <c r="AB29" i="7"/>
  <c r="BR109" i="4"/>
  <c r="BJ110" i="4"/>
  <c r="CE29" i="10"/>
  <c r="CM28" i="10"/>
  <c r="BX95" i="12"/>
  <c r="CF94" i="12"/>
  <c r="EB17" i="16"/>
  <c r="BK108" i="6"/>
  <c r="BC109" i="6"/>
  <c r="BD108" i="6"/>
  <c r="M66" i="11"/>
  <c r="CL47" i="16"/>
  <c r="DG113" i="14"/>
  <c r="DO112" i="14"/>
  <c r="EB114" i="13"/>
  <c r="EC113" i="13"/>
  <c r="BR28" i="14"/>
  <c r="BJ29" i="14"/>
  <c r="BK28" i="14"/>
  <c r="BR30" i="9"/>
  <c r="BJ31" i="9"/>
  <c r="DN110" i="15"/>
  <c r="DO109" i="15"/>
  <c r="DG14" i="14"/>
  <c r="DO13" i="14"/>
  <c r="DV77" i="14"/>
  <c r="DN78" i="14"/>
  <c r="DO77" i="14"/>
  <c r="EC76" i="11"/>
  <c r="DU77" i="11"/>
  <c r="DV77" i="11" s="1"/>
  <c r="DV61" i="5"/>
  <c r="DN62" i="5"/>
  <c r="CL16" i="5"/>
  <c r="CM15" i="5"/>
  <c r="DG93" i="14"/>
  <c r="DH92" i="14"/>
  <c r="DO92" i="14"/>
  <c r="F79" i="15"/>
  <c r="N78" i="15"/>
  <c r="DG45" i="3"/>
  <c r="DO44" i="3"/>
  <c r="T95" i="16"/>
  <c r="CT60" i="16"/>
  <c r="CL61" i="16"/>
  <c r="CS77" i="1"/>
  <c r="DA76" i="1"/>
  <c r="BQ19" i="8"/>
  <c r="BK108" i="9"/>
  <c r="BC109" i="9"/>
  <c r="BD108" i="16"/>
  <c r="AV109" i="16"/>
  <c r="DA60" i="1"/>
  <c r="CS61" i="1"/>
  <c r="CE30" i="14"/>
  <c r="CM29" i="14"/>
  <c r="CF29" i="14"/>
  <c r="CM28" i="8"/>
  <c r="CE29" i="8"/>
  <c r="CF28" i="8"/>
  <c r="BY77" i="6"/>
  <c r="BQ78" i="6"/>
  <c r="BR77" i="6"/>
  <c r="CL45" i="11"/>
  <c r="CT44" i="11"/>
  <c r="M113" i="8"/>
  <c r="BD93" i="11"/>
  <c r="AV94" i="11"/>
  <c r="EQ29" i="2"/>
  <c r="EI30" i="2"/>
  <c r="DA47" i="4"/>
  <c r="CS48" i="4"/>
  <c r="CL95" i="2"/>
  <c r="AV94" i="13"/>
  <c r="BD93" i="13"/>
  <c r="AW93" i="13"/>
  <c r="CL62" i="2"/>
  <c r="AH49" i="1"/>
  <c r="AI48" i="1"/>
  <c r="AP48" i="1"/>
  <c r="M96" i="8"/>
  <c r="U95" i="8"/>
  <c r="DG96" i="16"/>
  <c r="DO95" i="16"/>
  <c r="BJ94" i="8"/>
  <c r="BR93" i="8"/>
  <c r="DA12" i="13"/>
  <c r="CS13" i="13"/>
  <c r="BD13" i="9"/>
  <c r="AV14" i="9"/>
  <c r="CL77" i="1"/>
  <c r="CT76" i="1"/>
  <c r="T62" i="6"/>
  <c r="AB61" i="6"/>
  <c r="U61" i="6"/>
  <c r="CT13" i="3"/>
  <c r="CL14" i="3"/>
  <c r="AO32" i="14"/>
  <c r="AP31" i="14"/>
  <c r="BX15" i="16"/>
  <c r="BY14" i="16"/>
  <c r="CZ13" i="15"/>
  <c r="DH12" i="15"/>
  <c r="DA12" i="15"/>
  <c r="CS15" i="12"/>
  <c r="DA14" i="12"/>
  <c r="EB13" i="4"/>
  <c r="EJ12" i="4"/>
  <c r="BQ47" i="16"/>
  <c r="BY46" i="16"/>
  <c r="CF92" i="5"/>
  <c r="BX93" i="5"/>
  <c r="BY92" i="5"/>
  <c r="AO61" i="16"/>
  <c r="AW60" i="16"/>
  <c r="DA28" i="4"/>
  <c r="CZ29" i="4"/>
  <c r="CM108" i="14"/>
  <c r="CE109" i="14"/>
  <c r="U94" i="5"/>
  <c r="M95" i="5"/>
  <c r="EI97" i="8"/>
  <c r="EQ96" i="8"/>
  <c r="EJ77" i="4"/>
  <c r="EB78" i="4"/>
  <c r="AV13" i="10"/>
  <c r="BD12" i="10"/>
  <c r="AV30" i="4"/>
  <c r="BD29" i="4"/>
  <c r="AW29" i="4"/>
  <c r="F14" i="11"/>
  <c r="N13" i="11"/>
  <c r="DG113" i="6"/>
  <c r="CL13" i="13"/>
  <c r="CT12" i="13"/>
  <c r="BK108" i="4"/>
  <c r="BC109" i="4"/>
  <c r="BC62" i="2"/>
  <c r="BK61" i="2"/>
  <c r="CZ63" i="1"/>
  <c r="DH62" i="1"/>
  <c r="AB110" i="12"/>
  <c r="T111" i="12"/>
  <c r="U92" i="3"/>
  <c r="M93" i="3"/>
  <c r="AP60" i="6"/>
  <c r="AH61" i="6"/>
  <c r="AI60" i="6"/>
  <c r="BJ109" i="9"/>
  <c r="BR108" i="9"/>
  <c r="BQ64" i="2"/>
  <c r="AA29" i="9"/>
  <c r="AI28" i="9"/>
  <c r="AH32" i="12"/>
  <c r="AP31" i="12"/>
  <c r="AH32" i="16"/>
  <c r="AP31" i="16"/>
  <c r="CE113" i="12"/>
  <c r="CM112" i="12"/>
  <c r="CZ93" i="6"/>
  <c r="DH92" i="6"/>
  <c r="N13" i="15"/>
  <c r="F14" i="15"/>
  <c r="DU33" i="14"/>
  <c r="EC32" i="14"/>
  <c r="DA46" i="4"/>
  <c r="DO28" i="9"/>
  <c r="DG29" i="9"/>
  <c r="BC95" i="1"/>
  <c r="BK94" i="1"/>
  <c r="BD94" i="1"/>
  <c r="BJ93" i="4"/>
  <c r="BR92" i="4"/>
  <c r="BK92" i="4"/>
  <c r="AO45" i="8"/>
  <c r="AW44" i="8"/>
  <c r="AP44" i="8"/>
  <c r="DH93" i="1"/>
  <c r="CZ94" i="1"/>
  <c r="DN46" i="3"/>
  <c r="DV45" i="3"/>
  <c r="CS29" i="8"/>
  <c r="DA28" i="8"/>
  <c r="CT28" i="8"/>
  <c r="AW28" i="9"/>
  <c r="AO29" i="9"/>
  <c r="CS48" i="12"/>
  <c r="CT47" i="12"/>
  <c r="BK46" i="16"/>
  <c r="BC47" i="16"/>
  <c r="DN13" i="9"/>
  <c r="DV12" i="9"/>
  <c r="BJ114" i="7"/>
  <c r="BR113" i="7"/>
  <c r="CM76" i="1"/>
  <c r="CE77" i="1"/>
  <c r="M65" i="6"/>
  <c r="BD33" i="16"/>
  <c r="AV34" i="16"/>
  <c r="BX77" i="10"/>
  <c r="BY76" i="10"/>
  <c r="AO46" i="7"/>
  <c r="AP46" i="7" s="1"/>
  <c r="AW45" i="7"/>
  <c r="AA78" i="9"/>
  <c r="AI77" i="9"/>
  <c r="CM93" i="12"/>
  <c r="CL97" i="13"/>
  <c r="BD28" i="4"/>
  <c r="BJ45" i="8"/>
  <c r="BK45" i="8" s="1"/>
  <c r="BR44" i="8"/>
  <c r="AI13" i="5"/>
  <c r="AA14" i="5"/>
  <c r="AI44" i="10"/>
  <c r="AA45" i="10"/>
  <c r="AB44" i="10"/>
  <c r="AA95" i="5"/>
  <c r="AB94" i="5"/>
  <c r="AI94" i="5"/>
  <c r="AH77" i="13"/>
  <c r="AP76" i="13"/>
  <c r="BJ32" i="8"/>
  <c r="BQ77" i="1"/>
  <c r="BY76" i="1"/>
  <c r="AH29" i="10"/>
  <c r="AP28" i="10"/>
  <c r="M109" i="1"/>
  <c r="U108" i="1"/>
  <c r="AA29" i="5"/>
  <c r="AB28" i="5"/>
  <c r="AI28" i="5"/>
  <c r="CL31" i="16"/>
  <c r="DG64" i="11"/>
  <c r="DH64" i="11" s="1"/>
  <c r="AW12" i="2"/>
  <c r="AO13" i="2"/>
  <c r="AP12" i="2"/>
  <c r="CZ78" i="9"/>
  <c r="DH77" i="9"/>
  <c r="DU62" i="2"/>
  <c r="EC61" i="2"/>
  <c r="CS29" i="9"/>
  <c r="DA28" i="9"/>
  <c r="BX14" i="14"/>
  <c r="CF13" i="14"/>
  <c r="DN35" i="8"/>
  <c r="T61" i="9"/>
  <c r="AB60" i="9"/>
  <c r="DN65" i="7"/>
  <c r="CM111" i="12"/>
  <c r="EB61" i="7"/>
  <c r="EJ60" i="7"/>
  <c r="CE14" i="16"/>
  <c r="CM13" i="16"/>
  <c r="CS50" i="3"/>
  <c r="AV110" i="11"/>
  <c r="BD109" i="11"/>
  <c r="CM29" i="12"/>
  <c r="CE30" i="12"/>
  <c r="CF28" i="10"/>
  <c r="BX29" i="10"/>
  <c r="BY28" i="10"/>
  <c r="AH47" i="7"/>
  <c r="CE112" i="4"/>
  <c r="CS97" i="10"/>
  <c r="BD29" i="13"/>
  <c r="AV30" i="13"/>
  <c r="AW29" i="13"/>
  <c r="DG30" i="13"/>
  <c r="DO29" i="13"/>
  <c r="DH29" i="13"/>
  <c r="AA47" i="15"/>
  <c r="AI46" i="15"/>
  <c r="AB46" i="15"/>
  <c r="AI60" i="8"/>
  <c r="AA61" i="8"/>
  <c r="AB61" i="8" s="1"/>
  <c r="T29" i="9"/>
  <c r="AB28" i="9"/>
  <c r="BY109" i="2"/>
  <c r="BQ110" i="2"/>
  <c r="BR109" i="2"/>
  <c r="AP61" i="8"/>
  <c r="AH62" i="8"/>
  <c r="AH30" i="2"/>
  <c r="AP29" i="2"/>
  <c r="AI29" i="2"/>
  <c r="F19" i="8"/>
  <c r="DG94" i="11"/>
  <c r="DO93" i="11"/>
  <c r="CS78" i="15"/>
  <c r="DA77" i="15"/>
  <c r="CT77" i="15"/>
  <c r="DU62" i="9"/>
  <c r="EC61" i="9"/>
  <c r="CS113" i="8"/>
  <c r="EI49" i="8"/>
  <c r="EQ48" i="8"/>
  <c r="AV32" i="11"/>
  <c r="F31" i="15"/>
  <c r="N30" i="15"/>
  <c r="AP76" i="6"/>
  <c r="AH77" i="6"/>
  <c r="AI77" i="6" s="1"/>
  <c r="BQ77" i="2"/>
  <c r="BR77" i="2" s="1"/>
  <c r="BY76" i="2"/>
  <c r="BJ109" i="11"/>
  <c r="BR108" i="11"/>
  <c r="BK108" i="11"/>
  <c r="CS110" i="4"/>
  <c r="DA109" i="4"/>
  <c r="T29" i="4"/>
  <c r="U29" i="4" s="1"/>
  <c r="AB28" i="4"/>
  <c r="AA46" i="13"/>
  <c r="AI45" i="13"/>
  <c r="AB45" i="13"/>
  <c r="U44" i="5"/>
  <c r="N44" i="5"/>
  <c r="M45" i="5"/>
  <c r="AA94" i="9"/>
  <c r="U60" i="3"/>
  <c r="M61" i="3"/>
  <c r="AB46" i="14"/>
  <c r="T47" i="14"/>
  <c r="CE46" i="8"/>
  <c r="CM45" i="8"/>
  <c r="BQ98" i="5"/>
  <c r="CE95" i="12"/>
  <c r="CM94" i="12"/>
  <c r="BY76" i="5"/>
  <c r="BQ77" i="5"/>
  <c r="BR76" i="5"/>
  <c r="DU49" i="8"/>
  <c r="EC48" i="8"/>
  <c r="DV12" i="5"/>
  <c r="DN13" i="5"/>
  <c r="DO12" i="5"/>
  <c r="CL82" i="15"/>
  <c r="CL62" i="10"/>
  <c r="CT61" i="10"/>
  <c r="BX109" i="13"/>
  <c r="CF108" i="13"/>
  <c r="BY108" i="13"/>
  <c r="F109" i="11"/>
  <c r="N108" i="11"/>
  <c r="AV112" i="8"/>
  <c r="BX109" i="6"/>
  <c r="CF108" i="6"/>
  <c r="DO47" i="15"/>
  <c r="DG48" i="15"/>
  <c r="AH98" i="1"/>
  <c r="CM44" i="7"/>
  <c r="CE45" i="7"/>
  <c r="N109" i="15"/>
  <c r="DH13" i="11"/>
  <c r="CZ14" i="11"/>
  <c r="AV62" i="2"/>
  <c r="AW62" i="2" s="1"/>
  <c r="BD61" i="2"/>
  <c r="DO62" i="11"/>
  <c r="CF45" i="12"/>
  <c r="BX46" i="12"/>
  <c r="EI29" i="8"/>
  <c r="EQ28" i="8"/>
  <c r="EJ28" i="8"/>
  <c r="BC111" i="15"/>
  <c r="BD110" i="15"/>
  <c r="BK110" i="15"/>
  <c r="BX16" i="10"/>
  <c r="BQ30" i="1"/>
  <c r="BY29" i="1"/>
  <c r="AH93" i="11"/>
  <c r="AP92" i="11"/>
  <c r="CS14" i="11"/>
  <c r="DA13" i="11"/>
  <c r="BY30" i="8"/>
  <c r="BQ31" i="8"/>
  <c r="BQ95" i="15"/>
  <c r="BY94" i="15"/>
  <c r="M46" i="3"/>
  <c r="U45" i="3"/>
  <c r="BX33" i="14"/>
  <c r="DH60" i="5"/>
  <c r="CZ61" i="5"/>
  <c r="AH30" i="4"/>
  <c r="AP29" i="4"/>
  <c r="AI29" i="4"/>
  <c r="M16" i="16"/>
  <c r="U15" i="16"/>
  <c r="N15" i="16"/>
  <c r="BR108" i="3"/>
  <c r="CS13" i="3"/>
  <c r="DA12" i="3"/>
  <c r="AH30" i="5"/>
  <c r="AP29" i="5"/>
  <c r="AO31" i="5"/>
  <c r="T77" i="9"/>
  <c r="U77" i="9" s="1"/>
  <c r="AB76" i="9"/>
  <c r="EC78" i="16"/>
  <c r="DU79" i="16"/>
  <c r="DV78" i="16"/>
  <c r="BJ31" i="12"/>
  <c r="BR30" i="12"/>
  <c r="BC48" i="15"/>
  <c r="DO110" i="10"/>
  <c r="DG111" i="10"/>
  <c r="M65" i="12"/>
  <c r="BR30" i="13"/>
  <c r="BJ31" i="13"/>
  <c r="AW61" i="14"/>
  <c r="AO62" i="14"/>
  <c r="DV15" i="6"/>
  <c r="DN16" i="6"/>
  <c r="BQ63" i="11"/>
  <c r="BY62" i="11"/>
  <c r="AH94" i="16"/>
  <c r="AP93" i="16"/>
  <c r="CE46" i="2"/>
  <c r="CM45" i="2"/>
  <c r="AO78" i="15"/>
  <c r="AW77" i="15"/>
  <c r="AP77" i="15"/>
  <c r="DH78" i="5"/>
  <c r="CZ79" i="5"/>
  <c r="DO13" i="8"/>
  <c r="DG14" i="8"/>
  <c r="CS110" i="12"/>
  <c r="DA109" i="12"/>
  <c r="CT109" i="12"/>
  <c r="AH95" i="3"/>
  <c r="CE79" i="4"/>
  <c r="CM78" i="4"/>
  <c r="BR93" i="2"/>
  <c r="BJ94" i="2"/>
  <c r="CE111" i="7"/>
  <c r="DG19" i="5"/>
  <c r="T78" i="6"/>
  <c r="AB77" i="6"/>
  <c r="U77" i="6"/>
  <c r="AB95" i="12"/>
  <c r="T96" i="12"/>
  <c r="N78" i="12"/>
  <c r="F79" i="12"/>
  <c r="AO94" i="3"/>
  <c r="AP94" i="3" s="1"/>
  <c r="AW93" i="3"/>
  <c r="F93" i="5"/>
  <c r="N92" i="5"/>
  <c r="CE32" i="15"/>
  <c r="CM31" i="15"/>
  <c r="DU78" i="9"/>
  <c r="EC77" i="9"/>
  <c r="F111" i="15"/>
  <c r="N110" i="15"/>
  <c r="AI108" i="16"/>
  <c r="AA109" i="16"/>
  <c r="AB108" i="16"/>
  <c r="CS94" i="16"/>
  <c r="DA93" i="16"/>
  <c r="CT93" i="16"/>
  <c r="T80" i="1"/>
  <c r="U79" i="1"/>
  <c r="F13" i="4"/>
  <c r="N12" i="4"/>
  <c r="R126" i="1"/>
  <c r="Q157" i="1"/>
  <c r="CL110" i="8"/>
  <c r="CM109" i="8"/>
  <c r="CT109" i="8"/>
  <c r="AA111" i="9"/>
  <c r="AI110" i="9"/>
  <c r="EB29" i="9"/>
  <c r="EC28" i="9"/>
  <c r="M79" i="3"/>
  <c r="U78" i="3"/>
  <c r="CE80" i="16"/>
  <c r="CM79" i="16"/>
  <c r="BJ30" i="10"/>
  <c r="BR29" i="10"/>
  <c r="BX94" i="10"/>
  <c r="BY94" i="10" s="1"/>
  <c r="CF93" i="10"/>
  <c r="BQ13" i="12"/>
  <c r="BY12" i="12"/>
  <c r="BC46" i="6"/>
  <c r="BD46" i="6" s="1"/>
  <c r="BK45" i="6"/>
  <c r="N12" i="9"/>
  <c r="F13" i="9"/>
  <c r="T62" i="13"/>
  <c r="AB61" i="13"/>
  <c r="BX112" i="7"/>
  <c r="AO97" i="8"/>
  <c r="BR109" i="3"/>
  <c r="BJ110" i="3"/>
  <c r="CL81" i="14"/>
  <c r="DG78" i="4"/>
  <c r="DO77" i="4"/>
  <c r="AH47" i="8"/>
  <c r="BC46" i="14"/>
  <c r="BD46" i="14" s="1"/>
  <c r="BK45" i="14"/>
  <c r="EC61" i="8"/>
  <c r="DU62" i="8"/>
  <c r="M48" i="16"/>
  <c r="U47" i="16"/>
  <c r="N47" i="16"/>
  <c r="EJ51" i="16"/>
  <c r="EJ126" i="16" s="1"/>
  <c r="EK126" i="16" s="1"/>
  <c r="EC51" i="16"/>
  <c r="EC126" i="16" s="1"/>
  <c r="DO61" i="14"/>
  <c r="DN62" i="14"/>
  <c r="DV61" i="14"/>
  <c r="BX97" i="15"/>
  <c r="CF96" i="15"/>
  <c r="BK108" i="2"/>
  <c r="BC109" i="2"/>
  <c r="CL110" i="4"/>
  <c r="CT109" i="4"/>
  <c r="CM109" i="4"/>
  <c r="CL77" i="10"/>
  <c r="CT76" i="10"/>
  <c r="CF77" i="12"/>
  <c r="BX78" i="12"/>
  <c r="BY77" i="12"/>
  <c r="AA109" i="5"/>
  <c r="AI108" i="5"/>
  <c r="AB108" i="5"/>
  <c r="AV79" i="2"/>
  <c r="BQ14" i="15"/>
  <c r="BY13" i="15"/>
  <c r="BR13" i="15"/>
  <c r="CF61" i="4"/>
  <c r="BX62" i="4"/>
  <c r="CT45" i="9"/>
  <c r="DA45" i="9"/>
  <c r="CS46" i="9"/>
  <c r="DG77" i="2"/>
  <c r="DO76" i="2"/>
  <c r="DH76" i="2"/>
  <c r="BC110" i="8"/>
  <c r="BK109" i="8"/>
  <c r="BD109" i="8"/>
  <c r="CS30" i="10"/>
  <c r="BK12" i="10"/>
  <c r="BC13" i="10"/>
  <c r="BJ15" i="11"/>
  <c r="BR14" i="11"/>
  <c r="DG93" i="5"/>
  <c r="DO92" i="5"/>
  <c r="BK28" i="9"/>
  <c r="BC29" i="9"/>
  <c r="CM78" i="6"/>
  <c r="CE79" i="6"/>
  <c r="CF78" i="6"/>
  <c r="V126" i="1"/>
  <c r="U157" i="1"/>
  <c r="DN47" i="11"/>
  <c r="AA34" i="13"/>
  <c r="EB93" i="13"/>
  <c r="EJ92" i="13"/>
  <c r="BR76" i="9"/>
  <c r="BJ77" i="9"/>
  <c r="BC95" i="13"/>
  <c r="BK94" i="13"/>
  <c r="BC62" i="14"/>
  <c r="BK61" i="14"/>
  <c r="BD61" i="14"/>
  <c r="CS14" i="10"/>
  <c r="DA13" i="10"/>
  <c r="CT13" i="10"/>
  <c r="T96" i="10"/>
  <c r="AB95" i="10"/>
  <c r="CF92" i="3"/>
  <c r="BX93" i="3"/>
  <c r="BY92" i="3"/>
  <c r="CF110" i="7"/>
  <c r="AA45" i="4"/>
  <c r="AI44" i="4"/>
  <c r="AB44" i="4"/>
  <c r="BX95" i="1"/>
  <c r="CS64" i="16"/>
  <c r="DA63" i="16"/>
  <c r="DG30" i="12"/>
  <c r="DO29" i="12"/>
  <c r="DN48" i="14"/>
  <c r="DV47" i="14"/>
  <c r="AV15" i="11"/>
  <c r="DU93" i="3"/>
  <c r="EC92" i="3"/>
  <c r="CM61" i="12"/>
  <c r="CE62" i="12"/>
  <c r="BX45" i="8"/>
  <c r="CF44" i="8"/>
  <c r="BY44" i="8"/>
  <c r="EC46" i="4"/>
  <c r="DU47" i="4"/>
  <c r="T13" i="3"/>
  <c r="AB12" i="3"/>
  <c r="AO96" i="9"/>
  <c r="AW95" i="9"/>
  <c r="AI46" i="11"/>
  <c r="AA47" i="11"/>
  <c r="AV29" i="5"/>
  <c r="BD28" i="5"/>
  <c r="AW28" i="5"/>
  <c r="AV95" i="5"/>
  <c r="BD94" i="5"/>
  <c r="DO78" i="15"/>
  <c r="DG79" i="15"/>
  <c r="DH78" i="15"/>
  <c r="BC80" i="12"/>
  <c r="CE14" i="13"/>
  <c r="CM13" i="13"/>
  <c r="CF13" i="13"/>
  <c r="AW96" i="4"/>
  <c r="AO97" i="4"/>
  <c r="EB111" i="11"/>
  <c r="EJ110" i="11"/>
  <c r="CL79" i="5"/>
  <c r="AW77" i="7"/>
  <c r="AO78" i="7"/>
  <c r="AA93" i="16"/>
  <c r="AI92" i="16"/>
  <c r="AB92" i="16"/>
  <c r="AA65" i="15"/>
  <c r="BY12" i="10"/>
  <c r="BQ13" i="10"/>
  <c r="AW79" i="6"/>
  <c r="AO80" i="6"/>
  <c r="BQ93" i="1"/>
  <c r="BY92" i="1"/>
  <c r="BR92" i="1"/>
  <c r="CZ95" i="10"/>
  <c r="DA94" i="10"/>
  <c r="BJ112" i="15"/>
  <c r="F46" i="8"/>
  <c r="N45" i="8"/>
  <c r="AO63" i="15"/>
  <c r="AW62" i="15"/>
  <c r="CZ109" i="9"/>
  <c r="DH108" i="9"/>
  <c r="DU62" i="16"/>
  <c r="EC61" i="16"/>
  <c r="DV61" i="16"/>
  <c r="AO62" i="8"/>
  <c r="AW61" i="8"/>
  <c r="CS62" i="13"/>
  <c r="DA61" i="13"/>
  <c r="CT61" i="13"/>
  <c r="N44" i="10"/>
  <c r="F45" i="10"/>
  <c r="CS14" i="5"/>
  <c r="DA13" i="5"/>
  <c r="CT13" i="5"/>
  <c r="CT29" i="14"/>
  <c r="CL30" i="14"/>
  <c r="DN79" i="5"/>
  <c r="DV78" i="5"/>
  <c r="DO78" i="5"/>
  <c r="CE109" i="2"/>
  <c r="CM108" i="2"/>
  <c r="CF108" i="2"/>
  <c r="AW109" i="12"/>
  <c r="AP12" i="11"/>
  <c r="AH13" i="11"/>
  <c r="CS45" i="16"/>
  <c r="DA44" i="16"/>
  <c r="CT44" i="16"/>
  <c r="AO46" i="5"/>
  <c r="AW45" i="5"/>
  <c r="BX31" i="4"/>
  <c r="CF30" i="4"/>
  <c r="DH12" i="3"/>
  <c r="CZ13" i="3"/>
  <c r="BQ45" i="1"/>
  <c r="BY44" i="1"/>
  <c r="AV94" i="14"/>
  <c r="BD93" i="14"/>
  <c r="AW93" i="14"/>
  <c r="AW46" i="14"/>
  <c r="AO47" i="14"/>
  <c r="AP46" i="14"/>
  <c r="T64" i="14"/>
  <c r="AB63" i="14"/>
  <c r="BY76" i="3"/>
  <c r="BQ77" i="3"/>
  <c r="BR76" i="3"/>
  <c r="T14" i="2"/>
  <c r="AB13" i="2"/>
  <c r="BJ45" i="7"/>
  <c r="BR44" i="7"/>
  <c r="BK44" i="7"/>
  <c r="EB17" i="8"/>
  <c r="EJ16" i="8"/>
  <c r="CT109" i="1"/>
  <c r="DA60" i="5"/>
  <c r="AH77" i="7"/>
  <c r="AP76" i="7"/>
  <c r="DV31" i="16"/>
  <c r="DU32" i="16"/>
  <c r="EC31" i="16"/>
  <c r="AI13" i="2"/>
  <c r="AA14" i="2"/>
  <c r="EJ96" i="7"/>
  <c r="EB97" i="7"/>
  <c r="DO60" i="7"/>
  <c r="DG61" i="7"/>
  <c r="DH60" i="7"/>
  <c r="CS79" i="10"/>
  <c r="DA78" i="10"/>
  <c r="BJ17" i="1"/>
  <c r="DA94" i="15"/>
  <c r="CS95" i="15"/>
  <c r="F97" i="15"/>
  <c r="N96" i="15"/>
  <c r="AO32" i="16"/>
  <c r="AW31" i="16"/>
  <c r="N45" i="14"/>
  <c r="CL79" i="2"/>
  <c r="CT78" i="2"/>
  <c r="AI28" i="8"/>
  <c r="AA29" i="8"/>
  <c r="AB28" i="8"/>
  <c r="EQ63" i="8"/>
  <c r="EI64" i="8"/>
  <c r="BK77" i="10"/>
  <c r="BC78" i="10"/>
  <c r="AO110" i="16"/>
  <c r="AP109" i="16"/>
  <c r="BX112" i="16"/>
  <c r="CF111" i="16"/>
  <c r="AV95" i="12"/>
  <c r="AW94" i="12"/>
  <c r="BD94" i="12"/>
  <c r="BC15" i="2"/>
  <c r="AV62" i="16"/>
  <c r="BD61" i="16"/>
  <c r="BC13" i="3"/>
  <c r="BK12" i="3"/>
  <c r="DV60" i="4"/>
  <c r="DN61" i="4"/>
  <c r="DO60" i="4"/>
  <c r="AO31" i="2"/>
  <c r="CS45" i="7"/>
  <c r="DA44" i="7"/>
  <c r="CT44" i="7"/>
  <c r="T17" i="13"/>
  <c r="BC63" i="11"/>
  <c r="BC113" i="13"/>
  <c r="BK112" i="13"/>
  <c r="CZ17" i="12"/>
  <c r="BR28" i="16"/>
  <c r="BJ29" i="16"/>
  <c r="BK28" i="16"/>
  <c r="CZ66" i="8"/>
  <c r="F30" i="10"/>
  <c r="N29" i="10"/>
  <c r="CS14" i="14"/>
  <c r="DA13" i="14"/>
  <c r="CT13" i="14"/>
  <c r="T66" i="7"/>
  <c r="DV61" i="10"/>
  <c r="DN62" i="10"/>
  <c r="AW78" i="6"/>
  <c r="EP110" i="8"/>
  <c r="EQ109" i="8"/>
  <c r="AA77" i="10"/>
  <c r="AI76" i="10"/>
  <c r="AB76" i="10"/>
  <c r="CL110" i="11"/>
  <c r="CT109" i="11"/>
  <c r="DG48" i="14"/>
  <c r="DO47" i="14"/>
  <c r="F62" i="14"/>
  <c r="N61" i="14"/>
  <c r="DV110" i="5"/>
  <c r="DN111" i="5"/>
  <c r="DO111" i="5" s="1"/>
  <c r="BD44" i="2"/>
  <c r="AV45" i="2"/>
  <c r="DV12" i="11"/>
  <c r="DN13" i="11"/>
  <c r="DO13" i="11" s="1"/>
  <c r="AA112" i="4"/>
  <c r="AI111" i="4"/>
  <c r="DO44" i="9"/>
  <c r="DG45" i="9"/>
  <c r="DH44" i="9"/>
  <c r="AO111" i="12"/>
  <c r="AW110" i="12"/>
  <c r="AP110" i="12"/>
  <c r="AB13" i="14"/>
  <c r="T14" i="14"/>
  <c r="U13" i="14"/>
  <c r="EB64" i="14"/>
  <c r="DN29" i="9"/>
  <c r="DV28" i="9"/>
  <c r="EJ92" i="2"/>
  <c r="EB93" i="2"/>
  <c r="DN80" i="4"/>
  <c r="DH76" i="4"/>
  <c r="CZ77" i="4"/>
  <c r="DA76" i="4"/>
  <c r="BQ110" i="11"/>
  <c r="BY109" i="11"/>
  <c r="CL30" i="10"/>
  <c r="CT29" i="10"/>
  <c r="BK28" i="7"/>
  <c r="BC29" i="7"/>
  <c r="DU32" i="7"/>
  <c r="DV31" i="7"/>
  <c r="AA47" i="3"/>
  <c r="BX61" i="14"/>
  <c r="CF60" i="14"/>
  <c r="BY60" i="14"/>
  <c r="CL111" i="1"/>
  <c r="CT110" i="1"/>
  <c r="CS62" i="5"/>
  <c r="DA61" i="5"/>
  <c r="CZ93" i="11"/>
  <c r="DH92" i="11"/>
  <c r="DA92" i="11"/>
  <c r="F47" i="14"/>
  <c r="N46" i="14"/>
  <c r="AP109" i="2"/>
  <c r="AH110" i="2"/>
  <c r="AP108" i="7"/>
  <c r="AH109" i="7"/>
  <c r="BR62" i="1"/>
  <c r="BJ63" i="1"/>
  <c r="BY13" i="11"/>
  <c r="BQ14" i="11"/>
  <c r="F93" i="2"/>
  <c r="N92" i="2"/>
  <c r="M81" i="14"/>
  <c r="BD29" i="6"/>
  <c r="AV30" i="6"/>
  <c r="BJ16" i="5"/>
  <c r="AH16" i="10"/>
  <c r="BK61" i="1"/>
  <c r="BC62" i="1"/>
  <c r="BJ62" i="3"/>
  <c r="BR61" i="3"/>
  <c r="AO34" i="4"/>
  <c r="BC61" i="7"/>
  <c r="BD61" i="7" s="1"/>
  <c r="BK60" i="7"/>
  <c r="AV45" i="3"/>
  <c r="BD44" i="3"/>
  <c r="CL110" i="10"/>
  <c r="CT109" i="10"/>
  <c r="AA110" i="14"/>
  <c r="AB110" i="14" s="1"/>
  <c r="AI109" i="14"/>
  <c r="AB28" i="3"/>
  <c r="T29" i="3"/>
  <c r="AH29" i="13"/>
  <c r="AP28" i="13"/>
  <c r="AI28" i="13"/>
  <c r="CS111" i="14"/>
  <c r="DA110" i="14"/>
  <c r="AA94" i="11"/>
  <c r="AI93" i="11"/>
  <c r="AB93" i="11"/>
  <c r="CE63" i="14"/>
  <c r="AA111" i="8"/>
  <c r="BJ93" i="10"/>
  <c r="BR92" i="10"/>
  <c r="BC30" i="15"/>
  <c r="BK29" i="15"/>
  <c r="DG45" i="16"/>
  <c r="DO44" i="16"/>
  <c r="DH44" i="16"/>
  <c r="AA62" i="2"/>
  <c r="AI61" i="2"/>
  <c r="DV95" i="5"/>
  <c r="DN96" i="5"/>
  <c r="AV47" i="11"/>
  <c r="BD46" i="11"/>
  <c r="AW46" i="11"/>
  <c r="BQ46" i="13"/>
  <c r="BR45" i="13"/>
  <c r="CE96" i="11"/>
  <c r="CL14" i="11"/>
  <c r="CT13" i="11"/>
  <c r="CM13" i="11"/>
  <c r="F77" i="9"/>
  <c r="N76" i="9"/>
  <c r="DU49" i="9"/>
  <c r="EC48" i="9"/>
  <c r="AH94" i="15"/>
  <c r="AI93" i="15"/>
  <c r="AP93" i="15"/>
  <c r="CE110" i="10"/>
  <c r="CM109" i="10"/>
  <c r="CF109" i="10"/>
  <c r="DN13" i="10"/>
  <c r="DV12" i="10"/>
  <c r="U93" i="16"/>
  <c r="M94" i="16"/>
  <c r="N93" i="16"/>
  <c r="EI109" i="14"/>
  <c r="EJ108" i="14"/>
  <c r="DU33" i="6"/>
  <c r="DV32" i="6"/>
  <c r="AB61" i="3"/>
  <c r="BD12" i="3"/>
  <c r="AV13" i="3"/>
  <c r="CZ32" i="7"/>
  <c r="DA31" i="7"/>
  <c r="CZ31" i="14"/>
  <c r="DH30" i="14"/>
  <c r="EC44" i="2"/>
  <c r="U77" i="8"/>
  <c r="M78" i="8"/>
  <c r="N77" i="8"/>
  <c r="N79" i="14"/>
  <c r="F80" i="14"/>
  <c r="DH62" i="8"/>
  <c r="DG63" i="8"/>
  <c r="DO62" i="8"/>
  <c r="DG30" i="1"/>
  <c r="DO29" i="1"/>
  <c r="U76" i="11"/>
  <c r="M77" i="11"/>
  <c r="AW111" i="7"/>
  <c r="AO112" i="7"/>
  <c r="AA109" i="6"/>
  <c r="AI108" i="6"/>
  <c r="AA82" i="5"/>
  <c r="AB81" i="5"/>
  <c r="M80" i="15"/>
  <c r="U79" i="15"/>
  <c r="F65" i="15"/>
  <c r="CS63" i="14"/>
  <c r="DA62" i="14"/>
  <c r="DV108" i="6"/>
  <c r="DN109" i="6"/>
  <c r="DO108" i="6"/>
  <c r="AV31" i="14"/>
  <c r="BD30" i="14"/>
  <c r="AI14" i="14"/>
  <c r="AA15" i="14"/>
  <c r="U92" i="11"/>
  <c r="M93" i="11"/>
  <c r="N92" i="11"/>
  <c r="DA111" i="7"/>
  <c r="CS112" i="7"/>
  <c r="F112" i="2"/>
  <c r="AH93" i="9"/>
  <c r="AP92" i="9"/>
  <c r="AP45" i="5"/>
  <c r="AH46" i="5"/>
  <c r="U76" i="9"/>
  <c r="T16" i="4"/>
  <c r="N108" i="4"/>
  <c r="F109" i="4"/>
  <c r="AV109" i="4"/>
  <c r="BD108" i="4"/>
  <c r="AH113" i="4"/>
  <c r="CZ63" i="7"/>
  <c r="T109" i="8"/>
  <c r="AB108" i="8"/>
  <c r="U108" i="8"/>
  <c r="M48" i="11"/>
  <c r="CL13" i="15"/>
  <c r="CT12" i="15"/>
  <c r="CM12" i="15"/>
  <c r="BC64" i="15"/>
  <c r="AH50" i="4"/>
  <c r="AW93" i="1"/>
  <c r="AO94" i="1"/>
  <c r="AP93" i="1"/>
  <c r="DA78" i="14"/>
  <c r="CS79" i="14"/>
  <c r="CT78" i="14"/>
  <c r="AI76" i="2"/>
  <c r="AA77" i="2"/>
  <c r="AB76" i="2"/>
  <c r="DU95" i="14"/>
  <c r="EC94" i="14"/>
  <c r="BD45" i="11"/>
  <c r="BD29" i="15"/>
  <c r="DN47" i="8"/>
  <c r="DV46" i="8"/>
  <c r="BC31" i="14"/>
  <c r="DA29" i="3"/>
  <c r="CS30" i="3"/>
  <c r="BQ95" i="4"/>
  <c r="AV66" i="12"/>
  <c r="AB79" i="8"/>
  <c r="T80" i="8"/>
  <c r="AH63" i="12"/>
  <c r="CF28" i="12"/>
  <c r="BX29" i="12"/>
  <c r="BY28" i="12"/>
  <c r="CE16" i="15"/>
  <c r="BC29" i="11"/>
  <c r="BK28" i="11"/>
  <c r="BD28" i="11"/>
  <c r="F29" i="14"/>
  <c r="N28" i="14"/>
  <c r="F95" i="11"/>
  <c r="DN16" i="13"/>
  <c r="DV15" i="13"/>
  <c r="CL16" i="8"/>
  <c r="BJ64" i="10"/>
  <c r="DV14" i="12"/>
  <c r="DN15" i="12"/>
  <c r="BR13" i="12"/>
  <c r="BJ14" i="12"/>
  <c r="M32" i="2"/>
  <c r="AP109" i="5"/>
  <c r="AH110" i="5"/>
  <c r="T63" i="3"/>
  <c r="AB62" i="3"/>
  <c r="AV61" i="5"/>
  <c r="BD60" i="5"/>
  <c r="AW60" i="5"/>
  <c r="CS29" i="2"/>
  <c r="DA28" i="2"/>
  <c r="BC77" i="5"/>
  <c r="BK76" i="5"/>
  <c r="BD76" i="5"/>
  <c r="CE61" i="10"/>
  <c r="CM60" i="10"/>
  <c r="N44" i="3"/>
  <c r="F45" i="3"/>
  <c r="BQ31" i="16"/>
  <c r="BY30" i="16"/>
  <c r="CZ94" i="12"/>
  <c r="DH93" i="12"/>
  <c r="DA93" i="12"/>
  <c r="AH81" i="1"/>
  <c r="DH28" i="10"/>
  <c r="CZ29" i="10"/>
  <c r="DA29" i="10" s="1"/>
  <c r="U111" i="5"/>
  <c r="M112" i="5"/>
  <c r="AB12" i="9"/>
  <c r="T13" i="9"/>
  <c r="DG35" i="14"/>
  <c r="DO34" i="14"/>
  <c r="AV80" i="5"/>
  <c r="M30" i="12"/>
  <c r="AW13" i="9"/>
  <c r="AO14" i="9"/>
  <c r="EC45" i="2"/>
  <c r="DU46" i="2"/>
  <c r="AO78" i="13"/>
  <c r="AW77" i="13"/>
  <c r="M29" i="9"/>
  <c r="U28" i="9"/>
  <c r="N28" i="9"/>
  <c r="F96" i="8"/>
  <c r="N95" i="8"/>
  <c r="BX79" i="2"/>
  <c r="AV65" i="14"/>
  <c r="AB46" i="12"/>
  <c r="T47" i="12"/>
  <c r="DU15" i="2"/>
  <c r="T15" i="8"/>
  <c r="AB14" i="8"/>
  <c r="AB108" i="13"/>
  <c r="T109" i="13"/>
  <c r="AH45" i="16"/>
  <c r="AI44" i="16"/>
  <c r="AP44" i="16"/>
  <c r="BD76" i="1"/>
  <c r="AV77" i="1"/>
  <c r="AW77" i="1" s="1"/>
  <c r="EB96" i="11"/>
  <c r="EJ95" i="11"/>
  <c r="AP78" i="5"/>
  <c r="AH79" i="5"/>
  <c r="AI78" i="5"/>
  <c r="T13" i="6"/>
  <c r="U12" i="6"/>
  <c r="CM46" i="16"/>
  <c r="CE47" i="16"/>
  <c r="CZ94" i="5"/>
  <c r="DH93" i="5"/>
  <c r="CZ14" i="13"/>
  <c r="DH13" i="13"/>
  <c r="EB65" i="11"/>
  <c r="EC64" i="11"/>
  <c r="BQ109" i="10"/>
  <c r="BY108" i="10"/>
  <c r="M78" i="9"/>
  <c r="AV109" i="9"/>
  <c r="BD108" i="9"/>
  <c r="DV12" i="8"/>
  <c r="BQ93" i="12"/>
  <c r="BR93" i="12" s="1"/>
  <c r="BY92" i="12"/>
  <c r="F30" i="2"/>
  <c r="N29" i="2"/>
  <c r="AA65" i="1"/>
  <c r="AI64" i="1"/>
  <c r="DO33" i="14"/>
  <c r="BX45" i="11"/>
  <c r="CF44" i="11"/>
  <c r="BY44" i="11"/>
  <c r="AW94" i="5"/>
  <c r="AO95" i="5"/>
  <c r="AP94" i="5"/>
  <c r="EC77" i="4"/>
  <c r="M30" i="3"/>
  <c r="AH110" i="8"/>
  <c r="AP109" i="8"/>
  <c r="CT63" i="8"/>
  <c r="CL64" i="8"/>
  <c r="AV45" i="1"/>
  <c r="AW44" i="1"/>
  <c r="BD44" i="1"/>
  <c r="BC80" i="1"/>
  <c r="EC60" i="7"/>
  <c r="AP46" i="11"/>
  <c r="AH47" i="11"/>
  <c r="BR30" i="15"/>
  <c r="BJ31" i="15"/>
  <c r="BD30" i="15"/>
  <c r="AV31" i="15"/>
  <c r="BQ79" i="13"/>
  <c r="BY78" i="13"/>
  <c r="DV110" i="12"/>
  <c r="DN111" i="12"/>
  <c r="AA47" i="8"/>
  <c r="AI46" i="8"/>
  <c r="AA15" i="3"/>
  <c r="AI14" i="3"/>
  <c r="AV14" i="13"/>
  <c r="AW13" i="13"/>
  <c r="AW76" i="1"/>
  <c r="M14" i="10"/>
  <c r="U13" i="10"/>
  <c r="BK12" i="7"/>
  <c r="BR12" i="7"/>
  <c r="BJ13" i="7"/>
  <c r="AO110" i="11"/>
  <c r="AW109" i="11"/>
  <c r="M96" i="2"/>
  <c r="DU78" i="13"/>
  <c r="EC77" i="13"/>
  <c r="DV77" i="13"/>
  <c r="BR12" i="12"/>
  <c r="AA112" i="11"/>
  <c r="BX94" i="9"/>
  <c r="BY93" i="9"/>
  <c r="CS61" i="2"/>
  <c r="DA60" i="2"/>
  <c r="AV115" i="7"/>
  <c r="BC112" i="11"/>
  <c r="DU79" i="10"/>
  <c r="EC78" i="10"/>
  <c r="CZ95" i="13"/>
  <c r="DH94" i="13"/>
  <c r="BX29" i="1"/>
  <c r="CF28" i="1"/>
  <c r="N15" i="14"/>
  <c r="F16" i="14"/>
  <c r="M97" i="14"/>
  <c r="N96" i="14"/>
  <c r="U77" i="16"/>
  <c r="M78" i="16"/>
  <c r="N77" i="16"/>
  <c r="AA94" i="4"/>
  <c r="BX29" i="3"/>
  <c r="CF28" i="3"/>
  <c r="EB45" i="14"/>
  <c r="EJ44" i="14"/>
  <c r="EC44" i="14"/>
  <c r="CS94" i="1"/>
  <c r="DA93" i="1"/>
  <c r="BJ29" i="1"/>
  <c r="BR28" i="1"/>
  <c r="BK28" i="1"/>
  <c r="DV13" i="8"/>
  <c r="DN14" i="8"/>
  <c r="BK30" i="13"/>
  <c r="BC31" i="13"/>
  <c r="BK77" i="2"/>
  <c r="BC78" i="2"/>
  <c r="BD78" i="2" s="1"/>
  <c r="F112" i="14"/>
  <c r="N111" i="14"/>
  <c r="N94" i="4"/>
  <c r="DU110" i="2"/>
  <c r="EC109" i="2"/>
  <c r="EB15" i="11"/>
  <c r="EJ14" i="11"/>
  <c r="BY77" i="16"/>
  <c r="BQ78" i="16"/>
  <c r="BR78" i="16" s="1"/>
  <c r="DU79" i="4"/>
  <c r="DV79" i="4" s="1"/>
  <c r="EC78" i="4"/>
  <c r="BQ45" i="4"/>
  <c r="BY44" i="4"/>
  <c r="BR44" i="4"/>
  <c r="CZ50" i="6"/>
  <c r="F13" i="1"/>
  <c r="N12" i="1"/>
  <c r="CL95" i="9"/>
  <c r="CT94" i="9"/>
  <c r="U28" i="3"/>
  <c r="AP108" i="8"/>
  <c r="CT62" i="8"/>
  <c r="EB15" i="3"/>
  <c r="EC14" i="3"/>
  <c r="M29" i="8"/>
  <c r="U28" i="8"/>
  <c r="EC61" i="7"/>
  <c r="DU62" i="7"/>
  <c r="DV61" i="7"/>
  <c r="F110" i="9"/>
  <c r="N109" i="9"/>
  <c r="CM12" i="2"/>
  <c r="CE13" i="2"/>
  <c r="CF13" i="2" s="1"/>
  <c r="AI31" i="14"/>
  <c r="AA32" i="14"/>
  <c r="AB31" i="14"/>
  <c r="EB109" i="3"/>
  <c r="EC108" i="3"/>
  <c r="AA79" i="15"/>
  <c r="AI78" i="15"/>
  <c r="AB78" i="15"/>
  <c r="AH50" i="6"/>
  <c r="BD60" i="6"/>
  <c r="AV61" i="6"/>
  <c r="AW60" i="6"/>
  <c r="AA63" i="13"/>
  <c r="AI62" i="13"/>
  <c r="N31" i="11"/>
  <c r="F32" i="11"/>
  <c r="DK161" i="13"/>
  <c r="DL130" i="13"/>
  <c r="AO78" i="1"/>
  <c r="AP77" i="1"/>
  <c r="DU14" i="10"/>
  <c r="EC13" i="10"/>
  <c r="AI108" i="2"/>
  <c r="AA109" i="2"/>
  <c r="AB108" i="2"/>
  <c r="M64" i="16"/>
  <c r="N63" i="16"/>
  <c r="U63" i="16"/>
  <c r="CZ77" i="13"/>
  <c r="DH76" i="13"/>
  <c r="DA76" i="13"/>
  <c r="CF13" i="8"/>
  <c r="BX14" i="8"/>
  <c r="BY13" i="8"/>
  <c r="DG62" i="9"/>
  <c r="DO61" i="9"/>
  <c r="CE80" i="13"/>
  <c r="DG64" i="14"/>
  <c r="DU63" i="10"/>
  <c r="EC62" i="10"/>
  <c r="BC81" i="11"/>
  <c r="DV17" i="3"/>
  <c r="DN18" i="3"/>
  <c r="BX14" i="2"/>
  <c r="CT108" i="7"/>
  <c r="CL109" i="7"/>
  <c r="CM108" i="7"/>
  <c r="CE93" i="7"/>
  <c r="CM92" i="7"/>
  <c r="CM13" i="8"/>
  <c r="CE14" i="8"/>
  <c r="AH94" i="12"/>
  <c r="AP93" i="12"/>
  <c r="AI93" i="12"/>
  <c r="AH93" i="4"/>
  <c r="AP92" i="4"/>
  <c r="AP45" i="3"/>
  <c r="AH46" i="3"/>
  <c r="AI46" i="3" s="1"/>
  <c r="DH12" i="16"/>
  <c r="DG13" i="16"/>
  <c r="DH62" i="16"/>
  <c r="DG63" i="16"/>
  <c r="DO62" i="16"/>
  <c r="AI92" i="4"/>
  <c r="BX93" i="16"/>
  <c r="BY93" i="16" s="1"/>
  <c r="CF92" i="16"/>
  <c r="M15" i="7"/>
  <c r="U14" i="7"/>
  <c r="BY92" i="16"/>
  <c r="F96" i="4"/>
  <c r="N95" i="4"/>
  <c r="BQ80" i="10"/>
  <c r="T94" i="14"/>
  <c r="AB93" i="14"/>
  <c r="U93" i="14"/>
  <c r="AI13" i="4"/>
  <c r="AA14" i="4"/>
  <c r="AB13" i="4"/>
  <c r="BQ64" i="12"/>
  <c r="AV63" i="3"/>
  <c r="BD62" i="3"/>
  <c r="U92" i="9"/>
  <c r="DA108" i="3"/>
  <c r="CS109" i="3"/>
  <c r="CL47" i="13"/>
  <c r="CT46" i="13"/>
  <c r="AH51" i="15"/>
  <c r="BX13" i="1"/>
  <c r="CF12" i="1"/>
  <c r="BY12" i="1"/>
  <c r="T29" i="15"/>
  <c r="U29" i="15" s="1"/>
  <c r="AB28" i="15"/>
  <c r="DV93" i="11"/>
  <c r="DN94" i="11"/>
  <c r="AB78" i="3"/>
  <c r="T79" i="3"/>
  <c r="AI61" i="13"/>
  <c r="T45" i="7"/>
  <c r="U44" i="7"/>
  <c r="AB44" i="7"/>
  <c r="BR76" i="11"/>
  <c r="BJ77" i="11"/>
  <c r="BK76" i="11"/>
  <c r="F61" i="9"/>
  <c r="N60" i="9"/>
  <c r="CE45" i="5"/>
  <c r="CM44" i="5"/>
  <c r="BD47" i="13"/>
  <c r="BQ46" i="6"/>
  <c r="BY45" i="6"/>
  <c r="CZ13" i="2"/>
  <c r="DH12" i="2"/>
  <c r="DA12" i="2"/>
  <c r="DA115" i="15"/>
  <c r="DA130" i="15" s="1"/>
  <c r="M94" i="7"/>
  <c r="U93" i="7"/>
  <c r="DG66" i="3"/>
  <c r="AA45" i="6"/>
  <c r="AI44" i="6"/>
  <c r="AB44" i="6"/>
  <c r="CZ13" i="14"/>
  <c r="DH12" i="14"/>
  <c r="BQ29" i="4"/>
  <c r="BY28" i="4"/>
  <c r="AV62" i="8"/>
  <c r="BD61" i="8"/>
  <c r="CM60" i="2"/>
  <c r="CE61" i="2"/>
  <c r="BJ47" i="4"/>
  <c r="AO83" i="11"/>
  <c r="CZ113" i="1"/>
  <c r="M46" i="15"/>
  <c r="U45" i="15"/>
  <c r="N45" i="15"/>
  <c r="AP44" i="3"/>
  <c r="AA29" i="6"/>
  <c r="AI28" i="6"/>
  <c r="AB28" i="11"/>
  <c r="BQ94" i="16"/>
  <c r="N93" i="9"/>
  <c r="F94" i="9"/>
  <c r="F45" i="12"/>
  <c r="N44" i="12"/>
  <c r="BK93" i="8"/>
  <c r="CS94" i="5"/>
  <c r="DA93" i="5"/>
  <c r="DG96" i="12"/>
  <c r="DG79" i="3"/>
  <c r="DH78" i="3"/>
  <c r="F67" i="7"/>
  <c r="M94" i="9"/>
  <c r="U93" i="9"/>
  <c r="BJ51" i="14"/>
  <c r="BR51" i="14" s="1"/>
  <c r="BR126" i="14" s="1"/>
  <c r="BU126" i="14" s="1"/>
  <c r="BR50" i="14"/>
  <c r="BJ47" i="6"/>
  <c r="BR46" i="6"/>
  <c r="DH93" i="2"/>
  <c r="CZ94" i="2"/>
  <c r="DG79" i="9"/>
  <c r="DV61" i="2"/>
  <c r="DN62" i="2"/>
  <c r="BX15" i="15"/>
  <c r="CF14" i="15"/>
  <c r="EB79" i="7"/>
  <c r="M95" i="13"/>
  <c r="U94" i="13"/>
  <c r="AV49" i="13"/>
  <c r="BD48" i="13"/>
  <c r="BD92" i="6"/>
  <c r="AV93" i="6"/>
  <c r="CF109" i="4"/>
  <c r="BX110" i="4"/>
  <c r="BY109" i="4"/>
  <c r="CL79" i="16"/>
  <c r="CT78" i="16"/>
  <c r="BX61" i="3"/>
  <c r="CF60" i="3"/>
  <c r="BY60" i="3"/>
  <c r="T30" i="11"/>
  <c r="AB29" i="11"/>
  <c r="U29" i="11"/>
  <c r="AO15" i="14"/>
  <c r="AW14" i="14"/>
  <c r="AP14" i="14"/>
  <c r="M109" i="11"/>
  <c r="U108" i="11"/>
  <c r="BC95" i="15"/>
  <c r="BK94" i="15"/>
  <c r="BD94" i="15"/>
  <c r="CZ30" i="12"/>
  <c r="DH29" i="12"/>
  <c r="DA29" i="12"/>
  <c r="DV61" i="9"/>
  <c r="DN62" i="9"/>
  <c r="BC81" i="8"/>
  <c r="BC64" i="8"/>
  <c r="BR44" i="11"/>
  <c r="BJ45" i="11"/>
  <c r="CZ96" i="8"/>
  <c r="BY16" i="7"/>
  <c r="BQ17" i="7"/>
  <c r="BJ45" i="3"/>
  <c r="BR44" i="3"/>
  <c r="AH15" i="16"/>
  <c r="AI14" i="16"/>
  <c r="AP14" i="16"/>
  <c r="BJ109" i="10"/>
  <c r="BR108" i="10"/>
  <c r="BK45" i="1"/>
  <c r="BC46" i="1"/>
  <c r="DN83" i="13"/>
  <c r="BD61" i="3"/>
  <c r="CZ79" i="2"/>
  <c r="CZ13" i="8"/>
  <c r="DH12" i="8"/>
  <c r="BD64" i="15"/>
  <c r="AV65" i="15"/>
  <c r="BC33" i="1"/>
  <c r="AO97" i="13"/>
  <c r="F94" i="3"/>
  <c r="N93" i="3"/>
  <c r="U63" i="5"/>
  <c r="M64" i="5"/>
  <c r="BY44" i="10"/>
  <c r="BQ45" i="10"/>
  <c r="AO61" i="12"/>
  <c r="AW60" i="12"/>
  <c r="AP60" i="12"/>
  <c r="DO29" i="15"/>
  <c r="DG30" i="15"/>
  <c r="EB109" i="16"/>
  <c r="EJ108" i="16"/>
  <c r="U12" i="9"/>
  <c r="T29" i="1"/>
  <c r="U28" i="1"/>
  <c r="AB28" i="1"/>
  <c r="BK12" i="12"/>
  <c r="BC13" i="12"/>
  <c r="BD12" i="12"/>
  <c r="AV65" i="4"/>
  <c r="AW64" i="4"/>
  <c r="DG66" i="12"/>
  <c r="BJ95" i="13"/>
  <c r="AI97" i="13"/>
  <c r="AH98" i="13"/>
  <c r="AP97" i="13"/>
  <c r="DH110" i="12"/>
  <c r="EB30" i="2"/>
  <c r="EJ29" i="2"/>
  <c r="BQ94" i="13"/>
  <c r="BY93" i="13"/>
  <c r="DO62" i="6"/>
  <c r="DG63" i="6"/>
  <c r="BK94" i="8"/>
  <c r="BC95" i="8"/>
  <c r="CF28" i="11"/>
  <c r="AP61" i="14"/>
  <c r="DV92" i="1"/>
  <c r="DU93" i="1"/>
  <c r="BC51" i="7"/>
  <c r="AH18" i="14"/>
  <c r="CL112" i="2"/>
  <c r="F62" i="12"/>
  <c r="N61" i="12"/>
  <c r="BR45" i="6"/>
  <c r="BJ81" i="14"/>
  <c r="BR80" i="14"/>
  <c r="BQ45" i="3"/>
  <c r="BY44" i="3"/>
  <c r="BJ95" i="15"/>
  <c r="BR94" i="15"/>
  <c r="DO28" i="10"/>
  <c r="CL93" i="4"/>
  <c r="CT92" i="4"/>
  <c r="CM92" i="4"/>
  <c r="DG14" i="13"/>
  <c r="DO13" i="13"/>
  <c r="DA61" i="9"/>
  <c r="CS62" i="9"/>
  <c r="CE29" i="16"/>
  <c r="CM28" i="16"/>
  <c r="CF28" i="16"/>
  <c r="BX94" i="2"/>
  <c r="CF93" i="2"/>
  <c r="BY93" i="2"/>
  <c r="AO33" i="12"/>
  <c r="CT60" i="4"/>
  <c r="CM60" i="4"/>
  <c r="CL61" i="4"/>
  <c r="DO44" i="2"/>
  <c r="DG45" i="2"/>
  <c r="EC29" i="10"/>
  <c r="DU30" i="10"/>
  <c r="T96" i="11"/>
  <c r="AV77" i="13"/>
  <c r="BD76" i="13"/>
  <c r="BD13" i="1"/>
  <c r="AV14" i="1"/>
  <c r="AW13" i="1"/>
  <c r="BC94" i="7"/>
  <c r="BD93" i="7"/>
  <c r="BK93" i="7"/>
  <c r="BC97" i="4"/>
  <c r="BD96" i="4"/>
  <c r="T80" i="10"/>
  <c r="N94" i="13"/>
  <c r="CS14" i="6"/>
  <c r="DA13" i="6"/>
  <c r="BX78" i="14"/>
  <c r="CF77" i="14"/>
  <c r="BY77" i="14"/>
  <c r="EI77" i="7"/>
  <c r="EJ76" i="7"/>
  <c r="CM44" i="11"/>
  <c r="CE45" i="11"/>
  <c r="EI93" i="2"/>
  <c r="EQ92" i="2"/>
  <c r="AO61" i="10"/>
  <c r="AW60" i="10"/>
  <c r="AP60" i="10"/>
  <c r="AV16" i="8"/>
  <c r="T14" i="15"/>
  <c r="AB13" i="15"/>
  <c r="DN95" i="10"/>
  <c r="CZ47" i="5"/>
  <c r="DH46" i="5"/>
  <c r="CE47" i="4"/>
  <c r="CM93" i="10"/>
  <c r="CE94" i="10"/>
  <c r="T62" i="11"/>
  <c r="AB61" i="11"/>
  <c r="U61" i="11"/>
  <c r="AA96" i="12"/>
  <c r="AO45" i="4"/>
  <c r="AW44" i="4"/>
  <c r="AP44" i="4"/>
  <c r="BR62" i="8"/>
  <c r="BJ63" i="8"/>
  <c r="BQ65" i="1"/>
  <c r="CE61" i="3"/>
  <c r="CM60" i="3"/>
  <c r="AV114" i="13"/>
  <c r="EI16" i="8"/>
  <c r="AH63" i="14"/>
  <c r="AP62" i="14"/>
  <c r="AI62" i="14"/>
  <c r="AI12" i="4"/>
  <c r="CS95" i="11"/>
  <c r="F110" i="16"/>
  <c r="N109" i="16"/>
  <c r="CM12" i="10"/>
  <c r="CE13" i="10"/>
  <c r="CF12" i="10"/>
  <c r="DN94" i="9"/>
  <c r="DV93" i="9"/>
  <c r="AH16" i="12"/>
  <c r="DU67" i="11"/>
  <c r="AA48" i="12"/>
  <c r="AI47" i="12"/>
  <c r="AW47" i="15"/>
  <c r="CZ110" i="16"/>
  <c r="DH109" i="16"/>
  <c r="DN46" i="9"/>
  <c r="DV45" i="9"/>
  <c r="BX78" i="13"/>
  <c r="CF77" i="13"/>
  <c r="AW46" i="9"/>
  <c r="AO47" i="9"/>
  <c r="AB28" i="12"/>
  <c r="T29" i="12"/>
  <c r="U29" i="12" s="1"/>
  <c r="BX81" i="5"/>
  <c r="DH45" i="4"/>
  <c r="AP60" i="7"/>
  <c r="AH61" i="7"/>
  <c r="AI61" i="7" s="1"/>
  <c r="DH45" i="15"/>
  <c r="CZ46" i="15"/>
  <c r="DA46" i="15" s="1"/>
  <c r="CE45" i="9"/>
  <c r="CM44" i="9"/>
  <c r="BY111" i="16"/>
  <c r="EB32" i="8"/>
  <c r="EC32" i="8" s="1"/>
  <c r="EJ31" i="4"/>
  <c r="EB32" i="4"/>
  <c r="BD46" i="7"/>
  <c r="AV47" i="7"/>
  <c r="M14" i="9"/>
  <c r="U13" i="9"/>
  <c r="BX64" i="8"/>
  <c r="BJ112" i="14"/>
  <c r="BR111" i="14"/>
  <c r="BK111" i="14"/>
  <c r="F29" i="7"/>
  <c r="N28" i="7"/>
  <c r="U79" i="5"/>
  <c r="M80" i="5"/>
  <c r="F13" i="2"/>
  <c r="N12" i="2"/>
  <c r="T62" i="12"/>
  <c r="AB61" i="12"/>
  <c r="U61" i="12"/>
  <c r="M113" i="14"/>
  <c r="AP96" i="13"/>
  <c r="DH111" i="12"/>
  <c r="CZ112" i="12"/>
  <c r="CM76" i="8"/>
  <c r="CE77" i="8"/>
  <c r="AA16" i="8"/>
  <c r="DG50" i="7"/>
  <c r="EJ44" i="11"/>
  <c r="EB45" i="11"/>
  <c r="CF28" i="7"/>
  <c r="BX29" i="7"/>
  <c r="BY28" i="7"/>
  <c r="AB28" i="6"/>
  <c r="BC49" i="5"/>
  <c r="BK48" i="5"/>
  <c r="BX30" i="11"/>
  <c r="CF29" i="11"/>
  <c r="CL62" i="14"/>
  <c r="CT61" i="14"/>
  <c r="CZ32" i="13"/>
  <c r="DG63" i="4"/>
  <c r="BJ62" i="16"/>
  <c r="BR61" i="16"/>
  <c r="BK61" i="16"/>
  <c r="CL65" i="13"/>
  <c r="BX47" i="16"/>
  <c r="CF46" i="16"/>
  <c r="AA110" i="12"/>
  <c r="AI109" i="12"/>
  <c r="DN13" i="2"/>
  <c r="DV12" i="2"/>
  <c r="DN95" i="12"/>
  <c r="DV94" i="12"/>
  <c r="CS96" i="8"/>
  <c r="DA95" i="8"/>
  <c r="CT95" i="8"/>
  <c r="T79" i="14"/>
  <c r="U78" i="14"/>
  <c r="DG30" i="10"/>
  <c r="DO29" i="10"/>
  <c r="DO79" i="16"/>
  <c r="DG80" i="16"/>
  <c r="DN45" i="2"/>
  <c r="DV44" i="2"/>
  <c r="DU110" i="7"/>
  <c r="DV109" i="7"/>
  <c r="EC109" i="7"/>
  <c r="T93" i="4"/>
  <c r="AB92" i="4"/>
  <c r="U92" i="4"/>
  <c r="AV61" i="1"/>
  <c r="BD60" i="1"/>
  <c r="AW60" i="1"/>
  <c r="CL30" i="3"/>
  <c r="CM30" i="3" s="1"/>
  <c r="CT29" i="3"/>
  <c r="BY78" i="15"/>
  <c r="BK15" i="14"/>
  <c r="F96" i="13"/>
  <c r="DU111" i="10"/>
  <c r="DV110" i="10"/>
  <c r="EC110" i="10"/>
  <c r="DG93" i="10"/>
  <c r="DO92" i="10"/>
  <c r="DH92" i="10"/>
  <c r="DA60" i="10"/>
  <c r="CZ61" i="10"/>
  <c r="DO44" i="10"/>
  <c r="DG45" i="10"/>
  <c r="DH45" i="10" s="1"/>
  <c r="CZ46" i="10"/>
  <c r="DG61" i="10"/>
  <c r="DH60" i="10"/>
  <c r="DO60" i="10"/>
  <c r="CS45" i="10"/>
  <c r="DA44" i="10"/>
  <c r="CL45" i="10"/>
  <c r="CT44" i="10"/>
  <c r="BD28" i="10"/>
  <c r="BK28" i="10"/>
  <c r="BC29" i="10"/>
  <c r="DG13" i="10"/>
  <c r="DO12" i="10"/>
  <c r="DH12" i="10"/>
  <c r="CM76" i="10"/>
  <c r="CE77" i="10"/>
  <c r="CF76" i="10"/>
  <c r="CF44" i="10"/>
  <c r="CE45" i="10"/>
  <c r="CM44" i="10"/>
  <c r="BK108" i="10"/>
  <c r="BD108" i="10"/>
  <c r="BC109" i="10"/>
  <c r="BK92" i="10"/>
  <c r="BC93" i="10"/>
  <c r="BD92" i="10"/>
  <c r="AO77" i="10"/>
  <c r="AW76" i="10"/>
  <c r="AP76" i="10"/>
  <c r="AP44" i="10"/>
  <c r="AO45" i="10"/>
  <c r="AW44" i="10"/>
  <c r="AH93" i="10"/>
  <c r="AP92" i="10"/>
  <c r="AI92" i="10"/>
  <c r="AP108" i="10"/>
  <c r="AI108" i="10"/>
  <c r="AH109" i="10"/>
  <c r="AB108" i="10"/>
  <c r="U108" i="10"/>
  <c r="T109" i="10"/>
  <c r="AA99" i="10"/>
  <c r="N108" i="10"/>
  <c r="F109" i="10"/>
  <c r="N92" i="10"/>
  <c r="U92" i="10"/>
  <c r="M93" i="10"/>
  <c r="F81" i="10"/>
  <c r="F61" i="10"/>
  <c r="N60" i="10"/>
  <c r="DN109" i="9"/>
  <c r="DV108" i="9"/>
  <c r="DO108" i="9"/>
  <c r="CZ93" i="9"/>
  <c r="DH92" i="9"/>
  <c r="DA92" i="9"/>
  <c r="DG13" i="9"/>
  <c r="DO12" i="9"/>
  <c r="DH12" i="9"/>
  <c r="CZ13" i="9"/>
  <c r="CS13" i="9"/>
  <c r="DA12" i="9"/>
  <c r="DA108" i="9"/>
  <c r="CT108" i="9"/>
  <c r="CS109" i="9"/>
  <c r="CS99" i="9"/>
  <c r="CS77" i="9"/>
  <c r="DA76" i="9"/>
  <c r="CT76" i="9"/>
  <c r="CL30" i="9"/>
  <c r="CT29" i="9"/>
  <c r="CT12" i="9"/>
  <c r="CL13" i="9"/>
  <c r="CM12" i="9"/>
  <c r="CE109" i="9"/>
  <c r="CM108" i="9"/>
  <c r="CF108" i="9"/>
  <c r="CE93" i="9"/>
  <c r="CM92" i="9"/>
  <c r="CF92" i="9"/>
  <c r="CE77" i="9"/>
  <c r="CM76" i="9"/>
  <c r="CF76" i="9"/>
  <c r="CM28" i="9"/>
  <c r="CE29" i="9"/>
  <c r="CF28" i="9"/>
  <c r="BX34" i="9"/>
  <c r="BQ61" i="9"/>
  <c r="BY60" i="9"/>
  <c r="BR60" i="9"/>
  <c r="BR14" i="9"/>
  <c r="BQ15" i="9"/>
  <c r="AO61" i="9"/>
  <c r="AW60" i="9"/>
  <c r="AP60" i="9"/>
  <c r="AP79" i="9"/>
  <c r="AO80" i="9"/>
  <c r="AO109" i="9"/>
  <c r="AP108" i="9"/>
  <c r="AW108" i="9"/>
  <c r="T109" i="9"/>
  <c r="U108" i="9"/>
  <c r="AB108" i="9"/>
  <c r="CZ109" i="6"/>
  <c r="DH108" i="6"/>
  <c r="DA108" i="6"/>
  <c r="CS109" i="6"/>
  <c r="CL109" i="6"/>
  <c r="CM108" i="6"/>
  <c r="CT108" i="6"/>
  <c r="BX93" i="6"/>
  <c r="BY92" i="6"/>
  <c r="CF92" i="6"/>
  <c r="BR93" i="6"/>
  <c r="BJ94" i="6"/>
  <c r="BK93" i="6"/>
  <c r="AO93" i="6"/>
  <c r="AP92" i="6"/>
  <c r="AW92" i="6"/>
  <c r="DH76" i="6"/>
  <c r="DA76" i="6"/>
  <c r="CZ77" i="6"/>
  <c r="CE61" i="6"/>
  <c r="CM60" i="6"/>
  <c r="CF60" i="6"/>
  <c r="BJ61" i="6"/>
  <c r="BK60" i="6"/>
  <c r="BR60" i="6"/>
  <c r="DA46" i="6"/>
  <c r="CS47" i="6"/>
  <c r="CL45" i="6"/>
  <c r="CT44" i="6"/>
  <c r="CM44" i="6"/>
  <c r="CE47" i="6"/>
  <c r="CF46" i="6"/>
  <c r="DO28" i="6"/>
  <c r="DH28" i="6"/>
  <c r="DG29" i="6"/>
  <c r="BX29" i="6"/>
  <c r="BY28" i="6"/>
  <c r="CF28" i="6"/>
  <c r="DG13" i="6"/>
  <c r="DO12" i="6"/>
  <c r="DH12" i="6"/>
  <c r="CL13" i="6"/>
  <c r="CT12" i="6"/>
  <c r="BK12" i="6"/>
  <c r="BJ13" i="6"/>
  <c r="CM12" i="6"/>
  <c r="CE13" i="6"/>
  <c r="CF12" i="6"/>
  <c r="BX15" i="6"/>
  <c r="BY13" i="6"/>
  <c r="BQ14" i="6"/>
  <c r="BR13" i="6"/>
  <c r="CE34" i="6"/>
  <c r="BQ110" i="6"/>
  <c r="BY109" i="6"/>
  <c r="BR109" i="6"/>
  <c r="AO29" i="6"/>
  <c r="AP28" i="6"/>
  <c r="AW28" i="6"/>
  <c r="AH113" i="6"/>
  <c r="AW108" i="6"/>
  <c r="AP108" i="6"/>
  <c r="AO109" i="6"/>
  <c r="AH13" i="6"/>
  <c r="AP12" i="6"/>
  <c r="AA13" i="6"/>
  <c r="AI12" i="6"/>
  <c r="AB12" i="6"/>
  <c r="T109" i="6"/>
  <c r="U108" i="6"/>
  <c r="AB108" i="6"/>
  <c r="T93" i="6"/>
  <c r="U92" i="6"/>
  <c r="N92" i="6"/>
  <c r="F93" i="6"/>
  <c r="AI92" i="6"/>
  <c r="AB92" i="6"/>
  <c r="AA93" i="6"/>
  <c r="F15" i="6"/>
  <c r="N14" i="6"/>
  <c r="DV108" i="3"/>
  <c r="DN109" i="3"/>
  <c r="DO108" i="3"/>
  <c r="DG109" i="3"/>
  <c r="DH108" i="3"/>
  <c r="DV92" i="3"/>
  <c r="DN93" i="3"/>
  <c r="DG93" i="3"/>
  <c r="DO92" i="3"/>
  <c r="DH92" i="3"/>
  <c r="BQ14" i="3"/>
  <c r="BY13" i="3"/>
  <c r="BR13" i="3"/>
  <c r="BK109" i="3"/>
  <c r="BC110" i="3"/>
  <c r="BD109" i="3"/>
  <c r="BK92" i="3"/>
  <c r="BD92" i="3"/>
  <c r="BC93" i="3"/>
  <c r="BC77" i="3"/>
  <c r="BK76" i="3"/>
  <c r="BD76" i="3"/>
  <c r="AW60" i="3"/>
  <c r="AP60" i="3"/>
  <c r="AO61" i="3"/>
  <c r="AI109" i="3"/>
  <c r="AB109" i="3"/>
  <c r="AA110" i="3"/>
  <c r="F17" i="3"/>
  <c r="DG115" i="16"/>
  <c r="EB64" i="16"/>
  <c r="EJ63" i="16"/>
  <c r="EB34" i="16"/>
  <c r="EJ33" i="16"/>
  <c r="DU13" i="16"/>
  <c r="EC12" i="16"/>
  <c r="DN13" i="16"/>
  <c r="DV12" i="16"/>
  <c r="DO12" i="16"/>
  <c r="CZ19" i="16"/>
  <c r="CZ66" i="16"/>
  <c r="CE115" i="16"/>
  <c r="BR12" i="16"/>
  <c r="BJ13" i="16"/>
  <c r="BC13" i="16"/>
  <c r="BK12" i="16"/>
  <c r="BD12" i="16"/>
  <c r="BD44" i="16"/>
  <c r="AV45" i="16"/>
  <c r="AW44" i="16"/>
  <c r="AO49" i="16"/>
  <c r="AH113" i="16"/>
  <c r="AA80" i="16"/>
  <c r="AB79" i="16"/>
  <c r="AI79" i="16"/>
  <c r="AI30" i="16"/>
  <c r="AA31" i="16"/>
  <c r="AB31" i="16" s="1"/>
  <c r="U112" i="16"/>
  <c r="T113" i="16"/>
  <c r="U31" i="16"/>
  <c r="T32" i="16"/>
  <c r="F97" i="16"/>
  <c r="EI99" i="13"/>
  <c r="EC28" i="13"/>
  <c r="DV28" i="13"/>
  <c r="DU29" i="13"/>
  <c r="CL112" i="13"/>
  <c r="CE112" i="13"/>
  <c r="CM111" i="13"/>
  <c r="CS29" i="13"/>
  <c r="CT28" i="13"/>
  <c r="DA28" i="13"/>
  <c r="CF44" i="13"/>
  <c r="BX45" i="13"/>
  <c r="BY44" i="13"/>
  <c r="BD14" i="13"/>
  <c r="BC15" i="13"/>
  <c r="M13" i="13"/>
  <c r="U12" i="13"/>
  <c r="N12" i="13"/>
  <c r="M109" i="13"/>
  <c r="U108" i="13"/>
  <c r="N108" i="13"/>
  <c r="M78" i="13"/>
  <c r="U77" i="13"/>
  <c r="N60" i="13"/>
  <c r="M61" i="13"/>
  <c r="U60" i="13"/>
  <c r="F112" i="13"/>
  <c r="F32" i="13"/>
  <c r="N31" i="13"/>
  <c r="F16" i="13"/>
  <c r="N45" i="13"/>
  <c r="F46" i="13"/>
  <c r="N77" i="13"/>
  <c r="F78" i="13"/>
  <c r="EI109" i="7"/>
  <c r="EJ108" i="7"/>
  <c r="EB114" i="7"/>
  <c r="EB45" i="7"/>
  <c r="EJ44" i="7"/>
  <c r="EC44" i="7"/>
  <c r="EC92" i="7"/>
  <c r="DU93" i="7"/>
  <c r="DV92" i="7"/>
  <c r="DN93" i="7"/>
  <c r="DG77" i="7"/>
  <c r="DH76" i="7"/>
  <c r="DO76" i="7"/>
  <c r="EC13" i="7"/>
  <c r="DU14" i="7"/>
  <c r="DV12" i="7"/>
  <c r="DN13" i="7"/>
  <c r="DH12" i="7"/>
  <c r="DO12" i="7"/>
  <c r="DG13" i="7"/>
  <c r="DG93" i="7"/>
  <c r="DO92" i="7"/>
  <c r="DH92" i="7"/>
  <c r="DG29" i="7"/>
  <c r="DO28" i="7"/>
  <c r="DH28" i="7"/>
  <c r="CM28" i="7"/>
  <c r="CL29" i="7"/>
  <c r="CT28" i="7"/>
  <c r="BX61" i="7"/>
  <c r="CF60" i="7"/>
  <c r="BY92" i="7"/>
  <c r="BQ93" i="7"/>
  <c r="BR92" i="7"/>
  <c r="BQ80" i="7"/>
  <c r="BJ64" i="7"/>
  <c r="BR60" i="7"/>
  <c r="BQ61" i="7"/>
  <c r="BY60" i="7"/>
  <c r="AV29" i="7"/>
  <c r="AW28" i="7"/>
  <c r="BD28" i="7"/>
  <c r="AW12" i="7"/>
  <c r="AV13" i="7"/>
  <c r="BD12" i="7"/>
  <c r="BC17" i="7"/>
  <c r="AA109" i="7"/>
  <c r="AI108" i="7"/>
  <c r="AB108" i="7"/>
  <c r="AA77" i="7"/>
  <c r="AI76" i="7"/>
  <c r="AB76" i="7"/>
  <c r="AA93" i="7"/>
  <c r="AI92" i="7"/>
  <c r="AB92" i="7"/>
  <c r="AI12" i="7"/>
  <c r="AA13" i="7"/>
  <c r="AB12" i="7"/>
  <c r="N92" i="7"/>
  <c r="F93" i="7"/>
  <c r="N12" i="7"/>
  <c r="F13" i="7"/>
  <c r="F83" i="7"/>
  <c r="EC12" i="4"/>
  <c r="DU13" i="4"/>
  <c r="DN13" i="4"/>
  <c r="DV12" i="4"/>
  <c r="DH12" i="4"/>
  <c r="DO12" i="4"/>
  <c r="DG13" i="4"/>
  <c r="DG29" i="4"/>
  <c r="DO28" i="4"/>
  <c r="DH28" i="4"/>
  <c r="DG99" i="4"/>
  <c r="CZ112" i="4"/>
  <c r="DH111" i="4"/>
  <c r="DH98" i="4"/>
  <c r="CZ99" i="4"/>
  <c r="DA98" i="4"/>
  <c r="CE35" i="4"/>
  <c r="CM12" i="4"/>
  <c r="CF12" i="4"/>
  <c r="CE13" i="4"/>
  <c r="BK12" i="4"/>
  <c r="BC13" i="4"/>
  <c r="BD12" i="4"/>
  <c r="M61" i="4"/>
  <c r="N60" i="4"/>
  <c r="T61" i="4"/>
  <c r="U60" i="4"/>
  <c r="AB60" i="4"/>
  <c r="F78" i="4"/>
  <c r="N77" i="4"/>
  <c r="F64" i="4"/>
  <c r="F48" i="4"/>
  <c r="CS93" i="14"/>
  <c r="CT92" i="14"/>
  <c r="DA92" i="14"/>
  <c r="BC114" i="14"/>
  <c r="BD113" i="14"/>
  <c r="AP81" i="14"/>
  <c r="AW81" i="14"/>
  <c r="AO82" i="14"/>
  <c r="AW113" i="14"/>
  <c r="AO114" i="14"/>
  <c r="EI115" i="11"/>
  <c r="DO112" i="11"/>
  <c r="DN113" i="11"/>
  <c r="DO28" i="11"/>
  <c r="DG29" i="11"/>
  <c r="DA29" i="11"/>
  <c r="CZ30" i="11"/>
  <c r="DH29" i="11"/>
  <c r="DH60" i="2"/>
  <c r="DO60" i="2"/>
  <c r="DG61" i="2"/>
  <c r="AP76" i="2"/>
  <c r="AW76" i="2"/>
  <c r="AO77" i="2"/>
  <c r="N60" i="2"/>
  <c r="F61" i="2"/>
  <c r="CZ29" i="15"/>
  <c r="DH28" i="15"/>
  <c r="DA28" i="15"/>
  <c r="CT30" i="15"/>
  <c r="CS31" i="15"/>
  <c r="BX29" i="15"/>
  <c r="BY28" i="15"/>
  <c r="CF28" i="15"/>
  <c r="AV99" i="15"/>
  <c r="AW18" i="15"/>
  <c r="AO19" i="15"/>
  <c r="AO109" i="15"/>
  <c r="AW108" i="15"/>
  <c r="AP108" i="15"/>
  <c r="AP29" i="15"/>
  <c r="AO30" i="15"/>
  <c r="AW29" i="15"/>
  <c r="AO96" i="15"/>
  <c r="AW95" i="15"/>
  <c r="AA96" i="15"/>
  <c r="AB95" i="15"/>
  <c r="CZ66" i="12"/>
  <c r="DA65" i="12"/>
  <c r="DH65" i="12"/>
  <c r="DH76" i="12"/>
  <c r="DA76" i="12"/>
  <c r="CZ77" i="12"/>
  <c r="CF16" i="12"/>
  <c r="BX17" i="12"/>
  <c r="AW44" i="12"/>
  <c r="AP44" i="12"/>
  <c r="AO45" i="12"/>
  <c r="AO98" i="12"/>
  <c r="AI12" i="12"/>
  <c r="AB12" i="12"/>
  <c r="AA13" i="12"/>
  <c r="F115" i="12"/>
  <c r="F13" i="12"/>
  <c r="N12" i="12"/>
  <c r="CZ109" i="5"/>
  <c r="DH108" i="5"/>
  <c r="DA108" i="5"/>
  <c r="CT109" i="5"/>
  <c r="CL110" i="5"/>
  <c r="CM109" i="5"/>
  <c r="CM92" i="5"/>
  <c r="CT92" i="5"/>
  <c r="CL93" i="5"/>
  <c r="CM60" i="5"/>
  <c r="CT60" i="5"/>
  <c r="CL61" i="5"/>
  <c r="CF44" i="5"/>
  <c r="BX45" i="5"/>
  <c r="BY44" i="5"/>
  <c r="BY28" i="5"/>
  <c r="CF28" i="5"/>
  <c r="BX29" i="5"/>
  <c r="AO13" i="5"/>
  <c r="AW12" i="5"/>
  <c r="AP12" i="5"/>
  <c r="AB14" i="5"/>
  <c r="U14" i="5"/>
  <c r="T15" i="5"/>
  <c r="F13" i="5"/>
  <c r="N12" i="5"/>
  <c r="N110" i="5"/>
  <c r="F111" i="5"/>
  <c r="F61" i="5"/>
  <c r="N60" i="5"/>
  <c r="N30" i="5"/>
  <c r="F31" i="5"/>
  <c r="DN45" i="1"/>
  <c r="DO44" i="1"/>
  <c r="DV44" i="1"/>
  <c r="DH29" i="1"/>
  <c r="DA29" i="1"/>
  <c r="CZ30" i="1"/>
  <c r="DH44" i="1"/>
  <c r="CZ45" i="1"/>
  <c r="DA44" i="1"/>
  <c r="DH12" i="1"/>
  <c r="DA12" i="1"/>
  <c r="CZ13" i="1"/>
  <c r="DN15" i="1"/>
  <c r="DO14" i="1"/>
  <c r="CL93" i="1"/>
  <c r="CT92" i="1"/>
  <c r="CM92" i="1"/>
  <c r="CL46" i="1"/>
  <c r="CT45" i="1"/>
  <c r="CM45" i="1"/>
  <c r="CT28" i="1"/>
  <c r="CM28" i="1"/>
  <c r="CL29" i="1"/>
  <c r="CT12" i="1"/>
  <c r="CM12" i="1"/>
  <c r="CL13" i="1"/>
  <c r="N80" i="1"/>
  <c r="F81" i="1"/>
  <c r="BJ110" i="1"/>
  <c r="BR109" i="1"/>
  <c r="BK109" i="1"/>
  <c r="AO115" i="1"/>
  <c r="AP30" i="1"/>
  <c r="AO31" i="1"/>
  <c r="AW30" i="1"/>
  <c r="AP16" i="1"/>
  <c r="AO17" i="1"/>
  <c r="AA33" i="1"/>
  <c r="AI32" i="1"/>
  <c r="AA77" i="1"/>
  <c r="AB76" i="1"/>
  <c r="AI76" i="1"/>
  <c r="AI92" i="1"/>
  <c r="AA93" i="1"/>
  <c r="AB92" i="1"/>
  <c r="AA109" i="1"/>
  <c r="AB108" i="1"/>
  <c r="AH109" i="1"/>
  <c r="AP108" i="1"/>
  <c r="AI108" i="1"/>
  <c r="F46" i="12" l="1"/>
  <c r="N45" i="12"/>
  <c r="CL48" i="13"/>
  <c r="CT47" i="13"/>
  <c r="U80" i="5"/>
  <c r="M81" i="5"/>
  <c r="BX79" i="13"/>
  <c r="CF78" i="13"/>
  <c r="BQ66" i="1"/>
  <c r="CF94" i="2"/>
  <c r="BX95" i="2"/>
  <c r="BY94" i="2"/>
  <c r="BC96" i="8"/>
  <c r="BQ46" i="10"/>
  <c r="BY45" i="10"/>
  <c r="BJ46" i="11"/>
  <c r="BR45" i="11"/>
  <c r="F95" i="9"/>
  <c r="N94" i="9"/>
  <c r="DB130" i="15"/>
  <c r="DA161" i="15"/>
  <c r="CT109" i="3"/>
  <c r="CS110" i="3"/>
  <c r="DA109" i="3"/>
  <c r="U64" i="16"/>
  <c r="N64" i="16"/>
  <c r="M65" i="16"/>
  <c r="BC32" i="13"/>
  <c r="BK31" i="13"/>
  <c r="AV32" i="15"/>
  <c r="DU16" i="2"/>
  <c r="AH82" i="1"/>
  <c r="AH47" i="5"/>
  <c r="AP46" i="5"/>
  <c r="CE64" i="14"/>
  <c r="M82" i="14"/>
  <c r="F63" i="14"/>
  <c r="N62" i="14"/>
  <c r="T18" i="13"/>
  <c r="CT30" i="14"/>
  <c r="CL31" i="14"/>
  <c r="AA66" i="15"/>
  <c r="DU48" i="4"/>
  <c r="DO77" i="2"/>
  <c r="DG78" i="2"/>
  <c r="DH77" i="2"/>
  <c r="BY63" i="11"/>
  <c r="BQ64" i="11"/>
  <c r="AH31" i="4"/>
  <c r="AP30" i="4"/>
  <c r="AI30" i="4"/>
  <c r="CS114" i="8"/>
  <c r="CS98" i="10"/>
  <c r="CZ79" i="9"/>
  <c r="CZ80" i="9" s="1"/>
  <c r="DH78" i="9"/>
  <c r="CZ30" i="4"/>
  <c r="DA29" i="4"/>
  <c r="CM61" i="8"/>
  <c r="CE62" i="8"/>
  <c r="CF61" i="8"/>
  <c r="M63" i="8"/>
  <c r="U62" i="8"/>
  <c r="CT93" i="11"/>
  <c r="CL94" i="11"/>
  <c r="CM93" i="11"/>
  <c r="AP14" i="3"/>
  <c r="AH15" i="3"/>
  <c r="AI15" i="3" s="1"/>
  <c r="DU19" i="3"/>
  <c r="CS32" i="14"/>
  <c r="DA31" i="14"/>
  <c r="AO33" i="8"/>
  <c r="EJ48" i="8"/>
  <c r="EB49" i="8"/>
  <c r="CZ111" i="2"/>
  <c r="DH110" i="2"/>
  <c r="EJ13" i="7"/>
  <c r="EB14" i="7"/>
  <c r="EQ14" i="2"/>
  <c r="EI15" i="2"/>
  <c r="BC95" i="2"/>
  <c r="BK94" i="2"/>
  <c r="N62" i="6"/>
  <c r="F63" i="6"/>
  <c r="BQ96" i="3"/>
  <c r="DG112" i="8"/>
  <c r="AV32" i="12"/>
  <c r="AW31" i="12"/>
  <c r="DU30" i="1"/>
  <c r="DV29" i="1"/>
  <c r="BJ64" i="5"/>
  <c r="BR63" i="5"/>
  <c r="BK63" i="5"/>
  <c r="T65" i="1"/>
  <c r="U64" i="1"/>
  <c r="AB64" i="1"/>
  <c r="CZ113" i="11"/>
  <c r="DH112" i="11"/>
  <c r="AH110" i="13"/>
  <c r="AP109" i="13"/>
  <c r="AI109" i="13"/>
  <c r="DN115" i="7"/>
  <c r="EP14" i="8"/>
  <c r="EQ13" i="8"/>
  <c r="AV80" i="15"/>
  <c r="BD79" i="15"/>
  <c r="DV64" i="3"/>
  <c r="DN65" i="3"/>
  <c r="DO64" i="3"/>
  <c r="CM48" i="12"/>
  <c r="CE49" i="12"/>
  <c r="AH111" i="11"/>
  <c r="AP110" i="11"/>
  <c r="AI110" i="11"/>
  <c r="AO62" i="12"/>
  <c r="AW61" i="12"/>
  <c r="AP61" i="12"/>
  <c r="AV62" i="1"/>
  <c r="AW61" i="1"/>
  <c r="BD61" i="1"/>
  <c r="DG64" i="4"/>
  <c r="BJ64" i="8"/>
  <c r="BD49" i="13"/>
  <c r="AV50" i="13"/>
  <c r="EC62" i="7"/>
  <c r="DU63" i="7"/>
  <c r="DV62" i="7"/>
  <c r="DN17" i="13"/>
  <c r="DV16" i="13"/>
  <c r="AA78" i="2"/>
  <c r="AI77" i="2"/>
  <c r="AB77" i="2"/>
  <c r="BQ78" i="3"/>
  <c r="BY77" i="3"/>
  <c r="BR77" i="3"/>
  <c r="BK62" i="14"/>
  <c r="BC63" i="14"/>
  <c r="BD62" i="14"/>
  <c r="CS47" i="9"/>
  <c r="CT46" i="9"/>
  <c r="DA46" i="9"/>
  <c r="M49" i="16"/>
  <c r="U48" i="16"/>
  <c r="N48" i="16"/>
  <c r="M80" i="3"/>
  <c r="U79" i="3"/>
  <c r="T97" i="12"/>
  <c r="AB96" i="12"/>
  <c r="DV16" i="6"/>
  <c r="DN17" i="6"/>
  <c r="DH61" i="5"/>
  <c r="CZ62" i="5"/>
  <c r="CM45" i="7"/>
  <c r="CE46" i="7"/>
  <c r="CM46" i="8"/>
  <c r="CE47" i="8"/>
  <c r="CE113" i="4"/>
  <c r="CL98" i="13"/>
  <c r="AH62" i="6"/>
  <c r="AP61" i="6"/>
  <c r="AI61" i="6"/>
  <c r="DV78" i="14"/>
  <c r="DN79" i="14"/>
  <c r="DO78" i="14"/>
  <c r="AI30" i="7"/>
  <c r="AA31" i="7"/>
  <c r="AB30" i="7"/>
  <c r="BR29" i="4"/>
  <c r="BJ30" i="4"/>
  <c r="EQ79" i="2"/>
  <c r="EI80" i="2"/>
  <c r="DU49" i="13"/>
  <c r="EC48" i="13"/>
  <c r="DA61" i="3"/>
  <c r="CS62" i="3"/>
  <c r="CE80" i="7"/>
  <c r="CM79" i="7"/>
  <c r="AA65" i="16"/>
  <c r="AB64" i="16"/>
  <c r="DO61" i="15"/>
  <c r="DG62" i="15"/>
  <c r="DH61" i="15"/>
  <c r="BC14" i="8"/>
  <c r="BK13" i="8"/>
  <c r="BD13" i="8"/>
  <c r="BC62" i="4"/>
  <c r="BD61" i="4"/>
  <c r="BK61" i="4"/>
  <c r="CZ63" i="9"/>
  <c r="DH62" i="9"/>
  <c r="AA78" i="13"/>
  <c r="AI77" i="13"/>
  <c r="AB77" i="13"/>
  <c r="AV49" i="15"/>
  <c r="BD48" i="15"/>
  <c r="BY51" i="14"/>
  <c r="BY126" i="14" s="1"/>
  <c r="BZ126" i="14" s="1"/>
  <c r="F79" i="2"/>
  <c r="BX32" i="16"/>
  <c r="DG47" i="4"/>
  <c r="DO46" i="4"/>
  <c r="EI78" i="7"/>
  <c r="EJ77" i="7"/>
  <c r="DN47" i="9"/>
  <c r="DV46" i="9"/>
  <c r="CF78" i="14"/>
  <c r="BX79" i="14"/>
  <c r="BY78" i="14"/>
  <c r="DO63" i="6"/>
  <c r="DG64" i="6"/>
  <c r="U64" i="5"/>
  <c r="M65" i="5"/>
  <c r="BC65" i="8"/>
  <c r="BK64" i="8"/>
  <c r="AH95" i="12"/>
  <c r="AP94" i="12"/>
  <c r="AI94" i="12"/>
  <c r="AI109" i="2"/>
  <c r="AA110" i="2"/>
  <c r="AB109" i="2"/>
  <c r="DN15" i="8"/>
  <c r="BJ32" i="15"/>
  <c r="BR31" i="15"/>
  <c r="AV110" i="9"/>
  <c r="BD109" i="9"/>
  <c r="T48" i="12"/>
  <c r="AB47" i="12"/>
  <c r="F96" i="11"/>
  <c r="DG31" i="1"/>
  <c r="DO30" i="1"/>
  <c r="AH95" i="15"/>
  <c r="AP94" i="15"/>
  <c r="AI94" i="15"/>
  <c r="F94" i="2"/>
  <c r="N93" i="2"/>
  <c r="BY110" i="11"/>
  <c r="BQ111" i="11"/>
  <c r="DO48" i="14"/>
  <c r="DG49" i="14"/>
  <c r="AO33" i="16"/>
  <c r="AW32" i="16"/>
  <c r="EC62" i="8"/>
  <c r="DU63" i="8"/>
  <c r="T48" i="14"/>
  <c r="AB47" i="14"/>
  <c r="DU63" i="9"/>
  <c r="EC62" i="9"/>
  <c r="AW13" i="2"/>
  <c r="AO14" i="2"/>
  <c r="AP13" i="2"/>
  <c r="BJ95" i="8"/>
  <c r="BR94" i="8"/>
  <c r="AV47" i="12"/>
  <c r="BD46" i="12"/>
  <c r="CE94" i="1"/>
  <c r="CF93" i="1"/>
  <c r="DV77" i="2"/>
  <c r="DN78" i="2"/>
  <c r="F14" i="10"/>
  <c r="N13" i="10"/>
  <c r="EB111" i="8"/>
  <c r="EJ110" i="8"/>
  <c r="EC110" i="8"/>
  <c r="BJ19" i="15"/>
  <c r="CZ48" i="9"/>
  <c r="EJ96" i="8"/>
  <c r="EB97" i="8"/>
  <c r="EC96" i="8"/>
  <c r="BY110" i="15"/>
  <c r="BQ111" i="15"/>
  <c r="BR110" i="15"/>
  <c r="DG48" i="5"/>
  <c r="BX78" i="1"/>
  <c r="CF77" i="1"/>
  <c r="AI80" i="8"/>
  <c r="AA81" i="8"/>
  <c r="AO47" i="13"/>
  <c r="AW46" i="13"/>
  <c r="BX66" i="15"/>
  <c r="CF65" i="15"/>
  <c r="DG46" i="6"/>
  <c r="DO45" i="6"/>
  <c r="DH45" i="6"/>
  <c r="M64" i="14"/>
  <c r="U63" i="14"/>
  <c r="BX66" i="11"/>
  <c r="CL96" i="10"/>
  <c r="CT95" i="10"/>
  <c r="DG80" i="12"/>
  <c r="BJ14" i="2"/>
  <c r="BR13" i="2"/>
  <c r="BK13" i="2"/>
  <c r="CL33" i="11"/>
  <c r="CT32" i="11"/>
  <c r="DN95" i="13"/>
  <c r="DV94" i="13"/>
  <c r="DG112" i="7"/>
  <c r="DO111" i="7"/>
  <c r="BC66" i="5"/>
  <c r="BQ78" i="9"/>
  <c r="BY77" i="9"/>
  <c r="CL49" i="3"/>
  <c r="CT48" i="3"/>
  <c r="AI47" i="2"/>
  <c r="AA48" i="2"/>
  <c r="M35" i="11"/>
  <c r="F34" i="9"/>
  <c r="CS48" i="15"/>
  <c r="CT47" i="15"/>
  <c r="AB109" i="13"/>
  <c r="T110" i="13"/>
  <c r="BJ63" i="16"/>
  <c r="BR62" i="16"/>
  <c r="BK62" i="16"/>
  <c r="N13" i="2"/>
  <c r="F14" i="2"/>
  <c r="U94" i="7"/>
  <c r="M95" i="7"/>
  <c r="AH94" i="4"/>
  <c r="AP93" i="4"/>
  <c r="CZ33" i="13"/>
  <c r="F30" i="7"/>
  <c r="N29" i="7"/>
  <c r="CE30" i="16"/>
  <c r="CM29" i="16"/>
  <c r="CF29" i="16"/>
  <c r="BK63" i="8"/>
  <c r="M96" i="13"/>
  <c r="U95" i="13"/>
  <c r="BQ95" i="16"/>
  <c r="CE15" i="8"/>
  <c r="CM14" i="8"/>
  <c r="DA61" i="2"/>
  <c r="CS62" i="2"/>
  <c r="DH94" i="12"/>
  <c r="CZ95" i="12"/>
  <c r="DA94" i="12"/>
  <c r="AH94" i="9"/>
  <c r="AP93" i="9"/>
  <c r="AA95" i="11"/>
  <c r="AB94" i="11"/>
  <c r="BQ15" i="11"/>
  <c r="CS46" i="7"/>
  <c r="DA45" i="7"/>
  <c r="CT45" i="7"/>
  <c r="BC96" i="13"/>
  <c r="BK95" i="13"/>
  <c r="EB30" i="9"/>
  <c r="EC29" i="9"/>
  <c r="AW62" i="14"/>
  <c r="AO63" i="14"/>
  <c r="AH48" i="7"/>
  <c r="AW45" i="8"/>
  <c r="AO46" i="8"/>
  <c r="AP45" i="8"/>
  <c r="M94" i="3"/>
  <c r="U93" i="3"/>
  <c r="AO62" i="16"/>
  <c r="AW61" i="16"/>
  <c r="CE31" i="14"/>
  <c r="CM30" i="14"/>
  <c r="CF30" i="14"/>
  <c r="DU46" i="10"/>
  <c r="EC45" i="10"/>
  <c r="BQ80" i="11"/>
  <c r="BY45" i="2"/>
  <c r="BQ46" i="2"/>
  <c r="BR45" i="2"/>
  <c r="T94" i="2"/>
  <c r="AB93" i="2"/>
  <c r="U93" i="2"/>
  <c r="AO79" i="5"/>
  <c r="AW78" i="5"/>
  <c r="AH14" i="4"/>
  <c r="AP13" i="4"/>
  <c r="M79" i="4"/>
  <c r="U78" i="4"/>
  <c r="T112" i="2"/>
  <c r="CS17" i="15"/>
  <c r="CM93" i="8"/>
  <c r="CE94" i="8"/>
  <c r="CF93" i="8"/>
  <c r="DA29" i="5"/>
  <c r="CZ30" i="5"/>
  <c r="DH29" i="5"/>
  <c r="CL94" i="15"/>
  <c r="CT93" i="15"/>
  <c r="CM93" i="15"/>
  <c r="CT13" i="7"/>
  <c r="CL14" i="7"/>
  <c r="CS82" i="4"/>
  <c r="DU66" i="3"/>
  <c r="EC65" i="3"/>
  <c r="BR46" i="9"/>
  <c r="BJ47" i="9"/>
  <c r="BK46" i="9"/>
  <c r="BR93" i="3"/>
  <c r="BJ94" i="3"/>
  <c r="AH110" i="14"/>
  <c r="AP109" i="14"/>
  <c r="CF94" i="13"/>
  <c r="BX95" i="13"/>
  <c r="DU30" i="4"/>
  <c r="EC29" i="4"/>
  <c r="CF109" i="14"/>
  <c r="BX110" i="14"/>
  <c r="BY109" i="14"/>
  <c r="EB47" i="4"/>
  <c r="EC47" i="4" s="1"/>
  <c r="EJ46" i="4"/>
  <c r="DV109" i="2"/>
  <c r="DN110" i="2"/>
  <c r="BX18" i="13"/>
  <c r="F47" i="6"/>
  <c r="N46" i="6"/>
  <c r="AW109" i="2"/>
  <c r="AO110" i="2"/>
  <c r="EI81" i="13"/>
  <c r="EJ80" i="13"/>
  <c r="AB93" i="4"/>
  <c r="T94" i="4"/>
  <c r="U93" i="4"/>
  <c r="CZ111" i="16"/>
  <c r="DH110" i="16"/>
  <c r="DA14" i="6"/>
  <c r="CS15" i="6"/>
  <c r="CS63" i="9"/>
  <c r="DA62" i="9"/>
  <c r="BC82" i="8"/>
  <c r="EB80" i="7"/>
  <c r="CZ14" i="2"/>
  <c r="DH13" i="2"/>
  <c r="DA13" i="2"/>
  <c r="AV64" i="3"/>
  <c r="U29" i="8"/>
  <c r="M30" i="8"/>
  <c r="AP47" i="11"/>
  <c r="AH48" i="11"/>
  <c r="M79" i="9"/>
  <c r="U78" i="9"/>
  <c r="DA79" i="14"/>
  <c r="CS80" i="14"/>
  <c r="CT79" i="14"/>
  <c r="DH63" i="8"/>
  <c r="DG64" i="8"/>
  <c r="DU50" i="9"/>
  <c r="EC49" i="9"/>
  <c r="DH77" i="4"/>
  <c r="CZ78" i="4"/>
  <c r="DA77" i="4"/>
  <c r="CL111" i="11"/>
  <c r="CT110" i="11"/>
  <c r="F98" i="15"/>
  <c r="N97" i="15"/>
  <c r="T65" i="14"/>
  <c r="AB64" i="14"/>
  <c r="CS15" i="5"/>
  <c r="DA14" i="5"/>
  <c r="CT14" i="5"/>
  <c r="AA94" i="16"/>
  <c r="AI93" i="16"/>
  <c r="AB93" i="16"/>
  <c r="CF45" i="8"/>
  <c r="BX46" i="8"/>
  <c r="BY45" i="8"/>
  <c r="BR77" i="9"/>
  <c r="BJ78" i="9"/>
  <c r="BX63" i="4"/>
  <c r="CF62" i="4"/>
  <c r="BX34" i="14"/>
  <c r="AH99" i="1"/>
  <c r="M62" i="3"/>
  <c r="U61" i="3"/>
  <c r="AI78" i="9"/>
  <c r="AA79" i="9"/>
  <c r="DG97" i="16"/>
  <c r="DO96" i="16"/>
  <c r="CS62" i="1"/>
  <c r="DA61" i="1"/>
  <c r="DO14" i="14"/>
  <c r="DG15" i="14"/>
  <c r="DN46" i="5"/>
  <c r="DV45" i="5"/>
  <c r="DO45" i="5"/>
  <c r="CL66" i="6"/>
  <c r="BJ115" i="8"/>
  <c r="BK45" i="3"/>
  <c r="BC46" i="3"/>
  <c r="AO96" i="2"/>
  <c r="CM49" i="15"/>
  <c r="CE50" i="15"/>
  <c r="CM13" i="7"/>
  <c r="CF13" i="7"/>
  <c r="CE14" i="7"/>
  <c r="AB62" i="2"/>
  <c r="T63" i="2"/>
  <c r="BC46" i="10"/>
  <c r="BK45" i="10"/>
  <c r="CS63" i="11"/>
  <c r="DA62" i="11"/>
  <c r="CL63" i="9"/>
  <c r="CT62" i="9"/>
  <c r="CZ66" i="11"/>
  <c r="EI46" i="2"/>
  <c r="EQ45" i="2"/>
  <c r="CZ64" i="13"/>
  <c r="DU14" i="1"/>
  <c r="DV13" i="1"/>
  <c r="AP63" i="11"/>
  <c r="AH64" i="11"/>
  <c r="DG112" i="12"/>
  <c r="DO111" i="12"/>
  <c r="BD45" i="10"/>
  <c r="AH80" i="11"/>
  <c r="AP79" i="11"/>
  <c r="AI79" i="11"/>
  <c r="BC15" i="9"/>
  <c r="BK14" i="9"/>
  <c r="EJ62" i="4"/>
  <c r="EB63" i="4"/>
  <c r="EC62" i="4"/>
  <c r="AA30" i="11"/>
  <c r="AI29" i="11"/>
  <c r="AP78" i="3"/>
  <c r="AH79" i="3"/>
  <c r="T47" i="3"/>
  <c r="AB46" i="3"/>
  <c r="CS64" i="8"/>
  <c r="DA63" i="8"/>
  <c r="BQ81" i="15"/>
  <c r="BR80" i="15"/>
  <c r="BC49" i="9"/>
  <c r="CE96" i="4"/>
  <c r="CS112" i="14"/>
  <c r="DA111" i="14"/>
  <c r="BR63" i="1"/>
  <c r="BJ64" i="1"/>
  <c r="AO32" i="2"/>
  <c r="CS96" i="15"/>
  <c r="DA95" i="15"/>
  <c r="N45" i="10"/>
  <c r="F46" i="10"/>
  <c r="AO79" i="7"/>
  <c r="AW78" i="7"/>
  <c r="CE63" i="12"/>
  <c r="CM62" i="12"/>
  <c r="BK46" i="14"/>
  <c r="BC47" i="14"/>
  <c r="BD47" i="14" s="1"/>
  <c r="AA112" i="9"/>
  <c r="AI111" i="9"/>
  <c r="AB78" i="6"/>
  <c r="T79" i="6"/>
  <c r="U78" i="6"/>
  <c r="BR31" i="13"/>
  <c r="BJ32" i="13"/>
  <c r="DG49" i="15"/>
  <c r="DO48" i="15"/>
  <c r="CS79" i="15"/>
  <c r="DA78" i="15"/>
  <c r="CT78" i="15"/>
  <c r="DG65" i="11"/>
  <c r="T112" i="12"/>
  <c r="CF93" i="5"/>
  <c r="BX94" i="5"/>
  <c r="BY93" i="5"/>
  <c r="DV93" i="8"/>
  <c r="DN94" i="8"/>
  <c r="BC63" i="13"/>
  <c r="BK62" i="13"/>
  <c r="BD62" i="13"/>
  <c r="BJ80" i="13"/>
  <c r="BR79" i="13"/>
  <c r="BD79" i="8"/>
  <c r="AV80" i="8"/>
  <c r="BC110" i="12"/>
  <c r="BK109" i="12"/>
  <c r="CL62" i="11"/>
  <c r="CT61" i="11"/>
  <c r="CM61" i="11"/>
  <c r="BQ114" i="14"/>
  <c r="AV48" i="14"/>
  <c r="DN30" i="12"/>
  <c r="DV29" i="12"/>
  <c r="DN46" i="12"/>
  <c r="DV45" i="12"/>
  <c r="EC63" i="14"/>
  <c r="DU64" i="14"/>
  <c r="BC96" i="5"/>
  <c r="BK95" i="5"/>
  <c r="BQ47" i="15"/>
  <c r="BY46" i="15"/>
  <c r="CM81" i="14"/>
  <c r="CE82" i="14"/>
  <c r="BC47" i="8"/>
  <c r="BD46" i="8"/>
  <c r="AV47" i="10"/>
  <c r="BD46" i="10"/>
  <c r="AV31" i="8"/>
  <c r="BD30" i="8"/>
  <c r="AW30" i="8"/>
  <c r="T114" i="15"/>
  <c r="AB113" i="15"/>
  <c r="AW109" i="3"/>
  <c r="AO110" i="3"/>
  <c r="AV95" i="16"/>
  <c r="BD94" i="16"/>
  <c r="M31" i="4"/>
  <c r="BR112" i="14"/>
  <c r="BJ113" i="14"/>
  <c r="BK112" i="14"/>
  <c r="DV62" i="9"/>
  <c r="DN63" i="9"/>
  <c r="AI29" i="6"/>
  <c r="AA30" i="6"/>
  <c r="BQ47" i="6"/>
  <c r="BY46" i="6"/>
  <c r="BQ65" i="12"/>
  <c r="CE94" i="7"/>
  <c r="CM93" i="7"/>
  <c r="EB16" i="3"/>
  <c r="EC15" i="3"/>
  <c r="BX80" i="2"/>
  <c r="DA112" i="7"/>
  <c r="CS113" i="7"/>
  <c r="N80" i="14"/>
  <c r="F81" i="14"/>
  <c r="F78" i="9"/>
  <c r="N77" i="9"/>
  <c r="AH48" i="8"/>
  <c r="U46" i="3"/>
  <c r="M47" i="3"/>
  <c r="BJ94" i="4"/>
  <c r="BR93" i="4"/>
  <c r="BK93" i="4"/>
  <c r="BD109" i="16"/>
  <c r="AV110" i="16"/>
  <c r="DN111" i="15"/>
  <c r="DO110" i="15"/>
  <c r="EB99" i="4"/>
  <c r="DU110" i="11"/>
  <c r="EC109" i="11"/>
  <c r="DV109" i="11"/>
  <c r="DG46" i="8"/>
  <c r="DO45" i="8"/>
  <c r="DH45" i="8"/>
  <c r="AH114" i="12"/>
  <c r="BC31" i="12"/>
  <c r="BK30" i="12"/>
  <c r="CE18" i="12"/>
  <c r="DU15" i="9"/>
  <c r="EC14" i="9"/>
  <c r="CL111" i="16"/>
  <c r="CT110" i="16"/>
  <c r="CM110" i="16"/>
  <c r="EI14" i="13"/>
  <c r="EJ13" i="13"/>
  <c r="BQ114" i="12"/>
  <c r="BJ14" i="13"/>
  <c r="BR13" i="13"/>
  <c r="BK13" i="13"/>
  <c r="DV77" i="1"/>
  <c r="DU78" i="1"/>
  <c r="CM77" i="2"/>
  <c r="CE78" i="2"/>
  <c r="CF77" i="2"/>
  <c r="BC47" i="12"/>
  <c r="BK46" i="12"/>
  <c r="DU49" i="6"/>
  <c r="DV48" i="6"/>
  <c r="BC49" i="13"/>
  <c r="BK48" i="13"/>
  <c r="T34" i="7"/>
  <c r="AA63" i="7"/>
  <c r="AB62" i="7"/>
  <c r="AV115" i="13"/>
  <c r="DV13" i="10"/>
  <c r="DN14" i="10"/>
  <c r="BJ30" i="1"/>
  <c r="BR29" i="1"/>
  <c r="BK29" i="1"/>
  <c r="BQ110" i="10"/>
  <c r="BY109" i="10"/>
  <c r="F46" i="3"/>
  <c r="N45" i="3"/>
  <c r="DN81" i="4"/>
  <c r="AW47" i="14"/>
  <c r="AO48" i="14"/>
  <c r="AP47" i="14"/>
  <c r="AA95" i="9"/>
  <c r="AI94" i="9"/>
  <c r="BX30" i="10"/>
  <c r="CF29" i="10"/>
  <c r="BY29" i="10"/>
  <c r="AO47" i="7"/>
  <c r="AP47" i="7" s="1"/>
  <c r="AW46" i="7"/>
  <c r="M97" i="8"/>
  <c r="F110" i="1"/>
  <c r="N109" i="1"/>
  <c r="DU111" i="7"/>
  <c r="DV110" i="7"/>
  <c r="EC110" i="7"/>
  <c r="BX31" i="11"/>
  <c r="BX65" i="8"/>
  <c r="AA49" i="12"/>
  <c r="AI48" i="12"/>
  <c r="AA97" i="12"/>
  <c r="T81" i="10"/>
  <c r="DG15" i="13"/>
  <c r="DO14" i="13"/>
  <c r="EB31" i="2"/>
  <c r="EJ30" i="2"/>
  <c r="AO98" i="13"/>
  <c r="CF15" i="15"/>
  <c r="BX16" i="15"/>
  <c r="AA113" i="11"/>
  <c r="BC81" i="1"/>
  <c r="AW94" i="1"/>
  <c r="AO95" i="1"/>
  <c r="AP94" i="1"/>
  <c r="AH110" i="7"/>
  <c r="AP109" i="7"/>
  <c r="AA78" i="10"/>
  <c r="AI77" i="10"/>
  <c r="AB77" i="10"/>
  <c r="DV61" i="4"/>
  <c r="DN62" i="4"/>
  <c r="DO61" i="4"/>
  <c r="BJ18" i="1"/>
  <c r="CL80" i="5"/>
  <c r="EB94" i="13"/>
  <c r="EJ93" i="13"/>
  <c r="AI93" i="9"/>
  <c r="DO94" i="11"/>
  <c r="DG95" i="11"/>
  <c r="CL32" i="16"/>
  <c r="BJ32" i="9"/>
  <c r="BR31" i="9"/>
  <c r="CZ111" i="10"/>
  <c r="DH110" i="10"/>
  <c r="DU47" i="3"/>
  <c r="EC46" i="3"/>
  <c r="DN78" i="3"/>
  <c r="DV77" i="3"/>
  <c r="DO77" i="3"/>
  <c r="F111" i="8"/>
  <c r="N110" i="8"/>
  <c r="AA112" i="13"/>
  <c r="AA34" i="4"/>
  <c r="BQ32" i="10"/>
  <c r="DU114" i="3"/>
  <c r="AB45" i="11"/>
  <c r="T46" i="11"/>
  <c r="U45" i="11"/>
  <c r="DV109" i="8"/>
  <c r="DN110" i="8"/>
  <c r="DO109" i="8"/>
  <c r="DN98" i="16"/>
  <c r="AH95" i="8"/>
  <c r="AP94" i="8"/>
  <c r="DA110" i="16"/>
  <c r="BX80" i="3"/>
  <c r="CT78" i="3"/>
  <c r="CL79" i="3"/>
  <c r="DV64" i="6"/>
  <c r="DN65" i="6"/>
  <c r="BQ97" i="9"/>
  <c r="T17" i="16"/>
  <c r="AB16" i="16"/>
  <c r="EC96" i="16"/>
  <c r="DU97" i="16"/>
  <c r="DV97" i="16" s="1"/>
  <c r="BQ110" i="5"/>
  <c r="BR109" i="5"/>
  <c r="BY109" i="5"/>
  <c r="AH15" i="8"/>
  <c r="AI14" i="8"/>
  <c r="CE64" i="11"/>
  <c r="CF63" i="11"/>
  <c r="CF77" i="8"/>
  <c r="BX78" i="8"/>
  <c r="BY77" i="8"/>
  <c r="BK29" i="7"/>
  <c r="BC30" i="7"/>
  <c r="F95" i="3"/>
  <c r="N94" i="3"/>
  <c r="F30" i="14"/>
  <c r="N29" i="14"/>
  <c r="BC34" i="1"/>
  <c r="DN63" i="2"/>
  <c r="DV62" i="2"/>
  <c r="AA15" i="4"/>
  <c r="AI14" i="4"/>
  <c r="AB14" i="4"/>
  <c r="CT109" i="7"/>
  <c r="CL110" i="7"/>
  <c r="CM109" i="7"/>
  <c r="AO79" i="1"/>
  <c r="AP78" i="1"/>
  <c r="DA94" i="1"/>
  <c r="CS95" i="1"/>
  <c r="BK29" i="11"/>
  <c r="BC30" i="11"/>
  <c r="BD29" i="11"/>
  <c r="AH30" i="13"/>
  <c r="AP29" i="13"/>
  <c r="AI29" i="13"/>
  <c r="EJ93" i="2"/>
  <c r="EB94" i="2"/>
  <c r="EC93" i="3"/>
  <c r="DU94" i="3"/>
  <c r="BQ15" i="15"/>
  <c r="BY14" i="15"/>
  <c r="BR14" i="15"/>
  <c r="CL111" i="8"/>
  <c r="CT110" i="8"/>
  <c r="CM110" i="8"/>
  <c r="M66" i="12"/>
  <c r="BY95" i="15"/>
  <c r="BQ96" i="15"/>
  <c r="CF109" i="6"/>
  <c r="BX110" i="6"/>
  <c r="U45" i="5"/>
  <c r="M46" i="5"/>
  <c r="N45" i="5"/>
  <c r="CE31" i="12"/>
  <c r="CM30" i="12"/>
  <c r="BX78" i="10"/>
  <c r="BY77" i="10"/>
  <c r="CZ64" i="1"/>
  <c r="DH63" i="1"/>
  <c r="BQ48" i="16"/>
  <c r="BY47" i="16"/>
  <c r="BK109" i="9"/>
  <c r="BC110" i="9"/>
  <c r="CE94" i="16"/>
  <c r="CM93" i="16"/>
  <c r="DA93" i="6"/>
  <c r="CS94" i="6"/>
  <c r="BX47" i="2"/>
  <c r="CF46" i="2"/>
  <c r="CZ46" i="2"/>
  <c r="DH45" i="2"/>
  <c r="BR93" i="11"/>
  <c r="BJ94" i="11"/>
  <c r="BK93" i="11"/>
  <c r="AP109" i="3"/>
  <c r="AH110" i="3"/>
  <c r="CT45" i="4"/>
  <c r="CL46" i="4"/>
  <c r="CM45" i="4"/>
  <c r="DV93" i="6"/>
  <c r="DN94" i="6"/>
  <c r="DO93" i="6"/>
  <c r="AI62" i="3"/>
  <c r="AA63" i="3"/>
  <c r="F78" i="3"/>
  <c r="N77" i="3"/>
  <c r="T47" i="2"/>
  <c r="AB46" i="2"/>
  <c r="AV63" i="7"/>
  <c r="AW62" i="7"/>
  <c r="BQ32" i="9"/>
  <c r="BY31" i="9"/>
  <c r="CS112" i="16"/>
  <c r="BC14" i="11"/>
  <c r="BK13" i="11"/>
  <c r="BD13" i="11"/>
  <c r="M94" i="12"/>
  <c r="U93" i="12"/>
  <c r="N93" i="12"/>
  <c r="CZ50" i="13"/>
  <c r="DA49" i="13"/>
  <c r="AA15" i="9"/>
  <c r="AI14" i="9"/>
  <c r="BX110" i="8"/>
  <c r="CF109" i="8"/>
  <c r="BY109" i="8"/>
  <c r="U31" i="5"/>
  <c r="M32" i="5"/>
  <c r="AV78" i="9"/>
  <c r="BD77" i="9"/>
  <c r="AW77" i="9"/>
  <c r="AO14" i="10"/>
  <c r="AW13" i="10"/>
  <c r="AP13" i="10"/>
  <c r="DN79" i="11"/>
  <c r="DO78" i="11"/>
  <c r="DG81" i="6"/>
  <c r="BJ14" i="10"/>
  <c r="BR13" i="10"/>
  <c r="BC33" i="8"/>
  <c r="BK32" i="8"/>
  <c r="BQ63" i="16"/>
  <c r="BY62" i="16"/>
  <c r="AI78" i="6"/>
  <c r="AA79" i="6"/>
  <c r="BK77" i="6"/>
  <c r="BC78" i="6"/>
  <c r="BD77" i="6"/>
  <c r="DU34" i="8"/>
  <c r="DV33" i="8"/>
  <c r="EB111" i="2"/>
  <c r="BQ95" i="13"/>
  <c r="BY94" i="13"/>
  <c r="AV66" i="14"/>
  <c r="BQ32" i="16"/>
  <c r="BY31" i="16"/>
  <c r="F113" i="2"/>
  <c r="DV45" i="2"/>
  <c r="DN46" i="2"/>
  <c r="BC50" i="5"/>
  <c r="BK49" i="5"/>
  <c r="CE46" i="5"/>
  <c r="CM45" i="5"/>
  <c r="EB66" i="11"/>
  <c r="EC65" i="11"/>
  <c r="F97" i="8"/>
  <c r="N96" i="8"/>
  <c r="CM61" i="10"/>
  <c r="CE62" i="10"/>
  <c r="M94" i="11"/>
  <c r="U93" i="11"/>
  <c r="N93" i="11"/>
  <c r="U78" i="8"/>
  <c r="M79" i="8"/>
  <c r="N78" i="8"/>
  <c r="CL15" i="11"/>
  <c r="CT14" i="11"/>
  <c r="CM14" i="11"/>
  <c r="T30" i="3"/>
  <c r="AB29" i="3"/>
  <c r="AH111" i="2"/>
  <c r="AP110" i="2"/>
  <c r="EP111" i="8"/>
  <c r="EQ110" i="8"/>
  <c r="CS63" i="13"/>
  <c r="DA62" i="13"/>
  <c r="CT62" i="13"/>
  <c r="AV16" i="11"/>
  <c r="AA35" i="13"/>
  <c r="DO78" i="4"/>
  <c r="DG79" i="4"/>
  <c r="CE112" i="7"/>
  <c r="DG112" i="10"/>
  <c r="DO111" i="10"/>
  <c r="BY31" i="8"/>
  <c r="BQ32" i="8"/>
  <c r="AV35" i="16"/>
  <c r="BD35" i="16" s="1"/>
  <c r="BD125" i="16" s="1"/>
  <c r="BG125" i="16" s="1"/>
  <c r="BD34" i="16"/>
  <c r="BK95" i="1"/>
  <c r="BC96" i="1"/>
  <c r="BD95" i="1"/>
  <c r="AH50" i="1"/>
  <c r="AP49" i="1"/>
  <c r="AI49" i="1"/>
  <c r="DN80" i="10"/>
  <c r="DV79" i="10"/>
  <c r="DN35" i="16"/>
  <c r="DO35" i="16" s="1"/>
  <c r="DO125" i="16" s="1"/>
  <c r="DO34" i="16"/>
  <c r="AB64" i="15"/>
  <c r="T65" i="15"/>
  <c r="AH99" i="5"/>
  <c r="BX64" i="9"/>
  <c r="N29" i="3"/>
  <c r="F30" i="3"/>
  <c r="DN63" i="8"/>
  <c r="DO63" i="8" s="1"/>
  <c r="DV62" i="8"/>
  <c r="DG113" i="4"/>
  <c r="AH80" i="4"/>
  <c r="BJ114" i="2"/>
  <c r="CL64" i="7"/>
  <c r="CT63" i="7"/>
  <c r="AI30" i="12"/>
  <c r="AA31" i="12"/>
  <c r="T112" i="14"/>
  <c r="U111" i="14"/>
  <c r="U80" i="12"/>
  <c r="M81" i="12"/>
  <c r="AH46" i="9"/>
  <c r="AP45" i="9"/>
  <c r="DV29" i="4"/>
  <c r="DN30" i="4"/>
  <c r="DU81" i="2"/>
  <c r="M14" i="8"/>
  <c r="U13" i="8"/>
  <c r="N13" i="8"/>
  <c r="AW13" i="6"/>
  <c r="AO14" i="6"/>
  <c r="DG95" i="1"/>
  <c r="DO94" i="1"/>
  <c r="AH49" i="2"/>
  <c r="AO111" i="4"/>
  <c r="AP110" i="4"/>
  <c r="AO95" i="16"/>
  <c r="AW94" i="16"/>
  <c r="AH62" i="16"/>
  <c r="AP61" i="16"/>
  <c r="AI61" i="16"/>
  <c r="BD29" i="2"/>
  <c r="AV30" i="2"/>
  <c r="AW29" i="2"/>
  <c r="CE17" i="15"/>
  <c r="AH51" i="4"/>
  <c r="BK13" i="3"/>
  <c r="BC14" i="3"/>
  <c r="CS80" i="10"/>
  <c r="AV95" i="14"/>
  <c r="BD94" i="14"/>
  <c r="AW94" i="14"/>
  <c r="EB112" i="11"/>
  <c r="EJ111" i="11"/>
  <c r="DN48" i="11"/>
  <c r="AV80" i="2"/>
  <c r="CL82" i="14"/>
  <c r="BR94" i="2"/>
  <c r="BJ95" i="2"/>
  <c r="AV113" i="8"/>
  <c r="AA30" i="5"/>
  <c r="AB29" i="5"/>
  <c r="AI29" i="5"/>
  <c r="DH29" i="9"/>
  <c r="DG30" i="9"/>
  <c r="DG31" i="9" s="1"/>
  <c r="DO29" i="9"/>
  <c r="BK62" i="2"/>
  <c r="BC63" i="2"/>
  <c r="EJ13" i="4"/>
  <c r="EB14" i="4"/>
  <c r="CT61" i="2"/>
  <c r="BR29" i="14"/>
  <c r="BJ30" i="14"/>
  <c r="BK29" i="14"/>
  <c r="EI97" i="4"/>
  <c r="EJ96" i="4"/>
  <c r="AV49" i="8"/>
  <c r="CL48" i="8"/>
  <c r="CT47" i="8"/>
  <c r="CS82" i="16"/>
  <c r="CL18" i="10"/>
  <c r="BY62" i="8"/>
  <c r="BQ63" i="8"/>
  <c r="CS64" i="7"/>
  <c r="DA63" i="7"/>
  <c r="T49" i="6"/>
  <c r="U48" i="6"/>
  <c r="CT79" i="6"/>
  <c r="CL80" i="6"/>
  <c r="F98" i="12"/>
  <c r="AO46" i="3"/>
  <c r="AP46" i="3" s="1"/>
  <c r="AW45" i="3"/>
  <c r="CF46" i="7"/>
  <c r="BX47" i="7"/>
  <c r="BY46" i="7"/>
  <c r="DU95" i="13"/>
  <c r="DG62" i="5"/>
  <c r="DO61" i="5"/>
  <c r="EC13" i="8"/>
  <c r="DU14" i="8"/>
  <c r="DV14" i="8" s="1"/>
  <c r="AW94" i="11"/>
  <c r="AO95" i="11"/>
  <c r="EI63" i="14"/>
  <c r="EJ62" i="14"/>
  <c r="CT61" i="1"/>
  <c r="CL62" i="1"/>
  <c r="CL31" i="4"/>
  <c r="CT30" i="4"/>
  <c r="CM30" i="4"/>
  <c r="BJ80" i="10"/>
  <c r="BR79" i="10"/>
  <c r="T82" i="15"/>
  <c r="M111" i="15"/>
  <c r="U110" i="15"/>
  <c r="AO79" i="4"/>
  <c r="AP79" i="4" s="1"/>
  <c r="AA67" i="14"/>
  <c r="DO110" i="2"/>
  <c r="DG111" i="2"/>
  <c r="BQ15" i="14"/>
  <c r="BY14" i="14"/>
  <c r="BR14" i="14"/>
  <c r="T63" i="8"/>
  <c r="DG30" i="2"/>
  <c r="DO29" i="2"/>
  <c r="DH29" i="2"/>
  <c r="DA45" i="2"/>
  <c r="BX48" i="3"/>
  <c r="DH79" i="9"/>
  <c r="DG80" i="9"/>
  <c r="CL96" i="9"/>
  <c r="CT95" i="9"/>
  <c r="AW45" i="1"/>
  <c r="AV46" i="1"/>
  <c r="BD45" i="1"/>
  <c r="AO63" i="8"/>
  <c r="AW62" i="8"/>
  <c r="AW97" i="4"/>
  <c r="AO98" i="4"/>
  <c r="AV111" i="11"/>
  <c r="BD110" i="11"/>
  <c r="BK109" i="4"/>
  <c r="BC110" i="4"/>
  <c r="CL63" i="2"/>
  <c r="CT62" i="2"/>
  <c r="AA63" i="5"/>
  <c r="AB62" i="5"/>
  <c r="CT13" i="2"/>
  <c r="CL14" i="2"/>
  <c r="BX96" i="8"/>
  <c r="CF77" i="7"/>
  <c r="BX78" i="7"/>
  <c r="BY77" i="7"/>
  <c r="AH30" i="8"/>
  <c r="AP29" i="8"/>
  <c r="T48" i="8"/>
  <c r="AB47" i="8"/>
  <c r="U47" i="8"/>
  <c r="CS111" i="1"/>
  <c r="DA110" i="1"/>
  <c r="AO65" i="5"/>
  <c r="AA62" i="11"/>
  <c r="AI61" i="11"/>
  <c r="BX66" i="6"/>
  <c r="BY65" i="6"/>
  <c r="BC96" i="14"/>
  <c r="CF45" i="7"/>
  <c r="BQ110" i="9"/>
  <c r="BY109" i="9"/>
  <c r="DO45" i="12"/>
  <c r="BJ64" i="14"/>
  <c r="BR63" i="14"/>
  <c r="EC93" i="10"/>
  <c r="DU94" i="10"/>
  <c r="DV93" i="10"/>
  <c r="U46" i="2"/>
  <c r="M47" i="2"/>
  <c r="AO96" i="7"/>
  <c r="AW95" i="7"/>
  <c r="EJ16" i="14"/>
  <c r="EB17" i="14"/>
  <c r="AP94" i="14"/>
  <c r="AH95" i="14"/>
  <c r="N62" i="3"/>
  <c r="F63" i="3"/>
  <c r="CS47" i="2"/>
  <c r="DA46" i="2"/>
  <c r="BJ50" i="2"/>
  <c r="DG96" i="6"/>
  <c r="M96" i="4"/>
  <c r="CM45" i="11"/>
  <c r="CE46" i="11"/>
  <c r="DO80" i="16"/>
  <c r="DG81" i="16"/>
  <c r="CE95" i="10"/>
  <c r="CM94" i="10"/>
  <c r="N32" i="11"/>
  <c r="F33" i="11"/>
  <c r="EB46" i="14"/>
  <c r="EJ45" i="14"/>
  <c r="EC45" i="14"/>
  <c r="DU79" i="13"/>
  <c r="EC78" i="13"/>
  <c r="DV78" i="13"/>
  <c r="DH14" i="13"/>
  <c r="CZ15" i="13"/>
  <c r="AI15" i="14"/>
  <c r="AA16" i="14"/>
  <c r="CE97" i="11"/>
  <c r="DN30" i="9"/>
  <c r="DV29" i="9"/>
  <c r="DN63" i="10"/>
  <c r="DV62" i="10"/>
  <c r="CF29" i="7"/>
  <c r="BX30" i="7"/>
  <c r="BY29" i="7"/>
  <c r="BJ96" i="13"/>
  <c r="BR95" i="13"/>
  <c r="CZ95" i="2"/>
  <c r="CZ114" i="1"/>
  <c r="AB94" i="14"/>
  <c r="T95" i="14"/>
  <c r="U94" i="14"/>
  <c r="DV18" i="3"/>
  <c r="DN19" i="3"/>
  <c r="DV19" i="3" s="1"/>
  <c r="DV124" i="3" s="1"/>
  <c r="CT64" i="8"/>
  <c r="CL65" i="8"/>
  <c r="U29" i="9"/>
  <c r="M30" i="9"/>
  <c r="N29" i="9"/>
  <c r="BC78" i="5"/>
  <c r="BK77" i="5"/>
  <c r="BD77" i="5"/>
  <c r="BX30" i="12"/>
  <c r="CF29" i="12"/>
  <c r="BY29" i="12"/>
  <c r="BC65" i="15"/>
  <c r="AA111" i="14"/>
  <c r="AB111" i="14" s="1"/>
  <c r="AI110" i="14"/>
  <c r="F48" i="14"/>
  <c r="BD62" i="16"/>
  <c r="AV63" i="16"/>
  <c r="DO61" i="7"/>
  <c r="DG62" i="7"/>
  <c r="DH61" i="7"/>
  <c r="DN49" i="14"/>
  <c r="DV48" i="14"/>
  <c r="BJ111" i="3"/>
  <c r="F14" i="4"/>
  <c r="N13" i="4"/>
  <c r="BC49" i="15"/>
  <c r="DA14" i="11"/>
  <c r="CS15" i="11"/>
  <c r="N109" i="11"/>
  <c r="F110" i="11"/>
  <c r="AP30" i="2"/>
  <c r="AH31" i="2"/>
  <c r="AI30" i="2"/>
  <c r="M110" i="1"/>
  <c r="U109" i="1"/>
  <c r="M66" i="6"/>
  <c r="CS16" i="12"/>
  <c r="DA15" i="12"/>
  <c r="CE32" i="3"/>
  <c r="AH15" i="9"/>
  <c r="AP14" i="9"/>
  <c r="DN30" i="3"/>
  <c r="DV29" i="3"/>
  <c r="T33" i="8"/>
  <c r="BX63" i="5"/>
  <c r="CF62" i="5"/>
  <c r="BY62" i="5"/>
  <c r="DU33" i="11"/>
  <c r="BC78" i="4"/>
  <c r="BK77" i="4"/>
  <c r="DU49" i="14"/>
  <c r="M31" i="15"/>
  <c r="BY32" i="13"/>
  <c r="BQ33" i="13"/>
  <c r="T113" i="11"/>
  <c r="AB112" i="11"/>
  <c r="DG47" i="12"/>
  <c r="DO46" i="12"/>
  <c r="AO14" i="8"/>
  <c r="AP14" i="8" s="1"/>
  <c r="AW13" i="8"/>
  <c r="CS110" i="10"/>
  <c r="DA109" i="10"/>
  <c r="AO97" i="14"/>
  <c r="CE32" i="5"/>
  <c r="CM31" i="5"/>
  <c r="BC15" i="1"/>
  <c r="BK14" i="1"/>
  <c r="DG31" i="3"/>
  <c r="DO30" i="3"/>
  <c r="T94" i="9"/>
  <c r="AB93" i="9"/>
  <c r="BX112" i="2"/>
  <c r="M15" i="12"/>
  <c r="U14" i="12"/>
  <c r="BX78" i="16"/>
  <c r="CF77" i="16"/>
  <c r="BC78" i="7"/>
  <c r="BD77" i="7"/>
  <c r="BK77" i="7"/>
  <c r="AH63" i="13"/>
  <c r="AP62" i="13"/>
  <c r="CE81" i="11"/>
  <c r="CM80" i="11"/>
  <c r="N61" i="3"/>
  <c r="BK62" i="10"/>
  <c r="BC63" i="10"/>
  <c r="BY30" i="2"/>
  <c r="BQ31" i="2"/>
  <c r="AV47" i="5"/>
  <c r="BD46" i="5"/>
  <c r="DG31" i="10"/>
  <c r="EJ32" i="4"/>
  <c r="EB33" i="4"/>
  <c r="DV94" i="9"/>
  <c r="DN95" i="9"/>
  <c r="BC95" i="7"/>
  <c r="BK94" i="7"/>
  <c r="BD94" i="7"/>
  <c r="BJ96" i="15"/>
  <c r="BR95" i="15"/>
  <c r="BR94" i="13"/>
  <c r="DH13" i="8"/>
  <c r="CZ14" i="8"/>
  <c r="BK95" i="15"/>
  <c r="BC96" i="15"/>
  <c r="BD95" i="15"/>
  <c r="BJ78" i="11"/>
  <c r="BR77" i="11"/>
  <c r="BK77" i="11"/>
  <c r="BQ81" i="10"/>
  <c r="F14" i="1"/>
  <c r="N13" i="1"/>
  <c r="BX30" i="3"/>
  <c r="CF29" i="3"/>
  <c r="M97" i="2"/>
  <c r="CZ95" i="5"/>
  <c r="EB65" i="14"/>
  <c r="BC16" i="2"/>
  <c r="BQ46" i="1"/>
  <c r="BY45" i="1"/>
  <c r="AA110" i="5"/>
  <c r="AB109" i="5"/>
  <c r="AI109" i="5"/>
  <c r="CE80" i="4"/>
  <c r="AA47" i="13"/>
  <c r="AI46" i="13"/>
  <c r="AB46" i="13"/>
  <c r="AP62" i="8"/>
  <c r="AH63" i="8"/>
  <c r="CS51" i="3"/>
  <c r="CM77" i="1"/>
  <c r="CE78" i="1"/>
  <c r="DA77" i="1"/>
  <c r="CS78" i="1"/>
  <c r="N30" i="12"/>
  <c r="F31" i="12"/>
  <c r="CE80" i="5"/>
  <c r="CM79" i="5"/>
  <c r="CF79" i="5"/>
  <c r="CM124" i="14"/>
  <c r="BR29" i="5"/>
  <c r="BJ30" i="5"/>
  <c r="AI47" i="7"/>
  <c r="U77" i="2"/>
  <c r="M78" i="2"/>
  <c r="N78" i="2" s="1"/>
  <c r="EC80" i="7"/>
  <c r="DU81" i="7"/>
  <c r="M62" i="10"/>
  <c r="U61" i="10"/>
  <c r="DA29" i="16"/>
  <c r="CS30" i="16"/>
  <c r="CT29" i="16"/>
  <c r="EB79" i="2"/>
  <c r="EJ78" i="2"/>
  <c r="EC78" i="2"/>
  <c r="BY32" i="14"/>
  <c r="BQ33" i="14"/>
  <c r="AW77" i="8"/>
  <c r="AO78" i="8"/>
  <c r="AP77" i="8"/>
  <c r="AA48" i="14"/>
  <c r="AI47" i="14"/>
  <c r="M33" i="14"/>
  <c r="U32" i="14"/>
  <c r="CL79" i="4"/>
  <c r="CT78" i="4"/>
  <c r="BJ79" i="2"/>
  <c r="BR78" i="2"/>
  <c r="CZ98" i="15"/>
  <c r="AW78" i="3"/>
  <c r="AO79" i="3"/>
  <c r="EI82" i="8"/>
  <c r="EQ81" i="8"/>
  <c r="AP62" i="15"/>
  <c r="AH63" i="15"/>
  <c r="AI62" i="15"/>
  <c r="AV63" i="10"/>
  <c r="BD62" i="10"/>
  <c r="CL94" i="3"/>
  <c r="CT93" i="3"/>
  <c r="CM93" i="3"/>
  <c r="CM30" i="13"/>
  <c r="CE31" i="13"/>
  <c r="CF30" i="13"/>
  <c r="EC15" i="14"/>
  <c r="DU16" i="14"/>
  <c r="DV15" i="14"/>
  <c r="BK17" i="14"/>
  <c r="BC18" i="14"/>
  <c r="AP31" i="7"/>
  <c r="AO32" i="7"/>
  <c r="BQ110" i="3"/>
  <c r="BR110" i="3" s="1"/>
  <c r="BY109" i="3"/>
  <c r="BR45" i="10"/>
  <c r="BJ46" i="10"/>
  <c r="CL63" i="14"/>
  <c r="CT62" i="14"/>
  <c r="T63" i="11"/>
  <c r="AB62" i="11"/>
  <c r="U62" i="11"/>
  <c r="CE48" i="4"/>
  <c r="BC82" i="11"/>
  <c r="AA64" i="13"/>
  <c r="AI93" i="4"/>
  <c r="CM47" i="16"/>
  <c r="CE48" i="16"/>
  <c r="AO79" i="13"/>
  <c r="CS30" i="2"/>
  <c r="DA29" i="2"/>
  <c r="AH64" i="12"/>
  <c r="AV32" i="14"/>
  <c r="BD31" i="14"/>
  <c r="DH31" i="14"/>
  <c r="CZ32" i="14"/>
  <c r="BQ47" i="13"/>
  <c r="BR46" i="13"/>
  <c r="CL111" i="10"/>
  <c r="CT110" i="10"/>
  <c r="T67" i="7"/>
  <c r="EB98" i="7"/>
  <c r="EJ97" i="7"/>
  <c r="CZ14" i="3"/>
  <c r="DH13" i="3"/>
  <c r="DU63" i="16"/>
  <c r="EC62" i="16"/>
  <c r="DV62" i="16"/>
  <c r="DG31" i="12"/>
  <c r="DO30" i="12"/>
  <c r="AO98" i="8"/>
  <c r="T81" i="1"/>
  <c r="U80" i="1"/>
  <c r="BJ32" i="12"/>
  <c r="BR31" i="12"/>
  <c r="AP93" i="11"/>
  <c r="AH94" i="11"/>
  <c r="AI94" i="11" s="1"/>
  <c r="AH30" i="10"/>
  <c r="AP29" i="10"/>
  <c r="CL14" i="13"/>
  <c r="CM14" i="13" s="1"/>
  <c r="CT13" i="13"/>
  <c r="BD94" i="13"/>
  <c r="AV95" i="13"/>
  <c r="AW94" i="13"/>
  <c r="CT61" i="16"/>
  <c r="CL62" i="16"/>
  <c r="EB115" i="13"/>
  <c r="EC115" i="13" s="1"/>
  <c r="EC130" i="13" s="1"/>
  <c r="EC114" i="13"/>
  <c r="BD78" i="16"/>
  <c r="AV79" i="16"/>
  <c r="T62" i="10"/>
  <c r="AB61" i="10"/>
  <c r="AH16" i="2"/>
  <c r="AV15" i="14"/>
  <c r="BD14" i="14"/>
  <c r="BX14" i="5"/>
  <c r="CF13" i="5"/>
  <c r="BX63" i="12"/>
  <c r="CF62" i="12"/>
  <c r="BY62" i="12"/>
  <c r="AI48" i="7"/>
  <c r="AA49" i="7"/>
  <c r="AI62" i="9"/>
  <c r="AA63" i="9"/>
  <c r="EC79" i="7"/>
  <c r="M51" i="8"/>
  <c r="M64" i="15"/>
  <c r="U63" i="15"/>
  <c r="N63" i="15"/>
  <c r="CZ83" i="3"/>
  <c r="BJ30" i="2"/>
  <c r="BR29" i="2"/>
  <c r="BK29" i="2"/>
  <c r="DN110" i="4"/>
  <c r="DV109" i="4"/>
  <c r="DO109" i="4"/>
  <c r="N63" i="11"/>
  <c r="F64" i="11"/>
  <c r="BK47" i="4"/>
  <c r="BC48" i="4"/>
  <c r="AH35" i="14"/>
  <c r="CZ78" i="8"/>
  <c r="DH77" i="8"/>
  <c r="BY61" i="4"/>
  <c r="BQ62" i="4"/>
  <c r="CF109" i="1"/>
  <c r="BX110" i="1"/>
  <c r="DG63" i="13"/>
  <c r="DH63" i="13" s="1"/>
  <c r="DO62" i="13"/>
  <c r="AI46" i="5"/>
  <c r="CF93" i="7"/>
  <c r="BX94" i="7"/>
  <c r="AO94" i="10"/>
  <c r="AW93" i="10"/>
  <c r="CM94" i="2"/>
  <c r="CE95" i="2"/>
  <c r="EB46" i="2"/>
  <c r="EJ45" i="2"/>
  <c r="BD77" i="4"/>
  <c r="AV78" i="4"/>
  <c r="M113" i="7"/>
  <c r="T32" i="13"/>
  <c r="U31" i="13"/>
  <c r="AB31" i="13"/>
  <c r="CL95" i="12"/>
  <c r="CT94" i="12"/>
  <c r="EJ61" i="13"/>
  <c r="EB62" i="13"/>
  <c r="EC61" i="13"/>
  <c r="DA95" i="3"/>
  <c r="CS96" i="3"/>
  <c r="CE110" i="1"/>
  <c r="CM109" i="1"/>
  <c r="BJ62" i="4"/>
  <c r="BR61" i="4"/>
  <c r="AA18" i="15"/>
  <c r="BX95" i="9"/>
  <c r="BY94" i="9"/>
  <c r="CL94" i="4"/>
  <c r="CT93" i="4"/>
  <c r="CM93" i="4"/>
  <c r="EB46" i="11"/>
  <c r="EJ45" i="11"/>
  <c r="T80" i="14"/>
  <c r="U79" i="14"/>
  <c r="EB33" i="8"/>
  <c r="EC33" i="8" s="1"/>
  <c r="CE14" i="10"/>
  <c r="CM13" i="10"/>
  <c r="CF13" i="10"/>
  <c r="AV15" i="1"/>
  <c r="BD14" i="1"/>
  <c r="AW14" i="1"/>
  <c r="BQ46" i="3"/>
  <c r="BY45" i="3"/>
  <c r="DG67" i="12"/>
  <c r="CZ80" i="2"/>
  <c r="U109" i="11"/>
  <c r="M110" i="11"/>
  <c r="BJ48" i="6"/>
  <c r="BR47" i="6"/>
  <c r="BJ48" i="4"/>
  <c r="CZ51" i="6"/>
  <c r="AI94" i="4"/>
  <c r="AA95" i="4"/>
  <c r="AW110" i="11"/>
  <c r="AO111" i="11"/>
  <c r="AH111" i="8"/>
  <c r="DU47" i="2"/>
  <c r="CL14" i="15"/>
  <c r="CT13" i="15"/>
  <c r="CM13" i="15"/>
  <c r="DH93" i="11"/>
  <c r="CZ94" i="11"/>
  <c r="DA93" i="11"/>
  <c r="AB14" i="14"/>
  <c r="T15" i="14"/>
  <c r="U14" i="14"/>
  <c r="CE15" i="13"/>
  <c r="CF14" i="13"/>
  <c r="CM79" i="6"/>
  <c r="CE80" i="6"/>
  <c r="CF79" i="6"/>
  <c r="BX79" i="12"/>
  <c r="BY78" i="12"/>
  <c r="CF78" i="12"/>
  <c r="BX110" i="13"/>
  <c r="BY109" i="13"/>
  <c r="CF109" i="13"/>
  <c r="T30" i="4"/>
  <c r="AB29" i="4"/>
  <c r="CM14" i="16"/>
  <c r="CE15" i="16"/>
  <c r="DU34" i="14"/>
  <c r="EC33" i="14"/>
  <c r="DG114" i="6"/>
  <c r="DH13" i="15"/>
  <c r="CZ14" i="15"/>
  <c r="DA13" i="15"/>
  <c r="CL96" i="2"/>
  <c r="BX46" i="4"/>
  <c r="CF45" i="4"/>
  <c r="BJ17" i="14"/>
  <c r="AH32" i="11"/>
  <c r="DU95" i="2"/>
  <c r="EC94" i="2"/>
  <c r="DV94" i="2"/>
  <c r="BJ96" i="5"/>
  <c r="BR95" i="5"/>
  <c r="DN96" i="4"/>
  <c r="DV95" i="4"/>
  <c r="DO95" i="4"/>
  <c r="DU111" i="16"/>
  <c r="DV110" i="16"/>
  <c r="BC95" i="12"/>
  <c r="BK94" i="12"/>
  <c r="CE111" i="11"/>
  <c r="CM110" i="11"/>
  <c r="CF110" i="11"/>
  <c r="AA79" i="3"/>
  <c r="AI78" i="3"/>
  <c r="N45" i="11"/>
  <c r="F46" i="11"/>
  <c r="N29" i="8"/>
  <c r="T78" i="11"/>
  <c r="AB77" i="11"/>
  <c r="M112" i="3"/>
  <c r="U111" i="3"/>
  <c r="DN35" i="7"/>
  <c r="DG82" i="14"/>
  <c r="AW13" i="4"/>
  <c r="AO14" i="4"/>
  <c r="BJ80" i="16"/>
  <c r="CZ31" i="9"/>
  <c r="DH30" i="9"/>
  <c r="DH45" i="7"/>
  <c r="CZ46" i="7"/>
  <c r="EB80" i="11"/>
  <c r="EJ79" i="11"/>
  <c r="BJ47" i="12"/>
  <c r="BR46" i="12"/>
  <c r="BJ17" i="5"/>
  <c r="AV48" i="7"/>
  <c r="BD47" i="7"/>
  <c r="F62" i="9"/>
  <c r="N61" i="9"/>
  <c r="CZ48" i="5"/>
  <c r="DH47" i="5"/>
  <c r="F97" i="4"/>
  <c r="N96" i="4"/>
  <c r="AV62" i="6"/>
  <c r="BD61" i="6"/>
  <c r="AW61" i="6"/>
  <c r="BK13" i="7"/>
  <c r="BR13" i="7"/>
  <c r="BJ14" i="7"/>
  <c r="U29" i="3"/>
  <c r="AB80" i="8"/>
  <c r="T81" i="8"/>
  <c r="M49" i="11"/>
  <c r="DN110" i="6"/>
  <c r="DV109" i="6"/>
  <c r="DO109" i="6"/>
  <c r="CZ33" i="7"/>
  <c r="DA32" i="7"/>
  <c r="BD45" i="3"/>
  <c r="AV46" i="3"/>
  <c r="AA15" i="2"/>
  <c r="AI14" i="2"/>
  <c r="CZ110" i="9"/>
  <c r="DH109" i="9"/>
  <c r="BC81" i="12"/>
  <c r="CS65" i="16"/>
  <c r="DA64" i="16"/>
  <c r="BX113" i="7"/>
  <c r="CF112" i="7"/>
  <c r="AH96" i="3"/>
  <c r="DU80" i="16"/>
  <c r="EC79" i="16"/>
  <c r="DV79" i="16"/>
  <c r="BQ31" i="1"/>
  <c r="BY110" i="2"/>
  <c r="BQ111" i="2"/>
  <c r="BR110" i="2"/>
  <c r="BQ78" i="1"/>
  <c r="BY77" i="1"/>
  <c r="BR114" i="7"/>
  <c r="BJ115" i="7"/>
  <c r="F15" i="15"/>
  <c r="N14" i="15"/>
  <c r="DO113" i="14"/>
  <c r="DG114" i="14"/>
  <c r="CZ48" i="8"/>
  <c r="DA47" i="8"/>
  <c r="AA30" i="10"/>
  <c r="AI29" i="10"/>
  <c r="EC93" i="2"/>
  <c r="BD45" i="4"/>
  <c r="AV46" i="4"/>
  <c r="AH19" i="13"/>
  <c r="AP19" i="13" s="1"/>
  <c r="AP18" i="13"/>
  <c r="BQ50" i="7"/>
  <c r="U63" i="2"/>
  <c r="M64" i="2"/>
  <c r="T50" i="10"/>
  <c r="BQ49" i="9"/>
  <c r="BY13" i="5"/>
  <c r="BQ14" i="5"/>
  <c r="BR13" i="5"/>
  <c r="BX62" i="10"/>
  <c r="CF61" i="10"/>
  <c r="BJ65" i="2"/>
  <c r="BR64" i="2"/>
  <c r="AV15" i="2"/>
  <c r="BD14" i="2"/>
  <c r="F31" i="8"/>
  <c r="N30" i="8"/>
  <c r="AA33" i="15"/>
  <c r="AI32" i="15"/>
  <c r="CL110" i="14"/>
  <c r="CT109" i="14"/>
  <c r="DV47" i="7"/>
  <c r="DN48" i="7"/>
  <c r="DO47" i="7"/>
  <c r="AA48" i="5"/>
  <c r="AB47" i="5"/>
  <c r="AI47" i="5"/>
  <c r="AA46" i="9"/>
  <c r="AI45" i="9"/>
  <c r="CF79" i="15"/>
  <c r="BX80" i="15"/>
  <c r="AB95" i="8"/>
  <c r="T96" i="8"/>
  <c r="BY95" i="8"/>
  <c r="BQ96" i="8"/>
  <c r="T80" i="4"/>
  <c r="CS65" i="15"/>
  <c r="DA64" i="15"/>
  <c r="CM29" i="11"/>
  <c r="CE30" i="11"/>
  <c r="CF30" i="11" s="1"/>
  <c r="AP98" i="13"/>
  <c r="AH99" i="13"/>
  <c r="AI98" i="13"/>
  <c r="DG51" i="7"/>
  <c r="BJ82" i="14"/>
  <c r="BR81" i="14"/>
  <c r="AV66" i="4"/>
  <c r="AW65" i="4"/>
  <c r="BU157" i="14"/>
  <c r="BV126" i="14"/>
  <c r="CM61" i="2"/>
  <c r="CE62" i="2"/>
  <c r="AB45" i="7"/>
  <c r="T46" i="7"/>
  <c r="U45" i="7"/>
  <c r="DU64" i="10"/>
  <c r="EC63" i="10"/>
  <c r="M79" i="16"/>
  <c r="U78" i="16"/>
  <c r="N78" i="16"/>
  <c r="U30" i="3"/>
  <c r="M31" i="3"/>
  <c r="T14" i="6"/>
  <c r="U13" i="6"/>
  <c r="AW14" i="9"/>
  <c r="AO15" i="9"/>
  <c r="BD61" i="5"/>
  <c r="AV62" i="5"/>
  <c r="AW61" i="5"/>
  <c r="BD13" i="3"/>
  <c r="AV14" i="3"/>
  <c r="AV48" i="11"/>
  <c r="AW47" i="11"/>
  <c r="CS63" i="5"/>
  <c r="DA62" i="5"/>
  <c r="CS15" i="14"/>
  <c r="CT14" i="14"/>
  <c r="AV96" i="12"/>
  <c r="AW95" i="12"/>
  <c r="BX32" i="4"/>
  <c r="CF31" i="4"/>
  <c r="BC30" i="9"/>
  <c r="BK29" i="9"/>
  <c r="CF111" i="7"/>
  <c r="CS95" i="16"/>
  <c r="DA94" i="16"/>
  <c r="CT94" i="16"/>
  <c r="BX17" i="10"/>
  <c r="CT62" i="10"/>
  <c r="CL63" i="10"/>
  <c r="CS111" i="4"/>
  <c r="DA110" i="4"/>
  <c r="EB62" i="7"/>
  <c r="EJ61" i="7"/>
  <c r="BJ33" i="8"/>
  <c r="BR32" i="8"/>
  <c r="CF14" i="16"/>
  <c r="CS49" i="4"/>
  <c r="T96" i="16"/>
  <c r="BK77" i="9"/>
  <c r="DA45" i="14"/>
  <c r="CS46" i="14"/>
  <c r="F110" i="3"/>
  <c r="N109" i="3"/>
  <c r="AP94" i="2"/>
  <c r="AH95" i="2"/>
  <c r="CM62" i="13"/>
  <c r="CE63" i="13"/>
  <c r="CF62" i="13"/>
  <c r="T51" i="13"/>
  <c r="U50" i="13"/>
  <c r="DN79" i="8"/>
  <c r="DV78" i="8"/>
  <c r="DO78" i="8"/>
  <c r="M48" i="12"/>
  <c r="U47" i="12"/>
  <c r="BY61" i="10"/>
  <c r="BQ62" i="10"/>
  <c r="BR61" i="10"/>
  <c r="AV16" i="5"/>
  <c r="EC45" i="11"/>
  <c r="DU46" i="11"/>
  <c r="DV45" i="11"/>
  <c r="BQ16" i="1"/>
  <c r="BR15" i="1"/>
  <c r="DA29" i="6"/>
  <c r="CS30" i="6"/>
  <c r="CT29" i="6"/>
  <c r="DG15" i="11"/>
  <c r="AV48" i="9"/>
  <c r="BD47" i="9"/>
  <c r="CE78" i="3"/>
  <c r="CM77" i="3"/>
  <c r="CF77" i="3"/>
  <c r="EB110" i="4"/>
  <c r="EJ109" i="4"/>
  <c r="EC109" i="4"/>
  <c r="DN98" i="2"/>
  <c r="AV64" i="9"/>
  <c r="BD63" i="9"/>
  <c r="CS17" i="16"/>
  <c r="CT16" i="16"/>
  <c r="DA16" i="16"/>
  <c r="AW48" i="15"/>
  <c r="CS97" i="8"/>
  <c r="DA96" i="8"/>
  <c r="CT96" i="8"/>
  <c r="AA17" i="8"/>
  <c r="F111" i="16"/>
  <c r="N110" i="16"/>
  <c r="DN96" i="10"/>
  <c r="AV78" i="13"/>
  <c r="AW78" i="13" s="1"/>
  <c r="BD77" i="13"/>
  <c r="AO16" i="14"/>
  <c r="AP15" i="14"/>
  <c r="BQ46" i="4"/>
  <c r="BY45" i="4"/>
  <c r="BR45" i="4"/>
  <c r="DN97" i="5"/>
  <c r="DV96" i="5"/>
  <c r="BC62" i="7"/>
  <c r="BK61" i="7"/>
  <c r="AO64" i="15"/>
  <c r="AW63" i="15"/>
  <c r="BX96" i="1"/>
  <c r="CT77" i="10"/>
  <c r="CL78" i="10"/>
  <c r="BR31" i="8"/>
  <c r="DV13" i="9"/>
  <c r="DN14" i="9"/>
  <c r="F15" i="11"/>
  <c r="N14" i="11"/>
  <c r="BX16" i="16"/>
  <c r="BY15" i="16"/>
  <c r="CF15" i="16"/>
  <c r="CL48" i="16"/>
  <c r="CS94" i="2"/>
  <c r="DA93" i="2"/>
  <c r="CT93" i="2"/>
  <c r="BC79" i="9"/>
  <c r="BK78" i="9"/>
  <c r="DA109" i="2"/>
  <c r="CS110" i="2"/>
  <c r="CT109" i="2"/>
  <c r="AV48" i="6"/>
  <c r="CL62" i="3"/>
  <c r="CT61" i="3"/>
  <c r="BJ96" i="1"/>
  <c r="BX46" i="9"/>
  <c r="CF45" i="9"/>
  <c r="BY45" i="9"/>
  <c r="M63" i="7"/>
  <c r="U62" i="7"/>
  <c r="N62" i="7"/>
  <c r="CZ64" i="6"/>
  <c r="DH63" i="6"/>
  <c r="EI96" i="16"/>
  <c r="EJ95" i="16"/>
  <c r="AV80" i="6"/>
  <c r="DH64" i="3"/>
  <c r="CZ65" i="3"/>
  <c r="BX14" i="11"/>
  <c r="BY14" i="11" s="1"/>
  <c r="CF13" i="11"/>
  <c r="BX78" i="11"/>
  <c r="CF77" i="11"/>
  <c r="BY77" i="11"/>
  <c r="M33" i="6"/>
  <c r="CL30" i="2"/>
  <c r="CT29" i="2"/>
  <c r="BJ30" i="6"/>
  <c r="BR29" i="6"/>
  <c r="BK29" i="6"/>
  <c r="CU127" i="12"/>
  <c r="CT158" i="12"/>
  <c r="DO30" i="8"/>
  <c r="DG31" i="8"/>
  <c r="DO29" i="5"/>
  <c r="DG30" i="5"/>
  <c r="DV95" i="14"/>
  <c r="DN96" i="14"/>
  <c r="BX97" i="14"/>
  <c r="AV31" i="3"/>
  <c r="BD30" i="3"/>
  <c r="BX64" i="1"/>
  <c r="BY63" i="1"/>
  <c r="BC65" i="16"/>
  <c r="DO63" i="1"/>
  <c r="DG64" i="1"/>
  <c r="AH30" i="9"/>
  <c r="AP29" i="9"/>
  <c r="AB29" i="10"/>
  <c r="DH111" i="7"/>
  <c r="M14" i="4"/>
  <c r="U13" i="4"/>
  <c r="AA96" i="14"/>
  <c r="AI95" i="14"/>
  <c r="F94" i="1"/>
  <c r="N93" i="1"/>
  <c r="BC65" i="9"/>
  <c r="BK64" i="9"/>
  <c r="DO161" i="13"/>
  <c r="DP130" i="13"/>
  <c r="AO50" i="15"/>
  <c r="AW49" i="15"/>
  <c r="AP49" i="15"/>
  <c r="M15" i="9"/>
  <c r="M47" i="15"/>
  <c r="N46" i="15"/>
  <c r="U46" i="15"/>
  <c r="CE46" i="9"/>
  <c r="CM45" i="9"/>
  <c r="BK13" i="12"/>
  <c r="BC14" i="12"/>
  <c r="BD13" i="12"/>
  <c r="BK46" i="1"/>
  <c r="BC47" i="1"/>
  <c r="AH51" i="6"/>
  <c r="AP79" i="5"/>
  <c r="AH80" i="5"/>
  <c r="AI79" i="5"/>
  <c r="T64" i="3"/>
  <c r="AB63" i="3"/>
  <c r="AV67" i="12"/>
  <c r="DA63" i="14"/>
  <c r="CS64" i="14"/>
  <c r="CL112" i="1"/>
  <c r="CT111" i="1"/>
  <c r="AO112" i="12"/>
  <c r="AP111" i="12"/>
  <c r="N30" i="10"/>
  <c r="F31" i="10"/>
  <c r="BX113" i="16"/>
  <c r="CF112" i="16"/>
  <c r="DU33" i="16"/>
  <c r="DV32" i="16"/>
  <c r="EC32" i="16"/>
  <c r="AW46" i="5"/>
  <c r="AO47" i="5"/>
  <c r="DG80" i="15"/>
  <c r="DH79" i="15"/>
  <c r="DO79" i="15"/>
  <c r="T63" i="13"/>
  <c r="AB62" i="13"/>
  <c r="AB109" i="16"/>
  <c r="AA110" i="16"/>
  <c r="AI109" i="16"/>
  <c r="CS111" i="12"/>
  <c r="DA110" i="12"/>
  <c r="CT110" i="12"/>
  <c r="T78" i="9"/>
  <c r="AB77" i="9"/>
  <c r="CL83" i="15"/>
  <c r="T30" i="9"/>
  <c r="AB29" i="9"/>
  <c r="BC48" i="16"/>
  <c r="BK47" i="16"/>
  <c r="CZ94" i="6"/>
  <c r="DH93" i="6"/>
  <c r="EI31" i="2"/>
  <c r="EQ30" i="2"/>
  <c r="DO45" i="3"/>
  <c r="DG46" i="3"/>
  <c r="DA81" i="3"/>
  <c r="CS82" i="3"/>
  <c r="CL46" i="14"/>
  <c r="CT45" i="14"/>
  <c r="CM45" i="14"/>
  <c r="AA63" i="4"/>
  <c r="CS79" i="7"/>
  <c r="DA78" i="7"/>
  <c r="CT78" i="7"/>
  <c r="AA31" i="3"/>
  <c r="AI30" i="3"/>
  <c r="CM45" i="3"/>
  <c r="CE46" i="3"/>
  <c r="CF45" i="3"/>
  <c r="DN63" i="1"/>
  <c r="DV62" i="1"/>
  <c r="DU16" i="11"/>
  <c r="EC15" i="11"/>
  <c r="BJ95" i="16"/>
  <c r="BR94" i="16"/>
  <c r="DV33" i="14"/>
  <c r="BQ96" i="10"/>
  <c r="EC94" i="4"/>
  <c r="DU95" i="4"/>
  <c r="AV79" i="10"/>
  <c r="BD78" i="10"/>
  <c r="AA65" i="6"/>
  <c r="DO80" i="1"/>
  <c r="DG81" i="1"/>
  <c r="DO93" i="2"/>
  <c r="DG94" i="2"/>
  <c r="DH94" i="2" s="1"/>
  <c r="T31" i="10"/>
  <c r="AB30" i="10"/>
  <c r="CZ113" i="7"/>
  <c r="DH112" i="7"/>
  <c r="BC14" i="5"/>
  <c r="BK13" i="5"/>
  <c r="BD13" i="5"/>
  <c r="N45" i="9"/>
  <c r="F46" i="9"/>
  <c r="CL110" i="15"/>
  <c r="CT109" i="15"/>
  <c r="CM109" i="15"/>
  <c r="BJ94" i="9"/>
  <c r="BR93" i="9"/>
  <c r="BJ78" i="4"/>
  <c r="BR77" i="4"/>
  <c r="BY29" i="3"/>
  <c r="BQ30" i="3"/>
  <c r="DY161" i="13"/>
  <c r="DZ130" i="13"/>
  <c r="CS95" i="5"/>
  <c r="DA94" i="5"/>
  <c r="CZ31" i="12"/>
  <c r="DH30" i="12"/>
  <c r="DA30" i="12"/>
  <c r="DN96" i="12"/>
  <c r="DV95" i="12"/>
  <c r="CE78" i="8"/>
  <c r="CM77" i="8"/>
  <c r="DH46" i="15"/>
  <c r="CZ47" i="15"/>
  <c r="DA47" i="15" s="1"/>
  <c r="CS96" i="11"/>
  <c r="T15" i="15"/>
  <c r="AB14" i="15"/>
  <c r="T97" i="11"/>
  <c r="F63" i="12"/>
  <c r="N62" i="12"/>
  <c r="BD62" i="8"/>
  <c r="AV63" i="8"/>
  <c r="CE81" i="13"/>
  <c r="DU80" i="4"/>
  <c r="DV80" i="4" s="1"/>
  <c r="M15" i="10"/>
  <c r="U14" i="10"/>
  <c r="AW95" i="5"/>
  <c r="AO96" i="5"/>
  <c r="AP95" i="5"/>
  <c r="M31" i="12"/>
  <c r="AP110" i="5"/>
  <c r="AH111" i="5"/>
  <c r="T110" i="8"/>
  <c r="AB109" i="8"/>
  <c r="U109" i="8"/>
  <c r="F66" i="15"/>
  <c r="AO35" i="4"/>
  <c r="AW109" i="16"/>
  <c r="F47" i="8"/>
  <c r="N46" i="8"/>
  <c r="DG94" i="5"/>
  <c r="DO93" i="5"/>
  <c r="F14" i="9"/>
  <c r="N13" i="9"/>
  <c r="DO14" i="8"/>
  <c r="DG15" i="8"/>
  <c r="BJ110" i="11"/>
  <c r="BR109" i="11"/>
  <c r="BK109" i="11"/>
  <c r="AI61" i="8"/>
  <c r="AA62" i="8"/>
  <c r="DN66" i="7"/>
  <c r="AH78" i="13"/>
  <c r="AP77" i="13"/>
  <c r="AW32" i="14"/>
  <c r="AO33" i="14"/>
  <c r="AP32" i="14"/>
  <c r="M67" i="11"/>
  <c r="CL113" i="12"/>
  <c r="DU82" i="3"/>
  <c r="EC81" i="3"/>
  <c r="AO63" i="13"/>
  <c r="AW62" i="13"/>
  <c r="AI93" i="3"/>
  <c r="AA94" i="3"/>
  <c r="BC95" i="16"/>
  <c r="BK94" i="16"/>
  <c r="DN32" i="5"/>
  <c r="DV31" i="5"/>
  <c r="BR77" i="1"/>
  <c r="BJ78" i="1"/>
  <c r="BK77" i="1"/>
  <c r="EB81" i="14"/>
  <c r="EJ80" i="14"/>
  <c r="DV47" i="13"/>
  <c r="DN48" i="13"/>
  <c r="DH111" i="14"/>
  <c r="CZ112" i="14"/>
  <c r="DG110" i="1"/>
  <c r="DO109" i="1"/>
  <c r="DH109" i="1"/>
  <c r="BQ66" i="14"/>
  <c r="BX33" i="8"/>
  <c r="CS110" i="11"/>
  <c r="DA109" i="11"/>
  <c r="DO93" i="8"/>
  <c r="BC96" i="11"/>
  <c r="DN35" i="14"/>
  <c r="DV34" i="14"/>
  <c r="BY112" i="7"/>
  <c r="BC64" i="12"/>
  <c r="BK63" i="12"/>
  <c r="BD63" i="12"/>
  <c r="CS81" i="11"/>
  <c r="DA80" i="11"/>
  <c r="CT80" i="11"/>
  <c r="AW13" i="3"/>
  <c r="DN78" i="12"/>
  <c r="DV77" i="12"/>
  <c r="DO77" i="12"/>
  <c r="CE14" i="3"/>
  <c r="CM13" i="3"/>
  <c r="BJ78" i="8"/>
  <c r="BR77" i="8"/>
  <c r="BK77" i="8"/>
  <c r="BK29" i="5"/>
  <c r="CL33" i="6"/>
  <c r="CM32" i="6"/>
  <c r="DN112" i="12"/>
  <c r="DV111" i="12"/>
  <c r="BC98" i="4"/>
  <c r="BD97" i="4"/>
  <c r="AH17" i="12"/>
  <c r="CF14" i="2"/>
  <c r="BX15" i="2"/>
  <c r="AV17" i="8"/>
  <c r="DU31" i="10"/>
  <c r="EC30" i="10"/>
  <c r="CL113" i="2"/>
  <c r="AB30" i="11"/>
  <c r="T31" i="11"/>
  <c r="U30" i="11"/>
  <c r="DN95" i="11"/>
  <c r="DV94" i="11"/>
  <c r="BX94" i="16"/>
  <c r="CF93" i="16"/>
  <c r="BQ79" i="16"/>
  <c r="BY78" i="16"/>
  <c r="M98" i="14"/>
  <c r="N97" i="14"/>
  <c r="BQ96" i="4"/>
  <c r="DU34" i="6"/>
  <c r="DV33" i="6"/>
  <c r="AA63" i="2"/>
  <c r="AI62" i="2"/>
  <c r="DG46" i="9"/>
  <c r="DO45" i="9"/>
  <c r="DH45" i="9"/>
  <c r="CZ67" i="8"/>
  <c r="AI45" i="4"/>
  <c r="AB45" i="4"/>
  <c r="AA46" i="4"/>
  <c r="CL111" i="4"/>
  <c r="CT110" i="4"/>
  <c r="CM110" i="4"/>
  <c r="AO32" i="5"/>
  <c r="BD111" i="15"/>
  <c r="BC112" i="15"/>
  <c r="BK111" i="15"/>
  <c r="DV13" i="5"/>
  <c r="DN14" i="5"/>
  <c r="DO13" i="5"/>
  <c r="CE114" i="12"/>
  <c r="CM113" i="12"/>
  <c r="BD30" i="4"/>
  <c r="AV31" i="4"/>
  <c r="AW30" i="4"/>
  <c r="AW31" i="14"/>
  <c r="AV95" i="11"/>
  <c r="BD94" i="11"/>
  <c r="F80" i="15"/>
  <c r="N79" i="15"/>
  <c r="BK109" i="5"/>
  <c r="BC110" i="5"/>
  <c r="BD109" i="5"/>
  <c r="CM61" i="16"/>
  <c r="CL63" i="15"/>
  <c r="CT62" i="15"/>
  <c r="CM62" i="15"/>
  <c r="AI79" i="12"/>
  <c r="AA80" i="12"/>
  <c r="AB79" i="12"/>
  <c r="EI115" i="8"/>
  <c r="M62" i="9"/>
  <c r="U61" i="9"/>
  <c r="CL31" i="12"/>
  <c r="CT30" i="12"/>
  <c r="DN78" i="9"/>
  <c r="DV77" i="9"/>
  <c r="DO77" i="9"/>
  <c r="DU96" i="11"/>
  <c r="EC95" i="11"/>
  <c r="AV110" i="2"/>
  <c r="BD109" i="2"/>
  <c r="BD30" i="1"/>
  <c r="AV31" i="1"/>
  <c r="CF46" i="1"/>
  <c r="BX47" i="1"/>
  <c r="T47" i="9"/>
  <c r="AB46" i="9"/>
  <c r="BC111" i="7"/>
  <c r="BK110" i="7"/>
  <c r="BD110" i="7"/>
  <c r="BR112" i="13"/>
  <c r="BQ113" i="13"/>
  <c r="DO94" i="8"/>
  <c r="DG95" i="8"/>
  <c r="DH94" i="8"/>
  <c r="BQ114" i="7"/>
  <c r="AH95" i="7"/>
  <c r="AP94" i="7"/>
  <c r="BQ112" i="8"/>
  <c r="BR111" i="8"/>
  <c r="U46" i="10"/>
  <c r="M47" i="10"/>
  <c r="AV63" i="11"/>
  <c r="BD62" i="11"/>
  <c r="BJ31" i="3"/>
  <c r="BR30" i="3"/>
  <c r="AH17" i="15"/>
  <c r="AI17" i="15" s="1"/>
  <c r="AP16" i="15"/>
  <c r="AI62" i="12"/>
  <c r="AA63" i="12"/>
  <c r="AO15" i="3"/>
  <c r="AW14" i="3"/>
  <c r="EI111" i="13"/>
  <c r="EJ110" i="13"/>
  <c r="BR15" i="8"/>
  <c r="BJ16" i="8"/>
  <c r="CS97" i="7"/>
  <c r="DA96" i="7"/>
  <c r="BQ96" i="14"/>
  <c r="BY95" i="14"/>
  <c r="EB96" i="14"/>
  <c r="EJ95" i="14"/>
  <c r="CE94" i="14"/>
  <c r="CM93" i="14"/>
  <c r="CF93" i="14"/>
  <c r="BC31" i="5"/>
  <c r="BK30" i="5"/>
  <c r="DN113" i="16"/>
  <c r="DO112" i="16"/>
  <c r="CE98" i="13"/>
  <c r="CM97" i="13"/>
  <c r="CE18" i="11"/>
  <c r="BJ94" i="10"/>
  <c r="BR93" i="10"/>
  <c r="BJ110" i="10"/>
  <c r="BR109" i="10"/>
  <c r="BQ30" i="4"/>
  <c r="BY29" i="4"/>
  <c r="AA80" i="15"/>
  <c r="AI79" i="15"/>
  <c r="AB79" i="15"/>
  <c r="F17" i="14"/>
  <c r="N16" i="14"/>
  <c r="EJ96" i="11"/>
  <c r="EB97" i="11"/>
  <c r="AV81" i="5"/>
  <c r="M33" i="2"/>
  <c r="DA30" i="3"/>
  <c r="CS31" i="3"/>
  <c r="CZ64" i="7"/>
  <c r="BR62" i="3"/>
  <c r="BJ63" i="3"/>
  <c r="CF61" i="14"/>
  <c r="BX62" i="14"/>
  <c r="BY61" i="14"/>
  <c r="AO111" i="16"/>
  <c r="AP110" i="16"/>
  <c r="AW110" i="16"/>
  <c r="AH78" i="7"/>
  <c r="AP77" i="7"/>
  <c r="CS46" i="16"/>
  <c r="DA45" i="16"/>
  <c r="CT45" i="16"/>
  <c r="BJ113" i="15"/>
  <c r="AV96" i="5"/>
  <c r="BD95" i="5"/>
  <c r="BJ16" i="11"/>
  <c r="BR15" i="11"/>
  <c r="BC110" i="2"/>
  <c r="BK109" i="2"/>
  <c r="F112" i="15"/>
  <c r="N111" i="15"/>
  <c r="DH79" i="5"/>
  <c r="CZ80" i="5"/>
  <c r="BQ78" i="2"/>
  <c r="BY77" i="2"/>
  <c r="T62" i="9"/>
  <c r="AB61" i="9"/>
  <c r="CT14" i="3"/>
  <c r="CL15" i="3"/>
  <c r="BK109" i="6"/>
  <c r="BC110" i="6"/>
  <c r="BD109" i="6"/>
  <c r="M30" i="7"/>
  <c r="U29" i="7"/>
  <c r="BQ111" i="1"/>
  <c r="BY110" i="1"/>
  <c r="CE63" i="16"/>
  <c r="M15" i="15"/>
  <c r="U14" i="15"/>
  <c r="DU33" i="9"/>
  <c r="DG113" i="5"/>
  <c r="DO112" i="5"/>
  <c r="CZ97" i="16"/>
  <c r="DH96" i="16"/>
  <c r="M46" i="4"/>
  <c r="U45" i="4"/>
  <c r="N45" i="4"/>
  <c r="BC81" i="16"/>
  <c r="BK80" i="16"/>
  <c r="AO65" i="7"/>
  <c r="U110" i="2"/>
  <c r="M111" i="2"/>
  <c r="N110" i="2"/>
  <c r="DH80" i="1"/>
  <c r="T110" i="7"/>
  <c r="U109" i="7"/>
  <c r="DO13" i="3"/>
  <c r="DG14" i="3"/>
  <c r="DO47" i="11"/>
  <c r="DG48" i="11"/>
  <c r="DH47" i="11"/>
  <c r="DU80" i="14"/>
  <c r="EC79" i="14"/>
  <c r="CS16" i="7"/>
  <c r="DA15" i="7"/>
  <c r="AO64" i="2"/>
  <c r="BD77" i="11"/>
  <c r="AV78" i="11"/>
  <c r="AW77" i="11"/>
  <c r="AH81" i="8"/>
  <c r="BK46" i="11"/>
  <c r="BC47" i="11"/>
  <c r="DN82" i="16"/>
  <c r="DO94" i="9"/>
  <c r="DG95" i="9"/>
  <c r="AO46" i="4"/>
  <c r="AW45" i="4"/>
  <c r="AP45" i="4"/>
  <c r="DG65" i="14"/>
  <c r="DG46" i="2"/>
  <c r="DO45" i="2"/>
  <c r="DG80" i="3"/>
  <c r="DH79" i="3"/>
  <c r="DG63" i="9"/>
  <c r="DO62" i="9"/>
  <c r="AW14" i="13"/>
  <c r="AV15" i="13"/>
  <c r="BD77" i="1"/>
  <c r="AV78" i="1"/>
  <c r="AW78" i="1" s="1"/>
  <c r="AH114" i="4"/>
  <c r="M81" i="15"/>
  <c r="U80" i="15"/>
  <c r="EI110" i="14"/>
  <c r="EJ109" i="14"/>
  <c r="BC63" i="1"/>
  <c r="BK62" i="1"/>
  <c r="BJ30" i="16"/>
  <c r="BR29" i="16"/>
  <c r="BK29" i="16"/>
  <c r="BC79" i="10"/>
  <c r="BK78" i="10"/>
  <c r="AP13" i="11"/>
  <c r="AH14" i="11"/>
  <c r="BC14" i="10"/>
  <c r="BK13" i="10"/>
  <c r="BC47" i="6"/>
  <c r="BK46" i="6"/>
  <c r="AP30" i="5"/>
  <c r="AH31" i="5"/>
  <c r="AH78" i="6"/>
  <c r="AP77" i="6"/>
  <c r="AA96" i="5"/>
  <c r="AI95" i="5"/>
  <c r="AB95" i="5"/>
  <c r="CS49" i="12"/>
  <c r="CT48" i="12"/>
  <c r="AH33" i="16"/>
  <c r="AP32" i="16"/>
  <c r="BD13" i="10"/>
  <c r="AV14" i="10"/>
  <c r="DU110" i="9"/>
  <c r="EC109" i="9"/>
  <c r="AO111" i="10"/>
  <c r="AW110" i="10"/>
  <c r="M111" i="12"/>
  <c r="U110" i="12"/>
  <c r="N110" i="12"/>
  <c r="AH62" i="4"/>
  <c r="AI62" i="4" s="1"/>
  <c r="AP61" i="4"/>
  <c r="EB32" i="13"/>
  <c r="EJ31" i="13"/>
  <c r="CM30" i="2"/>
  <c r="CE31" i="2"/>
  <c r="AO79" i="16"/>
  <c r="AW78" i="16"/>
  <c r="AP78" i="16"/>
  <c r="F79" i="5"/>
  <c r="N78" i="5"/>
  <c r="BD109" i="12"/>
  <c r="AH47" i="13"/>
  <c r="AP46" i="13"/>
  <c r="AO15" i="12"/>
  <c r="AW14" i="12"/>
  <c r="AP14" i="12"/>
  <c r="AH81" i="16"/>
  <c r="AW109" i="13"/>
  <c r="AO110" i="13"/>
  <c r="EI110" i="2"/>
  <c r="EJ110" i="2" s="1"/>
  <c r="EQ109" i="2"/>
  <c r="DH81" i="1"/>
  <c r="CZ82" i="1"/>
  <c r="BQ63" i="15"/>
  <c r="BY62" i="15"/>
  <c r="BQ48" i="11"/>
  <c r="CS34" i="12"/>
  <c r="CZ98" i="14"/>
  <c r="DG78" i="10"/>
  <c r="DO77" i="10"/>
  <c r="EI62" i="11"/>
  <c r="EJ61" i="11"/>
  <c r="CL83" i="8"/>
  <c r="BX31" i="2"/>
  <c r="CF30" i="2"/>
  <c r="BQ81" i="8"/>
  <c r="BJ95" i="12"/>
  <c r="BK45" i="11"/>
  <c r="CE112" i="15"/>
  <c r="CF111" i="15"/>
  <c r="BK112" i="16"/>
  <c r="BC113" i="16"/>
  <c r="DH45" i="3"/>
  <c r="CZ46" i="3"/>
  <c r="DA45" i="3"/>
  <c r="BY112" i="16"/>
  <c r="BY110" i="4"/>
  <c r="CF110" i="4"/>
  <c r="BX111" i="4"/>
  <c r="DG67" i="3"/>
  <c r="CE14" i="2"/>
  <c r="CM13" i="2"/>
  <c r="BC114" i="13"/>
  <c r="BD114" i="13" s="1"/>
  <c r="BK113" i="13"/>
  <c r="EC14" i="10"/>
  <c r="DU15" i="10"/>
  <c r="U15" i="7"/>
  <c r="M16" i="7"/>
  <c r="DN14" i="2"/>
  <c r="DV13" i="2"/>
  <c r="DH112" i="12"/>
  <c r="CZ113" i="12"/>
  <c r="AP61" i="7"/>
  <c r="AH62" i="7"/>
  <c r="AI110" i="12"/>
  <c r="AA111" i="12"/>
  <c r="AH19" i="14"/>
  <c r="CF61" i="3"/>
  <c r="BX62" i="3"/>
  <c r="BY61" i="3"/>
  <c r="CZ14" i="14"/>
  <c r="DH13" i="14"/>
  <c r="T30" i="15"/>
  <c r="AB29" i="15"/>
  <c r="DH63" i="16"/>
  <c r="DG64" i="16"/>
  <c r="DO63" i="16"/>
  <c r="EB110" i="3"/>
  <c r="EC109" i="3"/>
  <c r="EB16" i="11"/>
  <c r="EJ15" i="11"/>
  <c r="BX46" i="11"/>
  <c r="CF45" i="11"/>
  <c r="BY45" i="11"/>
  <c r="DO35" i="14"/>
  <c r="DO125" i="14" s="1"/>
  <c r="DR125" i="14" s="1"/>
  <c r="BR14" i="12"/>
  <c r="BJ15" i="12"/>
  <c r="BC32" i="14"/>
  <c r="DO45" i="16"/>
  <c r="DG46" i="16"/>
  <c r="DH45" i="16"/>
  <c r="AI47" i="3"/>
  <c r="AA48" i="3"/>
  <c r="AA113" i="4"/>
  <c r="AI112" i="4"/>
  <c r="CZ96" i="10"/>
  <c r="DA95" i="10"/>
  <c r="CF93" i="3"/>
  <c r="BX94" i="3"/>
  <c r="BY93" i="3"/>
  <c r="EC78" i="9"/>
  <c r="DU79" i="9"/>
  <c r="EI30" i="8"/>
  <c r="EQ29" i="8"/>
  <c r="EJ29" i="8"/>
  <c r="DU50" i="8"/>
  <c r="EC49" i="8"/>
  <c r="AI47" i="15"/>
  <c r="AA48" i="15"/>
  <c r="AB47" i="15"/>
  <c r="AW29" i="9"/>
  <c r="AO30" i="9"/>
  <c r="EB79" i="4"/>
  <c r="EC79" i="4" s="1"/>
  <c r="EJ78" i="4"/>
  <c r="M114" i="8"/>
  <c r="DG94" i="14"/>
  <c r="DO93" i="14"/>
  <c r="DH93" i="14"/>
  <c r="BR114" i="12"/>
  <c r="BJ115" i="12"/>
  <c r="BX14" i="3"/>
  <c r="BY14" i="3" s="1"/>
  <c r="CF13" i="3"/>
  <c r="DV79" i="7"/>
  <c r="DN80" i="7"/>
  <c r="AH50" i="14"/>
  <c r="CE66" i="15"/>
  <c r="AV111" i="12"/>
  <c r="BD110" i="12"/>
  <c r="CL16" i="12"/>
  <c r="CT15" i="12"/>
  <c r="CM15" i="12"/>
  <c r="BK47" i="2"/>
  <c r="BC48" i="2"/>
  <c r="BX63" i="2"/>
  <c r="CF62" i="2"/>
  <c r="BY62" i="2"/>
  <c r="CT45" i="2"/>
  <c r="CL46" i="2"/>
  <c r="CM46" i="2" s="1"/>
  <c r="CZ82" i="14"/>
  <c r="DH81" i="14"/>
  <c r="BQ16" i="13"/>
  <c r="BY15" i="13"/>
  <c r="DG96" i="13"/>
  <c r="DO95" i="13"/>
  <c r="AO64" i="6"/>
  <c r="DA78" i="2"/>
  <c r="CS79" i="2"/>
  <c r="CZ34" i="16"/>
  <c r="DH33" i="16"/>
  <c r="AA35" i="2"/>
  <c r="U13" i="3"/>
  <c r="M14" i="3"/>
  <c r="N13" i="3"/>
  <c r="AV113" i="5"/>
  <c r="AW112" i="5"/>
  <c r="AI95" i="8"/>
  <c r="AA96" i="8"/>
  <c r="CE96" i="3"/>
  <c r="CE48" i="14"/>
  <c r="CF47" i="14"/>
  <c r="DA109" i="13"/>
  <c r="CS110" i="13"/>
  <c r="CT109" i="13"/>
  <c r="T14" i="10"/>
  <c r="AB13" i="10"/>
  <c r="BQ114" i="16"/>
  <c r="BY113" i="16"/>
  <c r="BR113" i="16"/>
  <c r="M95" i="9"/>
  <c r="U94" i="9"/>
  <c r="AB79" i="3"/>
  <c r="T80" i="3"/>
  <c r="T30" i="1"/>
  <c r="U29" i="1"/>
  <c r="AB29" i="1"/>
  <c r="AP63" i="14"/>
  <c r="AH64" i="14"/>
  <c r="AI63" i="14"/>
  <c r="N95" i="13"/>
  <c r="DO95" i="12"/>
  <c r="CF29" i="1"/>
  <c r="BX30" i="1"/>
  <c r="AA16" i="3"/>
  <c r="T14" i="9"/>
  <c r="AB13" i="9"/>
  <c r="U94" i="16"/>
  <c r="M95" i="16"/>
  <c r="N94" i="16"/>
  <c r="AH17" i="10"/>
  <c r="DN14" i="11"/>
  <c r="DO14" i="11" s="1"/>
  <c r="DV13" i="11"/>
  <c r="EI65" i="8"/>
  <c r="EQ64" i="8"/>
  <c r="AV30" i="5"/>
  <c r="BD29" i="5"/>
  <c r="AW29" i="5"/>
  <c r="CS31" i="10"/>
  <c r="AI45" i="10"/>
  <c r="AA46" i="10"/>
  <c r="AB45" i="10"/>
  <c r="AH33" i="12"/>
  <c r="AP32" i="12"/>
  <c r="EB18" i="16"/>
  <c r="BC17" i="15"/>
  <c r="BK16" i="15"/>
  <c r="BD16" i="15"/>
  <c r="N77" i="11"/>
  <c r="F78" i="11"/>
  <c r="T99" i="15"/>
  <c r="U99" i="15" s="1"/>
  <c r="U129" i="15" s="1"/>
  <c r="U98" i="15"/>
  <c r="CF61" i="2"/>
  <c r="AV30" i="9"/>
  <c r="BD29" i="9"/>
  <c r="DN32" i="2"/>
  <c r="AA79" i="4"/>
  <c r="AI78" i="4"/>
  <c r="T82" i="12"/>
  <c r="EC30" i="3"/>
  <c r="DU31" i="3"/>
  <c r="CF78" i="4"/>
  <c r="BX79" i="4"/>
  <c r="BY78" i="4"/>
  <c r="AV66" i="15"/>
  <c r="BD65" i="15"/>
  <c r="AO62" i="10"/>
  <c r="AP61" i="10"/>
  <c r="AW61" i="10"/>
  <c r="CM61" i="4"/>
  <c r="CT61" i="4"/>
  <c r="CL62" i="4"/>
  <c r="AH16" i="16"/>
  <c r="AI15" i="16"/>
  <c r="BX15" i="8"/>
  <c r="CF14" i="8"/>
  <c r="BY14" i="8"/>
  <c r="BX98" i="15"/>
  <c r="CF97" i="15"/>
  <c r="BQ14" i="12"/>
  <c r="BY13" i="12"/>
  <c r="CS14" i="3"/>
  <c r="DA13" i="3"/>
  <c r="BX47" i="12"/>
  <c r="CF46" i="12"/>
  <c r="EB115" i="14"/>
  <c r="BX114" i="10"/>
  <c r="CZ31" i="3"/>
  <c r="DH30" i="3"/>
  <c r="DN63" i="12"/>
  <c r="DV62" i="12"/>
  <c r="DO62" i="12"/>
  <c r="F31" i="4"/>
  <c r="N30" i="4"/>
  <c r="DV46" i="4"/>
  <c r="DN47" i="4"/>
  <c r="CZ33" i="2"/>
  <c r="CT95" i="7"/>
  <c r="CL96" i="7"/>
  <c r="CZ31" i="8"/>
  <c r="DH30" i="8"/>
  <c r="DH15" i="5"/>
  <c r="CZ16" i="5"/>
  <c r="U77" i="10"/>
  <c r="M78" i="10"/>
  <c r="N77" i="10"/>
  <c r="EI31" i="14"/>
  <c r="EJ30" i="14"/>
  <c r="DN46" i="10"/>
  <c r="DV45" i="10"/>
  <c r="F97" i="13"/>
  <c r="N96" i="13"/>
  <c r="BX48" i="16"/>
  <c r="CF47" i="16"/>
  <c r="M114" i="14"/>
  <c r="BX82" i="5"/>
  <c r="EI17" i="8"/>
  <c r="EB110" i="16"/>
  <c r="EC110" i="16" s="1"/>
  <c r="EJ109" i="16"/>
  <c r="CT79" i="16"/>
  <c r="CL80" i="16"/>
  <c r="DG97" i="12"/>
  <c r="DO96" i="12"/>
  <c r="DH13" i="16"/>
  <c r="DG14" i="16"/>
  <c r="AA33" i="14"/>
  <c r="AI32" i="14"/>
  <c r="AB32" i="14"/>
  <c r="EC110" i="2"/>
  <c r="DU111" i="2"/>
  <c r="DV15" i="12"/>
  <c r="DN16" i="12"/>
  <c r="AV110" i="4"/>
  <c r="BD109" i="4"/>
  <c r="AA83" i="5"/>
  <c r="AB82" i="5"/>
  <c r="BC31" i="15"/>
  <c r="BK30" i="15"/>
  <c r="DU33" i="7"/>
  <c r="DV32" i="7"/>
  <c r="CZ18" i="12"/>
  <c r="EB18" i="8"/>
  <c r="AI47" i="11"/>
  <c r="AA48" i="11"/>
  <c r="CE33" i="15"/>
  <c r="CM32" i="15"/>
  <c r="AO79" i="15"/>
  <c r="AW78" i="15"/>
  <c r="AP78" i="15"/>
  <c r="BQ78" i="5"/>
  <c r="BY77" i="5"/>
  <c r="BR77" i="5"/>
  <c r="F32" i="15"/>
  <c r="N31" i="15"/>
  <c r="CF14" i="14"/>
  <c r="BX15" i="14"/>
  <c r="T63" i="6"/>
  <c r="AB62" i="6"/>
  <c r="U62" i="6"/>
  <c r="CL46" i="11"/>
  <c r="CT45" i="11"/>
  <c r="CZ79" i="10"/>
  <c r="DH78" i="10"/>
  <c r="DU95" i="9"/>
  <c r="EC94" i="9"/>
  <c r="DV77" i="6"/>
  <c r="DN78" i="6"/>
  <c r="DO77" i="6"/>
  <c r="BX14" i="9"/>
  <c r="CF13" i="9"/>
  <c r="BY13" i="9"/>
  <c r="AI13" i="11"/>
  <c r="AA14" i="11"/>
  <c r="CL14" i="4"/>
  <c r="CT13" i="4"/>
  <c r="AH81" i="15"/>
  <c r="DG14" i="15"/>
  <c r="DO13" i="15"/>
  <c r="AW62" i="11"/>
  <c r="BC63" i="3"/>
  <c r="BK62" i="3"/>
  <c r="CE63" i="7"/>
  <c r="CM62" i="7"/>
  <c r="CM109" i="3"/>
  <c r="CE110" i="3"/>
  <c r="CF109" i="3"/>
  <c r="AV98" i="1"/>
  <c r="DV31" i="11"/>
  <c r="DN32" i="11"/>
  <c r="CZ111" i="8"/>
  <c r="DH110" i="8"/>
  <c r="DA110" i="8"/>
  <c r="BY13" i="2"/>
  <c r="BQ14" i="2"/>
  <c r="M51" i="6"/>
  <c r="DG15" i="2"/>
  <c r="DO14" i="2"/>
  <c r="DH63" i="4"/>
  <c r="CS80" i="13"/>
  <c r="BX48" i="15"/>
  <c r="CF47" i="15"/>
  <c r="EB31" i="7"/>
  <c r="EJ30" i="7"/>
  <c r="EC30" i="7"/>
  <c r="DG79" i="13"/>
  <c r="DO78" i="13"/>
  <c r="M30" i="10"/>
  <c r="U29" i="10"/>
  <c r="DA93" i="13"/>
  <c r="CS94" i="13"/>
  <c r="CT93" i="13"/>
  <c r="CZ65" i="14"/>
  <c r="DH64" i="14"/>
  <c r="CM62" i="9"/>
  <c r="CE63" i="9"/>
  <c r="CF63" i="9" s="1"/>
  <c r="EI62" i="2"/>
  <c r="EQ61" i="2"/>
  <c r="EJ61" i="2"/>
  <c r="AB29" i="12"/>
  <c r="T30" i="12"/>
  <c r="BD113" i="13"/>
  <c r="EQ93" i="2"/>
  <c r="EI94" i="2"/>
  <c r="DU94" i="1"/>
  <c r="DV93" i="1"/>
  <c r="DG31" i="15"/>
  <c r="DO30" i="15"/>
  <c r="BR45" i="3"/>
  <c r="BJ46" i="3"/>
  <c r="AI45" i="6"/>
  <c r="AA46" i="6"/>
  <c r="AB45" i="6"/>
  <c r="CF13" i="1"/>
  <c r="BX14" i="1"/>
  <c r="BY13" i="1"/>
  <c r="DH95" i="13"/>
  <c r="CZ96" i="13"/>
  <c r="AA48" i="8"/>
  <c r="AI47" i="8"/>
  <c r="AA66" i="1"/>
  <c r="AI65" i="1"/>
  <c r="AH46" i="16"/>
  <c r="AI45" i="16"/>
  <c r="AP45" i="16"/>
  <c r="U112" i="5"/>
  <c r="M113" i="5"/>
  <c r="DV47" i="8"/>
  <c r="DN48" i="8"/>
  <c r="F110" i="4"/>
  <c r="N109" i="4"/>
  <c r="BD45" i="2"/>
  <c r="AV46" i="2"/>
  <c r="BQ94" i="1"/>
  <c r="BY93" i="1"/>
  <c r="BR93" i="1"/>
  <c r="T97" i="10"/>
  <c r="AB96" i="10"/>
  <c r="DN63" i="14"/>
  <c r="DV62" i="14"/>
  <c r="DO62" i="14"/>
  <c r="BX95" i="10"/>
  <c r="CF94" i="10"/>
  <c r="AV33" i="11"/>
  <c r="DG31" i="13"/>
  <c r="DO30" i="13"/>
  <c r="DH30" i="13"/>
  <c r="AA15" i="5"/>
  <c r="AI14" i="5"/>
  <c r="AI29" i="9"/>
  <c r="AA30" i="9"/>
  <c r="EQ97" i="8"/>
  <c r="EI98" i="8"/>
  <c r="CL17" i="5"/>
  <c r="CM16" i="5"/>
  <c r="CF95" i="12"/>
  <c r="BX96" i="12"/>
  <c r="AV95" i="2"/>
  <c r="BD94" i="2"/>
  <c r="BD93" i="8"/>
  <c r="AV94" i="8"/>
  <c r="AW93" i="8"/>
  <c r="DN64" i="11"/>
  <c r="DV63" i="11"/>
  <c r="AO15" i="16"/>
  <c r="AP15" i="16" s="1"/>
  <c r="AW14" i="16"/>
  <c r="AI93" i="2"/>
  <c r="AA94" i="2"/>
  <c r="BJ33" i="7"/>
  <c r="BR32" i="7"/>
  <c r="N46" i="2"/>
  <c r="F47" i="2"/>
  <c r="BJ95" i="14"/>
  <c r="BR94" i="14"/>
  <c r="BX94" i="4"/>
  <c r="CF93" i="4"/>
  <c r="BY93" i="4"/>
  <c r="DA78" i="8"/>
  <c r="CS79" i="8"/>
  <c r="CT78" i="8"/>
  <c r="U14" i="11"/>
  <c r="M15" i="11"/>
  <c r="DN65" i="16"/>
  <c r="AO64" i="11"/>
  <c r="AW63" i="11"/>
  <c r="AI61" i="10"/>
  <c r="AA62" i="10"/>
  <c r="CZ79" i="16"/>
  <c r="DH78" i="16"/>
  <c r="DA78" i="16"/>
  <c r="BQ32" i="7"/>
  <c r="BR47" i="16"/>
  <c r="BJ48" i="16"/>
  <c r="AO31" i="11"/>
  <c r="AP31" i="11" s="1"/>
  <c r="AW30" i="11"/>
  <c r="BQ97" i="2"/>
  <c r="BJ66" i="12"/>
  <c r="BR65" i="12"/>
  <c r="EJ63" i="8"/>
  <c r="EB64" i="8"/>
  <c r="DO13" i="2"/>
  <c r="F114" i="6"/>
  <c r="N113" i="6"/>
  <c r="BJ79" i="12"/>
  <c r="BR78" i="12"/>
  <c r="BK78" i="12"/>
  <c r="CE48" i="13"/>
  <c r="CM47" i="13"/>
  <c r="T82" i="13"/>
  <c r="CZ65" i="4"/>
  <c r="DA64" i="4"/>
  <c r="DH64" i="4"/>
  <c r="EB79" i="8"/>
  <c r="EJ78" i="8"/>
  <c r="BR30" i="11"/>
  <c r="BJ31" i="11"/>
  <c r="CS14" i="8"/>
  <c r="DA13" i="8"/>
  <c r="CT13" i="8"/>
  <c r="AO115" i="5"/>
  <c r="T31" i="6"/>
  <c r="AB30" i="6"/>
  <c r="U30" i="6"/>
  <c r="AH47" i="3"/>
  <c r="AA30" i="8"/>
  <c r="AI29" i="8"/>
  <c r="AB29" i="8"/>
  <c r="CM109" i="2"/>
  <c r="CE110" i="2"/>
  <c r="CF109" i="2"/>
  <c r="AO81" i="6"/>
  <c r="F94" i="5"/>
  <c r="N93" i="5"/>
  <c r="CE47" i="2"/>
  <c r="DA29" i="9"/>
  <c r="CS30" i="9"/>
  <c r="CS30" i="8"/>
  <c r="DA29" i="8"/>
  <c r="CT29" i="8"/>
  <c r="BQ65" i="2"/>
  <c r="U95" i="5"/>
  <c r="M96" i="5"/>
  <c r="CL78" i="1"/>
  <c r="CT77" i="1"/>
  <c r="BY78" i="6"/>
  <c r="BQ79" i="6"/>
  <c r="BR78" i="6"/>
  <c r="DN63" i="5"/>
  <c r="DV62" i="5"/>
  <c r="BQ81" i="4"/>
  <c r="DU30" i="2"/>
  <c r="EC29" i="2"/>
  <c r="DV29" i="2"/>
  <c r="M80" i="7"/>
  <c r="U79" i="7"/>
  <c r="N79" i="7"/>
  <c r="DU113" i="14"/>
  <c r="EC112" i="14"/>
  <c r="DV112" i="14"/>
  <c r="DH80" i="11"/>
  <c r="CZ81" i="11"/>
  <c r="CZ46" i="12"/>
  <c r="DH45" i="12"/>
  <c r="DA45" i="12"/>
  <c r="AW45" i="2"/>
  <c r="AO81" i="12"/>
  <c r="AP80" i="12"/>
  <c r="T15" i="11"/>
  <c r="AB14" i="11"/>
  <c r="M48" i="9"/>
  <c r="U47" i="9"/>
  <c r="BJ51" i="5"/>
  <c r="BR51" i="5" s="1"/>
  <c r="BR126" i="5" s="1"/>
  <c r="BU126" i="5" s="1"/>
  <c r="BR50" i="5"/>
  <c r="BR64" i="12"/>
  <c r="CE81" i="15"/>
  <c r="CM80" i="15"/>
  <c r="AV78" i="12"/>
  <c r="BD77" i="12"/>
  <c r="AW77" i="12"/>
  <c r="DN30" i="10"/>
  <c r="DV29" i="10"/>
  <c r="BC30" i="4"/>
  <c r="BK29" i="4"/>
  <c r="DV109" i="1"/>
  <c r="DU110" i="1"/>
  <c r="BX96" i="11"/>
  <c r="CF95" i="11"/>
  <c r="AW46" i="6"/>
  <c r="AO47" i="6"/>
  <c r="AP46" i="6"/>
  <c r="AB29" i="6"/>
  <c r="CZ48" i="4"/>
  <c r="DA48" i="4" s="1"/>
  <c r="DH47" i="4"/>
  <c r="AV16" i="6"/>
  <c r="BD15" i="6"/>
  <c r="CL66" i="13"/>
  <c r="BQ18" i="7"/>
  <c r="BY17" i="7"/>
  <c r="AA110" i="6"/>
  <c r="AI109" i="6"/>
  <c r="AB62" i="12"/>
  <c r="T63" i="12"/>
  <c r="U62" i="12"/>
  <c r="AO48" i="9"/>
  <c r="AW47" i="9"/>
  <c r="AO34" i="12"/>
  <c r="CZ78" i="13"/>
  <c r="DH77" i="13"/>
  <c r="DA77" i="13"/>
  <c r="N112" i="14"/>
  <c r="F113" i="14"/>
  <c r="DU80" i="10"/>
  <c r="EC79" i="10"/>
  <c r="F31" i="2"/>
  <c r="N30" i="2"/>
  <c r="DH29" i="10"/>
  <c r="CZ30" i="10"/>
  <c r="BJ65" i="10"/>
  <c r="AO113" i="7"/>
  <c r="AW112" i="7"/>
  <c r="AI110" i="8"/>
  <c r="AV31" i="6"/>
  <c r="BD30" i="6"/>
  <c r="DV111" i="5"/>
  <c r="DN112" i="5"/>
  <c r="BC64" i="11"/>
  <c r="BJ46" i="7"/>
  <c r="BR45" i="7"/>
  <c r="BK45" i="7"/>
  <c r="AO97" i="9"/>
  <c r="AW96" i="9"/>
  <c r="BC111" i="8"/>
  <c r="BK110" i="8"/>
  <c r="BD110" i="8"/>
  <c r="EC157" i="16"/>
  <c r="ED126" i="16"/>
  <c r="BJ31" i="10"/>
  <c r="BR30" i="10"/>
  <c r="M17" i="16"/>
  <c r="U16" i="16"/>
  <c r="N16" i="16"/>
  <c r="BD62" i="2"/>
  <c r="AV63" i="2"/>
  <c r="CE96" i="12"/>
  <c r="CM95" i="12"/>
  <c r="BD30" i="13"/>
  <c r="AV31" i="13"/>
  <c r="AW30" i="13"/>
  <c r="BD14" i="9"/>
  <c r="AV15" i="9"/>
  <c r="CE30" i="10"/>
  <c r="CM29" i="10"/>
  <c r="BR61" i="15"/>
  <c r="BJ62" i="15"/>
  <c r="BK61" i="15"/>
  <c r="BQ32" i="12"/>
  <c r="AW29" i="3"/>
  <c r="AO30" i="3"/>
  <c r="AP29" i="3"/>
  <c r="M111" i="4"/>
  <c r="U110" i="4"/>
  <c r="M83" i="6"/>
  <c r="BX112" i="3"/>
  <c r="AV110" i="1"/>
  <c r="BD109" i="1"/>
  <c r="AW109" i="1"/>
  <c r="BY31" i="11"/>
  <c r="BQ32" i="11"/>
  <c r="CT32" i="5"/>
  <c r="CL33" i="5"/>
  <c r="AO14" i="11"/>
  <c r="AW13" i="11"/>
  <c r="BJ81" i="6"/>
  <c r="AE160" i="13"/>
  <c r="AF129" i="13"/>
  <c r="CL50" i="5"/>
  <c r="DO13" i="12"/>
  <c r="DG14" i="12"/>
  <c r="DH13" i="12"/>
  <c r="CE62" i="1"/>
  <c r="CM61" i="1"/>
  <c r="CF61" i="1"/>
  <c r="AO47" i="2"/>
  <c r="AP46" i="2"/>
  <c r="F63" i="8"/>
  <c r="N62" i="8"/>
  <c r="AV112" i="6"/>
  <c r="DA14" i="4"/>
  <c r="CS15" i="4"/>
  <c r="BR45" i="1"/>
  <c r="DU99" i="8"/>
  <c r="F80" i="6"/>
  <c r="N79" i="6"/>
  <c r="AH62" i="5"/>
  <c r="AP61" i="5"/>
  <c r="DG96" i="15"/>
  <c r="DO95" i="15"/>
  <c r="DH95" i="15"/>
  <c r="CE82" i="12"/>
  <c r="CM81" i="12"/>
  <c r="AI13" i="10"/>
  <c r="AA14" i="10"/>
  <c r="AO30" i="10"/>
  <c r="AW29" i="10"/>
  <c r="CL31" i="3"/>
  <c r="CT30" i="3"/>
  <c r="CM61" i="3"/>
  <c r="CE62" i="3"/>
  <c r="CZ97" i="8"/>
  <c r="BD93" i="6"/>
  <c r="AV94" i="6"/>
  <c r="BK78" i="2"/>
  <c r="BC79" i="2"/>
  <c r="BD79" i="2" s="1"/>
  <c r="BC113" i="11"/>
  <c r="CL17" i="8"/>
  <c r="T17" i="4"/>
  <c r="AA112" i="8"/>
  <c r="AI111" i="8"/>
  <c r="BY13" i="10"/>
  <c r="BQ14" i="10"/>
  <c r="CS15" i="10"/>
  <c r="DA14" i="10"/>
  <c r="CT14" i="10"/>
  <c r="EK157" i="16"/>
  <c r="EL126" i="16"/>
  <c r="AW94" i="3"/>
  <c r="AO95" i="3"/>
  <c r="AH95" i="16"/>
  <c r="AP94" i="16"/>
  <c r="CZ15" i="11"/>
  <c r="DH14" i="11"/>
  <c r="EI50" i="8"/>
  <c r="EQ49" i="8"/>
  <c r="EC62" i="2"/>
  <c r="DU63" i="2"/>
  <c r="BJ46" i="8"/>
  <c r="BK46" i="8" s="1"/>
  <c r="BR45" i="8"/>
  <c r="DV46" i="3"/>
  <c r="DN47" i="3"/>
  <c r="CE110" i="14"/>
  <c r="CM109" i="14"/>
  <c r="EC77" i="11"/>
  <c r="DU78" i="11"/>
  <c r="BJ111" i="4"/>
  <c r="BR110" i="4"/>
  <c r="BC79" i="13"/>
  <c r="BK78" i="13"/>
  <c r="BC32" i="2"/>
  <c r="AI78" i="14"/>
  <c r="AB78" i="14"/>
  <c r="AA79" i="14"/>
  <c r="AB79" i="14" s="1"/>
  <c r="BC79" i="14"/>
  <c r="BK78" i="14"/>
  <c r="BD78" i="14"/>
  <c r="CL114" i="3"/>
  <c r="N34" i="16"/>
  <c r="M35" i="16"/>
  <c r="N35" i="16" s="1"/>
  <c r="N125" i="16" s="1"/>
  <c r="Q125" i="16" s="1"/>
  <c r="AB94" i="3"/>
  <c r="T95" i="3"/>
  <c r="BX63" i="16"/>
  <c r="CF62" i="16"/>
  <c r="CU128" i="12"/>
  <c r="CT159" i="12"/>
  <c r="EI14" i="16"/>
  <c r="EJ13" i="16"/>
  <c r="EJ13" i="2"/>
  <c r="EB14" i="2"/>
  <c r="EC13" i="2"/>
  <c r="BC94" i="9"/>
  <c r="BK93" i="9"/>
  <c r="BD93" i="9"/>
  <c r="CL79" i="13"/>
  <c r="CT78" i="13"/>
  <c r="CM78" i="13"/>
  <c r="T30" i="2"/>
  <c r="AB29" i="2"/>
  <c r="U29" i="2"/>
  <c r="CS78" i="5"/>
  <c r="DA77" i="5"/>
  <c r="CT77" i="5"/>
  <c r="BQ47" i="12"/>
  <c r="BY46" i="12"/>
  <c r="BJ47" i="1"/>
  <c r="BR46" i="1"/>
  <c r="EJ30" i="11"/>
  <c r="EB31" i="11"/>
  <c r="EC30" i="11"/>
  <c r="BR61" i="11"/>
  <c r="BJ62" i="11"/>
  <c r="BK61" i="11"/>
  <c r="BJ47" i="15"/>
  <c r="BR46" i="15"/>
  <c r="BK46" i="15"/>
  <c r="BX112" i="5"/>
  <c r="CF111" i="5"/>
  <c r="AH62" i="2"/>
  <c r="AP61" i="2"/>
  <c r="CE96" i="6"/>
  <c r="EB65" i="2"/>
  <c r="DU67" i="4"/>
  <c r="M47" i="14"/>
  <c r="N47" i="14" s="1"/>
  <c r="U46" i="14"/>
  <c r="N110" i="9"/>
  <c r="F111" i="9"/>
  <c r="BQ80" i="13"/>
  <c r="BY79" i="13"/>
  <c r="BQ94" i="12"/>
  <c r="BR94" i="12" s="1"/>
  <c r="BY93" i="12"/>
  <c r="AB15" i="8"/>
  <c r="T16" i="8"/>
  <c r="DU96" i="14"/>
  <c r="EC95" i="14"/>
  <c r="M78" i="11"/>
  <c r="U77" i="11"/>
  <c r="CM110" i="10"/>
  <c r="CE111" i="10"/>
  <c r="CF110" i="10"/>
  <c r="CM62" i="14"/>
  <c r="CL31" i="10"/>
  <c r="CT30" i="10"/>
  <c r="CL80" i="2"/>
  <c r="CT79" i="2"/>
  <c r="T15" i="2"/>
  <c r="AB14" i="2"/>
  <c r="DN80" i="5"/>
  <c r="DV79" i="5"/>
  <c r="DO79" i="5"/>
  <c r="AB13" i="3"/>
  <c r="T14" i="3"/>
  <c r="CE81" i="16"/>
  <c r="F80" i="12"/>
  <c r="N79" i="12"/>
  <c r="BQ99" i="5"/>
  <c r="CZ95" i="1"/>
  <c r="DH94" i="1"/>
  <c r="BJ110" i="9"/>
  <c r="BR109" i="9"/>
  <c r="DA13" i="13"/>
  <c r="CS14" i="13"/>
  <c r="CE30" i="8"/>
  <c r="CM29" i="8"/>
  <c r="CF29" i="8"/>
  <c r="AP14" i="7"/>
  <c r="AH15" i="7"/>
  <c r="BQ64" i="3"/>
  <c r="BX113" i="12"/>
  <c r="BY113" i="12" s="1"/>
  <c r="CF112" i="12"/>
  <c r="BJ78" i="7"/>
  <c r="BR77" i="7"/>
  <c r="BY95" i="11"/>
  <c r="BQ96" i="11"/>
  <c r="BQ64" i="13"/>
  <c r="BY63" i="13"/>
  <c r="BR63" i="13"/>
  <c r="DA61" i="6"/>
  <c r="CS62" i="6"/>
  <c r="CT61" i="6"/>
  <c r="CL94" i="6"/>
  <c r="CT93" i="6"/>
  <c r="CM93" i="6"/>
  <c r="F113" i="7"/>
  <c r="N112" i="7"/>
  <c r="BK30" i="3"/>
  <c r="BC31" i="3"/>
  <c r="CZ50" i="11"/>
  <c r="DA49" i="11"/>
  <c r="AW109" i="8"/>
  <c r="AO110" i="8"/>
  <c r="U13" i="2"/>
  <c r="M14" i="2"/>
  <c r="DU113" i="8"/>
  <c r="DO47" i="13"/>
  <c r="DG48" i="13"/>
  <c r="DH47" i="13"/>
  <c r="AB112" i="4"/>
  <c r="T113" i="4"/>
  <c r="AH33" i="3"/>
  <c r="F32" i="6"/>
  <c r="N31" i="6"/>
  <c r="AI13" i="13"/>
  <c r="AA14" i="13"/>
  <c r="AB13" i="13"/>
  <c r="DU79" i="8"/>
  <c r="EC78" i="8"/>
  <c r="DA46" i="5"/>
  <c r="CS47" i="5"/>
  <c r="CT46" i="5"/>
  <c r="BC80" i="15"/>
  <c r="BK79" i="15"/>
  <c r="DH47" i="14"/>
  <c r="CZ48" i="14"/>
  <c r="BQ14" i="4"/>
  <c r="BY13" i="4"/>
  <c r="BR13" i="4"/>
  <c r="CS16" i="2"/>
  <c r="EC111" i="10"/>
  <c r="DU112" i="10"/>
  <c r="DV111" i="10"/>
  <c r="DH93" i="10"/>
  <c r="DO93" i="10"/>
  <c r="DG94" i="10"/>
  <c r="CZ62" i="10"/>
  <c r="DA61" i="10"/>
  <c r="DG46" i="10"/>
  <c r="DO45" i="10"/>
  <c r="CZ47" i="10"/>
  <c r="DH61" i="10"/>
  <c r="DG62" i="10"/>
  <c r="DO61" i="10"/>
  <c r="CS46" i="10"/>
  <c r="DA45" i="10"/>
  <c r="CT45" i="10"/>
  <c r="CL46" i="10"/>
  <c r="BK29" i="10"/>
  <c r="BC30" i="10"/>
  <c r="BD29" i="10"/>
  <c r="DG14" i="10"/>
  <c r="DO13" i="10"/>
  <c r="DH13" i="10"/>
  <c r="CM77" i="10"/>
  <c r="CF77" i="10"/>
  <c r="CE78" i="10"/>
  <c r="CM45" i="10"/>
  <c r="CF45" i="10"/>
  <c r="CE46" i="10"/>
  <c r="BK109" i="10"/>
  <c r="BC110" i="10"/>
  <c r="BD109" i="10"/>
  <c r="BC94" i="10"/>
  <c r="BK93" i="10"/>
  <c r="BD93" i="10"/>
  <c r="AP77" i="10"/>
  <c r="AO78" i="10"/>
  <c r="AW77" i="10"/>
  <c r="AO46" i="10"/>
  <c r="AW45" i="10"/>
  <c r="AP45" i="10"/>
  <c r="AP93" i="10"/>
  <c r="AH94" i="10"/>
  <c r="AI93" i="10"/>
  <c r="AH110" i="10"/>
  <c r="AI109" i="10"/>
  <c r="AP109" i="10"/>
  <c r="U109" i="10"/>
  <c r="AB109" i="10"/>
  <c r="T110" i="10"/>
  <c r="F110" i="10"/>
  <c r="N109" i="10"/>
  <c r="U93" i="10"/>
  <c r="N93" i="10"/>
  <c r="M94" i="10"/>
  <c r="F82" i="10"/>
  <c r="N61" i="10"/>
  <c r="F62" i="10"/>
  <c r="DN110" i="9"/>
  <c r="DV109" i="9"/>
  <c r="DO109" i="9"/>
  <c r="CZ94" i="9"/>
  <c r="DH93" i="9"/>
  <c r="DA93" i="9"/>
  <c r="DG14" i="9"/>
  <c r="DO13" i="9"/>
  <c r="DH13" i="9"/>
  <c r="CZ14" i="9"/>
  <c r="CS14" i="9"/>
  <c r="DA13" i="9"/>
  <c r="CT109" i="9"/>
  <c r="DA109" i="9"/>
  <c r="CS110" i="9"/>
  <c r="CS78" i="9"/>
  <c r="CT77" i="9"/>
  <c r="DA77" i="9"/>
  <c r="CL31" i="9"/>
  <c r="CT13" i="9"/>
  <c r="CL14" i="9"/>
  <c r="CM13" i="9"/>
  <c r="CE110" i="9"/>
  <c r="CF109" i="9"/>
  <c r="CM109" i="9"/>
  <c r="CE94" i="9"/>
  <c r="CF93" i="9"/>
  <c r="CM93" i="9"/>
  <c r="CF77" i="9"/>
  <c r="CE78" i="9"/>
  <c r="CM77" i="9"/>
  <c r="CM29" i="9"/>
  <c r="CE30" i="9"/>
  <c r="CF29" i="9"/>
  <c r="BX35" i="9"/>
  <c r="BQ62" i="9"/>
  <c r="BR61" i="9"/>
  <c r="BY61" i="9"/>
  <c r="BR15" i="9"/>
  <c r="BQ16" i="9"/>
  <c r="AO62" i="9"/>
  <c r="AP61" i="9"/>
  <c r="AW61" i="9"/>
  <c r="AP80" i="9"/>
  <c r="AO81" i="9"/>
  <c r="AP109" i="9"/>
  <c r="AO110" i="9"/>
  <c r="AW109" i="9"/>
  <c r="U109" i="9"/>
  <c r="AB109" i="9"/>
  <c r="T110" i="9"/>
  <c r="DH109" i="6"/>
  <c r="CZ110" i="6"/>
  <c r="DA109" i="6"/>
  <c r="CS110" i="6"/>
  <c r="CL110" i="6"/>
  <c r="CT109" i="6"/>
  <c r="CM109" i="6"/>
  <c r="BX94" i="6"/>
  <c r="BY93" i="6"/>
  <c r="CF93" i="6"/>
  <c r="BK94" i="6"/>
  <c r="BJ95" i="6"/>
  <c r="BR94" i="6"/>
  <c r="AO94" i="6"/>
  <c r="AP93" i="6"/>
  <c r="AW93" i="6"/>
  <c r="DH77" i="6"/>
  <c r="DA77" i="6"/>
  <c r="CZ78" i="6"/>
  <c r="CE62" i="6"/>
  <c r="CF61" i="6"/>
  <c r="CM61" i="6"/>
  <c r="BK61" i="6"/>
  <c r="BJ62" i="6"/>
  <c r="BR61" i="6"/>
  <c r="DA47" i="6"/>
  <c r="CS48" i="6"/>
  <c r="CL46" i="6"/>
  <c r="CT45" i="6"/>
  <c r="CM45" i="6"/>
  <c r="CE48" i="6"/>
  <c r="CF47" i="6"/>
  <c r="DO29" i="6"/>
  <c r="DG30" i="6"/>
  <c r="DH29" i="6"/>
  <c r="BX30" i="6"/>
  <c r="BY29" i="6"/>
  <c r="CF29" i="6"/>
  <c r="DG14" i="6"/>
  <c r="DO13" i="6"/>
  <c r="DH13" i="6"/>
  <c r="CL14" i="6"/>
  <c r="CT13" i="6"/>
  <c r="BK13" i="6"/>
  <c r="BJ14" i="6"/>
  <c r="BR14" i="6" s="1"/>
  <c r="CM13" i="6"/>
  <c r="CE14" i="6"/>
  <c r="CF13" i="6"/>
  <c r="BX16" i="6"/>
  <c r="BY14" i="6"/>
  <c r="BQ15" i="6"/>
  <c r="CE35" i="6"/>
  <c r="BY110" i="6"/>
  <c r="BR110" i="6"/>
  <c r="BQ111" i="6"/>
  <c r="AP29" i="6"/>
  <c r="AO30" i="6"/>
  <c r="AW29" i="6"/>
  <c r="AH114" i="6"/>
  <c r="AW109" i="6"/>
  <c r="AP109" i="6"/>
  <c r="AO110" i="6"/>
  <c r="AH14" i="6"/>
  <c r="AP13" i="6"/>
  <c r="AA14" i="6"/>
  <c r="AI13" i="6"/>
  <c r="AB13" i="6"/>
  <c r="AB109" i="6"/>
  <c r="T110" i="6"/>
  <c r="U109" i="6"/>
  <c r="U93" i="6"/>
  <c r="T94" i="6"/>
  <c r="F94" i="6"/>
  <c r="N93" i="6"/>
  <c r="AB93" i="6"/>
  <c r="AI93" i="6"/>
  <c r="AA94" i="6"/>
  <c r="N15" i="6"/>
  <c r="F16" i="6"/>
  <c r="DV109" i="3"/>
  <c r="DN110" i="3"/>
  <c r="DO109" i="3"/>
  <c r="DG110" i="3"/>
  <c r="DH109" i="3"/>
  <c r="DV93" i="3"/>
  <c r="DN94" i="3"/>
  <c r="DH93" i="3"/>
  <c r="DG94" i="3"/>
  <c r="DO93" i="3"/>
  <c r="BR14" i="3"/>
  <c r="BQ15" i="3"/>
  <c r="BK110" i="3"/>
  <c r="BC111" i="3"/>
  <c r="BD110" i="3"/>
  <c r="BK93" i="3"/>
  <c r="BC94" i="3"/>
  <c r="BD93" i="3"/>
  <c r="BK77" i="3"/>
  <c r="BD77" i="3"/>
  <c r="BC78" i="3"/>
  <c r="AW61" i="3"/>
  <c r="AP61" i="3"/>
  <c r="AO62" i="3"/>
  <c r="AI110" i="3"/>
  <c r="AA111" i="3"/>
  <c r="AB110" i="3"/>
  <c r="F18" i="3"/>
  <c r="EB65" i="16"/>
  <c r="EJ64" i="16"/>
  <c r="EB35" i="16"/>
  <c r="EJ35" i="16" s="1"/>
  <c r="EJ34" i="16"/>
  <c r="EC13" i="16"/>
  <c r="DU14" i="16"/>
  <c r="DN14" i="16"/>
  <c r="DV13" i="16"/>
  <c r="DO13" i="16"/>
  <c r="CZ67" i="16"/>
  <c r="BJ14" i="16"/>
  <c r="BR13" i="16"/>
  <c r="BD13" i="16"/>
  <c r="BK13" i="16"/>
  <c r="BC14" i="16"/>
  <c r="BD45" i="16"/>
  <c r="AV46" i="16"/>
  <c r="AW45" i="16"/>
  <c r="AO50" i="16"/>
  <c r="AH114" i="16"/>
  <c r="AB80" i="16"/>
  <c r="AA81" i="16"/>
  <c r="AI80" i="16"/>
  <c r="AI31" i="16"/>
  <c r="AA32" i="16"/>
  <c r="U113" i="16"/>
  <c r="T114" i="16"/>
  <c r="T33" i="16"/>
  <c r="U32" i="16"/>
  <c r="AB32" i="16"/>
  <c r="F98" i="16"/>
  <c r="EC29" i="13"/>
  <c r="DU30" i="13"/>
  <c r="DV29" i="13"/>
  <c r="CL113" i="13"/>
  <c r="CE113" i="13"/>
  <c r="CM112" i="13"/>
  <c r="CS30" i="13"/>
  <c r="DA29" i="13"/>
  <c r="CT29" i="13"/>
  <c r="CF45" i="13"/>
  <c r="BX46" i="13"/>
  <c r="BY45" i="13"/>
  <c r="BC16" i="13"/>
  <c r="BD15" i="13"/>
  <c r="M14" i="13"/>
  <c r="U13" i="13"/>
  <c r="N13" i="13"/>
  <c r="M110" i="13"/>
  <c r="U109" i="13"/>
  <c r="N109" i="13"/>
  <c r="U78" i="13"/>
  <c r="M79" i="13"/>
  <c r="U61" i="13"/>
  <c r="M62" i="13"/>
  <c r="N61" i="13"/>
  <c r="F113" i="13"/>
  <c r="N32" i="13"/>
  <c r="F33" i="13"/>
  <c r="F17" i="13"/>
  <c r="F47" i="13"/>
  <c r="N46" i="13"/>
  <c r="N78" i="13"/>
  <c r="F79" i="13"/>
  <c r="EI110" i="7"/>
  <c r="EJ109" i="7"/>
  <c r="EB115" i="7"/>
  <c r="EJ45" i="7"/>
  <c r="EC45" i="7"/>
  <c r="EB46" i="7"/>
  <c r="EC93" i="7"/>
  <c r="DU94" i="7"/>
  <c r="DV93" i="7"/>
  <c r="DN94" i="7"/>
  <c r="DG78" i="7"/>
  <c r="DO77" i="7"/>
  <c r="DH77" i="7"/>
  <c r="EC14" i="7"/>
  <c r="DU15" i="7"/>
  <c r="DV13" i="7"/>
  <c r="DN14" i="7"/>
  <c r="DH13" i="7"/>
  <c r="DG14" i="7"/>
  <c r="DO13" i="7"/>
  <c r="DH93" i="7"/>
  <c r="DG94" i="7"/>
  <c r="DO93" i="7"/>
  <c r="DO29" i="7"/>
  <c r="DG30" i="7"/>
  <c r="DH29" i="7"/>
  <c r="CL30" i="7"/>
  <c r="CT29" i="7"/>
  <c r="CM29" i="7"/>
  <c r="BX62" i="7"/>
  <c r="CF61" i="7"/>
  <c r="BY93" i="7"/>
  <c r="BQ94" i="7"/>
  <c r="BR93" i="7"/>
  <c r="BQ81" i="7"/>
  <c r="BJ65" i="7"/>
  <c r="BQ62" i="7"/>
  <c r="BY61" i="7"/>
  <c r="BR61" i="7"/>
  <c r="AW29" i="7"/>
  <c r="AV30" i="7"/>
  <c r="BD29" i="7"/>
  <c r="AV14" i="7"/>
  <c r="AW13" i="7"/>
  <c r="BD13" i="7"/>
  <c r="BC18" i="7"/>
  <c r="AB109" i="7"/>
  <c r="AA110" i="7"/>
  <c r="AI109" i="7"/>
  <c r="AI77" i="7"/>
  <c r="AA78" i="7"/>
  <c r="AB77" i="7"/>
  <c r="AA94" i="7"/>
  <c r="AI93" i="7"/>
  <c r="AB93" i="7"/>
  <c r="AB13" i="7"/>
  <c r="AA14" i="7"/>
  <c r="AI13" i="7"/>
  <c r="F94" i="7"/>
  <c r="N93" i="7"/>
  <c r="F14" i="7"/>
  <c r="N13" i="7"/>
  <c r="DU14" i="4"/>
  <c r="EC13" i="4"/>
  <c r="DN14" i="4"/>
  <c r="DV13" i="4"/>
  <c r="DG14" i="4"/>
  <c r="DH13" i="4"/>
  <c r="DO13" i="4"/>
  <c r="DG30" i="4"/>
  <c r="DO29" i="4"/>
  <c r="DH29" i="4"/>
  <c r="DH112" i="4"/>
  <c r="CZ113" i="4"/>
  <c r="DH99" i="4"/>
  <c r="DA99" i="4"/>
  <c r="DA129" i="4" s="1"/>
  <c r="CM13" i="4"/>
  <c r="CE14" i="4"/>
  <c r="CF13" i="4"/>
  <c r="BC14" i="4"/>
  <c r="BK13" i="4"/>
  <c r="BD13" i="4"/>
  <c r="M62" i="4"/>
  <c r="N61" i="4"/>
  <c r="AB61" i="4"/>
  <c r="T62" i="4"/>
  <c r="U61" i="4"/>
  <c r="F79" i="4"/>
  <c r="N78" i="4"/>
  <c r="F65" i="4"/>
  <c r="F49" i="4"/>
  <c r="CT93" i="14"/>
  <c r="CS94" i="14"/>
  <c r="DA93" i="14"/>
  <c r="BC115" i="14"/>
  <c r="BD114" i="14"/>
  <c r="AO83" i="14"/>
  <c r="AW82" i="14"/>
  <c r="AP82" i="14"/>
  <c r="AO115" i="14"/>
  <c r="AW114" i="14"/>
  <c r="DO113" i="11"/>
  <c r="DN114" i="11"/>
  <c r="DO29" i="11"/>
  <c r="DG30" i="11"/>
  <c r="CZ31" i="11"/>
  <c r="DA30" i="11"/>
  <c r="DH30" i="11"/>
  <c r="DO61" i="2"/>
  <c r="DH61" i="2"/>
  <c r="DG62" i="2"/>
  <c r="AO78" i="2"/>
  <c r="AP77" i="2"/>
  <c r="AW77" i="2"/>
  <c r="N61" i="2"/>
  <c r="F62" i="2"/>
  <c r="CZ30" i="15"/>
  <c r="DH29" i="15"/>
  <c r="DA29" i="15"/>
  <c r="CS32" i="15"/>
  <c r="CT31" i="15"/>
  <c r="BX30" i="15"/>
  <c r="CF29" i="15"/>
  <c r="BY29" i="15"/>
  <c r="AW19" i="15"/>
  <c r="AW124" i="15" s="1"/>
  <c r="AP109" i="15"/>
  <c r="AW109" i="15"/>
  <c r="AO110" i="15"/>
  <c r="AO31" i="15"/>
  <c r="AP30" i="15"/>
  <c r="AW30" i="15"/>
  <c r="AO97" i="15"/>
  <c r="AW96" i="15"/>
  <c r="AB96" i="15"/>
  <c r="AA97" i="15"/>
  <c r="DH66" i="12"/>
  <c r="DA66" i="12"/>
  <c r="CZ67" i="12"/>
  <c r="DA77" i="12"/>
  <c r="CZ78" i="12"/>
  <c r="DH77" i="12"/>
  <c r="BX18" i="12"/>
  <c r="CF17" i="12"/>
  <c r="AP45" i="12"/>
  <c r="AO46" i="12"/>
  <c r="AW45" i="12"/>
  <c r="AO99" i="12"/>
  <c r="AB13" i="12"/>
  <c r="AI13" i="12"/>
  <c r="AA14" i="12"/>
  <c r="F14" i="12"/>
  <c r="N13" i="12"/>
  <c r="CZ110" i="5"/>
  <c r="DH109" i="5"/>
  <c r="DA109" i="5"/>
  <c r="CL111" i="5"/>
  <c r="CM110" i="5"/>
  <c r="CT110" i="5"/>
  <c r="CL94" i="5"/>
  <c r="CT93" i="5"/>
  <c r="CM93" i="5"/>
  <c r="CL62" i="5"/>
  <c r="CT61" i="5"/>
  <c r="CM61" i="5"/>
  <c r="BX46" i="5"/>
  <c r="CF45" i="5"/>
  <c r="BY45" i="5"/>
  <c r="BY29" i="5"/>
  <c r="BX30" i="5"/>
  <c r="CF29" i="5"/>
  <c r="AO14" i="5"/>
  <c r="AW13" i="5"/>
  <c r="AP13" i="5"/>
  <c r="U15" i="5"/>
  <c r="T16" i="5"/>
  <c r="AB15" i="5"/>
  <c r="N13" i="5"/>
  <c r="F14" i="5"/>
  <c r="F112" i="5"/>
  <c r="N111" i="5"/>
  <c r="F62" i="5"/>
  <c r="N61" i="5"/>
  <c r="F32" i="5"/>
  <c r="N31" i="5"/>
  <c r="DN46" i="1"/>
  <c r="DO45" i="1"/>
  <c r="DV45" i="1"/>
  <c r="DH30" i="1"/>
  <c r="DA30" i="1"/>
  <c r="CZ31" i="1"/>
  <c r="DH45" i="1"/>
  <c r="DA45" i="1"/>
  <c r="CZ46" i="1"/>
  <c r="DA13" i="1"/>
  <c r="DH13" i="1"/>
  <c r="CZ14" i="1"/>
  <c r="DN16" i="1"/>
  <c r="DO15" i="1"/>
  <c r="CT93" i="1"/>
  <c r="CM93" i="1"/>
  <c r="CL94" i="1"/>
  <c r="CL47" i="1"/>
  <c r="CT46" i="1"/>
  <c r="CM46" i="1"/>
  <c r="CL30" i="1"/>
  <c r="CT29" i="1"/>
  <c r="CM29" i="1"/>
  <c r="CL14" i="1"/>
  <c r="CM13" i="1"/>
  <c r="CT13" i="1"/>
  <c r="F82" i="1"/>
  <c r="N81" i="1"/>
  <c r="BJ111" i="1"/>
  <c r="BR110" i="1"/>
  <c r="BK110" i="1"/>
  <c r="AO32" i="1"/>
  <c r="AP31" i="1"/>
  <c r="AP17" i="1"/>
  <c r="AO18" i="1"/>
  <c r="AA34" i="1"/>
  <c r="AI33" i="1"/>
  <c r="AA78" i="1"/>
  <c r="AI77" i="1"/>
  <c r="AB77" i="1"/>
  <c r="AA94" i="1"/>
  <c r="AI93" i="1"/>
  <c r="AB93" i="1"/>
  <c r="AA110" i="1"/>
  <c r="AB109" i="1"/>
  <c r="AH110" i="1"/>
  <c r="AP109" i="1"/>
  <c r="AI109" i="1"/>
  <c r="DA47" i="5" l="1"/>
  <c r="CS48" i="5"/>
  <c r="CT47" i="5"/>
  <c r="EB15" i="2"/>
  <c r="EJ14" i="2"/>
  <c r="EC14" i="2"/>
  <c r="CL32" i="3"/>
  <c r="CT31" i="3"/>
  <c r="AO48" i="6"/>
  <c r="AW47" i="6"/>
  <c r="AP47" i="6"/>
  <c r="F115" i="6"/>
  <c r="N115" i="6" s="1"/>
  <c r="N130" i="6" s="1"/>
  <c r="Q130" i="6" s="1"/>
  <c r="N114" i="6"/>
  <c r="AV34" i="11"/>
  <c r="AI46" i="6"/>
  <c r="AA47" i="6"/>
  <c r="AB46" i="6"/>
  <c r="CS81" i="13"/>
  <c r="CZ19" i="12"/>
  <c r="M115" i="14"/>
  <c r="BX115" i="10"/>
  <c r="T83" i="12"/>
  <c r="AH18" i="10"/>
  <c r="BK48" i="2"/>
  <c r="BC49" i="2"/>
  <c r="T31" i="15"/>
  <c r="AB30" i="15"/>
  <c r="BC111" i="6"/>
  <c r="BK110" i="6"/>
  <c r="BD110" i="6"/>
  <c r="DU17" i="11"/>
  <c r="EC16" i="11"/>
  <c r="AH81" i="5"/>
  <c r="AI80" i="5"/>
  <c r="AA18" i="8"/>
  <c r="T81" i="4"/>
  <c r="AB80" i="4"/>
  <c r="AH97" i="3"/>
  <c r="DH48" i="5"/>
  <c r="CZ49" i="5"/>
  <c r="AI79" i="3"/>
  <c r="AA80" i="3"/>
  <c r="CE16" i="16"/>
  <c r="CM15" i="16"/>
  <c r="CZ99" i="15"/>
  <c r="CP124" i="14"/>
  <c r="T114" i="11"/>
  <c r="AB113" i="11"/>
  <c r="BY110" i="9"/>
  <c r="BQ111" i="9"/>
  <c r="BD111" i="11"/>
  <c r="AV112" i="11"/>
  <c r="CS65" i="7"/>
  <c r="DA64" i="7"/>
  <c r="AO15" i="10"/>
  <c r="AW14" i="10"/>
  <c r="AP14" i="10"/>
  <c r="CL80" i="3"/>
  <c r="CT79" i="3"/>
  <c r="BR14" i="13"/>
  <c r="BJ15" i="13"/>
  <c r="BK14" i="13"/>
  <c r="BC111" i="12"/>
  <c r="BK110" i="12"/>
  <c r="CM63" i="12"/>
  <c r="CE64" i="12"/>
  <c r="BC16" i="9"/>
  <c r="BK15" i="9"/>
  <c r="BK46" i="3"/>
  <c r="BC47" i="3"/>
  <c r="AA95" i="16"/>
  <c r="AI94" i="16"/>
  <c r="AB94" i="16"/>
  <c r="EB81" i="7"/>
  <c r="CS47" i="7"/>
  <c r="DA46" i="7"/>
  <c r="CT46" i="7"/>
  <c r="F97" i="11"/>
  <c r="BX33" i="16"/>
  <c r="CE50" i="12"/>
  <c r="CM49" i="12"/>
  <c r="CS99" i="10"/>
  <c r="AV33" i="15"/>
  <c r="AI14" i="13"/>
  <c r="AA15" i="13"/>
  <c r="AB14" i="13"/>
  <c r="BQ65" i="13"/>
  <c r="BY64" i="13"/>
  <c r="BR64" i="13"/>
  <c r="AB15" i="2"/>
  <c r="T16" i="2"/>
  <c r="CF112" i="5"/>
  <c r="BX113" i="5"/>
  <c r="EQ50" i="8"/>
  <c r="EI51" i="8"/>
  <c r="EQ51" i="8" s="1"/>
  <c r="EQ126" i="8" s="1"/>
  <c r="ER126" i="8" s="1"/>
  <c r="CL51" i="5"/>
  <c r="BJ66" i="10"/>
  <c r="DU114" i="14"/>
  <c r="EC113" i="14"/>
  <c r="DV113" i="14"/>
  <c r="CM110" i="2"/>
  <c r="CE111" i="2"/>
  <c r="CF110" i="2"/>
  <c r="BR95" i="14"/>
  <c r="BJ96" i="14"/>
  <c r="CE49" i="14"/>
  <c r="CF48" i="14"/>
  <c r="EI31" i="8"/>
  <c r="EQ30" i="8"/>
  <c r="EJ30" i="8"/>
  <c r="BK113" i="16"/>
  <c r="BC114" i="16"/>
  <c r="CS50" i="12"/>
  <c r="CT49" i="12"/>
  <c r="DO14" i="3"/>
  <c r="DG15" i="3"/>
  <c r="DG96" i="8"/>
  <c r="DH95" i="8"/>
  <c r="CL64" i="15"/>
  <c r="CT63" i="15"/>
  <c r="CM63" i="15"/>
  <c r="BC99" i="4"/>
  <c r="BD98" i="4"/>
  <c r="BX34" i="8"/>
  <c r="BJ79" i="4"/>
  <c r="BR78" i="4"/>
  <c r="CF78" i="11"/>
  <c r="BX79" i="11"/>
  <c r="BY78" i="11"/>
  <c r="CL49" i="16"/>
  <c r="AV17" i="5"/>
  <c r="CS112" i="4"/>
  <c r="DA111" i="4"/>
  <c r="T15" i="6"/>
  <c r="U14" i="6"/>
  <c r="BQ97" i="8"/>
  <c r="BY96" i="8"/>
  <c r="T51" i="10"/>
  <c r="AI18" i="15"/>
  <c r="AA19" i="15"/>
  <c r="BQ63" i="4"/>
  <c r="BY62" i="4"/>
  <c r="CF14" i="5"/>
  <c r="BX15" i="5"/>
  <c r="CF30" i="3"/>
  <c r="BX31" i="3"/>
  <c r="BY33" i="13"/>
  <c r="BQ34" i="13"/>
  <c r="DA15" i="11"/>
  <c r="CS16" i="11"/>
  <c r="DV155" i="3"/>
  <c r="DW124" i="3"/>
  <c r="AW98" i="4"/>
  <c r="AO99" i="4"/>
  <c r="AW99" i="4" s="1"/>
  <c r="AW129" i="4" s="1"/>
  <c r="T83" i="15"/>
  <c r="BQ64" i="8"/>
  <c r="BY63" i="8"/>
  <c r="CL83" i="14"/>
  <c r="CF110" i="6"/>
  <c r="BX111" i="6"/>
  <c r="AA16" i="4"/>
  <c r="AB15" i="4"/>
  <c r="BJ33" i="9"/>
  <c r="BR32" i="9"/>
  <c r="EB32" i="2"/>
  <c r="EJ31" i="2"/>
  <c r="DN82" i="4"/>
  <c r="BQ115" i="12"/>
  <c r="BD80" i="8"/>
  <c r="AV81" i="8"/>
  <c r="AW79" i="5"/>
  <c r="AO80" i="5"/>
  <c r="CL97" i="10"/>
  <c r="CT96" i="10"/>
  <c r="F15" i="10"/>
  <c r="N14" i="10"/>
  <c r="BJ31" i="4"/>
  <c r="BR30" i="4"/>
  <c r="DA47" i="9"/>
  <c r="CT47" i="9"/>
  <c r="CS48" i="9"/>
  <c r="CS115" i="8"/>
  <c r="BY96" i="11"/>
  <c r="BQ97" i="11"/>
  <c r="AO31" i="10"/>
  <c r="AW30" i="10"/>
  <c r="AV32" i="13"/>
  <c r="BD31" i="13"/>
  <c r="AW31" i="13"/>
  <c r="DH30" i="10"/>
  <c r="CZ31" i="10"/>
  <c r="EB65" i="8"/>
  <c r="EJ64" i="8"/>
  <c r="F48" i="2"/>
  <c r="N47" i="2"/>
  <c r="BX96" i="10"/>
  <c r="CF95" i="10"/>
  <c r="BR46" i="3"/>
  <c r="BJ47" i="3"/>
  <c r="BX15" i="9"/>
  <c r="CF14" i="9"/>
  <c r="BY14" i="9"/>
  <c r="DU34" i="7"/>
  <c r="DV33" i="7"/>
  <c r="BX49" i="16"/>
  <c r="CF48" i="16"/>
  <c r="AA80" i="4"/>
  <c r="AI79" i="4"/>
  <c r="U95" i="16"/>
  <c r="M96" i="16"/>
  <c r="N95" i="16"/>
  <c r="DU80" i="9"/>
  <c r="EC79" i="9"/>
  <c r="CZ15" i="14"/>
  <c r="DH14" i="14"/>
  <c r="AH82" i="16"/>
  <c r="DO63" i="9"/>
  <c r="DG64" i="9"/>
  <c r="CT15" i="3"/>
  <c r="CL16" i="3"/>
  <c r="CZ65" i="7"/>
  <c r="CM94" i="14"/>
  <c r="CE95" i="14"/>
  <c r="CF94" i="14"/>
  <c r="DG47" i="9"/>
  <c r="DO46" i="9"/>
  <c r="DH46" i="9"/>
  <c r="BQ67" i="14"/>
  <c r="AH79" i="13"/>
  <c r="AP78" i="13"/>
  <c r="M16" i="10"/>
  <c r="DN64" i="1"/>
  <c r="DV63" i="1"/>
  <c r="DA111" i="12"/>
  <c r="CS112" i="12"/>
  <c r="CT111" i="12"/>
  <c r="AH31" i="9"/>
  <c r="AP30" i="9"/>
  <c r="CL64" i="10"/>
  <c r="CT63" i="10"/>
  <c r="M32" i="3"/>
  <c r="M65" i="2"/>
  <c r="BX114" i="7"/>
  <c r="DU64" i="16"/>
  <c r="DV63" i="16"/>
  <c r="EC63" i="16"/>
  <c r="T64" i="11"/>
  <c r="U63" i="11"/>
  <c r="BJ80" i="2"/>
  <c r="CE96" i="10"/>
  <c r="CM95" i="10"/>
  <c r="BK95" i="14"/>
  <c r="DO95" i="1"/>
  <c r="DG96" i="1"/>
  <c r="BX65" i="9"/>
  <c r="DA63" i="13"/>
  <c r="CS64" i="13"/>
  <c r="CT63" i="13"/>
  <c r="F114" i="2"/>
  <c r="DN95" i="6"/>
  <c r="DV94" i="6"/>
  <c r="DO94" i="6"/>
  <c r="AB114" i="15"/>
  <c r="T115" i="15"/>
  <c r="AB115" i="15" s="1"/>
  <c r="AB130" i="15" s="1"/>
  <c r="AE130" i="15" s="1"/>
  <c r="AW79" i="7"/>
  <c r="AO80" i="7"/>
  <c r="BC83" i="8"/>
  <c r="AH111" i="14"/>
  <c r="AP110" i="14"/>
  <c r="BQ16" i="11"/>
  <c r="BX67" i="11"/>
  <c r="DN79" i="2"/>
  <c r="DV78" i="2"/>
  <c r="F80" i="2"/>
  <c r="BC96" i="2"/>
  <c r="BK95" i="2"/>
  <c r="BC33" i="13"/>
  <c r="BK32" i="13"/>
  <c r="CL81" i="2"/>
  <c r="BX64" i="16"/>
  <c r="CF63" i="16"/>
  <c r="CZ16" i="11"/>
  <c r="DH15" i="11"/>
  <c r="AA15" i="10"/>
  <c r="AI14" i="10"/>
  <c r="BX97" i="11"/>
  <c r="CF96" i="11"/>
  <c r="CE97" i="3"/>
  <c r="DA31" i="3"/>
  <c r="CS32" i="3"/>
  <c r="BJ95" i="9"/>
  <c r="BR94" i="9"/>
  <c r="DO64" i="1"/>
  <c r="DG65" i="1"/>
  <c r="CF14" i="11"/>
  <c r="BX15" i="11"/>
  <c r="BQ63" i="10"/>
  <c r="BY62" i="10"/>
  <c r="BR62" i="10"/>
  <c r="AB96" i="8"/>
  <c r="T97" i="8"/>
  <c r="F63" i="9"/>
  <c r="N62" i="9"/>
  <c r="CE112" i="11"/>
  <c r="CM111" i="11"/>
  <c r="CF111" i="11"/>
  <c r="AB30" i="4"/>
  <c r="T31" i="4"/>
  <c r="BJ63" i="4"/>
  <c r="BR62" i="4"/>
  <c r="AV16" i="14"/>
  <c r="BD15" i="14"/>
  <c r="CM80" i="5"/>
  <c r="CE81" i="5"/>
  <c r="CF80" i="5"/>
  <c r="F15" i="1"/>
  <c r="N14" i="1"/>
  <c r="CM81" i="11"/>
  <c r="CE82" i="11"/>
  <c r="U30" i="15"/>
  <c r="DO81" i="16"/>
  <c r="DG82" i="16"/>
  <c r="BC97" i="14"/>
  <c r="BJ81" i="10"/>
  <c r="BR80" i="10"/>
  <c r="AW14" i="6"/>
  <c r="AO15" i="6"/>
  <c r="AV79" i="9"/>
  <c r="BD78" i="9"/>
  <c r="AW78" i="9"/>
  <c r="BQ97" i="15"/>
  <c r="BY96" i="15"/>
  <c r="DN64" i="2"/>
  <c r="DV63" i="2"/>
  <c r="BX81" i="3"/>
  <c r="CL33" i="16"/>
  <c r="DO15" i="13"/>
  <c r="DG16" i="13"/>
  <c r="F47" i="3"/>
  <c r="N46" i="3"/>
  <c r="AH49" i="8"/>
  <c r="N46" i="10"/>
  <c r="F47" i="10"/>
  <c r="AP80" i="11"/>
  <c r="AH81" i="11"/>
  <c r="AI80" i="11"/>
  <c r="CS16" i="5"/>
  <c r="DA15" i="5"/>
  <c r="CT15" i="5"/>
  <c r="BJ95" i="3"/>
  <c r="BR94" i="3"/>
  <c r="BJ64" i="16"/>
  <c r="BR63" i="16"/>
  <c r="BK63" i="16"/>
  <c r="T49" i="12"/>
  <c r="AB48" i="12"/>
  <c r="CA126" i="14"/>
  <c r="BZ157" i="14"/>
  <c r="BK63" i="14"/>
  <c r="BC64" i="14"/>
  <c r="BD63" i="14"/>
  <c r="DV65" i="3"/>
  <c r="DN66" i="3"/>
  <c r="DO65" i="3"/>
  <c r="EQ15" i="2"/>
  <c r="EI16" i="2"/>
  <c r="U65" i="16"/>
  <c r="M66" i="16"/>
  <c r="N65" i="16"/>
  <c r="F33" i="6"/>
  <c r="N32" i="6"/>
  <c r="BJ48" i="15"/>
  <c r="BR47" i="15"/>
  <c r="BK47" i="15"/>
  <c r="T96" i="3"/>
  <c r="BJ82" i="6"/>
  <c r="DU111" i="1"/>
  <c r="DV110" i="1"/>
  <c r="M81" i="7"/>
  <c r="U80" i="7"/>
  <c r="N80" i="7"/>
  <c r="DG16" i="2"/>
  <c r="DN79" i="6"/>
  <c r="DV78" i="6"/>
  <c r="DO78" i="6"/>
  <c r="F98" i="13"/>
  <c r="CF47" i="12"/>
  <c r="BX48" i="12"/>
  <c r="DN33" i="2"/>
  <c r="AA97" i="8"/>
  <c r="CL17" i="12"/>
  <c r="CT16" i="12"/>
  <c r="CM16" i="12"/>
  <c r="BX63" i="3"/>
  <c r="CF62" i="3"/>
  <c r="BY62" i="3"/>
  <c r="AA97" i="5"/>
  <c r="AI96" i="5"/>
  <c r="AB96" i="5"/>
  <c r="DG81" i="3"/>
  <c r="DH80" i="3"/>
  <c r="T111" i="7"/>
  <c r="U110" i="7"/>
  <c r="EB97" i="14"/>
  <c r="EJ96" i="14"/>
  <c r="BQ114" i="13"/>
  <c r="BR113" i="13"/>
  <c r="BC111" i="5"/>
  <c r="BK110" i="5"/>
  <c r="BD110" i="5"/>
  <c r="AA64" i="2"/>
  <c r="DN113" i="12"/>
  <c r="DV112" i="12"/>
  <c r="DN67" i="7"/>
  <c r="DU81" i="4"/>
  <c r="DV81" i="4" s="1"/>
  <c r="EC80" i="4"/>
  <c r="CM46" i="3"/>
  <c r="CE47" i="3"/>
  <c r="CF46" i="3"/>
  <c r="AB110" i="16"/>
  <c r="AI110" i="16"/>
  <c r="AA111" i="16"/>
  <c r="BK47" i="1"/>
  <c r="BC48" i="1"/>
  <c r="DH65" i="3"/>
  <c r="CZ66" i="3"/>
  <c r="BX17" i="16"/>
  <c r="BY16" i="16"/>
  <c r="DA97" i="8"/>
  <c r="CS98" i="8"/>
  <c r="CT97" i="8"/>
  <c r="BQ51" i="7"/>
  <c r="CS66" i="16"/>
  <c r="DA65" i="16"/>
  <c r="BJ49" i="4"/>
  <c r="CZ79" i="8"/>
  <c r="DH78" i="8"/>
  <c r="AH17" i="2"/>
  <c r="CZ15" i="3"/>
  <c r="DH14" i="3"/>
  <c r="CT63" i="14"/>
  <c r="CL64" i="14"/>
  <c r="CT79" i="4"/>
  <c r="CL80" i="4"/>
  <c r="F32" i="12"/>
  <c r="N31" i="12"/>
  <c r="M32" i="15"/>
  <c r="U31" i="15"/>
  <c r="BC50" i="15"/>
  <c r="T96" i="14"/>
  <c r="AB95" i="14"/>
  <c r="U95" i="14"/>
  <c r="AW63" i="8"/>
  <c r="AO64" i="8"/>
  <c r="CL19" i="10"/>
  <c r="AV81" i="2"/>
  <c r="EP112" i="8"/>
  <c r="EQ111" i="8"/>
  <c r="BQ33" i="16"/>
  <c r="BY32" i="16"/>
  <c r="M33" i="5"/>
  <c r="U32" i="5"/>
  <c r="DG96" i="11"/>
  <c r="DO95" i="11"/>
  <c r="EI15" i="13"/>
  <c r="EJ14" i="13"/>
  <c r="BJ81" i="13"/>
  <c r="BR80" i="13"/>
  <c r="CL67" i="6"/>
  <c r="T95" i="2"/>
  <c r="AB94" i="2"/>
  <c r="U94" i="2"/>
  <c r="AA96" i="11"/>
  <c r="AB95" i="11"/>
  <c r="T111" i="13"/>
  <c r="AB110" i="13"/>
  <c r="AA32" i="7"/>
  <c r="AI31" i="7"/>
  <c r="AB31" i="7"/>
  <c r="AH34" i="3"/>
  <c r="CE97" i="12"/>
  <c r="AA31" i="8"/>
  <c r="AI30" i="8"/>
  <c r="AB30" i="8"/>
  <c r="DN64" i="14"/>
  <c r="DV63" i="14"/>
  <c r="DO63" i="14"/>
  <c r="BC32" i="15"/>
  <c r="BK31" i="15"/>
  <c r="AI62" i="8"/>
  <c r="AA63" i="8"/>
  <c r="BX18" i="10"/>
  <c r="CF80" i="15"/>
  <c r="BX81" i="15"/>
  <c r="BC82" i="12"/>
  <c r="AV49" i="7"/>
  <c r="BD48" i="7"/>
  <c r="BK95" i="12"/>
  <c r="BC96" i="12"/>
  <c r="CM110" i="1"/>
  <c r="CE111" i="1"/>
  <c r="BJ47" i="10"/>
  <c r="BR46" i="10"/>
  <c r="BQ82" i="10"/>
  <c r="AH64" i="13"/>
  <c r="AP63" i="13"/>
  <c r="CM46" i="11"/>
  <c r="CE47" i="11"/>
  <c r="BX67" i="6"/>
  <c r="BY67" i="6" s="1"/>
  <c r="BY127" i="6" s="1"/>
  <c r="CB127" i="6" s="1"/>
  <c r="BY66" i="6"/>
  <c r="CS83" i="16"/>
  <c r="T66" i="15"/>
  <c r="AB65" i="15"/>
  <c r="CL47" i="4"/>
  <c r="CT46" i="4"/>
  <c r="CM46" i="4"/>
  <c r="BC35" i="1"/>
  <c r="T82" i="10"/>
  <c r="BQ111" i="10"/>
  <c r="BY110" i="10"/>
  <c r="N78" i="9"/>
  <c r="F79" i="9"/>
  <c r="AV32" i="8"/>
  <c r="BD31" i="8"/>
  <c r="AW31" i="8"/>
  <c r="T66" i="14"/>
  <c r="AB65" i="14"/>
  <c r="DA63" i="9"/>
  <c r="CS64" i="9"/>
  <c r="M65" i="14"/>
  <c r="U64" i="14"/>
  <c r="CE95" i="1"/>
  <c r="CF94" i="1"/>
  <c r="AV111" i="9"/>
  <c r="BD110" i="9"/>
  <c r="EJ14" i="7"/>
  <c r="EB15" i="7"/>
  <c r="AH32" i="4"/>
  <c r="AP31" i="4"/>
  <c r="AI31" i="4"/>
  <c r="BJ79" i="7"/>
  <c r="BR78" i="7"/>
  <c r="AH96" i="16"/>
  <c r="AP95" i="16"/>
  <c r="AO16" i="12"/>
  <c r="AW15" i="12"/>
  <c r="AP15" i="12"/>
  <c r="Q156" i="16"/>
  <c r="R125" i="16"/>
  <c r="AW95" i="3"/>
  <c r="AO96" i="3"/>
  <c r="CE83" i="12"/>
  <c r="CM83" i="12" s="1"/>
  <c r="CM128" i="12" s="1"/>
  <c r="CP128" i="12" s="1"/>
  <c r="CM82" i="12"/>
  <c r="AV64" i="2"/>
  <c r="BD63" i="2"/>
  <c r="AH48" i="3"/>
  <c r="AI48" i="3" s="1"/>
  <c r="BQ98" i="2"/>
  <c r="AA95" i="2"/>
  <c r="AI94" i="2"/>
  <c r="DA14" i="3"/>
  <c r="CS15" i="3"/>
  <c r="AV31" i="9"/>
  <c r="BD30" i="9"/>
  <c r="AV112" i="12"/>
  <c r="BD111" i="12"/>
  <c r="DU35" i="6"/>
  <c r="DV35" i="6" s="1"/>
  <c r="DV125" i="6" s="1"/>
  <c r="DW125" i="6" s="1"/>
  <c r="DV34" i="6"/>
  <c r="DG111" i="1"/>
  <c r="DO110" i="1"/>
  <c r="DH110" i="1"/>
  <c r="CE82" i="13"/>
  <c r="CL111" i="15"/>
  <c r="CT110" i="15"/>
  <c r="CM110" i="15"/>
  <c r="BC66" i="16"/>
  <c r="F16" i="11"/>
  <c r="N15" i="11"/>
  <c r="M49" i="12"/>
  <c r="U48" i="12"/>
  <c r="BJ49" i="6"/>
  <c r="DA96" i="3"/>
  <c r="CS97" i="3"/>
  <c r="M34" i="14"/>
  <c r="U33" i="14"/>
  <c r="CS79" i="1"/>
  <c r="DA78" i="1"/>
  <c r="DU50" i="14"/>
  <c r="F15" i="4"/>
  <c r="N14" i="4"/>
  <c r="CZ115" i="1"/>
  <c r="AW46" i="1"/>
  <c r="BD46" i="1"/>
  <c r="AV47" i="1"/>
  <c r="CL32" i="4"/>
  <c r="CT31" i="4"/>
  <c r="CM31" i="4"/>
  <c r="DN49" i="11"/>
  <c r="AH112" i="2"/>
  <c r="AV67" i="14"/>
  <c r="M67" i="12"/>
  <c r="AH96" i="8"/>
  <c r="AP95" i="8"/>
  <c r="N81" i="14"/>
  <c r="F82" i="14"/>
  <c r="CS97" i="15"/>
  <c r="DA96" i="15"/>
  <c r="DG113" i="12"/>
  <c r="DO112" i="12"/>
  <c r="DA15" i="6"/>
  <c r="CS16" i="6"/>
  <c r="BJ48" i="9"/>
  <c r="BR47" i="9"/>
  <c r="BK47" i="9"/>
  <c r="BQ47" i="2"/>
  <c r="BY46" i="2"/>
  <c r="BR46" i="2"/>
  <c r="AV50" i="15"/>
  <c r="BD49" i="15"/>
  <c r="BD80" i="15"/>
  <c r="AV81" i="15"/>
  <c r="BY64" i="11"/>
  <c r="BQ65" i="11"/>
  <c r="CL32" i="10"/>
  <c r="CT31" i="10"/>
  <c r="F32" i="2"/>
  <c r="N31" i="2"/>
  <c r="BJ67" i="12"/>
  <c r="BJ34" i="7"/>
  <c r="DG32" i="15"/>
  <c r="DO31" i="15"/>
  <c r="T15" i="9"/>
  <c r="AB14" i="9"/>
  <c r="CF94" i="3"/>
  <c r="BX95" i="3"/>
  <c r="BY94" i="3"/>
  <c r="CE113" i="15"/>
  <c r="CF112" i="15"/>
  <c r="T63" i="9"/>
  <c r="AB62" i="9"/>
  <c r="M34" i="2"/>
  <c r="BR62" i="11"/>
  <c r="BJ63" i="11"/>
  <c r="BK62" i="11"/>
  <c r="AA17" i="3"/>
  <c r="BY96" i="14"/>
  <c r="BQ97" i="14"/>
  <c r="CL34" i="6"/>
  <c r="CM33" i="6"/>
  <c r="M80" i="16"/>
  <c r="U79" i="16"/>
  <c r="N79" i="16"/>
  <c r="BX111" i="13"/>
  <c r="CF110" i="13"/>
  <c r="BY110" i="13"/>
  <c r="EB99" i="7"/>
  <c r="EJ99" i="7" s="1"/>
  <c r="EJ129" i="7" s="1"/>
  <c r="EK129" i="7" s="1"/>
  <c r="EJ98" i="7"/>
  <c r="AB113" i="4"/>
  <c r="T114" i="4"/>
  <c r="CF113" i="12"/>
  <c r="BX114" i="12"/>
  <c r="AO15" i="11"/>
  <c r="AW14" i="11"/>
  <c r="DU81" i="10"/>
  <c r="EC80" i="10"/>
  <c r="BC31" i="4"/>
  <c r="BK30" i="4"/>
  <c r="EC30" i="2"/>
  <c r="DU31" i="2"/>
  <c r="DV30" i="2"/>
  <c r="T98" i="10"/>
  <c r="AB97" i="10"/>
  <c r="DU95" i="1"/>
  <c r="DV94" i="1"/>
  <c r="BY14" i="2"/>
  <c r="BQ15" i="2"/>
  <c r="DU96" i="9"/>
  <c r="EC95" i="9"/>
  <c r="CE67" i="15"/>
  <c r="BJ96" i="12"/>
  <c r="AH48" i="13"/>
  <c r="AP47" i="13"/>
  <c r="AH79" i="6"/>
  <c r="AP78" i="6"/>
  <c r="DO46" i="2"/>
  <c r="DG47" i="2"/>
  <c r="M112" i="2"/>
  <c r="U111" i="2"/>
  <c r="N111" i="2"/>
  <c r="BQ79" i="2"/>
  <c r="BY78" i="2"/>
  <c r="F81" i="15"/>
  <c r="N80" i="15"/>
  <c r="DH112" i="14"/>
  <c r="CZ113" i="14"/>
  <c r="AV64" i="8"/>
  <c r="BD63" i="8"/>
  <c r="F47" i="9"/>
  <c r="N46" i="9"/>
  <c r="AA32" i="3"/>
  <c r="AI31" i="3"/>
  <c r="T64" i="13"/>
  <c r="AB63" i="13"/>
  <c r="BC15" i="12"/>
  <c r="BK14" i="12"/>
  <c r="BD14" i="12"/>
  <c r="AV81" i="6"/>
  <c r="DN15" i="9"/>
  <c r="DV14" i="9"/>
  <c r="AP124" i="13"/>
  <c r="BJ18" i="5"/>
  <c r="M111" i="11"/>
  <c r="U110" i="11"/>
  <c r="BK48" i="4"/>
  <c r="BC49" i="4"/>
  <c r="T63" i="10"/>
  <c r="AB62" i="10"/>
  <c r="AA63" i="11"/>
  <c r="AI62" i="11"/>
  <c r="CT62" i="1"/>
  <c r="CL63" i="1"/>
  <c r="M15" i="8"/>
  <c r="U14" i="8"/>
  <c r="N14" i="8"/>
  <c r="AP110" i="3"/>
  <c r="AH111" i="3"/>
  <c r="F31" i="14"/>
  <c r="N30" i="14"/>
  <c r="AA98" i="12"/>
  <c r="CT111" i="16"/>
  <c r="CL112" i="16"/>
  <c r="CM111" i="16"/>
  <c r="AV48" i="10"/>
  <c r="BD47" i="10"/>
  <c r="BC64" i="13"/>
  <c r="BK63" i="13"/>
  <c r="BD63" i="13"/>
  <c r="AH65" i="11"/>
  <c r="AP64" i="11"/>
  <c r="F99" i="15"/>
  <c r="N99" i="15" s="1"/>
  <c r="N129" i="15" s="1"/>
  <c r="Q129" i="15" s="1"/>
  <c r="N98" i="15"/>
  <c r="AH95" i="9"/>
  <c r="AP94" i="9"/>
  <c r="AV48" i="12"/>
  <c r="BD47" i="12"/>
  <c r="BR32" i="15"/>
  <c r="BJ33" i="15"/>
  <c r="DN80" i="14"/>
  <c r="DV79" i="14"/>
  <c r="DO79" i="14"/>
  <c r="BQ79" i="3"/>
  <c r="BY78" i="3"/>
  <c r="BR78" i="3"/>
  <c r="CT110" i="3"/>
  <c r="DA110" i="3"/>
  <c r="CS111" i="3"/>
  <c r="CE112" i="10"/>
  <c r="CM111" i="10"/>
  <c r="CF111" i="10"/>
  <c r="CT33" i="5"/>
  <c r="CL34" i="5"/>
  <c r="N113" i="14"/>
  <c r="F114" i="14"/>
  <c r="EI95" i="2"/>
  <c r="EQ94" i="2"/>
  <c r="AB83" i="5"/>
  <c r="AB128" i="5" s="1"/>
  <c r="AE128" i="5" s="1"/>
  <c r="DN47" i="10"/>
  <c r="DV46" i="10"/>
  <c r="BQ15" i="12"/>
  <c r="BY14" i="12"/>
  <c r="CF30" i="1"/>
  <c r="BX31" i="1"/>
  <c r="AV114" i="5"/>
  <c r="AW113" i="5"/>
  <c r="CZ97" i="10"/>
  <c r="DA96" i="10"/>
  <c r="AA112" i="12"/>
  <c r="AI111" i="12"/>
  <c r="AP31" i="5"/>
  <c r="AH32" i="5"/>
  <c r="CZ81" i="5"/>
  <c r="DH80" i="5"/>
  <c r="AV82" i="5"/>
  <c r="CS98" i="7"/>
  <c r="DA97" i="7"/>
  <c r="BC112" i="7"/>
  <c r="BK111" i="7"/>
  <c r="BD111" i="7"/>
  <c r="BQ97" i="4"/>
  <c r="CS18" i="16"/>
  <c r="CT17" i="16"/>
  <c r="DA17" i="16"/>
  <c r="CS96" i="16"/>
  <c r="DA95" i="16"/>
  <c r="CT95" i="16"/>
  <c r="DU65" i="10"/>
  <c r="EC64" i="10"/>
  <c r="AA47" i="9"/>
  <c r="AI46" i="9"/>
  <c r="BD46" i="4"/>
  <c r="AV47" i="4"/>
  <c r="CZ111" i="9"/>
  <c r="DH110" i="9"/>
  <c r="DU112" i="16"/>
  <c r="DV111" i="16"/>
  <c r="BD79" i="16"/>
  <c r="AV80" i="16"/>
  <c r="BQ111" i="3"/>
  <c r="BY110" i="3"/>
  <c r="AA49" i="14"/>
  <c r="AI48" i="14"/>
  <c r="CM78" i="1"/>
  <c r="CE79" i="1"/>
  <c r="BJ79" i="11"/>
  <c r="BR78" i="11"/>
  <c r="BK78" i="11"/>
  <c r="BK78" i="7"/>
  <c r="BD78" i="7"/>
  <c r="BC79" i="7"/>
  <c r="BC79" i="4"/>
  <c r="BK78" i="4"/>
  <c r="BR111" i="3"/>
  <c r="BJ112" i="3"/>
  <c r="CZ96" i="2"/>
  <c r="M97" i="4"/>
  <c r="AO66" i="5"/>
  <c r="CL49" i="8"/>
  <c r="CT48" i="8"/>
  <c r="EB113" i="11"/>
  <c r="EJ112" i="11"/>
  <c r="DU82" i="2"/>
  <c r="DP125" i="16"/>
  <c r="DO156" i="16"/>
  <c r="AB30" i="3"/>
  <c r="T31" i="3"/>
  <c r="BY95" i="13"/>
  <c r="BQ96" i="13"/>
  <c r="BX111" i="8"/>
  <c r="CF110" i="8"/>
  <c r="BY110" i="8"/>
  <c r="DV98" i="16"/>
  <c r="DN99" i="16"/>
  <c r="EB95" i="13"/>
  <c r="EJ94" i="13"/>
  <c r="BJ31" i="1"/>
  <c r="BR30" i="1"/>
  <c r="BK30" i="1"/>
  <c r="DA113" i="7"/>
  <c r="CS114" i="7"/>
  <c r="DV94" i="8"/>
  <c r="DN95" i="8"/>
  <c r="AO33" i="2"/>
  <c r="DN47" i="5"/>
  <c r="DV46" i="5"/>
  <c r="DO46" i="5"/>
  <c r="CT48" i="15"/>
  <c r="CS49" i="15"/>
  <c r="DG47" i="6"/>
  <c r="DO46" i="6"/>
  <c r="DH46" i="6"/>
  <c r="EP15" i="8"/>
  <c r="EQ14" i="8"/>
  <c r="CZ112" i="2"/>
  <c r="DH111" i="2"/>
  <c r="DG66" i="14"/>
  <c r="EB98" i="11"/>
  <c r="EJ97" i="11"/>
  <c r="BR16" i="8"/>
  <c r="BJ17" i="8"/>
  <c r="AV96" i="11"/>
  <c r="BD95" i="11"/>
  <c r="DN49" i="13"/>
  <c r="DV48" i="13"/>
  <c r="BR110" i="11"/>
  <c r="BJ111" i="11"/>
  <c r="BK110" i="11"/>
  <c r="EI97" i="16"/>
  <c r="EJ96" i="16"/>
  <c r="DV79" i="8"/>
  <c r="DN80" i="8"/>
  <c r="DO79" i="8"/>
  <c r="BR47" i="12"/>
  <c r="BJ48" i="12"/>
  <c r="CF79" i="12"/>
  <c r="BX80" i="12"/>
  <c r="BY79" i="12"/>
  <c r="CZ81" i="2"/>
  <c r="EB63" i="13"/>
  <c r="EJ62" i="13"/>
  <c r="EC62" i="13"/>
  <c r="N64" i="11"/>
  <c r="F65" i="11"/>
  <c r="AO33" i="7"/>
  <c r="AP32" i="7"/>
  <c r="DU34" i="11"/>
  <c r="DG97" i="6"/>
  <c r="CL97" i="9"/>
  <c r="CT96" i="9"/>
  <c r="CL112" i="8"/>
  <c r="CT111" i="8"/>
  <c r="CM111" i="8"/>
  <c r="F96" i="3"/>
  <c r="CL81" i="5"/>
  <c r="AA50" i="12"/>
  <c r="AI49" i="12"/>
  <c r="DN15" i="10"/>
  <c r="DV14" i="10"/>
  <c r="DU16" i="9"/>
  <c r="EC15" i="9"/>
  <c r="BJ65" i="1"/>
  <c r="BR64" i="1"/>
  <c r="DO15" i="14"/>
  <c r="DG16" i="14"/>
  <c r="CL112" i="11"/>
  <c r="CZ112" i="16"/>
  <c r="DH111" i="16"/>
  <c r="DU67" i="3"/>
  <c r="EC67" i="3" s="1"/>
  <c r="EC127" i="3" s="1"/>
  <c r="ED127" i="3" s="1"/>
  <c r="EC66" i="3"/>
  <c r="BQ81" i="11"/>
  <c r="CZ96" i="12"/>
  <c r="DA95" i="12"/>
  <c r="DH95" i="12"/>
  <c r="BJ96" i="8"/>
  <c r="BR95" i="8"/>
  <c r="DN16" i="8"/>
  <c r="AA79" i="13"/>
  <c r="AI78" i="13"/>
  <c r="AB78" i="13"/>
  <c r="EJ49" i="8"/>
  <c r="EB50" i="8"/>
  <c r="DO78" i="2"/>
  <c r="DG79" i="2"/>
  <c r="DH78" i="2"/>
  <c r="CZ80" i="10"/>
  <c r="V129" i="15"/>
  <c r="U160" i="15"/>
  <c r="AH51" i="14"/>
  <c r="BQ82" i="8"/>
  <c r="DG49" i="13"/>
  <c r="DO48" i="13"/>
  <c r="DH48" i="13"/>
  <c r="AH16" i="7"/>
  <c r="AP15" i="7"/>
  <c r="BY32" i="11"/>
  <c r="BQ33" i="11"/>
  <c r="M18" i="16"/>
  <c r="U17" i="16"/>
  <c r="N17" i="16"/>
  <c r="T32" i="6"/>
  <c r="U31" i="6"/>
  <c r="BJ49" i="16"/>
  <c r="BR48" i="16"/>
  <c r="BY94" i="1"/>
  <c r="BQ95" i="1"/>
  <c r="BR94" i="1"/>
  <c r="AV111" i="4"/>
  <c r="BD110" i="4"/>
  <c r="EI32" i="14"/>
  <c r="EJ31" i="14"/>
  <c r="BX99" i="15"/>
  <c r="CF99" i="15" s="1"/>
  <c r="CF129" i="15" s="1"/>
  <c r="CF98" i="15"/>
  <c r="F79" i="11"/>
  <c r="N78" i="11"/>
  <c r="M15" i="3"/>
  <c r="U14" i="3"/>
  <c r="N14" i="3"/>
  <c r="AA114" i="4"/>
  <c r="AI113" i="4"/>
  <c r="AH63" i="7"/>
  <c r="AP62" i="7"/>
  <c r="F80" i="5"/>
  <c r="N79" i="5"/>
  <c r="AO66" i="7"/>
  <c r="AB47" i="9"/>
  <c r="T48" i="9"/>
  <c r="DG16" i="8"/>
  <c r="DO15" i="8"/>
  <c r="F64" i="12"/>
  <c r="N63" i="12"/>
  <c r="CS80" i="7"/>
  <c r="DA79" i="7"/>
  <c r="CT79" i="7"/>
  <c r="DG81" i="15"/>
  <c r="DO80" i="15"/>
  <c r="DH80" i="15"/>
  <c r="CE47" i="9"/>
  <c r="CM46" i="9"/>
  <c r="BX65" i="1"/>
  <c r="BY64" i="1"/>
  <c r="CL79" i="10"/>
  <c r="CT78" i="10"/>
  <c r="AV65" i="9"/>
  <c r="BD64" i="9"/>
  <c r="AB46" i="7"/>
  <c r="T47" i="7"/>
  <c r="U46" i="7"/>
  <c r="AA16" i="2"/>
  <c r="AI15" i="2"/>
  <c r="CL112" i="10"/>
  <c r="CT111" i="10"/>
  <c r="AO79" i="8"/>
  <c r="AW78" i="8"/>
  <c r="AP78" i="8"/>
  <c r="CF78" i="16"/>
  <c r="BX79" i="16"/>
  <c r="BY79" i="16" s="1"/>
  <c r="DN50" i="14"/>
  <c r="DV49" i="14"/>
  <c r="EI64" i="14"/>
  <c r="EJ63" i="14"/>
  <c r="AV50" i="8"/>
  <c r="DV30" i="4"/>
  <c r="DN31" i="4"/>
  <c r="DV80" i="10"/>
  <c r="DN81" i="10"/>
  <c r="EB112" i="2"/>
  <c r="AI15" i="9"/>
  <c r="AA16" i="9"/>
  <c r="BJ95" i="11"/>
  <c r="BR94" i="11"/>
  <c r="BK94" i="11"/>
  <c r="BK30" i="7"/>
  <c r="BC31" i="7"/>
  <c r="DN111" i="8"/>
  <c r="DV110" i="8"/>
  <c r="DO110" i="8"/>
  <c r="BX81" i="2"/>
  <c r="BC48" i="8"/>
  <c r="BD47" i="8"/>
  <c r="DU15" i="1"/>
  <c r="DV14" i="1"/>
  <c r="F35" i="9"/>
  <c r="BX67" i="15"/>
  <c r="CF67" i="15" s="1"/>
  <c r="CF127" i="15" s="1"/>
  <c r="CF66" i="15"/>
  <c r="AA79" i="2"/>
  <c r="AI78" i="2"/>
  <c r="AB78" i="2"/>
  <c r="DV63" i="5"/>
  <c r="DN64" i="5"/>
  <c r="DV64" i="11"/>
  <c r="DN65" i="11"/>
  <c r="BD46" i="2"/>
  <c r="AV47" i="2"/>
  <c r="AW47" i="2" s="1"/>
  <c r="T31" i="12"/>
  <c r="AB30" i="12"/>
  <c r="CZ112" i="8"/>
  <c r="DH111" i="8"/>
  <c r="DA111" i="8"/>
  <c r="CT46" i="11"/>
  <c r="CL47" i="11"/>
  <c r="DV16" i="12"/>
  <c r="DN17" i="12"/>
  <c r="DV80" i="7"/>
  <c r="DN81" i="7"/>
  <c r="AA49" i="3"/>
  <c r="BC48" i="6"/>
  <c r="BK47" i="6"/>
  <c r="F113" i="15"/>
  <c r="BX48" i="1"/>
  <c r="CF47" i="1"/>
  <c r="M99" i="14"/>
  <c r="N98" i="14"/>
  <c r="BJ79" i="8"/>
  <c r="BR78" i="8"/>
  <c r="BK78" i="8"/>
  <c r="BC15" i="5"/>
  <c r="BK14" i="5"/>
  <c r="BD14" i="5"/>
  <c r="AW47" i="5"/>
  <c r="AO48" i="5"/>
  <c r="DH64" i="6"/>
  <c r="CZ65" i="6"/>
  <c r="BK30" i="9"/>
  <c r="BC31" i="9"/>
  <c r="AB48" i="5"/>
  <c r="AA49" i="5"/>
  <c r="BD46" i="3"/>
  <c r="AV47" i="3"/>
  <c r="EB81" i="11"/>
  <c r="EJ80" i="11"/>
  <c r="DN97" i="4"/>
  <c r="DO96" i="4"/>
  <c r="CM80" i="6"/>
  <c r="CE81" i="6"/>
  <c r="CF80" i="6"/>
  <c r="BC19" i="14"/>
  <c r="BC97" i="15"/>
  <c r="BK96" i="15"/>
  <c r="BD96" i="15"/>
  <c r="BJ97" i="13"/>
  <c r="BJ51" i="2"/>
  <c r="DA111" i="1"/>
  <c r="CS112" i="1"/>
  <c r="DG81" i="9"/>
  <c r="AO96" i="11"/>
  <c r="AW95" i="11"/>
  <c r="AV96" i="14"/>
  <c r="BD95" i="14"/>
  <c r="AW95" i="14"/>
  <c r="CL16" i="11"/>
  <c r="CT15" i="11"/>
  <c r="CM15" i="11"/>
  <c r="BX66" i="8"/>
  <c r="CE19" i="12"/>
  <c r="CE83" i="14"/>
  <c r="CM83" i="14" s="1"/>
  <c r="CM128" i="14" s="1"/>
  <c r="CP128" i="14" s="1"/>
  <c r="CQ128" i="14" s="1"/>
  <c r="CM82" i="14"/>
  <c r="CF94" i="5"/>
  <c r="BX95" i="5"/>
  <c r="BY94" i="5"/>
  <c r="DH78" i="4"/>
  <c r="CZ79" i="4"/>
  <c r="DA78" i="4"/>
  <c r="T95" i="4"/>
  <c r="AB94" i="4"/>
  <c r="U94" i="4"/>
  <c r="CS83" i="4"/>
  <c r="DU47" i="10"/>
  <c r="EC46" i="10"/>
  <c r="DA62" i="2"/>
  <c r="CS63" i="2"/>
  <c r="AO15" i="2"/>
  <c r="AW14" i="2"/>
  <c r="AP14" i="2"/>
  <c r="AI110" i="2"/>
  <c r="AA111" i="2"/>
  <c r="AB110" i="2"/>
  <c r="CZ64" i="9"/>
  <c r="DH63" i="9"/>
  <c r="AP62" i="6"/>
  <c r="AH63" i="6"/>
  <c r="AI62" i="6"/>
  <c r="AO34" i="8"/>
  <c r="M79" i="11"/>
  <c r="U78" i="11"/>
  <c r="AP62" i="5"/>
  <c r="AH63" i="5"/>
  <c r="DU114" i="8"/>
  <c r="BJ48" i="1"/>
  <c r="BC80" i="14"/>
  <c r="BK79" i="14"/>
  <c r="BD79" i="14"/>
  <c r="DA15" i="10"/>
  <c r="CS16" i="10"/>
  <c r="CT15" i="10"/>
  <c r="BJ32" i="10"/>
  <c r="BR31" i="10"/>
  <c r="CZ79" i="13"/>
  <c r="DH78" i="13"/>
  <c r="DA78" i="13"/>
  <c r="BD78" i="12"/>
  <c r="AV79" i="12"/>
  <c r="AW78" i="12"/>
  <c r="BQ33" i="7"/>
  <c r="BR33" i="7" s="1"/>
  <c r="DN33" i="11"/>
  <c r="DV32" i="11"/>
  <c r="U78" i="10"/>
  <c r="M79" i="10"/>
  <c r="N78" i="10"/>
  <c r="DH113" i="12"/>
  <c r="CZ114" i="12"/>
  <c r="BX32" i="2"/>
  <c r="CF31" i="2"/>
  <c r="AO47" i="4"/>
  <c r="AW46" i="4"/>
  <c r="AP46" i="4"/>
  <c r="BC82" i="16"/>
  <c r="BK81" i="16"/>
  <c r="N17" i="14"/>
  <c r="F18" i="14"/>
  <c r="EI112" i="13"/>
  <c r="EJ111" i="13"/>
  <c r="BD31" i="4"/>
  <c r="AV32" i="4"/>
  <c r="AW31" i="4"/>
  <c r="EB82" i="14"/>
  <c r="EJ81" i="14"/>
  <c r="T98" i="11"/>
  <c r="AA64" i="4"/>
  <c r="DN99" i="2"/>
  <c r="U51" i="13"/>
  <c r="U126" i="13" s="1"/>
  <c r="CM62" i="2"/>
  <c r="CE63" i="2"/>
  <c r="CE64" i="2" s="1"/>
  <c r="AA31" i="10"/>
  <c r="AI30" i="10"/>
  <c r="DH46" i="7"/>
  <c r="CZ47" i="7"/>
  <c r="CT95" i="12"/>
  <c r="CL96" i="12"/>
  <c r="CM96" i="12" s="1"/>
  <c r="EC161" i="13"/>
  <c r="ED130" i="13"/>
  <c r="BQ48" i="13"/>
  <c r="BR47" i="13"/>
  <c r="BQ34" i="14"/>
  <c r="BY33" i="14"/>
  <c r="AH64" i="8"/>
  <c r="AP63" i="8"/>
  <c r="M16" i="12"/>
  <c r="U15" i="12"/>
  <c r="DG63" i="7"/>
  <c r="DO62" i="7"/>
  <c r="DH62" i="7"/>
  <c r="EI98" i="4"/>
  <c r="EJ97" i="4"/>
  <c r="DA79" i="10"/>
  <c r="EC34" i="8"/>
  <c r="DU35" i="8"/>
  <c r="DV34" i="8"/>
  <c r="CZ51" i="13"/>
  <c r="DA50" i="13"/>
  <c r="BY15" i="15"/>
  <c r="BQ16" i="15"/>
  <c r="BR15" i="15"/>
  <c r="BJ19" i="1"/>
  <c r="BX32" i="11"/>
  <c r="DA112" i="14"/>
  <c r="CS113" i="14"/>
  <c r="CZ65" i="13"/>
  <c r="CS63" i="1"/>
  <c r="DA62" i="1"/>
  <c r="CT14" i="7"/>
  <c r="CL15" i="7"/>
  <c r="AO48" i="13"/>
  <c r="AW47" i="13"/>
  <c r="DN18" i="13"/>
  <c r="DV17" i="13"/>
  <c r="DU49" i="4"/>
  <c r="N95" i="9"/>
  <c r="F96" i="9"/>
  <c r="DU97" i="14"/>
  <c r="EC96" i="14"/>
  <c r="AI79" i="14"/>
  <c r="AA80" i="14"/>
  <c r="BY14" i="10"/>
  <c r="BQ15" i="10"/>
  <c r="F81" i="6"/>
  <c r="N80" i="6"/>
  <c r="BQ80" i="6"/>
  <c r="BY79" i="6"/>
  <c r="BR79" i="6"/>
  <c r="AV95" i="8"/>
  <c r="BD94" i="8"/>
  <c r="AW94" i="8"/>
  <c r="EC111" i="2"/>
  <c r="DU112" i="2"/>
  <c r="CF15" i="8"/>
  <c r="BX16" i="8"/>
  <c r="BY15" i="8"/>
  <c r="AH65" i="14"/>
  <c r="AI64" i="14"/>
  <c r="AO80" i="16"/>
  <c r="AW79" i="16"/>
  <c r="AP79" i="16"/>
  <c r="BC15" i="10"/>
  <c r="BK14" i="10"/>
  <c r="DG96" i="9"/>
  <c r="DO95" i="9"/>
  <c r="BC111" i="2"/>
  <c r="BK110" i="2"/>
  <c r="BD31" i="1"/>
  <c r="AV32" i="1"/>
  <c r="BQ80" i="16"/>
  <c r="CM14" i="3"/>
  <c r="CE15" i="3"/>
  <c r="N14" i="9"/>
  <c r="F15" i="9"/>
  <c r="CZ114" i="7"/>
  <c r="DH113" i="7"/>
  <c r="M48" i="15"/>
  <c r="U47" i="15"/>
  <c r="N47" i="15"/>
  <c r="BD31" i="3"/>
  <c r="AV32" i="3"/>
  <c r="BX97" i="1"/>
  <c r="BX33" i="4"/>
  <c r="CF32" i="4"/>
  <c r="DV48" i="7"/>
  <c r="DN49" i="7"/>
  <c r="DO48" i="7"/>
  <c r="BJ97" i="5"/>
  <c r="BR96" i="5"/>
  <c r="DN111" i="4"/>
  <c r="DV110" i="4"/>
  <c r="DO110" i="4"/>
  <c r="CL63" i="16"/>
  <c r="CT62" i="16"/>
  <c r="CZ33" i="14"/>
  <c r="DH32" i="14"/>
  <c r="CZ15" i="8"/>
  <c r="DH14" i="8"/>
  <c r="BX113" i="2"/>
  <c r="BX64" i="5"/>
  <c r="CF63" i="5"/>
  <c r="BY63" i="5"/>
  <c r="CF30" i="7"/>
  <c r="BX31" i="7"/>
  <c r="BY30" i="7"/>
  <c r="EC14" i="8"/>
  <c r="DU15" i="8"/>
  <c r="CS81" i="10"/>
  <c r="DA80" i="10"/>
  <c r="AP46" i="9"/>
  <c r="AH47" i="9"/>
  <c r="AH51" i="1"/>
  <c r="AI50" i="1"/>
  <c r="AP50" i="1"/>
  <c r="M80" i="8"/>
  <c r="U79" i="8"/>
  <c r="N79" i="8"/>
  <c r="DH46" i="2"/>
  <c r="CZ47" i="2"/>
  <c r="DU95" i="3"/>
  <c r="EC94" i="3"/>
  <c r="BX79" i="8"/>
  <c r="CF78" i="8"/>
  <c r="BY78" i="8"/>
  <c r="T47" i="11"/>
  <c r="AB46" i="11"/>
  <c r="U46" i="11"/>
  <c r="BC32" i="12"/>
  <c r="BK31" i="12"/>
  <c r="EB17" i="3"/>
  <c r="EC16" i="3"/>
  <c r="T113" i="12"/>
  <c r="AB112" i="12"/>
  <c r="CE97" i="4"/>
  <c r="AA49" i="2"/>
  <c r="AI48" i="2"/>
  <c r="AA82" i="8"/>
  <c r="AI81" i="8"/>
  <c r="CL99" i="13"/>
  <c r="AH111" i="13"/>
  <c r="AP110" i="13"/>
  <c r="AI110" i="13"/>
  <c r="AA67" i="15"/>
  <c r="U14" i="2"/>
  <c r="M15" i="2"/>
  <c r="CM30" i="8"/>
  <c r="CE31" i="8"/>
  <c r="CF30" i="8"/>
  <c r="AB16" i="8"/>
  <c r="T17" i="8"/>
  <c r="BQ48" i="12"/>
  <c r="BY47" i="12"/>
  <c r="AV111" i="1"/>
  <c r="BD110" i="1"/>
  <c r="AW110" i="1"/>
  <c r="AO35" i="12"/>
  <c r="CE82" i="15"/>
  <c r="CM81" i="15"/>
  <c r="F111" i="4"/>
  <c r="N110" i="4"/>
  <c r="AB63" i="6"/>
  <c r="T64" i="6"/>
  <c r="U63" i="6"/>
  <c r="DH16" i="5"/>
  <c r="CZ17" i="5"/>
  <c r="BK17" i="15"/>
  <c r="BC18" i="15"/>
  <c r="BD17" i="15"/>
  <c r="CF14" i="3"/>
  <c r="BX15" i="3"/>
  <c r="DG47" i="16"/>
  <c r="DO46" i="16"/>
  <c r="DH46" i="16"/>
  <c r="CE32" i="2"/>
  <c r="AP14" i="11"/>
  <c r="AH15" i="11"/>
  <c r="AO16" i="3"/>
  <c r="BJ79" i="1"/>
  <c r="BR78" i="1"/>
  <c r="BK78" i="1"/>
  <c r="AB15" i="15"/>
  <c r="T16" i="15"/>
  <c r="U14" i="9"/>
  <c r="BX98" i="14"/>
  <c r="M64" i="7"/>
  <c r="U63" i="7"/>
  <c r="N63" i="7"/>
  <c r="CE64" i="13"/>
  <c r="CM63" i="13"/>
  <c r="CF63" i="13"/>
  <c r="BD95" i="12"/>
  <c r="CZ49" i="8"/>
  <c r="DA48" i="8"/>
  <c r="CZ34" i="7"/>
  <c r="DA33" i="7"/>
  <c r="BQ47" i="3"/>
  <c r="BY46" i="3"/>
  <c r="DU17" i="14"/>
  <c r="EC16" i="14"/>
  <c r="DV16" i="14"/>
  <c r="BD63" i="16"/>
  <c r="AV64" i="16"/>
  <c r="DA47" i="2"/>
  <c r="CS48" i="2"/>
  <c r="AB48" i="8"/>
  <c r="T49" i="8"/>
  <c r="U48" i="8"/>
  <c r="BX49" i="3"/>
  <c r="BJ31" i="14"/>
  <c r="BR30" i="14"/>
  <c r="BK30" i="14"/>
  <c r="BK14" i="3"/>
  <c r="BC15" i="3"/>
  <c r="U81" i="12"/>
  <c r="M82" i="12"/>
  <c r="DN63" i="4"/>
  <c r="DV62" i="4"/>
  <c r="DO62" i="4"/>
  <c r="BQ48" i="15"/>
  <c r="BY47" i="15"/>
  <c r="AB111" i="12"/>
  <c r="EI47" i="2"/>
  <c r="EQ46" i="2"/>
  <c r="DG98" i="16"/>
  <c r="DO97" i="16"/>
  <c r="DU51" i="9"/>
  <c r="EC51" i="9" s="1"/>
  <c r="EC126" i="9" s="1"/>
  <c r="ED126" i="9" s="1"/>
  <c r="EC50" i="9"/>
  <c r="EI82" i="13"/>
  <c r="EJ81" i="13"/>
  <c r="CM31" i="14"/>
  <c r="CE32" i="14"/>
  <c r="CF31" i="14"/>
  <c r="CM15" i="8"/>
  <c r="CE16" i="8"/>
  <c r="DU64" i="9"/>
  <c r="EC63" i="9"/>
  <c r="BK62" i="4"/>
  <c r="BD62" i="4"/>
  <c r="BC63" i="4"/>
  <c r="CE114" i="4"/>
  <c r="DU64" i="7"/>
  <c r="DV63" i="7"/>
  <c r="DA32" i="14"/>
  <c r="CS33" i="14"/>
  <c r="BJ47" i="11"/>
  <c r="BR46" i="11"/>
  <c r="EB32" i="11"/>
  <c r="EJ31" i="11"/>
  <c r="EC31" i="11"/>
  <c r="CS15" i="13"/>
  <c r="DA14" i="13"/>
  <c r="BX113" i="3"/>
  <c r="DN49" i="8"/>
  <c r="DV48" i="8"/>
  <c r="EQ62" i="2"/>
  <c r="EI63" i="2"/>
  <c r="EJ62" i="2"/>
  <c r="AV99" i="1"/>
  <c r="CF15" i="14"/>
  <c r="BX16" i="14"/>
  <c r="CZ35" i="16"/>
  <c r="DH35" i="16" s="1"/>
  <c r="DH125" i="16" s="1"/>
  <c r="DK125" i="16" s="1"/>
  <c r="DH34" i="16"/>
  <c r="BR115" i="12"/>
  <c r="BR130" i="12" s="1"/>
  <c r="BU130" i="12" s="1"/>
  <c r="DN15" i="2"/>
  <c r="DO15" i="2" s="1"/>
  <c r="DV14" i="2"/>
  <c r="M47" i="4"/>
  <c r="U46" i="4"/>
  <c r="N46" i="4"/>
  <c r="BJ17" i="11"/>
  <c r="BR16" i="11"/>
  <c r="AA81" i="15"/>
  <c r="AI80" i="15"/>
  <c r="AB80" i="15"/>
  <c r="AI63" i="12"/>
  <c r="AA64" i="12"/>
  <c r="CE115" i="12"/>
  <c r="BX95" i="16"/>
  <c r="CF94" i="16"/>
  <c r="DO94" i="5"/>
  <c r="DG95" i="5"/>
  <c r="DH95" i="5" s="1"/>
  <c r="CS97" i="11"/>
  <c r="CS98" i="11" s="1"/>
  <c r="AB31" i="10"/>
  <c r="T32" i="10"/>
  <c r="CL47" i="14"/>
  <c r="CT46" i="14"/>
  <c r="CM46" i="14"/>
  <c r="DV33" i="16"/>
  <c r="DU34" i="16"/>
  <c r="EC33" i="16"/>
  <c r="M16" i="9"/>
  <c r="U15" i="9"/>
  <c r="AW64" i="15"/>
  <c r="AO65" i="15"/>
  <c r="EJ110" i="4"/>
  <c r="EB111" i="4"/>
  <c r="EC110" i="4"/>
  <c r="DG115" i="14"/>
  <c r="DO115" i="14" s="1"/>
  <c r="DO130" i="14" s="1"/>
  <c r="DR130" i="14" s="1"/>
  <c r="DO114" i="14"/>
  <c r="CZ32" i="9"/>
  <c r="DH31" i="9"/>
  <c r="CE16" i="13"/>
  <c r="CF15" i="13"/>
  <c r="U32" i="13"/>
  <c r="T33" i="13"/>
  <c r="AB32" i="13"/>
  <c r="T34" i="8"/>
  <c r="N63" i="3"/>
  <c r="F64" i="3"/>
  <c r="BC97" i="1"/>
  <c r="BK96" i="1"/>
  <c r="BD96" i="1"/>
  <c r="BC79" i="6"/>
  <c r="BK78" i="6"/>
  <c r="BD78" i="6"/>
  <c r="BX48" i="2"/>
  <c r="CF47" i="2"/>
  <c r="EJ94" i="2"/>
  <c r="EB95" i="2"/>
  <c r="EC95" i="2" s="1"/>
  <c r="AI63" i="7"/>
  <c r="AA64" i="7"/>
  <c r="AB63" i="7"/>
  <c r="AH115" i="12"/>
  <c r="CE95" i="7"/>
  <c r="CM94" i="7"/>
  <c r="DG66" i="11"/>
  <c r="DO65" i="11"/>
  <c r="DH65" i="11"/>
  <c r="AI79" i="9"/>
  <c r="AA80" i="9"/>
  <c r="DG65" i="8"/>
  <c r="DH64" i="8"/>
  <c r="AW110" i="2"/>
  <c r="AO111" i="2"/>
  <c r="BY94" i="16"/>
  <c r="AH96" i="12"/>
  <c r="AP95" i="12"/>
  <c r="AI95" i="12"/>
  <c r="CZ114" i="11"/>
  <c r="DH113" i="11"/>
  <c r="CL32" i="14"/>
  <c r="CT31" i="14"/>
  <c r="AO111" i="8"/>
  <c r="AW110" i="8"/>
  <c r="BC33" i="2"/>
  <c r="AA113" i="8"/>
  <c r="AO49" i="9"/>
  <c r="AW48" i="9"/>
  <c r="CL79" i="1"/>
  <c r="CT78" i="1"/>
  <c r="DA14" i="8"/>
  <c r="CS15" i="8"/>
  <c r="CT14" i="8"/>
  <c r="DH79" i="16"/>
  <c r="CZ80" i="16"/>
  <c r="DA79" i="16"/>
  <c r="AV96" i="2"/>
  <c r="BD95" i="2"/>
  <c r="CE64" i="9"/>
  <c r="CM63" i="9"/>
  <c r="AH17" i="16"/>
  <c r="AI16" i="16"/>
  <c r="EB19" i="16"/>
  <c r="BC33" i="14"/>
  <c r="M17" i="7"/>
  <c r="U16" i="7"/>
  <c r="EI63" i="11"/>
  <c r="EJ62" i="11"/>
  <c r="DN83" i="16"/>
  <c r="BD110" i="2"/>
  <c r="AV111" i="2"/>
  <c r="DN79" i="12"/>
  <c r="DV78" i="12"/>
  <c r="DO78" i="12"/>
  <c r="DO94" i="2"/>
  <c r="DG95" i="2"/>
  <c r="DH95" i="2" s="1"/>
  <c r="CS83" i="3"/>
  <c r="DA83" i="3" s="1"/>
  <c r="DA128" i="3" s="1"/>
  <c r="DA82" i="3"/>
  <c r="DN97" i="14"/>
  <c r="DV96" i="14"/>
  <c r="AP95" i="2"/>
  <c r="AH96" i="2"/>
  <c r="AV97" i="12"/>
  <c r="AW96" i="12"/>
  <c r="BD96" i="12"/>
  <c r="CT110" i="14"/>
  <c r="CL111" i="14"/>
  <c r="BR79" i="16"/>
  <c r="DU96" i="2"/>
  <c r="DV95" i="2"/>
  <c r="BJ31" i="2"/>
  <c r="BR30" i="2"/>
  <c r="BK30" i="2"/>
  <c r="AV96" i="13"/>
  <c r="BD95" i="13"/>
  <c r="AW95" i="13"/>
  <c r="AV33" i="14"/>
  <c r="BD32" i="14"/>
  <c r="EB80" i="2"/>
  <c r="EJ79" i="2"/>
  <c r="EC79" i="2"/>
  <c r="AA48" i="13"/>
  <c r="AI47" i="13"/>
  <c r="AB47" i="13"/>
  <c r="AB94" i="9"/>
  <c r="T95" i="9"/>
  <c r="DV63" i="10"/>
  <c r="DN64" i="10"/>
  <c r="AP30" i="8"/>
  <c r="AH31" i="8"/>
  <c r="DG63" i="5"/>
  <c r="DO62" i="5"/>
  <c r="M95" i="12"/>
  <c r="U94" i="12"/>
  <c r="N94" i="12"/>
  <c r="DA94" i="6"/>
  <c r="CS95" i="6"/>
  <c r="DU115" i="3"/>
  <c r="DU112" i="7"/>
  <c r="EC111" i="7"/>
  <c r="DV111" i="7"/>
  <c r="AI62" i="7"/>
  <c r="BQ66" i="12"/>
  <c r="BC97" i="5"/>
  <c r="BK96" i="5"/>
  <c r="DO64" i="11"/>
  <c r="BC50" i="9"/>
  <c r="CZ67" i="11"/>
  <c r="DH66" i="11"/>
  <c r="CL95" i="15"/>
  <c r="CT94" i="15"/>
  <c r="CM94" i="15"/>
  <c r="AO63" i="16"/>
  <c r="AW62" i="16"/>
  <c r="BQ96" i="16"/>
  <c r="BY95" i="16"/>
  <c r="CL50" i="3"/>
  <c r="CT49" i="3"/>
  <c r="CF78" i="1"/>
  <c r="BX79" i="1"/>
  <c r="AB48" i="14"/>
  <c r="T49" i="14"/>
  <c r="CE48" i="8"/>
  <c r="CM47" i="8"/>
  <c r="BD50" i="13"/>
  <c r="AV51" i="13"/>
  <c r="BQ47" i="10"/>
  <c r="BY46" i="10"/>
  <c r="BQ95" i="12"/>
  <c r="BY94" i="12"/>
  <c r="CS79" i="5"/>
  <c r="DA78" i="5"/>
  <c r="CT78" i="5"/>
  <c r="T18" i="4"/>
  <c r="CS16" i="4"/>
  <c r="DA15" i="4"/>
  <c r="BC112" i="8"/>
  <c r="BK111" i="8"/>
  <c r="BD111" i="8"/>
  <c r="BV126" i="5"/>
  <c r="BU157" i="5"/>
  <c r="M97" i="5"/>
  <c r="U96" i="5"/>
  <c r="BR31" i="11"/>
  <c r="BJ32" i="11"/>
  <c r="AI62" i="10"/>
  <c r="AA63" i="10"/>
  <c r="BX97" i="12"/>
  <c r="CF96" i="12"/>
  <c r="M114" i="5"/>
  <c r="U113" i="5"/>
  <c r="CE111" i="3"/>
  <c r="CM110" i="3"/>
  <c r="CF110" i="3"/>
  <c r="AI33" i="14"/>
  <c r="AA34" i="14"/>
  <c r="AB33" i="14"/>
  <c r="DH31" i="8"/>
  <c r="CZ32" i="8"/>
  <c r="CT62" i="4"/>
  <c r="CM62" i="4"/>
  <c r="CL63" i="4"/>
  <c r="CS80" i="2"/>
  <c r="DA79" i="2"/>
  <c r="EB33" i="13"/>
  <c r="EJ32" i="13"/>
  <c r="BC80" i="10"/>
  <c r="BK79" i="10"/>
  <c r="BK47" i="11"/>
  <c r="BC48" i="11"/>
  <c r="BD48" i="11" s="1"/>
  <c r="CZ98" i="16"/>
  <c r="DH97" i="16"/>
  <c r="AV97" i="5"/>
  <c r="BD96" i="5"/>
  <c r="BQ31" i="4"/>
  <c r="BY30" i="4"/>
  <c r="DV14" i="5"/>
  <c r="DN15" i="5"/>
  <c r="DO14" i="5"/>
  <c r="DN96" i="11"/>
  <c r="DV95" i="11"/>
  <c r="DN33" i="5"/>
  <c r="DV32" i="5"/>
  <c r="F48" i="8"/>
  <c r="N47" i="8"/>
  <c r="DH47" i="15"/>
  <c r="CZ48" i="15"/>
  <c r="BX114" i="16"/>
  <c r="CF113" i="16"/>
  <c r="BX47" i="9"/>
  <c r="CF46" i="9"/>
  <c r="BY46" i="9"/>
  <c r="BC63" i="7"/>
  <c r="BK62" i="7"/>
  <c r="DV110" i="6"/>
  <c r="DN111" i="6"/>
  <c r="DO110" i="6"/>
  <c r="BR80" i="16"/>
  <c r="BJ81" i="16"/>
  <c r="AB15" i="14"/>
  <c r="T16" i="14"/>
  <c r="U15" i="14"/>
  <c r="BD15" i="1"/>
  <c r="AV16" i="1"/>
  <c r="AW15" i="1"/>
  <c r="M114" i="7"/>
  <c r="CE32" i="13"/>
  <c r="CF31" i="13"/>
  <c r="CM31" i="13"/>
  <c r="CE81" i="4"/>
  <c r="CM80" i="4"/>
  <c r="BJ97" i="15"/>
  <c r="BR96" i="15"/>
  <c r="DN31" i="3"/>
  <c r="DV30" i="3"/>
  <c r="F49" i="14"/>
  <c r="AH96" i="14"/>
  <c r="AP95" i="14"/>
  <c r="EC94" i="13"/>
  <c r="M95" i="11"/>
  <c r="U94" i="11"/>
  <c r="N94" i="11"/>
  <c r="AI79" i="6"/>
  <c r="AA80" i="6"/>
  <c r="CE65" i="11"/>
  <c r="CF64" i="11"/>
  <c r="DU65" i="14"/>
  <c r="EC64" i="14"/>
  <c r="BY80" i="15"/>
  <c r="DU64" i="8"/>
  <c r="EC63" i="8"/>
  <c r="BC66" i="8"/>
  <c r="BK65" i="8"/>
  <c r="BC15" i="8"/>
  <c r="BK14" i="8"/>
  <c r="BD14" i="8"/>
  <c r="AH16" i="3"/>
  <c r="AP15" i="3"/>
  <c r="BK95" i="8"/>
  <c r="F33" i="15"/>
  <c r="N32" i="15"/>
  <c r="DH14" i="16"/>
  <c r="DG15" i="16"/>
  <c r="CT96" i="7"/>
  <c r="CL97" i="7"/>
  <c r="AH34" i="12"/>
  <c r="AP33" i="12"/>
  <c r="T31" i="1"/>
  <c r="U30" i="1"/>
  <c r="AB30" i="1"/>
  <c r="BJ16" i="12"/>
  <c r="BR15" i="12"/>
  <c r="DU16" i="10"/>
  <c r="EC15" i="10"/>
  <c r="DG79" i="10"/>
  <c r="DO78" i="10"/>
  <c r="BJ114" i="15"/>
  <c r="AH18" i="15"/>
  <c r="AP17" i="15"/>
  <c r="DU97" i="11"/>
  <c r="EC96" i="11"/>
  <c r="DO81" i="1"/>
  <c r="DG82" i="1"/>
  <c r="DG47" i="3"/>
  <c r="DO46" i="3"/>
  <c r="F32" i="10"/>
  <c r="AW50" i="15"/>
  <c r="AO51" i="15"/>
  <c r="AP50" i="15"/>
  <c r="DG31" i="5"/>
  <c r="DO30" i="5"/>
  <c r="CE79" i="3"/>
  <c r="CM78" i="3"/>
  <c r="CF78" i="3"/>
  <c r="DA14" i="14"/>
  <c r="AA34" i="15"/>
  <c r="AI33" i="15"/>
  <c r="F16" i="15"/>
  <c r="N15" i="15"/>
  <c r="AO15" i="4"/>
  <c r="AW14" i="4"/>
  <c r="AH33" i="11"/>
  <c r="BD78" i="4"/>
  <c r="AV79" i="4"/>
  <c r="AH65" i="12"/>
  <c r="DA30" i="16"/>
  <c r="CS31" i="16"/>
  <c r="CT30" i="16"/>
  <c r="CM79" i="4"/>
  <c r="DG32" i="3"/>
  <c r="DO31" i="3"/>
  <c r="DO30" i="9"/>
  <c r="DN31" i="9"/>
  <c r="DV30" i="9"/>
  <c r="CF78" i="7"/>
  <c r="BX79" i="7"/>
  <c r="BY78" i="7"/>
  <c r="DO30" i="2"/>
  <c r="DG31" i="2"/>
  <c r="DH30" i="2"/>
  <c r="DU96" i="13"/>
  <c r="EC95" i="13"/>
  <c r="T113" i="14"/>
  <c r="U112" i="14"/>
  <c r="BG156" i="16"/>
  <c r="BH125" i="16"/>
  <c r="CM62" i="10"/>
  <c r="CE63" i="10"/>
  <c r="BQ33" i="10"/>
  <c r="AA79" i="10"/>
  <c r="AI78" i="10"/>
  <c r="AB78" i="10"/>
  <c r="T35" i="7"/>
  <c r="DO46" i="8"/>
  <c r="DH46" i="8"/>
  <c r="DG47" i="8"/>
  <c r="CL64" i="9"/>
  <c r="CT63" i="9"/>
  <c r="U62" i="3"/>
  <c r="M63" i="3"/>
  <c r="U94" i="3"/>
  <c r="M95" i="3"/>
  <c r="N95" i="3" s="1"/>
  <c r="M97" i="13"/>
  <c r="U96" i="13"/>
  <c r="BQ79" i="9"/>
  <c r="BY78" i="9"/>
  <c r="DG49" i="5"/>
  <c r="U65" i="5"/>
  <c r="M66" i="5"/>
  <c r="CE47" i="7"/>
  <c r="CM46" i="7"/>
  <c r="BR64" i="8"/>
  <c r="BJ65" i="8"/>
  <c r="T66" i="1"/>
  <c r="AB65" i="1"/>
  <c r="U65" i="1"/>
  <c r="T19" i="13"/>
  <c r="BC97" i="8"/>
  <c r="BK96" i="8"/>
  <c r="CS17" i="2"/>
  <c r="BQ81" i="13"/>
  <c r="BC80" i="13"/>
  <c r="BK79" i="13"/>
  <c r="AV113" i="6"/>
  <c r="DH65" i="14"/>
  <c r="CZ66" i="14"/>
  <c r="T81" i="3"/>
  <c r="AO65" i="6"/>
  <c r="DG95" i="14"/>
  <c r="DO94" i="14"/>
  <c r="DH94" i="14"/>
  <c r="AP62" i="4"/>
  <c r="AH63" i="4"/>
  <c r="AI63" i="4" s="1"/>
  <c r="AH82" i="8"/>
  <c r="DG114" i="5"/>
  <c r="BJ111" i="10"/>
  <c r="BR110" i="10"/>
  <c r="BK95" i="16"/>
  <c r="BC96" i="16"/>
  <c r="BJ97" i="1"/>
  <c r="DV97" i="5"/>
  <c r="DN98" i="5"/>
  <c r="F111" i="3"/>
  <c r="N110" i="3"/>
  <c r="CS16" i="14"/>
  <c r="DA15" i="14"/>
  <c r="CT15" i="14"/>
  <c r="AV67" i="4"/>
  <c r="AW67" i="4" s="1"/>
  <c r="AW127" i="4" s="1"/>
  <c r="AW66" i="4"/>
  <c r="M50" i="11"/>
  <c r="CL15" i="13"/>
  <c r="CM15" i="13" s="1"/>
  <c r="CT14" i="13"/>
  <c r="AH16" i="9"/>
  <c r="AP15" i="9"/>
  <c r="AI111" i="14"/>
  <c r="AA112" i="14"/>
  <c r="AB112" i="14" s="1"/>
  <c r="EJ17" i="14"/>
  <c r="EB18" i="14"/>
  <c r="T64" i="8"/>
  <c r="AB63" i="8"/>
  <c r="EB15" i="4"/>
  <c r="EJ14" i="4"/>
  <c r="CE18" i="15"/>
  <c r="AI31" i="12"/>
  <c r="AA32" i="12"/>
  <c r="BK14" i="11"/>
  <c r="BC15" i="11"/>
  <c r="BD14" i="11"/>
  <c r="CE95" i="16"/>
  <c r="CM94" i="16"/>
  <c r="AP30" i="13"/>
  <c r="AH31" i="13"/>
  <c r="AI30" i="13"/>
  <c r="AA35" i="4"/>
  <c r="F111" i="1"/>
  <c r="N110" i="1"/>
  <c r="BQ48" i="6"/>
  <c r="BY47" i="6"/>
  <c r="CS80" i="15"/>
  <c r="DA79" i="15"/>
  <c r="CT79" i="15"/>
  <c r="BQ82" i="15"/>
  <c r="BR81" i="15"/>
  <c r="CS81" i="14"/>
  <c r="DA80" i="14"/>
  <c r="CT80" i="14"/>
  <c r="N47" i="6"/>
  <c r="F48" i="6"/>
  <c r="CZ31" i="5"/>
  <c r="DH30" i="5"/>
  <c r="DA30" i="5"/>
  <c r="DG63" i="15"/>
  <c r="DO62" i="15"/>
  <c r="DH62" i="15"/>
  <c r="BR63" i="8"/>
  <c r="BQ65" i="3"/>
  <c r="CL115" i="3"/>
  <c r="AO16" i="16"/>
  <c r="AP16" i="16" s="1"/>
  <c r="AW15" i="16"/>
  <c r="AB63" i="12"/>
  <c r="T64" i="12"/>
  <c r="U63" i="12"/>
  <c r="AO98" i="9"/>
  <c r="AW97" i="9"/>
  <c r="M49" i="9"/>
  <c r="U48" i="9"/>
  <c r="BQ66" i="2"/>
  <c r="CZ51" i="11"/>
  <c r="DA50" i="11"/>
  <c r="DH95" i="1"/>
  <c r="CZ96" i="1"/>
  <c r="F112" i="9"/>
  <c r="N111" i="9"/>
  <c r="T31" i="2"/>
  <c r="AB30" i="2"/>
  <c r="U30" i="2"/>
  <c r="CL18" i="8"/>
  <c r="M112" i="4"/>
  <c r="U111" i="4"/>
  <c r="EJ79" i="8"/>
  <c r="EB80" i="8"/>
  <c r="AO65" i="11"/>
  <c r="CL18" i="5"/>
  <c r="CM17" i="5"/>
  <c r="CE64" i="7"/>
  <c r="CM63" i="7"/>
  <c r="AA47" i="10"/>
  <c r="AI46" i="10"/>
  <c r="AB46" i="10"/>
  <c r="DR156" i="14"/>
  <c r="DS125" i="14"/>
  <c r="CZ99" i="14"/>
  <c r="BJ31" i="16"/>
  <c r="BR30" i="16"/>
  <c r="BK30" i="16"/>
  <c r="DU34" i="9"/>
  <c r="BJ32" i="3"/>
  <c r="BD112" i="15"/>
  <c r="BC113" i="15"/>
  <c r="BK112" i="15"/>
  <c r="T32" i="11"/>
  <c r="U31" i="11"/>
  <c r="CS82" i="11"/>
  <c r="DA81" i="11"/>
  <c r="CT81" i="11"/>
  <c r="AI94" i="3"/>
  <c r="AA95" i="3"/>
  <c r="AB95" i="3" s="1"/>
  <c r="CM78" i="8"/>
  <c r="CE79" i="8"/>
  <c r="DG32" i="8"/>
  <c r="DO31" i="8"/>
  <c r="AV49" i="9"/>
  <c r="BD48" i="9"/>
  <c r="DA46" i="14"/>
  <c r="CS47" i="14"/>
  <c r="F32" i="8"/>
  <c r="N31" i="8"/>
  <c r="T82" i="8"/>
  <c r="AB81" i="8"/>
  <c r="BJ18" i="14"/>
  <c r="CZ95" i="11"/>
  <c r="DH94" i="11"/>
  <c r="DA94" i="11"/>
  <c r="CE15" i="10"/>
  <c r="CM14" i="10"/>
  <c r="CF14" i="10"/>
  <c r="DA30" i="2"/>
  <c r="CS31" i="2"/>
  <c r="BC96" i="7"/>
  <c r="BD95" i="7"/>
  <c r="BK95" i="7"/>
  <c r="BC16" i="1"/>
  <c r="BK15" i="1"/>
  <c r="CM31" i="3"/>
  <c r="CE98" i="11"/>
  <c r="BX97" i="8"/>
  <c r="AB62" i="8"/>
  <c r="CF47" i="7"/>
  <c r="BX48" i="7"/>
  <c r="BY47" i="7"/>
  <c r="BQ33" i="8"/>
  <c r="BY32" i="8"/>
  <c r="BQ64" i="16"/>
  <c r="BY63" i="16"/>
  <c r="DA111" i="16"/>
  <c r="BK110" i="9"/>
  <c r="BC111" i="9"/>
  <c r="AH16" i="8"/>
  <c r="AI15" i="8"/>
  <c r="AP110" i="7"/>
  <c r="AH111" i="7"/>
  <c r="U96" i="8"/>
  <c r="BC50" i="13"/>
  <c r="BK49" i="13"/>
  <c r="AA31" i="6"/>
  <c r="AB31" i="6" s="1"/>
  <c r="AI30" i="6"/>
  <c r="DN47" i="12"/>
  <c r="DV46" i="12"/>
  <c r="DA63" i="11"/>
  <c r="CS64" i="11"/>
  <c r="AO47" i="8"/>
  <c r="AW46" i="8"/>
  <c r="AP46" i="8"/>
  <c r="BC67" i="5"/>
  <c r="BY111" i="15"/>
  <c r="BQ112" i="15"/>
  <c r="BR111" i="15"/>
  <c r="AO34" i="16"/>
  <c r="AW33" i="16"/>
  <c r="DG65" i="6"/>
  <c r="DO64" i="6"/>
  <c r="DH62" i="5"/>
  <c r="CZ63" i="5"/>
  <c r="DG65" i="4"/>
  <c r="CT94" i="11"/>
  <c r="CL95" i="11"/>
  <c r="CM94" i="11"/>
  <c r="F64" i="14"/>
  <c r="N63" i="14"/>
  <c r="CF95" i="2"/>
  <c r="BX96" i="2"/>
  <c r="BY95" i="2"/>
  <c r="BC32" i="3"/>
  <c r="BK31" i="3"/>
  <c r="BJ112" i="4"/>
  <c r="BR111" i="4"/>
  <c r="AA111" i="6"/>
  <c r="AI110" i="6"/>
  <c r="T16" i="11"/>
  <c r="AH47" i="16"/>
  <c r="AI46" i="16"/>
  <c r="AP46" i="16"/>
  <c r="DA94" i="13"/>
  <c r="CS95" i="13"/>
  <c r="CT94" i="13"/>
  <c r="BQ79" i="5"/>
  <c r="BY78" i="5"/>
  <c r="BR78" i="5"/>
  <c r="DG98" i="12"/>
  <c r="CZ34" i="2"/>
  <c r="M115" i="8"/>
  <c r="BC115" i="13"/>
  <c r="BK115" i="13" s="1"/>
  <c r="BK130" i="13" s="1"/>
  <c r="BK114" i="13"/>
  <c r="DN79" i="9"/>
  <c r="DV78" i="9"/>
  <c r="DO78" i="9"/>
  <c r="AA66" i="6"/>
  <c r="EQ31" i="2"/>
  <c r="EI32" i="2"/>
  <c r="AW111" i="12"/>
  <c r="CT62" i="3"/>
  <c r="CL63" i="3"/>
  <c r="CS64" i="5"/>
  <c r="DA63" i="5"/>
  <c r="BJ83" i="14"/>
  <c r="BR83" i="14" s="1"/>
  <c r="BR128" i="14" s="1"/>
  <c r="BU128" i="14" s="1"/>
  <c r="BR82" i="14"/>
  <c r="DG83" i="14"/>
  <c r="EB34" i="8"/>
  <c r="EJ46" i="2"/>
  <c r="EB47" i="2"/>
  <c r="M65" i="15"/>
  <c r="U64" i="15"/>
  <c r="N64" i="15"/>
  <c r="AH31" i="10"/>
  <c r="AP30" i="10"/>
  <c r="CT94" i="3"/>
  <c r="CL95" i="3"/>
  <c r="CM94" i="3"/>
  <c r="M63" i="10"/>
  <c r="U62" i="10"/>
  <c r="AA111" i="5"/>
  <c r="AI110" i="5"/>
  <c r="AB110" i="5"/>
  <c r="DV95" i="9"/>
  <c r="DN96" i="9"/>
  <c r="CM32" i="3"/>
  <c r="CE33" i="3"/>
  <c r="BC66" i="15"/>
  <c r="AA17" i="14"/>
  <c r="AI16" i="14"/>
  <c r="BK63" i="2"/>
  <c r="BC64" i="2"/>
  <c r="AV31" i="2"/>
  <c r="BD30" i="2"/>
  <c r="AW30" i="2"/>
  <c r="F98" i="8"/>
  <c r="N97" i="8"/>
  <c r="CS113" i="16"/>
  <c r="DA112" i="16"/>
  <c r="BC31" i="11"/>
  <c r="BK30" i="11"/>
  <c r="BD30" i="11"/>
  <c r="U97" i="8"/>
  <c r="M98" i="8"/>
  <c r="EC110" i="11"/>
  <c r="DU111" i="11"/>
  <c r="DV110" i="11"/>
  <c r="DG50" i="15"/>
  <c r="DO49" i="15"/>
  <c r="CS65" i="8"/>
  <c r="DA64" i="8"/>
  <c r="BX35" i="14"/>
  <c r="BX19" i="13"/>
  <c r="DO49" i="14"/>
  <c r="DG50" i="14"/>
  <c r="BJ65" i="5"/>
  <c r="BR64" i="5"/>
  <c r="BK64" i="5"/>
  <c r="AW31" i="11"/>
  <c r="AO32" i="11"/>
  <c r="AP32" i="11" s="1"/>
  <c r="F64" i="8"/>
  <c r="N63" i="8"/>
  <c r="BR46" i="7"/>
  <c r="BJ47" i="7"/>
  <c r="BK46" i="7"/>
  <c r="EQ98" i="8"/>
  <c r="EI99" i="8"/>
  <c r="EQ99" i="8" s="1"/>
  <c r="EQ129" i="8" s="1"/>
  <c r="ER129" i="8" s="1"/>
  <c r="BK63" i="3"/>
  <c r="BC64" i="3"/>
  <c r="CT80" i="16"/>
  <c r="CL81" i="16"/>
  <c r="DN48" i="4"/>
  <c r="DV47" i="4"/>
  <c r="AW62" i="10"/>
  <c r="AO63" i="10"/>
  <c r="AP62" i="10"/>
  <c r="DA31" i="10"/>
  <c r="CS32" i="10"/>
  <c r="M96" i="9"/>
  <c r="U95" i="9"/>
  <c r="DG97" i="13"/>
  <c r="DO96" i="13"/>
  <c r="CS35" i="12"/>
  <c r="M112" i="12"/>
  <c r="U111" i="12"/>
  <c r="N111" i="12"/>
  <c r="BK63" i="1"/>
  <c r="BC64" i="1"/>
  <c r="BD78" i="11"/>
  <c r="AV79" i="11"/>
  <c r="AW78" i="11"/>
  <c r="CS47" i="16"/>
  <c r="DA46" i="16"/>
  <c r="CT46" i="16"/>
  <c r="BJ95" i="10"/>
  <c r="BR94" i="10"/>
  <c r="BD63" i="11"/>
  <c r="AV64" i="11"/>
  <c r="AW64" i="11" s="1"/>
  <c r="AO33" i="5"/>
  <c r="F67" i="15"/>
  <c r="DN97" i="12"/>
  <c r="DO97" i="12" s="1"/>
  <c r="DV96" i="12"/>
  <c r="AO113" i="12"/>
  <c r="AW112" i="12"/>
  <c r="AP112" i="12"/>
  <c r="BD48" i="6"/>
  <c r="AV49" i="6"/>
  <c r="BQ47" i="4"/>
  <c r="BY46" i="4"/>
  <c r="BR46" i="4"/>
  <c r="DO15" i="11"/>
  <c r="DG16" i="11"/>
  <c r="AV16" i="2"/>
  <c r="BD15" i="2"/>
  <c r="BY78" i="1"/>
  <c r="BQ79" i="1"/>
  <c r="CF46" i="4"/>
  <c r="BX47" i="4"/>
  <c r="CE96" i="2"/>
  <c r="CM95" i="2"/>
  <c r="AH95" i="11"/>
  <c r="AP94" i="11"/>
  <c r="AO80" i="13"/>
  <c r="DU82" i="7"/>
  <c r="EC81" i="7"/>
  <c r="CE33" i="5"/>
  <c r="CM32" i="5"/>
  <c r="AO97" i="7"/>
  <c r="AW96" i="7"/>
  <c r="CL15" i="2"/>
  <c r="CT14" i="2"/>
  <c r="CL65" i="7"/>
  <c r="CT64" i="7"/>
  <c r="BK33" i="8"/>
  <c r="BC34" i="8"/>
  <c r="AA113" i="13"/>
  <c r="AO96" i="1"/>
  <c r="AW95" i="1"/>
  <c r="AP95" i="1"/>
  <c r="DU50" i="6"/>
  <c r="DV49" i="6"/>
  <c r="DN64" i="9"/>
  <c r="DV63" i="9"/>
  <c r="BJ33" i="13"/>
  <c r="BR32" i="13"/>
  <c r="BC47" i="10"/>
  <c r="BK46" i="10"/>
  <c r="M80" i="9"/>
  <c r="DN111" i="2"/>
  <c r="DV110" i="2"/>
  <c r="CE95" i="8"/>
  <c r="CM94" i="8"/>
  <c r="CF94" i="8"/>
  <c r="CE31" i="16"/>
  <c r="CM30" i="16"/>
  <c r="CF30" i="16"/>
  <c r="DO112" i="7"/>
  <c r="DG113" i="7"/>
  <c r="DV17" i="6"/>
  <c r="DN18" i="6"/>
  <c r="M83" i="14"/>
  <c r="BQ67" i="1"/>
  <c r="DG97" i="15"/>
  <c r="DO96" i="15"/>
  <c r="DH96" i="15"/>
  <c r="BJ111" i="9"/>
  <c r="BR110" i="9"/>
  <c r="AW30" i="3"/>
  <c r="AO31" i="3"/>
  <c r="AP30" i="3"/>
  <c r="DH48" i="14"/>
  <c r="CZ49" i="14"/>
  <c r="DA30" i="10"/>
  <c r="EB80" i="4"/>
  <c r="EJ79" i="4"/>
  <c r="CF46" i="11"/>
  <c r="BX47" i="11"/>
  <c r="BY46" i="11"/>
  <c r="CM14" i="2"/>
  <c r="CE15" i="2"/>
  <c r="M16" i="15"/>
  <c r="U15" i="15"/>
  <c r="U47" i="10"/>
  <c r="M48" i="10"/>
  <c r="CL32" i="12"/>
  <c r="CT31" i="12"/>
  <c r="CL114" i="2"/>
  <c r="BC65" i="12"/>
  <c r="BK64" i="12"/>
  <c r="BD64" i="12"/>
  <c r="AO64" i="13"/>
  <c r="AW63" i="13"/>
  <c r="AV80" i="10"/>
  <c r="BD79" i="10"/>
  <c r="DH94" i="6"/>
  <c r="CZ95" i="6"/>
  <c r="BD47" i="6"/>
  <c r="BD47" i="11"/>
  <c r="BK14" i="7"/>
  <c r="BR14" i="7"/>
  <c r="BJ15" i="7"/>
  <c r="CM48" i="16"/>
  <c r="CE49" i="16"/>
  <c r="AV64" i="10"/>
  <c r="BD63" i="10"/>
  <c r="BQ47" i="1"/>
  <c r="BR47" i="1" s="1"/>
  <c r="BY46" i="1"/>
  <c r="EB34" i="4"/>
  <c r="EJ33" i="4"/>
  <c r="DA16" i="12"/>
  <c r="CS17" i="12"/>
  <c r="CZ16" i="13"/>
  <c r="DH15" i="13"/>
  <c r="M48" i="2"/>
  <c r="U47" i="2"/>
  <c r="BY15" i="14"/>
  <c r="BQ16" i="14"/>
  <c r="BR15" i="14"/>
  <c r="AO47" i="3"/>
  <c r="AW46" i="3"/>
  <c r="DG113" i="10"/>
  <c r="DO112" i="10"/>
  <c r="BQ33" i="9"/>
  <c r="BY32" i="9"/>
  <c r="BQ49" i="16"/>
  <c r="BY48" i="16"/>
  <c r="CS96" i="1"/>
  <c r="DA95" i="1"/>
  <c r="BQ111" i="5"/>
  <c r="BR110" i="5"/>
  <c r="BY110" i="5"/>
  <c r="AW47" i="7"/>
  <c r="AO48" i="7"/>
  <c r="AP48" i="7" s="1"/>
  <c r="DN31" i="12"/>
  <c r="DV30" i="12"/>
  <c r="AB47" i="3"/>
  <c r="T48" i="3"/>
  <c r="AB63" i="2"/>
  <c r="T64" i="2"/>
  <c r="U64" i="2" s="1"/>
  <c r="AP48" i="11"/>
  <c r="AH49" i="11"/>
  <c r="AH49" i="7"/>
  <c r="EJ97" i="8"/>
  <c r="EB98" i="8"/>
  <c r="EC97" i="8"/>
  <c r="BQ112" i="11"/>
  <c r="BY111" i="11"/>
  <c r="CF79" i="14"/>
  <c r="BX80" i="14"/>
  <c r="BY79" i="14"/>
  <c r="AA66" i="16"/>
  <c r="AB65" i="16"/>
  <c r="DV30" i="1"/>
  <c r="DU31" i="1"/>
  <c r="M64" i="8"/>
  <c r="U63" i="8"/>
  <c r="CM63" i="14"/>
  <c r="DV30" i="10"/>
  <c r="DN31" i="10"/>
  <c r="CL80" i="13"/>
  <c r="CT79" i="13"/>
  <c r="CM79" i="13"/>
  <c r="BK79" i="2"/>
  <c r="BC80" i="2"/>
  <c r="BD80" i="2" s="1"/>
  <c r="CS31" i="8"/>
  <c r="DA30" i="8"/>
  <c r="CT30" i="8"/>
  <c r="CS31" i="9"/>
  <c r="DA30" i="9"/>
  <c r="AA31" i="9"/>
  <c r="AI30" i="9"/>
  <c r="M31" i="10"/>
  <c r="U30" i="10"/>
  <c r="AO80" i="15"/>
  <c r="AW79" i="15"/>
  <c r="AP79" i="15"/>
  <c r="BQ17" i="13"/>
  <c r="BY16" i="13"/>
  <c r="AW30" i="9"/>
  <c r="AO31" i="9"/>
  <c r="BQ49" i="11"/>
  <c r="AO112" i="10"/>
  <c r="AW111" i="10"/>
  <c r="EI111" i="14"/>
  <c r="EJ110" i="14"/>
  <c r="AO65" i="2"/>
  <c r="AW64" i="2"/>
  <c r="CM62" i="16"/>
  <c r="AH79" i="7"/>
  <c r="AP78" i="7"/>
  <c r="CE19" i="11"/>
  <c r="DU96" i="4"/>
  <c r="DV96" i="4" s="1"/>
  <c r="EC95" i="4"/>
  <c r="CL113" i="1"/>
  <c r="BC66" i="9"/>
  <c r="BK65" i="9"/>
  <c r="AW16" i="14"/>
  <c r="AO17" i="14"/>
  <c r="AP16" i="14"/>
  <c r="DA30" i="6"/>
  <c r="CS31" i="6"/>
  <c r="CT30" i="6"/>
  <c r="T97" i="16"/>
  <c r="AV49" i="11"/>
  <c r="AW48" i="11"/>
  <c r="BR65" i="2"/>
  <c r="BJ66" i="2"/>
  <c r="BQ112" i="2"/>
  <c r="BY111" i="2"/>
  <c r="BR111" i="2"/>
  <c r="CL97" i="2"/>
  <c r="CT14" i="15"/>
  <c r="CL15" i="15"/>
  <c r="CM14" i="15"/>
  <c r="T81" i="14"/>
  <c r="U80" i="14"/>
  <c r="M79" i="2"/>
  <c r="U78" i="2"/>
  <c r="AO98" i="14"/>
  <c r="CF30" i="12"/>
  <c r="BX31" i="12"/>
  <c r="BY30" i="12"/>
  <c r="AI62" i="5"/>
  <c r="DO111" i="2"/>
  <c r="DG112" i="2"/>
  <c r="DO31" i="9"/>
  <c r="DG32" i="9"/>
  <c r="BJ115" i="2"/>
  <c r="EB67" i="11"/>
  <c r="EC66" i="11"/>
  <c r="BJ15" i="10"/>
  <c r="BR14" i="10"/>
  <c r="EC97" i="16"/>
  <c r="DU98" i="16"/>
  <c r="F112" i="8"/>
  <c r="N111" i="8"/>
  <c r="BC48" i="12"/>
  <c r="BK47" i="12"/>
  <c r="AP79" i="3"/>
  <c r="AH80" i="3"/>
  <c r="BX64" i="4"/>
  <c r="CF63" i="4"/>
  <c r="AW63" i="14"/>
  <c r="AO64" i="14"/>
  <c r="F31" i="7"/>
  <c r="N30" i="7"/>
  <c r="DN96" i="13"/>
  <c r="DV95" i="13"/>
  <c r="BD62" i="1"/>
  <c r="AV63" i="1"/>
  <c r="AW62" i="1"/>
  <c r="CE65" i="14"/>
  <c r="CM64" i="14"/>
  <c r="BC114" i="11"/>
  <c r="BC65" i="11"/>
  <c r="BY18" i="7"/>
  <c r="BQ19" i="7"/>
  <c r="BY19" i="7" s="1"/>
  <c r="BY124" i="7" s="1"/>
  <c r="BZ124" i="7" s="1"/>
  <c r="CZ66" i="4"/>
  <c r="DA65" i="4"/>
  <c r="F114" i="7"/>
  <c r="N113" i="7"/>
  <c r="N80" i="12"/>
  <c r="F81" i="12"/>
  <c r="U15" i="11"/>
  <c r="M16" i="11"/>
  <c r="CT30" i="9"/>
  <c r="AV95" i="6"/>
  <c r="BD94" i="6"/>
  <c r="AO48" i="2"/>
  <c r="AP47" i="2"/>
  <c r="DN113" i="5"/>
  <c r="DV112" i="5"/>
  <c r="CL67" i="13"/>
  <c r="T83" i="13"/>
  <c r="AI48" i="8"/>
  <c r="AA49" i="8"/>
  <c r="DG15" i="15"/>
  <c r="DO14" i="15"/>
  <c r="EB111" i="16"/>
  <c r="EC111" i="16" s="1"/>
  <c r="EJ110" i="16"/>
  <c r="F32" i="4"/>
  <c r="N31" i="4"/>
  <c r="BQ115" i="16"/>
  <c r="BY114" i="16"/>
  <c r="BR114" i="16"/>
  <c r="EB17" i="11"/>
  <c r="EJ16" i="11"/>
  <c r="AW63" i="2"/>
  <c r="CE64" i="16"/>
  <c r="DU83" i="3"/>
  <c r="EC83" i="3" s="1"/>
  <c r="EC128" i="3" s="1"/>
  <c r="ED128" i="3" s="1"/>
  <c r="EC82" i="3"/>
  <c r="CZ32" i="12"/>
  <c r="DH31" i="12"/>
  <c r="DA31" i="12"/>
  <c r="CS111" i="2"/>
  <c r="DA110" i="2"/>
  <c r="CT110" i="2"/>
  <c r="AW15" i="14"/>
  <c r="BD14" i="3"/>
  <c r="AV15" i="3"/>
  <c r="AI99" i="13"/>
  <c r="AI129" i="13" s="1"/>
  <c r="EC46" i="2"/>
  <c r="AO95" i="10"/>
  <c r="AW94" i="10"/>
  <c r="AI63" i="9"/>
  <c r="AA64" i="9"/>
  <c r="BR32" i="12"/>
  <c r="BJ33" i="12"/>
  <c r="AP63" i="15"/>
  <c r="AH64" i="15"/>
  <c r="AI63" i="15"/>
  <c r="BC17" i="2"/>
  <c r="DG32" i="10"/>
  <c r="F99" i="12"/>
  <c r="AP62" i="16"/>
  <c r="AH63" i="16"/>
  <c r="AI62" i="16"/>
  <c r="BD62" i="7"/>
  <c r="CZ65" i="1"/>
  <c r="DH64" i="1"/>
  <c r="BC82" i="1"/>
  <c r="DN112" i="15"/>
  <c r="DO111" i="15"/>
  <c r="BR113" i="14"/>
  <c r="BJ114" i="14"/>
  <c r="BK113" i="14"/>
  <c r="AV49" i="14"/>
  <c r="BD48" i="14"/>
  <c r="AB79" i="6"/>
  <c r="T80" i="6"/>
  <c r="U79" i="6"/>
  <c r="CF14" i="7"/>
  <c r="CM14" i="7"/>
  <c r="CE15" i="7"/>
  <c r="BJ79" i="9"/>
  <c r="BR78" i="9"/>
  <c r="M31" i="8"/>
  <c r="U30" i="8"/>
  <c r="EJ47" i="4"/>
  <c r="EB48" i="4"/>
  <c r="EC48" i="4" s="1"/>
  <c r="CS18" i="15"/>
  <c r="T98" i="12"/>
  <c r="AB97" i="12"/>
  <c r="BD31" i="12"/>
  <c r="CE63" i="8"/>
  <c r="CM62" i="8"/>
  <c r="CF62" i="8"/>
  <c r="BX80" i="13"/>
  <c r="BY80" i="13" s="1"/>
  <c r="CF79" i="13"/>
  <c r="BR14" i="4"/>
  <c r="BQ15" i="4"/>
  <c r="BY14" i="4"/>
  <c r="EC78" i="11"/>
  <c r="DU79" i="11"/>
  <c r="U47" i="14"/>
  <c r="M48" i="14"/>
  <c r="DN66" i="16"/>
  <c r="AA67" i="1"/>
  <c r="AI67" i="1" s="1"/>
  <c r="AI127" i="1" s="1"/>
  <c r="AI66" i="1"/>
  <c r="AW46" i="2"/>
  <c r="BQ33" i="12"/>
  <c r="AO82" i="12"/>
  <c r="AP81" i="12"/>
  <c r="AW31" i="1"/>
  <c r="CM80" i="16"/>
  <c r="CM110" i="14"/>
  <c r="CE111" i="14"/>
  <c r="BD66" i="15"/>
  <c r="AV67" i="15"/>
  <c r="M63" i="9"/>
  <c r="U62" i="9"/>
  <c r="DU32" i="10"/>
  <c r="EC31" i="10"/>
  <c r="AB110" i="8"/>
  <c r="T111" i="8"/>
  <c r="U110" i="8"/>
  <c r="BK48" i="16"/>
  <c r="BC49" i="16"/>
  <c r="CS65" i="14"/>
  <c r="DA64" i="14"/>
  <c r="U112" i="3"/>
  <c r="M113" i="3"/>
  <c r="M67" i="6"/>
  <c r="CE113" i="7"/>
  <c r="BK80" i="15"/>
  <c r="BC81" i="15"/>
  <c r="CE82" i="16"/>
  <c r="CM81" i="16"/>
  <c r="BC95" i="9"/>
  <c r="BK94" i="9"/>
  <c r="BD94" i="9"/>
  <c r="DV47" i="3"/>
  <c r="DN48" i="3"/>
  <c r="CZ97" i="13"/>
  <c r="DH96" i="13"/>
  <c r="DG80" i="13"/>
  <c r="DO79" i="13"/>
  <c r="CE34" i="15"/>
  <c r="CM33" i="15"/>
  <c r="AV31" i="5"/>
  <c r="BD30" i="5"/>
  <c r="AW30" i="5"/>
  <c r="CZ83" i="14"/>
  <c r="DH82" i="14"/>
  <c r="BY111" i="4"/>
  <c r="CF111" i="4"/>
  <c r="BX112" i="4"/>
  <c r="BQ64" i="15"/>
  <c r="BY63" i="15"/>
  <c r="DU111" i="9"/>
  <c r="EC110" i="9"/>
  <c r="M82" i="15"/>
  <c r="U81" i="15"/>
  <c r="CM98" i="13"/>
  <c r="CE99" i="13"/>
  <c r="CM99" i="13" s="1"/>
  <c r="CM129" i="13" s="1"/>
  <c r="CN129" i="13" s="1"/>
  <c r="BQ113" i="8"/>
  <c r="BR112" i="8"/>
  <c r="CL112" i="4"/>
  <c r="CT111" i="4"/>
  <c r="CM111" i="4"/>
  <c r="AP111" i="5"/>
  <c r="AH112" i="5"/>
  <c r="BY95" i="10"/>
  <c r="F95" i="1"/>
  <c r="N94" i="1"/>
  <c r="BJ31" i="6"/>
  <c r="BR30" i="6"/>
  <c r="BK30" i="6"/>
  <c r="CS50" i="4"/>
  <c r="BX63" i="10"/>
  <c r="CF62" i="10"/>
  <c r="BY30" i="1"/>
  <c r="DH14" i="15"/>
  <c r="CZ15" i="15"/>
  <c r="DA14" i="15"/>
  <c r="EC47" i="2"/>
  <c r="DU48" i="2"/>
  <c r="EJ46" i="11"/>
  <c r="EB47" i="11"/>
  <c r="BX95" i="7"/>
  <c r="CF94" i="7"/>
  <c r="AI64" i="13"/>
  <c r="AA65" i="13"/>
  <c r="DO30" i="10"/>
  <c r="CS111" i="10"/>
  <c r="DA110" i="10"/>
  <c r="DU95" i="10"/>
  <c r="EC94" i="10"/>
  <c r="DV94" i="10"/>
  <c r="AA64" i="5"/>
  <c r="AI63" i="5"/>
  <c r="AB63" i="5"/>
  <c r="CT80" i="6"/>
  <c r="CL81" i="6"/>
  <c r="AH81" i="4"/>
  <c r="AP80" i="4"/>
  <c r="DO79" i="4"/>
  <c r="DG80" i="4"/>
  <c r="CE47" i="5"/>
  <c r="CM46" i="5"/>
  <c r="DG82" i="6"/>
  <c r="AV64" i="7"/>
  <c r="BD63" i="7"/>
  <c r="AW63" i="7"/>
  <c r="BX31" i="10"/>
  <c r="CF30" i="10"/>
  <c r="BY30" i="10"/>
  <c r="CM78" i="2"/>
  <c r="CE79" i="2"/>
  <c r="CF78" i="2"/>
  <c r="BD110" i="16"/>
  <c r="AV111" i="16"/>
  <c r="T113" i="2"/>
  <c r="CZ34" i="13"/>
  <c r="CL34" i="11"/>
  <c r="CT33" i="11"/>
  <c r="CZ49" i="9"/>
  <c r="N94" i="2"/>
  <c r="F95" i="2"/>
  <c r="DN48" i="9"/>
  <c r="DV47" i="9"/>
  <c r="CE81" i="7"/>
  <c r="CM80" i="7"/>
  <c r="AV33" i="12"/>
  <c r="BD32" i="12"/>
  <c r="AW32" i="12"/>
  <c r="AP47" i="5"/>
  <c r="AH48" i="5"/>
  <c r="U81" i="5"/>
  <c r="M82" i="5"/>
  <c r="BQ82" i="4"/>
  <c r="CT94" i="6"/>
  <c r="CL95" i="6"/>
  <c r="CM94" i="6"/>
  <c r="AB14" i="3"/>
  <c r="T15" i="3"/>
  <c r="EB66" i="2"/>
  <c r="CZ98" i="8"/>
  <c r="BJ63" i="15"/>
  <c r="BR62" i="15"/>
  <c r="BK62" i="15"/>
  <c r="BD16" i="6"/>
  <c r="AV17" i="6"/>
  <c r="CE48" i="2"/>
  <c r="CE49" i="13"/>
  <c r="CM48" i="13"/>
  <c r="DA79" i="8"/>
  <c r="CS80" i="8"/>
  <c r="CT79" i="8"/>
  <c r="AA16" i="5"/>
  <c r="AI15" i="5"/>
  <c r="AH82" i="15"/>
  <c r="AI48" i="11"/>
  <c r="AA49" i="11"/>
  <c r="BX80" i="4"/>
  <c r="CF79" i="4"/>
  <c r="BY79" i="4"/>
  <c r="T15" i="10"/>
  <c r="AB14" i="10"/>
  <c r="CT46" i="2"/>
  <c r="CL47" i="2"/>
  <c r="AI48" i="15"/>
  <c r="AA49" i="15"/>
  <c r="AB48" i="15"/>
  <c r="EB111" i="3"/>
  <c r="EC110" i="3"/>
  <c r="DH82" i="1"/>
  <c r="CZ83" i="1"/>
  <c r="BD14" i="10"/>
  <c r="AV15" i="10"/>
  <c r="CS17" i="7"/>
  <c r="DA16" i="7"/>
  <c r="BQ112" i="1"/>
  <c r="BY111" i="1"/>
  <c r="AO112" i="16"/>
  <c r="AP111" i="16"/>
  <c r="AA47" i="4"/>
  <c r="AB46" i="4"/>
  <c r="AI46" i="4"/>
  <c r="AV18" i="8"/>
  <c r="BC97" i="11"/>
  <c r="CL114" i="12"/>
  <c r="CM114" i="12" s="1"/>
  <c r="CS96" i="5"/>
  <c r="DA95" i="5"/>
  <c r="BQ97" i="10"/>
  <c r="BY96" i="10"/>
  <c r="T31" i="9"/>
  <c r="AB30" i="9"/>
  <c r="AV79" i="13"/>
  <c r="BD78" i="13"/>
  <c r="CM30" i="11"/>
  <c r="CE31" i="11"/>
  <c r="BQ32" i="1"/>
  <c r="BY31" i="1"/>
  <c r="AB78" i="11"/>
  <c r="T79" i="11"/>
  <c r="AH112" i="8"/>
  <c r="AA50" i="7"/>
  <c r="T82" i="1"/>
  <c r="U81" i="1"/>
  <c r="AI63" i="13"/>
  <c r="BR30" i="5"/>
  <c r="BJ31" i="5"/>
  <c r="EB66" i="14"/>
  <c r="M111" i="1"/>
  <c r="U110" i="1"/>
  <c r="BC79" i="5"/>
  <c r="BK78" i="5"/>
  <c r="BD78" i="5"/>
  <c r="DU80" i="13"/>
  <c r="EC79" i="13"/>
  <c r="DV79" i="13"/>
  <c r="AO96" i="16"/>
  <c r="AW95" i="16"/>
  <c r="BX79" i="10"/>
  <c r="BY78" i="10"/>
  <c r="AO80" i="1"/>
  <c r="AW79" i="1"/>
  <c r="AP79" i="1"/>
  <c r="T18" i="16"/>
  <c r="AB17" i="16"/>
  <c r="DV78" i="3"/>
  <c r="DN79" i="3"/>
  <c r="DO78" i="3"/>
  <c r="AA114" i="11"/>
  <c r="U30" i="4"/>
  <c r="BQ115" i="14"/>
  <c r="AI30" i="11"/>
  <c r="AA31" i="11"/>
  <c r="AB31" i="11" s="1"/>
  <c r="AV65" i="3"/>
  <c r="BX111" i="14"/>
  <c r="CF110" i="14"/>
  <c r="BY110" i="14"/>
  <c r="EB31" i="9"/>
  <c r="EC30" i="9"/>
  <c r="DA62" i="3"/>
  <c r="CS63" i="3"/>
  <c r="U80" i="3"/>
  <c r="M81" i="3"/>
  <c r="CZ47" i="12"/>
  <c r="DH46" i="12"/>
  <c r="DA46" i="12"/>
  <c r="EI18" i="8"/>
  <c r="DN64" i="12"/>
  <c r="DV63" i="12"/>
  <c r="DO63" i="12"/>
  <c r="EI66" i="8"/>
  <c r="EQ65" i="8"/>
  <c r="AH115" i="4"/>
  <c r="BX16" i="2"/>
  <c r="CF15" i="2"/>
  <c r="M32" i="12"/>
  <c r="U31" i="12"/>
  <c r="AA97" i="14"/>
  <c r="CL31" i="2"/>
  <c r="CM31" i="2" s="1"/>
  <c r="CT30" i="2"/>
  <c r="BK79" i="9"/>
  <c r="BC80" i="9"/>
  <c r="DN97" i="10"/>
  <c r="BQ17" i="1"/>
  <c r="BR16" i="1"/>
  <c r="AV63" i="5"/>
  <c r="BD62" i="5"/>
  <c r="AW62" i="5"/>
  <c r="BY14" i="5"/>
  <c r="BQ15" i="5"/>
  <c r="BR14" i="5"/>
  <c r="AV63" i="6"/>
  <c r="BD62" i="6"/>
  <c r="AW62" i="6"/>
  <c r="AP110" i="8"/>
  <c r="EI83" i="8"/>
  <c r="EQ83" i="8" s="1"/>
  <c r="EQ128" i="8" s="1"/>
  <c r="ER128" i="8" s="1"/>
  <c r="EQ82" i="8"/>
  <c r="CZ96" i="5"/>
  <c r="BD47" i="5"/>
  <c r="AV48" i="5"/>
  <c r="AO15" i="8"/>
  <c r="AP15" i="8" s="1"/>
  <c r="AW14" i="8"/>
  <c r="CM63" i="2"/>
  <c r="CL64" i="2"/>
  <c r="CT63" i="2"/>
  <c r="AW78" i="4"/>
  <c r="AB30" i="5"/>
  <c r="AA31" i="5"/>
  <c r="AI30" i="5"/>
  <c r="DG114" i="4"/>
  <c r="DN80" i="11"/>
  <c r="DO79" i="11"/>
  <c r="T48" i="2"/>
  <c r="AB47" i="2"/>
  <c r="BX17" i="15"/>
  <c r="CF16" i="15"/>
  <c r="AA96" i="9"/>
  <c r="AI95" i="9"/>
  <c r="DV78" i="1"/>
  <c r="DU79" i="1"/>
  <c r="M32" i="4"/>
  <c r="U31" i="4"/>
  <c r="AA113" i="9"/>
  <c r="AI112" i="9"/>
  <c r="CM50" i="15"/>
  <c r="CE51" i="15"/>
  <c r="CM51" i="15" s="1"/>
  <c r="CM126" i="15" s="1"/>
  <c r="CP126" i="15" s="1"/>
  <c r="BX47" i="8"/>
  <c r="CF46" i="8"/>
  <c r="BY46" i="8"/>
  <c r="BD63" i="3"/>
  <c r="AH95" i="4"/>
  <c r="AP94" i="4"/>
  <c r="EI79" i="7"/>
  <c r="EJ78" i="7"/>
  <c r="AO63" i="12"/>
  <c r="AW62" i="12"/>
  <c r="AP62" i="12"/>
  <c r="DG113" i="8"/>
  <c r="CZ31" i="4"/>
  <c r="DA30" i="4"/>
  <c r="AH83" i="1"/>
  <c r="BD31" i="6"/>
  <c r="AV32" i="6"/>
  <c r="CZ82" i="11"/>
  <c r="DH81" i="11"/>
  <c r="CF14" i="1"/>
  <c r="BX15" i="1"/>
  <c r="BY14" i="1"/>
  <c r="CS111" i="13"/>
  <c r="DA110" i="13"/>
  <c r="CT110" i="13"/>
  <c r="DH64" i="16"/>
  <c r="DG65" i="16"/>
  <c r="DO64" i="16"/>
  <c r="AV79" i="1"/>
  <c r="BD78" i="1"/>
  <c r="DU81" i="14"/>
  <c r="EC80" i="14"/>
  <c r="BX63" i="14"/>
  <c r="CF62" i="14"/>
  <c r="BY62" i="14"/>
  <c r="DN114" i="16"/>
  <c r="DO113" i="16"/>
  <c r="AP95" i="7"/>
  <c r="AH96" i="7"/>
  <c r="AI80" i="12"/>
  <c r="AA81" i="12"/>
  <c r="AB80" i="12"/>
  <c r="U30" i="12"/>
  <c r="DG115" i="6"/>
  <c r="AO112" i="11"/>
  <c r="AW111" i="11"/>
  <c r="CL95" i="4"/>
  <c r="CT94" i="4"/>
  <c r="CM94" i="4"/>
  <c r="AO99" i="8"/>
  <c r="BC83" i="11"/>
  <c r="AW79" i="3"/>
  <c r="AO80" i="3"/>
  <c r="DH94" i="5"/>
  <c r="BY31" i="2"/>
  <c r="BQ32" i="2"/>
  <c r="AP31" i="2"/>
  <c r="AH32" i="2"/>
  <c r="AI31" i="2"/>
  <c r="M31" i="9"/>
  <c r="U30" i="9"/>
  <c r="N30" i="9"/>
  <c r="BJ65" i="14"/>
  <c r="BR64" i="14"/>
  <c r="BC111" i="4"/>
  <c r="BK110" i="4"/>
  <c r="AO80" i="4"/>
  <c r="AW79" i="4"/>
  <c r="AW110" i="4"/>
  <c r="BC51" i="5"/>
  <c r="BK51" i="5" s="1"/>
  <c r="BK126" i="5" s="1"/>
  <c r="BL126" i="5" s="1"/>
  <c r="BK50" i="5"/>
  <c r="DV78" i="11"/>
  <c r="CE32" i="12"/>
  <c r="CM31" i="12"/>
  <c r="CT110" i="7"/>
  <c r="CL111" i="7"/>
  <c r="CM110" i="7"/>
  <c r="BQ98" i="9"/>
  <c r="DU48" i="3"/>
  <c r="EC47" i="3"/>
  <c r="BC48" i="14"/>
  <c r="BK47" i="14"/>
  <c r="EB64" i="4"/>
  <c r="EJ63" i="4"/>
  <c r="EC63" i="4"/>
  <c r="M80" i="4"/>
  <c r="U79" i="4"/>
  <c r="BC97" i="13"/>
  <c r="BK96" i="13"/>
  <c r="M96" i="7"/>
  <c r="U95" i="7"/>
  <c r="BJ15" i="2"/>
  <c r="BR14" i="2"/>
  <c r="BK14" i="2"/>
  <c r="AH96" i="15"/>
  <c r="AP95" i="15"/>
  <c r="AI95" i="15"/>
  <c r="DU17" i="2"/>
  <c r="CL49" i="13"/>
  <c r="CT48" i="13"/>
  <c r="CM62" i="1"/>
  <c r="CE63" i="1"/>
  <c r="CF62" i="1"/>
  <c r="BR46" i="8"/>
  <c r="BJ47" i="8"/>
  <c r="BK47" i="8" s="1"/>
  <c r="BJ34" i="8"/>
  <c r="BR33" i="8"/>
  <c r="DG15" i="12"/>
  <c r="DO14" i="12"/>
  <c r="DH14" i="12"/>
  <c r="CE31" i="10"/>
  <c r="CM30" i="10"/>
  <c r="AW81" i="6"/>
  <c r="AO82" i="6"/>
  <c r="DH31" i="3"/>
  <c r="CZ32" i="3"/>
  <c r="DV14" i="11"/>
  <c r="DN15" i="11"/>
  <c r="EI111" i="2"/>
  <c r="EQ110" i="2"/>
  <c r="BY113" i="7"/>
  <c r="BJ96" i="16"/>
  <c r="BR95" i="16"/>
  <c r="AB64" i="3"/>
  <c r="T65" i="3"/>
  <c r="M15" i="4"/>
  <c r="U14" i="4"/>
  <c r="AO16" i="9"/>
  <c r="AW15" i="9"/>
  <c r="F98" i="4"/>
  <c r="N97" i="4"/>
  <c r="DO63" i="13"/>
  <c r="DG64" i="13"/>
  <c r="DH64" i="13" s="1"/>
  <c r="CE49" i="4"/>
  <c r="DG48" i="12"/>
  <c r="DO47" i="12"/>
  <c r="EB47" i="14"/>
  <c r="EJ46" i="14"/>
  <c r="EC46" i="14"/>
  <c r="T50" i="6"/>
  <c r="U49" i="6"/>
  <c r="AV114" i="8"/>
  <c r="AO112" i="4"/>
  <c r="AW111" i="4"/>
  <c r="AP111" i="4"/>
  <c r="DN47" i="2"/>
  <c r="DV46" i="2"/>
  <c r="DV65" i="6"/>
  <c r="DN66" i="6"/>
  <c r="AO49" i="14"/>
  <c r="AW48" i="14"/>
  <c r="AP48" i="14"/>
  <c r="BJ95" i="4"/>
  <c r="BR94" i="4"/>
  <c r="BK94" i="4"/>
  <c r="AV96" i="16"/>
  <c r="BD95" i="16"/>
  <c r="CT62" i="11"/>
  <c r="CL63" i="11"/>
  <c r="CM62" i="11"/>
  <c r="DO47" i="4"/>
  <c r="DG48" i="4"/>
  <c r="EC49" i="13"/>
  <c r="DU50" i="13"/>
  <c r="CZ81" i="9"/>
  <c r="DH80" i="9"/>
  <c r="DA62" i="6"/>
  <c r="CS63" i="6"/>
  <c r="CT62" i="6"/>
  <c r="CE97" i="6"/>
  <c r="CM62" i="3"/>
  <c r="CE63" i="3"/>
  <c r="CZ49" i="4"/>
  <c r="DH48" i="4"/>
  <c r="F95" i="5"/>
  <c r="N94" i="5"/>
  <c r="EJ31" i="7"/>
  <c r="EB32" i="7"/>
  <c r="EC31" i="7"/>
  <c r="CL15" i="4"/>
  <c r="CT14" i="4"/>
  <c r="EJ18" i="8"/>
  <c r="EB19" i="8"/>
  <c r="BX83" i="5"/>
  <c r="DU32" i="3"/>
  <c r="EC31" i="3"/>
  <c r="F47" i="11"/>
  <c r="N46" i="11"/>
  <c r="DU64" i="2"/>
  <c r="EC63" i="2"/>
  <c r="BR79" i="12"/>
  <c r="BJ80" i="12"/>
  <c r="BK79" i="12"/>
  <c r="DG32" i="13"/>
  <c r="DO31" i="13"/>
  <c r="DH31" i="13"/>
  <c r="AI14" i="11"/>
  <c r="AA15" i="11"/>
  <c r="EJ17" i="8"/>
  <c r="DU51" i="8"/>
  <c r="EC50" i="8"/>
  <c r="AH34" i="16"/>
  <c r="AP33" i="16"/>
  <c r="U30" i="7"/>
  <c r="M31" i="7"/>
  <c r="BQ31" i="3"/>
  <c r="BY30" i="3"/>
  <c r="M34" i="6"/>
  <c r="EC46" i="11"/>
  <c r="DU47" i="11"/>
  <c r="DV46" i="11"/>
  <c r="CS66" i="15"/>
  <c r="DA65" i="15"/>
  <c r="DU81" i="16"/>
  <c r="EC80" i="16"/>
  <c r="DV80" i="16"/>
  <c r="M98" i="2"/>
  <c r="DV63" i="8"/>
  <c r="DN64" i="8"/>
  <c r="DO64" i="8" s="1"/>
  <c r="F79" i="3"/>
  <c r="N78" i="3"/>
  <c r="AO97" i="2"/>
  <c r="AW96" i="2"/>
  <c r="EC30" i="4"/>
  <c r="DU31" i="4"/>
  <c r="M50" i="16"/>
  <c r="N49" i="16"/>
  <c r="U49" i="16"/>
  <c r="BQ97" i="3"/>
  <c r="DU80" i="8"/>
  <c r="EC79" i="8"/>
  <c r="DN81" i="5"/>
  <c r="DV80" i="5"/>
  <c r="DO80" i="5"/>
  <c r="AH63" i="2"/>
  <c r="AI63" i="2" s="1"/>
  <c r="AP62" i="2"/>
  <c r="EI15" i="16"/>
  <c r="EJ14" i="16"/>
  <c r="AV16" i="9"/>
  <c r="BD15" i="9"/>
  <c r="AW113" i="7"/>
  <c r="AO114" i="7"/>
  <c r="AW80" i="6"/>
  <c r="BX95" i="4"/>
  <c r="CF94" i="4"/>
  <c r="BY94" i="4"/>
  <c r="BX49" i="15"/>
  <c r="CF48" i="15"/>
  <c r="BX64" i="2"/>
  <c r="CF63" i="2"/>
  <c r="BY63" i="2"/>
  <c r="DH46" i="3"/>
  <c r="CZ47" i="3"/>
  <c r="DA46" i="3"/>
  <c r="AW110" i="13"/>
  <c r="AO111" i="13"/>
  <c r="AW15" i="13"/>
  <c r="AV16" i="13"/>
  <c r="DO48" i="11"/>
  <c r="DG49" i="11"/>
  <c r="DH48" i="11"/>
  <c r="BJ64" i="3"/>
  <c r="BR63" i="3"/>
  <c r="BC32" i="5"/>
  <c r="BK31" i="5"/>
  <c r="BQ115" i="7"/>
  <c r="BY114" i="7"/>
  <c r="AH18" i="12"/>
  <c r="DA110" i="11"/>
  <c r="CS111" i="11"/>
  <c r="AO34" i="14"/>
  <c r="AW33" i="14"/>
  <c r="AP33" i="14"/>
  <c r="AW96" i="5"/>
  <c r="AO97" i="5"/>
  <c r="AP96" i="5"/>
  <c r="AB78" i="9"/>
  <c r="T79" i="9"/>
  <c r="U79" i="9" s="1"/>
  <c r="DA94" i="2"/>
  <c r="CS95" i="2"/>
  <c r="CT94" i="2"/>
  <c r="F112" i="16"/>
  <c r="N111" i="16"/>
  <c r="EJ62" i="7"/>
  <c r="EB63" i="7"/>
  <c r="EC63" i="7" s="1"/>
  <c r="AB79" i="4"/>
  <c r="BQ50" i="9"/>
  <c r="AP95" i="3"/>
  <c r="DU35" i="14"/>
  <c r="EC35" i="14" s="1"/>
  <c r="EC125" i="14" s="1"/>
  <c r="EC34" i="14"/>
  <c r="AA96" i="4"/>
  <c r="BX96" i="9"/>
  <c r="BY95" i="9"/>
  <c r="BX111" i="1"/>
  <c r="CF110" i="1"/>
  <c r="BX64" i="12"/>
  <c r="CF63" i="12"/>
  <c r="BY63" i="12"/>
  <c r="DG32" i="12"/>
  <c r="DO31" i="12"/>
  <c r="BC64" i="10"/>
  <c r="BK63" i="10"/>
  <c r="N110" i="11"/>
  <c r="F111" i="11"/>
  <c r="CT65" i="8"/>
  <c r="CL66" i="8"/>
  <c r="N33" i="11"/>
  <c r="F34" i="11"/>
  <c r="M112" i="15"/>
  <c r="N112" i="15" s="1"/>
  <c r="U111" i="15"/>
  <c r="BR95" i="2"/>
  <c r="BJ96" i="2"/>
  <c r="AH50" i="2"/>
  <c r="F31" i="3"/>
  <c r="N30" i="3"/>
  <c r="AV17" i="11"/>
  <c r="AI63" i="3"/>
  <c r="AA64" i="3"/>
  <c r="U46" i="5"/>
  <c r="M47" i="5"/>
  <c r="N46" i="5"/>
  <c r="CZ112" i="10"/>
  <c r="DH111" i="10"/>
  <c r="AO99" i="13"/>
  <c r="AP99" i="13" s="1"/>
  <c r="AP129" i="13" s="1"/>
  <c r="AS129" i="13" s="1"/>
  <c r="U47" i="3"/>
  <c r="M48" i="3"/>
  <c r="AW110" i="3"/>
  <c r="AO111" i="3"/>
  <c r="AW95" i="2"/>
  <c r="DH14" i="2"/>
  <c r="CZ15" i="2"/>
  <c r="DA14" i="2"/>
  <c r="BX96" i="13"/>
  <c r="CF95" i="13"/>
  <c r="AH15" i="4"/>
  <c r="AP14" i="4"/>
  <c r="F15" i="2"/>
  <c r="N14" i="2"/>
  <c r="DG81" i="12"/>
  <c r="EB112" i="8"/>
  <c r="EJ111" i="8"/>
  <c r="EC111" i="8"/>
  <c r="DO31" i="1"/>
  <c r="DG32" i="1"/>
  <c r="EQ80" i="2"/>
  <c r="EI81" i="2"/>
  <c r="AH112" i="11"/>
  <c r="AP111" i="11"/>
  <c r="AI111" i="11"/>
  <c r="N63" i="6"/>
  <c r="F64" i="6"/>
  <c r="BD31" i="15"/>
  <c r="F47" i="12"/>
  <c r="N46" i="12"/>
  <c r="DU113" i="10"/>
  <c r="EC112" i="10"/>
  <c r="DV112" i="10"/>
  <c r="DO94" i="10"/>
  <c r="DH94" i="10"/>
  <c r="DG95" i="10"/>
  <c r="DA62" i="10"/>
  <c r="CZ63" i="10"/>
  <c r="DO46" i="10"/>
  <c r="DG47" i="10"/>
  <c r="DH46" i="10"/>
  <c r="CZ48" i="10"/>
  <c r="DH47" i="10"/>
  <c r="DO62" i="10"/>
  <c r="DG63" i="10"/>
  <c r="DH62" i="10"/>
  <c r="CS47" i="10"/>
  <c r="DA46" i="10"/>
  <c r="CL47" i="10"/>
  <c r="CT46" i="10"/>
  <c r="BC31" i="10"/>
  <c r="BK30" i="10"/>
  <c r="BD30" i="10"/>
  <c r="DO14" i="10"/>
  <c r="DG15" i="10"/>
  <c r="DH14" i="10"/>
  <c r="CM78" i="10"/>
  <c r="CF78" i="10"/>
  <c r="CE79" i="10"/>
  <c r="CM46" i="10"/>
  <c r="CE47" i="10"/>
  <c r="CF46" i="10"/>
  <c r="BD110" i="10"/>
  <c r="BC111" i="10"/>
  <c r="BK110" i="10"/>
  <c r="BC95" i="10"/>
  <c r="BD94" i="10"/>
  <c r="BK94" i="10"/>
  <c r="AO79" i="10"/>
  <c r="AW78" i="10"/>
  <c r="AP78" i="10"/>
  <c r="AW46" i="10"/>
  <c r="AP46" i="10"/>
  <c r="AO47" i="10"/>
  <c r="AP94" i="10"/>
  <c r="AH95" i="10"/>
  <c r="AI94" i="10"/>
  <c r="AH111" i="10"/>
  <c r="AP110" i="10"/>
  <c r="AI110" i="10"/>
  <c r="AB110" i="10"/>
  <c r="U110" i="10"/>
  <c r="T111" i="10"/>
  <c r="F111" i="10"/>
  <c r="N110" i="10"/>
  <c r="U94" i="10"/>
  <c r="N94" i="10"/>
  <c r="M95" i="10"/>
  <c r="F83" i="10"/>
  <c r="F63" i="10"/>
  <c r="N62" i="10"/>
  <c r="DN111" i="9"/>
  <c r="DV110" i="9"/>
  <c r="DO110" i="9"/>
  <c r="CZ95" i="9"/>
  <c r="DH94" i="9"/>
  <c r="DA94" i="9"/>
  <c r="DG15" i="9"/>
  <c r="DO14" i="9"/>
  <c r="DH14" i="9"/>
  <c r="CZ15" i="9"/>
  <c r="DA14" i="9"/>
  <c r="CS15" i="9"/>
  <c r="CS111" i="9"/>
  <c r="DA110" i="9"/>
  <c r="CT110" i="9"/>
  <c r="DA78" i="9"/>
  <c r="CS79" i="9"/>
  <c r="CT78" i="9"/>
  <c r="CT31" i="9"/>
  <c r="CL32" i="9"/>
  <c r="CL15" i="9"/>
  <c r="CT14" i="9"/>
  <c r="CM14" i="9"/>
  <c r="CM110" i="9"/>
  <c r="CF110" i="9"/>
  <c r="CE111" i="9"/>
  <c r="CM94" i="9"/>
  <c r="CF94" i="9"/>
  <c r="CE95" i="9"/>
  <c r="CE79" i="9"/>
  <c r="CM78" i="9"/>
  <c r="CF78" i="9"/>
  <c r="CE31" i="9"/>
  <c r="CM30" i="9"/>
  <c r="CF30" i="9"/>
  <c r="BQ63" i="9"/>
  <c r="BY62" i="9"/>
  <c r="BR62" i="9"/>
  <c r="BR16" i="9"/>
  <c r="BQ17" i="9"/>
  <c r="AO63" i="9"/>
  <c r="AW62" i="9"/>
  <c r="AP62" i="9"/>
  <c r="AP81" i="9"/>
  <c r="AO82" i="9"/>
  <c r="AW110" i="9"/>
  <c r="AO111" i="9"/>
  <c r="AP110" i="9"/>
  <c r="AB110" i="9"/>
  <c r="U110" i="9"/>
  <c r="T111" i="9"/>
  <c r="DH110" i="6"/>
  <c r="CZ111" i="6"/>
  <c r="DA110" i="6"/>
  <c r="CS111" i="6"/>
  <c r="CM110" i="6"/>
  <c r="CL111" i="6"/>
  <c r="CT110" i="6"/>
  <c r="BX95" i="6"/>
  <c r="BY94" i="6"/>
  <c r="CF94" i="6"/>
  <c r="BK95" i="6"/>
  <c r="BJ96" i="6"/>
  <c r="BR95" i="6"/>
  <c r="AO95" i="6"/>
  <c r="AP94" i="6"/>
  <c r="AW94" i="6"/>
  <c r="DH78" i="6"/>
  <c r="DA78" i="6"/>
  <c r="CZ79" i="6"/>
  <c r="CE63" i="6"/>
  <c r="CM62" i="6"/>
  <c r="CF62" i="6"/>
  <c r="BJ63" i="6"/>
  <c r="BK62" i="6"/>
  <c r="BR62" i="6"/>
  <c r="DA48" i="6"/>
  <c r="CS49" i="6"/>
  <c r="CL47" i="6"/>
  <c r="CT46" i="6"/>
  <c r="CM46" i="6"/>
  <c r="CE49" i="6"/>
  <c r="CF48" i="6"/>
  <c r="DO30" i="6"/>
  <c r="DH30" i="6"/>
  <c r="DG31" i="6"/>
  <c r="BX31" i="6"/>
  <c r="BY30" i="6"/>
  <c r="CF30" i="6"/>
  <c r="DG15" i="6"/>
  <c r="DO14" i="6"/>
  <c r="DH14" i="6"/>
  <c r="CL15" i="6"/>
  <c r="CT14" i="6"/>
  <c r="BK14" i="6"/>
  <c r="BJ15" i="6"/>
  <c r="CM14" i="6"/>
  <c r="CE15" i="6"/>
  <c r="CF14" i="6"/>
  <c r="BX17" i="6"/>
  <c r="BY15" i="6"/>
  <c r="BQ16" i="6"/>
  <c r="BR15" i="6"/>
  <c r="BY111" i="6"/>
  <c r="BR111" i="6"/>
  <c r="BQ112" i="6"/>
  <c r="AW30" i="6"/>
  <c r="AO31" i="6"/>
  <c r="AP30" i="6"/>
  <c r="AH115" i="6"/>
  <c r="AW110" i="6"/>
  <c r="AP110" i="6"/>
  <c r="AO111" i="6"/>
  <c r="AP14" i="6"/>
  <c r="AH15" i="6"/>
  <c r="AI14" i="6"/>
  <c r="AA15" i="6"/>
  <c r="AB14" i="6"/>
  <c r="AB110" i="6"/>
  <c r="T111" i="6"/>
  <c r="U110" i="6"/>
  <c r="U94" i="6"/>
  <c r="T95" i="6"/>
  <c r="F95" i="6"/>
  <c r="N94" i="6"/>
  <c r="AI94" i="6"/>
  <c r="AB94" i="6"/>
  <c r="AA95" i="6"/>
  <c r="F17" i="6"/>
  <c r="N16" i="6"/>
  <c r="DV110" i="3"/>
  <c r="DN111" i="3"/>
  <c r="DO110" i="3"/>
  <c r="DG111" i="3"/>
  <c r="DH110" i="3"/>
  <c r="DN95" i="3"/>
  <c r="DV94" i="3"/>
  <c r="DG95" i="3"/>
  <c r="DH94" i="3"/>
  <c r="DO94" i="3"/>
  <c r="BQ16" i="3"/>
  <c r="BR15" i="3"/>
  <c r="BY15" i="3"/>
  <c r="BK111" i="3"/>
  <c r="BC112" i="3"/>
  <c r="BD111" i="3"/>
  <c r="BK94" i="3"/>
  <c r="BD94" i="3"/>
  <c r="BC95" i="3"/>
  <c r="BK78" i="3"/>
  <c r="BD78" i="3"/>
  <c r="BC79" i="3"/>
  <c r="AO63" i="3"/>
  <c r="AW62" i="3"/>
  <c r="AP62" i="3"/>
  <c r="AI111" i="3"/>
  <c r="AA112" i="3"/>
  <c r="AB111" i="3"/>
  <c r="F19" i="3"/>
  <c r="EB66" i="16"/>
  <c r="EJ65" i="16"/>
  <c r="EJ125" i="16"/>
  <c r="DU15" i="16"/>
  <c r="EC14" i="16"/>
  <c r="DV14" i="16"/>
  <c r="DO14" i="16"/>
  <c r="DN15" i="16"/>
  <c r="BR14" i="16"/>
  <c r="BJ15" i="16"/>
  <c r="BC15" i="16"/>
  <c r="BK14" i="16"/>
  <c r="BD14" i="16"/>
  <c r="AV47" i="16"/>
  <c r="BD46" i="16"/>
  <c r="AW46" i="16"/>
  <c r="AO51" i="16"/>
  <c r="AH115" i="16"/>
  <c r="AI81" i="16"/>
  <c r="AA82" i="16"/>
  <c r="AB81" i="16"/>
  <c r="AI32" i="16"/>
  <c r="AA33" i="16"/>
  <c r="T115" i="16"/>
  <c r="U114" i="16"/>
  <c r="AB33" i="16"/>
  <c r="T34" i="16"/>
  <c r="U33" i="16"/>
  <c r="F99" i="16"/>
  <c r="DU31" i="13"/>
  <c r="DV30" i="13"/>
  <c r="EC30" i="13"/>
  <c r="CL114" i="13"/>
  <c r="CE114" i="13"/>
  <c r="CM113" i="13"/>
  <c r="DA30" i="13"/>
  <c r="CT30" i="13"/>
  <c r="CS31" i="13"/>
  <c r="BX47" i="13"/>
  <c r="CF46" i="13"/>
  <c r="BY46" i="13"/>
  <c r="BD16" i="13"/>
  <c r="BC17" i="13"/>
  <c r="M15" i="13"/>
  <c r="U14" i="13"/>
  <c r="N14" i="13"/>
  <c r="M111" i="13"/>
  <c r="U110" i="13"/>
  <c r="N110" i="13"/>
  <c r="U79" i="13"/>
  <c r="M80" i="13"/>
  <c r="N62" i="13"/>
  <c r="U62" i="13"/>
  <c r="M63" i="13"/>
  <c r="F114" i="13"/>
  <c r="F34" i="13"/>
  <c r="N33" i="13"/>
  <c r="F18" i="13"/>
  <c r="N47" i="13"/>
  <c r="F48" i="13"/>
  <c r="N79" i="13"/>
  <c r="F80" i="13"/>
  <c r="EI111" i="7"/>
  <c r="EJ110" i="7"/>
  <c r="EJ46" i="7"/>
  <c r="EC46" i="7"/>
  <c r="EB47" i="7"/>
  <c r="EC94" i="7"/>
  <c r="DU95" i="7"/>
  <c r="DN95" i="7"/>
  <c r="DV94" i="7"/>
  <c r="DG79" i="7"/>
  <c r="DH78" i="7"/>
  <c r="DO78" i="7"/>
  <c r="EC15" i="7"/>
  <c r="DU16" i="7"/>
  <c r="DV14" i="7"/>
  <c r="DN15" i="7"/>
  <c r="DH14" i="7"/>
  <c r="DO14" i="7"/>
  <c r="DG15" i="7"/>
  <c r="DH94" i="7"/>
  <c r="DG95" i="7"/>
  <c r="DO94" i="7"/>
  <c r="DG31" i="7"/>
  <c r="DO30" i="7"/>
  <c r="DH30" i="7"/>
  <c r="CT30" i="7"/>
  <c r="CL31" i="7"/>
  <c r="CM30" i="7"/>
  <c r="CF62" i="7"/>
  <c r="BX63" i="7"/>
  <c r="BY94" i="7"/>
  <c r="BQ95" i="7"/>
  <c r="BR94" i="7"/>
  <c r="BQ82" i="7"/>
  <c r="BJ66" i="7"/>
  <c r="BY62" i="7"/>
  <c r="BR62" i="7"/>
  <c r="BQ63" i="7"/>
  <c r="AV31" i="7"/>
  <c r="AW30" i="7"/>
  <c r="BD30" i="7"/>
  <c r="AW14" i="7"/>
  <c r="AV15" i="7"/>
  <c r="BD14" i="7"/>
  <c r="BC19" i="7"/>
  <c r="AB110" i="7"/>
  <c r="AI110" i="7"/>
  <c r="AA111" i="7"/>
  <c r="AI78" i="7"/>
  <c r="AB78" i="7"/>
  <c r="AA79" i="7"/>
  <c r="AA95" i="7"/>
  <c r="AI94" i="7"/>
  <c r="AB94" i="7"/>
  <c r="AB14" i="7"/>
  <c r="AA15" i="7"/>
  <c r="AI14" i="7"/>
  <c r="N94" i="7"/>
  <c r="F95" i="7"/>
  <c r="F15" i="7"/>
  <c r="N14" i="7"/>
  <c r="DU15" i="4"/>
  <c r="EC14" i="4"/>
  <c r="DN15" i="4"/>
  <c r="DV14" i="4"/>
  <c r="DH14" i="4"/>
  <c r="DG15" i="4"/>
  <c r="DO14" i="4"/>
  <c r="DG31" i="4"/>
  <c r="DO30" i="4"/>
  <c r="DH30" i="4"/>
  <c r="CZ114" i="4"/>
  <c r="DH113" i="4"/>
  <c r="DH129" i="4"/>
  <c r="DA160" i="4"/>
  <c r="DB129" i="4"/>
  <c r="CF14" i="4"/>
  <c r="CM14" i="4"/>
  <c r="CE15" i="4"/>
  <c r="BK14" i="4"/>
  <c r="BC15" i="4"/>
  <c r="BD14" i="4"/>
  <c r="M63" i="4"/>
  <c r="N62" i="4"/>
  <c r="T63" i="4"/>
  <c r="U62" i="4"/>
  <c r="AB62" i="4"/>
  <c r="F80" i="4"/>
  <c r="N79" i="4"/>
  <c r="F66" i="4"/>
  <c r="F50" i="4"/>
  <c r="CS95" i="14"/>
  <c r="CT94" i="14"/>
  <c r="DA94" i="14"/>
  <c r="BD115" i="14"/>
  <c r="AP83" i="14"/>
  <c r="AP128" i="14" s="1"/>
  <c r="AS128" i="14" s="1"/>
  <c r="AW83" i="14"/>
  <c r="AW128" i="14" s="1"/>
  <c r="AW115" i="14"/>
  <c r="DN115" i="11"/>
  <c r="DO114" i="11"/>
  <c r="DG31" i="11"/>
  <c r="DO30" i="11"/>
  <c r="DA31" i="11"/>
  <c r="CZ32" i="11"/>
  <c r="DO62" i="2"/>
  <c r="DH62" i="2"/>
  <c r="DG63" i="2"/>
  <c r="AW78" i="2"/>
  <c r="AO79" i="2"/>
  <c r="AP78" i="2"/>
  <c r="F63" i="2"/>
  <c r="N62" i="2"/>
  <c r="CZ31" i="15"/>
  <c r="DH30" i="15"/>
  <c r="DA30" i="15"/>
  <c r="CS33" i="15"/>
  <c r="CT32" i="15"/>
  <c r="BX31" i="15"/>
  <c r="CF30" i="15"/>
  <c r="BY30" i="15"/>
  <c r="AX124" i="15"/>
  <c r="AW155" i="15"/>
  <c r="AO111" i="15"/>
  <c r="AW110" i="15"/>
  <c r="AP110" i="15"/>
  <c r="AW31" i="15"/>
  <c r="AP31" i="15"/>
  <c r="AO32" i="15"/>
  <c r="AW97" i="15"/>
  <c r="AO98" i="15"/>
  <c r="AB97" i="15"/>
  <c r="AA98" i="15"/>
  <c r="DH67" i="12"/>
  <c r="DH127" i="12" s="1"/>
  <c r="DA67" i="12"/>
  <c r="DA127" i="12" s="1"/>
  <c r="DD127" i="12" s="1"/>
  <c r="DH78" i="12"/>
  <c r="DA78" i="12"/>
  <c r="CZ79" i="12"/>
  <c r="BX19" i="12"/>
  <c r="CF18" i="12"/>
  <c r="AP46" i="12"/>
  <c r="AO47" i="12"/>
  <c r="AW46" i="12"/>
  <c r="AI14" i="12"/>
  <c r="AB14" i="12"/>
  <c r="AA15" i="12"/>
  <c r="F15" i="12"/>
  <c r="N14" i="12"/>
  <c r="CZ111" i="5"/>
  <c r="DH110" i="5"/>
  <c r="DA110" i="5"/>
  <c r="CM111" i="5"/>
  <c r="CL112" i="5"/>
  <c r="CT111" i="5"/>
  <c r="CT94" i="5"/>
  <c r="CL95" i="5"/>
  <c r="CM94" i="5"/>
  <c r="CT62" i="5"/>
  <c r="CL63" i="5"/>
  <c r="CM62" i="5"/>
  <c r="BX47" i="5"/>
  <c r="CF46" i="5"/>
  <c r="BY46" i="5"/>
  <c r="CF30" i="5"/>
  <c r="BY30" i="5"/>
  <c r="BX31" i="5"/>
  <c r="AO15" i="5"/>
  <c r="AW14" i="5"/>
  <c r="AP14" i="5"/>
  <c r="T17" i="5"/>
  <c r="AB16" i="5"/>
  <c r="U16" i="5"/>
  <c r="N14" i="5"/>
  <c r="F15" i="5"/>
  <c r="F113" i="5"/>
  <c r="N112" i="5"/>
  <c r="F63" i="5"/>
  <c r="N62" i="5"/>
  <c r="N32" i="5"/>
  <c r="F33" i="5"/>
  <c r="DN47" i="1"/>
  <c r="DO46" i="1"/>
  <c r="DV46" i="1"/>
  <c r="DH31" i="1"/>
  <c r="DA31" i="1"/>
  <c r="CZ32" i="1"/>
  <c r="DH46" i="1"/>
  <c r="CZ47" i="1"/>
  <c r="DA46" i="1"/>
  <c r="DH14" i="1"/>
  <c r="DA14" i="1"/>
  <c r="CZ15" i="1"/>
  <c r="DN17" i="1"/>
  <c r="DO16" i="1"/>
  <c r="CL95" i="1"/>
  <c r="CT94" i="1"/>
  <c r="CM94" i="1"/>
  <c r="CL48" i="1"/>
  <c r="CT47" i="1"/>
  <c r="CM47" i="1"/>
  <c r="CT30" i="1"/>
  <c r="CM30" i="1"/>
  <c r="CL31" i="1"/>
  <c r="CT14" i="1"/>
  <c r="CM14" i="1"/>
  <c r="CL15" i="1"/>
  <c r="F83" i="1"/>
  <c r="N83" i="1" s="1"/>
  <c r="N128" i="1" s="1"/>
  <c r="Q128" i="1" s="1"/>
  <c r="N82" i="1"/>
  <c r="BJ112" i="1"/>
  <c r="BR111" i="1"/>
  <c r="BK111" i="1"/>
  <c r="AP32" i="1"/>
  <c r="AO33" i="1"/>
  <c r="AW32" i="1"/>
  <c r="AP18" i="1"/>
  <c r="AO19" i="1"/>
  <c r="AA35" i="1"/>
  <c r="AI34" i="1"/>
  <c r="AA79" i="1"/>
  <c r="AB78" i="1"/>
  <c r="AI78" i="1"/>
  <c r="AA95" i="1"/>
  <c r="AI94" i="1"/>
  <c r="AB94" i="1"/>
  <c r="AB110" i="1"/>
  <c r="AA111" i="1"/>
  <c r="AH111" i="1"/>
  <c r="AP110" i="1"/>
  <c r="AI110" i="1"/>
  <c r="AS160" i="13" l="1"/>
  <c r="AT129" i="13"/>
  <c r="AO98" i="5"/>
  <c r="AW97" i="5"/>
  <c r="AP97" i="5"/>
  <c r="T66" i="3"/>
  <c r="AA115" i="11"/>
  <c r="AH113" i="8"/>
  <c r="AV16" i="10"/>
  <c r="BD15" i="10"/>
  <c r="T114" i="2"/>
  <c r="CE114" i="7"/>
  <c r="AI158" i="1"/>
  <c r="AJ127" i="1"/>
  <c r="M80" i="2"/>
  <c r="U79" i="2"/>
  <c r="DN32" i="10"/>
  <c r="DV31" i="10"/>
  <c r="BQ112" i="5"/>
  <c r="BR111" i="5"/>
  <c r="BY111" i="5"/>
  <c r="AO32" i="3"/>
  <c r="AW31" i="3"/>
  <c r="AP31" i="3"/>
  <c r="DG17" i="11"/>
  <c r="DO16" i="11"/>
  <c r="AH17" i="8"/>
  <c r="AI16" i="8"/>
  <c r="BJ19" i="14"/>
  <c r="BK19" i="14" s="1"/>
  <c r="BQ49" i="6"/>
  <c r="BY48" i="6"/>
  <c r="BJ115" i="15"/>
  <c r="T19" i="4"/>
  <c r="M18" i="7"/>
  <c r="U17" i="7"/>
  <c r="BQ49" i="15"/>
  <c r="BY48" i="15"/>
  <c r="CM64" i="13"/>
  <c r="CE65" i="13"/>
  <c r="CF64" i="13"/>
  <c r="CE16" i="3"/>
  <c r="CM15" i="3"/>
  <c r="F82" i="6"/>
  <c r="N81" i="6"/>
  <c r="AW15" i="2"/>
  <c r="AO16" i="2"/>
  <c r="AP15" i="2"/>
  <c r="DA112" i="1"/>
  <c r="CS113" i="1"/>
  <c r="DV64" i="5"/>
  <c r="DN65" i="5"/>
  <c r="AV51" i="8"/>
  <c r="CS81" i="7"/>
  <c r="DA80" i="7"/>
  <c r="CT80" i="7"/>
  <c r="T33" i="6"/>
  <c r="U32" i="6"/>
  <c r="BJ97" i="8"/>
  <c r="BR96" i="8"/>
  <c r="DG98" i="6"/>
  <c r="EJ98" i="11"/>
  <c r="EB99" i="11"/>
  <c r="EJ99" i="11" s="1"/>
  <c r="EJ129" i="11" s="1"/>
  <c r="EK129" i="11" s="1"/>
  <c r="BQ97" i="13"/>
  <c r="BY96" i="13"/>
  <c r="DH81" i="5"/>
  <c r="CZ82" i="5"/>
  <c r="BY79" i="3"/>
  <c r="BQ80" i="3"/>
  <c r="BR79" i="3"/>
  <c r="BJ50" i="6"/>
  <c r="BR49" i="6"/>
  <c r="AV65" i="2"/>
  <c r="BD64" i="2"/>
  <c r="N79" i="9"/>
  <c r="F80" i="9"/>
  <c r="BC83" i="12"/>
  <c r="CZ16" i="3"/>
  <c r="DH15" i="3"/>
  <c r="DV113" i="12"/>
  <c r="DN114" i="12"/>
  <c r="F99" i="13"/>
  <c r="AV80" i="9"/>
  <c r="BD79" i="9"/>
  <c r="AW79" i="9"/>
  <c r="AA17" i="4"/>
  <c r="AB16" i="4"/>
  <c r="CE51" i="12"/>
  <c r="CM51" i="12" s="1"/>
  <c r="CM126" i="12" s="1"/>
  <c r="CP126" i="12" s="1"/>
  <c r="CM50" i="12"/>
  <c r="BC50" i="2"/>
  <c r="BK49" i="2"/>
  <c r="BX97" i="13"/>
  <c r="CF96" i="13"/>
  <c r="F112" i="11"/>
  <c r="N111" i="11"/>
  <c r="BX96" i="4"/>
  <c r="CF95" i="4"/>
  <c r="BY95" i="4"/>
  <c r="DU82" i="16"/>
  <c r="EC81" i="16"/>
  <c r="DV81" i="16"/>
  <c r="BJ96" i="4"/>
  <c r="BR95" i="4"/>
  <c r="BK95" i="4"/>
  <c r="BR65" i="14"/>
  <c r="BJ66" i="14"/>
  <c r="DN115" i="16"/>
  <c r="DO114" i="16"/>
  <c r="EI80" i="7"/>
  <c r="EJ79" i="7"/>
  <c r="CL65" i="2"/>
  <c r="M33" i="12"/>
  <c r="AB79" i="11"/>
  <c r="T80" i="11"/>
  <c r="BR63" i="15"/>
  <c r="BJ64" i="15"/>
  <c r="BK63" i="15"/>
  <c r="AA66" i="13"/>
  <c r="CO129" i="13"/>
  <c r="CN160" i="13"/>
  <c r="AV50" i="14"/>
  <c r="BD15" i="3"/>
  <c r="AV16" i="3"/>
  <c r="F32" i="7"/>
  <c r="N31" i="7"/>
  <c r="AH80" i="7"/>
  <c r="AP79" i="7"/>
  <c r="DU51" i="6"/>
  <c r="DV51" i="6" s="1"/>
  <c r="DV126" i="6" s="1"/>
  <c r="DW126" i="6" s="1"/>
  <c r="DV50" i="6"/>
  <c r="AA112" i="5"/>
  <c r="AB111" i="5"/>
  <c r="AI111" i="5"/>
  <c r="BL130" i="13"/>
  <c r="BK161" i="13"/>
  <c r="CT95" i="11"/>
  <c r="CL96" i="11"/>
  <c r="CM95" i="11"/>
  <c r="M50" i="9"/>
  <c r="U49" i="9"/>
  <c r="AW158" i="4"/>
  <c r="AX127" i="4"/>
  <c r="BC81" i="13"/>
  <c r="BK80" i="13"/>
  <c r="AH66" i="12"/>
  <c r="CE66" i="11"/>
  <c r="CF65" i="11"/>
  <c r="EB34" i="13"/>
  <c r="EJ33" i="13"/>
  <c r="BC98" i="5"/>
  <c r="BK97" i="5"/>
  <c r="BD96" i="13"/>
  <c r="AV97" i="13"/>
  <c r="AW96" i="13"/>
  <c r="BC34" i="14"/>
  <c r="BX96" i="16"/>
  <c r="CF95" i="16"/>
  <c r="F112" i="4"/>
  <c r="N111" i="4"/>
  <c r="T114" i="12"/>
  <c r="BQ16" i="10"/>
  <c r="BY15" i="10"/>
  <c r="DA51" i="13"/>
  <c r="DA126" i="13" s="1"/>
  <c r="DA63" i="2"/>
  <c r="CS64" i="2"/>
  <c r="CT64" i="2" s="1"/>
  <c r="BQ112" i="3"/>
  <c r="BY111" i="3"/>
  <c r="AP32" i="5"/>
  <c r="AH33" i="5"/>
  <c r="F82" i="15"/>
  <c r="N81" i="15"/>
  <c r="AO16" i="11"/>
  <c r="AW15" i="11"/>
  <c r="CF95" i="3"/>
  <c r="BX96" i="3"/>
  <c r="BY95" i="3"/>
  <c r="CS98" i="15"/>
  <c r="DA97" i="15"/>
  <c r="BR48" i="6"/>
  <c r="BX82" i="15"/>
  <c r="CF81" i="15"/>
  <c r="BJ82" i="13"/>
  <c r="BR81" i="13"/>
  <c r="AA65" i="2"/>
  <c r="BY63" i="10"/>
  <c r="BQ64" i="10"/>
  <c r="BR63" i="10"/>
  <c r="BQ17" i="11"/>
  <c r="DU65" i="16"/>
  <c r="DV64" i="16"/>
  <c r="EC64" i="16"/>
  <c r="DG65" i="9"/>
  <c r="DO64" i="9"/>
  <c r="BX112" i="6"/>
  <c r="CF111" i="6"/>
  <c r="CS113" i="4"/>
  <c r="DA112" i="4"/>
  <c r="CE50" i="14"/>
  <c r="CF49" i="14"/>
  <c r="BQ112" i="9"/>
  <c r="BY111" i="9"/>
  <c r="BJ16" i="2"/>
  <c r="BR15" i="2"/>
  <c r="BK15" i="2"/>
  <c r="CZ99" i="8"/>
  <c r="BD111" i="16"/>
  <c r="AV112" i="16"/>
  <c r="DN67" i="16"/>
  <c r="DN114" i="5"/>
  <c r="DV113" i="5"/>
  <c r="AO65" i="14"/>
  <c r="AW64" i="14"/>
  <c r="T82" i="14"/>
  <c r="U81" i="14"/>
  <c r="DA96" i="1"/>
  <c r="CS97" i="1"/>
  <c r="DG98" i="13"/>
  <c r="BC112" i="9"/>
  <c r="BK111" i="9"/>
  <c r="AB82" i="8"/>
  <c r="T83" i="8"/>
  <c r="F112" i="1"/>
  <c r="N111" i="1"/>
  <c r="DV111" i="6"/>
  <c r="DN112" i="6"/>
  <c r="DO111" i="6"/>
  <c r="AH97" i="12"/>
  <c r="AP96" i="12"/>
  <c r="AI96" i="12"/>
  <c r="T35" i="8"/>
  <c r="EB33" i="11"/>
  <c r="EJ32" i="11"/>
  <c r="EC32" i="11"/>
  <c r="BX65" i="5"/>
  <c r="CF64" i="5"/>
  <c r="BY64" i="5"/>
  <c r="AA65" i="4"/>
  <c r="BC16" i="5"/>
  <c r="BK15" i="5"/>
  <c r="BD15" i="5"/>
  <c r="F65" i="12"/>
  <c r="N64" i="12"/>
  <c r="DU35" i="11"/>
  <c r="DG67" i="14"/>
  <c r="AB31" i="3"/>
  <c r="T32" i="3"/>
  <c r="AA64" i="11"/>
  <c r="AI63" i="11"/>
  <c r="CF114" i="12"/>
  <c r="BX115" i="12"/>
  <c r="CF115" i="12" s="1"/>
  <c r="CF130" i="12" s="1"/>
  <c r="F83" i="14"/>
  <c r="N83" i="14" s="1"/>
  <c r="N128" i="14" s="1"/>
  <c r="Q128" i="14" s="1"/>
  <c r="N82" i="14"/>
  <c r="CQ128" i="12"/>
  <c r="CP159" i="12"/>
  <c r="AH18" i="2"/>
  <c r="AB49" i="12"/>
  <c r="T50" i="12"/>
  <c r="AO16" i="6"/>
  <c r="AW15" i="6"/>
  <c r="CF15" i="11"/>
  <c r="BX16" i="11"/>
  <c r="BY16" i="11" s="1"/>
  <c r="BY15" i="11"/>
  <c r="CF114" i="7"/>
  <c r="BX115" i="7"/>
  <c r="AV33" i="13"/>
  <c r="BD32" i="13"/>
  <c r="AW32" i="13"/>
  <c r="BX34" i="16"/>
  <c r="DH15" i="2"/>
  <c r="CZ16" i="2"/>
  <c r="DA15" i="2"/>
  <c r="BX17" i="2"/>
  <c r="DV79" i="3"/>
  <c r="DN80" i="3"/>
  <c r="DO79" i="3"/>
  <c r="M49" i="14"/>
  <c r="N49" i="14" s="1"/>
  <c r="U48" i="14"/>
  <c r="BJ115" i="14"/>
  <c r="BR114" i="14"/>
  <c r="BK114" i="14"/>
  <c r="CZ96" i="6"/>
  <c r="DH95" i="6"/>
  <c r="BJ112" i="9"/>
  <c r="BR111" i="9"/>
  <c r="DA65" i="8"/>
  <c r="CS66" i="8"/>
  <c r="U63" i="10"/>
  <c r="M64" i="10"/>
  <c r="AW98" i="9"/>
  <c r="AO99" i="9"/>
  <c r="AW99" i="9" s="1"/>
  <c r="AW129" i="9" s="1"/>
  <c r="BQ82" i="13"/>
  <c r="AV80" i="4"/>
  <c r="BD79" i="4"/>
  <c r="DG80" i="10"/>
  <c r="DO79" i="10"/>
  <c r="AA81" i="6"/>
  <c r="DA80" i="2"/>
  <c r="CS81" i="2"/>
  <c r="BQ67" i="12"/>
  <c r="DV63" i="4"/>
  <c r="DN64" i="4"/>
  <c r="DO63" i="4"/>
  <c r="M65" i="7"/>
  <c r="U64" i="7"/>
  <c r="N64" i="7"/>
  <c r="CE83" i="15"/>
  <c r="CM83" i="15" s="1"/>
  <c r="CM128" i="15" s="1"/>
  <c r="CP128" i="15" s="1"/>
  <c r="CM82" i="15"/>
  <c r="EB18" i="3"/>
  <c r="EC17" i="3"/>
  <c r="BQ81" i="16"/>
  <c r="AA81" i="14"/>
  <c r="AB80" i="14"/>
  <c r="AI80" i="14"/>
  <c r="EC35" i="8"/>
  <c r="EC125" i="8" s="1"/>
  <c r="DV35" i="8"/>
  <c r="DV125" i="8" s="1"/>
  <c r="DY125" i="8" s="1"/>
  <c r="DH79" i="13"/>
  <c r="CZ80" i="13"/>
  <c r="DA79" i="13"/>
  <c r="EI65" i="14"/>
  <c r="EJ64" i="14"/>
  <c r="CZ97" i="12"/>
  <c r="DH96" i="12"/>
  <c r="DA96" i="12"/>
  <c r="BD80" i="16"/>
  <c r="AV81" i="16"/>
  <c r="DV80" i="14"/>
  <c r="DN81" i="14"/>
  <c r="DO80" i="14"/>
  <c r="BQ80" i="2"/>
  <c r="BY79" i="2"/>
  <c r="M50" i="12"/>
  <c r="U49" i="12"/>
  <c r="AO97" i="3"/>
  <c r="AW96" i="3"/>
  <c r="BQ112" i="10"/>
  <c r="BY111" i="10"/>
  <c r="BX19" i="10"/>
  <c r="EI16" i="13"/>
  <c r="EJ15" i="13"/>
  <c r="DN80" i="6"/>
  <c r="DV79" i="6"/>
  <c r="DO79" i="6"/>
  <c r="CF113" i="7"/>
  <c r="AV18" i="5"/>
  <c r="BJ97" i="14"/>
  <c r="BK97" i="14" s="1"/>
  <c r="BR96" i="14"/>
  <c r="F98" i="11"/>
  <c r="AH19" i="10"/>
  <c r="BC65" i="10"/>
  <c r="BK64" i="10"/>
  <c r="AO35" i="14"/>
  <c r="AP34" i="14"/>
  <c r="AW49" i="14"/>
  <c r="AO50" i="14"/>
  <c r="AP49" i="14"/>
  <c r="M97" i="7"/>
  <c r="U96" i="7"/>
  <c r="U31" i="9"/>
  <c r="M32" i="9"/>
  <c r="N31" i="9"/>
  <c r="AH96" i="4"/>
  <c r="AP95" i="4"/>
  <c r="AO16" i="8"/>
  <c r="AW15" i="8"/>
  <c r="BQ33" i="1"/>
  <c r="CF95" i="7"/>
  <c r="BX96" i="7"/>
  <c r="M83" i="15"/>
  <c r="U83" i="15" s="1"/>
  <c r="U128" i="15" s="1"/>
  <c r="U82" i="15"/>
  <c r="M114" i="3"/>
  <c r="U113" i="3"/>
  <c r="CT15" i="15"/>
  <c r="CL16" i="15"/>
  <c r="CM15" i="15"/>
  <c r="AO66" i="2"/>
  <c r="AW65" i="2"/>
  <c r="M65" i="8"/>
  <c r="U64" i="8"/>
  <c r="BQ50" i="16"/>
  <c r="BY49" i="16"/>
  <c r="AO97" i="1"/>
  <c r="AW96" i="1"/>
  <c r="AP96" i="1"/>
  <c r="BQ48" i="4"/>
  <c r="BY47" i="4"/>
  <c r="BR47" i="4"/>
  <c r="M97" i="9"/>
  <c r="CZ35" i="2"/>
  <c r="DG66" i="4"/>
  <c r="F33" i="8"/>
  <c r="CS17" i="14"/>
  <c r="CT16" i="14"/>
  <c r="CS18" i="2"/>
  <c r="CL64" i="4"/>
  <c r="CT63" i="4"/>
  <c r="CM63" i="4"/>
  <c r="CS80" i="5"/>
  <c r="DA79" i="5"/>
  <c r="CT79" i="5"/>
  <c r="BJ32" i="2"/>
  <c r="BR31" i="2"/>
  <c r="BK31" i="2"/>
  <c r="AO112" i="2"/>
  <c r="AW111" i="2"/>
  <c r="T34" i="13"/>
  <c r="U33" i="13"/>
  <c r="AB33" i="13"/>
  <c r="AA65" i="12"/>
  <c r="AI64" i="12"/>
  <c r="BR47" i="11"/>
  <c r="BJ48" i="11"/>
  <c r="M83" i="12"/>
  <c r="U83" i="12" s="1"/>
  <c r="U128" i="12" s="1"/>
  <c r="U82" i="12"/>
  <c r="BX99" i="14"/>
  <c r="BX114" i="2"/>
  <c r="AV33" i="1"/>
  <c r="BD32" i="1"/>
  <c r="T99" i="11"/>
  <c r="DU48" i="10"/>
  <c r="EC47" i="10"/>
  <c r="BR97" i="13"/>
  <c r="BJ98" i="13"/>
  <c r="AA80" i="2"/>
  <c r="AI79" i="2"/>
  <c r="AB79" i="2"/>
  <c r="DG17" i="8"/>
  <c r="DO16" i="8"/>
  <c r="U18" i="16"/>
  <c r="M19" i="16"/>
  <c r="N18" i="16"/>
  <c r="BQ82" i="11"/>
  <c r="AO34" i="7"/>
  <c r="AP33" i="7"/>
  <c r="CZ113" i="2"/>
  <c r="DH112" i="2"/>
  <c r="AA113" i="12"/>
  <c r="AI112" i="12"/>
  <c r="BR33" i="15"/>
  <c r="BJ34" i="15"/>
  <c r="T64" i="10"/>
  <c r="AB63" i="10"/>
  <c r="AB114" i="4"/>
  <c r="T115" i="4"/>
  <c r="AB15" i="9"/>
  <c r="T16" i="9"/>
  <c r="CZ80" i="8"/>
  <c r="DH79" i="8"/>
  <c r="DG17" i="2"/>
  <c r="DG66" i="1"/>
  <c r="AH112" i="14"/>
  <c r="AP111" i="14"/>
  <c r="AH83" i="16"/>
  <c r="AO32" i="10"/>
  <c r="AW31" i="10"/>
  <c r="AB114" i="11"/>
  <c r="T115" i="11"/>
  <c r="AB115" i="11" s="1"/>
  <c r="AB130" i="11" s="1"/>
  <c r="AE130" i="11" s="1"/>
  <c r="DA66" i="15"/>
  <c r="CS67" i="15"/>
  <c r="DA67" i="15" s="1"/>
  <c r="DA127" i="15" s="1"/>
  <c r="BR96" i="16"/>
  <c r="BJ97" i="16"/>
  <c r="DA111" i="11"/>
  <c r="CS112" i="11"/>
  <c r="CL16" i="4"/>
  <c r="CT15" i="4"/>
  <c r="DV66" i="6"/>
  <c r="DN67" i="6"/>
  <c r="DV67" i="6" s="1"/>
  <c r="DV127" i="6" s="1"/>
  <c r="DW127" i="6" s="1"/>
  <c r="BD48" i="5"/>
  <c r="AV49" i="5"/>
  <c r="CM31" i="11"/>
  <c r="CE32" i="11"/>
  <c r="EB112" i="3"/>
  <c r="EC111" i="3"/>
  <c r="EB67" i="2"/>
  <c r="CM79" i="2"/>
  <c r="CE80" i="2"/>
  <c r="CF79" i="2"/>
  <c r="EJ47" i="11"/>
  <c r="EB48" i="11"/>
  <c r="DU80" i="11"/>
  <c r="EC79" i="11"/>
  <c r="AO49" i="2"/>
  <c r="AP48" i="2"/>
  <c r="BX65" i="4"/>
  <c r="CF64" i="4"/>
  <c r="DU32" i="1"/>
  <c r="DV31" i="1"/>
  <c r="AV50" i="6"/>
  <c r="CS33" i="10"/>
  <c r="DG51" i="15"/>
  <c r="DO51" i="15" s="1"/>
  <c r="DO126" i="15" s="1"/>
  <c r="DP126" i="15" s="1"/>
  <c r="DO50" i="15"/>
  <c r="CT95" i="3"/>
  <c r="CL96" i="3"/>
  <c r="CM95" i="3"/>
  <c r="DH63" i="5"/>
  <c r="CZ64" i="5"/>
  <c r="CS48" i="14"/>
  <c r="DA47" i="14"/>
  <c r="T65" i="12"/>
  <c r="AB64" i="12"/>
  <c r="U64" i="12"/>
  <c r="DU17" i="10"/>
  <c r="EC16" i="10"/>
  <c r="BC64" i="7"/>
  <c r="BD64" i="7" s="1"/>
  <c r="BK63" i="7"/>
  <c r="DA33" i="14"/>
  <c r="CS34" i="14"/>
  <c r="BC33" i="12"/>
  <c r="BK32" i="12"/>
  <c r="BJ33" i="10"/>
  <c r="BR32" i="10"/>
  <c r="BR96" i="13"/>
  <c r="BJ80" i="8"/>
  <c r="BR79" i="8"/>
  <c r="BK79" i="8"/>
  <c r="DN51" i="14"/>
  <c r="DV50" i="14"/>
  <c r="T49" i="9"/>
  <c r="BQ34" i="11"/>
  <c r="N65" i="11"/>
  <c r="F66" i="11"/>
  <c r="BK49" i="4"/>
  <c r="BC50" i="4"/>
  <c r="AH97" i="8"/>
  <c r="AP96" i="8"/>
  <c r="F17" i="11"/>
  <c r="N16" i="11"/>
  <c r="T83" i="10"/>
  <c r="AA64" i="8"/>
  <c r="AI63" i="8"/>
  <c r="DO96" i="11"/>
  <c r="DG97" i="11"/>
  <c r="BK111" i="5"/>
  <c r="BC112" i="5"/>
  <c r="BD111" i="5"/>
  <c r="BJ65" i="16"/>
  <c r="BR64" i="16"/>
  <c r="BK64" i="16"/>
  <c r="BR81" i="10"/>
  <c r="BJ82" i="10"/>
  <c r="M66" i="2"/>
  <c r="BQ98" i="11"/>
  <c r="BY97" i="11"/>
  <c r="CL50" i="16"/>
  <c r="AW114" i="7"/>
  <c r="AO115" i="7"/>
  <c r="AW115" i="7" s="1"/>
  <c r="AW130" i="7" s="1"/>
  <c r="DG33" i="12"/>
  <c r="AV17" i="9"/>
  <c r="BD16" i="9"/>
  <c r="EI112" i="2"/>
  <c r="EQ111" i="2"/>
  <c r="BC98" i="13"/>
  <c r="BK97" i="13"/>
  <c r="AH33" i="2"/>
  <c r="AP32" i="2"/>
  <c r="AI32" i="2"/>
  <c r="T19" i="16"/>
  <c r="AB19" i="16" s="1"/>
  <c r="AB124" i="16" s="1"/>
  <c r="AE124" i="16" s="1"/>
  <c r="AB18" i="16"/>
  <c r="T16" i="3"/>
  <c r="AB15" i="3"/>
  <c r="DU112" i="9"/>
  <c r="EC111" i="9"/>
  <c r="DN113" i="15"/>
  <c r="DO112" i="15"/>
  <c r="CS112" i="2"/>
  <c r="DA111" i="2"/>
  <c r="CT111" i="2"/>
  <c r="AH81" i="3"/>
  <c r="AP80" i="3"/>
  <c r="EI112" i="14"/>
  <c r="EJ111" i="14"/>
  <c r="BQ34" i="9"/>
  <c r="BY33" i="9"/>
  <c r="BQ65" i="16"/>
  <c r="BY64" i="16"/>
  <c r="AI47" i="10"/>
  <c r="AA48" i="10"/>
  <c r="AB47" i="10"/>
  <c r="N111" i="3"/>
  <c r="F112" i="3"/>
  <c r="AA80" i="10"/>
  <c r="AI79" i="10"/>
  <c r="AB79" i="10"/>
  <c r="AH34" i="11"/>
  <c r="BQ96" i="12"/>
  <c r="BY95" i="12"/>
  <c r="DU98" i="14"/>
  <c r="EC97" i="14"/>
  <c r="CF79" i="16"/>
  <c r="BX80" i="16"/>
  <c r="BY80" i="16" s="1"/>
  <c r="EP16" i="8"/>
  <c r="EQ15" i="8"/>
  <c r="DU83" i="2"/>
  <c r="CZ98" i="10"/>
  <c r="DA97" i="10"/>
  <c r="U112" i="2"/>
  <c r="M113" i="2"/>
  <c r="N112" i="2"/>
  <c r="BJ50" i="4"/>
  <c r="BC98" i="14"/>
  <c r="U31" i="3"/>
  <c r="CZ16" i="14"/>
  <c r="DH15" i="14"/>
  <c r="BQ65" i="8"/>
  <c r="BY64" i="8"/>
  <c r="CM111" i="2"/>
  <c r="CE112" i="2"/>
  <c r="CF111" i="2"/>
  <c r="EC47" i="11"/>
  <c r="DU48" i="11"/>
  <c r="DV47" i="11"/>
  <c r="BX64" i="14"/>
  <c r="CF63" i="14"/>
  <c r="BY63" i="14"/>
  <c r="AW111" i="3"/>
  <c r="AO112" i="3"/>
  <c r="AV81" i="10"/>
  <c r="BD80" i="10"/>
  <c r="DG98" i="15"/>
  <c r="DO97" i="15"/>
  <c r="DH97" i="15"/>
  <c r="AA114" i="13"/>
  <c r="AH32" i="13"/>
  <c r="AP31" i="13"/>
  <c r="AI31" i="13"/>
  <c r="DU97" i="2"/>
  <c r="DV96" i="2"/>
  <c r="BC16" i="3"/>
  <c r="BK15" i="3"/>
  <c r="BD115" i="13"/>
  <c r="BD130" i="13" s="1"/>
  <c r="BG130" i="13" s="1"/>
  <c r="CZ16" i="8"/>
  <c r="DH15" i="8"/>
  <c r="EJ82" i="14"/>
  <c r="EB83" i="14"/>
  <c r="EJ83" i="14" s="1"/>
  <c r="EJ128" i="14" s="1"/>
  <c r="EK128" i="14" s="1"/>
  <c r="CG127" i="15"/>
  <c r="CF158" i="15"/>
  <c r="EB33" i="7"/>
  <c r="EJ32" i="7"/>
  <c r="EC32" i="7"/>
  <c r="DN16" i="11"/>
  <c r="DV15" i="11"/>
  <c r="DU82" i="14"/>
  <c r="EC81" i="14"/>
  <c r="EQ66" i="8"/>
  <c r="EI67" i="8"/>
  <c r="EQ67" i="8" s="1"/>
  <c r="EQ127" i="8" s="1"/>
  <c r="ER127" i="8" s="1"/>
  <c r="AI49" i="15"/>
  <c r="AA50" i="15"/>
  <c r="AB49" i="15"/>
  <c r="DU49" i="2"/>
  <c r="CS66" i="14"/>
  <c r="DA65" i="14"/>
  <c r="BC83" i="1"/>
  <c r="BD95" i="6"/>
  <c r="AV96" i="6"/>
  <c r="CL98" i="2"/>
  <c r="BC35" i="8"/>
  <c r="BK34" i="8"/>
  <c r="EC111" i="11"/>
  <c r="DU112" i="11"/>
  <c r="DV111" i="11"/>
  <c r="DG99" i="12"/>
  <c r="DN99" i="5"/>
  <c r="DV99" i="5" s="1"/>
  <c r="DV129" i="5" s="1"/>
  <c r="DW129" i="5" s="1"/>
  <c r="DV98" i="5"/>
  <c r="BK97" i="8"/>
  <c r="BC98" i="8"/>
  <c r="BJ17" i="12"/>
  <c r="M96" i="11"/>
  <c r="U95" i="11"/>
  <c r="N95" i="11"/>
  <c r="CZ33" i="8"/>
  <c r="DH32" i="8"/>
  <c r="DU113" i="7"/>
  <c r="EC112" i="7"/>
  <c r="DV112" i="7"/>
  <c r="AH18" i="16"/>
  <c r="AI17" i="16"/>
  <c r="AP17" i="16"/>
  <c r="T17" i="15"/>
  <c r="AB16" i="15"/>
  <c r="BC112" i="2"/>
  <c r="BK111" i="2"/>
  <c r="F97" i="9"/>
  <c r="N96" i="9"/>
  <c r="EI99" i="4"/>
  <c r="EJ99" i="4" s="1"/>
  <c r="EJ129" i="4" s="1"/>
  <c r="EK129" i="4" s="1"/>
  <c r="EJ98" i="4"/>
  <c r="CT16" i="10"/>
  <c r="CS17" i="10"/>
  <c r="DA16" i="10"/>
  <c r="AO67" i="7"/>
  <c r="ED158" i="3"/>
  <c r="EE127" i="3"/>
  <c r="DU113" i="16"/>
  <c r="DV112" i="16"/>
  <c r="AV49" i="12"/>
  <c r="BD48" i="12"/>
  <c r="DG48" i="2"/>
  <c r="DO47" i="2"/>
  <c r="EK160" i="7"/>
  <c r="EL129" i="7"/>
  <c r="DO32" i="15"/>
  <c r="DG33" i="15"/>
  <c r="BC67" i="16"/>
  <c r="M34" i="5"/>
  <c r="U33" i="5"/>
  <c r="BQ115" i="13"/>
  <c r="BR114" i="13"/>
  <c r="BJ96" i="3"/>
  <c r="BR95" i="3"/>
  <c r="BK96" i="14"/>
  <c r="AW80" i="7"/>
  <c r="AO81" i="7"/>
  <c r="M33" i="3"/>
  <c r="U32" i="3"/>
  <c r="BX80" i="11"/>
  <c r="CF79" i="11"/>
  <c r="BY79" i="11"/>
  <c r="CS48" i="7"/>
  <c r="DA47" i="7"/>
  <c r="CT47" i="7"/>
  <c r="CQ124" i="14"/>
  <c r="U48" i="3"/>
  <c r="M49" i="3"/>
  <c r="M81" i="4"/>
  <c r="U80" i="4"/>
  <c r="AV80" i="13"/>
  <c r="BD79" i="13"/>
  <c r="BY64" i="15"/>
  <c r="BQ65" i="15"/>
  <c r="BC50" i="16"/>
  <c r="BK49" i="16"/>
  <c r="BQ16" i="4"/>
  <c r="BY15" i="4"/>
  <c r="BR15" i="4"/>
  <c r="AO113" i="10"/>
  <c r="AW112" i="10"/>
  <c r="DO113" i="10"/>
  <c r="DG114" i="10"/>
  <c r="AO65" i="13"/>
  <c r="AW64" i="13"/>
  <c r="AO64" i="10"/>
  <c r="AP63" i="10"/>
  <c r="AW63" i="10"/>
  <c r="AH32" i="10"/>
  <c r="AP31" i="10"/>
  <c r="DO65" i="6"/>
  <c r="DG66" i="6"/>
  <c r="BQ34" i="8"/>
  <c r="BY33" i="8"/>
  <c r="AV50" i="9"/>
  <c r="BD49" i="9"/>
  <c r="CE65" i="7"/>
  <c r="CM64" i="7"/>
  <c r="AO17" i="16"/>
  <c r="AW16" i="16"/>
  <c r="BQ34" i="10"/>
  <c r="AW15" i="4"/>
  <c r="AO16" i="4"/>
  <c r="BY47" i="9"/>
  <c r="BX48" i="9"/>
  <c r="CF47" i="9"/>
  <c r="BY47" i="10"/>
  <c r="BQ48" i="10"/>
  <c r="DG66" i="8"/>
  <c r="DH65" i="8"/>
  <c r="CE17" i="13"/>
  <c r="CF16" i="13"/>
  <c r="AA82" i="15"/>
  <c r="AI81" i="15"/>
  <c r="AB81" i="15"/>
  <c r="AV112" i="1"/>
  <c r="BD111" i="1"/>
  <c r="AW111" i="1"/>
  <c r="CZ34" i="14"/>
  <c r="DH33" i="14"/>
  <c r="AV33" i="4"/>
  <c r="AW32" i="4"/>
  <c r="BC98" i="15"/>
  <c r="BK97" i="15"/>
  <c r="BD97" i="15"/>
  <c r="N99" i="14"/>
  <c r="N129" i="14" s="1"/>
  <c r="Q129" i="14" s="1"/>
  <c r="AH17" i="7"/>
  <c r="AP16" i="7"/>
  <c r="M112" i="11"/>
  <c r="U111" i="11"/>
  <c r="BC33" i="15"/>
  <c r="BK32" i="15"/>
  <c r="CS67" i="16"/>
  <c r="DA67" i="16" s="1"/>
  <c r="DA127" i="16" s="1"/>
  <c r="DA66" i="16"/>
  <c r="M82" i="7"/>
  <c r="U81" i="7"/>
  <c r="N81" i="7"/>
  <c r="DG83" i="16"/>
  <c r="DO82" i="16"/>
  <c r="BR95" i="9"/>
  <c r="BJ96" i="9"/>
  <c r="DU81" i="9"/>
  <c r="EC80" i="9"/>
  <c r="EB82" i="7"/>
  <c r="M35" i="6"/>
  <c r="CZ97" i="5"/>
  <c r="CF64" i="12"/>
  <c r="BX65" i="12"/>
  <c r="BY64" i="12"/>
  <c r="CZ33" i="3"/>
  <c r="DH32" i="3"/>
  <c r="BD79" i="1"/>
  <c r="AV80" i="1"/>
  <c r="AW80" i="1" s="1"/>
  <c r="CP157" i="15"/>
  <c r="CQ126" i="15"/>
  <c r="AO81" i="1"/>
  <c r="AP80" i="1"/>
  <c r="CT47" i="2"/>
  <c r="CL48" i="2"/>
  <c r="CL96" i="6"/>
  <c r="CT95" i="6"/>
  <c r="CM95" i="6"/>
  <c r="BX32" i="10"/>
  <c r="CF31" i="10"/>
  <c r="BY31" i="10"/>
  <c r="CF112" i="4"/>
  <c r="BY112" i="4"/>
  <c r="BX113" i="4"/>
  <c r="CZ33" i="12"/>
  <c r="DH32" i="12"/>
  <c r="DA32" i="12"/>
  <c r="U16" i="11"/>
  <c r="M17" i="11"/>
  <c r="BC49" i="12"/>
  <c r="BK48" i="12"/>
  <c r="BQ50" i="11"/>
  <c r="AA67" i="16"/>
  <c r="AB66" i="16"/>
  <c r="AO114" i="12"/>
  <c r="AP113" i="12"/>
  <c r="M99" i="8"/>
  <c r="CE96" i="16"/>
  <c r="CM95" i="16"/>
  <c r="CM63" i="10"/>
  <c r="CE64" i="10"/>
  <c r="CL112" i="14"/>
  <c r="CT111" i="14"/>
  <c r="CM64" i="9"/>
  <c r="CE65" i="9"/>
  <c r="AA81" i="9"/>
  <c r="AI80" i="9"/>
  <c r="DU65" i="7"/>
  <c r="DV64" i="7"/>
  <c r="AB47" i="11"/>
  <c r="T48" i="11"/>
  <c r="U47" i="11"/>
  <c r="DO96" i="9"/>
  <c r="DG97" i="9"/>
  <c r="DU50" i="4"/>
  <c r="AB95" i="4"/>
  <c r="T96" i="4"/>
  <c r="U95" i="4"/>
  <c r="CZ113" i="16"/>
  <c r="DH112" i="16"/>
  <c r="EJ63" i="13"/>
  <c r="EB64" i="13"/>
  <c r="EC63" i="13"/>
  <c r="DO47" i="6"/>
  <c r="DG48" i="6"/>
  <c r="DH47" i="6"/>
  <c r="EB114" i="11"/>
  <c r="EJ113" i="11"/>
  <c r="CZ112" i="9"/>
  <c r="DH111" i="9"/>
  <c r="AV115" i="5"/>
  <c r="AW114" i="5"/>
  <c r="AH96" i="9"/>
  <c r="AP95" i="9"/>
  <c r="BJ35" i="7"/>
  <c r="AO17" i="12"/>
  <c r="AW16" i="12"/>
  <c r="AP16" i="12"/>
  <c r="BQ34" i="16"/>
  <c r="BY33" i="16"/>
  <c r="DA32" i="3"/>
  <c r="CS33" i="3"/>
  <c r="AF130" i="15"/>
  <c r="AE161" i="15"/>
  <c r="CL65" i="10"/>
  <c r="CT64" i="10"/>
  <c r="CS49" i="9"/>
  <c r="DA48" i="9"/>
  <c r="CT48" i="9"/>
  <c r="AX129" i="4"/>
  <c r="AW160" i="4"/>
  <c r="CF47" i="8"/>
  <c r="BX48" i="8"/>
  <c r="BY47" i="8"/>
  <c r="DH65" i="1"/>
  <c r="CZ66" i="1"/>
  <c r="BQ113" i="2"/>
  <c r="BY112" i="2"/>
  <c r="BR112" i="2"/>
  <c r="AO48" i="3"/>
  <c r="AW47" i="3"/>
  <c r="CL66" i="7"/>
  <c r="CT65" i="7"/>
  <c r="BQ80" i="5"/>
  <c r="BY79" i="5"/>
  <c r="BR79" i="5"/>
  <c r="AO35" i="16"/>
  <c r="AW35" i="16" s="1"/>
  <c r="AW125" i="16" s="1"/>
  <c r="AW34" i="16"/>
  <c r="BX49" i="7"/>
  <c r="BY48" i="7"/>
  <c r="DG33" i="8"/>
  <c r="DO32" i="8"/>
  <c r="BJ98" i="1"/>
  <c r="F17" i="15"/>
  <c r="N16" i="15"/>
  <c r="T32" i="1"/>
  <c r="U31" i="1"/>
  <c r="AB31" i="1"/>
  <c r="BX115" i="16"/>
  <c r="CF115" i="16" s="1"/>
  <c r="CF130" i="16" s="1"/>
  <c r="CF114" i="16"/>
  <c r="AI34" i="14"/>
  <c r="AA35" i="14"/>
  <c r="AB34" i="14"/>
  <c r="DA95" i="6"/>
  <c r="CS96" i="6"/>
  <c r="CZ33" i="9"/>
  <c r="DH32" i="9"/>
  <c r="BJ18" i="11"/>
  <c r="BR17" i="11"/>
  <c r="CE115" i="4"/>
  <c r="BJ32" i="14"/>
  <c r="BR31" i="14"/>
  <c r="BK31" i="14"/>
  <c r="CT63" i="16"/>
  <c r="CL64" i="16"/>
  <c r="DG64" i="7"/>
  <c r="DO63" i="7"/>
  <c r="DH63" i="7"/>
  <c r="BK18" i="14"/>
  <c r="BX49" i="1"/>
  <c r="CF48" i="1"/>
  <c r="DU16" i="1"/>
  <c r="DV15" i="1"/>
  <c r="AO80" i="8"/>
  <c r="AW79" i="8"/>
  <c r="AP79" i="8"/>
  <c r="F81" i="5"/>
  <c r="N80" i="5"/>
  <c r="CT111" i="11"/>
  <c r="CS50" i="15"/>
  <c r="CT49" i="15"/>
  <c r="DA49" i="15"/>
  <c r="AV48" i="4"/>
  <c r="BD47" i="4"/>
  <c r="CF31" i="1"/>
  <c r="BX32" i="1"/>
  <c r="BY32" i="1" s="1"/>
  <c r="BJ19" i="5"/>
  <c r="AH80" i="6"/>
  <c r="AI80" i="6" s="1"/>
  <c r="AP79" i="6"/>
  <c r="BR67" i="12"/>
  <c r="BR127" i="12" s="1"/>
  <c r="BU127" i="12" s="1"/>
  <c r="AP112" i="2"/>
  <c r="AH113" i="2"/>
  <c r="CL112" i="15"/>
  <c r="CT111" i="15"/>
  <c r="CM111" i="15"/>
  <c r="CL48" i="4"/>
  <c r="CT47" i="4"/>
  <c r="CM47" i="4"/>
  <c r="EB98" i="14"/>
  <c r="EJ97" i="14"/>
  <c r="DU112" i="1"/>
  <c r="DV111" i="1"/>
  <c r="CS17" i="5"/>
  <c r="DA16" i="5"/>
  <c r="CT16" i="5"/>
  <c r="M97" i="16"/>
  <c r="U96" i="16"/>
  <c r="N96" i="16"/>
  <c r="BJ80" i="4"/>
  <c r="BR79" i="4"/>
  <c r="DU115" i="14"/>
  <c r="EC114" i="14"/>
  <c r="DV114" i="14"/>
  <c r="EI16" i="16"/>
  <c r="EJ15" i="16"/>
  <c r="BY32" i="2"/>
  <c r="BQ33" i="2"/>
  <c r="DN65" i="12"/>
  <c r="DV64" i="12"/>
  <c r="DO64" i="12"/>
  <c r="DH15" i="15"/>
  <c r="CZ16" i="15"/>
  <c r="DA15" i="15"/>
  <c r="BX112" i="1"/>
  <c r="CF111" i="1"/>
  <c r="BY115" i="7"/>
  <c r="BY130" i="7" s="1"/>
  <c r="BZ130" i="7" s="1"/>
  <c r="U31" i="7"/>
  <c r="M32" i="7"/>
  <c r="AO113" i="4"/>
  <c r="AP112" i="4"/>
  <c r="AO83" i="6"/>
  <c r="AW82" i="6"/>
  <c r="EJ64" i="4"/>
  <c r="EB65" i="4"/>
  <c r="EC64" i="4"/>
  <c r="AW80" i="3"/>
  <c r="AO81" i="3"/>
  <c r="DH65" i="16"/>
  <c r="DG66" i="16"/>
  <c r="DO65" i="16"/>
  <c r="BX80" i="10"/>
  <c r="BY79" i="10"/>
  <c r="AB31" i="9"/>
  <c r="T32" i="9"/>
  <c r="AB111" i="8"/>
  <c r="T112" i="8"/>
  <c r="U111" i="8"/>
  <c r="BX81" i="13"/>
  <c r="BY81" i="13" s="1"/>
  <c r="CF80" i="13"/>
  <c r="EE128" i="3"/>
  <c r="ED159" i="3"/>
  <c r="F82" i="12"/>
  <c r="N81" i="12"/>
  <c r="F113" i="8"/>
  <c r="N112" i="8"/>
  <c r="BJ67" i="2"/>
  <c r="BR66" i="2"/>
  <c r="AW31" i="9"/>
  <c r="AO32" i="9"/>
  <c r="CF80" i="14"/>
  <c r="BX81" i="14"/>
  <c r="BY80" i="14"/>
  <c r="BC66" i="12"/>
  <c r="BK65" i="12"/>
  <c r="BD65" i="12"/>
  <c r="DN19" i="6"/>
  <c r="DV19" i="6" s="1"/>
  <c r="DV18" i="6"/>
  <c r="DN98" i="12"/>
  <c r="DV97" i="12"/>
  <c r="DV48" i="4"/>
  <c r="DN49" i="4"/>
  <c r="M66" i="15"/>
  <c r="U65" i="15"/>
  <c r="N65" i="15"/>
  <c r="CM79" i="8"/>
  <c r="CE80" i="8"/>
  <c r="CL19" i="5"/>
  <c r="CM18" i="5"/>
  <c r="BK15" i="11"/>
  <c r="BC16" i="11"/>
  <c r="BD15" i="11"/>
  <c r="BC97" i="16"/>
  <c r="BK96" i="16"/>
  <c r="AH97" i="14"/>
  <c r="AP96" i="14"/>
  <c r="CZ49" i="15"/>
  <c r="DH48" i="15"/>
  <c r="AV97" i="2"/>
  <c r="BD96" i="2"/>
  <c r="BX50" i="3"/>
  <c r="BJ80" i="1"/>
  <c r="BR79" i="1"/>
  <c r="BK79" i="1"/>
  <c r="BQ49" i="12"/>
  <c r="BY48" i="12"/>
  <c r="BK15" i="10"/>
  <c r="BC16" i="10"/>
  <c r="EI113" i="13"/>
  <c r="EJ112" i="13"/>
  <c r="BK80" i="14"/>
  <c r="BC81" i="14"/>
  <c r="BD80" i="14"/>
  <c r="DH79" i="4"/>
  <c r="CZ80" i="4"/>
  <c r="DA79" i="4"/>
  <c r="DO49" i="13"/>
  <c r="DG50" i="13"/>
  <c r="DH49" i="13"/>
  <c r="CL113" i="11"/>
  <c r="CT112" i="11"/>
  <c r="CZ82" i="2"/>
  <c r="DA48" i="15"/>
  <c r="CL50" i="8"/>
  <c r="CT49" i="8"/>
  <c r="R129" i="15"/>
  <c r="Q160" i="15"/>
  <c r="BX112" i="13"/>
  <c r="BY111" i="13"/>
  <c r="CF111" i="13"/>
  <c r="BR66" i="12"/>
  <c r="AP111" i="2"/>
  <c r="AH97" i="16"/>
  <c r="AP96" i="16"/>
  <c r="DN65" i="14"/>
  <c r="DV64" i="14"/>
  <c r="DO64" i="14"/>
  <c r="EP113" i="8"/>
  <c r="EQ112" i="8"/>
  <c r="BJ83" i="6"/>
  <c r="CE83" i="11"/>
  <c r="CM83" i="11" s="1"/>
  <c r="CM128" i="11" s="1"/>
  <c r="CP128" i="11" s="1"/>
  <c r="CQ128" i="11" s="1"/>
  <c r="CM82" i="11"/>
  <c r="CE98" i="3"/>
  <c r="AH32" i="9"/>
  <c r="AP31" i="9"/>
  <c r="CE17" i="16"/>
  <c r="CM16" i="16"/>
  <c r="F48" i="12"/>
  <c r="N47" i="12"/>
  <c r="CZ50" i="4"/>
  <c r="AA114" i="9"/>
  <c r="AI113" i="9"/>
  <c r="EI19" i="8"/>
  <c r="T16" i="10"/>
  <c r="AB15" i="10"/>
  <c r="BQ83" i="4"/>
  <c r="AV65" i="7"/>
  <c r="AW64" i="7"/>
  <c r="CM63" i="16"/>
  <c r="DU99" i="16"/>
  <c r="EC99" i="16" s="1"/>
  <c r="EC129" i="16" s="1"/>
  <c r="EC98" i="16"/>
  <c r="BY16" i="14"/>
  <c r="BQ17" i="14"/>
  <c r="BR16" i="14"/>
  <c r="CT15" i="2"/>
  <c r="CL16" i="2"/>
  <c r="CL82" i="16"/>
  <c r="CT81" i="16"/>
  <c r="EB48" i="2"/>
  <c r="EC48" i="2" s="1"/>
  <c r="EJ47" i="2"/>
  <c r="CS96" i="13"/>
  <c r="DA95" i="13"/>
  <c r="CT95" i="13"/>
  <c r="BY112" i="15"/>
  <c r="BQ113" i="15"/>
  <c r="BR112" i="15"/>
  <c r="AO66" i="11"/>
  <c r="BQ66" i="3"/>
  <c r="T67" i="1"/>
  <c r="U66" i="1"/>
  <c r="AB66" i="1"/>
  <c r="AA35" i="15"/>
  <c r="AI35" i="15" s="1"/>
  <c r="AI125" i="15" s="1"/>
  <c r="AI34" i="15"/>
  <c r="AP34" i="12"/>
  <c r="AH35" i="12"/>
  <c r="AP35" i="12" s="1"/>
  <c r="AP125" i="12" s="1"/>
  <c r="AS125" i="12" s="1"/>
  <c r="F50" i="14"/>
  <c r="DR161" i="14"/>
  <c r="DS130" i="14"/>
  <c r="BC64" i="4"/>
  <c r="BD63" i="4"/>
  <c r="BK63" i="4"/>
  <c r="AO17" i="3"/>
  <c r="AW16" i="3"/>
  <c r="T18" i="8"/>
  <c r="AB17" i="8"/>
  <c r="BX80" i="8"/>
  <c r="CF79" i="8"/>
  <c r="BY79" i="8"/>
  <c r="DN19" i="13"/>
  <c r="DV19" i="13" s="1"/>
  <c r="DV124" i="13" s="1"/>
  <c r="DY124" i="13" s="1"/>
  <c r="DV18" i="13"/>
  <c r="M17" i="12"/>
  <c r="U16" i="12"/>
  <c r="N18" i="14"/>
  <c r="F19" i="14"/>
  <c r="N19" i="14" s="1"/>
  <c r="F114" i="15"/>
  <c r="BC49" i="8"/>
  <c r="BK48" i="8"/>
  <c r="BD48" i="8"/>
  <c r="CL113" i="10"/>
  <c r="AH64" i="7"/>
  <c r="AP63" i="7"/>
  <c r="DG17" i="14"/>
  <c r="DO16" i="14"/>
  <c r="AH49" i="13"/>
  <c r="AP48" i="13"/>
  <c r="DN50" i="11"/>
  <c r="CE83" i="13"/>
  <c r="T67" i="15"/>
  <c r="AB67" i="15" s="1"/>
  <c r="AB127" i="15" s="1"/>
  <c r="AE127" i="15" s="1"/>
  <c r="AB66" i="15"/>
  <c r="AV82" i="2"/>
  <c r="DA98" i="8"/>
  <c r="CS99" i="8"/>
  <c r="CT98" i="8"/>
  <c r="T112" i="7"/>
  <c r="U111" i="7"/>
  <c r="AP81" i="11"/>
  <c r="AH82" i="11"/>
  <c r="AI81" i="11"/>
  <c r="BX35" i="8"/>
  <c r="BJ67" i="10"/>
  <c r="AA96" i="16"/>
  <c r="AI95" i="16"/>
  <c r="AB95" i="16"/>
  <c r="AI80" i="3"/>
  <c r="AA81" i="3"/>
  <c r="CS82" i="13"/>
  <c r="ES128" i="8"/>
  <c r="ER159" i="8"/>
  <c r="CZ113" i="10"/>
  <c r="DH112" i="10"/>
  <c r="BX97" i="9"/>
  <c r="BY96" i="9"/>
  <c r="BC33" i="5"/>
  <c r="BK32" i="5"/>
  <c r="DN82" i="5"/>
  <c r="DV81" i="5"/>
  <c r="DO81" i="5"/>
  <c r="CE64" i="3"/>
  <c r="CM63" i="3"/>
  <c r="AV115" i="8"/>
  <c r="BC49" i="14"/>
  <c r="BD49" i="14" s="1"/>
  <c r="BK48" i="14"/>
  <c r="AO97" i="16"/>
  <c r="AW96" i="16"/>
  <c r="BQ98" i="10"/>
  <c r="U82" i="5"/>
  <c r="M83" i="5"/>
  <c r="U83" i="5" s="1"/>
  <c r="U128" i="5" s="1"/>
  <c r="DH83" i="14"/>
  <c r="DH128" i="14" s="1"/>
  <c r="AH64" i="16"/>
  <c r="AP63" i="16"/>
  <c r="AI63" i="16"/>
  <c r="CE65" i="16"/>
  <c r="CL115" i="2"/>
  <c r="DG114" i="7"/>
  <c r="DO113" i="7"/>
  <c r="BC32" i="11"/>
  <c r="BK31" i="11"/>
  <c r="BD31" i="11"/>
  <c r="AA33" i="12"/>
  <c r="AI32" i="12"/>
  <c r="BR65" i="8"/>
  <c r="BJ66" i="8"/>
  <c r="CL98" i="7"/>
  <c r="CT97" i="7"/>
  <c r="N48" i="14"/>
  <c r="CM48" i="8"/>
  <c r="CE49" i="8"/>
  <c r="AV98" i="12"/>
  <c r="AW97" i="12"/>
  <c r="CZ81" i="16"/>
  <c r="DH80" i="16"/>
  <c r="DA80" i="16"/>
  <c r="DG67" i="11"/>
  <c r="M48" i="4"/>
  <c r="U47" i="4"/>
  <c r="N47" i="4"/>
  <c r="AW15" i="3"/>
  <c r="DN112" i="4"/>
  <c r="DV111" i="4"/>
  <c r="DO111" i="4"/>
  <c r="BJ49" i="1"/>
  <c r="BQ83" i="8"/>
  <c r="BX81" i="12"/>
  <c r="CF80" i="12"/>
  <c r="BY80" i="12"/>
  <c r="AO67" i="5"/>
  <c r="AA48" i="9"/>
  <c r="AI47" i="9"/>
  <c r="BQ16" i="12"/>
  <c r="BR16" i="12" s="1"/>
  <c r="BY15" i="12"/>
  <c r="AH66" i="11"/>
  <c r="AP65" i="11"/>
  <c r="BJ97" i="12"/>
  <c r="N32" i="2"/>
  <c r="F33" i="2"/>
  <c r="BJ80" i="7"/>
  <c r="BR79" i="7"/>
  <c r="DV95" i="6"/>
  <c r="DN96" i="6"/>
  <c r="DO95" i="6"/>
  <c r="CS113" i="12"/>
  <c r="DA112" i="12"/>
  <c r="CT112" i="12"/>
  <c r="AI80" i="4"/>
  <c r="AA81" i="4"/>
  <c r="BJ32" i="4"/>
  <c r="BR31" i="4"/>
  <c r="CS17" i="11"/>
  <c r="DA16" i="11"/>
  <c r="BK47" i="3"/>
  <c r="BC48" i="3"/>
  <c r="BY31" i="3"/>
  <c r="BQ32" i="3"/>
  <c r="N64" i="6"/>
  <c r="F65" i="6"/>
  <c r="AI95" i="4"/>
  <c r="AH35" i="16"/>
  <c r="AP35" i="16" s="1"/>
  <c r="AP125" i="16" s="1"/>
  <c r="AS125" i="16" s="1"/>
  <c r="AP34" i="16"/>
  <c r="CE32" i="10"/>
  <c r="CM31" i="10"/>
  <c r="M33" i="4"/>
  <c r="BD63" i="6"/>
  <c r="AV64" i="6"/>
  <c r="AW63" i="6"/>
  <c r="DG83" i="6"/>
  <c r="BX64" i="10"/>
  <c r="CF63" i="10"/>
  <c r="DU33" i="10"/>
  <c r="EC32" i="10"/>
  <c r="CM63" i="8"/>
  <c r="CE64" i="8"/>
  <c r="CF63" i="8"/>
  <c r="F115" i="7"/>
  <c r="N114" i="7"/>
  <c r="BQ18" i="13"/>
  <c r="BY17" i="13"/>
  <c r="BY112" i="11"/>
  <c r="BQ113" i="11"/>
  <c r="AW97" i="7"/>
  <c r="AO98" i="7"/>
  <c r="AO34" i="5"/>
  <c r="BC65" i="3"/>
  <c r="BK64" i="3"/>
  <c r="BX98" i="8"/>
  <c r="AI95" i="3"/>
  <c r="AA96" i="3"/>
  <c r="EJ80" i="8"/>
  <c r="EB81" i="8"/>
  <c r="BJ112" i="10"/>
  <c r="BR111" i="10"/>
  <c r="F49" i="8"/>
  <c r="N48" i="8"/>
  <c r="CM111" i="3"/>
  <c r="CE112" i="3"/>
  <c r="CF111" i="3"/>
  <c r="T50" i="14"/>
  <c r="AB49" i="14"/>
  <c r="M96" i="12"/>
  <c r="U95" i="12"/>
  <c r="N95" i="12"/>
  <c r="AP96" i="2"/>
  <c r="AH97" i="2"/>
  <c r="EC111" i="4"/>
  <c r="EB112" i="4"/>
  <c r="EJ111" i="4"/>
  <c r="AB49" i="8"/>
  <c r="T50" i="8"/>
  <c r="U49" i="8"/>
  <c r="AH16" i="11"/>
  <c r="AP15" i="11"/>
  <c r="EC95" i="3"/>
  <c r="DU96" i="3"/>
  <c r="AW80" i="16"/>
  <c r="AO81" i="16"/>
  <c r="AP80" i="16"/>
  <c r="AO49" i="13"/>
  <c r="AW48" i="13"/>
  <c r="AH65" i="8"/>
  <c r="AP64" i="8"/>
  <c r="DU115" i="8"/>
  <c r="BX96" i="5"/>
  <c r="CF95" i="5"/>
  <c r="BY95" i="5"/>
  <c r="CM81" i="6"/>
  <c r="CE82" i="6"/>
  <c r="CF81" i="6"/>
  <c r="BC49" i="6"/>
  <c r="BD49" i="6" s="1"/>
  <c r="BK48" i="6"/>
  <c r="AI16" i="2"/>
  <c r="AA17" i="2"/>
  <c r="AA115" i="4"/>
  <c r="AI115" i="4" s="1"/>
  <c r="AI130" i="4" s="1"/>
  <c r="AI114" i="4"/>
  <c r="AS124" i="13"/>
  <c r="BR95" i="12"/>
  <c r="M81" i="16"/>
  <c r="U80" i="16"/>
  <c r="N80" i="16"/>
  <c r="AI31" i="8"/>
  <c r="AA32" i="8"/>
  <c r="AB31" i="8"/>
  <c r="DG82" i="3"/>
  <c r="DH81" i="3"/>
  <c r="AB96" i="3"/>
  <c r="T97" i="3"/>
  <c r="F48" i="10"/>
  <c r="N47" i="10"/>
  <c r="F16" i="1"/>
  <c r="N15" i="1"/>
  <c r="BX98" i="11"/>
  <c r="CF97" i="11"/>
  <c r="DH49" i="5"/>
  <c r="CZ50" i="5"/>
  <c r="AH19" i="12"/>
  <c r="AH64" i="2"/>
  <c r="AI64" i="2" s="1"/>
  <c r="AP63" i="2"/>
  <c r="F96" i="5"/>
  <c r="N95" i="5"/>
  <c r="M48" i="5"/>
  <c r="N47" i="5"/>
  <c r="U47" i="5"/>
  <c r="AA97" i="4"/>
  <c r="AI96" i="4"/>
  <c r="BJ65" i="3"/>
  <c r="BR64" i="3"/>
  <c r="DU81" i="8"/>
  <c r="EC80" i="8"/>
  <c r="CE98" i="6"/>
  <c r="T51" i="6"/>
  <c r="U50" i="6"/>
  <c r="EC48" i="3"/>
  <c r="DU49" i="3"/>
  <c r="CS112" i="13"/>
  <c r="DA111" i="13"/>
  <c r="CT111" i="13"/>
  <c r="DV79" i="1"/>
  <c r="DU80" i="1"/>
  <c r="CZ48" i="12"/>
  <c r="DH47" i="12"/>
  <c r="DA47" i="12"/>
  <c r="CS97" i="5"/>
  <c r="DA96" i="5"/>
  <c r="CF80" i="4"/>
  <c r="BX81" i="4"/>
  <c r="BY80" i="4"/>
  <c r="AH49" i="5"/>
  <c r="AP48" i="5"/>
  <c r="CS51" i="4"/>
  <c r="DA50" i="4"/>
  <c r="DH65" i="4"/>
  <c r="BJ16" i="10"/>
  <c r="BR15" i="10"/>
  <c r="AV50" i="11"/>
  <c r="AW49" i="11"/>
  <c r="M49" i="2"/>
  <c r="U48" i="2"/>
  <c r="CT32" i="12"/>
  <c r="CL33" i="12"/>
  <c r="CS114" i="16"/>
  <c r="DA113" i="16"/>
  <c r="EB35" i="8"/>
  <c r="CE99" i="11"/>
  <c r="DO114" i="5"/>
  <c r="DG115" i="5"/>
  <c r="T114" i="14"/>
  <c r="U113" i="14"/>
  <c r="DH15" i="16"/>
  <c r="DG16" i="16"/>
  <c r="DN32" i="3"/>
  <c r="DV31" i="3"/>
  <c r="CE96" i="7"/>
  <c r="CM95" i="7"/>
  <c r="DN16" i="2"/>
  <c r="DO16" i="2" s="1"/>
  <c r="DV15" i="2"/>
  <c r="CE32" i="8"/>
  <c r="CM31" i="8"/>
  <c r="CF31" i="8"/>
  <c r="CZ48" i="2"/>
  <c r="DH47" i="2"/>
  <c r="BJ98" i="5"/>
  <c r="BR97" i="5"/>
  <c r="BC83" i="16"/>
  <c r="BX82" i="2"/>
  <c r="BJ66" i="1"/>
  <c r="BR65" i="1"/>
  <c r="BJ49" i="12"/>
  <c r="BR48" i="12"/>
  <c r="DN48" i="5"/>
  <c r="DV47" i="5"/>
  <c r="DO47" i="5"/>
  <c r="M98" i="4"/>
  <c r="EC65" i="10"/>
  <c r="DU66" i="10"/>
  <c r="DN48" i="10"/>
  <c r="DV47" i="10"/>
  <c r="CL33" i="10"/>
  <c r="CT32" i="10"/>
  <c r="DG112" i="1"/>
  <c r="DO111" i="1"/>
  <c r="DH111" i="1"/>
  <c r="CF16" i="16"/>
  <c r="F115" i="2"/>
  <c r="BX50" i="16"/>
  <c r="CF49" i="16"/>
  <c r="N15" i="10"/>
  <c r="F16" i="10"/>
  <c r="BQ35" i="13"/>
  <c r="BY35" i="13" s="1"/>
  <c r="BY125" i="13" s="1"/>
  <c r="BZ125" i="13" s="1"/>
  <c r="BY34" i="13"/>
  <c r="BD99" i="4"/>
  <c r="BD129" i="4" s="1"/>
  <c r="BG129" i="4" s="1"/>
  <c r="ES126" i="8"/>
  <c r="ER157" i="8"/>
  <c r="AA48" i="6"/>
  <c r="AI47" i="6"/>
  <c r="AB47" i="6"/>
  <c r="DV47" i="2"/>
  <c r="DN48" i="2"/>
  <c r="BQ98" i="3"/>
  <c r="BQ16" i="5"/>
  <c r="BY15" i="5"/>
  <c r="BR15" i="5"/>
  <c r="M82" i="3"/>
  <c r="U81" i="3"/>
  <c r="DU81" i="13"/>
  <c r="EC80" i="13"/>
  <c r="DV80" i="13"/>
  <c r="AI49" i="11"/>
  <c r="AA50" i="11"/>
  <c r="CE48" i="5"/>
  <c r="CM47" i="5"/>
  <c r="DA49" i="4"/>
  <c r="AV32" i="5"/>
  <c r="BD31" i="5"/>
  <c r="AW31" i="5"/>
  <c r="M64" i="9"/>
  <c r="U63" i="9"/>
  <c r="EB99" i="8"/>
  <c r="EJ98" i="8"/>
  <c r="EC98" i="8"/>
  <c r="M49" i="10"/>
  <c r="U48" i="10"/>
  <c r="CE34" i="5"/>
  <c r="CM33" i="5"/>
  <c r="AV65" i="11"/>
  <c r="BD64" i="11"/>
  <c r="ES129" i="8"/>
  <c r="ER160" i="8"/>
  <c r="AH48" i="16"/>
  <c r="AI47" i="16"/>
  <c r="AP47" i="16"/>
  <c r="DO63" i="15"/>
  <c r="DG64" i="15"/>
  <c r="DH63" i="15"/>
  <c r="CE19" i="15"/>
  <c r="DO113" i="5"/>
  <c r="CM47" i="7"/>
  <c r="CE48" i="7"/>
  <c r="CF48" i="7" s="1"/>
  <c r="CM79" i="3"/>
  <c r="CE80" i="3"/>
  <c r="CF79" i="3"/>
  <c r="DN34" i="5"/>
  <c r="DV33" i="5"/>
  <c r="U114" i="5"/>
  <c r="M115" i="5"/>
  <c r="U115" i="5" s="1"/>
  <c r="U130" i="5" s="1"/>
  <c r="BX80" i="1"/>
  <c r="CF79" i="1"/>
  <c r="DG64" i="5"/>
  <c r="DO63" i="5"/>
  <c r="DA15" i="8"/>
  <c r="CS16" i="8"/>
  <c r="CT15" i="8"/>
  <c r="AW65" i="15"/>
  <c r="AO66" i="15"/>
  <c r="BV130" i="12"/>
  <c r="BU161" i="12"/>
  <c r="EC64" i="9"/>
  <c r="DU65" i="9"/>
  <c r="CS49" i="2"/>
  <c r="DA48" i="2"/>
  <c r="CL16" i="7"/>
  <c r="CT15" i="7"/>
  <c r="BQ35" i="14"/>
  <c r="BY35" i="14" s="1"/>
  <c r="BY125" i="14" s="1"/>
  <c r="BZ125" i="14" s="1"/>
  <c r="BY34" i="14"/>
  <c r="AH64" i="5"/>
  <c r="AP63" i="5"/>
  <c r="AA50" i="3"/>
  <c r="T48" i="7"/>
  <c r="U47" i="7"/>
  <c r="AB47" i="7"/>
  <c r="AO34" i="2"/>
  <c r="AF128" i="5"/>
  <c r="AE159" i="5"/>
  <c r="BC65" i="13"/>
  <c r="BK64" i="13"/>
  <c r="BD64" i="13"/>
  <c r="DN16" i="9"/>
  <c r="DV15" i="9"/>
  <c r="CL35" i="6"/>
  <c r="CM34" i="6"/>
  <c r="BQ66" i="11"/>
  <c r="BY65" i="11"/>
  <c r="CL33" i="4"/>
  <c r="CT32" i="4"/>
  <c r="CM32" i="4"/>
  <c r="AH33" i="4"/>
  <c r="AP32" i="4"/>
  <c r="AI32" i="4"/>
  <c r="CB158" i="6"/>
  <c r="CC127" i="6"/>
  <c r="CE98" i="12"/>
  <c r="AW64" i="8"/>
  <c r="AO65" i="8"/>
  <c r="BX18" i="16"/>
  <c r="BY17" i="16"/>
  <c r="CF17" i="16"/>
  <c r="CM81" i="5"/>
  <c r="CE82" i="5"/>
  <c r="CF81" i="5"/>
  <c r="AI15" i="10"/>
  <c r="AA16" i="10"/>
  <c r="DN65" i="1"/>
  <c r="DV64" i="1"/>
  <c r="BC17" i="9"/>
  <c r="BK16" i="9"/>
  <c r="AP96" i="3"/>
  <c r="AA65" i="3"/>
  <c r="AI64" i="3"/>
  <c r="EC156" i="14"/>
  <c r="ED125" i="14"/>
  <c r="DO49" i="11"/>
  <c r="DG50" i="11"/>
  <c r="DH49" i="11"/>
  <c r="DG16" i="12"/>
  <c r="DO15" i="12"/>
  <c r="DH15" i="12"/>
  <c r="BQ99" i="9"/>
  <c r="CF15" i="1"/>
  <c r="BX16" i="1"/>
  <c r="BY15" i="1"/>
  <c r="CL115" i="12"/>
  <c r="DO80" i="4"/>
  <c r="DG81" i="4"/>
  <c r="BD67" i="15"/>
  <c r="BD127" i="15" s="1"/>
  <c r="BG127" i="15" s="1"/>
  <c r="AB98" i="12"/>
  <c r="T99" i="12"/>
  <c r="DO31" i="10"/>
  <c r="EB18" i="11"/>
  <c r="EJ17" i="11"/>
  <c r="CZ67" i="4"/>
  <c r="DA66" i="4"/>
  <c r="DH66" i="4"/>
  <c r="T98" i="16"/>
  <c r="AO81" i="15"/>
  <c r="AW80" i="15"/>
  <c r="AP80" i="15"/>
  <c r="CZ17" i="13"/>
  <c r="DH16" i="13"/>
  <c r="CE32" i="16"/>
  <c r="CM31" i="16"/>
  <c r="CF31" i="16"/>
  <c r="F99" i="8"/>
  <c r="N99" i="8" s="1"/>
  <c r="N129" i="8" s="1"/>
  <c r="Q129" i="8" s="1"/>
  <c r="N98" i="8"/>
  <c r="AB16" i="11"/>
  <c r="T17" i="11"/>
  <c r="M113" i="4"/>
  <c r="U112" i="4"/>
  <c r="M67" i="5"/>
  <c r="U67" i="5" s="1"/>
  <c r="U127" i="5" s="1"/>
  <c r="U66" i="5"/>
  <c r="DU97" i="13"/>
  <c r="BJ98" i="15"/>
  <c r="BR97" i="15"/>
  <c r="AH32" i="8"/>
  <c r="AP31" i="8"/>
  <c r="DV97" i="14"/>
  <c r="DN98" i="14"/>
  <c r="CM16" i="8"/>
  <c r="CE17" i="8"/>
  <c r="CE33" i="2"/>
  <c r="M16" i="2"/>
  <c r="U15" i="2"/>
  <c r="DV49" i="7"/>
  <c r="DN50" i="7"/>
  <c r="DO49" i="7"/>
  <c r="AP64" i="14"/>
  <c r="DV81" i="7"/>
  <c r="DN82" i="7"/>
  <c r="M16" i="3"/>
  <c r="U15" i="3"/>
  <c r="N15" i="3"/>
  <c r="EC16" i="9"/>
  <c r="DU17" i="9"/>
  <c r="DH96" i="2"/>
  <c r="CZ97" i="2"/>
  <c r="BD47" i="1"/>
  <c r="AV48" i="1"/>
  <c r="AW47" i="1"/>
  <c r="DW156" i="6"/>
  <c r="DX125" i="6"/>
  <c r="EJ15" i="7"/>
  <c r="EB16" i="7"/>
  <c r="CM47" i="11"/>
  <c r="CE48" i="11"/>
  <c r="AH35" i="3"/>
  <c r="CZ67" i="3"/>
  <c r="DH67" i="3" s="1"/>
  <c r="DH127" i="3" s="1"/>
  <c r="DK127" i="3" s="1"/>
  <c r="DH66" i="3"/>
  <c r="BJ49" i="15"/>
  <c r="BR48" i="15"/>
  <c r="BK48" i="15"/>
  <c r="AH50" i="8"/>
  <c r="CS65" i="13"/>
  <c r="DA64" i="13"/>
  <c r="CT64" i="13"/>
  <c r="U15" i="10"/>
  <c r="CL98" i="10"/>
  <c r="CT97" i="10"/>
  <c r="BX32" i="3"/>
  <c r="CF31" i="3"/>
  <c r="BX114" i="5"/>
  <c r="CF113" i="5"/>
  <c r="CE65" i="12"/>
  <c r="CM64" i="12"/>
  <c r="AH98" i="3"/>
  <c r="AP97" i="3"/>
  <c r="AA16" i="11"/>
  <c r="AI15" i="11"/>
  <c r="DA63" i="6"/>
  <c r="CS64" i="6"/>
  <c r="CT63" i="6"/>
  <c r="AA97" i="9"/>
  <c r="AI96" i="9"/>
  <c r="DA63" i="3"/>
  <c r="CS64" i="3"/>
  <c r="BC98" i="11"/>
  <c r="CE35" i="15"/>
  <c r="CM35" i="15" s="1"/>
  <c r="CM125" i="15" s="1"/>
  <c r="CP125" i="15" s="1"/>
  <c r="CM34" i="15"/>
  <c r="DG33" i="10"/>
  <c r="DO32" i="10"/>
  <c r="BZ155" i="7"/>
  <c r="CA124" i="7"/>
  <c r="EC67" i="11"/>
  <c r="EC127" i="11" s="1"/>
  <c r="DA17" i="12"/>
  <c r="CS18" i="12"/>
  <c r="DU83" i="7"/>
  <c r="EC82" i="7"/>
  <c r="AB15" i="11"/>
  <c r="AW47" i="8"/>
  <c r="AO48" i="8"/>
  <c r="AP47" i="8"/>
  <c r="CS83" i="11"/>
  <c r="DA82" i="11"/>
  <c r="CT82" i="11"/>
  <c r="EB16" i="4"/>
  <c r="EJ15" i="4"/>
  <c r="AH83" i="8"/>
  <c r="DO31" i="5"/>
  <c r="DG32" i="5"/>
  <c r="F34" i="15"/>
  <c r="DV96" i="11"/>
  <c r="DN97" i="11"/>
  <c r="BX98" i="12"/>
  <c r="CF97" i="12"/>
  <c r="DK156" i="16"/>
  <c r="DL125" i="16"/>
  <c r="AV65" i="16"/>
  <c r="BD64" i="16"/>
  <c r="AH66" i="14"/>
  <c r="AP65" i="14"/>
  <c r="AI65" i="14"/>
  <c r="BR48" i="13"/>
  <c r="BQ49" i="13"/>
  <c r="AO48" i="4"/>
  <c r="AW47" i="4"/>
  <c r="AP47" i="4"/>
  <c r="DN98" i="4"/>
  <c r="DO97" i="4"/>
  <c r="DV111" i="8"/>
  <c r="DN112" i="8"/>
  <c r="DO111" i="8"/>
  <c r="DH79" i="10"/>
  <c r="DN81" i="8"/>
  <c r="DV80" i="8"/>
  <c r="DO80" i="8"/>
  <c r="DN96" i="8"/>
  <c r="DV95" i="8"/>
  <c r="BJ113" i="3"/>
  <c r="BR112" i="3"/>
  <c r="CS97" i="16"/>
  <c r="DA96" i="16"/>
  <c r="CT96" i="16"/>
  <c r="AV49" i="10"/>
  <c r="AV82" i="6"/>
  <c r="EC96" i="9"/>
  <c r="DU97" i="9"/>
  <c r="BQ98" i="14"/>
  <c r="BY97" i="14"/>
  <c r="AV82" i="15"/>
  <c r="BD81" i="15"/>
  <c r="AA98" i="5"/>
  <c r="AI97" i="5"/>
  <c r="AB97" i="5"/>
  <c r="CZ17" i="11"/>
  <c r="DH16" i="11"/>
  <c r="M17" i="10"/>
  <c r="U16" i="10"/>
  <c r="DU35" i="7"/>
  <c r="DV34" i="7"/>
  <c r="AW80" i="5"/>
  <c r="AO81" i="5"/>
  <c r="CL65" i="15"/>
  <c r="CT64" i="15"/>
  <c r="CM64" i="15"/>
  <c r="AV35" i="11"/>
  <c r="AV17" i="13"/>
  <c r="AW16" i="13"/>
  <c r="EB48" i="14"/>
  <c r="EJ47" i="14"/>
  <c r="EC47" i="14"/>
  <c r="BR34" i="8"/>
  <c r="BJ35" i="8"/>
  <c r="CL112" i="7"/>
  <c r="CT111" i="7"/>
  <c r="CM111" i="7"/>
  <c r="CL96" i="4"/>
  <c r="CT95" i="4"/>
  <c r="CM95" i="4"/>
  <c r="BC80" i="5"/>
  <c r="BK79" i="5"/>
  <c r="BD79" i="5"/>
  <c r="AH83" i="15"/>
  <c r="BD33" i="12"/>
  <c r="AV34" i="12"/>
  <c r="AW33" i="12"/>
  <c r="BK31" i="6"/>
  <c r="BR31" i="6"/>
  <c r="BJ32" i="6"/>
  <c r="CE112" i="14"/>
  <c r="CM111" i="14"/>
  <c r="CS19" i="15"/>
  <c r="DA31" i="6"/>
  <c r="CS32" i="6"/>
  <c r="CT31" i="6"/>
  <c r="M32" i="10"/>
  <c r="U31" i="10"/>
  <c r="AH50" i="7"/>
  <c r="M17" i="15"/>
  <c r="U16" i="15"/>
  <c r="AW79" i="13"/>
  <c r="BJ96" i="10"/>
  <c r="BR95" i="10"/>
  <c r="BJ48" i="7"/>
  <c r="BR47" i="7"/>
  <c r="BK47" i="7"/>
  <c r="BV128" i="14"/>
  <c r="BU159" i="14"/>
  <c r="BC17" i="1"/>
  <c r="BK16" i="1"/>
  <c r="CL19" i="8"/>
  <c r="DA31" i="5"/>
  <c r="CZ32" i="5"/>
  <c r="DH31" i="5"/>
  <c r="AH64" i="4"/>
  <c r="AI64" i="4" s="1"/>
  <c r="AP63" i="4"/>
  <c r="DO31" i="2"/>
  <c r="DG32" i="2"/>
  <c r="DH31" i="2"/>
  <c r="CE82" i="4"/>
  <c r="AA64" i="10"/>
  <c r="AI63" i="10"/>
  <c r="CT50" i="3"/>
  <c r="CL51" i="3"/>
  <c r="CT51" i="3" s="1"/>
  <c r="CT126" i="3" s="1"/>
  <c r="CW126" i="3" s="1"/>
  <c r="DN65" i="10"/>
  <c r="DV64" i="10"/>
  <c r="DA159" i="3"/>
  <c r="DB128" i="3"/>
  <c r="CT79" i="1"/>
  <c r="CL80" i="1"/>
  <c r="AI64" i="7"/>
  <c r="AA65" i="7"/>
  <c r="AB64" i="7"/>
  <c r="U16" i="9"/>
  <c r="M17" i="9"/>
  <c r="BX17" i="14"/>
  <c r="CF16" i="14"/>
  <c r="U80" i="8"/>
  <c r="M81" i="8"/>
  <c r="N80" i="8"/>
  <c r="DA63" i="1"/>
  <c r="CS64" i="1"/>
  <c r="M80" i="11"/>
  <c r="U79" i="11"/>
  <c r="DV17" i="12"/>
  <c r="DN18" i="12"/>
  <c r="BC32" i="7"/>
  <c r="BK31" i="7"/>
  <c r="BD65" i="9"/>
  <c r="AV66" i="9"/>
  <c r="N79" i="11"/>
  <c r="F80" i="11"/>
  <c r="CZ81" i="10"/>
  <c r="DH80" i="10"/>
  <c r="DN16" i="10"/>
  <c r="DV15" i="10"/>
  <c r="EI96" i="2"/>
  <c r="EQ95" i="2"/>
  <c r="BQ16" i="2"/>
  <c r="BY15" i="2"/>
  <c r="BK48" i="1"/>
  <c r="BC49" i="1"/>
  <c r="F34" i="6"/>
  <c r="N33" i="6"/>
  <c r="F48" i="3"/>
  <c r="N47" i="3"/>
  <c r="AV17" i="14"/>
  <c r="BD16" i="14"/>
  <c r="CF64" i="9"/>
  <c r="CF15" i="5"/>
  <c r="BX16" i="5"/>
  <c r="AB16" i="2"/>
  <c r="T17" i="2"/>
  <c r="AB81" i="4"/>
  <c r="T82" i="4"/>
  <c r="EI82" i="2"/>
  <c r="EQ81" i="2"/>
  <c r="BQ51" i="9"/>
  <c r="BR47" i="8"/>
  <c r="BJ48" i="8"/>
  <c r="DH82" i="11"/>
  <c r="CZ83" i="11"/>
  <c r="DH83" i="11" s="1"/>
  <c r="DH128" i="11" s="1"/>
  <c r="BX18" i="15"/>
  <c r="CF17" i="15"/>
  <c r="BD63" i="5"/>
  <c r="AV64" i="5"/>
  <c r="AW63" i="5"/>
  <c r="AH82" i="4"/>
  <c r="DG81" i="13"/>
  <c r="DO80" i="13"/>
  <c r="EJ48" i="4"/>
  <c r="EB49" i="4"/>
  <c r="EC49" i="4" s="1"/>
  <c r="BC18" i="2"/>
  <c r="BY115" i="16"/>
  <c r="BY130" i="16" s="1"/>
  <c r="BZ130" i="16" s="1"/>
  <c r="BR115" i="16"/>
  <c r="BR130" i="16" s="1"/>
  <c r="BU130" i="16" s="1"/>
  <c r="BC66" i="11"/>
  <c r="AH50" i="11"/>
  <c r="AP49" i="11"/>
  <c r="CM15" i="2"/>
  <c r="CE16" i="2"/>
  <c r="CF16" i="2" s="1"/>
  <c r="CE96" i="8"/>
  <c r="CM95" i="8"/>
  <c r="CF95" i="8"/>
  <c r="AO81" i="13"/>
  <c r="AW80" i="13"/>
  <c r="BD31" i="2"/>
  <c r="AV32" i="2"/>
  <c r="AW31" i="2"/>
  <c r="AA112" i="6"/>
  <c r="AI111" i="6"/>
  <c r="CS65" i="11"/>
  <c r="DA64" i="11"/>
  <c r="N48" i="6"/>
  <c r="F49" i="6"/>
  <c r="AB64" i="8"/>
  <c r="T65" i="8"/>
  <c r="DG50" i="5"/>
  <c r="AP51" i="15"/>
  <c r="AP126" i="15" s="1"/>
  <c r="AS126" i="15" s="1"/>
  <c r="DN16" i="5"/>
  <c r="DV15" i="5"/>
  <c r="DO15" i="5"/>
  <c r="DG96" i="2"/>
  <c r="DO95" i="2"/>
  <c r="CM32" i="14"/>
  <c r="CE33" i="14"/>
  <c r="CF32" i="14"/>
  <c r="BX34" i="4"/>
  <c r="CF33" i="4"/>
  <c r="BX17" i="8"/>
  <c r="CF16" i="8"/>
  <c r="BY16" i="8"/>
  <c r="BX33" i="2"/>
  <c r="CF32" i="2"/>
  <c r="AO35" i="8"/>
  <c r="EB82" i="11"/>
  <c r="EJ81" i="11"/>
  <c r="CS115" i="7"/>
  <c r="DA114" i="7"/>
  <c r="F115" i="14"/>
  <c r="N115" i="14" s="1"/>
  <c r="N130" i="14" s="1"/>
  <c r="Q130" i="14" s="1"/>
  <c r="N114" i="14"/>
  <c r="CL113" i="16"/>
  <c r="CT112" i="16"/>
  <c r="CM112" i="16"/>
  <c r="AA18" i="3"/>
  <c r="AV113" i="12"/>
  <c r="AV112" i="9"/>
  <c r="BD111" i="9"/>
  <c r="AH65" i="13"/>
  <c r="AI65" i="13" s="1"/>
  <c r="AP64" i="13"/>
  <c r="AB96" i="14"/>
  <c r="T97" i="14"/>
  <c r="U96" i="14"/>
  <c r="DG17" i="13"/>
  <c r="DO16" i="13"/>
  <c r="BX65" i="16"/>
  <c r="CF64" i="16"/>
  <c r="BX66" i="9"/>
  <c r="CF65" i="9"/>
  <c r="AH80" i="13"/>
  <c r="AP79" i="13"/>
  <c r="AV82" i="8"/>
  <c r="BD81" i="8"/>
  <c r="DG97" i="8"/>
  <c r="DH96" i="8"/>
  <c r="BC112" i="12"/>
  <c r="BK111" i="12"/>
  <c r="Q161" i="6"/>
  <c r="R130" i="6"/>
  <c r="AV18" i="11"/>
  <c r="DO32" i="1"/>
  <c r="DG33" i="1"/>
  <c r="AO112" i="13"/>
  <c r="AW111" i="13"/>
  <c r="EC31" i="4"/>
  <c r="DU32" i="4"/>
  <c r="DH81" i="9"/>
  <c r="CZ82" i="9"/>
  <c r="CZ83" i="9" s="1"/>
  <c r="DG49" i="12"/>
  <c r="AW112" i="11"/>
  <c r="AO113" i="11"/>
  <c r="AV33" i="6"/>
  <c r="BD32" i="6"/>
  <c r="EB32" i="9"/>
  <c r="EC31" i="9"/>
  <c r="M112" i="1"/>
  <c r="U111" i="1"/>
  <c r="AV19" i="8"/>
  <c r="AA17" i="5"/>
  <c r="AI16" i="5"/>
  <c r="CE82" i="7"/>
  <c r="CM81" i="7"/>
  <c r="CL82" i="6"/>
  <c r="CT81" i="6"/>
  <c r="F96" i="1"/>
  <c r="N95" i="1"/>
  <c r="DG33" i="9"/>
  <c r="AA32" i="9"/>
  <c r="AI31" i="9"/>
  <c r="EB35" i="4"/>
  <c r="EJ35" i="4" s="1"/>
  <c r="EJ125" i="4" s="1"/>
  <c r="EK125" i="4" s="1"/>
  <c r="EJ34" i="4"/>
  <c r="BC65" i="2"/>
  <c r="BK64" i="2"/>
  <c r="CS65" i="5"/>
  <c r="T33" i="11"/>
  <c r="U32" i="11"/>
  <c r="EB19" i="14"/>
  <c r="EJ19" i="14" s="1"/>
  <c r="EJ18" i="14"/>
  <c r="AP16" i="3"/>
  <c r="AH17" i="3"/>
  <c r="AI17" i="3" s="1"/>
  <c r="BR32" i="11"/>
  <c r="BJ33" i="11"/>
  <c r="BQ97" i="16"/>
  <c r="BY96" i="16"/>
  <c r="T96" i="9"/>
  <c r="AB95" i="9"/>
  <c r="AO50" i="9"/>
  <c r="AW49" i="9"/>
  <c r="EB96" i="2"/>
  <c r="EJ95" i="2"/>
  <c r="DU35" i="16"/>
  <c r="EC34" i="16"/>
  <c r="DV34" i="16"/>
  <c r="DO47" i="16"/>
  <c r="DG48" i="16"/>
  <c r="DH47" i="16"/>
  <c r="CZ66" i="13"/>
  <c r="DH65" i="13"/>
  <c r="CT96" i="12"/>
  <c r="CL97" i="12"/>
  <c r="CZ115" i="12"/>
  <c r="BX67" i="8"/>
  <c r="BD47" i="3"/>
  <c r="AV48" i="3"/>
  <c r="CL48" i="11"/>
  <c r="CT47" i="11"/>
  <c r="CL80" i="10"/>
  <c r="CT79" i="10"/>
  <c r="CG129" i="15"/>
  <c r="CF160" i="15"/>
  <c r="DG80" i="2"/>
  <c r="DO79" i="2"/>
  <c r="DH79" i="2"/>
  <c r="AA51" i="12"/>
  <c r="AI51" i="12" s="1"/>
  <c r="AI126" i="12" s="1"/>
  <c r="AI50" i="12"/>
  <c r="EI98" i="16"/>
  <c r="EJ97" i="16"/>
  <c r="BC80" i="4"/>
  <c r="BK79" i="4"/>
  <c r="CT18" i="16"/>
  <c r="CS19" i="16"/>
  <c r="DA18" i="16"/>
  <c r="BD15" i="12"/>
  <c r="BC16" i="12"/>
  <c r="BK15" i="12"/>
  <c r="AI16" i="3"/>
  <c r="AV51" i="15"/>
  <c r="BD50" i="15"/>
  <c r="AI32" i="7"/>
  <c r="AA33" i="7"/>
  <c r="AB32" i="7"/>
  <c r="AI111" i="16"/>
  <c r="AA112" i="16"/>
  <c r="AB111" i="16"/>
  <c r="CF63" i="3"/>
  <c r="BX64" i="3"/>
  <c r="BY63" i="3"/>
  <c r="U66" i="16"/>
  <c r="M67" i="16"/>
  <c r="N66" i="16"/>
  <c r="BJ64" i="4"/>
  <c r="BR63" i="4"/>
  <c r="CT80" i="2"/>
  <c r="DO96" i="1"/>
  <c r="DG97" i="1"/>
  <c r="BX16" i="9"/>
  <c r="CF15" i="9"/>
  <c r="BY15" i="9"/>
  <c r="DO95" i="8"/>
  <c r="AA19" i="8"/>
  <c r="F32" i="3"/>
  <c r="N31" i="3"/>
  <c r="EJ63" i="7"/>
  <c r="EB64" i="7"/>
  <c r="DO32" i="13"/>
  <c r="DG33" i="13"/>
  <c r="DH32" i="13"/>
  <c r="EC50" i="13"/>
  <c r="DU51" i="13"/>
  <c r="EC51" i="13" s="1"/>
  <c r="EC126" i="13" s="1"/>
  <c r="CE50" i="4"/>
  <c r="CE33" i="12"/>
  <c r="CM32" i="12"/>
  <c r="T49" i="2"/>
  <c r="AB48" i="2"/>
  <c r="EB67" i="14"/>
  <c r="DH97" i="13"/>
  <c r="CZ98" i="13"/>
  <c r="AP64" i="15"/>
  <c r="AH65" i="15"/>
  <c r="AI64" i="15"/>
  <c r="F33" i="4"/>
  <c r="N32" i="4"/>
  <c r="BC115" i="11"/>
  <c r="AO18" i="14"/>
  <c r="AW17" i="14"/>
  <c r="AP17" i="14"/>
  <c r="T65" i="2"/>
  <c r="U65" i="2" s="1"/>
  <c r="AB64" i="2"/>
  <c r="DV111" i="2"/>
  <c r="DN112" i="2"/>
  <c r="AP95" i="11"/>
  <c r="AH96" i="11"/>
  <c r="CS48" i="16"/>
  <c r="DA47" i="16"/>
  <c r="CT47" i="16"/>
  <c r="F65" i="8"/>
  <c r="N64" i="8"/>
  <c r="CT63" i="3"/>
  <c r="CL64" i="3"/>
  <c r="BJ113" i="4"/>
  <c r="BR112" i="4"/>
  <c r="BC97" i="7"/>
  <c r="BK96" i="7"/>
  <c r="BD96" i="7"/>
  <c r="AB31" i="2"/>
  <c r="T32" i="2"/>
  <c r="U31" i="2"/>
  <c r="BY79" i="9"/>
  <c r="BQ80" i="9"/>
  <c r="BX80" i="7"/>
  <c r="CF79" i="7"/>
  <c r="BY79" i="7"/>
  <c r="F33" i="10"/>
  <c r="CE33" i="13"/>
  <c r="CM32" i="13"/>
  <c r="CF32" i="13"/>
  <c r="AI112" i="8"/>
  <c r="DU18" i="14"/>
  <c r="EC17" i="14"/>
  <c r="DV17" i="14"/>
  <c r="BX16" i="3"/>
  <c r="CF15" i="3"/>
  <c r="AP51" i="1"/>
  <c r="AP126" i="1" s="1"/>
  <c r="AS126" i="1" s="1"/>
  <c r="AI51" i="1"/>
  <c r="AI126" i="1" s="1"/>
  <c r="BX98" i="1"/>
  <c r="EC112" i="2"/>
  <c r="DU113" i="2"/>
  <c r="CS114" i="14"/>
  <c r="DA113" i="14"/>
  <c r="BD79" i="7"/>
  <c r="BK79" i="7"/>
  <c r="BC80" i="7"/>
  <c r="CL35" i="5"/>
  <c r="CT35" i="5" s="1"/>
  <c r="CT125" i="5" s="1"/>
  <c r="CT34" i="5"/>
  <c r="DU96" i="1"/>
  <c r="DV95" i="1"/>
  <c r="AV32" i="9"/>
  <c r="BD31" i="9"/>
  <c r="CE96" i="1"/>
  <c r="CF95" i="1"/>
  <c r="BQ83" i="10"/>
  <c r="BC51" i="15"/>
  <c r="AB31" i="4"/>
  <c r="T32" i="4"/>
  <c r="CL82" i="2"/>
  <c r="CT81" i="2"/>
  <c r="BJ48" i="3"/>
  <c r="BR47" i="3"/>
  <c r="BY114" i="12"/>
  <c r="BQ64" i="4"/>
  <c r="BY63" i="4"/>
  <c r="DG16" i="3"/>
  <c r="DO15" i="3"/>
  <c r="BR15" i="13"/>
  <c r="BJ16" i="13"/>
  <c r="BK15" i="13"/>
  <c r="CM63" i="1"/>
  <c r="CE64" i="1"/>
  <c r="CF63" i="1"/>
  <c r="BQ18" i="1"/>
  <c r="BR17" i="1"/>
  <c r="DA80" i="8"/>
  <c r="CS81" i="8"/>
  <c r="CT80" i="8"/>
  <c r="DN49" i="9"/>
  <c r="DV48" i="9"/>
  <c r="AP112" i="5"/>
  <c r="AH113" i="5"/>
  <c r="DN49" i="3"/>
  <c r="DV48" i="3"/>
  <c r="M32" i="8"/>
  <c r="U31" i="8"/>
  <c r="DG113" i="2"/>
  <c r="DA31" i="9"/>
  <c r="CS32" i="9"/>
  <c r="BQ48" i="1"/>
  <c r="BY47" i="1"/>
  <c r="CF47" i="11"/>
  <c r="BX48" i="11"/>
  <c r="BY47" i="11"/>
  <c r="AW32" i="11"/>
  <c r="AO33" i="11"/>
  <c r="DN48" i="12"/>
  <c r="DV47" i="12"/>
  <c r="DA31" i="2"/>
  <c r="CS32" i="2"/>
  <c r="BK113" i="15"/>
  <c r="BC114" i="15"/>
  <c r="BD113" i="15"/>
  <c r="AI112" i="14"/>
  <c r="AA113" i="14"/>
  <c r="DG96" i="14"/>
  <c r="DO95" i="14"/>
  <c r="DH95" i="14"/>
  <c r="N31" i="10"/>
  <c r="BQ32" i="4"/>
  <c r="BY31" i="4"/>
  <c r="AO64" i="16"/>
  <c r="AW63" i="16"/>
  <c r="AA114" i="8"/>
  <c r="AI113" i="8"/>
  <c r="EI83" i="13"/>
  <c r="EJ83" i="13" s="1"/>
  <c r="EJ128" i="13" s="1"/>
  <c r="EK128" i="13" s="1"/>
  <c r="EJ82" i="13"/>
  <c r="AH112" i="13"/>
  <c r="AP111" i="13"/>
  <c r="AI111" i="13"/>
  <c r="AH48" i="9"/>
  <c r="AP47" i="9"/>
  <c r="BD32" i="3"/>
  <c r="AV33" i="3"/>
  <c r="DH47" i="7"/>
  <c r="CZ48" i="7"/>
  <c r="AP63" i="6"/>
  <c r="AH64" i="6"/>
  <c r="AI63" i="6"/>
  <c r="AB49" i="5"/>
  <c r="AI49" i="5"/>
  <c r="AA50" i="5"/>
  <c r="BR95" i="11"/>
  <c r="BJ96" i="11"/>
  <c r="BK95" i="11"/>
  <c r="BX66" i="1"/>
  <c r="BY65" i="1"/>
  <c r="EI33" i="14"/>
  <c r="EJ32" i="14"/>
  <c r="EJ50" i="8"/>
  <c r="EB51" i="8"/>
  <c r="EJ51" i="8" s="1"/>
  <c r="EJ126" i="8" s="1"/>
  <c r="CL82" i="5"/>
  <c r="BJ112" i="11"/>
  <c r="BR111" i="11"/>
  <c r="BK111" i="11"/>
  <c r="BQ98" i="4"/>
  <c r="AA99" i="12"/>
  <c r="T65" i="13"/>
  <c r="AB64" i="13"/>
  <c r="BJ64" i="11"/>
  <c r="BR63" i="11"/>
  <c r="BK63" i="11"/>
  <c r="F16" i="4"/>
  <c r="N15" i="4"/>
  <c r="CS16" i="3"/>
  <c r="DA15" i="3"/>
  <c r="T112" i="13"/>
  <c r="AB111" i="13"/>
  <c r="EQ16" i="2"/>
  <c r="EI17" i="2"/>
  <c r="CL34" i="16"/>
  <c r="BQ66" i="13"/>
  <c r="BY65" i="13"/>
  <c r="BR65" i="13"/>
  <c r="AH82" i="5"/>
  <c r="AI81" i="5"/>
  <c r="AW48" i="6"/>
  <c r="AO49" i="6"/>
  <c r="AP48" i="6"/>
  <c r="DV80" i="11"/>
  <c r="DN81" i="11"/>
  <c r="DO80" i="11"/>
  <c r="BR33" i="12"/>
  <c r="BJ34" i="12"/>
  <c r="EB112" i="16"/>
  <c r="EC112" i="16" s="1"/>
  <c r="EJ111" i="16"/>
  <c r="T49" i="3"/>
  <c r="AB48" i="3"/>
  <c r="M81" i="9"/>
  <c r="U80" i="9"/>
  <c r="CM96" i="2"/>
  <c r="CE97" i="2"/>
  <c r="BD79" i="11"/>
  <c r="AV80" i="11"/>
  <c r="AW79" i="11"/>
  <c r="AA18" i="14"/>
  <c r="AI17" i="14"/>
  <c r="N112" i="9"/>
  <c r="F113" i="9"/>
  <c r="DA81" i="14"/>
  <c r="CS82" i="14"/>
  <c r="CT81" i="14"/>
  <c r="AO66" i="6"/>
  <c r="M98" i="13"/>
  <c r="U97" i="13"/>
  <c r="BC16" i="8"/>
  <c r="BK15" i="8"/>
  <c r="BD15" i="8"/>
  <c r="M115" i="7"/>
  <c r="U97" i="5"/>
  <c r="M98" i="5"/>
  <c r="DN80" i="12"/>
  <c r="DV79" i="12"/>
  <c r="DO79" i="12"/>
  <c r="BC34" i="2"/>
  <c r="CF48" i="2"/>
  <c r="BX49" i="2"/>
  <c r="EQ63" i="2"/>
  <c r="EI64" i="2"/>
  <c r="EJ63" i="2"/>
  <c r="BY47" i="3"/>
  <c r="BQ48" i="3"/>
  <c r="CF31" i="11"/>
  <c r="M80" i="10"/>
  <c r="U79" i="10"/>
  <c r="N79" i="10"/>
  <c r="CL17" i="11"/>
  <c r="CT16" i="11"/>
  <c r="CM16" i="11"/>
  <c r="AI48" i="5"/>
  <c r="AI16" i="9"/>
  <c r="AA17" i="9"/>
  <c r="BJ32" i="1"/>
  <c r="BR31" i="1"/>
  <c r="BK31" i="1"/>
  <c r="T99" i="10"/>
  <c r="AB99" i="10" s="1"/>
  <c r="AB129" i="10" s="1"/>
  <c r="AB98" i="10"/>
  <c r="BQ48" i="2"/>
  <c r="BY47" i="2"/>
  <c r="BR47" i="2"/>
  <c r="M66" i="14"/>
  <c r="U65" i="14"/>
  <c r="BJ48" i="10"/>
  <c r="BR47" i="10"/>
  <c r="M33" i="15"/>
  <c r="CT17" i="12"/>
  <c r="CL18" i="12"/>
  <c r="CM17" i="12"/>
  <c r="BC34" i="13"/>
  <c r="BK33" i="13"/>
  <c r="AP80" i="5"/>
  <c r="M51" i="16"/>
  <c r="U50" i="16"/>
  <c r="N50" i="16"/>
  <c r="AH51" i="2"/>
  <c r="BR80" i="12"/>
  <c r="BJ81" i="12"/>
  <c r="BK80" i="12"/>
  <c r="DG49" i="4"/>
  <c r="DO48" i="4"/>
  <c r="BX112" i="14"/>
  <c r="CF111" i="14"/>
  <c r="BY111" i="14"/>
  <c r="BR31" i="5"/>
  <c r="BJ32" i="5"/>
  <c r="AI47" i="4"/>
  <c r="AA48" i="4"/>
  <c r="AB47" i="4"/>
  <c r="F96" i="2"/>
  <c r="N95" i="2"/>
  <c r="BJ97" i="2"/>
  <c r="BR96" i="2"/>
  <c r="F113" i="16"/>
  <c r="N112" i="16"/>
  <c r="DV79" i="11"/>
  <c r="DV35" i="14"/>
  <c r="DV125" i="14" s="1"/>
  <c r="BJ80" i="9"/>
  <c r="BR79" i="9"/>
  <c r="BC67" i="9"/>
  <c r="BK67" i="9" s="1"/>
  <c r="BK127" i="9" s="1"/>
  <c r="BL127" i="9" s="1"/>
  <c r="BK66" i="9"/>
  <c r="AV65" i="10"/>
  <c r="BD64" i="10"/>
  <c r="EQ32" i="2"/>
  <c r="EI33" i="2"/>
  <c r="BR31" i="3"/>
  <c r="M96" i="3"/>
  <c r="U95" i="3"/>
  <c r="DO47" i="3"/>
  <c r="DG48" i="3"/>
  <c r="AV98" i="5"/>
  <c r="BD97" i="5"/>
  <c r="AA49" i="13"/>
  <c r="AI48" i="13"/>
  <c r="AB48" i="13"/>
  <c r="AV112" i="2"/>
  <c r="BD111" i="2"/>
  <c r="CL48" i="14"/>
  <c r="CT47" i="14"/>
  <c r="CM47" i="14"/>
  <c r="ED157" i="9"/>
  <c r="EE126" i="9"/>
  <c r="BC19" i="15"/>
  <c r="BK18" i="15"/>
  <c r="BD18" i="15"/>
  <c r="BX33" i="11"/>
  <c r="BY33" i="11" s="1"/>
  <c r="CF32" i="11"/>
  <c r="CZ113" i="8"/>
  <c r="DH112" i="8"/>
  <c r="DA112" i="8"/>
  <c r="AV112" i="4"/>
  <c r="AW112" i="4" s="1"/>
  <c r="BD111" i="4"/>
  <c r="F97" i="3"/>
  <c r="F32" i="14"/>
  <c r="N31" i="14"/>
  <c r="AI32" i="3"/>
  <c r="AA33" i="3"/>
  <c r="M35" i="2"/>
  <c r="DU51" i="14"/>
  <c r="CS65" i="9"/>
  <c r="DA64" i="9"/>
  <c r="CM111" i="1"/>
  <c r="CE112" i="1"/>
  <c r="AI95" i="11"/>
  <c r="CE48" i="3"/>
  <c r="CM47" i="3"/>
  <c r="CF47" i="3"/>
  <c r="AA98" i="8"/>
  <c r="AI97" i="8"/>
  <c r="BX82" i="3"/>
  <c r="CE97" i="10"/>
  <c r="CM96" i="10"/>
  <c r="DO47" i="9"/>
  <c r="DG48" i="9"/>
  <c r="DH47" i="9"/>
  <c r="BX97" i="10"/>
  <c r="CF96" i="10"/>
  <c r="DN83" i="4"/>
  <c r="AA16" i="13"/>
  <c r="AI15" i="13"/>
  <c r="AB15" i="13"/>
  <c r="CT80" i="3"/>
  <c r="CL81" i="3"/>
  <c r="CL33" i="3"/>
  <c r="CT32" i="3"/>
  <c r="DA47" i="3"/>
  <c r="CZ48" i="3"/>
  <c r="DH47" i="3"/>
  <c r="AW97" i="2"/>
  <c r="AO98" i="2"/>
  <c r="DG65" i="13"/>
  <c r="DO64" i="13"/>
  <c r="DN98" i="10"/>
  <c r="EJ112" i="8"/>
  <c r="EB113" i="8"/>
  <c r="EC112" i="8"/>
  <c r="BM126" i="5"/>
  <c r="BL157" i="5"/>
  <c r="AV66" i="3"/>
  <c r="BD65" i="3"/>
  <c r="BX48" i="4"/>
  <c r="CF47" i="4"/>
  <c r="AA32" i="6"/>
  <c r="AI31" i="6"/>
  <c r="DH96" i="1"/>
  <c r="CZ97" i="1"/>
  <c r="DN32" i="9"/>
  <c r="DO32" i="9" s="1"/>
  <c r="DV31" i="9"/>
  <c r="DG82" i="12"/>
  <c r="N79" i="3"/>
  <c r="F80" i="3"/>
  <c r="CL50" i="13"/>
  <c r="CT49" i="13"/>
  <c r="CZ32" i="4"/>
  <c r="DA31" i="4"/>
  <c r="DG115" i="4"/>
  <c r="BK80" i="9"/>
  <c r="BC81" i="9"/>
  <c r="BD64" i="3"/>
  <c r="AW111" i="16"/>
  <c r="CE50" i="13"/>
  <c r="CM49" i="13"/>
  <c r="AA65" i="5"/>
  <c r="AI64" i="5"/>
  <c r="AB64" i="5"/>
  <c r="AO83" i="12"/>
  <c r="AP82" i="12"/>
  <c r="CF15" i="7"/>
  <c r="CM15" i="7"/>
  <c r="CE16" i="7"/>
  <c r="AA65" i="9"/>
  <c r="AI64" i="9"/>
  <c r="DO15" i="15"/>
  <c r="DG16" i="15"/>
  <c r="CE66" i="14"/>
  <c r="CM65" i="14"/>
  <c r="CT112" i="1"/>
  <c r="CS32" i="8"/>
  <c r="DA31" i="8"/>
  <c r="CT31" i="8"/>
  <c r="CE50" i="16"/>
  <c r="CM49" i="16"/>
  <c r="EJ80" i="4"/>
  <c r="EB81" i="4"/>
  <c r="BC48" i="10"/>
  <c r="BK47" i="10"/>
  <c r="BK64" i="1"/>
  <c r="BC65" i="1"/>
  <c r="BC67" i="15"/>
  <c r="BK32" i="3"/>
  <c r="BC33" i="3"/>
  <c r="BJ33" i="3"/>
  <c r="BY81" i="15"/>
  <c r="AH17" i="9"/>
  <c r="AP16" i="9"/>
  <c r="AB80" i="3"/>
  <c r="DG83" i="1"/>
  <c r="DO83" i="1" s="1"/>
  <c r="DO128" i="1" s="1"/>
  <c r="DO82" i="1"/>
  <c r="BC67" i="8"/>
  <c r="BK66" i="8"/>
  <c r="BD16" i="1"/>
  <c r="AV17" i="1"/>
  <c r="AW16" i="1"/>
  <c r="CL96" i="15"/>
  <c r="CT95" i="15"/>
  <c r="CM95" i="15"/>
  <c r="AB32" i="10"/>
  <c r="T33" i="10"/>
  <c r="CZ35" i="7"/>
  <c r="DA35" i="7" s="1"/>
  <c r="DA125" i="7" s="1"/>
  <c r="DA34" i="7"/>
  <c r="CS82" i="10"/>
  <c r="DA81" i="10"/>
  <c r="AV96" i="8"/>
  <c r="BD95" i="8"/>
  <c r="AW95" i="8"/>
  <c r="AI31" i="10"/>
  <c r="AA32" i="10"/>
  <c r="CZ65" i="9"/>
  <c r="DH64" i="9"/>
  <c r="BC32" i="9"/>
  <c r="BK31" i="9"/>
  <c r="EJ111" i="2"/>
  <c r="CE48" i="9"/>
  <c r="CM47" i="9"/>
  <c r="DN50" i="13"/>
  <c r="DV49" i="13"/>
  <c r="EB96" i="13"/>
  <c r="EJ95" i="13"/>
  <c r="BC113" i="7"/>
  <c r="BK112" i="7"/>
  <c r="BD112" i="7"/>
  <c r="CM112" i="10"/>
  <c r="CE113" i="10"/>
  <c r="CF112" i="10"/>
  <c r="AH112" i="3"/>
  <c r="AI112" i="3" s="1"/>
  <c r="AP111" i="3"/>
  <c r="EC31" i="2"/>
  <c r="DU32" i="2"/>
  <c r="DV31" i="2"/>
  <c r="AA96" i="2"/>
  <c r="AI95" i="2"/>
  <c r="AA97" i="11"/>
  <c r="AI96" i="11"/>
  <c r="AB96" i="11"/>
  <c r="N32" i="12"/>
  <c r="F33" i="12"/>
  <c r="AI96" i="8"/>
  <c r="DN67" i="3"/>
  <c r="DV66" i="3"/>
  <c r="DO66" i="3"/>
  <c r="CM112" i="11"/>
  <c r="CE113" i="11"/>
  <c r="CF112" i="11"/>
  <c r="BK96" i="2"/>
  <c r="BC97" i="2"/>
  <c r="BR80" i="2"/>
  <c r="BJ81" i="2"/>
  <c r="CS51" i="12"/>
  <c r="CT50" i="12"/>
  <c r="EC17" i="11"/>
  <c r="DU18" i="11"/>
  <c r="AH113" i="11"/>
  <c r="AP112" i="11"/>
  <c r="AI112" i="11"/>
  <c r="DA95" i="2"/>
  <c r="CS96" i="2"/>
  <c r="CT95" i="2"/>
  <c r="DN65" i="8"/>
  <c r="DV64" i="8"/>
  <c r="EC64" i="2"/>
  <c r="DU65" i="2"/>
  <c r="CT63" i="11"/>
  <c r="CL64" i="11"/>
  <c r="CM63" i="11"/>
  <c r="F99" i="4"/>
  <c r="N98" i="4"/>
  <c r="DU18" i="2"/>
  <c r="DG114" i="8"/>
  <c r="AI31" i="11"/>
  <c r="AA32" i="11"/>
  <c r="AB32" i="11" s="1"/>
  <c r="AO113" i="16"/>
  <c r="AW112" i="16"/>
  <c r="AP112" i="16"/>
  <c r="CM47" i="2"/>
  <c r="CZ50" i="9"/>
  <c r="BC96" i="9"/>
  <c r="BK95" i="9"/>
  <c r="BD95" i="9"/>
  <c r="AI49" i="8"/>
  <c r="AA50" i="8"/>
  <c r="CF31" i="12"/>
  <c r="BX32" i="12"/>
  <c r="BY31" i="12"/>
  <c r="CT113" i="1"/>
  <c r="CL114" i="1"/>
  <c r="BC81" i="2"/>
  <c r="BD81" i="2" s="1"/>
  <c r="BK80" i="2"/>
  <c r="DN32" i="12"/>
  <c r="DO32" i="12" s="1"/>
  <c r="DV31" i="12"/>
  <c r="BR65" i="5"/>
  <c r="BJ66" i="5"/>
  <c r="BK65" i="5"/>
  <c r="CM33" i="3"/>
  <c r="CE34" i="3"/>
  <c r="AA67" i="6"/>
  <c r="BC51" i="13"/>
  <c r="BK51" i="13" s="1"/>
  <c r="BK126" i="13" s="1"/>
  <c r="BK50" i="13"/>
  <c r="CE16" i="10"/>
  <c r="CM15" i="10"/>
  <c r="CF15" i="10"/>
  <c r="DU35" i="9"/>
  <c r="BQ83" i="15"/>
  <c r="BY82" i="15"/>
  <c r="BR82" i="15"/>
  <c r="AB81" i="3"/>
  <c r="T82" i="3"/>
  <c r="U63" i="3"/>
  <c r="M64" i="3"/>
  <c r="CZ99" i="16"/>
  <c r="DH99" i="16" s="1"/>
  <c r="DH129" i="16" s="1"/>
  <c r="DK129" i="16" s="1"/>
  <c r="DH98" i="16"/>
  <c r="AO112" i="8"/>
  <c r="AW111" i="8"/>
  <c r="BK79" i="6"/>
  <c r="BC80" i="6"/>
  <c r="BD79" i="6"/>
  <c r="DN50" i="8"/>
  <c r="DV49" i="8"/>
  <c r="DO98" i="16"/>
  <c r="DG99" i="16"/>
  <c r="DO99" i="16" s="1"/>
  <c r="DO129" i="16" s="1"/>
  <c r="DH17" i="5"/>
  <c r="CZ18" i="5"/>
  <c r="AI82" i="8"/>
  <c r="AA83" i="8"/>
  <c r="AI83" i="8" s="1"/>
  <c r="AI128" i="8" s="1"/>
  <c r="DU16" i="8"/>
  <c r="EC15" i="8"/>
  <c r="M49" i="15"/>
  <c r="U48" i="15"/>
  <c r="N48" i="15"/>
  <c r="CE65" i="2"/>
  <c r="CM64" i="2"/>
  <c r="DN34" i="11"/>
  <c r="DV33" i="11"/>
  <c r="BD96" i="14"/>
  <c r="AV97" i="14"/>
  <c r="AW96" i="14"/>
  <c r="T32" i="12"/>
  <c r="AB31" i="12"/>
  <c r="EJ112" i="2"/>
  <c r="EB113" i="2"/>
  <c r="BY95" i="1"/>
  <c r="BQ96" i="1"/>
  <c r="BR95" i="1"/>
  <c r="DV99" i="16"/>
  <c r="DV129" i="16" s="1"/>
  <c r="DY129" i="16" s="1"/>
  <c r="BJ80" i="11"/>
  <c r="BR79" i="11"/>
  <c r="BK79" i="11"/>
  <c r="CT111" i="3"/>
  <c r="CS112" i="3"/>
  <c r="DA111" i="3"/>
  <c r="F48" i="9"/>
  <c r="N47" i="9"/>
  <c r="BR48" i="9"/>
  <c r="BJ49" i="9"/>
  <c r="BK48" i="9"/>
  <c r="CS80" i="1"/>
  <c r="DA79" i="1"/>
  <c r="BQ99" i="2"/>
  <c r="BK96" i="12"/>
  <c r="BC97" i="12"/>
  <c r="CT80" i="4"/>
  <c r="CL81" i="4"/>
  <c r="CM81" i="4" s="1"/>
  <c r="DN34" i="2"/>
  <c r="DN65" i="2"/>
  <c r="DV64" i="2"/>
  <c r="F81" i="2"/>
  <c r="N80" i="2"/>
  <c r="BR79" i="2"/>
  <c r="CM95" i="14"/>
  <c r="CE96" i="14"/>
  <c r="CF95" i="14"/>
  <c r="N48" i="2"/>
  <c r="F49" i="2"/>
  <c r="EB33" i="2"/>
  <c r="EJ32" i="2"/>
  <c r="BC115" i="16"/>
  <c r="BK115" i="16" s="1"/>
  <c r="BK130" i="16" s="1"/>
  <c r="BK114" i="16"/>
  <c r="BD32" i="15"/>
  <c r="AI81" i="12"/>
  <c r="AA82" i="12"/>
  <c r="AB81" i="12"/>
  <c r="CL113" i="4"/>
  <c r="CT112" i="4"/>
  <c r="CM112" i="4"/>
  <c r="BQ34" i="12"/>
  <c r="AV64" i="1"/>
  <c r="BD63" i="1"/>
  <c r="AW63" i="1"/>
  <c r="AO49" i="7"/>
  <c r="AW48" i="7"/>
  <c r="CZ50" i="14"/>
  <c r="DH49" i="14"/>
  <c r="BR33" i="13"/>
  <c r="BJ34" i="13"/>
  <c r="CF96" i="2"/>
  <c r="BX97" i="2"/>
  <c r="BY96" i="2"/>
  <c r="CL16" i="13"/>
  <c r="CM16" i="13" s="1"/>
  <c r="CT15" i="13"/>
  <c r="CZ67" i="14"/>
  <c r="DH67" i="14" s="1"/>
  <c r="DH127" i="14" s="1"/>
  <c r="DH66" i="14"/>
  <c r="EC64" i="8"/>
  <c r="DU65" i="8"/>
  <c r="DH67" i="11"/>
  <c r="DH127" i="11" s="1"/>
  <c r="EB81" i="2"/>
  <c r="EJ80" i="2"/>
  <c r="EC80" i="2"/>
  <c r="BX114" i="3"/>
  <c r="BQ34" i="7"/>
  <c r="AA112" i="2"/>
  <c r="AI111" i="2"/>
  <c r="AB111" i="2"/>
  <c r="CZ66" i="6"/>
  <c r="DH65" i="6"/>
  <c r="BD47" i="2"/>
  <c r="AV48" i="2"/>
  <c r="DV81" i="10"/>
  <c r="DN82" i="10"/>
  <c r="AA80" i="13"/>
  <c r="AI79" i="13"/>
  <c r="AB79" i="13"/>
  <c r="CL113" i="8"/>
  <c r="CM112" i="8"/>
  <c r="CT112" i="8"/>
  <c r="AV97" i="11"/>
  <c r="BD96" i="11"/>
  <c r="CM79" i="1"/>
  <c r="CE80" i="1"/>
  <c r="CS99" i="7"/>
  <c r="DA99" i="7" s="1"/>
  <c r="DA129" i="7" s="1"/>
  <c r="DA98" i="7"/>
  <c r="T64" i="9"/>
  <c r="AB63" i="9"/>
  <c r="DA16" i="6"/>
  <c r="CS17" i="6"/>
  <c r="T67" i="14"/>
  <c r="AB67" i="14" s="1"/>
  <c r="AB127" i="14" s="1"/>
  <c r="AE127" i="14" s="1"/>
  <c r="AB66" i="14"/>
  <c r="DU82" i="4"/>
  <c r="DV82" i="4" s="1"/>
  <c r="N63" i="9"/>
  <c r="F64" i="9"/>
  <c r="N79" i="2"/>
  <c r="BD33" i="15"/>
  <c r="AV34" i="15"/>
  <c r="AO16" i="10"/>
  <c r="AW15" i="10"/>
  <c r="AP15" i="10"/>
  <c r="EJ15" i="2"/>
  <c r="EB16" i="2"/>
  <c r="EC15" i="2"/>
  <c r="T83" i="1"/>
  <c r="U83" i="1" s="1"/>
  <c r="U128" i="1" s="1"/>
  <c r="U82" i="1"/>
  <c r="CM48" i="2"/>
  <c r="CE49" i="2"/>
  <c r="BY79" i="1"/>
  <c r="BQ80" i="1"/>
  <c r="AB79" i="9"/>
  <c r="T80" i="9"/>
  <c r="N47" i="11"/>
  <c r="F48" i="11"/>
  <c r="AI50" i="7"/>
  <c r="AA51" i="7"/>
  <c r="BY112" i="1"/>
  <c r="BQ113" i="1"/>
  <c r="AW95" i="10"/>
  <c r="AO96" i="10"/>
  <c r="EC96" i="4"/>
  <c r="DU97" i="4"/>
  <c r="DV97" i="4" s="1"/>
  <c r="M51" i="11"/>
  <c r="T17" i="14"/>
  <c r="AB16" i="14"/>
  <c r="U16" i="14"/>
  <c r="BC113" i="8"/>
  <c r="BK112" i="8"/>
  <c r="BD112" i="8"/>
  <c r="BC51" i="9"/>
  <c r="CL33" i="14"/>
  <c r="CT32" i="14"/>
  <c r="CS99" i="11"/>
  <c r="EI48" i="2"/>
  <c r="EQ47" i="2"/>
  <c r="AI49" i="2"/>
  <c r="AA50" i="2"/>
  <c r="CZ115" i="7"/>
  <c r="BY16" i="15"/>
  <c r="BQ17" i="15"/>
  <c r="BR16" i="15"/>
  <c r="V126" i="13"/>
  <c r="U157" i="13"/>
  <c r="AO97" i="11"/>
  <c r="AW96" i="11"/>
  <c r="DO81" i="15"/>
  <c r="DG82" i="15"/>
  <c r="DH81" i="15"/>
  <c r="DN17" i="8"/>
  <c r="BR17" i="8"/>
  <c r="BJ18" i="8"/>
  <c r="AV65" i="8"/>
  <c r="BD64" i="8"/>
  <c r="BC32" i="4"/>
  <c r="BD32" i="4" s="1"/>
  <c r="BK31" i="4"/>
  <c r="M35" i="14"/>
  <c r="U35" i="14" s="1"/>
  <c r="U125" i="14" s="1"/>
  <c r="U34" i="14"/>
  <c r="AP48" i="3"/>
  <c r="AH49" i="3"/>
  <c r="AB95" i="2"/>
  <c r="T96" i="2"/>
  <c r="U95" i="2"/>
  <c r="CT64" i="14"/>
  <c r="CL65" i="14"/>
  <c r="CF48" i="12"/>
  <c r="BX49" i="12"/>
  <c r="BK64" i="14"/>
  <c r="BC65" i="14"/>
  <c r="BD64" i="14"/>
  <c r="BY97" i="15"/>
  <c r="BQ98" i="15"/>
  <c r="AB97" i="8"/>
  <c r="T98" i="8"/>
  <c r="AB63" i="11"/>
  <c r="EB66" i="8"/>
  <c r="EJ65" i="8"/>
  <c r="BJ34" i="9"/>
  <c r="BR33" i="9"/>
  <c r="BY97" i="8"/>
  <c r="BQ98" i="8"/>
  <c r="BC112" i="6"/>
  <c r="BK111" i="6"/>
  <c r="BD111" i="6"/>
  <c r="DG51" i="14"/>
  <c r="DO51" i="14" s="1"/>
  <c r="DO126" i="14" s="1"/>
  <c r="DR126" i="14" s="1"/>
  <c r="DO50" i="14"/>
  <c r="BC49" i="11"/>
  <c r="BK48" i="11"/>
  <c r="CZ50" i="8"/>
  <c r="DA49" i="8"/>
  <c r="M99" i="2"/>
  <c r="AO17" i="9"/>
  <c r="AW16" i="9"/>
  <c r="AI31" i="5"/>
  <c r="AA32" i="5"/>
  <c r="AB31" i="5"/>
  <c r="DV96" i="9"/>
  <c r="DN97" i="9"/>
  <c r="AP111" i="7"/>
  <c r="AH112" i="7"/>
  <c r="BX50" i="15"/>
  <c r="CF49" i="15"/>
  <c r="CZ35" i="13"/>
  <c r="CZ96" i="11"/>
  <c r="DH95" i="11"/>
  <c r="DA95" i="11"/>
  <c r="BQ67" i="2"/>
  <c r="DA80" i="15"/>
  <c r="CS81" i="15"/>
  <c r="CT80" i="15"/>
  <c r="BD33" i="14"/>
  <c r="AV34" i="14"/>
  <c r="AW34" i="14" s="1"/>
  <c r="BK97" i="1"/>
  <c r="BC98" i="1"/>
  <c r="BD97" i="1"/>
  <c r="DO95" i="5"/>
  <c r="DG96" i="5"/>
  <c r="DH96" i="5" s="1"/>
  <c r="AB64" i="6"/>
  <c r="T65" i="6"/>
  <c r="U64" i="6"/>
  <c r="BX32" i="7"/>
  <c r="CF31" i="7"/>
  <c r="BY31" i="7"/>
  <c r="DV65" i="11"/>
  <c r="DN66" i="11"/>
  <c r="DO66" i="11" s="1"/>
  <c r="DV31" i="4"/>
  <c r="DN32" i="4"/>
  <c r="BJ50" i="16"/>
  <c r="BR49" i="16"/>
  <c r="DV15" i="8"/>
  <c r="CL98" i="9"/>
  <c r="CT97" i="9"/>
  <c r="AV83" i="5"/>
  <c r="M16" i="8"/>
  <c r="U15" i="8"/>
  <c r="N15" i="8"/>
  <c r="DH113" i="14"/>
  <c r="CZ114" i="14"/>
  <c r="DA97" i="3"/>
  <c r="CS98" i="3"/>
  <c r="AP47" i="3"/>
  <c r="AV50" i="7"/>
  <c r="BD49" i="7"/>
  <c r="DN80" i="2"/>
  <c r="DV79" i="2"/>
  <c r="T65" i="11"/>
  <c r="AB64" i="11"/>
  <c r="U64" i="11"/>
  <c r="CZ66" i="7"/>
  <c r="DH31" i="10"/>
  <c r="CZ32" i="10"/>
  <c r="CS66" i="7"/>
  <c r="DA65" i="7"/>
  <c r="CS49" i="5"/>
  <c r="DA48" i="5"/>
  <c r="CT48" i="5"/>
  <c r="M113" i="15"/>
  <c r="N113" i="15" s="1"/>
  <c r="U112" i="15"/>
  <c r="CF64" i="2"/>
  <c r="BX65" i="2"/>
  <c r="BY64" i="2"/>
  <c r="DG33" i="3"/>
  <c r="DO32" i="3"/>
  <c r="F16" i="2"/>
  <c r="N15" i="2"/>
  <c r="F35" i="11"/>
  <c r="N35" i="11" s="1"/>
  <c r="N125" i="11" s="1"/>
  <c r="Q125" i="11" s="1"/>
  <c r="N34" i="11"/>
  <c r="AO81" i="4"/>
  <c r="AP81" i="4" s="1"/>
  <c r="AW80" i="4"/>
  <c r="CL32" i="2"/>
  <c r="CT31" i="2"/>
  <c r="BD17" i="6"/>
  <c r="AV18" i="6"/>
  <c r="CL35" i="11"/>
  <c r="CT35" i="11" s="1"/>
  <c r="CT125" i="11" s="1"/>
  <c r="CU125" i="11" s="1"/>
  <c r="CT34" i="11"/>
  <c r="DU96" i="10"/>
  <c r="EC95" i="10"/>
  <c r="DV95" i="10"/>
  <c r="CE83" i="16"/>
  <c r="CM82" i="16"/>
  <c r="BK15" i="7"/>
  <c r="BJ16" i="7"/>
  <c r="BR15" i="7"/>
  <c r="DA51" i="11"/>
  <c r="DA126" i="11" s="1"/>
  <c r="DD126" i="11" s="1"/>
  <c r="DU98" i="11"/>
  <c r="EC97" i="11"/>
  <c r="BD96" i="16"/>
  <c r="AV97" i="16"/>
  <c r="AP96" i="7"/>
  <c r="AH97" i="7"/>
  <c r="AI96" i="14"/>
  <c r="AI49" i="7"/>
  <c r="BC82" i="15"/>
  <c r="BK81" i="15"/>
  <c r="T81" i="6"/>
  <c r="AB80" i="6"/>
  <c r="U80" i="6"/>
  <c r="AO99" i="14"/>
  <c r="DV64" i="9"/>
  <c r="DN65" i="9"/>
  <c r="M113" i="12"/>
  <c r="U112" i="12"/>
  <c r="N112" i="12"/>
  <c r="AV114" i="6"/>
  <c r="CL65" i="9"/>
  <c r="CT64" i="9"/>
  <c r="EI64" i="11"/>
  <c r="EJ63" i="11"/>
  <c r="N15" i="9"/>
  <c r="F16" i="9"/>
  <c r="BQ81" i="6"/>
  <c r="BY80" i="6"/>
  <c r="BR80" i="6"/>
  <c r="AO49" i="5"/>
  <c r="AW48" i="5"/>
  <c r="AH16" i="4"/>
  <c r="AI16" i="4" s="1"/>
  <c r="AP15" i="4"/>
  <c r="CL67" i="8"/>
  <c r="CT66" i="8"/>
  <c r="DU33" i="3"/>
  <c r="EC32" i="3"/>
  <c r="M16" i="4"/>
  <c r="U15" i="4"/>
  <c r="AH97" i="15"/>
  <c r="AP96" i="15"/>
  <c r="AI96" i="15"/>
  <c r="BC112" i="4"/>
  <c r="BK111" i="4"/>
  <c r="AO64" i="12"/>
  <c r="AW63" i="12"/>
  <c r="AP63" i="12"/>
  <c r="AA98" i="14"/>
  <c r="AI97" i="14"/>
  <c r="AP111" i="8"/>
  <c r="CS18" i="7"/>
  <c r="DA17" i="7"/>
  <c r="CS112" i="10"/>
  <c r="DA111" i="10"/>
  <c r="BQ114" i="8"/>
  <c r="BR113" i="8"/>
  <c r="AI160" i="13"/>
  <c r="AJ129" i="13"/>
  <c r="DN97" i="13"/>
  <c r="DO97" i="13" s="1"/>
  <c r="DV96" i="13"/>
  <c r="CL81" i="13"/>
  <c r="CT80" i="13"/>
  <c r="CM80" i="13"/>
  <c r="BD16" i="2"/>
  <c r="AV17" i="2"/>
  <c r="DV79" i="9"/>
  <c r="DN80" i="9"/>
  <c r="DO79" i="9"/>
  <c r="F65" i="14"/>
  <c r="N64" i="14"/>
  <c r="BR31" i="16"/>
  <c r="BJ32" i="16"/>
  <c r="BK31" i="16"/>
  <c r="BR115" i="7"/>
  <c r="BR130" i="7" s="1"/>
  <c r="BU130" i="7" s="1"/>
  <c r="DG48" i="8"/>
  <c r="DO47" i="8"/>
  <c r="DH47" i="8"/>
  <c r="DA31" i="16"/>
  <c r="CS32" i="16"/>
  <c r="CT31" i="16"/>
  <c r="AH19" i="15"/>
  <c r="AP19" i="15" s="1"/>
  <c r="AP124" i="15" s="1"/>
  <c r="AS124" i="15" s="1"/>
  <c r="AP18" i="15"/>
  <c r="DU66" i="14"/>
  <c r="EC65" i="14"/>
  <c r="BR81" i="16"/>
  <c r="BJ82" i="16"/>
  <c r="BK80" i="10"/>
  <c r="BC81" i="10"/>
  <c r="DA16" i="4"/>
  <c r="CS17" i="4"/>
  <c r="DH114" i="11"/>
  <c r="CZ115" i="11"/>
  <c r="DH115" i="11" s="1"/>
  <c r="DH130" i="11" s="1"/>
  <c r="F65" i="3"/>
  <c r="DA15" i="13"/>
  <c r="CS16" i="13"/>
  <c r="CE98" i="4"/>
  <c r="AV80" i="12"/>
  <c r="BD79" i="12"/>
  <c r="AW79" i="12"/>
  <c r="DG82" i="9"/>
  <c r="BX112" i="8"/>
  <c r="CF111" i="8"/>
  <c r="BY111" i="8"/>
  <c r="AI49" i="14"/>
  <c r="AA50" i="14"/>
  <c r="CL64" i="1"/>
  <c r="CT63" i="1"/>
  <c r="EC81" i="10"/>
  <c r="DU82" i="10"/>
  <c r="CE114" i="15"/>
  <c r="CF113" i="15"/>
  <c r="DG114" i="12"/>
  <c r="DH114" i="12" s="1"/>
  <c r="DO113" i="12"/>
  <c r="BD32" i="8"/>
  <c r="AV33" i="8"/>
  <c r="AW32" i="8"/>
  <c r="N97" i="13"/>
  <c r="CT16" i="3"/>
  <c r="CL17" i="3"/>
  <c r="AI15" i="4"/>
  <c r="T16" i="6"/>
  <c r="U15" i="6"/>
  <c r="EI32" i="8"/>
  <c r="EQ31" i="8"/>
  <c r="EJ31" i="8"/>
  <c r="BD112" i="11"/>
  <c r="AV113" i="11"/>
  <c r="T32" i="15"/>
  <c r="U32" i="15" s="1"/>
  <c r="AB31" i="15"/>
  <c r="DU114" i="10"/>
  <c r="DV113" i="10"/>
  <c r="EC113" i="10"/>
  <c r="DH95" i="10"/>
  <c r="DO95" i="10"/>
  <c r="DG96" i="10"/>
  <c r="CZ64" i="10"/>
  <c r="DA63" i="10"/>
  <c r="DG48" i="10"/>
  <c r="DO47" i="10"/>
  <c r="DH48" i="10"/>
  <c r="CZ49" i="10"/>
  <c r="DG64" i="10"/>
  <c r="DH63" i="10"/>
  <c r="DO63" i="10"/>
  <c r="CS48" i="10"/>
  <c r="DA47" i="10"/>
  <c r="CL48" i="10"/>
  <c r="CT47" i="10"/>
  <c r="BC32" i="10"/>
  <c r="BD31" i="10"/>
  <c r="BK31" i="10"/>
  <c r="DG16" i="10"/>
  <c r="DH15" i="10"/>
  <c r="DO15" i="10"/>
  <c r="CE80" i="10"/>
  <c r="CM79" i="10"/>
  <c r="CF79" i="10"/>
  <c r="CM47" i="10"/>
  <c r="CF47" i="10"/>
  <c r="CE48" i="10"/>
  <c r="BK111" i="10"/>
  <c r="BC112" i="10"/>
  <c r="BD111" i="10"/>
  <c r="BC96" i="10"/>
  <c r="BK95" i="10"/>
  <c r="BD95" i="10"/>
  <c r="AW79" i="10"/>
  <c r="AO80" i="10"/>
  <c r="AP79" i="10"/>
  <c r="AW47" i="10"/>
  <c r="AO48" i="10"/>
  <c r="AP47" i="10"/>
  <c r="AP95" i="10"/>
  <c r="AH96" i="10"/>
  <c r="AI95" i="10"/>
  <c r="AH112" i="10"/>
  <c r="AI111" i="10"/>
  <c r="AP111" i="10"/>
  <c r="U111" i="10"/>
  <c r="AB111" i="10"/>
  <c r="T112" i="10"/>
  <c r="AE129" i="10"/>
  <c r="N111" i="10"/>
  <c r="F112" i="10"/>
  <c r="U95" i="10"/>
  <c r="N95" i="10"/>
  <c r="M96" i="10"/>
  <c r="N63" i="10"/>
  <c r="F64" i="10"/>
  <c r="DN112" i="9"/>
  <c r="DO111" i="9"/>
  <c r="DV111" i="9"/>
  <c r="DH95" i="9"/>
  <c r="CZ96" i="9"/>
  <c r="DA95" i="9"/>
  <c r="DO15" i="9"/>
  <c r="DG16" i="9"/>
  <c r="CZ16" i="9"/>
  <c r="DH15" i="9"/>
  <c r="DA15" i="9"/>
  <c r="CS16" i="9"/>
  <c r="CT111" i="9"/>
  <c r="DA111" i="9"/>
  <c r="CS112" i="9"/>
  <c r="CT79" i="9"/>
  <c r="DA79" i="9"/>
  <c r="CS80" i="9"/>
  <c r="CT32" i="9"/>
  <c r="CL33" i="9"/>
  <c r="CT15" i="9"/>
  <c r="CL16" i="9"/>
  <c r="CM15" i="9"/>
  <c r="CF111" i="9"/>
  <c r="CM111" i="9"/>
  <c r="CE112" i="9"/>
  <c r="CF95" i="9"/>
  <c r="CM95" i="9"/>
  <c r="CE96" i="9"/>
  <c r="CF79" i="9"/>
  <c r="CM79" i="9"/>
  <c r="CE80" i="9"/>
  <c r="CM31" i="9"/>
  <c r="CE32" i="9"/>
  <c r="CF31" i="9"/>
  <c r="BQ64" i="9"/>
  <c r="BR63" i="9"/>
  <c r="BY63" i="9"/>
  <c r="BQ18" i="9"/>
  <c r="BR17" i="9"/>
  <c r="AP63" i="9"/>
  <c r="AW63" i="9"/>
  <c r="AO64" i="9"/>
  <c r="AO83" i="9"/>
  <c r="AP82" i="9"/>
  <c r="AW160" i="9"/>
  <c r="AX129" i="9"/>
  <c r="AP111" i="9"/>
  <c r="AO112" i="9"/>
  <c r="AW111" i="9"/>
  <c r="U111" i="9"/>
  <c r="AB111" i="9"/>
  <c r="T112" i="9"/>
  <c r="DH111" i="6"/>
  <c r="CZ112" i="6"/>
  <c r="DA111" i="6"/>
  <c r="CS112" i="6"/>
  <c r="CL112" i="6"/>
  <c r="CM111" i="6"/>
  <c r="CT111" i="6"/>
  <c r="BX96" i="6"/>
  <c r="BY95" i="6"/>
  <c r="CF95" i="6"/>
  <c r="BJ97" i="6"/>
  <c r="BR96" i="6"/>
  <c r="BK96" i="6"/>
  <c r="AO96" i="6"/>
  <c r="AP95" i="6"/>
  <c r="AW95" i="6"/>
  <c r="CZ80" i="6"/>
  <c r="DH79" i="6"/>
  <c r="DA79" i="6"/>
  <c r="CE64" i="6"/>
  <c r="CM63" i="6"/>
  <c r="CF63" i="6"/>
  <c r="BJ64" i="6"/>
  <c r="BK63" i="6"/>
  <c r="BR63" i="6"/>
  <c r="DA49" i="6"/>
  <c r="CS50" i="6"/>
  <c r="CL48" i="6"/>
  <c r="CT47" i="6"/>
  <c r="CM47" i="6"/>
  <c r="CE50" i="6"/>
  <c r="CF49" i="6"/>
  <c r="DH31" i="6"/>
  <c r="DO31" i="6"/>
  <c r="DG32" i="6"/>
  <c r="BX32" i="6"/>
  <c r="BY31" i="6"/>
  <c r="CF31" i="6"/>
  <c r="DO15" i="6"/>
  <c r="DG16" i="6"/>
  <c r="DH15" i="6"/>
  <c r="CL16" i="6"/>
  <c r="CT15" i="6"/>
  <c r="BK15" i="6"/>
  <c r="BJ16" i="6"/>
  <c r="BR16" i="6" s="1"/>
  <c r="CM15" i="6"/>
  <c r="CE16" i="6"/>
  <c r="CF15" i="6"/>
  <c r="BX18" i="6"/>
  <c r="BY16" i="6"/>
  <c r="BQ17" i="6"/>
  <c r="BQ113" i="6"/>
  <c r="BY112" i="6"/>
  <c r="BR112" i="6"/>
  <c r="AP31" i="6"/>
  <c r="AO32" i="6"/>
  <c r="AW31" i="6"/>
  <c r="AW111" i="6"/>
  <c r="AP111" i="6"/>
  <c r="AO112" i="6"/>
  <c r="AH16" i="6"/>
  <c r="AP15" i="6"/>
  <c r="AA16" i="6"/>
  <c r="AI15" i="6"/>
  <c r="AB15" i="6"/>
  <c r="AB111" i="6"/>
  <c r="T112" i="6"/>
  <c r="U111" i="6"/>
  <c r="U95" i="6"/>
  <c r="T96" i="6"/>
  <c r="N95" i="6"/>
  <c r="F96" i="6"/>
  <c r="AB95" i="6"/>
  <c r="AI95" i="6"/>
  <c r="AA96" i="6"/>
  <c r="N17" i="6"/>
  <c r="F18" i="6"/>
  <c r="DN112" i="3"/>
  <c r="DV111" i="3"/>
  <c r="DO111" i="3"/>
  <c r="DG112" i="3"/>
  <c r="DH111" i="3"/>
  <c r="DV95" i="3"/>
  <c r="DN96" i="3"/>
  <c r="DH95" i="3"/>
  <c r="DO95" i="3"/>
  <c r="DG96" i="3"/>
  <c r="BR16" i="3"/>
  <c r="BQ17" i="3"/>
  <c r="BY16" i="3"/>
  <c r="BK112" i="3"/>
  <c r="BC113" i="3"/>
  <c r="BD112" i="3"/>
  <c r="BK95" i="3"/>
  <c r="BC96" i="3"/>
  <c r="BD95" i="3"/>
  <c r="BK79" i="3"/>
  <c r="BD79" i="3"/>
  <c r="BC80" i="3"/>
  <c r="AW63" i="3"/>
  <c r="AP63" i="3"/>
  <c r="AO64" i="3"/>
  <c r="AA113" i="3"/>
  <c r="AB112" i="3"/>
  <c r="EB67" i="16"/>
  <c r="EJ66" i="16"/>
  <c r="EK125" i="16"/>
  <c r="EC15" i="16"/>
  <c r="DU16" i="16"/>
  <c r="DN16" i="16"/>
  <c r="DV15" i="16"/>
  <c r="DO15" i="16"/>
  <c r="DA158" i="16"/>
  <c r="DB127" i="16"/>
  <c r="CI130" i="16"/>
  <c r="BR15" i="16"/>
  <c r="BJ16" i="16"/>
  <c r="BC16" i="16"/>
  <c r="BD15" i="16"/>
  <c r="BK15" i="16"/>
  <c r="AV48" i="16"/>
  <c r="BD47" i="16"/>
  <c r="AW47" i="16"/>
  <c r="AI82" i="16"/>
  <c r="AB82" i="16"/>
  <c r="AA83" i="16"/>
  <c r="AA34" i="16"/>
  <c r="AB34" i="16" s="1"/>
  <c r="AI33" i="16"/>
  <c r="U115" i="16"/>
  <c r="U130" i="16" s="1"/>
  <c r="U34" i="16"/>
  <c r="T35" i="16"/>
  <c r="DU32" i="13"/>
  <c r="EC31" i="13"/>
  <c r="DV31" i="13"/>
  <c r="CL115" i="13"/>
  <c r="CM114" i="13"/>
  <c r="CE115" i="13"/>
  <c r="DA31" i="13"/>
  <c r="CS32" i="13"/>
  <c r="CT31" i="13"/>
  <c r="BX48" i="13"/>
  <c r="CF47" i="13"/>
  <c r="BY47" i="13"/>
  <c r="BC18" i="13"/>
  <c r="M16" i="13"/>
  <c r="U15" i="13"/>
  <c r="N15" i="13"/>
  <c r="M112" i="13"/>
  <c r="U111" i="13"/>
  <c r="N111" i="13"/>
  <c r="U80" i="13"/>
  <c r="M81" i="13"/>
  <c r="U63" i="13"/>
  <c r="M64" i="13"/>
  <c r="N63" i="13"/>
  <c r="F115" i="13"/>
  <c r="F35" i="13"/>
  <c r="N35" i="13" s="1"/>
  <c r="N125" i="13" s="1"/>
  <c r="Q125" i="13" s="1"/>
  <c r="N34" i="13"/>
  <c r="F19" i="13"/>
  <c r="N48" i="13"/>
  <c r="F49" i="13"/>
  <c r="N80" i="13"/>
  <c r="F81" i="13"/>
  <c r="EI112" i="7"/>
  <c r="EJ111" i="7"/>
  <c r="EJ47" i="7"/>
  <c r="EC47" i="7"/>
  <c r="EB48" i="7"/>
  <c r="EC95" i="7"/>
  <c r="DU96" i="7"/>
  <c r="DN96" i="7"/>
  <c r="DV95" i="7"/>
  <c r="DG80" i="7"/>
  <c r="DO79" i="7"/>
  <c r="DH79" i="7"/>
  <c r="EC16" i="7"/>
  <c r="DU17" i="7"/>
  <c r="DV15" i="7"/>
  <c r="DN16" i="7"/>
  <c r="DG16" i="7"/>
  <c r="DO15" i="7"/>
  <c r="DH15" i="7"/>
  <c r="DG96" i="7"/>
  <c r="DO95" i="7"/>
  <c r="DH95" i="7"/>
  <c r="DO31" i="7"/>
  <c r="DG32" i="7"/>
  <c r="DH31" i="7"/>
  <c r="CL32" i="7"/>
  <c r="CT31" i="7"/>
  <c r="CM31" i="7"/>
  <c r="BX64" i="7"/>
  <c r="CF63" i="7"/>
  <c r="BQ96" i="7"/>
  <c r="BR95" i="7"/>
  <c r="BY95" i="7"/>
  <c r="BQ83" i="7"/>
  <c r="BJ67" i="7"/>
  <c r="BQ64" i="7"/>
  <c r="BY63" i="7"/>
  <c r="BR63" i="7"/>
  <c r="AV32" i="7"/>
  <c r="AW31" i="7"/>
  <c r="BD31" i="7"/>
  <c r="AV16" i="7"/>
  <c r="AW15" i="7"/>
  <c r="BD15" i="7"/>
  <c r="AB111" i="7"/>
  <c r="AI111" i="7"/>
  <c r="AA112" i="7"/>
  <c r="AI79" i="7"/>
  <c r="AA80" i="7"/>
  <c r="AB79" i="7"/>
  <c r="AA96" i="7"/>
  <c r="AI95" i="7"/>
  <c r="AB95" i="7"/>
  <c r="AB15" i="7"/>
  <c r="AA16" i="7"/>
  <c r="AI15" i="7"/>
  <c r="N95" i="7"/>
  <c r="F96" i="7"/>
  <c r="F16" i="7"/>
  <c r="N15" i="7"/>
  <c r="DU16" i="4"/>
  <c r="EC15" i="4"/>
  <c r="DN16" i="4"/>
  <c r="DV15" i="4"/>
  <c r="DG16" i="4"/>
  <c r="DH15" i="4"/>
  <c r="DO15" i="4"/>
  <c r="DG32" i="4"/>
  <c r="DO31" i="4"/>
  <c r="DH31" i="4"/>
  <c r="CZ115" i="4"/>
  <c r="DH114" i="4"/>
  <c r="DK129" i="4"/>
  <c r="CE16" i="4"/>
  <c r="CF15" i="4"/>
  <c r="CM15" i="4"/>
  <c r="BC16" i="4"/>
  <c r="BK15" i="4"/>
  <c r="BD15" i="4"/>
  <c r="M64" i="4"/>
  <c r="N63" i="4"/>
  <c r="U63" i="4"/>
  <c r="T64" i="4"/>
  <c r="AB63" i="4"/>
  <c r="N80" i="4"/>
  <c r="F81" i="4"/>
  <c r="F67" i="4"/>
  <c r="F51" i="4"/>
  <c r="CT95" i="14"/>
  <c r="CS96" i="14"/>
  <c r="DA95" i="14"/>
  <c r="BD130" i="14"/>
  <c r="AT128" i="14"/>
  <c r="AS159" i="14"/>
  <c r="AW159" i="14"/>
  <c r="AX128" i="14"/>
  <c r="AW130" i="14"/>
  <c r="DO115" i="11"/>
  <c r="DO130" i="11" s="1"/>
  <c r="DR130" i="11" s="1"/>
  <c r="DO31" i="11"/>
  <c r="DG32" i="11"/>
  <c r="DH31" i="11"/>
  <c r="DH32" i="11"/>
  <c r="DA32" i="11"/>
  <c r="CZ33" i="11"/>
  <c r="DH63" i="2"/>
  <c r="DO63" i="2"/>
  <c r="DG64" i="2"/>
  <c r="AO80" i="2"/>
  <c r="AP79" i="2"/>
  <c r="AW79" i="2"/>
  <c r="N63" i="2"/>
  <c r="F64" i="2"/>
  <c r="CZ32" i="15"/>
  <c r="DH31" i="15"/>
  <c r="DA31" i="15"/>
  <c r="CS34" i="15"/>
  <c r="CT33" i="15"/>
  <c r="BY31" i="15"/>
  <c r="CF31" i="15"/>
  <c r="BX32" i="15"/>
  <c r="AP111" i="15"/>
  <c r="AW111" i="15"/>
  <c r="AO112" i="15"/>
  <c r="AP32" i="15"/>
  <c r="AO33" i="15"/>
  <c r="AW32" i="15"/>
  <c r="AW98" i="15"/>
  <c r="AO99" i="15"/>
  <c r="AB98" i="15"/>
  <c r="AA99" i="15"/>
  <c r="DI127" i="12"/>
  <c r="DH158" i="12"/>
  <c r="DD158" i="12"/>
  <c r="DE127" i="12"/>
  <c r="DA79" i="12"/>
  <c r="DH79" i="12"/>
  <c r="CZ80" i="12"/>
  <c r="CF19" i="12"/>
  <c r="AP47" i="12"/>
  <c r="AW47" i="12"/>
  <c r="AO48" i="12"/>
  <c r="AB15" i="12"/>
  <c r="AI15" i="12"/>
  <c r="AA16" i="12"/>
  <c r="F16" i="12"/>
  <c r="N15" i="12"/>
  <c r="DH111" i="5"/>
  <c r="DA111" i="5"/>
  <c r="CZ112" i="5"/>
  <c r="CL113" i="5"/>
  <c r="CT112" i="5"/>
  <c r="CM112" i="5"/>
  <c r="CT95" i="5"/>
  <c r="CM95" i="5"/>
  <c r="CL96" i="5"/>
  <c r="CT63" i="5"/>
  <c r="CM63" i="5"/>
  <c r="CL64" i="5"/>
  <c r="BX48" i="5"/>
  <c r="CF47" i="5"/>
  <c r="BY47" i="5"/>
  <c r="BX32" i="5"/>
  <c r="BY31" i="5"/>
  <c r="CF31" i="5"/>
  <c r="AW15" i="5"/>
  <c r="AP15" i="5"/>
  <c r="AO16" i="5"/>
  <c r="U17" i="5"/>
  <c r="T18" i="5"/>
  <c r="AB17" i="5"/>
  <c r="N15" i="5"/>
  <c r="F16" i="5"/>
  <c r="F114" i="5"/>
  <c r="N113" i="5"/>
  <c r="N63" i="5"/>
  <c r="F64" i="5"/>
  <c r="F34" i="5"/>
  <c r="N33" i="5"/>
  <c r="DN48" i="1"/>
  <c r="DO47" i="1"/>
  <c r="DV47" i="1"/>
  <c r="DH32" i="1"/>
  <c r="DA32" i="1"/>
  <c r="CZ33" i="1"/>
  <c r="DH47" i="1"/>
  <c r="DA47" i="1"/>
  <c r="CZ48" i="1"/>
  <c r="DA15" i="1"/>
  <c r="DH15" i="1"/>
  <c r="CZ16" i="1"/>
  <c r="DN18" i="1"/>
  <c r="DO17" i="1"/>
  <c r="CT95" i="1"/>
  <c r="CL96" i="1"/>
  <c r="CM95" i="1"/>
  <c r="CL49" i="1"/>
  <c r="CT48" i="1"/>
  <c r="CM48" i="1"/>
  <c r="CL32" i="1"/>
  <c r="CT31" i="1"/>
  <c r="CM31" i="1"/>
  <c r="CL16" i="1"/>
  <c r="CM15" i="1"/>
  <c r="CT15" i="1"/>
  <c r="R128" i="1"/>
  <c r="Q159" i="1"/>
  <c r="BJ113" i="1"/>
  <c r="BR112" i="1"/>
  <c r="BK112" i="1"/>
  <c r="AO34" i="1"/>
  <c r="AW33" i="1"/>
  <c r="AP33" i="1"/>
  <c r="AP19" i="1"/>
  <c r="AP124" i="1" s="1"/>
  <c r="AS124" i="1" s="1"/>
  <c r="AI35" i="1"/>
  <c r="AI125" i="1" s="1"/>
  <c r="AA80" i="1"/>
  <c r="AI79" i="1"/>
  <c r="AB79" i="1"/>
  <c r="AA96" i="1"/>
  <c r="AI95" i="1"/>
  <c r="AB95" i="1"/>
  <c r="AB111" i="1"/>
  <c r="AA112" i="1"/>
  <c r="AP111" i="1"/>
  <c r="AI111" i="1"/>
  <c r="AH112" i="1"/>
  <c r="BK124" i="14" l="1"/>
  <c r="BJ83" i="16"/>
  <c r="F17" i="9"/>
  <c r="N16" i="9"/>
  <c r="BK16" i="7"/>
  <c r="BR16" i="7"/>
  <c r="BJ17" i="7"/>
  <c r="AW49" i="7"/>
  <c r="AO50" i="7"/>
  <c r="BC98" i="12"/>
  <c r="BK97" i="12"/>
  <c r="DV67" i="3"/>
  <c r="DV127" i="3" s="1"/>
  <c r="DO67" i="3"/>
  <c r="DO127" i="3" s="1"/>
  <c r="BK65" i="1"/>
  <c r="BC66" i="1"/>
  <c r="DO65" i="13"/>
  <c r="DG66" i="13"/>
  <c r="DG50" i="4"/>
  <c r="DO49" i="4"/>
  <c r="BR96" i="11"/>
  <c r="BJ97" i="11"/>
  <c r="BK96" i="11"/>
  <c r="BK114" i="15"/>
  <c r="BC115" i="15"/>
  <c r="BD114" i="15"/>
  <c r="CE34" i="12"/>
  <c r="CM33" i="12"/>
  <c r="CS66" i="5"/>
  <c r="AV114" i="12"/>
  <c r="AH83" i="4"/>
  <c r="AP50" i="7"/>
  <c r="AH51" i="7"/>
  <c r="EB49" i="14"/>
  <c r="EJ48" i="14"/>
  <c r="EC48" i="14"/>
  <c r="CS98" i="16"/>
  <c r="DA97" i="16"/>
  <c r="CT97" i="16"/>
  <c r="F35" i="15"/>
  <c r="DU98" i="13"/>
  <c r="EC97" i="13"/>
  <c r="CL17" i="7"/>
  <c r="CT16" i="7"/>
  <c r="BY16" i="5"/>
  <c r="BQ17" i="5"/>
  <c r="BR16" i="5"/>
  <c r="DU67" i="10"/>
  <c r="EC67" i="10" s="1"/>
  <c r="EC127" i="10" s="1"/>
  <c r="ED127" i="10" s="1"/>
  <c r="EC66" i="10"/>
  <c r="T115" i="14"/>
  <c r="U114" i="14"/>
  <c r="DU81" i="1"/>
  <c r="DV80" i="1"/>
  <c r="BJ113" i="10"/>
  <c r="BR112" i="10"/>
  <c r="M34" i="4"/>
  <c r="U33" i="4"/>
  <c r="DA99" i="8"/>
  <c r="DA129" i="8" s="1"/>
  <c r="CT99" i="8"/>
  <c r="CT129" i="8" s="1"/>
  <c r="CW129" i="8" s="1"/>
  <c r="CL17" i="2"/>
  <c r="CT16" i="2"/>
  <c r="EB65" i="13"/>
  <c r="EJ64" i="13"/>
  <c r="EC64" i="13"/>
  <c r="AW113" i="12"/>
  <c r="AV50" i="12"/>
  <c r="BD49" i="12"/>
  <c r="EC48" i="11"/>
  <c r="DU49" i="11"/>
  <c r="DV48" i="11"/>
  <c r="AH35" i="11"/>
  <c r="BC99" i="13"/>
  <c r="BK98" i="13"/>
  <c r="AH98" i="8"/>
  <c r="AP97" i="8"/>
  <c r="CZ65" i="5"/>
  <c r="DH64" i="5"/>
  <c r="BR34" i="15"/>
  <c r="BJ35" i="15"/>
  <c r="BR35" i="15" s="1"/>
  <c r="BR125" i="15" s="1"/>
  <c r="BU125" i="15" s="1"/>
  <c r="BJ49" i="11"/>
  <c r="BR48" i="11"/>
  <c r="BQ81" i="2"/>
  <c r="BY80" i="2"/>
  <c r="DA157" i="13"/>
  <c r="DB126" i="13"/>
  <c r="CL97" i="11"/>
  <c r="CT96" i="11"/>
  <c r="CM96" i="11"/>
  <c r="DV114" i="12"/>
  <c r="DN115" i="12"/>
  <c r="DV115" i="12" s="1"/>
  <c r="DV130" i="12" s="1"/>
  <c r="DW130" i="12" s="1"/>
  <c r="V128" i="1"/>
  <c r="U159" i="1"/>
  <c r="DN83" i="10"/>
  <c r="DV82" i="10"/>
  <c r="CZ33" i="10"/>
  <c r="DH32" i="10"/>
  <c r="BK157" i="13"/>
  <c r="BL126" i="13"/>
  <c r="AO99" i="2"/>
  <c r="CS66" i="9"/>
  <c r="DA65" i="9"/>
  <c r="AV99" i="5"/>
  <c r="BD98" i="5"/>
  <c r="N113" i="9"/>
  <c r="F114" i="9"/>
  <c r="CL35" i="16"/>
  <c r="CM64" i="1"/>
  <c r="CE65" i="1"/>
  <c r="CF64" i="1"/>
  <c r="BR113" i="4"/>
  <c r="BJ114" i="4"/>
  <c r="DG51" i="5"/>
  <c r="EQ96" i="2"/>
  <c r="EI97" i="2"/>
  <c r="DO32" i="5"/>
  <c r="DG33" i="5"/>
  <c r="DA64" i="6"/>
  <c r="CS65" i="6"/>
  <c r="CT64" i="6"/>
  <c r="CF16" i="1"/>
  <c r="BX17" i="1"/>
  <c r="BY16" i="1"/>
  <c r="AH49" i="16"/>
  <c r="AI48" i="16"/>
  <c r="AP48" i="16"/>
  <c r="F17" i="1"/>
  <c r="N16" i="1"/>
  <c r="EB82" i="8"/>
  <c r="EJ81" i="8"/>
  <c r="AH67" i="11"/>
  <c r="AP66" i="11"/>
  <c r="CE65" i="3"/>
  <c r="CM64" i="3"/>
  <c r="T19" i="8"/>
  <c r="AB18" i="8"/>
  <c r="AO82" i="3"/>
  <c r="AW81" i="3"/>
  <c r="F82" i="5"/>
  <c r="N81" i="5"/>
  <c r="AO115" i="12"/>
  <c r="AW114" i="12"/>
  <c r="AP114" i="12"/>
  <c r="DH33" i="3"/>
  <c r="CZ34" i="3"/>
  <c r="CE66" i="7"/>
  <c r="CM65" i="7"/>
  <c r="BC99" i="8"/>
  <c r="BK50" i="4"/>
  <c r="BC51" i="4"/>
  <c r="DW158" i="6"/>
  <c r="DX127" i="6"/>
  <c r="AO51" i="14"/>
  <c r="AW50" i="14"/>
  <c r="AP50" i="14"/>
  <c r="BX18" i="2"/>
  <c r="DG99" i="13"/>
  <c r="DO65" i="9"/>
  <c r="DG66" i="9"/>
  <c r="DV65" i="5"/>
  <c r="DN66" i="5"/>
  <c r="DG18" i="11"/>
  <c r="AV49" i="2"/>
  <c r="BD48" i="2"/>
  <c r="DO48" i="3"/>
  <c r="DG49" i="3"/>
  <c r="BR81" i="12"/>
  <c r="BJ82" i="12"/>
  <c r="BK81" i="12"/>
  <c r="CL18" i="11"/>
  <c r="CT17" i="11"/>
  <c r="CM17" i="11"/>
  <c r="EQ17" i="2"/>
  <c r="EI18" i="2"/>
  <c r="AA51" i="5"/>
  <c r="AB50" i="5"/>
  <c r="DA32" i="2"/>
  <c r="CS33" i="2"/>
  <c r="CS115" i="14"/>
  <c r="DA115" i="14" s="1"/>
  <c r="DA130" i="14" s="1"/>
  <c r="DD130" i="14" s="1"/>
  <c r="DA114" i="14"/>
  <c r="CL65" i="3"/>
  <c r="CT64" i="3"/>
  <c r="CE51" i="4"/>
  <c r="AI33" i="7"/>
  <c r="AA34" i="7"/>
  <c r="AB33" i="7"/>
  <c r="BK65" i="2"/>
  <c r="BC66" i="2"/>
  <c r="AW112" i="13"/>
  <c r="AO113" i="13"/>
  <c r="AA19" i="3"/>
  <c r="T66" i="8"/>
  <c r="DV65" i="10"/>
  <c r="DN66" i="10"/>
  <c r="U32" i="10"/>
  <c r="M33" i="10"/>
  <c r="AW17" i="13"/>
  <c r="AV18" i="13"/>
  <c r="BJ114" i="3"/>
  <c r="V127" i="5"/>
  <c r="U158" i="5"/>
  <c r="CS50" i="2"/>
  <c r="EC51" i="8"/>
  <c r="EC126" i="8" s="1"/>
  <c r="CE33" i="10"/>
  <c r="CM32" i="10"/>
  <c r="CL99" i="7"/>
  <c r="CT99" i="7" s="1"/>
  <c r="CT129" i="7" s="1"/>
  <c r="CW129" i="7" s="1"/>
  <c r="CT98" i="7"/>
  <c r="EI114" i="13"/>
  <c r="EJ113" i="13"/>
  <c r="DN99" i="12"/>
  <c r="DV99" i="12" s="1"/>
  <c r="DV129" i="12" s="1"/>
  <c r="DW129" i="12" s="1"/>
  <c r="DV98" i="12"/>
  <c r="U97" i="16"/>
  <c r="M98" i="16"/>
  <c r="N97" i="16"/>
  <c r="T33" i="1"/>
  <c r="U32" i="1"/>
  <c r="AB32" i="1"/>
  <c r="EB34" i="7"/>
  <c r="EJ33" i="7"/>
  <c r="EC33" i="7"/>
  <c r="EQ112" i="2"/>
  <c r="EI113" i="2"/>
  <c r="BQ49" i="4"/>
  <c r="BY48" i="4"/>
  <c r="BR48" i="4"/>
  <c r="DN82" i="14"/>
  <c r="DV81" i="14"/>
  <c r="DO81" i="14"/>
  <c r="CS82" i="2"/>
  <c r="DA81" i="2"/>
  <c r="DA97" i="1"/>
  <c r="CS98" i="1"/>
  <c r="DO115" i="16"/>
  <c r="DO130" i="16" s="1"/>
  <c r="DU67" i="14"/>
  <c r="EC67" i="14" s="1"/>
  <c r="EC127" i="14" s="1"/>
  <c r="EC66" i="14"/>
  <c r="EI65" i="11"/>
  <c r="EJ64" i="11"/>
  <c r="CM83" i="16"/>
  <c r="CM128" i="16" s="1"/>
  <c r="CN128" i="16" s="1"/>
  <c r="CL34" i="14"/>
  <c r="CT33" i="14"/>
  <c r="AW64" i="1"/>
  <c r="BD64" i="1"/>
  <c r="AV65" i="1"/>
  <c r="BK48" i="10"/>
  <c r="BC49" i="10"/>
  <c r="DU114" i="2"/>
  <c r="EC113" i="2"/>
  <c r="EC157" i="13"/>
  <c r="ED126" i="13"/>
  <c r="CT97" i="12"/>
  <c r="CL98" i="12"/>
  <c r="DG34" i="1"/>
  <c r="DO33" i="1"/>
  <c r="AV65" i="5"/>
  <c r="BD64" i="5"/>
  <c r="AW64" i="5"/>
  <c r="DN17" i="10"/>
  <c r="DV16" i="10"/>
  <c r="CW157" i="3"/>
  <c r="CX126" i="3"/>
  <c r="AV49" i="1"/>
  <c r="AW48" i="1"/>
  <c r="BD48" i="1"/>
  <c r="DU66" i="9"/>
  <c r="EC65" i="9"/>
  <c r="M99" i="4"/>
  <c r="N48" i="10"/>
  <c r="F49" i="10"/>
  <c r="AH66" i="8"/>
  <c r="AP65" i="8"/>
  <c r="AI96" i="3"/>
  <c r="AA97" i="3"/>
  <c r="BQ17" i="12"/>
  <c r="BY16" i="12"/>
  <c r="BJ67" i="8"/>
  <c r="AV83" i="2"/>
  <c r="BD82" i="2"/>
  <c r="AO18" i="3"/>
  <c r="BQ18" i="14"/>
  <c r="BY17" i="14"/>
  <c r="BR17" i="14"/>
  <c r="EP114" i="8"/>
  <c r="EQ113" i="8"/>
  <c r="BK16" i="10"/>
  <c r="BC17" i="10"/>
  <c r="CZ114" i="16"/>
  <c r="DH113" i="16"/>
  <c r="BX66" i="12"/>
  <c r="CF65" i="12"/>
  <c r="BY65" i="12"/>
  <c r="BK98" i="15"/>
  <c r="BC99" i="15"/>
  <c r="BD98" i="15"/>
  <c r="AV51" i="9"/>
  <c r="BD51" i="9" s="1"/>
  <c r="BD126" i="9" s="1"/>
  <c r="BG126" i="9" s="1"/>
  <c r="BD50" i="9"/>
  <c r="DU114" i="16"/>
  <c r="DV113" i="16"/>
  <c r="CE113" i="2"/>
  <c r="CM112" i="2"/>
  <c r="CF112" i="2"/>
  <c r="AA81" i="10"/>
  <c r="AI80" i="10"/>
  <c r="AB80" i="10"/>
  <c r="N66" i="11"/>
  <c r="F67" i="11"/>
  <c r="N67" i="11" s="1"/>
  <c r="N127" i="11" s="1"/>
  <c r="Q127" i="11" s="1"/>
  <c r="CL97" i="3"/>
  <c r="CT96" i="3"/>
  <c r="CM96" i="3"/>
  <c r="AA114" i="12"/>
  <c r="AB114" i="12" s="1"/>
  <c r="AI113" i="12"/>
  <c r="AA66" i="12"/>
  <c r="AI65" i="12"/>
  <c r="DH16" i="2"/>
  <c r="CZ17" i="2"/>
  <c r="DA16" i="2"/>
  <c r="BY16" i="10"/>
  <c r="BQ17" i="10"/>
  <c r="BR66" i="14"/>
  <c r="BJ67" i="14"/>
  <c r="BR67" i="14" s="1"/>
  <c r="BR127" i="14" s="1"/>
  <c r="BU127" i="14" s="1"/>
  <c r="DH16" i="3"/>
  <c r="CZ17" i="3"/>
  <c r="CS114" i="1"/>
  <c r="DA113" i="1"/>
  <c r="CZ67" i="7"/>
  <c r="AB65" i="6"/>
  <c r="T66" i="6"/>
  <c r="U65" i="6"/>
  <c r="AH50" i="3"/>
  <c r="DU17" i="8"/>
  <c r="EC16" i="8"/>
  <c r="CE35" i="3"/>
  <c r="N99" i="4"/>
  <c r="N129" i="4" s="1"/>
  <c r="Q129" i="4" s="1"/>
  <c r="EJ81" i="4"/>
  <c r="EB82" i="4"/>
  <c r="CZ33" i="4"/>
  <c r="DA32" i="4"/>
  <c r="CZ49" i="3"/>
  <c r="DH48" i="3"/>
  <c r="DA48" i="3"/>
  <c r="AA19" i="14"/>
  <c r="AI19" i="14" s="1"/>
  <c r="AI124" i="14" s="1"/>
  <c r="AI18" i="14"/>
  <c r="BR16" i="13"/>
  <c r="BJ17" i="13"/>
  <c r="BK16" i="13"/>
  <c r="EL125" i="4"/>
  <c r="EK156" i="4"/>
  <c r="F50" i="6"/>
  <c r="N49" i="6"/>
  <c r="DA32" i="6"/>
  <c r="CS33" i="6"/>
  <c r="CT32" i="6"/>
  <c r="DN97" i="8"/>
  <c r="DV96" i="8"/>
  <c r="AI16" i="11"/>
  <c r="AA17" i="11"/>
  <c r="M114" i="4"/>
  <c r="U113" i="4"/>
  <c r="AH34" i="4"/>
  <c r="AP33" i="4"/>
  <c r="AI33" i="4"/>
  <c r="BQ99" i="3"/>
  <c r="CS113" i="13"/>
  <c r="DA112" i="13"/>
  <c r="CT112" i="13"/>
  <c r="AB97" i="3"/>
  <c r="T98" i="3"/>
  <c r="AS156" i="16"/>
  <c r="AT125" i="16"/>
  <c r="DV82" i="5"/>
  <c r="DN83" i="5"/>
  <c r="DO82" i="5"/>
  <c r="DV124" i="6"/>
  <c r="EJ65" i="4"/>
  <c r="EB66" i="4"/>
  <c r="EC65" i="4"/>
  <c r="AW80" i="8"/>
  <c r="AO81" i="8"/>
  <c r="AP80" i="8"/>
  <c r="F18" i="15"/>
  <c r="N17" i="15"/>
  <c r="DA49" i="9"/>
  <c r="CT49" i="9"/>
  <c r="CS50" i="9"/>
  <c r="AB67" i="16"/>
  <c r="AB127" i="16" s="1"/>
  <c r="AE127" i="16" s="1"/>
  <c r="DX129" i="5"/>
  <c r="DW160" i="5"/>
  <c r="N112" i="3"/>
  <c r="F113" i="3"/>
  <c r="BD17" i="9"/>
  <c r="AV18" i="9"/>
  <c r="CL17" i="4"/>
  <c r="CT16" i="4"/>
  <c r="AV82" i="16"/>
  <c r="BD81" i="16"/>
  <c r="AA82" i="6"/>
  <c r="F66" i="12"/>
  <c r="N65" i="12"/>
  <c r="DU66" i="16"/>
  <c r="EC65" i="16"/>
  <c r="DV65" i="16"/>
  <c r="T115" i="12"/>
  <c r="AO33" i="3"/>
  <c r="AW32" i="3"/>
  <c r="AP32" i="3"/>
  <c r="DN49" i="12"/>
  <c r="DV48" i="12"/>
  <c r="BX99" i="1"/>
  <c r="CT113" i="16"/>
  <c r="CL114" i="16"/>
  <c r="CM113" i="16"/>
  <c r="CZ82" i="10"/>
  <c r="CZ98" i="2"/>
  <c r="AB17" i="11"/>
  <c r="T18" i="11"/>
  <c r="DV48" i="2"/>
  <c r="DN49" i="2"/>
  <c r="DU50" i="3"/>
  <c r="EC49" i="3"/>
  <c r="AO50" i="13"/>
  <c r="AW49" i="13"/>
  <c r="AI48" i="9"/>
  <c r="AA49" i="9"/>
  <c r="AF127" i="15"/>
  <c r="AE158" i="15"/>
  <c r="CS18" i="5"/>
  <c r="DA17" i="5"/>
  <c r="CT17" i="5"/>
  <c r="T97" i="4"/>
  <c r="AB96" i="4"/>
  <c r="U96" i="4"/>
  <c r="AV34" i="4"/>
  <c r="AW33" i="4"/>
  <c r="BQ35" i="8"/>
  <c r="BY35" i="8" s="1"/>
  <c r="BY125" i="8" s="1"/>
  <c r="BZ125" i="8" s="1"/>
  <c r="BY34" i="8"/>
  <c r="DO98" i="12"/>
  <c r="EK159" i="14"/>
  <c r="EL128" i="14"/>
  <c r="BQ35" i="11"/>
  <c r="CS113" i="11"/>
  <c r="DA112" i="11"/>
  <c r="CZ114" i="2"/>
  <c r="DH113" i="2"/>
  <c r="AO98" i="1"/>
  <c r="AW97" i="1"/>
  <c r="AP97" i="1"/>
  <c r="AP35" i="14"/>
  <c r="AP125" i="14" s="1"/>
  <c r="AS125" i="14" s="1"/>
  <c r="BX35" i="16"/>
  <c r="T83" i="14"/>
  <c r="U83" i="14" s="1"/>
  <c r="U128" i="14" s="1"/>
  <c r="U82" i="14"/>
  <c r="AB113" i="12"/>
  <c r="CE115" i="15"/>
  <c r="CF114" i="15"/>
  <c r="CL66" i="9"/>
  <c r="CT65" i="9"/>
  <c r="BQ35" i="12"/>
  <c r="AJ128" i="8"/>
  <c r="AI159" i="8"/>
  <c r="BD96" i="8"/>
  <c r="AV97" i="8"/>
  <c r="AW96" i="8"/>
  <c r="AA34" i="3"/>
  <c r="AI33" i="3"/>
  <c r="BD80" i="11"/>
  <c r="AV81" i="11"/>
  <c r="AW80" i="11"/>
  <c r="AH65" i="6"/>
  <c r="AP64" i="6"/>
  <c r="AI64" i="6"/>
  <c r="AO34" i="11"/>
  <c r="AW33" i="11"/>
  <c r="DG34" i="13"/>
  <c r="DO33" i="13"/>
  <c r="DH33" i="13"/>
  <c r="BD51" i="15"/>
  <c r="BD126" i="15" s="1"/>
  <c r="BG126" i="15" s="1"/>
  <c r="CZ67" i="13"/>
  <c r="DH66" i="13"/>
  <c r="AA33" i="9"/>
  <c r="AI32" i="9"/>
  <c r="AV19" i="11"/>
  <c r="BX19" i="15"/>
  <c r="CF19" i="15" s="1"/>
  <c r="CF124" i="15" s="1"/>
  <c r="CF18" i="15"/>
  <c r="N80" i="11"/>
  <c r="F81" i="11"/>
  <c r="AA65" i="10"/>
  <c r="AI64" i="10"/>
  <c r="EB17" i="4"/>
  <c r="EJ16" i="4"/>
  <c r="AH99" i="3"/>
  <c r="AV66" i="11"/>
  <c r="BD65" i="11"/>
  <c r="DN49" i="5"/>
  <c r="DV48" i="5"/>
  <c r="DO48" i="5"/>
  <c r="BX99" i="8"/>
  <c r="N65" i="6"/>
  <c r="F66" i="6"/>
  <c r="AA34" i="12"/>
  <c r="AI33" i="12"/>
  <c r="BC34" i="5"/>
  <c r="BK64" i="4"/>
  <c r="BD64" i="4"/>
  <c r="BC65" i="4"/>
  <c r="ED129" i="16"/>
  <c r="EC160" i="16"/>
  <c r="DV65" i="14"/>
  <c r="DN66" i="14"/>
  <c r="DO65" i="14"/>
  <c r="BQ50" i="12"/>
  <c r="BY49" i="12"/>
  <c r="DU17" i="1"/>
  <c r="DV16" i="1"/>
  <c r="BJ99" i="1"/>
  <c r="CT65" i="10"/>
  <c r="CL66" i="10"/>
  <c r="BQ51" i="11"/>
  <c r="CZ98" i="5"/>
  <c r="DH97" i="5"/>
  <c r="DG67" i="6"/>
  <c r="DO67" i="6" s="1"/>
  <c r="DO127" i="6" s="1"/>
  <c r="DO66" i="6"/>
  <c r="CS49" i="7"/>
  <c r="DA48" i="7"/>
  <c r="CT48" i="7"/>
  <c r="DO99" i="12"/>
  <c r="DO129" i="12" s="1"/>
  <c r="BQ66" i="8"/>
  <c r="BY65" i="8"/>
  <c r="DG34" i="12"/>
  <c r="DO33" i="12"/>
  <c r="DQ126" i="15"/>
  <c r="DP157" i="15"/>
  <c r="AB34" i="13"/>
  <c r="U34" i="13"/>
  <c r="T35" i="13"/>
  <c r="BQ18" i="11"/>
  <c r="AA113" i="5"/>
  <c r="AI112" i="5"/>
  <c r="AB112" i="5"/>
  <c r="F81" i="9"/>
  <c r="N80" i="9"/>
  <c r="AO17" i="2"/>
  <c r="AW16" i="2"/>
  <c r="AP16" i="2"/>
  <c r="F66" i="8"/>
  <c r="N65" i="8"/>
  <c r="DU83" i="10"/>
  <c r="EC83" i="10" s="1"/>
  <c r="EC128" i="10" s="1"/>
  <c r="ED128" i="10" s="1"/>
  <c r="EC82" i="10"/>
  <c r="CZ51" i="8"/>
  <c r="DA51" i="8" s="1"/>
  <c r="DA126" i="8" s="1"/>
  <c r="DA50" i="8"/>
  <c r="CT64" i="11"/>
  <c r="CL65" i="11"/>
  <c r="CM64" i="11"/>
  <c r="AA98" i="11"/>
  <c r="AB97" i="11"/>
  <c r="CT50" i="13"/>
  <c r="CL51" i="13"/>
  <c r="CT51" i="13" s="1"/>
  <c r="CT126" i="13" s="1"/>
  <c r="CW126" i="13" s="1"/>
  <c r="CS33" i="16"/>
  <c r="DA32" i="16"/>
  <c r="CT32" i="16"/>
  <c r="CS19" i="7"/>
  <c r="DA19" i="7" s="1"/>
  <c r="DA18" i="7"/>
  <c r="T66" i="11"/>
  <c r="U65" i="11"/>
  <c r="U156" i="14"/>
  <c r="V125" i="14"/>
  <c r="AV35" i="15"/>
  <c r="BR49" i="9"/>
  <c r="BJ50" i="9"/>
  <c r="BK49" i="9"/>
  <c r="CZ19" i="5"/>
  <c r="DH19" i="5" s="1"/>
  <c r="DH124" i="5" s="1"/>
  <c r="DH18" i="5"/>
  <c r="BJ67" i="5"/>
  <c r="BR66" i="5"/>
  <c r="BK66" i="5"/>
  <c r="CS83" i="10"/>
  <c r="DA82" i="10"/>
  <c r="CM50" i="16"/>
  <c r="CE51" i="16"/>
  <c r="F81" i="3"/>
  <c r="N80" i="3"/>
  <c r="CL34" i="3"/>
  <c r="CM34" i="3" s="1"/>
  <c r="CT33" i="3"/>
  <c r="EI34" i="2"/>
  <c r="EQ33" i="2"/>
  <c r="BY48" i="3"/>
  <c r="BQ49" i="3"/>
  <c r="CS17" i="3"/>
  <c r="DA16" i="3"/>
  <c r="DG17" i="3"/>
  <c r="DO16" i="3"/>
  <c r="AJ126" i="1"/>
  <c r="AI157" i="1"/>
  <c r="Q161" i="14"/>
  <c r="R130" i="14"/>
  <c r="DA65" i="11"/>
  <c r="CS66" i="11"/>
  <c r="DH159" i="11"/>
  <c r="DI128" i="11"/>
  <c r="CL66" i="15"/>
  <c r="CT65" i="15"/>
  <c r="CM65" i="15"/>
  <c r="DN82" i="8"/>
  <c r="DV81" i="8"/>
  <c r="DO81" i="8"/>
  <c r="EC17" i="9"/>
  <c r="DU18" i="9"/>
  <c r="DO16" i="12"/>
  <c r="DG17" i="12"/>
  <c r="DH16" i="12"/>
  <c r="CL34" i="4"/>
  <c r="CT33" i="4"/>
  <c r="CM33" i="4"/>
  <c r="AO67" i="15"/>
  <c r="AW67" i="15" s="1"/>
  <c r="AW127" i="15" s="1"/>
  <c r="AW66" i="15"/>
  <c r="DG83" i="3"/>
  <c r="DH82" i="3"/>
  <c r="AW81" i="16"/>
  <c r="AO82" i="16"/>
  <c r="AP81" i="16"/>
  <c r="BC67" i="12"/>
  <c r="BK66" i="12"/>
  <c r="BD66" i="12"/>
  <c r="DU113" i="1"/>
  <c r="DV112" i="1"/>
  <c r="DU51" i="4"/>
  <c r="AA49" i="10"/>
  <c r="AI48" i="10"/>
  <c r="AB48" i="10"/>
  <c r="AW161" i="7"/>
  <c r="AX130" i="7"/>
  <c r="T50" i="9"/>
  <c r="AB49" i="9"/>
  <c r="DA32" i="10"/>
  <c r="BR97" i="16"/>
  <c r="BJ98" i="16"/>
  <c r="AO35" i="7"/>
  <c r="AP35" i="7" s="1"/>
  <c r="AP125" i="7" s="1"/>
  <c r="AS125" i="7" s="1"/>
  <c r="AP34" i="7"/>
  <c r="BQ51" i="16"/>
  <c r="BY50" i="16"/>
  <c r="BC66" i="10"/>
  <c r="BK65" i="10"/>
  <c r="DG81" i="10"/>
  <c r="DH81" i="10" s="1"/>
  <c r="DO80" i="10"/>
  <c r="BK16" i="5"/>
  <c r="BC17" i="5"/>
  <c r="BD16" i="5"/>
  <c r="AW65" i="14"/>
  <c r="AO66" i="14"/>
  <c r="F113" i="4"/>
  <c r="N112" i="4"/>
  <c r="BJ97" i="4"/>
  <c r="BR96" i="4"/>
  <c r="BK96" i="4"/>
  <c r="BQ113" i="5"/>
  <c r="BR112" i="5"/>
  <c r="BY112" i="5"/>
  <c r="U96" i="3"/>
  <c r="M97" i="3"/>
  <c r="T113" i="13"/>
  <c r="AB112" i="13"/>
  <c r="AV115" i="6"/>
  <c r="EC96" i="10"/>
  <c r="DU97" i="10"/>
  <c r="DV96" i="10"/>
  <c r="AO17" i="10"/>
  <c r="AW16" i="10"/>
  <c r="AP16" i="10"/>
  <c r="BK49" i="11"/>
  <c r="BC50" i="11"/>
  <c r="BC114" i="8"/>
  <c r="BK113" i="8"/>
  <c r="BD113" i="8"/>
  <c r="AA113" i="2"/>
  <c r="AI112" i="2"/>
  <c r="AB112" i="2"/>
  <c r="CL114" i="4"/>
  <c r="CT113" i="4"/>
  <c r="CM113" i="4"/>
  <c r="DU66" i="2"/>
  <c r="EC65" i="2"/>
  <c r="CE83" i="4"/>
  <c r="AW81" i="5"/>
  <c r="AO82" i="5"/>
  <c r="CE66" i="12"/>
  <c r="CM65" i="12"/>
  <c r="R129" i="8"/>
  <c r="Q160" i="8"/>
  <c r="CE35" i="5"/>
  <c r="CM35" i="5" s="1"/>
  <c r="CM125" i="5" s="1"/>
  <c r="CP125" i="5" s="1"/>
  <c r="CM34" i="5"/>
  <c r="BJ50" i="12"/>
  <c r="BR49" i="12"/>
  <c r="U51" i="6"/>
  <c r="U126" i="6" s="1"/>
  <c r="BK65" i="3"/>
  <c r="BC66" i="3"/>
  <c r="BY32" i="3"/>
  <c r="BQ33" i="3"/>
  <c r="BX98" i="9"/>
  <c r="BY97" i="9"/>
  <c r="AH98" i="16"/>
  <c r="AP97" i="16"/>
  <c r="CF49" i="1"/>
  <c r="BX50" i="1"/>
  <c r="BC50" i="12"/>
  <c r="BK49" i="12"/>
  <c r="CZ35" i="14"/>
  <c r="DH35" i="14" s="1"/>
  <c r="DH125" i="14" s="1"/>
  <c r="DH34" i="14"/>
  <c r="EC112" i="11"/>
  <c r="DU113" i="11"/>
  <c r="DV112" i="11"/>
  <c r="CZ17" i="8"/>
  <c r="DH16" i="8"/>
  <c r="CZ17" i="14"/>
  <c r="DH16" i="14"/>
  <c r="AB48" i="9"/>
  <c r="CS34" i="10"/>
  <c r="DA33" i="10"/>
  <c r="AO113" i="2"/>
  <c r="AW112" i="2"/>
  <c r="DH97" i="12"/>
  <c r="CZ98" i="12"/>
  <c r="DA97" i="12"/>
  <c r="BQ65" i="10"/>
  <c r="BY64" i="10"/>
  <c r="BR64" i="10"/>
  <c r="DX126" i="6"/>
  <c r="DW157" i="6"/>
  <c r="AT124" i="15"/>
  <c r="AS155" i="15"/>
  <c r="DA112" i="10"/>
  <c r="CS113" i="10"/>
  <c r="DH66" i="6"/>
  <c r="CZ67" i="6"/>
  <c r="DA80" i="1"/>
  <c r="CS81" i="1"/>
  <c r="M81" i="10"/>
  <c r="U80" i="10"/>
  <c r="N80" i="10"/>
  <c r="DO96" i="5"/>
  <c r="DG97" i="5"/>
  <c r="AI96" i="2"/>
  <c r="AA97" i="2"/>
  <c r="CL82" i="3"/>
  <c r="CT81" i="3"/>
  <c r="U51" i="16"/>
  <c r="U126" i="16" s="1"/>
  <c r="N51" i="16"/>
  <c r="N126" i="16" s="1"/>
  <c r="Q126" i="16" s="1"/>
  <c r="CM97" i="2"/>
  <c r="CE98" i="2"/>
  <c r="CZ49" i="7"/>
  <c r="DH48" i="7"/>
  <c r="AS157" i="1"/>
  <c r="AT126" i="1"/>
  <c r="CS49" i="16"/>
  <c r="DA48" i="16"/>
  <c r="CT48" i="16"/>
  <c r="EB65" i="7"/>
  <c r="EC65" i="7" s="1"/>
  <c r="EJ64" i="7"/>
  <c r="DH48" i="16"/>
  <c r="DG49" i="16"/>
  <c r="DO48" i="16"/>
  <c r="DG34" i="9"/>
  <c r="BD66" i="9"/>
  <c r="AV67" i="9"/>
  <c r="BD67" i="9" s="1"/>
  <c r="BD127" i="9" s="1"/>
  <c r="BG127" i="9" s="1"/>
  <c r="CL65" i="1"/>
  <c r="CT64" i="1"/>
  <c r="BD18" i="6"/>
  <c r="AV19" i="6"/>
  <c r="BD19" i="6" s="1"/>
  <c r="DV80" i="2"/>
  <c r="DN81" i="2"/>
  <c r="BC99" i="1"/>
  <c r="BK98" i="1"/>
  <c r="BD98" i="1"/>
  <c r="BC33" i="4"/>
  <c r="BD33" i="4" s="1"/>
  <c r="BK32" i="4"/>
  <c r="BQ35" i="7"/>
  <c r="DO160" i="16"/>
  <c r="DP129" i="16"/>
  <c r="DB125" i="7"/>
  <c r="DA156" i="7"/>
  <c r="DG83" i="12"/>
  <c r="N32" i="14"/>
  <c r="F33" i="14"/>
  <c r="F17" i="4"/>
  <c r="N16" i="4"/>
  <c r="CF48" i="11"/>
  <c r="BX49" i="11"/>
  <c r="BY48" i="11"/>
  <c r="BQ65" i="4"/>
  <c r="BY64" i="4"/>
  <c r="AH97" i="11"/>
  <c r="AI97" i="11" s="1"/>
  <c r="AP96" i="11"/>
  <c r="BK16" i="12"/>
  <c r="BC17" i="12"/>
  <c r="BD16" i="12"/>
  <c r="DA115" i="7"/>
  <c r="DA130" i="7" s="1"/>
  <c r="AA113" i="6"/>
  <c r="AI112" i="6"/>
  <c r="BR48" i="8"/>
  <c r="BJ49" i="8"/>
  <c r="DA83" i="11"/>
  <c r="DA128" i="11" s="1"/>
  <c r="DD128" i="11" s="1"/>
  <c r="CT83" i="11"/>
  <c r="CT128" i="11" s="1"/>
  <c r="CU128" i="11" s="1"/>
  <c r="DG51" i="11"/>
  <c r="DO50" i="11"/>
  <c r="DH50" i="11"/>
  <c r="BY66" i="11"/>
  <c r="BQ67" i="11"/>
  <c r="BY67" i="11" s="1"/>
  <c r="BY127" i="11" s="1"/>
  <c r="BZ127" i="11" s="1"/>
  <c r="AA49" i="6"/>
  <c r="AI48" i="6"/>
  <c r="AB48" i="6"/>
  <c r="CS115" i="16"/>
  <c r="DA114" i="16"/>
  <c r="EC96" i="3"/>
  <c r="DU97" i="3"/>
  <c r="AO35" i="5"/>
  <c r="BK32" i="11"/>
  <c r="BC33" i="11"/>
  <c r="BD32" i="11"/>
  <c r="DN51" i="11"/>
  <c r="BR80" i="1"/>
  <c r="BJ81" i="1"/>
  <c r="BK80" i="1"/>
  <c r="BX82" i="14"/>
  <c r="CF81" i="14"/>
  <c r="BY81" i="14"/>
  <c r="AO114" i="4"/>
  <c r="AP113" i="4"/>
  <c r="EB99" i="14"/>
  <c r="EJ99" i="14" s="1"/>
  <c r="EJ129" i="14" s="1"/>
  <c r="EK129" i="14" s="1"/>
  <c r="EJ98" i="14"/>
  <c r="DO33" i="8"/>
  <c r="DG34" i="8"/>
  <c r="CS34" i="3"/>
  <c r="DA33" i="3"/>
  <c r="DG98" i="9"/>
  <c r="DO97" i="9"/>
  <c r="M18" i="11"/>
  <c r="U17" i="11"/>
  <c r="AH33" i="10"/>
  <c r="AP32" i="10"/>
  <c r="BX81" i="11"/>
  <c r="CF80" i="11"/>
  <c r="BY80" i="11"/>
  <c r="BG161" i="13"/>
  <c r="BH130" i="13"/>
  <c r="CL51" i="16"/>
  <c r="AV51" i="6"/>
  <c r="DB127" i="15"/>
  <c r="DA158" i="15"/>
  <c r="BQ83" i="11"/>
  <c r="M66" i="8"/>
  <c r="U65" i="8"/>
  <c r="BD80" i="4"/>
  <c r="AV81" i="4"/>
  <c r="BD33" i="13"/>
  <c r="AV34" i="13"/>
  <c r="AW33" i="13"/>
  <c r="AA66" i="4"/>
  <c r="DV114" i="5"/>
  <c r="DN115" i="5"/>
  <c r="DV115" i="5" s="1"/>
  <c r="DV130" i="5" s="1"/>
  <c r="DW130" i="5" s="1"/>
  <c r="BX97" i="16"/>
  <c r="CF96" i="16"/>
  <c r="AV66" i="2"/>
  <c r="BD65" i="2"/>
  <c r="DV32" i="10"/>
  <c r="DN33" i="10"/>
  <c r="AO18" i="9"/>
  <c r="AW17" i="9"/>
  <c r="DR157" i="14"/>
  <c r="DS126" i="14"/>
  <c r="F65" i="9"/>
  <c r="N64" i="9"/>
  <c r="AA83" i="12"/>
  <c r="AI82" i="12"/>
  <c r="AB82" i="12"/>
  <c r="F49" i="9"/>
  <c r="N48" i="9"/>
  <c r="DN33" i="12"/>
  <c r="DV32" i="12"/>
  <c r="DU33" i="2"/>
  <c r="EC32" i="2"/>
  <c r="DV32" i="2"/>
  <c r="T34" i="10"/>
  <c r="DA32" i="8"/>
  <c r="CS33" i="8"/>
  <c r="CT32" i="8"/>
  <c r="N96" i="3"/>
  <c r="AV66" i="10"/>
  <c r="BD65" i="10"/>
  <c r="EQ64" i="2"/>
  <c r="EI65" i="2"/>
  <c r="EJ64" i="2"/>
  <c r="AV34" i="3"/>
  <c r="BD33" i="3"/>
  <c r="CF16" i="3"/>
  <c r="BX17" i="3"/>
  <c r="F97" i="1"/>
  <c r="N96" i="1"/>
  <c r="BC113" i="12"/>
  <c r="BK112" i="12"/>
  <c r="DG33" i="2"/>
  <c r="DO32" i="2"/>
  <c r="DH32" i="2"/>
  <c r="CM112" i="14"/>
  <c r="CE113" i="14"/>
  <c r="DN113" i="8"/>
  <c r="DV112" i="8"/>
  <c r="DO112" i="8"/>
  <c r="BX115" i="5"/>
  <c r="CF115" i="5" s="1"/>
  <c r="CF130" i="5" s="1"/>
  <c r="CF114" i="5"/>
  <c r="DA16" i="8"/>
  <c r="CS17" i="8"/>
  <c r="CT16" i="8"/>
  <c r="M50" i="10"/>
  <c r="U49" i="10"/>
  <c r="BR66" i="1"/>
  <c r="BJ67" i="1"/>
  <c r="BR67" i="1" s="1"/>
  <c r="BR127" i="1" s="1"/>
  <c r="BU127" i="1" s="1"/>
  <c r="CL34" i="12"/>
  <c r="CT33" i="12"/>
  <c r="AI32" i="8"/>
  <c r="AA33" i="8"/>
  <c r="AB32" i="8"/>
  <c r="BK48" i="3"/>
  <c r="BC49" i="3"/>
  <c r="BX82" i="12"/>
  <c r="CF81" i="12"/>
  <c r="BY81" i="12"/>
  <c r="CZ114" i="10"/>
  <c r="DH113" i="10"/>
  <c r="F51" i="14"/>
  <c r="AV66" i="7"/>
  <c r="AW65" i="7"/>
  <c r="BX51" i="3"/>
  <c r="CS18" i="10"/>
  <c r="DA17" i="10"/>
  <c r="CT17" i="10"/>
  <c r="BQ66" i="16"/>
  <c r="BY65" i="16"/>
  <c r="DV51" i="14"/>
  <c r="DV126" i="14" s="1"/>
  <c r="EI66" i="14"/>
  <c r="EJ65" i="14"/>
  <c r="AA66" i="2"/>
  <c r="BC35" i="14"/>
  <c r="AH81" i="7"/>
  <c r="AP80" i="7"/>
  <c r="F83" i="6"/>
  <c r="N83" i="6" s="1"/>
  <c r="N128" i="6" s="1"/>
  <c r="Q128" i="6" s="1"/>
  <c r="N82" i="6"/>
  <c r="AB96" i="2"/>
  <c r="T97" i="2"/>
  <c r="U96" i="2"/>
  <c r="AA51" i="14"/>
  <c r="AI51" i="14" s="1"/>
  <c r="AI126" i="14" s="1"/>
  <c r="AI50" i="14"/>
  <c r="DH48" i="8"/>
  <c r="DG49" i="8"/>
  <c r="DO48" i="8"/>
  <c r="BD34" i="14"/>
  <c r="AV35" i="14"/>
  <c r="BD35" i="14" s="1"/>
  <c r="BD125" i="14" s="1"/>
  <c r="BG125" i="14" s="1"/>
  <c r="DN113" i="2"/>
  <c r="DV112" i="2"/>
  <c r="F33" i="3"/>
  <c r="N32" i="3"/>
  <c r="EB83" i="11"/>
  <c r="EJ83" i="11" s="1"/>
  <c r="EJ128" i="11" s="1"/>
  <c r="EK128" i="11" s="1"/>
  <c r="EJ82" i="11"/>
  <c r="AV33" i="2"/>
  <c r="BD32" i="2"/>
  <c r="AW32" i="2"/>
  <c r="BC33" i="7"/>
  <c r="BK32" i="7"/>
  <c r="BJ33" i="6"/>
  <c r="BR32" i="6"/>
  <c r="BK32" i="6"/>
  <c r="DV35" i="7"/>
  <c r="DV125" i="7" s="1"/>
  <c r="DY125" i="7" s="1"/>
  <c r="AW48" i="8"/>
  <c r="AO49" i="8"/>
  <c r="AP48" i="8"/>
  <c r="U16" i="3"/>
  <c r="M17" i="3"/>
  <c r="N16" i="3"/>
  <c r="CE33" i="16"/>
  <c r="CM32" i="16"/>
  <c r="CF32" i="16"/>
  <c r="CM35" i="6"/>
  <c r="CM125" i="6" s="1"/>
  <c r="BX83" i="2"/>
  <c r="CE99" i="6"/>
  <c r="AO99" i="7"/>
  <c r="AW99" i="7" s="1"/>
  <c r="AW129" i="7" s="1"/>
  <c r="AW98" i="7"/>
  <c r="AH50" i="13"/>
  <c r="AP49" i="13"/>
  <c r="AT125" i="12"/>
  <c r="AS156" i="12"/>
  <c r="AW32" i="9"/>
  <c r="AO33" i="9"/>
  <c r="U32" i="7"/>
  <c r="M33" i="7"/>
  <c r="BX50" i="7"/>
  <c r="BY49" i="7"/>
  <c r="EB83" i="7"/>
  <c r="AV113" i="1"/>
  <c r="BD112" i="1"/>
  <c r="AW112" i="1"/>
  <c r="M34" i="3"/>
  <c r="BK35" i="8"/>
  <c r="BK125" i="8" s="1"/>
  <c r="BC17" i="3"/>
  <c r="BK16" i="3"/>
  <c r="BC99" i="14"/>
  <c r="U19" i="16"/>
  <c r="U124" i="16" s="1"/>
  <c r="N19" i="16"/>
  <c r="AO67" i="2"/>
  <c r="AW66" i="2"/>
  <c r="F99" i="11"/>
  <c r="DU83" i="16"/>
  <c r="EC82" i="16"/>
  <c r="DV82" i="16"/>
  <c r="BJ51" i="6"/>
  <c r="U80" i="2"/>
  <c r="M81" i="2"/>
  <c r="M50" i="15"/>
  <c r="U49" i="15"/>
  <c r="N49" i="15"/>
  <c r="AA99" i="14"/>
  <c r="M114" i="12"/>
  <c r="U113" i="12"/>
  <c r="N113" i="12"/>
  <c r="DV65" i="9"/>
  <c r="DN66" i="9"/>
  <c r="AV66" i="8"/>
  <c r="BD65" i="8"/>
  <c r="AB17" i="14"/>
  <c r="T18" i="14"/>
  <c r="U17" i="14"/>
  <c r="DN66" i="8"/>
  <c r="DV65" i="8"/>
  <c r="F98" i="3"/>
  <c r="N97" i="3"/>
  <c r="BC35" i="13"/>
  <c r="BK34" i="13"/>
  <c r="M82" i="9"/>
  <c r="BU161" i="7"/>
  <c r="BV130" i="7"/>
  <c r="AV51" i="7"/>
  <c r="BD51" i="7" s="1"/>
  <c r="BD126" i="7" s="1"/>
  <c r="BG126" i="7" s="1"/>
  <c r="BD50" i="7"/>
  <c r="BR18" i="8"/>
  <c r="BJ19" i="8"/>
  <c r="BR19" i="8" s="1"/>
  <c r="EC81" i="4"/>
  <c r="BX115" i="3"/>
  <c r="CS113" i="3"/>
  <c r="DA112" i="3"/>
  <c r="CT112" i="3"/>
  <c r="DN51" i="8"/>
  <c r="DV51" i="8" s="1"/>
  <c r="DV126" i="8" s="1"/>
  <c r="DY126" i="8" s="1"/>
  <c r="DV50" i="8"/>
  <c r="BK81" i="2"/>
  <c r="BC82" i="2"/>
  <c r="AA17" i="13"/>
  <c r="AI16" i="13"/>
  <c r="AB16" i="13"/>
  <c r="BL158" i="9"/>
  <c r="BM127" i="9"/>
  <c r="BX50" i="2"/>
  <c r="CF49" i="2"/>
  <c r="BR64" i="11"/>
  <c r="BJ65" i="11"/>
  <c r="BK64" i="11"/>
  <c r="BQ49" i="1"/>
  <c r="BY48" i="1"/>
  <c r="BJ49" i="3"/>
  <c r="BR48" i="3"/>
  <c r="CT19" i="16"/>
  <c r="DA19" i="16"/>
  <c r="EC35" i="16"/>
  <c r="EC125" i="16" s="1"/>
  <c r="DV35" i="16"/>
  <c r="DV125" i="16" s="1"/>
  <c r="DY125" i="16" s="1"/>
  <c r="CT82" i="6"/>
  <c r="CL83" i="6"/>
  <c r="CT83" i="6" s="1"/>
  <c r="CT128" i="6" s="1"/>
  <c r="DO96" i="8"/>
  <c r="DN19" i="12"/>
  <c r="DV19" i="12" s="1"/>
  <c r="DV18" i="12"/>
  <c r="CF32" i="3"/>
  <c r="BX33" i="3"/>
  <c r="DV82" i="7"/>
  <c r="DN83" i="7"/>
  <c r="DV83" i="7" s="1"/>
  <c r="DV128" i="7" s="1"/>
  <c r="DY128" i="7" s="1"/>
  <c r="BG160" i="4"/>
  <c r="BH129" i="4"/>
  <c r="AP16" i="11"/>
  <c r="AH17" i="11"/>
  <c r="DO114" i="7"/>
  <c r="DG115" i="7"/>
  <c r="DO115" i="7" s="1"/>
  <c r="DO130" i="7" s="1"/>
  <c r="DG65" i="7"/>
  <c r="DO64" i="7"/>
  <c r="DH64" i="7"/>
  <c r="BY34" i="16"/>
  <c r="BQ35" i="16"/>
  <c r="BY35" i="16" s="1"/>
  <c r="BY125" i="16" s="1"/>
  <c r="BZ125" i="16" s="1"/>
  <c r="T49" i="11"/>
  <c r="AB48" i="11"/>
  <c r="U48" i="11"/>
  <c r="AO65" i="10"/>
  <c r="AP64" i="10"/>
  <c r="AW64" i="10"/>
  <c r="AO82" i="7"/>
  <c r="AW81" i="7"/>
  <c r="BQ35" i="9"/>
  <c r="BY35" i="9" s="1"/>
  <c r="BY125" i="9" s="1"/>
  <c r="BZ125" i="9" s="1"/>
  <c r="BY34" i="9"/>
  <c r="BQ99" i="11"/>
  <c r="BY98" i="11"/>
  <c r="DU33" i="1"/>
  <c r="DV32" i="1"/>
  <c r="AE161" i="11"/>
  <c r="AF130" i="11"/>
  <c r="BJ33" i="2"/>
  <c r="BR32" i="2"/>
  <c r="BK32" i="2"/>
  <c r="DH80" i="13"/>
  <c r="CZ81" i="13"/>
  <c r="DA80" i="13"/>
  <c r="BQ83" i="13"/>
  <c r="F33" i="7"/>
  <c r="N32" i="7"/>
  <c r="CM16" i="3"/>
  <c r="CE17" i="3"/>
  <c r="DG115" i="12"/>
  <c r="DO114" i="12"/>
  <c r="AH49" i="9"/>
  <c r="AP48" i="9"/>
  <c r="CS33" i="9"/>
  <c r="DA32" i="9"/>
  <c r="DU19" i="14"/>
  <c r="EC18" i="14"/>
  <c r="DV18" i="14"/>
  <c r="AB19" i="8"/>
  <c r="DO97" i="8"/>
  <c r="DG98" i="8"/>
  <c r="DH97" i="8"/>
  <c r="AP64" i="4"/>
  <c r="AH65" i="4"/>
  <c r="AI65" i="4" s="1"/>
  <c r="CZ18" i="13"/>
  <c r="DH17" i="13"/>
  <c r="DG65" i="5"/>
  <c r="DO64" i="5"/>
  <c r="EJ99" i="8"/>
  <c r="EJ129" i="8" s="1"/>
  <c r="EC99" i="8"/>
  <c r="EC129" i="8" s="1"/>
  <c r="BK83" i="16"/>
  <c r="BK128" i="16" s="1"/>
  <c r="M50" i="2"/>
  <c r="U49" i="2"/>
  <c r="EC81" i="8"/>
  <c r="DU82" i="8"/>
  <c r="BY113" i="11"/>
  <c r="BQ114" i="11"/>
  <c r="DA17" i="11"/>
  <c r="CS18" i="11"/>
  <c r="BR48" i="1"/>
  <c r="DG18" i="14"/>
  <c r="DO17" i="14"/>
  <c r="BX113" i="13"/>
  <c r="CF112" i="13"/>
  <c r="BY112" i="13"/>
  <c r="AV98" i="2"/>
  <c r="BD97" i="2"/>
  <c r="BZ161" i="7"/>
  <c r="CA130" i="7"/>
  <c r="CT48" i="4"/>
  <c r="CL49" i="4"/>
  <c r="CM48" i="4"/>
  <c r="CT64" i="16"/>
  <c r="CL65" i="16"/>
  <c r="CM65" i="16" s="1"/>
  <c r="DH33" i="12"/>
  <c r="CZ34" i="12"/>
  <c r="DA33" i="12"/>
  <c r="EL129" i="4"/>
  <c r="EK160" i="4"/>
  <c r="CL99" i="2"/>
  <c r="DU98" i="2"/>
  <c r="EC97" i="2"/>
  <c r="DV97" i="2"/>
  <c r="BJ51" i="4"/>
  <c r="BJ81" i="8"/>
  <c r="BR80" i="8"/>
  <c r="BK80" i="8"/>
  <c r="CL17" i="15"/>
  <c r="CT16" i="15"/>
  <c r="CM16" i="15"/>
  <c r="BR97" i="14"/>
  <c r="BJ98" i="14"/>
  <c r="BK98" i="14" s="1"/>
  <c r="BX17" i="11"/>
  <c r="CF16" i="11"/>
  <c r="BX66" i="5"/>
  <c r="CF65" i="5"/>
  <c r="BY65" i="5"/>
  <c r="AV113" i="16"/>
  <c r="BD112" i="16"/>
  <c r="BJ83" i="13"/>
  <c r="BR82" i="13"/>
  <c r="BD97" i="13"/>
  <c r="AV98" i="13"/>
  <c r="AW97" i="13"/>
  <c r="BD16" i="3"/>
  <c r="AV17" i="3"/>
  <c r="AW17" i="3" s="1"/>
  <c r="BQ81" i="3"/>
  <c r="BY80" i="3"/>
  <c r="BR80" i="3"/>
  <c r="DU19" i="2"/>
  <c r="CE67" i="14"/>
  <c r="AV113" i="4"/>
  <c r="AW113" i="4" s="1"/>
  <c r="BD112" i="4"/>
  <c r="CT18" i="12"/>
  <c r="CL19" i="12"/>
  <c r="CM18" i="12"/>
  <c r="T50" i="3"/>
  <c r="AB49" i="3"/>
  <c r="BX113" i="8"/>
  <c r="CF112" i="8"/>
  <c r="BY112" i="8"/>
  <c r="BR32" i="16"/>
  <c r="BJ33" i="16"/>
  <c r="BK32" i="16"/>
  <c r="CS99" i="3"/>
  <c r="DA98" i="3"/>
  <c r="DA81" i="15"/>
  <c r="CS82" i="15"/>
  <c r="CT81" i="15"/>
  <c r="BY98" i="8"/>
  <c r="BQ99" i="8"/>
  <c r="BY99" i="8" s="1"/>
  <c r="BY129" i="8" s="1"/>
  <c r="BZ129" i="8" s="1"/>
  <c r="DV17" i="8"/>
  <c r="DN18" i="8"/>
  <c r="EC97" i="4"/>
  <c r="DU98" i="4"/>
  <c r="BK161" i="16"/>
  <c r="BL130" i="16"/>
  <c r="BK80" i="6"/>
  <c r="BC81" i="6"/>
  <c r="BD80" i="6"/>
  <c r="CL97" i="15"/>
  <c r="CT96" i="15"/>
  <c r="CM96" i="15"/>
  <c r="DO16" i="15"/>
  <c r="DG17" i="15"/>
  <c r="DN33" i="9"/>
  <c r="DV32" i="9"/>
  <c r="BJ81" i="9"/>
  <c r="BR80" i="9"/>
  <c r="T66" i="13"/>
  <c r="AB65" i="13"/>
  <c r="AB65" i="2"/>
  <c r="T66" i="2"/>
  <c r="EB97" i="2"/>
  <c r="EJ96" i="2"/>
  <c r="CE83" i="7"/>
  <c r="CM83" i="7" s="1"/>
  <c r="CM128" i="7" s="1"/>
  <c r="CN128" i="7" s="1"/>
  <c r="CM82" i="7"/>
  <c r="AO82" i="13"/>
  <c r="EQ82" i="2"/>
  <c r="EI83" i="2"/>
  <c r="EQ83" i="2" s="1"/>
  <c r="EQ128" i="2" s="1"/>
  <c r="ER128" i="2" s="1"/>
  <c r="M18" i="10"/>
  <c r="DN99" i="4"/>
  <c r="DO98" i="4"/>
  <c r="CL99" i="10"/>
  <c r="CT99" i="10" s="1"/>
  <c r="CT129" i="10" s="1"/>
  <c r="CW129" i="10" s="1"/>
  <c r="CT98" i="10"/>
  <c r="AI65" i="3"/>
  <c r="AA66" i="3"/>
  <c r="DN17" i="9"/>
  <c r="DV16" i="9"/>
  <c r="BK82" i="16"/>
  <c r="M82" i="16"/>
  <c r="U81" i="16"/>
  <c r="N81" i="16"/>
  <c r="AB50" i="8"/>
  <c r="T51" i="8"/>
  <c r="U50" i="8"/>
  <c r="BJ50" i="1"/>
  <c r="BR49" i="1"/>
  <c r="AJ125" i="15"/>
  <c r="AI156" i="15"/>
  <c r="T17" i="10"/>
  <c r="AB16" i="10"/>
  <c r="BR67" i="2"/>
  <c r="BR127" i="2" s="1"/>
  <c r="BU127" i="2" s="1"/>
  <c r="AX125" i="16"/>
  <c r="AW156" i="16"/>
  <c r="BX114" i="4"/>
  <c r="BY113" i="4"/>
  <c r="CF113" i="4"/>
  <c r="AI82" i="15"/>
  <c r="AA83" i="15"/>
  <c r="AB82" i="15"/>
  <c r="AO66" i="13"/>
  <c r="AW65" i="13"/>
  <c r="EC96" i="2"/>
  <c r="EI113" i="14"/>
  <c r="EJ112" i="14"/>
  <c r="M67" i="2"/>
  <c r="BX66" i="4"/>
  <c r="CF65" i="4"/>
  <c r="DO17" i="8"/>
  <c r="DG18" i="8"/>
  <c r="DZ125" i="8"/>
  <c r="DY156" i="8"/>
  <c r="BX97" i="4"/>
  <c r="CF96" i="4"/>
  <c r="BY96" i="4"/>
  <c r="CE66" i="13"/>
  <c r="CM65" i="13"/>
  <c r="CF65" i="13"/>
  <c r="F34" i="12"/>
  <c r="N33" i="12"/>
  <c r="BK112" i="4"/>
  <c r="BC113" i="4"/>
  <c r="AO82" i="4"/>
  <c r="AW81" i="4"/>
  <c r="DV16" i="8"/>
  <c r="AE158" i="14"/>
  <c r="AF127" i="14"/>
  <c r="CE114" i="10"/>
  <c r="CM113" i="10"/>
  <c r="CF113" i="10"/>
  <c r="CZ98" i="1"/>
  <c r="DH97" i="1"/>
  <c r="DV156" i="14"/>
  <c r="DW125" i="14"/>
  <c r="BC35" i="2"/>
  <c r="EB113" i="16"/>
  <c r="EC113" i="16" s="1"/>
  <c r="EJ112" i="16"/>
  <c r="DO113" i="2"/>
  <c r="DG114" i="2"/>
  <c r="CT82" i="2"/>
  <c r="CL83" i="2"/>
  <c r="BC81" i="4"/>
  <c r="BK80" i="4"/>
  <c r="AV83" i="8"/>
  <c r="BD83" i="8" s="1"/>
  <c r="BD128" i="8" s="1"/>
  <c r="BG128" i="8" s="1"/>
  <c r="BD82" i="8"/>
  <c r="BX34" i="2"/>
  <c r="CF33" i="2"/>
  <c r="T83" i="4"/>
  <c r="DA32" i="5"/>
  <c r="CZ33" i="5"/>
  <c r="DH32" i="5"/>
  <c r="AV35" i="12"/>
  <c r="BD34" i="12"/>
  <c r="AW34" i="12"/>
  <c r="CF80" i="1"/>
  <c r="BX81" i="1"/>
  <c r="BZ156" i="13"/>
  <c r="CA125" i="13"/>
  <c r="BD49" i="11"/>
  <c r="BJ66" i="3"/>
  <c r="BR65" i="3"/>
  <c r="BJ33" i="4"/>
  <c r="BR32" i="4"/>
  <c r="CM64" i="16"/>
  <c r="CS83" i="13"/>
  <c r="AH65" i="7"/>
  <c r="AP64" i="7"/>
  <c r="DH49" i="15"/>
  <c r="CZ50" i="15"/>
  <c r="DA50" i="15" s="1"/>
  <c r="BX113" i="1"/>
  <c r="CF112" i="1"/>
  <c r="AO18" i="12"/>
  <c r="AW17" i="12"/>
  <c r="AP17" i="12"/>
  <c r="DU66" i="7"/>
  <c r="DV65" i="7"/>
  <c r="DU82" i="9"/>
  <c r="EC81" i="9"/>
  <c r="DG115" i="10"/>
  <c r="DO115" i="10" s="1"/>
  <c r="DO130" i="10" s="1"/>
  <c r="DO114" i="10"/>
  <c r="N97" i="9"/>
  <c r="F98" i="9"/>
  <c r="BD96" i="6"/>
  <c r="AV97" i="6"/>
  <c r="BJ83" i="10"/>
  <c r="BR83" i="10" s="1"/>
  <c r="BR128" i="10" s="1"/>
  <c r="BU128" i="10" s="1"/>
  <c r="BR82" i="10"/>
  <c r="AO33" i="10"/>
  <c r="AW32" i="10"/>
  <c r="CS81" i="5"/>
  <c r="DA80" i="5"/>
  <c r="CT80" i="5"/>
  <c r="AV19" i="5"/>
  <c r="ED125" i="8"/>
  <c r="EC156" i="8"/>
  <c r="CF82" i="15"/>
  <c r="BX83" i="15"/>
  <c r="CF83" i="15" s="1"/>
  <c r="CF128" i="15" s="1"/>
  <c r="DH82" i="5"/>
  <c r="CZ83" i="5"/>
  <c r="DH83" i="5" s="1"/>
  <c r="DH128" i="5" s="1"/>
  <c r="CE115" i="7"/>
  <c r="CF115" i="7" s="1"/>
  <c r="CF130" i="7" s="1"/>
  <c r="CI130" i="7" s="1"/>
  <c r="CL33" i="2"/>
  <c r="CT32" i="2"/>
  <c r="DH82" i="9"/>
  <c r="DG83" i="9"/>
  <c r="DH114" i="14"/>
  <c r="CZ115" i="14"/>
  <c r="DH115" i="14" s="1"/>
  <c r="DH130" i="14" s="1"/>
  <c r="AO97" i="10"/>
  <c r="AW96" i="10"/>
  <c r="DA17" i="6"/>
  <c r="CS18" i="6"/>
  <c r="EB82" i="2"/>
  <c r="EJ81" i="2"/>
  <c r="EC81" i="2"/>
  <c r="BJ81" i="11"/>
  <c r="BR80" i="11"/>
  <c r="BK80" i="11"/>
  <c r="CF32" i="12"/>
  <c r="BX33" i="12"/>
  <c r="BY32" i="12"/>
  <c r="BD17" i="1"/>
  <c r="AV18" i="1"/>
  <c r="AW17" i="1"/>
  <c r="BX98" i="10"/>
  <c r="CF97" i="10"/>
  <c r="CZ114" i="8"/>
  <c r="DH113" i="8"/>
  <c r="DA113" i="8"/>
  <c r="M34" i="15"/>
  <c r="U33" i="15"/>
  <c r="BJ35" i="12"/>
  <c r="BR35" i="12" s="1"/>
  <c r="BR125" i="12" s="1"/>
  <c r="BU125" i="12" s="1"/>
  <c r="BR34" i="12"/>
  <c r="AH113" i="13"/>
  <c r="AP112" i="13"/>
  <c r="AI112" i="13"/>
  <c r="DO112" i="2"/>
  <c r="AB32" i="4"/>
  <c r="T33" i="4"/>
  <c r="AO51" i="9"/>
  <c r="AW51" i="9" s="1"/>
  <c r="AW126" i="9" s="1"/>
  <c r="AW50" i="9"/>
  <c r="AA18" i="5"/>
  <c r="AI17" i="5"/>
  <c r="U80" i="11"/>
  <c r="M81" i="11"/>
  <c r="DH17" i="11"/>
  <c r="CZ18" i="11"/>
  <c r="CS19" i="12"/>
  <c r="DA19" i="12" s="1"/>
  <c r="DA124" i="12" s="1"/>
  <c r="DD124" i="12" s="1"/>
  <c r="DA18" i="12"/>
  <c r="DV50" i="7"/>
  <c r="DN51" i="7"/>
  <c r="DO50" i="7"/>
  <c r="AO82" i="15"/>
  <c r="AW81" i="15"/>
  <c r="AP81" i="15"/>
  <c r="V130" i="5"/>
  <c r="U161" i="5"/>
  <c r="M65" i="9"/>
  <c r="U64" i="9"/>
  <c r="N16" i="10"/>
  <c r="F17" i="10"/>
  <c r="BJ99" i="5"/>
  <c r="BR99" i="5" s="1"/>
  <c r="BR129" i="5" s="1"/>
  <c r="BU129" i="5" s="1"/>
  <c r="BR98" i="5"/>
  <c r="AV51" i="11"/>
  <c r="BD50" i="11"/>
  <c r="AW50" i="11"/>
  <c r="BQ19" i="13"/>
  <c r="BY19" i="13" s="1"/>
  <c r="BY124" i="13" s="1"/>
  <c r="BZ124" i="13" s="1"/>
  <c r="BY18" i="13"/>
  <c r="AA82" i="4"/>
  <c r="AB82" i="4" s="1"/>
  <c r="AI81" i="4"/>
  <c r="CE66" i="16"/>
  <c r="CT112" i="10"/>
  <c r="F114" i="8"/>
  <c r="N113" i="8"/>
  <c r="CL113" i="15"/>
  <c r="CT112" i="15"/>
  <c r="CM112" i="15"/>
  <c r="EC64" i="7"/>
  <c r="BJ97" i="9"/>
  <c r="BR96" i="9"/>
  <c r="CE18" i="13"/>
  <c r="CF17" i="13"/>
  <c r="BJ97" i="3"/>
  <c r="BR96" i="3"/>
  <c r="AH82" i="3"/>
  <c r="AP81" i="3"/>
  <c r="AW48" i="2"/>
  <c r="M115" i="3"/>
  <c r="U114" i="3"/>
  <c r="M65" i="10"/>
  <c r="U64" i="10"/>
  <c r="AO17" i="6"/>
  <c r="AW16" i="6"/>
  <c r="EB34" i="11"/>
  <c r="EJ33" i="11"/>
  <c r="EC33" i="11"/>
  <c r="BC99" i="5"/>
  <c r="BK98" i="5"/>
  <c r="AV51" i="14"/>
  <c r="N112" i="11"/>
  <c r="F113" i="11"/>
  <c r="F66" i="14"/>
  <c r="N65" i="14"/>
  <c r="R125" i="11"/>
  <c r="Q156" i="11"/>
  <c r="BR34" i="9"/>
  <c r="BJ35" i="9"/>
  <c r="BR35" i="9" s="1"/>
  <c r="BR125" i="9" s="1"/>
  <c r="BU125" i="9" s="1"/>
  <c r="DG83" i="15"/>
  <c r="DO82" i="15"/>
  <c r="DH82" i="15"/>
  <c r="DH158" i="11"/>
  <c r="DI127" i="11"/>
  <c r="EB34" i="2"/>
  <c r="EJ33" i="2"/>
  <c r="DZ129" i="16"/>
  <c r="DY160" i="16"/>
  <c r="AW112" i="8"/>
  <c r="AO113" i="8"/>
  <c r="AP113" i="11"/>
  <c r="AH114" i="11"/>
  <c r="AI113" i="11"/>
  <c r="AA66" i="9"/>
  <c r="AI65" i="9"/>
  <c r="AO19" i="14"/>
  <c r="AP18" i="14"/>
  <c r="EI99" i="16"/>
  <c r="EJ99" i="16" s="1"/>
  <c r="EJ129" i="16" s="1"/>
  <c r="EK129" i="16" s="1"/>
  <c r="EJ98" i="16"/>
  <c r="AP80" i="13"/>
  <c r="AH81" i="13"/>
  <c r="CM96" i="8"/>
  <c r="CE97" i="8"/>
  <c r="CF96" i="8"/>
  <c r="T18" i="2"/>
  <c r="AB17" i="2"/>
  <c r="DA64" i="1"/>
  <c r="CS65" i="1"/>
  <c r="AO49" i="4"/>
  <c r="AW48" i="4"/>
  <c r="AP48" i="4"/>
  <c r="BK17" i="9"/>
  <c r="BC18" i="9"/>
  <c r="BC66" i="13"/>
  <c r="BK65" i="13"/>
  <c r="BD65" i="13"/>
  <c r="AA98" i="4"/>
  <c r="EJ112" i="4"/>
  <c r="EB113" i="4"/>
  <c r="EC112" i="4"/>
  <c r="DV112" i="4"/>
  <c r="DN113" i="4"/>
  <c r="DO112" i="4"/>
  <c r="AA82" i="3"/>
  <c r="AI81" i="3"/>
  <c r="CL114" i="10"/>
  <c r="CT113" i="10"/>
  <c r="AB67" i="1"/>
  <c r="AB127" i="1" s="1"/>
  <c r="AE127" i="1" s="1"/>
  <c r="U67" i="1"/>
  <c r="U127" i="1" s="1"/>
  <c r="CL51" i="8"/>
  <c r="CT51" i="8" s="1"/>
  <c r="CT126" i="8" s="1"/>
  <c r="CW126" i="8" s="1"/>
  <c r="CT50" i="8"/>
  <c r="AP97" i="14"/>
  <c r="AH98" i="14"/>
  <c r="CZ17" i="15"/>
  <c r="DH16" i="15"/>
  <c r="DA16" i="15"/>
  <c r="AP113" i="2"/>
  <c r="AH114" i="2"/>
  <c r="BJ33" i="14"/>
  <c r="BR32" i="14"/>
  <c r="BK32" i="14"/>
  <c r="BQ81" i="5"/>
  <c r="BY80" i="5"/>
  <c r="BR80" i="5"/>
  <c r="BR34" i="7"/>
  <c r="BK112" i="2"/>
  <c r="BC113" i="2"/>
  <c r="AH33" i="13"/>
  <c r="AP32" i="13"/>
  <c r="AI32" i="13"/>
  <c r="M114" i="2"/>
  <c r="U113" i="2"/>
  <c r="N113" i="2"/>
  <c r="BJ34" i="10"/>
  <c r="BR33" i="10"/>
  <c r="AO50" i="2"/>
  <c r="AW49" i="2"/>
  <c r="AP49" i="2"/>
  <c r="AA81" i="2"/>
  <c r="AI80" i="2"/>
  <c r="AB80" i="2"/>
  <c r="T51" i="12"/>
  <c r="AB51" i="12" s="1"/>
  <c r="AB126" i="12" s="1"/>
  <c r="AE126" i="12" s="1"/>
  <c r="AB50" i="12"/>
  <c r="DH83" i="1"/>
  <c r="DH128" i="1" s="1"/>
  <c r="BQ50" i="15"/>
  <c r="BY49" i="15"/>
  <c r="T115" i="2"/>
  <c r="T33" i="15"/>
  <c r="AB32" i="15"/>
  <c r="F50" i="2"/>
  <c r="N49" i="2"/>
  <c r="EC18" i="11"/>
  <c r="DU19" i="11"/>
  <c r="EC19" i="11" s="1"/>
  <c r="CE17" i="7"/>
  <c r="CM16" i="7"/>
  <c r="CF16" i="7"/>
  <c r="BX17" i="9"/>
  <c r="CF16" i="9"/>
  <c r="BY16" i="9"/>
  <c r="BX18" i="8"/>
  <c r="CF17" i="8"/>
  <c r="BY17" i="8"/>
  <c r="CE17" i="2"/>
  <c r="CF17" i="2" s="1"/>
  <c r="CM16" i="2"/>
  <c r="BQ50" i="13"/>
  <c r="BR49" i="13"/>
  <c r="EC158" i="11"/>
  <c r="ED127" i="11"/>
  <c r="CS66" i="13"/>
  <c r="DA65" i="13"/>
  <c r="CT65" i="13"/>
  <c r="T99" i="16"/>
  <c r="DH48" i="2"/>
  <c r="CZ49" i="2"/>
  <c r="BJ17" i="10"/>
  <c r="BR16" i="10"/>
  <c r="AS155" i="13"/>
  <c r="AT124" i="13"/>
  <c r="N115" i="7"/>
  <c r="N130" i="7" s="1"/>
  <c r="Q130" i="7" s="1"/>
  <c r="BQ67" i="3"/>
  <c r="AA115" i="9"/>
  <c r="AI115" i="9" s="1"/>
  <c r="AI130" i="9" s="1"/>
  <c r="AI114" i="9"/>
  <c r="F83" i="12"/>
  <c r="N83" i="12" s="1"/>
  <c r="N128" i="12" s="1"/>
  <c r="Q128" i="12" s="1"/>
  <c r="N82" i="12"/>
  <c r="BR35" i="7"/>
  <c r="BR125" i="7" s="1"/>
  <c r="BU125" i="7" s="1"/>
  <c r="AA82" i="9"/>
  <c r="AI81" i="9"/>
  <c r="AO114" i="10"/>
  <c r="AW113" i="10"/>
  <c r="BJ99" i="13"/>
  <c r="BR98" i="13"/>
  <c r="CT64" i="4"/>
  <c r="CL65" i="4"/>
  <c r="CM64" i="4"/>
  <c r="V128" i="15"/>
  <c r="U159" i="15"/>
  <c r="AB81" i="14"/>
  <c r="AA82" i="14"/>
  <c r="AI81" i="14"/>
  <c r="CS67" i="8"/>
  <c r="DA67" i="8" s="1"/>
  <c r="DA127" i="8" s="1"/>
  <c r="DA66" i="8"/>
  <c r="CS99" i="15"/>
  <c r="DA99" i="15" s="1"/>
  <c r="DA129" i="15" s="1"/>
  <c r="DA98" i="15"/>
  <c r="EB35" i="13"/>
  <c r="EJ35" i="13" s="1"/>
  <c r="EJ125" i="13" s="1"/>
  <c r="EK125" i="13" s="1"/>
  <c r="EJ34" i="13"/>
  <c r="BX98" i="13"/>
  <c r="CF97" i="13"/>
  <c r="BQ98" i="13"/>
  <c r="BY97" i="13"/>
  <c r="EB17" i="2"/>
  <c r="EJ16" i="2"/>
  <c r="EC16" i="2"/>
  <c r="AH98" i="15"/>
  <c r="AP97" i="15"/>
  <c r="AI97" i="15"/>
  <c r="T82" i="6"/>
  <c r="AB81" i="6"/>
  <c r="U81" i="6"/>
  <c r="BY113" i="1"/>
  <c r="BQ114" i="1"/>
  <c r="EC65" i="8"/>
  <c r="DU66" i="8"/>
  <c r="AI50" i="8"/>
  <c r="AA51" i="8"/>
  <c r="AI51" i="8" s="1"/>
  <c r="AI126" i="8" s="1"/>
  <c r="AI32" i="6"/>
  <c r="AA33" i="6"/>
  <c r="DG49" i="9"/>
  <c r="DO48" i="9"/>
  <c r="DH48" i="9"/>
  <c r="BX34" i="11"/>
  <c r="N113" i="16"/>
  <c r="F114" i="16"/>
  <c r="BJ49" i="10"/>
  <c r="BR48" i="10"/>
  <c r="DN81" i="12"/>
  <c r="DV80" i="12"/>
  <c r="DO80" i="12"/>
  <c r="BQ99" i="4"/>
  <c r="EL128" i="13"/>
  <c r="EK159" i="13"/>
  <c r="M33" i="8"/>
  <c r="U32" i="8"/>
  <c r="CE34" i="13"/>
  <c r="CF33" i="13"/>
  <c r="CM33" i="13"/>
  <c r="AV114" i="11"/>
  <c r="BD113" i="11"/>
  <c r="BD80" i="12"/>
  <c r="AV81" i="12"/>
  <c r="AW80" i="12"/>
  <c r="DN81" i="9"/>
  <c r="DV80" i="9"/>
  <c r="DO80" i="9"/>
  <c r="N16" i="2"/>
  <c r="F17" i="2"/>
  <c r="EJ66" i="8"/>
  <c r="EB67" i="8"/>
  <c r="EJ67" i="8" s="1"/>
  <c r="EJ127" i="8" s="1"/>
  <c r="T65" i="9"/>
  <c r="AB64" i="9"/>
  <c r="BQ97" i="1"/>
  <c r="BY96" i="1"/>
  <c r="BR96" i="1"/>
  <c r="DK160" i="16"/>
  <c r="DL129" i="16"/>
  <c r="BK113" i="7"/>
  <c r="BC114" i="7"/>
  <c r="BD113" i="7"/>
  <c r="BK67" i="8"/>
  <c r="BK127" i="8" s="1"/>
  <c r="U98" i="5"/>
  <c r="M99" i="5"/>
  <c r="U99" i="5" s="1"/>
  <c r="U129" i="5" s="1"/>
  <c r="DN82" i="11"/>
  <c r="DO81" i="11"/>
  <c r="F34" i="10"/>
  <c r="N33" i="10"/>
  <c r="DG98" i="1"/>
  <c r="DO97" i="1"/>
  <c r="AJ126" i="12"/>
  <c r="AI157" i="12"/>
  <c r="T97" i="9"/>
  <c r="AB96" i="9"/>
  <c r="BX67" i="9"/>
  <c r="BX17" i="5"/>
  <c r="CF16" i="5"/>
  <c r="AA99" i="5"/>
  <c r="AI98" i="5"/>
  <c r="AB98" i="5"/>
  <c r="M17" i="2"/>
  <c r="U16" i="2"/>
  <c r="DN66" i="1"/>
  <c r="DV65" i="1"/>
  <c r="DN35" i="5"/>
  <c r="DV35" i="5" s="1"/>
  <c r="DV125" i="5" s="1"/>
  <c r="DW125" i="5" s="1"/>
  <c r="DV34" i="5"/>
  <c r="AV33" i="5"/>
  <c r="BD32" i="5"/>
  <c r="AW32" i="5"/>
  <c r="BX51" i="16"/>
  <c r="CF51" i="16" s="1"/>
  <c r="CF50" i="16"/>
  <c r="AP97" i="2"/>
  <c r="AH98" i="2"/>
  <c r="AP64" i="16"/>
  <c r="AH65" i="16"/>
  <c r="AI64" i="16"/>
  <c r="DH49" i="4"/>
  <c r="BC98" i="16"/>
  <c r="BK97" i="16"/>
  <c r="BV127" i="12"/>
  <c r="BU158" i="12"/>
  <c r="CL67" i="7"/>
  <c r="CT66" i="7"/>
  <c r="CE66" i="9"/>
  <c r="CF66" i="9" s="1"/>
  <c r="CM65" i="9"/>
  <c r="BX33" i="10"/>
  <c r="CF32" i="10"/>
  <c r="BY32" i="10"/>
  <c r="DO83" i="16"/>
  <c r="DO128" i="16" s="1"/>
  <c r="DO65" i="8"/>
  <c r="BR115" i="13"/>
  <c r="BR130" i="13" s="1"/>
  <c r="BU130" i="13" s="1"/>
  <c r="T18" i="15"/>
  <c r="AB17" i="15"/>
  <c r="AA115" i="13"/>
  <c r="CS113" i="2"/>
  <c r="DA112" i="2"/>
  <c r="CT112" i="2"/>
  <c r="BJ66" i="16"/>
  <c r="BR65" i="16"/>
  <c r="BK65" i="16"/>
  <c r="BC34" i="12"/>
  <c r="BK33" i="12"/>
  <c r="EC80" i="11"/>
  <c r="DU81" i="11"/>
  <c r="DV81" i="11" s="1"/>
  <c r="AH113" i="14"/>
  <c r="AP112" i="14"/>
  <c r="CS19" i="2"/>
  <c r="CF96" i="7"/>
  <c r="BX97" i="7"/>
  <c r="AH19" i="2"/>
  <c r="EL129" i="11"/>
  <c r="EK160" i="11"/>
  <c r="U18" i="7"/>
  <c r="M19" i="7"/>
  <c r="U19" i="7" s="1"/>
  <c r="BC83" i="15"/>
  <c r="BK83" i="15" s="1"/>
  <c r="BK128" i="15" s="1"/>
  <c r="BL128" i="15" s="1"/>
  <c r="BK82" i="15"/>
  <c r="U16" i="8"/>
  <c r="M17" i="8"/>
  <c r="N16" i="8"/>
  <c r="DH96" i="11"/>
  <c r="CZ97" i="11"/>
  <c r="DA96" i="11"/>
  <c r="AW97" i="11"/>
  <c r="AO98" i="11"/>
  <c r="M65" i="3"/>
  <c r="U64" i="3"/>
  <c r="BX49" i="4"/>
  <c r="CF48" i="4"/>
  <c r="BR97" i="2"/>
  <c r="BJ98" i="2"/>
  <c r="M67" i="14"/>
  <c r="U67" i="14" s="1"/>
  <c r="U127" i="14" s="1"/>
  <c r="U66" i="14"/>
  <c r="AI114" i="8"/>
  <c r="AA115" i="8"/>
  <c r="DV49" i="3"/>
  <c r="DN50" i="3"/>
  <c r="N32" i="10"/>
  <c r="M113" i="1"/>
  <c r="U112" i="1"/>
  <c r="BX35" i="4"/>
  <c r="CF35" i="4" s="1"/>
  <c r="CF125" i="4" s="1"/>
  <c r="CI125" i="4" s="1"/>
  <c r="CF34" i="4"/>
  <c r="U81" i="8"/>
  <c r="M82" i="8"/>
  <c r="N81" i="8"/>
  <c r="BC18" i="1"/>
  <c r="BK17" i="1"/>
  <c r="AH51" i="8"/>
  <c r="CM32" i="2"/>
  <c r="AA17" i="10"/>
  <c r="AI16" i="10"/>
  <c r="AO35" i="2"/>
  <c r="U48" i="5"/>
  <c r="N48" i="5"/>
  <c r="M49" i="5"/>
  <c r="CM64" i="8"/>
  <c r="CE65" i="8"/>
  <c r="CF64" i="8"/>
  <c r="DA113" i="12"/>
  <c r="CS114" i="12"/>
  <c r="CT113" i="12"/>
  <c r="DI128" i="14"/>
  <c r="DH159" i="14"/>
  <c r="BC50" i="8"/>
  <c r="BK49" i="8"/>
  <c r="BD49" i="8"/>
  <c r="AW65" i="11"/>
  <c r="CZ51" i="4"/>
  <c r="DH50" i="4"/>
  <c r="CZ83" i="2"/>
  <c r="AH97" i="9"/>
  <c r="AP96" i="9"/>
  <c r="DG67" i="8"/>
  <c r="DO66" i="8"/>
  <c r="DH66" i="8"/>
  <c r="CS67" i="14"/>
  <c r="DA67" i="14" s="1"/>
  <c r="DA127" i="14" s="1"/>
  <c r="DD127" i="14" s="1"/>
  <c r="DA66" i="14"/>
  <c r="CZ99" i="10"/>
  <c r="DA99" i="10" s="1"/>
  <c r="DA129" i="10" s="1"/>
  <c r="DA98" i="10"/>
  <c r="EJ48" i="11"/>
  <c r="EB49" i="11"/>
  <c r="DO65" i="1"/>
  <c r="DN81" i="6"/>
  <c r="DV80" i="6"/>
  <c r="DO80" i="6"/>
  <c r="BQ82" i="16"/>
  <c r="BX97" i="3"/>
  <c r="CF96" i="3"/>
  <c r="BY96" i="3"/>
  <c r="CE67" i="11"/>
  <c r="CF66" i="11"/>
  <c r="AA67" i="13"/>
  <c r="BC51" i="2"/>
  <c r="BK51" i="2" s="1"/>
  <c r="BK126" i="2" s="1"/>
  <c r="BK50" i="2"/>
  <c r="AV17" i="10"/>
  <c r="BD16" i="10"/>
  <c r="CL115" i="1"/>
  <c r="CT114" i="1"/>
  <c r="M17" i="4"/>
  <c r="U16" i="4"/>
  <c r="AI51" i="7"/>
  <c r="AI126" i="7" s="1"/>
  <c r="CE99" i="4"/>
  <c r="DG34" i="3"/>
  <c r="DO33" i="3"/>
  <c r="AB98" i="8"/>
  <c r="T99" i="8"/>
  <c r="DA160" i="7"/>
  <c r="DB129" i="7"/>
  <c r="DH158" i="14"/>
  <c r="DI127" i="14"/>
  <c r="CM96" i="14"/>
  <c r="CE97" i="14"/>
  <c r="CF96" i="14"/>
  <c r="EJ113" i="2"/>
  <c r="EB114" i="2"/>
  <c r="EB97" i="13"/>
  <c r="EJ96" i="13"/>
  <c r="DP128" i="1"/>
  <c r="DO159" i="1"/>
  <c r="CE98" i="10"/>
  <c r="CM97" i="10"/>
  <c r="BK19" i="15"/>
  <c r="BK124" i="15" s="1"/>
  <c r="BL124" i="15" s="1"/>
  <c r="BD19" i="15"/>
  <c r="BD124" i="15" s="1"/>
  <c r="BG124" i="15" s="1"/>
  <c r="BR112" i="11"/>
  <c r="BJ113" i="11"/>
  <c r="BK112" i="11"/>
  <c r="AH114" i="5"/>
  <c r="AP113" i="5"/>
  <c r="F34" i="4"/>
  <c r="N33" i="4"/>
  <c r="BQ98" i="16"/>
  <c r="BY97" i="16"/>
  <c r="BX66" i="16"/>
  <c r="CF65" i="16"/>
  <c r="AP50" i="11"/>
  <c r="AH51" i="11"/>
  <c r="AP51" i="11" s="1"/>
  <c r="AP126" i="11" s="1"/>
  <c r="AS126" i="11" s="1"/>
  <c r="BC81" i="5"/>
  <c r="BK80" i="5"/>
  <c r="BD80" i="5"/>
  <c r="BD82" i="15"/>
  <c r="AV83" i="15"/>
  <c r="BD83" i="15" s="1"/>
  <c r="BD128" i="15" s="1"/>
  <c r="BG128" i="15" s="1"/>
  <c r="CM33" i="2"/>
  <c r="CE34" i="2"/>
  <c r="DA67" i="4"/>
  <c r="DA127" i="4" s="1"/>
  <c r="DH67" i="4"/>
  <c r="DH127" i="4" s="1"/>
  <c r="DK127" i="4" s="1"/>
  <c r="CE81" i="3"/>
  <c r="CM80" i="3"/>
  <c r="CF80" i="3"/>
  <c r="CM32" i="8"/>
  <c r="CE33" i="8"/>
  <c r="CF32" i="8"/>
  <c r="AI161" i="4"/>
  <c r="AJ130" i="4"/>
  <c r="M49" i="4"/>
  <c r="U48" i="4"/>
  <c r="N48" i="4"/>
  <c r="V128" i="5"/>
  <c r="U159" i="5"/>
  <c r="AA97" i="16"/>
  <c r="AI96" i="16"/>
  <c r="AB96" i="16"/>
  <c r="AO67" i="11"/>
  <c r="AW66" i="11"/>
  <c r="BC17" i="11"/>
  <c r="BK16" i="11"/>
  <c r="BD16" i="11"/>
  <c r="DN66" i="12"/>
  <c r="DV65" i="12"/>
  <c r="DO65" i="12"/>
  <c r="AH81" i="6"/>
  <c r="AP80" i="6"/>
  <c r="BJ19" i="11"/>
  <c r="BR18" i="11"/>
  <c r="BQ49" i="10"/>
  <c r="BY48" i="10"/>
  <c r="BY16" i="4"/>
  <c r="BQ17" i="4"/>
  <c r="BR16" i="4"/>
  <c r="U34" i="5"/>
  <c r="M35" i="5"/>
  <c r="U35" i="5" s="1"/>
  <c r="U125" i="5" s="1"/>
  <c r="DN114" i="15"/>
  <c r="DO113" i="15"/>
  <c r="BC113" i="5"/>
  <c r="BK112" i="5"/>
  <c r="BD112" i="5"/>
  <c r="CS35" i="14"/>
  <c r="DA35" i="14" s="1"/>
  <c r="DA125" i="14" s="1"/>
  <c r="DD125" i="14" s="1"/>
  <c r="DA34" i="14"/>
  <c r="DG67" i="1"/>
  <c r="DO66" i="1"/>
  <c r="DU49" i="10"/>
  <c r="EC48" i="10"/>
  <c r="BJ113" i="9"/>
  <c r="BR112" i="9"/>
  <c r="AH98" i="12"/>
  <c r="AP97" i="12"/>
  <c r="AI97" i="12"/>
  <c r="BJ17" i="2"/>
  <c r="BR16" i="2"/>
  <c r="BK16" i="2"/>
  <c r="AH114" i="8"/>
  <c r="AP113" i="8"/>
  <c r="BQ115" i="8"/>
  <c r="BR114" i="8"/>
  <c r="DA16" i="13"/>
  <c r="CS17" i="13"/>
  <c r="EC33" i="3"/>
  <c r="DU34" i="3"/>
  <c r="F49" i="11"/>
  <c r="N48" i="11"/>
  <c r="CE81" i="1"/>
  <c r="CE82" i="1" s="1"/>
  <c r="CM80" i="1"/>
  <c r="AB82" i="3"/>
  <c r="T83" i="3"/>
  <c r="BC97" i="9"/>
  <c r="BD96" i="9"/>
  <c r="BK96" i="9"/>
  <c r="CT51" i="12"/>
  <c r="CT126" i="12" s="1"/>
  <c r="AP83" i="12"/>
  <c r="AP128" i="12" s="1"/>
  <c r="AS128" i="12" s="1"/>
  <c r="BD66" i="3"/>
  <c r="AV67" i="3"/>
  <c r="F97" i="2"/>
  <c r="N96" i="2"/>
  <c r="AW49" i="6"/>
  <c r="AO50" i="6"/>
  <c r="AP49" i="6"/>
  <c r="CL83" i="5"/>
  <c r="AO65" i="16"/>
  <c r="AW64" i="16"/>
  <c r="DO80" i="2"/>
  <c r="DG81" i="2"/>
  <c r="DH80" i="2"/>
  <c r="BR33" i="11"/>
  <c r="BJ34" i="11"/>
  <c r="EB33" i="9"/>
  <c r="EC32" i="9"/>
  <c r="BC67" i="11"/>
  <c r="AP66" i="14"/>
  <c r="AH67" i="14"/>
  <c r="AI66" i="14"/>
  <c r="CM17" i="8"/>
  <c r="CE18" i="8"/>
  <c r="CE49" i="5"/>
  <c r="CM48" i="5"/>
  <c r="F97" i="5"/>
  <c r="N96" i="5"/>
  <c r="AI17" i="2"/>
  <c r="AA18" i="2"/>
  <c r="DV96" i="6"/>
  <c r="DN97" i="6"/>
  <c r="DO96" i="6"/>
  <c r="F115" i="15"/>
  <c r="F49" i="12"/>
  <c r="N48" i="12"/>
  <c r="CT113" i="11"/>
  <c r="CL114" i="11"/>
  <c r="BX82" i="13"/>
  <c r="CF81" i="13"/>
  <c r="BQ34" i="2"/>
  <c r="BY33" i="2"/>
  <c r="AW48" i="3"/>
  <c r="AO49" i="3"/>
  <c r="AP49" i="3" s="1"/>
  <c r="CT112" i="14"/>
  <c r="CL113" i="14"/>
  <c r="CL97" i="6"/>
  <c r="CT96" i="6"/>
  <c r="CM96" i="6"/>
  <c r="U82" i="7"/>
  <c r="M83" i="7"/>
  <c r="N82" i="7"/>
  <c r="AH19" i="16"/>
  <c r="AI18" i="16"/>
  <c r="DU50" i="2"/>
  <c r="DG99" i="15"/>
  <c r="DO98" i="15"/>
  <c r="DH98" i="15"/>
  <c r="DA16" i="14"/>
  <c r="BQ34" i="1"/>
  <c r="EI17" i="13"/>
  <c r="EJ16" i="13"/>
  <c r="EB19" i="3"/>
  <c r="EC19" i="3" s="1"/>
  <c r="EC18" i="3"/>
  <c r="EJ19" i="8"/>
  <c r="BJ65" i="15"/>
  <c r="BR64" i="15"/>
  <c r="BK64" i="15"/>
  <c r="CQ126" i="12"/>
  <c r="CP157" i="12"/>
  <c r="DG99" i="6"/>
  <c r="AP112" i="8"/>
  <c r="AO65" i="12"/>
  <c r="AW64" i="12"/>
  <c r="AP64" i="12"/>
  <c r="BK112" i="6"/>
  <c r="BC113" i="6"/>
  <c r="BD112" i="6"/>
  <c r="DA96" i="2"/>
  <c r="CS97" i="2"/>
  <c r="CT96" i="2"/>
  <c r="AH98" i="7"/>
  <c r="AP97" i="7"/>
  <c r="CF65" i="2"/>
  <c r="BX66" i="2"/>
  <c r="BY65" i="2"/>
  <c r="BY98" i="15"/>
  <c r="BQ99" i="15"/>
  <c r="CL17" i="13"/>
  <c r="CT16" i="13"/>
  <c r="BJ82" i="2"/>
  <c r="BR81" i="2"/>
  <c r="DN51" i="13"/>
  <c r="DV51" i="13" s="1"/>
  <c r="DV126" i="13" s="1"/>
  <c r="DY126" i="13" s="1"/>
  <c r="DV50" i="13"/>
  <c r="BX83" i="3"/>
  <c r="BQ49" i="2"/>
  <c r="BY48" i="2"/>
  <c r="BR48" i="2"/>
  <c r="CE97" i="1"/>
  <c r="CF96" i="1"/>
  <c r="CF80" i="7"/>
  <c r="BX81" i="7"/>
  <c r="BY80" i="7"/>
  <c r="AH66" i="15"/>
  <c r="AP65" i="15"/>
  <c r="AI65" i="15"/>
  <c r="BJ65" i="4"/>
  <c r="BR64" i="4"/>
  <c r="DG18" i="13"/>
  <c r="DO17" i="13"/>
  <c r="CE34" i="14"/>
  <c r="CM33" i="14"/>
  <c r="CF33" i="14"/>
  <c r="AV18" i="14"/>
  <c r="AW18" i="14" s="1"/>
  <c r="BD17" i="14"/>
  <c r="BX18" i="14"/>
  <c r="CF17" i="14"/>
  <c r="BQ99" i="14"/>
  <c r="BY99" i="14" s="1"/>
  <c r="BY129" i="14" s="1"/>
  <c r="BZ129" i="14" s="1"/>
  <c r="BY98" i="14"/>
  <c r="DG34" i="10"/>
  <c r="DO33" i="10"/>
  <c r="BJ50" i="15"/>
  <c r="BR49" i="15"/>
  <c r="BK49" i="15"/>
  <c r="EB19" i="11"/>
  <c r="EJ19" i="11" s="1"/>
  <c r="EJ18" i="11"/>
  <c r="CM82" i="5"/>
  <c r="CE83" i="5"/>
  <c r="CF82" i="5"/>
  <c r="CE49" i="7"/>
  <c r="CM48" i="7"/>
  <c r="AI50" i="11"/>
  <c r="AA51" i="11"/>
  <c r="DN17" i="2"/>
  <c r="DV16" i="2"/>
  <c r="AP49" i="5"/>
  <c r="AH50" i="5"/>
  <c r="AI50" i="5" s="1"/>
  <c r="U96" i="12"/>
  <c r="M97" i="12"/>
  <c r="N96" i="12"/>
  <c r="DU34" i="10"/>
  <c r="EC33" i="10"/>
  <c r="BY97" i="10"/>
  <c r="N124" i="14"/>
  <c r="BQ114" i="15"/>
  <c r="BY113" i="15"/>
  <c r="BR113" i="15"/>
  <c r="CZ34" i="9"/>
  <c r="DH33" i="9"/>
  <c r="AW115" i="5"/>
  <c r="AW130" i="5" s="1"/>
  <c r="CL49" i="2"/>
  <c r="CT48" i="2"/>
  <c r="BC51" i="16"/>
  <c r="BK51" i="16" s="1"/>
  <c r="BK126" i="16" s="1"/>
  <c r="BK50" i="16"/>
  <c r="DU113" i="9"/>
  <c r="EC112" i="9"/>
  <c r="DG98" i="11"/>
  <c r="DO97" i="11"/>
  <c r="CM80" i="2"/>
  <c r="CE81" i="2"/>
  <c r="CF80" i="2"/>
  <c r="DO17" i="2"/>
  <c r="DG18" i="2"/>
  <c r="CS18" i="14"/>
  <c r="DA17" i="14"/>
  <c r="CT17" i="14"/>
  <c r="DH96" i="6"/>
  <c r="CZ97" i="6"/>
  <c r="DV112" i="6"/>
  <c r="DN113" i="6"/>
  <c r="DO112" i="6"/>
  <c r="AW16" i="11"/>
  <c r="AO17" i="11"/>
  <c r="AH67" i="12"/>
  <c r="N65" i="3"/>
  <c r="F66" i="3"/>
  <c r="AV18" i="2"/>
  <c r="BD17" i="2"/>
  <c r="CL99" i="9"/>
  <c r="CT99" i="9" s="1"/>
  <c r="CT129" i="9" s="1"/>
  <c r="CW129" i="9" s="1"/>
  <c r="CT98" i="9"/>
  <c r="BQ18" i="15"/>
  <c r="BY17" i="15"/>
  <c r="BR17" i="15"/>
  <c r="AB80" i="9"/>
  <c r="T81" i="9"/>
  <c r="AB32" i="12"/>
  <c r="T33" i="12"/>
  <c r="CZ51" i="9"/>
  <c r="AH18" i="9"/>
  <c r="AP17" i="9"/>
  <c r="AI48" i="4"/>
  <c r="AA49" i="4"/>
  <c r="AB48" i="4"/>
  <c r="EK126" i="8"/>
  <c r="EJ157" i="8"/>
  <c r="BQ33" i="4"/>
  <c r="BY32" i="4"/>
  <c r="DN50" i="9"/>
  <c r="DV49" i="9"/>
  <c r="BY80" i="9"/>
  <c r="BQ81" i="9"/>
  <c r="AP17" i="3"/>
  <c r="AH18" i="3"/>
  <c r="AI18" i="3" s="1"/>
  <c r="AV34" i="6"/>
  <c r="BD33" i="6"/>
  <c r="BU161" i="16"/>
  <c r="BV130" i="16"/>
  <c r="M18" i="9"/>
  <c r="CL97" i="4"/>
  <c r="CT96" i="4"/>
  <c r="CM96" i="4"/>
  <c r="DU98" i="9"/>
  <c r="EC97" i="9"/>
  <c r="BD65" i="16"/>
  <c r="AV66" i="16"/>
  <c r="AB48" i="7"/>
  <c r="T49" i="7"/>
  <c r="U48" i="7"/>
  <c r="AP64" i="2"/>
  <c r="AH65" i="2"/>
  <c r="AI65" i="2" s="1"/>
  <c r="BQ99" i="10"/>
  <c r="DG51" i="13"/>
  <c r="DO50" i="13"/>
  <c r="DH50" i="13"/>
  <c r="CM19" i="5"/>
  <c r="CM124" i="5" s="1"/>
  <c r="CP124" i="5" s="1"/>
  <c r="AB112" i="8"/>
  <c r="T113" i="8"/>
  <c r="U112" i="8"/>
  <c r="BX33" i="1"/>
  <c r="BY33" i="1" s="1"/>
  <c r="CF32" i="1"/>
  <c r="CS97" i="6"/>
  <c r="DA96" i="6"/>
  <c r="CM64" i="10"/>
  <c r="CE65" i="10"/>
  <c r="BX49" i="9"/>
  <c r="CF48" i="9"/>
  <c r="BY48" i="9"/>
  <c r="BQ66" i="15"/>
  <c r="BY65" i="15"/>
  <c r="AA51" i="15"/>
  <c r="AI50" i="15"/>
  <c r="AB50" i="15"/>
  <c r="AV82" i="10"/>
  <c r="BD81" i="10"/>
  <c r="EP17" i="8"/>
  <c r="EQ16" i="8"/>
  <c r="BC65" i="7"/>
  <c r="BD65" i="7" s="1"/>
  <c r="BK64" i="7"/>
  <c r="N32" i="8"/>
  <c r="AO17" i="8"/>
  <c r="AP17" i="8" s="1"/>
  <c r="AW16" i="8"/>
  <c r="CQ128" i="15"/>
  <c r="CP159" i="15"/>
  <c r="Q159" i="14"/>
  <c r="R128" i="14"/>
  <c r="BY112" i="9"/>
  <c r="BQ113" i="9"/>
  <c r="T81" i="11"/>
  <c r="AB80" i="11"/>
  <c r="BJ98" i="8"/>
  <c r="BR97" i="8"/>
  <c r="EI33" i="8"/>
  <c r="EQ32" i="8"/>
  <c r="EJ32" i="8"/>
  <c r="T17" i="6"/>
  <c r="U16" i="6"/>
  <c r="BD97" i="16"/>
  <c r="AV98" i="16"/>
  <c r="CF50" i="15"/>
  <c r="BX51" i="15"/>
  <c r="CF51" i="15" s="1"/>
  <c r="CF126" i="15" s="1"/>
  <c r="AV98" i="11"/>
  <c r="BD97" i="11"/>
  <c r="F82" i="2"/>
  <c r="N81" i="2"/>
  <c r="BK97" i="2"/>
  <c r="BC98" i="2"/>
  <c r="AV33" i="9"/>
  <c r="BD32" i="9"/>
  <c r="CZ99" i="13"/>
  <c r="DH99" i="13" s="1"/>
  <c r="DH129" i="13" s="1"/>
  <c r="DK129" i="13" s="1"/>
  <c r="DH98" i="13"/>
  <c r="AO114" i="11"/>
  <c r="AW113" i="11"/>
  <c r="AB97" i="14"/>
  <c r="T98" i="14"/>
  <c r="U97" i="14"/>
  <c r="BZ161" i="16"/>
  <c r="CA130" i="16"/>
  <c r="CP156" i="15"/>
  <c r="CQ125" i="15"/>
  <c r="DL127" i="3"/>
  <c r="DK158" i="3"/>
  <c r="DN99" i="14"/>
  <c r="DV99" i="14" s="1"/>
  <c r="DV129" i="14" s="1"/>
  <c r="DV98" i="14"/>
  <c r="AI50" i="3"/>
  <c r="AA51" i="3"/>
  <c r="CE97" i="7"/>
  <c r="CM96" i="7"/>
  <c r="CF81" i="4"/>
  <c r="BX82" i="4"/>
  <c r="BY81" i="4"/>
  <c r="BC50" i="6"/>
  <c r="BK49" i="6"/>
  <c r="T51" i="14"/>
  <c r="AB51" i="14" s="1"/>
  <c r="AB126" i="14" s="1"/>
  <c r="AE126" i="14" s="1"/>
  <c r="AB50" i="14"/>
  <c r="BX65" i="10"/>
  <c r="CF64" i="10"/>
  <c r="CM17" i="16"/>
  <c r="CE18" i="16"/>
  <c r="EI17" i="16"/>
  <c r="EJ16" i="16"/>
  <c r="BY113" i="2"/>
  <c r="BQ114" i="2"/>
  <c r="BR113" i="2"/>
  <c r="CZ113" i="9"/>
  <c r="DH112" i="9"/>
  <c r="DO33" i="15"/>
  <c r="DG34" i="15"/>
  <c r="DU114" i="7"/>
  <c r="EC113" i="7"/>
  <c r="DV113" i="7"/>
  <c r="AW112" i="3"/>
  <c r="AO113" i="3"/>
  <c r="BX81" i="16"/>
  <c r="BY81" i="16" s="1"/>
  <c r="CF80" i="16"/>
  <c r="AB16" i="3"/>
  <c r="T17" i="3"/>
  <c r="CZ81" i="8"/>
  <c r="DH80" i="8"/>
  <c r="AV34" i="1"/>
  <c r="BD33" i="1"/>
  <c r="F34" i="8"/>
  <c r="N33" i="8"/>
  <c r="CG130" i="12"/>
  <c r="CF161" i="12"/>
  <c r="F83" i="15"/>
  <c r="N83" i="15" s="1"/>
  <c r="N128" i="15" s="1"/>
  <c r="Q128" i="15" s="1"/>
  <c r="N82" i="15"/>
  <c r="BC82" i="13"/>
  <c r="BK81" i="13"/>
  <c r="AA18" i="4"/>
  <c r="AI17" i="4"/>
  <c r="AB17" i="4"/>
  <c r="BQ50" i="6"/>
  <c r="BR50" i="6" s="1"/>
  <c r="BY49" i="6"/>
  <c r="T67" i="3"/>
  <c r="AB66" i="3"/>
  <c r="CF32" i="7"/>
  <c r="BX33" i="7"/>
  <c r="BY32" i="7"/>
  <c r="AH113" i="3"/>
  <c r="AP112" i="3"/>
  <c r="N64" i="3"/>
  <c r="BX98" i="2"/>
  <c r="CF97" i="2"/>
  <c r="BY97" i="2"/>
  <c r="CE49" i="9"/>
  <c r="CM48" i="9"/>
  <c r="AA99" i="8"/>
  <c r="AI98" i="8"/>
  <c r="BC17" i="8"/>
  <c r="BK16" i="8"/>
  <c r="BD16" i="8"/>
  <c r="AP82" i="5"/>
  <c r="AH83" i="5"/>
  <c r="AI82" i="5"/>
  <c r="U67" i="16"/>
  <c r="U127" i="16" s="1"/>
  <c r="N67" i="16"/>
  <c r="N127" i="16" s="1"/>
  <c r="Q127" i="16" s="1"/>
  <c r="N48" i="3"/>
  <c r="F49" i="3"/>
  <c r="BJ49" i="7"/>
  <c r="BR48" i="7"/>
  <c r="BK48" i="7"/>
  <c r="AB99" i="12"/>
  <c r="AB129" i="12" s="1"/>
  <c r="AE129" i="12" s="1"/>
  <c r="BD17" i="13"/>
  <c r="DH161" i="11"/>
  <c r="DI130" i="11"/>
  <c r="AH17" i="4"/>
  <c r="AP16" i="4"/>
  <c r="M114" i="15"/>
  <c r="N114" i="15" s="1"/>
  <c r="U113" i="15"/>
  <c r="AH113" i="7"/>
  <c r="AP112" i="7"/>
  <c r="BK65" i="14"/>
  <c r="BC66" i="14"/>
  <c r="BD65" i="14"/>
  <c r="DH114" i="7"/>
  <c r="AV98" i="14"/>
  <c r="BD97" i="14"/>
  <c r="AW97" i="14"/>
  <c r="BR83" i="15"/>
  <c r="BR128" i="15" s="1"/>
  <c r="BU128" i="15" s="1"/>
  <c r="BR32" i="3"/>
  <c r="AA66" i="5"/>
  <c r="AI65" i="5"/>
  <c r="AB65" i="5"/>
  <c r="EJ113" i="8"/>
  <c r="EB114" i="8"/>
  <c r="EC113" i="8"/>
  <c r="CT48" i="14"/>
  <c r="CL49" i="14"/>
  <c r="CM48" i="14"/>
  <c r="BR32" i="5"/>
  <c r="BJ33" i="5"/>
  <c r="BK33" i="5" s="1"/>
  <c r="AP81" i="5"/>
  <c r="DA81" i="8"/>
  <c r="CS82" i="8"/>
  <c r="CT81" i="8"/>
  <c r="CL81" i="10"/>
  <c r="CT80" i="10"/>
  <c r="DG97" i="2"/>
  <c r="DH97" i="2" s="1"/>
  <c r="DO96" i="2"/>
  <c r="AV83" i="6"/>
  <c r="BC99" i="11"/>
  <c r="AI49" i="3"/>
  <c r="DG113" i="1"/>
  <c r="DO112" i="1"/>
  <c r="DH112" i="1"/>
  <c r="CZ82" i="16"/>
  <c r="DH81" i="16"/>
  <c r="DA81" i="16"/>
  <c r="AO98" i="16"/>
  <c r="AW97" i="16"/>
  <c r="U17" i="12"/>
  <c r="M18" i="12"/>
  <c r="CE81" i="8"/>
  <c r="CM80" i="8"/>
  <c r="AB32" i="9"/>
  <c r="T33" i="9"/>
  <c r="BD51" i="13"/>
  <c r="BD126" i="13" s="1"/>
  <c r="BG126" i="13" s="1"/>
  <c r="CZ67" i="1"/>
  <c r="DH66" i="1"/>
  <c r="BC34" i="15"/>
  <c r="BD34" i="15" s="1"/>
  <c r="BK33" i="15"/>
  <c r="AW16" i="4"/>
  <c r="AO17" i="4"/>
  <c r="ES127" i="8"/>
  <c r="ER158" i="8"/>
  <c r="AA65" i="8"/>
  <c r="AB65" i="8" s="1"/>
  <c r="AI64" i="8"/>
  <c r="DU18" i="10"/>
  <c r="EC17" i="10"/>
  <c r="AB16" i="9"/>
  <c r="T17" i="9"/>
  <c r="U17" i="9" s="1"/>
  <c r="DG67" i="4"/>
  <c r="AH97" i="4"/>
  <c r="AP96" i="4"/>
  <c r="BY112" i="10"/>
  <c r="BQ113" i="10"/>
  <c r="BR115" i="14"/>
  <c r="BR130" i="14" s="1"/>
  <c r="BU130" i="14" s="1"/>
  <c r="BK115" i="14"/>
  <c r="BK130" i="14" s="1"/>
  <c r="F113" i="1"/>
  <c r="N112" i="1"/>
  <c r="AP33" i="5"/>
  <c r="AH34" i="5"/>
  <c r="U32" i="12"/>
  <c r="T34" i="6"/>
  <c r="AB33" i="6"/>
  <c r="U33" i="6"/>
  <c r="AB65" i="3"/>
  <c r="DU83" i="4"/>
  <c r="CT17" i="3"/>
  <c r="CL18" i="3"/>
  <c r="BR50" i="16"/>
  <c r="BJ51" i="16"/>
  <c r="DH115" i="7"/>
  <c r="DH130" i="7" s="1"/>
  <c r="DK130" i="7" s="1"/>
  <c r="BQ81" i="1"/>
  <c r="BY80" i="1"/>
  <c r="BR34" i="13"/>
  <c r="BJ35" i="13"/>
  <c r="BR35" i="13" s="1"/>
  <c r="BR125" i="13" s="1"/>
  <c r="BU125" i="13" s="1"/>
  <c r="DV65" i="2"/>
  <c r="DN66" i="2"/>
  <c r="BR33" i="3"/>
  <c r="BJ34" i="3"/>
  <c r="M99" i="13"/>
  <c r="U99" i="13" s="1"/>
  <c r="U129" i="13" s="1"/>
  <c r="U98" i="13"/>
  <c r="EI34" i="14"/>
  <c r="EJ33" i="14"/>
  <c r="DV96" i="1"/>
  <c r="DU97" i="1"/>
  <c r="AB32" i="2"/>
  <c r="T33" i="2"/>
  <c r="U32" i="2"/>
  <c r="EJ124" i="14"/>
  <c r="DO48" i="12"/>
  <c r="BC19" i="2"/>
  <c r="F35" i="6"/>
  <c r="N35" i="6" s="1"/>
  <c r="N125" i="6" s="1"/>
  <c r="Q125" i="6" s="1"/>
  <c r="N34" i="6"/>
  <c r="AI65" i="7"/>
  <c r="AA66" i="7"/>
  <c r="AB65" i="7"/>
  <c r="BJ97" i="10"/>
  <c r="BR96" i="10"/>
  <c r="CT112" i="7"/>
  <c r="CL113" i="7"/>
  <c r="CM112" i="7"/>
  <c r="BH127" i="15"/>
  <c r="BG158" i="15"/>
  <c r="BX19" i="16"/>
  <c r="BY19" i="16" s="1"/>
  <c r="BY18" i="16"/>
  <c r="CF18" i="16"/>
  <c r="EC81" i="13"/>
  <c r="DU82" i="13"/>
  <c r="DV81" i="13"/>
  <c r="DV32" i="3"/>
  <c r="DN33" i="3"/>
  <c r="CZ51" i="5"/>
  <c r="DH51" i="5" s="1"/>
  <c r="DH126" i="5" s="1"/>
  <c r="DH50" i="5"/>
  <c r="CM82" i="6"/>
  <c r="CE83" i="6"/>
  <c r="CF82" i="6"/>
  <c r="CE113" i="3"/>
  <c r="CM112" i="3"/>
  <c r="CF112" i="3"/>
  <c r="BJ81" i="7"/>
  <c r="BR80" i="7"/>
  <c r="BD97" i="12"/>
  <c r="AH83" i="11"/>
  <c r="AP82" i="11"/>
  <c r="AI82" i="11"/>
  <c r="CS97" i="13"/>
  <c r="DA96" i="13"/>
  <c r="CT96" i="13"/>
  <c r="AH33" i="9"/>
  <c r="AP32" i="9"/>
  <c r="AV49" i="4"/>
  <c r="BD48" i="4"/>
  <c r="EB115" i="11"/>
  <c r="EJ115" i="11" s="1"/>
  <c r="EJ130" i="11" s="1"/>
  <c r="EK130" i="11" s="1"/>
  <c r="EJ114" i="11"/>
  <c r="AO82" i="1"/>
  <c r="AP81" i="1"/>
  <c r="AV81" i="13"/>
  <c r="BD80" i="13"/>
  <c r="DH33" i="8"/>
  <c r="CZ34" i="8"/>
  <c r="AF124" i="16"/>
  <c r="AE155" i="16"/>
  <c r="BX115" i="2"/>
  <c r="M66" i="7"/>
  <c r="U65" i="7"/>
  <c r="N65" i="7"/>
  <c r="AB83" i="8"/>
  <c r="AB128" i="8" s="1"/>
  <c r="AE128" i="8" s="1"/>
  <c r="CE51" i="14"/>
  <c r="CF50" i="14"/>
  <c r="M34" i="12"/>
  <c r="U33" i="12"/>
  <c r="AB32" i="6"/>
  <c r="CF64" i="3"/>
  <c r="BX65" i="3"/>
  <c r="BY64" i="3"/>
  <c r="CL49" i="11"/>
  <c r="CT48" i="11"/>
  <c r="DG50" i="12"/>
  <c r="DO49" i="12"/>
  <c r="AP65" i="13"/>
  <c r="AH66" i="13"/>
  <c r="EB50" i="4"/>
  <c r="EJ49" i="4"/>
  <c r="BK49" i="1"/>
  <c r="BC50" i="1"/>
  <c r="BR35" i="8"/>
  <c r="BR125" i="8" s="1"/>
  <c r="BU125" i="8" s="1"/>
  <c r="BD48" i="10"/>
  <c r="CF98" i="12"/>
  <c r="BX99" i="12"/>
  <c r="DA64" i="3"/>
  <c r="CS65" i="3"/>
  <c r="CE49" i="11"/>
  <c r="CM48" i="11"/>
  <c r="AH33" i="8"/>
  <c r="AP32" i="8"/>
  <c r="DG82" i="4"/>
  <c r="DO81" i="4"/>
  <c r="AW65" i="8"/>
  <c r="AO66" i="8"/>
  <c r="AP64" i="5"/>
  <c r="AH65" i="5"/>
  <c r="CL34" i="10"/>
  <c r="CT33" i="10"/>
  <c r="DH16" i="16"/>
  <c r="DG17" i="16"/>
  <c r="CS98" i="5"/>
  <c r="DA97" i="5"/>
  <c r="F34" i="2"/>
  <c r="N33" i="2"/>
  <c r="DY155" i="13"/>
  <c r="DZ124" i="13"/>
  <c r="DH80" i="4"/>
  <c r="CZ81" i="4"/>
  <c r="DA80" i="4"/>
  <c r="AI35" i="14"/>
  <c r="AI125" i="14" s="1"/>
  <c r="AB35" i="14"/>
  <c r="AB125" i="14" s="1"/>
  <c r="AE125" i="14" s="1"/>
  <c r="CM96" i="16"/>
  <c r="CE97" i="16"/>
  <c r="M113" i="11"/>
  <c r="U112" i="11"/>
  <c r="BQ35" i="10"/>
  <c r="DU99" i="14"/>
  <c r="EC99" i="14" s="1"/>
  <c r="EC129" i="14" s="1"/>
  <c r="EC98" i="14"/>
  <c r="EB113" i="3"/>
  <c r="EC112" i="3"/>
  <c r="AB115" i="4"/>
  <c r="AB130" i="4" s="1"/>
  <c r="AE130" i="4" s="1"/>
  <c r="U32" i="9"/>
  <c r="M33" i="9"/>
  <c r="N32" i="9"/>
  <c r="AO98" i="3"/>
  <c r="AW97" i="3"/>
  <c r="M50" i="14"/>
  <c r="N50" i="14" s="1"/>
  <c r="U49" i="14"/>
  <c r="AA65" i="11"/>
  <c r="AI64" i="11"/>
  <c r="EC98" i="11"/>
  <c r="DU99" i="11"/>
  <c r="EC99" i="11" s="1"/>
  <c r="EC129" i="11" s="1"/>
  <c r="AA51" i="2"/>
  <c r="AI51" i="2" s="1"/>
  <c r="AI126" i="2" s="1"/>
  <c r="AI50" i="2"/>
  <c r="DN35" i="2"/>
  <c r="AO114" i="16"/>
  <c r="AP113" i="16"/>
  <c r="AW113" i="16"/>
  <c r="CM113" i="11"/>
  <c r="CE114" i="11"/>
  <c r="CF113" i="11"/>
  <c r="BK32" i="9"/>
  <c r="BC33" i="9"/>
  <c r="AV113" i="2"/>
  <c r="BD112" i="2"/>
  <c r="DN99" i="10"/>
  <c r="AA18" i="9"/>
  <c r="AI17" i="9"/>
  <c r="AO67" i="6"/>
  <c r="BQ67" i="13"/>
  <c r="BY66" i="13"/>
  <c r="BR66" i="13"/>
  <c r="AA114" i="14"/>
  <c r="CU125" i="5"/>
  <c r="CT156" i="5"/>
  <c r="BD48" i="3"/>
  <c r="AV49" i="3"/>
  <c r="DH83" i="9"/>
  <c r="DH128" i="9" s="1"/>
  <c r="DK128" i="9" s="1"/>
  <c r="DN17" i="5"/>
  <c r="DV16" i="5"/>
  <c r="DO16" i="5"/>
  <c r="CT80" i="1"/>
  <c r="CL81" i="1"/>
  <c r="AV50" i="10"/>
  <c r="BD49" i="10"/>
  <c r="DV97" i="11"/>
  <c r="DN98" i="11"/>
  <c r="DG65" i="15"/>
  <c r="DO64" i="15"/>
  <c r="DH64" i="15"/>
  <c r="M83" i="3"/>
  <c r="U82" i="3"/>
  <c r="AV65" i="6"/>
  <c r="BD64" i="6"/>
  <c r="AW64" i="6"/>
  <c r="AV99" i="12"/>
  <c r="AW98" i="12"/>
  <c r="BD98" i="12"/>
  <c r="BC50" i="14"/>
  <c r="BD50" i="14" s="1"/>
  <c r="BK49" i="14"/>
  <c r="EJ48" i="2"/>
  <c r="EB49" i="2"/>
  <c r="CE99" i="3"/>
  <c r="BX81" i="10"/>
  <c r="BY80" i="10"/>
  <c r="EC115" i="14"/>
  <c r="EC130" i="14" s="1"/>
  <c r="DV115" i="14"/>
  <c r="DV130" i="14" s="1"/>
  <c r="CF48" i="8"/>
  <c r="BX49" i="8"/>
  <c r="BY48" i="8"/>
  <c r="DO48" i="6"/>
  <c r="DG49" i="6"/>
  <c r="DH48" i="6"/>
  <c r="U99" i="8"/>
  <c r="U129" i="8" s="1"/>
  <c r="M82" i="4"/>
  <c r="U81" i="4"/>
  <c r="EC82" i="14"/>
  <c r="DU83" i="14"/>
  <c r="EC83" i="14" s="1"/>
  <c r="EC128" i="14" s="1"/>
  <c r="AB65" i="12"/>
  <c r="T66" i="12"/>
  <c r="U65" i="12"/>
  <c r="CE33" i="11"/>
  <c r="CF33" i="11" s="1"/>
  <c r="CM32" i="11"/>
  <c r="DN65" i="4"/>
  <c r="DV64" i="4"/>
  <c r="DO64" i="4"/>
  <c r="AB32" i="3"/>
  <c r="T33" i="3"/>
  <c r="U33" i="3" s="1"/>
  <c r="CS114" i="4"/>
  <c r="DA113" i="4"/>
  <c r="BQ113" i="3"/>
  <c r="BY112" i="3"/>
  <c r="M51" i="9"/>
  <c r="U50" i="9"/>
  <c r="CL66" i="2"/>
  <c r="AV81" i="9"/>
  <c r="BD80" i="9"/>
  <c r="AW80" i="9"/>
  <c r="AH18" i="8"/>
  <c r="AI17" i="8"/>
  <c r="AW98" i="5"/>
  <c r="AO99" i="5"/>
  <c r="AP98" i="5"/>
  <c r="CL82" i="13"/>
  <c r="CT81" i="13"/>
  <c r="CM81" i="13"/>
  <c r="DV97" i="9"/>
  <c r="DN98" i="9"/>
  <c r="CF49" i="12"/>
  <c r="BX50" i="12"/>
  <c r="CL114" i="8"/>
  <c r="CM113" i="8"/>
  <c r="CT113" i="8"/>
  <c r="BK33" i="3"/>
  <c r="BC34" i="3"/>
  <c r="CE51" i="13"/>
  <c r="CM51" i="13" s="1"/>
  <c r="CM126" i="13" s="1"/>
  <c r="CN126" i="13" s="1"/>
  <c r="CM50" i="13"/>
  <c r="CM48" i="3"/>
  <c r="CE49" i="3"/>
  <c r="CF48" i="3"/>
  <c r="DG97" i="14"/>
  <c r="DO96" i="14"/>
  <c r="DH96" i="14"/>
  <c r="DE126" i="11"/>
  <c r="DD157" i="11"/>
  <c r="DA49" i="5"/>
  <c r="CS50" i="5"/>
  <c r="CT49" i="5"/>
  <c r="CM49" i="2"/>
  <c r="CE50" i="2"/>
  <c r="AI32" i="11"/>
  <c r="AA33" i="11"/>
  <c r="AB33" i="11" s="1"/>
  <c r="DN67" i="11"/>
  <c r="DV67" i="11" s="1"/>
  <c r="DV127" i="11" s="1"/>
  <c r="DV66" i="11"/>
  <c r="CZ66" i="9"/>
  <c r="DH65" i="9"/>
  <c r="BJ99" i="15"/>
  <c r="BR98" i="15"/>
  <c r="CM97" i="12"/>
  <c r="F50" i="8"/>
  <c r="N49" i="8"/>
  <c r="BJ98" i="12"/>
  <c r="CM49" i="8"/>
  <c r="CE50" i="8"/>
  <c r="M67" i="15"/>
  <c r="U66" i="15"/>
  <c r="N66" i="15"/>
  <c r="CT50" i="15"/>
  <c r="CS51" i="15"/>
  <c r="U98" i="8"/>
  <c r="BD80" i="1"/>
  <c r="AV81" i="1"/>
  <c r="M50" i="3"/>
  <c r="U49" i="3"/>
  <c r="DO48" i="2"/>
  <c r="DG49" i="2"/>
  <c r="AH34" i="2"/>
  <c r="AP33" i="2"/>
  <c r="AI33" i="2"/>
  <c r="N17" i="11"/>
  <c r="F18" i="11"/>
  <c r="M51" i="12"/>
  <c r="U51" i="12" s="1"/>
  <c r="U126" i="12" s="1"/>
  <c r="U50" i="12"/>
  <c r="DV80" i="3"/>
  <c r="DN81" i="3"/>
  <c r="DO80" i="3"/>
  <c r="BK112" i="9"/>
  <c r="BC113" i="9"/>
  <c r="N98" i="13"/>
  <c r="CS82" i="7"/>
  <c r="DA81" i="7"/>
  <c r="CT81" i="7"/>
  <c r="AP16" i="8"/>
  <c r="DA17" i="4"/>
  <c r="CS18" i="4"/>
  <c r="AO50" i="5"/>
  <c r="AW49" i="5"/>
  <c r="DV32" i="4"/>
  <c r="DN33" i="4"/>
  <c r="BJ33" i="1"/>
  <c r="BR32" i="1"/>
  <c r="BK32" i="1"/>
  <c r="DN35" i="11"/>
  <c r="DV35" i="11" s="1"/>
  <c r="DV125" i="11" s="1"/>
  <c r="DV34" i="11"/>
  <c r="BK81" i="10"/>
  <c r="BC82" i="10"/>
  <c r="DN98" i="13"/>
  <c r="DO98" i="13" s="1"/>
  <c r="DV97" i="13"/>
  <c r="CZ51" i="14"/>
  <c r="DH51" i="14" s="1"/>
  <c r="DH126" i="14" s="1"/>
  <c r="DH50" i="14"/>
  <c r="CT81" i="4"/>
  <c r="CL82" i="4"/>
  <c r="CM112" i="1"/>
  <c r="CE113" i="1"/>
  <c r="CF112" i="14"/>
  <c r="BX113" i="14"/>
  <c r="BY112" i="14"/>
  <c r="AI19" i="15"/>
  <c r="AI124" i="15" s="1"/>
  <c r="BX67" i="1"/>
  <c r="BY66" i="1"/>
  <c r="BQ19" i="1"/>
  <c r="BR18" i="1"/>
  <c r="BC81" i="7"/>
  <c r="BD80" i="7"/>
  <c r="BK80" i="7"/>
  <c r="AB49" i="2"/>
  <c r="T50" i="2"/>
  <c r="T34" i="11"/>
  <c r="U33" i="11"/>
  <c r="AV113" i="9"/>
  <c r="BD112" i="9"/>
  <c r="AT126" i="15"/>
  <c r="AS157" i="15"/>
  <c r="M18" i="15"/>
  <c r="U17" i="15"/>
  <c r="EJ16" i="7"/>
  <c r="EB17" i="7"/>
  <c r="BZ156" i="14"/>
  <c r="CA125" i="14"/>
  <c r="T113" i="7"/>
  <c r="U112" i="7"/>
  <c r="AP17" i="7"/>
  <c r="AH18" i="7"/>
  <c r="M97" i="11"/>
  <c r="U96" i="11"/>
  <c r="N96" i="11"/>
  <c r="CF64" i="14"/>
  <c r="BX65" i="14"/>
  <c r="BY64" i="14"/>
  <c r="BQ97" i="12"/>
  <c r="BR97" i="12" s="1"/>
  <c r="BY96" i="12"/>
  <c r="U96" i="9"/>
  <c r="CS65" i="2"/>
  <c r="DA64" i="2"/>
  <c r="AV34" i="8"/>
  <c r="BD33" i="8"/>
  <c r="AW33" i="8"/>
  <c r="BY81" i="6"/>
  <c r="BQ82" i="6"/>
  <c r="BR81" i="6"/>
  <c r="CS67" i="7"/>
  <c r="DA67" i="7" s="1"/>
  <c r="DA127" i="7" s="1"/>
  <c r="DA66" i="7"/>
  <c r="AA33" i="5"/>
  <c r="AB32" i="5"/>
  <c r="AI32" i="5"/>
  <c r="CL66" i="14"/>
  <c r="CT65" i="14"/>
  <c r="EQ48" i="2"/>
  <c r="EI49" i="2"/>
  <c r="AA81" i="13"/>
  <c r="AI80" i="13"/>
  <c r="AB80" i="13"/>
  <c r="CE66" i="2"/>
  <c r="CM65" i="2"/>
  <c r="CE17" i="10"/>
  <c r="CM16" i="10"/>
  <c r="CF16" i="10"/>
  <c r="DG115" i="8"/>
  <c r="AI32" i="10"/>
  <c r="AA33" i="10"/>
  <c r="AB33" i="10" s="1"/>
  <c r="BC82" i="9"/>
  <c r="BK81" i="9"/>
  <c r="AA50" i="13"/>
  <c r="AI49" i="13"/>
  <c r="AB49" i="13"/>
  <c r="DA82" i="14"/>
  <c r="CS83" i="14"/>
  <c r="CT82" i="14"/>
  <c r="BY115" i="12"/>
  <c r="BY130" i="12" s="1"/>
  <c r="CB130" i="12" s="1"/>
  <c r="BC98" i="7"/>
  <c r="BK97" i="7"/>
  <c r="BD97" i="7"/>
  <c r="AI112" i="16"/>
  <c r="AA113" i="16"/>
  <c r="AB112" i="16"/>
  <c r="DA64" i="5"/>
  <c r="DU33" i="4"/>
  <c r="EC32" i="4"/>
  <c r="BD112" i="12"/>
  <c r="AW51" i="15"/>
  <c r="AW126" i="15" s="1"/>
  <c r="DG82" i="13"/>
  <c r="DO81" i="13"/>
  <c r="BQ17" i="2"/>
  <c r="BY16" i="2"/>
  <c r="AP49" i="7"/>
  <c r="N33" i="15"/>
  <c r="AA98" i="9"/>
  <c r="EC96" i="13"/>
  <c r="CE99" i="12"/>
  <c r="CM98" i="12"/>
  <c r="DV48" i="10"/>
  <c r="DN49" i="10"/>
  <c r="AB113" i="14"/>
  <c r="CZ49" i="12"/>
  <c r="DH48" i="12"/>
  <c r="DA48" i="12"/>
  <c r="BX99" i="11"/>
  <c r="CF99" i="11" s="1"/>
  <c r="CF129" i="11" s="1"/>
  <c r="CI129" i="11" s="1"/>
  <c r="CF98" i="11"/>
  <c r="BX97" i="5"/>
  <c r="CF96" i="5"/>
  <c r="BY96" i="5"/>
  <c r="U32" i="4"/>
  <c r="BR96" i="12"/>
  <c r="CF80" i="8"/>
  <c r="BX81" i="8"/>
  <c r="BY80" i="8"/>
  <c r="CL83" i="16"/>
  <c r="CT83" i="16" s="1"/>
  <c r="CT128" i="16" s="1"/>
  <c r="CW128" i="16" s="1"/>
  <c r="CT82" i="16"/>
  <c r="BK81" i="14"/>
  <c r="BC82" i="14"/>
  <c r="BD81" i="14"/>
  <c r="DN50" i="4"/>
  <c r="DV49" i="4"/>
  <c r="DH66" i="16"/>
  <c r="DG67" i="16"/>
  <c r="DO66" i="16"/>
  <c r="BR80" i="4"/>
  <c r="BJ81" i="4"/>
  <c r="R129" i="14"/>
  <c r="Q160" i="14"/>
  <c r="AW17" i="16"/>
  <c r="AO18" i="16"/>
  <c r="BJ18" i="12"/>
  <c r="BR17" i="12"/>
  <c r="DV16" i="11"/>
  <c r="DN17" i="11"/>
  <c r="DO17" i="11" s="1"/>
  <c r="AP33" i="11"/>
  <c r="CS49" i="14"/>
  <c r="DA48" i="14"/>
  <c r="AV50" i="5"/>
  <c r="BD49" i="5"/>
  <c r="T65" i="10"/>
  <c r="AB64" i="10"/>
  <c r="V128" i="12"/>
  <c r="U159" i="12"/>
  <c r="M98" i="9"/>
  <c r="U97" i="9"/>
  <c r="M98" i="7"/>
  <c r="U97" i="7"/>
  <c r="CM115" i="12"/>
  <c r="CM130" i="12" s="1"/>
  <c r="CP130" i="12" s="1"/>
  <c r="CF112" i="6"/>
  <c r="BX113" i="6"/>
  <c r="EI81" i="7"/>
  <c r="EJ80" i="7"/>
  <c r="DU115" i="10"/>
  <c r="EC114" i="10"/>
  <c r="DV114" i="10"/>
  <c r="DO96" i="10"/>
  <c r="DH96" i="10"/>
  <c r="DG97" i="10"/>
  <c r="CZ65" i="10"/>
  <c r="DA64" i="10"/>
  <c r="DG49" i="10"/>
  <c r="DH49" i="10" s="1"/>
  <c r="DO48" i="10"/>
  <c r="CZ50" i="10"/>
  <c r="DO64" i="10"/>
  <c r="DH64" i="10"/>
  <c r="DG65" i="10"/>
  <c r="CS49" i="10"/>
  <c r="DA48" i="10"/>
  <c r="CL49" i="10"/>
  <c r="CT48" i="10"/>
  <c r="BD32" i="10"/>
  <c r="BC33" i="10"/>
  <c r="BK32" i="10"/>
  <c r="DH16" i="10"/>
  <c r="DO16" i="10"/>
  <c r="DG17" i="10"/>
  <c r="CE81" i="10"/>
  <c r="CM80" i="10"/>
  <c r="CF80" i="10"/>
  <c r="CF48" i="10"/>
  <c r="CM48" i="10"/>
  <c r="CE49" i="10"/>
  <c r="BK112" i="10"/>
  <c r="BD112" i="10"/>
  <c r="BC113" i="10"/>
  <c r="BK96" i="10"/>
  <c r="BC97" i="10"/>
  <c r="BD96" i="10"/>
  <c r="AW80" i="10"/>
  <c r="AO81" i="10"/>
  <c r="AP80" i="10"/>
  <c r="AP48" i="10"/>
  <c r="AO49" i="10"/>
  <c r="AW48" i="10"/>
  <c r="AH97" i="10"/>
  <c r="AP96" i="10"/>
  <c r="AI96" i="10"/>
  <c r="AP112" i="10"/>
  <c r="AI112" i="10"/>
  <c r="AH113" i="10"/>
  <c r="T113" i="10"/>
  <c r="AB112" i="10"/>
  <c r="U112" i="10"/>
  <c r="AE160" i="10"/>
  <c r="AF129" i="10"/>
  <c r="N112" i="10"/>
  <c r="F113" i="10"/>
  <c r="N96" i="10"/>
  <c r="U96" i="10"/>
  <c r="M97" i="10"/>
  <c r="N64" i="10"/>
  <c r="F65" i="10"/>
  <c r="DV112" i="9"/>
  <c r="DN113" i="9"/>
  <c r="DO112" i="9"/>
  <c r="CZ97" i="9"/>
  <c r="DH96" i="9"/>
  <c r="DA96" i="9"/>
  <c r="DO16" i="9"/>
  <c r="DG17" i="9"/>
  <c r="CZ17" i="9"/>
  <c r="DH16" i="9"/>
  <c r="DA16" i="9"/>
  <c r="CS17" i="9"/>
  <c r="CS113" i="9"/>
  <c r="DA112" i="9"/>
  <c r="CT112" i="9"/>
  <c r="CS81" i="9"/>
  <c r="CT80" i="9"/>
  <c r="DA80" i="9"/>
  <c r="CT33" i="9"/>
  <c r="CL34" i="9"/>
  <c r="CL17" i="9"/>
  <c r="CT16" i="9"/>
  <c r="CM16" i="9"/>
  <c r="CM112" i="9"/>
  <c r="CF112" i="9"/>
  <c r="CE113" i="9"/>
  <c r="CM96" i="9"/>
  <c r="CF96" i="9"/>
  <c r="CE97" i="9"/>
  <c r="CE81" i="9"/>
  <c r="CF80" i="9"/>
  <c r="CM80" i="9"/>
  <c r="CM32" i="9"/>
  <c r="CE33" i="9"/>
  <c r="CF32" i="9"/>
  <c r="BQ65" i="9"/>
  <c r="BY64" i="9"/>
  <c r="BR64" i="9"/>
  <c r="BQ19" i="9"/>
  <c r="BR18" i="9"/>
  <c r="AW64" i="9"/>
  <c r="AP64" i="9"/>
  <c r="AO65" i="9"/>
  <c r="AP83" i="9"/>
  <c r="AP128" i="9" s="1"/>
  <c r="AS128" i="9" s="1"/>
  <c r="AW112" i="9"/>
  <c r="AO113" i="9"/>
  <c r="AP112" i="9"/>
  <c r="AB112" i="9"/>
  <c r="U112" i="9"/>
  <c r="T113" i="9"/>
  <c r="DH112" i="6"/>
  <c r="CZ113" i="6"/>
  <c r="DA112" i="6"/>
  <c r="CS113" i="6"/>
  <c r="CL113" i="6"/>
  <c r="CM112" i="6"/>
  <c r="CT112" i="6"/>
  <c r="CF96" i="6"/>
  <c r="BX97" i="6"/>
  <c r="BY96" i="6"/>
  <c r="BJ98" i="6"/>
  <c r="BK97" i="6"/>
  <c r="BR97" i="6"/>
  <c r="AP96" i="6"/>
  <c r="AW96" i="6"/>
  <c r="AO97" i="6"/>
  <c r="CZ81" i="6"/>
  <c r="DA80" i="6"/>
  <c r="DH80" i="6"/>
  <c r="CM64" i="6"/>
  <c r="CE65" i="6"/>
  <c r="CF64" i="6"/>
  <c r="BJ65" i="6"/>
  <c r="BR64" i="6"/>
  <c r="BK64" i="6"/>
  <c r="DA50" i="6"/>
  <c r="CS51" i="6"/>
  <c r="DA51" i="6" s="1"/>
  <c r="CT48" i="6"/>
  <c r="CL49" i="6"/>
  <c r="CM48" i="6"/>
  <c r="CE51" i="6"/>
  <c r="CF50" i="6"/>
  <c r="DG33" i="6"/>
  <c r="DO32" i="6"/>
  <c r="DH32" i="6"/>
  <c r="BX33" i="6"/>
  <c r="BY32" i="6"/>
  <c r="CF32" i="6"/>
  <c r="DO16" i="6"/>
  <c r="DG17" i="6"/>
  <c r="DH16" i="6"/>
  <c r="CL17" i="6"/>
  <c r="CT16" i="6"/>
  <c r="BJ17" i="6"/>
  <c r="BK16" i="6"/>
  <c r="CM16" i="6"/>
  <c r="CE17" i="6"/>
  <c r="CF16" i="6"/>
  <c r="BX19" i="6"/>
  <c r="BY17" i="6"/>
  <c r="BQ18" i="6"/>
  <c r="BR17" i="6"/>
  <c r="CP125" i="6"/>
  <c r="BY113" i="6"/>
  <c r="BQ114" i="6"/>
  <c r="BR113" i="6"/>
  <c r="AP32" i="6"/>
  <c r="AW32" i="6"/>
  <c r="AO33" i="6"/>
  <c r="AW112" i="6"/>
  <c r="AP112" i="6"/>
  <c r="AO113" i="6"/>
  <c r="AP16" i="6"/>
  <c r="AH17" i="6"/>
  <c r="AI16" i="6"/>
  <c r="AA17" i="6"/>
  <c r="AB16" i="6"/>
  <c r="AB112" i="6"/>
  <c r="T113" i="6"/>
  <c r="U112" i="6"/>
  <c r="T97" i="6"/>
  <c r="U96" i="6"/>
  <c r="N96" i="6"/>
  <c r="F97" i="6"/>
  <c r="AI96" i="6"/>
  <c r="AB96" i="6"/>
  <c r="AA97" i="6"/>
  <c r="F19" i="6"/>
  <c r="N19" i="6" s="1"/>
  <c r="N18" i="6"/>
  <c r="DV112" i="3"/>
  <c r="DN113" i="3"/>
  <c r="DG113" i="3"/>
  <c r="DH112" i="3"/>
  <c r="DO112" i="3"/>
  <c r="DN97" i="3"/>
  <c r="DV96" i="3"/>
  <c r="DG97" i="3"/>
  <c r="DH96" i="3"/>
  <c r="DO96" i="3"/>
  <c r="BY17" i="3"/>
  <c r="BQ18" i="3"/>
  <c r="BR17" i="3"/>
  <c r="BD113" i="3"/>
  <c r="BK113" i="3"/>
  <c r="BC114" i="3"/>
  <c r="BC97" i="3"/>
  <c r="BK96" i="3"/>
  <c r="BD96" i="3"/>
  <c r="BK80" i="3"/>
  <c r="BD80" i="3"/>
  <c r="BC81" i="3"/>
  <c r="AW64" i="3"/>
  <c r="AP64" i="3"/>
  <c r="AO65" i="3"/>
  <c r="AA114" i="3"/>
  <c r="AI113" i="3"/>
  <c r="AB113" i="3"/>
  <c r="EJ67" i="16"/>
  <c r="EK156" i="16"/>
  <c r="EL125" i="16"/>
  <c r="DU17" i="16"/>
  <c r="EC16" i="16"/>
  <c r="DV16" i="16"/>
  <c r="DO16" i="16"/>
  <c r="DN17" i="16"/>
  <c r="CF126" i="16"/>
  <c r="CI161" i="16"/>
  <c r="CJ130" i="16"/>
  <c r="BR16" i="16"/>
  <c r="BJ17" i="16"/>
  <c r="BC17" i="16"/>
  <c r="BK16" i="16"/>
  <c r="BD16" i="16"/>
  <c r="BD48" i="16"/>
  <c r="AV49" i="16"/>
  <c r="AW48" i="16"/>
  <c r="AB83" i="16"/>
  <c r="AB128" i="16" s="1"/>
  <c r="AE128" i="16" s="1"/>
  <c r="AI83" i="16"/>
  <c r="AI128" i="16" s="1"/>
  <c r="AA35" i="16"/>
  <c r="AI35" i="16" s="1"/>
  <c r="AI34" i="16"/>
  <c r="V130" i="16"/>
  <c r="U161" i="16"/>
  <c r="U35" i="16"/>
  <c r="EC32" i="13"/>
  <c r="DV32" i="13"/>
  <c r="DU33" i="13"/>
  <c r="CM115" i="13"/>
  <c r="CT32" i="13"/>
  <c r="CS33" i="13"/>
  <c r="DA32" i="13"/>
  <c r="CF48" i="13"/>
  <c r="BX49" i="13"/>
  <c r="BY48" i="13"/>
  <c r="BC19" i="13"/>
  <c r="BD18" i="13"/>
  <c r="M17" i="13"/>
  <c r="U16" i="13"/>
  <c r="N16" i="13"/>
  <c r="M113" i="13"/>
  <c r="U112" i="13"/>
  <c r="N112" i="13"/>
  <c r="M82" i="13"/>
  <c r="U81" i="13"/>
  <c r="N64" i="13"/>
  <c r="U64" i="13"/>
  <c r="M65" i="13"/>
  <c r="Q156" i="13"/>
  <c r="R125" i="13"/>
  <c r="F50" i="13"/>
  <c r="N49" i="13"/>
  <c r="F82" i="13"/>
  <c r="N81" i="13"/>
  <c r="EI113" i="7"/>
  <c r="EJ112" i="7"/>
  <c r="EB49" i="7"/>
  <c r="EJ48" i="7"/>
  <c r="EC48" i="7"/>
  <c r="DU97" i="7"/>
  <c r="EC96" i="7"/>
  <c r="DV96" i="7"/>
  <c r="DN97" i="7"/>
  <c r="DG81" i="7"/>
  <c r="DH80" i="7"/>
  <c r="DO80" i="7"/>
  <c r="DU18" i="7"/>
  <c r="DN17" i="7"/>
  <c r="DV16" i="7"/>
  <c r="DH16" i="7"/>
  <c r="DG17" i="7"/>
  <c r="DO16" i="7"/>
  <c r="DO96" i="7"/>
  <c r="DG97" i="7"/>
  <c r="DH96" i="7"/>
  <c r="DG33" i="7"/>
  <c r="DO32" i="7"/>
  <c r="DH32" i="7"/>
  <c r="CT32" i="7"/>
  <c r="CL33" i="7"/>
  <c r="CM32" i="7"/>
  <c r="CF64" i="7"/>
  <c r="BX65" i="7"/>
  <c r="BY96" i="7"/>
  <c r="BQ97" i="7"/>
  <c r="BR96" i="7"/>
  <c r="BY64" i="7"/>
  <c r="BR64" i="7"/>
  <c r="BQ65" i="7"/>
  <c r="AW32" i="7"/>
  <c r="AV33" i="7"/>
  <c r="BD32" i="7"/>
  <c r="AV17" i="7"/>
  <c r="AW16" i="7"/>
  <c r="BD16" i="7"/>
  <c r="AA113" i="7"/>
  <c r="AB112" i="7"/>
  <c r="AI112" i="7"/>
  <c r="AA81" i="7"/>
  <c r="AI80" i="7"/>
  <c r="AB80" i="7"/>
  <c r="AA97" i="7"/>
  <c r="AI96" i="7"/>
  <c r="AB96" i="7"/>
  <c r="AI16" i="7"/>
  <c r="AA17" i="7"/>
  <c r="AB16" i="7"/>
  <c r="F97" i="7"/>
  <c r="N96" i="7"/>
  <c r="F17" i="7"/>
  <c r="N16" i="7"/>
  <c r="DU17" i="4"/>
  <c r="EC16" i="4"/>
  <c r="DN17" i="4"/>
  <c r="DV16" i="4"/>
  <c r="DH16" i="4"/>
  <c r="DO16" i="4"/>
  <c r="DG17" i="4"/>
  <c r="DG33" i="4"/>
  <c r="DO32" i="4"/>
  <c r="DH32" i="4"/>
  <c r="DH115" i="4"/>
  <c r="DL129" i="4"/>
  <c r="DK160" i="4"/>
  <c r="CF16" i="4"/>
  <c r="CM16" i="4"/>
  <c r="CE17" i="4"/>
  <c r="BC17" i="4"/>
  <c r="BK16" i="4"/>
  <c r="BD16" i="4"/>
  <c r="M65" i="4"/>
  <c r="N64" i="4"/>
  <c r="T65" i="4"/>
  <c r="AB64" i="4"/>
  <c r="U64" i="4"/>
  <c r="F82" i="4"/>
  <c r="N81" i="4"/>
  <c r="CS97" i="14"/>
  <c r="CT96" i="14"/>
  <c r="DA96" i="14"/>
  <c r="BG130" i="14"/>
  <c r="BL130" i="14"/>
  <c r="BK161" i="14"/>
  <c r="AX130" i="14"/>
  <c r="AW161" i="14"/>
  <c r="DR161" i="11"/>
  <c r="DS130" i="11"/>
  <c r="DG33" i="11"/>
  <c r="DO32" i="11"/>
  <c r="DH33" i="11"/>
  <c r="CZ34" i="11"/>
  <c r="DA33" i="11"/>
  <c r="DH64" i="2"/>
  <c r="DO64" i="2"/>
  <c r="DG65" i="2"/>
  <c r="AW80" i="2"/>
  <c r="AO81" i="2"/>
  <c r="AP80" i="2"/>
  <c r="F65" i="2"/>
  <c r="N64" i="2"/>
  <c r="CZ33" i="15"/>
  <c r="DH32" i="15"/>
  <c r="DA32" i="15"/>
  <c r="CS35" i="15"/>
  <c r="CT34" i="15"/>
  <c r="BX33" i="15"/>
  <c r="CF32" i="15"/>
  <c r="BY32" i="15"/>
  <c r="AW112" i="15"/>
  <c r="AP112" i="15"/>
  <c r="AO113" i="15"/>
  <c r="AW33" i="15"/>
  <c r="AO34" i="15"/>
  <c r="AP33" i="15"/>
  <c r="AW99" i="15"/>
  <c r="AB99" i="15"/>
  <c r="CZ81" i="12"/>
  <c r="DH80" i="12"/>
  <c r="DA80" i="12"/>
  <c r="CF124" i="12"/>
  <c r="AW48" i="12"/>
  <c r="AO49" i="12"/>
  <c r="AP48" i="12"/>
  <c r="AA17" i="12"/>
  <c r="AI16" i="12"/>
  <c r="AB16" i="12"/>
  <c r="F17" i="12"/>
  <c r="N16" i="12"/>
  <c r="CZ113" i="5"/>
  <c r="DA112" i="5"/>
  <c r="DH112" i="5"/>
  <c r="CM113" i="5"/>
  <c r="CL114" i="5"/>
  <c r="CT113" i="5"/>
  <c r="CT96" i="5"/>
  <c r="CL97" i="5"/>
  <c r="CM96" i="5"/>
  <c r="CT64" i="5"/>
  <c r="CL65" i="5"/>
  <c r="CM64" i="5"/>
  <c r="CF48" i="5"/>
  <c r="BX49" i="5"/>
  <c r="BY48" i="5"/>
  <c r="BY32" i="5"/>
  <c r="CF32" i="5"/>
  <c r="BX33" i="5"/>
  <c r="AW16" i="5"/>
  <c r="AP16" i="5"/>
  <c r="AO17" i="5"/>
  <c r="AB18" i="5"/>
  <c r="U18" i="5"/>
  <c r="T19" i="5"/>
  <c r="N16" i="5"/>
  <c r="F17" i="5"/>
  <c r="F115" i="5"/>
  <c r="N115" i="5" s="1"/>
  <c r="N130" i="5" s="1"/>
  <c r="Q130" i="5" s="1"/>
  <c r="N114" i="5"/>
  <c r="F65" i="5"/>
  <c r="N64" i="5"/>
  <c r="N34" i="5"/>
  <c r="F35" i="5"/>
  <c r="N35" i="5" s="1"/>
  <c r="DN49" i="1"/>
  <c r="DO48" i="1"/>
  <c r="DV48" i="1"/>
  <c r="CZ34" i="1"/>
  <c r="DH33" i="1"/>
  <c r="DA33" i="1"/>
  <c r="DH48" i="1"/>
  <c r="CZ49" i="1"/>
  <c r="DA48" i="1"/>
  <c r="DH16" i="1"/>
  <c r="DA16" i="1"/>
  <c r="CZ17" i="1"/>
  <c r="DO18" i="1"/>
  <c r="DN19" i="1"/>
  <c r="CL97" i="1"/>
  <c r="CM96" i="1"/>
  <c r="CT96" i="1"/>
  <c r="CL50" i="1"/>
  <c r="CT49" i="1"/>
  <c r="CM49" i="1"/>
  <c r="CT32" i="1"/>
  <c r="CM32" i="1"/>
  <c r="CL33" i="1"/>
  <c r="CT16" i="1"/>
  <c r="CM16" i="1"/>
  <c r="CL17" i="1"/>
  <c r="BJ114" i="1"/>
  <c r="BR113" i="1"/>
  <c r="BK113" i="1"/>
  <c r="AW34" i="1"/>
  <c r="AO35" i="1"/>
  <c r="AP34" i="1"/>
  <c r="AS155" i="1"/>
  <c r="AT124" i="1"/>
  <c r="AI156" i="1"/>
  <c r="AJ125" i="1"/>
  <c r="AA81" i="1"/>
  <c r="AB80" i="1"/>
  <c r="AI80" i="1"/>
  <c r="AI96" i="1"/>
  <c r="AB96" i="1"/>
  <c r="AA97" i="1"/>
  <c r="AB112" i="1"/>
  <c r="AA113" i="1"/>
  <c r="AI112" i="1"/>
  <c r="AH113" i="1"/>
  <c r="AP112" i="1"/>
  <c r="CI161" i="7" l="1"/>
  <c r="CJ130" i="7"/>
  <c r="F51" i="8"/>
  <c r="N51" i="8" s="1"/>
  <c r="N126" i="8" s="1"/>
  <c r="Q126" i="8" s="1"/>
  <c r="N50" i="8"/>
  <c r="M99" i="7"/>
  <c r="U99" i="7" s="1"/>
  <c r="U129" i="7" s="1"/>
  <c r="U98" i="7"/>
  <c r="CT66" i="14"/>
  <c r="CL67" i="14"/>
  <c r="CT67" i="14" s="1"/>
  <c r="CT127" i="14" s="1"/>
  <c r="CU127" i="14" s="1"/>
  <c r="M19" i="15"/>
  <c r="U18" i="15"/>
  <c r="M51" i="3"/>
  <c r="U50" i="3"/>
  <c r="AA115" i="14"/>
  <c r="AW98" i="3"/>
  <c r="AO99" i="3"/>
  <c r="AW99" i="3" s="1"/>
  <c r="AW129" i="3" s="1"/>
  <c r="BG157" i="13"/>
  <c r="BH126" i="13"/>
  <c r="F50" i="3"/>
  <c r="N49" i="3"/>
  <c r="BK82" i="13"/>
  <c r="BC83" i="13"/>
  <c r="BK83" i="13" s="1"/>
  <c r="BK128" i="13" s="1"/>
  <c r="BC99" i="2"/>
  <c r="BK98" i="2"/>
  <c r="EP18" i="8"/>
  <c r="EQ17" i="8"/>
  <c r="AV67" i="16"/>
  <c r="BD66" i="16"/>
  <c r="T82" i="9"/>
  <c r="AB81" i="9"/>
  <c r="DO81" i="2"/>
  <c r="DG82" i="2"/>
  <c r="DH81" i="2"/>
  <c r="CM81" i="3"/>
  <c r="CE82" i="3"/>
  <c r="CF81" i="3"/>
  <c r="EB115" i="2"/>
  <c r="U65" i="3"/>
  <c r="M66" i="3"/>
  <c r="DN82" i="12"/>
  <c r="DV81" i="12"/>
  <c r="DO81" i="12"/>
  <c r="AB33" i="15"/>
  <c r="T34" i="15"/>
  <c r="AH115" i="2"/>
  <c r="CO128" i="7"/>
  <c r="CN159" i="7"/>
  <c r="AV99" i="2"/>
  <c r="BD98" i="2"/>
  <c r="AW65" i="10"/>
  <c r="AP65" i="10"/>
  <c r="AO66" i="10"/>
  <c r="T98" i="2"/>
  <c r="AB97" i="2"/>
  <c r="U97" i="2"/>
  <c r="EI66" i="2"/>
  <c r="EQ65" i="2"/>
  <c r="EJ65" i="2"/>
  <c r="DX130" i="5"/>
  <c r="DW161" i="5"/>
  <c r="DO34" i="8"/>
  <c r="DG35" i="8"/>
  <c r="DO35" i="8" s="1"/>
  <c r="DO125" i="8" s="1"/>
  <c r="DO97" i="5"/>
  <c r="DG98" i="5"/>
  <c r="BK67" i="12"/>
  <c r="BK127" i="12" s="1"/>
  <c r="BL127" i="12" s="1"/>
  <c r="BD67" i="12"/>
  <c r="BD127" i="12" s="1"/>
  <c r="BG127" i="12" s="1"/>
  <c r="DA124" i="7"/>
  <c r="AW35" i="14"/>
  <c r="AW125" i="14" s="1"/>
  <c r="DV49" i="2"/>
  <c r="DN50" i="2"/>
  <c r="CL99" i="12"/>
  <c r="CT99" i="12" s="1"/>
  <c r="CT129" i="12" s="1"/>
  <c r="CT98" i="12"/>
  <c r="DV66" i="10"/>
  <c r="DN67" i="10"/>
  <c r="DV67" i="10" s="1"/>
  <c r="DV127" i="10" s="1"/>
  <c r="BJ114" i="10"/>
  <c r="BR113" i="10"/>
  <c r="BX82" i="8"/>
  <c r="CF81" i="8"/>
  <c r="BY81" i="8"/>
  <c r="AB33" i="9"/>
  <c r="T34" i="9"/>
  <c r="CL50" i="14"/>
  <c r="CT49" i="14"/>
  <c r="CM49" i="14"/>
  <c r="DG99" i="11"/>
  <c r="DO99" i="11" s="1"/>
  <c r="DO129" i="11" s="1"/>
  <c r="DR129" i="11" s="1"/>
  <c r="DO98" i="11"/>
  <c r="AO99" i="11"/>
  <c r="AW98" i="11"/>
  <c r="DA113" i="2"/>
  <c r="CS114" i="2"/>
  <c r="CT113" i="2"/>
  <c r="AV34" i="5"/>
  <c r="BD33" i="5"/>
  <c r="AW33" i="5"/>
  <c r="EL125" i="13"/>
  <c r="EK156" i="13"/>
  <c r="CL114" i="15"/>
  <c r="CT113" i="15"/>
  <c r="CM113" i="15"/>
  <c r="M82" i="11"/>
  <c r="U81" i="11"/>
  <c r="EB83" i="2"/>
  <c r="EJ82" i="2"/>
  <c r="EC82" i="2"/>
  <c r="N98" i="9"/>
  <c r="F99" i="9"/>
  <c r="BX67" i="5"/>
  <c r="CF66" i="5"/>
  <c r="BY66" i="5"/>
  <c r="EC19" i="14"/>
  <c r="DV19" i="14"/>
  <c r="BJ66" i="11"/>
  <c r="BR65" i="11"/>
  <c r="BK65" i="11"/>
  <c r="DV66" i="8"/>
  <c r="DN67" i="8"/>
  <c r="CE34" i="16"/>
  <c r="CM33" i="16"/>
  <c r="CF33" i="16"/>
  <c r="DE128" i="11"/>
  <c r="DD159" i="11"/>
  <c r="BK99" i="1"/>
  <c r="BK129" i="1" s="1"/>
  <c r="BL129" i="1" s="1"/>
  <c r="BD99" i="1"/>
  <c r="BD129" i="1" s="1"/>
  <c r="BG129" i="1" s="1"/>
  <c r="EC113" i="11"/>
  <c r="DU114" i="11"/>
  <c r="DV113" i="11"/>
  <c r="N113" i="4"/>
  <c r="F114" i="4"/>
  <c r="DG18" i="3"/>
  <c r="DO17" i="3"/>
  <c r="BC35" i="5"/>
  <c r="N113" i="3"/>
  <c r="F114" i="3"/>
  <c r="CZ34" i="4"/>
  <c r="DA33" i="4"/>
  <c r="CT97" i="3"/>
  <c r="CL98" i="3"/>
  <c r="CM97" i="3"/>
  <c r="BQ19" i="14"/>
  <c r="BY18" i="14"/>
  <c r="BR18" i="14"/>
  <c r="BQ50" i="4"/>
  <c r="BY49" i="4"/>
  <c r="BR49" i="4"/>
  <c r="DO49" i="3"/>
  <c r="DG50" i="3"/>
  <c r="F83" i="5"/>
  <c r="N83" i="5" s="1"/>
  <c r="N128" i="5" s="1"/>
  <c r="Q128" i="5" s="1"/>
  <c r="N82" i="5"/>
  <c r="CE66" i="1"/>
  <c r="CM65" i="1"/>
  <c r="CF65" i="1"/>
  <c r="BJ82" i="7"/>
  <c r="BR81" i="7"/>
  <c r="M99" i="9"/>
  <c r="AI113" i="16"/>
  <c r="AA114" i="16"/>
  <c r="AB113" i="16"/>
  <c r="DV156" i="11"/>
  <c r="DW125" i="11"/>
  <c r="EB50" i="2"/>
  <c r="EJ49" i="2"/>
  <c r="M34" i="9"/>
  <c r="U33" i="9"/>
  <c r="N33" i="9"/>
  <c r="Q158" i="16"/>
  <c r="R127" i="16"/>
  <c r="R128" i="15"/>
  <c r="Q159" i="15"/>
  <c r="BX66" i="10"/>
  <c r="CF65" i="10"/>
  <c r="AV83" i="10"/>
  <c r="BD82" i="10"/>
  <c r="CE50" i="7"/>
  <c r="CM49" i="7"/>
  <c r="BR115" i="8"/>
  <c r="BR130" i="8" s="1"/>
  <c r="BU130" i="8" s="1"/>
  <c r="BQ50" i="10"/>
  <c r="BY49" i="10"/>
  <c r="DB127" i="4"/>
  <c r="DA158" i="4"/>
  <c r="BR49" i="10"/>
  <c r="BJ50" i="10"/>
  <c r="BJ18" i="10"/>
  <c r="BR17" i="10"/>
  <c r="AB18" i="2"/>
  <c r="T19" i="2"/>
  <c r="F67" i="14"/>
  <c r="N67" i="14" s="1"/>
  <c r="N127" i="14" s="1"/>
  <c r="Q127" i="14" s="1"/>
  <c r="N66" i="14"/>
  <c r="DA18" i="6"/>
  <c r="CS19" i="6"/>
  <c r="DA19" i="6" s="1"/>
  <c r="DA124" i="6" s="1"/>
  <c r="DD124" i="6" s="1"/>
  <c r="AW35" i="12"/>
  <c r="AW125" i="12" s="1"/>
  <c r="AO83" i="4"/>
  <c r="AW82" i="4"/>
  <c r="BU158" i="2"/>
  <c r="BV127" i="2"/>
  <c r="EJ97" i="2"/>
  <c r="EB98" i="2"/>
  <c r="BJ34" i="16"/>
  <c r="BR33" i="16"/>
  <c r="BK33" i="16"/>
  <c r="BK17" i="3"/>
  <c r="BC18" i="3"/>
  <c r="AI33" i="8"/>
  <c r="AA34" i="8"/>
  <c r="AB33" i="8"/>
  <c r="BR49" i="8"/>
  <c r="BJ50" i="8"/>
  <c r="DN82" i="2"/>
  <c r="DV81" i="2"/>
  <c r="DU67" i="2"/>
  <c r="EC67" i="2" s="1"/>
  <c r="EC127" i="2" s="1"/>
  <c r="EC66" i="2"/>
  <c r="AW66" i="14"/>
  <c r="AO67" i="14"/>
  <c r="AW67" i="14" s="1"/>
  <c r="AW127" i="14" s="1"/>
  <c r="AO83" i="16"/>
  <c r="AW82" i="16"/>
  <c r="AP82" i="16"/>
  <c r="DG35" i="12"/>
  <c r="DO34" i="13"/>
  <c r="DG35" i="13"/>
  <c r="DH34" i="13"/>
  <c r="T19" i="11"/>
  <c r="EB83" i="4"/>
  <c r="EJ83" i="4" s="1"/>
  <c r="EJ128" i="4" s="1"/>
  <c r="EK128" i="4" s="1"/>
  <c r="EJ82" i="4"/>
  <c r="Q158" i="11"/>
  <c r="R127" i="11"/>
  <c r="EI114" i="2"/>
  <c r="EQ113" i="2"/>
  <c r="T67" i="8"/>
  <c r="BY81" i="2"/>
  <c r="BQ82" i="2"/>
  <c r="CE35" i="12"/>
  <c r="CM35" i="12" s="1"/>
  <c r="CM125" i="12" s="1"/>
  <c r="CP125" i="12" s="1"/>
  <c r="CM34" i="12"/>
  <c r="BD81" i="1"/>
  <c r="AV82" i="1"/>
  <c r="DL127" i="4"/>
  <c r="DK158" i="4"/>
  <c r="AF128" i="8"/>
  <c r="AE159" i="8"/>
  <c r="DU99" i="9"/>
  <c r="EC99" i="9" s="1"/>
  <c r="EC129" i="9" s="1"/>
  <c r="ED129" i="9" s="1"/>
  <c r="EC98" i="9"/>
  <c r="BX83" i="13"/>
  <c r="CF82" i="13"/>
  <c r="AO66" i="16"/>
  <c r="AW65" i="16"/>
  <c r="CE35" i="2"/>
  <c r="CM97" i="14"/>
  <c r="CE98" i="14"/>
  <c r="CF97" i="14"/>
  <c r="DX125" i="5"/>
  <c r="DW156" i="5"/>
  <c r="F115" i="16"/>
  <c r="N115" i="16" s="1"/>
  <c r="N130" i="16" s="1"/>
  <c r="Q130" i="16" s="1"/>
  <c r="N114" i="16"/>
  <c r="DB129" i="15"/>
  <c r="DA160" i="15"/>
  <c r="CZ50" i="2"/>
  <c r="DH49" i="2"/>
  <c r="F114" i="11"/>
  <c r="N113" i="11"/>
  <c r="F115" i="8"/>
  <c r="N115" i="8" s="1"/>
  <c r="N130" i="8" s="1"/>
  <c r="Q130" i="8" s="1"/>
  <c r="N114" i="8"/>
  <c r="BC114" i="4"/>
  <c r="BK113" i="4"/>
  <c r="T67" i="2"/>
  <c r="AB66" i="2"/>
  <c r="CF17" i="11"/>
  <c r="BX18" i="11"/>
  <c r="BX114" i="13"/>
  <c r="CF113" i="13"/>
  <c r="BY113" i="13"/>
  <c r="DA33" i="9"/>
  <c r="CS34" i="9"/>
  <c r="T50" i="11"/>
  <c r="AB49" i="11"/>
  <c r="U49" i="11"/>
  <c r="T19" i="14"/>
  <c r="AB18" i="14"/>
  <c r="U18" i="14"/>
  <c r="BL125" i="8"/>
  <c r="BK156" i="8"/>
  <c r="M18" i="3"/>
  <c r="U17" i="3"/>
  <c r="N17" i="3"/>
  <c r="R128" i="6"/>
  <c r="Q159" i="6"/>
  <c r="AV67" i="10"/>
  <c r="BD66" i="10"/>
  <c r="AA67" i="4"/>
  <c r="EK160" i="14"/>
  <c r="EL129" i="14"/>
  <c r="CS18" i="3"/>
  <c r="DA17" i="3"/>
  <c r="DA33" i="16"/>
  <c r="CS34" i="16"/>
  <c r="CT33" i="16"/>
  <c r="AW98" i="1"/>
  <c r="AO99" i="1"/>
  <c r="AP98" i="1"/>
  <c r="AO19" i="3"/>
  <c r="AW82" i="3"/>
  <c r="AO83" i="3"/>
  <c r="AW83" i="3" s="1"/>
  <c r="AW128" i="3" s="1"/>
  <c r="DU82" i="1"/>
  <c r="DV81" i="1"/>
  <c r="AJ124" i="15"/>
  <c r="AI155" i="15"/>
  <c r="AW66" i="8"/>
  <c r="AO67" i="8"/>
  <c r="AW67" i="8" s="1"/>
  <c r="AW127" i="8" s="1"/>
  <c r="CE98" i="1"/>
  <c r="CF97" i="1"/>
  <c r="BQ83" i="16"/>
  <c r="DG83" i="4"/>
  <c r="DO83" i="4" s="1"/>
  <c r="DO128" i="4" s="1"/>
  <c r="DO82" i="4"/>
  <c r="CM113" i="3"/>
  <c r="CE114" i="3"/>
  <c r="CF113" i="3"/>
  <c r="T35" i="6"/>
  <c r="U34" i="6"/>
  <c r="CM81" i="8"/>
  <c r="CE82" i="8"/>
  <c r="EJ114" i="8"/>
  <c r="EB115" i="8"/>
  <c r="EC114" i="8"/>
  <c r="AF126" i="14"/>
  <c r="AE157" i="14"/>
  <c r="BY18" i="15"/>
  <c r="BQ19" i="15"/>
  <c r="BR18" i="15"/>
  <c r="CM83" i="5"/>
  <c r="CM128" i="5" s="1"/>
  <c r="CP128" i="5" s="1"/>
  <c r="CF83" i="5"/>
  <c r="CF128" i="5" s="1"/>
  <c r="BQ50" i="2"/>
  <c r="BY49" i="2"/>
  <c r="BR49" i="2"/>
  <c r="CL115" i="11"/>
  <c r="DV81" i="6"/>
  <c r="DN82" i="6"/>
  <c r="DO81" i="6"/>
  <c r="DA97" i="11"/>
  <c r="CZ98" i="11"/>
  <c r="DH97" i="11"/>
  <c r="BQ51" i="15"/>
  <c r="BY51" i="15" s="1"/>
  <c r="BY126" i="15" s="1"/>
  <c r="CB126" i="15" s="1"/>
  <c r="BY50" i="15"/>
  <c r="CZ18" i="15"/>
  <c r="DH17" i="15"/>
  <c r="DA17" i="15"/>
  <c r="CE98" i="8"/>
  <c r="CM97" i="8"/>
  <c r="CF97" i="8"/>
  <c r="AI18" i="5"/>
  <c r="AA19" i="5"/>
  <c r="AI19" i="5" s="1"/>
  <c r="DP130" i="10"/>
  <c r="DO161" i="10"/>
  <c r="DA33" i="5"/>
  <c r="DH33" i="5"/>
  <c r="CZ34" i="5"/>
  <c r="T18" i="10"/>
  <c r="AB17" i="10"/>
  <c r="BJ99" i="14"/>
  <c r="BR99" i="14" s="1"/>
  <c r="BR129" i="14" s="1"/>
  <c r="BU129" i="14" s="1"/>
  <c r="BR98" i="14"/>
  <c r="CA125" i="16"/>
  <c r="BZ156" i="16"/>
  <c r="CF50" i="2"/>
  <c r="BX51" i="2"/>
  <c r="BD124" i="6"/>
  <c r="M82" i="10"/>
  <c r="U81" i="10"/>
  <c r="N81" i="10"/>
  <c r="DH156" i="14"/>
  <c r="DI125" i="14"/>
  <c r="BY49" i="3"/>
  <c r="BQ50" i="3"/>
  <c r="CX126" i="13"/>
  <c r="CW157" i="13"/>
  <c r="BQ67" i="8"/>
  <c r="BY67" i="8" s="1"/>
  <c r="BY127" i="8" s="1"/>
  <c r="BZ127" i="8" s="1"/>
  <c r="BY66" i="8"/>
  <c r="AA35" i="12"/>
  <c r="AI35" i="12" s="1"/>
  <c r="AI125" i="12" s="1"/>
  <c r="AI34" i="12"/>
  <c r="AW34" i="11"/>
  <c r="AO35" i="11"/>
  <c r="AW35" i="11" s="1"/>
  <c r="AW125" i="11" s="1"/>
  <c r="Q160" i="4"/>
  <c r="R129" i="4"/>
  <c r="BJ50" i="11"/>
  <c r="BR49" i="11"/>
  <c r="BD115" i="15"/>
  <c r="BD130" i="15" s="1"/>
  <c r="BG130" i="15" s="1"/>
  <c r="BK115" i="15"/>
  <c r="BK130" i="15" s="1"/>
  <c r="AW18" i="16"/>
  <c r="AO19" i="16"/>
  <c r="AW19" i="16" s="1"/>
  <c r="AW124" i="16" s="1"/>
  <c r="AV114" i="9"/>
  <c r="BD113" i="9"/>
  <c r="EK124" i="14"/>
  <c r="M19" i="12"/>
  <c r="U19" i="12" s="1"/>
  <c r="U18" i="12"/>
  <c r="AI83" i="5"/>
  <c r="AI128" i="5" s="1"/>
  <c r="AV99" i="11"/>
  <c r="BD99" i="11" s="1"/>
  <c r="BD129" i="11" s="1"/>
  <c r="BG129" i="11" s="1"/>
  <c r="BD98" i="11"/>
  <c r="AI51" i="15"/>
  <c r="AI126" i="15" s="1"/>
  <c r="AB51" i="15"/>
  <c r="AB126" i="15" s="1"/>
  <c r="AE126" i="15" s="1"/>
  <c r="BL126" i="16"/>
  <c r="BK157" i="16"/>
  <c r="BJ66" i="15"/>
  <c r="BR65" i="15"/>
  <c r="BK65" i="15"/>
  <c r="AH115" i="8"/>
  <c r="BH128" i="15"/>
  <c r="BG159" i="15"/>
  <c r="AB18" i="15"/>
  <c r="T19" i="15"/>
  <c r="AB19" i="15" s="1"/>
  <c r="AB124" i="15" s="1"/>
  <c r="AE124" i="15" s="1"/>
  <c r="DN67" i="1"/>
  <c r="DV67" i="1" s="1"/>
  <c r="DV127" i="1" s="1"/>
  <c r="DW127" i="1" s="1"/>
  <c r="DV66" i="1"/>
  <c r="BQ98" i="1"/>
  <c r="BY97" i="1"/>
  <c r="BR97" i="1"/>
  <c r="DB127" i="8"/>
  <c r="DA158" i="8"/>
  <c r="DI128" i="1"/>
  <c r="DH159" i="1"/>
  <c r="AP98" i="14"/>
  <c r="AH99" i="14"/>
  <c r="AP99" i="14" s="1"/>
  <c r="AP129" i="14" s="1"/>
  <c r="AS129" i="14" s="1"/>
  <c r="AO98" i="10"/>
  <c r="AW97" i="10"/>
  <c r="DO18" i="14"/>
  <c r="DG19" i="14"/>
  <c r="DO19" i="14" s="1"/>
  <c r="AH50" i="9"/>
  <c r="AP49" i="9"/>
  <c r="M35" i="3"/>
  <c r="AH82" i="7"/>
  <c r="AP81" i="7"/>
  <c r="CT34" i="12"/>
  <c r="CL35" i="12"/>
  <c r="CT35" i="12" s="1"/>
  <c r="CT125" i="12" s="1"/>
  <c r="BD34" i="13"/>
  <c r="AV35" i="13"/>
  <c r="AW34" i="13"/>
  <c r="AA114" i="6"/>
  <c r="AI113" i="6"/>
  <c r="CS82" i="1"/>
  <c r="DA81" i="1"/>
  <c r="CL115" i="4"/>
  <c r="CT114" i="4"/>
  <c r="CM114" i="4"/>
  <c r="BC18" i="5"/>
  <c r="BK17" i="5"/>
  <c r="BD17" i="5"/>
  <c r="DH83" i="3"/>
  <c r="DH128" i="3" s="1"/>
  <c r="DK128" i="3" s="1"/>
  <c r="DP129" i="12"/>
  <c r="DO160" i="12"/>
  <c r="CZ115" i="2"/>
  <c r="DH114" i="2"/>
  <c r="CZ99" i="2"/>
  <c r="AE158" i="16"/>
  <c r="AF127" i="16"/>
  <c r="AH35" i="4"/>
  <c r="AP34" i="4"/>
  <c r="AI34" i="4"/>
  <c r="EC114" i="2"/>
  <c r="DU115" i="2"/>
  <c r="BD49" i="2"/>
  <c r="AV50" i="2"/>
  <c r="F115" i="9"/>
  <c r="N115" i="9" s="1"/>
  <c r="N130" i="9" s="1"/>
  <c r="Q130" i="9" s="1"/>
  <c r="N114" i="9"/>
  <c r="BV125" i="15"/>
  <c r="BU156" i="15"/>
  <c r="AB114" i="14"/>
  <c r="BQ35" i="2"/>
  <c r="BY34" i="2"/>
  <c r="M50" i="5"/>
  <c r="N49" i="5"/>
  <c r="U49" i="5"/>
  <c r="DN34" i="4"/>
  <c r="DV33" i="4"/>
  <c r="M67" i="7"/>
  <c r="U66" i="7"/>
  <c r="N66" i="7"/>
  <c r="AP34" i="5"/>
  <c r="AH35" i="5"/>
  <c r="AP35" i="5" s="1"/>
  <c r="AP125" i="5" s="1"/>
  <c r="AS125" i="5" s="1"/>
  <c r="CL98" i="4"/>
  <c r="CT97" i="4"/>
  <c r="CM97" i="4"/>
  <c r="EJ124" i="8"/>
  <c r="BX35" i="11"/>
  <c r="AP81" i="13"/>
  <c r="AH82" i="13"/>
  <c r="AW157" i="9"/>
  <c r="AX126" i="9"/>
  <c r="DU83" i="9"/>
  <c r="EC83" i="9" s="1"/>
  <c r="EC128" i="9" s="1"/>
  <c r="ED128" i="9" s="1"/>
  <c r="EC82" i="9"/>
  <c r="F35" i="12"/>
  <c r="N34" i="12"/>
  <c r="T67" i="13"/>
  <c r="AB67" i="13" s="1"/>
  <c r="AB127" i="13" s="1"/>
  <c r="AE127" i="13" s="1"/>
  <c r="AB66" i="13"/>
  <c r="AV67" i="8"/>
  <c r="BD67" i="8" s="1"/>
  <c r="BD127" i="8" s="1"/>
  <c r="BG127" i="8" s="1"/>
  <c r="BD66" i="8"/>
  <c r="AW49" i="8"/>
  <c r="AO50" i="8"/>
  <c r="AP49" i="8"/>
  <c r="BU158" i="1"/>
  <c r="BV127" i="1"/>
  <c r="DA33" i="8"/>
  <c r="CS34" i="8"/>
  <c r="CT33" i="8"/>
  <c r="AO115" i="4"/>
  <c r="AP114" i="4"/>
  <c r="DA161" i="7"/>
  <c r="DB130" i="7"/>
  <c r="F67" i="6"/>
  <c r="N67" i="6" s="1"/>
  <c r="N127" i="6" s="1"/>
  <c r="Q127" i="6" s="1"/>
  <c r="N66" i="6"/>
  <c r="CZ83" i="10"/>
  <c r="AA82" i="10"/>
  <c r="AI81" i="10"/>
  <c r="AB81" i="10"/>
  <c r="BR66" i="8"/>
  <c r="BC50" i="10"/>
  <c r="BK49" i="10"/>
  <c r="EJ34" i="7"/>
  <c r="EB35" i="7"/>
  <c r="EC34" i="7"/>
  <c r="AO114" i="13"/>
  <c r="AW113" i="13"/>
  <c r="AB115" i="14"/>
  <c r="AB130" i="14" s="1"/>
  <c r="AE130" i="14" s="1"/>
  <c r="U115" i="14"/>
  <c r="U130" i="14" s="1"/>
  <c r="BJ34" i="1"/>
  <c r="BR33" i="1"/>
  <c r="BK33" i="1"/>
  <c r="CE50" i="3"/>
  <c r="CM49" i="3"/>
  <c r="CF49" i="3"/>
  <c r="CS115" i="4"/>
  <c r="DA115" i="4" s="1"/>
  <c r="DA130" i="4" s="1"/>
  <c r="DA114" i="4"/>
  <c r="AB65" i="10"/>
  <c r="T66" i="10"/>
  <c r="BC99" i="7"/>
  <c r="BD98" i="7"/>
  <c r="BK98" i="7"/>
  <c r="AB33" i="3"/>
  <c r="T34" i="3"/>
  <c r="U34" i="3" s="1"/>
  <c r="AP33" i="8"/>
  <c r="AH34" i="8"/>
  <c r="CM83" i="6"/>
  <c r="CM128" i="6" s="1"/>
  <c r="CP128" i="6" s="1"/>
  <c r="CF83" i="6"/>
  <c r="CF128" i="6" s="1"/>
  <c r="CG128" i="6" s="1"/>
  <c r="F35" i="8"/>
  <c r="BC51" i="6"/>
  <c r="BK51" i="6" s="1"/>
  <c r="BK126" i="6" s="1"/>
  <c r="BN126" i="6" s="1"/>
  <c r="BK50" i="6"/>
  <c r="CF157" i="15"/>
  <c r="CG126" i="15"/>
  <c r="CX129" i="9"/>
  <c r="CW160" i="9"/>
  <c r="AP81" i="6"/>
  <c r="AH82" i="6"/>
  <c r="EB50" i="11"/>
  <c r="EJ49" i="11"/>
  <c r="BX114" i="8"/>
  <c r="CF113" i="8"/>
  <c r="BY113" i="8"/>
  <c r="CF97" i="5"/>
  <c r="BX98" i="5"/>
  <c r="BY97" i="5"/>
  <c r="CC130" i="12"/>
  <c r="CB161" i="12"/>
  <c r="BQ83" i="6"/>
  <c r="BY82" i="6"/>
  <c r="BR82" i="6"/>
  <c r="T35" i="11"/>
  <c r="U34" i="11"/>
  <c r="AA19" i="9"/>
  <c r="AI18" i="9"/>
  <c r="EB114" i="3"/>
  <c r="EC113" i="3"/>
  <c r="BQ67" i="15"/>
  <c r="BY67" i="15" s="1"/>
  <c r="BY127" i="15" s="1"/>
  <c r="CB127" i="15" s="1"/>
  <c r="BY66" i="15"/>
  <c r="CT67" i="8"/>
  <c r="CT127" i="8" s="1"/>
  <c r="CW127" i="8" s="1"/>
  <c r="CL50" i="2"/>
  <c r="CT49" i="2"/>
  <c r="EJ124" i="11"/>
  <c r="F50" i="12"/>
  <c r="N49" i="12"/>
  <c r="AO51" i="6"/>
  <c r="AW50" i="6"/>
  <c r="AP50" i="6"/>
  <c r="AI17" i="10"/>
  <c r="AA18" i="10"/>
  <c r="U17" i="8"/>
  <c r="M18" i="8"/>
  <c r="N17" i="8"/>
  <c r="BU161" i="13"/>
  <c r="BV130" i="13"/>
  <c r="M18" i="2"/>
  <c r="U17" i="2"/>
  <c r="T66" i="9"/>
  <c r="AB65" i="9"/>
  <c r="AA83" i="14"/>
  <c r="AB82" i="14"/>
  <c r="AI82" i="14"/>
  <c r="CE67" i="16"/>
  <c r="AB33" i="4"/>
  <c r="T34" i="4"/>
  <c r="DH161" i="14"/>
  <c r="DI130" i="14"/>
  <c r="DO115" i="12"/>
  <c r="DO130" i="12" s="1"/>
  <c r="DN67" i="9"/>
  <c r="DV66" i="9"/>
  <c r="AV82" i="4"/>
  <c r="BD81" i="4"/>
  <c r="CT65" i="1"/>
  <c r="CL66" i="1"/>
  <c r="DH67" i="6"/>
  <c r="DH127" i="6" s="1"/>
  <c r="BC51" i="12"/>
  <c r="BK50" i="12"/>
  <c r="EQ34" i="2"/>
  <c r="EI35" i="2"/>
  <c r="EQ35" i="2" s="1"/>
  <c r="EQ125" i="2" s="1"/>
  <c r="ER125" i="2" s="1"/>
  <c r="AI98" i="11"/>
  <c r="AA99" i="11"/>
  <c r="AB98" i="11"/>
  <c r="AH66" i="6"/>
  <c r="AP65" i="6"/>
  <c r="AI65" i="6"/>
  <c r="CS114" i="11"/>
  <c r="CT114" i="11" s="1"/>
  <c r="DA113" i="11"/>
  <c r="CS51" i="9"/>
  <c r="DA50" i="9"/>
  <c r="CT50" i="9"/>
  <c r="BR67" i="8"/>
  <c r="BR127" i="8" s="1"/>
  <c r="BU127" i="8" s="1"/>
  <c r="DG19" i="11"/>
  <c r="CE66" i="3"/>
  <c r="CM65" i="3"/>
  <c r="BR97" i="11"/>
  <c r="BJ98" i="11"/>
  <c r="BK97" i="11"/>
  <c r="CF51" i="14"/>
  <c r="CF126" i="14" s="1"/>
  <c r="CI126" i="14" s="1"/>
  <c r="BQ114" i="3"/>
  <c r="BY113" i="3"/>
  <c r="BY67" i="13"/>
  <c r="BY127" i="13" s="1"/>
  <c r="BZ127" i="13" s="1"/>
  <c r="BR67" i="13"/>
  <c r="BR127" i="13" s="1"/>
  <c r="BU127" i="13" s="1"/>
  <c r="DU114" i="9"/>
  <c r="EC113" i="9"/>
  <c r="AE161" i="4"/>
  <c r="AF130" i="4"/>
  <c r="T34" i="2"/>
  <c r="AB33" i="2"/>
  <c r="U33" i="2"/>
  <c r="AO99" i="16"/>
  <c r="AW99" i="16" s="1"/>
  <c r="AW129" i="16" s="1"/>
  <c r="AW98" i="16"/>
  <c r="AA67" i="5"/>
  <c r="AI66" i="5"/>
  <c r="AB66" i="5"/>
  <c r="BD34" i="1"/>
  <c r="AV35" i="1"/>
  <c r="BD35" i="1" s="1"/>
  <c r="AV99" i="16"/>
  <c r="BD99" i="16" s="1"/>
  <c r="BD129" i="16" s="1"/>
  <c r="BG129" i="16" s="1"/>
  <c r="BD98" i="16"/>
  <c r="M19" i="9"/>
  <c r="DY157" i="13"/>
  <c r="DZ126" i="13"/>
  <c r="EC124" i="3"/>
  <c r="EK127" i="8"/>
  <c r="EJ158" i="8"/>
  <c r="AF126" i="12"/>
  <c r="AE157" i="12"/>
  <c r="CX126" i="8"/>
  <c r="CW157" i="8"/>
  <c r="BK99" i="5"/>
  <c r="BK129" i="5" s="1"/>
  <c r="BL129" i="5" s="1"/>
  <c r="DU67" i="7"/>
  <c r="DV66" i="7"/>
  <c r="BJ51" i="1"/>
  <c r="BJ82" i="9"/>
  <c r="BR81" i="9"/>
  <c r="T51" i="3"/>
  <c r="AB51" i="3" s="1"/>
  <c r="AB126" i="3" s="1"/>
  <c r="AE126" i="3" s="1"/>
  <c r="AB50" i="3"/>
  <c r="CT17" i="15"/>
  <c r="CL18" i="15"/>
  <c r="CM17" i="15"/>
  <c r="CS19" i="11"/>
  <c r="DA18" i="11"/>
  <c r="CM17" i="3"/>
  <c r="CE18" i="3"/>
  <c r="DG66" i="7"/>
  <c r="DO65" i="7"/>
  <c r="DH65" i="7"/>
  <c r="AV114" i="1"/>
  <c r="BD113" i="1"/>
  <c r="AW113" i="1"/>
  <c r="DZ125" i="7"/>
  <c r="DY156" i="7"/>
  <c r="BD17" i="12"/>
  <c r="BC18" i="12"/>
  <c r="BK17" i="12"/>
  <c r="BG158" i="9"/>
  <c r="BH127" i="9"/>
  <c r="BX51" i="1"/>
  <c r="CF50" i="1"/>
  <c r="AA114" i="2"/>
  <c r="AI113" i="2"/>
  <c r="AB113" i="2"/>
  <c r="DG82" i="10"/>
  <c r="DO81" i="10"/>
  <c r="BY35" i="11"/>
  <c r="BY125" i="11" s="1"/>
  <c r="BZ125" i="11" s="1"/>
  <c r="M115" i="4"/>
  <c r="U115" i="4" s="1"/>
  <c r="U130" i="4" s="1"/>
  <c r="U114" i="4"/>
  <c r="EC17" i="8"/>
  <c r="DU18" i="8"/>
  <c r="BC67" i="2"/>
  <c r="BK67" i="2" s="1"/>
  <c r="BK127" i="2" s="1"/>
  <c r="BK66" i="2"/>
  <c r="DV66" i="5"/>
  <c r="DN67" i="5"/>
  <c r="DV67" i="5" s="1"/>
  <c r="DV127" i="5" s="1"/>
  <c r="DW127" i="5" s="1"/>
  <c r="BD99" i="5"/>
  <c r="BD129" i="5" s="1"/>
  <c r="BG129" i="5" s="1"/>
  <c r="DH65" i="5"/>
  <c r="CZ66" i="5"/>
  <c r="ED158" i="10"/>
  <c r="EE127" i="10"/>
  <c r="AA34" i="5"/>
  <c r="AB33" i="5"/>
  <c r="AI33" i="5"/>
  <c r="F83" i="2"/>
  <c r="BD50" i="5"/>
  <c r="AV51" i="5"/>
  <c r="BD51" i="5" s="1"/>
  <c r="BD126" i="5" s="1"/>
  <c r="BG126" i="5" s="1"/>
  <c r="CN157" i="13"/>
  <c r="CO126" i="13"/>
  <c r="AW99" i="12"/>
  <c r="AW129" i="12" s="1"/>
  <c r="CE50" i="11"/>
  <c r="CM49" i="11"/>
  <c r="DA83" i="14"/>
  <c r="DA128" i="14" s="1"/>
  <c r="DD128" i="14" s="1"/>
  <c r="CT83" i="14"/>
  <c r="CT128" i="14" s="1"/>
  <c r="CU128" i="14" s="1"/>
  <c r="BK34" i="3"/>
  <c r="BC35" i="3"/>
  <c r="EC160" i="14"/>
  <c r="ED129" i="14"/>
  <c r="F114" i="1"/>
  <c r="N113" i="1"/>
  <c r="BD18" i="2"/>
  <c r="AV19" i="2"/>
  <c r="BD19" i="2" s="1"/>
  <c r="AX130" i="5"/>
  <c r="AW161" i="5"/>
  <c r="DN67" i="12"/>
  <c r="DV66" i="12"/>
  <c r="DO66" i="12"/>
  <c r="BC82" i="5"/>
  <c r="BK81" i="5"/>
  <c r="BD81" i="5"/>
  <c r="DO49" i="9"/>
  <c r="DG50" i="9"/>
  <c r="DH49" i="9"/>
  <c r="AA83" i="4"/>
  <c r="AI83" i="4" s="1"/>
  <c r="AI128" i="4" s="1"/>
  <c r="AI82" i="4"/>
  <c r="BX35" i="2"/>
  <c r="CF35" i="2" s="1"/>
  <c r="CF125" i="2" s="1"/>
  <c r="CI125" i="2" s="1"/>
  <c r="CJ125" i="2" s="1"/>
  <c r="CF34" i="2"/>
  <c r="DO161" i="7"/>
  <c r="DP130" i="7"/>
  <c r="AI17" i="13"/>
  <c r="AA18" i="13"/>
  <c r="AB17" i="13"/>
  <c r="AX127" i="15"/>
  <c r="AW158" i="15"/>
  <c r="CL35" i="3"/>
  <c r="CT34" i="3"/>
  <c r="BD81" i="11"/>
  <c r="AV82" i="11"/>
  <c r="AW81" i="11"/>
  <c r="CL115" i="16"/>
  <c r="CT114" i="16"/>
  <c r="CM114" i="16"/>
  <c r="AA18" i="11"/>
  <c r="AI17" i="11"/>
  <c r="CM113" i="2"/>
  <c r="CE114" i="2"/>
  <c r="CF113" i="2"/>
  <c r="BQ18" i="12"/>
  <c r="BY17" i="12"/>
  <c r="T34" i="1"/>
  <c r="U33" i="1"/>
  <c r="AB33" i="1"/>
  <c r="AP67" i="11"/>
  <c r="AP127" i="11" s="1"/>
  <c r="AS127" i="11" s="1"/>
  <c r="DG66" i="15"/>
  <c r="DO65" i="15"/>
  <c r="DH65" i="15"/>
  <c r="DG98" i="14"/>
  <c r="DO97" i="14"/>
  <c r="DH97" i="14"/>
  <c r="U158" i="16"/>
  <c r="V127" i="16"/>
  <c r="CT51" i="15"/>
  <c r="CT126" i="15" s="1"/>
  <c r="CW126" i="15" s="1"/>
  <c r="DA158" i="7"/>
  <c r="DB127" i="7"/>
  <c r="BK50" i="14"/>
  <c r="BC51" i="14"/>
  <c r="BK51" i="14" s="1"/>
  <c r="BK126" i="14" s="1"/>
  <c r="T51" i="2"/>
  <c r="AB51" i="2" s="1"/>
  <c r="AB126" i="2" s="1"/>
  <c r="AE126" i="2" s="1"/>
  <c r="AB50" i="2"/>
  <c r="CI160" i="11"/>
  <c r="CJ129" i="11"/>
  <c r="AO51" i="5"/>
  <c r="AW51" i="5" s="1"/>
  <c r="AW126" i="5" s="1"/>
  <c r="AW50" i="5"/>
  <c r="U67" i="15"/>
  <c r="U127" i="15" s="1"/>
  <c r="N67" i="15"/>
  <c r="N127" i="15" s="1"/>
  <c r="Q127" i="15" s="1"/>
  <c r="CS66" i="3"/>
  <c r="DA65" i="3"/>
  <c r="DH157" i="5"/>
  <c r="DI126" i="5"/>
  <c r="BC18" i="8"/>
  <c r="BK17" i="8"/>
  <c r="BD17" i="8"/>
  <c r="CF82" i="4"/>
  <c r="BX83" i="4"/>
  <c r="BY82" i="4"/>
  <c r="BJ18" i="2"/>
  <c r="BR17" i="2"/>
  <c r="BK17" i="2"/>
  <c r="AB99" i="8"/>
  <c r="AB129" i="8" s="1"/>
  <c r="AE129" i="8" s="1"/>
  <c r="DA160" i="10"/>
  <c r="DB129" i="10"/>
  <c r="DO159" i="16"/>
  <c r="DP128" i="16"/>
  <c r="CS67" i="13"/>
  <c r="DA66" i="13"/>
  <c r="CT66" i="13"/>
  <c r="V127" i="1"/>
  <c r="U158" i="1"/>
  <c r="EL129" i="16"/>
  <c r="EK160" i="16"/>
  <c r="CM66" i="13"/>
  <c r="CE67" i="13"/>
  <c r="CF66" i="13"/>
  <c r="AI66" i="2"/>
  <c r="AA67" i="2"/>
  <c r="U50" i="10"/>
  <c r="M51" i="10"/>
  <c r="U51" i="10" s="1"/>
  <c r="U126" i="10" s="1"/>
  <c r="T35" i="10"/>
  <c r="BX83" i="14"/>
  <c r="CF82" i="14"/>
  <c r="BY82" i="14"/>
  <c r="CS50" i="7"/>
  <c r="DA49" i="7"/>
  <c r="CT49" i="7"/>
  <c r="BY34" i="11"/>
  <c r="CS50" i="14"/>
  <c r="DA49" i="14"/>
  <c r="CS19" i="4"/>
  <c r="DA19" i="4" s="1"/>
  <c r="DA18" i="4"/>
  <c r="DV65" i="4"/>
  <c r="DN66" i="4"/>
  <c r="DO65" i="4"/>
  <c r="DN34" i="3"/>
  <c r="DV33" i="3"/>
  <c r="DV97" i="1"/>
  <c r="DU98" i="1"/>
  <c r="BY83" i="15"/>
  <c r="BY128" i="15" s="1"/>
  <c r="CB128" i="15" s="1"/>
  <c r="DH81" i="8"/>
  <c r="CZ82" i="8"/>
  <c r="BX50" i="9"/>
  <c r="CF49" i="9"/>
  <c r="BY49" i="9"/>
  <c r="F67" i="3"/>
  <c r="N66" i="3"/>
  <c r="BR50" i="15"/>
  <c r="BJ51" i="15"/>
  <c r="BK50" i="15"/>
  <c r="BR82" i="2"/>
  <c r="BJ83" i="2"/>
  <c r="EI18" i="13"/>
  <c r="EJ17" i="13"/>
  <c r="DO67" i="11"/>
  <c r="DO127" i="11" s="1"/>
  <c r="DR127" i="11" s="1"/>
  <c r="AS157" i="11"/>
  <c r="AT126" i="11"/>
  <c r="BM128" i="15"/>
  <c r="BL159" i="15"/>
  <c r="AI99" i="5"/>
  <c r="AI129" i="5" s="1"/>
  <c r="AB99" i="5"/>
  <c r="AB129" i="5" s="1"/>
  <c r="AE129" i="5" s="1"/>
  <c r="F18" i="2"/>
  <c r="N17" i="2"/>
  <c r="AI33" i="6"/>
  <c r="AA34" i="6"/>
  <c r="AB34" i="6" s="1"/>
  <c r="AE158" i="1"/>
  <c r="AF127" i="1"/>
  <c r="AB51" i="8"/>
  <c r="AB126" i="8" s="1"/>
  <c r="AE126" i="8" s="1"/>
  <c r="U51" i="8"/>
  <c r="U126" i="8" s="1"/>
  <c r="DN34" i="9"/>
  <c r="DV33" i="9"/>
  <c r="CT19" i="12"/>
  <c r="CM19" i="12"/>
  <c r="BQ115" i="11"/>
  <c r="BY115" i="11" s="1"/>
  <c r="BY130" i="11" s="1"/>
  <c r="BZ130" i="11" s="1"/>
  <c r="BY114" i="11"/>
  <c r="BC83" i="2"/>
  <c r="BK83" i="2" s="1"/>
  <c r="BK128" i="2" s="1"/>
  <c r="BK82" i="2"/>
  <c r="U66" i="8"/>
  <c r="M67" i="8"/>
  <c r="U67" i="8" s="1"/>
  <c r="U127" i="8" s="1"/>
  <c r="DO33" i="9"/>
  <c r="DA113" i="10"/>
  <c r="CS114" i="10"/>
  <c r="BK66" i="10"/>
  <c r="BC67" i="10"/>
  <c r="BK67" i="10" s="1"/>
  <c r="BK127" i="10" s="1"/>
  <c r="BL127" i="10" s="1"/>
  <c r="CL66" i="11"/>
  <c r="CT65" i="11"/>
  <c r="CM65" i="11"/>
  <c r="AH51" i="3"/>
  <c r="AI51" i="3" s="1"/>
  <c r="AI126" i="3" s="1"/>
  <c r="AI97" i="3"/>
  <c r="AA98" i="3"/>
  <c r="AV66" i="1"/>
  <c r="AW65" i="1"/>
  <c r="BD65" i="1"/>
  <c r="DH115" i="12"/>
  <c r="DH130" i="12" s="1"/>
  <c r="DG67" i="9"/>
  <c r="DO67" i="9" s="1"/>
  <c r="DO127" i="9" s="1"/>
  <c r="DO66" i="9"/>
  <c r="CS67" i="9"/>
  <c r="DA66" i="9"/>
  <c r="AH99" i="8"/>
  <c r="AP99" i="8" s="1"/>
  <c r="AP129" i="8" s="1"/>
  <c r="AS129" i="8" s="1"/>
  <c r="AP98" i="8"/>
  <c r="BQ18" i="5"/>
  <c r="BY17" i="5"/>
  <c r="BR17" i="5"/>
  <c r="DG51" i="4"/>
  <c r="DO50" i="4"/>
  <c r="AV35" i="8"/>
  <c r="BD34" i="8"/>
  <c r="AW34" i="8"/>
  <c r="CM50" i="8"/>
  <c r="CE51" i="8"/>
  <c r="CM51" i="8" s="1"/>
  <c r="CM126" i="8" s="1"/>
  <c r="CN126" i="8" s="1"/>
  <c r="BD65" i="6"/>
  <c r="AV66" i="6"/>
  <c r="AW65" i="6"/>
  <c r="BD113" i="2"/>
  <c r="AV114" i="2"/>
  <c r="CF99" i="12"/>
  <c r="CF129" i="12" s="1"/>
  <c r="BV130" i="14"/>
  <c r="BU161" i="14"/>
  <c r="DH82" i="16"/>
  <c r="CZ83" i="16"/>
  <c r="DA82" i="16"/>
  <c r="BV128" i="15"/>
  <c r="BU159" i="15"/>
  <c r="AI99" i="8"/>
  <c r="AI129" i="8" s="1"/>
  <c r="T18" i="6"/>
  <c r="U17" i="6"/>
  <c r="CM65" i="10"/>
  <c r="CE66" i="10"/>
  <c r="CZ35" i="9"/>
  <c r="DH34" i="9"/>
  <c r="F98" i="2"/>
  <c r="N97" i="2"/>
  <c r="DE127" i="14"/>
  <c r="DD158" i="14"/>
  <c r="AA82" i="2"/>
  <c r="AI81" i="2"/>
  <c r="AB81" i="2"/>
  <c r="AP19" i="14"/>
  <c r="CA124" i="13"/>
  <c r="BZ155" i="13"/>
  <c r="BH128" i="8"/>
  <c r="BG159" i="8"/>
  <c r="DG18" i="15"/>
  <c r="DO17" i="15"/>
  <c r="BJ82" i="8"/>
  <c r="BR81" i="8"/>
  <c r="BK81" i="8"/>
  <c r="F34" i="7"/>
  <c r="N33" i="7"/>
  <c r="AH18" i="11"/>
  <c r="AP17" i="11"/>
  <c r="M115" i="12"/>
  <c r="U114" i="12"/>
  <c r="N114" i="12"/>
  <c r="DA17" i="8"/>
  <c r="CS18" i="8"/>
  <c r="CT17" i="8"/>
  <c r="BJ82" i="1"/>
  <c r="BR81" i="1"/>
  <c r="BK81" i="1"/>
  <c r="AP97" i="11"/>
  <c r="AH98" i="11"/>
  <c r="DG35" i="9"/>
  <c r="DO34" i="9"/>
  <c r="AH99" i="16"/>
  <c r="AP98" i="16"/>
  <c r="BK114" i="8"/>
  <c r="BC115" i="8"/>
  <c r="BD114" i="8"/>
  <c r="F82" i="3"/>
  <c r="N81" i="3"/>
  <c r="DO158" i="6"/>
  <c r="DP127" i="6"/>
  <c r="F19" i="15"/>
  <c r="N19" i="15" s="1"/>
  <c r="N18" i="15"/>
  <c r="M99" i="16"/>
  <c r="U98" i="16"/>
  <c r="N98" i="16"/>
  <c r="EJ82" i="8"/>
  <c r="EB83" i="8"/>
  <c r="EJ83" i="8" s="1"/>
  <c r="EJ128" i="8" s="1"/>
  <c r="AW98" i="2"/>
  <c r="DG67" i="13"/>
  <c r="DO67" i="13" s="1"/>
  <c r="DO127" i="13" s="1"/>
  <c r="DO66" i="13"/>
  <c r="AB35" i="16"/>
  <c r="DV17" i="11"/>
  <c r="DN18" i="11"/>
  <c r="CZ50" i="12"/>
  <c r="DH49" i="12"/>
  <c r="DA49" i="12"/>
  <c r="BK81" i="7"/>
  <c r="BD81" i="7"/>
  <c r="BC82" i="7"/>
  <c r="BC34" i="9"/>
  <c r="BK33" i="9"/>
  <c r="CZ35" i="8"/>
  <c r="DH35" i="8" s="1"/>
  <c r="DH125" i="8" s="1"/>
  <c r="DK125" i="8" s="1"/>
  <c r="DH34" i="8"/>
  <c r="BY113" i="10"/>
  <c r="BQ114" i="10"/>
  <c r="AB17" i="3"/>
  <c r="T18" i="3"/>
  <c r="CE98" i="7"/>
  <c r="CM97" i="7"/>
  <c r="BD34" i="6"/>
  <c r="AV35" i="6"/>
  <c r="BD35" i="6" s="1"/>
  <c r="BD125" i="6" s="1"/>
  <c r="BE125" i="6" s="1"/>
  <c r="DG35" i="10"/>
  <c r="CL18" i="13"/>
  <c r="CT17" i="13"/>
  <c r="BQ35" i="1"/>
  <c r="DN98" i="6"/>
  <c r="DV97" i="6"/>
  <c r="DO97" i="6"/>
  <c r="AH99" i="12"/>
  <c r="AP98" i="12"/>
  <c r="AI98" i="12"/>
  <c r="BC18" i="11"/>
  <c r="BK17" i="11"/>
  <c r="BD17" i="11"/>
  <c r="DG35" i="3"/>
  <c r="DO34" i="3"/>
  <c r="BC19" i="1"/>
  <c r="BK19" i="1" s="1"/>
  <c r="BK124" i="1" s="1"/>
  <c r="BL124" i="1" s="1"/>
  <c r="BK18" i="1"/>
  <c r="U124" i="7"/>
  <c r="BX18" i="5"/>
  <c r="CF17" i="5"/>
  <c r="AJ126" i="8"/>
  <c r="AI157" i="8"/>
  <c r="CL66" i="4"/>
  <c r="CT65" i="4"/>
  <c r="CM65" i="4"/>
  <c r="CL115" i="10"/>
  <c r="EB35" i="11"/>
  <c r="EJ34" i="11"/>
  <c r="EC34" i="11"/>
  <c r="AH114" i="13"/>
  <c r="AP113" i="13"/>
  <c r="AI113" i="13"/>
  <c r="AO19" i="12"/>
  <c r="AW18" i="12"/>
  <c r="AP18" i="12"/>
  <c r="BX98" i="4"/>
  <c r="CF97" i="4"/>
  <c r="BY97" i="4"/>
  <c r="EC82" i="8"/>
  <c r="DU83" i="8"/>
  <c r="BY82" i="13"/>
  <c r="AI98" i="14"/>
  <c r="BX51" i="7"/>
  <c r="BY50" i="7"/>
  <c r="BJ34" i="6"/>
  <c r="BR33" i="6"/>
  <c r="BK33" i="6"/>
  <c r="EI67" i="14"/>
  <c r="EJ67" i="14" s="1"/>
  <c r="EJ127" i="14" s="1"/>
  <c r="EK127" i="14" s="1"/>
  <c r="EJ66" i="14"/>
  <c r="EC33" i="2"/>
  <c r="DU34" i="2"/>
  <c r="DV33" i="2"/>
  <c r="BC51" i="11"/>
  <c r="BK50" i="11"/>
  <c r="BY51" i="16"/>
  <c r="BY126" i="16" s="1"/>
  <c r="BZ126" i="16" s="1"/>
  <c r="CL35" i="4"/>
  <c r="CT34" i="4"/>
  <c r="CM34" i="4"/>
  <c r="CM51" i="16"/>
  <c r="CM126" i="16" s="1"/>
  <c r="DN50" i="5"/>
  <c r="DV49" i="5"/>
  <c r="DO49" i="5"/>
  <c r="AI34" i="3"/>
  <c r="AA35" i="3"/>
  <c r="AI35" i="3" s="1"/>
  <c r="AI125" i="3" s="1"/>
  <c r="T67" i="6"/>
  <c r="AB66" i="6"/>
  <c r="U66" i="6"/>
  <c r="DU115" i="16"/>
  <c r="EC114" i="16"/>
  <c r="DV114" i="16"/>
  <c r="AA35" i="7"/>
  <c r="AI34" i="7"/>
  <c r="AB34" i="7"/>
  <c r="AW99" i="2"/>
  <c r="AW129" i="2" s="1"/>
  <c r="BK99" i="13"/>
  <c r="BK129" i="13" s="1"/>
  <c r="AA51" i="13"/>
  <c r="AI50" i="13"/>
  <c r="AB50" i="13"/>
  <c r="DA65" i="2"/>
  <c r="CS66" i="2"/>
  <c r="BJ99" i="12"/>
  <c r="CL115" i="8"/>
  <c r="CT114" i="8"/>
  <c r="CM114" i="8"/>
  <c r="CE34" i="11"/>
  <c r="CF34" i="11" s="1"/>
  <c r="CM33" i="11"/>
  <c r="U83" i="3"/>
  <c r="U128" i="3" s="1"/>
  <c r="U113" i="11"/>
  <c r="M114" i="11"/>
  <c r="EC82" i="13"/>
  <c r="DU83" i="13"/>
  <c r="DV82" i="13"/>
  <c r="EI35" i="14"/>
  <c r="EJ35" i="14" s="1"/>
  <c r="EJ34" i="14"/>
  <c r="CE50" i="9"/>
  <c r="CM49" i="9"/>
  <c r="AH19" i="3"/>
  <c r="AP19" i="3" s="1"/>
  <c r="AP124" i="3" s="1"/>
  <c r="AS124" i="3" s="1"/>
  <c r="AP18" i="3"/>
  <c r="BR99" i="15"/>
  <c r="BR129" i="15" s="1"/>
  <c r="BU129" i="15" s="1"/>
  <c r="BY99" i="15"/>
  <c r="BY129" i="15" s="1"/>
  <c r="CB129" i="15" s="1"/>
  <c r="BX67" i="16"/>
  <c r="CF67" i="16" s="1"/>
  <c r="CF127" i="16" s="1"/>
  <c r="CI127" i="16" s="1"/>
  <c r="CF66" i="16"/>
  <c r="BX34" i="10"/>
  <c r="CF33" i="10"/>
  <c r="BY33" i="10"/>
  <c r="BR50" i="13"/>
  <c r="BQ51" i="13"/>
  <c r="BR51" i="13" s="1"/>
  <c r="BR126" i="13" s="1"/>
  <c r="BU126" i="13" s="1"/>
  <c r="CL34" i="2"/>
  <c r="CT33" i="2"/>
  <c r="BC82" i="4"/>
  <c r="BK81" i="4"/>
  <c r="AV114" i="4"/>
  <c r="BD113" i="4"/>
  <c r="DZ126" i="8"/>
  <c r="DY157" i="8"/>
  <c r="AI99" i="14"/>
  <c r="AI129" i="14" s="1"/>
  <c r="CF49" i="7"/>
  <c r="DV157" i="14"/>
  <c r="DW126" i="14"/>
  <c r="BY65" i="4"/>
  <c r="BQ66" i="4"/>
  <c r="DO49" i="16"/>
  <c r="DG50" i="16"/>
  <c r="DH49" i="16"/>
  <c r="BX99" i="9"/>
  <c r="BY99" i="9" s="1"/>
  <c r="BY129" i="9" s="1"/>
  <c r="BZ129" i="9" s="1"/>
  <c r="BY98" i="9"/>
  <c r="DA157" i="8"/>
  <c r="DB126" i="8"/>
  <c r="DH98" i="5"/>
  <c r="CZ99" i="5"/>
  <c r="AW81" i="8"/>
  <c r="AO82" i="8"/>
  <c r="AP81" i="8"/>
  <c r="DN98" i="8"/>
  <c r="DV97" i="8"/>
  <c r="AP66" i="8"/>
  <c r="AH67" i="8"/>
  <c r="AP67" i="8" s="1"/>
  <c r="AP127" i="8" s="1"/>
  <c r="AS127" i="8" s="1"/>
  <c r="F18" i="1"/>
  <c r="N17" i="1"/>
  <c r="AP35" i="11"/>
  <c r="AP125" i="11" s="1"/>
  <c r="AS125" i="11" s="1"/>
  <c r="CL18" i="7"/>
  <c r="CT17" i="7"/>
  <c r="BK66" i="1"/>
  <c r="BC67" i="1"/>
  <c r="BK67" i="1" s="1"/>
  <c r="BK127" i="1" s="1"/>
  <c r="BL127" i="1" s="1"/>
  <c r="DV49" i="10"/>
  <c r="DN50" i="10"/>
  <c r="BX51" i="12"/>
  <c r="CF51" i="12" s="1"/>
  <c r="CF126" i="12" s="1"/>
  <c r="CF50" i="12"/>
  <c r="CE98" i="16"/>
  <c r="CM97" i="16"/>
  <c r="BV125" i="8"/>
  <c r="BU156" i="8"/>
  <c r="AV99" i="14"/>
  <c r="BD98" i="14"/>
  <c r="AW98" i="14"/>
  <c r="EI34" i="8"/>
  <c r="EQ33" i="8"/>
  <c r="EJ33" i="8"/>
  <c r="DA97" i="6"/>
  <c r="CS98" i="6"/>
  <c r="CA129" i="14"/>
  <c r="BZ160" i="14"/>
  <c r="AI18" i="2"/>
  <c r="AA19" i="2"/>
  <c r="AI19" i="2" s="1"/>
  <c r="AT128" i="12"/>
  <c r="AS159" i="12"/>
  <c r="BJ114" i="9"/>
  <c r="BR113" i="9"/>
  <c r="DO67" i="8"/>
  <c r="DO127" i="8" s="1"/>
  <c r="DH67" i="8"/>
  <c r="DH127" i="8" s="1"/>
  <c r="DK127" i="8" s="1"/>
  <c r="U82" i="8"/>
  <c r="M83" i="8"/>
  <c r="N82" i="8"/>
  <c r="DN82" i="9"/>
  <c r="DV81" i="9"/>
  <c r="DO81" i="9"/>
  <c r="DU67" i="8"/>
  <c r="EC67" i="8" s="1"/>
  <c r="EC127" i="8" s="1"/>
  <c r="EC66" i="8"/>
  <c r="AO51" i="2"/>
  <c r="AP50" i="2"/>
  <c r="AI82" i="3"/>
  <c r="AA83" i="3"/>
  <c r="AI66" i="9"/>
  <c r="AA67" i="9"/>
  <c r="AI67" i="9" s="1"/>
  <c r="AI127" i="9" s="1"/>
  <c r="AW17" i="6"/>
  <c r="AO18" i="6"/>
  <c r="AW51" i="11"/>
  <c r="AW126" i="11" s="1"/>
  <c r="BV125" i="12"/>
  <c r="BU156" i="12"/>
  <c r="CF113" i="1"/>
  <c r="BX114" i="1"/>
  <c r="M83" i="16"/>
  <c r="U82" i="16"/>
  <c r="N82" i="16"/>
  <c r="DV83" i="4"/>
  <c r="DV128" i="4" s="1"/>
  <c r="DY128" i="4" s="1"/>
  <c r="M34" i="7"/>
  <c r="U33" i="7"/>
  <c r="BC34" i="7"/>
  <c r="BK33" i="7"/>
  <c r="CF161" i="5"/>
  <c r="CG130" i="5"/>
  <c r="DV33" i="12"/>
  <c r="DN34" i="12"/>
  <c r="DO34" i="12" s="1"/>
  <c r="BQ34" i="3"/>
  <c r="BY33" i="3"/>
  <c r="AS156" i="7"/>
  <c r="AT125" i="7"/>
  <c r="DG18" i="12"/>
  <c r="DO17" i="12"/>
  <c r="DH17" i="12"/>
  <c r="BD66" i="11"/>
  <c r="AV67" i="11"/>
  <c r="BD67" i="11" s="1"/>
  <c r="BD127" i="11" s="1"/>
  <c r="BG127" i="11" s="1"/>
  <c r="AV98" i="8"/>
  <c r="BD97" i="8"/>
  <c r="AW97" i="8"/>
  <c r="CA125" i="8"/>
  <c r="BZ156" i="8"/>
  <c r="DN50" i="12"/>
  <c r="DV49" i="12"/>
  <c r="F50" i="10"/>
  <c r="N49" i="10"/>
  <c r="CL35" i="14"/>
  <c r="CT35" i="14" s="1"/>
  <c r="CT125" i="14" s="1"/>
  <c r="CU125" i="14" s="1"/>
  <c r="CT34" i="14"/>
  <c r="DX129" i="12"/>
  <c r="DW160" i="12"/>
  <c r="DO115" i="5"/>
  <c r="DO130" i="5" s="1"/>
  <c r="AP34" i="11"/>
  <c r="BJ19" i="12"/>
  <c r="BR18" i="12"/>
  <c r="BC83" i="9"/>
  <c r="BK82" i="9"/>
  <c r="BR19" i="1"/>
  <c r="BR124" i="1" s="1"/>
  <c r="BU124" i="1" s="1"/>
  <c r="CS83" i="7"/>
  <c r="DA82" i="7"/>
  <c r="CT82" i="7"/>
  <c r="T67" i="12"/>
  <c r="AB66" i="12"/>
  <c r="U66" i="12"/>
  <c r="CE115" i="11"/>
  <c r="CM114" i="11"/>
  <c r="CF114" i="11"/>
  <c r="BK50" i="1"/>
  <c r="BC51" i="1"/>
  <c r="BK51" i="1" s="1"/>
  <c r="BK126" i="1" s="1"/>
  <c r="BL126" i="1" s="1"/>
  <c r="AV82" i="13"/>
  <c r="BD81" i="13"/>
  <c r="U160" i="13"/>
  <c r="V129" i="13"/>
  <c r="AH98" i="4"/>
  <c r="AP97" i="4"/>
  <c r="DG114" i="1"/>
  <c r="DO113" i="1"/>
  <c r="DH113" i="1"/>
  <c r="CF81" i="16"/>
  <c r="BX82" i="16"/>
  <c r="BQ82" i="9"/>
  <c r="BY81" i="9"/>
  <c r="AO18" i="11"/>
  <c r="AW17" i="11"/>
  <c r="BQ115" i="15"/>
  <c r="BY114" i="15"/>
  <c r="BR114" i="15"/>
  <c r="BQ99" i="16"/>
  <c r="AI157" i="7"/>
  <c r="AJ126" i="7"/>
  <c r="CE67" i="9"/>
  <c r="CM67" i="9" s="1"/>
  <c r="CM127" i="9" s="1"/>
  <c r="CN127" i="9" s="1"/>
  <c r="CM66" i="9"/>
  <c r="DH50" i="15"/>
  <c r="CZ51" i="15"/>
  <c r="DH51" i="15" s="1"/>
  <c r="DH126" i="15" s="1"/>
  <c r="DG19" i="8"/>
  <c r="DO18" i="8"/>
  <c r="CM97" i="15"/>
  <c r="CL98" i="15"/>
  <c r="CT97" i="15"/>
  <c r="CM66" i="14"/>
  <c r="U50" i="2"/>
  <c r="M51" i="2"/>
  <c r="U51" i="2" s="1"/>
  <c r="U126" i="2" s="1"/>
  <c r="DH81" i="13"/>
  <c r="CZ82" i="13"/>
  <c r="DA81" i="13"/>
  <c r="DY159" i="7"/>
  <c r="DZ128" i="7"/>
  <c r="BQ67" i="16"/>
  <c r="BY67" i="16" s="1"/>
  <c r="BY127" i="16" s="1"/>
  <c r="BZ127" i="16" s="1"/>
  <c r="BY66" i="16"/>
  <c r="BX50" i="11"/>
  <c r="CF49" i="11"/>
  <c r="BY49" i="11"/>
  <c r="BR98" i="16"/>
  <c r="BJ99" i="16"/>
  <c r="DA83" i="10"/>
  <c r="DA128" i="10" s="1"/>
  <c r="ED159" i="10"/>
  <c r="EE128" i="10"/>
  <c r="AP98" i="3"/>
  <c r="BX19" i="2"/>
  <c r="DU99" i="13"/>
  <c r="DO158" i="3"/>
  <c r="DP127" i="3"/>
  <c r="CF33" i="1"/>
  <c r="BX34" i="1"/>
  <c r="BX19" i="14"/>
  <c r="CF19" i="14" s="1"/>
  <c r="CF18" i="14"/>
  <c r="BX67" i="2"/>
  <c r="CF66" i="2"/>
  <c r="BY66" i="2"/>
  <c r="DO99" i="15"/>
  <c r="DO129" i="15" s="1"/>
  <c r="DP129" i="15" s="1"/>
  <c r="DH99" i="15"/>
  <c r="DH129" i="15" s="1"/>
  <c r="CU126" i="12"/>
  <c r="CT157" i="12"/>
  <c r="EC49" i="10"/>
  <c r="DU50" i="10"/>
  <c r="AH98" i="9"/>
  <c r="AP97" i="9"/>
  <c r="AB97" i="9"/>
  <c r="T98" i="9"/>
  <c r="BD81" i="12"/>
  <c r="AV82" i="12"/>
  <c r="AW81" i="12"/>
  <c r="BY114" i="1"/>
  <c r="BQ115" i="1"/>
  <c r="CE18" i="2"/>
  <c r="CM17" i="2"/>
  <c r="BJ35" i="10"/>
  <c r="BR35" i="10" s="1"/>
  <c r="BR125" i="10" s="1"/>
  <c r="BU125" i="10" s="1"/>
  <c r="BR34" i="10"/>
  <c r="DN114" i="4"/>
  <c r="DV113" i="4"/>
  <c r="DO113" i="4"/>
  <c r="AP114" i="11"/>
  <c r="AH115" i="11"/>
  <c r="AI114" i="11"/>
  <c r="M66" i="10"/>
  <c r="U65" i="10"/>
  <c r="BU160" i="5"/>
  <c r="BV129" i="5"/>
  <c r="M35" i="15"/>
  <c r="U34" i="15"/>
  <c r="DI128" i="5"/>
  <c r="DH159" i="5"/>
  <c r="DG115" i="2"/>
  <c r="CM67" i="14"/>
  <c r="CM127" i="14" s="1"/>
  <c r="CP127" i="14" s="1"/>
  <c r="CQ127" i="14" s="1"/>
  <c r="DU99" i="2"/>
  <c r="EC98" i="2"/>
  <c r="DV98" i="2"/>
  <c r="BK159" i="16"/>
  <c r="BL128" i="16"/>
  <c r="CS114" i="3"/>
  <c r="DA113" i="3"/>
  <c r="CT113" i="3"/>
  <c r="M51" i="15"/>
  <c r="U50" i="15"/>
  <c r="N50" i="15"/>
  <c r="AO34" i="9"/>
  <c r="AW33" i="9"/>
  <c r="F50" i="9"/>
  <c r="N49" i="9"/>
  <c r="BD50" i="6"/>
  <c r="BC34" i="11"/>
  <c r="BK33" i="11"/>
  <c r="BD33" i="11"/>
  <c r="EB66" i="7"/>
  <c r="EC66" i="7" s="1"/>
  <c r="EJ65" i="7"/>
  <c r="BK66" i="3"/>
  <c r="BC67" i="3"/>
  <c r="AO18" i="10"/>
  <c r="AW17" i="10"/>
  <c r="AP17" i="10"/>
  <c r="DU19" i="9"/>
  <c r="EC19" i="9" s="1"/>
  <c r="EC18" i="9"/>
  <c r="CL67" i="10"/>
  <c r="CT67" i="10" s="1"/>
  <c r="CT127" i="10" s="1"/>
  <c r="CW127" i="10" s="1"/>
  <c r="CT66" i="10"/>
  <c r="AP99" i="3"/>
  <c r="AP129" i="3" s="1"/>
  <c r="AS129" i="3" s="1"/>
  <c r="AV35" i="4"/>
  <c r="AW34" i="4"/>
  <c r="EB67" i="4"/>
  <c r="EJ66" i="4"/>
  <c r="EC66" i="4"/>
  <c r="DA33" i="6"/>
  <c r="CS34" i="6"/>
  <c r="CT33" i="6"/>
  <c r="CO128" i="16"/>
  <c r="CN159" i="16"/>
  <c r="EI115" i="13"/>
  <c r="EJ115" i="13" s="1"/>
  <c r="EJ130" i="13" s="1"/>
  <c r="EK130" i="13" s="1"/>
  <c r="EJ114" i="13"/>
  <c r="EC49" i="11"/>
  <c r="DU50" i="11"/>
  <c r="DV49" i="11"/>
  <c r="N34" i="15"/>
  <c r="DV158" i="3"/>
  <c r="DW127" i="3"/>
  <c r="BY97" i="12"/>
  <c r="BQ98" i="12"/>
  <c r="BR98" i="12" s="1"/>
  <c r="AE156" i="14"/>
  <c r="AF125" i="14"/>
  <c r="CM99" i="12"/>
  <c r="CM129" i="12" s="1"/>
  <c r="CP129" i="12" s="1"/>
  <c r="AI33" i="10"/>
  <c r="AA34" i="10"/>
  <c r="BY67" i="1"/>
  <c r="BY127" i="1" s="1"/>
  <c r="CB127" i="1" s="1"/>
  <c r="BC114" i="9"/>
  <c r="BK113" i="9"/>
  <c r="EC159" i="14"/>
  <c r="ED128" i="14"/>
  <c r="DV98" i="11"/>
  <c r="DN99" i="11"/>
  <c r="DV99" i="11" s="1"/>
  <c r="DV129" i="11" s="1"/>
  <c r="AI156" i="14"/>
  <c r="AJ125" i="14"/>
  <c r="AW81" i="1"/>
  <c r="BK66" i="14"/>
  <c r="BC67" i="14"/>
  <c r="BD66" i="14"/>
  <c r="BJ99" i="8"/>
  <c r="BR99" i="8" s="1"/>
  <c r="BR129" i="8" s="1"/>
  <c r="BU129" i="8" s="1"/>
  <c r="BV129" i="8" s="1"/>
  <c r="BR98" i="8"/>
  <c r="EC49" i="2"/>
  <c r="F98" i="5"/>
  <c r="N97" i="5"/>
  <c r="AA98" i="16"/>
  <c r="AI97" i="16"/>
  <c r="AB97" i="16"/>
  <c r="F35" i="4"/>
  <c r="N34" i="4"/>
  <c r="M18" i="4"/>
  <c r="U17" i="4"/>
  <c r="CI156" i="4"/>
  <c r="CJ125" i="4"/>
  <c r="CT67" i="7"/>
  <c r="CT127" i="7" s="1"/>
  <c r="CW127" i="7" s="1"/>
  <c r="N17" i="10"/>
  <c r="F18" i="10"/>
  <c r="DN18" i="9"/>
  <c r="DV17" i="9"/>
  <c r="BC82" i="6"/>
  <c r="BK81" i="6"/>
  <c r="BD81" i="6"/>
  <c r="ED129" i="8"/>
  <c r="EC160" i="8"/>
  <c r="BX34" i="3"/>
  <c r="CF33" i="3"/>
  <c r="U81" i="2"/>
  <c r="M82" i="2"/>
  <c r="BD33" i="2"/>
  <c r="AV34" i="2"/>
  <c r="AW33" i="2"/>
  <c r="DN114" i="8"/>
  <c r="DV113" i="8"/>
  <c r="DO113" i="8"/>
  <c r="F67" i="8"/>
  <c r="N66" i="8"/>
  <c r="AW33" i="3"/>
  <c r="AO34" i="3"/>
  <c r="AP33" i="3"/>
  <c r="DA114" i="1"/>
  <c r="CS115" i="1"/>
  <c r="DA115" i="1" s="1"/>
  <c r="DA130" i="1" s="1"/>
  <c r="DD130" i="1" s="1"/>
  <c r="CL66" i="3"/>
  <c r="CT65" i="3"/>
  <c r="AH50" i="16"/>
  <c r="AI49" i="16"/>
  <c r="AP49" i="16"/>
  <c r="N35" i="15"/>
  <c r="N125" i="15" s="1"/>
  <c r="Q125" i="15" s="1"/>
  <c r="BJ35" i="3"/>
  <c r="BR34" i="3"/>
  <c r="CF65" i="14"/>
  <c r="BX66" i="14"/>
  <c r="BY65" i="14"/>
  <c r="EB51" i="4"/>
  <c r="EJ51" i="4" s="1"/>
  <c r="EJ126" i="4" s="1"/>
  <c r="EK126" i="4" s="1"/>
  <c r="EJ50" i="4"/>
  <c r="AO83" i="1"/>
  <c r="AW82" i="1"/>
  <c r="AP82" i="1"/>
  <c r="BY124" i="16"/>
  <c r="T18" i="9"/>
  <c r="AB17" i="9"/>
  <c r="AB113" i="8"/>
  <c r="T114" i="8"/>
  <c r="U113" i="8"/>
  <c r="DN51" i="9"/>
  <c r="DV51" i="9" s="1"/>
  <c r="DV126" i="9" s="1"/>
  <c r="DV50" i="9"/>
  <c r="DN114" i="6"/>
  <c r="DV113" i="6"/>
  <c r="DO113" i="6"/>
  <c r="BD18" i="14"/>
  <c r="AV19" i="14"/>
  <c r="BD19" i="14" s="1"/>
  <c r="DU51" i="2"/>
  <c r="EC50" i="2"/>
  <c r="DO67" i="1"/>
  <c r="DO127" i="1" s="1"/>
  <c r="CF97" i="7"/>
  <c r="BX98" i="7"/>
  <c r="AO115" i="10"/>
  <c r="AW115" i="10" s="1"/>
  <c r="AW130" i="10" s="1"/>
  <c r="AW114" i="10"/>
  <c r="AW113" i="8"/>
  <c r="AO114" i="8"/>
  <c r="AP114" i="8" s="1"/>
  <c r="U115" i="3"/>
  <c r="U130" i="3" s="1"/>
  <c r="CG128" i="15"/>
  <c r="CF159" i="15"/>
  <c r="AP65" i="7"/>
  <c r="AH66" i="7"/>
  <c r="BX67" i="4"/>
  <c r="CF67" i="4" s="1"/>
  <c r="CF127" i="4" s="1"/>
  <c r="CI127" i="4" s="1"/>
  <c r="CF66" i="4"/>
  <c r="AA67" i="3"/>
  <c r="AI67" i="3" s="1"/>
  <c r="AI127" i="3" s="1"/>
  <c r="AI66" i="3"/>
  <c r="EK129" i="8"/>
  <c r="EJ160" i="8"/>
  <c r="DA18" i="10"/>
  <c r="CS19" i="10"/>
  <c r="CT18" i="10"/>
  <c r="CE114" i="14"/>
  <c r="CM113" i="14"/>
  <c r="F18" i="4"/>
  <c r="N17" i="4"/>
  <c r="BQ66" i="10"/>
  <c r="BY65" i="10"/>
  <c r="BR65" i="10"/>
  <c r="V126" i="6"/>
  <c r="U157" i="6"/>
  <c r="DU98" i="10"/>
  <c r="EC97" i="10"/>
  <c r="DV97" i="10"/>
  <c r="BR67" i="5"/>
  <c r="BR127" i="5" s="1"/>
  <c r="BU127" i="5" s="1"/>
  <c r="BK67" i="5"/>
  <c r="BK127" i="5" s="1"/>
  <c r="BL127" i="5" s="1"/>
  <c r="EB18" i="4"/>
  <c r="EJ17" i="4"/>
  <c r="DH17" i="3"/>
  <c r="CZ18" i="3"/>
  <c r="BG157" i="9"/>
  <c r="BH126" i="9"/>
  <c r="EI66" i="11"/>
  <c r="EJ65" i="11"/>
  <c r="CW160" i="7"/>
  <c r="CX129" i="7"/>
  <c r="AW51" i="14"/>
  <c r="AW126" i="14" s="1"/>
  <c r="AP51" i="14"/>
  <c r="AP126" i="14" s="1"/>
  <c r="AS126" i="14" s="1"/>
  <c r="DH33" i="10"/>
  <c r="CZ34" i="10"/>
  <c r="BC99" i="12"/>
  <c r="BD99" i="12" s="1"/>
  <c r="BD129" i="12" s="1"/>
  <c r="BG129" i="12" s="1"/>
  <c r="BK98" i="12"/>
  <c r="AO115" i="16"/>
  <c r="AP114" i="16"/>
  <c r="DH81" i="4"/>
  <c r="CZ82" i="4"/>
  <c r="DA81" i="4"/>
  <c r="AH67" i="13"/>
  <c r="AP67" i="13" s="1"/>
  <c r="AP127" i="13" s="1"/>
  <c r="AS127" i="13" s="1"/>
  <c r="AP66" i="13"/>
  <c r="DN67" i="2"/>
  <c r="DV67" i="2" s="1"/>
  <c r="DV127" i="2" s="1"/>
  <c r="DY127" i="2" s="1"/>
  <c r="DV66" i="2"/>
  <c r="T82" i="11"/>
  <c r="AB81" i="11"/>
  <c r="Q124" i="14"/>
  <c r="AP98" i="7"/>
  <c r="AH99" i="7"/>
  <c r="AP99" i="7" s="1"/>
  <c r="AP129" i="7" s="1"/>
  <c r="AS129" i="7" s="1"/>
  <c r="AP18" i="16"/>
  <c r="CE50" i="5"/>
  <c r="CM49" i="5"/>
  <c r="M114" i="1"/>
  <c r="U113" i="1"/>
  <c r="AV115" i="11"/>
  <c r="BD115" i="11" s="1"/>
  <c r="BD130" i="11" s="1"/>
  <c r="BG130" i="11" s="1"/>
  <c r="BD114" i="11"/>
  <c r="BX19" i="8"/>
  <c r="CF18" i="8"/>
  <c r="BY18" i="8"/>
  <c r="U114" i="2"/>
  <c r="M115" i="2"/>
  <c r="N114" i="2"/>
  <c r="EJ113" i="4"/>
  <c r="EC113" i="4"/>
  <c r="EB114" i="4"/>
  <c r="CZ115" i="8"/>
  <c r="DH114" i="8"/>
  <c r="DA114" i="8"/>
  <c r="U67" i="2"/>
  <c r="U127" i="2" s="1"/>
  <c r="BJ34" i="2"/>
  <c r="BR33" i="2"/>
  <c r="BK33" i="2"/>
  <c r="EL128" i="11"/>
  <c r="EK159" i="11"/>
  <c r="AI83" i="12"/>
  <c r="AI128" i="12" s="1"/>
  <c r="AB83" i="12"/>
  <c r="AB128" i="12" s="1"/>
  <c r="AE128" i="12" s="1"/>
  <c r="N33" i="14"/>
  <c r="F34" i="14"/>
  <c r="CS50" i="16"/>
  <c r="DA49" i="16"/>
  <c r="CT49" i="16"/>
  <c r="T51" i="9"/>
  <c r="N50" i="6"/>
  <c r="F51" i="6"/>
  <c r="N51" i="6" s="1"/>
  <c r="N126" i="6" s="1"/>
  <c r="Q126" i="6" s="1"/>
  <c r="EC66" i="9"/>
  <c r="DU67" i="9"/>
  <c r="EC67" i="9" s="1"/>
  <c r="EC127" i="9" s="1"/>
  <c r="ED127" i="9" s="1"/>
  <c r="DD161" i="14"/>
  <c r="DE130" i="14"/>
  <c r="BX18" i="1"/>
  <c r="CF17" i="1"/>
  <c r="BY17" i="1"/>
  <c r="AV51" i="12"/>
  <c r="BD50" i="12"/>
  <c r="AO51" i="7"/>
  <c r="AW51" i="7" s="1"/>
  <c r="AW126" i="7" s="1"/>
  <c r="AW50" i="7"/>
  <c r="BR81" i="4"/>
  <c r="BJ82" i="4"/>
  <c r="AI97" i="9"/>
  <c r="DV81" i="3"/>
  <c r="DN82" i="3"/>
  <c r="DO81" i="3"/>
  <c r="CL83" i="13"/>
  <c r="CT82" i="13"/>
  <c r="CM82" i="13"/>
  <c r="M83" i="4"/>
  <c r="U83" i="4" s="1"/>
  <c r="U128" i="4" s="1"/>
  <c r="U82" i="4"/>
  <c r="AV51" i="10"/>
  <c r="BD50" i="10"/>
  <c r="EL130" i="11"/>
  <c r="EK161" i="11"/>
  <c r="AP113" i="7"/>
  <c r="AH114" i="7"/>
  <c r="AH114" i="3"/>
  <c r="AP113" i="3"/>
  <c r="DU115" i="7"/>
  <c r="DV114" i="7"/>
  <c r="EC114" i="7"/>
  <c r="BQ114" i="9"/>
  <c r="BY113" i="9"/>
  <c r="BQ34" i="4"/>
  <c r="BY33" i="4"/>
  <c r="DH97" i="6"/>
  <c r="CZ98" i="6"/>
  <c r="CM18" i="8"/>
  <c r="CE19" i="8"/>
  <c r="CM19" i="8" s="1"/>
  <c r="BK97" i="9"/>
  <c r="BC98" i="9"/>
  <c r="BD97" i="9"/>
  <c r="DD156" i="14"/>
  <c r="DE125" i="14"/>
  <c r="AH115" i="5"/>
  <c r="AP115" i="5" s="1"/>
  <c r="AP130" i="5" s="1"/>
  <c r="AS130" i="5" s="1"/>
  <c r="AP114" i="5"/>
  <c r="DH51" i="4"/>
  <c r="DH126" i="4" s="1"/>
  <c r="DK126" i="4" s="1"/>
  <c r="DO98" i="1"/>
  <c r="DG99" i="1"/>
  <c r="DO99" i="1" s="1"/>
  <c r="DO129" i="1" s="1"/>
  <c r="AB82" i="6"/>
  <c r="T83" i="6"/>
  <c r="U82" i="6"/>
  <c r="AA83" i="9"/>
  <c r="AI83" i="9" s="1"/>
  <c r="AI128" i="9" s="1"/>
  <c r="AI82" i="9"/>
  <c r="M66" i="9"/>
  <c r="U65" i="9"/>
  <c r="EB114" i="16"/>
  <c r="EJ113" i="16"/>
  <c r="U66" i="2"/>
  <c r="DG66" i="5"/>
  <c r="DO65" i="5"/>
  <c r="DV124" i="12"/>
  <c r="BR124" i="8"/>
  <c r="DU98" i="3"/>
  <c r="EC97" i="3"/>
  <c r="DH98" i="12"/>
  <c r="CZ99" i="12"/>
  <c r="DA98" i="12"/>
  <c r="DN83" i="8"/>
  <c r="DV82" i="8"/>
  <c r="DO82" i="8"/>
  <c r="DI124" i="5"/>
  <c r="DH155" i="5"/>
  <c r="AO18" i="2"/>
  <c r="AW17" i="2"/>
  <c r="AP17" i="2"/>
  <c r="AI65" i="10"/>
  <c r="AA66" i="10"/>
  <c r="AB97" i="4"/>
  <c r="T98" i="4"/>
  <c r="U97" i="4"/>
  <c r="BV127" i="14"/>
  <c r="BU158" i="14"/>
  <c r="BK99" i="15"/>
  <c r="BK129" i="15" s="1"/>
  <c r="BL129" i="15" s="1"/>
  <c r="BD99" i="15"/>
  <c r="BD129" i="15" s="1"/>
  <c r="BG129" i="15" s="1"/>
  <c r="EC158" i="14"/>
  <c r="ED127" i="14"/>
  <c r="CE34" i="10"/>
  <c r="CM33" i="10"/>
  <c r="DA33" i="2"/>
  <c r="CS34" i="2"/>
  <c r="DV83" i="10"/>
  <c r="DV128" i="10" s="1"/>
  <c r="CS99" i="16"/>
  <c r="DA98" i="16"/>
  <c r="CT98" i="16"/>
  <c r="AA99" i="9"/>
  <c r="AI98" i="9"/>
  <c r="CZ67" i="9"/>
  <c r="DH67" i="9" s="1"/>
  <c r="DH127" i="9" s="1"/>
  <c r="DK127" i="9" s="1"/>
  <c r="DK158" i="9" s="1"/>
  <c r="DH66" i="9"/>
  <c r="V129" i="8"/>
  <c r="U160" i="8"/>
  <c r="CM81" i="1"/>
  <c r="CL82" i="1"/>
  <c r="CT81" i="1"/>
  <c r="BU156" i="13"/>
  <c r="BV125" i="13"/>
  <c r="DU19" i="10"/>
  <c r="EC19" i="10" s="1"/>
  <c r="EC124" i="10" s="1"/>
  <c r="ED124" i="10" s="1"/>
  <c r="EC18" i="10"/>
  <c r="DO34" i="15"/>
  <c r="DG35" i="15"/>
  <c r="DO35" i="15" s="1"/>
  <c r="DO125" i="15" s="1"/>
  <c r="DP125" i="15" s="1"/>
  <c r="CQ124" i="5"/>
  <c r="CP155" i="5"/>
  <c r="CM34" i="14"/>
  <c r="CE35" i="14"/>
  <c r="CF34" i="14"/>
  <c r="CS98" i="2"/>
  <c r="DA97" i="2"/>
  <c r="CT97" i="2"/>
  <c r="AI19" i="16"/>
  <c r="AI124" i="16" s="1"/>
  <c r="BD17" i="10"/>
  <c r="AV18" i="10"/>
  <c r="DN51" i="3"/>
  <c r="DV50" i="3"/>
  <c r="BU156" i="7"/>
  <c r="BV125" i="7"/>
  <c r="AI97" i="4"/>
  <c r="BX99" i="10"/>
  <c r="CF99" i="10" s="1"/>
  <c r="CF129" i="10" s="1"/>
  <c r="CI129" i="10" s="1"/>
  <c r="CF98" i="10"/>
  <c r="CX129" i="10"/>
  <c r="CW160" i="10"/>
  <c r="DU99" i="4"/>
  <c r="EC99" i="4" s="1"/>
  <c r="EC129" i="4" s="1"/>
  <c r="EC98" i="4"/>
  <c r="BY81" i="3"/>
  <c r="BQ82" i="3"/>
  <c r="BR81" i="3"/>
  <c r="AH51" i="13"/>
  <c r="AP50" i="13"/>
  <c r="F34" i="3"/>
  <c r="N33" i="3"/>
  <c r="F66" i="9"/>
  <c r="N65" i="9"/>
  <c r="BJ51" i="12"/>
  <c r="BR50" i="12"/>
  <c r="DU18" i="1"/>
  <c r="DV17" i="1"/>
  <c r="F82" i="11"/>
  <c r="N81" i="11"/>
  <c r="CL67" i="9"/>
  <c r="CT66" i="9"/>
  <c r="DW124" i="6"/>
  <c r="DO161" i="16"/>
  <c r="DP130" i="16"/>
  <c r="ED126" i="8"/>
  <c r="EC157" i="8"/>
  <c r="BK51" i="4"/>
  <c r="BK126" i="4" s="1"/>
  <c r="BK17" i="7"/>
  <c r="BR17" i="7"/>
  <c r="BJ18" i="7"/>
  <c r="AW113" i="3"/>
  <c r="AO114" i="3"/>
  <c r="BD49" i="4"/>
  <c r="AV50" i="4"/>
  <c r="CL114" i="7"/>
  <c r="CT113" i="7"/>
  <c r="CM113" i="7"/>
  <c r="M115" i="15"/>
  <c r="U115" i="15" s="1"/>
  <c r="U130" i="15" s="1"/>
  <c r="U114" i="15"/>
  <c r="CF33" i="7"/>
  <c r="BX34" i="7"/>
  <c r="BY33" i="7"/>
  <c r="M50" i="4"/>
  <c r="U49" i="4"/>
  <c r="N49" i="4"/>
  <c r="BJ114" i="11"/>
  <c r="BR113" i="11"/>
  <c r="BK113" i="11"/>
  <c r="BC99" i="16"/>
  <c r="BK98" i="16"/>
  <c r="CE35" i="13"/>
  <c r="CM34" i="13"/>
  <c r="CF34" i="13"/>
  <c r="AP33" i="13"/>
  <c r="AH34" i="13"/>
  <c r="AI33" i="13"/>
  <c r="AI98" i="4"/>
  <c r="AA99" i="4"/>
  <c r="AH83" i="3"/>
  <c r="AP83" i="3" s="1"/>
  <c r="AP128" i="3" s="1"/>
  <c r="AS128" i="3" s="1"/>
  <c r="AP82" i="3"/>
  <c r="EI114" i="14"/>
  <c r="EJ113" i="14"/>
  <c r="BD17" i="3"/>
  <c r="AV18" i="3"/>
  <c r="CZ35" i="12"/>
  <c r="DH34" i="12"/>
  <c r="DA34" i="12"/>
  <c r="CZ19" i="13"/>
  <c r="DH19" i="13" s="1"/>
  <c r="DH18" i="13"/>
  <c r="CT159" i="6"/>
  <c r="CU128" i="6"/>
  <c r="DO33" i="2"/>
  <c r="DG34" i="2"/>
  <c r="DH33" i="2"/>
  <c r="BJ51" i="9"/>
  <c r="BR50" i="9"/>
  <c r="BK50" i="9"/>
  <c r="F82" i="9"/>
  <c r="N81" i="9"/>
  <c r="DU67" i="16"/>
  <c r="DV66" i="16"/>
  <c r="EC66" i="16"/>
  <c r="BY17" i="10"/>
  <c r="BQ18" i="10"/>
  <c r="AV50" i="1"/>
  <c r="AW49" i="1"/>
  <c r="BD49" i="1"/>
  <c r="DA49" i="2"/>
  <c r="CS66" i="6"/>
  <c r="DA65" i="6"/>
  <c r="CT65" i="6"/>
  <c r="BX99" i="2"/>
  <c r="BY99" i="2" s="1"/>
  <c r="BY129" i="2" s="1"/>
  <c r="BZ129" i="2" s="1"/>
  <c r="CF98" i="2"/>
  <c r="BY98" i="2"/>
  <c r="AW99" i="5"/>
  <c r="AW129" i="5" s="1"/>
  <c r="AP99" i="5"/>
  <c r="AP129" i="5" s="1"/>
  <c r="AS129" i="5" s="1"/>
  <c r="DO67" i="16"/>
  <c r="DO127" i="16" s="1"/>
  <c r="DH67" i="16"/>
  <c r="DH127" i="16" s="1"/>
  <c r="DK127" i="16" s="1"/>
  <c r="DK158" i="16" s="1"/>
  <c r="CE18" i="10"/>
  <c r="CM17" i="10"/>
  <c r="CF17" i="10"/>
  <c r="AP18" i="7"/>
  <c r="AH19" i="7"/>
  <c r="AP19" i="7" s="1"/>
  <c r="V126" i="12"/>
  <c r="U157" i="12"/>
  <c r="DG50" i="6"/>
  <c r="DO49" i="6"/>
  <c r="DH49" i="6"/>
  <c r="AI65" i="8"/>
  <c r="AA66" i="8"/>
  <c r="DG98" i="2"/>
  <c r="DH98" i="2" s="1"/>
  <c r="DO97" i="2"/>
  <c r="DU35" i="10"/>
  <c r="EC35" i="10" s="1"/>
  <c r="EC125" i="10" s="1"/>
  <c r="ED125" i="10" s="1"/>
  <c r="EC34" i="10"/>
  <c r="DO18" i="13"/>
  <c r="DG19" i="13"/>
  <c r="DO19" i="13" s="1"/>
  <c r="U83" i="7"/>
  <c r="U128" i="7" s="1"/>
  <c r="N83" i="7"/>
  <c r="N128" i="7" s="1"/>
  <c r="Q128" i="7" s="1"/>
  <c r="AP67" i="14"/>
  <c r="AP127" i="14" s="1"/>
  <c r="AS127" i="14" s="1"/>
  <c r="AI67" i="14"/>
  <c r="AI127" i="14" s="1"/>
  <c r="BC114" i="5"/>
  <c r="BK113" i="5"/>
  <c r="BD113" i="5"/>
  <c r="BL126" i="2"/>
  <c r="BK157" i="2"/>
  <c r="AI115" i="8"/>
  <c r="AI130" i="8" s="1"/>
  <c r="AH114" i="14"/>
  <c r="AP113" i="14"/>
  <c r="N34" i="10"/>
  <c r="F35" i="10"/>
  <c r="AH99" i="15"/>
  <c r="AI98" i="15"/>
  <c r="AP98" i="15"/>
  <c r="R128" i="12"/>
  <c r="Q159" i="12"/>
  <c r="BX18" i="9"/>
  <c r="CF17" i="9"/>
  <c r="BY17" i="9"/>
  <c r="BC114" i="2"/>
  <c r="BK113" i="2"/>
  <c r="EJ34" i="2"/>
  <c r="EB35" i="2"/>
  <c r="EJ35" i="2" s="1"/>
  <c r="EJ125" i="2" s="1"/>
  <c r="AV19" i="1"/>
  <c r="BD18" i="1"/>
  <c r="AW18" i="1"/>
  <c r="BR33" i="4"/>
  <c r="BJ34" i="4"/>
  <c r="DV98" i="4"/>
  <c r="DV18" i="8"/>
  <c r="DN19" i="8"/>
  <c r="AP65" i="4"/>
  <c r="AH66" i="4"/>
  <c r="AI66" i="4" s="1"/>
  <c r="DU34" i="1"/>
  <c r="DV33" i="1"/>
  <c r="BH126" i="7"/>
  <c r="BG157" i="7"/>
  <c r="EC83" i="16"/>
  <c r="EC128" i="16" s="1"/>
  <c r="DV83" i="16"/>
  <c r="DV128" i="16" s="1"/>
  <c r="DY128" i="16" s="1"/>
  <c r="DN114" i="2"/>
  <c r="DV113" i="2"/>
  <c r="AV67" i="7"/>
  <c r="AW66" i="7"/>
  <c r="BX82" i="11"/>
  <c r="CF81" i="11"/>
  <c r="BY81" i="11"/>
  <c r="DA115" i="16"/>
  <c r="DA130" i="16" s="1"/>
  <c r="CZ50" i="7"/>
  <c r="DH49" i="7"/>
  <c r="CQ125" i="5"/>
  <c r="CP156" i="5"/>
  <c r="T114" i="13"/>
  <c r="AB113" i="13"/>
  <c r="CT66" i="15"/>
  <c r="CL67" i="15"/>
  <c r="CM66" i="15"/>
  <c r="BQ51" i="12"/>
  <c r="BY51" i="12" s="1"/>
  <c r="BY126" i="12" s="1"/>
  <c r="CB126" i="12" s="1"/>
  <c r="BY50" i="12"/>
  <c r="CS19" i="5"/>
  <c r="DA18" i="5"/>
  <c r="CT18" i="5"/>
  <c r="DV83" i="5"/>
  <c r="DV128" i="5" s="1"/>
  <c r="DW128" i="5" s="1"/>
  <c r="DO83" i="5"/>
  <c r="DO128" i="5" s="1"/>
  <c r="BJ18" i="13"/>
  <c r="BR17" i="13"/>
  <c r="BK17" i="13"/>
  <c r="CS99" i="1"/>
  <c r="DA98" i="1"/>
  <c r="CS51" i="2"/>
  <c r="DA50" i="2"/>
  <c r="EJ65" i="13"/>
  <c r="EB66" i="13"/>
  <c r="EC65" i="13"/>
  <c r="EB50" i="14"/>
  <c r="EJ49" i="14"/>
  <c r="EC49" i="14"/>
  <c r="DV160" i="14"/>
  <c r="DW129" i="14"/>
  <c r="DG51" i="12"/>
  <c r="DO50" i="12"/>
  <c r="DO51" i="13"/>
  <c r="DO126" i="13" s="1"/>
  <c r="DH51" i="13"/>
  <c r="DH126" i="13" s="1"/>
  <c r="DK126" i="13" s="1"/>
  <c r="CE83" i="1"/>
  <c r="CM82" i="1"/>
  <c r="BR97" i="3"/>
  <c r="BJ98" i="3"/>
  <c r="DV99" i="4"/>
  <c r="DV129" i="4" s="1"/>
  <c r="DY129" i="4" s="1"/>
  <c r="DO99" i="4"/>
  <c r="DO129" i="4" s="1"/>
  <c r="CL66" i="16"/>
  <c r="CM66" i="16" s="1"/>
  <c r="CT65" i="16"/>
  <c r="DY156" i="16"/>
  <c r="DZ125" i="16"/>
  <c r="AW160" i="7"/>
  <c r="AX129" i="7"/>
  <c r="BG156" i="14"/>
  <c r="BH125" i="14"/>
  <c r="BC114" i="12"/>
  <c r="BK113" i="12"/>
  <c r="CM98" i="2"/>
  <c r="CE99" i="2"/>
  <c r="AO114" i="2"/>
  <c r="AW113" i="2"/>
  <c r="U97" i="3"/>
  <c r="M98" i="3"/>
  <c r="AI49" i="10"/>
  <c r="AA50" i="10"/>
  <c r="AB49" i="10"/>
  <c r="CG124" i="15"/>
  <c r="CF155" i="15"/>
  <c r="CF115" i="15"/>
  <c r="CF130" i="15" s="1"/>
  <c r="F67" i="12"/>
  <c r="N67" i="12" s="1"/>
  <c r="N127" i="12" s="1"/>
  <c r="Q127" i="12" s="1"/>
  <c r="N66" i="12"/>
  <c r="BX67" i="12"/>
  <c r="CF66" i="12"/>
  <c r="BY66" i="12"/>
  <c r="AB51" i="5"/>
  <c r="AB126" i="5" s="1"/>
  <c r="AE126" i="5" s="1"/>
  <c r="BK98" i="8"/>
  <c r="DG34" i="5"/>
  <c r="DO33" i="5"/>
  <c r="DX130" i="12"/>
  <c r="DW161" i="12"/>
  <c r="AP51" i="7"/>
  <c r="AP126" i="7" s="1"/>
  <c r="AS126" i="7" s="1"/>
  <c r="M98" i="11"/>
  <c r="U97" i="11"/>
  <c r="N97" i="11"/>
  <c r="DW127" i="11"/>
  <c r="DV158" i="11"/>
  <c r="AI157" i="2"/>
  <c r="AJ126" i="2"/>
  <c r="AA34" i="11"/>
  <c r="AI33" i="11"/>
  <c r="AH34" i="9"/>
  <c r="AP33" i="9"/>
  <c r="CZ114" i="9"/>
  <c r="DH113" i="9"/>
  <c r="T99" i="14"/>
  <c r="AB98" i="14"/>
  <c r="U98" i="14"/>
  <c r="AI49" i="4"/>
  <c r="AA50" i="4"/>
  <c r="AB49" i="4"/>
  <c r="BK50" i="8"/>
  <c r="BC51" i="8"/>
  <c r="BD50" i="8"/>
  <c r="N99" i="13"/>
  <c r="N129" i="13" s="1"/>
  <c r="Q129" i="13" s="1"/>
  <c r="CE67" i="2"/>
  <c r="CM66" i="2"/>
  <c r="DV17" i="5"/>
  <c r="DN18" i="5"/>
  <c r="DO17" i="5"/>
  <c r="DK161" i="7"/>
  <c r="DL130" i="7"/>
  <c r="AB67" i="3"/>
  <c r="AB127" i="3" s="1"/>
  <c r="AE127" i="3" s="1"/>
  <c r="M98" i="12"/>
  <c r="U97" i="12"/>
  <c r="N97" i="12"/>
  <c r="BJ66" i="4"/>
  <c r="BR65" i="4"/>
  <c r="BK113" i="6"/>
  <c r="BC114" i="6"/>
  <c r="BD113" i="6"/>
  <c r="DN115" i="15"/>
  <c r="DO115" i="15" s="1"/>
  <c r="DO130" i="15" s="1"/>
  <c r="DP130" i="15" s="1"/>
  <c r="DO114" i="15"/>
  <c r="DA51" i="4"/>
  <c r="DA126" i="4" s="1"/>
  <c r="BM124" i="15"/>
  <c r="BL155" i="15"/>
  <c r="BJ67" i="3"/>
  <c r="BR67" i="3" s="1"/>
  <c r="BR127" i="3" s="1"/>
  <c r="BU127" i="3" s="1"/>
  <c r="BR66" i="3"/>
  <c r="U17" i="10"/>
  <c r="BY99" i="11"/>
  <c r="BY129" i="11" s="1"/>
  <c r="BZ129" i="11" s="1"/>
  <c r="AH34" i="10"/>
  <c r="AP33" i="10"/>
  <c r="EC50" i="4"/>
  <c r="AA114" i="5"/>
  <c r="AB113" i="5"/>
  <c r="AI113" i="5"/>
  <c r="AI81" i="6"/>
  <c r="CZ18" i="2"/>
  <c r="DH17" i="2"/>
  <c r="DA17" i="2"/>
  <c r="CM113" i="1"/>
  <c r="CE114" i="1"/>
  <c r="N18" i="11"/>
  <c r="F19" i="11"/>
  <c r="EC160" i="11"/>
  <c r="ED129" i="11"/>
  <c r="F35" i="2"/>
  <c r="N35" i="2" s="1"/>
  <c r="N125" i="2" s="1"/>
  <c r="Q125" i="2" s="1"/>
  <c r="N34" i="2"/>
  <c r="CL50" i="11"/>
  <c r="CT49" i="11"/>
  <c r="BQ82" i="1"/>
  <c r="BY81" i="1"/>
  <c r="AH18" i="4"/>
  <c r="AP17" i="4"/>
  <c r="BH124" i="15"/>
  <c r="BG155" i="15"/>
  <c r="AI66" i="13"/>
  <c r="DU82" i="11"/>
  <c r="EC81" i="11"/>
  <c r="BY17" i="2"/>
  <c r="BQ18" i="2"/>
  <c r="CL83" i="4"/>
  <c r="CT82" i="4"/>
  <c r="BR97" i="10"/>
  <c r="BJ98" i="10"/>
  <c r="CL82" i="10"/>
  <c r="CT81" i="10"/>
  <c r="CS19" i="14"/>
  <c r="DA18" i="14"/>
  <c r="CT18" i="14"/>
  <c r="AP65" i="16"/>
  <c r="AH66" i="16"/>
  <c r="AI65" i="16"/>
  <c r="U33" i="8"/>
  <c r="M34" i="8"/>
  <c r="N34" i="8" s="1"/>
  <c r="AI161" i="9"/>
  <c r="AJ130" i="9"/>
  <c r="BC67" i="13"/>
  <c r="BK66" i="13"/>
  <c r="BD66" i="13"/>
  <c r="AO83" i="15"/>
  <c r="AW82" i="15"/>
  <c r="AP82" i="15"/>
  <c r="AO67" i="13"/>
  <c r="AW67" i="13" s="1"/>
  <c r="AW127" i="13" s="1"/>
  <c r="AW66" i="13"/>
  <c r="BD98" i="13"/>
  <c r="AV99" i="13"/>
  <c r="AW98" i="13"/>
  <c r="EC156" i="16"/>
  <c r="ED125" i="16"/>
  <c r="AO19" i="9"/>
  <c r="AW19" i="9" s="1"/>
  <c r="AW124" i="9" s="1"/>
  <c r="AW18" i="9"/>
  <c r="DN67" i="14"/>
  <c r="DV66" i="14"/>
  <c r="DO66" i="14"/>
  <c r="EQ18" i="2"/>
  <c r="EI19" i="2"/>
  <c r="EQ19" i="2" s="1"/>
  <c r="N17" i="9"/>
  <c r="F18" i="9"/>
  <c r="DV50" i="4"/>
  <c r="DN51" i="4"/>
  <c r="DV51" i="4" s="1"/>
  <c r="DV126" i="4" s="1"/>
  <c r="DY126" i="4" s="1"/>
  <c r="T114" i="7"/>
  <c r="U113" i="7"/>
  <c r="CM50" i="2"/>
  <c r="CE51" i="2"/>
  <c r="AH19" i="8"/>
  <c r="AI18" i="8"/>
  <c r="BX50" i="8"/>
  <c r="CF49" i="8"/>
  <c r="BY49" i="8"/>
  <c r="DK159" i="9"/>
  <c r="DL128" i="9"/>
  <c r="CS99" i="5"/>
  <c r="DA98" i="5"/>
  <c r="CF65" i="3"/>
  <c r="BX66" i="3"/>
  <c r="BY65" i="3"/>
  <c r="BR51" i="16"/>
  <c r="BR126" i="16" s="1"/>
  <c r="BU126" i="16" s="1"/>
  <c r="AO18" i="4"/>
  <c r="AW17" i="4"/>
  <c r="BQ115" i="2"/>
  <c r="BY114" i="2"/>
  <c r="BR114" i="2"/>
  <c r="BY98" i="10"/>
  <c r="N49" i="11"/>
  <c r="F50" i="11"/>
  <c r="U158" i="14"/>
  <c r="V127" i="14"/>
  <c r="DN83" i="11"/>
  <c r="DV82" i="11"/>
  <c r="DO82" i="11"/>
  <c r="CF17" i="7"/>
  <c r="CM17" i="7"/>
  <c r="CE18" i="7"/>
  <c r="BK18" i="9"/>
  <c r="BC19" i="9"/>
  <c r="BK19" i="9" s="1"/>
  <c r="CM17" i="13"/>
  <c r="CF33" i="12"/>
  <c r="BX34" i="12"/>
  <c r="BY33" i="12"/>
  <c r="CS82" i="5"/>
  <c r="DA81" i="5"/>
  <c r="CT81" i="5"/>
  <c r="DH98" i="1"/>
  <c r="CZ99" i="1"/>
  <c r="DH99" i="1" s="1"/>
  <c r="DH129" i="1" s="1"/>
  <c r="M19" i="10"/>
  <c r="DA124" i="16"/>
  <c r="U81" i="9"/>
  <c r="F98" i="1"/>
  <c r="N97" i="1"/>
  <c r="DN34" i="10"/>
  <c r="DV33" i="10"/>
  <c r="AI49" i="6"/>
  <c r="AA50" i="6"/>
  <c r="AB49" i="6"/>
  <c r="Q157" i="16"/>
  <c r="R126" i="16"/>
  <c r="DA34" i="10"/>
  <c r="CS35" i="10"/>
  <c r="EC51" i="4"/>
  <c r="EC126" i="4" s="1"/>
  <c r="CS67" i="11"/>
  <c r="DA67" i="11" s="1"/>
  <c r="DA127" i="11" s="1"/>
  <c r="DD127" i="11" s="1"/>
  <c r="DA66" i="11"/>
  <c r="BY17" i="11"/>
  <c r="AI49" i="9"/>
  <c r="AA50" i="9"/>
  <c r="AB50" i="9" s="1"/>
  <c r="AA83" i="6"/>
  <c r="AI82" i="6"/>
  <c r="AJ124" i="14"/>
  <c r="AI155" i="14"/>
  <c r="CZ115" i="16"/>
  <c r="DH115" i="16" s="1"/>
  <c r="DH130" i="16" s="1"/>
  <c r="DK130" i="16" s="1"/>
  <c r="DH114" i="16"/>
  <c r="DV17" i="10"/>
  <c r="DN18" i="10"/>
  <c r="BR113" i="3"/>
  <c r="CE67" i="7"/>
  <c r="CM67" i="7" s="1"/>
  <c r="CM127" i="7" s="1"/>
  <c r="CN127" i="7" s="1"/>
  <c r="CM66" i="7"/>
  <c r="EI98" i="2"/>
  <c r="EQ97" i="2"/>
  <c r="CL18" i="2"/>
  <c r="CT17" i="2"/>
  <c r="AP83" i="4"/>
  <c r="AP128" i="4" s="1"/>
  <c r="AS128" i="4" s="1"/>
  <c r="BR82" i="16"/>
  <c r="EI82" i="7"/>
  <c r="EJ81" i="7"/>
  <c r="DG83" i="13"/>
  <c r="DO83" i="13" s="1"/>
  <c r="DO128" i="13" s="1"/>
  <c r="DO82" i="13"/>
  <c r="BD49" i="3"/>
  <c r="AV50" i="3"/>
  <c r="DH17" i="16"/>
  <c r="DG18" i="16"/>
  <c r="CS98" i="13"/>
  <c r="DA97" i="13"/>
  <c r="CT97" i="13"/>
  <c r="AI66" i="7"/>
  <c r="AA67" i="7"/>
  <c r="AB66" i="7"/>
  <c r="CS83" i="8"/>
  <c r="DA82" i="8"/>
  <c r="CT82" i="8"/>
  <c r="BQ51" i="6"/>
  <c r="BY51" i="6" s="1"/>
  <c r="BY126" i="6" s="1"/>
  <c r="CB126" i="6" s="1"/>
  <c r="BY50" i="6"/>
  <c r="AW114" i="11"/>
  <c r="AO115" i="11"/>
  <c r="AW17" i="8"/>
  <c r="AO18" i="8"/>
  <c r="AH66" i="2"/>
  <c r="AP65" i="2"/>
  <c r="AH19" i="9"/>
  <c r="AP18" i="9"/>
  <c r="DG19" i="2"/>
  <c r="DO18" i="2"/>
  <c r="AH51" i="5"/>
  <c r="AP51" i="5" s="1"/>
  <c r="AP126" i="5" s="1"/>
  <c r="AS126" i="5" s="1"/>
  <c r="AP50" i="5"/>
  <c r="CT97" i="6"/>
  <c r="CL98" i="6"/>
  <c r="CM97" i="6"/>
  <c r="CM33" i="8"/>
  <c r="CE34" i="8"/>
  <c r="CF33" i="8"/>
  <c r="CE99" i="10"/>
  <c r="CM99" i="10" s="1"/>
  <c r="CM129" i="10" s="1"/>
  <c r="CN129" i="10" s="1"/>
  <c r="CM98" i="10"/>
  <c r="BR98" i="2"/>
  <c r="BJ99" i="2"/>
  <c r="BR99" i="2" s="1"/>
  <c r="BR129" i="2" s="1"/>
  <c r="BU129" i="2" s="1"/>
  <c r="BC35" i="12"/>
  <c r="BK35" i="12" s="1"/>
  <c r="BK125" i="12" s="1"/>
  <c r="BL125" i="12" s="1"/>
  <c r="BK34" i="12"/>
  <c r="AP98" i="2"/>
  <c r="AH99" i="2"/>
  <c r="AP99" i="2" s="1"/>
  <c r="AP129" i="2" s="1"/>
  <c r="AS129" i="2" s="1"/>
  <c r="V129" i="5"/>
  <c r="U160" i="5"/>
  <c r="EB18" i="2"/>
  <c r="EJ17" i="2"/>
  <c r="EC17" i="2"/>
  <c r="EC124" i="11"/>
  <c r="CM18" i="13"/>
  <c r="CE19" i="13"/>
  <c r="CF18" i="13"/>
  <c r="DV51" i="7"/>
  <c r="DV126" i="7" s="1"/>
  <c r="DY126" i="7" s="1"/>
  <c r="DO51" i="7"/>
  <c r="DO126" i="7" s="1"/>
  <c r="AI83" i="15"/>
  <c r="AI128" i="15" s="1"/>
  <c r="AB83" i="15"/>
  <c r="AB128" i="15" s="1"/>
  <c r="AE128" i="15" s="1"/>
  <c r="ER159" i="2"/>
  <c r="ES128" i="2"/>
  <c r="CT49" i="4"/>
  <c r="CL50" i="4"/>
  <c r="CM49" i="4"/>
  <c r="DG99" i="8"/>
  <c r="DO98" i="8"/>
  <c r="DH98" i="8"/>
  <c r="CA125" i="9"/>
  <c r="BZ156" i="9"/>
  <c r="CT124" i="16"/>
  <c r="M83" i="9"/>
  <c r="U82" i="9"/>
  <c r="DG50" i="8"/>
  <c r="DO49" i="8"/>
  <c r="DH49" i="8"/>
  <c r="CZ115" i="10"/>
  <c r="DH115" i="10" s="1"/>
  <c r="DH130" i="10" s="1"/>
  <c r="DK130" i="10" s="1"/>
  <c r="DH114" i="10"/>
  <c r="CF17" i="3"/>
  <c r="BX18" i="3"/>
  <c r="U18" i="11"/>
  <c r="M19" i="11"/>
  <c r="U19" i="11" s="1"/>
  <c r="BZ158" i="11"/>
  <c r="CA127" i="11"/>
  <c r="V126" i="16"/>
  <c r="U157" i="16"/>
  <c r="CE67" i="12"/>
  <c r="CM67" i="12" s="1"/>
  <c r="CM127" i="12" s="1"/>
  <c r="CP127" i="12" s="1"/>
  <c r="CM66" i="12"/>
  <c r="BQ19" i="11"/>
  <c r="BY18" i="11"/>
  <c r="T99" i="3"/>
  <c r="BC18" i="10"/>
  <c r="BK17" i="10"/>
  <c r="DA82" i="2"/>
  <c r="CS83" i="2"/>
  <c r="DA83" i="2" s="1"/>
  <c r="DA128" i="2" s="1"/>
  <c r="BJ115" i="3"/>
  <c r="BR114" i="3"/>
  <c r="CZ35" i="3"/>
  <c r="DH35" i="3" s="1"/>
  <c r="DH125" i="3" s="1"/>
  <c r="DK125" i="3" s="1"/>
  <c r="DH34" i="3"/>
  <c r="CX129" i="8"/>
  <c r="CW160" i="8"/>
  <c r="AP82" i="4"/>
  <c r="BR83" i="16"/>
  <c r="BR128" i="16" s="1"/>
  <c r="BU128" i="16" s="1"/>
  <c r="DV98" i="9"/>
  <c r="DN99" i="9"/>
  <c r="DV99" i="9" s="1"/>
  <c r="DV129" i="9" s="1"/>
  <c r="BX114" i="14"/>
  <c r="CF113" i="14"/>
  <c r="BY113" i="14"/>
  <c r="BX114" i="6"/>
  <c r="CF113" i="6"/>
  <c r="BK82" i="14"/>
  <c r="BC83" i="14"/>
  <c r="BD82" i="14"/>
  <c r="AX126" i="15"/>
  <c r="AW157" i="15"/>
  <c r="AA82" i="13"/>
  <c r="AI81" i="13"/>
  <c r="AB81" i="13"/>
  <c r="DH157" i="14"/>
  <c r="DI126" i="14"/>
  <c r="AP34" i="2"/>
  <c r="AH35" i="2"/>
  <c r="AI35" i="2" s="1"/>
  <c r="AI125" i="2" s="1"/>
  <c r="AI34" i="2"/>
  <c r="DV161" i="14"/>
  <c r="DW130" i="14"/>
  <c r="AI65" i="11"/>
  <c r="AA66" i="11"/>
  <c r="CT18" i="3"/>
  <c r="CL19" i="3"/>
  <c r="AF129" i="12"/>
  <c r="AE160" i="12"/>
  <c r="AH67" i="15"/>
  <c r="AP66" i="15"/>
  <c r="AI66" i="15"/>
  <c r="CL114" i="14"/>
  <c r="CT113" i="14"/>
  <c r="EB34" i="9"/>
  <c r="EC33" i="9"/>
  <c r="V125" i="5"/>
  <c r="U156" i="5"/>
  <c r="CF67" i="11"/>
  <c r="CF127" i="11" s="1"/>
  <c r="CI127" i="11" s="1"/>
  <c r="DA114" i="12"/>
  <c r="CS115" i="12"/>
  <c r="CT114" i="12"/>
  <c r="R130" i="7"/>
  <c r="Q161" i="7"/>
  <c r="BY81" i="5"/>
  <c r="BQ82" i="5"/>
  <c r="BR81" i="5"/>
  <c r="DO83" i="15"/>
  <c r="DO128" i="15" s="1"/>
  <c r="DP128" i="15" s="1"/>
  <c r="DH83" i="15"/>
  <c r="DH128" i="15" s="1"/>
  <c r="AW33" i="10"/>
  <c r="AO34" i="10"/>
  <c r="CS83" i="15"/>
  <c r="DA82" i="15"/>
  <c r="CT82" i="15"/>
  <c r="BR83" i="13"/>
  <c r="BR128" i="13" s="1"/>
  <c r="BU128" i="13" s="1"/>
  <c r="AW67" i="2"/>
  <c r="AW127" i="2" s="1"/>
  <c r="AO83" i="5"/>
  <c r="AW83" i="5" s="1"/>
  <c r="AW128" i="5" s="1"/>
  <c r="AW82" i="5"/>
  <c r="BQ114" i="5"/>
  <c r="BR113" i="5"/>
  <c r="BY113" i="5"/>
  <c r="DV113" i="1"/>
  <c r="DU114" i="1"/>
  <c r="AB35" i="13"/>
  <c r="AB125" i="13" s="1"/>
  <c r="AE125" i="13" s="1"/>
  <c r="U35" i="13"/>
  <c r="U125" i="13" s="1"/>
  <c r="AI33" i="9"/>
  <c r="AA34" i="9"/>
  <c r="U159" i="14"/>
  <c r="V128" i="14"/>
  <c r="AV83" i="16"/>
  <c r="BD83" i="16" s="1"/>
  <c r="BD128" i="16" s="1"/>
  <c r="BG128" i="16" s="1"/>
  <c r="BD82" i="16"/>
  <c r="AA67" i="12"/>
  <c r="AI67" i="12" s="1"/>
  <c r="AI127" i="12" s="1"/>
  <c r="AI66" i="12"/>
  <c r="AW18" i="13"/>
  <c r="AV19" i="13"/>
  <c r="AW19" i="13" s="1"/>
  <c r="CL98" i="11"/>
  <c r="CT97" i="11"/>
  <c r="CM97" i="11"/>
  <c r="DB129" i="8"/>
  <c r="DA160" i="8"/>
  <c r="BD113" i="12"/>
  <c r="AO66" i="12"/>
  <c r="AW65" i="12"/>
  <c r="AP65" i="12"/>
  <c r="BR34" i="11"/>
  <c r="BJ35" i="11"/>
  <c r="BR35" i="11" s="1"/>
  <c r="BR125" i="11" s="1"/>
  <c r="BU125" i="11" s="1"/>
  <c r="EC34" i="3"/>
  <c r="DU35" i="3"/>
  <c r="EC35" i="3" s="1"/>
  <c r="EC125" i="3" s="1"/>
  <c r="ED125" i="3" s="1"/>
  <c r="BL127" i="8"/>
  <c r="BK158" i="8"/>
  <c r="BQ99" i="13"/>
  <c r="BY99" i="13" s="1"/>
  <c r="BY129" i="13" s="1"/>
  <c r="BZ129" i="13" s="1"/>
  <c r="BY98" i="13"/>
  <c r="BU156" i="9"/>
  <c r="BV125" i="9"/>
  <c r="BJ98" i="9"/>
  <c r="BR97" i="9"/>
  <c r="BX82" i="1"/>
  <c r="CF81" i="1"/>
  <c r="CM114" i="10"/>
  <c r="CE115" i="10"/>
  <c r="CF114" i="10"/>
  <c r="AW81" i="13"/>
  <c r="AO83" i="7"/>
  <c r="AW83" i="7" s="1"/>
  <c r="AW128" i="7" s="1"/>
  <c r="AW82" i="7"/>
  <c r="BR49" i="3"/>
  <c r="BJ50" i="3"/>
  <c r="BK35" i="13"/>
  <c r="BK125" i="13" s="1"/>
  <c r="N124" i="16"/>
  <c r="BD66" i="2"/>
  <c r="AV67" i="2"/>
  <c r="DO98" i="9"/>
  <c r="DG99" i="9"/>
  <c r="DO99" i="9" s="1"/>
  <c r="DO129" i="9" s="1"/>
  <c r="CT82" i="3"/>
  <c r="CL83" i="3"/>
  <c r="CT83" i="3" s="1"/>
  <c r="CT128" i="3" s="1"/>
  <c r="CW128" i="3" s="1"/>
  <c r="CZ18" i="14"/>
  <c r="DH17" i="14"/>
  <c r="AW83" i="6"/>
  <c r="AW128" i="6" s="1"/>
  <c r="AZ128" i="6" s="1"/>
  <c r="AB66" i="11"/>
  <c r="T67" i="11"/>
  <c r="U66" i="11"/>
  <c r="BC66" i="4"/>
  <c r="BD65" i="4"/>
  <c r="BK65" i="4"/>
  <c r="AO51" i="13"/>
  <c r="AW51" i="13" s="1"/>
  <c r="AW126" i="13" s="1"/>
  <c r="AW50" i="13"/>
  <c r="BD65" i="5"/>
  <c r="AV66" i="5"/>
  <c r="AW65" i="5"/>
  <c r="CT18" i="11"/>
  <c r="CL19" i="11"/>
  <c r="CM18" i="11"/>
  <c r="AV115" i="12"/>
  <c r="BD114" i="12"/>
  <c r="EB18" i="7"/>
  <c r="EJ17" i="7"/>
  <c r="DG50" i="2"/>
  <c r="DO49" i="2"/>
  <c r="CS51" i="5"/>
  <c r="DA50" i="5"/>
  <c r="CT50" i="5"/>
  <c r="EI18" i="16"/>
  <c r="EJ17" i="16"/>
  <c r="DN99" i="13"/>
  <c r="DV99" i="13" s="1"/>
  <c r="DV129" i="13" s="1"/>
  <c r="DY129" i="13" s="1"/>
  <c r="DV98" i="13"/>
  <c r="CT65" i="2"/>
  <c r="BJ34" i="5"/>
  <c r="BK34" i="5" s="1"/>
  <c r="BR33" i="5"/>
  <c r="AA19" i="4"/>
  <c r="AI18" i="4"/>
  <c r="AB18" i="4"/>
  <c r="CM18" i="16"/>
  <c r="CE19" i="16"/>
  <c r="BC66" i="7"/>
  <c r="BD66" i="7" s="1"/>
  <c r="BK65" i="7"/>
  <c r="AB49" i="7"/>
  <c r="T50" i="7"/>
  <c r="U49" i="7"/>
  <c r="T34" i="12"/>
  <c r="U34" i="12" s="1"/>
  <c r="AB33" i="12"/>
  <c r="CM81" i="2"/>
  <c r="CE82" i="2"/>
  <c r="CF81" i="2"/>
  <c r="DN18" i="2"/>
  <c r="DV17" i="2"/>
  <c r="BX82" i="7"/>
  <c r="CF81" i="7"/>
  <c r="BY81" i="7"/>
  <c r="AW49" i="3"/>
  <c r="AO50" i="3"/>
  <c r="N50" i="2"/>
  <c r="F51" i="2"/>
  <c r="N51" i="2" s="1"/>
  <c r="N126" i="2" s="1"/>
  <c r="Q126" i="2" s="1"/>
  <c r="AO83" i="13"/>
  <c r="AW82" i="13"/>
  <c r="AV114" i="16"/>
  <c r="AW114" i="16" s="1"/>
  <c r="BD113" i="16"/>
  <c r="AB124" i="8"/>
  <c r="BX83" i="12"/>
  <c r="BY82" i="12"/>
  <c r="CF82" i="12"/>
  <c r="BC34" i="4"/>
  <c r="BD34" i="4" s="1"/>
  <c r="BK33" i="4"/>
  <c r="AI114" i="12"/>
  <c r="AA115" i="12"/>
  <c r="AI115" i="12" s="1"/>
  <c r="AI130" i="12" s="1"/>
  <c r="EP115" i="8"/>
  <c r="EQ115" i="8" s="1"/>
  <c r="EQ130" i="8" s="1"/>
  <c r="ER130" i="8" s="1"/>
  <c r="EQ114" i="8"/>
  <c r="DN83" i="14"/>
  <c r="DV82" i="14"/>
  <c r="DO82" i="14"/>
  <c r="M34" i="10"/>
  <c r="U33" i="10"/>
  <c r="BJ115" i="4"/>
  <c r="BR115" i="4" s="1"/>
  <c r="BR130" i="4" s="1"/>
  <c r="BU130" i="4" s="1"/>
  <c r="BR114" i="4"/>
  <c r="M35" i="4"/>
  <c r="U34" i="4"/>
  <c r="DA65" i="5"/>
  <c r="EQ49" i="2"/>
  <c r="EI50" i="2"/>
  <c r="AV82" i="9"/>
  <c r="BD81" i="9"/>
  <c r="AW81" i="9"/>
  <c r="ED130" i="14"/>
  <c r="EC161" i="14"/>
  <c r="BC35" i="15"/>
  <c r="BK35" i="15" s="1"/>
  <c r="BK34" i="15"/>
  <c r="DK160" i="13"/>
  <c r="DL129" i="13"/>
  <c r="EC17" i="7"/>
  <c r="CQ130" i="12"/>
  <c r="CP161" i="12"/>
  <c r="M51" i="14"/>
  <c r="U51" i="14" s="1"/>
  <c r="U126" i="14" s="1"/>
  <c r="U50" i="14"/>
  <c r="CL35" i="10"/>
  <c r="CT34" i="10"/>
  <c r="AP83" i="11"/>
  <c r="AP128" i="11" s="1"/>
  <c r="AS128" i="11" s="1"/>
  <c r="AI83" i="11"/>
  <c r="AI128" i="11" s="1"/>
  <c r="Q156" i="6"/>
  <c r="R125" i="6"/>
  <c r="BX50" i="4"/>
  <c r="CF49" i="4"/>
  <c r="BJ67" i="16"/>
  <c r="BR66" i="16"/>
  <c r="BK66" i="16"/>
  <c r="AO50" i="4"/>
  <c r="AW49" i="4"/>
  <c r="AP49" i="4"/>
  <c r="DE124" i="12"/>
  <c r="DD155" i="12"/>
  <c r="BJ82" i="11"/>
  <c r="BR81" i="11"/>
  <c r="BK81" i="11"/>
  <c r="BV128" i="10"/>
  <c r="BU159" i="10"/>
  <c r="U155" i="16"/>
  <c r="V124" i="16"/>
  <c r="AJ126" i="14"/>
  <c r="AI157" i="14"/>
  <c r="AV35" i="3"/>
  <c r="BD34" i="3"/>
  <c r="AI97" i="2"/>
  <c r="AA98" i="2"/>
  <c r="AB65" i="11"/>
  <c r="DH67" i="13"/>
  <c r="DH127" i="13" s="1"/>
  <c r="DK127" i="13" s="1"/>
  <c r="DL127" i="13" s="1"/>
  <c r="CL18" i="4"/>
  <c r="CT17" i="4"/>
  <c r="CW159" i="16"/>
  <c r="CX128" i="16"/>
  <c r="EC33" i="4"/>
  <c r="DU34" i="4"/>
  <c r="BC83" i="10"/>
  <c r="BK83" i="10" s="1"/>
  <c r="BK128" i="10" s="1"/>
  <c r="BL128" i="10" s="1"/>
  <c r="BM128" i="10" s="1"/>
  <c r="BK82" i="10"/>
  <c r="CL67" i="2"/>
  <c r="BX82" i="10"/>
  <c r="BY81" i="10"/>
  <c r="AI113" i="14"/>
  <c r="AH66" i="5"/>
  <c r="AP65" i="5"/>
  <c r="M35" i="12"/>
  <c r="EC82" i="4"/>
  <c r="DH67" i="1"/>
  <c r="DH127" i="1" s="1"/>
  <c r="BJ50" i="7"/>
  <c r="BR49" i="7"/>
  <c r="BK49" i="7"/>
  <c r="AV34" i="9"/>
  <c r="BD33" i="9"/>
  <c r="AI51" i="11"/>
  <c r="AI126" i="11" s="1"/>
  <c r="CS18" i="13"/>
  <c r="DA17" i="13"/>
  <c r="BQ18" i="4"/>
  <c r="BY17" i="4"/>
  <c r="BR17" i="4"/>
  <c r="EB98" i="13"/>
  <c r="EC98" i="13" s="1"/>
  <c r="EJ97" i="13"/>
  <c r="BX98" i="3"/>
  <c r="CF97" i="3"/>
  <c r="BY97" i="3"/>
  <c r="CM65" i="8"/>
  <c r="CE66" i="8"/>
  <c r="CF65" i="8"/>
  <c r="BK114" i="7"/>
  <c r="BC115" i="7"/>
  <c r="BD114" i="7"/>
  <c r="BX99" i="13"/>
  <c r="CF99" i="13" s="1"/>
  <c r="CF129" i="13" s="1"/>
  <c r="CI129" i="13" s="1"/>
  <c r="CF98" i="13"/>
  <c r="BJ34" i="14"/>
  <c r="BR33" i="14"/>
  <c r="BK33" i="14"/>
  <c r="DA65" i="1"/>
  <c r="CS66" i="1"/>
  <c r="DH18" i="11"/>
  <c r="CZ19" i="11"/>
  <c r="DH19" i="11" s="1"/>
  <c r="DH124" i="11" s="1"/>
  <c r="BD97" i="6"/>
  <c r="AV98" i="6"/>
  <c r="EC83" i="7"/>
  <c r="EC128" i="7" s="1"/>
  <c r="BY114" i="4"/>
  <c r="CF114" i="4"/>
  <c r="BX115" i="4"/>
  <c r="DA99" i="3"/>
  <c r="DA129" i="3" s="1"/>
  <c r="BQ50" i="1"/>
  <c r="BR50" i="1" s="1"/>
  <c r="BY49" i="1"/>
  <c r="F99" i="3"/>
  <c r="N98" i="3"/>
  <c r="BK99" i="14"/>
  <c r="BK129" i="14" s="1"/>
  <c r="BK49" i="3"/>
  <c r="BC50" i="3"/>
  <c r="BX98" i="16"/>
  <c r="CF97" i="16"/>
  <c r="CS35" i="3"/>
  <c r="DA34" i="3"/>
  <c r="DO51" i="11"/>
  <c r="DO126" i="11" s="1"/>
  <c r="DR126" i="11" s="1"/>
  <c r="DH51" i="11"/>
  <c r="DH126" i="11" s="1"/>
  <c r="CZ18" i="8"/>
  <c r="DH17" i="8"/>
  <c r="CM82" i="4"/>
  <c r="BJ98" i="4"/>
  <c r="BR97" i="4"/>
  <c r="BK97" i="4"/>
  <c r="BH126" i="15"/>
  <c r="BG157" i="15"/>
  <c r="AS156" i="14"/>
  <c r="AT125" i="14"/>
  <c r="EC50" i="3"/>
  <c r="DU51" i="3"/>
  <c r="EC51" i="3" s="1"/>
  <c r="EC126" i="3" s="1"/>
  <c r="ED126" i="3" s="1"/>
  <c r="AV19" i="9"/>
  <c r="BD18" i="9"/>
  <c r="CS114" i="13"/>
  <c r="DA113" i="13"/>
  <c r="CT113" i="13"/>
  <c r="CZ50" i="3"/>
  <c r="DH49" i="3"/>
  <c r="DA49" i="3"/>
  <c r="DG35" i="1"/>
  <c r="DO35" i="1" s="1"/>
  <c r="DO125" i="1" s="1"/>
  <c r="DO34" i="1"/>
  <c r="BJ83" i="12"/>
  <c r="BR82" i="12"/>
  <c r="BK82" i="12"/>
  <c r="AW115" i="12"/>
  <c r="AW130" i="12" s="1"/>
  <c r="AP115" i="12"/>
  <c r="AP130" i="12" s="1"/>
  <c r="AS130" i="12" s="1"/>
  <c r="CS67" i="5"/>
  <c r="DA66" i="5"/>
  <c r="BL124" i="14"/>
  <c r="BK155" i="14"/>
  <c r="EC115" i="10"/>
  <c r="DV115" i="10"/>
  <c r="DG98" i="10"/>
  <c r="DH97" i="10"/>
  <c r="DO97" i="10"/>
  <c r="CZ66" i="10"/>
  <c r="DA65" i="10"/>
  <c r="DO49" i="10"/>
  <c r="DG50" i="10"/>
  <c r="DH50" i="10" s="1"/>
  <c r="CZ51" i="10"/>
  <c r="DG66" i="10"/>
  <c r="DH65" i="10"/>
  <c r="DO65" i="10"/>
  <c r="DA49" i="10"/>
  <c r="CS50" i="10"/>
  <c r="CT49" i="10"/>
  <c r="CL50" i="10"/>
  <c r="BC34" i="10"/>
  <c r="BD33" i="10"/>
  <c r="BK33" i="10"/>
  <c r="DG18" i="10"/>
  <c r="DO17" i="10"/>
  <c r="DH17" i="10"/>
  <c r="CE82" i="10"/>
  <c r="CF81" i="10"/>
  <c r="CM81" i="10"/>
  <c r="CE50" i="10"/>
  <c r="CM49" i="10"/>
  <c r="CF49" i="10"/>
  <c r="BL159" i="10"/>
  <c r="BK113" i="10"/>
  <c r="BC114" i="10"/>
  <c r="BD113" i="10"/>
  <c r="BK97" i="10"/>
  <c r="BC98" i="10"/>
  <c r="BD97" i="10"/>
  <c r="AO82" i="10"/>
  <c r="AW81" i="10"/>
  <c r="AP81" i="10"/>
  <c r="AW49" i="10"/>
  <c r="AO50" i="10"/>
  <c r="AP49" i="10"/>
  <c r="AH98" i="10"/>
  <c r="AP97" i="10"/>
  <c r="AI97" i="10"/>
  <c r="AH114" i="10"/>
  <c r="AI113" i="10"/>
  <c r="AP113" i="10"/>
  <c r="U113" i="10"/>
  <c r="AB113" i="10"/>
  <c r="T114" i="10"/>
  <c r="N113" i="10"/>
  <c r="F114" i="10"/>
  <c r="U97" i="10"/>
  <c r="M98" i="10"/>
  <c r="N97" i="10"/>
  <c r="N65" i="10"/>
  <c r="F66" i="10"/>
  <c r="DV113" i="9"/>
  <c r="DN114" i="9"/>
  <c r="DO113" i="9"/>
  <c r="DH97" i="9"/>
  <c r="CZ98" i="9"/>
  <c r="DA97" i="9"/>
  <c r="DO158" i="9"/>
  <c r="DP127" i="9"/>
  <c r="DO17" i="9"/>
  <c r="DG18" i="9"/>
  <c r="CZ18" i="9"/>
  <c r="DH17" i="9"/>
  <c r="DA17" i="9"/>
  <c r="CS18" i="9"/>
  <c r="CT113" i="9"/>
  <c r="CS114" i="9"/>
  <c r="DA113" i="9"/>
  <c r="CS82" i="9"/>
  <c r="CT81" i="9"/>
  <c r="DA81" i="9"/>
  <c r="CL35" i="9"/>
  <c r="CT34" i="9"/>
  <c r="CL18" i="9"/>
  <c r="CT17" i="9"/>
  <c r="CM17" i="9"/>
  <c r="CF113" i="9"/>
  <c r="CM113" i="9"/>
  <c r="CE114" i="9"/>
  <c r="CF97" i="9"/>
  <c r="CM97" i="9"/>
  <c r="CE98" i="9"/>
  <c r="CM81" i="9"/>
  <c r="CF81" i="9"/>
  <c r="CE82" i="9"/>
  <c r="CE34" i="9"/>
  <c r="CM33" i="9"/>
  <c r="CF33" i="9"/>
  <c r="BR65" i="9"/>
  <c r="BY65" i="9"/>
  <c r="BQ66" i="9"/>
  <c r="BR19" i="9"/>
  <c r="AP65" i="9"/>
  <c r="AW65" i="9"/>
  <c r="AO66" i="9"/>
  <c r="AS159" i="9"/>
  <c r="AT128" i="9"/>
  <c r="AP113" i="9"/>
  <c r="AO114" i="9"/>
  <c r="AW113" i="9"/>
  <c r="U113" i="9"/>
  <c r="AB113" i="9"/>
  <c r="T114" i="9"/>
  <c r="DH113" i="6"/>
  <c r="CZ114" i="6"/>
  <c r="DA113" i="6"/>
  <c r="CS114" i="6"/>
  <c r="CL114" i="6"/>
  <c r="CT113" i="6"/>
  <c r="CM113" i="6"/>
  <c r="CF97" i="6"/>
  <c r="BX98" i="6"/>
  <c r="BY97" i="6"/>
  <c r="BK98" i="6"/>
  <c r="BR98" i="6"/>
  <c r="BJ99" i="6"/>
  <c r="AP97" i="6"/>
  <c r="AW97" i="6"/>
  <c r="AO98" i="6"/>
  <c r="DH81" i="6"/>
  <c r="CZ82" i="6"/>
  <c r="DA81" i="6"/>
  <c r="CM65" i="6"/>
  <c r="CE66" i="6"/>
  <c r="CF65" i="6"/>
  <c r="BJ66" i="6"/>
  <c r="BK65" i="6"/>
  <c r="BR65" i="6"/>
  <c r="DA126" i="6"/>
  <c r="CL50" i="6"/>
  <c r="CT49" i="6"/>
  <c r="CM49" i="6"/>
  <c r="CF51" i="6"/>
  <c r="CF126" i="6" s="1"/>
  <c r="CG126" i="6" s="1"/>
  <c r="DG34" i="6"/>
  <c r="DO33" i="6"/>
  <c r="DH33" i="6"/>
  <c r="BY33" i="6"/>
  <c r="BX34" i="6"/>
  <c r="CF33" i="6"/>
  <c r="DG18" i="6"/>
  <c r="DO17" i="6"/>
  <c r="DH17" i="6"/>
  <c r="CL18" i="6"/>
  <c r="CT17" i="6"/>
  <c r="BJ18" i="6"/>
  <c r="BR18" i="6" s="1"/>
  <c r="BK17" i="6"/>
  <c r="CM17" i="6"/>
  <c r="CE18" i="6"/>
  <c r="CF17" i="6"/>
  <c r="BY18" i="6"/>
  <c r="BQ19" i="6"/>
  <c r="CP156" i="6"/>
  <c r="CQ125" i="6"/>
  <c r="BY114" i="6"/>
  <c r="BQ115" i="6"/>
  <c r="BR114" i="6"/>
  <c r="AP33" i="6"/>
  <c r="AW33" i="6"/>
  <c r="AO34" i="6"/>
  <c r="AP113" i="6"/>
  <c r="AO114" i="6"/>
  <c r="AW113" i="6"/>
  <c r="AH18" i="6"/>
  <c r="AP17" i="6"/>
  <c r="AA18" i="6"/>
  <c r="AI17" i="6"/>
  <c r="AB17" i="6"/>
  <c r="T114" i="6"/>
  <c r="U113" i="6"/>
  <c r="AB113" i="6"/>
  <c r="T98" i="6"/>
  <c r="U97" i="6"/>
  <c r="N97" i="6"/>
  <c r="F98" i="6"/>
  <c r="AI97" i="6"/>
  <c r="AA98" i="6"/>
  <c r="AB97" i="6"/>
  <c r="N124" i="6"/>
  <c r="DN114" i="3"/>
  <c r="DV113" i="3"/>
  <c r="DG114" i="3"/>
  <c r="DH113" i="3"/>
  <c r="DO113" i="3"/>
  <c r="DV97" i="3"/>
  <c r="DN98" i="3"/>
  <c r="DO97" i="3"/>
  <c r="DG98" i="3"/>
  <c r="DH97" i="3"/>
  <c r="BY18" i="3"/>
  <c r="BR18" i="3"/>
  <c r="BQ19" i="3"/>
  <c r="BK114" i="3"/>
  <c r="BD114" i="3"/>
  <c r="BC115" i="3"/>
  <c r="BK97" i="3"/>
  <c r="BD97" i="3"/>
  <c r="BC98" i="3"/>
  <c r="BC82" i="3"/>
  <c r="BK81" i="3"/>
  <c r="BD81" i="3"/>
  <c r="AO66" i="3"/>
  <c r="AW65" i="3"/>
  <c r="AP65" i="3"/>
  <c r="AB114" i="3"/>
  <c r="AI114" i="3"/>
  <c r="AA115" i="3"/>
  <c r="EJ127" i="16"/>
  <c r="EC17" i="16"/>
  <c r="DU18" i="16"/>
  <c r="DN18" i="16"/>
  <c r="DV17" i="16"/>
  <c r="DO17" i="16"/>
  <c r="DL127" i="16"/>
  <c r="CI126" i="16"/>
  <c r="CN126" i="16"/>
  <c r="BR17" i="16"/>
  <c r="BJ18" i="16"/>
  <c r="BC18" i="16"/>
  <c r="BD17" i="16"/>
  <c r="BK17" i="16"/>
  <c r="BD49" i="16"/>
  <c r="AV50" i="16"/>
  <c r="AW49" i="16"/>
  <c r="AE159" i="16"/>
  <c r="AF128" i="16"/>
  <c r="AJ128" i="16"/>
  <c r="AI159" i="16"/>
  <c r="AI125" i="16"/>
  <c r="U125" i="16"/>
  <c r="AB125" i="16"/>
  <c r="DU34" i="13"/>
  <c r="EC33" i="13"/>
  <c r="DV33" i="13"/>
  <c r="DK158" i="13"/>
  <c r="CM130" i="13"/>
  <c r="DA33" i="13"/>
  <c r="CT33" i="13"/>
  <c r="CS34" i="13"/>
  <c r="BX50" i="13"/>
  <c r="CF49" i="13"/>
  <c r="BY49" i="13"/>
  <c r="BK159" i="13"/>
  <c r="BL128" i="13"/>
  <c r="BD19" i="13"/>
  <c r="M18" i="13"/>
  <c r="U17" i="13"/>
  <c r="N17" i="13"/>
  <c r="M114" i="13"/>
  <c r="U113" i="13"/>
  <c r="N113" i="13"/>
  <c r="M83" i="13"/>
  <c r="U83" i="13" s="1"/>
  <c r="U128" i="13" s="1"/>
  <c r="U82" i="13"/>
  <c r="M66" i="13"/>
  <c r="U65" i="13"/>
  <c r="N65" i="13"/>
  <c r="F51" i="13"/>
  <c r="N51" i="13" s="1"/>
  <c r="N126" i="13" s="1"/>
  <c r="Q126" i="13" s="1"/>
  <c r="N50" i="13"/>
  <c r="N82" i="13"/>
  <c r="F83" i="13"/>
  <c r="EI114" i="7"/>
  <c r="EJ113" i="7"/>
  <c r="EB50" i="7"/>
  <c r="EJ49" i="7"/>
  <c r="EC49" i="7"/>
  <c r="DU98" i="7"/>
  <c r="EC97" i="7"/>
  <c r="DN98" i="7"/>
  <c r="DV97" i="7"/>
  <c r="DH81" i="7"/>
  <c r="DG82" i="7"/>
  <c r="DO81" i="7"/>
  <c r="DU19" i="7"/>
  <c r="DN18" i="7"/>
  <c r="DV17" i="7"/>
  <c r="DH17" i="7"/>
  <c r="DO17" i="7"/>
  <c r="DG18" i="7"/>
  <c r="DG98" i="7"/>
  <c r="DO97" i="7"/>
  <c r="DH97" i="7"/>
  <c r="DG34" i="7"/>
  <c r="DO33" i="7"/>
  <c r="DH33" i="7"/>
  <c r="CL34" i="7"/>
  <c r="CT33" i="7"/>
  <c r="CM33" i="7"/>
  <c r="CF65" i="7"/>
  <c r="BX66" i="7"/>
  <c r="BQ98" i="7"/>
  <c r="BR97" i="7"/>
  <c r="BY97" i="7"/>
  <c r="BQ66" i="7"/>
  <c r="BY65" i="7"/>
  <c r="BR65" i="7"/>
  <c r="AW33" i="7"/>
  <c r="AV34" i="7"/>
  <c r="BD33" i="7"/>
  <c r="AW17" i="7"/>
  <c r="AV18" i="7"/>
  <c r="BD17" i="7"/>
  <c r="AA114" i="7"/>
  <c r="AB113" i="7"/>
  <c r="AI113" i="7"/>
  <c r="AB81" i="7"/>
  <c r="AI81" i="7"/>
  <c r="AA82" i="7"/>
  <c r="AA98" i="7"/>
  <c r="AI97" i="7"/>
  <c r="AB97" i="7"/>
  <c r="AI17" i="7"/>
  <c r="AA18" i="7"/>
  <c r="AB17" i="7"/>
  <c r="N97" i="7"/>
  <c r="F98" i="7"/>
  <c r="F18" i="7"/>
  <c r="N17" i="7"/>
  <c r="DU18" i="4"/>
  <c r="EC17" i="4"/>
  <c r="DN18" i="4"/>
  <c r="DV17" i="4"/>
  <c r="DG18" i="4"/>
  <c r="DO17" i="4"/>
  <c r="DH17" i="4"/>
  <c r="DG34" i="4"/>
  <c r="DO33" i="4"/>
  <c r="DH33" i="4"/>
  <c r="DH130" i="4"/>
  <c r="DA161" i="4"/>
  <c r="DB130" i="4"/>
  <c r="CM17" i="4"/>
  <c r="CE18" i="4"/>
  <c r="CF17" i="4"/>
  <c r="BC18" i="4"/>
  <c r="BK17" i="4"/>
  <c r="BD17" i="4"/>
  <c r="M66" i="4"/>
  <c r="N65" i="4"/>
  <c r="U65" i="4"/>
  <c r="T66" i="4"/>
  <c r="AB65" i="4"/>
  <c r="F83" i="4"/>
  <c r="N83" i="4" s="1"/>
  <c r="N82" i="4"/>
  <c r="DA97" i="14"/>
  <c r="CT97" i="14"/>
  <c r="CS98" i="14"/>
  <c r="BH130" i="14"/>
  <c r="BG161" i="14"/>
  <c r="DG34" i="11"/>
  <c r="DO33" i="11"/>
  <c r="CZ35" i="11"/>
  <c r="DA34" i="11"/>
  <c r="DH34" i="11"/>
  <c r="BU160" i="8"/>
  <c r="CA129" i="8"/>
  <c r="BZ160" i="8"/>
  <c r="DH65" i="2"/>
  <c r="DO65" i="2"/>
  <c r="DG66" i="2"/>
  <c r="CI156" i="2"/>
  <c r="AW81" i="2"/>
  <c r="AO82" i="2"/>
  <c r="AP81" i="2"/>
  <c r="F66" i="2"/>
  <c r="N65" i="2"/>
  <c r="CZ34" i="15"/>
  <c r="DH33" i="15"/>
  <c r="DA33" i="15"/>
  <c r="CT35" i="15"/>
  <c r="BY33" i="15"/>
  <c r="BX34" i="15"/>
  <c r="CF33" i="15"/>
  <c r="BL130" i="15"/>
  <c r="AO114" i="15"/>
  <c r="AP113" i="15"/>
  <c r="AW113" i="15"/>
  <c r="AP34" i="15"/>
  <c r="AW34" i="15"/>
  <c r="AO35" i="15"/>
  <c r="AW129" i="15"/>
  <c r="AB129" i="15"/>
  <c r="CZ82" i="12"/>
  <c r="DA81" i="12"/>
  <c r="DH81" i="12"/>
  <c r="CF155" i="12"/>
  <c r="CG124" i="12"/>
  <c r="AO50" i="12"/>
  <c r="AP49" i="12"/>
  <c r="AW49" i="12"/>
  <c r="AA18" i="12"/>
  <c r="AB17" i="12"/>
  <c r="AI17" i="12"/>
  <c r="N17" i="12"/>
  <c r="F18" i="12"/>
  <c r="DA113" i="5"/>
  <c r="CZ114" i="5"/>
  <c r="DH113" i="5"/>
  <c r="CL115" i="5"/>
  <c r="CM114" i="5"/>
  <c r="CT114" i="5"/>
  <c r="CL98" i="5"/>
  <c r="CT97" i="5"/>
  <c r="CM97" i="5"/>
  <c r="CL66" i="5"/>
  <c r="CT65" i="5"/>
  <c r="CM65" i="5"/>
  <c r="CF49" i="5"/>
  <c r="BY49" i="5"/>
  <c r="BX50" i="5"/>
  <c r="BX34" i="5"/>
  <c r="BY33" i="5"/>
  <c r="CF33" i="5"/>
  <c r="AW17" i="5"/>
  <c r="AP17" i="5"/>
  <c r="AO18" i="5"/>
  <c r="U19" i="5"/>
  <c r="AB19" i="5"/>
  <c r="F18" i="5"/>
  <c r="N17" i="5"/>
  <c r="Q161" i="5"/>
  <c r="R130" i="5"/>
  <c r="N65" i="5"/>
  <c r="F66" i="5"/>
  <c r="N125" i="5"/>
  <c r="DN50" i="1"/>
  <c r="DO49" i="1"/>
  <c r="DV49" i="1"/>
  <c r="DH34" i="1"/>
  <c r="CZ35" i="1"/>
  <c r="DA34" i="1"/>
  <c r="DH49" i="1"/>
  <c r="DA49" i="1"/>
  <c r="CZ50" i="1"/>
  <c r="DA17" i="1"/>
  <c r="DH17" i="1"/>
  <c r="CZ18" i="1"/>
  <c r="DO19" i="1"/>
  <c r="CT97" i="1"/>
  <c r="CL98" i="1"/>
  <c r="CM97" i="1"/>
  <c r="CL51" i="1"/>
  <c r="CT50" i="1"/>
  <c r="CM50" i="1"/>
  <c r="CL34" i="1"/>
  <c r="CT33" i="1"/>
  <c r="CM33" i="1"/>
  <c r="CL18" i="1"/>
  <c r="CM17" i="1"/>
  <c r="CT17" i="1"/>
  <c r="BJ115" i="1"/>
  <c r="BR114" i="1"/>
  <c r="BK114" i="1"/>
  <c r="AP35" i="1"/>
  <c r="AP125" i="1" s="1"/>
  <c r="AS125" i="1" s="1"/>
  <c r="AA82" i="1"/>
  <c r="AI81" i="1"/>
  <c r="AB81" i="1"/>
  <c r="AA98" i="1"/>
  <c r="AI97" i="1"/>
  <c r="AB97" i="1"/>
  <c r="AB113" i="1"/>
  <c r="AA114" i="1"/>
  <c r="AH114" i="1"/>
  <c r="AP113" i="1"/>
  <c r="AI113" i="1"/>
  <c r="AJ126" i="3" l="1"/>
  <c r="AI157" i="3"/>
  <c r="AS160" i="2"/>
  <c r="AT129" i="2"/>
  <c r="AS159" i="4"/>
  <c r="AT128" i="4"/>
  <c r="DV67" i="14"/>
  <c r="DV127" i="14" s="1"/>
  <c r="DO67" i="14"/>
  <c r="DO127" i="14" s="1"/>
  <c r="DR127" i="14" s="1"/>
  <c r="EK125" i="2"/>
  <c r="EJ156" i="2"/>
  <c r="F83" i="9"/>
  <c r="N83" i="9" s="1"/>
  <c r="N128" i="9" s="1"/>
  <c r="Q128" i="9" s="1"/>
  <c r="N82" i="9"/>
  <c r="N82" i="11"/>
  <c r="F83" i="11"/>
  <c r="ED158" i="9"/>
  <c r="EE127" i="9"/>
  <c r="AS157" i="14"/>
  <c r="AT126" i="14"/>
  <c r="F99" i="5"/>
  <c r="N99" i="5" s="1"/>
  <c r="N129" i="5" s="1"/>
  <c r="Q129" i="5" s="1"/>
  <c r="N98" i="5"/>
  <c r="AO35" i="9"/>
  <c r="AW34" i="9"/>
  <c r="CM18" i="2"/>
  <c r="CE19" i="2"/>
  <c r="CF67" i="9"/>
  <c r="CF127" i="9" s="1"/>
  <c r="CI127" i="9" s="1"/>
  <c r="BL158" i="1"/>
  <c r="BM127" i="1"/>
  <c r="CO126" i="8"/>
  <c r="CN157" i="8"/>
  <c r="V127" i="8"/>
  <c r="U158" i="8"/>
  <c r="BR51" i="15"/>
  <c r="BR126" i="15" s="1"/>
  <c r="BU126" i="15" s="1"/>
  <c r="BK51" i="15"/>
  <c r="BK126" i="15" s="1"/>
  <c r="BL126" i="15" s="1"/>
  <c r="R127" i="15"/>
  <c r="Q158" i="15"/>
  <c r="AI18" i="11"/>
  <c r="AA19" i="11"/>
  <c r="BD124" i="2"/>
  <c r="BL127" i="2"/>
  <c r="BK158" i="2"/>
  <c r="CT18" i="15"/>
  <c r="CL19" i="15"/>
  <c r="CM18" i="15"/>
  <c r="AI67" i="5"/>
  <c r="AI127" i="5" s="1"/>
  <c r="AB67" i="5"/>
  <c r="AB127" i="5" s="1"/>
  <c r="AE127" i="5" s="1"/>
  <c r="CM50" i="3"/>
  <c r="CE51" i="3"/>
  <c r="CF50" i="3"/>
  <c r="U67" i="7"/>
  <c r="U127" i="7" s="1"/>
  <c r="N67" i="7"/>
  <c r="N127" i="7" s="1"/>
  <c r="Q127" i="7" s="1"/>
  <c r="CQ128" i="5"/>
  <c r="CP159" i="5"/>
  <c r="AW19" i="3"/>
  <c r="AW124" i="3" s="1"/>
  <c r="BX115" i="13"/>
  <c r="BY114" i="13"/>
  <c r="CF114" i="13"/>
  <c r="DV82" i="2"/>
  <c r="DN83" i="2"/>
  <c r="DV83" i="2" s="1"/>
  <c r="DV128" i="2" s="1"/>
  <c r="DY128" i="2" s="1"/>
  <c r="R128" i="5"/>
  <c r="Q159" i="5"/>
  <c r="CE35" i="16"/>
  <c r="CM34" i="16"/>
  <c r="CF34" i="16"/>
  <c r="DS129" i="11"/>
  <c r="DR160" i="11"/>
  <c r="AO51" i="3"/>
  <c r="AW50" i="3"/>
  <c r="DP159" i="15"/>
  <c r="DQ128" i="15"/>
  <c r="AT126" i="5"/>
  <c r="AS157" i="5"/>
  <c r="AA115" i="5"/>
  <c r="AI114" i="5"/>
  <c r="AB114" i="5"/>
  <c r="R127" i="12"/>
  <c r="Q158" i="12"/>
  <c r="T115" i="13"/>
  <c r="AB115" i="13" s="1"/>
  <c r="AB130" i="13" s="1"/>
  <c r="AE130" i="13" s="1"/>
  <c r="AB114" i="13"/>
  <c r="BJ115" i="11"/>
  <c r="BR114" i="11"/>
  <c r="BK114" i="11"/>
  <c r="CF19" i="8"/>
  <c r="BY19" i="8"/>
  <c r="AX126" i="14"/>
  <c r="AW157" i="14"/>
  <c r="DN115" i="8"/>
  <c r="DV114" i="8"/>
  <c r="DO114" i="8"/>
  <c r="EL130" i="13"/>
  <c r="EK161" i="13"/>
  <c r="BY115" i="1"/>
  <c r="BY130" i="1" s="1"/>
  <c r="CB130" i="1" s="1"/>
  <c r="DA159" i="10"/>
  <c r="DB128" i="10"/>
  <c r="AV115" i="4"/>
  <c r="BD114" i="4"/>
  <c r="V127" i="15"/>
  <c r="U158" i="15"/>
  <c r="EC18" i="8"/>
  <c r="DU19" i="8"/>
  <c r="EC19" i="8" s="1"/>
  <c r="AI99" i="11"/>
  <c r="AI129" i="11" s="1"/>
  <c r="AB99" i="11"/>
  <c r="AB129" i="11" s="1"/>
  <c r="AE129" i="11" s="1"/>
  <c r="AI18" i="10"/>
  <c r="AA19" i="10"/>
  <c r="AI19" i="10" s="1"/>
  <c r="AI124" i="10" s="1"/>
  <c r="BY98" i="1"/>
  <c r="BQ99" i="1"/>
  <c r="BR98" i="1"/>
  <c r="BU160" i="14"/>
  <c r="BV129" i="14"/>
  <c r="BX19" i="11"/>
  <c r="CF19" i="11" s="1"/>
  <c r="CF18" i="11"/>
  <c r="BJ51" i="8"/>
  <c r="BR51" i="8" s="1"/>
  <c r="BR50" i="8"/>
  <c r="BY50" i="10"/>
  <c r="BQ51" i="10"/>
  <c r="BY51" i="10" s="1"/>
  <c r="BY126" i="10" s="1"/>
  <c r="BZ126" i="10" s="1"/>
  <c r="DG51" i="3"/>
  <c r="DO51" i="3" s="1"/>
  <c r="DO126" i="3" s="1"/>
  <c r="DO50" i="3"/>
  <c r="DV67" i="8"/>
  <c r="DV127" i="8" s="1"/>
  <c r="DY127" i="8" s="1"/>
  <c r="AB82" i="9"/>
  <c r="T83" i="9"/>
  <c r="AB83" i="9" s="1"/>
  <c r="AB128" i="9" s="1"/>
  <c r="AE128" i="9" s="1"/>
  <c r="DG51" i="2"/>
  <c r="DO50" i="2"/>
  <c r="CQ127" i="12"/>
  <c r="CP158" i="12"/>
  <c r="AF128" i="15"/>
  <c r="AE159" i="15"/>
  <c r="CT18" i="2"/>
  <c r="CL19" i="2"/>
  <c r="CT19" i="2" s="1"/>
  <c r="AX124" i="9"/>
  <c r="AW155" i="9"/>
  <c r="CF161" i="15"/>
  <c r="CG130" i="15"/>
  <c r="DL126" i="13"/>
  <c r="DK157" i="13"/>
  <c r="DU19" i="1"/>
  <c r="DV19" i="1" s="1"/>
  <c r="DV18" i="1"/>
  <c r="DA98" i="2"/>
  <c r="CS99" i="2"/>
  <c r="CT98" i="2"/>
  <c r="BH129" i="15"/>
  <c r="BG160" i="15"/>
  <c r="DV115" i="7"/>
  <c r="DV130" i="7" s="1"/>
  <c r="DY130" i="7" s="1"/>
  <c r="EC115" i="7"/>
  <c r="EC130" i="7" s="1"/>
  <c r="R126" i="6"/>
  <c r="Q157" i="6"/>
  <c r="T19" i="9"/>
  <c r="AB19" i="9" s="1"/>
  <c r="AB124" i="9" s="1"/>
  <c r="AE124" i="9" s="1"/>
  <c r="AB18" i="9"/>
  <c r="BR99" i="16"/>
  <c r="BR129" i="16" s="1"/>
  <c r="BU129" i="16" s="1"/>
  <c r="U83" i="8"/>
  <c r="U128" i="8" s="1"/>
  <c r="N83" i="8"/>
  <c r="N128" i="8" s="1"/>
  <c r="Q128" i="8" s="1"/>
  <c r="CT115" i="8"/>
  <c r="CT130" i="8" s="1"/>
  <c r="CW130" i="8" s="1"/>
  <c r="CM115" i="8"/>
  <c r="CM130" i="8" s="1"/>
  <c r="CN130" i="8" s="1"/>
  <c r="CT66" i="4"/>
  <c r="CL67" i="4"/>
  <c r="CM66" i="4"/>
  <c r="CE99" i="7"/>
  <c r="CM99" i="7" s="1"/>
  <c r="CM129" i="7" s="1"/>
  <c r="CN129" i="7" s="1"/>
  <c r="CM98" i="7"/>
  <c r="F83" i="3"/>
  <c r="N83" i="3" s="1"/>
  <c r="N128" i="3" s="1"/>
  <c r="Q128" i="3" s="1"/>
  <c r="N82" i="3"/>
  <c r="AW160" i="16"/>
  <c r="AX129" i="16"/>
  <c r="AW50" i="8"/>
  <c r="AO51" i="8"/>
  <c r="AP50" i="8"/>
  <c r="DV34" i="4"/>
  <c r="DN35" i="4"/>
  <c r="BK18" i="5"/>
  <c r="BC19" i="5"/>
  <c r="BD18" i="5"/>
  <c r="BY19" i="15"/>
  <c r="BY124" i="15" s="1"/>
  <c r="CB124" i="15" s="1"/>
  <c r="BR19" i="15"/>
  <c r="AW99" i="1"/>
  <c r="AW129" i="1" s="1"/>
  <c r="AP99" i="1"/>
  <c r="AP129" i="1" s="1"/>
  <c r="AS129" i="1" s="1"/>
  <c r="CM83" i="4"/>
  <c r="CM128" i="4" s="1"/>
  <c r="CN128" i="4" s="1"/>
  <c r="CT83" i="4"/>
  <c r="CT128" i="4" s="1"/>
  <c r="CW128" i="4" s="1"/>
  <c r="BM129" i="15"/>
  <c r="BL160" i="15"/>
  <c r="AV35" i="2"/>
  <c r="BD34" i="2"/>
  <c r="AW34" i="2"/>
  <c r="U51" i="15"/>
  <c r="U126" i="15" s="1"/>
  <c r="N51" i="15"/>
  <c r="N126" i="15" s="1"/>
  <c r="Q126" i="15" s="1"/>
  <c r="BY115" i="15"/>
  <c r="BY130" i="15" s="1"/>
  <c r="CB130" i="15" s="1"/>
  <c r="BR115" i="15"/>
  <c r="BR130" i="15" s="1"/>
  <c r="BU130" i="15" s="1"/>
  <c r="CL19" i="7"/>
  <c r="CT19" i="7" s="1"/>
  <c r="CT124" i="7" s="1"/>
  <c r="CW124" i="7" s="1"/>
  <c r="CT18" i="7"/>
  <c r="BC83" i="4"/>
  <c r="BK82" i="4"/>
  <c r="EC34" i="2"/>
  <c r="DU35" i="2"/>
  <c r="DV34" i="2"/>
  <c r="T19" i="3"/>
  <c r="AB19" i="3" s="1"/>
  <c r="AB124" i="3" s="1"/>
  <c r="AE124" i="3" s="1"/>
  <c r="AB18" i="3"/>
  <c r="AP124" i="14"/>
  <c r="AP122" i="14"/>
  <c r="AP121" i="14"/>
  <c r="BL128" i="2"/>
  <c r="BK159" i="2"/>
  <c r="N67" i="3"/>
  <c r="N127" i="3" s="1"/>
  <c r="Q127" i="3" s="1"/>
  <c r="AX126" i="5"/>
  <c r="AW157" i="5"/>
  <c r="CT115" i="16"/>
  <c r="CT130" i="16" s="1"/>
  <c r="CW130" i="16" s="1"/>
  <c r="CM115" i="16"/>
  <c r="CM130" i="16" s="1"/>
  <c r="CN130" i="16" s="1"/>
  <c r="F115" i="1"/>
  <c r="N115" i="1" s="1"/>
  <c r="N130" i="1" s="1"/>
  <c r="Q130" i="1" s="1"/>
  <c r="N114" i="1"/>
  <c r="AF126" i="3"/>
  <c r="AE157" i="3"/>
  <c r="ER156" i="2"/>
  <c r="ES125" i="2"/>
  <c r="BX115" i="8"/>
  <c r="CF114" i="8"/>
  <c r="BY114" i="8"/>
  <c r="BJ35" i="1"/>
  <c r="BR34" i="1"/>
  <c r="BK34" i="1"/>
  <c r="DX127" i="1"/>
  <c r="DW158" i="1"/>
  <c r="T19" i="10"/>
  <c r="AB18" i="10"/>
  <c r="BD82" i="1"/>
  <c r="AV83" i="1"/>
  <c r="BD83" i="1" s="1"/>
  <c r="BD128" i="1" s="1"/>
  <c r="BG128" i="1" s="1"/>
  <c r="BU161" i="8"/>
  <c r="BV130" i="8"/>
  <c r="CL51" i="14"/>
  <c r="CT50" i="14"/>
  <c r="CM50" i="14"/>
  <c r="EQ66" i="2"/>
  <c r="EI67" i="2"/>
  <c r="EJ66" i="2"/>
  <c r="AW67" i="16"/>
  <c r="AW127" i="16" s="1"/>
  <c r="BD67" i="16"/>
  <c r="BD127" i="16" s="1"/>
  <c r="BG127" i="16" s="1"/>
  <c r="DA51" i="5"/>
  <c r="DA126" i="5" s="1"/>
  <c r="DD126" i="5" s="1"/>
  <c r="CT51" i="5"/>
  <c r="CT126" i="5" s="1"/>
  <c r="BY19" i="11"/>
  <c r="AI66" i="8"/>
  <c r="AA67" i="8"/>
  <c r="AI67" i="8" s="1"/>
  <c r="AI127" i="8" s="1"/>
  <c r="BQ83" i="5"/>
  <c r="BY82" i="5"/>
  <c r="BR82" i="5"/>
  <c r="DO19" i="2"/>
  <c r="DO124" i="2" s="1"/>
  <c r="BY115" i="2"/>
  <c r="BY130" i="2" s="1"/>
  <c r="BZ130" i="2" s="1"/>
  <c r="BR115" i="2"/>
  <c r="BR130" i="2" s="1"/>
  <c r="BU130" i="2" s="1"/>
  <c r="EJ18" i="7"/>
  <c r="EB19" i="7"/>
  <c r="EJ19" i="7" s="1"/>
  <c r="EJ124" i="7" s="1"/>
  <c r="EK124" i="7" s="1"/>
  <c r="BK156" i="13"/>
  <c r="BL125" i="13"/>
  <c r="AA83" i="13"/>
  <c r="AI82" i="13"/>
  <c r="AB82" i="13"/>
  <c r="DO157" i="7"/>
  <c r="DP126" i="7"/>
  <c r="EQ98" i="2"/>
  <c r="EI99" i="2"/>
  <c r="EQ99" i="2" s="1"/>
  <c r="EQ129" i="2" s="1"/>
  <c r="ER129" i="2" s="1"/>
  <c r="BY18" i="2"/>
  <c r="BQ19" i="2"/>
  <c r="BY19" i="2" s="1"/>
  <c r="AH35" i="10"/>
  <c r="AP34" i="10"/>
  <c r="DG51" i="6"/>
  <c r="DO50" i="6"/>
  <c r="DH50" i="6"/>
  <c r="M51" i="4"/>
  <c r="U50" i="4"/>
  <c r="N50" i="4"/>
  <c r="BR51" i="12"/>
  <c r="BR126" i="12" s="1"/>
  <c r="BU126" i="12" s="1"/>
  <c r="CM35" i="14"/>
  <c r="CF35" i="14"/>
  <c r="CF125" i="14" s="1"/>
  <c r="CI125" i="14" s="1"/>
  <c r="AP114" i="3"/>
  <c r="AH115" i="3"/>
  <c r="AB115" i="12"/>
  <c r="AB130" i="12" s="1"/>
  <c r="AE130" i="12" s="1"/>
  <c r="AI158" i="3"/>
  <c r="AJ127" i="3"/>
  <c r="BD82" i="12"/>
  <c r="AV83" i="12"/>
  <c r="AW82" i="12"/>
  <c r="BK34" i="7"/>
  <c r="BC35" i="7"/>
  <c r="BK35" i="7" s="1"/>
  <c r="BK125" i="7" s="1"/>
  <c r="DK158" i="8"/>
  <c r="DL127" i="8"/>
  <c r="AT125" i="11"/>
  <c r="AS156" i="11"/>
  <c r="BK115" i="8"/>
  <c r="BK130" i="8" s="1"/>
  <c r="BD115" i="8"/>
  <c r="BD130" i="8" s="1"/>
  <c r="BG130" i="8" s="1"/>
  <c r="AW19" i="14"/>
  <c r="BD35" i="8"/>
  <c r="BD125" i="8" s="1"/>
  <c r="BG125" i="8" s="1"/>
  <c r="AW35" i="8"/>
  <c r="AW125" i="8" s="1"/>
  <c r="CM67" i="13"/>
  <c r="CM127" i="13" s="1"/>
  <c r="CN127" i="13" s="1"/>
  <c r="CF67" i="13"/>
  <c r="CF127" i="13" s="1"/>
  <c r="CI127" i="13" s="1"/>
  <c r="U161" i="4"/>
  <c r="V130" i="4"/>
  <c r="AF124" i="15"/>
  <c r="AE155" i="15"/>
  <c r="BJ51" i="11"/>
  <c r="BR51" i="11" s="1"/>
  <c r="BR126" i="11" s="1"/>
  <c r="BU126" i="11" s="1"/>
  <c r="BR50" i="11"/>
  <c r="DH34" i="5"/>
  <c r="DA34" i="5"/>
  <c r="CZ35" i="5"/>
  <c r="AB67" i="2"/>
  <c r="AB127" i="2" s="1"/>
  <c r="AE127" i="2" s="1"/>
  <c r="AA35" i="8"/>
  <c r="AI34" i="8"/>
  <c r="AB34" i="8"/>
  <c r="AB34" i="9"/>
  <c r="T35" i="9"/>
  <c r="AP19" i="9"/>
  <c r="AP124" i="9" s="1"/>
  <c r="AS124" i="9" s="1"/>
  <c r="AO19" i="4"/>
  <c r="AW19" i="4" s="1"/>
  <c r="AW18" i="4"/>
  <c r="BZ160" i="11"/>
  <c r="CA129" i="11"/>
  <c r="DH50" i="7"/>
  <c r="CZ51" i="7"/>
  <c r="DH51" i="7" s="1"/>
  <c r="DH126" i="7" s="1"/>
  <c r="DK126" i="7" s="1"/>
  <c r="AH115" i="7"/>
  <c r="AP115" i="7" s="1"/>
  <c r="AP130" i="7" s="1"/>
  <c r="AS130" i="7" s="1"/>
  <c r="AP114" i="7"/>
  <c r="M115" i="1"/>
  <c r="U115" i="1" s="1"/>
  <c r="U130" i="1" s="1"/>
  <c r="U114" i="1"/>
  <c r="EI67" i="11"/>
  <c r="EJ67" i="11" s="1"/>
  <c r="EJ127" i="11" s="1"/>
  <c r="EK127" i="11" s="1"/>
  <c r="EJ66" i="11"/>
  <c r="M83" i="2"/>
  <c r="U83" i="2" s="1"/>
  <c r="U128" i="2" s="1"/>
  <c r="U82" i="2"/>
  <c r="BK67" i="14"/>
  <c r="BK127" i="14" s="1"/>
  <c r="BD67" i="14"/>
  <c r="BD127" i="14" s="1"/>
  <c r="BG127" i="14" s="1"/>
  <c r="CS35" i="6"/>
  <c r="DA34" i="6"/>
  <c r="CT34" i="6"/>
  <c r="AW18" i="11"/>
  <c r="AO19" i="11"/>
  <c r="AW19" i="11" s="1"/>
  <c r="DO161" i="5"/>
  <c r="DP130" i="5"/>
  <c r="DO158" i="8"/>
  <c r="DP127" i="8"/>
  <c r="CL35" i="2"/>
  <c r="CT34" i="2"/>
  <c r="DA66" i="2"/>
  <c r="CS67" i="2"/>
  <c r="DA67" i="2" s="1"/>
  <c r="DA127" i="2" s="1"/>
  <c r="BY114" i="10"/>
  <c r="BQ115" i="10"/>
  <c r="BY115" i="10" s="1"/>
  <c r="BY130" i="10" s="1"/>
  <c r="BZ130" i="10" s="1"/>
  <c r="BZ161" i="11"/>
  <c r="CA130" i="11"/>
  <c r="BD82" i="11"/>
  <c r="AV83" i="11"/>
  <c r="AW82" i="11"/>
  <c r="CA125" i="11"/>
  <c r="BZ156" i="11"/>
  <c r="BJ83" i="9"/>
  <c r="BR83" i="9" s="1"/>
  <c r="BR128" i="9" s="1"/>
  <c r="BU128" i="9" s="1"/>
  <c r="BR82" i="9"/>
  <c r="AB34" i="2"/>
  <c r="T35" i="2"/>
  <c r="U34" i="2"/>
  <c r="AW51" i="6"/>
  <c r="AW126" i="6" s="1"/>
  <c r="AZ126" i="6" s="1"/>
  <c r="AP51" i="6"/>
  <c r="AP126" i="6" s="1"/>
  <c r="AS126" i="6" s="1"/>
  <c r="EB51" i="11"/>
  <c r="EJ51" i="11" s="1"/>
  <c r="EJ126" i="11" s="1"/>
  <c r="EK126" i="11" s="1"/>
  <c r="EJ50" i="11"/>
  <c r="U161" i="14"/>
  <c r="V130" i="14"/>
  <c r="BH127" i="8"/>
  <c r="BG158" i="8"/>
  <c r="M51" i="5"/>
  <c r="U50" i="5"/>
  <c r="N50" i="5"/>
  <c r="CT115" i="4"/>
  <c r="CT130" i="4" s="1"/>
  <c r="CW130" i="4" s="1"/>
  <c r="CM115" i="4"/>
  <c r="CM130" i="4" s="1"/>
  <c r="CN130" i="4" s="1"/>
  <c r="DA34" i="16"/>
  <c r="CS35" i="16"/>
  <c r="CT34" i="16"/>
  <c r="CE51" i="7"/>
  <c r="CM51" i="7" s="1"/>
  <c r="CM126" i="7" s="1"/>
  <c r="CN126" i="7" s="1"/>
  <c r="CM50" i="7"/>
  <c r="BQ51" i="4"/>
  <c r="BY50" i="4"/>
  <c r="BR50" i="4"/>
  <c r="BJ67" i="11"/>
  <c r="BR66" i="11"/>
  <c r="BK66" i="11"/>
  <c r="EP19" i="8"/>
  <c r="EQ19" i="8" s="1"/>
  <c r="EQ18" i="8"/>
  <c r="BJ83" i="11"/>
  <c r="BR82" i="11"/>
  <c r="BK82" i="11"/>
  <c r="Q124" i="16"/>
  <c r="BC115" i="2"/>
  <c r="BK115" i="2" s="1"/>
  <c r="BK130" i="2" s="1"/>
  <c r="BK114" i="2"/>
  <c r="BR51" i="9"/>
  <c r="BR126" i="9" s="1"/>
  <c r="BU126" i="9" s="1"/>
  <c r="BK51" i="9"/>
  <c r="BK126" i="9" s="1"/>
  <c r="BL126" i="9" s="1"/>
  <c r="DG67" i="5"/>
  <c r="DO67" i="5" s="1"/>
  <c r="DO127" i="5" s="1"/>
  <c r="DO66" i="5"/>
  <c r="BG161" i="11"/>
  <c r="BH130" i="11"/>
  <c r="BR34" i="14"/>
  <c r="BJ35" i="14"/>
  <c r="BK34" i="14"/>
  <c r="CF82" i="7"/>
  <c r="BX83" i="7"/>
  <c r="BY82" i="7"/>
  <c r="BJ51" i="3"/>
  <c r="BR50" i="3"/>
  <c r="CL99" i="11"/>
  <c r="CT98" i="11"/>
  <c r="CM98" i="11"/>
  <c r="DY157" i="7"/>
  <c r="DZ126" i="7"/>
  <c r="BJ99" i="4"/>
  <c r="BR98" i="4"/>
  <c r="BK98" i="4"/>
  <c r="CN158" i="7"/>
  <c r="CO127" i="7"/>
  <c r="BU157" i="16"/>
  <c r="BV126" i="16"/>
  <c r="BX19" i="9"/>
  <c r="CF18" i="9"/>
  <c r="BY18" i="9"/>
  <c r="DO34" i="2"/>
  <c r="DG35" i="2"/>
  <c r="DH34" i="2"/>
  <c r="BX35" i="7"/>
  <c r="CF34" i="7"/>
  <c r="BY34" i="7"/>
  <c r="F67" i="9"/>
  <c r="N67" i="9" s="1"/>
  <c r="N127" i="9" s="1"/>
  <c r="Q127" i="9" s="1"/>
  <c r="N66" i="9"/>
  <c r="EB115" i="16"/>
  <c r="EJ115" i="16" s="1"/>
  <c r="EJ130" i="16" s="1"/>
  <c r="EK130" i="16" s="1"/>
  <c r="EJ114" i="16"/>
  <c r="CT115" i="1"/>
  <c r="CT130" i="1" s="1"/>
  <c r="DA114" i="3"/>
  <c r="CS115" i="3"/>
  <c r="CT114" i="3"/>
  <c r="T99" i="9"/>
  <c r="AB99" i="9" s="1"/>
  <c r="AB129" i="9" s="1"/>
  <c r="AE129" i="9" s="1"/>
  <c r="AB98" i="9"/>
  <c r="BX19" i="5"/>
  <c r="CF19" i="5" s="1"/>
  <c r="CF124" i="5" s="1"/>
  <c r="CF18" i="5"/>
  <c r="DO51" i="4"/>
  <c r="DO126" i="4" s="1"/>
  <c r="BK51" i="12"/>
  <c r="BK126" i="12" s="1"/>
  <c r="BL126" i="12" s="1"/>
  <c r="AH83" i="6"/>
  <c r="AP83" i="6" s="1"/>
  <c r="AP128" i="6" s="1"/>
  <c r="AS128" i="6" s="1"/>
  <c r="AP82" i="6"/>
  <c r="AI19" i="3"/>
  <c r="AI124" i="3" s="1"/>
  <c r="BC115" i="4"/>
  <c r="BK115" i="4" s="1"/>
  <c r="BK130" i="4" s="1"/>
  <c r="BK114" i="4"/>
  <c r="DV124" i="14"/>
  <c r="T99" i="2"/>
  <c r="AB98" i="2"/>
  <c r="U98" i="2"/>
  <c r="AW124" i="13"/>
  <c r="DB124" i="16"/>
  <c r="DA155" i="16"/>
  <c r="BD35" i="15"/>
  <c r="DB130" i="16"/>
  <c r="DA161" i="16"/>
  <c r="CI158" i="4"/>
  <c r="CJ127" i="4"/>
  <c r="BZ124" i="16"/>
  <c r="BX51" i="11"/>
  <c r="CF50" i="11"/>
  <c r="BY50" i="11"/>
  <c r="M35" i="7"/>
  <c r="U35" i="7" s="1"/>
  <c r="U34" i="7"/>
  <c r="F19" i="1"/>
  <c r="N19" i="1" s="1"/>
  <c r="N18" i="1"/>
  <c r="BU157" i="13"/>
  <c r="BV126" i="13"/>
  <c r="EK158" i="14"/>
  <c r="EL127" i="14"/>
  <c r="CM124" i="12"/>
  <c r="CM119" i="12"/>
  <c r="CM121" i="12"/>
  <c r="CM122" i="12"/>
  <c r="BX51" i="9"/>
  <c r="CF50" i="9"/>
  <c r="BY50" i="9"/>
  <c r="BD35" i="3"/>
  <c r="BD125" i="3" s="1"/>
  <c r="BG125" i="3" s="1"/>
  <c r="BK35" i="3"/>
  <c r="BK125" i="3" s="1"/>
  <c r="BL125" i="3" s="1"/>
  <c r="AE161" i="14"/>
  <c r="AF130" i="14"/>
  <c r="CQ125" i="12"/>
  <c r="CP156" i="12"/>
  <c r="BC19" i="3"/>
  <c r="BK19" i="3" s="1"/>
  <c r="BK124" i="3" s="1"/>
  <c r="BL124" i="3" s="1"/>
  <c r="BK18" i="3"/>
  <c r="AW35" i="1"/>
  <c r="AH67" i="5"/>
  <c r="AP67" i="5" s="1"/>
  <c r="AP127" i="5" s="1"/>
  <c r="AS127" i="5" s="1"/>
  <c r="AP66" i="5"/>
  <c r="DN19" i="2"/>
  <c r="DV19" i="2" s="1"/>
  <c r="DV18" i="2"/>
  <c r="CF19" i="13"/>
  <c r="CF124" i="13" s="1"/>
  <c r="CI124" i="13" s="1"/>
  <c r="AH67" i="2"/>
  <c r="AP67" i="2" s="1"/>
  <c r="AP127" i="2" s="1"/>
  <c r="AS127" i="2" s="1"/>
  <c r="AP66" i="2"/>
  <c r="U18" i="10"/>
  <c r="BD99" i="13"/>
  <c r="BD129" i="13" s="1"/>
  <c r="BG129" i="13" s="1"/>
  <c r="AW99" i="13"/>
  <c r="AW129" i="13" s="1"/>
  <c r="EC82" i="11"/>
  <c r="DU83" i="11"/>
  <c r="EC83" i="11" s="1"/>
  <c r="EC128" i="11" s="1"/>
  <c r="AB99" i="14"/>
  <c r="AB129" i="14" s="1"/>
  <c r="AE129" i="14" s="1"/>
  <c r="U99" i="14"/>
  <c r="U129" i="14" s="1"/>
  <c r="AP124" i="7"/>
  <c r="AB98" i="4"/>
  <c r="T99" i="4"/>
  <c r="U98" i="4"/>
  <c r="AH67" i="7"/>
  <c r="AP67" i="7" s="1"/>
  <c r="AP127" i="7" s="1"/>
  <c r="AS127" i="7" s="1"/>
  <c r="AP66" i="7"/>
  <c r="BD51" i="6"/>
  <c r="BD126" i="6" s="1"/>
  <c r="BE126" i="6" s="1"/>
  <c r="BY82" i="9"/>
  <c r="BQ83" i="9"/>
  <c r="BY83" i="9" s="1"/>
  <c r="BY128" i="9" s="1"/>
  <c r="BZ128" i="9" s="1"/>
  <c r="DZ128" i="4"/>
  <c r="DY159" i="4"/>
  <c r="AW67" i="11"/>
  <c r="AW127" i="11" s="1"/>
  <c r="DO99" i="13"/>
  <c r="DO129" i="13" s="1"/>
  <c r="V124" i="7"/>
  <c r="U155" i="7"/>
  <c r="AP99" i="16"/>
  <c r="AP129" i="16" s="1"/>
  <c r="AS129" i="16" s="1"/>
  <c r="AI82" i="2"/>
  <c r="AA83" i="2"/>
  <c r="AB82" i="2"/>
  <c r="CT124" i="12"/>
  <c r="CT119" i="12"/>
  <c r="CZ83" i="8"/>
  <c r="DH83" i="8" s="1"/>
  <c r="DH128" i="8" s="1"/>
  <c r="DK128" i="8" s="1"/>
  <c r="DH82" i="8"/>
  <c r="AF126" i="2"/>
  <c r="AE157" i="2"/>
  <c r="DI127" i="6"/>
  <c r="DH158" i="6"/>
  <c r="F51" i="12"/>
  <c r="N51" i="12" s="1"/>
  <c r="N126" i="12" s="1"/>
  <c r="Q126" i="12" s="1"/>
  <c r="N50" i="12"/>
  <c r="AE158" i="13"/>
  <c r="AF127" i="13"/>
  <c r="BY35" i="2"/>
  <c r="BY125" i="2" s="1"/>
  <c r="BZ125" i="2" s="1"/>
  <c r="DA82" i="1"/>
  <c r="CS83" i="1"/>
  <c r="DA83" i="1" s="1"/>
  <c r="DA128" i="1" s="1"/>
  <c r="DD128" i="1" s="1"/>
  <c r="AP35" i="2"/>
  <c r="AP125" i="2" s="1"/>
  <c r="AS125" i="2" s="1"/>
  <c r="EJ115" i="8"/>
  <c r="EJ130" i="8" s="1"/>
  <c r="EC115" i="8"/>
  <c r="EC130" i="8" s="1"/>
  <c r="BY82" i="2"/>
  <c r="BQ83" i="2"/>
  <c r="BY83" i="2" s="1"/>
  <c r="BY128" i="2" s="1"/>
  <c r="BZ128" i="2" s="1"/>
  <c r="BD83" i="10"/>
  <c r="BD128" i="10" s="1"/>
  <c r="BG128" i="10" s="1"/>
  <c r="EC124" i="14"/>
  <c r="U51" i="9"/>
  <c r="U126" i="9" s="1"/>
  <c r="AW66" i="10"/>
  <c r="AP66" i="10"/>
  <c r="AO67" i="10"/>
  <c r="BK99" i="2"/>
  <c r="BK129" i="2" s="1"/>
  <c r="U124" i="11"/>
  <c r="CF66" i="3"/>
  <c r="BX67" i="3"/>
  <c r="BY66" i="3"/>
  <c r="AA51" i="10"/>
  <c r="AI50" i="10"/>
  <c r="AB50" i="10"/>
  <c r="M67" i="9"/>
  <c r="U66" i="9"/>
  <c r="CE51" i="5"/>
  <c r="CM51" i="5" s="1"/>
  <c r="CM126" i="5" s="1"/>
  <c r="CP126" i="5" s="1"/>
  <c r="CM50" i="5"/>
  <c r="DH18" i="3"/>
  <c r="CZ19" i="3"/>
  <c r="CF82" i="16"/>
  <c r="BX83" i="16"/>
  <c r="CF83" i="16" s="1"/>
  <c r="CF128" i="16" s="1"/>
  <c r="CI128" i="16" s="1"/>
  <c r="AT127" i="8"/>
  <c r="AS158" i="8"/>
  <c r="DL125" i="8"/>
  <c r="DK156" i="8"/>
  <c r="BK157" i="14"/>
  <c r="BL126" i="14"/>
  <c r="CT35" i="3"/>
  <c r="CT125" i="3" s="1"/>
  <c r="CW125" i="3" s="1"/>
  <c r="DG83" i="10"/>
  <c r="DO83" i="10" s="1"/>
  <c r="DO128" i="10" s="1"/>
  <c r="DO82" i="10"/>
  <c r="CT66" i="1"/>
  <c r="CL67" i="1"/>
  <c r="AW114" i="13"/>
  <c r="AO115" i="13"/>
  <c r="AW115" i="13" s="1"/>
  <c r="AW130" i="13" s="1"/>
  <c r="CS19" i="3"/>
  <c r="DA18" i="3"/>
  <c r="R130" i="8"/>
  <c r="Q161" i="8"/>
  <c r="BY19" i="14"/>
  <c r="BR19" i="14"/>
  <c r="AW159" i="7"/>
  <c r="AX128" i="7"/>
  <c r="BK83" i="14"/>
  <c r="BK128" i="14" s="1"/>
  <c r="BD83" i="14"/>
  <c r="BD128" i="14" s="1"/>
  <c r="BG128" i="14" s="1"/>
  <c r="AW18" i="8"/>
  <c r="AO19" i="8"/>
  <c r="AW19" i="8" s="1"/>
  <c r="DV18" i="10"/>
  <c r="DN19" i="10"/>
  <c r="DV19" i="10" s="1"/>
  <c r="DV124" i="10" s="1"/>
  <c r="CE83" i="2"/>
  <c r="CM82" i="2"/>
  <c r="CF82" i="2"/>
  <c r="AA67" i="10"/>
  <c r="AI67" i="10" s="1"/>
  <c r="AI127" i="10" s="1"/>
  <c r="AI66" i="10"/>
  <c r="CS51" i="16"/>
  <c r="DA50" i="16"/>
  <c r="CT50" i="16"/>
  <c r="AP83" i="1"/>
  <c r="AP128" i="1" s="1"/>
  <c r="AS128" i="1" s="1"/>
  <c r="CF34" i="3"/>
  <c r="BX35" i="3"/>
  <c r="CF35" i="3" s="1"/>
  <c r="CF125" i="3" s="1"/>
  <c r="CI125" i="3" s="1"/>
  <c r="EJ67" i="4"/>
  <c r="EJ127" i="4" s="1"/>
  <c r="EK127" i="4" s="1"/>
  <c r="EC67" i="4"/>
  <c r="EC127" i="4" s="1"/>
  <c r="AH99" i="9"/>
  <c r="AP99" i="9" s="1"/>
  <c r="AP129" i="9" s="1"/>
  <c r="AS129" i="9" s="1"/>
  <c r="AP98" i="9"/>
  <c r="BZ158" i="16"/>
  <c r="CA127" i="16"/>
  <c r="BJ115" i="9"/>
  <c r="BR114" i="9"/>
  <c r="AI51" i="13"/>
  <c r="AI126" i="13" s="1"/>
  <c r="AB51" i="13"/>
  <c r="AB126" i="13" s="1"/>
  <c r="AE126" i="13" s="1"/>
  <c r="BJ35" i="6"/>
  <c r="BR34" i="6"/>
  <c r="BK34" i="6"/>
  <c r="BY18" i="5"/>
  <c r="BQ19" i="5"/>
  <c r="BR18" i="5"/>
  <c r="DN35" i="9"/>
  <c r="DV35" i="9" s="1"/>
  <c r="DV125" i="9" s="1"/>
  <c r="DV34" i="9"/>
  <c r="CB159" i="15"/>
  <c r="CC128" i="15"/>
  <c r="DD159" i="14"/>
  <c r="DE128" i="14"/>
  <c r="DV67" i="7"/>
  <c r="DV127" i="7" s="1"/>
  <c r="DY127" i="7" s="1"/>
  <c r="EC114" i="9"/>
  <c r="DU115" i="9"/>
  <c r="EC115" i="9" s="1"/>
  <c r="EC130" i="9" s="1"/>
  <c r="ED130" i="9" s="1"/>
  <c r="N35" i="12"/>
  <c r="N125" i="12" s="1"/>
  <c r="Q125" i="12" s="1"/>
  <c r="AA115" i="6"/>
  <c r="AI115" i="6" s="1"/>
  <c r="AI130" i="6" s="1"/>
  <c r="AI114" i="6"/>
  <c r="AW156" i="11"/>
  <c r="AX125" i="11"/>
  <c r="AI124" i="5"/>
  <c r="CM82" i="8"/>
  <c r="CE83" i="8"/>
  <c r="CM83" i="8" s="1"/>
  <c r="CM128" i="8" s="1"/>
  <c r="CN128" i="8" s="1"/>
  <c r="AB66" i="8"/>
  <c r="BX67" i="10"/>
  <c r="CF66" i="10"/>
  <c r="DH158" i="1"/>
  <c r="DI127" i="1"/>
  <c r="AJ128" i="15"/>
  <c r="AI159" i="15"/>
  <c r="AA51" i="4"/>
  <c r="AI50" i="4"/>
  <c r="AB50" i="4"/>
  <c r="AO51" i="4"/>
  <c r="AW50" i="4"/>
  <c r="AP50" i="4"/>
  <c r="BV130" i="4"/>
  <c r="BU161" i="4"/>
  <c r="DA115" i="12"/>
  <c r="DA130" i="12" s="1"/>
  <c r="DD130" i="12" s="1"/>
  <c r="CT115" i="12"/>
  <c r="CT130" i="12" s="1"/>
  <c r="DI129" i="1"/>
  <c r="DH160" i="1"/>
  <c r="CZ115" i="9"/>
  <c r="DH115" i="9" s="1"/>
  <c r="DH130" i="9" s="1"/>
  <c r="DK130" i="9" s="1"/>
  <c r="DH114" i="9"/>
  <c r="EC19" i="7"/>
  <c r="DH157" i="11"/>
  <c r="DI126" i="11"/>
  <c r="M35" i="10"/>
  <c r="U35" i="10" s="1"/>
  <c r="U125" i="10" s="1"/>
  <c r="U34" i="10"/>
  <c r="CJ127" i="11"/>
  <c r="CI158" i="11"/>
  <c r="AW115" i="11"/>
  <c r="AW130" i="11" s="1"/>
  <c r="AW158" i="13"/>
  <c r="AX127" i="13"/>
  <c r="M99" i="3"/>
  <c r="U98" i="3"/>
  <c r="AS160" i="7"/>
  <c r="AT129" i="7"/>
  <c r="U83" i="16"/>
  <c r="N83" i="16"/>
  <c r="BX35" i="10"/>
  <c r="CF34" i="10"/>
  <c r="BY34" i="10"/>
  <c r="BK160" i="13"/>
  <c r="BL129" i="13"/>
  <c r="DV98" i="1"/>
  <c r="DU99" i="1"/>
  <c r="DV99" i="1" s="1"/>
  <c r="DV129" i="1" s="1"/>
  <c r="DW129" i="1" s="1"/>
  <c r="EJ35" i="7"/>
  <c r="EJ125" i="7" s="1"/>
  <c r="EK125" i="7" s="1"/>
  <c r="EC35" i="7"/>
  <c r="EC125" i="7" s="1"/>
  <c r="N114" i="11"/>
  <c r="F115" i="11"/>
  <c r="AB67" i="8"/>
  <c r="AB127" i="8" s="1"/>
  <c r="AE127" i="8" s="1"/>
  <c r="BR34" i="16"/>
  <c r="BJ35" i="16"/>
  <c r="BK34" i="16"/>
  <c r="CL99" i="3"/>
  <c r="CT98" i="3"/>
  <c r="CM98" i="3"/>
  <c r="CF67" i="5"/>
  <c r="CF127" i="5" s="1"/>
  <c r="BY67" i="5"/>
  <c r="BY127" i="5" s="1"/>
  <c r="CB127" i="5" s="1"/>
  <c r="BX83" i="8"/>
  <c r="CF82" i="8"/>
  <c r="BY82" i="8"/>
  <c r="DO157" i="13"/>
  <c r="DP126" i="13"/>
  <c r="U19" i="10"/>
  <c r="U124" i="10" s="1"/>
  <c r="BV127" i="3"/>
  <c r="BU158" i="3"/>
  <c r="F35" i="3"/>
  <c r="N35" i="3" s="1"/>
  <c r="N125" i="3" s="1"/>
  <c r="Q125" i="3" s="1"/>
  <c r="N34" i="3"/>
  <c r="DQ125" i="15"/>
  <c r="DP156" i="15"/>
  <c r="CZ19" i="8"/>
  <c r="DH19" i="8" s="1"/>
  <c r="DH18" i="8"/>
  <c r="CT19" i="11"/>
  <c r="CM19" i="11"/>
  <c r="AJ127" i="12"/>
  <c r="AI158" i="12"/>
  <c r="EC155" i="11"/>
  <c r="ED124" i="11"/>
  <c r="CF82" i="11"/>
  <c r="BX83" i="11"/>
  <c r="BY82" i="11"/>
  <c r="V130" i="15"/>
  <c r="U161" i="15"/>
  <c r="BX83" i="10"/>
  <c r="BY83" i="10" s="1"/>
  <c r="BY128" i="10" s="1"/>
  <c r="BZ128" i="10" s="1"/>
  <c r="BY82" i="10"/>
  <c r="CF18" i="3"/>
  <c r="BX19" i="3"/>
  <c r="EB51" i="14"/>
  <c r="EJ50" i="14"/>
  <c r="EC50" i="14"/>
  <c r="AP51" i="13"/>
  <c r="AP126" i="13" s="1"/>
  <c r="AS126" i="13" s="1"/>
  <c r="AI159" i="9"/>
  <c r="AJ128" i="9"/>
  <c r="N34" i="14"/>
  <c r="F35" i="14"/>
  <c r="N35" i="14" s="1"/>
  <c r="DU51" i="10"/>
  <c r="EC51" i="10" s="1"/>
  <c r="EC126" i="10" s="1"/>
  <c r="ED126" i="10" s="1"/>
  <c r="EC50" i="10"/>
  <c r="BK34" i="9"/>
  <c r="BC35" i="9"/>
  <c r="BK35" i="9" s="1"/>
  <c r="BK125" i="9" s="1"/>
  <c r="BL125" i="9" s="1"/>
  <c r="AP98" i="11"/>
  <c r="AH99" i="11"/>
  <c r="AP99" i="11" s="1"/>
  <c r="AP129" i="11" s="1"/>
  <c r="AS129" i="11" s="1"/>
  <c r="V126" i="8"/>
  <c r="U157" i="8"/>
  <c r="BV127" i="13"/>
  <c r="BU158" i="13"/>
  <c r="AB83" i="4"/>
  <c r="AB128" i="4" s="1"/>
  <c r="AE128" i="4" s="1"/>
  <c r="EC18" i="7"/>
  <c r="DS126" i="11"/>
  <c r="DR157" i="11"/>
  <c r="CI160" i="13"/>
  <c r="CJ129" i="13"/>
  <c r="CT66" i="2"/>
  <c r="BK67" i="16"/>
  <c r="BK127" i="16" s="1"/>
  <c r="BR67" i="16"/>
  <c r="BR127" i="16" s="1"/>
  <c r="BU127" i="16" s="1"/>
  <c r="CM115" i="10"/>
  <c r="CM130" i="10" s="1"/>
  <c r="CN130" i="10" s="1"/>
  <c r="CF115" i="10"/>
  <c r="CF130" i="10" s="1"/>
  <c r="CI130" i="10" s="1"/>
  <c r="BG159" i="16"/>
  <c r="BH128" i="16"/>
  <c r="BX115" i="6"/>
  <c r="CF115" i="6" s="1"/>
  <c r="CF130" i="6" s="1"/>
  <c r="CG130" i="6" s="1"/>
  <c r="CF114" i="6"/>
  <c r="DK161" i="16"/>
  <c r="DL130" i="16"/>
  <c r="DA99" i="5"/>
  <c r="DA129" i="5" s="1"/>
  <c r="DD129" i="5" s="1"/>
  <c r="DB126" i="4"/>
  <c r="DA157" i="4"/>
  <c r="AH35" i="9"/>
  <c r="AP35" i="9" s="1"/>
  <c r="AP125" i="9" s="1"/>
  <c r="AS125" i="9" s="1"/>
  <c r="AP34" i="9"/>
  <c r="AP99" i="15"/>
  <c r="AP129" i="15" s="1"/>
  <c r="AI99" i="15"/>
  <c r="AI129" i="15" s="1"/>
  <c r="CE19" i="10"/>
  <c r="CM18" i="10"/>
  <c r="CF18" i="10"/>
  <c r="DH124" i="13"/>
  <c r="ED155" i="10"/>
  <c r="EE124" i="10"/>
  <c r="BD51" i="10"/>
  <c r="BD126" i="10" s="1"/>
  <c r="BG126" i="10" s="1"/>
  <c r="V130" i="3"/>
  <c r="U161" i="3"/>
  <c r="EL126" i="4"/>
  <c r="EK157" i="4"/>
  <c r="DV160" i="11"/>
  <c r="DW129" i="11"/>
  <c r="EC99" i="2"/>
  <c r="EC129" i="2" s="1"/>
  <c r="DV99" i="2"/>
  <c r="DV129" i="2" s="1"/>
  <c r="DY129" i="2" s="1"/>
  <c r="CT83" i="2"/>
  <c r="CT128" i="2" s="1"/>
  <c r="CW128" i="2" s="1"/>
  <c r="DV98" i="8"/>
  <c r="DN99" i="8"/>
  <c r="DV99" i="8" s="1"/>
  <c r="DV129" i="8" s="1"/>
  <c r="DY129" i="8" s="1"/>
  <c r="AW160" i="2"/>
  <c r="AX129" i="2"/>
  <c r="CF50" i="7"/>
  <c r="BD82" i="7"/>
  <c r="BK82" i="7"/>
  <c r="BC83" i="7"/>
  <c r="N98" i="2"/>
  <c r="F99" i="2"/>
  <c r="N99" i="2" s="1"/>
  <c r="N129" i="2" s="1"/>
  <c r="Q129" i="2" s="1"/>
  <c r="AT129" i="8"/>
  <c r="AS160" i="8"/>
  <c r="AF126" i="8"/>
  <c r="AE157" i="8"/>
  <c r="CM50" i="11"/>
  <c r="CE51" i="11"/>
  <c r="AA115" i="2"/>
  <c r="AI114" i="2"/>
  <c r="AB114" i="2"/>
  <c r="BM129" i="5"/>
  <c r="BL160" i="5"/>
  <c r="CA127" i="13"/>
  <c r="BZ158" i="13"/>
  <c r="AV83" i="4"/>
  <c r="BD83" i="4" s="1"/>
  <c r="BD128" i="4" s="1"/>
  <c r="BG128" i="4" s="1"/>
  <c r="BD82" i="4"/>
  <c r="EK124" i="11"/>
  <c r="BD35" i="13"/>
  <c r="BD125" i="13" s="1"/>
  <c r="BG125" i="13" s="1"/>
  <c r="AW35" i="13"/>
  <c r="AW125" i="13" s="1"/>
  <c r="EB99" i="2"/>
  <c r="EJ99" i="2" s="1"/>
  <c r="EJ129" i="2" s="1"/>
  <c r="EJ98" i="2"/>
  <c r="N99" i="9"/>
  <c r="N129" i="9" s="1"/>
  <c r="Q129" i="9" s="1"/>
  <c r="BD99" i="2"/>
  <c r="BD129" i="2" s="1"/>
  <c r="BG129" i="2" s="1"/>
  <c r="F51" i="3"/>
  <c r="N51" i="3" s="1"/>
  <c r="N126" i="3" s="1"/>
  <c r="Q126" i="3" s="1"/>
  <c r="N50" i="3"/>
  <c r="T35" i="12"/>
  <c r="AB35" i="12" s="1"/>
  <c r="AB125" i="12" s="1"/>
  <c r="AE125" i="12" s="1"/>
  <c r="AB34" i="12"/>
  <c r="BD66" i="5"/>
  <c r="AV67" i="5"/>
  <c r="AW66" i="5"/>
  <c r="AH19" i="4"/>
  <c r="AP19" i="4" s="1"/>
  <c r="AP18" i="4"/>
  <c r="EJ66" i="13"/>
  <c r="EB67" i="13"/>
  <c r="EC66" i="13"/>
  <c r="BD67" i="7"/>
  <c r="BD127" i="7" s="1"/>
  <c r="BG127" i="7" s="1"/>
  <c r="AW67" i="7"/>
  <c r="AW127" i="7" s="1"/>
  <c r="N35" i="10"/>
  <c r="N125" i="10" s="1"/>
  <c r="Q125" i="10" s="1"/>
  <c r="CL115" i="7"/>
  <c r="CT114" i="7"/>
  <c r="CM114" i="7"/>
  <c r="BY82" i="3"/>
  <c r="BQ83" i="3"/>
  <c r="BR82" i="3"/>
  <c r="AB83" i="6"/>
  <c r="AB128" i="6" s="1"/>
  <c r="AE128" i="6" s="1"/>
  <c r="U83" i="6"/>
  <c r="U128" i="6" s="1"/>
  <c r="EB19" i="4"/>
  <c r="EJ19" i="4" s="1"/>
  <c r="EJ18" i="4"/>
  <c r="AW35" i="4"/>
  <c r="AW125" i="4" s="1"/>
  <c r="DG115" i="1"/>
  <c r="DO114" i="1"/>
  <c r="DH114" i="1"/>
  <c r="F51" i="10"/>
  <c r="N51" i="10" s="1"/>
  <c r="N126" i="10" s="1"/>
  <c r="Q126" i="10" s="1"/>
  <c r="N50" i="10"/>
  <c r="BX115" i="1"/>
  <c r="CF114" i="1"/>
  <c r="AI124" i="2"/>
  <c r="CI158" i="16"/>
  <c r="CJ127" i="16"/>
  <c r="BY51" i="7"/>
  <c r="BY126" i="7" s="1"/>
  <c r="BZ126" i="7" s="1"/>
  <c r="BL155" i="1"/>
  <c r="BM124" i="1"/>
  <c r="DA67" i="13"/>
  <c r="DA127" i="13" s="1"/>
  <c r="CT67" i="13"/>
  <c r="CT127" i="13" s="1"/>
  <c r="CW127" i="13" s="1"/>
  <c r="DA51" i="15"/>
  <c r="DA126" i="15" s="1"/>
  <c r="ED159" i="9"/>
  <c r="EE128" i="9"/>
  <c r="R130" i="9"/>
  <c r="Q161" i="9"/>
  <c r="AJ125" i="12"/>
  <c r="AI156" i="12"/>
  <c r="U35" i="6"/>
  <c r="U125" i="6" s="1"/>
  <c r="DH50" i="2"/>
  <c r="CZ51" i="2"/>
  <c r="DH51" i="2" s="1"/>
  <c r="DH126" i="2" s="1"/>
  <c r="DK126" i="2" s="1"/>
  <c r="EI115" i="2"/>
  <c r="EQ115" i="2" s="1"/>
  <c r="EQ130" i="2" s="1"/>
  <c r="ER130" i="2" s="1"/>
  <c r="EQ114" i="2"/>
  <c r="DV83" i="14"/>
  <c r="DV128" i="14" s="1"/>
  <c r="DO83" i="14"/>
  <c r="DO128" i="14" s="1"/>
  <c r="DR128" i="14" s="1"/>
  <c r="DK161" i="10"/>
  <c r="DL130" i="10"/>
  <c r="CC126" i="6"/>
  <c r="CB157" i="6"/>
  <c r="CS83" i="5"/>
  <c r="DA82" i="5"/>
  <c r="CT82" i="5"/>
  <c r="AW83" i="15"/>
  <c r="AW128" i="15" s="1"/>
  <c r="AP83" i="15"/>
  <c r="AP128" i="15" s="1"/>
  <c r="AS128" i="15" s="1"/>
  <c r="DQ130" i="15"/>
  <c r="DP161" i="15"/>
  <c r="AI34" i="11"/>
  <c r="AA35" i="11"/>
  <c r="AI35" i="11" s="1"/>
  <c r="AI125" i="11" s="1"/>
  <c r="AO115" i="2"/>
  <c r="AW115" i="2" s="1"/>
  <c r="AW130" i="2" s="1"/>
  <c r="AW114" i="2"/>
  <c r="DP127" i="16"/>
  <c r="DO158" i="16"/>
  <c r="BD50" i="4"/>
  <c r="AV51" i="4"/>
  <c r="BD51" i="4" s="1"/>
  <c r="BD126" i="4" s="1"/>
  <c r="BG126" i="4" s="1"/>
  <c r="AW18" i="2"/>
  <c r="AO19" i="2"/>
  <c r="AP18" i="2"/>
  <c r="U159" i="4"/>
  <c r="V128" i="4"/>
  <c r="AF128" i="12"/>
  <c r="AE159" i="12"/>
  <c r="AW114" i="8"/>
  <c r="AO115" i="8"/>
  <c r="AW115" i="8" s="1"/>
  <c r="AW130" i="8" s="1"/>
  <c r="CF66" i="14"/>
  <c r="BX67" i="14"/>
  <c r="BY66" i="14"/>
  <c r="AT129" i="3"/>
  <c r="AS160" i="3"/>
  <c r="DH82" i="13"/>
  <c r="CZ83" i="13"/>
  <c r="DA82" i="13"/>
  <c r="AW82" i="8"/>
  <c r="AO83" i="8"/>
  <c r="AP82" i="8"/>
  <c r="CB160" i="15"/>
  <c r="CC129" i="15"/>
  <c r="DH35" i="9"/>
  <c r="DH125" i="9" s="1"/>
  <c r="DK125" i="9" s="1"/>
  <c r="DA67" i="9"/>
  <c r="DA127" i="9" s="1"/>
  <c r="DN35" i="3"/>
  <c r="DV35" i="3" s="1"/>
  <c r="DV125" i="3" s="1"/>
  <c r="DV34" i="3"/>
  <c r="CW157" i="15"/>
  <c r="CX126" i="15"/>
  <c r="AA19" i="13"/>
  <c r="AI18" i="13"/>
  <c r="AB18" i="13"/>
  <c r="CF51" i="1"/>
  <c r="CF126" i="1" s="1"/>
  <c r="BQ115" i="3"/>
  <c r="BY115" i="3" s="1"/>
  <c r="BY130" i="3" s="1"/>
  <c r="BZ130" i="3" s="1"/>
  <c r="BY114" i="3"/>
  <c r="DV67" i="9"/>
  <c r="DV127" i="9" s="1"/>
  <c r="CT50" i="2"/>
  <c r="CL51" i="2"/>
  <c r="CT51" i="2" s="1"/>
  <c r="CT126" i="2" s="1"/>
  <c r="CW126" i="2" s="1"/>
  <c r="BC51" i="10"/>
  <c r="BK50" i="10"/>
  <c r="AV51" i="2"/>
  <c r="BD51" i="2" s="1"/>
  <c r="BD126" i="2" s="1"/>
  <c r="BG126" i="2" s="1"/>
  <c r="BD50" i="2"/>
  <c r="CU125" i="12"/>
  <c r="CT156" i="12"/>
  <c r="CM98" i="8"/>
  <c r="CE99" i="8"/>
  <c r="CF98" i="8"/>
  <c r="CZ35" i="4"/>
  <c r="DA35" i="4" s="1"/>
  <c r="DA125" i="4" s="1"/>
  <c r="DA34" i="4"/>
  <c r="BJ115" i="10"/>
  <c r="BR115" i="10" s="1"/>
  <c r="BR130" i="10" s="1"/>
  <c r="BU130" i="10" s="1"/>
  <c r="BR114" i="10"/>
  <c r="EQ50" i="2"/>
  <c r="EI51" i="2"/>
  <c r="EQ51" i="2" s="1"/>
  <c r="EQ126" i="2" s="1"/>
  <c r="ER126" i="2" s="1"/>
  <c r="DA35" i="3"/>
  <c r="DA125" i="3" s="1"/>
  <c r="BD115" i="7"/>
  <c r="BD130" i="7" s="1"/>
  <c r="BG130" i="7" s="1"/>
  <c r="BK115" i="7"/>
  <c r="BK130" i="7" s="1"/>
  <c r="CF50" i="4"/>
  <c r="BX51" i="4"/>
  <c r="CF51" i="4" s="1"/>
  <c r="CF126" i="4" s="1"/>
  <c r="CI126" i="4" s="1"/>
  <c r="U50" i="7"/>
  <c r="AB50" i="7"/>
  <c r="T51" i="7"/>
  <c r="BX83" i="1"/>
  <c r="CF83" i="1" s="1"/>
  <c r="CF128" i="1" s="1"/>
  <c r="CF82" i="1"/>
  <c r="AI34" i="9"/>
  <c r="AA35" i="9"/>
  <c r="AI35" i="9" s="1"/>
  <c r="AI125" i="9" s="1"/>
  <c r="BX115" i="14"/>
  <c r="CF114" i="14"/>
  <c r="BY114" i="14"/>
  <c r="BY82" i="1"/>
  <c r="BQ83" i="1"/>
  <c r="BY83" i="1" s="1"/>
  <c r="BY128" i="1" s="1"/>
  <c r="CB128" i="1" s="1"/>
  <c r="CF99" i="2"/>
  <c r="CF129" i="2" s="1"/>
  <c r="CI129" i="2" s="1"/>
  <c r="CM99" i="2"/>
  <c r="CM129" i="2" s="1"/>
  <c r="CN129" i="2" s="1"/>
  <c r="BK99" i="8"/>
  <c r="BK129" i="8" s="1"/>
  <c r="DV114" i="2"/>
  <c r="DN115" i="2"/>
  <c r="DO115" i="2" s="1"/>
  <c r="DO130" i="2" s="1"/>
  <c r="AT129" i="5"/>
  <c r="AS160" i="5"/>
  <c r="DH35" i="12"/>
  <c r="DH125" i="12" s="1"/>
  <c r="DA35" i="12"/>
  <c r="DA125" i="12" s="1"/>
  <c r="DD125" i="12" s="1"/>
  <c r="DP129" i="1"/>
  <c r="DO160" i="1"/>
  <c r="AJ128" i="12"/>
  <c r="AI159" i="12"/>
  <c r="R124" i="14"/>
  <c r="Q155" i="14"/>
  <c r="BM127" i="5"/>
  <c r="BL158" i="5"/>
  <c r="DO114" i="2"/>
  <c r="DI129" i="15"/>
  <c r="DH160" i="15"/>
  <c r="AH99" i="4"/>
  <c r="AP99" i="4" s="1"/>
  <c r="AP129" i="4" s="1"/>
  <c r="AS129" i="4" s="1"/>
  <c r="AP98" i="4"/>
  <c r="DN51" i="12"/>
  <c r="DV51" i="12" s="1"/>
  <c r="DV126" i="12" s="1"/>
  <c r="DW126" i="12" s="1"/>
  <c r="DV50" i="12"/>
  <c r="BU160" i="15"/>
  <c r="BV129" i="15"/>
  <c r="DO35" i="3"/>
  <c r="DO125" i="3" s="1"/>
  <c r="BJ83" i="1"/>
  <c r="BR82" i="1"/>
  <c r="BK82" i="1"/>
  <c r="CE67" i="10"/>
  <c r="CM67" i="10" s="1"/>
  <c r="CM127" i="10" s="1"/>
  <c r="CN127" i="10" s="1"/>
  <c r="CM66" i="10"/>
  <c r="AW160" i="12"/>
  <c r="AX129" i="12"/>
  <c r="CI157" i="14"/>
  <c r="CJ126" i="14"/>
  <c r="DP130" i="12"/>
  <c r="DO161" i="12"/>
  <c r="CX127" i="8"/>
  <c r="CW158" i="8"/>
  <c r="BN157" i="6"/>
  <c r="BO126" i="6"/>
  <c r="CA127" i="8"/>
  <c r="BZ158" i="8"/>
  <c r="BD67" i="10"/>
  <c r="BD127" i="10" s="1"/>
  <c r="BG127" i="10" s="1"/>
  <c r="DW127" i="10"/>
  <c r="DV158" i="10"/>
  <c r="AP115" i="2"/>
  <c r="AP130" i="2" s="1"/>
  <c r="AS130" i="2" s="1"/>
  <c r="EC83" i="4"/>
  <c r="EC128" i="4" s="1"/>
  <c r="AT130" i="12"/>
  <c r="AS161" i="12"/>
  <c r="BX99" i="16"/>
  <c r="BY99" i="16" s="1"/>
  <c r="BY129" i="16" s="1"/>
  <c r="BZ129" i="16" s="1"/>
  <c r="CF98" i="16"/>
  <c r="EC34" i="4"/>
  <c r="DU35" i="4"/>
  <c r="EC35" i="4" s="1"/>
  <c r="EC125" i="4" s="1"/>
  <c r="ES130" i="8"/>
  <c r="ER161" i="8"/>
  <c r="AX126" i="13"/>
  <c r="AW157" i="13"/>
  <c r="EB35" i="9"/>
  <c r="EC35" i="9" s="1"/>
  <c r="EC125" i="9" s="1"/>
  <c r="ED125" i="9" s="1"/>
  <c r="EC34" i="9"/>
  <c r="DW129" i="9"/>
  <c r="DV160" i="9"/>
  <c r="EJ18" i="2"/>
  <c r="EB19" i="2"/>
  <c r="EC18" i="2"/>
  <c r="BX35" i="12"/>
  <c r="CF34" i="12"/>
  <c r="BY34" i="12"/>
  <c r="BK114" i="6"/>
  <c r="BC115" i="6"/>
  <c r="BD114" i="6"/>
  <c r="DZ128" i="16"/>
  <c r="DY159" i="16"/>
  <c r="AH115" i="14"/>
  <c r="AP115" i="14" s="1"/>
  <c r="AP130" i="14" s="1"/>
  <c r="AS130" i="14" s="1"/>
  <c r="AP114" i="14"/>
  <c r="AX129" i="5"/>
  <c r="AW160" i="5"/>
  <c r="AV19" i="3"/>
  <c r="BD18" i="3"/>
  <c r="AW114" i="3"/>
  <c r="AO115" i="3"/>
  <c r="EC160" i="4"/>
  <c r="ED129" i="4"/>
  <c r="BV127" i="5"/>
  <c r="BU158" i="5"/>
  <c r="BC83" i="6"/>
  <c r="BK82" i="6"/>
  <c r="BD82" i="6"/>
  <c r="CW158" i="10"/>
  <c r="CX127" i="10"/>
  <c r="DP160" i="15"/>
  <c r="DQ129" i="15"/>
  <c r="U157" i="2"/>
  <c r="V126" i="2"/>
  <c r="AI35" i="7"/>
  <c r="AI125" i="7" s="1"/>
  <c r="AB35" i="7"/>
  <c r="AB125" i="7" s="1"/>
  <c r="AE125" i="7" s="1"/>
  <c r="EC83" i="8"/>
  <c r="EC128" i="8" s="1"/>
  <c r="AI34" i="6"/>
  <c r="AA35" i="6"/>
  <c r="AI35" i="6" s="1"/>
  <c r="AI125" i="6" s="1"/>
  <c r="BD51" i="14"/>
  <c r="BD126" i="14" s="1"/>
  <c r="BG126" i="14" s="1"/>
  <c r="DV115" i="2"/>
  <c r="DV130" i="2" s="1"/>
  <c r="DY130" i="2" s="1"/>
  <c r="EC115" i="2"/>
  <c r="EC130" i="2" s="1"/>
  <c r="BJ67" i="15"/>
  <c r="BR66" i="15"/>
  <c r="BK66" i="15"/>
  <c r="CM114" i="3"/>
  <c r="CE115" i="3"/>
  <c r="CF114" i="3"/>
  <c r="F115" i="3"/>
  <c r="N115" i="3" s="1"/>
  <c r="N130" i="3" s="1"/>
  <c r="Q130" i="3" s="1"/>
  <c r="N114" i="3"/>
  <c r="EJ83" i="2"/>
  <c r="EJ128" i="2" s="1"/>
  <c r="EC83" i="2"/>
  <c r="EC128" i="2" s="1"/>
  <c r="AP114" i="2"/>
  <c r="AX130" i="12"/>
  <c r="AW161" i="12"/>
  <c r="BC51" i="3"/>
  <c r="BK51" i="3" s="1"/>
  <c r="BK126" i="3" s="1"/>
  <c r="BL126" i="3" s="1"/>
  <c r="BK50" i="3"/>
  <c r="CE67" i="8"/>
  <c r="CM66" i="8"/>
  <c r="CF66" i="8"/>
  <c r="AI159" i="11"/>
  <c r="AJ128" i="11"/>
  <c r="AJ130" i="12"/>
  <c r="AI161" i="12"/>
  <c r="BJ99" i="9"/>
  <c r="BR99" i="9" s="1"/>
  <c r="BR129" i="9" s="1"/>
  <c r="BU129" i="9" s="1"/>
  <c r="BR98" i="9"/>
  <c r="V125" i="13"/>
  <c r="U156" i="13"/>
  <c r="DG51" i="8"/>
  <c r="DO50" i="8"/>
  <c r="DH50" i="8"/>
  <c r="DA83" i="8"/>
  <c r="DA128" i="8" s="1"/>
  <c r="CT83" i="8"/>
  <c r="CT128" i="8" s="1"/>
  <c r="CW128" i="8" s="1"/>
  <c r="AA51" i="9"/>
  <c r="AI50" i="9"/>
  <c r="CF50" i="8"/>
  <c r="BX51" i="8"/>
  <c r="BY50" i="8"/>
  <c r="CT50" i="11"/>
  <c r="CL51" i="11"/>
  <c r="CT51" i="11" s="1"/>
  <c r="CT126" i="11" s="1"/>
  <c r="CU126" i="11" s="1"/>
  <c r="EC159" i="16"/>
  <c r="ED128" i="16"/>
  <c r="AJ130" i="8"/>
  <c r="AI161" i="8"/>
  <c r="CL83" i="1"/>
  <c r="CT83" i="1" s="1"/>
  <c r="CT128" i="1" s="1"/>
  <c r="CT82" i="1"/>
  <c r="DK157" i="4"/>
  <c r="DL126" i="4"/>
  <c r="CT83" i="13"/>
  <c r="CT128" i="13" s="1"/>
  <c r="CW128" i="13" s="1"/>
  <c r="CM83" i="13"/>
  <c r="CM128" i="13" s="1"/>
  <c r="CN128" i="13" s="1"/>
  <c r="T83" i="11"/>
  <c r="AB83" i="11" s="1"/>
  <c r="AB128" i="11" s="1"/>
  <c r="AE128" i="11" s="1"/>
  <c r="AB82" i="11"/>
  <c r="AW161" i="10"/>
  <c r="AX130" i="10"/>
  <c r="BC115" i="9"/>
  <c r="BK115" i="9" s="1"/>
  <c r="BK130" i="9" s="1"/>
  <c r="BL130" i="9" s="1"/>
  <c r="BK114" i="9"/>
  <c r="AX126" i="11"/>
  <c r="AW157" i="11"/>
  <c r="DA98" i="6"/>
  <c r="CS99" i="6"/>
  <c r="DA99" i="6" s="1"/>
  <c r="DA129" i="6" s="1"/>
  <c r="DD129" i="6" s="1"/>
  <c r="CZ51" i="12"/>
  <c r="DH50" i="12"/>
  <c r="DA50" i="12"/>
  <c r="DI130" i="12"/>
  <c r="DH161" i="12"/>
  <c r="DN67" i="4"/>
  <c r="DV66" i="4"/>
  <c r="DO66" i="4"/>
  <c r="CC127" i="15"/>
  <c r="CB158" i="15"/>
  <c r="AP82" i="13"/>
  <c r="AH83" i="13"/>
  <c r="AP83" i="13" s="1"/>
  <c r="AP128" i="13" s="1"/>
  <c r="AS128" i="13" s="1"/>
  <c r="AH83" i="7"/>
  <c r="AP83" i="7" s="1"/>
  <c r="AP128" i="7" s="1"/>
  <c r="AS128" i="7" s="1"/>
  <c r="AP82" i="7"/>
  <c r="CZ19" i="15"/>
  <c r="DH18" i="15"/>
  <c r="DA18" i="15"/>
  <c r="Q161" i="16"/>
  <c r="R130" i="16"/>
  <c r="EL128" i="4"/>
  <c r="EK159" i="4"/>
  <c r="AW83" i="4"/>
  <c r="AW128" i="4" s="1"/>
  <c r="M35" i="9"/>
  <c r="U34" i="9"/>
  <c r="N34" i="9"/>
  <c r="AB34" i="15"/>
  <c r="T35" i="15"/>
  <c r="AB35" i="15" s="1"/>
  <c r="AW160" i="3"/>
  <c r="AX129" i="3"/>
  <c r="BK51" i="8"/>
  <c r="BK126" i="8" s="1"/>
  <c r="BD51" i="8"/>
  <c r="BD126" i="8" s="1"/>
  <c r="BG126" i="8" s="1"/>
  <c r="AV83" i="9"/>
  <c r="BD82" i="9"/>
  <c r="AW82" i="9"/>
  <c r="BC67" i="7"/>
  <c r="BK67" i="7" s="1"/>
  <c r="BK127" i="7" s="1"/>
  <c r="BK66" i="7"/>
  <c r="BU159" i="16"/>
  <c r="BV128" i="16"/>
  <c r="BK67" i="13"/>
  <c r="BK127" i="13" s="1"/>
  <c r="BD67" i="13"/>
  <c r="BD127" i="13" s="1"/>
  <c r="BG127" i="13" s="1"/>
  <c r="BK18" i="7"/>
  <c r="BR18" i="7"/>
  <c r="BJ19" i="7"/>
  <c r="BX99" i="7"/>
  <c r="CF99" i="7" s="1"/>
  <c r="CF129" i="7" s="1"/>
  <c r="CI129" i="7" s="1"/>
  <c r="CF98" i="7"/>
  <c r="R125" i="15"/>
  <c r="Q156" i="15"/>
  <c r="DN19" i="9"/>
  <c r="DV19" i="9" s="1"/>
  <c r="DV124" i="9" s="1"/>
  <c r="DV18" i="9"/>
  <c r="CB158" i="1"/>
  <c r="CC127" i="1"/>
  <c r="EC124" i="9"/>
  <c r="EC122" i="9"/>
  <c r="EC121" i="9"/>
  <c r="BD51" i="11"/>
  <c r="BD126" i="11" s="1"/>
  <c r="BG126" i="11" s="1"/>
  <c r="AS155" i="3"/>
  <c r="AT124" i="3"/>
  <c r="BK18" i="11"/>
  <c r="BC19" i="11"/>
  <c r="BD18" i="11"/>
  <c r="DN19" i="11"/>
  <c r="DV19" i="11" s="1"/>
  <c r="DV18" i="11"/>
  <c r="DA18" i="8"/>
  <c r="CS19" i="8"/>
  <c r="CT18" i="8"/>
  <c r="T19" i="6"/>
  <c r="U19" i="6" s="1"/>
  <c r="U124" i="6" s="1"/>
  <c r="U18" i="6"/>
  <c r="AF129" i="8"/>
  <c r="AE160" i="8"/>
  <c r="BH126" i="5"/>
  <c r="BG157" i="5"/>
  <c r="BK18" i="12"/>
  <c r="BC19" i="12"/>
  <c r="BD18" i="12"/>
  <c r="BJ99" i="11"/>
  <c r="BR98" i="11"/>
  <c r="BK98" i="11"/>
  <c r="T35" i="4"/>
  <c r="AB35" i="4" s="1"/>
  <c r="AB125" i="4" s="1"/>
  <c r="AE125" i="4" s="1"/>
  <c r="AB34" i="4"/>
  <c r="CH128" i="6"/>
  <c r="CG159" i="6"/>
  <c r="AA83" i="10"/>
  <c r="AI82" i="10"/>
  <c r="AB82" i="10"/>
  <c r="BD83" i="2"/>
  <c r="BD128" i="2" s="1"/>
  <c r="BG128" i="2" s="1"/>
  <c r="BY50" i="3"/>
  <c r="BQ51" i="3"/>
  <c r="BY51" i="3" s="1"/>
  <c r="BY126" i="3" s="1"/>
  <c r="BZ126" i="3" s="1"/>
  <c r="AB19" i="11"/>
  <c r="AX125" i="12"/>
  <c r="AW156" i="12"/>
  <c r="M83" i="11"/>
  <c r="U82" i="11"/>
  <c r="CU129" i="12"/>
  <c r="CT160" i="12"/>
  <c r="AS159" i="11"/>
  <c r="AT128" i="11"/>
  <c r="AE156" i="13"/>
  <c r="AF125" i="13"/>
  <c r="CL115" i="14"/>
  <c r="CT115" i="14" s="1"/>
  <c r="CT130" i="14" s="1"/>
  <c r="CU130" i="14" s="1"/>
  <c r="CT114" i="14"/>
  <c r="BK160" i="14"/>
  <c r="BL129" i="14"/>
  <c r="CF19" i="16"/>
  <c r="CM19" i="16"/>
  <c r="DV114" i="1"/>
  <c r="DU115" i="1"/>
  <c r="DV115" i="1" s="1"/>
  <c r="DV130" i="1" s="1"/>
  <c r="DW130" i="1" s="1"/>
  <c r="AI67" i="7"/>
  <c r="AI127" i="7" s="1"/>
  <c r="AB67" i="7"/>
  <c r="AB127" i="7" s="1"/>
  <c r="AE127" i="7" s="1"/>
  <c r="BK124" i="9"/>
  <c r="AP19" i="8"/>
  <c r="AI19" i="8"/>
  <c r="R125" i="2"/>
  <c r="Q156" i="2"/>
  <c r="BJ67" i="4"/>
  <c r="BR66" i="4"/>
  <c r="BC115" i="12"/>
  <c r="BK114" i="12"/>
  <c r="DA99" i="1"/>
  <c r="DA129" i="1" s="1"/>
  <c r="DD129" i="1" s="1"/>
  <c r="CA129" i="2"/>
  <c r="BZ160" i="2"/>
  <c r="EI115" i="14"/>
  <c r="EJ115" i="14" s="1"/>
  <c r="EJ130" i="14" s="1"/>
  <c r="EK130" i="14" s="1"/>
  <c r="EJ114" i="14"/>
  <c r="DV83" i="8"/>
  <c r="DV128" i="8" s="1"/>
  <c r="DY128" i="8" s="1"/>
  <c r="DO83" i="8"/>
  <c r="DO128" i="8" s="1"/>
  <c r="AT130" i="5"/>
  <c r="AS161" i="5"/>
  <c r="DV82" i="3"/>
  <c r="DN83" i="3"/>
  <c r="DO82" i="3"/>
  <c r="DU99" i="10"/>
  <c r="EC98" i="10"/>
  <c r="DV98" i="10"/>
  <c r="F19" i="10"/>
  <c r="N19" i="10" s="1"/>
  <c r="N124" i="10" s="1"/>
  <c r="Q124" i="10" s="1"/>
  <c r="N18" i="10"/>
  <c r="U35" i="15"/>
  <c r="U125" i="15" s="1"/>
  <c r="CF67" i="2"/>
  <c r="CF127" i="2" s="1"/>
  <c r="CI127" i="2" s="1"/>
  <c r="BY67" i="2"/>
  <c r="BY127" i="2" s="1"/>
  <c r="BZ127" i="2" s="1"/>
  <c r="AV83" i="13"/>
  <c r="BD83" i="13" s="1"/>
  <c r="BD128" i="13" s="1"/>
  <c r="BG128" i="13" s="1"/>
  <c r="BD82" i="13"/>
  <c r="AO19" i="6"/>
  <c r="AW19" i="6" s="1"/>
  <c r="AW124" i="6" s="1"/>
  <c r="AZ124" i="6" s="1"/>
  <c r="AW18" i="6"/>
  <c r="EC115" i="16"/>
  <c r="EC130" i="16" s="1"/>
  <c r="DV115" i="16"/>
  <c r="DV130" i="16" s="1"/>
  <c r="DY130" i="16" s="1"/>
  <c r="AJ129" i="8"/>
  <c r="AI160" i="8"/>
  <c r="F19" i="2"/>
  <c r="N18" i="2"/>
  <c r="DG99" i="14"/>
  <c r="DO98" i="14"/>
  <c r="DH98" i="14"/>
  <c r="CP159" i="6"/>
  <c r="CQ128" i="6"/>
  <c r="CM35" i="3"/>
  <c r="CM125" i="3" s="1"/>
  <c r="CN125" i="3" s="1"/>
  <c r="AF126" i="15"/>
  <c r="AE157" i="15"/>
  <c r="CC126" i="15"/>
  <c r="CB157" i="15"/>
  <c r="DO159" i="4"/>
  <c r="DP128" i="4"/>
  <c r="AB18" i="11"/>
  <c r="BD35" i="12"/>
  <c r="BD125" i="12" s="1"/>
  <c r="BG125" i="12" s="1"/>
  <c r="EB51" i="2"/>
  <c r="EJ51" i="2" s="1"/>
  <c r="EJ126" i="2" s="1"/>
  <c r="EJ50" i="2"/>
  <c r="DV50" i="2"/>
  <c r="DN51" i="2"/>
  <c r="AI114" i="14"/>
  <c r="BR83" i="12"/>
  <c r="BR128" i="12" s="1"/>
  <c r="BU128" i="12" s="1"/>
  <c r="BK83" i="12"/>
  <c r="BK128" i="12" s="1"/>
  <c r="BL128" i="12" s="1"/>
  <c r="CT35" i="10"/>
  <c r="CT125" i="10" s="1"/>
  <c r="CW125" i="10" s="1"/>
  <c r="BC35" i="4"/>
  <c r="BD35" i="4" s="1"/>
  <c r="BD125" i="4" s="1"/>
  <c r="BG125" i="4" s="1"/>
  <c r="BK34" i="4"/>
  <c r="BK66" i="4"/>
  <c r="BD66" i="4"/>
  <c r="BC67" i="4"/>
  <c r="U83" i="9"/>
  <c r="U128" i="9" s="1"/>
  <c r="AP18" i="8"/>
  <c r="N51" i="14"/>
  <c r="N126" i="14" s="1"/>
  <c r="Q126" i="14" s="1"/>
  <c r="BJ35" i="2"/>
  <c r="BR34" i="2"/>
  <c r="BK34" i="2"/>
  <c r="DZ127" i="2"/>
  <c r="DY158" i="2"/>
  <c r="AA35" i="10"/>
  <c r="AI35" i="10" s="1"/>
  <c r="AI125" i="10" s="1"/>
  <c r="AI34" i="10"/>
  <c r="CL99" i="15"/>
  <c r="CM98" i="15"/>
  <c r="CT98" i="15"/>
  <c r="BL157" i="1"/>
  <c r="BM126" i="1"/>
  <c r="BD98" i="8"/>
  <c r="AV99" i="8"/>
  <c r="AW98" i="8"/>
  <c r="AV67" i="1"/>
  <c r="AW66" i="1"/>
  <c r="BD66" i="1"/>
  <c r="AF129" i="5"/>
  <c r="AE160" i="5"/>
  <c r="DA124" i="4"/>
  <c r="N82" i="2"/>
  <c r="EB115" i="3"/>
  <c r="EC115" i="3" s="1"/>
  <c r="EC130" i="3" s="1"/>
  <c r="ED130" i="3" s="1"/>
  <c r="EC114" i="3"/>
  <c r="AP34" i="8"/>
  <c r="AH35" i="8"/>
  <c r="AP35" i="8" s="1"/>
  <c r="AP125" i="8" s="1"/>
  <c r="AS125" i="8" s="1"/>
  <c r="DH82" i="10"/>
  <c r="CF35" i="11"/>
  <c r="CF125" i="11" s="1"/>
  <c r="CI125" i="11" s="1"/>
  <c r="AJ126" i="15"/>
  <c r="AI157" i="15"/>
  <c r="M19" i="3"/>
  <c r="U18" i="3"/>
  <c r="N18" i="3"/>
  <c r="DE124" i="6"/>
  <c r="DD155" i="6"/>
  <c r="AI115" i="14"/>
  <c r="AI130" i="14" s="1"/>
  <c r="CF98" i="3"/>
  <c r="BX99" i="3"/>
  <c r="BY98" i="3"/>
  <c r="CL19" i="4"/>
  <c r="CT19" i="4" s="1"/>
  <c r="CT18" i="4"/>
  <c r="CA129" i="13"/>
  <c r="BZ160" i="13"/>
  <c r="AP67" i="15"/>
  <c r="AP127" i="15" s="1"/>
  <c r="AS127" i="15" s="1"/>
  <c r="AI67" i="15"/>
  <c r="DE127" i="11"/>
  <c r="DD158" i="11"/>
  <c r="CE19" i="7"/>
  <c r="CM18" i="7"/>
  <c r="CF18" i="7"/>
  <c r="CM51" i="2"/>
  <c r="CM126" i="2" s="1"/>
  <c r="CN126" i="2" s="1"/>
  <c r="M35" i="8"/>
  <c r="U35" i="8" s="1"/>
  <c r="U125" i="8" s="1"/>
  <c r="U34" i="8"/>
  <c r="M99" i="11"/>
  <c r="U98" i="11"/>
  <c r="N98" i="11"/>
  <c r="DU35" i="1"/>
  <c r="DV35" i="1" s="1"/>
  <c r="DV125" i="1" s="1"/>
  <c r="DW125" i="1" s="1"/>
  <c r="DV34" i="1"/>
  <c r="AT128" i="3"/>
  <c r="AS159" i="3"/>
  <c r="BK157" i="4"/>
  <c r="BL126" i="4"/>
  <c r="CJ129" i="10"/>
  <c r="CI160" i="10"/>
  <c r="V127" i="2"/>
  <c r="U158" i="2"/>
  <c r="DO158" i="1"/>
  <c r="DP127" i="1"/>
  <c r="AH51" i="16"/>
  <c r="AI50" i="16"/>
  <c r="AP50" i="16"/>
  <c r="CW158" i="7"/>
  <c r="CX127" i="7"/>
  <c r="AO19" i="10"/>
  <c r="AW18" i="10"/>
  <c r="AP18" i="10"/>
  <c r="CF124" i="14"/>
  <c r="BG158" i="11"/>
  <c r="BH127" i="11"/>
  <c r="AI158" i="9"/>
  <c r="AJ127" i="9"/>
  <c r="EI35" i="8"/>
  <c r="EQ34" i="8"/>
  <c r="EJ34" i="8"/>
  <c r="BZ160" i="9"/>
  <c r="CA129" i="9"/>
  <c r="CM50" i="9"/>
  <c r="CE51" i="9"/>
  <c r="CM51" i="9" s="1"/>
  <c r="CM126" i="9" s="1"/>
  <c r="CN126" i="9" s="1"/>
  <c r="BX99" i="4"/>
  <c r="CF98" i="4"/>
  <c r="BY98" i="4"/>
  <c r="AP99" i="12"/>
  <c r="AP129" i="12" s="1"/>
  <c r="AS129" i="12" s="1"/>
  <c r="AI99" i="12"/>
  <c r="AI129" i="12" s="1"/>
  <c r="AA99" i="3"/>
  <c r="AI98" i="3"/>
  <c r="AJ129" i="5"/>
  <c r="AI160" i="5"/>
  <c r="BR18" i="2"/>
  <c r="BJ19" i="2"/>
  <c r="BK18" i="2"/>
  <c r="AJ128" i="4"/>
  <c r="AI159" i="4"/>
  <c r="N83" i="2"/>
  <c r="N128" i="2" s="1"/>
  <c r="Q128" i="2" s="1"/>
  <c r="EC121" i="3"/>
  <c r="CM66" i="3"/>
  <c r="CE67" i="3"/>
  <c r="CM67" i="3" s="1"/>
  <c r="CM127" i="3" s="1"/>
  <c r="CN127" i="3" s="1"/>
  <c r="CM67" i="16"/>
  <c r="CM127" i="16" s="1"/>
  <c r="CN127" i="16" s="1"/>
  <c r="AH51" i="9"/>
  <c r="AP51" i="9" s="1"/>
  <c r="AP126" i="9" s="1"/>
  <c r="AS126" i="9" s="1"/>
  <c r="AP50" i="9"/>
  <c r="CZ99" i="11"/>
  <c r="DH98" i="11"/>
  <c r="DA98" i="11"/>
  <c r="BY82" i="16"/>
  <c r="DO35" i="13"/>
  <c r="DO125" i="13" s="1"/>
  <c r="DH35" i="13"/>
  <c r="DH125" i="13" s="1"/>
  <c r="DK125" i="13" s="1"/>
  <c r="DO18" i="3"/>
  <c r="DG19" i="3"/>
  <c r="DO19" i="3" s="1"/>
  <c r="DO124" i="3" s="1"/>
  <c r="CL115" i="15"/>
  <c r="CT114" i="15"/>
  <c r="CM114" i="15"/>
  <c r="AW156" i="14"/>
  <c r="AX125" i="14"/>
  <c r="DV82" i="12"/>
  <c r="DN83" i="12"/>
  <c r="DO82" i="12"/>
  <c r="BJ51" i="7"/>
  <c r="BR50" i="7"/>
  <c r="BK50" i="7"/>
  <c r="BM125" i="12"/>
  <c r="BL156" i="12"/>
  <c r="ED126" i="4"/>
  <c r="EC157" i="4"/>
  <c r="N19" i="11"/>
  <c r="M99" i="12"/>
  <c r="U98" i="12"/>
  <c r="N98" i="12"/>
  <c r="AT126" i="7"/>
  <c r="AS157" i="7"/>
  <c r="BJ19" i="13"/>
  <c r="BR18" i="13"/>
  <c r="BK18" i="13"/>
  <c r="AH67" i="4"/>
  <c r="AP67" i="4" s="1"/>
  <c r="AP127" i="4" s="1"/>
  <c r="AS127" i="4" s="1"/>
  <c r="AP66" i="4"/>
  <c r="BC115" i="5"/>
  <c r="BK114" i="5"/>
  <c r="BD114" i="5"/>
  <c r="CS67" i="6"/>
  <c r="DA66" i="6"/>
  <c r="CT66" i="6"/>
  <c r="AI99" i="4"/>
  <c r="AI129" i="4" s="1"/>
  <c r="DH99" i="12"/>
  <c r="DH129" i="12" s="1"/>
  <c r="DA99" i="12"/>
  <c r="DA129" i="12" s="1"/>
  <c r="DD129" i="12" s="1"/>
  <c r="BJ83" i="4"/>
  <c r="BR83" i="4" s="1"/>
  <c r="BR128" i="4" s="1"/>
  <c r="BU128" i="4" s="1"/>
  <c r="BR82" i="4"/>
  <c r="AS158" i="13"/>
  <c r="AT127" i="13"/>
  <c r="CQ129" i="12"/>
  <c r="CP160" i="12"/>
  <c r="BK67" i="3"/>
  <c r="BK127" i="3" s="1"/>
  <c r="BL127" i="3" s="1"/>
  <c r="CF34" i="1"/>
  <c r="BX35" i="1"/>
  <c r="CF35" i="1" s="1"/>
  <c r="CF125" i="1" s="1"/>
  <c r="U67" i="6"/>
  <c r="U127" i="6" s="1"/>
  <c r="AB67" i="6"/>
  <c r="AB127" i="6" s="1"/>
  <c r="AE127" i="6" s="1"/>
  <c r="BD67" i="3"/>
  <c r="BD127" i="3" s="1"/>
  <c r="BG127" i="3" s="1"/>
  <c r="DO158" i="13"/>
  <c r="DP127" i="13"/>
  <c r="U115" i="12"/>
  <c r="U130" i="12" s="1"/>
  <c r="N115" i="12"/>
  <c r="N130" i="12" s="1"/>
  <c r="Q130" i="12" s="1"/>
  <c r="CS51" i="14"/>
  <c r="DA51" i="14" s="1"/>
  <c r="DA126" i="14" s="1"/>
  <c r="DD126" i="14" s="1"/>
  <c r="DA50" i="14"/>
  <c r="N115" i="15"/>
  <c r="N130" i="15" s="1"/>
  <c r="Q130" i="15" s="1"/>
  <c r="DO66" i="15"/>
  <c r="DG67" i="15"/>
  <c r="DH66" i="15"/>
  <c r="ED124" i="3"/>
  <c r="DO19" i="11"/>
  <c r="DO124" i="11" s="1"/>
  <c r="DR124" i="11" s="1"/>
  <c r="AI19" i="9"/>
  <c r="AB34" i="3"/>
  <c r="T35" i="3"/>
  <c r="AB35" i="3" s="1"/>
  <c r="AB125" i="3" s="1"/>
  <c r="AE125" i="3" s="1"/>
  <c r="Q158" i="6"/>
  <c r="R127" i="6"/>
  <c r="EK124" i="8"/>
  <c r="EJ155" i="8"/>
  <c r="AP35" i="4"/>
  <c r="AP125" i="4" s="1"/>
  <c r="AS125" i="4" s="1"/>
  <c r="AI35" i="4"/>
  <c r="AI125" i="4" s="1"/>
  <c r="DO124" i="14"/>
  <c r="BG160" i="11"/>
  <c r="BH129" i="11"/>
  <c r="CE99" i="14"/>
  <c r="CM98" i="14"/>
  <c r="CF98" i="14"/>
  <c r="F115" i="4"/>
  <c r="N115" i="4" s="1"/>
  <c r="N130" i="4" s="1"/>
  <c r="Q130" i="4" s="1"/>
  <c r="N114" i="4"/>
  <c r="U66" i="3"/>
  <c r="M67" i="3"/>
  <c r="U67" i="3" s="1"/>
  <c r="U127" i="3" s="1"/>
  <c r="U51" i="3"/>
  <c r="U126" i="3" s="1"/>
  <c r="DO156" i="1"/>
  <c r="DP125" i="1"/>
  <c r="BQ115" i="5"/>
  <c r="BR114" i="5"/>
  <c r="BY114" i="5"/>
  <c r="DK156" i="3"/>
  <c r="DL125" i="3"/>
  <c r="BU160" i="2"/>
  <c r="BV129" i="2"/>
  <c r="DA98" i="13"/>
  <c r="CS99" i="13"/>
  <c r="CT98" i="13"/>
  <c r="DA35" i="10"/>
  <c r="DA125" i="10" s="1"/>
  <c r="DA156" i="10" s="1"/>
  <c r="AE158" i="3"/>
  <c r="AF127" i="3"/>
  <c r="DP128" i="5"/>
  <c r="DO159" i="5"/>
  <c r="AI158" i="14"/>
  <c r="AJ127" i="14"/>
  <c r="BK98" i="9"/>
  <c r="BC99" i="9"/>
  <c r="BD98" i="9"/>
  <c r="DV51" i="2"/>
  <c r="DV126" i="2" s="1"/>
  <c r="DY126" i="2" s="1"/>
  <c r="CL67" i="3"/>
  <c r="CT66" i="3"/>
  <c r="M67" i="10"/>
  <c r="U67" i="10" s="1"/>
  <c r="U127" i="10" s="1"/>
  <c r="U66" i="10"/>
  <c r="DO19" i="8"/>
  <c r="AI83" i="3"/>
  <c r="AI128" i="3" s="1"/>
  <c r="DG51" i="16"/>
  <c r="DO50" i="16"/>
  <c r="DH50" i="16"/>
  <c r="EJ125" i="14"/>
  <c r="AI156" i="3"/>
  <c r="AJ125" i="3"/>
  <c r="DA83" i="16"/>
  <c r="DA128" i="16" s="1"/>
  <c r="DH83" i="16"/>
  <c r="DH128" i="16" s="1"/>
  <c r="DK128" i="16" s="1"/>
  <c r="AP51" i="3"/>
  <c r="AP126" i="3" s="1"/>
  <c r="AS126" i="3" s="1"/>
  <c r="AT127" i="11"/>
  <c r="AS158" i="11"/>
  <c r="DG51" i="9"/>
  <c r="DO50" i="9"/>
  <c r="DH50" i="9"/>
  <c r="DO18" i="11"/>
  <c r="AJ128" i="5"/>
  <c r="AI159" i="5"/>
  <c r="CE99" i="1"/>
  <c r="CF99" i="1" s="1"/>
  <c r="CF129" i="1" s="1"/>
  <c r="CF98" i="1"/>
  <c r="Q158" i="14"/>
  <c r="R127" i="14"/>
  <c r="AB114" i="16"/>
  <c r="AI114" i="16"/>
  <c r="AA115" i="16"/>
  <c r="DB124" i="7"/>
  <c r="DA155" i="7"/>
  <c r="BJ99" i="10"/>
  <c r="BR99" i="10" s="1"/>
  <c r="BR129" i="10" s="1"/>
  <c r="BU129" i="10" s="1"/>
  <c r="BR98" i="10"/>
  <c r="CS67" i="1"/>
  <c r="DA67" i="1" s="1"/>
  <c r="DA127" i="1" s="1"/>
  <c r="DD127" i="1" s="1"/>
  <c r="DA66" i="1"/>
  <c r="BQ51" i="1"/>
  <c r="BR51" i="1" s="1"/>
  <c r="BR126" i="1" s="1"/>
  <c r="BU126" i="1" s="1"/>
  <c r="BY50" i="1"/>
  <c r="AI19" i="4"/>
  <c r="AB19" i="4"/>
  <c r="AB124" i="4" s="1"/>
  <c r="AE124" i="4" s="1"/>
  <c r="DA160" i="3"/>
  <c r="DB129" i="3"/>
  <c r="CW124" i="16"/>
  <c r="T115" i="7"/>
  <c r="U115" i="7" s="1"/>
  <c r="U130" i="7" s="1"/>
  <c r="U114" i="7"/>
  <c r="DX128" i="5"/>
  <c r="DW159" i="5"/>
  <c r="DH82" i="4"/>
  <c r="CZ83" i="4"/>
  <c r="DA82" i="4"/>
  <c r="BY66" i="10"/>
  <c r="BQ67" i="10"/>
  <c r="BR66" i="10"/>
  <c r="BD124" i="14"/>
  <c r="BD122" i="14"/>
  <c r="DH157" i="15"/>
  <c r="DI126" i="15"/>
  <c r="CM115" i="11"/>
  <c r="CM130" i="11" s="1"/>
  <c r="CP130" i="11" s="1"/>
  <c r="CQ130" i="11" s="1"/>
  <c r="CF115" i="11"/>
  <c r="CF130" i="11" s="1"/>
  <c r="CI130" i="11" s="1"/>
  <c r="BD99" i="14"/>
  <c r="BD129" i="14" s="1"/>
  <c r="BG129" i="14" s="1"/>
  <c r="AW99" i="14"/>
  <c r="AW129" i="14" s="1"/>
  <c r="AW19" i="12"/>
  <c r="AW124" i="12" s="1"/>
  <c r="AP19" i="12"/>
  <c r="AP124" i="12" s="1"/>
  <c r="AS124" i="12" s="1"/>
  <c r="EK128" i="8"/>
  <c r="EJ159" i="8"/>
  <c r="AP18" i="11"/>
  <c r="AH19" i="11"/>
  <c r="AP19" i="11" s="1"/>
  <c r="AP50" i="3"/>
  <c r="BY83" i="4"/>
  <c r="BY128" i="4" s="1"/>
  <c r="BZ128" i="4" s="1"/>
  <c r="CF83" i="4"/>
  <c r="CF128" i="4" s="1"/>
  <c r="CI128" i="4" s="1"/>
  <c r="AI34" i="5"/>
  <c r="AA35" i="5"/>
  <c r="AB34" i="5"/>
  <c r="AV115" i="1"/>
  <c r="BD114" i="1"/>
  <c r="AW114" i="1"/>
  <c r="BV127" i="8"/>
  <c r="BU158" i="8"/>
  <c r="AB83" i="14"/>
  <c r="AB128" i="14" s="1"/>
  <c r="AI83" i="14"/>
  <c r="AB34" i="11"/>
  <c r="AP83" i="5"/>
  <c r="AP128" i="5" s="1"/>
  <c r="AS128" i="5" s="1"/>
  <c r="M83" i="10"/>
  <c r="U82" i="10"/>
  <c r="N82" i="10"/>
  <c r="DV82" i="6"/>
  <c r="DN83" i="6"/>
  <c r="DO82" i="6"/>
  <c r="AX127" i="8"/>
  <c r="AW158" i="8"/>
  <c r="DO35" i="12"/>
  <c r="DO125" i="12" s="1"/>
  <c r="AB19" i="2"/>
  <c r="EJ115" i="2"/>
  <c r="EJ130" i="2" s="1"/>
  <c r="U19" i="15"/>
  <c r="U157" i="14"/>
  <c r="V126" i="14"/>
  <c r="BA128" i="6"/>
  <c r="AZ159" i="6"/>
  <c r="CE115" i="1"/>
  <c r="CM115" i="1" s="1"/>
  <c r="CM130" i="1" s="1"/>
  <c r="CP130" i="1" s="1"/>
  <c r="CM114" i="1"/>
  <c r="BJ35" i="5"/>
  <c r="BR35" i="5" s="1"/>
  <c r="BR125" i="5" s="1"/>
  <c r="BU125" i="5" s="1"/>
  <c r="BR34" i="5"/>
  <c r="ED156" i="3"/>
  <c r="EE125" i="3"/>
  <c r="AX128" i="5"/>
  <c r="AW159" i="5"/>
  <c r="Q159" i="7"/>
  <c r="R128" i="7"/>
  <c r="AW157" i="7"/>
  <c r="AX126" i="7"/>
  <c r="U19" i="9"/>
  <c r="U124" i="9" s="1"/>
  <c r="AB35" i="11"/>
  <c r="AB125" i="11" s="1"/>
  <c r="AE125" i="11" s="1"/>
  <c r="U35" i="11"/>
  <c r="U125" i="11" s="1"/>
  <c r="AO99" i="10"/>
  <c r="AW99" i="10" s="1"/>
  <c r="AW129" i="10" s="1"/>
  <c r="AW98" i="10"/>
  <c r="U19" i="14"/>
  <c r="AB19" i="14"/>
  <c r="CM34" i="2"/>
  <c r="U98" i="9"/>
  <c r="EC114" i="11"/>
  <c r="DU115" i="11"/>
  <c r="DV114" i="11"/>
  <c r="EJ114" i="2"/>
  <c r="U67" i="11"/>
  <c r="U127" i="11" s="1"/>
  <c r="AI98" i="2"/>
  <c r="AA99" i="2"/>
  <c r="AI99" i="2" s="1"/>
  <c r="AI129" i="2" s="1"/>
  <c r="CT19" i="3"/>
  <c r="AP66" i="16"/>
  <c r="AH67" i="16"/>
  <c r="AI66" i="16"/>
  <c r="AS158" i="14"/>
  <c r="AT127" i="14"/>
  <c r="AH35" i="13"/>
  <c r="AP34" i="13"/>
  <c r="AI34" i="13"/>
  <c r="DD161" i="1"/>
  <c r="DE130" i="1"/>
  <c r="BY98" i="12"/>
  <c r="BQ99" i="12"/>
  <c r="BY99" i="12" s="1"/>
  <c r="BY129" i="12" s="1"/>
  <c r="CB129" i="12" s="1"/>
  <c r="AP115" i="11"/>
  <c r="AP130" i="11" s="1"/>
  <c r="AS130" i="11" s="1"/>
  <c r="AI115" i="11"/>
  <c r="AI130" i="11" s="1"/>
  <c r="BQ67" i="4"/>
  <c r="BY67" i="4" s="1"/>
  <c r="BY127" i="4" s="1"/>
  <c r="BZ127" i="4" s="1"/>
  <c r="BY66" i="4"/>
  <c r="DN99" i="6"/>
  <c r="DV98" i="6"/>
  <c r="DO98" i="6"/>
  <c r="DL127" i="9"/>
  <c r="BY115" i="4"/>
  <c r="BY130" i="4" s="1"/>
  <c r="BZ130" i="4" s="1"/>
  <c r="CF115" i="4"/>
  <c r="CF130" i="4" s="1"/>
  <c r="CI130" i="4" s="1"/>
  <c r="BY18" i="4"/>
  <c r="BQ19" i="4"/>
  <c r="BR18" i="4"/>
  <c r="DB128" i="2"/>
  <c r="DA159" i="2"/>
  <c r="CN160" i="10"/>
  <c r="CO129" i="10"/>
  <c r="AI67" i="13"/>
  <c r="AI127" i="13" s="1"/>
  <c r="DG35" i="5"/>
  <c r="DO35" i="5" s="1"/>
  <c r="DO125" i="5" s="1"/>
  <c r="DO34" i="5"/>
  <c r="AV51" i="1"/>
  <c r="AW50" i="1"/>
  <c r="BD50" i="1"/>
  <c r="EB115" i="4"/>
  <c r="EC114" i="4"/>
  <c r="EJ114" i="4"/>
  <c r="F19" i="4"/>
  <c r="N19" i="4" s="1"/>
  <c r="N124" i="4" s="1"/>
  <c r="Q124" i="4" s="1"/>
  <c r="N18" i="4"/>
  <c r="M19" i="4"/>
  <c r="U19" i="4" s="1"/>
  <c r="U124" i="4" s="1"/>
  <c r="U18" i="4"/>
  <c r="DG19" i="12"/>
  <c r="DO18" i="12"/>
  <c r="DH18" i="12"/>
  <c r="AW51" i="2"/>
  <c r="AW126" i="2" s="1"/>
  <c r="AP51" i="2"/>
  <c r="AP126" i="2" s="1"/>
  <c r="AS126" i="2" s="1"/>
  <c r="BY34" i="1"/>
  <c r="CS51" i="7"/>
  <c r="DA50" i="7"/>
  <c r="CT50" i="7"/>
  <c r="T35" i="1"/>
  <c r="U34" i="1"/>
  <c r="AB34" i="1"/>
  <c r="U18" i="9"/>
  <c r="AB66" i="9"/>
  <c r="T67" i="9"/>
  <c r="AB67" i="9" s="1"/>
  <c r="AB127" i="9" s="1"/>
  <c r="AE127" i="9" s="1"/>
  <c r="BK99" i="7"/>
  <c r="BK129" i="7" s="1"/>
  <c r="BD99" i="7"/>
  <c r="BD129" i="7" s="1"/>
  <c r="BG129" i="7" s="1"/>
  <c r="AW115" i="4"/>
  <c r="AW130" i="4" s="1"/>
  <c r="AP115" i="4"/>
  <c r="AP130" i="4" s="1"/>
  <c r="AS130" i="4" s="1"/>
  <c r="AS160" i="14"/>
  <c r="AT129" i="14"/>
  <c r="U124" i="12"/>
  <c r="BR19" i="11"/>
  <c r="U99" i="9"/>
  <c r="U129" i="9" s="1"/>
  <c r="AV35" i="5"/>
  <c r="BD34" i="5"/>
  <c r="AW34" i="5"/>
  <c r="BH127" i="12"/>
  <c r="BG158" i="12"/>
  <c r="DH159" i="15"/>
  <c r="DI128" i="15"/>
  <c r="EB99" i="13"/>
  <c r="EJ99" i="13" s="1"/>
  <c r="EJ129" i="13" s="1"/>
  <c r="EK129" i="13" s="1"/>
  <c r="EJ98" i="13"/>
  <c r="CF83" i="12"/>
  <c r="CF128" i="12" s="1"/>
  <c r="BY83" i="12"/>
  <c r="BY128" i="12" s="1"/>
  <c r="CB128" i="12" s="1"/>
  <c r="DH18" i="16"/>
  <c r="DG19" i="16"/>
  <c r="DH19" i="16" s="1"/>
  <c r="N83" i="13"/>
  <c r="CZ51" i="3"/>
  <c r="DH50" i="3"/>
  <c r="DA50" i="3"/>
  <c r="DZ126" i="4"/>
  <c r="DY157" i="4"/>
  <c r="DU99" i="3"/>
  <c r="EC99" i="3" s="1"/>
  <c r="EC129" i="3" s="1"/>
  <c r="ED129" i="3" s="1"/>
  <c r="EC98" i="3"/>
  <c r="CM124" i="8"/>
  <c r="DH115" i="8"/>
  <c r="DH130" i="8" s="1"/>
  <c r="DK130" i="8" s="1"/>
  <c r="DA115" i="8"/>
  <c r="DA130" i="8" s="1"/>
  <c r="EB67" i="7"/>
  <c r="EJ67" i="7" s="1"/>
  <c r="EJ127" i="7" s="1"/>
  <c r="EK127" i="7" s="1"/>
  <c r="EJ66" i="7"/>
  <c r="EC83" i="13"/>
  <c r="EC128" i="13" s="1"/>
  <c r="DV83" i="13"/>
  <c r="DV128" i="13" s="1"/>
  <c r="DY128" i="13" s="1"/>
  <c r="AE124" i="8"/>
  <c r="CZ19" i="14"/>
  <c r="DH19" i="14" s="1"/>
  <c r="DH18" i="14"/>
  <c r="AW158" i="2"/>
  <c r="AX127" i="2"/>
  <c r="AI66" i="11"/>
  <c r="AA67" i="11"/>
  <c r="AI67" i="11" s="1"/>
  <c r="AI127" i="11" s="1"/>
  <c r="AV51" i="3"/>
  <c r="BD51" i="3" s="1"/>
  <c r="BD126" i="3" s="1"/>
  <c r="BG126" i="3" s="1"/>
  <c r="BD50" i="3"/>
  <c r="U159" i="7"/>
  <c r="V128" i="7"/>
  <c r="BR51" i="6"/>
  <c r="BR126" i="6" s="1"/>
  <c r="BS126" i="6" s="1"/>
  <c r="F35" i="7"/>
  <c r="N35" i="7" s="1"/>
  <c r="N125" i="7" s="1"/>
  <c r="Q125" i="7" s="1"/>
  <c r="N34" i="7"/>
  <c r="CW159" i="3"/>
  <c r="CX128" i="3"/>
  <c r="BV125" i="11"/>
  <c r="BU156" i="11"/>
  <c r="BU159" i="13"/>
  <c r="BV128" i="13"/>
  <c r="DV83" i="11"/>
  <c r="DV128" i="11" s="1"/>
  <c r="DO83" i="11"/>
  <c r="DO128" i="11" s="1"/>
  <c r="DR128" i="11" s="1"/>
  <c r="F19" i="9"/>
  <c r="N19" i="9" s="1"/>
  <c r="N18" i="9"/>
  <c r="DN19" i="5"/>
  <c r="DV18" i="5"/>
  <c r="DO18" i="5"/>
  <c r="DA19" i="5"/>
  <c r="DA124" i="5" s="1"/>
  <c r="DD124" i="5" s="1"/>
  <c r="CT19" i="5"/>
  <c r="CT124" i="5" s="1"/>
  <c r="BR34" i="4"/>
  <c r="BJ35" i="4"/>
  <c r="BR35" i="4" s="1"/>
  <c r="BR125" i="4" s="1"/>
  <c r="BU125" i="4" s="1"/>
  <c r="DO124" i="13"/>
  <c r="BY18" i="10"/>
  <c r="BQ19" i="10"/>
  <c r="BY19" i="10" s="1"/>
  <c r="DV51" i="3"/>
  <c r="DV126" i="3" s="1"/>
  <c r="DA99" i="16"/>
  <c r="DA129" i="16" s="1"/>
  <c r="CT99" i="16"/>
  <c r="CT129" i="16" s="1"/>
  <c r="CW129" i="16" s="1"/>
  <c r="DH98" i="6"/>
  <c r="CZ99" i="6"/>
  <c r="DH99" i="6" s="1"/>
  <c r="DH129" i="6" s="1"/>
  <c r="BD51" i="12"/>
  <c r="BD126" i="12" s="1"/>
  <c r="BG126" i="12" s="1"/>
  <c r="BR99" i="13"/>
  <c r="BR129" i="13" s="1"/>
  <c r="BU129" i="13" s="1"/>
  <c r="AB67" i="12"/>
  <c r="AB127" i="12" s="1"/>
  <c r="AE127" i="12" s="1"/>
  <c r="U67" i="12"/>
  <c r="U127" i="12" s="1"/>
  <c r="AW50" i="2"/>
  <c r="U114" i="11"/>
  <c r="M115" i="11"/>
  <c r="U115" i="11" s="1"/>
  <c r="U130" i="11" s="1"/>
  <c r="DN51" i="5"/>
  <c r="DV50" i="5"/>
  <c r="DO50" i="5"/>
  <c r="AH115" i="13"/>
  <c r="AP114" i="13"/>
  <c r="AI114" i="13"/>
  <c r="CG129" i="12"/>
  <c r="CF160" i="12"/>
  <c r="CL67" i="11"/>
  <c r="CT66" i="11"/>
  <c r="CM66" i="11"/>
  <c r="DR158" i="11"/>
  <c r="DS127" i="11"/>
  <c r="BC83" i="5"/>
  <c r="BK82" i="5"/>
  <c r="BD82" i="5"/>
  <c r="CZ67" i="5"/>
  <c r="DH67" i="5" s="1"/>
  <c r="DH127" i="5" s="1"/>
  <c r="DH66" i="5"/>
  <c r="DG67" i="7"/>
  <c r="DO66" i="7"/>
  <c r="DH66" i="7"/>
  <c r="DA51" i="9"/>
  <c r="DA126" i="9" s="1"/>
  <c r="CT51" i="9"/>
  <c r="CT126" i="9" s="1"/>
  <c r="CW126" i="9" s="1"/>
  <c r="T67" i="10"/>
  <c r="AB66" i="10"/>
  <c r="AW114" i="4"/>
  <c r="AO67" i="16"/>
  <c r="AW66" i="16"/>
  <c r="AW83" i="16"/>
  <c r="AW128" i="16" s="1"/>
  <c r="AP83" i="16"/>
  <c r="AP128" i="16" s="1"/>
  <c r="AS128" i="16" s="1"/>
  <c r="BG160" i="1"/>
  <c r="BH129" i="1"/>
  <c r="BM127" i="12"/>
  <c r="BL158" i="12"/>
  <c r="CM82" i="3"/>
  <c r="CE83" i="3"/>
  <c r="CF82" i="3"/>
  <c r="CS115" i="13"/>
  <c r="DA114" i="13"/>
  <c r="CT114" i="13"/>
  <c r="DA18" i="13"/>
  <c r="CS19" i="13"/>
  <c r="DA19" i="13" s="1"/>
  <c r="DA124" i="13" s="1"/>
  <c r="DY160" i="13"/>
  <c r="DZ129" i="13"/>
  <c r="CM34" i="8"/>
  <c r="CE35" i="8"/>
  <c r="CF34" i="8"/>
  <c r="AA51" i="6"/>
  <c r="AI50" i="6"/>
  <c r="AB50" i="6"/>
  <c r="AF126" i="5"/>
  <c r="AE157" i="5"/>
  <c r="CT66" i="16"/>
  <c r="CL67" i="16"/>
  <c r="CT67" i="16" s="1"/>
  <c r="CT127" i="16" s="1"/>
  <c r="CW127" i="16" s="1"/>
  <c r="BD18" i="10"/>
  <c r="AV19" i="10"/>
  <c r="DV159" i="10"/>
  <c r="DW128" i="10"/>
  <c r="AP115" i="16"/>
  <c r="AP130" i="16" s="1"/>
  <c r="AS130" i="16" s="1"/>
  <c r="DV114" i="6"/>
  <c r="DN115" i="6"/>
  <c r="DO114" i="6"/>
  <c r="AO35" i="3"/>
  <c r="AW34" i="3"/>
  <c r="AP34" i="3"/>
  <c r="N35" i="4"/>
  <c r="N125" i="4" s="1"/>
  <c r="Q125" i="4" s="1"/>
  <c r="BC35" i="11"/>
  <c r="BK34" i="11"/>
  <c r="BD34" i="11"/>
  <c r="CF18" i="2"/>
  <c r="CM98" i="16"/>
  <c r="CE99" i="16"/>
  <c r="CM99" i="16" s="1"/>
  <c r="CM129" i="16" s="1"/>
  <c r="CN129" i="16" s="1"/>
  <c r="U99" i="16"/>
  <c r="U129" i="16" s="1"/>
  <c r="N99" i="16"/>
  <c r="N129" i="16" s="1"/>
  <c r="Q129" i="16" s="1"/>
  <c r="AV115" i="2"/>
  <c r="BD114" i="2"/>
  <c r="BL158" i="10"/>
  <c r="BM127" i="10"/>
  <c r="BC19" i="8"/>
  <c r="BK18" i="8"/>
  <c r="BD18" i="8"/>
  <c r="BQ19" i="12"/>
  <c r="BY19" i="12" s="1"/>
  <c r="BY18" i="12"/>
  <c r="CM18" i="3"/>
  <c r="CE19" i="3"/>
  <c r="BH129" i="16"/>
  <c r="BG160" i="16"/>
  <c r="M19" i="2"/>
  <c r="U19" i="2" s="1"/>
  <c r="U18" i="2"/>
  <c r="BY83" i="6"/>
  <c r="BY128" i="6" s="1"/>
  <c r="CB128" i="6" s="1"/>
  <c r="BR83" i="6"/>
  <c r="BR128" i="6" s="1"/>
  <c r="BS128" i="6" s="1"/>
  <c r="CL99" i="4"/>
  <c r="CT98" i="4"/>
  <c r="CM98" i="4"/>
  <c r="DH115" i="2"/>
  <c r="DH130" i="2" s="1"/>
  <c r="DK130" i="2" s="1"/>
  <c r="BE124" i="6"/>
  <c r="AB50" i="11"/>
  <c r="T51" i="11"/>
  <c r="U50" i="11"/>
  <c r="AW158" i="14"/>
  <c r="AX127" i="14"/>
  <c r="BJ19" i="10"/>
  <c r="BR19" i="10" s="1"/>
  <c r="BR18" i="10"/>
  <c r="BJ83" i="7"/>
  <c r="BR83" i="7" s="1"/>
  <c r="BR128" i="7" s="1"/>
  <c r="BU128" i="7" s="1"/>
  <c r="BR82" i="7"/>
  <c r="BL160" i="1"/>
  <c r="BM129" i="1"/>
  <c r="CS115" i="2"/>
  <c r="DA114" i="2"/>
  <c r="CT114" i="2"/>
  <c r="DG99" i="5"/>
  <c r="DO99" i="5" s="1"/>
  <c r="DO129" i="5" s="1"/>
  <c r="DO98" i="5"/>
  <c r="U160" i="7"/>
  <c r="V129" i="7"/>
  <c r="CS35" i="2"/>
  <c r="DA35" i="2" s="1"/>
  <c r="DA125" i="2" s="1"/>
  <c r="DA34" i="2"/>
  <c r="CE115" i="14"/>
  <c r="CM115" i="14" s="1"/>
  <c r="CM130" i="14" s="1"/>
  <c r="CP130" i="14" s="1"/>
  <c r="CQ130" i="14" s="1"/>
  <c r="CM114" i="14"/>
  <c r="DN115" i="4"/>
  <c r="DV114" i="4"/>
  <c r="DO114" i="4"/>
  <c r="CF19" i="2"/>
  <c r="CN158" i="9"/>
  <c r="CO127" i="9"/>
  <c r="ED127" i="8"/>
  <c r="EC158" i="8"/>
  <c r="U159" i="3"/>
  <c r="V128" i="3"/>
  <c r="CL19" i="13"/>
  <c r="CM19" i="13" s="1"/>
  <c r="CT18" i="13"/>
  <c r="BJ83" i="8"/>
  <c r="BR82" i="8"/>
  <c r="BK82" i="8"/>
  <c r="EI19" i="13"/>
  <c r="EJ19" i="13" s="1"/>
  <c r="EJ18" i="13"/>
  <c r="CF83" i="14"/>
  <c r="CF128" i="14" s="1"/>
  <c r="CI128" i="14" s="1"/>
  <c r="BY83" i="14"/>
  <c r="BY128" i="14" s="1"/>
  <c r="BZ128" i="14" s="1"/>
  <c r="BH129" i="5"/>
  <c r="BG160" i="5"/>
  <c r="BD125" i="1"/>
  <c r="BG125" i="1" s="1"/>
  <c r="CS115" i="11"/>
  <c r="DA115" i="11" s="1"/>
  <c r="DA130" i="11" s="1"/>
  <c r="DD130" i="11" s="1"/>
  <c r="DA114" i="11"/>
  <c r="DA34" i="8"/>
  <c r="CS35" i="8"/>
  <c r="CT34" i="8"/>
  <c r="AT125" i="5"/>
  <c r="AS156" i="5"/>
  <c r="EK155" i="14"/>
  <c r="EL124" i="14"/>
  <c r="CF51" i="2"/>
  <c r="CF126" i="2" s="1"/>
  <c r="CI126" i="2" s="1"/>
  <c r="DU83" i="1"/>
  <c r="DV83" i="1" s="1"/>
  <c r="DV128" i="1" s="1"/>
  <c r="DW128" i="1" s="1"/>
  <c r="DV82" i="1"/>
  <c r="CS35" i="9"/>
  <c r="DA35" i="9" s="1"/>
  <c r="DA125" i="9" s="1"/>
  <c r="DA34" i="9"/>
  <c r="BY83" i="13"/>
  <c r="BY128" i="13" s="1"/>
  <c r="BZ128" i="13" s="1"/>
  <c r="CF83" i="13"/>
  <c r="CF128" i="13" s="1"/>
  <c r="CI128" i="13" s="1"/>
  <c r="BJ51" i="10"/>
  <c r="BR51" i="10" s="1"/>
  <c r="BR126" i="10" s="1"/>
  <c r="BU126" i="10" s="1"/>
  <c r="BR50" i="10"/>
  <c r="F99" i="1"/>
  <c r="N99" i="1" s="1"/>
  <c r="N129" i="1" s="1"/>
  <c r="Q129" i="1" s="1"/>
  <c r="N98" i="1"/>
  <c r="EC159" i="7"/>
  <c r="ED128" i="7"/>
  <c r="AI157" i="11"/>
  <c r="AJ126" i="11"/>
  <c r="BK125" i="15"/>
  <c r="AV115" i="16"/>
  <c r="BD115" i="16" s="1"/>
  <c r="BD130" i="16" s="1"/>
  <c r="BG130" i="16" s="1"/>
  <c r="BD114" i="16"/>
  <c r="BC19" i="10"/>
  <c r="BK18" i="10"/>
  <c r="EQ124" i="2"/>
  <c r="DA19" i="14"/>
  <c r="DA124" i="14" s="1"/>
  <c r="DD124" i="14" s="1"/>
  <c r="CT19" i="14"/>
  <c r="CT124" i="14" s="1"/>
  <c r="CU124" i="14" s="1"/>
  <c r="CZ19" i="2"/>
  <c r="DH18" i="2"/>
  <c r="DA18" i="2"/>
  <c r="AI51" i="5"/>
  <c r="AI126" i="5" s="1"/>
  <c r="DP129" i="4"/>
  <c r="DO160" i="4"/>
  <c r="BD19" i="9"/>
  <c r="EI19" i="16"/>
  <c r="EJ19" i="16" s="1"/>
  <c r="EJ18" i="16"/>
  <c r="DA83" i="15"/>
  <c r="DA128" i="15" s="1"/>
  <c r="CT83" i="15"/>
  <c r="CT128" i="15" s="1"/>
  <c r="CW128" i="15" s="1"/>
  <c r="DZ129" i="4"/>
  <c r="DY160" i="4"/>
  <c r="ED156" i="10"/>
  <c r="EE125" i="10"/>
  <c r="AB83" i="3"/>
  <c r="AB128" i="3" s="1"/>
  <c r="AE128" i="3" s="1"/>
  <c r="BU124" i="8"/>
  <c r="BQ35" i="4"/>
  <c r="BY35" i="4" s="1"/>
  <c r="BY125" i="4" s="1"/>
  <c r="BZ125" i="4" s="1"/>
  <c r="BY34" i="4"/>
  <c r="DV157" i="9"/>
  <c r="DW126" i="9"/>
  <c r="DA83" i="7"/>
  <c r="DA128" i="7" s="1"/>
  <c r="CT83" i="7"/>
  <c r="CT128" i="7" s="1"/>
  <c r="CW128" i="7" s="1"/>
  <c r="CF157" i="12"/>
  <c r="CG126" i="12"/>
  <c r="DA114" i="10"/>
  <c r="CS115" i="10"/>
  <c r="DA115" i="10" s="1"/>
  <c r="DA130" i="10" s="1"/>
  <c r="BR83" i="2"/>
  <c r="BR128" i="2" s="1"/>
  <c r="BU128" i="2" s="1"/>
  <c r="AB34" i="10"/>
  <c r="CM114" i="2"/>
  <c r="CE115" i="2"/>
  <c r="CF114" i="2"/>
  <c r="DV67" i="12"/>
  <c r="DV127" i="12" s="1"/>
  <c r="DW127" i="12" s="1"/>
  <c r="DO67" i="12"/>
  <c r="DO127" i="12" s="1"/>
  <c r="DX127" i="5"/>
  <c r="DW158" i="5"/>
  <c r="AX128" i="3"/>
  <c r="AW159" i="3"/>
  <c r="DP125" i="8"/>
  <c r="DO156" i="8"/>
  <c r="DO82" i="2"/>
  <c r="DG83" i="2"/>
  <c r="DH82" i="2"/>
  <c r="R126" i="8"/>
  <c r="Q157" i="8"/>
  <c r="DO160" i="9"/>
  <c r="DP129" i="9"/>
  <c r="DO99" i="8"/>
  <c r="DO129" i="8" s="1"/>
  <c r="DH99" i="8"/>
  <c r="DH129" i="8" s="1"/>
  <c r="DK129" i="8" s="1"/>
  <c r="DO159" i="13"/>
  <c r="DP128" i="13"/>
  <c r="CB157" i="12"/>
  <c r="CC126" i="12"/>
  <c r="CF35" i="13"/>
  <c r="CF125" i="13" s="1"/>
  <c r="CI125" i="13" s="1"/>
  <c r="CM35" i="13"/>
  <c r="CM125" i="13" s="1"/>
  <c r="CN125" i="13" s="1"/>
  <c r="DX124" i="6"/>
  <c r="DW155" i="6"/>
  <c r="AV99" i="6"/>
  <c r="BD99" i="6" s="1"/>
  <c r="BD129" i="6" s="1"/>
  <c r="BE129" i="6" s="1"/>
  <c r="BD98" i="6"/>
  <c r="F51" i="11"/>
  <c r="N51" i="11" s="1"/>
  <c r="N126" i="11" s="1"/>
  <c r="Q126" i="11" s="1"/>
  <c r="N50" i="11"/>
  <c r="BY99" i="10"/>
  <c r="BY129" i="10" s="1"/>
  <c r="BZ129" i="10" s="1"/>
  <c r="CM67" i="2"/>
  <c r="CM127" i="2" s="1"/>
  <c r="CN127" i="2" s="1"/>
  <c r="BX19" i="1"/>
  <c r="CF18" i="1"/>
  <c r="BY18" i="1"/>
  <c r="U115" i="2"/>
  <c r="U130" i="2" s="1"/>
  <c r="N115" i="2"/>
  <c r="N130" i="2" s="1"/>
  <c r="Q130" i="2" s="1"/>
  <c r="BK99" i="12"/>
  <c r="BK129" i="12" s="1"/>
  <c r="BL129" i="12" s="1"/>
  <c r="BM129" i="12" s="1"/>
  <c r="BQ35" i="3"/>
  <c r="BY35" i="3" s="1"/>
  <c r="BY125" i="3" s="1"/>
  <c r="BZ125" i="3" s="1"/>
  <c r="BY34" i="3"/>
  <c r="AI160" i="14"/>
  <c r="AJ129" i="14"/>
  <c r="EJ35" i="11"/>
  <c r="EC35" i="11"/>
  <c r="DO35" i="10"/>
  <c r="DO125" i="10" s="1"/>
  <c r="N124" i="15"/>
  <c r="EE126" i="3"/>
  <c r="ED157" i="3"/>
  <c r="AV35" i="9"/>
  <c r="BD35" i="9" s="1"/>
  <c r="BD125" i="9" s="1"/>
  <c r="BG125" i="9" s="1"/>
  <c r="BG156" i="9" s="1"/>
  <c r="BD34" i="9"/>
  <c r="AW83" i="13"/>
  <c r="AW128" i="13" s="1"/>
  <c r="BD67" i="2"/>
  <c r="BD127" i="2" s="1"/>
  <c r="BG127" i="2" s="1"/>
  <c r="AO67" i="12"/>
  <c r="AW66" i="12"/>
  <c r="AP66" i="12"/>
  <c r="AO35" i="10"/>
  <c r="AW35" i="10" s="1"/>
  <c r="AW125" i="10" s="1"/>
  <c r="AW34" i="10"/>
  <c r="AI156" i="2"/>
  <c r="AJ125" i="2"/>
  <c r="AB98" i="3"/>
  <c r="CT50" i="4"/>
  <c r="CL51" i="4"/>
  <c r="CM50" i="4"/>
  <c r="CT98" i="6"/>
  <c r="CL99" i="6"/>
  <c r="CM98" i="6"/>
  <c r="EI83" i="7"/>
  <c r="EJ83" i="7" s="1"/>
  <c r="EJ128" i="7" s="1"/>
  <c r="EK128" i="7" s="1"/>
  <c r="EJ82" i="7"/>
  <c r="DN35" i="10"/>
  <c r="DV35" i="10" s="1"/>
  <c r="DV125" i="10" s="1"/>
  <c r="DV34" i="10"/>
  <c r="Q160" i="13"/>
  <c r="R129" i="13"/>
  <c r="BJ99" i="3"/>
  <c r="BR99" i="3" s="1"/>
  <c r="BR129" i="3" s="1"/>
  <c r="BU129" i="3" s="1"/>
  <c r="BR98" i="3"/>
  <c r="CT67" i="15"/>
  <c r="CT127" i="15" s="1"/>
  <c r="CW127" i="15" s="1"/>
  <c r="CM67" i="15"/>
  <c r="CM127" i="15" s="1"/>
  <c r="CP127" i="15" s="1"/>
  <c r="DV67" i="16"/>
  <c r="DV127" i="16" s="1"/>
  <c r="DY127" i="16" s="1"/>
  <c r="EC67" i="16"/>
  <c r="EC127" i="16" s="1"/>
  <c r="BK99" i="16"/>
  <c r="BK129" i="16" s="1"/>
  <c r="CT67" i="9"/>
  <c r="CT127" i="9" s="1"/>
  <c r="CW127" i="9" s="1"/>
  <c r="AP19" i="16"/>
  <c r="DW124" i="12"/>
  <c r="CZ35" i="10"/>
  <c r="DH35" i="10" s="1"/>
  <c r="DH125" i="10" s="1"/>
  <c r="DK125" i="10" s="1"/>
  <c r="DH34" i="10"/>
  <c r="DA19" i="10"/>
  <c r="DA124" i="10" s="1"/>
  <c r="CT19" i="10"/>
  <c r="CT124" i="10" s="1"/>
  <c r="CW124" i="10" s="1"/>
  <c r="N67" i="8"/>
  <c r="N127" i="8" s="1"/>
  <c r="Q127" i="8" s="1"/>
  <c r="AA99" i="16"/>
  <c r="AI98" i="16"/>
  <c r="AB98" i="16"/>
  <c r="DU51" i="11"/>
  <c r="EC50" i="11"/>
  <c r="DV50" i="11"/>
  <c r="N50" i="9"/>
  <c r="F51" i="9"/>
  <c r="N51" i="9" s="1"/>
  <c r="N126" i="9" s="1"/>
  <c r="Q126" i="9" s="1"/>
  <c r="BV125" i="10"/>
  <c r="BU156" i="10"/>
  <c r="BU155" i="1"/>
  <c r="BV124" i="1"/>
  <c r="DN51" i="10"/>
  <c r="DV51" i="10" s="1"/>
  <c r="DV126" i="10" s="1"/>
  <c r="DV50" i="10"/>
  <c r="CT35" i="4"/>
  <c r="CT125" i="4" s="1"/>
  <c r="CW125" i="4" s="1"/>
  <c r="CM35" i="4"/>
  <c r="CM125" i="4" s="1"/>
  <c r="CN125" i="4" s="1"/>
  <c r="CT114" i="10"/>
  <c r="DO34" i="10"/>
  <c r="DO18" i="15"/>
  <c r="DG19" i="15"/>
  <c r="DO19" i="15" s="1"/>
  <c r="AV67" i="6"/>
  <c r="BD66" i="6"/>
  <c r="AW66" i="6"/>
  <c r="AB35" i="10"/>
  <c r="AB125" i="10" s="1"/>
  <c r="AE125" i="10" s="1"/>
  <c r="DA19" i="11"/>
  <c r="DA124" i="11" s="1"/>
  <c r="DD124" i="11" s="1"/>
  <c r="AV115" i="9"/>
  <c r="BD115" i="9" s="1"/>
  <c r="BD130" i="9" s="1"/>
  <c r="BG130" i="9" s="1"/>
  <c r="BD114" i="9"/>
  <c r="BY50" i="2"/>
  <c r="BQ51" i="2"/>
  <c r="BR50" i="2"/>
  <c r="ED160" i="9"/>
  <c r="EE129" i="9"/>
  <c r="ED127" i="2"/>
  <c r="EC158" i="2"/>
  <c r="CM66" i="1"/>
  <c r="CE67" i="1"/>
  <c r="CF66" i="1"/>
  <c r="AW99" i="11"/>
  <c r="AW129" i="11" s="1"/>
  <c r="DI124" i="11"/>
  <c r="DH155" i="11"/>
  <c r="R126" i="2"/>
  <c r="Q157" i="2"/>
  <c r="CL83" i="10"/>
  <c r="CT83" i="10" s="1"/>
  <c r="CT128" i="10" s="1"/>
  <c r="CW128" i="10" s="1"/>
  <c r="CT82" i="10"/>
  <c r="CF67" i="12"/>
  <c r="CF127" i="12" s="1"/>
  <c r="BY67" i="12"/>
  <c r="BY127" i="12" s="1"/>
  <c r="CB127" i="12" s="1"/>
  <c r="BD19" i="1"/>
  <c r="AW19" i="1"/>
  <c r="AW124" i="1" s="1"/>
  <c r="DO98" i="2"/>
  <c r="DG99" i="2"/>
  <c r="DO99" i="2" s="1"/>
  <c r="DO129" i="2" s="1"/>
  <c r="AJ124" i="16"/>
  <c r="AI155" i="16"/>
  <c r="CE35" i="10"/>
  <c r="CM35" i="10" s="1"/>
  <c r="CM125" i="10" s="1"/>
  <c r="CN125" i="10" s="1"/>
  <c r="CM34" i="10"/>
  <c r="BQ115" i="9"/>
  <c r="BY115" i="9" s="1"/>
  <c r="BY130" i="9" s="1"/>
  <c r="BZ130" i="9" s="1"/>
  <c r="BY114" i="9"/>
  <c r="T115" i="8"/>
  <c r="AB114" i="8"/>
  <c r="U114" i="8"/>
  <c r="BY98" i="16"/>
  <c r="DN35" i="12"/>
  <c r="DV35" i="12" s="1"/>
  <c r="DV34" i="12"/>
  <c r="DV82" i="9"/>
  <c r="DN83" i="9"/>
  <c r="DO82" i="9"/>
  <c r="CM34" i="11"/>
  <c r="CE35" i="11"/>
  <c r="CM35" i="11" s="1"/>
  <c r="CM125" i="11" s="1"/>
  <c r="CP125" i="11" s="1"/>
  <c r="CQ125" i="11" s="1"/>
  <c r="CA126" i="16"/>
  <c r="BZ157" i="16"/>
  <c r="CT115" i="10"/>
  <c r="CT130" i="10" s="1"/>
  <c r="CW130" i="10" s="1"/>
  <c r="BF125" i="6"/>
  <c r="BE156" i="6"/>
  <c r="U157" i="10"/>
  <c r="V126" i="10"/>
  <c r="CS67" i="3"/>
  <c r="DA66" i="3"/>
  <c r="AH67" i="6"/>
  <c r="AP66" i="6"/>
  <c r="AI66" i="6"/>
  <c r="M19" i="8"/>
  <c r="U18" i="8"/>
  <c r="N18" i="8"/>
  <c r="CF98" i="5"/>
  <c r="BX99" i="5"/>
  <c r="BY98" i="5"/>
  <c r="DK159" i="3"/>
  <c r="DL128" i="3"/>
  <c r="AX124" i="16"/>
  <c r="AW155" i="16"/>
  <c r="CG128" i="5"/>
  <c r="CF159" i="5"/>
  <c r="AW18" i="3"/>
  <c r="EC130" i="10"/>
  <c r="DV130" i="10"/>
  <c r="DG99" i="10"/>
  <c r="DO98" i="10"/>
  <c r="DH98" i="10"/>
  <c r="CZ67" i="10"/>
  <c r="DA67" i="10" s="1"/>
  <c r="DA127" i="10" s="1"/>
  <c r="DA66" i="10"/>
  <c r="DG51" i="10"/>
  <c r="DO51" i="10" s="1"/>
  <c r="DO126" i="10" s="1"/>
  <c r="DO50" i="10"/>
  <c r="DG67" i="10"/>
  <c r="DH66" i="10"/>
  <c r="DO66" i="10"/>
  <c r="CS51" i="10"/>
  <c r="DA51" i="10" s="1"/>
  <c r="DA50" i="10"/>
  <c r="CT50" i="10"/>
  <c r="CL51" i="10"/>
  <c r="BK34" i="10"/>
  <c r="BC35" i="10"/>
  <c r="BD34" i="10"/>
  <c r="DH18" i="10"/>
  <c r="DO18" i="10"/>
  <c r="DG19" i="10"/>
  <c r="CF82" i="10"/>
  <c r="CE83" i="10"/>
  <c r="CM82" i="10"/>
  <c r="CE51" i="10"/>
  <c r="CF50" i="10"/>
  <c r="CM50" i="10"/>
  <c r="BC115" i="10"/>
  <c r="BD114" i="10"/>
  <c r="BK114" i="10"/>
  <c r="BD98" i="10"/>
  <c r="BC99" i="10"/>
  <c r="BK98" i="10"/>
  <c r="AO83" i="10"/>
  <c r="AW82" i="10"/>
  <c r="AP82" i="10"/>
  <c r="AP50" i="10"/>
  <c r="AO51" i="10"/>
  <c r="AW50" i="10"/>
  <c r="AH99" i="10"/>
  <c r="AP98" i="10"/>
  <c r="AI98" i="10"/>
  <c r="AP114" i="10"/>
  <c r="AH115" i="10"/>
  <c r="AI114" i="10"/>
  <c r="T115" i="10"/>
  <c r="AB114" i="10"/>
  <c r="U114" i="10"/>
  <c r="N114" i="10"/>
  <c r="F115" i="10"/>
  <c r="N115" i="10" s="1"/>
  <c r="N130" i="10" s="1"/>
  <c r="Q130" i="10" s="1"/>
  <c r="M99" i="10"/>
  <c r="U98" i="10"/>
  <c r="N98" i="10"/>
  <c r="N66" i="10"/>
  <c r="F67" i="10"/>
  <c r="N67" i="10" s="1"/>
  <c r="DN115" i="9"/>
  <c r="DV114" i="9"/>
  <c r="DO114" i="9"/>
  <c r="DH98" i="9"/>
  <c r="CZ99" i="9"/>
  <c r="DA98" i="9"/>
  <c r="DO18" i="9"/>
  <c r="DG19" i="9"/>
  <c r="DO19" i="9" s="1"/>
  <c r="CZ19" i="9"/>
  <c r="DH18" i="9"/>
  <c r="CS19" i="9"/>
  <c r="DA18" i="9"/>
  <c r="CS115" i="9"/>
  <c r="CT114" i="9"/>
  <c r="DA114" i="9"/>
  <c r="CT82" i="9"/>
  <c r="DA82" i="9"/>
  <c r="CS83" i="9"/>
  <c r="DA156" i="9"/>
  <c r="DB125" i="9"/>
  <c r="CL19" i="9"/>
  <c r="CT18" i="9"/>
  <c r="CM18" i="9"/>
  <c r="CF114" i="9"/>
  <c r="CE115" i="9"/>
  <c r="CM114" i="9"/>
  <c r="CE99" i="9"/>
  <c r="CM98" i="9"/>
  <c r="CF98" i="9"/>
  <c r="CE83" i="9"/>
  <c r="CF82" i="9"/>
  <c r="CM82" i="9"/>
  <c r="CE35" i="9"/>
  <c r="CM34" i="9"/>
  <c r="CF34" i="9"/>
  <c r="BR66" i="9"/>
  <c r="BQ67" i="9"/>
  <c r="BY66" i="9"/>
  <c r="BR124" i="9"/>
  <c r="AW66" i="9"/>
  <c r="AO67" i="9"/>
  <c r="AP66" i="9"/>
  <c r="AW114" i="9"/>
  <c r="AO115" i="9"/>
  <c r="AP114" i="9"/>
  <c r="AB114" i="9"/>
  <c r="U114" i="9"/>
  <c r="T115" i="9"/>
  <c r="DH114" i="6"/>
  <c r="CZ115" i="6"/>
  <c r="DH115" i="6" s="1"/>
  <c r="DH130" i="6" s="1"/>
  <c r="DA114" i="6"/>
  <c r="CS115" i="6"/>
  <c r="DA115" i="6" s="1"/>
  <c r="DA130" i="6" s="1"/>
  <c r="DD130" i="6" s="1"/>
  <c r="CL115" i="6"/>
  <c r="CM114" i="6"/>
  <c r="CT114" i="6"/>
  <c r="CF98" i="6"/>
  <c r="BX99" i="6"/>
  <c r="BY98" i="6"/>
  <c r="BK99" i="6"/>
  <c r="BK129" i="6" s="1"/>
  <c r="BN129" i="6" s="1"/>
  <c r="BR99" i="6"/>
  <c r="BR129" i="6" s="1"/>
  <c r="BS129" i="6" s="1"/>
  <c r="AO99" i="6"/>
  <c r="AW98" i="6"/>
  <c r="AP98" i="6"/>
  <c r="CZ83" i="6"/>
  <c r="DH82" i="6"/>
  <c r="DA82" i="6"/>
  <c r="CE67" i="6"/>
  <c r="CM66" i="6"/>
  <c r="CF66" i="6"/>
  <c r="BJ67" i="6"/>
  <c r="BK66" i="6"/>
  <c r="BR66" i="6"/>
  <c r="DD126" i="6"/>
  <c r="CL51" i="6"/>
  <c r="CT50" i="6"/>
  <c r="CM50" i="6"/>
  <c r="CH126" i="6"/>
  <c r="CG157" i="6"/>
  <c r="DO34" i="6"/>
  <c r="DH34" i="6"/>
  <c r="DG35" i="6"/>
  <c r="BX35" i="6"/>
  <c r="BY34" i="6"/>
  <c r="CF34" i="6"/>
  <c r="DG19" i="6"/>
  <c r="DO18" i="6"/>
  <c r="DH18" i="6"/>
  <c r="CL19" i="6"/>
  <c r="CT19" i="6" s="1"/>
  <c r="CT18" i="6"/>
  <c r="BK18" i="6"/>
  <c r="BJ19" i="6"/>
  <c r="BK19" i="6" s="1"/>
  <c r="CM18" i="6"/>
  <c r="CE19" i="6"/>
  <c r="CF18" i="6"/>
  <c r="BY19" i="6"/>
  <c r="BY124" i="6" s="1"/>
  <c r="CB124" i="6" s="1"/>
  <c r="BY115" i="6"/>
  <c r="BR115" i="6"/>
  <c r="AO35" i="6"/>
  <c r="AP34" i="6"/>
  <c r="AW34" i="6"/>
  <c r="AW114" i="6"/>
  <c r="AP114" i="6"/>
  <c r="AO115" i="6"/>
  <c r="AH19" i="6"/>
  <c r="AP18" i="6"/>
  <c r="AA19" i="6"/>
  <c r="AI18" i="6"/>
  <c r="AB18" i="6"/>
  <c r="AB114" i="6"/>
  <c r="T115" i="6"/>
  <c r="U114" i="6"/>
  <c r="T99" i="6"/>
  <c r="U99" i="6" s="1"/>
  <c r="U98" i="6"/>
  <c r="N98" i="6"/>
  <c r="F99" i="6"/>
  <c r="N99" i="6" s="1"/>
  <c r="AI98" i="6"/>
  <c r="AA99" i="6"/>
  <c r="AB98" i="6"/>
  <c r="Q124" i="6"/>
  <c r="DV114" i="3"/>
  <c r="DN115" i="3"/>
  <c r="DV115" i="3" s="1"/>
  <c r="DV130" i="3" s="1"/>
  <c r="DO114" i="3"/>
  <c r="DG115" i="3"/>
  <c r="DH114" i="3"/>
  <c r="DV98" i="3"/>
  <c r="DN99" i="3"/>
  <c r="DG99" i="3"/>
  <c r="DH98" i="3"/>
  <c r="DO98" i="3"/>
  <c r="BY19" i="3"/>
  <c r="BR19" i="3"/>
  <c r="BD115" i="3"/>
  <c r="BD130" i="3" s="1"/>
  <c r="BG130" i="3" s="1"/>
  <c r="BK115" i="3"/>
  <c r="BK130" i="3" s="1"/>
  <c r="BL130" i="3" s="1"/>
  <c r="BK98" i="3"/>
  <c r="BC99" i="3"/>
  <c r="BD98" i="3"/>
  <c r="BK82" i="3"/>
  <c r="BC83" i="3"/>
  <c r="BD82" i="3"/>
  <c r="AW66" i="3"/>
  <c r="AO67" i="3"/>
  <c r="AP66" i="3"/>
  <c r="AI115" i="3"/>
  <c r="AB115" i="3"/>
  <c r="EK127" i="16"/>
  <c r="DU19" i="16"/>
  <c r="EC19" i="16" s="1"/>
  <c r="EC18" i="16"/>
  <c r="DV18" i="16"/>
  <c r="DO18" i="16"/>
  <c r="DN19" i="16"/>
  <c r="CI157" i="16"/>
  <c r="CJ126" i="16"/>
  <c r="CN157" i="16"/>
  <c r="CO126" i="16"/>
  <c r="BR18" i="16"/>
  <c r="BJ19" i="16"/>
  <c r="BR19" i="16" s="1"/>
  <c r="BC19" i="16"/>
  <c r="BD18" i="16"/>
  <c r="BK18" i="16"/>
  <c r="AV51" i="16"/>
  <c r="BD50" i="16"/>
  <c r="AW50" i="16"/>
  <c r="AI156" i="16"/>
  <c r="AJ125" i="16"/>
  <c r="AE125" i="16"/>
  <c r="U156" i="16"/>
  <c r="V125" i="16"/>
  <c r="DV34" i="13"/>
  <c r="EC34" i="13"/>
  <c r="DU35" i="13"/>
  <c r="CN130" i="13"/>
  <c r="CT34" i="13"/>
  <c r="CS35" i="13"/>
  <c r="DA34" i="13"/>
  <c r="BX51" i="13"/>
  <c r="CF50" i="13"/>
  <c r="BY50" i="13"/>
  <c r="BD119" i="13"/>
  <c r="BD124" i="13"/>
  <c r="BD121" i="13"/>
  <c r="M19" i="13"/>
  <c r="U18" i="13"/>
  <c r="N18" i="13"/>
  <c r="M115" i="13"/>
  <c r="U114" i="13"/>
  <c r="N114" i="13"/>
  <c r="V128" i="13"/>
  <c r="U159" i="13"/>
  <c r="U66" i="13"/>
  <c r="M67" i="13"/>
  <c r="N66" i="13"/>
  <c r="R126" i="13"/>
  <c r="Q157" i="13"/>
  <c r="N128" i="13"/>
  <c r="EI115" i="7"/>
  <c r="EJ115" i="7" s="1"/>
  <c r="EJ130" i="7" s="1"/>
  <c r="EK130" i="7" s="1"/>
  <c r="EJ114" i="7"/>
  <c r="EB51" i="7"/>
  <c r="EJ50" i="7"/>
  <c r="EC50" i="7"/>
  <c r="DU99" i="7"/>
  <c r="EC99" i="7" s="1"/>
  <c r="EC129" i="7" s="1"/>
  <c r="EC98" i="7"/>
  <c r="DN99" i="7"/>
  <c r="DV98" i="7"/>
  <c r="DH82" i="7"/>
  <c r="DG83" i="7"/>
  <c r="DO82" i="7"/>
  <c r="EC124" i="7"/>
  <c r="DV18" i="7"/>
  <c r="DN19" i="7"/>
  <c r="DV19" i="7" s="1"/>
  <c r="DG19" i="7"/>
  <c r="DH18" i="7"/>
  <c r="DO18" i="7"/>
  <c r="DO98" i="7"/>
  <c r="DG99" i="7"/>
  <c r="DH98" i="7"/>
  <c r="DG35" i="7"/>
  <c r="DO34" i="7"/>
  <c r="DH34" i="7"/>
  <c r="CT34" i="7"/>
  <c r="CM34" i="7"/>
  <c r="CL35" i="7"/>
  <c r="CF66" i="7"/>
  <c r="BX67" i="7"/>
  <c r="CF67" i="7" s="1"/>
  <c r="BY98" i="7"/>
  <c r="BR98" i="7"/>
  <c r="BQ99" i="7"/>
  <c r="BY66" i="7"/>
  <c r="BR66" i="7"/>
  <c r="BQ67" i="7"/>
  <c r="AW34" i="7"/>
  <c r="AV35" i="7"/>
  <c r="BD34" i="7"/>
  <c r="AW18" i="7"/>
  <c r="AV19" i="7"/>
  <c r="BD18" i="7"/>
  <c r="AB114" i="7"/>
  <c r="AA115" i="7"/>
  <c r="AI114" i="7"/>
  <c r="AI82" i="7"/>
  <c r="AB82" i="7"/>
  <c r="AA83" i="7"/>
  <c r="AA99" i="7"/>
  <c r="AI98" i="7"/>
  <c r="AB98" i="7"/>
  <c r="AB18" i="7"/>
  <c r="AA19" i="7"/>
  <c r="AI18" i="7"/>
  <c r="F99" i="7"/>
  <c r="N99" i="7" s="1"/>
  <c r="N129" i="7" s="1"/>
  <c r="Q129" i="7" s="1"/>
  <c r="N98" i="7"/>
  <c r="N18" i="7"/>
  <c r="F19" i="7"/>
  <c r="N19" i="7" s="1"/>
  <c r="DU19" i="4"/>
  <c r="EC19" i="4" s="1"/>
  <c r="EC18" i="4"/>
  <c r="DN19" i="4"/>
  <c r="DV19" i="4" s="1"/>
  <c r="DV18" i="4"/>
  <c r="DO18" i="4"/>
  <c r="DG19" i="4"/>
  <c r="DH18" i="4"/>
  <c r="DG35" i="4"/>
  <c r="DH34" i="4"/>
  <c r="DO34" i="4"/>
  <c r="DK130" i="4"/>
  <c r="CM18" i="4"/>
  <c r="CF18" i="4"/>
  <c r="CE19" i="4"/>
  <c r="BK18" i="4"/>
  <c r="BC19" i="4"/>
  <c r="BD18" i="4"/>
  <c r="M67" i="4"/>
  <c r="N67" i="4" s="1"/>
  <c r="N127" i="4" s="1"/>
  <c r="Q127" i="4" s="1"/>
  <c r="N66" i="4"/>
  <c r="T67" i="4"/>
  <c r="AB66" i="4"/>
  <c r="U66" i="4"/>
  <c r="N128" i="4"/>
  <c r="DA98" i="14"/>
  <c r="CT98" i="14"/>
  <c r="CS99" i="14"/>
  <c r="AE128" i="14"/>
  <c r="DG35" i="11"/>
  <c r="DO35" i="11" s="1"/>
  <c r="DO34" i="11"/>
  <c r="DA35" i="11"/>
  <c r="DO66" i="2"/>
  <c r="DH66" i="2"/>
  <c r="DG67" i="2"/>
  <c r="AP82" i="2"/>
  <c r="AW82" i="2"/>
  <c r="AO83" i="2"/>
  <c r="F67" i="2"/>
  <c r="N67" i="2" s="1"/>
  <c r="N66" i="2"/>
  <c r="CZ35" i="15"/>
  <c r="DH34" i="15"/>
  <c r="DA34" i="15"/>
  <c r="CT125" i="15"/>
  <c r="BX35" i="15"/>
  <c r="BY34" i="15"/>
  <c r="CF34" i="15"/>
  <c r="BM130" i="15"/>
  <c r="BL161" i="15"/>
  <c r="BH130" i="15"/>
  <c r="BG161" i="15"/>
  <c r="AO115" i="15"/>
  <c r="AW114" i="15"/>
  <c r="AP114" i="15"/>
  <c r="AP35" i="15"/>
  <c r="AW35" i="15"/>
  <c r="AS129" i="15"/>
  <c r="AX129" i="15"/>
  <c r="AW160" i="15"/>
  <c r="AJ129" i="15"/>
  <c r="AI160" i="15"/>
  <c r="AE129" i="15"/>
  <c r="CZ83" i="12"/>
  <c r="DA82" i="12"/>
  <c r="DH82" i="12"/>
  <c r="BH129" i="12"/>
  <c r="BG160" i="12"/>
  <c r="AW50" i="12"/>
  <c r="AP50" i="12"/>
  <c r="AO51" i="12"/>
  <c r="AI18" i="12"/>
  <c r="AB18" i="12"/>
  <c r="AA19" i="12"/>
  <c r="F19" i="12"/>
  <c r="N19" i="12" s="1"/>
  <c r="N18" i="12"/>
  <c r="CZ115" i="5"/>
  <c r="DA114" i="5"/>
  <c r="DH114" i="5"/>
  <c r="CM115" i="5"/>
  <c r="CM130" i="5" s="1"/>
  <c r="CP130" i="5" s="1"/>
  <c r="CT115" i="5"/>
  <c r="CT130" i="5" s="1"/>
  <c r="CT98" i="5"/>
  <c r="CM98" i="5"/>
  <c r="CL99" i="5"/>
  <c r="CT66" i="5"/>
  <c r="CM66" i="5"/>
  <c r="CL67" i="5"/>
  <c r="CF50" i="5"/>
  <c r="BX51" i="5"/>
  <c r="BY50" i="5"/>
  <c r="BY34" i="5"/>
  <c r="CF34" i="5"/>
  <c r="BX35" i="5"/>
  <c r="AO19" i="5"/>
  <c r="AW18" i="5"/>
  <c r="AP18" i="5"/>
  <c r="U124" i="5"/>
  <c r="AB124" i="5"/>
  <c r="F19" i="5"/>
  <c r="N19" i="5" s="1"/>
  <c r="N124" i="5" s="1"/>
  <c r="Q124" i="5" s="1"/>
  <c r="N18" i="5"/>
  <c r="F67" i="5"/>
  <c r="N67" i="5" s="1"/>
  <c r="N66" i="5"/>
  <c r="Q125" i="5"/>
  <c r="DN51" i="1"/>
  <c r="DV50" i="1"/>
  <c r="DO50" i="1"/>
  <c r="DH35" i="1"/>
  <c r="DH125" i="1" s="1"/>
  <c r="DA35" i="1"/>
  <c r="DA125" i="1" s="1"/>
  <c r="DD125" i="1" s="1"/>
  <c r="DA50" i="1"/>
  <c r="DH50" i="1"/>
  <c r="CZ51" i="1"/>
  <c r="DA18" i="1"/>
  <c r="CZ19" i="1"/>
  <c r="DH18" i="1"/>
  <c r="DO124" i="1"/>
  <c r="DV124" i="1"/>
  <c r="CT98" i="1"/>
  <c r="CM98" i="1"/>
  <c r="CL99" i="1"/>
  <c r="CT51" i="1"/>
  <c r="CT126" i="1" s="1"/>
  <c r="CM51" i="1"/>
  <c r="CM126" i="1" s="1"/>
  <c r="CP126" i="1" s="1"/>
  <c r="CL35" i="1"/>
  <c r="CT34" i="1"/>
  <c r="CM34" i="1"/>
  <c r="CM18" i="1"/>
  <c r="CT18" i="1"/>
  <c r="CL19" i="1"/>
  <c r="BK115" i="1"/>
  <c r="BR115" i="1"/>
  <c r="AS156" i="1"/>
  <c r="AT125" i="1"/>
  <c r="AW125" i="1"/>
  <c r="AA83" i="1"/>
  <c r="AB82" i="1"/>
  <c r="AI82" i="1"/>
  <c r="AA99" i="1"/>
  <c r="AB98" i="1"/>
  <c r="AI98" i="1"/>
  <c r="AA115" i="1"/>
  <c r="AB115" i="1" s="1"/>
  <c r="AB114" i="1"/>
  <c r="AH115" i="1"/>
  <c r="AP114" i="1"/>
  <c r="AI114" i="1"/>
  <c r="CA129" i="16" l="1"/>
  <c r="BZ160" i="16"/>
  <c r="BU157" i="1"/>
  <c r="BV126" i="1"/>
  <c r="BG156" i="4"/>
  <c r="BH125" i="4"/>
  <c r="DO161" i="2"/>
  <c r="DP130" i="2"/>
  <c r="CM124" i="13"/>
  <c r="CM121" i="13"/>
  <c r="CM122" i="13"/>
  <c r="CM119" i="13"/>
  <c r="AF127" i="12"/>
  <c r="AE158" i="12"/>
  <c r="DH35" i="11"/>
  <c r="DH121" i="11" s="1"/>
  <c r="DL125" i="10"/>
  <c r="DK156" i="10"/>
  <c r="AW67" i="12"/>
  <c r="AW127" i="12" s="1"/>
  <c r="AP67" i="12"/>
  <c r="AP127" i="12" s="1"/>
  <c r="AS127" i="12" s="1"/>
  <c r="DA35" i="8"/>
  <c r="DA125" i="8" s="1"/>
  <c r="CT35" i="8"/>
  <c r="CT125" i="8" s="1"/>
  <c r="CW125" i="8" s="1"/>
  <c r="DA157" i="9"/>
  <c r="DB126" i="9"/>
  <c r="CG128" i="12"/>
  <c r="CF159" i="12"/>
  <c r="DV99" i="6"/>
  <c r="DV129" i="6" s="1"/>
  <c r="DW129" i="6" s="1"/>
  <c r="DO99" i="6"/>
  <c r="DO129" i="6" s="1"/>
  <c r="AW160" i="10"/>
  <c r="AX129" i="10"/>
  <c r="EC51" i="2"/>
  <c r="EC126" i="2" s="1"/>
  <c r="AF127" i="6"/>
  <c r="AE158" i="6"/>
  <c r="BR19" i="2"/>
  <c r="BK19" i="2"/>
  <c r="CF99" i="3"/>
  <c r="CF129" i="3" s="1"/>
  <c r="CI129" i="3" s="1"/>
  <c r="BY99" i="3"/>
  <c r="BY129" i="3" s="1"/>
  <c r="BZ129" i="3" s="1"/>
  <c r="DV83" i="3"/>
  <c r="DV128" i="3" s="1"/>
  <c r="DO83" i="3"/>
  <c r="DO128" i="3" s="1"/>
  <c r="BR67" i="15"/>
  <c r="BR127" i="15" s="1"/>
  <c r="BU127" i="15" s="1"/>
  <c r="BK67" i="15"/>
  <c r="DA156" i="3"/>
  <c r="DB125" i="3"/>
  <c r="AP124" i="4"/>
  <c r="N125" i="14"/>
  <c r="N122" i="14"/>
  <c r="N121" i="14"/>
  <c r="N119" i="14"/>
  <c r="N99" i="3"/>
  <c r="N129" i="3" s="1"/>
  <c r="Q129" i="3" s="1"/>
  <c r="U99" i="3"/>
  <c r="U129" i="3" s="1"/>
  <c r="CO128" i="8"/>
  <c r="CN159" i="8"/>
  <c r="AW161" i="13"/>
  <c r="AX130" i="13"/>
  <c r="BL129" i="2"/>
  <c r="BK160" i="2"/>
  <c r="CU124" i="12"/>
  <c r="CT155" i="12"/>
  <c r="CT132" i="12"/>
  <c r="CT133" i="12"/>
  <c r="BG160" i="13"/>
  <c r="BH129" i="13"/>
  <c r="AS159" i="6"/>
  <c r="AT128" i="6"/>
  <c r="EK155" i="7"/>
  <c r="EL124" i="7"/>
  <c r="CC130" i="15"/>
  <c r="CB161" i="15"/>
  <c r="CX130" i="8"/>
  <c r="CW161" i="8"/>
  <c r="DY159" i="2"/>
  <c r="DZ128" i="2"/>
  <c r="BG158" i="2"/>
  <c r="BH127" i="2"/>
  <c r="ER124" i="2"/>
  <c r="CW160" i="16"/>
  <c r="CX129" i="16"/>
  <c r="BG157" i="3"/>
  <c r="BH126" i="3"/>
  <c r="DH99" i="2"/>
  <c r="DH129" i="2" s="1"/>
  <c r="DK129" i="2" s="1"/>
  <c r="BG124" i="14"/>
  <c r="BD132" i="14"/>
  <c r="BD133" i="14"/>
  <c r="BD134" i="14" s="1"/>
  <c r="DZ126" i="2"/>
  <c r="DY157" i="2"/>
  <c r="V127" i="6"/>
  <c r="U158" i="6"/>
  <c r="AI51" i="16"/>
  <c r="AP51" i="16"/>
  <c r="AP126" i="16" s="1"/>
  <c r="AS126" i="16" s="1"/>
  <c r="U155" i="6"/>
  <c r="V124" i="6"/>
  <c r="BK158" i="7"/>
  <c r="BL127" i="7"/>
  <c r="AI51" i="9"/>
  <c r="AI126" i="9" s="1"/>
  <c r="ED130" i="2"/>
  <c r="EC161" i="2"/>
  <c r="ER157" i="2"/>
  <c r="ES126" i="2"/>
  <c r="AT128" i="15"/>
  <c r="AS159" i="15"/>
  <c r="R129" i="2"/>
  <c r="Q160" i="2"/>
  <c r="AS156" i="9"/>
  <c r="AT125" i="9"/>
  <c r="V124" i="10"/>
  <c r="U155" i="10"/>
  <c r="AP67" i="10"/>
  <c r="AP127" i="10" s="1"/>
  <c r="AS127" i="10" s="1"/>
  <c r="AW67" i="10"/>
  <c r="AW127" i="10" s="1"/>
  <c r="U125" i="7"/>
  <c r="BM126" i="12"/>
  <c r="BL157" i="12"/>
  <c r="BR67" i="11"/>
  <c r="BR127" i="11" s="1"/>
  <c r="BU127" i="11" s="1"/>
  <c r="BK67" i="11"/>
  <c r="BK127" i="11" s="1"/>
  <c r="R126" i="15"/>
  <c r="Q157" i="15"/>
  <c r="EF157" i="15" s="1"/>
  <c r="R128" i="8"/>
  <c r="Q159" i="8"/>
  <c r="DZ127" i="8"/>
  <c r="DY158" i="8"/>
  <c r="AI158" i="11"/>
  <c r="AJ127" i="11"/>
  <c r="EK160" i="13"/>
  <c r="EL129" i="13"/>
  <c r="AS157" i="2"/>
  <c r="AT126" i="2"/>
  <c r="BZ158" i="4"/>
  <c r="CA127" i="4"/>
  <c r="U156" i="11"/>
  <c r="V125" i="11"/>
  <c r="U83" i="10"/>
  <c r="U128" i="10" s="1"/>
  <c r="N83" i="10"/>
  <c r="N128" i="10" s="1"/>
  <c r="Q128" i="10" s="1"/>
  <c r="CG125" i="1"/>
  <c r="CF156" i="1"/>
  <c r="AJ130" i="14"/>
  <c r="AI161" i="14"/>
  <c r="CX128" i="8"/>
  <c r="CW159" i="8"/>
  <c r="DY161" i="2"/>
  <c r="DZ130" i="2"/>
  <c r="BK115" i="6"/>
  <c r="BK130" i="6" s="1"/>
  <c r="BN130" i="6" s="1"/>
  <c r="BD115" i="6"/>
  <c r="BD130" i="6" s="1"/>
  <c r="BE130" i="6" s="1"/>
  <c r="AX128" i="15"/>
  <c r="AW159" i="15"/>
  <c r="BD67" i="5"/>
  <c r="BD127" i="5" s="1"/>
  <c r="BG127" i="5" s="1"/>
  <c r="AW67" i="5"/>
  <c r="AW127" i="5" s="1"/>
  <c r="CT67" i="1"/>
  <c r="CT127" i="1" s="1"/>
  <c r="AI83" i="2"/>
  <c r="AI128" i="2" s="1"/>
  <c r="AB83" i="2"/>
  <c r="AB128" i="2" s="1"/>
  <c r="AE128" i="2" s="1"/>
  <c r="DP126" i="4"/>
  <c r="DO157" i="4"/>
  <c r="BD83" i="12"/>
  <c r="BD128" i="12" s="1"/>
  <c r="BG128" i="12" s="1"/>
  <c r="AW83" i="12"/>
  <c r="AW128" i="12" s="1"/>
  <c r="BV130" i="2"/>
  <c r="BU161" i="2"/>
  <c r="CF115" i="8"/>
  <c r="CF130" i="8" s="1"/>
  <c r="CI130" i="8" s="1"/>
  <c r="BY115" i="8"/>
  <c r="BY130" i="8" s="1"/>
  <c r="BZ130" i="8" s="1"/>
  <c r="V126" i="15"/>
  <c r="U157" i="15"/>
  <c r="V128" i="8"/>
  <c r="U159" i="8"/>
  <c r="DX124" i="12"/>
  <c r="DW155" i="12"/>
  <c r="DP129" i="5"/>
  <c r="DO160" i="5"/>
  <c r="DE130" i="11"/>
  <c r="DD161" i="11"/>
  <c r="DO67" i="7"/>
  <c r="DO127" i="7" s="1"/>
  <c r="DH67" i="7"/>
  <c r="DH127" i="7" s="1"/>
  <c r="DK127" i="7" s="1"/>
  <c r="DV157" i="3"/>
  <c r="DW126" i="3"/>
  <c r="AW157" i="2"/>
  <c r="AX126" i="2"/>
  <c r="AI161" i="11"/>
  <c r="AJ130" i="11"/>
  <c r="AE156" i="11"/>
  <c r="AF125" i="11"/>
  <c r="AT128" i="5"/>
  <c r="AS159" i="5"/>
  <c r="BY67" i="10"/>
  <c r="BY127" i="10" s="1"/>
  <c r="BZ127" i="10" s="1"/>
  <c r="BR67" i="10"/>
  <c r="BR127" i="10" s="1"/>
  <c r="BU127" i="10" s="1"/>
  <c r="BK99" i="9"/>
  <c r="BK129" i="9" s="1"/>
  <c r="BL129" i="9" s="1"/>
  <c r="BD99" i="9"/>
  <c r="BD129" i="9" s="1"/>
  <c r="BG129" i="9" s="1"/>
  <c r="CT99" i="15"/>
  <c r="CT129" i="15" s="1"/>
  <c r="CW129" i="15" s="1"/>
  <c r="CM99" i="15"/>
  <c r="CM129" i="15" s="1"/>
  <c r="CP129" i="15" s="1"/>
  <c r="CT19" i="8"/>
  <c r="DA19" i="8"/>
  <c r="DB128" i="8"/>
  <c r="DA159" i="8"/>
  <c r="BH126" i="14"/>
  <c r="BG157" i="14"/>
  <c r="AW83" i="8"/>
  <c r="AW128" i="8" s="1"/>
  <c r="AP83" i="8"/>
  <c r="AP128" i="8" s="1"/>
  <c r="AS128" i="8" s="1"/>
  <c r="BK83" i="7"/>
  <c r="BK128" i="7" s="1"/>
  <c r="BD83" i="7"/>
  <c r="BD128" i="7" s="1"/>
  <c r="BG128" i="7" s="1"/>
  <c r="AW161" i="11"/>
  <c r="AX130" i="11"/>
  <c r="AS160" i="9"/>
  <c r="AT129" i="9"/>
  <c r="AT127" i="2"/>
  <c r="AS158" i="2"/>
  <c r="BZ161" i="10"/>
  <c r="CA130" i="10"/>
  <c r="AW124" i="4"/>
  <c r="BZ161" i="2"/>
  <c r="CA130" i="2"/>
  <c r="BU160" i="16"/>
  <c r="BV129" i="16"/>
  <c r="DP126" i="3"/>
  <c r="DO157" i="3"/>
  <c r="DV115" i="8"/>
  <c r="DV130" i="8" s="1"/>
  <c r="DY130" i="8" s="1"/>
  <c r="DO115" i="8"/>
  <c r="DO130" i="8" s="1"/>
  <c r="DB129" i="16"/>
  <c r="DA160" i="16"/>
  <c r="CW159" i="7"/>
  <c r="CX128" i="7"/>
  <c r="U35" i="3"/>
  <c r="U125" i="3" s="1"/>
  <c r="DP128" i="8"/>
  <c r="DO159" i="8"/>
  <c r="BD83" i="9"/>
  <c r="BD128" i="9" s="1"/>
  <c r="BG128" i="9" s="1"/>
  <c r="AW83" i="9"/>
  <c r="AW128" i="9" s="1"/>
  <c r="DH51" i="12"/>
  <c r="DH126" i="12" s="1"/>
  <c r="DA51" i="12"/>
  <c r="DA126" i="12" s="1"/>
  <c r="DD126" i="12" s="1"/>
  <c r="AJ125" i="6"/>
  <c r="AI156" i="6"/>
  <c r="BV130" i="10"/>
  <c r="BU161" i="10"/>
  <c r="DD160" i="5"/>
  <c r="DE129" i="5"/>
  <c r="AS157" i="13"/>
  <c r="AT126" i="13"/>
  <c r="EC158" i="4"/>
  <c r="ED127" i="4"/>
  <c r="U157" i="9"/>
  <c r="V126" i="9"/>
  <c r="AS160" i="16"/>
  <c r="AT129" i="16"/>
  <c r="CJ124" i="13"/>
  <c r="CI155" i="13"/>
  <c r="CF51" i="11"/>
  <c r="CF126" i="11" s="1"/>
  <c r="CI126" i="11" s="1"/>
  <c r="BY51" i="11"/>
  <c r="BY126" i="11" s="1"/>
  <c r="BZ126" i="11" s="1"/>
  <c r="CG124" i="5"/>
  <c r="CF155" i="5"/>
  <c r="CT99" i="11"/>
  <c r="CT129" i="11" s="1"/>
  <c r="CU129" i="11" s="1"/>
  <c r="CM99" i="11"/>
  <c r="CM129" i="11" s="1"/>
  <c r="CP129" i="11" s="1"/>
  <c r="CQ129" i="11" s="1"/>
  <c r="BY51" i="4"/>
  <c r="BY126" i="4" s="1"/>
  <c r="BZ126" i="4" s="1"/>
  <c r="BR51" i="4"/>
  <c r="BR126" i="4" s="1"/>
  <c r="BU126" i="4" s="1"/>
  <c r="AT124" i="9"/>
  <c r="AS155" i="9"/>
  <c r="DO155" i="2"/>
  <c r="DP124" i="2"/>
  <c r="BZ157" i="10"/>
  <c r="CA126" i="10"/>
  <c r="CF115" i="13"/>
  <c r="CF130" i="13" s="1"/>
  <c r="CI130" i="13" s="1"/>
  <c r="BY115" i="13"/>
  <c r="BY130" i="13" s="1"/>
  <c r="BZ130" i="13" s="1"/>
  <c r="CI158" i="9"/>
  <c r="CJ127" i="9"/>
  <c r="AX128" i="13"/>
  <c r="AW159" i="13"/>
  <c r="AB115" i="8"/>
  <c r="AB130" i="8" s="1"/>
  <c r="AE130" i="8" s="1"/>
  <c r="U115" i="8"/>
  <c r="U130" i="8" s="1"/>
  <c r="AT130" i="11"/>
  <c r="AS161" i="11"/>
  <c r="BH130" i="16"/>
  <c r="BG161" i="16"/>
  <c r="BK19" i="8"/>
  <c r="BD19" i="8"/>
  <c r="AI119" i="14"/>
  <c r="AI122" i="14"/>
  <c r="AI121" i="14"/>
  <c r="AI128" i="14"/>
  <c r="AB99" i="3"/>
  <c r="AB129" i="3" s="1"/>
  <c r="AE129" i="3" s="1"/>
  <c r="AI99" i="3"/>
  <c r="AI129" i="3" s="1"/>
  <c r="AI156" i="10"/>
  <c r="AJ125" i="10"/>
  <c r="CN156" i="3"/>
  <c r="CO125" i="3"/>
  <c r="DZ128" i="8"/>
  <c r="DY159" i="8"/>
  <c r="BH126" i="8"/>
  <c r="BG157" i="8"/>
  <c r="DE129" i="6"/>
  <c r="DD160" i="6"/>
  <c r="DA83" i="5"/>
  <c r="DA128" i="5" s="1"/>
  <c r="DD128" i="5" s="1"/>
  <c r="CT83" i="5"/>
  <c r="CT128" i="5" s="1"/>
  <c r="AI155" i="2"/>
  <c r="AJ124" i="2"/>
  <c r="AF125" i="12"/>
  <c r="AE156" i="12"/>
  <c r="AJ124" i="5"/>
  <c r="AI155" i="5"/>
  <c r="EL127" i="4"/>
  <c r="EK158" i="4"/>
  <c r="DO159" i="10"/>
  <c r="DP128" i="10"/>
  <c r="ED124" i="14"/>
  <c r="EC155" i="14"/>
  <c r="DB127" i="2"/>
  <c r="DA158" i="2"/>
  <c r="AB35" i="9"/>
  <c r="AB125" i="9" s="1"/>
  <c r="AE125" i="9" s="1"/>
  <c r="BD35" i="2"/>
  <c r="AW35" i="2"/>
  <c r="AW125" i="2" s="1"/>
  <c r="AE155" i="9"/>
  <c r="AF124" i="9"/>
  <c r="AX124" i="3"/>
  <c r="AW155" i="3"/>
  <c r="BG161" i="9"/>
  <c r="BH130" i="9"/>
  <c r="BH125" i="1"/>
  <c r="BG156" i="1"/>
  <c r="BD122" i="13"/>
  <c r="DO19" i="12"/>
  <c r="DH19" i="12"/>
  <c r="DH124" i="12" s="1"/>
  <c r="DH83" i="4"/>
  <c r="DH128" i="4" s="1"/>
  <c r="DK128" i="4" s="1"/>
  <c r="DA83" i="4"/>
  <c r="AJ129" i="12"/>
  <c r="AI160" i="12"/>
  <c r="DH83" i="10"/>
  <c r="DH128" i="10" s="1"/>
  <c r="DK128" i="10" s="1"/>
  <c r="BL126" i="8"/>
  <c r="BK157" i="8"/>
  <c r="DO51" i="8"/>
  <c r="DO126" i="8" s="1"/>
  <c r="DH51" i="8"/>
  <c r="DH126" i="8" s="1"/>
  <c r="DK126" i="8" s="1"/>
  <c r="CF83" i="8"/>
  <c r="CF128" i="8" s="1"/>
  <c r="CI128" i="8" s="1"/>
  <c r="BY83" i="8"/>
  <c r="BY128" i="8" s="1"/>
  <c r="BZ128" i="8" s="1"/>
  <c r="CJ125" i="3"/>
  <c r="CI156" i="3"/>
  <c r="CX125" i="3"/>
  <c r="CW156" i="3"/>
  <c r="AE160" i="9"/>
  <c r="AF129" i="9"/>
  <c r="CN157" i="7"/>
  <c r="CO126" i="7"/>
  <c r="DD155" i="11"/>
  <c r="DE124" i="11"/>
  <c r="CI156" i="13"/>
  <c r="CJ125" i="13"/>
  <c r="BK19" i="10"/>
  <c r="BK124" i="10" s="1"/>
  <c r="BL124" i="10" s="1"/>
  <c r="AE156" i="10"/>
  <c r="AF125" i="10"/>
  <c r="AP124" i="16"/>
  <c r="AP121" i="16"/>
  <c r="AP119" i="16"/>
  <c r="U155" i="9"/>
  <c r="V124" i="9"/>
  <c r="BL158" i="3"/>
  <c r="BM127" i="3"/>
  <c r="DA115" i="2"/>
  <c r="DA130" i="2" s="1"/>
  <c r="CT115" i="2"/>
  <c r="CT130" i="2" s="1"/>
  <c r="CW130" i="2" s="1"/>
  <c r="AI51" i="6"/>
  <c r="AI126" i="6" s="1"/>
  <c r="AB51" i="6"/>
  <c r="AB126" i="6" s="1"/>
  <c r="AE126" i="6" s="1"/>
  <c r="DI127" i="5"/>
  <c r="DH158" i="5"/>
  <c r="CC129" i="12"/>
  <c r="CB160" i="12"/>
  <c r="DB125" i="10"/>
  <c r="BL129" i="16"/>
  <c r="BK160" i="16"/>
  <c r="DO122" i="13"/>
  <c r="AJ125" i="4"/>
  <c r="AI156" i="4"/>
  <c r="DV124" i="11"/>
  <c r="ED128" i="8"/>
  <c r="EC159" i="8"/>
  <c r="CF35" i="12"/>
  <c r="BY35" i="12"/>
  <c r="BY125" i="12" s="1"/>
  <c r="CB125" i="12" s="1"/>
  <c r="DE125" i="12"/>
  <c r="DD156" i="12"/>
  <c r="DB125" i="4"/>
  <c r="DA156" i="4"/>
  <c r="DH83" i="13"/>
  <c r="DH128" i="13" s="1"/>
  <c r="DK128" i="13" s="1"/>
  <c r="DA83" i="13"/>
  <c r="DA128" i="13" s="1"/>
  <c r="BR51" i="3"/>
  <c r="BR126" i="3" s="1"/>
  <c r="BU126" i="3" s="1"/>
  <c r="BY124" i="8"/>
  <c r="CM19" i="2"/>
  <c r="CN156" i="10"/>
  <c r="CO125" i="10"/>
  <c r="BD67" i="6"/>
  <c r="AW67" i="6"/>
  <c r="AW127" i="6" s="1"/>
  <c r="AZ127" i="6" s="1"/>
  <c r="EC158" i="16"/>
  <c r="ED127" i="16"/>
  <c r="N119" i="15"/>
  <c r="BK122" i="15"/>
  <c r="CM35" i="8"/>
  <c r="CF35" i="8"/>
  <c r="CF125" i="8" s="1"/>
  <c r="CI125" i="8" s="1"/>
  <c r="DO119" i="13"/>
  <c r="DH124" i="14"/>
  <c r="DH119" i="14"/>
  <c r="DH121" i="14"/>
  <c r="DH122" i="14"/>
  <c r="AS156" i="4"/>
  <c r="AT125" i="4"/>
  <c r="DV83" i="12"/>
  <c r="DV128" i="12" s="1"/>
  <c r="DW128" i="12" s="1"/>
  <c r="DO83" i="12"/>
  <c r="DO128" i="12" s="1"/>
  <c r="AT129" i="12"/>
  <c r="AS160" i="12"/>
  <c r="U19" i="3"/>
  <c r="N19" i="3"/>
  <c r="EL130" i="14"/>
  <c r="EK161" i="14"/>
  <c r="AF125" i="7"/>
  <c r="AE156" i="7"/>
  <c r="AI83" i="6"/>
  <c r="AI128" i="6" s="1"/>
  <c r="DI125" i="12"/>
  <c r="DH156" i="12"/>
  <c r="CF115" i="1"/>
  <c r="CF130" i="1" s="1"/>
  <c r="Q157" i="3"/>
  <c r="R126" i="3"/>
  <c r="EJ51" i="14"/>
  <c r="EC51" i="14"/>
  <c r="CC127" i="5"/>
  <c r="CB158" i="5"/>
  <c r="U156" i="10"/>
  <c r="V125" i="10"/>
  <c r="DV124" i="2"/>
  <c r="BZ155" i="16"/>
  <c r="CA124" i="16"/>
  <c r="AF130" i="12"/>
  <c r="AE161" i="12"/>
  <c r="BY83" i="5"/>
  <c r="BY128" i="5" s="1"/>
  <c r="CB128" i="5" s="1"/>
  <c r="BR83" i="5"/>
  <c r="BR128" i="5" s="1"/>
  <c r="BU128" i="5" s="1"/>
  <c r="BR126" i="8"/>
  <c r="CF124" i="8"/>
  <c r="CO125" i="13"/>
  <c r="CN156" i="13"/>
  <c r="BY119" i="12"/>
  <c r="BY124" i="12"/>
  <c r="N119" i="4"/>
  <c r="DA159" i="7"/>
  <c r="DB128" i="7"/>
  <c r="BY124" i="10"/>
  <c r="BR51" i="7"/>
  <c r="BR126" i="7" s="1"/>
  <c r="BU126" i="7" s="1"/>
  <c r="BK51" i="7"/>
  <c r="BK126" i="7" s="1"/>
  <c r="CF99" i="5"/>
  <c r="CF129" i="5" s="1"/>
  <c r="BY99" i="5"/>
  <c r="BY129" i="5" s="1"/>
  <c r="CB129" i="5" s="1"/>
  <c r="DO124" i="15"/>
  <c r="DY158" i="16"/>
  <c r="DZ127" i="16"/>
  <c r="N121" i="15"/>
  <c r="BK83" i="5"/>
  <c r="BK128" i="5" s="1"/>
  <c r="BL128" i="5" s="1"/>
  <c r="BD83" i="5"/>
  <c r="BD128" i="5" s="1"/>
  <c r="BG128" i="5" s="1"/>
  <c r="BY83" i="16"/>
  <c r="BK19" i="11"/>
  <c r="BD19" i="11"/>
  <c r="CM99" i="8"/>
  <c r="CM129" i="8" s="1"/>
  <c r="CN129" i="8" s="1"/>
  <c r="CF99" i="8"/>
  <c r="CF129" i="8" s="1"/>
  <c r="CI129" i="8" s="1"/>
  <c r="BG160" i="2"/>
  <c r="BH129" i="2"/>
  <c r="CG127" i="5"/>
  <c r="CF158" i="5"/>
  <c r="CF83" i="7"/>
  <c r="CF128" i="7" s="1"/>
  <c r="CI128" i="7" s="1"/>
  <c r="BY83" i="7"/>
  <c r="BY128" i="7" s="1"/>
  <c r="BZ128" i="7" s="1"/>
  <c r="DA35" i="16"/>
  <c r="CT35" i="16"/>
  <c r="R130" i="1"/>
  <c r="Q161" i="1"/>
  <c r="ED130" i="7"/>
  <c r="EC161" i="7"/>
  <c r="Q158" i="7"/>
  <c r="R127" i="7"/>
  <c r="BZ161" i="9"/>
  <c r="CA130" i="9"/>
  <c r="CW158" i="9"/>
  <c r="CX127" i="9"/>
  <c r="CF160" i="1"/>
  <c r="CG129" i="1"/>
  <c r="DR124" i="14"/>
  <c r="DV99" i="3"/>
  <c r="BH125" i="9"/>
  <c r="DL129" i="8"/>
  <c r="DK160" i="8"/>
  <c r="BZ156" i="4"/>
  <c r="CA125" i="4"/>
  <c r="BZ159" i="14"/>
  <c r="CA128" i="14"/>
  <c r="DO121" i="13"/>
  <c r="U155" i="4"/>
  <c r="V124" i="4"/>
  <c r="AI99" i="9"/>
  <c r="AI129" i="9" s="1"/>
  <c r="U83" i="11"/>
  <c r="U128" i="11" s="1"/>
  <c r="AI156" i="7"/>
  <c r="AJ125" i="7"/>
  <c r="CH130" i="6"/>
  <c r="CG161" i="6"/>
  <c r="AS159" i="1"/>
  <c r="AT128" i="1"/>
  <c r="DA115" i="3"/>
  <c r="DA130" i="3" s="1"/>
  <c r="CT115" i="3"/>
  <c r="CT130" i="3" s="1"/>
  <c r="CW130" i="3" s="1"/>
  <c r="CT35" i="2"/>
  <c r="CT125" i="2" s="1"/>
  <c r="CW125" i="2" s="1"/>
  <c r="AJ127" i="8"/>
  <c r="AI158" i="8"/>
  <c r="CW159" i="4"/>
  <c r="CX128" i="4"/>
  <c r="DV99" i="7"/>
  <c r="DV129" i="7" s="1"/>
  <c r="DY129" i="7" s="1"/>
  <c r="CQ127" i="15"/>
  <c r="CP158" i="15"/>
  <c r="N122" i="15"/>
  <c r="DP129" i="8"/>
  <c r="DO160" i="8"/>
  <c r="BL125" i="15"/>
  <c r="CI159" i="14"/>
  <c r="CJ128" i="14"/>
  <c r="BU159" i="7"/>
  <c r="BV128" i="7"/>
  <c r="BD115" i="2"/>
  <c r="BD130" i="2" s="1"/>
  <c r="BG130" i="2" s="1"/>
  <c r="DO155" i="13"/>
  <c r="DP124" i="13"/>
  <c r="DO132" i="13"/>
  <c r="DO133" i="13"/>
  <c r="AE155" i="8"/>
  <c r="AF124" i="8"/>
  <c r="BD35" i="5"/>
  <c r="BD125" i="5" s="1"/>
  <c r="BG125" i="5" s="1"/>
  <c r="AW35" i="5"/>
  <c r="AW125" i="5" s="1"/>
  <c r="BR115" i="3"/>
  <c r="BR130" i="3" s="1"/>
  <c r="BU130" i="3" s="1"/>
  <c r="DV19" i="8"/>
  <c r="EC119" i="3"/>
  <c r="AB125" i="15"/>
  <c r="AB121" i="15"/>
  <c r="AB122" i="15"/>
  <c r="AB119" i="15"/>
  <c r="DH99" i="5"/>
  <c r="DH129" i="5" s="1"/>
  <c r="EJ19" i="2"/>
  <c r="EC19" i="2"/>
  <c r="R126" i="10"/>
  <c r="Q157" i="10"/>
  <c r="Q160" i="9"/>
  <c r="R129" i="9"/>
  <c r="DZ129" i="8"/>
  <c r="DY160" i="8"/>
  <c r="AI161" i="6"/>
  <c r="AJ130" i="6"/>
  <c r="AW83" i="1"/>
  <c r="AW128" i="1" s="1"/>
  <c r="BH128" i="10"/>
  <c r="BG159" i="10"/>
  <c r="AT127" i="5"/>
  <c r="AS158" i="5"/>
  <c r="AI35" i="8"/>
  <c r="AI125" i="8" s="1"/>
  <c r="AB35" i="8"/>
  <c r="CN161" i="16"/>
  <c r="CO130" i="16"/>
  <c r="CN159" i="4"/>
  <c r="CO128" i="4"/>
  <c r="DY161" i="7"/>
  <c r="DZ130" i="7"/>
  <c r="CF124" i="11"/>
  <c r="U158" i="7"/>
  <c r="V127" i="7"/>
  <c r="AW35" i="9"/>
  <c r="AW125" i="9" s="1"/>
  <c r="DA19" i="9"/>
  <c r="DA124" i="9" s="1"/>
  <c r="DP129" i="2"/>
  <c r="DO160" i="2"/>
  <c r="CX127" i="15"/>
  <c r="CW158" i="15"/>
  <c r="Q124" i="15"/>
  <c r="N132" i="15"/>
  <c r="N133" i="15"/>
  <c r="N134" i="15" s="1"/>
  <c r="R129" i="16"/>
  <c r="Q160" i="16"/>
  <c r="BU156" i="4"/>
  <c r="BV125" i="4"/>
  <c r="U160" i="9"/>
  <c r="V129" i="9"/>
  <c r="Q155" i="4"/>
  <c r="R124" i="4"/>
  <c r="BU159" i="4"/>
  <c r="BV128" i="4"/>
  <c r="CF99" i="4"/>
  <c r="CF129" i="4" s="1"/>
  <c r="CI129" i="4" s="1"/>
  <c r="BY99" i="4"/>
  <c r="BY129" i="4" s="1"/>
  <c r="BZ129" i="4" s="1"/>
  <c r="BR35" i="2"/>
  <c r="BR125" i="2" s="1"/>
  <c r="BU125" i="2" s="1"/>
  <c r="BK35" i="2"/>
  <c r="BK125" i="2" s="1"/>
  <c r="DD160" i="1"/>
  <c r="DE129" i="1"/>
  <c r="BL161" i="9"/>
  <c r="BM130" i="9"/>
  <c r="BV129" i="9"/>
  <c r="BU160" i="9"/>
  <c r="DS128" i="14"/>
  <c r="DR159" i="14"/>
  <c r="R125" i="12"/>
  <c r="Q156" i="12"/>
  <c r="BZ159" i="2"/>
  <c r="CA128" i="2"/>
  <c r="CT161" i="1"/>
  <c r="CU130" i="1"/>
  <c r="U35" i="12"/>
  <c r="CO130" i="4"/>
  <c r="CN161" i="4"/>
  <c r="AE158" i="2"/>
  <c r="AF127" i="2"/>
  <c r="CI156" i="14"/>
  <c r="CJ125" i="14"/>
  <c r="BY121" i="11"/>
  <c r="BY122" i="11"/>
  <c r="BY124" i="11"/>
  <c r="CW161" i="16"/>
  <c r="CX130" i="16"/>
  <c r="AS160" i="1"/>
  <c r="AT129" i="1"/>
  <c r="BR115" i="11"/>
  <c r="BR130" i="11" s="1"/>
  <c r="BU130" i="11" s="1"/>
  <c r="BK115" i="11"/>
  <c r="BK130" i="11" s="1"/>
  <c r="DO156" i="10"/>
  <c r="DP125" i="10"/>
  <c r="BV124" i="8"/>
  <c r="BU155" i="8"/>
  <c r="EJ124" i="13"/>
  <c r="EJ121" i="13"/>
  <c r="EJ119" i="13"/>
  <c r="BR124" i="10"/>
  <c r="BR121" i="10"/>
  <c r="BR119" i="10"/>
  <c r="V129" i="16"/>
  <c r="U160" i="16"/>
  <c r="DB124" i="13"/>
  <c r="DA155" i="13"/>
  <c r="DY159" i="13"/>
  <c r="DZ128" i="13"/>
  <c r="BR124" i="11"/>
  <c r="AP35" i="13"/>
  <c r="AI35" i="13"/>
  <c r="AI125" i="13" s="1"/>
  <c r="BD115" i="1"/>
  <c r="BD130" i="1" s="1"/>
  <c r="BG130" i="1" s="1"/>
  <c r="AW115" i="1"/>
  <c r="AW130" i="1" s="1"/>
  <c r="DO51" i="9"/>
  <c r="DO126" i="9" s="1"/>
  <c r="DH51" i="9"/>
  <c r="DH126" i="9" s="1"/>
  <c r="DK126" i="9" s="1"/>
  <c r="DE129" i="12"/>
  <c r="DD160" i="12"/>
  <c r="CN157" i="9"/>
  <c r="CO126" i="9"/>
  <c r="CJ125" i="11"/>
  <c r="CI156" i="11"/>
  <c r="Q157" i="14"/>
  <c r="R126" i="14"/>
  <c r="AB124" i="11"/>
  <c r="BR35" i="3"/>
  <c r="BR125" i="3" s="1"/>
  <c r="BU125" i="3" s="1"/>
  <c r="DV159" i="14"/>
  <c r="DW128" i="14"/>
  <c r="EK129" i="2"/>
  <c r="EJ160" i="2"/>
  <c r="CW159" i="2"/>
  <c r="CX128" i="2"/>
  <c r="CI161" i="10"/>
  <c r="CJ130" i="10"/>
  <c r="BZ159" i="10"/>
  <c r="CA128" i="10"/>
  <c r="CT99" i="3"/>
  <c r="CT129" i="3" s="1"/>
  <c r="CW129" i="3" s="1"/>
  <c r="CM99" i="3"/>
  <c r="CM129" i="3" s="1"/>
  <c r="CN129" i="3" s="1"/>
  <c r="ED161" i="9"/>
  <c r="EE130" i="9"/>
  <c r="DO160" i="13"/>
  <c r="DP129" i="13"/>
  <c r="CX130" i="4"/>
  <c r="CW161" i="4"/>
  <c r="DH35" i="5"/>
  <c r="DH125" i="5" s="1"/>
  <c r="DA35" i="5"/>
  <c r="DA125" i="5" s="1"/>
  <c r="DD125" i="5" s="1"/>
  <c r="CM125" i="14"/>
  <c r="CT157" i="5"/>
  <c r="CU126" i="5"/>
  <c r="AW160" i="1"/>
  <c r="AX129" i="1"/>
  <c r="CF51" i="3"/>
  <c r="CF126" i="3" s="1"/>
  <c r="CI126" i="3" s="1"/>
  <c r="CM51" i="3"/>
  <c r="CM126" i="3" s="1"/>
  <c r="CN126" i="3" s="1"/>
  <c r="R129" i="5"/>
  <c r="Q160" i="5"/>
  <c r="DH19" i="9"/>
  <c r="U19" i="8"/>
  <c r="N19" i="8"/>
  <c r="AW155" i="1"/>
  <c r="AX124" i="1"/>
  <c r="CN156" i="4"/>
  <c r="CO125" i="4"/>
  <c r="BV129" i="3"/>
  <c r="BU160" i="3"/>
  <c r="EC125" i="11"/>
  <c r="AF128" i="3"/>
  <c r="AE159" i="3"/>
  <c r="CN160" i="16"/>
  <c r="CO129" i="16"/>
  <c r="CT155" i="5"/>
  <c r="CU124" i="5"/>
  <c r="EC159" i="13"/>
  <c r="ED128" i="13"/>
  <c r="DI129" i="12"/>
  <c r="DH160" i="12"/>
  <c r="DO99" i="14"/>
  <c r="DH99" i="14"/>
  <c r="DH129" i="14" s="1"/>
  <c r="BD115" i="12"/>
  <c r="BD130" i="12" s="1"/>
  <c r="BG130" i="12" s="1"/>
  <c r="BK115" i="12"/>
  <c r="BK130" i="12" s="1"/>
  <c r="BL130" i="12" s="1"/>
  <c r="BZ157" i="3"/>
  <c r="CA126" i="3"/>
  <c r="BG157" i="11"/>
  <c r="BH126" i="11"/>
  <c r="CO127" i="10"/>
  <c r="CN158" i="10"/>
  <c r="BL129" i="8"/>
  <c r="BK160" i="8"/>
  <c r="CF67" i="14"/>
  <c r="BY67" i="14"/>
  <c r="BY127" i="14" s="1"/>
  <c r="BZ127" i="14" s="1"/>
  <c r="DO115" i="1"/>
  <c r="DO130" i="1" s="1"/>
  <c r="DH115" i="1"/>
  <c r="DH130" i="1" s="1"/>
  <c r="AP115" i="8"/>
  <c r="AP130" i="8" s="1"/>
  <c r="AS130" i="8" s="1"/>
  <c r="DY160" i="2"/>
  <c r="DZ129" i="2"/>
  <c r="CO130" i="10"/>
  <c r="CN161" i="10"/>
  <c r="DK161" i="9"/>
  <c r="DL130" i="9"/>
  <c r="DA51" i="16"/>
  <c r="DA126" i="16" s="1"/>
  <c r="CT51" i="16"/>
  <c r="CT126" i="16" s="1"/>
  <c r="CW126" i="16" s="1"/>
  <c r="ED130" i="8"/>
  <c r="EC161" i="8"/>
  <c r="AW158" i="11"/>
  <c r="AX127" i="11"/>
  <c r="BL155" i="3"/>
  <c r="BM124" i="3"/>
  <c r="BD125" i="15"/>
  <c r="BD121" i="15"/>
  <c r="BD122" i="15"/>
  <c r="BD119" i="15"/>
  <c r="EL130" i="16"/>
  <c r="EK161" i="16"/>
  <c r="BR35" i="14"/>
  <c r="BR125" i="14" s="1"/>
  <c r="BU125" i="14" s="1"/>
  <c r="BK35" i="14"/>
  <c r="BV126" i="12"/>
  <c r="BU157" i="12"/>
  <c r="DE126" i="5"/>
  <c r="DD157" i="5"/>
  <c r="BR124" i="15"/>
  <c r="BR122" i="15"/>
  <c r="BR119" i="15"/>
  <c r="BR121" i="15"/>
  <c r="AE161" i="13"/>
  <c r="AF130" i="13"/>
  <c r="BD124" i="1"/>
  <c r="BD122" i="1"/>
  <c r="CW156" i="4"/>
  <c r="CX125" i="4"/>
  <c r="EJ125" i="11"/>
  <c r="EJ119" i="11"/>
  <c r="EJ121" i="11"/>
  <c r="EJ122" i="11"/>
  <c r="CT67" i="11"/>
  <c r="CT127" i="11" s="1"/>
  <c r="CU127" i="11" s="1"/>
  <c r="CM67" i="11"/>
  <c r="CM127" i="11" s="1"/>
  <c r="CP127" i="11" s="1"/>
  <c r="CQ127" i="11" s="1"/>
  <c r="DD155" i="5"/>
  <c r="DE124" i="5"/>
  <c r="EJ115" i="4"/>
  <c r="EJ130" i="4" s="1"/>
  <c r="EK130" i="4" s="1"/>
  <c r="EC115" i="4"/>
  <c r="EC130" i="4" s="1"/>
  <c r="AI35" i="5"/>
  <c r="AB35" i="5"/>
  <c r="U161" i="7"/>
  <c r="V130" i="7"/>
  <c r="DA99" i="13"/>
  <c r="DA129" i="13" s="1"/>
  <c r="CT99" i="13"/>
  <c r="CT129" i="13" s="1"/>
  <c r="CW129" i="13" s="1"/>
  <c r="AJ129" i="4"/>
  <c r="AI160" i="4"/>
  <c r="CT115" i="15"/>
  <c r="CT130" i="15" s="1"/>
  <c r="CW130" i="15" s="1"/>
  <c r="CM115" i="15"/>
  <c r="CM130" i="15" s="1"/>
  <c r="CP130" i="15" s="1"/>
  <c r="DX125" i="1"/>
  <c r="DW156" i="1"/>
  <c r="AT125" i="8"/>
  <c r="AS156" i="8"/>
  <c r="U159" i="9"/>
  <c r="V128" i="9"/>
  <c r="U35" i="9"/>
  <c r="U125" i="9" s="1"/>
  <c r="N35" i="9"/>
  <c r="N125" i="9" s="1"/>
  <c r="Q125" i="9" s="1"/>
  <c r="CO129" i="2"/>
  <c r="CN160" i="2"/>
  <c r="BH126" i="2"/>
  <c r="BG157" i="2"/>
  <c r="ER161" i="2"/>
  <c r="ES130" i="2"/>
  <c r="AW156" i="4"/>
  <c r="AX125" i="4"/>
  <c r="AW156" i="13"/>
  <c r="AX125" i="13"/>
  <c r="ED129" i="2"/>
  <c r="EC160" i="2"/>
  <c r="BU158" i="16"/>
  <c r="BV127" i="16"/>
  <c r="BR35" i="16"/>
  <c r="BR125" i="16" s="1"/>
  <c r="BU125" i="16" s="1"/>
  <c r="BK35" i="16"/>
  <c r="BK125" i="16" s="1"/>
  <c r="DZ127" i="7"/>
  <c r="DY158" i="7"/>
  <c r="EK130" i="8"/>
  <c r="EJ161" i="8"/>
  <c r="AW124" i="11"/>
  <c r="AW119" i="11"/>
  <c r="AW121" i="11"/>
  <c r="BG158" i="16"/>
  <c r="BH127" i="16"/>
  <c r="Q158" i="3"/>
  <c r="R127" i="3"/>
  <c r="CC124" i="15"/>
  <c r="CB155" i="15"/>
  <c r="DA99" i="2"/>
  <c r="DA129" i="2" s="1"/>
  <c r="CT99" i="2"/>
  <c r="CT129" i="2" s="1"/>
  <c r="CW129" i="2" s="1"/>
  <c r="BY99" i="1"/>
  <c r="BY129" i="1" s="1"/>
  <c r="CB129" i="1" s="1"/>
  <c r="BR99" i="1"/>
  <c r="BR129" i="1" s="1"/>
  <c r="BU129" i="1" s="1"/>
  <c r="CM83" i="1"/>
  <c r="CM128" i="1" s="1"/>
  <c r="CP128" i="1" s="1"/>
  <c r="AF127" i="5"/>
  <c r="AE158" i="5"/>
  <c r="CC127" i="12"/>
  <c r="CB158" i="12"/>
  <c r="EK158" i="7"/>
  <c r="EL127" i="7"/>
  <c r="AS157" i="3"/>
  <c r="AT126" i="3"/>
  <c r="AE156" i="3"/>
  <c r="AF125" i="3"/>
  <c r="DP124" i="3"/>
  <c r="DO155" i="3"/>
  <c r="BD67" i="4"/>
  <c r="BD127" i="4" s="1"/>
  <c r="BG127" i="4" s="1"/>
  <c r="BK67" i="4"/>
  <c r="BK127" i="4" s="1"/>
  <c r="N19" i="2"/>
  <c r="N124" i="2" s="1"/>
  <c r="Q124" i="2" s="1"/>
  <c r="BR67" i="4"/>
  <c r="BR127" i="4" s="1"/>
  <c r="BU127" i="4" s="1"/>
  <c r="BG159" i="2"/>
  <c r="BH128" i="2"/>
  <c r="AX128" i="4"/>
  <c r="AW159" i="4"/>
  <c r="EE125" i="9"/>
  <c r="ED156" i="9"/>
  <c r="CI160" i="2"/>
  <c r="CJ129" i="2"/>
  <c r="AX130" i="8"/>
  <c r="AW161" i="8"/>
  <c r="DK157" i="2"/>
  <c r="DL126" i="2"/>
  <c r="BG156" i="13"/>
  <c r="BH125" i="13"/>
  <c r="BL127" i="16"/>
  <c r="BK158" i="16"/>
  <c r="EC67" i="7"/>
  <c r="EC127" i="7" s="1"/>
  <c r="AI158" i="10"/>
  <c r="AJ127" i="10"/>
  <c r="CI159" i="16"/>
  <c r="CJ128" i="16"/>
  <c r="AT125" i="2"/>
  <c r="AS156" i="2"/>
  <c r="Q158" i="9"/>
  <c r="R127" i="9"/>
  <c r="CT35" i="9"/>
  <c r="CT125" i="9" s="1"/>
  <c r="CW125" i="9" s="1"/>
  <c r="U51" i="5"/>
  <c r="N51" i="5"/>
  <c r="N126" i="5" s="1"/>
  <c r="Q126" i="5" s="1"/>
  <c r="AW158" i="16"/>
  <c r="AX127" i="16"/>
  <c r="AJ127" i="5"/>
  <c r="AI158" i="5"/>
  <c r="BR83" i="8"/>
  <c r="BR128" i="8" s="1"/>
  <c r="BU128" i="8" s="1"/>
  <c r="BK83" i="8"/>
  <c r="BK128" i="8" s="1"/>
  <c r="AP67" i="6"/>
  <c r="AP127" i="6" s="1"/>
  <c r="AS127" i="6" s="1"/>
  <c r="AI67" i="6"/>
  <c r="AI127" i="6" s="1"/>
  <c r="CG127" i="12"/>
  <c r="CF158" i="12"/>
  <c r="DV157" i="10"/>
  <c r="DW126" i="10"/>
  <c r="Q160" i="1"/>
  <c r="R129" i="1"/>
  <c r="AB51" i="11"/>
  <c r="AB126" i="11" s="1"/>
  <c r="AE126" i="11" s="1"/>
  <c r="U51" i="11"/>
  <c r="U126" i="11" s="1"/>
  <c r="DA115" i="13"/>
  <c r="DA130" i="13" s="1"/>
  <c r="CT115" i="13"/>
  <c r="CT130" i="13" s="1"/>
  <c r="CW130" i="13" s="1"/>
  <c r="DB130" i="8"/>
  <c r="DA161" i="8"/>
  <c r="AP67" i="16"/>
  <c r="AP127" i="16" s="1"/>
  <c r="AS127" i="16" s="1"/>
  <c r="AI67" i="16"/>
  <c r="AI127" i="16" s="1"/>
  <c r="BV125" i="5"/>
  <c r="BU156" i="5"/>
  <c r="CI159" i="4"/>
  <c r="CJ128" i="4"/>
  <c r="DK159" i="16"/>
  <c r="DL128" i="16"/>
  <c r="EC119" i="9"/>
  <c r="AE159" i="11"/>
  <c r="AF128" i="11"/>
  <c r="BR83" i="1"/>
  <c r="BR128" i="1" s="1"/>
  <c r="BU128" i="1" s="1"/>
  <c r="BK83" i="1"/>
  <c r="BK128" i="1" s="1"/>
  <c r="BL128" i="1" s="1"/>
  <c r="CB159" i="1"/>
  <c r="CC128" i="1"/>
  <c r="BK51" i="10"/>
  <c r="BK126" i="10" s="1"/>
  <c r="BL126" i="10" s="1"/>
  <c r="CF83" i="11"/>
  <c r="CF128" i="11" s="1"/>
  <c r="CI128" i="11" s="1"/>
  <c r="BY83" i="11"/>
  <c r="BY128" i="11" s="1"/>
  <c r="BZ128" i="11" s="1"/>
  <c r="AF127" i="8"/>
  <c r="AE158" i="8"/>
  <c r="CU130" i="12"/>
  <c r="CT161" i="12"/>
  <c r="DD159" i="1"/>
  <c r="DE128" i="1"/>
  <c r="CA128" i="9"/>
  <c r="BZ159" i="9"/>
  <c r="BU157" i="11"/>
  <c r="BV126" i="11"/>
  <c r="U51" i="4"/>
  <c r="U126" i="4" s="1"/>
  <c r="N51" i="4"/>
  <c r="BK19" i="5"/>
  <c r="BD19" i="5"/>
  <c r="AI155" i="10"/>
  <c r="AJ124" i="10"/>
  <c r="DV156" i="10"/>
  <c r="DW125" i="10"/>
  <c r="DO83" i="2"/>
  <c r="DO128" i="2" s="1"/>
  <c r="DH83" i="2"/>
  <c r="DH128" i="2" s="1"/>
  <c r="DK128" i="2" s="1"/>
  <c r="CT19" i="13"/>
  <c r="CT124" i="13" s="1"/>
  <c r="CW124" i="13" s="1"/>
  <c r="BY35" i="1"/>
  <c r="BY125" i="1" s="1"/>
  <c r="CB125" i="1" s="1"/>
  <c r="DV19" i="5"/>
  <c r="DO19" i="5"/>
  <c r="DL130" i="8"/>
  <c r="DK161" i="8"/>
  <c r="V124" i="12"/>
  <c r="U155" i="12"/>
  <c r="BD51" i="1"/>
  <c r="BD126" i="1" s="1"/>
  <c r="BG126" i="1" s="1"/>
  <c r="AW51" i="1"/>
  <c r="AW126" i="1" s="1"/>
  <c r="BZ159" i="4"/>
  <c r="CA128" i="4"/>
  <c r="CW155" i="16"/>
  <c r="CX124" i="16"/>
  <c r="DA159" i="16"/>
  <c r="DB128" i="16"/>
  <c r="AI124" i="9"/>
  <c r="DA67" i="6"/>
  <c r="DA127" i="6" s="1"/>
  <c r="DD127" i="6" s="1"/>
  <c r="CT67" i="6"/>
  <c r="CT127" i="6" s="1"/>
  <c r="DK156" i="13"/>
  <c r="DL125" i="13"/>
  <c r="U99" i="11"/>
  <c r="U129" i="11" s="1"/>
  <c r="N99" i="11"/>
  <c r="N129" i="11" s="1"/>
  <c r="Q129" i="11" s="1"/>
  <c r="EE130" i="3"/>
  <c r="ED161" i="3"/>
  <c r="ED124" i="9"/>
  <c r="EC133" i="9"/>
  <c r="EC132" i="9"/>
  <c r="CN159" i="13"/>
  <c r="CO128" i="13"/>
  <c r="DO156" i="3"/>
  <c r="DP125" i="3"/>
  <c r="CW157" i="2"/>
  <c r="CX126" i="2"/>
  <c r="AI67" i="4"/>
  <c r="AI127" i="4" s="1"/>
  <c r="EJ124" i="4"/>
  <c r="EJ121" i="4"/>
  <c r="EJ122" i="4"/>
  <c r="N115" i="11"/>
  <c r="N130" i="11" s="1"/>
  <c r="Q130" i="11" s="1"/>
  <c r="DD161" i="12"/>
  <c r="DE130" i="12"/>
  <c r="DH19" i="3"/>
  <c r="DH124" i="3" s="1"/>
  <c r="DK124" i="3" s="1"/>
  <c r="EQ67" i="2"/>
  <c r="EJ67" i="2"/>
  <c r="EJ127" i="2" s="1"/>
  <c r="CT19" i="15"/>
  <c r="CM19" i="15"/>
  <c r="N83" i="11"/>
  <c r="N128" i="11" s="1"/>
  <c r="Q128" i="11" s="1"/>
  <c r="CT67" i="3"/>
  <c r="CT127" i="3" s="1"/>
  <c r="CW127" i="3" s="1"/>
  <c r="DA67" i="3"/>
  <c r="DA127" i="3" s="1"/>
  <c r="CX128" i="10"/>
  <c r="CW159" i="10"/>
  <c r="CA125" i="3"/>
  <c r="BZ156" i="3"/>
  <c r="CX128" i="15"/>
  <c r="CW159" i="15"/>
  <c r="EF159" i="15" s="1"/>
  <c r="BU157" i="10"/>
  <c r="BV126" i="10"/>
  <c r="CT115" i="11"/>
  <c r="CT130" i="11" s="1"/>
  <c r="CU130" i="11" s="1"/>
  <c r="BK35" i="11"/>
  <c r="BK125" i="11" s="1"/>
  <c r="BD35" i="11"/>
  <c r="BD125" i="11" s="1"/>
  <c r="BG125" i="11" s="1"/>
  <c r="CM83" i="3"/>
  <c r="CM128" i="3" s="1"/>
  <c r="CN128" i="3" s="1"/>
  <c r="CF83" i="3"/>
  <c r="CF128" i="3" s="1"/>
  <c r="CI128" i="3" s="1"/>
  <c r="CT124" i="3"/>
  <c r="CQ130" i="1"/>
  <c r="CP161" i="1"/>
  <c r="DR155" i="11"/>
  <c r="DS124" i="11"/>
  <c r="DP125" i="13"/>
  <c r="DO156" i="13"/>
  <c r="EQ35" i="8"/>
  <c r="EQ125" i="8" s="1"/>
  <c r="ER125" i="8" s="1"/>
  <c r="EJ35" i="8"/>
  <c r="EC122" i="3"/>
  <c r="DY161" i="16"/>
  <c r="DZ130" i="16"/>
  <c r="AI121" i="8"/>
  <c r="AI124" i="8"/>
  <c r="AI122" i="8"/>
  <c r="AI119" i="8"/>
  <c r="AI83" i="10"/>
  <c r="AI128" i="10" s="1"/>
  <c r="AB83" i="10"/>
  <c r="AB128" i="10" s="1"/>
  <c r="AE128" i="10" s="1"/>
  <c r="CW159" i="13"/>
  <c r="CX128" i="13"/>
  <c r="CM67" i="8"/>
  <c r="CM127" i="8" s="1"/>
  <c r="CN127" i="8" s="1"/>
  <c r="CF67" i="8"/>
  <c r="CF127" i="8" s="1"/>
  <c r="CI127" i="8" s="1"/>
  <c r="V125" i="6"/>
  <c r="U156" i="6"/>
  <c r="V128" i="6"/>
  <c r="U159" i="6"/>
  <c r="EL124" i="11"/>
  <c r="EK155" i="11"/>
  <c r="CM83" i="2"/>
  <c r="CM128" i="2" s="1"/>
  <c r="CN128" i="2" s="1"/>
  <c r="CF83" i="2"/>
  <c r="CF128" i="2" s="1"/>
  <c r="CI128" i="2" s="1"/>
  <c r="CA125" i="2"/>
  <c r="BZ156" i="2"/>
  <c r="BF126" i="6"/>
  <c r="BE157" i="6"/>
  <c r="BM125" i="3"/>
  <c r="BL156" i="3"/>
  <c r="AW119" i="13"/>
  <c r="CF35" i="7"/>
  <c r="CF125" i="7" s="1"/>
  <c r="CI125" i="7" s="1"/>
  <c r="BY35" i="7"/>
  <c r="BY125" i="7" s="1"/>
  <c r="BZ125" i="7" s="1"/>
  <c r="DA35" i="6"/>
  <c r="DA125" i="6" s="1"/>
  <c r="DD125" i="6" s="1"/>
  <c r="CT35" i="6"/>
  <c r="CT125" i="6" s="1"/>
  <c r="AP119" i="14"/>
  <c r="DV35" i="4"/>
  <c r="DV125" i="4" s="1"/>
  <c r="DY125" i="4" s="1"/>
  <c r="AE160" i="11"/>
  <c r="AF129" i="11"/>
  <c r="EK159" i="7"/>
  <c r="EL128" i="7"/>
  <c r="DB128" i="15"/>
  <c r="DA159" i="15"/>
  <c r="CI159" i="13"/>
  <c r="CJ128" i="13"/>
  <c r="Q156" i="4"/>
  <c r="R125" i="4"/>
  <c r="N124" i="9"/>
  <c r="N122" i="9"/>
  <c r="N121" i="9"/>
  <c r="N119" i="9"/>
  <c r="DP125" i="5"/>
  <c r="DO156" i="5"/>
  <c r="AI160" i="2"/>
  <c r="AJ129" i="2"/>
  <c r="AP124" i="11"/>
  <c r="AP119" i="11"/>
  <c r="AP122" i="11"/>
  <c r="AP121" i="11"/>
  <c r="EE124" i="3"/>
  <c r="ED155" i="3"/>
  <c r="ED132" i="3"/>
  <c r="ED133" i="3"/>
  <c r="ED134" i="3" s="1"/>
  <c r="V125" i="8"/>
  <c r="U156" i="8"/>
  <c r="BK35" i="4"/>
  <c r="BK125" i="4" s="1"/>
  <c r="ED130" i="16"/>
  <c r="EC161" i="16"/>
  <c r="AP124" i="8"/>
  <c r="BK83" i="6"/>
  <c r="BK128" i="6" s="1"/>
  <c r="BN128" i="6" s="1"/>
  <c r="BD83" i="6"/>
  <c r="BD128" i="6" s="1"/>
  <c r="BE128" i="6" s="1"/>
  <c r="DV158" i="9"/>
  <c r="DW127" i="9"/>
  <c r="AB35" i="6"/>
  <c r="AB125" i="6" s="1"/>
  <c r="AE125" i="6" s="1"/>
  <c r="AE159" i="6"/>
  <c r="AF128" i="6"/>
  <c r="ED125" i="7"/>
  <c r="EC156" i="7"/>
  <c r="DW124" i="10"/>
  <c r="DV155" i="10"/>
  <c r="BH125" i="3"/>
  <c r="BG156" i="3"/>
  <c r="AW122" i="13"/>
  <c r="DP127" i="5"/>
  <c r="DO158" i="5"/>
  <c r="BG158" i="14"/>
  <c r="BH127" i="14"/>
  <c r="DO51" i="6"/>
  <c r="DO126" i="6" s="1"/>
  <c r="DH51" i="6"/>
  <c r="DH126" i="6" s="1"/>
  <c r="AI160" i="11"/>
  <c r="AJ129" i="11"/>
  <c r="AI115" i="5"/>
  <c r="AI130" i="5" s="1"/>
  <c r="AB115" i="5"/>
  <c r="AB130" i="5" s="1"/>
  <c r="AE130" i="5" s="1"/>
  <c r="BZ159" i="13"/>
  <c r="CA128" i="13"/>
  <c r="AP115" i="13"/>
  <c r="AP130" i="13" s="1"/>
  <c r="AS130" i="13" s="1"/>
  <c r="AI115" i="13"/>
  <c r="AI130" i="13" s="1"/>
  <c r="DR159" i="11"/>
  <c r="DS128" i="11"/>
  <c r="AS161" i="4"/>
  <c r="AT130" i="4"/>
  <c r="AJ127" i="13"/>
  <c r="AI158" i="13"/>
  <c r="AE155" i="4"/>
  <c r="AF124" i="4"/>
  <c r="EC133" i="3"/>
  <c r="BK115" i="5"/>
  <c r="BK130" i="5" s="1"/>
  <c r="BL130" i="5" s="1"/>
  <c r="BD115" i="5"/>
  <c r="BD130" i="5" s="1"/>
  <c r="BG130" i="5" s="1"/>
  <c r="CO126" i="2"/>
  <c r="CN157" i="2"/>
  <c r="BL157" i="3"/>
  <c r="BM126" i="3"/>
  <c r="ED125" i="4"/>
  <c r="EC156" i="4"/>
  <c r="CF115" i="14"/>
  <c r="CF130" i="14" s="1"/>
  <c r="CI130" i="14" s="1"/>
  <c r="BY115" i="14"/>
  <c r="BY130" i="14" s="1"/>
  <c r="BZ130" i="14" s="1"/>
  <c r="BG159" i="4"/>
  <c r="BH128" i="4"/>
  <c r="EK156" i="7"/>
  <c r="EL125" i="7"/>
  <c r="CP157" i="5"/>
  <c r="CQ126" i="5"/>
  <c r="AT127" i="7"/>
  <c r="AS158" i="7"/>
  <c r="AW121" i="13"/>
  <c r="DO35" i="2"/>
  <c r="DO125" i="2" s="1"/>
  <c r="DH35" i="2"/>
  <c r="DH125" i="2" s="1"/>
  <c r="DK125" i="2" s="1"/>
  <c r="BM126" i="9"/>
  <c r="BL157" i="9"/>
  <c r="BK158" i="14"/>
  <c r="BL127" i="14"/>
  <c r="AS124" i="14"/>
  <c r="AP132" i="14"/>
  <c r="AP133" i="14"/>
  <c r="AP134" i="14" s="1"/>
  <c r="EC124" i="8"/>
  <c r="EC122" i="8"/>
  <c r="EC121" i="8"/>
  <c r="EC119" i="8"/>
  <c r="Q159" i="9"/>
  <c r="R128" i="9"/>
  <c r="U161" i="2"/>
  <c r="V130" i="2"/>
  <c r="EJ124" i="16"/>
  <c r="EJ122" i="16"/>
  <c r="EJ121" i="16"/>
  <c r="EJ119" i="16"/>
  <c r="BE155" i="6"/>
  <c r="BF124" i="6"/>
  <c r="DV159" i="11"/>
  <c r="DW128" i="11"/>
  <c r="CN124" i="8"/>
  <c r="AW161" i="4"/>
  <c r="AX130" i="4"/>
  <c r="U158" i="11"/>
  <c r="V127" i="11"/>
  <c r="AI124" i="4"/>
  <c r="EC132" i="3"/>
  <c r="BM128" i="12"/>
  <c r="BL159" i="12"/>
  <c r="AZ155" i="6"/>
  <c r="BA124" i="6"/>
  <c r="DW124" i="9"/>
  <c r="DV155" i="9"/>
  <c r="DX126" i="12"/>
  <c r="DW157" i="12"/>
  <c r="AI156" i="9"/>
  <c r="AJ125" i="9"/>
  <c r="BZ161" i="3"/>
  <c r="CA130" i="3"/>
  <c r="BY83" i="3"/>
  <c r="BY128" i="3" s="1"/>
  <c r="BZ128" i="3" s="1"/>
  <c r="BR83" i="3"/>
  <c r="BR128" i="3" s="1"/>
  <c r="BU128" i="3" s="1"/>
  <c r="BG157" i="10"/>
  <c r="BH126" i="10"/>
  <c r="DX129" i="1"/>
  <c r="DW160" i="1"/>
  <c r="DV156" i="9"/>
  <c r="DW125" i="9"/>
  <c r="AW124" i="8"/>
  <c r="AW121" i="8"/>
  <c r="AW155" i="13"/>
  <c r="AX124" i="13"/>
  <c r="AW132" i="13"/>
  <c r="AW133" i="13"/>
  <c r="BU157" i="9"/>
  <c r="BV126" i="9"/>
  <c r="EL126" i="11"/>
  <c r="EK157" i="11"/>
  <c r="CJ127" i="13"/>
  <c r="CI158" i="13"/>
  <c r="AP35" i="10"/>
  <c r="AP125" i="10" s="1"/>
  <c r="AS125" i="10" s="1"/>
  <c r="CT51" i="14"/>
  <c r="CT126" i="14" s="1"/>
  <c r="CU126" i="14" s="1"/>
  <c r="CM51" i="14"/>
  <c r="CM126" i="14" s="1"/>
  <c r="CP126" i="14" s="1"/>
  <c r="CQ126" i="14" s="1"/>
  <c r="AW51" i="8"/>
  <c r="AW126" i="8" s="1"/>
  <c r="AP51" i="8"/>
  <c r="AP126" i="8" s="1"/>
  <c r="AS126" i="8" s="1"/>
  <c r="BD124" i="9"/>
  <c r="BD122" i="9"/>
  <c r="BD121" i="9"/>
  <c r="BD119" i="9"/>
  <c r="DL130" i="2"/>
  <c r="DK161" i="2"/>
  <c r="AW35" i="3"/>
  <c r="AW125" i="3" s="1"/>
  <c r="AP35" i="3"/>
  <c r="AP125" i="3" s="1"/>
  <c r="AS125" i="3" s="1"/>
  <c r="BH129" i="7"/>
  <c r="BG160" i="7"/>
  <c r="AB67" i="11"/>
  <c r="AB127" i="11" s="1"/>
  <c r="AE127" i="11" s="1"/>
  <c r="BR115" i="5"/>
  <c r="BR130" i="5" s="1"/>
  <c r="BU130" i="5" s="1"/>
  <c r="BY115" i="5"/>
  <c r="BY130" i="5" s="1"/>
  <c r="CB130" i="5" s="1"/>
  <c r="AT127" i="4"/>
  <c r="AS158" i="4"/>
  <c r="DH99" i="11"/>
  <c r="DH129" i="11" s="1"/>
  <c r="DA99" i="11"/>
  <c r="DA129" i="11" s="1"/>
  <c r="DD129" i="11" s="1"/>
  <c r="DB124" i="4"/>
  <c r="DA155" i="4"/>
  <c r="BV128" i="12"/>
  <c r="BU159" i="12"/>
  <c r="AF125" i="4"/>
  <c r="AE156" i="4"/>
  <c r="DH19" i="15"/>
  <c r="DH124" i="15" s="1"/>
  <c r="DA19" i="15"/>
  <c r="DA124" i="15" s="1"/>
  <c r="CT159" i="1"/>
  <c r="CU128" i="1"/>
  <c r="CG126" i="1"/>
  <c r="CF157" i="1"/>
  <c r="AW19" i="2"/>
  <c r="AW124" i="2" s="1"/>
  <c r="AP19" i="2"/>
  <c r="AP124" i="2" s="1"/>
  <c r="AS124" i="2" s="1"/>
  <c r="AE159" i="4"/>
  <c r="AF128" i="4"/>
  <c r="AW51" i="4"/>
  <c r="AW126" i="4" s="1"/>
  <c r="AP51" i="4"/>
  <c r="AP126" i="4" s="1"/>
  <c r="AS126" i="4" s="1"/>
  <c r="U67" i="9"/>
  <c r="U127" i="9" s="1"/>
  <c r="R126" i="12"/>
  <c r="Q157" i="12"/>
  <c r="AB99" i="4"/>
  <c r="AB129" i="4" s="1"/>
  <c r="AE129" i="4" s="1"/>
  <c r="U99" i="4"/>
  <c r="U129" i="4" s="1"/>
  <c r="BY51" i="9"/>
  <c r="BY126" i="9" s="1"/>
  <c r="BZ126" i="9" s="1"/>
  <c r="CF51" i="9"/>
  <c r="CF126" i="9" s="1"/>
  <c r="CI126" i="9" s="1"/>
  <c r="AS157" i="6"/>
  <c r="AT126" i="6"/>
  <c r="U159" i="2"/>
  <c r="V128" i="2"/>
  <c r="CN158" i="13"/>
  <c r="CO127" i="13"/>
  <c r="BY124" i="2"/>
  <c r="AE155" i="3"/>
  <c r="AF124" i="3"/>
  <c r="U124" i="15"/>
  <c r="U122" i="15"/>
  <c r="U121" i="15"/>
  <c r="U119" i="15"/>
  <c r="AT124" i="12"/>
  <c r="AS155" i="12"/>
  <c r="EK125" i="14"/>
  <c r="DO67" i="15"/>
  <c r="DO127" i="15" s="1"/>
  <c r="DP127" i="15" s="1"/>
  <c r="DH67" i="15"/>
  <c r="DH127" i="15" s="1"/>
  <c r="CM19" i="7"/>
  <c r="CM124" i="7" s="1"/>
  <c r="CN124" i="7" s="1"/>
  <c r="CF19" i="7"/>
  <c r="CF124" i="7" s="1"/>
  <c r="CI124" i="7" s="1"/>
  <c r="BG159" i="13"/>
  <c r="BH128" i="13"/>
  <c r="BL124" i="9"/>
  <c r="CF99" i="16"/>
  <c r="CF129" i="16" s="1"/>
  <c r="CI129" i="16" s="1"/>
  <c r="AS160" i="4"/>
  <c r="AT129" i="4"/>
  <c r="BY51" i="1"/>
  <c r="BY126" i="1" s="1"/>
  <c r="CB126" i="1" s="1"/>
  <c r="BY19" i="5"/>
  <c r="BY124" i="5" s="1"/>
  <c r="CB124" i="5" s="1"/>
  <c r="BR19" i="5"/>
  <c r="BG159" i="14"/>
  <c r="BH128" i="14"/>
  <c r="BL130" i="2"/>
  <c r="BK161" i="2"/>
  <c r="BA126" i="6"/>
  <c r="AZ157" i="6"/>
  <c r="AX125" i="8"/>
  <c r="AW156" i="8"/>
  <c r="DR158" i="14"/>
  <c r="DS127" i="14"/>
  <c r="Q157" i="9"/>
  <c r="R126" i="9"/>
  <c r="CT99" i="6"/>
  <c r="CT129" i="6" s="1"/>
  <c r="CM99" i="6"/>
  <c r="CM129" i="6" s="1"/>
  <c r="CP129" i="6" s="1"/>
  <c r="DV51" i="5"/>
  <c r="DV126" i="5" s="1"/>
  <c r="DW126" i="5" s="1"/>
  <c r="DO51" i="5"/>
  <c r="DO126" i="5" s="1"/>
  <c r="BK160" i="7"/>
  <c r="BL129" i="7"/>
  <c r="DW159" i="1"/>
  <c r="DX128" i="1"/>
  <c r="CF124" i="2"/>
  <c r="CF119" i="2"/>
  <c r="CF121" i="2"/>
  <c r="DV115" i="6"/>
  <c r="DV130" i="6" s="1"/>
  <c r="DW130" i="6" s="1"/>
  <c r="DO115" i="6"/>
  <c r="DO130" i="6" s="1"/>
  <c r="AS159" i="16"/>
  <c r="AT128" i="16"/>
  <c r="U161" i="11"/>
  <c r="V130" i="11"/>
  <c r="AF127" i="9"/>
  <c r="AE158" i="9"/>
  <c r="AX124" i="12"/>
  <c r="AW155" i="12"/>
  <c r="AS157" i="9"/>
  <c r="AT126" i="9"/>
  <c r="BZ158" i="2"/>
  <c r="CA127" i="2"/>
  <c r="AF127" i="7"/>
  <c r="AE158" i="7"/>
  <c r="AS159" i="7"/>
  <c r="AT128" i="7"/>
  <c r="EC159" i="2"/>
  <c r="ED128" i="2"/>
  <c r="AP115" i="3"/>
  <c r="AP130" i="3" s="1"/>
  <c r="AS130" i="3" s="1"/>
  <c r="AW115" i="3"/>
  <c r="AW130" i="3" s="1"/>
  <c r="CF159" i="1"/>
  <c r="CG128" i="1"/>
  <c r="BH126" i="4"/>
  <c r="BG157" i="4"/>
  <c r="DH121" i="13"/>
  <c r="CM124" i="11"/>
  <c r="BK159" i="14"/>
  <c r="BL128" i="14"/>
  <c r="AP119" i="7"/>
  <c r="AB99" i="2"/>
  <c r="AB129" i="2" s="1"/>
  <c r="AE129" i="2" s="1"/>
  <c r="U99" i="2"/>
  <c r="U129" i="2" s="1"/>
  <c r="CF19" i="9"/>
  <c r="CF124" i="9" s="1"/>
  <c r="CI124" i="9" s="1"/>
  <c r="BY19" i="9"/>
  <c r="BY124" i="9" s="1"/>
  <c r="EL127" i="11"/>
  <c r="EK158" i="11"/>
  <c r="BH125" i="8"/>
  <c r="BG156" i="8"/>
  <c r="ES129" i="2"/>
  <c r="ER160" i="2"/>
  <c r="BG159" i="1"/>
  <c r="BH128" i="1"/>
  <c r="EC35" i="2"/>
  <c r="EC125" i="2" s="1"/>
  <c r="DV35" i="2"/>
  <c r="DV125" i="2" s="1"/>
  <c r="DY125" i="2" s="1"/>
  <c r="CT124" i="2"/>
  <c r="AI67" i="2"/>
  <c r="BG124" i="2"/>
  <c r="DV158" i="14"/>
  <c r="DW127" i="14"/>
  <c r="AW160" i="11"/>
  <c r="AX129" i="11"/>
  <c r="AJ126" i="5"/>
  <c r="AI157" i="5"/>
  <c r="CT99" i="4"/>
  <c r="CT129" i="4" s="1"/>
  <c r="CW129" i="4" s="1"/>
  <c r="CM99" i="4"/>
  <c r="CM129" i="4" s="1"/>
  <c r="CN129" i="4" s="1"/>
  <c r="EC115" i="11"/>
  <c r="EC130" i="11" s="1"/>
  <c r="DV115" i="11"/>
  <c r="DV130" i="11" s="1"/>
  <c r="CN158" i="16"/>
  <c r="CO127" i="16"/>
  <c r="AI158" i="7"/>
  <c r="AJ127" i="7"/>
  <c r="EK128" i="2"/>
  <c r="EJ159" i="2"/>
  <c r="AP122" i="7"/>
  <c r="AW124" i="14"/>
  <c r="AW122" i="14"/>
  <c r="AW119" i="14"/>
  <c r="AW121" i="14"/>
  <c r="BK51" i="11"/>
  <c r="BK126" i="11" s="1"/>
  <c r="AW51" i="3"/>
  <c r="AW126" i="3" s="1"/>
  <c r="AI19" i="11"/>
  <c r="ED160" i="3"/>
  <c r="EE129" i="3"/>
  <c r="EJ161" i="2"/>
  <c r="EK130" i="2"/>
  <c r="BL160" i="12"/>
  <c r="EC51" i="11"/>
  <c r="EC126" i="11" s="1"/>
  <c r="DV51" i="11"/>
  <c r="DV126" i="11" s="1"/>
  <c r="CN158" i="2"/>
  <c r="CO127" i="2"/>
  <c r="DP127" i="12"/>
  <c r="DO158" i="12"/>
  <c r="DD158" i="1"/>
  <c r="DE127" i="1"/>
  <c r="R130" i="15"/>
  <c r="Q161" i="15"/>
  <c r="BR19" i="13"/>
  <c r="BK19" i="13"/>
  <c r="CJ127" i="2"/>
  <c r="CI158" i="2"/>
  <c r="CJ129" i="7"/>
  <c r="CI160" i="7"/>
  <c r="DV119" i="14"/>
  <c r="AB35" i="2"/>
  <c r="AB125" i="2" s="1"/>
  <c r="AE125" i="2" s="1"/>
  <c r="U35" i="2"/>
  <c r="U125" i="2" s="1"/>
  <c r="DX127" i="12"/>
  <c r="DW158" i="12"/>
  <c r="BY19" i="4"/>
  <c r="BR19" i="4"/>
  <c r="DO51" i="16"/>
  <c r="DO126" i="16" s="1"/>
  <c r="DH51" i="16"/>
  <c r="DH126" i="16" s="1"/>
  <c r="DK126" i="16" s="1"/>
  <c r="CI124" i="14"/>
  <c r="AI127" i="15"/>
  <c r="AI122" i="15"/>
  <c r="AI119" i="15"/>
  <c r="AI121" i="15"/>
  <c r="BK35" i="5"/>
  <c r="BK125" i="5" s="1"/>
  <c r="BL125" i="5" s="1"/>
  <c r="V125" i="15"/>
  <c r="U156" i="15"/>
  <c r="CT67" i="2"/>
  <c r="CT127" i="2" s="1"/>
  <c r="CW127" i="2" s="1"/>
  <c r="Q156" i="10"/>
  <c r="R125" i="10"/>
  <c r="AP121" i="7"/>
  <c r="CP124" i="12"/>
  <c r="CM132" i="12"/>
  <c r="CM133" i="12"/>
  <c r="DV122" i="14"/>
  <c r="Q155" i="16"/>
  <c r="R124" i="16"/>
  <c r="V130" i="1"/>
  <c r="U161" i="1"/>
  <c r="BR99" i="12"/>
  <c r="BR129" i="12" s="1"/>
  <c r="BU129" i="12" s="1"/>
  <c r="Q159" i="3"/>
  <c r="R128" i="3"/>
  <c r="Q161" i="2"/>
  <c r="R130" i="2"/>
  <c r="CW161" i="10"/>
  <c r="CX130" i="10"/>
  <c r="CT51" i="4"/>
  <c r="CT126" i="4" s="1"/>
  <c r="CW126" i="4" s="1"/>
  <c r="CM51" i="4"/>
  <c r="CM126" i="4" s="1"/>
  <c r="CN126" i="4" s="1"/>
  <c r="CF19" i="1"/>
  <c r="BY19" i="1"/>
  <c r="DV121" i="10"/>
  <c r="CM67" i="1"/>
  <c r="CM127" i="1" s="1"/>
  <c r="CP127" i="1" s="1"/>
  <c r="CF67" i="1"/>
  <c r="CF127" i="1" s="1"/>
  <c r="CI157" i="2"/>
  <c r="CJ126" i="2"/>
  <c r="AX128" i="16"/>
  <c r="AW159" i="16"/>
  <c r="AB124" i="2"/>
  <c r="AW160" i="14"/>
  <c r="AX129" i="14"/>
  <c r="U157" i="3"/>
  <c r="V126" i="3"/>
  <c r="BR99" i="11"/>
  <c r="BR129" i="11" s="1"/>
  <c r="BU129" i="11" s="1"/>
  <c r="BK99" i="11"/>
  <c r="BK129" i="11" s="1"/>
  <c r="AS159" i="13"/>
  <c r="AT128" i="13"/>
  <c r="AB51" i="7"/>
  <c r="AB126" i="7" s="1"/>
  <c r="AE126" i="7" s="1"/>
  <c r="U51" i="7"/>
  <c r="U126" i="7" s="1"/>
  <c r="CT115" i="7"/>
  <c r="CT130" i="7" s="1"/>
  <c r="CW130" i="7" s="1"/>
  <c r="CM115" i="7"/>
  <c r="CM130" i="7" s="1"/>
  <c r="CN130" i="7" s="1"/>
  <c r="CT124" i="11"/>
  <c r="CT119" i="11"/>
  <c r="AI51" i="4"/>
  <c r="AI126" i="4" s="1"/>
  <c r="AB51" i="4"/>
  <c r="AB126" i="4" s="1"/>
  <c r="AE126" i="4" s="1"/>
  <c r="DO35" i="9"/>
  <c r="DO125" i="9" s="1"/>
  <c r="AI51" i="10"/>
  <c r="AI126" i="10" s="1"/>
  <c r="AB51" i="10"/>
  <c r="AB126" i="10" s="1"/>
  <c r="AE126" i="10" s="1"/>
  <c r="DV119" i="10"/>
  <c r="BZ160" i="10"/>
  <c r="CA129" i="10"/>
  <c r="BT128" i="6"/>
  <c r="BS159" i="6"/>
  <c r="AT130" i="16"/>
  <c r="AS161" i="16"/>
  <c r="DP125" i="12"/>
  <c r="DO156" i="12"/>
  <c r="BG160" i="14"/>
  <c r="BH129" i="14"/>
  <c r="U158" i="3"/>
  <c r="V127" i="3"/>
  <c r="CN158" i="3"/>
  <c r="CO127" i="3"/>
  <c r="DX130" i="1"/>
  <c r="DW161" i="1"/>
  <c r="BR19" i="7"/>
  <c r="BR124" i="7" s="1"/>
  <c r="BU124" i="7" s="1"/>
  <c r="BK19" i="7"/>
  <c r="AI19" i="13"/>
  <c r="AB19" i="13"/>
  <c r="DB126" i="15"/>
  <c r="DA157" i="15"/>
  <c r="DH122" i="13"/>
  <c r="BH130" i="8"/>
  <c r="BG161" i="8"/>
  <c r="DV122" i="10"/>
  <c r="DV115" i="4"/>
  <c r="DV130" i="4" s="1"/>
  <c r="DY130" i="4" s="1"/>
  <c r="DO115" i="4"/>
  <c r="DO130" i="4" s="1"/>
  <c r="CC128" i="6"/>
  <c r="CB159" i="6"/>
  <c r="AW115" i="16"/>
  <c r="AW130" i="16" s="1"/>
  <c r="V127" i="12"/>
  <c r="U158" i="12"/>
  <c r="CM35" i="2"/>
  <c r="CM125" i="2" s="1"/>
  <c r="CN125" i="2" s="1"/>
  <c r="CJ130" i="11"/>
  <c r="CI161" i="11"/>
  <c r="BV129" i="10"/>
  <c r="BU160" i="10"/>
  <c r="AJ128" i="3"/>
  <c r="AI159" i="3"/>
  <c r="DD157" i="14"/>
  <c r="DE126" i="14"/>
  <c r="AT127" i="15"/>
  <c r="AS158" i="15"/>
  <c r="BK19" i="12"/>
  <c r="BD19" i="12"/>
  <c r="N35" i="8"/>
  <c r="N125" i="8" s="1"/>
  <c r="Q125" i="8" s="1"/>
  <c r="DA51" i="2"/>
  <c r="DA126" i="2" s="1"/>
  <c r="Q161" i="3"/>
  <c r="R130" i="3"/>
  <c r="BD19" i="3"/>
  <c r="BD124" i="3" s="1"/>
  <c r="BG124" i="3" s="1"/>
  <c r="EC159" i="4"/>
  <c r="ED128" i="4"/>
  <c r="CW158" i="13"/>
  <c r="CX127" i="13"/>
  <c r="AW158" i="7"/>
  <c r="AX127" i="7"/>
  <c r="AI115" i="2"/>
  <c r="AI130" i="2" s="1"/>
  <c r="AB115" i="2"/>
  <c r="AB130" i="2" s="1"/>
  <c r="AE130" i="2" s="1"/>
  <c r="DK124" i="13"/>
  <c r="AS160" i="11"/>
  <c r="AT129" i="11"/>
  <c r="DH124" i="8"/>
  <c r="DH121" i="8"/>
  <c r="DH119" i="8"/>
  <c r="CF35" i="10"/>
  <c r="CF125" i="10" s="1"/>
  <c r="CI125" i="10" s="1"/>
  <c r="BY35" i="10"/>
  <c r="BY125" i="10" s="1"/>
  <c r="BZ125" i="10" s="1"/>
  <c r="BR124" i="14"/>
  <c r="BR119" i="14"/>
  <c r="BR122" i="14"/>
  <c r="BR121" i="14"/>
  <c r="CF67" i="3"/>
  <c r="CF127" i="3" s="1"/>
  <c r="CI127" i="3" s="1"/>
  <c r="BY67" i="3"/>
  <c r="BY127" i="3" s="1"/>
  <c r="BZ127" i="3" s="1"/>
  <c r="AS124" i="7"/>
  <c r="AP132" i="7"/>
  <c r="AP133" i="7"/>
  <c r="DV121" i="14"/>
  <c r="AB51" i="9"/>
  <c r="AB126" i="9" s="1"/>
  <c r="AE126" i="9" s="1"/>
  <c r="BL130" i="8"/>
  <c r="BK161" i="8"/>
  <c r="AB19" i="10"/>
  <c r="AB124" i="10" s="1"/>
  <c r="AE124" i="10" s="1"/>
  <c r="BD115" i="4"/>
  <c r="BD130" i="4" s="1"/>
  <c r="BG130" i="4" s="1"/>
  <c r="DH51" i="10"/>
  <c r="DH126" i="10" s="1"/>
  <c r="DK126" i="10" s="1"/>
  <c r="DL126" i="10" s="1"/>
  <c r="AI99" i="16"/>
  <c r="AI129" i="16" s="1"/>
  <c r="AB99" i="16"/>
  <c r="DH51" i="3"/>
  <c r="DH126" i="3" s="1"/>
  <c r="DK126" i="3" s="1"/>
  <c r="DA51" i="3"/>
  <c r="DA126" i="3" s="1"/>
  <c r="CJ130" i="4"/>
  <c r="CI161" i="4"/>
  <c r="DO124" i="8"/>
  <c r="DO121" i="8"/>
  <c r="DO122" i="8"/>
  <c r="DO119" i="8"/>
  <c r="Q161" i="12"/>
  <c r="R130" i="12"/>
  <c r="BD67" i="1"/>
  <c r="BD127" i="1" s="1"/>
  <c r="BG127" i="1" s="1"/>
  <c r="AW67" i="1"/>
  <c r="AW127" i="1" s="1"/>
  <c r="EJ157" i="2"/>
  <c r="EK126" i="2"/>
  <c r="Q155" i="10"/>
  <c r="R124" i="10"/>
  <c r="CM124" i="16"/>
  <c r="AT130" i="2"/>
  <c r="AS161" i="2"/>
  <c r="DA67" i="5"/>
  <c r="DA127" i="5" s="1"/>
  <c r="DD127" i="5" s="1"/>
  <c r="DA158" i="13"/>
  <c r="DB127" i="13"/>
  <c r="BH127" i="7"/>
  <c r="BG158" i="7"/>
  <c r="CM51" i="11"/>
  <c r="CM126" i="11" s="1"/>
  <c r="CP126" i="11" s="1"/>
  <c r="CQ126" i="11" s="1"/>
  <c r="N128" i="16"/>
  <c r="N119" i="16"/>
  <c r="N121" i="16"/>
  <c r="N122" i="16"/>
  <c r="BR35" i="6"/>
  <c r="BR125" i="6" s="1"/>
  <c r="BS125" i="6" s="1"/>
  <c r="BK35" i="6"/>
  <c r="BK125" i="6" s="1"/>
  <c r="BN125" i="6" s="1"/>
  <c r="BY124" i="14"/>
  <c r="U160" i="14"/>
  <c r="V129" i="14"/>
  <c r="DV155" i="14"/>
  <c r="DW124" i="14"/>
  <c r="DV133" i="14"/>
  <c r="DV132" i="14"/>
  <c r="BU159" i="9"/>
  <c r="BV128" i="9"/>
  <c r="BK83" i="4"/>
  <c r="BK128" i="4" s="1"/>
  <c r="CO129" i="7"/>
  <c r="CN160" i="7"/>
  <c r="BK83" i="9"/>
  <c r="DV83" i="9"/>
  <c r="DV128" i="9" s="1"/>
  <c r="DO83" i="9"/>
  <c r="DO128" i="9" s="1"/>
  <c r="R127" i="8"/>
  <c r="Q158" i="8"/>
  <c r="U124" i="2"/>
  <c r="BU160" i="13"/>
  <c r="BV129" i="13"/>
  <c r="R125" i="7"/>
  <c r="Q156" i="7"/>
  <c r="U35" i="1"/>
  <c r="AB35" i="1"/>
  <c r="AB125" i="1" s="1"/>
  <c r="AE125" i="1" s="1"/>
  <c r="CA130" i="4"/>
  <c r="BZ161" i="4"/>
  <c r="AB124" i="14"/>
  <c r="AB122" i="14"/>
  <c r="AB121" i="14"/>
  <c r="AB119" i="14"/>
  <c r="Q161" i="4"/>
  <c r="R130" i="4"/>
  <c r="V130" i="12"/>
  <c r="U161" i="12"/>
  <c r="R128" i="2"/>
  <c r="Q159" i="2"/>
  <c r="AW19" i="10"/>
  <c r="AW124" i="10" s="1"/>
  <c r="AP19" i="10"/>
  <c r="AP124" i="10" s="1"/>
  <c r="AS124" i="10" s="1"/>
  <c r="BH125" i="12"/>
  <c r="BG156" i="12"/>
  <c r="CF124" i="16"/>
  <c r="BG158" i="13"/>
  <c r="BH127" i="13"/>
  <c r="CM115" i="3"/>
  <c r="CM130" i="3" s="1"/>
  <c r="CN130" i="3" s="1"/>
  <c r="CF115" i="3"/>
  <c r="CF130" i="3" s="1"/>
  <c r="CI130" i="3" s="1"/>
  <c r="CJ126" i="4"/>
  <c r="CI157" i="4"/>
  <c r="AW161" i="2"/>
  <c r="AX130" i="2"/>
  <c r="BM125" i="9"/>
  <c r="BL156" i="9"/>
  <c r="U128" i="16"/>
  <c r="U121" i="16"/>
  <c r="U119" i="16"/>
  <c r="U122" i="16"/>
  <c r="AE157" i="13"/>
  <c r="AF126" i="13"/>
  <c r="DL128" i="8"/>
  <c r="DK159" i="8"/>
  <c r="AF129" i="14"/>
  <c r="AE160" i="14"/>
  <c r="U35" i="4"/>
  <c r="U125" i="4" s="1"/>
  <c r="BR83" i="11"/>
  <c r="BR128" i="11" s="1"/>
  <c r="BU128" i="11" s="1"/>
  <c r="BK83" i="11"/>
  <c r="BK128" i="11" s="1"/>
  <c r="AS161" i="7"/>
  <c r="AT130" i="7"/>
  <c r="BM126" i="15"/>
  <c r="BL157" i="15"/>
  <c r="DD155" i="14"/>
  <c r="DE124" i="14"/>
  <c r="U158" i="10"/>
  <c r="V127" i="10"/>
  <c r="U99" i="12"/>
  <c r="U129" i="12" s="1"/>
  <c r="N99" i="12"/>
  <c r="N129" i="12" s="1"/>
  <c r="Q129" i="12" s="1"/>
  <c r="BD99" i="8"/>
  <c r="BD129" i="8" s="1"/>
  <c r="BG129" i="8" s="1"/>
  <c r="AW99" i="8"/>
  <c r="AW129" i="8" s="1"/>
  <c r="BK158" i="13"/>
  <c r="BL127" i="13"/>
  <c r="DV156" i="3"/>
  <c r="DW125" i="3"/>
  <c r="AI156" i="11"/>
  <c r="AJ125" i="11"/>
  <c r="EJ67" i="13"/>
  <c r="EJ127" i="13" s="1"/>
  <c r="EK127" i="13" s="1"/>
  <c r="EC67" i="13"/>
  <c r="EC127" i="13" s="1"/>
  <c r="CM19" i="10"/>
  <c r="CM124" i="10" s="1"/>
  <c r="CN124" i="10" s="1"/>
  <c r="CF19" i="10"/>
  <c r="CF124" i="10" s="1"/>
  <c r="CI124" i="10" s="1"/>
  <c r="AI157" i="13"/>
  <c r="AJ126" i="13"/>
  <c r="ED128" i="11"/>
  <c r="EC159" i="11"/>
  <c r="BK161" i="4"/>
  <c r="BL130" i="4"/>
  <c r="DK157" i="7"/>
  <c r="DL126" i="7"/>
  <c r="AI83" i="13"/>
  <c r="AI128" i="13" s="1"/>
  <c r="AB83" i="13"/>
  <c r="AB128" i="13" s="1"/>
  <c r="AE128" i="13" s="1"/>
  <c r="CW155" i="7"/>
  <c r="CX124" i="7"/>
  <c r="CT67" i="4"/>
  <c r="CT127" i="4" s="1"/>
  <c r="CW127" i="4" s="1"/>
  <c r="CM67" i="4"/>
  <c r="CM127" i="4" s="1"/>
  <c r="CN127" i="4" s="1"/>
  <c r="CM35" i="16"/>
  <c r="CM125" i="16" s="1"/>
  <c r="CN125" i="16" s="1"/>
  <c r="CF35" i="16"/>
  <c r="CF125" i="16" s="1"/>
  <c r="CI125" i="16" s="1"/>
  <c r="BV126" i="15"/>
  <c r="BU157" i="15"/>
  <c r="Q157" i="11"/>
  <c r="R126" i="11"/>
  <c r="CM115" i="2"/>
  <c r="CM130" i="2" s="1"/>
  <c r="CN130" i="2" s="1"/>
  <c r="CF115" i="2"/>
  <c r="CF130" i="2" s="1"/>
  <c r="CI130" i="2" s="1"/>
  <c r="DH19" i="2"/>
  <c r="DH124" i="2" s="1"/>
  <c r="DK124" i="2" s="1"/>
  <c r="DA19" i="2"/>
  <c r="CW155" i="10"/>
  <c r="CX124" i="10"/>
  <c r="AW156" i="10"/>
  <c r="AX125" i="10"/>
  <c r="BE160" i="6"/>
  <c r="BF129" i="6"/>
  <c r="BD19" i="10"/>
  <c r="BD124" i="10" s="1"/>
  <c r="BG124" i="10" s="1"/>
  <c r="EC99" i="13"/>
  <c r="EC129" i="13" s="1"/>
  <c r="BT126" i="6"/>
  <c r="BS157" i="6"/>
  <c r="DH124" i="16"/>
  <c r="DH121" i="16"/>
  <c r="DH119" i="16"/>
  <c r="DH122" i="16"/>
  <c r="U124" i="14"/>
  <c r="U122" i="14"/>
  <c r="U121" i="14"/>
  <c r="U119" i="14"/>
  <c r="AB67" i="10"/>
  <c r="AB127" i="10" s="1"/>
  <c r="AE127" i="10" s="1"/>
  <c r="BG157" i="12"/>
  <c r="BH126" i="12"/>
  <c r="DV83" i="6"/>
  <c r="DO83" i="6"/>
  <c r="DO128" i="6" s="1"/>
  <c r="N124" i="11"/>
  <c r="N122" i="11"/>
  <c r="N119" i="11"/>
  <c r="CT124" i="4"/>
  <c r="EC99" i="10"/>
  <c r="DV99" i="10"/>
  <c r="DV129" i="10" s="1"/>
  <c r="BZ157" i="7"/>
  <c r="CA126" i="7"/>
  <c r="AP19" i="6"/>
  <c r="AP124" i="6" s="1"/>
  <c r="DA155" i="10"/>
  <c r="DB124" i="10"/>
  <c r="BU159" i="2"/>
  <c r="BV128" i="2"/>
  <c r="DA156" i="2"/>
  <c r="DB125" i="2"/>
  <c r="BD119" i="14"/>
  <c r="CF51" i="8"/>
  <c r="CF126" i="8" s="1"/>
  <c r="CI126" i="8" s="1"/>
  <c r="BY51" i="8"/>
  <c r="BY126" i="8" s="1"/>
  <c r="BZ126" i="8" s="1"/>
  <c r="AT130" i="14"/>
  <c r="AS161" i="14"/>
  <c r="BH127" i="10"/>
  <c r="BG158" i="10"/>
  <c r="BL130" i="7"/>
  <c r="BK161" i="7"/>
  <c r="DA158" i="9"/>
  <c r="DB127" i="9"/>
  <c r="Q156" i="3"/>
  <c r="R125" i="3"/>
  <c r="CF67" i="10"/>
  <c r="CF127" i="10" s="1"/>
  <c r="CI127" i="10" s="1"/>
  <c r="U119" i="11"/>
  <c r="CT122" i="12"/>
  <c r="AJ124" i="3"/>
  <c r="AI155" i="3"/>
  <c r="EQ124" i="8"/>
  <c r="EQ121" i="8"/>
  <c r="EQ119" i="8"/>
  <c r="BR19" i="12"/>
  <c r="DO51" i="2"/>
  <c r="DO126" i="2" s="1"/>
  <c r="CB161" i="1"/>
  <c r="CC130" i="1"/>
  <c r="DV125" i="12"/>
  <c r="DV119" i="12"/>
  <c r="DV122" i="12"/>
  <c r="DV121" i="12"/>
  <c r="BY51" i="2"/>
  <c r="BY126" i="2" s="1"/>
  <c r="BZ126" i="2" s="1"/>
  <c r="BR51" i="2"/>
  <c r="BR126" i="2" s="1"/>
  <c r="BU126" i="2" s="1"/>
  <c r="DB130" i="10"/>
  <c r="DA161" i="10"/>
  <c r="EQ121" i="2"/>
  <c r="CF19" i="3"/>
  <c r="CM19" i="3"/>
  <c r="CW158" i="16"/>
  <c r="CX127" i="16"/>
  <c r="CW157" i="9"/>
  <c r="CX126" i="9"/>
  <c r="DH160" i="6"/>
  <c r="DI129" i="6"/>
  <c r="CC128" i="12"/>
  <c r="CB159" i="12"/>
  <c r="DA51" i="7"/>
  <c r="CT51" i="7"/>
  <c r="CT126" i="7" s="1"/>
  <c r="CW126" i="7" s="1"/>
  <c r="BD121" i="14"/>
  <c r="AI115" i="16"/>
  <c r="AI130" i="16" s="1"/>
  <c r="AB115" i="16"/>
  <c r="AB130" i="16" s="1"/>
  <c r="AE130" i="16" s="1"/>
  <c r="CM99" i="14"/>
  <c r="CM129" i="14" s="1"/>
  <c r="CP129" i="14" s="1"/>
  <c r="CQ129" i="14" s="1"/>
  <c r="CF99" i="14"/>
  <c r="CF129" i="14" s="1"/>
  <c r="CI129" i="14" s="1"/>
  <c r="BH127" i="3"/>
  <c r="BG158" i="3"/>
  <c r="DV67" i="4"/>
  <c r="DV127" i="4" s="1"/>
  <c r="DY127" i="4" s="1"/>
  <c r="DO67" i="4"/>
  <c r="DO127" i="4" s="1"/>
  <c r="BH130" i="7"/>
  <c r="BG161" i="7"/>
  <c r="DL125" i="9"/>
  <c r="DK156" i="9"/>
  <c r="CF51" i="7"/>
  <c r="CF126" i="7" s="1"/>
  <c r="CI126" i="7" s="1"/>
  <c r="EE126" i="10"/>
  <c r="ED157" i="10"/>
  <c r="BR115" i="9"/>
  <c r="BR130" i="9" s="1"/>
  <c r="BU130" i="9" s="1"/>
  <c r="DA19" i="3"/>
  <c r="V124" i="11"/>
  <c r="U136" i="11"/>
  <c r="U133" i="11"/>
  <c r="U132" i="11"/>
  <c r="U137" i="11"/>
  <c r="U155" i="11"/>
  <c r="CT121" i="12"/>
  <c r="AX129" i="13"/>
  <c r="AW160" i="13"/>
  <c r="N124" i="1"/>
  <c r="N119" i="1"/>
  <c r="N121" i="1"/>
  <c r="N122" i="1"/>
  <c r="BR99" i="4"/>
  <c r="BR129" i="4" s="1"/>
  <c r="BU129" i="4" s="1"/>
  <c r="BK99" i="4"/>
  <c r="BK129" i="4" s="1"/>
  <c r="BD83" i="11"/>
  <c r="BD128" i="11" s="1"/>
  <c r="BG128" i="11" s="1"/>
  <c r="AW83" i="11"/>
  <c r="AW128" i="11" s="1"/>
  <c r="DO51" i="12"/>
  <c r="DO126" i="12" s="1"/>
  <c r="BK156" i="7"/>
  <c r="BL125" i="7"/>
  <c r="BR35" i="1"/>
  <c r="BR125" i="1" s="1"/>
  <c r="BU125" i="1" s="1"/>
  <c r="BK35" i="1"/>
  <c r="BK125" i="1" s="1"/>
  <c r="BL125" i="1" s="1"/>
  <c r="BV130" i="15"/>
  <c r="BU161" i="15"/>
  <c r="CO130" i="8"/>
  <c r="CN161" i="8"/>
  <c r="AE159" i="9"/>
  <c r="AF128" i="9"/>
  <c r="DV161" i="10"/>
  <c r="DW130" i="10"/>
  <c r="DV133" i="10"/>
  <c r="DV132" i="10"/>
  <c r="ED130" i="10"/>
  <c r="DH99" i="10"/>
  <c r="DH129" i="10" s="1"/>
  <c r="DK129" i="10" s="1"/>
  <c r="DO99" i="10"/>
  <c r="DO129" i="10" s="1"/>
  <c r="DA158" i="10"/>
  <c r="DB127" i="10"/>
  <c r="DO157" i="10"/>
  <c r="DP126" i="10"/>
  <c r="CT51" i="10"/>
  <c r="CT122" i="10" s="1"/>
  <c r="DH67" i="10"/>
  <c r="DH127" i="10" s="1"/>
  <c r="DK127" i="10" s="1"/>
  <c r="DO67" i="10"/>
  <c r="DO127" i="10" s="1"/>
  <c r="DA126" i="10"/>
  <c r="DA119" i="10"/>
  <c r="DA122" i="10"/>
  <c r="DA121" i="10"/>
  <c r="CT126" i="10"/>
  <c r="CT119" i="10"/>
  <c r="CT121" i="10"/>
  <c r="CW156" i="10"/>
  <c r="CX125" i="10"/>
  <c r="BK35" i="10"/>
  <c r="BK125" i="10" s="1"/>
  <c r="BL125" i="10" s="1"/>
  <c r="BD35" i="10"/>
  <c r="BD125" i="10" s="1"/>
  <c r="BG125" i="10" s="1"/>
  <c r="DO19" i="10"/>
  <c r="DH19" i="10"/>
  <c r="CM83" i="10"/>
  <c r="CM128" i="10" s="1"/>
  <c r="CN128" i="10" s="1"/>
  <c r="CF83" i="10"/>
  <c r="CF128" i="10" s="1"/>
  <c r="CI128" i="10" s="1"/>
  <c r="CM51" i="10"/>
  <c r="CF51" i="10"/>
  <c r="BD115" i="10"/>
  <c r="BD130" i="10" s="1"/>
  <c r="BG130" i="10" s="1"/>
  <c r="BK115" i="10"/>
  <c r="BK130" i="10" s="1"/>
  <c r="BL130" i="10" s="1"/>
  <c r="BK99" i="10"/>
  <c r="BD99" i="10"/>
  <c r="AW83" i="10"/>
  <c r="AW128" i="10" s="1"/>
  <c r="AP83" i="10"/>
  <c r="AP128" i="10" s="1"/>
  <c r="AS128" i="10" s="1"/>
  <c r="AW51" i="10"/>
  <c r="AP51" i="10"/>
  <c r="AP126" i="10" s="1"/>
  <c r="AS126" i="10" s="1"/>
  <c r="AP99" i="10"/>
  <c r="AP129" i="10" s="1"/>
  <c r="AS129" i="10" s="1"/>
  <c r="AI99" i="10"/>
  <c r="AI129" i="10" s="1"/>
  <c r="AI115" i="10"/>
  <c r="AP115" i="10"/>
  <c r="U115" i="10"/>
  <c r="U130" i="10" s="1"/>
  <c r="AB115" i="10"/>
  <c r="Q161" i="10"/>
  <c r="R130" i="10"/>
  <c r="U99" i="10"/>
  <c r="N99" i="10"/>
  <c r="N129" i="10" s="1"/>
  <c r="Q129" i="10" s="1"/>
  <c r="N121" i="10"/>
  <c r="N127" i="10"/>
  <c r="DV115" i="9"/>
  <c r="DO115" i="9"/>
  <c r="DO130" i="9" s="1"/>
  <c r="DH99" i="9"/>
  <c r="DH129" i="9" s="1"/>
  <c r="DK129" i="9" s="1"/>
  <c r="DA99" i="9"/>
  <c r="DA129" i="9" s="1"/>
  <c r="DO119" i="9"/>
  <c r="DO121" i="9"/>
  <c r="DO124" i="9"/>
  <c r="DH122" i="9"/>
  <c r="DH119" i="9"/>
  <c r="DH124" i="9"/>
  <c r="DH121" i="9"/>
  <c r="DB124" i="9"/>
  <c r="DA155" i="9"/>
  <c r="CT115" i="9"/>
  <c r="CT130" i="9" s="1"/>
  <c r="CW130" i="9" s="1"/>
  <c r="DA115" i="9"/>
  <c r="DA130" i="9" s="1"/>
  <c r="DA83" i="9"/>
  <c r="CT83" i="9"/>
  <c r="CT128" i="9" s="1"/>
  <c r="CW128" i="9" s="1"/>
  <c r="CT19" i="9"/>
  <c r="CM19" i="9"/>
  <c r="CM124" i="9" s="1"/>
  <c r="CN124" i="9" s="1"/>
  <c r="CM115" i="9"/>
  <c r="CM130" i="9" s="1"/>
  <c r="CN130" i="9" s="1"/>
  <c r="CF115" i="9"/>
  <c r="CF130" i="9" s="1"/>
  <c r="CI130" i="9" s="1"/>
  <c r="CF99" i="9"/>
  <c r="CF129" i="9" s="1"/>
  <c r="CI129" i="9" s="1"/>
  <c r="CM99" i="9"/>
  <c r="CM129" i="9" s="1"/>
  <c r="CN129" i="9" s="1"/>
  <c r="CM83" i="9"/>
  <c r="CM128" i="9" s="1"/>
  <c r="CN128" i="9" s="1"/>
  <c r="CF83" i="9"/>
  <c r="CF128" i="9" s="1"/>
  <c r="CI128" i="9" s="1"/>
  <c r="CM35" i="9"/>
  <c r="CF35" i="9"/>
  <c r="BY67" i="9"/>
  <c r="BR67" i="9"/>
  <c r="BZ124" i="9"/>
  <c r="BU124" i="9"/>
  <c r="AP67" i="9"/>
  <c r="AP127" i="9" s="1"/>
  <c r="AS127" i="9" s="1"/>
  <c r="AW67" i="9"/>
  <c r="AW127" i="9" s="1"/>
  <c r="AP115" i="9"/>
  <c r="AW115" i="9"/>
  <c r="AB115" i="9"/>
  <c r="U115" i="9"/>
  <c r="DH161" i="6"/>
  <c r="DI130" i="6"/>
  <c r="DE130" i="6"/>
  <c r="DD161" i="6"/>
  <c r="CT115" i="6"/>
  <c r="CT130" i="6" s="1"/>
  <c r="CM115" i="6"/>
  <c r="CM130" i="6" s="1"/>
  <c r="CP130" i="6" s="1"/>
  <c r="BY99" i="6"/>
  <c r="BY129" i="6" s="1"/>
  <c r="CB129" i="6" s="1"/>
  <c r="CF99" i="6"/>
  <c r="CF129" i="6" s="1"/>
  <c r="CG129" i="6" s="1"/>
  <c r="BO129" i="6"/>
  <c r="BN160" i="6"/>
  <c r="BS160" i="6"/>
  <c r="BT129" i="6"/>
  <c r="AP99" i="6"/>
  <c r="AP129" i="6" s="1"/>
  <c r="AS129" i="6" s="1"/>
  <c r="AW99" i="6"/>
  <c r="AW129" i="6" s="1"/>
  <c r="AZ129" i="6" s="1"/>
  <c r="DH83" i="6"/>
  <c r="DH128" i="6" s="1"/>
  <c r="DA83" i="6"/>
  <c r="CM67" i="6"/>
  <c r="CM127" i="6" s="1"/>
  <c r="CP127" i="6" s="1"/>
  <c r="CF67" i="6"/>
  <c r="CF127" i="6" s="1"/>
  <c r="CG127" i="6" s="1"/>
  <c r="BR67" i="6"/>
  <c r="BR127" i="6" s="1"/>
  <c r="BS127" i="6" s="1"/>
  <c r="BK67" i="6"/>
  <c r="BK127" i="6" s="1"/>
  <c r="BN127" i="6" s="1"/>
  <c r="DD157" i="6"/>
  <c r="DE126" i="6"/>
  <c r="CT51" i="6"/>
  <c r="CT126" i="6" s="1"/>
  <c r="CM51" i="6"/>
  <c r="CM126" i="6" s="1"/>
  <c r="CP126" i="6" s="1"/>
  <c r="DO35" i="6"/>
  <c r="DO125" i="6" s="1"/>
  <c r="DH35" i="6"/>
  <c r="DH125" i="6" s="1"/>
  <c r="BY35" i="6"/>
  <c r="BY125" i="6" s="1"/>
  <c r="CB125" i="6" s="1"/>
  <c r="CF35" i="6"/>
  <c r="CF125" i="6" s="1"/>
  <c r="CG125" i="6" s="1"/>
  <c r="DO19" i="6"/>
  <c r="DH19" i="6"/>
  <c r="CT124" i="6"/>
  <c r="BR19" i="6"/>
  <c r="BR124" i="6" s="1"/>
  <c r="BS124" i="6" s="1"/>
  <c r="BK122" i="6"/>
  <c r="BK119" i="6"/>
  <c r="BK124" i="6"/>
  <c r="CM19" i="6"/>
  <c r="CF19" i="6"/>
  <c r="CC124" i="6"/>
  <c r="CB155" i="6"/>
  <c r="BY130" i="6"/>
  <c r="BY121" i="6"/>
  <c r="BY119" i="6"/>
  <c r="BR130" i="6"/>
  <c r="AW35" i="6"/>
  <c r="AW125" i="6" s="1"/>
  <c r="AZ125" i="6" s="1"/>
  <c r="AP35" i="6"/>
  <c r="AP125" i="6" s="1"/>
  <c r="AS125" i="6" s="1"/>
  <c r="AP115" i="6"/>
  <c r="AP130" i="6" s="1"/>
  <c r="AS130" i="6" s="1"/>
  <c r="AW115" i="6"/>
  <c r="AI19" i="6"/>
  <c r="AI124" i="6" s="1"/>
  <c r="AB19" i="6"/>
  <c r="AB124" i="6" s="1"/>
  <c r="AE124" i="6" s="1"/>
  <c r="U115" i="6"/>
  <c r="U130" i="6" s="1"/>
  <c r="AB115" i="6"/>
  <c r="AB130" i="6" s="1"/>
  <c r="AE130" i="6" s="1"/>
  <c r="U129" i="6"/>
  <c r="U121" i="6"/>
  <c r="U119" i="6"/>
  <c r="U122" i="6"/>
  <c r="N129" i="6"/>
  <c r="N121" i="6"/>
  <c r="N119" i="6"/>
  <c r="N122" i="6"/>
  <c r="AB99" i="6"/>
  <c r="AI99" i="6"/>
  <c r="Q155" i="6"/>
  <c r="R124" i="6"/>
  <c r="DV161" i="3"/>
  <c r="DW130" i="3"/>
  <c r="DH115" i="3"/>
  <c r="DH130" i="3" s="1"/>
  <c r="DK130" i="3" s="1"/>
  <c r="DO115" i="3"/>
  <c r="DO130" i="3" s="1"/>
  <c r="DV129" i="3"/>
  <c r="DV121" i="3"/>
  <c r="DV122" i="3"/>
  <c r="DO99" i="3"/>
  <c r="DH99" i="3"/>
  <c r="BY124" i="3"/>
  <c r="BR124" i="3"/>
  <c r="BH130" i="3"/>
  <c r="BG161" i="3"/>
  <c r="BL161" i="3"/>
  <c r="BM130" i="3"/>
  <c r="BK99" i="3"/>
  <c r="BK129" i="3" s="1"/>
  <c r="BL129" i="3" s="1"/>
  <c r="BD99" i="3"/>
  <c r="BD129" i="3" s="1"/>
  <c r="BG129" i="3" s="1"/>
  <c r="BK83" i="3"/>
  <c r="BD83" i="3"/>
  <c r="AP67" i="3"/>
  <c r="AW67" i="3"/>
  <c r="AI130" i="3"/>
  <c r="AI121" i="3"/>
  <c r="AB130" i="3"/>
  <c r="AB119" i="3"/>
  <c r="AB122" i="3"/>
  <c r="AB121" i="3"/>
  <c r="EK158" i="16"/>
  <c r="EL127" i="16"/>
  <c r="EC124" i="16"/>
  <c r="EC122" i="16"/>
  <c r="EC121" i="16"/>
  <c r="EC119" i="16"/>
  <c r="DV19" i="16"/>
  <c r="DO19" i="16"/>
  <c r="BR122" i="16"/>
  <c r="BR124" i="16"/>
  <c r="BR121" i="16"/>
  <c r="BR119" i="16"/>
  <c r="BD19" i="16"/>
  <c r="BD124" i="16" s="1"/>
  <c r="BG124" i="16" s="1"/>
  <c r="BK19" i="16"/>
  <c r="BD51" i="16"/>
  <c r="AW51" i="16"/>
  <c r="AE156" i="16"/>
  <c r="AF125" i="16"/>
  <c r="EC35" i="13"/>
  <c r="DV35" i="13"/>
  <c r="CN161" i="13"/>
  <c r="CO130" i="13"/>
  <c r="DA35" i="13"/>
  <c r="CT35" i="13"/>
  <c r="CF51" i="13"/>
  <c r="BY51" i="13"/>
  <c r="BD132" i="13"/>
  <c r="BG124" i="13"/>
  <c r="BD133" i="13"/>
  <c r="BD134" i="13" s="1"/>
  <c r="U19" i="13"/>
  <c r="U124" i="13" s="1"/>
  <c r="N19" i="13"/>
  <c r="N124" i="13" s="1"/>
  <c r="Q124" i="13" s="1"/>
  <c r="U115" i="13"/>
  <c r="U130" i="13" s="1"/>
  <c r="N115" i="13"/>
  <c r="N130" i="13" s="1"/>
  <c r="Q130" i="13" s="1"/>
  <c r="N67" i="13"/>
  <c r="U67" i="13"/>
  <c r="Q128" i="13"/>
  <c r="EL130" i="7"/>
  <c r="EK161" i="7"/>
  <c r="EC51" i="7"/>
  <c r="EJ51" i="7"/>
  <c r="EC160" i="7"/>
  <c r="ED129" i="7"/>
  <c r="DZ129" i="7"/>
  <c r="DY160" i="7"/>
  <c r="DH83" i="7"/>
  <c r="DH128" i="7" s="1"/>
  <c r="DK128" i="7" s="1"/>
  <c r="DO83" i="7"/>
  <c r="DO128" i="7" s="1"/>
  <c r="ED124" i="7"/>
  <c r="EC155" i="7"/>
  <c r="DV121" i="7"/>
  <c r="DV119" i="7"/>
  <c r="DV122" i="7"/>
  <c r="DV124" i="7"/>
  <c r="DH19" i="7"/>
  <c r="DH124" i="7" s="1"/>
  <c r="DK124" i="7" s="1"/>
  <c r="DO19" i="7"/>
  <c r="DO124" i="7" s="1"/>
  <c r="DH99" i="7"/>
  <c r="DH129" i="7" s="1"/>
  <c r="DK129" i="7" s="1"/>
  <c r="DO99" i="7"/>
  <c r="DO129" i="7" s="1"/>
  <c r="DO35" i="7"/>
  <c r="DH35" i="7"/>
  <c r="CM35" i="7"/>
  <c r="CT35" i="7"/>
  <c r="CO124" i="7"/>
  <c r="CN155" i="7"/>
  <c r="CF127" i="7"/>
  <c r="CF121" i="7"/>
  <c r="BR99" i="7"/>
  <c r="BR129" i="7" s="1"/>
  <c r="BU129" i="7" s="1"/>
  <c r="BY99" i="7"/>
  <c r="BY129" i="7" s="1"/>
  <c r="BZ129" i="7" s="1"/>
  <c r="BY67" i="7"/>
  <c r="BR67" i="7"/>
  <c r="AW35" i="7"/>
  <c r="AW125" i="7" s="1"/>
  <c r="BD35" i="7"/>
  <c r="BD125" i="7" s="1"/>
  <c r="BG125" i="7" s="1"/>
  <c r="AW19" i="7"/>
  <c r="BD19" i="7"/>
  <c r="AB115" i="7"/>
  <c r="AB130" i="7" s="1"/>
  <c r="AE130" i="7" s="1"/>
  <c r="AI115" i="7"/>
  <c r="AI130" i="7" s="1"/>
  <c r="AB83" i="7"/>
  <c r="AB128" i="7" s="1"/>
  <c r="AE128" i="7" s="1"/>
  <c r="AI83" i="7"/>
  <c r="AI128" i="7" s="1"/>
  <c r="AB99" i="7"/>
  <c r="AB129" i="7" s="1"/>
  <c r="AE129" i="7" s="1"/>
  <c r="AI99" i="7"/>
  <c r="AI129" i="7" s="1"/>
  <c r="AB19" i="7"/>
  <c r="AI19" i="7"/>
  <c r="Q160" i="7"/>
  <c r="R129" i="7"/>
  <c r="N124" i="7"/>
  <c r="N119" i="7"/>
  <c r="N121" i="7"/>
  <c r="N122" i="7"/>
  <c r="EC124" i="4"/>
  <c r="EC121" i="4"/>
  <c r="DV119" i="4"/>
  <c r="DV121" i="4"/>
  <c r="DV124" i="4"/>
  <c r="DV122" i="4"/>
  <c r="DO19" i="4"/>
  <c r="DO124" i="4" s="1"/>
  <c r="DH19" i="4"/>
  <c r="DH124" i="4" s="1"/>
  <c r="DK124" i="4" s="1"/>
  <c r="DO35" i="4"/>
  <c r="DH35" i="4"/>
  <c r="DL130" i="4"/>
  <c r="DK161" i="4"/>
  <c r="CF19" i="4"/>
  <c r="CM19" i="4"/>
  <c r="BD19" i="4"/>
  <c r="BK19" i="4"/>
  <c r="R127" i="4"/>
  <c r="Q158" i="4"/>
  <c r="AB67" i="4"/>
  <c r="U67" i="4"/>
  <c r="Q128" i="4"/>
  <c r="CT99" i="14"/>
  <c r="DA99" i="14"/>
  <c r="AF128" i="14"/>
  <c r="AE159" i="14"/>
  <c r="DO125" i="11"/>
  <c r="DO122" i="11"/>
  <c r="DO121" i="11"/>
  <c r="DO119" i="11"/>
  <c r="DH122" i="11"/>
  <c r="DA125" i="11"/>
  <c r="DA122" i="11"/>
  <c r="DA121" i="11"/>
  <c r="DL126" i="8"/>
  <c r="DK157" i="8"/>
  <c r="DO67" i="2"/>
  <c r="DH67" i="2"/>
  <c r="AW83" i="2"/>
  <c r="AP83" i="2"/>
  <c r="N122" i="2"/>
  <c r="N119" i="2"/>
  <c r="N121" i="2"/>
  <c r="N127" i="2"/>
  <c r="DH35" i="15"/>
  <c r="DA35" i="15"/>
  <c r="CW125" i="15"/>
  <c r="CF35" i="15"/>
  <c r="BY35" i="15"/>
  <c r="AW115" i="15"/>
  <c r="AW130" i="15" s="1"/>
  <c r="AP115" i="15"/>
  <c r="AP130" i="15" s="1"/>
  <c r="AS130" i="15" s="1"/>
  <c r="AP125" i="15"/>
  <c r="AP119" i="15"/>
  <c r="AP121" i="15"/>
  <c r="AW125" i="15"/>
  <c r="AW122" i="15"/>
  <c r="AW121" i="15"/>
  <c r="AW119" i="15"/>
  <c r="AT129" i="15"/>
  <c r="AS160" i="15"/>
  <c r="AF129" i="15"/>
  <c r="AE160" i="15"/>
  <c r="DA83" i="12"/>
  <c r="DH83" i="12"/>
  <c r="AW51" i="12"/>
  <c r="AP51" i="12"/>
  <c r="AI19" i="12"/>
  <c r="AB19" i="12"/>
  <c r="N121" i="12"/>
  <c r="N124" i="12"/>
  <c r="N122" i="12"/>
  <c r="N119" i="12"/>
  <c r="DH115" i="5"/>
  <c r="DA115" i="5"/>
  <c r="CQ130" i="5"/>
  <c r="CP161" i="5"/>
  <c r="CU130" i="5"/>
  <c r="CT161" i="5"/>
  <c r="CM99" i="5"/>
  <c r="CM129" i="5" s="1"/>
  <c r="CP129" i="5" s="1"/>
  <c r="CT99" i="5"/>
  <c r="CT129" i="5" s="1"/>
  <c r="CM67" i="5"/>
  <c r="CT67" i="5"/>
  <c r="CF51" i="5"/>
  <c r="CF126" i="5" s="1"/>
  <c r="BY51" i="5"/>
  <c r="BY126" i="5" s="1"/>
  <c r="CB126" i="5" s="1"/>
  <c r="BY35" i="5"/>
  <c r="CF35" i="5"/>
  <c r="AP19" i="5"/>
  <c r="AW19" i="5"/>
  <c r="AE124" i="5"/>
  <c r="V124" i="5"/>
  <c r="U155" i="5"/>
  <c r="Q155" i="5"/>
  <c r="R124" i="5"/>
  <c r="N127" i="5"/>
  <c r="N119" i="5"/>
  <c r="R125" i="5"/>
  <c r="Q156" i="5"/>
  <c r="DV51" i="1"/>
  <c r="DO51" i="1"/>
  <c r="DH156" i="1"/>
  <c r="DI125" i="1"/>
  <c r="DE125" i="1"/>
  <c r="DD156" i="1"/>
  <c r="DA51" i="1"/>
  <c r="DA126" i="1" s="1"/>
  <c r="DD126" i="1" s="1"/>
  <c r="DH51" i="1"/>
  <c r="DH126" i="1" s="1"/>
  <c r="DH19" i="1"/>
  <c r="DA19" i="1"/>
  <c r="DW124" i="1"/>
  <c r="DO155" i="1"/>
  <c r="DP124" i="1"/>
  <c r="CM99" i="1"/>
  <c r="CM129" i="1" s="1"/>
  <c r="CP129" i="1" s="1"/>
  <c r="CT99" i="1"/>
  <c r="CT129" i="1" s="1"/>
  <c r="CT157" i="1"/>
  <c r="CU126" i="1"/>
  <c r="CP157" i="1"/>
  <c r="CQ126" i="1"/>
  <c r="CM35" i="1"/>
  <c r="CM125" i="1" s="1"/>
  <c r="CP125" i="1" s="1"/>
  <c r="CT35" i="1"/>
  <c r="CT125" i="1" s="1"/>
  <c r="CM19" i="1"/>
  <c r="CT19" i="1"/>
  <c r="BK130" i="1"/>
  <c r="BK119" i="1"/>
  <c r="BK122" i="1"/>
  <c r="BK121" i="1"/>
  <c r="BR130" i="1"/>
  <c r="BR119" i="1"/>
  <c r="BR122" i="1"/>
  <c r="BR121" i="1"/>
  <c r="AX125" i="1"/>
  <c r="AW156" i="1"/>
  <c r="AI83" i="1"/>
  <c r="AI128" i="1" s="1"/>
  <c r="AB83" i="1"/>
  <c r="AB128" i="1" s="1"/>
  <c r="AE128" i="1" s="1"/>
  <c r="AI99" i="1"/>
  <c r="AI129" i="1" s="1"/>
  <c r="AB99" i="1"/>
  <c r="AB129" i="1" s="1"/>
  <c r="AE129" i="1" s="1"/>
  <c r="AB122" i="1"/>
  <c r="AB130" i="1"/>
  <c r="AB119" i="1"/>
  <c r="AP115" i="1"/>
  <c r="AI115" i="1"/>
  <c r="EG159" i="15" l="1"/>
  <c r="H128" i="15" s="1"/>
  <c r="G128" i="15"/>
  <c r="EG157" i="15"/>
  <c r="H126" i="15" s="1"/>
  <c r="G126" i="15"/>
  <c r="DV128" i="6"/>
  <c r="DV122" i="6"/>
  <c r="DV119" i="6"/>
  <c r="DV121" i="6"/>
  <c r="CM124" i="3"/>
  <c r="CM122" i="3"/>
  <c r="CM121" i="3"/>
  <c r="CM119" i="3"/>
  <c r="U134" i="11"/>
  <c r="EC129" i="10"/>
  <c r="EC121" i="10"/>
  <c r="EC122" i="10"/>
  <c r="EC119" i="10"/>
  <c r="CI155" i="10"/>
  <c r="CJ124" i="10"/>
  <c r="CF122" i="7"/>
  <c r="BL129" i="4"/>
  <c r="BK160" i="4"/>
  <c r="N121" i="11"/>
  <c r="CU124" i="11"/>
  <c r="CT133" i="11"/>
  <c r="CT132" i="11"/>
  <c r="BY124" i="4"/>
  <c r="BY122" i="4"/>
  <c r="BY119" i="4"/>
  <c r="BY121" i="4"/>
  <c r="BY122" i="2"/>
  <c r="V137" i="11"/>
  <c r="DL125" i="2"/>
  <c r="DK156" i="2"/>
  <c r="DZ125" i="4"/>
  <c r="DY156" i="4"/>
  <c r="AI159" i="10"/>
  <c r="AJ128" i="10"/>
  <c r="Q160" i="11"/>
  <c r="R129" i="11"/>
  <c r="DK159" i="2"/>
  <c r="DL128" i="2"/>
  <c r="DI125" i="5"/>
  <c r="DH156" i="5"/>
  <c r="CF133" i="11"/>
  <c r="CF134" i="11" s="1"/>
  <c r="CI124" i="11"/>
  <c r="CF132" i="11"/>
  <c r="AX125" i="5"/>
  <c r="AW156" i="5"/>
  <c r="DB130" i="3"/>
  <c r="DA161" i="3"/>
  <c r="BZ124" i="10"/>
  <c r="BY132" i="10"/>
  <c r="BY133" i="10"/>
  <c r="BY134" i="10" s="1"/>
  <c r="CJ128" i="8"/>
  <c r="CI159" i="8"/>
  <c r="BK124" i="8"/>
  <c r="BK121" i="8"/>
  <c r="BK122" i="8"/>
  <c r="BK119" i="8"/>
  <c r="AW119" i="4"/>
  <c r="CT134" i="12"/>
  <c r="BU160" i="4"/>
  <c r="BV129" i="4"/>
  <c r="CX126" i="7"/>
  <c r="CW157" i="7"/>
  <c r="Q128" i="16"/>
  <c r="N133" i="16"/>
  <c r="N132" i="16"/>
  <c r="CO130" i="7"/>
  <c r="CN161" i="7"/>
  <c r="BZ124" i="2"/>
  <c r="BY132" i="2"/>
  <c r="BY133" i="2"/>
  <c r="BY134" i="2" s="1"/>
  <c r="AX137" i="13"/>
  <c r="AX132" i="13"/>
  <c r="AX136" i="13"/>
  <c r="AX133" i="13"/>
  <c r="DO156" i="2"/>
  <c r="DP125" i="2"/>
  <c r="DA158" i="3"/>
  <c r="DB127" i="3"/>
  <c r="U160" i="11"/>
  <c r="V129" i="11"/>
  <c r="DP128" i="2"/>
  <c r="DO159" i="2"/>
  <c r="BG156" i="5"/>
  <c r="BH125" i="5"/>
  <c r="BA127" i="6"/>
  <c r="AZ158" i="6"/>
  <c r="AX124" i="4"/>
  <c r="AW132" i="4"/>
  <c r="AW133" i="4"/>
  <c r="AW134" i="4" s="1"/>
  <c r="AW155" i="4"/>
  <c r="ED126" i="2"/>
  <c r="EC157" i="2"/>
  <c r="BK161" i="11"/>
  <c r="BL130" i="11"/>
  <c r="EC126" i="14"/>
  <c r="EC122" i="14"/>
  <c r="EC121" i="14"/>
  <c r="EC119" i="14"/>
  <c r="BD127" i="6"/>
  <c r="BD122" i="6"/>
  <c r="BD121" i="6"/>
  <c r="BD119" i="6"/>
  <c r="DP126" i="8"/>
  <c r="DO157" i="8"/>
  <c r="BF130" i="6"/>
  <c r="BE161" i="6"/>
  <c r="U122" i="7"/>
  <c r="BG161" i="4"/>
  <c r="EY161" i="4" s="1"/>
  <c r="BH130" i="4"/>
  <c r="CW158" i="3"/>
  <c r="CX127" i="3"/>
  <c r="N133" i="11"/>
  <c r="N132" i="11"/>
  <c r="Q124" i="11"/>
  <c r="DA124" i="2"/>
  <c r="DA119" i="2"/>
  <c r="DA122" i="2"/>
  <c r="DA121" i="2"/>
  <c r="DD160" i="11"/>
  <c r="DE129" i="11"/>
  <c r="EJ126" i="14"/>
  <c r="EJ122" i="14"/>
  <c r="EJ121" i="14"/>
  <c r="EJ119" i="14"/>
  <c r="AE157" i="6"/>
  <c r="AF126" i="6"/>
  <c r="BO130" i="6"/>
  <c r="BN161" i="6"/>
  <c r="U119" i="7"/>
  <c r="CU133" i="12"/>
  <c r="CU134" i="12" s="1"/>
  <c r="CU137" i="12"/>
  <c r="CU132" i="12"/>
  <c r="CU136" i="12"/>
  <c r="CX130" i="7"/>
  <c r="CW161" i="7"/>
  <c r="BV129" i="12"/>
  <c r="BU160" i="12"/>
  <c r="BK156" i="4"/>
  <c r="BL125" i="4"/>
  <c r="AF124" i="10"/>
  <c r="AE155" i="10"/>
  <c r="AB121" i="13"/>
  <c r="AB119" i="13"/>
  <c r="AB124" i="13"/>
  <c r="AB122" i="13"/>
  <c r="DE125" i="6"/>
  <c r="DD156" i="6"/>
  <c r="DK155" i="2"/>
  <c r="DL124" i="2"/>
  <c r="U121" i="2"/>
  <c r="BG155" i="3"/>
  <c r="BH124" i="3"/>
  <c r="AI122" i="13"/>
  <c r="AI119" i="13"/>
  <c r="AI124" i="13"/>
  <c r="AI121" i="13"/>
  <c r="AF126" i="7"/>
  <c r="AE157" i="7"/>
  <c r="AE156" i="2"/>
  <c r="AF125" i="2"/>
  <c r="BR124" i="5"/>
  <c r="BR122" i="5"/>
  <c r="BR119" i="5"/>
  <c r="BR121" i="5"/>
  <c r="DH160" i="11"/>
  <c r="DI129" i="11"/>
  <c r="AW119" i="8"/>
  <c r="CA125" i="7"/>
  <c r="BZ156" i="7"/>
  <c r="CM124" i="15"/>
  <c r="CM122" i="15"/>
  <c r="CM121" i="15"/>
  <c r="CM119" i="15"/>
  <c r="CT158" i="6"/>
  <c r="CU127" i="6"/>
  <c r="AJ127" i="16"/>
  <c r="AI158" i="16"/>
  <c r="DA157" i="16"/>
  <c r="DB126" i="16"/>
  <c r="DK157" i="9"/>
  <c r="DL126" i="9"/>
  <c r="BK156" i="2"/>
  <c r="BL125" i="2"/>
  <c r="DA125" i="16"/>
  <c r="DA121" i="16"/>
  <c r="DA122" i="16"/>
  <c r="DA119" i="16"/>
  <c r="BY132" i="12"/>
  <c r="BY133" i="12"/>
  <c r="CB124" i="12"/>
  <c r="AJ126" i="6"/>
  <c r="AI157" i="6"/>
  <c r="DL127" i="7"/>
  <c r="DK158" i="7"/>
  <c r="U121" i="7"/>
  <c r="DP129" i="6"/>
  <c r="DO160" i="6"/>
  <c r="AX124" i="14"/>
  <c r="AW155" i="14"/>
  <c r="AW133" i="14"/>
  <c r="AW132" i="14"/>
  <c r="AF130" i="5"/>
  <c r="AE161" i="5"/>
  <c r="CT156" i="6"/>
  <c r="CU125" i="6"/>
  <c r="AJ130" i="5"/>
  <c r="AI161" i="5"/>
  <c r="AJ124" i="8"/>
  <c r="AI133" i="8"/>
  <c r="AI132" i="8"/>
  <c r="AI155" i="8"/>
  <c r="CW157" i="16"/>
  <c r="CX126" i="16"/>
  <c r="BU161" i="11"/>
  <c r="BV130" i="11"/>
  <c r="CT125" i="16"/>
  <c r="CT122" i="16"/>
  <c r="CT119" i="16"/>
  <c r="CT121" i="16"/>
  <c r="DA119" i="11"/>
  <c r="CI161" i="2"/>
  <c r="CJ130" i="2"/>
  <c r="AW122" i="8"/>
  <c r="DK159" i="10"/>
  <c r="DL128" i="10"/>
  <c r="V130" i="8"/>
  <c r="U161" i="8"/>
  <c r="DO158" i="7"/>
  <c r="DP127" i="7"/>
  <c r="U156" i="7"/>
  <c r="V125" i="7"/>
  <c r="U133" i="7"/>
  <c r="U134" i="7" s="1"/>
  <c r="U137" i="7"/>
  <c r="U136" i="7"/>
  <c r="U132" i="7"/>
  <c r="BH124" i="14"/>
  <c r="BG155" i="14"/>
  <c r="BG132" i="14"/>
  <c r="BG133" i="14"/>
  <c r="DX129" i="6"/>
  <c r="DW160" i="6"/>
  <c r="CI158" i="10"/>
  <c r="CJ127" i="10"/>
  <c r="U157" i="7"/>
  <c r="V126" i="7"/>
  <c r="Q159" i="11"/>
  <c r="R128" i="11"/>
  <c r="Q124" i="1"/>
  <c r="N132" i="1"/>
  <c r="N133" i="1"/>
  <c r="U122" i="2"/>
  <c r="CI156" i="7"/>
  <c r="CJ125" i="7"/>
  <c r="BU156" i="2"/>
  <c r="BV125" i="2"/>
  <c r="BZ159" i="7"/>
  <c r="CA128" i="7"/>
  <c r="CW161" i="2"/>
  <c r="CX130" i="2"/>
  <c r="EC119" i="4"/>
  <c r="CN161" i="2"/>
  <c r="CO130" i="2"/>
  <c r="CO124" i="8"/>
  <c r="CN155" i="8"/>
  <c r="EK127" i="2"/>
  <c r="EJ158" i="2"/>
  <c r="AI121" i="9"/>
  <c r="BD124" i="5"/>
  <c r="BD122" i="5"/>
  <c r="BD119" i="5"/>
  <c r="BD121" i="5"/>
  <c r="EC158" i="7"/>
  <c r="ED127" i="7"/>
  <c r="EY158" i="16"/>
  <c r="G127" i="16" s="1"/>
  <c r="CC124" i="5"/>
  <c r="CB155" i="5"/>
  <c r="CT124" i="15"/>
  <c r="CT121" i="15"/>
  <c r="CT119" i="15"/>
  <c r="CT122" i="15"/>
  <c r="DE127" i="6"/>
  <c r="DD158" i="6"/>
  <c r="AS158" i="16"/>
  <c r="AT127" i="16"/>
  <c r="EK125" i="11"/>
  <c r="EJ133" i="11"/>
  <c r="EJ132" i="11"/>
  <c r="DO157" i="9"/>
  <c r="DP126" i="9"/>
  <c r="CM124" i="2"/>
  <c r="CM119" i="2"/>
  <c r="CM121" i="2"/>
  <c r="CM122" i="2"/>
  <c r="DH119" i="11"/>
  <c r="AE157" i="9"/>
  <c r="EJ157" i="9" s="1"/>
  <c r="AF126" i="9"/>
  <c r="BV124" i="7"/>
  <c r="BU155" i="7"/>
  <c r="CB157" i="1"/>
  <c r="CC126" i="1"/>
  <c r="DH157" i="6"/>
  <c r="DI126" i="6"/>
  <c r="EC119" i="11"/>
  <c r="BZ160" i="4"/>
  <c r="CA129" i="4"/>
  <c r="CI159" i="7"/>
  <c r="CJ128" i="7"/>
  <c r="BY121" i="12"/>
  <c r="CG130" i="1"/>
  <c r="CF161" i="1"/>
  <c r="BY119" i="8"/>
  <c r="DA161" i="2"/>
  <c r="DB130" i="2"/>
  <c r="AF130" i="8"/>
  <c r="AE161" i="8"/>
  <c r="AW158" i="10"/>
  <c r="AX127" i="10"/>
  <c r="DL129" i="2"/>
  <c r="DK160" i="2"/>
  <c r="DH125" i="11"/>
  <c r="DH156" i="11" s="1"/>
  <c r="EC122" i="4"/>
  <c r="AI119" i="3"/>
  <c r="DK157" i="10"/>
  <c r="BH129" i="8"/>
  <c r="BG160" i="8"/>
  <c r="CN161" i="3"/>
  <c r="CO130" i="3"/>
  <c r="U119" i="2"/>
  <c r="DD158" i="5"/>
  <c r="DE127" i="5"/>
  <c r="DA157" i="2"/>
  <c r="DB126" i="2"/>
  <c r="BK160" i="11"/>
  <c r="BL129" i="11"/>
  <c r="CI155" i="9"/>
  <c r="CJ124" i="9"/>
  <c r="CC130" i="5"/>
  <c r="CB161" i="5"/>
  <c r="DO157" i="6"/>
  <c r="DP126" i="6"/>
  <c r="EQ127" i="2"/>
  <c r="EQ119" i="2"/>
  <c r="EQ122" i="2"/>
  <c r="AI122" i="9"/>
  <c r="BK124" i="5"/>
  <c r="BK119" i="5"/>
  <c r="BK121" i="5"/>
  <c r="BK122" i="5"/>
  <c r="CP159" i="1"/>
  <c r="CQ128" i="1"/>
  <c r="EC121" i="11"/>
  <c r="CN160" i="3"/>
  <c r="CO129" i="3"/>
  <c r="BG161" i="1"/>
  <c r="BH130" i="1"/>
  <c r="CI160" i="4"/>
  <c r="CJ129" i="4"/>
  <c r="AB125" i="8"/>
  <c r="AB119" i="8"/>
  <c r="AB122" i="8"/>
  <c r="AB121" i="8"/>
  <c r="U159" i="11"/>
  <c r="V128" i="11"/>
  <c r="BY122" i="12"/>
  <c r="BY121" i="8"/>
  <c r="AS158" i="10"/>
  <c r="AT127" i="10"/>
  <c r="DA126" i="7"/>
  <c r="DA119" i="7"/>
  <c r="DA122" i="7"/>
  <c r="DA121" i="7"/>
  <c r="V125" i="2"/>
  <c r="U156" i="2"/>
  <c r="BK124" i="7"/>
  <c r="BK119" i="7"/>
  <c r="BK122" i="7"/>
  <c r="BK121" i="7"/>
  <c r="AX129" i="8"/>
  <c r="AW160" i="8"/>
  <c r="CJ130" i="3"/>
  <c r="CI161" i="3"/>
  <c r="U155" i="2"/>
  <c r="V124" i="2"/>
  <c r="U133" i="2"/>
  <c r="U134" i="2" s="1"/>
  <c r="U132" i="2"/>
  <c r="U136" i="2"/>
  <c r="U137" i="2"/>
  <c r="DH119" i="13"/>
  <c r="AX124" i="8"/>
  <c r="AW155" i="8"/>
  <c r="AW133" i="8"/>
  <c r="AW132" i="8"/>
  <c r="AX130" i="1"/>
  <c r="AW161" i="1"/>
  <c r="AI122" i="3"/>
  <c r="BK121" i="6"/>
  <c r="DO159" i="6"/>
  <c r="DP128" i="6"/>
  <c r="R129" i="12"/>
  <c r="Q160" i="12"/>
  <c r="EY158" i="8"/>
  <c r="AP134" i="7"/>
  <c r="R125" i="8"/>
  <c r="Q156" i="8"/>
  <c r="BU160" i="11"/>
  <c r="BV129" i="11"/>
  <c r="U160" i="2"/>
  <c r="EY160" i="2" s="1"/>
  <c r="V129" i="2"/>
  <c r="CI157" i="9"/>
  <c r="CJ126" i="9"/>
  <c r="BU161" i="5"/>
  <c r="BV130" i="5"/>
  <c r="EE132" i="3"/>
  <c r="EE136" i="3"/>
  <c r="EE137" i="3"/>
  <c r="EE133" i="3"/>
  <c r="EE134" i="3" s="1"/>
  <c r="EJ125" i="8"/>
  <c r="EJ121" i="8"/>
  <c r="EJ119" i="8"/>
  <c r="EJ122" i="8"/>
  <c r="AI119" i="9"/>
  <c r="N126" i="4"/>
  <c r="N122" i="4"/>
  <c r="N121" i="4"/>
  <c r="CW161" i="13"/>
  <c r="CX130" i="13"/>
  <c r="BU160" i="1"/>
  <c r="BV129" i="1"/>
  <c r="BD119" i="1"/>
  <c r="EC122" i="11"/>
  <c r="CX129" i="3"/>
  <c r="CW160" i="3"/>
  <c r="AI156" i="13"/>
  <c r="AJ125" i="13"/>
  <c r="BY119" i="11"/>
  <c r="AJ125" i="8"/>
  <c r="AI156" i="8"/>
  <c r="DO134" i="13"/>
  <c r="AI160" i="9"/>
  <c r="AJ129" i="9"/>
  <c r="BY122" i="8"/>
  <c r="DA128" i="4"/>
  <c r="DA121" i="4"/>
  <c r="DA122" i="4"/>
  <c r="DA119" i="4"/>
  <c r="AW119" i="1"/>
  <c r="AE160" i="2"/>
  <c r="AF129" i="2"/>
  <c r="CJ129" i="16"/>
  <c r="CI160" i="16"/>
  <c r="BZ157" i="9"/>
  <c r="CA126" i="9"/>
  <c r="AF127" i="11"/>
  <c r="AE158" i="11"/>
  <c r="ES125" i="8"/>
  <c r="ER156" i="8"/>
  <c r="AJ124" i="9"/>
  <c r="AI155" i="9"/>
  <c r="AI132" i="9"/>
  <c r="AI133" i="9"/>
  <c r="U157" i="4"/>
  <c r="V126" i="4"/>
  <c r="DB130" i="13"/>
  <c r="DA161" i="13"/>
  <c r="CB160" i="1"/>
  <c r="CC129" i="1"/>
  <c r="ED125" i="11"/>
  <c r="EC156" i="11"/>
  <c r="EC132" i="11"/>
  <c r="EC133" i="11"/>
  <c r="EC134" i="11" s="1"/>
  <c r="AP125" i="13"/>
  <c r="AP122" i="13"/>
  <c r="AP121" i="13"/>
  <c r="AP119" i="13"/>
  <c r="BY132" i="11"/>
  <c r="BZ124" i="11"/>
  <c r="BY133" i="11"/>
  <c r="BY134" i="11" s="1"/>
  <c r="AJ128" i="6"/>
  <c r="AI159" i="6"/>
  <c r="BZ124" i="8"/>
  <c r="BY132" i="8"/>
  <c r="BY133" i="8"/>
  <c r="BY134" i="8" s="1"/>
  <c r="DL128" i="4"/>
  <c r="DK159" i="4"/>
  <c r="CF121" i="16"/>
  <c r="DO159" i="9"/>
  <c r="DP128" i="9"/>
  <c r="CM121" i="16"/>
  <c r="AS155" i="7"/>
  <c r="AT124" i="7"/>
  <c r="AS132" i="7"/>
  <c r="AS133" i="7"/>
  <c r="BK124" i="12"/>
  <c r="BK119" i="12"/>
  <c r="BK121" i="12"/>
  <c r="BK122" i="12"/>
  <c r="DW130" i="11"/>
  <c r="DV161" i="11"/>
  <c r="DO161" i="6"/>
  <c r="DP130" i="6"/>
  <c r="U160" i="4"/>
  <c r="V129" i="4"/>
  <c r="U157" i="11"/>
  <c r="V126" i="11"/>
  <c r="CW160" i="2"/>
  <c r="CX129" i="2"/>
  <c r="Q156" i="9"/>
  <c r="R125" i="9"/>
  <c r="BG124" i="1"/>
  <c r="BD132" i="1"/>
  <c r="BD133" i="1"/>
  <c r="BD134" i="1" s="1"/>
  <c r="BR119" i="11"/>
  <c r="DP133" i="13"/>
  <c r="DP137" i="13"/>
  <c r="DP132" i="13"/>
  <c r="DP136" i="13"/>
  <c r="CF121" i="8"/>
  <c r="BU157" i="3"/>
  <c r="BV126" i="3"/>
  <c r="DI124" i="12"/>
  <c r="DH155" i="12"/>
  <c r="BG159" i="7"/>
  <c r="BH128" i="7"/>
  <c r="U160" i="3"/>
  <c r="V129" i="3"/>
  <c r="CX125" i="8"/>
  <c r="CW156" i="8"/>
  <c r="DV159" i="9"/>
  <c r="DW128" i="9"/>
  <c r="CM119" i="16"/>
  <c r="CA127" i="3"/>
  <c r="BZ158" i="3"/>
  <c r="BK119" i="13"/>
  <c r="BK121" i="13"/>
  <c r="BK124" i="13"/>
  <c r="BK122" i="13"/>
  <c r="EC161" i="11"/>
  <c r="ED130" i="11"/>
  <c r="DX130" i="6"/>
  <c r="DW161" i="6"/>
  <c r="AE160" i="4"/>
  <c r="AF129" i="4"/>
  <c r="BZ161" i="14"/>
  <c r="CA130" i="14"/>
  <c r="AE157" i="11"/>
  <c r="EY157" i="11" s="1"/>
  <c r="AF126" i="11"/>
  <c r="DB129" i="2"/>
  <c r="DA160" i="2"/>
  <c r="U156" i="9"/>
  <c r="V125" i="9"/>
  <c r="AT130" i="8"/>
  <c r="AS161" i="8"/>
  <c r="BR133" i="11"/>
  <c r="BR134" i="11" s="1"/>
  <c r="BU124" i="11"/>
  <c r="BR132" i="11"/>
  <c r="CJ129" i="8"/>
  <c r="CI160" i="8"/>
  <c r="CF119" i="8"/>
  <c r="DA159" i="13"/>
  <c r="DB128" i="13"/>
  <c r="DO124" i="12"/>
  <c r="DO121" i="12"/>
  <c r="DO119" i="12"/>
  <c r="DO122" i="12"/>
  <c r="BZ161" i="13"/>
  <c r="CA130" i="13"/>
  <c r="DE126" i="12"/>
  <c r="DD157" i="12"/>
  <c r="BK159" i="7"/>
  <c r="BL128" i="7"/>
  <c r="ES124" i="2"/>
  <c r="ER155" i="2"/>
  <c r="R129" i="3"/>
  <c r="Q160" i="3"/>
  <c r="DB125" i="8"/>
  <c r="DA156" i="8"/>
  <c r="BD124" i="12"/>
  <c r="BD119" i="12"/>
  <c r="BD121" i="12"/>
  <c r="BD122" i="12"/>
  <c r="CN156" i="16"/>
  <c r="CO125" i="16"/>
  <c r="CF122" i="16"/>
  <c r="BK128" i="9"/>
  <c r="BK121" i="9"/>
  <c r="BK119" i="9"/>
  <c r="BK122" i="9"/>
  <c r="CM122" i="16"/>
  <c r="CI158" i="3"/>
  <c r="CJ127" i="3"/>
  <c r="CM134" i="12"/>
  <c r="BR124" i="13"/>
  <c r="BR121" i="13"/>
  <c r="BR122" i="13"/>
  <c r="BR119" i="13"/>
  <c r="CN160" i="4"/>
  <c r="CO129" i="4"/>
  <c r="BM124" i="9"/>
  <c r="BL155" i="9"/>
  <c r="AT125" i="3"/>
  <c r="AS156" i="3"/>
  <c r="CJ130" i="14"/>
  <c r="CI161" i="14"/>
  <c r="AS124" i="11"/>
  <c r="AP133" i="11"/>
  <c r="AP132" i="11"/>
  <c r="DK155" i="3"/>
  <c r="DL124" i="3"/>
  <c r="DH161" i="1"/>
  <c r="DI130" i="1"/>
  <c r="BR122" i="11"/>
  <c r="BG161" i="2"/>
  <c r="BH130" i="2"/>
  <c r="CO129" i="8"/>
  <c r="CN160" i="8"/>
  <c r="CF122" i="8"/>
  <c r="DK159" i="13"/>
  <c r="DL128" i="13"/>
  <c r="AP122" i="16"/>
  <c r="CI161" i="13"/>
  <c r="CJ130" i="13"/>
  <c r="DI126" i="12"/>
  <c r="DH157" i="12"/>
  <c r="AT128" i="8"/>
  <c r="AS159" i="8"/>
  <c r="Q159" i="10"/>
  <c r="R128" i="10"/>
  <c r="AT127" i="12"/>
  <c r="AS158" i="12"/>
  <c r="CI124" i="16"/>
  <c r="CF132" i="16"/>
  <c r="CF133" i="16"/>
  <c r="CN124" i="16"/>
  <c r="CM133" i="16"/>
  <c r="CM134" i="16" s="1"/>
  <c r="CM132" i="16"/>
  <c r="AB119" i="2"/>
  <c r="CX129" i="4"/>
  <c r="CW160" i="4"/>
  <c r="CM119" i="11"/>
  <c r="AW156" i="3"/>
  <c r="AX125" i="3"/>
  <c r="BV128" i="3"/>
  <c r="BU159" i="3"/>
  <c r="CI159" i="2"/>
  <c r="CJ128" i="2"/>
  <c r="DO161" i="1"/>
  <c r="DP130" i="1"/>
  <c r="BR121" i="11"/>
  <c r="AW159" i="1"/>
  <c r="AX128" i="1"/>
  <c r="BD124" i="11"/>
  <c r="BD119" i="11"/>
  <c r="BD121" i="11"/>
  <c r="BD122" i="11"/>
  <c r="CI124" i="8"/>
  <c r="CF132" i="8"/>
  <c r="CF133" i="8"/>
  <c r="CF134" i="8" s="1"/>
  <c r="CU128" i="5"/>
  <c r="CT159" i="5"/>
  <c r="AW159" i="9"/>
  <c r="AX128" i="9"/>
  <c r="AX128" i="8"/>
  <c r="AW159" i="8"/>
  <c r="U159" i="10"/>
  <c r="V128" i="10"/>
  <c r="AX127" i="12"/>
  <c r="AW158" i="12"/>
  <c r="EF158" i="12" s="1"/>
  <c r="CT121" i="6"/>
  <c r="V136" i="11"/>
  <c r="V133" i="11"/>
  <c r="V132" i="11"/>
  <c r="CA126" i="8"/>
  <c r="BZ157" i="8"/>
  <c r="CX127" i="4"/>
  <c r="CW158" i="4"/>
  <c r="AB121" i="2"/>
  <c r="CQ124" i="12"/>
  <c r="CP155" i="12"/>
  <c r="CP132" i="12"/>
  <c r="CP133" i="12"/>
  <c r="CP134" i="12" s="1"/>
  <c r="CM121" i="11"/>
  <c r="CF122" i="2"/>
  <c r="U158" i="9"/>
  <c r="V127" i="9"/>
  <c r="EY161" i="2"/>
  <c r="BZ159" i="3"/>
  <c r="CA128" i="3"/>
  <c r="CO128" i="2"/>
  <c r="CN159" i="2"/>
  <c r="BZ158" i="14"/>
  <c r="CA127" i="14"/>
  <c r="BK124" i="11"/>
  <c r="BK122" i="11"/>
  <c r="BK119" i="11"/>
  <c r="BK121" i="11"/>
  <c r="BR122" i="8"/>
  <c r="N124" i="3"/>
  <c r="N121" i="3"/>
  <c r="N119" i="3"/>
  <c r="N122" i="3"/>
  <c r="AS124" i="16"/>
  <c r="AP132" i="16"/>
  <c r="AP133" i="16"/>
  <c r="AP134" i="16" s="1"/>
  <c r="DE128" i="5"/>
  <c r="DD159" i="5"/>
  <c r="BH128" i="9"/>
  <c r="BG159" i="9"/>
  <c r="CM122" i="11"/>
  <c r="CI124" i="2"/>
  <c r="CF133" i="2"/>
  <c r="CF132" i="2"/>
  <c r="CJ124" i="7"/>
  <c r="CI155" i="7"/>
  <c r="AS157" i="4"/>
  <c r="AT126" i="4"/>
  <c r="R130" i="11"/>
  <c r="Q161" i="11"/>
  <c r="CF127" i="14"/>
  <c r="CF122" i="14"/>
  <c r="CF119" i="14"/>
  <c r="CF121" i="14"/>
  <c r="BY128" i="16"/>
  <c r="BY119" i="16"/>
  <c r="BY121" i="16"/>
  <c r="BY122" i="16"/>
  <c r="BR121" i="8"/>
  <c r="U124" i="3"/>
  <c r="U119" i="3"/>
  <c r="U122" i="3"/>
  <c r="U121" i="3"/>
  <c r="AW122" i="1"/>
  <c r="Q125" i="14"/>
  <c r="N132" i="14"/>
  <c r="N133" i="14"/>
  <c r="BK159" i="4"/>
  <c r="BL128" i="4"/>
  <c r="AE124" i="2"/>
  <c r="AB133" i="2"/>
  <c r="AB134" i="2" s="1"/>
  <c r="AB132" i="2"/>
  <c r="AP122" i="15"/>
  <c r="DO122" i="9"/>
  <c r="DV134" i="10"/>
  <c r="BU161" i="9"/>
  <c r="BV130" i="9"/>
  <c r="BU157" i="2"/>
  <c r="EY157" i="2" s="1"/>
  <c r="BV126" i="2"/>
  <c r="V124" i="14"/>
  <c r="U155" i="14"/>
  <c r="U132" i="14"/>
  <c r="U133" i="14"/>
  <c r="U134" i="14" s="1"/>
  <c r="U137" i="14"/>
  <c r="U136" i="14"/>
  <c r="AS155" i="10"/>
  <c r="AT124" i="10"/>
  <c r="BU124" i="14"/>
  <c r="BR132" i="14"/>
  <c r="BR133" i="14"/>
  <c r="AB122" i="2"/>
  <c r="CP124" i="11"/>
  <c r="CM132" i="11"/>
  <c r="CM133" i="11"/>
  <c r="AW157" i="4"/>
  <c r="AX126" i="4"/>
  <c r="EK124" i="16"/>
  <c r="EJ133" i="16"/>
  <c r="EJ134" i="16" s="1"/>
  <c r="EJ132" i="16"/>
  <c r="CT119" i="3"/>
  <c r="EJ119" i="4"/>
  <c r="BU124" i="15"/>
  <c r="BR133" i="15"/>
  <c r="BR132" i="15"/>
  <c r="N119" i="8"/>
  <c r="N122" i="8"/>
  <c r="N124" i="8"/>
  <c r="N121" i="8"/>
  <c r="BH128" i="5"/>
  <c r="BG159" i="5"/>
  <c r="EF159" i="5" s="1"/>
  <c r="BR119" i="8"/>
  <c r="AP121" i="4"/>
  <c r="BZ157" i="2"/>
  <c r="CA126" i="2"/>
  <c r="AF128" i="13"/>
  <c r="AE159" i="13"/>
  <c r="AX124" i="10"/>
  <c r="AW155" i="10"/>
  <c r="BZ156" i="10"/>
  <c r="CA125" i="10"/>
  <c r="DI127" i="15"/>
  <c r="DH158" i="15"/>
  <c r="CT121" i="3"/>
  <c r="U119" i="8"/>
  <c r="EY119" i="8" s="1"/>
  <c r="U122" i="8"/>
  <c r="U124" i="8"/>
  <c r="U121" i="8"/>
  <c r="BM128" i="5"/>
  <c r="BL159" i="5"/>
  <c r="BU126" i="8"/>
  <c r="BR132" i="8"/>
  <c r="BR133" i="8"/>
  <c r="CC125" i="12"/>
  <c r="CB156" i="12"/>
  <c r="BM124" i="10"/>
  <c r="BL155" i="10"/>
  <c r="U156" i="3"/>
  <c r="EJ156" i="3" s="1"/>
  <c r="V125" i="3"/>
  <c r="AP122" i="4"/>
  <c r="BK159" i="11"/>
  <c r="BL128" i="11"/>
  <c r="AW158" i="1"/>
  <c r="EF158" i="1" s="1"/>
  <c r="AX127" i="1"/>
  <c r="CJ125" i="10"/>
  <c r="CI156" i="10"/>
  <c r="CW158" i="2"/>
  <c r="CX127" i="2"/>
  <c r="DP158" i="15"/>
  <c r="DQ127" i="15"/>
  <c r="CT122" i="3"/>
  <c r="AW157" i="1"/>
  <c r="AX126" i="1"/>
  <c r="AX136" i="1" s="1"/>
  <c r="AJ127" i="6"/>
  <c r="AI158" i="6"/>
  <c r="CQ130" i="15"/>
  <c r="CP161" i="15"/>
  <c r="U125" i="12"/>
  <c r="U122" i="12"/>
  <c r="U121" i="12"/>
  <c r="U119" i="12"/>
  <c r="BV128" i="5"/>
  <c r="BU159" i="5"/>
  <c r="DP128" i="12"/>
  <c r="DO159" i="12"/>
  <c r="CF125" i="12"/>
  <c r="CF121" i="12"/>
  <c r="CF119" i="12"/>
  <c r="CF122" i="12"/>
  <c r="DA124" i="8"/>
  <c r="DA122" i="8"/>
  <c r="DA119" i="8"/>
  <c r="DA121" i="8"/>
  <c r="AP119" i="4"/>
  <c r="EY161" i="14"/>
  <c r="CI157" i="7"/>
  <c r="CJ126" i="7"/>
  <c r="BV128" i="11"/>
  <c r="BU159" i="11"/>
  <c r="CW124" i="3"/>
  <c r="CT133" i="3"/>
  <c r="CT132" i="3"/>
  <c r="EJ133" i="4"/>
  <c r="EJ132" i="4"/>
  <c r="EK124" i="4"/>
  <c r="BG157" i="1"/>
  <c r="BH126" i="1"/>
  <c r="AS158" i="6"/>
  <c r="AT127" i="6"/>
  <c r="CX130" i="15"/>
  <c r="CW161" i="15"/>
  <c r="BU156" i="3"/>
  <c r="BV125" i="3"/>
  <c r="BM125" i="15"/>
  <c r="BL156" i="15"/>
  <c r="CC128" i="5"/>
  <c r="CB159" i="5"/>
  <c r="DX128" i="12"/>
  <c r="DW159" i="12"/>
  <c r="BU157" i="4"/>
  <c r="BV126" i="4"/>
  <c r="CT124" i="8"/>
  <c r="CT119" i="8"/>
  <c r="CT122" i="8"/>
  <c r="CT121" i="8"/>
  <c r="CA130" i="8"/>
  <c r="BZ161" i="8"/>
  <c r="AS124" i="4"/>
  <c r="AP132" i="4"/>
  <c r="AP133" i="4"/>
  <c r="AP134" i="4" s="1"/>
  <c r="DV134" i="14"/>
  <c r="BG158" i="1"/>
  <c r="BH127" i="1"/>
  <c r="AS155" i="2"/>
  <c r="AT124" i="2"/>
  <c r="BG124" i="9"/>
  <c r="BD132" i="9"/>
  <c r="BD133" i="9"/>
  <c r="BD134" i="9" s="1"/>
  <c r="BH130" i="5"/>
  <c r="BG161" i="5"/>
  <c r="AB121" i="1"/>
  <c r="DK124" i="16"/>
  <c r="DH132" i="16"/>
  <c r="DH133" i="16"/>
  <c r="V125" i="4"/>
  <c r="U156" i="4"/>
  <c r="DW133" i="14"/>
  <c r="DW134" i="14" s="1"/>
  <c r="DW137" i="14"/>
  <c r="DW132" i="14"/>
  <c r="DW136" i="14"/>
  <c r="DH122" i="8"/>
  <c r="DP126" i="5"/>
  <c r="DO157" i="5"/>
  <c r="AW155" i="2"/>
  <c r="AX124" i="2"/>
  <c r="AT126" i="8"/>
  <c r="AS157" i="8"/>
  <c r="BM130" i="5"/>
  <c r="BL161" i="5"/>
  <c r="Q124" i="9"/>
  <c r="N133" i="9"/>
  <c r="N134" i="9" s="1"/>
  <c r="N132" i="9"/>
  <c r="CJ128" i="3"/>
  <c r="CI159" i="3"/>
  <c r="AJ127" i="4"/>
  <c r="AI158" i="4"/>
  <c r="CA128" i="11"/>
  <c r="BZ159" i="11"/>
  <c r="BL128" i="8"/>
  <c r="BK159" i="8"/>
  <c r="AW122" i="11"/>
  <c r="AB121" i="11"/>
  <c r="BR122" i="10"/>
  <c r="R124" i="15"/>
  <c r="Q155" i="15"/>
  <c r="Q136" i="15"/>
  <c r="Q132" i="15"/>
  <c r="Q137" i="15"/>
  <c r="Q133" i="15"/>
  <c r="BZ157" i="4"/>
  <c r="CA126" i="4"/>
  <c r="CP160" i="15"/>
  <c r="EF160" i="15" s="1"/>
  <c r="CQ129" i="15"/>
  <c r="CJ130" i="8"/>
  <c r="CI161" i="8"/>
  <c r="EY161" i="8" s="1"/>
  <c r="EF161" i="12"/>
  <c r="CN156" i="2"/>
  <c r="CO125" i="2"/>
  <c r="CF158" i="1"/>
  <c r="CG127" i="1"/>
  <c r="BM125" i="5"/>
  <c r="BL156" i="5"/>
  <c r="DV157" i="11"/>
  <c r="DW126" i="11"/>
  <c r="DW157" i="5"/>
  <c r="DX126" i="5"/>
  <c r="EK156" i="14"/>
  <c r="EL125" i="14"/>
  <c r="AX126" i="8"/>
  <c r="AW157" i="8"/>
  <c r="EC134" i="3"/>
  <c r="CN159" i="3"/>
  <c r="CO128" i="3"/>
  <c r="CI159" i="11"/>
  <c r="CJ128" i="11"/>
  <c r="BU159" i="8"/>
  <c r="BV128" i="8"/>
  <c r="AX124" i="11"/>
  <c r="AW155" i="11"/>
  <c r="AW133" i="11"/>
  <c r="AW134" i="11" s="1"/>
  <c r="AW132" i="11"/>
  <c r="BK125" i="14"/>
  <c r="BK121" i="14"/>
  <c r="BK122" i="14"/>
  <c r="BK119" i="14"/>
  <c r="CN157" i="3"/>
  <c r="CO126" i="3"/>
  <c r="AB119" i="11"/>
  <c r="DP124" i="15"/>
  <c r="DO132" i="15"/>
  <c r="DO133" i="15"/>
  <c r="DO134" i="15" s="1"/>
  <c r="DV119" i="11"/>
  <c r="CX129" i="15"/>
  <c r="CW160" i="15"/>
  <c r="DA124" i="3"/>
  <c r="DA121" i="3"/>
  <c r="DA122" i="3"/>
  <c r="DA119" i="3"/>
  <c r="CJ126" i="8"/>
  <c r="CI157" i="8"/>
  <c r="ED126" i="11"/>
  <c r="EC157" i="11"/>
  <c r="AX130" i="3"/>
  <c r="AW161" i="3"/>
  <c r="AF125" i="6"/>
  <c r="AE156" i="6"/>
  <c r="BH125" i="11"/>
  <c r="BG156" i="11"/>
  <c r="CW160" i="13"/>
  <c r="EY160" i="13" s="1"/>
  <c r="CX129" i="13"/>
  <c r="BV125" i="14"/>
  <c r="BU156" i="14"/>
  <c r="CI157" i="3"/>
  <c r="CJ126" i="3"/>
  <c r="AB122" i="11"/>
  <c r="EC122" i="2"/>
  <c r="EC124" i="2"/>
  <c r="EC121" i="2"/>
  <c r="EC119" i="2"/>
  <c r="DS124" i="14"/>
  <c r="DR155" i="14"/>
  <c r="DO119" i="15"/>
  <c r="DV122" i="11"/>
  <c r="AW121" i="1"/>
  <c r="AX125" i="2"/>
  <c r="AW156" i="2"/>
  <c r="DO161" i="8"/>
  <c r="DP130" i="8"/>
  <c r="BG160" i="9"/>
  <c r="BH129" i="9"/>
  <c r="BK127" i="15"/>
  <c r="BK119" i="15"/>
  <c r="BK121" i="15"/>
  <c r="CN124" i="13"/>
  <c r="CM132" i="13"/>
  <c r="CM133" i="13"/>
  <c r="CM134" i="13" s="1"/>
  <c r="AI159" i="13"/>
  <c r="AJ128" i="13"/>
  <c r="BR119" i="3"/>
  <c r="EY159" i="14"/>
  <c r="G128" i="14" s="1"/>
  <c r="BR121" i="3"/>
  <c r="DK124" i="8"/>
  <c r="DH133" i="8"/>
  <c r="DH134" i="8" s="1"/>
  <c r="DH132" i="8"/>
  <c r="CP158" i="1"/>
  <c r="CQ127" i="1"/>
  <c r="BG155" i="2"/>
  <c r="BH124" i="2"/>
  <c r="CQ129" i="6"/>
  <c r="CP160" i="6"/>
  <c r="BL157" i="10"/>
  <c r="BM126" i="10"/>
  <c r="BR122" i="3"/>
  <c r="AP122" i="6"/>
  <c r="ED129" i="13"/>
  <c r="EC160" i="13"/>
  <c r="EF160" i="12"/>
  <c r="AI127" i="2"/>
  <c r="AI122" i="2"/>
  <c r="AI121" i="2"/>
  <c r="AI119" i="2"/>
  <c r="AT130" i="3"/>
  <c r="AS161" i="3"/>
  <c r="CT160" i="6"/>
  <c r="CU129" i="6"/>
  <c r="BK156" i="11"/>
  <c r="BL125" i="11"/>
  <c r="BU158" i="4"/>
  <c r="BV127" i="4"/>
  <c r="DB129" i="13"/>
  <c r="DA160" i="13"/>
  <c r="AE124" i="11"/>
  <c r="AB133" i="11"/>
  <c r="AB132" i="11"/>
  <c r="BU124" i="10"/>
  <c r="BR132" i="10"/>
  <c r="BR133" i="10"/>
  <c r="EJ124" i="2"/>
  <c r="EJ121" i="2"/>
  <c r="EJ122" i="2"/>
  <c r="EJ119" i="2"/>
  <c r="DO122" i="15"/>
  <c r="DV121" i="11"/>
  <c r="BD125" i="2"/>
  <c r="BD121" i="2"/>
  <c r="BD119" i="2"/>
  <c r="BD122" i="2"/>
  <c r="DZ130" i="8"/>
  <c r="DY161" i="8"/>
  <c r="BM129" i="9"/>
  <c r="BL160" i="9"/>
  <c r="AX128" i="12"/>
  <c r="AW159" i="12"/>
  <c r="BV127" i="15"/>
  <c r="BU158" i="15"/>
  <c r="BD121" i="1"/>
  <c r="V129" i="12"/>
  <c r="U160" i="12"/>
  <c r="CF119" i="16"/>
  <c r="CN158" i="4"/>
  <c r="CO127" i="4"/>
  <c r="DW125" i="12"/>
  <c r="DV133" i="12"/>
  <c r="DV132" i="12"/>
  <c r="AX130" i="16"/>
  <c r="AW161" i="16"/>
  <c r="CT121" i="2"/>
  <c r="ED124" i="8"/>
  <c r="EC155" i="8"/>
  <c r="EC132" i="8"/>
  <c r="EC133" i="8"/>
  <c r="EC134" i="8" s="1"/>
  <c r="Q155" i="2"/>
  <c r="R124" i="2"/>
  <c r="BM130" i="12"/>
  <c r="BL161" i="12"/>
  <c r="DI129" i="5"/>
  <c r="DH160" i="5"/>
  <c r="DO121" i="15"/>
  <c r="DW124" i="11"/>
  <c r="DV155" i="11"/>
  <c r="DV133" i="11"/>
  <c r="DV132" i="11"/>
  <c r="AE156" i="9"/>
  <c r="AF125" i="9"/>
  <c r="BV127" i="10"/>
  <c r="BU158" i="10"/>
  <c r="BH128" i="12"/>
  <c r="BG159" i="12"/>
  <c r="AI157" i="9"/>
  <c r="AJ126" i="9"/>
  <c r="DP128" i="3"/>
  <c r="DO159" i="3"/>
  <c r="AP119" i="6"/>
  <c r="BH124" i="10"/>
  <c r="BG155" i="10"/>
  <c r="BY121" i="14"/>
  <c r="AF126" i="10"/>
  <c r="AE157" i="10"/>
  <c r="BY122" i="1"/>
  <c r="BY124" i="1"/>
  <c r="BY119" i="1"/>
  <c r="BY121" i="1"/>
  <c r="AS156" i="10"/>
  <c r="AT125" i="10"/>
  <c r="BY122" i="3"/>
  <c r="N122" i="10"/>
  <c r="DZ127" i="4"/>
  <c r="DY158" i="4"/>
  <c r="U121" i="11"/>
  <c r="U122" i="11"/>
  <c r="DP124" i="8"/>
  <c r="DO155" i="8"/>
  <c r="DO132" i="8"/>
  <c r="DO133" i="8"/>
  <c r="DO134" i="8" s="1"/>
  <c r="AI157" i="10"/>
  <c r="AJ126" i="10"/>
  <c r="AJ127" i="15"/>
  <c r="AI158" i="15"/>
  <c r="AI133" i="15"/>
  <c r="AI132" i="15"/>
  <c r="CT122" i="2"/>
  <c r="DB124" i="15"/>
  <c r="DA155" i="15"/>
  <c r="DO158" i="4"/>
  <c r="DP127" i="4"/>
  <c r="AW133" i="1"/>
  <c r="AP121" i="6"/>
  <c r="BM125" i="1"/>
  <c r="BL156" i="1"/>
  <c r="DO157" i="2"/>
  <c r="DP126" i="2"/>
  <c r="BY119" i="14"/>
  <c r="DH133" i="13"/>
  <c r="DH134" i="13" s="1"/>
  <c r="CF124" i="1"/>
  <c r="CF122" i="1"/>
  <c r="CF119" i="1"/>
  <c r="CF121" i="1"/>
  <c r="BF128" i="6"/>
  <c r="BE159" i="6"/>
  <c r="BL159" i="1"/>
  <c r="BM128" i="1"/>
  <c r="BL127" i="4"/>
  <c r="BK158" i="4"/>
  <c r="BH130" i="12"/>
  <c r="BG161" i="12"/>
  <c r="CC129" i="5"/>
  <c r="CB160" i="5"/>
  <c r="DI124" i="14"/>
  <c r="DH155" i="14"/>
  <c r="DH133" i="14"/>
  <c r="DH132" i="14"/>
  <c r="AJ129" i="3"/>
  <c r="AI160" i="3"/>
  <c r="BZ157" i="11"/>
  <c r="CA126" i="11"/>
  <c r="CA127" i="10"/>
  <c r="BZ158" i="10"/>
  <c r="DV159" i="3"/>
  <c r="DW128" i="3"/>
  <c r="AW132" i="1"/>
  <c r="BY119" i="3"/>
  <c r="N119" i="10"/>
  <c r="BU156" i="1"/>
  <c r="BV125" i="1"/>
  <c r="BR122" i="12"/>
  <c r="BR121" i="12"/>
  <c r="BR119" i="12"/>
  <c r="BR124" i="12"/>
  <c r="DV160" i="10"/>
  <c r="DW129" i="10"/>
  <c r="DW137" i="10" s="1"/>
  <c r="BY122" i="14"/>
  <c r="DH132" i="13"/>
  <c r="DP125" i="9"/>
  <c r="DO156" i="9"/>
  <c r="CN157" i="4"/>
  <c r="CO126" i="4"/>
  <c r="CT119" i="2"/>
  <c r="DH155" i="15"/>
  <c r="DI124" i="15"/>
  <c r="BO128" i="6"/>
  <c r="BN159" i="6"/>
  <c r="BU159" i="1"/>
  <c r="BV128" i="1"/>
  <c r="BG158" i="4"/>
  <c r="BH127" i="4"/>
  <c r="BL125" i="16"/>
  <c r="BK156" i="16"/>
  <c r="AB125" i="5"/>
  <c r="AB122" i="5"/>
  <c r="AB121" i="5"/>
  <c r="AB119" i="5"/>
  <c r="DH160" i="14"/>
  <c r="DI129" i="14"/>
  <c r="EJ122" i="13"/>
  <c r="AX125" i="9"/>
  <c r="AW156" i="9"/>
  <c r="CG129" i="5"/>
  <c r="CF160" i="5"/>
  <c r="DV121" i="2"/>
  <c r="AE160" i="3"/>
  <c r="AF129" i="3"/>
  <c r="CI157" i="11"/>
  <c r="CJ126" i="11"/>
  <c r="AE158" i="10"/>
  <c r="AF127" i="10"/>
  <c r="U136" i="15"/>
  <c r="U137" i="15"/>
  <c r="V124" i="15"/>
  <c r="U133" i="15"/>
  <c r="U132" i="15"/>
  <c r="U155" i="15"/>
  <c r="AT124" i="14"/>
  <c r="AS155" i="14"/>
  <c r="AS133" i="14"/>
  <c r="AS134" i="14" s="1"/>
  <c r="AS132" i="14"/>
  <c r="CJ127" i="8"/>
  <c r="CI158" i="8"/>
  <c r="R126" i="5"/>
  <c r="Q157" i="5"/>
  <c r="BU156" i="16"/>
  <c r="BV125" i="16"/>
  <c r="AI125" i="5"/>
  <c r="AI122" i="5"/>
  <c r="AI119" i="5"/>
  <c r="AI121" i="5"/>
  <c r="DO129" i="14"/>
  <c r="DO122" i="14"/>
  <c r="DO119" i="14"/>
  <c r="DO121" i="14"/>
  <c r="CM119" i="14"/>
  <c r="EK124" i="13"/>
  <c r="EJ133" i="13"/>
  <c r="EJ132" i="13"/>
  <c r="BL126" i="7"/>
  <c r="BK157" i="7"/>
  <c r="DV119" i="2"/>
  <c r="CJ125" i="8"/>
  <c r="CI156" i="8"/>
  <c r="AI132" i="14"/>
  <c r="AI159" i="14"/>
  <c r="AJ128" i="14"/>
  <c r="AI133" i="14"/>
  <c r="AI134" i="14" s="1"/>
  <c r="AE159" i="2"/>
  <c r="AF128" i="2"/>
  <c r="BZ160" i="3"/>
  <c r="CA129" i="3"/>
  <c r="BZ124" i="14"/>
  <c r="BY132" i="14"/>
  <c r="BY133" i="14"/>
  <c r="CX126" i="4"/>
  <c r="CW157" i="4"/>
  <c r="DB126" i="3"/>
  <c r="DA157" i="3"/>
  <c r="AE161" i="2"/>
  <c r="AF130" i="2"/>
  <c r="DZ130" i="4"/>
  <c r="DY161" i="4"/>
  <c r="AJ126" i="4"/>
  <c r="AI157" i="4"/>
  <c r="CJ124" i="14"/>
  <c r="CI155" i="14"/>
  <c r="AI124" i="11"/>
  <c r="AI121" i="11"/>
  <c r="AI122" i="11"/>
  <c r="AI119" i="11"/>
  <c r="DZ125" i="2"/>
  <c r="DY156" i="2"/>
  <c r="AI121" i="4"/>
  <c r="AP121" i="8"/>
  <c r="CO127" i="8"/>
  <c r="CN158" i="8"/>
  <c r="EC134" i="9"/>
  <c r="DO124" i="5"/>
  <c r="DO119" i="5"/>
  <c r="DO122" i="5"/>
  <c r="DO121" i="5"/>
  <c r="U126" i="5"/>
  <c r="U119" i="5"/>
  <c r="U121" i="5"/>
  <c r="U122" i="5"/>
  <c r="ED130" i="4"/>
  <c r="EC161" i="4"/>
  <c r="BG125" i="15"/>
  <c r="BD133" i="15"/>
  <c r="BD132" i="15"/>
  <c r="CM122" i="14"/>
  <c r="AE125" i="15"/>
  <c r="AB132" i="15"/>
  <c r="AB134" i="15" s="1"/>
  <c r="AB133" i="15"/>
  <c r="BU157" i="7"/>
  <c r="BV126" i="7"/>
  <c r="DY124" i="2"/>
  <c r="DV133" i="2"/>
  <c r="DV134" i="2" s="1"/>
  <c r="DV132" i="2"/>
  <c r="CM125" i="8"/>
  <c r="CM122" i="8"/>
  <c r="CM121" i="8"/>
  <c r="CM119" i="8"/>
  <c r="AI159" i="2"/>
  <c r="AJ128" i="2"/>
  <c r="CJ129" i="3"/>
  <c r="CI160" i="3"/>
  <c r="DK155" i="13"/>
  <c r="DL124" i="13"/>
  <c r="DK133" i="13"/>
  <c r="DK132" i="13"/>
  <c r="DK134" i="13" s="1"/>
  <c r="DP130" i="4"/>
  <c r="DO161" i="4"/>
  <c r="AE157" i="4"/>
  <c r="AF126" i="4"/>
  <c r="CJ129" i="14"/>
  <c r="CI160" i="14"/>
  <c r="CT119" i="4"/>
  <c r="CT121" i="4"/>
  <c r="BS156" i="6"/>
  <c r="BT125" i="6"/>
  <c r="AI161" i="2"/>
  <c r="AJ130" i="2"/>
  <c r="DK157" i="16"/>
  <c r="DL126" i="16"/>
  <c r="AX126" i="3"/>
  <c r="AW157" i="3"/>
  <c r="EJ157" i="3" s="1"/>
  <c r="EC156" i="2"/>
  <c r="ED125" i="2"/>
  <c r="AP119" i="8"/>
  <c r="CF122" i="11"/>
  <c r="BY121" i="10"/>
  <c r="DV122" i="2"/>
  <c r="CT158" i="1"/>
  <c r="CU127" i="1"/>
  <c r="AS157" i="16"/>
  <c r="AT126" i="16"/>
  <c r="BK124" i="2"/>
  <c r="BK121" i="2"/>
  <c r="BK119" i="2"/>
  <c r="BK122" i="2"/>
  <c r="CI156" i="16"/>
  <c r="CJ125" i="16"/>
  <c r="CF124" i="3"/>
  <c r="CF122" i="3"/>
  <c r="CF121" i="3"/>
  <c r="CF119" i="3"/>
  <c r="AE124" i="14"/>
  <c r="AB133" i="14"/>
  <c r="AB132" i="14"/>
  <c r="CW124" i="2"/>
  <c r="CT132" i="2"/>
  <c r="CT133" i="2"/>
  <c r="CT134" i="2" s="1"/>
  <c r="DP126" i="12"/>
  <c r="DO157" i="12"/>
  <c r="EQ122" i="8"/>
  <c r="CO124" i="10"/>
  <c r="CN155" i="10"/>
  <c r="DL126" i="3"/>
  <c r="DK157" i="3"/>
  <c r="AI119" i="4"/>
  <c r="EE124" i="9"/>
  <c r="ED155" i="9"/>
  <c r="ED133" i="9"/>
  <c r="ED132" i="9"/>
  <c r="EL130" i="4"/>
  <c r="EK161" i="4"/>
  <c r="CM121" i="14"/>
  <c r="AW159" i="11"/>
  <c r="AX128" i="11"/>
  <c r="AF130" i="16"/>
  <c r="AE161" i="16"/>
  <c r="EY161" i="16" s="1"/>
  <c r="ER124" i="8"/>
  <c r="EQ133" i="8"/>
  <c r="EQ132" i="8"/>
  <c r="CT122" i="4"/>
  <c r="CT121" i="11"/>
  <c r="BY119" i="2"/>
  <c r="AI122" i="4"/>
  <c r="AJ130" i="13"/>
  <c r="AI161" i="13"/>
  <c r="AP122" i="8"/>
  <c r="BY121" i="3"/>
  <c r="BO125" i="6"/>
  <c r="BN156" i="6"/>
  <c r="DV124" i="5"/>
  <c r="DV121" i="5"/>
  <c r="DV122" i="5"/>
  <c r="DV119" i="5"/>
  <c r="CW156" i="9"/>
  <c r="CX125" i="9"/>
  <c r="N121" i="5"/>
  <c r="ED127" i="13"/>
  <c r="EC158" i="13"/>
  <c r="AF125" i="1"/>
  <c r="AE156" i="1"/>
  <c r="AB129" i="16"/>
  <c r="AB121" i="16"/>
  <c r="AB122" i="16"/>
  <c r="AB119" i="16"/>
  <c r="DO157" i="16"/>
  <c r="DP126" i="16"/>
  <c r="BK157" i="11"/>
  <c r="BL126" i="11"/>
  <c r="CB156" i="1"/>
  <c r="CC125" i="1"/>
  <c r="CP125" i="14"/>
  <c r="CM133" i="14"/>
  <c r="CM132" i="14"/>
  <c r="CF121" i="11"/>
  <c r="DV124" i="8"/>
  <c r="DV119" i="8"/>
  <c r="DV121" i="8"/>
  <c r="DV122" i="8"/>
  <c r="CX125" i="2"/>
  <c r="CW156" i="2"/>
  <c r="BY119" i="10"/>
  <c r="AW122" i="4"/>
  <c r="AX127" i="5"/>
  <c r="AW158" i="5"/>
  <c r="BK158" i="11"/>
  <c r="EY158" i="11" s="1"/>
  <c r="BL127" i="11"/>
  <c r="AI126" i="16"/>
  <c r="AI121" i="16"/>
  <c r="AI122" i="16"/>
  <c r="AI119" i="16"/>
  <c r="BR124" i="2"/>
  <c r="BR119" i="2"/>
  <c r="BR122" i="2"/>
  <c r="BR121" i="2"/>
  <c r="N122" i="5"/>
  <c r="CF119" i="7"/>
  <c r="DV119" i="3"/>
  <c r="BR119" i="6"/>
  <c r="BH128" i="11"/>
  <c r="BG159" i="11"/>
  <c r="EY159" i="11" s="1"/>
  <c r="AI161" i="16"/>
  <c r="AJ130" i="16"/>
  <c r="CW124" i="4"/>
  <c r="CT133" i="4"/>
  <c r="CT132" i="4"/>
  <c r="EL127" i="13"/>
  <c r="EK158" i="13"/>
  <c r="U159" i="16"/>
  <c r="V128" i="16"/>
  <c r="U137" i="16"/>
  <c r="U132" i="16"/>
  <c r="U136" i="16"/>
  <c r="U133" i="16"/>
  <c r="U125" i="1"/>
  <c r="U122" i="1"/>
  <c r="U119" i="1"/>
  <c r="U121" i="1"/>
  <c r="AJ129" i="16"/>
  <c r="AI160" i="16"/>
  <c r="CT122" i="11"/>
  <c r="BR124" i="4"/>
  <c r="BR121" i="4"/>
  <c r="BR119" i="4"/>
  <c r="BR122" i="4"/>
  <c r="BY121" i="2"/>
  <c r="AW134" i="13"/>
  <c r="AJ124" i="4"/>
  <c r="AI155" i="4"/>
  <c r="AI133" i="4"/>
  <c r="AI132" i="4"/>
  <c r="AT130" i="13"/>
  <c r="AS161" i="13"/>
  <c r="AS124" i="8"/>
  <c r="AP133" i="8"/>
  <c r="AP132" i="8"/>
  <c r="AF128" i="10"/>
  <c r="AE159" i="10"/>
  <c r="CX124" i="13"/>
  <c r="CW155" i="13"/>
  <c r="DD156" i="5"/>
  <c r="DE125" i="5"/>
  <c r="CF119" i="11"/>
  <c r="BV130" i="3"/>
  <c r="BU161" i="3"/>
  <c r="CX130" i="3"/>
  <c r="CW161" i="3"/>
  <c r="BY122" i="10"/>
  <c r="BZ159" i="8"/>
  <c r="CA128" i="8"/>
  <c r="BD124" i="8"/>
  <c r="BD119" i="8"/>
  <c r="BD122" i="8"/>
  <c r="BD121" i="8"/>
  <c r="AW121" i="4"/>
  <c r="BH127" i="5"/>
  <c r="BG158" i="5"/>
  <c r="BU158" i="11"/>
  <c r="BV127" i="11"/>
  <c r="ED161" i="10"/>
  <c r="EE130" i="10"/>
  <c r="DK160" i="10"/>
  <c r="DL129" i="10"/>
  <c r="DO160" i="10"/>
  <c r="DP129" i="10"/>
  <c r="DK158" i="10"/>
  <c r="DL127" i="10"/>
  <c r="DP127" i="10"/>
  <c r="DO158" i="10"/>
  <c r="DA157" i="10"/>
  <c r="DB126" i="10"/>
  <c r="DA132" i="10"/>
  <c r="DA133" i="10"/>
  <c r="CW126" i="10"/>
  <c r="CT133" i="10"/>
  <c r="CT132" i="10"/>
  <c r="BM125" i="10"/>
  <c r="BL156" i="10"/>
  <c r="BH125" i="10"/>
  <c r="BG156" i="10"/>
  <c r="DO124" i="10"/>
  <c r="DO119" i="10"/>
  <c r="DO122" i="10"/>
  <c r="DO121" i="10"/>
  <c r="DH124" i="10"/>
  <c r="DH121" i="10"/>
  <c r="DH122" i="10"/>
  <c r="DH119" i="10"/>
  <c r="CO128" i="10"/>
  <c r="CN159" i="10"/>
  <c r="CJ128" i="10"/>
  <c r="CI159" i="10"/>
  <c r="CM126" i="10"/>
  <c r="CM119" i="10"/>
  <c r="CM122" i="10"/>
  <c r="CM121" i="10"/>
  <c r="CF126" i="10"/>
  <c r="CF119" i="10"/>
  <c r="CF122" i="10"/>
  <c r="CF121" i="10"/>
  <c r="BH130" i="10"/>
  <c r="BG161" i="10"/>
  <c r="BL161" i="10"/>
  <c r="BM130" i="10"/>
  <c r="BK129" i="10"/>
  <c r="BK122" i="10"/>
  <c r="BK119" i="10"/>
  <c r="BK121" i="10"/>
  <c r="BD129" i="10"/>
  <c r="BD121" i="10"/>
  <c r="BD119" i="10"/>
  <c r="BD122" i="10"/>
  <c r="AW159" i="10"/>
  <c r="AX128" i="10"/>
  <c r="AT128" i="10"/>
  <c r="AS159" i="10"/>
  <c r="AW126" i="10"/>
  <c r="AW119" i="10"/>
  <c r="AW121" i="10"/>
  <c r="AW122" i="10"/>
  <c r="AT126" i="10"/>
  <c r="AS157" i="10"/>
  <c r="AS160" i="10"/>
  <c r="AT129" i="10"/>
  <c r="AJ129" i="10"/>
  <c r="AI160" i="10"/>
  <c r="AI130" i="10"/>
  <c r="AI122" i="10"/>
  <c r="AI121" i="10"/>
  <c r="AI119" i="10"/>
  <c r="AP130" i="10"/>
  <c r="AP121" i="10"/>
  <c r="AP119" i="10"/>
  <c r="AP122" i="10"/>
  <c r="U161" i="10"/>
  <c r="V130" i="10"/>
  <c r="AB130" i="10"/>
  <c r="AB121" i="10"/>
  <c r="AB122" i="10"/>
  <c r="AB119" i="10"/>
  <c r="U129" i="10"/>
  <c r="U119" i="10"/>
  <c r="U122" i="10"/>
  <c r="U121" i="10"/>
  <c r="R129" i="10"/>
  <c r="Q160" i="10"/>
  <c r="Q127" i="10"/>
  <c r="N132" i="10"/>
  <c r="N133" i="10"/>
  <c r="DV130" i="9"/>
  <c r="DV119" i="9"/>
  <c r="DV122" i="9"/>
  <c r="DV121" i="9"/>
  <c r="DP130" i="9"/>
  <c r="DO161" i="9"/>
  <c r="DK160" i="9"/>
  <c r="DL129" i="9"/>
  <c r="DA160" i="9"/>
  <c r="DB129" i="9"/>
  <c r="DO155" i="9"/>
  <c r="DO132" i="9"/>
  <c r="DP124" i="9"/>
  <c r="DO133" i="9"/>
  <c r="DO134" i="9" s="1"/>
  <c r="DH132" i="9"/>
  <c r="DH133" i="9"/>
  <c r="DH134" i="9" s="1"/>
  <c r="DK124" i="9"/>
  <c r="CW161" i="9"/>
  <c r="CX130" i="9"/>
  <c r="DA161" i="9"/>
  <c r="DB130" i="9"/>
  <c r="DA128" i="9"/>
  <c r="DA121" i="9"/>
  <c r="DA119" i="9"/>
  <c r="DA122" i="9"/>
  <c r="CX128" i="9"/>
  <c r="CW159" i="9"/>
  <c r="CT124" i="9"/>
  <c r="CT122" i="9"/>
  <c r="CT119" i="9"/>
  <c r="CT121" i="9"/>
  <c r="CO124" i="9"/>
  <c r="CN155" i="9"/>
  <c r="CN161" i="9"/>
  <c r="CO130" i="9"/>
  <c r="CI161" i="9"/>
  <c r="CJ130" i="9"/>
  <c r="CI160" i="9"/>
  <c r="CJ129" i="9"/>
  <c r="CN160" i="9"/>
  <c r="CO129" i="9"/>
  <c r="CN159" i="9"/>
  <c r="CO128" i="9"/>
  <c r="CI159" i="9"/>
  <c r="CJ128" i="9"/>
  <c r="CM125" i="9"/>
  <c r="CM121" i="9"/>
  <c r="CM122" i="9"/>
  <c r="CM119" i="9"/>
  <c r="CF125" i="9"/>
  <c r="CF121" i="9"/>
  <c r="CF122" i="9"/>
  <c r="CF119" i="9"/>
  <c r="BY127" i="9"/>
  <c r="BY122" i="9"/>
  <c r="BY121" i="9"/>
  <c r="BY119" i="9"/>
  <c r="BR127" i="9"/>
  <c r="BR121" i="9"/>
  <c r="BR122" i="9"/>
  <c r="BR119" i="9"/>
  <c r="CA124" i="9"/>
  <c r="BZ155" i="9"/>
  <c r="BV124" i="9"/>
  <c r="BU155" i="9"/>
  <c r="AS158" i="9"/>
  <c r="AT127" i="9"/>
  <c r="AX127" i="9"/>
  <c r="AW158" i="9"/>
  <c r="AP122" i="9"/>
  <c r="AP119" i="9"/>
  <c r="AP121" i="9"/>
  <c r="AP130" i="9"/>
  <c r="AW122" i="9"/>
  <c r="AW119" i="9"/>
  <c r="AW130" i="9"/>
  <c r="AW121" i="9"/>
  <c r="AB130" i="9"/>
  <c r="AB119" i="9"/>
  <c r="AB122" i="9"/>
  <c r="AB121" i="9"/>
  <c r="U130" i="9"/>
  <c r="U122" i="9"/>
  <c r="U119" i="9"/>
  <c r="U121" i="9"/>
  <c r="CT161" i="6"/>
  <c r="CU130" i="6"/>
  <c r="CQ130" i="6"/>
  <c r="CP161" i="6"/>
  <c r="CB160" i="6"/>
  <c r="CC129" i="6"/>
  <c r="CH129" i="6"/>
  <c r="CG160" i="6"/>
  <c r="AS160" i="6"/>
  <c r="AT129" i="6"/>
  <c r="BA129" i="6"/>
  <c r="AZ160" i="6"/>
  <c r="DH159" i="6"/>
  <c r="DI128" i="6"/>
  <c r="DA128" i="6"/>
  <c r="DA121" i="6"/>
  <c r="DA119" i="6"/>
  <c r="DA122" i="6"/>
  <c r="CQ127" i="6"/>
  <c r="CP158" i="6"/>
  <c r="CG158" i="6"/>
  <c r="CH127" i="6"/>
  <c r="BS158" i="6"/>
  <c r="BT127" i="6"/>
  <c r="BO127" i="6"/>
  <c r="BN158" i="6"/>
  <c r="CT119" i="6"/>
  <c r="CT122" i="6"/>
  <c r="CT157" i="6"/>
  <c r="CU126" i="6"/>
  <c r="CQ126" i="6"/>
  <c r="CP157" i="6"/>
  <c r="DP125" i="6"/>
  <c r="DO156" i="6"/>
  <c r="DH156" i="6"/>
  <c r="DI125" i="6"/>
  <c r="CB156" i="6"/>
  <c r="CC125" i="6"/>
  <c r="CG156" i="6"/>
  <c r="CH125" i="6"/>
  <c r="BY122" i="6"/>
  <c r="BR122" i="6"/>
  <c r="BR121" i="6"/>
  <c r="DO124" i="6"/>
  <c r="DO121" i="6"/>
  <c r="DO119" i="6"/>
  <c r="DO122" i="6"/>
  <c r="DH121" i="6"/>
  <c r="DH119" i="6"/>
  <c r="DH124" i="6"/>
  <c r="DH122" i="6"/>
  <c r="CT133" i="6"/>
  <c r="CT132" i="6"/>
  <c r="CU124" i="6"/>
  <c r="CT155" i="6"/>
  <c r="BT124" i="6"/>
  <c r="BS155" i="6"/>
  <c r="BK133" i="6"/>
  <c r="BK132" i="6"/>
  <c r="BN124" i="6"/>
  <c r="CM124" i="6"/>
  <c r="CM119" i="6"/>
  <c r="CM121" i="6"/>
  <c r="CM122" i="6"/>
  <c r="CF121" i="6"/>
  <c r="CF119" i="6"/>
  <c r="CF124" i="6"/>
  <c r="CF122" i="6"/>
  <c r="BS130" i="6"/>
  <c r="BR133" i="6"/>
  <c r="BR132" i="6"/>
  <c r="CB130" i="6"/>
  <c r="BY132" i="6"/>
  <c r="BY133" i="6"/>
  <c r="BA125" i="6"/>
  <c r="AZ156" i="6"/>
  <c r="AT125" i="6"/>
  <c r="AS156" i="6"/>
  <c r="AT130" i="6"/>
  <c r="AS161" i="6"/>
  <c r="AW130" i="6"/>
  <c r="AW119" i="6"/>
  <c r="AW122" i="6"/>
  <c r="AW121" i="6"/>
  <c r="AP132" i="6"/>
  <c r="AP133" i="6"/>
  <c r="AS124" i="6"/>
  <c r="AI155" i="6"/>
  <c r="AJ124" i="6"/>
  <c r="AE155" i="6"/>
  <c r="AF124" i="6"/>
  <c r="V130" i="6"/>
  <c r="U161" i="6"/>
  <c r="AF130" i="6"/>
  <c r="AE161" i="6"/>
  <c r="U160" i="6"/>
  <c r="V129" i="6"/>
  <c r="U136" i="6"/>
  <c r="U137" i="6"/>
  <c r="U132" i="6"/>
  <c r="U133" i="6"/>
  <c r="Q129" i="6"/>
  <c r="N133" i="6"/>
  <c r="N132" i="6"/>
  <c r="AB129" i="6"/>
  <c r="AB121" i="6"/>
  <c r="AB122" i="6"/>
  <c r="AB119" i="6"/>
  <c r="AI129" i="6"/>
  <c r="AI121" i="6"/>
  <c r="AI122" i="6"/>
  <c r="AI119" i="6"/>
  <c r="DK161" i="3"/>
  <c r="DL130" i="3"/>
  <c r="DP130" i="3"/>
  <c r="DO161" i="3"/>
  <c r="DV160" i="3"/>
  <c r="DW129" i="3"/>
  <c r="DV132" i="3"/>
  <c r="DV133" i="3"/>
  <c r="DV134" i="3" s="1"/>
  <c r="DO129" i="3"/>
  <c r="DO122" i="3"/>
  <c r="DO119" i="3"/>
  <c r="DO121" i="3"/>
  <c r="DH129" i="3"/>
  <c r="DH122" i="3"/>
  <c r="DH119" i="3"/>
  <c r="DH121" i="3"/>
  <c r="BR132" i="3"/>
  <c r="BU124" i="3"/>
  <c r="BR133" i="3"/>
  <c r="BY133" i="3"/>
  <c r="BY132" i="3"/>
  <c r="BZ124" i="3"/>
  <c r="BL160" i="3"/>
  <c r="BM129" i="3"/>
  <c r="BH129" i="3"/>
  <c r="BG160" i="3"/>
  <c r="BK128" i="3"/>
  <c r="BK122" i="3"/>
  <c r="BK119" i="3"/>
  <c r="BK121" i="3"/>
  <c r="BD128" i="3"/>
  <c r="BD122" i="3"/>
  <c r="BD121" i="3"/>
  <c r="BD119" i="3"/>
  <c r="AP127" i="3"/>
  <c r="AP122" i="3"/>
  <c r="AP121" i="3"/>
  <c r="AP119" i="3"/>
  <c r="AW127" i="3"/>
  <c r="AW122" i="3"/>
  <c r="AW121" i="3"/>
  <c r="AW119" i="3"/>
  <c r="AE130" i="3"/>
  <c r="AB132" i="3"/>
  <c r="AB133" i="3"/>
  <c r="AB134" i="3" s="1"/>
  <c r="AJ130" i="3"/>
  <c r="AI132" i="3"/>
  <c r="AI161" i="3"/>
  <c r="AI133" i="3"/>
  <c r="EC133" i="16"/>
  <c r="EC155" i="16"/>
  <c r="ED124" i="16"/>
  <c r="EC132" i="16"/>
  <c r="DV119" i="16"/>
  <c r="DV121" i="16"/>
  <c r="DV122" i="16"/>
  <c r="DV124" i="16"/>
  <c r="DO119" i="16"/>
  <c r="DO121" i="16"/>
  <c r="DO124" i="16"/>
  <c r="DO122" i="16"/>
  <c r="BR133" i="16"/>
  <c r="BU124" i="16"/>
  <c r="BR132" i="16"/>
  <c r="BG155" i="16"/>
  <c r="BH124" i="16"/>
  <c r="BK119" i="16"/>
  <c r="BK122" i="16"/>
  <c r="BK124" i="16"/>
  <c r="BK121" i="16"/>
  <c r="BD126" i="16"/>
  <c r="BD121" i="16"/>
  <c r="BD122" i="16"/>
  <c r="BD119" i="16"/>
  <c r="AW126" i="16"/>
  <c r="AW119" i="16"/>
  <c r="AW122" i="16"/>
  <c r="AW121" i="16"/>
  <c r="EC119" i="13"/>
  <c r="EC122" i="13"/>
  <c r="EC125" i="13"/>
  <c r="EC121" i="13"/>
  <c r="DV125" i="13"/>
  <c r="DV122" i="13"/>
  <c r="DV119" i="13"/>
  <c r="DV121" i="13"/>
  <c r="DA125" i="13"/>
  <c r="DA121" i="13"/>
  <c r="DA122" i="13"/>
  <c r="DA119" i="13"/>
  <c r="CT125" i="13"/>
  <c r="CT122" i="13"/>
  <c r="CT119" i="13"/>
  <c r="CT121" i="13"/>
  <c r="CF121" i="13"/>
  <c r="CF122" i="13"/>
  <c r="CF126" i="13"/>
  <c r="CF119" i="13"/>
  <c r="BY126" i="13"/>
  <c r="BY122" i="13"/>
  <c r="BY119" i="13"/>
  <c r="BY121" i="13"/>
  <c r="BG132" i="13"/>
  <c r="BG133" i="13"/>
  <c r="BG155" i="13"/>
  <c r="BH124" i="13"/>
  <c r="U155" i="13"/>
  <c r="V124" i="13"/>
  <c r="R124" i="13"/>
  <c r="Q155" i="13"/>
  <c r="V130" i="13"/>
  <c r="U161" i="13"/>
  <c r="Q161" i="13"/>
  <c r="EY161" i="13" s="1"/>
  <c r="R130" i="13"/>
  <c r="N127" i="13"/>
  <c r="N119" i="13"/>
  <c r="N122" i="13"/>
  <c r="N121" i="13"/>
  <c r="U127" i="13"/>
  <c r="U119" i="13"/>
  <c r="U122" i="13"/>
  <c r="U121" i="13"/>
  <c r="R128" i="13"/>
  <c r="Q159" i="13"/>
  <c r="EY159" i="13" s="1"/>
  <c r="EC126" i="7"/>
  <c r="EC119" i="7"/>
  <c r="EC122" i="7"/>
  <c r="EC121" i="7"/>
  <c r="EJ126" i="7"/>
  <c r="EJ122" i="7"/>
  <c r="EJ121" i="7"/>
  <c r="EJ119" i="7"/>
  <c r="DL128" i="7"/>
  <c r="DK159" i="7"/>
  <c r="DO159" i="7"/>
  <c r="DP128" i="7"/>
  <c r="DV133" i="7"/>
  <c r="DV132" i="7"/>
  <c r="DY124" i="7"/>
  <c r="DL124" i="7"/>
  <c r="DK155" i="7"/>
  <c r="DP124" i="7"/>
  <c r="DO155" i="7"/>
  <c r="DK160" i="7"/>
  <c r="DL129" i="7"/>
  <c r="DO160" i="7"/>
  <c r="DP129" i="7"/>
  <c r="DO125" i="7"/>
  <c r="DO122" i="7"/>
  <c r="DO119" i="7"/>
  <c r="DO121" i="7"/>
  <c r="DH125" i="7"/>
  <c r="DH122" i="7"/>
  <c r="DH121" i="7"/>
  <c r="DH119" i="7"/>
  <c r="CM125" i="7"/>
  <c r="CM119" i="7"/>
  <c r="CM122" i="7"/>
  <c r="CM121" i="7"/>
  <c r="CT125" i="7"/>
  <c r="CT121" i="7"/>
  <c r="CT122" i="7"/>
  <c r="CT119" i="7"/>
  <c r="CI127" i="7"/>
  <c r="CF133" i="7"/>
  <c r="CF132" i="7"/>
  <c r="BV129" i="7"/>
  <c r="BU160" i="7"/>
  <c r="BZ160" i="7"/>
  <c r="CA129" i="7"/>
  <c r="BY127" i="7"/>
  <c r="BY122" i="7"/>
  <c r="BY121" i="7"/>
  <c r="BY119" i="7"/>
  <c r="BR127" i="7"/>
  <c r="BR121" i="7"/>
  <c r="BR122" i="7"/>
  <c r="BR119" i="7"/>
  <c r="AW156" i="7"/>
  <c r="AX125" i="7"/>
  <c r="BG156" i="7"/>
  <c r="BH125" i="7"/>
  <c r="AW124" i="7"/>
  <c r="AW121" i="7"/>
  <c r="AW122" i="7"/>
  <c r="AW119" i="7"/>
  <c r="BD124" i="7"/>
  <c r="BD122" i="7"/>
  <c r="BD121" i="7"/>
  <c r="BD119" i="7"/>
  <c r="AE161" i="7"/>
  <c r="AF130" i="7"/>
  <c r="AI161" i="7"/>
  <c r="AJ130" i="7"/>
  <c r="AE159" i="7"/>
  <c r="AF128" i="7"/>
  <c r="AI159" i="7"/>
  <c r="AJ128" i="7"/>
  <c r="AF129" i="7"/>
  <c r="AE160" i="7"/>
  <c r="AI160" i="7"/>
  <c r="AJ129" i="7"/>
  <c r="AB124" i="7"/>
  <c r="AB122" i="7"/>
  <c r="AB121" i="7"/>
  <c r="AB119" i="7"/>
  <c r="AI124" i="7"/>
  <c r="AI122" i="7"/>
  <c r="AI121" i="7"/>
  <c r="AI119" i="7"/>
  <c r="EY119" i="7" s="1"/>
  <c r="Q124" i="7"/>
  <c r="N132" i="7"/>
  <c r="N133" i="7"/>
  <c r="EC133" i="4"/>
  <c r="ED124" i="4"/>
  <c r="EC155" i="4"/>
  <c r="EC132" i="4"/>
  <c r="DV133" i="4"/>
  <c r="DV132" i="4"/>
  <c r="DY124" i="4"/>
  <c r="DO155" i="4"/>
  <c r="DP124" i="4"/>
  <c r="DL124" i="4"/>
  <c r="DK155" i="4"/>
  <c r="DO125" i="4"/>
  <c r="DO122" i="4"/>
  <c r="DO121" i="4"/>
  <c r="DO119" i="4"/>
  <c r="DH125" i="4"/>
  <c r="DH119" i="4"/>
  <c r="DH121" i="4"/>
  <c r="DH122" i="4"/>
  <c r="CF121" i="4"/>
  <c r="CF122" i="4"/>
  <c r="CF124" i="4"/>
  <c r="CF119" i="4"/>
  <c r="CM124" i="4"/>
  <c r="CM119" i="4"/>
  <c r="CM122" i="4"/>
  <c r="CM121" i="4"/>
  <c r="BD124" i="4"/>
  <c r="BD122" i="4"/>
  <c r="BD119" i="4"/>
  <c r="BD121" i="4"/>
  <c r="BK124" i="4"/>
  <c r="BK121" i="4"/>
  <c r="BK122" i="4"/>
  <c r="BK119" i="4"/>
  <c r="AB127" i="4"/>
  <c r="AB122" i="4"/>
  <c r="AB121" i="4"/>
  <c r="AB119" i="4"/>
  <c r="U127" i="4"/>
  <c r="U119" i="4"/>
  <c r="U122" i="4"/>
  <c r="U121" i="4"/>
  <c r="Q159" i="4"/>
  <c r="R128" i="4"/>
  <c r="CT129" i="14"/>
  <c r="CT119" i="14"/>
  <c r="CT122" i="14"/>
  <c r="CT121" i="14"/>
  <c r="DA129" i="14"/>
  <c r="DA122" i="14"/>
  <c r="DA119" i="14"/>
  <c r="DA121" i="14"/>
  <c r="EZ159" i="14"/>
  <c r="DR125" i="11"/>
  <c r="DO132" i="11"/>
  <c r="DO133" i="11"/>
  <c r="DD125" i="11"/>
  <c r="DA133" i="11"/>
  <c r="DA132" i="11"/>
  <c r="DH133" i="11"/>
  <c r="DH132" i="11"/>
  <c r="DI125" i="11"/>
  <c r="DO127" i="2"/>
  <c r="DO122" i="2"/>
  <c r="DO119" i="2"/>
  <c r="DO121" i="2"/>
  <c r="DH127" i="2"/>
  <c r="DH121" i="2"/>
  <c r="DH119" i="2"/>
  <c r="DH122" i="2"/>
  <c r="AW128" i="2"/>
  <c r="AW121" i="2"/>
  <c r="AW122" i="2"/>
  <c r="AW119" i="2"/>
  <c r="AP128" i="2"/>
  <c r="AP121" i="2"/>
  <c r="AP119" i="2"/>
  <c r="AP122" i="2"/>
  <c r="Q127" i="2"/>
  <c r="N132" i="2"/>
  <c r="N133" i="2"/>
  <c r="N134" i="2" s="1"/>
  <c r="DH125" i="15"/>
  <c r="DH121" i="15"/>
  <c r="DH122" i="15"/>
  <c r="DH119" i="15"/>
  <c r="DA125" i="15"/>
  <c r="DA121" i="15"/>
  <c r="DA122" i="15"/>
  <c r="DA119" i="15"/>
  <c r="EF119" i="15" s="1"/>
  <c r="CX125" i="15"/>
  <c r="CW156" i="15"/>
  <c r="CF125" i="15"/>
  <c r="CF121" i="15"/>
  <c r="CF122" i="15"/>
  <c r="CF119" i="15"/>
  <c r="BY125" i="15"/>
  <c r="BY121" i="15"/>
  <c r="BY119" i="15"/>
  <c r="BY122" i="15"/>
  <c r="AX130" i="15"/>
  <c r="AW161" i="15"/>
  <c r="AT130" i="15"/>
  <c r="AS161" i="15"/>
  <c r="AX125" i="15"/>
  <c r="AW156" i="15"/>
  <c r="AW133" i="15"/>
  <c r="AW132" i="15"/>
  <c r="AS125" i="15"/>
  <c r="AP132" i="15"/>
  <c r="AP133" i="15"/>
  <c r="AP134" i="15" s="1"/>
  <c r="DA128" i="12"/>
  <c r="DA119" i="12"/>
  <c r="DA122" i="12"/>
  <c r="DA121" i="12"/>
  <c r="DH128" i="12"/>
  <c r="DH119" i="12"/>
  <c r="EF119" i="12" s="1"/>
  <c r="DH122" i="12"/>
  <c r="DH121" i="12"/>
  <c r="AW126" i="12"/>
  <c r="AW121" i="12"/>
  <c r="AW119" i="12"/>
  <c r="AW122" i="12"/>
  <c r="AP126" i="12"/>
  <c r="AP122" i="12"/>
  <c r="AP119" i="12"/>
  <c r="AP121" i="12"/>
  <c r="AI124" i="12"/>
  <c r="AI119" i="12"/>
  <c r="AI121" i="12"/>
  <c r="AI122" i="12"/>
  <c r="AB119" i="12"/>
  <c r="AB121" i="12"/>
  <c r="AB122" i="12"/>
  <c r="AB124" i="12"/>
  <c r="N132" i="12"/>
  <c r="Q124" i="12"/>
  <c r="N133" i="12"/>
  <c r="N134" i="12" s="1"/>
  <c r="DH130" i="5"/>
  <c r="DH122" i="5"/>
  <c r="DH121" i="5"/>
  <c r="DH119" i="5"/>
  <c r="DA130" i="5"/>
  <c r="DA119" i="5"/>
  <c r="DA121" i="5"/>
  <c r="DA122" i="5"/>
  <c r="CQ129" i="5"/>
  <c r="CP160" i="5"/>
  <c r="CU129" i="5"/>
  <c r="CT160" i="5"/>
  <c r="CM127" i="5"/>
  <c r="CM122" i="5"/>
  <c r="CM121" i="5"/>
  <c r="CM119" i="5"/>
  <c r="CT127" i="5"/>
  <c r="CT119" i="5"/>
  <c r="CT122" i="5"/>
  <c r="CT121" i="5"/>
  <c r="CG126" i="5"/>
  <c r="CF157" i="5"/>
  <c r="CB157" i="5"/>
  <c r="CC126" i="5"/>
  <c r="BY125" i="5"/>
  <c r="BY122" i="5"/>
  <c r="BY121" i="5"/>
  <c r="BY119" i="5"/>
  <c r="CF125" i="5"/>
  <c r="CF121" i="5"/>
  <c r="CF122" i="5"/>
  <c r="CF119" i="5"/>
  <c r="AP122" i="5"/>
  <c r="AP121" i="5"/>
  <c r="AP119" i="5"/>
  <c r="AP124" i="5"/>
  <c r="AW124" i="5"/>
  <c r="AW122" i="5"/>
  <c r="AW121" i="5"/>
  <c r="AW119" i="5"/>
  <c r="AF124" i="5"/>
  <c r="AE155" i="5"/>
  <c r="Q127" i="5"/>
  <c r="N132" i="5"/>
  <c r="N133" i="5"/>
  <c r="DV126" i="1"/>
  <c r="DV122" i="1"/>
  <c r="DV119" i="1"/>
  <c r="DV121" i="1"/>
  <c r="DO126" i="1"/>
  <c r="DO119" i="1"/>
  <c r="DO121" i="1"/>
  <c r="DO122" i="1"/>
  <c r="DD157" i="1"/>
  <c r="DE126" i="1"/>
  <c r="DI126" i="1"/>
  <c r="DH157" i="1"/>
  <c r="DH119" i="1"/>
  <c r="DH122" i="1"/>
  <c r="DH121" i="1"/>
  <c r="DH124" i="1"/>
  <c r="DA124" i="1"/>
  <c r="DA119" i="1"/>
  <c r="DA122" i="1"/>
  <c r="DA121" i="1"/>
  <c r="DW155" i="1"/>
  <c r="DX124" i="1"/>
  <c r="CP160" i="1"/>
  <c r="CQ129" i="1"/>
  <c r="CU129" i="1"/>
  <c r="CT160" i="1"/>
  <c r="CP156" i="1"/>
  <c r="CQ125" i="1"/>
  <c r="CT156" i="1"/>
  <c r="CU125" i="1"/>
  <c r="CM119" i="1"/>
  <c r="CM121" i="1"/>
  <c r="CM122" i="1"/>
  <c r="CM124" i="1"/>
  <c r="CT124" i="1"/>
  <c r="CT122" i="1"/>
  <c r="CT119" i="1"/>
  <c r="CT121" i="1"/>
  <c r="BU130" i="1"/>
  <c r="BR132" i="1"/>
  <c r="BR133" i="1"/>
  <c r="BR134" i="1" s="1"/>
  <c r="BL130" i="1"/>
  <c r="BK132" i="1"/>
  <c r="BK133" i="1"/>
  <c r="AW134" i="1"/>
  <c r="AX132" i="1"/>
  <c r="AX137" i="1"/>
  <c r="AX133" i="1"/>
  <c r="AX134" i="1" s="1"/>
  <c r="AI159" i="1"/>
  <c r="AJ128" i="1"/>
  <c r="AE159" i="1"/>
  <c r="AF128" i="1"/>
  <c r="AI160" i="1"/>
  <c r="AJ129" i="1"/>
  <c r="AE160" i="1"/>
  <c r="AF129" i="1"/>
  <c r="AB132" i="1"/>
  <c r="AE130" i="1"/>
  <c r="AB133" i="1"/>
  <c r="AB134" i="1" s="1"/>
  <c r="AP119" i="1"/>
  <c r="AP122" i="1"/>
  <c r="AP121" i="1"/>
  <c r="AP130" i="1"/>
  <c r="AI130" i="1"/>
  <c r="AI122" i="1"/>
  <c r="AI119" i="1"/>
  <c r="AI121" i="1"/>
  <c r="G129" i="13" l="1"/>
  <c r="EZ160" i="13"/>
  <c r="H129" i="13" s="1"/>
  <c r="G129" i="2"/>
  <c r="EZ160" i="2"/>
  <c r="H129" i="2" s="1"/>
  <c r="G127" i="12"/>
  <c r="EG158" i="12"/>
  <c r="H127" i="12" s="1"/>
  <c r="G126" i="3"/>
  <c r="EK157" i="3"/>
  <c r="H126" i="3" s="1"/>
  <c r="G127" i="11"/>
  <c r="EZ158" i="11"/>
  <c r="H127" i="11" s="1"/>
  <c r="G130" i="4"/>
  <c r="EZ161" i="4"/>
  <c r="H130" i="4" s="1"/>
  <c r="G126" i="9"/>
  <c r="EK157" i="9"/>
  <c r="H126" i="9" s="1"/>
  <c r="G125" i="3"/>
  <c r="EK156" i="3"/>
  <c r="H125" i="3" s="1"/>
  <c r="G128" i="11"/>
  <c r="EZ159" i="11"/>
  <c r="H128" i="11" s="1"/>
  <c r="EZ157" i="11"/>
  <c r="H126" i="11" s="1"/>
  <c r="G126" i="11"/>
  <c r="EG160" i="15"/>
  <c r="G129" i="15"/>
  <c r="AX132" i="4"/>
  <c r="AX137" i="4"/>
  <c r="AX136" i="4"/>
  <c r="AX133" i="4"/>
  <c r="AX134" i="4" s="1"/>
  <c r="EG159" i="5"/>
  <c r="H128" i="5" s="1"/>
  <c r="G128" i="5"/>
  <c r="G130" i="16"/>
  <c r="EZ161" i="16"/>
  <c r="H130" i="16" s="1"/>
  <c r="CA124" i="14"/>
  <c r="BZ155" i="14"/>
  <c r="BZ132" i="14"/>
  <c r="BZ133" i="14"/>
  <c r="BZ134" i="14" s="1"/>
  <c r="DX125" i="12"/>
  <c r="DW156" i="12"/>
  <c r="DW133" i="12"/>
  <c r="DW132" i="12"/>
  <c r="EZ157" i="2"/>
  <c r="H126" i="2" s="1"/>
  <c r="G126" i="2"/>
  <c r="G130" i="2"/>
  <c r="EZ161" i="2"/>
  <c r="H130" i="2" s="1"/>
  <c r="BZ124" i="4"/>
  <c r="BY132" i="4"/>
  <c r="BY133" i="4"/>
  <c r="AJ124" i="11"/>
  <c r="AI155" i="11"/>
  <c r="AI133" i="11"/>
  <c r="AI132" i="11"/>
  <c r="EG158" i="1"/>
  <c r="H127" i="1" s="1"/>
  <c r="G127" i="1"/>
  <c r="BG155" i="1"/>
  <c r="BH124" i="1"/>
  <c r="BG132" i="1"/>
  <c r="BG133" i="1"/>
  <c r="BG134" i="1" s="1"/>
  <c r="EK125" i="8"/>
  <c r="EJ156" i="8"/>
  <c r="EJ133" i="8"/>
  <c r="EJ134" i="8" s="1"/>
  <c r="EJ132" i="8"/>
  <c r="CN124" i="2"/>
  <c r="CM133" i="2"/>
  <c r="CM134" i="2" s="1"/>
  <c r="CM132" i="2"/>
  <c r="BD133" i="11"/>
  <c r="BD134" i="11" s="1"/>
  <c r="BD132" i="11"/>
  <c r="BG124" i="11"/>
  <c r="BK133" i="13"/>
  <c r="BL124" i="13"/>
  <c r="BK155" i="13"/>
  <c r="BK132" i="13"/>
  <c r="BZ155" i="11"/>
  <c r="CA124" i="11"/>
  <c r="BZ133" i="11"/>
  <c r="BZ132" i="11"/>
  <c r="V136" i="7"/>
  <c r="V133" i="7"/>
  <c r="V134" i="7" s="1"/>
  <c r="V137" i="7"/>
  <c r="V132" i="7"/>
  <c r="BL124" i="8"/>
  <c r="BK155" i="8"/>
  <c r="BK132" i="8"/>
  <c r="BK133" i="8"/>
  <c r="BK134" i="8" s="1"/>
  <c r="CT134" i="11"/>
  <c r="ER132" i="8"/>
  <c r="ES124" i="8"/>
  <c r="ER133" i="8"/>
  <c r="ER134" i="8" s="1"/>
  <c r="ER155" i="8"/>
  <c r="EJ159" i="10"/>
  <c r="EZ161" i="8"/>
  <c r="H130" i="8" s="1"/>
  <c r="G130" i="8"/>
  <c r="DL136" i="13"/>
  <c r="DL137" i="13"/>
  <c r="DL132" i="13"/>
  <c r="DL133" i="13"/>
  <c r="DL134" i="13" s="1"/>
  <c r="DP124" i="5"/>
  <c r="DO155" i="5"/>
  <c r="DO132" i="5"/>
  <c r="DO133" i="5"/>
  <c r="DO134" i="5" s="1"/>
  <c r="AT137" i="14"/>
  <c r="AT133" i="14"/>
  <c r="AT136" i="14"/>
  <c r="AT132" i="14"/>
  <c r="Q124" i="8"/>
  <c r="N133" i="8"/>
  <c r="N132" i="8"/>
  <c r="CF134" i="2"/>
  <c r="BU124" i="13"/>
  <c r="BR133" i="13"/>
  <c r="BR134" i="13" s="1"/>
  <c r="BR132" i="13"/>
  <c r="DB124" i="2"/>
  <c r="DA155" i="2"/>
  <c r="DA133" i="2"/>
  <c r="DA132" i="2"/>
  <c r="CU133" i="11"/>
  <c r="CU137" i="11"/>
  <c r="CU132" i="11"/>
  <c r="CU136" i="11"/>
  <c r="AI134" i="4"/>
  <c r="AI134" i="15"/>
  <c r="AJ137" i="4"/>
  <c r="AJ136" i="4"/>
  <c r="AJ132" i="4"/>
  <c r="AJ133" i="4"/>
  <c r="Q155" i="11"/>
  <c r="Q137" i="11"/>
  <c r="Q133" i="11"/>
  <c r="Q134" i="11" s="1"/>
  <c r="R124" i="11"/>
  <c r="Q136" i="11"/>
  <c r="Q132" i="11"/>
  <c r="DO133" i="12"/>
  <c r="DP124" i="12"/>
  <c r="DO132" i="12"/>
  <c r="DO134" i="12" s="1"/>
  <c r="DO155" i="12"/>
  <c r="V133" i="2"/>
  <c r="V136" i="2"/>
  <c r="V137" i="2"/>
  <c r="V132" i="2"/>
  <c r="BK156" i="14"/>
  <c r="BL125" i="14"/>
  <c r="BK132" i="14"/>
  <c r="BK133" i="14"/>
  <c r="G130" i="12"/>
  <c r="EG161" i="12"/>
  <c r="H130" i="12" s="1"/>
  <c r="EJ134" i="11"/>
  <c r="EY119" i="16"/>
  <c r="U134" i="6"/>
  <c r="EJ156" i="10"/>
  <c r="AE129" i="16"/>
  <c r="AB132" i="16"/>
  <c r="AB133" i="16"/>
  <c r="AB134" i="16" s="1"/>
  <c r="AJ132" i="14"/>
  <c r="AJ136" i="14"/>
  <c r="AJ133" i="14"/>
  <c r="AJ134" i="14" s="1"/>
  <c r="AJ137" i="14"/>
  <c r="U134" i="15"/>
  <c r="BR134" i="15"/>
  <c r="EK156" i="11"/>
  <c r="EL125" i="11"/>
  <c r="EK132" i="11"/>
  <c r="EK133" i="11"/>
  <c r="AW134" i="14"/>
  <c r="AB132" i="13"/>
  <c r="AE124" i="13"/>
  <c r="AB133" i="13"/>
  <c r="AB134" i="13" s="1"/>
  <c r="N134" i="11"/>
  <c r="EF161" i="15"/>
  <c r="DH134" i="14"/>
  <c r="DL124" i="8"/>
  <c r="DK155" i="8"/>
  <c r="DK133" i="8"/>
  <c r="DK134" i="8" s="1"/>
  <c r="DK132" i="8"/>
  <c r="DI137" i="14"/>
  <c r="DI133" i="14"/>
  <c r="DI136" i="14"/>
  <c r="DI132" i="14"/>
  <c r="V136" i="15"/>
  <c r="V132" i="15"/>
  <c r="V137" i="15"/>
  <c r="V133" i="15"/>
  <c r="AS125" i="13"/>
  <c r="AP132" i="13"/>
  <c r="AP133" i="13"/>
  <c r="AP134" i="13" s="1"/>
  <c r="CA124" i="10"/>
  <c r="BZ155" i="10"/>
  <c r="BZ133" i="10"/>
  <c r="BZ132" i="10"/>
  <c r="BK155" i="2"/>
  <c r="BL124" i="2"/>
  <c r="BK133" i="2"/>
  <c r="BK132" i="2"/>
  <c r="CI155" i="2"/>
  <c r="CJ124" i="2"/>
  <c r="CI133" i="2"/>
  <c r="CI132" i="2"/>
  <c r="EF160" i="1"/>
  <c r="G129" i="1" s="1"/>
  <c r="EZ158" i="16"/>
  <c r="H127" i="16" s="1"/>
  <c r="BR134" i="3"/>
  <c r="EJ119" i="10"/>
  <c r="BU124" i="2"/>
  <c r="BR133" i="2"/>
  <c r="BR132" i="2"/>
  <c r="ED134" i="9"/>
  <c r="DV134" i="11"/>
  <c r="CW124" i="8"/>
  <c r="CT132" i="8"/>
  <c r="CT133" i="8"/>
  <c r="AJ137" i="15"/>
  <c r="AJ132" i="15"/>
  <c r="AJ136" i="15"/>
  <c r="AJ133" i="15"/>
  <c r="DB124" i="8"/>
  <c r="DA155" i="8"/>
  <c r="DA132" i="8"/>
  <c r="DA133" i="8"/>
  <c r="DA134" i="8" s="1"/>
  <c r="Q134" i="15"/>
  <c r="CG125" i="12"/>
  <c r="CF156" i="12"/>
  <c r="CF132" i="12"/>
  <c r="CF133" i="12"/>
  <c r="CF134" i="12" s="1"/>
  <c r="BV124" i="15"/>
  <c r="BU155" i="15"/>
  <c r="BU133" i="15"/>
  <c r="BU134" i="15" s="1"/>
  <c r="BU132" i="15"/>
  <c r="AE155" i="2"/>
  <c r="AE136" i="2"/>
  <c r="AF124" i="2"/>
  <c r="AE132" i="2"/>
  <c r="AE133" i="2"/>
  <c r="AE137" i="2"/>
  <c r="CQ137" i="12"/>
  <c r="CQ132" i="12"/>
  <c r="CQ136" i="12"/>
  <c r="CQ133" i="12"/>
  <c r="CQ134" i="12" s="1"/>
  <c r="DB128" i="4"/>
  <c r="DA159" i="4"/>
  <c r="DA133" i="4"/>
  <c r="DA132" i="4"/>
  <c r="EY160" i="8"/>
  <c r="AX136" i="14"/>
  <c r="AX132" i="14"/>
  <c r="AX137" i="14"/>
  <c r="AX133" i="14"/>
  <c r="BG124" i="8"/>
  <c r="BD132" i="8"/>
  <c r="BD133" i="8"/>
  <c r="BD134" i="8" s="1"/>
  <c r="AX132" i="11"/>
  <c r="AX136" i="11"/>
  <c r="AX137" i="11"/>
  <c r="AX133" i="11"/>
  <c r="AX134" i="11" s="1"/>
  <c r="BR134" i="8"/>
  <c r="EY160" i="4"/>
  <c r="EE136" i="9"/>
  <c r="EE133" i="9"/>
  <c r="EE134" i="9" s="1"/>
  <c r="EE137" i="9"/>
  <c r="EE132" i="9"/>
  <c r="CN155" i="13"/>
  <c r="CO124" i="13"/>
  <c r="CN133" i="13"/>
  <c r="CN132" i="13"/>
  <c r="BL124" i="5"/>
  <c r="BK132" i="5"/>
  <c r="BK133" i="5"/>
  <c r="BK134" i="5" s="1"/>
  <c r="EZ161" i="14"/>
  <c r="H130" i="14" s="1"/>
  <c r="G130" i="14"/>
  <c r="BR132" i="4"/>
  <c r="BU124" i="4"/>
  <c r="BR133" i="4"/>
  <c r="N134" i="7"/>
  <c r="CT134" i="10"/>
  <c r="EY159" i="8"/>
  <c r="DH134" i="16"/>
  <c r="BV126" i="8"/>
  <c r="BU157" i="8"/>
  <c r="EY157" i="8" s="1"/>
  <c r="BU133" i="8"/>
  <c r="BU132" i="8"/>
  <c r="N134" i="14"/>
  <c r="BL128" i="9"/>
  <c r="BK132" i="9"/>
  <c r="BK133" i="9"/>
  <c r="BK134" i="9" s="1"/>
  <c r="BU133" i="11"/>
  <c r="BU134" i="11" s="1"/>
  <c r="BV124" i="11"/>
  <c r="BU132" i="11"/>
  <c r="BU155" i="11"/>
  <c r="ED137" i="11"/>
  <c r="ED136" i="11"/>
  <c r="ED132" i="11"/>
  <c r="ED133" i="11"/>
  <c r="DP133" i="8"/>
  <c r="DP136" i="8"/>
  <c r="DP137" i="8"/>
  <c r="DP132" i="8"/>
  <c r="DW136" i="11"/>
  <c r="DW132" i="11"/>
  <c r="DW133" i="11"/>
  <c r="DW134" i="11" s="1"/>
  <c r="DW137" i="11"/>
  <c r="EF159" i="1"/>
  <c r="G128" i="1" s="1"/>
  <c r="AI157" i="16"/>
  <c r="AJ126" i="16"/>
  <c r="AI133" i="16"/>
  <c r="AI134" i="16" s="1"/>
  <c r="AI132" i="16"/>
  <c r="CN125" i="8"/>
  <c r="CM132" i="8"/>
  <c r="CM133" i="8"/>
  <c r="AI158" i="2"/>
  <c r="AJ127" i="2"/>
  <c r="AI133" i="2"/>
  <c r="AI132" i="2"/>
  <c r="AT124" i="16"/>
  <c r="AS155" i="16"/>
  <c r="AS132" i="16"/>
  <c r="AS133" i="16"/>
  <c r="CP124" i="15"/>
  <c r="CM133" i="15"/>
  <c r="CM134" i="15" s="1"/>
  <c r="CM132" i="15"/>
  <c r="DA134" i="10"/>
  <c r="EG160" i="12"/>
  <c r="H129" i="12" s="1"/>
  <c r="G129" i="12"/>
  <c r="BL127" i="15"/>
  <c r="BK133" i="15"/>
  <c r="BK134" i="15" s="1"/>
  <c r="BK132" i="15"/>
  <c r="R137" i="15"/>
  <c r="R132" i="15"/>
  <c r="R136" i="15"/>
  <c r="R133" i="15"/>
  <c r="DL124" i="16"/>
  <c r="DK155" i="16"/>
  <c r="DK132" i="16"/>
  <c r="DK133" i="16"/>
  <c r="DK134" i="16" s="1"/>
  <c r="EL124" i="16"/>
  <c r="EK155" i="16"/>
  <c r="EK132" i="16"/>
  <c r="EK133" i="16"/>
  <c r="EK134" i="16" s="1"/>
  <c r="R125" i="14"/>
  <c r="Q156" i="14"/>
  <c r="Q137" i="14"/>
  <c r="Q133" i="14"/>
  <c r="Q132" i="14"/>
  <c r="Q136" i="14"/>
  <c r="BK132" i="7"/>
  <c r="BK133" i="7"/>
  <c r="BK134" i="7" s="1"/>
  <c r="BL124" i="7"/>
  <c r="BK155" i="7"/>
  <c r="ER119" i="11"/>
  <c r="AX134" i="13"/>
  <c r="CI132" i="11"/>
  <c r="CJ124" i="11"/>
  <c r="CI155" i="11"/>
  <c r="CI133" i="11"/>
  <c r="ER127" i="2"/>
  <c r="EQ132" i="2"/>
  <c r="EQ133" i="2"/>
  <c r="EQ134" i="2" s="1"/>
  <c r="CW124" i="15"/>
  <c r="CT133" i="15"/>
  <c r="CT134" i="15" s="1"/>
  <c r="CT132" i="15"/>
  <c r="ED129" i="10"/>
  <c r="EC132" i="10"/>
  <c r="EC133" i="10"/>
  <c r="DY132" i="2"/>
  <c r="DZ124" i="2"/>
  <c r="DY155" i="2"/>
  <c r="DY133" i="2"/>
  <c r="V124" i="8"/>
  <c r="U136" i="8"/>
  <c r="U132" i="8"/>
  <c r="U133" i="8"/>
  <c r="U134" i="8" s="1"/>
  <c r="U137" i="8"/>
  <c r="U155" i="8"/>
  <c r="V134" i="11"/>
  <c r="N134" i="1"/>
  <c r="EL124" i="13"/>
  <c r="EK155" i="13"/>
  <c r="EK133" i="13"/>
  <c r="EK132" i="13"/>
  <c r="BR133" i="12"/>
  <c r="BR132" i="12"/>
  <c r="BR134" i="12" s="1"/>
  <c r="BU124" i="12"/>
  <c r="V125" i="12"/>
  <c r="U156" i="12"/>
  <c r="U136" i="12"/>
  <c r="U137" i="12"/>
  <c r="U133" i="12"/>
  <c r="U134" i="12" s="1"/>
  <c r="U132" i="12"/>
  <c r="CM134" i="11"/>
  <c r="N133" i="3"/>
  <c r="Q124" i="3"/>
  <c r="N132" i="3"/>
  <c r="DW124" i="5"/>
  <c r="DV133" i="5"/>
  <c r="DV134" i="5" s="1"/>
  <c r="DV132" i="5"/>
  <c r="BL124" i="12"/>
  <c r="BK132" i="12"/>
  <c r="BK133" i="12"/>
  <c r="G127" i="8"/>
  <c r="EZ158" i="8"/>
  <c r="H127" i="8" s="1"/>
  <c r="Q155" i="1"/>
  <c r="R124" i="1"/>
  <c r="Q132" i="1"/>
  <c r="Q133" i="1"/>
  <c r="Q134" i="1" s="1"/>
  <c r="Q137" i="1"/>
  <c r="Q136" i="1"/>
  <c r="CW125" i="16"/>
  <c r="CT132" i="16"/>
  <c r="CT133" i="16"/>
  <c r="V125" i="1"/>
  <c r="U156" i="1"/>
  <c r="U132" i="1"/>
  <c r="U133" i="1"/>
  <c r="U134" i="1" s="1"/>
  <c r="U137" i="1"/>
  <c r="U136" i="1"/>
  <c r="U134" i="16"/>
  <c r="CF133" i="1"/>
  <c r="CF134" i="1" s="1"/>
  <c r="CG124" i="1"/>
  <c r="CF155" i="1"/>
  <c r="CF132" i="1"/>
  <c r="BG125" i="2"/>
  <c r="BD133" i="2"/>
  <c r="BD132" i="2"/>
  <c r="CQ124" i="11"/>
  <c r="CP133" i="11"/>
  <c r="CP132" i="11"/>
  <c r="U155" i="3"/>
  <c r="V124" i="3"/>
  <c r="U136" i="3"/>
  <c r="U132" i="3"/>
  <c r="U137" i="3"/>
  <c r="U133" i="3"/>
  <c r="U134" i="3" s="1"/>
  <c r="BG124" i="12"/>
  <c r="BD133" i="12"/>
  <c r="BD132" i="12"/>
  <c r="AS134" i="7"/>
  <c r="EJ134" i="13"/>
  <c r="BG155" i="9"/>
  <c r="BH124" i="9"/>
  <c r="BG133" i="9"/>
  <c r="BG134" i="9" s="1"/>
  <c r="BG132" i="9"/>
  <c r="DA157" i="7"/>
  <c r="DB126" i="7"/>
  <c r="DA132" i="7"/>
  <c r="DA133" i="7"/>
  <c r="DA134" i="7" s="1"/>
  <c r="BE127" i="6"/>
  <c r="BD132" i="6"/>
  <c r="BD133" i="6"/>
  <c r="BD134" i="6" s="1"/>
  <c r="BZ155" i="2"/>
  <c r="CA124" i="2"/>
  <c r="CN124" i="3"/>
  <c r="CM132" i="3"/>
  <c r="CM133" i="3"/>
  <c r="CM134" i="3" s="1"/>
  <c r="AF125" i="15"/>
  <c r="AE156" i="15"/>
  <c r="AE132" i="15"/>
  <c r="AE136" i="15"/>
  <c r="AE137" i="15"/>
  <c r="AE133" i="15"/>
  <c r="BR134" i="14"/>
  <c r="CN155" i="16"/>
  <c r="CO124" i="16"/>
  <c r="CN133" i="16"/>
  <c r="CN132" i="16"/>
  <c r="AP134" i="11"/>
  <c r="AT132" i="7"/>
  <c r="AT133" i="7"/>
  <c r="AT134" i="7" s="1"/>
  <c r="AT137" i="7"/>
  <c r="AT136" i="7"/>
  <c r="CB133" i="12"/>
  <c r="CB134" i="12" s="1"/>
  <c r="CC124" i="12"/>
  <c r="CB155" i="12"/>
  <c r="CB132" i="12"/>
  <c r="EY160" i="11"/>
  <c r="BL124" i="11"/>
  <c r="BK155" i="11"/>
  <c r="BK132" i="11"/>
  <c r="BK133" i="11"/>
  <c r="BK134" i="11" s="1"/>
  <c r="CF134" i="16"/>
  <c r="AS155" i="11"/>
  <c r="AT124" i="11"/>
  <c r="AS133" i="11"/>
  <c r="AS134" i="11" s="1"/>
  <c r="AS132" i="11"/>
  <c r="AJ136" i="9"/>
  <c r="AJ137" i="9"/>
  <c r="AJ133" i="9"/>
  <c r="AJ132" i="9"/>
  <c r="BY134" i="12"/>
  <c r="BU124" i="5"/>
  <c r="BR133" i="5"/>
  <c r="BR132" i="5"/>
  <c r="DR129" i="14"/>
  <c r="DO133" i="14"/>
  <c r="DO132" i="14"/>
  <c r="CB124" i="1"/>
  <c r="BY133" i="1"/>
  <c r="BY132" i="1"/>
  <c r="CW155" i="2"/>
  <c r="CX124" i="2"/>
  <c r="CW133" i="2"/>
  <c r="CW134" i="2" s="1"/>
  <c r="CW132" i="2"/>
  <c r="BV124" i="14"/>
  <c r="BU132" i="14"/>
  <c r="BU155" i="14"/>
  <c r="BU133" i="14"/>
  <c r="BU134" i="14" s="1"/>
  <c r="BD134" i="15"/>
  <c r="DA155" i="3"/>
  <c r="DB124" i="3"/>
  <c r="DA133" i="3"/>
  <c r="DA132" i="3"/>
  <c r="BZ128" i="16"/>
  <c r="BY132" i="16"/>
  <c r="BY133" i="16"/>
  <c r="BY134" i="16" s="1"/>
  <c r="BG124" i="5"/>
  <c r="BD133" i="5"/>
  <c r="BD134" i="5" s="1"/>
  <c r="BD132" i="5"/>
  <c r="ED126" i="14"/>
  <c r="EC157" i="14"/>
  <c r="EC133" i="14"/>
  <c r="EC134" i="14" s="1"/>
  <c r="EC132" i="14"/>
  <c r="N134" i="16"/>
  <c r="DW128" i="6"/>
  <c r="DV132" i="6"/>
  <c r="DV133" i="6"/>
  <c r="EK155" i="4"/>
  <c r="EL124" i="4"/>
  <c r="EK133" i="4"/>
  <c r="EK134" i="4" s="1"/>
  <c r="EK132" i="4"/>
  <c r="V136" i="16"/>
  <c r="V137" i="16"/>
  <c r="V132" i="16"/>
  <c r="V133" i="16"/>
  <c r="V134" i="16" s="1"/>
  <c r="EJ134" i="4"/>
  <c r="CJ124" i="16"/>
  <c r="CI155" i="16"/>
  <c r="CI132" i="16"/>
  <c r="CI133" i="16"/>
  <c r="CI134" i="16" s="1"/>
  <c r="DY124" i="8"/>
  <c r="DV132" i="8"/>
  <c r="DV133" i="8"/>
  <c r="DV134" i="8" s="1"/>
  <c r="DV134" i="7"/>
  <c r="AB134" i="14"/>
  <c r="EY160" i="7"/>
  <c r="EZ160" i="7" s="1"/>
  <c r="H129" i="7" s="1"/>
  <c r="AE155" i="14"/>
  <c r="AF124" i="14"/>
  <c r="AE137" i="14"/>
  <c r="AE132" i="14"/>
  <c r="AE133" i="14"/>
  <c r="AE136" i="14"/>
  <c r="BH125" i="15"/>
  <c r="BG156" i="15"/>
  <c r="BG133" i="15"/>
  <c r="BG132" i="15"/>
  <c r="EJ155" i="2"/>
  <c r="EJ133" i="2"/>
  <c r="EJ132" i="2"/>
  <c r="EK124" i="2"/>
  <c r="AI134" i="8"/>
  <c r="Q159" i="16"/>
  <c r="R128" i="16"/>
  <c r="Q133" i="16"/>
  <c r="Q132" i="16"/>
  <c r="Q134" i="16" s="1"/>
  <c r="Q136" i="16"/>
  <c r="Q137" i="16"/>
  <c r="DW132" i="10"/>
  <c r="AJ125" i="5"/>
  <c r="AI156" i="5"/>
  <c r="AI132" i="5"/>
  <c r="AI133" i="5"/>
  <c r="AI134" i="5" s="1"/>
  <c r="BR134" i="10"/>
  <c r="CT134" i="3"/>
  <c r="AJ132" i="8"/>
  <c r="AJ136" i="8"/>
  <c r="AJ137" i="8"/>
  <c r="AJ133" i="8"/>
  <c r="AJ134" i="8" s="1"/>
  <c r="BG134" i="14"/>
  <c r="DA156" i="16"/>
  <c r="DB125" i="16"/>
  <c r="DA132" i="16"/>
  <c r="DA133" i="16"/>
  <c r="ED136" i="8"/>
  <c r="ED132" i="8"/>
  <c r="ED137" i="8"/>
  <c r="ED133" i="8"/>
  <c r="ED134" i="8" s="1"/>
  <c r="DW136" i="10"/>
  <c r="CM134" i="14"/>
  <c r="CI127" i="14"/>
  <c r="CF133" i="14"/>
  <c r="CF132" i="14"/>
  <c r="AI133" i="13"/>
  <c r="AI134" i="13" s="1"/>
  <c r="AI155" i="13"/>
  <c r="AJ124" i="13"/>
  <c r="AI132" i="13"/>
  <c r="CT134" i="4"/>
  <c r="BV124" i="10"/>
  <c r="BU155" i="10"/>
  <c r="BU133" i="10"/>
  <c r="BU132" i="10"/>
  <c r="Q155" i="9"/>
  <c r="R124" i="9"/>
  <c r="Q137" i="9"/>
  <c r="Q133" i="9"/>
  <c r="Q134" i="9" s="1"/>
  <c r="Q132" i="9"/>
  <c r="Q136" i="9"/>
  <c r="DW133" i="10"/>
  <c r="DW134" i="10" s="1"/>
  <c r="CX124" i="4"/>
  <c r="CW155" i="4"/>
  <c r="CW132" i="4"/>
  <c r="CW133" i="4"/>
  <c r="CQ125" i="14"/>
  <c r="CP132" i="14"/>
  <c r="CP133" i="14"/>
  <c r="CI124" i="3"/>
  <c r="CF132" i="3"/>
  <c r="CF133" i="3"/>
  <c r="CF134" i="3" s="1"/>
  <c r="AE125" i="5"/>
  <c r="AB132" i="5"/>
  <c r="AB133" i="5"/>
  <c r="AS155" i="4"/>
  <c r="AT124" i="4"/>
  <c r="AS133" i="4"/>
  <c r="AS132" i="4"/>
  <c r="EY161" i="11"/>
  <c r="Q126" i="4"/>
  <c r="N132" i="4"/>
  <c r="N133" i="4"/>
  <c r="N134" i="4" s="1"/>
  <c r="AW134" i="8"/>
  <c r="EY159" i="4"/>
  <c r="EZ159" i="4" s="1"/>
  <c r="CW155" i="3"/>
  <c r="CX124" i="3"/>
  <c r="CW133" i="3"/>
  <c r="CW134" i="3" s="1"/>
  <c r="CW132" i="3"/>
  <c r="EC156" i="6"/>
  <c r="AP134" i="8"/>
  <c r="AB134" i="11"/>
  <c r="EC133" i="2"/>
  <c r="EC155" i="2"/>
  <c r="EC132" i="2"/>
  <c r="ED124" i="2"/>
  <c r="DP134" i="13"/>
  <c r="AE125" i="8"/>
  <c r="AB132" i="8"/>
  <c r="AB133" i="8"/>
  <c r="AB134" i="8" s="1"/>
  <c r="BH132" i="14"/>
  <c r="BH136" i="14"/>
  <c r="BH133" i="14"/>
  <c r="BH137" i="14"/>
  <c r="EK126" i="14"/>
  <c r="EJ132" i="14"/>
  <c r="EJ133" i="14"/>
  <c r="EJ134" i="14" s="1"/>
  <c r="AT124" i="8"/>
  <c r="AS155" i="8"/>
  <c r="AS133" i="8"/>
  <c r="AS132" i="8"/>
  <c r="EQ134" i="8"/>
  <c r="V126" i="5"/>
  <c r="U157" i="5"/>
  <c r="EF157" i="5" s="1"/>
  <c r="U136" i="5"/>
  <c r="U133" i="5"/>
  <c r="U134" i="5" s="1"/>
  <c r="U132" i="5"/>
  <c r="U137" i="5"/>
  <c r="BY134" i="14"/>
  <c r="DV134" i="12"/>
  <c r="AE155" i="11"/>
  <c r="AF124" i="11"/>
  <c r="AE137" i="11"/>
  <c r="AE132" i="11"/>
  <c r="AE136" i="11"/>
  <c r="AE133" i="11"/>
  <c r="AE134" i="11" s="1"/>
  <c r="DP155" i="15"/>
  <c r="DQ124" i="15"/>
  <c r="DP133" i="15"/>
  <c r="DP132" i="15"/>
  <c r="V133" i="14"/>
  <c r="V132" i="14"/>
  <c r="V134" i="14" s="1"/>
  <c r="V136" i="14"/>
  <c r="V137" i="14"/>
  <c r="CJ124" i="8"/>
  <c r="CI155" i="8"/>
  <c r="CI133" i="8"/>
  <c r="CI132" i="8"/>
  <c r="CA124" i="8"/>
  <c r="BZ133" i="8"/>
  <c r="BZ132" i="8"/>
  <c r="BZ155" i="8"/>
  <c r="AX136" i="8"/>
  <c r="AX137" i="8"/>
  <c r="AX132" i="8"/>
  <c r="AX133" i="8"/>
  <c r="AX134" i="8" s="1"/>
  <c r="DB133" i="10"/>
  <c r="DB137" i="10"/>
  <c r="DB132" i="10"/>
  <c r="DB136" i="10"/>
  <c r="CW157" i="10"/>
  <c r="CX126" i="10"/>
  <c r="CW132" i="10"/>
  <c r="CW133" i="10"/>
  <c r="G125" i="10"/>
  <c r="EK156" i="10"/>
  <c r="H125" i="10" s="1"/>
  <c r="DH133" i="10"/>
  <c r="DH132" i="10"/>
  <c r="DK124" i="10"/>
  <c r="DP124" i="10"/>
  <c r="DO132" i="10"/>
  <c r="DO133" i="10"/>
  <c r="DO155" i="10"/>
  <c r="CF133" i="10"/>
  <c r="CI126" i="10"/>
  <c r="CF132" i="10"/>
  <c r="CM133" i="10"/>
  <c r="CN126" i="10"/>
  <c r="CM132" i="10"/>
  <c r="BG129" i="10"/>
  <c r="BD133" i="10"/>
  <c r="BD132" i="10"/>
  <c r="BL129" i="10"/>
  <c r="BK133" i="10"/>
  <c r="BK132" i="10"/>
  <c r="EK159" i="10"/>
  <c r="H128" i="10" s="1"/>
  <c r="G128" i="10"/>
  <c r="AW157" i="10"/>
  <c r="AX126" i="10"/>
  <c r="AW132" i="10"/>
  <c r="AW133" i="10"/>
  <c r="AS130" i="10"/>
  <c r="AP133" i="10"/>
  <c r="AP132" i="10"/>
  <c r="AI161" i="10"/>
  <c r="AJ130" i="10"/>
  <c r="AI133" i="10"/>
  <c r="AI132" i="10"/>
  <c r="AE130" i="10"/>
  <c r="AB133" i="10"/>
  <c r="AB132" i="10"/>
  <c r="N134" i="10"/>
  <c r="U160" i="10"/>
  <c r="V129" i="10"/>
  <c r="U137" i="10"/>
  <c r="U132" i="10"/>
  <c r="U133" i="10"/>
  <c r="U136" i="10"/>
  <c r="Q137" i="10"/>
  <c r="R127" i="10"/>
  <c r="Q136" i="10"/>
  <c r="Q158" i="10"/>
  <c r="EJ158" i="10" s="1"/>
  <c r="Q132" i="10"/>
  <c r="Q133" i="10"/>
  <c r="DV161" i="9"/>
  <c r="DW130" i="9"/>
  <c r="DV133" i="9"/>
  <c r="DV132" i="9"/>
  <c r="DP137" i="9"/>
  <c r="DP133" i="9"/>
  <c r="DP136" i="9"/>
  <c r="DP132" i="9"/>
  <c r="DK132" i="9"/>
  <c r="DK133" i="9"/>
  <c r="DL124" i="9"/>
  <c r="DK155" i="9"/>
  <c r="DA159" i="9"/>
  <c r="DB128" i="9"/>
  <c r="DA132" i="9"/>
  <c r="DA133" i="9"/>
  <c r="CT133" i="9"/>
  <c r="CT132" i="9"/>
  <c r="CW124" i="9"/>
  <c r="EJ160" i="9"/>
  <c r="CI125" i="9"/>
  <c r="CF133" i="9"/>
  <c r="CF132" i="9"/>
  <c r="CN125" i="9"/>
  <c r="CM132" i="9"/>
  <c r="CM133" i="9"/>
  <c r="BU127" i="9"/>
  <c r="BR132" i="9"/>
  <c r="BR133" i="9"/>
  <c r="BR134" i="9" s="1"/>
  <c r="BZ127" i="9"/>
  <c r="BY133" i="9"/>
  <c r="BY132" i="9"/>
  <c r="EJ119" i="9"/>
  <c r="AX130" i="9"/>
  <c r="AW161" i="9"/>
  <c r="AW133" i="9"/>
  <c r="AW132" i="9"/>
  <c r="AS130" i="9"/>
  <c r="AP132" i="9"/>
  <c r="AP133" i="9"/>
  <c r="U161" i="9"/>
  <c r="V130" i="9"/>
  <c r="U133" i="9"/>
  <c r="U137" i="9"/>
  <c r="U136" i="9"/>
  <c r="U132" i="9"/>
  <c r="AE130" i="9"/>
  <c r="AB132" i="9"/>
  <c r="AB133" i="9"/>
  <c r="AB134" i="9" s="1"/>
  <c r="DD128" i="6"/>
  <c r="DA132" i="6"/>
  <c r="DA133" i="6"/>
  <c r="DA134" i="6" s="1"/>
  <c r="EC157" i="6"/>
  <c r="ED157" i="6" s="1"/>
  <c r="H126" i="6" s="1"/>
  <c r="CT134" i="6"/>
  <c r="DH133" i="6"/>
  <c r="DH155" i="6"/>
  <c r="DI124" i="6"/>
  <c r="DH132" i="6"/>
  <c r="DO155" i="6"/>
  <c r="DP124" i="6"/>
  <c r="DO132" i="6"/>
  <c r="DO133" i="6"/>
  <c r="CU133" i="6"/>
  <c r="CU136" i="6"/>
  <c r="CU137" i="6"/>
  <c r="CU132" i="6"/>
  <c r="BO124" i="6"/>
  <c r="BN132" i="6"/>
  <c r="BN155" i="6"/>
  <c r="BN133" i="6"/>
  <c r="BN134" i="6" s="1"/>
  <c r="BK134" i="6"/>
  <c r="CG124" i="6"/>
  <c r="CF132" i="6"/>
  <c r="CF133" i="6"/>
  <c r="CP124" i="6"/>
  <c r="CM133" i="6"/>
  <c r="CM132" i="6"/>
  <c r="BY134" i="6"/>
  <c r="BS161" i="6"/>
  <c r="BT130" i="6"/>
  <c r="BS133" i="6"/>
  <c r="BS132" i="6"/>
  <c r="CC130" i="6"/>
  <c r="CB161" i="6"/>
  <c r="CB133" i="6"/>
  <c r="CB132" i="6"/>
  <c r="BR134" i="6"/>
  <c r="G125" i="6"/>
  <c r="ED156" i="6"/>
  <c r="H125" i="6" s="1"/>
  <c r="AW133" i="6"/>
  <c r="AW132" i="6"/>
  <c r="AZ130" i="6"/>
  <c r="AP134" i="6"/>
  <c r="AS133" i="6"/>
  <c r="AS132" i="6"/>
  <c r="AS155" i="6"/>
  <c r="AT124" i="6"/>
  <c r="V137" i="6"/>
  <c r="V133" i="6"/>
  <c r="V136" i="6"/>
  <c r="V132" i="6"/>
  <c r="N134" i="6"/>
  <c r="Q160" i="6"/>
  <c r="R129" i="6"/>
  <c r="Q132" i="6"/>
  <c r="Q136" i="6"/>
  <c r="Q137" i="6"/>
  <c r="Q133" i="6"/>
  <c r="Q134" i="6" s="1"/>
  <c r="AJ129" i="6"/>
  <c r="AI160" i="6"/>
  <c r="AI133" i="6"/>
  <c r="AI132" i="6"/>
  <c r="AE129" i="6"/>
  <c r="AB132" i="6"/>
  <c r="AB133" i="6"/>
  <c r="EA119" i="6"/>
  <c r="DW136" i="3"/>
  <c r="DW133" i="3"/>
  <c r="DW137" i="3"/>
  <c r="DW132" i="3"/>
  <c r="DK129" i="3"/>
  <c r="DH133" i="3"/>
  <c r="DH132" i="3"/>
  <c r="DO160" i="3"/>
  <c r="DP129" i="3"/>
  <c r="DO132" i="3"/>
  <c r="DO133" i="3"/>
  <c r="EJ119" i="3"/>
  <c r="BZ133" i="3"/>
  <c r="BZ155" i="3"/>
  <c r="BZ132" i="3"/>
  <c r="CA124" i="3"/>
  <c r="BV124" i="3"/>
  <c r="BU155" i="3"/>
  <c r="BU132" i="3"/>
  <c r="BU133" i="3"/>
  <c r="BY134" i="3"/>
  <c r="BG128" i="3"/>
  <c r="BD132" i="3"/>
  <c r="BD133" i="3"/>
  <c r="BD134" i="3" s="1"/>
  <c r="BL128" i="3"/>
  <c r="BK133" i="3"/>
  <c r="BK134" i="3" s="1"/>
  <c r="BK132" i="3"/>
  <c r="AP133" i="3"/>
  <c r="AP132" i="3"/>
  <c r="AS127" i="3"/>
  <c r="AW158" i="3"/>
  <c r="AX127" i="3"/>
  <c r="AW133" i="3"/>
  <c r="AW132" i="3"/>
  <c r="AF130" i="3"/>
  <c r="AE161" i="3"/>
  <c r="EJ161" i="3" s="1"/>
  <c r="AE133" i="3"/>
  <c r="AE132" i="3"/>
  <c r="AE137" i="3"/>
  <c r="AE136" i="3"/>
  <c r="AJ137" i="3"/>
  <c r="AJ132" i="3"/>
  <c r="AJ136" i="3"/>
  <c r="AJ133" i="3"/>
  <c r="EC134" i="16"/>
  <c r="ED137" i="16"/>
  <c r="ED132" i="16"/>
  <c r="ED136" i="16"/>
  <c r="ED133" i="16"/>
  <c r="ED134" i="16" s="1"/>
  <c r="DO155" i="16"/>
  <c r="DO132" i="16"/>
  <c r="DO133" i="16"/>
  <c r="DO134" i="16" s="1"/>
  <c r="DP124" i="16"/>
  <c r="DV132" i="16"/>
  <c r="DV133" i="16"/>
  <c r="DY124" i="16"/>
  <c r="BR134" i="16"/>
  <c r="BU132" i="16"/>
  <c r="BU133" i="16"/>
  <c r="BU155" i="16"/>
  <c r="BV124" i="16"/>
  <c r="BK132" i="16"/>
  <c r="BK133" i="16"/>
  <c r="BK155" i="16"/>
  <c r="BL124" i="16"/>
  <c r="AW157" i="16"/>
  <c r="AW133" i="16"/>
  <c r="AX126" i="16"/>
  <c r="AW132" i="16"/>
  <c r="BD132" i="16"/>
  <c r="BD133" i="16"/>
  <c r="BG126" i="16"/>
  <c r="DY125" i="13"/>
  <c r="DV133" i="13"/>
  <c r="DV132" i="13"/>
  <c r="EC156" i="13"/>
  <c r="EC133" i="13"/>
  <c r="ED125" i="13"/>
  <c r="EC132" i="13"/>
  <c r="CW125" i="13"/>
  <c r="CT133" i="13"/>
  <c r="CT132" i="13"/>
  <c r="DA156" i="13"/>
  <c r="DB125" i="13"/>
  <c r="DA132" i="13"/>
  <c r="DA133" i="13"/>
  <c r="BZ126" i="13"/>
  <c r="BY132" i="13"/>
  <c r="BY133" i="13"/>
  <c r="BY134" i="13" s="1"/>
  <c r="CI126" i="13"/>
  <c r="CF133" i="13"/>
  <c r="CF132" i="13"/>
  <c r="BG134" i="13"/>
  <c r="BH133" i="13"/>
  <c r="BH137" i="13"/>
  <c r="BH132" i="13"/>
  <c r="BH136" i="13"/>
  <c r="EZ161" i="13"/>
  <c r="H130" i="13" s="1"/>
  <c r="G130" i="13"/>
  <c r="V127" i="13"/>
  <c r="U133" i="13"/>
  <c r="U158" i="13"/>
  <c r="U137" i="13"/>
  <c r="U136" i="13"/>
  <c r="U132" i="13"/>
  <c r="Q127" i="13"/>
  <c r="N133" i="13"/>
  <c r="N134" i="13" s="1"/>
  <c r="N132" i="13"/>
  <c r="EY119" i="13"/>
  <c r="EZ159" i="13"/>
  <c r="G128" i="13"/>
  <c r="EK126" i="7"/>
  <c r="EJ133" i="7"/>
  <c r="EJ132" i="7"/>
  <c r="EC157" i="7"/>
  <c r="ED126" i="7"/>
  <c r="EC132" i="7"/>
  <c r="EC133" i="7"/>
  <c r="DZ124" i="7"/>
  <c r="DY133" i="7"/>
  <c r="DY155" i="7"/>
  <c r="DY132" i="7"/>
  <c r="DK125" i="7"/>
  <c r="DH133" i="7"/>
  <c r="DH132" i="7"/>
  <c r="DO156" i="7"/>
  <c r="DO133" i="7"/>
  <c r="DP125" i="7"/>
  <c r="DO132" i="7"/>
  <c r="CW125" i="7"/>
  <c r="CT133" i="7"/>
  <c r="CT134" i="7" s="1"/>
  <c r="CT132" i="7"/>
  <c r="CN125" i="7"/>
  <c r="CM133" i="7"/>
  <c r="CM132" i="7"/>
  <c r="CF134" i="7"/>
  <c r="CJ127" i="7"/>
  <c r="CI158" i="7"/>
  <c r="CI133" i="7"/>
  <c r="CI134" i="7" s="1"/>
  <c r="CI132" i="7"/>
  <c r="BU127" i="7"/>
  <c r="BR132" i="7"/>
  <c r="BR133" i="7"/>
  <c r="BR134" i="7" s="1"/>
  <c r="BZ127" i="7"/>
  <c r="BY132" i="7"/>
  <c r="BY133" i="7"/>
  <c r="BG124" i="7"/>
  <c r="BD133" i="7"/>
  <c r="BD132" i="7"/>
  <c r="AX124" i="7"/>
  <c r="AW155" i="7"/>
  <c r="AW132" i="7"/>
  <c r="AW133" i="7"/>
  <c r="EY161" i="7"/>
  <c r="EY159" i="7"/>
  <c r="AJ124" i="7"/>
  <c r="AI155" i="7"/>
  <c r="AI132" i="7"/>
  <c r="AI133" i="7"/>
  <c r="AB132" i="7"/>
  <c r="AB133" i="7"/>
  <c r="AE124" i="7"/>
  <c r="R124" i="7"/>
  <c r="Q155" i="7"/>
  <c r="Q132" i="7"/>
  <c r="Q133" i="7"/>
  <c r="Q136" i="7"/>
  <c r="Q137" i="7"/>
  <c r="DV134" i="4"/>
  <c r="EC134" i="4"/>
  <c r="ED136" i="4"/>
  <c r="ED133" i="4"/>
  <c r="ED137" i="4"/>
  <c r="ED132" i="4"/>
  <c r="DZ124" i="4"/>
  <c r="DY132" i="4"/>
  <c r="DY155" i="4"/>
  <c r="DY133" i="4"/>
  <c r="EY119" i="4"/>
  <c r="DK125" i="4"/>
  <c r="DH133" i="4"/>
  <c r="DH132" i="4"/>
  <c r="DO156" i="4"/>
  <c r="DP125" i="4"/>
  <c r="DO132" i="4"/>
  <c r="DO133" i="4"/>
  <c r="CN124" i="4"/>
  <c r="CM133" i="4"/>
  <c r="CM132" i="4"/>
  <c r="CF132" i="4"/>
  <c r="CI124" i="4"/>
  <c r="CF133" i="4"/>
  <c r="CF134" i="4" s="1"/>
  <c r="BK155" i="4"/>
  <c r="BL124" i="4"/>
  <c r="BK132" i="4"/>
  <c r="BK133" i="4"/>
  <c r="BG124" i="4"/>
  <c r="BD132" i="4"/>
  <c r="BD133" i="4"/>
  <c r="U137" i="4"/>
  <c r="U132" i="4"/>
  <c r="U158" i="4"/>
  <c r="V127" i="4"/>
  <c r="U136" i="4"/>
  <c r="U133" i="4"/>
  <c r="U134" i="4" s="1"/>
  <c r="AE127" i="4"/>
  <c r="AB133" i="4"/>
  <c r="AB132" i="4"/>
  <c r="G128" i="4"/>
  <c r="DD129" i="14"/>
  <c r="DA132" i="14"/>
  <c r="DA133" i="14"/>
  <c r="CT133" i="14"/>
  <c r="CU129" i="14"/>
  <c r="CT132" i="14"/>
  <c r="EY119" i="14"/>
  <c r="H128" i="14"/>
  <c r="DS125" i="11"/>
  <c r="DR132" i="11"/>
  <c r="DR156" i="11"/>
  <c r="DR133" i="11"/>
  <c r="DO134" i="11"/>
  <c r="DI137" i="11"/>
  <c r="DI132" i="11"/>
  <c r="DI133" i="11"/>
  <c r="DI136" i="11"/>
  <c r="DE125" i="11"/>
  <c r="DD156" i="11"/>
  <c r="DD132" i="11"/>
  <c r="DD133" i="11"/>
  <c r="DH134" i="11"/>
  <c r="DA134" i="11"/>
  <c r="DK127" i="2"/>
  <c r="DH133" i="2"/>
  <c r="DH132" i="2"/>
  <c r="DO158" i="2"/>
  <c r="DP127" i="2"/>
  <c r="DO133" i="2"/>
  <c r="DO132" i="2"/>
  <c r="EY119" i="2"/>
  <c r="AS128" i="2"/>
  <c r="AP132" i="2"/>
  <c r="AP133" i="2"/>
  <c r="AW159" i="2"/>
  <c r="AX128" i="2"/>
  <c r="AW132" i="2"/>
  <c r="AW133" i="2"/>
  <c r="Q132" i="2"/>
  <c r="R127" i="2"/>
  <c r="Q137" i="2"/>
  <c r="Q158" i="2"/>
  <c r="Q136" i="2"/>
  <c r="Q133" i="2"/>
  <c r="DB125" i="15"/>
  <c r="DA132" i="15"/>
  <c r="DA133" i="15"/>
  <c r="DA156" i="15"/>
  <c r="DI125" i="15"/>
  <c r="DH156" i="15"/>
  <c r="DH133" i="15"/>
  <c r="DH132" i="15"/>
  <c r="CB125" i="15"/>
  <c r="BY132" i="15"/>
  <c r="BY133" i="15"/>
  <c r="CG125" i="15"/>
  <c r="CF132" i="15"/>
  <c r="CF156" i="15"/>
  <c r="CF133" i="15"/>
  <c r="CF134" i="15" s="1"/>
  <c r="AW134" i="15"/>
  <c r="EG161" i="15"/>
  <c r="H130" i="15" s="1"/>
  <c r="G130" i="15"/>
  <c r="AT125" i="15"/>
  <c r="AS156" i="15"/>
  <c r="AS132" i="15"/>
  <c r="AS133" i="15"/>
  <c r="AS134" i="15" s="1"/>
  <c r="AX136" i="15"/>
  <c r="AX133" i="15"/>
  <c r="AX137" i="15"/>
  <c r="AX132" i="15"/>
  <c r="H129" i="15"/>
  <c r="DI128" i="12"/>
  <c r="DH159" i="12"/>
  <c r="DH133" i="12"/>
  <c r="DH132" i="12"/>
  <c r="DD128" i="12"/>
  <c r="DA133" i="12"/>
  <c r="DA132" i="12"/>
  <c r="AS126" i="12"/>
  <c r="AP132" i="12"/>
  <c r="AP133" i="12"/>
  <c r="AX126" i="12"/>
  <c r="AW157" i="12"/>
  <c r="AW132" i="12"/>
  <c r="AW133" i="12"/>
  <c r="AW134" i="12" s="1"/>
  <c r="AI132" i="12"/>
  <c r="AI133" i="12"/>
  <c r="AI134" i="12" s="1"/>
  <c r="AJ124" i="12"/>
  <c r="AI155" i="12"/>
  <c r="AE124" i="12"/>
  <c r="AB133" i="12"/>
  <c r="AB132" i="12"/>
  <c r="Q137" i="12"/>
  <c r="Q133" i="12"/>
  <c r="Q132" i="12"/>
  <c r="Q136" i="12"/>
  <c r="R124" i="12"/>
  <c r="Q155" i="12"/>
  <c r="DD130" i="5"/>
  <c r="DA133" i="5"/>
  <c r="DA134" i="5" s="1"/>
  <c r="DA132" i="5"/>
  <c r="DI130" i="5"/>
  <c r="DH161" i="5"/>
  <c r="DH132" i="5"/>
  <c r="DH133" i="5"/>
  <c r="EF160" i="5"/>
  <c r="CU127" i="5"/>
  <c r="CT158" i="5"/>
  <c r="CT132" i="5"/>
  <c r="CT133" i="5"/>
  <c r="CP127" i="5"/>
  <c r="CM133" i="5"/>
  <c r="CM134" i="5" s="1"/>
  <c r="CM132" i="5"/>
  <c r="EF119" i="5"/>
  <c r="CG125" i="5"/>
  <c r="CF132" i="5"/>
  <c r="CF133" i="5"/>
  <c r="CF156" i="5"/>
  <c r="CB125" i="5"/>
  <c r="BY133" i="5"/>
  <c r="BY132" i="5"/>
  <c r="AW133" i="5"/>
  <c r="AX124" i="5"/>
  <c r="AW132" i="5"/>
  <c r="AW134" i="5" s="1"/>
  <c r="AW155" i="5"/>
  <c r="AP132" i="5"/>
  <c r="AS124" i="5"/>
  <c r="AP133" i="5"/>
  <c r="N134" i="5"/>
  <c r="R127" i="5"/>
  <c r="Q158" i="5"/>
  <c r="Q132" i="5"/>
  <c r="Q133" i="5"/>
  <c r="Q136" i="5"/>
  <c r="Q137" i="5"/>
  <c r="DO157" i="1"/>
  <c r="DP126" i="1"/>
  <c r="DO132" i="1"/>
  <c r="DO133" i="1"/>
  <c r="DO134" i="1" s="1"/>
  <c r="DW126" i="1"/>
  <c r="DV132" i="1"/>
  <c r="DV133" i="1"/>
  <c r="EF119" i="1"/>
  <c r="DA133" i="1"/>
  <c r="DD124" i="1"/>
  <c r="DA132" i="1"/>
  <c r="DH155" i="1"/>
  <c r="DI124" i="1"/>
  <c r="DH132" i="1"/>
  <c r="DH133" i="1"/>
  <c r="EF156" i="1"/>
  <c r="CT155" i="1"/>
  <c r="CT132" i="1"/>
  <c r="CT133" i="1"/>
  <c r="CU124" i="1"/>
  <c r="CM132" i="1"/>
  <c r="CP124" i="1"/>
  <c r="CM133" i="1"/>
  <c r="BU161" i="1"/>
  <c r="BV130" i="1"/>
  <c r="BU132" i="1"/>
  <c r="BU133" i="1"/>
  <c r="BL161" i="1"/>
  <c r="BM130" i="1"/>
  <c r="BL132" i="1"/>
  <c r="BL133" i="1"/>
  <c r="BL134" i="1" s="1"/>
  <c r="BK134" i="1"/>
  <c r="AE132" i="1"/>
  <c r="AE137" i="1"/>
  <c r="AE161" i="1"/>
  <c r="AF130" i="1"/>
  <c r="AE136" i="1"/>
  <c r="AE133" i="1"/>
  <c r="AI161" i="1"/>
  <c r="AJ130" i="1"/>
  <c r="AI132" i="1"/>
  <c r="AI133" i="1"/>
  <c r="AS130" i="1"/>
  <c r="AP132" i="1"/>
  <c r="AP133" i="1"/>
  <c r="G126" i="8" l="1"/>
  <c r="EZ157" i="8"/>
  <c r="H126" i="8" s="1"/>
  <c r="G126" i="5"/>
  <c r="EG157" i="5"/>
  <c r="H126" i="5" s="1"/>
  <c r="EL133" i="13"/>
  <c r="EL136" i="13"/>
  <c r="EL137" i="13"/>
  <c r="EL132" i="13"/>
  <c r="AT132" i="16"/>
  <c r="AT136" i="16"/>
  <c r="AT137" i="16"/>
  <c r="AT133" i="16"/>
  <c r="BV136" i="11"/>
  <c r="BV133" i="11"/>
  <c r="BV134" i="11" s="1"/>
  <c r="BV132" i="11"/>
  <c r="BV137" i="11"/>
  <c r="EG159" i="1"/>
  <c r="H128" i="1" s="1"/>
  <c r="EY159" i="16"/>
  <c r="AB134" i="5"/>
  <c r="EL137" i="4"/>
  <c r="EL136" i="4"/>
  <c r="EL133" i="4"/>
  <c r="EL132" i="4"/>
  <c r="BD134" i="12"/>
  <c r="CX125" i="16"/>
  <c r="CW156" i="16"/>
  <c r="EY156" i="16" s="1"/>
  <c r="CW132" i="16"/>
  <c r="CW133" i="16"/>
  <c r="CG137" i="12"/>
  <c r="CG132" i="12"/>
  <c r="CG136" i="12"/>
  <c r="CG133" i="12"/>
  <c r="BZ134" i="10"/>
  <c r="BH124" i="12"/>
  <c r="BG155" i="12"/>
  <c r="BG132" i="12"/>
  <c r="BG133" i="12"/>
  <c r="EK137" i="8"/>
  <c r="EK136" i="8"/>
  <c r="EK133" i="8"/>
  <c r="EK132" i="8"/>
  <c r="DH134" i="15"/>
  <c r="CA137" i="10"/>
  <c r="CA133" i="10"/>
  <c r="CA132" i="10"/>
  <c r="CA136" i="10"/>
  <c r="DQ132" i="15"/>
  <c r="DQ133" i="15"/>
  <c r="DQ134" i="15" s="1"/>
  <c r="DQ136" i="15"/>
  <c r="DQ137" i="15"/>
  <c r="EJ134" i="7"/>
  <c r="CN134" i="16"/>
  <c r="Q134" i="14"/>
  <c r="BL159" i="9"/>
  <c r="EJ159" i="9" s="1"/>
  <c r="G128" i="9" s="1"/>
  <c r="BM128" i="9"/>
  <c r="BL133" i="9"/>
  <c r="BL132" i="9"/>
  <c r="CI158" i="14"/>
  <c r="EY158" i="14" s="1"/>
  <c r="CJ127" i="14"/>
  <c r="CI133" i="14"/>
  <c r="CI132" i="14"/>
  <c r="BH137" i="1"/>
  <c r="BH133" i="1"/>
  <c r="BH134" i="1" s="1"/>
  <c r="BH132" i="1"/>
  <c r="BH136" i="1"/>
  <c r="U134" i="9"/>
  <c r="ED133" i="2"/>
  <c r="ED132" i="2"/>
  <c r="ED137" i="2"/>
  <c r="ED136" i="2"/>
  <c r="DV134" i="6"/>
  <c r="DX128" i="6"/>
  <c r="DW159" i="6"/>
  <c r="DW133" i="6"/>
  <c r="DW132" i="6"/>
  <c r="CO133" i="16"/>
  <c r="CO132" i="16"/>
  <c r="CO136" i="16"/>
  <c r="CO137" i="16"/>
  <c r="DH134" i="12"/>
  <c r="AF137" i="11"/>
  <c r="AF132" i="11"/>
  <c r="AF133" i="11"/>
  <c r="AF136" i="11"/>
  <c r="CI155" i="3"/>
  <c r="CJ124" i="3"/>
  <c r="CI133" i="3"/>
  <c r="CI134" i="3" s="1"/>
  <c r="CI132" i="3"/>
  <c r="DO134" i="14"/>
  <c r="R137" i="1"/>
  <c r="R133" i="1"/>
  <c r="R134" i="1" s="1"/>
  <c r="R132" i="1"/>
  <c r="R136" i="1"/>
  <c r="EY156" i="14"/>
  <c r="BH124" i="8"/>
  <c r="BG155" i="8"/>
  <c r="BG133" i="8"/>
  <c r="BG132" i="8"/>
  <c r="DB133" i="8"/>
  <c r="DB134" i="8" s="1"/>
  <c r="DB137" i="8"/>
  <c r="DB132" i="8"/>
  <c r="DB136" i="8"/>
  <c r="AS156" i="13"/>
  <c r="AT125" i="13"/>
  <c r="AS132" i="13"/>
  <c r="AS133" i="13"/>
  <c r="AS134" i="13" s="1"/>
  <c r="AE160" i="16"/>
  <c r="EY160" i="16" s="1"/>
  <c r="AF129" i="16"/>
  <c r="AE132" i="16"/>
  <c r="AE136" i="16"/>
  <c r="AE137" i="16"/>
  <c r="AE133" i="16"/>
  <c r="AE134" i="16" s="1"/>
  <c r="CU134" i="11"/>
  <c r="ES137" i="8"/>
  <c r="ES136" i="8"/>
  <c r="ES133" i="8"/>
  <c r="ES134" i="8" s="1"/>
  <c r="ES132" i="8"/>
  <c r="DA134" i="15"/>
  <c r="EY156" i="11"/>
  <c r="EC134" i="2"/>
  <c r="CP134" i="14"/>
  <c r="DA134" i="16"/>
  <c r="BG134" i="15"/>
  <c r="DS129" i="14"/>
  <c r="DR160" i="14"/>
  <c r="DR133" i="14"/>
  <c r="DR132" i="14"/>
  <c r="V136" i="3"/>
  <c r="V137" i="3"/>
  <c r="V132" i="3"/>
  <c r="V133" i="3"/>
  <c r="V134" i="3" s="1"/>
  <c r="R133" i="14"/>
  <c r="R134" i="14" s="1"/>
  <c r="R132" i="14"/>
  <c r="R136" i="14"/>
  <c r="R137" i="14"/>
  <c r="AI134" i="2"/>
  <c r="BU134" i="8"/>
  <c r="AX134" i="14"/>
  <c r="AJ134" i="15"/>
  <c r="V134" i="15"/>
  <c r="BD134" i="10"/>
  <c r="Q132" i="3"/>
  <c r="Q155" i="3"/>
  <c r="Q136" i="3"/>
  <c r="Q133" i="3"/>
  <c r="Q134" i="3" s="1"/>
  <c r="R124" i="3"/>
  <c r="Q137" i="3"/>
  <c r="EJ134" i="2"/>
  <c r="CB133" i="1"/>
  <c r="CC124" i="1"/>
  <c r="CB132" i="1"/>
  <c r="CB155" i="1"/>
  <c r="CA137" i="2"/>
  <c r="CA136" i="2"/>
  <c r="CA132" i="2"/>
  <c r="CA133" i="2"/>
  <c r="CA134" i="2" s="1"/>
  <c r="AB134" i="4"/>
  <c r="BY134" i="1"/>
  <c r="AE134" i="15"/>
  <c r="V133" i="8"/>
  <c r="V136" i="8"/>
  <c r="V132" i="8"/>
  <c r="V137" i="8"/>
  <c r="AJ133" i="2"/>
  <c r="AJ134" i="2" s="1"/>
  <c r="AJ137" i="2"/>
  <c r="AJ132" i="2"/>
  <c r="AJ136" i="2"/>
  <c r="DB133" i="16"/>
  <c r="DB132" i="16"/>
  <c r="DB137" i="16"/>
  <c r="DB136" i="16"/>
  <c r="BR134" i="5"/>
  <c r="DY134" i="2"/>
  <c r="BV136" i="8"/>
  <c r="BV137" i="8"/>
  <c r="BV132" i="8"/>
  <c r="BV133" i="8"/>
  <c r="BV134" i="8" s="1"/>
  <c r="EK132" i="2"/>
  <c r="EK137" i="2"/>
  <c r="EK136" i="2"/>
  <c r="EK133" i="2"/>
  <c r="AF125" i="5"/>
  <c r="AE156" i="5"/>
  <c r="AE136" i="5"/>
  <c r="AE137" i="5"/>
  <c r="AE132" i="5"/>
  <c r="AE133" i="5"/>
  <c r="AE134" i="5" s="1"/>
  <c r="EJ155" i="3"/>
  <c r="CQ136" i="14"/>
  <c r="CQ133" i="14"/>
  <c r="CQ134" i="14" s="1"/>
  <c r="CQ132" i="14"/>
  <c r="CQ137" i="14"/>
  <c r="BH132" i="15"/>
  <c r="BH137" i="15"/>
  <c r="BH136" i="15"/>
  <c r="BH133" i="15"/>
  <c r="Q134" i="2"/>
  <c r="CW134" i="4"/>
  <c r="ED132" i="14"/>
  <c r="ED137" i="14"/>
  <c r="ED133" i="14"/>
  <c r="ED134" i="14" s="1"/>
  <c r="ED136" i="14"/>
  <c r="BV124" i="5"/>
  <c r="BU155" i="5"/>
  <c r="BU132" i="5"/>
  <c r="BU133" i="5"/>
  <c r="CP134" i="11"/>
  <c r="BK134" i="12"/>
  <c r="CM134" i="8"/>
  <c r="DA134" i="2"/>
  <c r="AI134" i="11"/>
  <c r="CG136" i="1"/>
  <c r="CG132" i="1"/>
  <c r="CG133" i="1"/>
  <c r="CG137" i="1"/>
  <c r="CM134" i="1"/>
  <c r="Q134" i="7"/>
  <c r="AE134" i="14"/>
  <c r="CQ137" i="11"/>
  <c r="CQ133" i="11"/>
  <c r="CQ134" i="11" s="1"/>
  <c r="CQ136" i="11"/>
  <c r="CQ132" i="11"/>
  <c r="DZ133" i="2"/>
  <c r="DZ137" i="2"/>
  <c r="DZ132" i="2"/>
  <c r="DZ136" i="2"/>
  <c r="EL136" i="16"/>
  <c r="EL132" i="16"/>
  <c r="EL133" i="16"/>
  <c r="EL134" i="16" s="1"/>
  <c r="EL137" i="16"/>
  <c r="EZ159" i="8"/>
  <c r="H128" i="8" s="1"/>
  <c r="G128" i="8"/>
  <c r="EZ160" i="8"/>
  <c r="H129" i="8" s="1"/>
  <c r="G129" i="8"/>
  <c r="CT134" i="8"/>
  <c r="BM124" i="12"/>
  <c r="BL155" i="12"/>
  <c r="BL132" i="12"/>
  <c r="BL133" i="12"/>
  <c r="BL134" i="12" s="1"/>
  <c r="CN156" i="8"/>
  <c r="CO125" i="8"/>
  <c r="CN132" i="8"/>
  <c r="CN137" i="8"/>
  <c r="CN133" i="8"/>
  <c r="CN136" i="8"/>
  <c r="DB136" i="2"/>
  <c r="DB132" i="2"/>
  <c r="DB137" i="2"/>
  <c r="DB133" i="2"/>
  <c r="DB134" i="2" s="1"/>
  <c r="BL132" i="8"/>
  <c r="BL137" i="8"/>
  <c r="BL133" i="8"/>
  <c r="BL136" i="8"/>
  <c r="AJ137" i="11"/>
  <c r="AJ133" i="11"/>
  <c r="AJ136" i="11"/>
  <c r="AJ132" i="11"/>
  <c r="BK134" i="4"/>
  <c r="DV134" i="13"/>
  <c r="CX136" i="3"/>
  <c r="CX133" i="3"/>
  <c r="CX132" i="3"/>
  <c r="CX137" i="3"/>
  <c r="CX136" i="4"/>
  <c r="CX132" i="4"/>
  <c r="CX133" i="4"/>
  <c r="CX137" i="4"/>
  <c r="BG155" i="5"/>
  <c r="BH124" i="5"/>
  <c r="BG132" i="5"/>
  <c r="BG133" i="5"/>
  <c r="BG134" i="5" s="1"/>
  <c r="AJ134" i="9"/>
  <c r="AF133" i="15"/>
  <c r="AF134" i="15" s="1"/>
  <c r="AF136" i="15"/>
  <c r="AF137" i="15"/>
  <c r="AF132" i="15"/>
  <c r="BD134" i="2"/>
  <c r="EC134" i="10"/>
  <c r="DA134" i="4"/>
  <c r="CX124" i="8"/>
  <c r="CW155" i="8"/>
  <c r="CW133" i="8"/>
  <c r="CW132" i="8"/>
  <c r="DI134" i="14"/>
  <c r="BK134" i="14"/>
  <c r="BY134" i="4"/>
  <c r="DR134" i="11"/>
  <c r="AJ134" i="3"/>
  <c r="AF132" i="14"/>
  <c r="AF133" i="14"/>
  <c r="AF134" i="14" s="1"/>
  <c r="AF136" i="14"/>
  <c r="AF137" i="14"/>
  <c r="BH125" i="2"/>
  <c r="BG156" i="2"/>
  <c r="EY156" i="2" s="1"/>
  <c r="BG132" i="2"/>
  <c r="BG133" i="2"/>
  <c r="BG134" i="2" s="1"/>
  <c r="BR134" i="4"/>
  <c r="V132" i="5"/>
  <c r="V136" i="5"/>
  <c r="V137" i="5"/>
  <c r="V133" i="5"/>
  <c r="DX124" i="5"/>
  <c r="DW155" i="5"/>
  <c r="DW132" i="5"/>
  <c r="DW133" i="5"/>
  <c r="EE129" i="10"/>
  <c r="ED160" i="10"/>
  <c r="ED133" i="10"/>
  <c r="ED132" i="10"/>
  <c r="DL132" i="16"/>
  <c r="DL136" i="16"/>
  <c r="DL133" i="16"/>
  <c r="DL134" i="16" s="1"/>
  <c r="DL137" i="16"/>
  <c r="AJ133" i="16"/>
  <c r="AJ136" i="16"/>
  <c r="AJ137" i="16"/>
  <c r="AJ132" i="16"/>
  <c r="BU132" i="4"/>
  <c r="BV124" i="4"/>
  <c r="BU155" i="4"/>
  <c r="BU133" i="4"/>
  <c r="BU134" i="4" s="1"/>
  <c r="DB132" i="4"/>
  <c r="DB133" i="4"/>
  <c r="DB136" i="4"/>
  <c r="DB137" i="4"/>
  <c r="BL133" i="14"/>
  <c r="BL132" i="14"/>
  <c r="BL137" i="14"/>
  <c r="BL136" i="14"/>
  <c r="BU155" i="13"/>
  <c r="BV124" i="13"/>
  <c r="BU132" i="13"/>
  <c r="BU133" i="13"/>
  <c r="BZ132" i="4"/>
  <c r="CA124" i="4"/>
  <c r="BZ133" i="4"/>
  <c r="BZ134" i="4" s="1"/>
  <c r="BZ155" i="4"/>
  <c r="CA128" i="16"/>
  <c r="BZ159" i="16"/>
  <c r="BZ133" i="16"/>
  <c r="BZ132" i="16"/>
  <c r="CN155" i="3"/>
  <c r="CO124" i="3"/>
  <c r="CN133" i="3"/>
  <c r="CN136" i="3"/>
  <c r="CN132" i="3"/>
  <c r="CN137" i="3"/>
  <c r="N134" i="3"/>
  <c r="R134" i="15"/>
  <c r="AS134" i="8"/>
  <c r="DA134" i="3"/>
  <c r="AT132" i="11"/>
  <c r="AT136" i="11"/>
  <c r="AT133" i="11"/>
  <c r="AT134" i="11" s="1"/>
  <c r="AT137" i="11"/>
  <c r="CW155" i="15"/>
  <c r="CX124" i="15"/>
  <c r="CW132" i="15"/>
  <c r="CW133" i="15"/>
  <c r="CW134" i="15" s="1"/>
  <c r="BR134" i="2"/>
  <c r="DL136" i="8"/>
  <c r="DL132" i="8"/>
  <c r="DL137" i="8"/>
  <c r="DL133" i="8"/>
  <c r="DL134" i="8" s="1"/>
  <c r="N134" i="8"/>
  <c r="BZ134" i="11"/>
  <c r="BV124" i="2"/>
  <c r="BU155" i="2"/>
  <c r="EY155" i="2" s="1"/>
  <c r="BU133" i="2"/>
  <c r="BU132" i="2"/>
  <c r="BU134" i="2" s="1"/>
  <c r="R124" i="8"/>
  <c r="Q137" i="8"/>
  <c r="Q136" i="8"/>
  <c r="Q133" i="8"/>
  <c r="Q132" i="8"/>
  <c r="Q155" i="8"/>
  <c r="CA137" i="11"/>
  <c r="CA132" i="11"/>
  <c r="CA133" i="11"/>
  <c r="CA136" i="11"/>
  <c r="BZ134" i="8"/>
  <c r="AT132" i="8"/>
  <c r="AT133" i="8"/>
  <c r="AT134" i="8" s="1"/>
  <c r="AT136" i="8"/>
  <c r="AT137" i="8"/>
  <c r="V134" i="2"/>
  <c r="DZ124" i="8"/>
  <c r="DY155" i="8"/>
  <c r="DY133" i="8"/>
  <c r="DY132" i="8"/>
  <c r="BL155" i="5"/>
  <c r="BM124" i="5"/>
  <c r="BL133" i="5"/>
  <c r="BL134" i="5" s="1"/>
  <c r="BL132" i="5"/>
  <c r="AE134" i="2"/>
  <c r="DB137" i="3"/>
  <c r="DB132" i="3"/>
  <c r="DB136" i="3"/>
  <c r="DB133" i="3"/>
  <c r="DB134" i="3" s="1"/>
  <c r="DH134" i="3"/>
  <c r="BU134" i="10"/>
  <c r="CI134" i="8"/>
  <c r="ER158" i="2"/>
  <c r="ES127" i="2"/>
  <c r="ER133" i="2"/>
  <c r="ER134" i="2" s="1"/>
  <c r="ER132" i="2"/>
  <c r="Q157" i="4"/>
  <c r="EY157" i="4" s="1"/>
  <c r="R126" i="4"/>
  <c r="Q132" i="4"/>
  <c r="Q133" i="4"/>
  <c r="Q134" i="4" s="1"/>
  <c r="Q136" i="4"/>
  <c r="Q137" i="4"/>
  <c r="CN134" i="13"/>
  <c r="AF137" i="2"/>
  <c r="AF133" i="2"/>
  <c r="AF132" i="2"/>
  <c r="AF136" i="2"/>
  <c r="AT134" i="14"/>
  <c r="R137" i="9"/>
  <c r="R132" i="9"/>
  <c r="R136" i="9"/>
  <c r="R133" i="9"/>
  <c r="R134" i="9" s="1"/>
  <c r="CA136" i="8"/>
  <c r="CA137" i="8"/>
  <c r="CA133" i="8"/>
  <c r="CA134" i="8" s="1"/>
  <c r="CA132" i="8"/>
  <c r="BM127" i="15"/>
  <c r="BL158" i="15"/>
  <c r="EF158" i="15" s="1"/>
  <c r="BL133" i="15"/>
  <c r="BL132" i="15"/>
  <c r="AE155" i="13"/>
  <c r="EY155" i="13" s="1"/>
  <c r="AE137" i="13"/>
  <c r="AF124" i="13"/>
  <c r="AE136" i="13"/>
  <c r="AE132" i="13"/>
  <c r="AE133" i="13"/>
  <c r="AE134" i="13" s="1"/>
  <c r="DP132" i="12"/>
  <c r="DP137" i="12"/>
  <c r="DP136" i="12"/>
  <c r="DP133" i="12"/>
  <c r="AE134" i="1"/>
  <c r="G129" i="7"/>
  <c r="G130" i="11"/>
  <c r="EZ161" i="11"/>
  <c r="H130" i="11" s="1"/>
  <c r="BV136" i="10"/>
  <c r="BV133" i="10"/>
  <c r="BV137" i="10"/>
  <c r="BV132" i="10"/>
  <c r="BL137" i="11"/>
  <c r="BL132" i="11"/>
  <c r="BL133" i="11"/>
  <c r="BL136" i="11"/>
  <c r="DB133" i="7"/>
  <c r="DB132" i="7"/>
  <c r="DB137" i="7"/>
  <c r="DB136" i="7"/>
  <c r="CI134" i="11"/>
  <c r="CJ132" i="8"/>
  <c r="CJ136" i="8"/>
  <c r="CJ137" i="8"/>
  <c r="CJ133" i="8"/>
  <c r="AJ137" i="5"/>
  <c r="AJ133" i="5"/>
  <c r="AJ136" i="5"/>
  <c r="AJ132" i="5"/>
  <c r="CJ133" i="16"/>
  <c r="CJ134" i="16" s="1"/>
  <c r="CJ132" i="16"/>
  <c r="CJ136" i="16"/>
  <c r="CJ137" i="16"/>
  <c r="BV132" i="14"/>
  <c r="BV137" i="14"/>
  <c r="BV133" i="14"/>
  <c r="BV134" i="14" s="1"/>
  <c r="BV136" i="14"/>
  <c r="G129" i="11"/>
  <c r="EZ160" i="11"/>
  <c r="H129" i="11" s="1"/>
  <c r="V132" i="12"/>
  <c r="V133" i="12"/>
  <c r="V134" i="12" s="1"/>
  <c r="V136" i="12"/>
  <c r="V137" i="12"/>
  <c r="DP134" i="8"/>
  <c r="CI134" i="2"/>
  <c r="BG133" i="11"/>
  <c r="BG134" i="11" s="1"/>
  <c r="BG155" i="11"/>
  <c r="BG132" i="11"/>
  <c r="BH124" i="11"/>
  <c r="DW134" i="12"/>
  <c r="DH134" i="7"/>
  <c r="EK157" i="14"/>
  <c r="EY157" i="14" s="1"/>
  <c r="EL126" i="14"/>
  <c r="EK132" i="14"/>
  <c r="EK133" i="14"/>
  <c r="EY155" i="14"/>
  <c r="BL136" i="13"/>
  <c r="BL133" i="13"/>
  <c r="BL132" i="13"/>
  <c r="BL137" i="13"/>
  <c r="EF156" i="12"/>
  <c r="CO132" i="13"/>
  <c r="CO136" i="13"/>
  <c r="CO133" i="13"/>
  <c r="CO137" i="13"/>
  <c r="BK134" i="13"/>
  <c r="BH134" i="14"/>
  <c r="BY134" i="15"/>
  <c r="AS134" i="4"/>
  <c r="BU133" i="12"/>
  <c r="BU132" i="12"/>
  <c r="BV124" i="12"/>
  <c r="BU155" i="12"/>
  <c r="EF155" i="12" s="1"/>
  <c r="G124" i="12" s="1"/>
  <c r="CJ133" i="11"/>
  <c r="CJ136" i="11"/>
  <c r="CJ132" i="11"/>
  <c r="CJ137" i="11"/>
  <c r="ED134" i="11"/>
  <c r="CJ132" i="2"/>
  <c r="CJ137" i="2"/>
  <c r="CJ136" i="2"/>
  <c r="CJ133" i="2"/>
  <c r="CJ134" i="2" s="1"/>
  <c r="EK134" i="11"/>
  <c r="BF127" i="6"/>
  <c r="BE158" i="6"/>
  <c r="EC158" i="6" s="1"/>
  <c r="ED158" i="6" s="1"/>
  <c r="H127" i="6" s="1"/>
  <c r="BE132" i="6"/>
  <c r="BE133" i="6"/>
  <c r="R137" i="11"/>
  <c r="R133" i="11"/>
  <c r="R132" i="11"/>
  <c r="R136" i="11"/>
  <c r="DX133" i="12"/>
  <c r="DX132" i="12"/>
  <c r="DX137" i="12"/>
  <c r="DX136" i="12"/>
  <c r="CX133" i="2"/>
  <c r="CX132" i="2"/>
  <c r="CX137" i="2"/>
  <c r="CX136" i="2"/>
  <c r="CC137" i="12"/>
  <c r="CC136" i="12"/>
  <c r="CC133" i="12"/>
  <c r="CC132" i="12"/>
  <c r="BH133" i="9"/>
  <c r="BH132" i="9"/>
  <c r="BH137" i="9"/>
  <c r="BH136" i="9"/>
  <c r="CP155" i="15"/>
  <c r="EF155" i="15" s="1"/>
  <c r="CQ124" i="15"/>
  <c r="CP132" i="15"/>
  <c r="CP133" i="15"/>
  <c r="EL137" i="11"/>
  <c r="EL136" i="11"/>
  <c r="EL132" i="11"/>
  <c r="EL133" i="11"/>
  <c r="EL134" i="11" s="1"/>
  <c r="DP136" i="5"/>
  <c r="DP132" i="5"/>
  <c r="DP133" i="5"/>
  <c r="DP137" i="5"/>
  <c r="CT134" i="1"/>
  <c r="AJ133" i="13"/>
  <c r="AJ137" i="13"/>
  <c r="AJ136" i="13"/>
  <c r="AJ132" i="13"/>
  <c r="DH134" i="4"/>
  <c r="BK134" i="2"/>
  <c r="AB134" i="6"/>
  <c r="AT136" i="4"/>
  <c r="AT132" i="4"/>
  <c r="AT134" i="4" s="1"/>
  <c r="AT133" i="4"/>
  <c r="AT137" i="4"/>
  <c r="BV133" i="15"/>
  <c r="BV137" i="15"/>
  <c r="BV132" i="15"/>
  <c r="BV136" i="15"/>
  <c r="EG160" i="1"/>
  <c r="H129" i="1" s="1"/>
  <c r="AP134" i="3"/>
  <c r="AB134" i="10"/>
  <c r="AF125" i="8"/>
  <c r="AE156" i="8"/>
  <c r="AE136" i="8"/>
  <c r="AE132" i="8"/>
  <c r="AE137" i="8"/>
  <c r="AE133" i="8"/>
  <c r="V136" i="1"/>
  <c r="V133" i="1"/>
  <c r="V137" i="1"/>
  <c r="V132" i="1"/>
  <c r="EK134" i="13"/>
  <c r="AS134" i="16"/>
  <c r="EZ160" i="4"/>
  <c r="H129" i="4" s="1"/>
  <c r="G129" i="4"/>
  <c r="BL132" i="2"/>
  <c r="BL136" i="2"/>
  <c r="BL133" i="2"/>
  <c r="BL134" i="2" s="1"/>
  <c r="BL137" i="2"/>
  <c r="EY155" i="11"/>
  <c r="EY164" i="11" s="1"/>
  <c r="CN155" i="2"/>
  <c r="CO124" i="2"/>
  <c r="CN136" i="2"/>
  <c r="CN137" i="2"/>
  <c r="CN132" i="2"/>
  <c r="CN133" i="2"/>
  <c r="CN134" i="2" s="1"/>
  <c r="AP134" i="12"/>
  <c r="DY134" i="4"/>
  <c r="DP134" i="15"/>
  <c r="CF134" i="14"/>
  <c r="R132" i="16"/>
  <c r="R137" i="16"/>
  <c r="R133" i="16"/>
  <c r="R136" i="16"/>
  <c r="CT134" i="16"/>
  <c r="BL133" i="7"/>
  <c r="BL132" i="7"/>
  <c r="BL136" i="7"/>
  <c r="BL137" i="7"/>
  <c r="AJ134" i="4"/>
  <c r="CA137" i="14"/>
  <c r="CA133" i="14"/>
  <c r="CA132" i="14"/>
  <c r="CA136" i="14"/>
  <c r="DH134" i="10"/>
  <c r="DB134" i="10"/>
  <c r="CW134" i="10"/>
  <c r="CX136" i="10"/>
  <c r="CX133" i="10"/>
  <c r="CX132" i="10"/>
  <c r="CX137" i="10"/>
  <c r="DO134" i="10"/>
  <c r="DK155" i="10"/>
  <c r="EJ155" i="10" s="1"/>
  <c r="DK133" i="10"/>
  <c r="DL124" i="10"/>
  <c r="DK132" i="10"/>
  <c r="DP136" i="10"/>
  <c r="DP132" i="10"/>
  <c r="DP137" i="10"/>
  <c r="DP133" i="10"/>
  <c r="DP134" i="10" s="1"/>
  <c r="CN157" i="10"/>
  <c r="CN133" i="10"/>
  <c r="CN136" i="10"/>
  <c r="CO126" i="10"/>
  <c r="CN137" i="10"/>
  <c r="CN132" i="10"/>
  <c r="CF134" i="10"/>
  <c r="CI157" i="10"/>
  <c r="CI132" i="10"/>
  <c r="CJ126" i="10"/>
  <c r="CI133" i="10"/>
  <c r="CM134" i="10"/>
  <c r="BH129" i="10"/>
  <c r="BG160" i="10"/>
  <c r="BG132" i="10"/>
  <c r="BG133" i="10"/>
  <c r="BK134" i="10"/>
  <c r="BL160" i="10"/>
  <c r="BM129" i="10"/>
  <c r="BL132" i="10"/>
  <c r="BL133" i="10"/>
  <c r="AW134" i="10"/>
  <c r="AP134" i="10"/>
  <c r="AX137" i="10"/>
  <c r="AX136" i="10"/>
  <c r="AX132" i="10"/>
  <c r="AX133" i="10"/>
  <c r="AJ133" i="10"/>
  <c r="AJ137" i="10"/>
  <c r="AJ136" i="10"/>
  <c r="AJ132" i="10"/>
  <c r="AT130" i="10"/>
  <c r="AS161" i="10"/>
  <c r="AS133" i="10"/>
  <c r="AS132" i="10"/>
  <c r="AF130" i="10"/>
  <c r="AE161" i="10"/>
  <c r="AE132" i="10"/>
  <c r="AE137" i="10"/>
  <c r="AE136" i="10"/>
  <c r="AE133" i="10"/>
  <c r="AE134" i="10" s="1"/>
  <c r="U134" i="10"/>
  <c r="V133" i="10"/>
  <c r="V136" i="10"/>
  <c r="V137" i="10"/>
  <c r="V132" i="10"/>
  <c r="Q134" i="10"/>
  <c r="G127" i="10"/>
  <c r="EK158" i="10"/>
  <c r="R137" i="10"/>
  <c r="R132" i="10"/>
  <c r="R136" i="10"/>
  <c r="R133" i="10"/>
  <c r="DV134" i="9"/>
  <c r="DW132" i="9"/>
  <c r="DW137" i="9"/>
  <c r="DW133" i="9"/>
  <c r="DW134" i="9" s="1"/>
  <c r="DW136" i="9"/>
  <c r="DK134" i="9"/>
  <c r="EK159" i="9"/>
  <c r="H128" i="9" s="1"/>
  <c r="DP134" i="9"/>
  <c r="DL132" i="9"/>
  <c r="DL136" i="9"/>
  <c r="DL137" i="9"/>
  <c r="DL133" i="9"/>
  <c r="DL134" i="9" s="1"/>
  <c r="CT134" i="9"/>
  <c r="DA134" i="9"/>
  <c r="DB133" i="9"/>
  <c r="DB132" i="9"/>
  <c r="DB136" i="9"/>
  <c r="DB137" i="9"/>
  <c r="CW133" i="9"/>
  <c r="CX124" i="9"/>
  <c r="CW132" i="9"/>
  <c r="CW155" i="9"/>
  <c r="EJ155" i="9" s="1"/>
  <c r="G129" i="9"/>
  <c r="EK160" i="9"/>
  <c r="H129" i="9" s="1"/>
  <c r="BY134" i="9"/>
  <c r="CM134" i="9"/>
  <c r="CF134" i="9"/>
  <c r="CJ125" i="9"/>
  <c r="CI133" i="9"/>
  <c r="CI156" i="9"/>
  <c r="CI132" i="9"/>
  <c r="CN156" i="9"/>
  <c r="CO125" i="9"/>
  <c r="CN137" i="9"/>
  <c r="CN132" i="9"/>
  <c r="CN133" i="9"/>
  <c r="CN136" i="9"/>
  <c r="BU158" i="9"/>
  <c r="BV127" i="9"/>
  <c r="BU133" i="9"/>
  <c r="BU132" i="9"/>
  <c r="CA127" i="9"/>
  <c r="BZ158" i="9"/>
  <c r="BZ133" i="9"/>
  <c r="BZ132" i="9"/>
  <c r="AP134" i="9"/>
  <c r="AW134" i="9"/>
  <c r="AS161" i="9"/>
  <c r="AT130" i="9"/>
  <c r="AS132" i="9"/>
  <c r="AS133" i="9"/>
  <c r="AS134" i="9" s="1"/>
  <c r="AX136" i="9"/>
  <c r="AX137" i="9"/>
  <c r="AX132" i="9"/>
  <c r="AX133" i="9"/>
  <c r="AX134" i="9" s="1"/>
  <c r="AE161" i="9"/>
  <c r="AF130" i="9"/>
  <c r="AE132" i="9"/>
  <c r="AE133" i="9"/>
  <c r="AE134" i="9" s="1"/>
  <c r="AE136" i="9"/>
  <c r="AE137" i="9"/>
  <c r="EJ161" i="9"/>
  <c r="V132" i="9"/>
  <c r="V136" i="9"/>
  <c r="V133" i="9"/>
  <c r="V134" i="9" s="1"/>
  <c r="V137" i="9"/>
  <c r="AW134" i="6"/>
  <c r="DE128" i="6"/>
  <c r="DD159" i="6"/>
  <c r="DD133" i="6"/>
  <c r="DD132" i="6"/>
  <c r="G126" i="6"/>
  <c r="DH134" i="6"/>
  <c r="DI132" i="6"/>
  <c r="DI136" i="6"/>
  <c r="DI137" i="6"/>
  <c r="DI133" i="6"/>
  <c r="DP137" i="6"/>
  <c r="DP132" i="6"/>
  <c r="DP133" i="6"/>
  <c r="DP136" i="6"/>
  <c r="DO134" i="6"/>
  <c r="CU134" i="6"/>
  <c r="CF134" i="6"/>
  <c r="BO133" i="6"/>
  <c r="BO132" i="6"/>
  <c r="BO137" i="6"/>
  <c r="BO136" i="6"/>
  <c r="CH124" i="6"/>
  <c r="CG132" i="6"/>
  <c r="CG137" i="6"/>
  <c r="CG155" i="6"/>
  <c r="CG133" i="6"/>
  <c r="CG136" i="6"/>
  <c r="CQ124" i="6"/>
  <c r="CP155" i="6"/>
  <c r="CP132" i="6"/>
  <c r="CP133" i="6"/>
  <c r="CM134" i="6"/>
  <c r="BS134" i="6"/>
  <c r="CB134" i="6"/>
  <c r="CC137" i="6"/>
  <c r="CC136" i="6"/>
  <c r="CC133" i="6"/>
  <c r="CC132" i="6"/>
  <c r="BT136" i="6"/>
  <c r="BT137" i="6"/>
  <c r="BT132" i="6"/>
  <c r="BT133" i="6"/>
  <c r="AZ133" i="6"/>
  <c r="AZ132" i="6"/>
  <c r="BA130" i="6"/>
  <c r="AZ161" i="6"/>
  <c r="EC161" i="6" s="1"/>
  <c r="ED161" i="6" s="1"/>
  <c r="H130" i="6" s="1"/>
  <c r="AS134" i="6"/>
  <c r="AT137" i="6"/>
  <c r="AT136" i="6"/>
  <c r="AT132" i="6"/>
  <c r="AT133" i="6"/>
  <c r="G130" i="6"/>
  <c r="V134" i="6"/>
  <c r="R137" i="6"/>
  <c r="R136" i="6"/>
  <c r="R133" i="6"/>
  <c r="R132" i="6"/>
  <c r="AE160" i="6"/>
  <c r="EC160" i="6" s="1"/>
  <c r="AF129" i="6"/>
  <c r="AE133" i="6"/>
  <c r="AE136" i="6"/>
  <c r="AE137" i="6"/>
  <c r="AE132" i="6"/>
  <c r="AJ136" i="6"/>
  <c r="AJ133" i="6"/>
  <c r="AJ132" i="6"/>
  <c r="AJ137" i="6"/>
  <c r="DW134" i="3"/>
  <c r="DP137" i="3"/>
  <c r="DP136" i="3"/>
  <c r="DP133" i="3"/>
  <c r="DP132" i="3"/>
  <c r="DL129" i="3"/>
  <c r="DK160" i="3"/>
  <c r="EJ160" i="3" s="1"/>
  <c r="DK133" i="3"/>
  <c r="DK132" i="3"/>
  <c r="DO134" i="3"/>
  <c r="BU134" i="3"/>
  <c r="BV132" i="3"/>
  <c r="BV133" i="3"/>
  <c r="BV137" i="3"/>
  <c r="BV136" i="3"/>
  <c r="BZ134" i="3"/>
  <c r="G124" i="3"/>
  <c r="EK155" i="3"/>
  <c r="H124" i="3" s="1"/>
  <c r="CA136" i="3"/>
  <c r="CA137" i="3"/>
  <c r="CA133" i="3"/>
  <c r="CA132" i="3"/>
  <c r="BG159" i="3"/>
  <c r="BH128" i="3"/>
  <c r="BG132" i="3"/>
  <c r="BG133" i="3"/>
  <c r="BL159" i="3"/>
  <c r="BM128" i="3"/>
  <c r="BL132" i="3"/>
  <c r="BL133" i="3"/>
  <c r="AX137" i="3"/>
  <c r="AX133" i="3"/>
  <c r="AX136" i="3"/>
  <c r="AX132" i="3"/>
  <c r="AS132" i="3"/>
  <c r="AS133" i="3"/>
  <c r="AS134" i="3" s="1"/>
  <c r="AT127" i="3"/>
  <c r="AS158" i="3"/>
  <c r="EJ158" i="3" s="1"/>
  <c r="AW134" i="3"/>
  <c r="AF137" i="3"/>
  <c r="AF136" i="3"/>
  <c r="AF133" i="3"/>
  <c r="AF132" i="3"/>
  <c r="AE134" i="3"/>
  <c r="G130" i="3"/>
  <c r="EK161" i="3"/>
  <c r="DV134" i="16"/>
  <c r="DY155" i="16"/>
  <c r="EY155" i="16" s="1"/>
  <c r="G124" i="16" s="1"/>
  <c r="DY132" i="16"/>
  <c r="DZ124" i="16"/>
  <c r="DY133" i="16"/>
  <c r="DY134" i="16" s="1"/>
  <c r="DP132" i="16"/>
  <c r="DP133" i="16"/>
  <c r="DP137" i="16"/>
  <c r="DP136" i="16"/>
  <c r="BK134" i="16"/>
  <c r="BU134" i="16"/>
  <c r="BV137" i="16"/>
  <c r="BV136" i="16"/>
  <c r="BV132" i="16"/>
  <c r="BV133" i="16"/>
  <c r="BL137" i="16"/>
  <c r="BL133" i="16"/>
  <c r="BL136" i="16"/>
  <c r="BL132" i="16"/>
  <c r="BD134" i="16"/>
  <c r="BG157" i="16"/>
  <c r="EY157" i="16" s="1"/>
  <c r="BG132" i="16"/>
  <c r="BH126" i="16"/>
  <c r="BG133" i="16"/>
  <c r="AX136" i="16"/>
  <c r="AX132" i="16"/>
  <c r="AX137" i="16"/>
  <c r="AX133" i="16"/>
  <c r="AX134" i="16" s="1"/>
  <c r="AW134" i="16"/>
  <c r="DY156" i="13"/>
  <c r="DZ125" i="13"/>
  <c r="DY132" i="13"/>
  <c r="DY133" i="13"/>
  <c r="EC134" i="13"/>
  <c r="ED137" i="13"/>
  <c r="ED136" i="13"/>
  <c r="ED132" i="13"/>
  <c r="ED133" i="13"/>
  <c r="CT134" i="13"/>
  <c r="DB136" i="13"/>
  <c r="DB133" i="13"/>
  <c r="DB137" i="13"/>
  <c r="DB132" i="13"/>
  <c r="CW156" i="13"/>
  <c r="CX125" i="13"/>
  <c r="CW133" i="13"/>
  <c r="CW132" i="13"/>
  <c r="DA134" i="13"/>
  <c r="CF134" i="13"/>
  <c r="BZ157" i="13"/>
  <c r="CA126" i="13"/>
  <c r="BZ132" i="13"/>
  <c r="BZ133" i="13"/>
  <c r="BZ134" i="13" s="1"/>
  <c r="CI157" i="13"/>
  <c r="CJ126" i="13"/>
  <c r="CI133" i="13"/>
  <c r="CI132" i="13"/>
  <c r="BH134" i="13"/>
  <c r="Q158" i="13"/>
  <c r="EY158" i="13" s="1"/>
  <c r="R127" i="13"/>
  <c r="Q137" i="13"/>
  <c r="Q133" i="13"/>
  <c r="Q132" i="13"/>
  <c r="Q136" i="13"/>
  <c r="V137" i="13"/>
  <c r="V136" i="13"/>
  <c r="V132" i="13"/>
  <c r="V133" i="13"/>
  <c r="U134" i="13"/>
  <c r="H128" i="13"/>
  <c r="ED132" i="7"/>
  <c r="ED136" i="7"/>
  <c r="ED137" i="7"/>
  <c r="ED133" i="7"/>
  <c r="ED134" i="7" s="1"/>
  <c r="EK157" i="7"/>
  <c r="EY157" i="7" s="1"/>
  <c r="EL126" i="7"/>
  <c r="EK133" i="7"/>
  <c r="EK132" i="7"/>
  <c r="EC134" i="7"/>
  <c r="DZ132" i="7"/>
  <c r="DZ133" i="7"/>
  <c r="DZ134" i="7" s="1"/>
  <c r="DZ136" i="7"/>
  <c r="DZ137" i="7"/>
  <c r="DY134" i="7"/>
  <c r="DL125" i="7"/>
  <c r="DK156" i="7"/>
  <c r="DK133" i="7"/>
  <c r="DK132" i="7"/>
  <c r="DO134" i="7"/>
  <c r="DP137" i="7"/>
  <c r="DP136" i="7"/>
  <c r="DP132" i="7"/>
  <c r="DP133" i="7"/>
  <c r="CX125" i="7"/>
  <c r="CW156" i="7"/>
  <c r="CW132" i="7"/>
  <c r="CW133" i="7"/>
  <c r="CW134" i="7" s="1"/>
  <c r="CM134" i="7"/>
  <c r="CN156" i="7"/>
  <c r="CO125" i="7"/>
  <c r="CN133" i="7"/>
  <c r="CN132" i="7"/>
  <c r="CJ132" i="7"/>
  <c r="CJ133" i="7"/>
  <c r="CJ134" i="7" s="1"/>
  <c r="CJ136" i="7"/>
  <c r="CJ137" i="7"/>
  <c r="BU158" i="7"/>
  <c r="BV127" i="7"/>
  <c r="BU132" i="7"/>
  <c r="BU133" i="7"/>
  <c r="BZ158" i="7"/>
  <c r="CA127" i="7"/>
  <c r="BZ133" i="7"/>
  <c r="BZ132" i="7"/>
  <c r="BY134" i="7"/>
  <c r="BD134" i="7"/>
  <c r="BH124" i="7"/>
  <c r="BG132" i="7"/>
  <c r="BG155" i="7"/>
  <c r="BG133" i="7"/>
  <c r="BG134" i="7" s="1"/>
  <c r="AW134" i="7"/>
  <c r="AX137" i="7"/>
  <c r="AX132" i="7"/>
  <c r="AX133" i="7"/>
  <c r="AX134" i="7" s="1"/>
  <c r="AX136" i="7"/>
  <c r="G130" i="7"/>
  <c r="EZ161" i="7"/>
  <c r="H130" i="7" s="1"/>
  <c r="AB134" i="7"/>
  <c r="AI134" i="7"/>
  <c r="EZ159" i="7"/>
  <c r="H128" i="7" s="1"/>
  <c r="G128" i="7"/>
  <c r="AE155" i="7"/>
  <c r="AE136" i="7"/>
  <c r="AF124" i="7"/>
  <c r="AE133" i="7"/>
  <c r="AE137" i="7"/>
  <c r="AE132" i="7"/>
  <c r="AJ136" i="7"/>
  <c r="AJ133" i="7"/>
  <c r="AJ137" i="7"/>
  <c r="AJ132" i="7"/>
  <c r="R132" i="7"/>
  <c r="R133" i="7"/>
  <c r="R134" i="7" s="1"/>
  <c r="R136" i="7"/>
  <c r="R137" i="7"/>
  <c r="ED134" i="4"/>
  <c r="DZ137" i="4"/>
  <c r="DZ133" i="4"/>
  <c r="DZ136" i="4"/>
  <c r="DZ132" i="4"/>
  <c r="DP132" i="4"/>
  <c r="DP133" i="4"/>
  <c r="DP136" i="4"/>
  <c r="DP137" i="4"/>
  <c r="DL125" i="4"/>
  <c r="DK156" i="4"/>
  <c r="EY156" i="4" s="1"/>
  <c r="DK133" i="4"/>
  <c r="DK132" i="4"/>
  <c r="DO134" i="4"/>
  <c r="CM134" i="4"/>
  <c r="CI132" i="4"/>
  <c r="CI133" i="4"/>
  <c r="CI134" i="4" s="1"/>
  <c r="CI155" i="4"/>
  <c r="CJ124" i="4"/>
  <c r="CN133" i="4"/>
  <c r="CN132" i="4"/>
  <c r="CN155" i="4"/>
  <c r="CO124" i="4"/>
  <c r="BG155" i="4"/>
  <c r="EY155" i="4" s="1"/>
  <c r="BH124" i="4"/>
  <c r="BG133" i="4"/>
  <c r="BG132" i="4"/>
  <c r="BD134" i="4"/>
  <c r="BL136" i="4"/>
  <c r="BL137" i="4"/>
  <c r="BL132" i="4"/>
  <c r="BL133" i="4"/>
  <c r="AE158" i="4"/>
  <c r="EY158" i="4" s="1"/>
  <c r="AE132" i="4"/>
  <c r="AF127" i="4"/>
  <c r="AE137" i="4"/>
  <c r="AE136" i="4"/>
  <c r="AE133" i="4"/>
  <c r="V136" i="4"/>
  <c r="V133" i="4"/>
  <c r="V137" i="4"/>
  <c r="V132" i="4"/>
  <c r="H128" i="4"/>
  <c r="DA134" i="14"/>
  <c r="CU132" i="14"/>
  <c r="CU133" i="14"/>
  <c r="CU134" i="14" s="1"/>
  <c r="CU136" i="14"/>
  <c r="CU137" i="14"/>
  <c r="DE129" i="14"/>
  <c r="DD132" i="14"/>
  <c r="DD160" i="14"/>
  <c r="EY160" i="14" s="1"/>
  <c r="DD133" i="14"/>
  <c r="DD134" i="14" s="1"/>
  <c r="CT134" i="14"/>
  <c r="DI134" i="11"/>
  <c r="DS136" i="11"/>
  <c r="DS132" i="11"/>
  <c r="DS137" i="11"/>
  <c r="DS133" i="11"/>
  <c r="DS134" i="11" s="1"/>
  <c r="DE132" i="11"/>
  <c r="DE136" i="11"/>
  <c r="DE133" i="11"/>
  <c r="DE134" i="11" s="1"/>
  <c r="DE137" i="11"/>
  <c r="EZ156" i="11"/>
  <c r="G125" i="11"/>
  <c r="DD134" i="11"/>
  <c r="DO134" i="2"/>
  <c r="DH134" i="2"/>
  <c r="DP137" i="2"/>
  <c r="DP133" i="2"/>
  <c r="DP136" i="2"/>
  <c r="DP132" i="2"/>
  <c r="DL127" i="2"/>
  <c r="DK158" i="2"/>
  <c r="DK132" i="2"/>
  <c r="DK133" i="2"/>
  <c r="EY158" i="2"/>
  <c r="G127" i="2" s="1"/>
  <c r="AW134" i="2"/>
  <c r="AP134" i="2"/>
  <c r="AX137" i="2"/>
  <c r="AX133" i="2"/>
  <c r="AX136" i="2"/>
  <c r="AX132" i="2"/>
  <c r="AT128" i="2"/>
  <c r="AS159" i="2"/>
  <c r="EY159" i="2" s="1"/>
  <c r="AS133" i="2"/>
  <c r="AS132" i="2"/>
  <c r="R136" i="2"/>
  <c r="R132" i="2"/>
  <c r="R137" i="2"/>
  <c r="R133" i="2"/>
  <c r="R134" i="2" s="1"/>
  <c r="DI137" i="15"/>
  <c r="DI136" i="15"/>
  <c r="DI132" i="15"/>
  <c r="DI133" i="15"/>
  <c r="DI134" i="15" s="1"/>
  <c r="DB132" i="15"/>
  <c r="DB137" i="15"/>
  <c r="DB133" i="15"/>
  <c r="DB136" i="15"/>
  <c r="CB156" i="15"/>
  <c r="CB133" i="15"/>
  <c r="CC125" i="15"/>
  <c r="CB132" i="15"/>
  <c r="CG133" i="15"/>
  <c r="CG137" i="15"/>
  <c r="CG136" i="15"/>
  <c r="CG132" i="15"/>
  <c r="EF156" i="15"/>
  <c r="G125" i="15" s="1"/>
  <c r="AT136" i="15"/>
  <c r="AT132" i="15"/>
  <c r="AT137" i="15"/>
  <c r="AT133" i="15"/>
  <c r="AT134" i="15" s="1"/>
  <c r="AX134" i="15"/>
  <c r="DE128" i="12"/>
  <c r="DD159" i="12"/>
  <c r="EF159" i="12" s="1"/>
  <c r="DD133" i="12"/>
  <c r="DD132" i="12"/>
  <c r="DI137" i="12"/>
  <c r="DI132" i="12"/>
  <c r="DI133" i="12"/>
  <c r="DI136" i="12"/>
  <c r="DA134" i="12"/>
  <c r="AT126" i="12"/>
  <c r="AS157" i="12"/>
  <c r="EF157" i="12" s="1"/>
  <c r="AS133" i="12"/>
  <c r="AS132" i="12"/>
  <c r="AX132" i="12"/>
  <c r="AX133" i="12"/>
  <c r="AX137" i="12"/>
  <c r="AX136" i="12"/>
  <c r="AE137" i="12"/>
  <c r="AE133" i="12"/>
  <c r="AF124" i="12"/>
  <c r="AE132" i="12"/>
  <c r="AE136" i="12"/>
  <c r="AE155" i="12"/>
  <c r="AJ137" i="12"/>
  <c r="AJ136" i="12"/>
  <c r="AJ132" i="12"/>
  <c r="AJ133" i="12"/>
  <c r="AB134" i="12"/>
  <c r="R137" i="12"/>
  <c r="R133" i="12"/>
  <c r="R132" i="12"/>
  <c r="R136" i="12"/>
  <c r="Q134" i="12"/>
  <c r="DH134" i="5"/>
  <c r="DD161" i="5"/>
  <c r="EF161" i="5" s="1"/>
  <c r="DE130" i="5"/>
  <c r="DD132" i="5"/>
  <c r="DD133" i="5"/>
  <c r="DI133" i="5"/>
  <c r="DI132" i="5"/>
  <c r="DI136" i="5"/>
  <c r="DI137" i="5"/>
  <c r="G129" i="5"/>
  <c r="EG160" i="5"/>
  <c r="H129" i="5" s="1"/>
  <c r="CT134" i="5"/>
  <c r="CQ127" i="5"/>
  <c r="CP158" i="5"/>
  <c r="CP133" i="5"/>
  <c r="CP132" i="5"/>
  <c r="CU133" i="5"/>
  <c r="CU137" i="5"/>
  <c r="CU132" i="5"/>
  <c r="CU136" i="5"/>
  <c r="EF158" i="5"/>
  <c r="EG158" i="5" s="1"/>
  <c r="CF134" i="5"/>
  <c r="CC125" i="5"/>
  <c r="CB132" i="5"/>
  <c r="CB156" i="5"/>
  <c r="EF156" i="5" s="1"/>
  <c r="CB133" i="5"/>
  <c r="CG132" i="5"/>
  <c r="CG137" i="5"/>
  <c r="CG133" i="5"/>
  <c r="CG134" i="5" s="1"/>
  <c r="CG136" i="5"/>
  <c r="BY134" i="5"/>
  <c r="AP134" i="5"/>
  <c r="AS133" i="5"/>
  <c r="AS132" i="5"/>
  <c r="AT124" i="5"/>
  <c r="AS155" i="5"/>
  <c r="AX136" i="5"/>
  <c r="AX133" i="5"/>
  <c r="AX137" i="5"/>
  <c r="AX132" i="5"/>
  <c r="Q134" i="5"/>
  <c r="R132" i="5"/>
  <c r="R136" i="5"/>
  <c r="R137" i="5"/>
  <c r="R133" i="5"/>
  <c r="DW157" i="1"/>
  <c r="DX126" i="1"/>
  <c r="DW133" i="1"/>
  <c r="DW132" i="1"/>
  <c r="DV134" i="1"/>
  <c r="EF157" i="1"/>
  <c r="DP137" i="1"/>
  <c r="DP136" i="1"/>
  <c r="DP133" i="1"/>
  <c r="DP132" i="1"/>
  <c r="DH134" i="1"/>
  <c r="DI136" i="1"/>
  <c r="DI133" i="1"/>
  <c r="DI137" i="1"/>
  <c r="DI132" i="1"/>
  <c r="DA134" i="1"/>
  <c r="DD155" i="1"/>
  <c r="DE124" i="1"/>
  <c r="DD133" i="1"/>
  <c r="DD132" i="1"/>
  <c r="EG156" i="1"/>
  <c r="H125" i="1" s="1"/>
  <c r="G125" i="1"/>
  <c r="CP133" i="1"/>
  <c r="CP132" i="1"/>
  <c r="CP155" i="1"/>
  <c r="CQ124" i="1"/>
  <c r="CU132" i="1"/>
  <c r="CU133" i="1"/>
  <c r="CU137" i="1"/>
  <c r="CU136" i="1"/>
  <c r="BU134" i="1"/>
  <c r="BM132" i="1"/>
  <c r="BM133" i="1"/>
  <c r="BM134" i="1" s="1"/>
  <c r="BM136" i="1"/>
  <c r="BM137" i="1"/>
  <c r="BV137" i="1"/>
  <c r="BV132" i="1"/>
  <c r="BV133" i="1"/>
  <c r="BV136" i="1"/>
  <c r="AP134" i="1"/>
  <c r="AF136" i="1"/>
  <c r="AF132" i="1"/>
  <c r="AF137" i="1"/>
  <c r="AF133" i="1"/>
  <c r="AF134" i="1" s="1"/>
  <c r="AS161" i="1"/>
  <c r="EF161" i="1" s="1"/>
  <c r="AT130" i="1"/>
  <c r="AS132" i="1"/>
  <c r="AS133" i="1"/>
  <c r="AJ137" i="1"/>
  <c r="AJ136" i="1"/>
  <c r="AJ132" i="1"/>
  <c r="AJ133" i="1"/>
  <c r="AI134" i="1"/>
  <c r="G124" i="2" l="1"/>
  <c r="EZ155" i="2"/>
  <c r="H124" i="2" s="1"/>
  <c r="G126" i="14"/>
  <c r="EZ157" i="14"/>
  <c r="H126" i="14" s="1"/>
  <c r="BH133" i="8"/>
  <c r="BH134" i="8" s="1"/>
  <c r="BH132" i="8"/>
  <c r="BH136" i="8"/>
  <c r="BH137" i="8"/>
  <c r="BL134" i="8"/>
  <c r="DR134" i="14"/>
  <c r="G125" i="14"/>
  <c r="EZ156" i="14"/>
  <c r="H125" i="14" s="1"/>
  <c r="BH134" i="9"/>
  <c r="CA134" i="11"/>
  <c r="EY163" i="11"/>
  <c r="DS137" i="14"/>
  <c r="DS133" i="14"/>
  <c r="DS132" i="14"/>
  <c r="DS136" i="14"/>
  <c r="CI134" i="14"/>
  <c r="CW134" i="16"/>
  <c r="AJ134" i="16"/>
  <c r="CJ137" i="14"/>
  <c r="CJ133" i="14"/>
  <c r="CJ134" i="14" s="1"/>
  <c r="CJ132" i="14"/>
  <c r="CJ136" i="14"/>
  <c r="BV136" i="12"/>
  <c r="BV137" i="12"/>
  <c r="BV133" i="12"/>
  <c r="BV132" i="12"/>
  <c r="G124" i="11"/>
  <c r="G133" i="11" s="1"/>
  <c r="EZ155" i="11"/>
  <c r="H124" i="11" s="1"/>
  <c r="BV134" i="15"/>
  <c r="DP134" i="12"/>
  <c r="R133" i="4"/>
  <c r="R137" i="4"/>
  <c r="R132" i="4"/>
  <c r="R136" i="4"/>
  <c r="EY155" i="8"/>
  <c r="CN134" i="3"/>
  <c r="CX137" i="8"/>
  <c r="CX136" i="8"/>
  <c r="CX133" i="8"/>
  <c r="CX132" i="8"/>
  <c r="G127" i="14"/>
  <c r="EZ158" i="14"/>
  <c r="H127" i="14" s="1"/>
  <c r="G125" i="16"/>
  <c r="EZ156" i="16"/>
  <c r="H125" i="16" s="1"/>
  <c r="G127" i="6"/>
  <c r="G126" i="4"/>
  <c r="EZ157" i="4"/>
  <c r="H126" i="4" s="1"/>
  <c r="CO137" i="3"/>
  <c r="CO132" i="3"/>
  <c r="CO133" i="3"/>
  <c r="CO136" i="3"/>
  <c r="CX132" i="16"/>
  <c r="CX133" i="16"/>
  <c r="CX137" i="16"/>
  <c r="CX136" i="16"/>
  <c r="EF155" i="5"/>
  <c r="G124" i="5" s="1"/>
  <c r="G132" i="5" s="1"/>
  <c r="BU134" i="7"/>
  <c r="BU134" i="9"/>
  <c r="Q134" i="8"/>
  <c r="CG134" i="1"/>
  <c r="BL134" i="9"/>
  <c r="EF155" i="1"/>
  <c r="CC134" i="12"/>
  <c r="BU134" i="12"/>
  <c r="EZ155" i="16"/>
  <c r="H124" i="16" s="1"/>
  <c r="CW134" i="8"/>
  <c r="AF133" i="5"/>
  <c r="AF136" i="5"/>
  <c r="AF137" i="5"/>
  <c r="AF132" i="5"/>
  <c r="BM136" i="9"/>
  <c r="BM137" i="9"/>
  <c r="BM132" i="9"/>
  <c r="BM133" i="9"/>
  <c r="BM134" i="9" s="1"/>
  <c r="CX134" i="2"/>
  <c r="CO134" i="13"/>
  <c r="ES133" i="2"/>
  <c r="ES134" i="2" s="1"/>
  <c r="ES132" i="2"/>
  <c r="ES137" i="2"/>
  <c r="ES136" i="2"/>
  <c r="BZ134" i="16"/>
  <c r="ED134" i="10"/>
  <c r="CN134" i="8"/>
  <c r="EK134" i="2"/>
  <c r="CC132" i="1"/>
  <c r="CC137" i="1"/>
  <c r="CC136" i="1"/>
  <c r="CC133" i="1"/>
  <c r="CC134" i="1" s="1"/>
  <c r="CJ137" i="3"/>
  <c r="CJ136" i="3"/>
  <c r="CJ132" i="3"/>
  <c r="CJ133" i="3"/>
  <c r="CJ134" i="3" s="1"/>
  <c r="EL134" i="4"/>
  <c r="EY156" i="13"/>
  <c r="BV134" i="16"/>
  <c r="EC159" i="6"/>
  <c r="G128" i="6" s="1"/>
  <c r="CO137" i="2"/>
  <c r="CO132" i="2"/>
  <c r="CO136" i="2"/>
  <c r="CO133" i="2"/>
  <c r="CO134" i="2" s="1"/>
  <c r="R137" i="8"/>
  <c r="R136" i="8"/>
  <c r="R133" i="8"/>
  <c r="R132" i="8"/>
  <c r="CB134" i="1"/>
  <c r="CA136" i="16"/>
  <c r="CA137" i="16"/>
  <c r="CA132" i="16"/>
  <c r="CA133" i="16"/>
  <c r="EE136" i="10"/>
  <c r="EE137" i="10"/>
  <c r="EE132" i="10"/>
  <c r="EE133" i="10"/>
  <c r="G125" i="12"/>
  <c r="EG156" i="12"/>
  <c r="H125" i="12" s="1"/>
  <c r="AF137" i="13"/>
  <c r="AF136" i="13"/>
  <c r="AF133" i="13"/>
  <c r="AF132" i="13"/>
  <c r="DW134" i="5"/>
  <c r="CO133" i="8"/>
  <c r="CO136" i="8"/>
  <c r="CO137" i="8"/>
  <c r="CO132" i="8"/>
  <c r="AF134" i="11"/>
  <c r="R137" i="3"/>
  <c r="R136" i="3"/>
  <c r="R133" i="3"/>
  <c r="R132" i="3"/>
  <c r="EZ159" i="16"/>
  <c r="H128" i="16" s="1"/>
  <c r="G128" i="16"/>
  <c r="AJ134" i="5"/>
  <c r="G124" i="13"/>
  <c r="EZ155" i="13"/>
  <c r="H124" i="13" s="1"/>
  <c r="BV133" i="2"/>
  <c r="BV132" i="2"/>
  <c r="BV137" i="2"/>
  <c r="BV136" i="2"/>
  <c r="CA137" i="4"/>
  <c r="CA136" i="4"/>
  <c r="CA132" i="4"/>
  <c r="CA133" i="4"/>
  <c r="CA134" i="4" s="1"/>
  <c r="DX134" i="12"/>
  <c r="R134" i="10"/>
  <c r="BL134" i="13"/>
  <c r="DX136" i="5"/>
  <c r="DX137" i="5"/>
  <c r="DX133" i="5"/>
  <c r="DX134" i="5" s="1"/>
  <c r="DX132" i="5"/>
  <c r="CN134" i="7"/>
  <c r="AJ134" i="13"/>
  <c r="R134" i="11"/>
  <c r="CJ134" i="8"/>
  <c r="BL134" i="15"/>
  <c r="BU134" i="13"/>
  <c r="V134" i="5"/>
  <c r="BH132" i="5"/>
  <c r="BH133" i="5"/>
  <c r="BH134" i="5" s="1"/>
  <c r="BH137" i="5"/>
  <c r="BH136" i="5"/>
  <c r="BU134" i="5"/>
  <c r="G124" i="14"/>
  <c r="EZ155" i="14"/>
  <c r="H124" i="14" s="1"/>
  <c r="EG158" i="15"/>
  <c r="H127" i="15" s="1"/>
  <c r="G127" i="15"/>
  <c r="BM132" i="12"/>
  <c r="BM133" i="12"/>
  <c r="BM134" i="12" s="1"/>
  <c r="BM136" i="12"/>
  <c r="BM137" i="12"/>
  <c r="DP134" i="16"/>
  <c r="BE134" i="6"/>
  <c r="EK134" i="14"/>
  <c r="BM133" i="15"/>
  <c r="BM134" i="15" s="1"/>
  <c r="BM136" i="15"/>
  <c r="BM137" i="15"/>
  <c r="BM132" i="15"/>
  <c r="BV133" i="13"/>
  <c r="BV134" i="13" s="1"/>
  <c r="BV136" i="13"/>
  <c r="BV137" i="13"/>
  <c r="BV132" i="13"/>
  <c r="DP134" i="5"/>
  <c r="CX134" i="4"/>
  <c r="BV136" i="5"/>
  <c r="BV137" i="5"/>
  <c r="BV132" i="5"/>
  <c r="BV133" i="5"/>
  <c r="BV134" i="5" s="1"/>
  <c r="AF136" i="16"/>
  <c r="AF132" i="16"/>
  <c r="AF133" i="16"/>
  <c r="AF137" i="16"/>
  <c r="CO134" i="16"/>
  <c r="CA134" i="10"/>
  <c r="AT134" i="16"/>
  <c r="EY163" i="2"/>
  <c r="BM132" i="5"/>
  <c r="BM133" i="5"/>
  <c r="BM134" i="5" s="1"/>
  <c r="BM137" i="5"/>
  <c r="BM136" i="5"/>
  <c r="DW134" i="6"/>
  <c r="CB134" i="5"/>
  <c r="EL136" i="14"/>
  <c r="EL132" i="14"/>
  <c r="EL133" i="14"/>
  <c r="EL134" i="14" s="1"/>
  <c r="EL137" i="14"/>
  <c r="BF132" i="6"/>
  <c r="BF133" i="6"/>
  <c r="BF136" i="6"/>
  <c r="BF137" i="6"/>
  <c r="G129" i="16"/>
  <c r="EZ160" i="16"/>
  <c r="H129" i="16" s="1"/>
  <c r="CA134" i="14"/>
  <c r="V134" i="1"/>
  <c r="BL134" i="14"/>
  <c r="EZ156" i="2"/>
  <c r="H125" i="2" s="1"/>
  <c r="G125" i="2"/>
  <c r="DB134" i="16"/>
  <c r="AT137" i="13"/>
  <c r="AT136" i="13"/>
  <c r="AT133" i="13"/>
  <c r="AT132" i="13"/>
  <c r="DX132" i="6"/>
  <c r="DX137" i="6"/>
  <c r="DX136" i="6"/>
  <c r="DX133" i="6"/>
  <c r="DX134" i="6" s="1"/>
  <c r="EK134" i="8"/>
  <c r="BH133" i="11"/>
  <c r="BH132" i="11"/>
  <c r="BH137" i="11"/>
  <c r="BH136" i="11"/>
  <c r="DB134" i="7"/>
  <c r="DY134" i="8"/>
  <c r="CX136" i="15"/>
  <c r="CX137" i="15"/>
  <c r="CX132" i="15"/>
  <c r="CX133" i="15"/>
  <c r="CX134" i="15" s="1"/>
  <c r="BH132" i="2"/>
  <c r="BH133" i="2"/>
  <c r="BH137" i="2"/>
  <c r="BH136" i="2"/>
  <c r="CX134" i="3"/>
  <c r="CI134" i="10"/>
  <c r="AE134" i="8"/>
  <c r="CP134" i="15"/>
  <c r="BL134" i="11"/>
  <c r="DZ137" i="8"/>
  <c r="DZ133" i="8"/>
  <c r="DZ134" i="8" s="1"/>
  <c r="DZ136" i="8"/>
  <c r="DZ132" i="8"/>
  <c r="DB134" i="4"/>
  <c r="BH134" i="15"/>
  <c r="BG134" i="12"/>
  <c r="EL134" i="13"/>
  <c r="BL134" i="7"/>
  <c r="AJ134" i="12"/>
  <c r="G127" i="5"/>
  <c r="EJ157" i="10"/>
  <c r="G126" i="10" s="1"/>
  <c r="CQ132" i="15"/>
  <c r="CQ137" i="15"/>
  <c r="CQ133" i="15"/>
  <c r="CQ136" i="15"/>
  <c r="ED134" i="2"/>
  <c r="AF134" i="3"/>
  <c r="EY156" i="8"/>
  <c r="EG155" i="15"/>
  <c r="H124" i="15" s="1"/>
  <c r="G124" i="15"/>
  <c r="G133" i="15" s="1"/>
  <c r="BH133" i="12"/>
  <c r="BH134" i="12" s="1"/>
  <c r="BH136" i="12"/>
  <c r="BH132" i="12"/>
  <c r="BH137" i="12"/>
  <c r="DB134" i="15"/>
  <c r="AE134" i="4"/>
  <c r="AF137" i="8"/>
  <c r="AF132" i="8"/>
  <c r="AF136" i="8"/>
  <c r="AF133" i="8"/>
  <c r="AF134" i="2"/>
  <c r="BV137" i="4"/>
  <c r="BV136" i="4"/>
  <c r="BV133" i="4"/>
  <c r="BV134" i="4" s="1"/>
  <c r="BV132" i="4"/>
  <c r="AJ134" i="11"/>
  <c r="DZ134" i="2"/>
  <c r="BG134" i="8"/>
  <c r="AX134" i="12"/>
  <c r="EJ161" i="10"/>
  <c r="R134" i="16"/>
  <c r="CJ134" i="11"/>
  <c r="BV134" i="10"/>
  <c r="V134" i="8"/>
  <c r="CG134" i="12"/>
  <c r="CX134" i="10"/>
  <c r="BG134" i="10"/>
  <c r="DL133" i="10"/>
  <c r="DL136" i="10"/>
  <c r="DL137" i="10"/>
  <c r="DL132" i="10"/>
  <c r="EK155" i="10"/>
  <c r="H124" i="10" s="1"/>
  <c r="G124" i="10"/>
  <c r="DK134" i="10"/>
  <c r="EK157" i="10"/>
  <c r="H126" i="10" s="1"/>
  <c r="CJ137" i="10"/>
  <c r="CJ136" i="10"/>
  <c r="CJ133" i="10"/>
  <c r="CJ132" i="10"/>
  <c r="CO137" i="10"/>
  <c r="CO132" i="10"/>
  <c r="CO136" i="10"/>
  <c r="CO133" i="10"/>
  <c r="CN134" i="10"/>
  <c r="BM137" i="10"/>
  <c r="BM132" i="10"/>
  <c r="BM133" i="10"/>
  <c r="BM134" i="10" s="1"/>
  <c r="BM136" i="10"/>
  <c r="BH136" i="10"/>
  <c r="BH137" i="10"/>
  <c r="BH132" i="10"/>
  <c r="BH133" i="10"/>
  <c r="BL134" i="10"/>
  <c r="EJ160" i="10"/>
  <c r="AX134" i="10"/>
  <c r="AS134" i="10"/>
  <c r="AT136" i="10"/>
  <c r="AT133" i="10"/>
  <c r="AT137" i="10"/>
  <c r="AT132" i="10"/>
  <c r="AJ134" i="10"/>
  <c r="AF136" i="10"/>
  <c r="AF137" i="10"/>
  <c r="AF132" i="10"/>
  <c r="AF133" i="10"/>
  <c r="AF134" i="10" s="1"/>
  <c r="G130" i="10"/>
  <c r="EK161" i="10"/>
  <c r="H130" i="10" s="1"/>
  <c r="V134" i="10"/>
  <c r="H127" i="10"/>
  <c r="DB134" i="9"/>
  <c r="CW134" i="9"/>
  <c r="G124" i="9"/>
  <c r="EK155" i="9"/>
  <c r="H124" i="9" s="1"/>
  <c r="CX133" i="9"/>
  <c r="CX137" i="9"/>
  <c r="CX136" i="9"/>
  <c r="CX132" i="9"/>
  <c r="BZ134" i="9"/>
  <c r="CN134" i="9"/>
  <c r="CJ136" i="9"/>
  <c r="CJ132" i="9"/>
  <c r="CJ137" i="9"/>
  <c r="CJ133" i="9"/>
  <c r="EJ156" i="9"/>
  <c r="CO133" i="9"/>
  <c r="CO136" i="9"/>
  <c r="CO132" i="9"/>
  <c r="CO137" i="9"/>
  <c r="CI134" i="9"/>
  <c r="CA133" i="9"/>
  <c r="CA136" i="9"/>
  <c r="CA132" i="9"/>
  <c r="CA137" i="9"/>
  <c r="EJ158" i="9"/>
  <c r="EJ164" i="9" s="1"/>
  <c r="BV136" i="9"/>
  <c r="BV132" i="9"/>
  <c r="BV137" i="9"/>
  <c r="BV133" i="9"/>
  <c r="BV134" i="9" s="1"/>
  <c r="AT136" i="9"/>
  <c r="AT133" i="9"/>
  <c r="AT137" i="9"/>
  <c r="AT132" i="9"/>
  <c r="EK161" i="9"/>
  <c r="G130" i="9"/>
  <c r="AF132" i="9"/>
  <c r="AF133" i="9"/>
  <c r="AF134" i="9" s="1"/>
  <c r="AF136" i="9"/>
  <c r="AF137" i="9"/>
  <c r="DD134" i="6"/>
  <c r="DE137" i="6"/>
  <c r="DE133" i="6"/>
  <c r="DE136" i="6"/>
  <c r="DE132" i="6"/>
  <c r="DI134" i="6"/>
  <c r="EC155" i="6"/>
  <c r="G124" i="6" s="1"/>
  <c r="DP134" i="6"/>
  <c r="CG134" i="6"/>
  <c r="BO134" i="6"/>
  <c r="ED155" i="6"/>
  <c r="H124" i="6" s="1"/>
  <c r="CQ132" i="6"/>
  <c r="CQ136" i="6"/>
  <c r="CQ133" i="6"/>
  <c r="CQ134" i="6" s="1"/>
  <c r="CQ137" i="6"/>
  <c r="CH137" i="6"/>
  <c r="CH133" i="6"/>
  <c r="CH136" i="6"/>
  <c r="CH132" i="6"/>
  <c r="CP134" i="6"/>
  <c r="CC134" i="6"/>
  <c r="BT134" i="6"/>
  <c r="AZ134" i="6"/>
  <c r="BA137" i="6"/>
  <c r="BA136" i="6"/>
  <c r="BA132" i="6"/>
  <c r="BA133" i="6"/>
  <c r="AT134" i="6"/>
  <c r="AE134" i="6"/>
  <c r="R134" i="6"/>
  <c r="ED160" i="6"/>
  <c r="G129" i="6"/>
  <c r="EC164" i="6"/>
  <c r="AF136" i="6"/>
  <c r="AF133" i="6"/>
  <c r="AF132" i="6"/>
  <c r="AF137" i="6"/>
  <c r="AJ134" i="6"/>
  <c r="DP134" i="3"/>
  <c r="DL133" i="3"/>
  <c r="DL136" i="3"/>
  <c r="DL132" i="3"/>
  <c r="DL137" i="3"/>
  <c r="DK134" i="3"/>
  <c r="G129" i="3"/>
  <c r="EK160" i="3"/>
  <c r="H129" i="3" s="1"/>
  <c r="BL134" i="3"/>
  <c r="BV134" i="3"/>
  <c r="CA134" i="3"/>
  <c r="EJ159" i="3"/>
  <c r="EJ164" i="3" s="1"/>
  <c r="BM133" i="3"/>
  <c r="BM136" i="3"/>
  <c r="BM132" i="3"/>
  <c r="BM137" i="3"/>
  <c r="BH136" i="3"/>
  <c r="BH133" i="3"/>
  <c r="BH137" i="3"/>
  <c r="BH132" i="3"/>
  <c r="BG134" i="3"/>
  <c r="AT137" i="3"/>
  <c r="AT136" i="3"/>
  <c r="AT132" i="3"/>
  <c r="AT133" i="3"/>
  <c r="AT134" i="3" s="1"/>
  <c r="G127" i="3"/>
  <c r="EK158" i="3"/>
  <c r="H127" i="3" s="1"/>
  <c r="AX134" i="3"/>
  <c r="H130" i="3"/>
  <c r="DZ136" i="16"/>
  <c r="DZ133" i="16"/>
  <c r="DZ137" i="16"/>
  <c r="DZ132" i="16"/>
  <c r="DZ134" i="16" s="1"/>
  <c r="BL134" i="16"/>
  <c r="G126" i="16"/>
  <c r="EZ157" i="16"/>
  <c r="EY163" i="16"/>
  <c r="EY164" i="16"/>
  <c r="BH137" i="16"/>
  <c r="BH136" i="16"/>
  <c r="BH133" i="16"/>
  <c r="BH132" i="16"/>
  <c r="BG134" i="16"/>
  <c r="DY134" i="13"/>
  <c r="ED134" i="13"/>
  <c r="DZ137" i="13"/>
  <c r="DZ133" i="13"/>
  <c r="DZ136" i="13"/>
  <c r="DZ132" i="13"/>
  <c r="EZ156" i="13"/>
  <c r="H125" i="13" s="1"/>
  <c r="G125" i="13"/>
  <c r="CX133" i="13"/>
  <c r="CX132" i="13"/>
  <c r="CX136" i="13"/>
  <c r="CX137" i="13"/>
  <c r="CW134" i="13"/>
  <c r="DB134" i="13"/>
  <c r="CI134" i="13"/>
  <c r="EY157" i="13"/>
  <c r="EY163" i="13" s="1"/>
  <c r="CJ137" i="13"/>
  <c r="CJ136" i="13"/>
  <c r="CJ132" i="13"/>
  <c r="CJ133" i="13"/>
  <c r="CA137" i="13"/>
  <c r="CA132" i="13"/>
  <c r="CA133" i="13"/>
  <c r="CA136" i="13"/>
  <c r="G127" i="13"/>
  <c r="EZ158" i="13"/>
  <c r="R136" i="13"/>
  <c r="R137" i="13"/>
  <c r="R133" i="13"/>
  <c r="R132" i="13"/>
  <c r="V134" i="13"/>
  <c r="Q134" i="13"/>
  <c r="EY155" i="7"/>
  <c r="G124" i="7" s="1"/>
  <c r="EK134" i="7"/>
  <c r="G126" i="7"/>
  <c r="EZ157" i="7"/>
  <c r="H126" i="7" s="1"/>
  <c r="EL136" i="7"/>
  <c r="EL137" i="7"/>
  <c r="EL133" i="7"/>
  <c r="EL132" i="7"/>
  <c r="DL137" i="7"/>
  <c r="DL132" i="7"/>
  <c r="DL136" i="7"/>
  <c r="DL133" i="7"/>
  <c r="DL134" i="7" s="1"/>
  <c r="EY156" i="7"/>
  <c r="DP134" i="7"/>
  <c r="DK134" i="7"/>
  <c r="CO137" i="7"/>
  <c r="CO133" i="7"/>
  <c r="CO132" i="7"/>
  <c r="CO136" i="7"/>
  <c r="CX133" i="7"/>
  <c r="CX136" i="7"/>
  <c r="CX137" i="7"/>
  <c r="CX132" i="7"/>
  <c r="BZ134" i="7"/>
  <c r="EY158" i="7"/>
  <c r="CA136" i="7"/>
  <c r="CA133" i="7"/>
  <c r="CA132" i="7"/>
  <c r="CA137" i="7"/>
  <c r="BV137" i="7"/>
  <c r="BV136" i="7"/>
  <c r="BV133" i="7"/>
  <c r="BV132" i="7"/>
  <c r="BH137" i="7"/>
  <c r="BH132" i="7"/>
  <c r="BH136" i="7"/>
  <c r="BH133" i="7"/>
  <c r="AF137" i="7"/>
  <c r="AF132" i="7"/>
  <c r="AF136" i="7"/>
  <c r="AF133" i="7"/>
  <c r="AJ134" i="7"/>
  <c r="AE134" i="7"/>
  <c r="DP134" i="4"/>
  <c r="DZ134" i="4"/>
  <c r="DL136" i="4"/>
  <c r="DL132" i="4"/>
  <c r="DL137" i="4"/>
  <c r="DL133" i="4"/>
  <c r="DK134" i="4"/>
  <c r="G125" i="4"/>
  <c r="EZ156" i="4"/>
  <c r="H125" i="4" s="1"/>
  <c r="CN134" i="4"/>
  <c r="CO132" i="4"/>
  <c r="CO133" i="4"/>
  <c r="CO134" i="4" s="1"/>
  <c r="CO136" i="4"/>
  <c r="CO137" i="4"/>
  <c r="CJ136" i="4"/>
  <c r="CJ133" i="4"/>
  <c r="CJ137" i="4"/>
  <c r="CJ132" i="4"/>
  <c r="BL134" i="4"/>
  <c r="BG134" i="4"/>
  <c r="EZ155" i="4"/>
  <c r="H124" i="4" s="1"/>
  <c r="G124" i="4"/>
  <c r="BH136" i="4"/>
  <c r="BH133" i="4"/>
  <c r="BH137" i="4"/>
  <c r="BH132" i="4"/>
  <c r="EZ158" i="4"/>
  <c r="G127" i="4"/>
  <c r="EY163" i="4"/>
  <c r="EY164" i="4"/>
  <c r="AF132" i="4"/>
  <c r="AF133" i="4"/>
  <c r="AF134" i="4" s="1"/>
  <c r="AF137" i="4"/>
  <c r="AF136" i="4"/>
  <c r="V134" i="4"/>
  <c r="G129" i="14"/>
  <c r="EZ160" i="14"/>
  <c r="EY164" i="14"/>
  <c r="EY163" i="14"/>
  <c r="DE136" i="14"/>
  <c r="DE137" i="14"/>
  <c r="DE133" i="14"/>
  <c r="DE132" i="14"/>
  <c r="H125" i="11"/>
  <c r="EZ164" i="11"/>
  <c r="EY165" i="11"/>
  <c r="EZ158" i="2"/>
  <c r="DK134" i="2"/>
  <c r="DL136" i="2"/>
  <c r="DL137" i="2"/>
  <c r="DL132" i="2"/>
  <c r="DL133" i="2"/>
  <c r="DL134" i="2" s="1"/>
  <c r="DP134" i="2"/>
  <c r="EY164" i="2"/>
  <c r="EY165" i="2" s="1"/>
  <c r="AS134" i="2"/>
  <c r="AT137" i="2"/>
  <c r="AT133" i="2"/>
  <c r="AT136" i="2"/>
  <c r="AT132" i="2"/>
  <c r="EZ159" i="2"/>
  <c r="H128" i="2" s="1"/>
  <c r="G128" i="2"/>
  <c r="AX134" i="2"/>
  <c r="G133" i="2"/>
  <c r="G132" i="2"/>
  <c r="H127" i="2"/>
  <c r="EZ164" i="2"/>
  <c r="EF163" i="15"/>
  <c r="EF164" i="15"/>
  <c r="EG156" i="15"/>
  <c r="CC133" i="15"/>
  <c r="CC136" i="15"/>
  <c r="CC132" i="15"/>
  <c r="CC137" i="15"/>
  <c r="CG134" i="15"/>
  <c r="CB134" i="15"/>
  <c r="EF165" i="15"/>
  <c r="H125" i="15"/>
  <c r="EG164" i="15"/>
  <c r="EG163" i="15"/>
  <c r="DI134" i="12"/>
  <c r="DE136" i="12"/>
  <c r="DE137" i="12"/>
  <c r="DE133" i="12"/>
  <c r="DE132" i="12"/>
  <c r="DD134" i="12"/>
  <c r="G128" i="12"/>
  <c r="EG159" i="12"/>
  <c r="H128" i="12" s="1"/>
  <c r="EF164" i="12"/>
  <c r="EF165" i="12" s="1"/>
  <c r="EG155" i="12"/>
  <c r="EF163" i="12"/>
  <c r="AT137" i="12"/>
  <c r="AT132" i="12"/>
  <c r="AT133" i="12"/>
  <c r="AT134" i="12" s="1"/>
  <c r="AT136" i="12"/>
  <c r="AS134" i="12"/>
  <c r="EG157" i="12"/>
  <c r="H126" i="12" s="1"/>
  <c r="G126" i="12"/>
  <c r="AF137" i="12"/>
  <c r="AF133" i="12"/>
  <c r="AF132" i="12"/>
  <c r="AF136" i="12"/>
  <c r="AE134" i="12"/>
  <c r="R134" i="12"/>
  <c r="H124" i="12"/>
  <c r="DI134" i="5"/>
  <c r="G130" i="5"/>
  <c r="EG161" i="5"/>
  <c r="H130" i="5" s="1"/>
  <c r="DE132" i="5"/>
  <c r="DE133" i="5"/>
  <c r="DE137" i="5"/>
  <c r="DE136" i="5"/>
  <c r="DD134" i="5"/>
  <c r="CP134" i="5"/>
  <c r="CQ137" i="5"/>
  <c r="CQ136" i="5"/>
  <c r="CQ133" i="5"/>
  <c r="CQ132" i="5"/>
  <c r="CU134" i="5"/>
  <c r="EF164" i="5"/>
  <c r="EG156" i="5"/>
  <c r="H125" i="5" s="1"/>
  <c r="G125" i="5"/>
  <c r="CC137" i="5"/>
  <c r="CC132" i="5"/>
  <c r="CC136" i="5"/>
  <c r="CC133" i="5"/>
  <c r="CC134" i="5" s="1"/>
  <c r="EF163" i="5"/>
  <c r="AS134" i="5"/>
  <c r="AT137" i="5"/>
  <c r="AT133" i="5"/>
  <c r="AT132" i="5"/>
  <c r="AT136" i="5"/>
  <c r="EG155" i="5"/>
  <c r="H124" i="5" s="1"/>
  <c r="AX134" i="5"/>
  <c r="R134" i="5"/>
  <c r="H127" i="5"/>
  <c r="DP134" i="1"/>
  <c r="DW134" i="1"/>
  <c r="EG157" i="1"/>
  <c r="H126" i="1" s="1"/>
  <c r="G126" i="1"/>
  <c r="DX132" i="1"/>
  <c r="DX133" i="1"/>
  <c r="DX134" i="1" s="1"/>
  <c r="DX136" i="1"/>
  <c r="DX137" i="1"/>
  <c r="DE133" i="1"/>
  <c r="DE137" i="1"/>
  <c r="DE136" i="1"/>
  <c r="DE132" i="1"/>
  <c r="DD134" i="1"/>
  <c r="DI134" i="1"/>
  <c r="BV134" i="1"/>
  <c r="EG155" i="1"/>
  <c r="H124" i="1" s="1"/>
  <c r="G124" i="1"/>
  <c r="CQ137" i="1"/>
  <c r="CQ132" i="1"/>
  <c r="CQ136" i="1"/>
  <c r="CQ133" i="1"/>
  <c r="CQ134" i="1" s="1"/>
  <c r="CU134" i="1"/>
  <c r="CP134" i="1"/>
  <c r="AS134" i="1"/>
  <c r="AJ134" i="1"/>
  <c r="AT137" i="1"/>
  <c r="AT132" i="1"/>
  <c r="AT133" i="1"/>
  <c r="AT136" i="1"/>
  <c r="EG161" i="1"/>
  <c r="G130" i="1"/>
  <c r="EF163" i="1"/>
  <c r="EF164" i="1"/>
  <c r="BH134" i="2" l="1"/>
  <c r="AT134" i="13"/>
  <c r="BV134" i="12"/>
  <c r="CO134" i="8"/>
  <c r="AF134" i="13"/>
  <c r="AF134" i="7"/>
  <c r="CO134" i="10"/>
  <c r="CX134" i="16"/>
  <c r="EJ163" i="9"/>
  <c r="EJ165" i="9" s="1"/>
  <c r="AF134" i="8"/>
  <c r="CO134" i="3"/>
  <c r="EZ155" i="7"/>
  <c r="H124" i="7" s="1"/>
  <c r="EE134" i="10"/>
  <c r="BH134" i="7"/>
  <c r="BF134" i="6"/>
  <c r="CA134" i="16"/>
  <c r="DS134" i="14"/>
  <c r="G132" i="11"/>
  <c r="EY163" i="7"/>
  <c r="CQ134" i="15"/>
  <c r="AF134" i="5"/>
  <c r="G124" i="8"/>
  <c r="EZ155" i="8"/>
  <c r="EY164" i="8"/>
  <c r="EY165" i="8" s="1"/>
  <c r="EY163" i="8"/>
  <c r="AT134" i="1"/>
  <c r="BH134" i="11"/>
  <c r="G132" i="15"/>
  <c r="G134" i="15" s="1"/>
  <c r="EG164" i="5"/>
  <c r="ED159" i="6"/>
  <c r="H128" i="6" s="1"/>
  <c r="R134" i="4"/>
  <c r="EZ156" i="8"/>
  <c r="H125" i="8" s="1"/>
  <c r="G125" i="8"/>
  <c r="BV134" i="2"/>
  <c r="R134" i="8"/>
  <c r="CX134" i="8"/>
  <c r="EZ163" i="11"/>
  <c r="R134" i="3"/>
  <c r="G133" i="12"/>
  <c r="DL134" i="4"/>
  <c r="CJ134" i="9"/>
  <c r="AF134" i="16"/>
  <c r="DL134" i="10"/>
  <c r="CJ134" i="10"/>
  <c r="BH134" i="10"/>
  <c r="G129" i="10"/>
  <c r="EJ164" i="10"/>
  <c r="EK160" i="10"/>
  <c r="H129" i="10" s="1"/>
  <c r="EJ163" i="10"/>
  <c r="EK163" i="10"/>
  <c r="EK164" i="10"/>
  <c r="AT134" i="10"/>
  <c r="H132" i="10"/>
  <c r="H133" i="10"/>
  <c r="CX134" i="9"/>
  <c r="EK156" i="9"/>
  <c r="H125" i="9" s="1"/>
  <c r="G125" i="9"/>
  <c r="CO134" i="9"/>
  <c r="G127" i="9"/>
  <c r="G133" i="9" s="1"/>
  <c r="EK158" i="9"/>
  <c r="H127" i="9" s="1"/>
  <c r="CA134" i="9"/>
  <c r="AT134" i="9"/>
  <c r="G132" i="9"/>
  <c r="H130" i="9"/>
  <c r="DE134" i="6"/>
  <c r="EC163" i="6"/>
  <c r="EC165" i="6" s="1"/>
  <c r="CH134" i="6"/>
  <c r="BA134" i="6"/>
  <c r="AF134" i="6"/>
  <c r="H129" i="6"/>
  <c r="G132" i="6"/>
  <c r="G133" i="6"/>
  <c r="DL134" i="3"/>
  <c r="EK159" i="3"/>
  <c r="EK163" i="3" s="1"/>
  <c r="G128" i="3"/>
  <c r="EJ163" i="3"/>
  <c r="EJ165" i="3" s="1"/>
  <c r="BH134" i="3"/>
  <c r="BM134" i="3"/>
  <c r="EY165" i="16"/>
  <c r="G133" i="16"/>
  <c r="G132" i="16"/>
  <c r="BH134" i="16"/>
  <c r="H126" i="16"/>
  <c r="EZ164" i="16"/>
  <c r="EZ163" i="16"/>
  <c r="DZ134" i="13"/>
  <c r="EY164" i="13"/>
  <c r="EY165" i="13" s="1"/>
  <c r="CX134" i="13"/>
  <c r="CJ134" i="13"/>
  <c r="CA134" i="13"/>
  <c r="G126" i="13"/>
  <c r="G133" i="13" s="1"/>
  <c r="EZ157" i="13"/>
  <c r="H126" i="13" s="1"/>
  <c r="R134" i="13"/>
  <c r="H127" i="13"/>
  <c r="EL134" i="7"/>
  <c r="EY164" i="7"/>
  <c r="G125" i="7"/>
  <c r="EZ156" i="7"/>
  <c r="H125" i="7" s="1"/>
  <c r="CO134" i="7"/>
  <c r="CX134" i="7"/>
  <c r="CA134" i="7"/>
  <c r="BV134" i="7"/>
  <c r="EZ158" i="7"/>
  <c r="G127" i="7"/>
  <c r="CJ134" i="4"/>
  <c r="BH134" i="4"/>
  <c r="EY165" i="4"/>
  <c r="H127" i="4"/>
  <c r="EZ164" i="4"/>
  <c r="EZ163" i="4"/>
  <c r="G132" i="4"/>
  <c r="G133" i="4"/>
  <c r="DE134" i="14"/>
  <c r="EY165" i="14"/>
  <c r="G132" i="14"/>
  <c r="G133" i="14"/>
  <c r="G134" i="14" s="1"/>
  <c r="H129" i="14"/>
  <c r="EZ163" i="14"/>
  <c r="EZ164" i="14"/>
  <c r="EZ165" i="11"/>
  <c r="G134" i="11"/>
  <c r="H133" i="11"/>
  <c r="H132" i="11"/>
  <c r="EZ163" i="2"/>
  <c r="EZ165" i="2" s="1"/>
  <c r="AT134" i="2"/>
  <c r="G134" i="2"/>
  <c r="H133" i="2"/>
  <c r="H132" i="2"/>
  <c r="CC134" i="15"/>
  <c r="EG165" i="15"/>
  <c r="H132" i="15"/>
  <c r="H133" i="15"/>
  <c r="DE134" i="12"/>
  <c r="EG163" i="12"/>
  <c r="EG164" i="12"/>
  <c r="G132" i="12"/>
  <c r="AF134" i="12"/>
  <c r="G134" i="12"/>
  <c r="H133" i="12"/>
  <c r="H132" i="12"/>
  <c r="EG165" i="12"/>
  <c r="EF165" i="5"/>
  <c r="DE134" i="5"/>
  <c r="CQ134" i="5"/>
  <c r="EG163" i="5"/>
  <c r="AT134" i="5"/>
  <c r="G133" i="5"/>
  <c r="G134" i="5" s="1"/>
  <c r="H133" i="5"/>
  <c r="H132" i="5"/>
  <c r="DE134" i="1"/>
  <c r="H130" i="1"/>
  <c r="EG163" i="1"/>
  <c r="EG164" i="1"/>
  <c r="G132" i="1"/>
  <c r="G133" i="1"/>
  <c r="EF165" i="1"/>
  <c r="H124" i="8" l="1"/>
  <c r="EZ163" i="8"/>
  <c r="EZ164" i="8"/>
  <c r="EZ165" i="8" s="1"/>
  <c r="ED163" i="6"/>
  <c r="ED164" i="6"/>
  <c r="EG165" i="5"/>
  <c r="EY165" i="7"/>
  <c r="G133" i="8"/>
  <c r="G132" i="8"/>
  <c r="EZ164" i="13"/>
  <c r="EZ165" i="13" s="1"/>
  <c r="EK165" i="10"/>
  <c r="G132" i="10"/>
  <c r="G133" i="10"/>
  <c r="EJ165" i="10"/>
  <c r="H134" i="10"/>
  <c r="EK164" i="9"/>
  <c r="EK163" i="9"/>
  <c r="G134" i="9"/>
  <c r="H133" i="9"/>
  <c r="H132" i="9"/>
  <c r="G134" i="6"/>
  <c r="ED165" i="6"/>
  <c r="H132" i="6"/>
  <c r="H133" i="6"/>
  <c r="H128" i="3"/>
  <c r="EK164" i="3"/>
  <c r="EK165" i="3" s="1"/>
  <c r="G132" i="3"/>
  <c r="G133" i="3"/>
  <c r="EZ165" i="16"/>
  <c r="G134" i="16"/>
  <c r="H133" i="16"/>
  <c r="H132" i="16"/>
  <c r="G132" i="13"/>
  <c r="EZ163" i="13"/>
  <c r="G134" i="13"/>
  <c r="H132" i="13"/>
  <c r="H133" i="13"/>
  <c r="H127" i="7"/>
  <c r="EZ164" i="7"/>
  <c r="EZ163" i="7"/>
  <c r="G133" i="7"/>
  <c r="G132" i="7"/>
  <c r="EZ165" i="4"/>
  <c r="H132" i="4"/>
  <c r="H133" i="4"/>
  <c r="G134" i="4"/>
  <c r="H132" i="14"/>
  <c r="H133" i="14"/>
  <c r="H134" i="14" s="1"/>
  <c r="EZ165" i="14"/>
  <c r="H134" i="11"/>
  <c r="H134" i="2"/>
  <c r="H134" i="15"/>
  <c r="H134" i="12"/>
  <c r="H134" i="5"/>
  <c r="G134" i="1"/>
  <c r="EG165" i="1"/>
  <c r="H132" i="1"/>
  <c r="H133" i="1"/>
  <c r="G134" i="7" l="1"/>
  <c r="G134" i="8"/>
  <c r="H132" i="8"/>
  <c r="H133" i="8"/>
  <c r="H134" i="8" s="1"/>
  <c r="G134" i="10"/>
  <c r="EK165" i="9"/>
  <c r="H134" i="9"/>
  <c r="H134" i="6"/>
  <c r="G134" i="3"/>
  <c r="H132" i="3"/>
  <c r="H133" i="3"/>
  <c r="H134" i="16"/>
  <c r="H134" i="13"/>
  <c r="EZ165" i="7"/>
  <c r="H133" i="7"/>
  <c r="H132" i="7"/>
  <c r="H134" i="4"/>
  <c r="H134" i="1"/>
  <c r="H134" i="3" l="1"/>
  <c r="H134" i="7"/>
</calcChain>
</file>

<file path=xl/sharedStrings.xml><?xml version="1.0" encoding="utf-8"?>
<sst xmlns="http://schemas.openxmlformats.org/spreadsheetml/2006/main" count="6503" uniqueCount="195">
  <si>
    <t>DOY132</t>
  </si>
  <si>
    <t>DOY138</t>
  </si>
  <si>
    <t>DOY152</t>
  </si>
  <si>
    <t>DOY158</t>
  </si>
  <si>
    <t>DOY171</t>
  </si>
  <si>
    <t>DOY174</t>
  </si>
  <si>
    <t>DOY182</t>
  </si>
  <si>
    <t>DOY187</t>
  </si>
  <si>
    <t>DOY195</t>
  </si>
  <si>
    <t>DOY209</t>
  </si>
  <si>
    <t>DOY215</t>
  </si>
  <si>
    <t>DOY221</t>
  </si>
  <si>
    <t>DOY224</t>
  </si>
  <si>
    <t>DOY234</t>
  </si>
  <si>
    <t>DOY238</t>
  </si>
  <si>
    <t>DOY244</t>
  </si>
  <si>
    <t>DOY251</t>
  </si>
  <si>
    <t>DOY262</t>
  </si>
  <si>
    <t>Tube no.</t>
  </si>
  <si>
    <t>Depth cm</t>
  </si>
  <si>
    <t>% H2O</t>
  </si>
  <si>
    <t>H2O c m</t>
  </si>
  <si>
    <t>Cum cm</t>
  </si>
  <si>
    <t>Accum. cm</t>
  </si>
  <si>
    <t>DOY131</t>
  </si>
  <si>
    <t>DOY136</t>
  </si>
  <si>
    <t>DOY151</t>
  </si>
  <si>
    <t>DOY157</t>
  </si>
  <si>
    <t>DOY164</t>
  </si>
  <si>
    <t>DOY168</t>
  </si>
  <si>
    <t>DOY173</t>
  </si>
  <si>
    <t>DOY178</t>
  </si>
  <si>
    <t>DOY186</t>
  </si>
  <si>
    <t>DOY189</t>
  </si>
  <si>
    <t>DOY196</t>
  </si>
  <si>
    <t>DOY201</t>
  </si>
  <si>
    <t>DOY208</t>
  </si>
  <si>
    <t>DOY213</t>
  </si>
  <si>
    <t>DOY220</t>
  </si>
  <si>
    <t>DOY223</t>
  </si>
  <si>
    <t>DOY232</t>
  </si>
  <si>
    <t>DOY237</t>
  </si>
  <si>
    <t>DOY250</t>
  </si>
  <si>
    <t>DOY167</t>
  </si>
  <si>
    <t>DOY181</t>
  </si>
  <si>
    <t>DOY194</t>
  </si>
  <si>
    <t>DOY199</t>
  </si>
  <si>
    <t>DOY206</t>
  </si>
  <si>
    <t>DOY216</t>
  </si>
  <si>
    <t>DOY227</t>
  </si>
  <si>
    <t>DOY230</t>
  </si>
  <si>
    <t>DOY242</t>
  </si>
  <si>
    <t>DOY249</t>
  </si>
  <si>
    <t>DOY259</t>
  </si>
  <si>
    <t>DOY193</t>
  </si>
  <si>
    <t>DOY197</t>
  </si>
  <si>
    <t>DOY207</t>
  </si>
  <si>
    <t>DOY210</t>
  </si>
  <si>
    <t>DOY217</t>
  </si>
  <si>
    <t>DOY228</t>
  </si>
  <si>
    <t>DOY137</t>
  </si>
  <si>
    <t>DOY202</t>
  </si>
  <si>
    <t>Yield</t>
  </si>
  <si>
    <t>Year</t>
  </si>
  <si>
    <t>DOY</t>
  </si>
  <si>
    <t>Experiment</t>
  </si>
  <si>
    <t>Tube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</si>
  <si>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</si>
  <si>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</si>
  <si>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</si>
  <si>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</si>
  <si>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</si>
  <si>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</si>
  <si>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</si>
  <si>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</si>
  <si>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</si>
  <si>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</si>
  <si>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RSIS</t>
  </si>
  <si>
    <t>d210cm</t>
  </si>
  <si>
    <t>d230cm</t>
  </si>
  <si>
    <t>d250cm</t>
  </si>
  <si>
    <t>d270cm</t>
  </si>
  <si>
    <t>d290cm</t>
  </si>
  <si>
    <t>p01-1</t>
  </si>
  <si>
    <t>p01-2</t>
  </si>
  <si>
    <t>p01-3</t>
  </si>
  <si>
    <t>p01-4</t>
  </si>
  <si>
    <t>p01-5</t>
  </si>
  <si>
    <t>p01-6</t>
  </si>
  <si>
    <t>p01-7</t>
  </si>
  <si>
    <t>p02-1</t>
  </si>
  <si>
    <t>p02-2</t>
  </si>
  <si>
    <t>p02-3</t>
  </si>
  <si>
    <t>p02-4</t>
  </si>
  <si>
    <t>p02-5</t>
  </si>
  <si>
    <t>p02-6</t>
  </si>
  <si>
    <t>p02-7</t>
  </si>
  <si>
    <t>p03-1</t>
  </si>
  <si>
    <t>p03-2</t>
  </si>
  <si>
    <t>p03-3</t>
  </si>
  <si>
    <t>p03-4</t>
  </si>
  <si>
    <t>p03-5</t>
  </si>
  <si>
    <t>p03-6</t>
  </si>
  <si>
    <t>p03-7</t>
  </si>
  <si>
    <t>p04-1</t>
  </si>
  <si>
    <t>p04-2</t>
  </si>
  <si>
    <t>p04-3</t>
  </si>
  <si>
    <t>p04-4</t>
  </si>
  <si>
    <t>p04-5</t>
  </si>
  <si>
    <t>p04-6</t>
  </si>
  <si>
    <t>p04-7</t>
  </si>
  <si>
    <t>p05-1</t>
  </si>
  <si>
    <t>p05-2</t>
  </si>
  <si>
    <t>p05-3</t>
  </si>
  <si>
    <t>p05-4</t>
  </si>
  <si>
    <t>p05-5</t>
  </si>
  <si>
    <t>p05-6</t>
  </si>
  <si>
    <t>p05-7</t>
  </si>
  <si>
    <t>p06-1</t>
  </si>
  <si>
    <t>p06-2</t>
  </si>
  <si>
    <t>p06-3</t>
  </si>
  <si>
    <t>p06-4</t>
  </si>
  <si>
    <t>p06-5</t>
  </si>
  <si>
    <t>p06-6</t>
  </si>
  <si>
    <t>p06-7</t>
  </si>
  <si>
    <t>p07-1</t>
  </si>
  <si>
    <t>p07-2</t>
  </si>
  <si>
    <t>p07-3</t>
  </si>
  <si>
    <t>p07-4</t>
  </si>
  <si>
    <t>p07-5</t>
  </si>
  <si>
    <t>p07-6</t>
  </si>
  <si>
    <t>p07-7</t>
  </si>
  <si>
    <t>p08-1</t>
  </si>
  <si>
    <t>p08-2</t>
  </si>
  <si>
    <t>p08-3</t>
  </si>
  <si>
    <t>p08-4</t>
  </si>
  <si>
    <t>p08-5</t>
  </si>
  <si>
    <t>p08-6</t>
  </si>
  <si>
    <t>p08-7</t>
  </si>
  <si>
    <t>p09-1</t>
  </si>
  <si>
    <t>p09-2</t>
  </si>
  <si>
    <t>p09-3</t>
  </si>
  <si>
    <t>p09-4</t>
  </si>
  <si>
    <t>p09-5</t>
  </si>
  <si>
    <t>p09-6</t>
  </si>
  <si>
    <t>p09-7</t>
  </si>
  <si>
    <t>p10-1</t>
  </si>
  <si>
    <t>p10-2</t>
  </si>
  <si>
    <t>p10-3</t>
  </si>
  <si>
    <t>p10-4</t>
  </si>
  <si>
    <t>p10-5</t>
  </si>
  <si>
    <t>p10-6</t>
  </si>
  <si>
    <t>p10-7</t>
  </si>
  <si>
    <t>p11-1</t>
  </si>
  <si>
    <t>p11-2</t>
  </si>
  <si>
    <t>p11-3</t>
  </si>
  <si>
    <t>p11-4</t>
  </si>
  <si>
    <t>p11-5</t>
  </si>
  <si>
    <t>p11-6</t>
  </si>
  <si>
    <t>p11-7</t>
  </si>
  <si>
    <t>p12-1</t>
  </si>
  <si>
    <t>p12-2</t>
  </si>
  <si>
    <t>p12-3</t>
  </si>
  <si>
    <t>p12-4</t>
  </si>
  <si>
    <t>p12-5</t>
  </si>
  <si>
    <t>p12-6</t>
  </si>
  <si>
    <t>p12-7</t>
  </si>
  <si>
    <t>p13-1</t>
  </si>
  <si>
    <t>p13-2</t>
  </si>
  <si>
    <t>p13-3</t>
  </si>
  <si>
    <t>p13-4</t>
  </si>
  <si>
    <t>p13-5</t>
  </si>
  <si>
    <t>p13-6</t>
  </si>
  <si>
    <t>p13-7</t>
  </si>
  <si>
    <t>p14-1</t>
  </si>
  <si>
    <t>p14-2</t>
  </si>
  <si>
    <t>p14-3</t>
  </si>
  <si>
    <t>p14-4</t>
  </si>
  <si>
    <t>p14-5</t>
  </si>
  <si>
    <t>p14-6</t>
  </si>
  <si>
    <t>p14-7</t>
  </si>
  <si>
    <t>p15-1</t>
  </si>
  <si>
    <t>p15-2</t>
  </si>
  <si>
    <t>p15-3</t>
  </si>
  <si>
    <t>p15-4</t>
  </si>
  <si>
    <t>p15-5</t>
  </si>
  <si>
    <t>p15-6</t>
  </si>
  <si>
    <t>p15-7</t>
  </si>
  <si>
    <t>p16-1</t>
  </si>
  <si>
    <t>p16-2</t>
  </si>
  <si>
    <t>p16-3</t>
  </si>
  <si>
    <t>p16-4</t>
  </si>
  <si>
    <t>p16-5</t>
  </si>
  <si>
    <t>p16-6</t>
  </si>
  <si>
    <t>p16-7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</si>
</sst>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1" fillId="0" borderId="0" xfId="1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49" fontId="0" fillId="0" borderId="0" xfId="0" applyNumberFormat="1"/>
    <xf numFmtId="164" fontId="1" fillId="0" borderId="0" xfId="1" applyNumberFormat="1"/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6047-8C9B-4143-8AE6-5CAB20935163}">
  <dimension ref="A1:S2157"/>
  <sheetViews>
    <sheetView tabSelected="1" workbookViewId="0"/>
  </sheetViews>
  <sheetFormatPr defaultRowHeight="15" x14ac:dyDescent="0.25"/>
  <sheetData>
    <row r="1" spans="1:19" x14ac:dyDescent="0.25">
      <c r="A1" t="s">
        <v>63</v>
      </c>
      <c r="B1" t="s">
        <v>64</v>
      </c>
      <c r="C1" t="s">
        <v>65</v>
      </c>
      <c r="D1" t="s">
        <v>66</v>
      </c>
      <c r="E1" t="s">
        <v>82</v>
      </c>
      <c r="F1" t="s">
        <v>81</v>
      </c>
      <c r="G1" t="s">
        <v>80</v>
      </c>
      <c r="H1" t="s">
        <v>79</v>
      </c>
      <c r="I1" t="s">
        <v>78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</row>
    <row r="2" spans="1:19" x14ac:dyDescent="0.25">
      <c r="A2">
        <v>2009</v>
      </c>
      <c r="B2">
        <v>131</v>
      </c>
      <c r="C2" t="s">
        <v>77</v>
      </c>
      <c r="D2" t="s">
        <v>90</v>
      </c>
      <c r="E2" s="3">
        <v>0.23400000000000001</v>
      </c>
      <c r="F2" s="3">
        <v>0.245</v>
      </c>
      <c r="G2" s="3">
        <v>0.251</v>
      </c>
      <c r="H2" s="3">
        <v>0.23899999999999999</v>
      </c>
      <c r="I2" s="3">
        <v>0.26300000000000001</v>
      </c>
      <c r="J2" s="3">
        <v>0.27400000000000002</v>
      </c>
      <c r="K2" s="3">
        <v>0.26700000000000002</v>
      </c>
      <c r="L2" s="3">
        <v>0.24199999999999999</v>
      </c>
      <c r="M2" s="3">
        <v>0.22</v>
      </c>
      <c r="N2" s="3">
        <v>0.184</v>
      </c>
      <c r="O2" s="3">
        <v>0.23100000000000001</v>
      </c>
      <c r="P2" s="3">
        <v>0.26700000000000002</v>
      </c>
      <c r="Q2" s="3">
        <v>0.249</v>
      </c>
      <c r="R2" s="3">
        <v>0.19600000000000001</v>
      </c>
      <c r="S2" s="3">
        <v>0.11799999999999999</v>
      </c>
    </row>
    <row r="3" spans="1:19" x14ac:dyDescent="0.25">
      <c r="A3">
        <v>2009</v>
      </c>
      <c r="B3">
        <v>131</v>
      </c>
      <c r="C3" t="s">
        <v>77</v>
      </c>
      <c r="D3" t="s">
        <v>91</v>
      </c>
      <c r="E3" s="3">
        <v>0.23400000000000001</v>
      </c>
      <c r="F3" s="3">
        <v>0.224</v>
      </c>
      <c r="G3" s="3">
        <v>0.24299999999999999</v>
      </c>
      <c r="H3" s="3">
        <v>0.23699999999999999</v>
      </c>
      <c r="I3" s="3">
        <v>0.247</v>
      </c>
      <c r="J3" s="3">
        <v>0.23200000000000001</v>
      </c>
      <c r="K3" s="3">
        <v>0.22600000000000001</v>
      </c>
      <c r="L3" s="3">
        <v>0.20799999999999999</v>
      </c>
      <c r="M3" s="3">
        <v>0.22</v>
      </c>
      <c r="N3" s="3">
        <v>0.25700000000000001</v>
      </c>
      <c r="O3" s="3">
        <v>0.254</v>
      </c>
      <c r="P3" s="3">
        <v>0.20100000000000001</v>
      </c>
      <c r="Q3" s="3">
        <v>0.17899999999999999</v>
      </c>
      <c r="R3" s="3">
        <v>0.20399999999999999</v>
      </c>
      <c r="S3" s="3">
        <v>0.14499999999999999</v>
      </c>
    </row>
    <row r="4" spans="1:19" x14ac:dyDescent="0.25">
      <c r="A4">
        <v>2009</v>
      </c>
      <c r="B4">
        <v>131</v>
      </c>
      <c r="C4" t="s">
        <v>77</v>
      </c>
      <c r="D4" t="s">
        <v>92</v>
      </c>
      <c r="E4" s="3">
        <v>0.23599999999999999</v>
      </c>
      <c r="F4" s="3">
        <v>0.222</v>
      </c>
      <c r="G4" s="3">
        <v>0.247</v>
      </c>
      <c r="H4" s="3">
        <v>0.24099999999999999</v>
      </c>
      <c r="I4" s="3">
        <v>0.24299999999999999</v>
      </c>
      <c r="J4" s="3">
        <v>0.255</v>
      </c>
      <c r="K4" s="3">
        <v>0.23200000000000001</v>
      </c>
      <c r="L4" s="3">
        <v>0.23</v>
      </c>
      <c r="M4" s="3">
        <v>0.29099999999999998</v>
      </c>
      <c r="N4" s="3">
        <v>0.34899999999999998</v>
      </c>
      <c r="O4" s="3">
        <v>0.17899999999999999</v>
      </c>
      <c r="P4" s="3">
        <v>0.13300000000000001</v>
      </c>
      <c r="Q4" s="3">
        <v>0.14699999999999999</v>
      </c>
      <c r="R4" s="3">
        <v>0.21299999999999999</v>
      </c>
      <c r="S4" s="3">
        <v>0.13100000000000001</v>
      </c>
    </row>
    <row r="5" spans="1:19" x14ac:dyDescent="0.25">
      <c r="A5">
        <v>2009</v>
      </c>
      <c r="B5">
        <v>131</v>
      </c>
      <c r="C5" t="s">
        <v>77</v>
      </c>
      <c r="D5" t="s">
        <v>93</v>
      </c>
      <c r="E5" s="3">
        <v>0.23799999999999999</v>
      </c>
      <c r="F5" s="3">
        <v>0.23599999999999999</v>
      </c>
      <c r="G5" s="3">
        <v>0.246</v>
      </c>
      <c r="H5" s="3">
        <v>0.217</v>
      </c>
      <c r="I5" s="3">
        <v>0.20100000000000001</v>
      </c>
      <c r="J5" s="3">
        <v>0.219</v>
      </c>
      <c r="K5" s="3">
        <v>0.23200000000000001</v>
      </c>
      <c r="L5" s="3">
        <v>0.22</v>
      </c>
      <c r="M5" s="3">
        <v>0.23400000000000001</v>
      </c>
      <c r="N5" s="3">
        <v>0.27100000000000002</v>
      </c>
      <c r="O5" s="3">
        <v>0.219</v>
      </c>
      <c r="P5" s="3">
        <v>0.17499999999999999</v>
      </c>
      <c r="Q5" s="3">
        <v>0.20100000000000001</v>
      </c>
      <c r="R5" s="3">
        <v>0.219</v>
      </c>
      <c r="S5" s="3">
        <v>0.14799999999999999</v>
      </c>
    </row>
    <row r="6" spans="1:19" x14ac:dyDescent="0.25">
      <c r="A6">
        <v>2009</v>
      </c>
      <c r="B6">
        <v>131</v>
      </c>
      <c r="C6" t="s">
        <v>77</v>
      </c>
      <c r="D6" t="s">
        <v>94</v>
      </c>
      <c r="E6" s="3">
        <v>0.24199999999999999</v>
      </c>
      <c r="F6" s="3">
        <v>0.24099999999999999</v>
      </c>
      <c r="G6" s="3">
        <v>0.23499999999999999</v>
      </c>
      <c r="H6" s="3">
        <v>0.25600000000000001</v>
      </c>
      <c r="I6" s="3">
        <v>0.251</v>
      </c>
      <c r="J6" s="3">
        <v>0.245</v>
      </c>
      <c r="K6" s="3">
        <v>0.249</v>
      </c>
      <c r="L6" s="3">
        <v>0.23799999999999999</v>
      </c>
      <c r="M6" s="3">
        <v>0.19400000000000001</v>
      </c>
      <c r="N6" s="3">
        <v>0.217</v>
      </c>
      <c r="O6" s="3">
        <v>0.17799999999999999</v>
      </c>
      <c r="P6" s="3">
        <v>0.22800000000000001</v>
      </c>
      <c r="Q6" s="3">
        <v>0.219</v>
      </c>
      <c r="R6" s="3">
        <v>0.23699999999999999</v>
      </c>
      <c r="S6" s="3">
        <v>0.155</v>
      </c>
    </row>
    <row r="7" spans="1:19" x14ac:dyDescent="0.25">
      <c r="A7">
        <v>2009</v>
      </c>
      <c r="B7">
        <v>131</v>
      </c>
      <c r="C7" t="s">
        <v>77</v>
      </c>
      <c r="D7" t="s">
        <v>95</v>
      </c>
      <c r="E7" s="3">
        <v>0.255</v>
      </c>
      <c r="F7" s="3">
        <v>0.248</v>
      </c>
      <c r="G7" s="3">
        <v>0.252</v>
      </c>
      <c r="H7" s="3">
        <v>0.255</v>
      </c>
      <c r="I7" s="3">
        <v>0.25700000000000001</v>
      </c>
      <c r="J7" s="3">
        <v>0.249</v>
      </c>
      <c r="K7" s="3">
        <v>0.26900000000000002</v>
      </c>
      <c r="L7" s="3">
        <v>0.28299999999999997</v>
      </c>
      <c r="M7" s="3">
        <v>0.23300000000000001</v>
      </c>
      <c r="N7" s="3">
        <v>0.20699999999999999</v>
      </c>
      <c r="O7" s="3">
        <v>0.17199999999999999</v>
      </c>
      <c r="P7" s="3">
        <v>0.17499999999999999</v>
      </c>
      <c r="Q7" s="3">
        <v>0.185</v>
      </c>
      <c r="R7" s="3">
        <v>0.23200000000000001</v>
      </c>
      <c r="S7" s="3">
        <v>0.155</v>
      </c>
    </row>
    <row r="8" spans="1:19" x14ac:dyDescent="0.25">
      <c r="A8">
        <v>2009</v>
      </c>
      <c r="B8">
        <v>131</v>
      </c>
      <c r="C8" t="s">
        <v>77</v>
      </c>
      <c r="D8" t="s">
        <v>96</v>
      </c>
      <c r="E8" s="3">
        <v>0.20200000000000001</v>
      </c>
      <c r="F8" s="3">
        <v>0.20300000000000001</v>
      </c>
      <c r="G8" s="3">
        <v>0.221</v>
      </c>
      <c r="H8" s="3">
        <v>0.21199999999999999</v>
      </c>
      <c r="I8" s="3">
        <v>0.215</v>
      </c>
      <c r="J8" s="3">
        <v>0.20599999999999999</v>
      </c>
      <c r="K8" s="3">
        <v>0.19</v>
      </c>
      <c r="L8" s="3">
        <v>0.17199999999999999</v>
      </c>
      <c r="M8" s="3">
        <v>0.15</v>
      </c>
      <c r="N8" s="3">
        <v>0.191</v>
      </c>
      <c r="O8" s="3">
        <v>0.20399999999999999</v>
      </c>
      <c r="P8" s="3">
        <v>0.23899999999999999</v>
      </c>
      <c r="Q8" s="3">
        <v>0.21199999999999999</v>
      </c>
      <c r="R8" s="3">
        <v>0.245</v>
      </c>
      <c r="S8" s="3">
        <v>0.16500000000000001</v>
      </c>
    </row>
    <row r="9" spans="1:19" x14ac:dyDescent="0.25">
      <c r="A9">
        <v>2009</v>
      </c>
      <c r="B9">
        <v>131</v>
      </c>
      <c r="C9" t="s">
        <v>77</v>
      </c>
      <c r="D9" t="s">
        <v>104</v>
      </c>
      <c r="E9" s="3">
        <v>0.23300000000000001</v>
      </c>
      <c r="F9" s="3">
        <v>0.22800000000000001</v>
      </c>
      <c r="G9" s="3">
        <v>0.223</v>
      </c>
      <c r="H9" s="3">
        <v>0.20899999999999999</v>
      </c>
      <c r="I9" s="3">
        <v>0.19</v>
      </c>
      <c r="J9" s="3">
        <v>0.20899999999999999</v>
      </c>
      <c r="K9" s="3">
        <v>0.224</v>
      </c>
      <c r="L9" s="3">
        <v>0.19900000000000001</v>
      </c>
      <c r="M9" s="3">
        <v>0.218</v>
      </c>
      <c r="N9" s="3">
        <v>0.24</v>
      </c>
      <c r="O9" s="3">
        <v>0.185</v>
      </c>
      <c r="P9" s="3">
        <v>0.20200000000000001</v>
      </c>
      <c r="Q9" s="3">
        <v>0.17100000000000001</v>
      </c>
      <c r="R9" s="3">
        <v>0.17699999999999999</v>
      </c>
      <c r="S9" s="3">
        <v>0.113</v>
      </c>
    </row>
    <row r="10" spans="1:19" x14ac:dyDescent="0.25">
      <c r="A10">
        <v>2009</v>
      </c>
      <c r="B10">
        <v>131</v>
      </c>
      <c r="C10" t="s">
        <v>77</v>
      </c>
      <c r="D10" t="s">
        <v>105</v>
      </c>
      <c r="E10" s="3">
        <v>0.254</v>
      </c>
      <c r="F10" s="3">
        <v>0.246</v>
      </c>
      <c r="G10" s="3">
        <v>0.23799999999999999</v>
      </c>
      <c r="H10" s="3">
        <v>0.22700000000000001</v>
      </c>
      <c r="I10" s="3">
        <v>0.27500000000000002</v>
      </c>
      <c r="J10" s="3">
        <v>0.23300000000000001</v>
      </c>
      <c r="K10" s="3">
        <v>0.21299999999999999</v>
      </c>
      <c r="L10" s="3">
        <v>0.23799999999999999</v>
      </c>
      <c r="M10" s="3">
        <v>0.24</v>
      </c>
      <c r="N10" s="3">
        <v>0.255</v>
      </c>
      <c r="O10" s="3">
        <v>0.26100000000000001</v>
      </c>
      <c r="P10" s="3">
        <v>0.24399999999999999</v>
      </c>
      <c r="Q10" s="3">
        <v>0.182</v>
      </c>
      <c r="R10" s="3">
        <v>0.19900000000000001</v>
      </c>
      <c r="S10" s="3">
        <v>0.13700000000000001</v>
      </c>
    </row>
    <row r="11" spans="1:19" x14ac:dyDescent="0.25">
      <c r="A11">
        <v>2009</v>
      </c>
      <c r="B11">
        <v>131</v>
      </c>
      <c r="C11" t="s">
        <v>77</v>
      </c>
      <c r="D11" t="s">
        <v>106</v>
      </c>
      <c r="E11" s="3">
        <v>0.23100000000000001</v>
      </c>
      <c r="F11" s="3">
        <v>0.22500000000000001</v>
      </c>
      <c r="G11" s="3">
        <v>0.2</v>
      </c>
      <c r="H11" s="3">
        <v>0.214</v>
      </c>
      <c r="I11" s="3">
        <v>0.22500000000000001</v>
      </c>
      <c r="J11" s="3">
        <v>0.22800000000000001</v>
      </c>
      <c r="K11" s="3">
        <v>0.23100000000000001</v>
      </c>
      <c r="L11" s="3">
        <v>0.23300000000000001</v>
      </c>
      <c r="M11" s="3">
        <v>0.22700000000000001</v>
      </c>
      <c r="N11" s="3">
        <v>0.32300000000000001</v>
      </c>
      <c r="O11" s="3">
        <v>0.33200000000000002</v>
      </c>
      <c r="P11" s="3">
        <v>0.18099999999999999</v>
      </c>
      <c r="Q11" s="3">
        <v>0.16400000000000001</v>
      </c>
      <c r="R11" s="3">
        <v>0.19600000000000001</v>
      </c>
      <c r="S11" s="3">
        <v>0.13100000000000001</v>
      </c>
    </row>
    <row r="12" spans="1:19" x14ac:dyDescent="0.25">
      <c r="A12">
        <v>2009</v>
      </c>
      <c r="B12">
        <v>131</v>
      </c>
      <c r="C12" t="s">
        <v>77</v>
      </c>
      <c r="D12" t="s">
        <v>107</v>
      </c>
      <c r="E12" s="3">
        <v>0.27</v>
      </c>
      <c r="F12" s="3">
        <v>0.248</v>
      </c>
      <c r="G12" s="3">
        <v>0.252</v>
      </c>
      <c r="H12" s="3">
        <v>0.254</v>
      </c>
      <c r="I12" s="3">
        <v>0.29199999999999998</v>
      </c>
      <c r="J12" s="3">
        <v>0.28199999999999997</v>
      </c>
      <c r="K12" s="3">
        <v>0.26600000000000001</v>
      </c>
      <c r="L12" s="3">
        <v>0.23100000000000001</v>
      </c>
      <c r="M12" s="3">
        <v>0.26300000000000001</v>
      </c>
      <c r="N12" s="3">
        <v>0.251</v>
      </c>
      <c r="O12" s="3">
        <v>0.245</v>
      </c>
      <c r="P12" s="3">
        <v>0.19</v>
      </c>
      <c r="Q12" s="3">
        <v>0.16800000000000001</v>
      </c>
      <c r="R12" s="3">
        <v>0.18099999999999999</v>
      </c>
      <c r="S12" s="3">
        <v>0.16900000000000001</v>
      </c>
    </row>
    <row r="13" spans="1:19" x14ac:dyDescent="0.25">
      <c r="A13">
        <v>2009</v>
      </c>
      <c r="B13">
        <v>131</v>
      </c>
      <c r="C13" t="s">
        <v>77</v>
      </c>
      <c r="D13" t="s">
        <v>108</v>
      </c>
      <c r="E13" s="3">
        <v>0.24399999999999999</v>
      </c>
      <c r="F13" s="3">
        <v>0.247</v>
      </c>
      <c r="G13" s="3">
        <v>0.23599999999999999</v>
      </c>
      <c r="H13" s="3">
        <v>0.247</v>
      </c>
      <c r="I13" s="3">
        <v>0.26500000000000001</v>
      </c>
      <c r="J13" s="3">
        <v>0.25700000000000001</v>
      </c>
      <c r="K13" s="3">
        <v>0.26100000000000001</v>
      </c>
      <c r="L13" s="3">
        <v>0.25900000000000001</v>
      </c>
      <c r="M13" s="3">
        <v>0.26200000000000001</v>
      </c>
      <c r="N13" s="3">
        <v>0.191</v>
      </c>
      <c r="O13" s="3">
        <v>0.20599999999999999</v>
      </c>
      <c r="P13" s="3">
        <v>0.18</v>
      </c>
      <c r="Q13" s="3">
        <v>0.219</v>
      </c>
      <c r="R13" s="3">
        <v>0.223</v>
      </c>
      <c r="S13" s="3">
        <v>0.14599999999999999</v>
      </c>
    </row>
    <row r="14" spans="1:19" x14ac:dyDescent="0.25">
      <c r="A14">
        <v>2009</v>
      </c>
      <c r="B14">
        <v>131</v>
      </c>
      <c r="C14" t="s">
        <v>77</v>
      </c>
      <c r="D14" t="s">
        <v>109</v>
      </c>
      <c r="E14" s="3">
        <v>0.23499999999999999</v>
      </c>
      <c r="F14" s="3">
        <v>0.222</v>
      </c>
      <c r="G14" s="3">
        <v>0.25600000000000001</v>
      </c>
      <c r="H14" s="3">
        <v>0.24299999999999999</v>
      </c>
      <c r="I14" s="3">
        <v>0.221</v>
      </c>
      <c r="J14" s="3">
        <v>0.22700000000000001</v>
      </c>
      <c r="K14" s="3">
        <v>0.23699999999999999</v>
      </c>
      <c r="L14" s="3">
        <v>0.185</v>
      </c>
      <c r="M14" s="3">
        <v>0.20300000000000001</v>
      </c>
      <c r="N14" s="3">
        <v>0.20699999999999999</v>
      </c>
      <c r="O14" s="3">
        <v>0.216</v>
      </c>
      <c r="P14" s="3">
        <v>0.156</v>
      </c>
      <c r="Q14" s="3">
        <v>0.14499999999999999</v>
      </c>
      <c r="R14" s="3">
        <v>0.20599999999999999</v>
      </c>
      <c r="S14" s="3">
        <v>0.14499999999999999</v>
      </c>
    </row>
    <row r="15" spans="1:19" x14ac:dyDescent="0.25">
      <c r="A15">
        <v>2009</v>
      </c>
      <c r="B15">
        <v>131</v>
      </c>
      <c r="C15" t="s">
        <v>77</v>
      </c>
      <c r="D15" t="s">
        <v>110</v>
      </c>
      <c r="E15" s="3">
        <v>0.19800000000000001</v>
      </c>
      <c r="F15" s="3">
        <v>0.22</v>
      </c>
      <c r="G15" s="3">
        <v>0.24099999999999999</v>
      </c>
      <c r="H15" s="3">
        <v>0.214</v>
      </c>
      <c r="I15" s="3">
        <v>0.22700000000000001</v>
      </c>
      <c r="J15" s="3">
        <v>0.23100000000000001</v>
      </c>
      <c r="K15" s="3">
        <v>0.23699999999999999</v>
      </c>
      <c r="L15" s="3">
        <v>0.254</v>
      </c>
      <c r="M15" s="3">
        <v>0.158</v>
      </c>
      <c r="N15" s="3">
        <v>0.184</v>
      </c>
      <c r="O15" s="3">
        <v>0.21099999999999999</v>
      </c>
      <c r="P15" s="3">
        <v>0.25</v>
      </c>
      <c r="Q15" s="3">
        <v>0.248</v>
      </c>
      <c r="R15" s="3">
        <v>0.22700000000000001</v>
      </c>
      <c r="S15" s="3">
        <v>0.158</v>
      </c>
    </row>
    <row r="16" spans="1:19" x14ac:dyDescent="0.25">
      <c r="A16">
        <v>2009</v>
      </c>
      <c r="B16">
        <v>131</v>
      </c>
      <c r="C16" t="s">
        <v>77</v>
      </c>
      <c r="D16" t="s">
        <v>125</v>
      </c>
      <c r="E16" s="3">
        <v>0.23</v>
      </c>
      <c r="F16" s="3">
        <v>0.27500000000000002</v>
      </c>
      <c r="G16" s="3">
        <v>0.248</v>
      </c>
      <c r="H16" s="3">
        <v>0.22900000000000001</v>
      </c>
      <c r="I16" s="3">
        <v>0.221</v>
      </c>
      <c r="J16" s="3">
        <v>0.23499999999999999</v>
      </c>
      <c r="K16" s="3">
        <v>0.23400000000000001</v>
      </c>
      <c r="L16" s="3">
        <v>0.23300000000000001</v>
      </c>
      <c r="M16" s="3">
        <v>0.22</v>
      </c>
      <c r="N16" s="3">
        <v>0.23899999999999999</v>
      </c>
      <c r="O16" s="3">
        <v>0.23699999999999999</v>
      </c>
      <c r="P16" s="3">
        <v>0.23799999999999999</v>
      </c>
      <c r="Q16" s="3">
        <v>0.247</v>
      </c>
      <c r="R16" s="3">
        <v>0.20100000000000001</v>
      </c>
      <c r="S16" s="3">
        <v>0.12</v>
      </c>
    </row>
    <row r="17" spans="1:19" x14ac:dyDescent="0.25">
      <c r="A17">
        <v>2009</v>
      </c>
      <c r="B17">
        <v>131</v>
      </c>
      <c r="C17" t="s">
        <v>77</v>
      </c>
      <c r="D17" t="s">
        <v>126</v>
      </c>
      <c r="E17" s="3">
        <v>0.20200000000000001</v>
      </c>
      <c r="F17" s="3">
        <v>0.218</v>
      </c>
      <c r="G17" s="3">
        <v>0.21299999999999999</v>
      </c>
      <c r="H17" s="3">
        <v>0.21</v>
      </c>
      <c r="I17" s="3">
        <v>0.23300000000000001</v>
      </c>
      <c r="J17" s="3">
        <v>0.26300000000000001</v>
      </c>
      <c r="K17" s="3">
        <v>0.251</v>
      </c>
      <c r="L17" s="3">
        <v>0.23</v>
      </c>
      <c r="M17" s="3">
        <v>0.22</v>
      </c>
      <c r="N17" s="3">
        <v>0.23899999999999999</v>
      </c>
      <c r="O17" s="3">
        <v>0.251</v>
      </c>
      <c r="P17" s="3">
        <v>0.20200000000000001</v>
      </c>
      <c r="Q17" s="3">
        <v>0.19</v>
      </c>
      <c r="R17" s="3">
        <v>0.20100000000000001</v>
      </c>
      <c r="S17" s="3">
        <v>9.9000000000000005E-2</v>
      </c>
    </row>
    <row r="18" spans="1:19" x14ac:dyDescent="0.25">
      <c r="A18">
        <v>2009</v>
      </c>
      <c r="B18">
        <v>131</v>
      </c>
      <c r="C18" t="s">
        <v>77</v>
      </c>
      <c r="D18" t="s">
        <v>127</v>
      </c>
      <c r="E18" s="3">
        <v>0.104</v>
      </c>
      <c r="F18" s="3">
        <v>0.14499999999999999</v>
      </c>
      <c r="G18" s="3">
        <v>0.20899999999999999</v>
      </c>
      <c r="H18" s="3">
        <v>0.23699999999999999</v>
      </c>
      <c r="I18" s="3">
        <v>0.20899999999999999</v>
      </c>
      <c r="J18" s="3">
        <v>0.245</v>
      </c>
      <c r="K18" s="3">
        <v>0.25900000000000001</v>
      </c>
      <c r="L18" s="3">
        <v>0.26300000000000001</v>
      </c>
      <c r="M18" s="3">
        <v>0.248</v>
      </c>
      <c r="N18" s="3">
        <v>0.25</v>
      </c>
      <c r="O18" s="3">
        <v>0.27900000000000003</v>
      </c>
      <c r="P18" s="3">
        <v>0.23300000000000001</v>
      </c>
      <c r="Q18" s="3">
        <v>0.20300000000000001</v>
      </c>
      <c r="R18" s="3">
        <v>0.193</v>
      </c>
      <c r="S18" s="3">
        <v>0.121</v>
      </c>
    </row>
    <row r="19" spans="1:19" x14ac:dyDescent="0.25">
      <c r="A19">
        <v>2009</v>
      </c>
      <c r="B19">
        <v>131</v>
      </c>
      <c r="C19" t="s">
        <v>77</v>
      </c>
      <c r="D19" t="s">
        <v>128</v>
      </c>
      <c r="E19" s="3">
        <v>0.193</v>
      </c>
      <c r="F19" s="3">
        <v>0.19800000000000001</v>
      </c>
      <c r="G19" s="3">
        <v>0.217</v>
      </c>
      <c r="H19" s="3">
        <v>0.20499999999999999</v>
      </c>
      <c r="I19" s="3">
        <v>0.192</v>
      </c>
      <c r="J19" s="3">
        <v>0.19400000000000001</v>
      </c>
      <c r="K19" s="3">
        <v>0.21</v>
      </c>
      <c r="L19" s="3">
        <v>0.224</v>
      </c>
      <c r="M19" s="3">
        <v>0.23799999999999999</v>
      </c>
      <c r="N19" s="3">
        <v>0.25600000000000001</v>
      </c>
      <c r="O19" s="3">
        <v>0.28199999999999997</v>
      </c>
      <c r="P19" s="3">
        <v>0.27300000000000002</v>
      </c>
      <c r="Q19" s="3">
        <v>0.251</v>
      </c>
      <c r="R19" s="3">
        <v>0.20599999999999999</v>
      </c>
      <c r="S19" s="3">
        <v>0.11799999999999999</v>
      </c>
    </row>
    <row r="20" spans="1:19" x14ac:dyDescent="0.25">
      <c r="A20">
        <v>2009</v>
      </c>
      <c r="B20">
        <v>131</v>
      </c>
      <c r="C20" t="s">
        <v>77</v>
      </c>
      <c r="D20" t="s">
        <v>129</v>
      </c>
      <c r="E20" s="3">
        <v>0.17100000000000001</v>
      </c>
      <c r="F20" s="3">
        <v>0.192</v>
      </c>
      <c r="G20" s="3">
        <v>0.18</v>
      </c>
      <c r="H20" s="3">
        <v>0.18099999999999999</v>
      </c>
      <c r="I20" s="3">
        <v>0.187</v>
      </c>
      <c r="J20" s="3">
        <v>0.2</v>
      </c>
      <c r="K20" s="3">
        <v>0.221</v>
      </c>
      <c r="L20" s="3">
        <v>0.254</v>
      </c>
      <c r="M20" s="3">
        <v>0.26900000000000002</v>
      </c>
      <c r="N20" s="3">
        <v>0.27600000000000002</v>
      </c>
      <c r="O20" s="3">
        <v>0.28699999999999998</v>
      </c>
      <c r="P20" s="3">
        <v>0.27200000000000002</v>
      </c>
      <c r="Q20" s="3">
        <v>0.253</v>
      </c>
      <c r="R20" s="3">
        <v>0.20499999999999999</v>
      </c>
      <c r="S20" s="3">
        <v>0.127</v>
      </c>
    </row>
    <row r="21" spans="1:19" x14ac:dyDescent="0.25">
      <c r="A21">
        <v>2009</v>
      </c>
      <c r="B21">
        <v>131</v>
      </c>
      <c r="C21" t="s">
        <v>77</v>
      </c>
      <c r="D21" t="s">
        <v>130</v>
      </c>
      <c r="E21" s="3">
        <v>0.223</v>
      </c>
      <c r="F21" s="3">
        <v>0.22500000000000001</v>
      </c>
      <c r="G21" s="3">
        <v>0.24</v>
      </c>
      <c r="H21" s="3">
        <v>0.246</v>
      </c>
      <c r="I21" s="3">
        <v>0.22</v>
      </c>
      <c r="J21" s="3">
        <v>0.216</v>
      </c>
      <c r="K21" s="3">
        <v>0.217</v>
      </c>
      <c r="L21" s="3">
        <v>0.193</v>
      </c>
      <c r="M21" s="3">
        <v>0.17100000000000001</v>
      </c>
      <c r="N21" s="3">
        <v>0.20399999999999999</v>
      </c>
      <c r="O21" s="3">
        <v>0.219</v>
      </c>
      <c r="P21" s="3">
        <v>0.22700000000000001</v>
      </c>
      <c r="Q21" s="3">
        <v>0.23100000000000001</v>
      </c>
      <c r="R21" s="3">
        <v>0.21199999999999999</v>
      </c>
      <c r="S21" s="3">
        <v>0.14799999999999999</v>
      </c>
    </row>
    <row r="22" spans="1:19" x14ac:dyDescent="0.25">
      <c r="A22">
        <v>2009</v>
      </c>
      <c r="B22">
        <v>131</v>
      </c>
      <c r="C22" t="s">
        <v>77</v>
      </c>
      <c r="D22" t="s">
        <v>131</v>
      </c>
      <c r="E22" s="3">
        <v>0.13200000000000001</v>
      </c>
      <c r="F22" s="3">
        <v>0.13600000000000001</v>
      </c>
      <c r="G22" s="3">
        <v>0.223</v>
      </c>
      <c r="H22" s="3">
        <v>0.188</v>
      </c>
      <c r="I22" s="3">
        <v>0.22500000000000001</v>
      </c>
      <c r="J22" s="3">
        <v>0.222</v>
      </c>
      <c r="K22" s="3">
        <v>0.22600000000000001</v>
      </c>
      <c r="L22" s="3">
        <v>0.23200000000000001</v>
      </c>
      <c r="M22" s="3">
        <v>0.247</v>
      </c>
      <c r="N22" s="3">
        <v>0.23400000000000001</v>
      </c>
      <c r="O22" s="3">
        <v>0.23799999999999999</v>
      </c>
      <c r="P22" s="3">
        <v>0.27700000000000002</v>
      </c>
      <c r="Q22" s="3">
        <v>0.24099999999999999</v>
      </c>
      <c r="R22" s="3">
        <v>0.224</v>
      </c>
      <c r="S22" s="3">
        <v>0.17499999999999999</v>
      </c>
    </row>
    <row r="23" spans="1:19" x14ac:dyDescent="0.25">
      <c r="A23">
        <v>2009</v>
      </c>
      <c r="B23">
        <v>131</v>
      </c>
      <c r="C23" t="s">
        <v>77</v>
      </c>
      <c r="D23" t="s">
        <v>132</v>
      </c>
      <c r="E23" s="3">
        <v>0.23400000000000001</v>
      </c>
      <c r="F23" s="3">
        <v>0.23699999999999999</v>
      </c>
      <c r="G23" s="3">
        <v>0.25800000000000001</v>
      </c>
      <c r="H23" s="3">
        <v>0.19500000000000001</v>
      </c>
      <c r="I23" s="3">
        <v>0.18099999999999999</v>
      </c>
      <c r="J23" s="3">
        <v>0.2</v>
      </c>
      <c r="K23" s="3">
        <v>0.224</v>
      </c>
      <c r="L23" s="3">
        <v>0.22700000000000001</v>
      </c>
      <c r="M23" s="3">
        <v>0.246</v>
      </c>
      <c r="N23" s="3">
        <v>0.26500000000000001</v>
      </c>
      <c r="O23" s="3">
        <v>0.26500000000000001</v>
      </c>
      <c r="P23" s="3">
        <v>0.25600000000000001</v>
      </c>
      <c r="Q23" s="3">
        <v>0.19700000000000001</v>
      </c>
      <c r="R23" s="3">
        <v>0.16700000000000001</v>
      </c>
      <c r="S23" s="3">
        <v>9.4E-2</v>
      </c>
    </row>
    <row r="24" spans="1:19" x14ac:dyDescent="0.25">
      <c r="A24">
        <v>2009</v>
      </c>
      <c r="B24">
        <v>131</v>
      </c>
      <c r="C24" t="s">
        <v>77</v>
      </c>
      <c r="D24" t="s">
        <v>133</v>
      </c>
      <c r="E24" s="3">
        <v>0.112</v>
      </c>
      <c r="F24" s="3">
        <v>0.105</v>
      </c>
      <c r="G24" s="3">
        <v>0.125</v>
      </c>
      <c r="H24" s="3">
        <v>0.20899999999999999</v>
      </c>
      <c r="I24" s="3">
        <v>0.25700000000000001</v>
      </c>
      <c r="J24" s="3">
        <v>0.22800000000000001</v>
      </c>
      <c r="K24" s="3">
        <v>0.23799999999999999</v>
      </c>
      <c r="L24" s="3">
        <v>0.23899999999999999</v>
      </c>
      <c r="M24" s="3">
        <v>0.23899999999999999</v>
      </c>
      <c r="N24" s="3">
        <v>0.251</v>
      </c>
      <c r="O24" s="3">
        <v>0.253</v>
      </c>
      <c r="P24" s="3">
        <v>0.254</v>
      </c>
      <c r="Q24" s="3">
        <v>0.20399999999999999</v>
      </c>
      <c r="R24" s="3">
        <v>0.20100000000000001</v>
      </c>
      <c r="S24" s="3">
        <v>0.14699999999999999</v>
      </c>
    </row>
    <row r="25" spans="1:19" x14ac:dyDescent="0.25">
      <c r="A25">
        <v>2009</v>
      </c>
      <c r="B25">
        <v>131</v>
      </c>
      <c r="C25" t="s">
        <v>77</v>
      </c>
      <c r="D25" t="s">
        <v>134</v>
      </c>
      <c r="E25" s="3">
        <v>0.111</v>
      </c>
      <c r="F25" s="3">
        <v>0.109</v>
      </c>
      <c r="G25" s="3">
        <v>0.17299999999999999</v>
      </c>
      <c r="H25" s="3">
        <v>0.245</v>
      </c>
      <c r="I25" s="3">
        <v>0.27</v>
      </c>
      <c r="J25" s="3">
        <v>0.26300000000000001</v>
      </c>
      <c r="K25" s="3">
        <v>0.23200000000000001</v>
      </c>
      <c r="L25" s="3">
        <v>0.25600000000000001</v>
      </c>
      <c r="M25" s="3">
        <v>0.253</v>
      </c>
      <c r="N25" s="3">
        <v>0.24199999999999999</v>
      </c>
      <c r="O25" s="3">
        <v>0.17399999999999999</v>
      </c>
      <c r="P25" s="3">
        <v>0.17</v>
      </c>
      <c r="Q25" s="3">
        <v>0.21</v>
      </c>
      <c r="R25" s="3">
        <v>0.20399999999999999</v>
      </c>
      <c r="S25" s="3">
        <v>0.14099999999999999</v>
      </c>
    </row>
    <row r="26" spans="1:19" x14ac:dyDescent="0.25">
      <c r="A26">
        <v>2009</v>
      </c>
      <c r="B26">
        <v>131</v>
      </c>
      <c r="C26" t="s">
        <v>77</v>
      </c>
      <c r="D26" t="s">
        <v>135</v>
      </c>
      <c r="E26" s="3">
        <v>0.113</v>
      </c>
      <c r="F26" s="3">
        <v>9.5000000000000001E-2</v>
      </c>
      <c r="G26" s="3">
        <v>0.13700000000000001</v>
      </c>
      <c r="H26" s="3">
        <v>0.26100000000000001</v>
      </c>
      <c r="I26" s="3">
        <v>0.26200000000000001</v>
      </c>
      <c r="J26" s="3">
        <v>0.245</v>
      </c>
      <c r="K26" s="3">
        <v>0.25900000000000001</v>
      </c>
      <c r="L26" s="3">
        <v>0.25600000000000001</v>
      </c>
      <c r="M26" s="3">
        <v>0.25800000000000001</v>
      </c>
      <c r="N26" s="3">
        <v>0.26</v>
      </c>
      <c r="O26" s="3">
        <v>0.23499999999999999</v>
      </c>
      <c r="P26" s="3">
        <v>0.19500000000000001</v>
      </c>
      <c r="Q26" s="3">
        <v>0.20499999999999999</v>
      </c>
      <c r="R26" s="3">
        <v>0.20399999999999999</v>
      </c>
      <c r="S26" s="3">
        <v>0.127</v>
      </c>
    </row>
    <row r="27" spans="1:19" x14ac:dyDescent="0.25">
      <c r="A27">
        <v>2009</v>
      </c>
      <c r="B27">
        <v>131</v>
      </c>
      <c r="C27" t="s">
        <v>77</v>
      </c>
      <c r="D27" t="s">
        <v>136</v>
      </c>
      <c r="E27" s="3">
        <v>0.16800000000000001</v>
      </c>
      <c r="F27" s="3">
        <v>0.16</v>
      </c>
      <c r="G27" s="3">
        <v>0.158</v>
      </c>
      <c r="H27" s="3">
        <v>0.22500000000000001</v>
      </c>
      <c r="I27" s="3">
        <v>0.218</v>
      </c>
      <c r="J27" s="3">
        <v>0.22500000000000001</v>
      </c>
      <c r="K27" s="3">
        <v>0.23599999999999999</v>
      </c>
      <c r="L27" s="3">
        <v>0.253</v>
      </c>
      <c r="M27" s="3">
        <v>0.24199999999999999</v>
      </c>
      <c r="N27" s="3">
        <v>0.223</v>
      </c>
      <c r="O27" s="3">
        <v>0.24299999999999999</v>
      </c>
      <c r="P27" s="3">
        <v>0.23599999999999999</v>
      </c>
      <c r="Q27" s="3">
        <v>0.21299999999999999</v>
      </c>
      <c r="R27" s="3">
        <v>0.215</v>
      </c>
      <c r="S27" s="3">
        <v>0.153</v>
      </c>
    </row>
    <row r="28" spans="1:19" x14ac:dyDescent="0.25">
      <c r="A28">
        <v>2009</v>
      </c>
      <c r="B28">
        <v>131</v>
      </c>
      <c r="C28" t="s">
        <v>77</v>
      </c>
      <c r="D28" t="s">
        <v>137</v>
      </c>
      <c r="E28" s="3">
        <v>0.21099999999999999</v>
      </c>
      <c r="F28" s="3">
        <v>0.246</v>
      </c>
      <c r="G28" s="3">
        <v>0.27100000000000002</v>
      </c>
      <c r="H28" s="3">
        <v>0.29599999999999999</v>
      </c>
      <c r="I28" s="3">
        <v>0.223</v>
      </c>
      <c r="J28" s="3">
        <v>0.157</v>
      </c>
      <c r="K28" s="3">
        <v>0.20899999999999999</v>
      </c>
      <c r="L28" s="3">
        <v>0.23899999999999999</v>
      </c>
      <c r="M28" s="3">
        <v>0.182</v>
      </c>
      <c r="N28" s="3">
        <v>0.20799999999999999</v>
      </c>
      <c r="O28" s="3">
        <v>0.17899999999999999</v>
      </c>
      <c r="P28" s="3">
        <v>0.17199999999999999</v>
      </c>
      <c r="Q28" s="3">
        <v>0.19500000000000001</v>
      </c>
      <c r="R28" s="3">
        <v>0.20699999999999999</v>
      </c>
      <c r="S28" s="3">
        <v>0.14099999999999999</v>
      </c>
    </row>
    <row r="29" spans="1:19" x14ac:dyDescent="0.25">
      <c r="A29">
        <v>2009</v>
      </c>
      <c r="B29">
        <v>131</v>
      </c>
      <c r="C29" t="s">
        <v>77</v>
      </c>
      <c r="D29" t="s">
        <v>138</v>
      </c>
      <c r="E29" s="3">
        <v>0.18</v>
      </c>
      <c r="F29" s="3">
        <v>0.18</v>
      </c>
      <c r="G29" s="3">
        <v>0.22600000000000001</v>
      </c>
      <c r="H29" s="3">
        <v>0.20300000000000001</v>
      </c>
      <c r="I29" s="3">
        <v>0.193</v>
      </c>
      <c r="J29" s="3">
        <v>0.19500000000000001</v>
      </c>
      <c r="K29" s="3">
        <v>0.151</v>
      </c>
      <c r="L29" s="3">
        <v>0.17499999999999999</v>
      </c>
      <c r="M29" s="3">
        <v>0.22</v>
      </c>
      <c r="N29" s="3">
        <v>0.216</v>
      </c>
      <c r="O29" s="3">
        <v>0.221</v>
      </c>
      <c r="P29" s="3">
        <v>0.21</v>
      </c>
      <c r="Q29" s="3">
        <v>0.22900000000000001</v>
      </c>
      <c r="R29" s="3">
        <v>0.252</v>
      </c>
      <c r="S29" s="3">
        <v>0.17199999999999999</v>
      </c>
    </row>
    <row r="30" spans="1:19" x14ac:dyDescent="0.25">
      <c r="A30">
        <v>2009</v>
      </c>
      <c r="B30">
        <v>131</v>
      </c>
      <c r="C30" t="s">
        <v>77</v>
      </c>
      <c r="D30" t="s">
        <v>146</v>
      </c>
      <c r="E30" s="3">
        <v>9.1999999999999998E-2</v>
      </c>
      <c r="F30" s="3">
        <v>0.122</v>
      </c>
      <c r="G30" s="3">
        <v>9.6000000000000002E-2</v>
      </c>
      <c r="H30" s="3">
        <v>0.13600000000000001</v>
      </c>
      <c r="I30" s="3">
        <v>0.28999999999999998</v>
      </c>
      <c r="J30" s="3">
        <v>0.317</v>
      </c>
      <c r="K30" s="3">
        <v>0.27200000000000002</v>
      </c>
      <c r="L30" s="3">
        <v>0.222</v>
      </c>
      <c r="M30" s="3">
        <v>0.20100000000000001</v>
      </c>
      <c r="N30" s="3">
        <v>0.20799999999999999</v>
      </c>
      <c r="O30" s="3">
        <v>0.16600000000000001</v>
      </c>
      <c r="P30" s="3">
        <v>0.16300000000000001</v>
      </c>
      <c r="Q30" s="3">
        <v>0.182</v>
      </c>
      <c r="R30" s="3">
        <v>0.21099999999999999</v>
      </c>
      <c r="S30" s="3">
        <v>0.16400000000000001</v>
      </c>
    </row>
    <row r="31" spans="1:19" x14ac:dyDescent="0.25">
      <c r="A31">
        <v>2009</v>
      </c>
      <c r="B31">
        <v>131</v>
      </c>
      <c r="C31" t="s">
        <v>77</v>
      </c>
      <c r="D31" t="s">
        <v>147</v>
      </c>
      <c r="E31" s="3">
        <v>0.13800000000000001</v>
      </c>
      <c r="F31" s="3">
        <v>0.159</v>
      </c>
      <c r="G31" s="3">
        <v>0.21</v>
      </c>
      <c r="H31" s="3">
        <v>0.24299999999999999</v>
      </c>
      <c r="I31" s="3">
        <v>0.26500000000000001</v>
      </c>
      <c r="J31" s="3">
        <v>0.24399999999999999</v>
      </c>
      <c r="K31" s="3">
        <v>0.24</v>
      </c>
      <c r="L31" s="3">
        <v>0.23499999999999999</v>
      </c>
      <c r="M31" s="3">
        <v>0.23899999999999999</v>
      </c>
      <c r="N31" s="3">
        <v>0.251</v>
      </c>
      <c r="O31" s="3">
        <v>0.24099999999999999</v>
      </c>
      <c r="P31" s="3">
        <v>0.17399999999999999</v>
      </c>
      <c r="Q31" s="3">
        <v>0.17399999999999999</v>
      </c>
      <c r="R31" s="3">
        <v>0.19900000000000001</v>
      </c>
      <c r="S31" s="3">
        <v>0.14899999999999999</v>
      </c>
    </row>
    <row r="32" spans="1:19" x14ac:dyDescent="0.25">
      <c r="A32">
        <v>2009</v>
      </c>
      <c r="B32">
        <v>131</v>
      </c>
      <c r="C32" t="s">
        <v>77</v>
      </c>
      <c r="D32" t="s">
        <v>148</v>
      </c>
      <c r="E32" s="3">
        <v>0.20100000000000001</v>
      </c>
      <c r="F32" s="3">
        <v>0.183</v>
      </c>
      <c r="G32" s="3">
        <v>0.23100000000000001</v>
      </c>
      <c r="H32" s="3">
        <v>0.23400000000000001</v>
      </c>
      <c r="I32" s="3">
        <v>0.21099999999999999</v>
      </c>
      <c r="J32" s="3">
        <v>0.158</v>
      </c>
      <c r="K32" s="3">
        <v>0.13800000000000001</v>
      </c>
      <c r="L32" s="3">
        <v>0.14499999999999999</v>
      </c>
      <c r="M32" s="3">
        <v>0.16600000000000001</v>
      </c>
      <c r="N32" s="3">
        <v>0.21099999999999999</v>
      </c>
      <c r="O32" s="3">
        <v>0.24099999999999999</v>
      </c>
      <c r="P32" s="3">
        <v>0.22600000000000001</v>
      </c>
      <c r="Q32" s="3">
        <v>0.22</v>
      </c>
      <c r="R32" s="3">
        <v>0.218</v>
      </c>
      <c r="S32" s="3">
        <v>0.16</v>
      </c>
    </row>
    <row r="33" spans="1:19" x14ac:dyDescent="0.25">
      <c r="A33">
        <v>2009</v>
      </c>
      <c r="B33">
        <v>131</v>
      </c>
      <c r="C33" t="s">
        <v>77</v>
      </c>
      <c r="D33" t="s">
        <v>149</v>
      </c>
      <c r="E33" s="3">
        <v>0.21099999999999999</v>
      </c>
      <c r="F33" s="3">
        <v>0.19500000000000001</v>
      </c>
      <c r="G33" s="3">
        <v>0.16300000000000001</v>
      </c>
      <c r="H33" s="3">
        <v>0.186</v>
      </c>
      <c r="I33" s="3">
        <v>0.193</v>
      </c>
      <c r="J33" s="3">
        <v>0.23599999999999999</v>
      </c>
      <c r="K33" s="3">
        <v>0.248</v>
      </c>
      <c r="L33" s="3">
        <v>0.24299999999999999</v>
      </c>
      <c r="M33" s="3">
        <v>0.252</v>
      </c>
      <c r="N33" s="3">
        <v>0.27700000000000002</v>
      </c>
      <c r="O33" s="3">
        <v>0.23300000000000001</v>
      </c>
      <c r="P33" s="3">
        <v>0.153</v>
      </c>
      <c r="Q33" s="3">
        <v>0.22700000000000001</v>
      </c>
      <c r="R33" s="3">
        <v>0.219</v>
      </c>
      <c r="S33" s="3">
        <v>0.16200000000000001</v>
      </c>
    </row>
    <row r="34" spans="1:19" x14ac:dyDescent="0.25">
      <c r="A34">
        <v>2009</v>
      </c>
      <c r="B34">
        <v>131</v>
      </c>
      <c r="C34" t="s">
        <v>77</v>
      </c>
      <c r="D34" t="s">
        <v>150</v>
      </c>
      <c r="E34" s="3">
        <v>0.22600000000000001</v>
      </c>
      <c r="F34" s="3">
        <v>0.224</v>
      </c>
      <c r="G34" s="3">
        <v>0.16200000000000001</v>
      </c>
      <c r="H34" s="3">
        <v>0.18099999999999999</v>
      </c>
      <c r="I34" s="3">
        <v>0.19700000000000001</v>
      </c>
      <c r="J34" s="3">
        <v>0.20499999999999999</v>
      </c>
      <c r="K34" s="3">
        <v>0.24099999999999999</v>
      </c>
      <c r="L34" s="3">
        <v>0.23400000000000001</v>
      </c>
      <c r="M34" s="3">
        <v>0.25</v>
      </c>
      <c r="N34" s="3">
        <v>0.24399999999999999</v>
      </c>
      <c r="O34" s="3">
        <v>0.19400000000000001</v>
      </c>
      <c r="P34" s="3">
        <v>0.20100000000000001</v>
      </c>
      <c r="Q34" s="3">
        <v>0.218</v>
      </c>
      <c r="R34" s="3">
        <v>0.224</v>
      </c>
      <c r="S34" s="3">
        <v>0.16500000000000001</v>
      </c>
    </row>
    <row r="35" spans="1:19" x14ac:dyDescent="0.25">
      <c r="A35">
        <v>2009</v>
      </c>
      <c r="B35">
        <v>131</v>
      </c>
      <c r="C35" t="s">
        <v>77</v>
      </c>
      <c r="D35" t="s">
        <v>151</v>
      </c>
      <c r="E35" s="3">
        <v>0.192</v>
      </c>
      <c r="F35" s="3">
        <v>0.19400000000000001</v>
      </c>
      <c r="G35" s="3">
        <v>0.20699999999999999</v>
      </c>
      <c r="H35" s="3">
        <v>0.26500000000000001</v>
      </c>
      <c r="I35" s="3">
        <v>0.30099999999999999</v>
      </c>
      <c r="J35" s="3">
        <v>0.29699999999999999</v>
      </c>
      <c r="K35" s="3">
        <v>0.27300000000000002</v>
      </c>
      <c r="L35" s="3">
        <v>0.215</v>
      </c>
      <c r="M35" s="3">
        <v>0.247</v>
      </c>
      <c r="N35" s="3">
        <v>0.26</v>
      </c>
      <c r="O35" s="3">
        <v>0.24</v>
      </c>
      <c r="P35" s="3">
        <v>0.224</v>
      </c>
      <c r="Q35" s="3">
        <v>0.22</v>
      </c>
      <c r="R35" s="3">
        <v>0.215</v>
      </c>
      <c r="S35" s="3">
        <v>0.17</v>
      </c>
    </row>
    <row r="36" spans="1:19" x14ac:dyDescent="0.25">
      <c r="A36">
        <v>2009</v>
      </c>
      <c r="B36">
        <v>131</v>
      </c>
      <c r="C36" t="s">
        <v>77</v>
      </c>
      <c r="D36" t="s">
        <v>152</v>
      </c>
      <c r="E36" s="3">
        <v>0.22900000000000001</v>
      </c>
      <c r="F36" s="3">
        <v>0.24399999999999999</v>
      </c>
      <c r="G36" s="3">
        <v>0.24399999999999999</v>
      </c>
      <c r="H36" s="3">
        <v>0.22500000000000001</v>
      </c>
      <c r="I36" s="3">
        <v>0.21199999999999999</v>
      </c>
      <c r="J36" s="3">
        <v>0.16</v>
      </c>
      <c r="K36" s="3">
        <v>0.16500000000000001</v>
      </c>
      <c r="L36" s="3">
        <v>0.191</v>
      </c>
      <c r="M36" s="3">
        <v>0.20799999999999999</v>
      </c>
      <c r="N36" s="3">
        <v>0.22600000000000001</v>
      </c>
      <c r="O36" s="3">
        <v>0.245</v>
      </c>
      <c r="P36" s="3">
        <v>0.22600000000000001</v>
      </c>
      <c r="Q36" s="3">
        <v>0.224</v>
      </c>
      <c r="R36" s="3">
        <v>0.223</v>
      </c>
      <c r="S36" s="3">
        <v>0.13200000000000001</v>
      </c>
    </row>
    <row r="37" spans="1:19" x14ac:dyDescent="0.25">
      <c r="A37">
        <v>2009</v>
      </c>
      <c r="B37">
        <v>131</v>
      </c>
      <c r="C37" t="s">
        <v>77</v>
      </c>
      <c r="D37" t="s">
        <v>160</v>
      </c>
      <c r="E37" s="3">
        <v>0.21</v>
      </c>
      <c r="F37" s="3">
        <v>0.17899999999999999</v>
      </c>
      <c r="G37" s="3">
        <v>0.20300000000000001</v>
      </c>
      <c r="H37" s="3">
        <v>0.22500000000000001</v>
      </c>
      <c r="I37" s="3">
        <v>0.23</v>
      </c>
      <c r="J37" s="3">
        <v>0.217</v>
      </c>
      <c r="K37" s="3">
        <v>0.20899999999999999</v>
      </c>
      <c r="L37" s="3">
        <v>0.23100000000000001</v>
      </c>
      <c r="M37" s="3">
        <v>0.23799999999999999</v>
      </c>
      <c r="N37" s="3">
        <v>0.22500000000000001</v>
      </c>
      <c r="O37" s="3">
        <v>0.27</v>
      </c>
      <c r="P37" s="3">
        <v>0.29099999999999998</v>
      </c>
      <c r="Q37" s="3">
        <v>0.27600000000000002</v>
      </c>
      <c r="R37" s="3">
        <v>0.245</v>
      </c>
      <c r="S37" s="3">
        <v>0.122</v>
      </c>
    </row>
    <row r="38" spans="1:19" x14ac:dyDescent="0.25">
      <c r="A38">
        <v>2009</v>
      </c>
      <c r="B38">
        <v>131</v>
      </c>
      <c r="C38" t="s">
        <v>77</v>
      </c>
      <c r="D38" t="s">
        <v>161</v>
      </c>
      <c r="E38" s="3">
        <v>0.24099999999999999</v>
      </c>
      <c r="F38" s="3">
        <v>0.215</v>
      </c>
      <c r="G38" s="3">
        <v>0.224</v>
      </c>
      <c r="H38" s="3">
        <v>0.22700000000000001</v>
      </c>
      <c r="I38" s="3">
        <v>0.19500000000000001</v>
      </c>
      <c r="J38" s="3">
        <v>0.25600000000000001</v>
      </c>
      <c r="K38" s="3">
        <v>0.245</v>
      </c>
      <c r="L38" s="3">
        <v>0.23300000000000001</v>
      </c>
      <c r="M38" s="3">
        <v>0.24</v>
      </c>
      <c r="N38" s="3">
        <v>0.245</v>
      </c>
      <c r="O38" s="3">
        <v>0.23200000000000001</v>
      </c>
      <c r="P38" s="3">
        <v>0.26</v>
      </c>
      <c r="Q38" s="3">
        <v>0.253</v>
      </c>
      <c r="R38" s="3">
        <v>0.222</v>
      </c>
      <c r="S38" s="3">
        <v>8.4000000000000005E-2</v>
      </c>
    </row>
    <row r="39" spans="1:19" x14ac:dyDescent="0.25">
      <c r="A39">
        <v>2009</v>
      </c>
      <c r="B39">
        <v>131</v>
      </c>
      <c r="C39" t="s">
        <v>77</v>
      </c>
      <c r="D39" t="s">
        <v>162</v>
      </c>
      <c r="E39" s="3">
        <v>0.20499999999999999</v>
      </c>
      <c r="F39" s="3">
        <v>0.21299999999999999</v>
      </c>
      <c r="G39" s="3">
        <v>0.23599999999999999</v>
      </c>
      <c r="H39" s="3">
        <v>0.245</v>
      </c>
      <c r="I39" s="3">
        <v>0.20100000000000001</v>
      </c>
      <c r="J39" s="3">
        <v>0.22700000000000001</v>
      </c>
      <c r="K39" s="3">
        <v>0.26900000000000002</v>
      </c>
      <c r="L39" s="3">
        <v>0.26200000000000001</v>
      </c>
      <c r="M39" s="3">
        <v>0.26600000000000001</v>
      </c>
      <c r="N39" s="3">
        <v>0.25900000000000001</v>
      </c>
      <c r="O39" s="3">
        <v>0.22900000000000001</v>
      </c>
      <c r="P39" s="3">
        <v>0.20100000000000001</v>
      </c>
      <c r="Q39" s="3">
        <v>0.22800000000000001</v>
      </c>
      <c r="R39" s="3">
        <v>0.218</v>
      </c>
      <c r="S39" s="3">
        <v>0.16</v>
      </c>
    </row>
    <row r="40" spans="1:19" x14ac:dyDescent="0.25">
      <c r="A40">
        <v>2009</v>
      </c>
      <c r="B40">
        <v>131</v>
      </c>
      <c r="C40" t="s">
        <v>77</v>
      </c>
      <c r="D40" t="s">
        <v>163</v>
      </c>
      <c r="E40" s="3">
        <v>0.20100000000000001</v>
      </c>
      <c r="F40" s="3">
        <v>0.192</v>
      </c>
      <c r="G40" s="3">
        <v>0.222</v>
      </c>
      <c r="H40" s="3">
        <v>0.252</v>
      </c>
      <c r="I40" s="3">
        <v>0.19600000000000001</v>
      </c>
      <c r="J40" s="3">
        <v>0.19400000000000001</v>
      </c>
      <c r="K40" s="3">
        <v>0.26600000000000001</v>
      </c>
      <c r="L40" s="3">
        <v>0.27200000000000002</v>
      </c>
      <c r="M40" s="3">
        <v>0.248</v>
      </c>
      <c r="N40" s="3">
        <v>0.28799999999999998</v>
      </c>
      <c r="O40" s="3">
        <v>0.28100000000000003</v>
      </c>
      <c r="P40" s="3">
        <v>0.26600000000000001</v>
      </c>
      <c r="Q40" s="3">
        <v>0.252</v>
      </c>
      <c r="R40" s="3">
        <v>0.23100000000000001</v>
      </c>
      <c r="S40" s="3">
        <v>0.14000000000000001</v>
      </c>
    </row>
    <row r="41" spans="1:19" x14ac:dyDescent="0.25">
      <c r="A41">
        <v>2009</v>
      </c>
      <c r="B41">
        <v>131</v>
      </c>
      <c r="C41" t="s">
        <v>77</v>
      </c>
      <c r="D41" t="s">
        <v>164</v>
      </c>
      <c r="E41" s="3">
        <v>0.23899999999999999</v>
      </c>
      <c r="F41" s="3">
        <v>0.24399999999999999</v>
      </c>
      <c r="G41" s="3">
        <v>0.255</v>
      </c>
      <c r="H41" s="3">
        <v>0.23</v>
      </c>
      <c r="I41" s="3">
        <v>0.223</v>
      </c>
      <c r="J41" s="3">
        <v>0.24299999999999999</v>
      </c>
      <c r="K41" s="3">
        <v>0.215</v>
      </c>
      <c r="L41" s="3">
        <v>0.20599999999999999</v>
      </c>
      <c r="M41" s="3">
        <v>0.21099999999999999</v>
      </c>
      <c r="N41" s="3">
        <v>0.219</v>
      </c>
      <c r="O41" s="3">
        <v>0.21199999999999999</v>
      </c>
      <c r="P41" s="3">
        <v>0.20699999999999999</v>
      </c>
      <c r="Q41" s="3">
        <v>0.218</v>
      </c>
      <c r="R41" s="3">
        <v>0.246</v>
      </c>
      <c r="S41" s="3">
        <v>0.121</v>
      </c>
    </row>
    <row r="42" spans="1:19" x14ac:dyDescent="0.25">
      <c r="A42">
        <v>2009</v>
      </c>
      <c r="B42">
        <v>131</v>
      </c>
      <c r="C42" t="s">
        <v>77</v>
      </c>
      <c r="D42" t="s">
        <v>165</v>
      </c>
      <c r="E42" s="3">
        <v>0.222</v>
      </c>
      <c r="F42" s="3">
        <v>0.218</v>
      </c>
      <c r="G42" s="3">
        <v>0.22900000000000001</v>
      </c>
      <c r="H42" s="3">
        <v>0.161</v>
      </c>
      <c r="I42" s="3">
        <v>0.187</v>
      </c>
      <c r="J42" s="3">
        <v>0.23699999999999999</v>
      </c>
      <c r="K42" s="3">
        <v>0.20300000000000001</v>
      </c>
      <c r="L42" s="3">
        <v>0.151</v>
      </c>
      <c r="M42" s="3">
        <v>0.223</v>
      </c>
      <c r="N42" s="3">
        <v>0.23</v>
      </c>
      <c r="O42" s="3">
        <v>0.219</v>
      </c>
      <c r="P42" s="3">
        <v>0.22900000000000001</v>
      </c>
      <c r="Q42" s="3">
        <v>0.222</v>
      </c>
      <c r="R42" s="3">
        <v>0.22900000000000001</v>
      </c>
      <c r="S42" s="3">
        <v>0.121</v>
      </c>
    </row>
    <row r="43" spans="1:19" x14ac:dyDescent="0.25">
      <c r="A43">
        <v>2009</v>
      </c>
      <c r="B43">
        <v>131</v>
      </c>
      <c r="C43" t="s">
        <v>77</v>
      </c>
      <c r="D43" t="s">
        <v>166</v>
      </c>
      <c r="E43" s="3">
        <v>0.219</v>
      </c>
      <c r="F43" s="3">
        <v>0.218</v>
      </c>
      <c r="G43" s="3">
        <v>0.23799999999999999</v>
      </c>
      <c r="H43" s="3">
        <v>0.19800000000000001</v>
      </c>
      <c r="I43" s="3">
        <v>0.22</v>
      </c>
      <c r="J43" s="3">
        <v>0.221</v>
      </c>
      <c r="K43" s="3">
        <v>0.19</v>
      </c>
      <c r="L43" s="3">
        <v>0.21199999999999999</v>
      </c>
      <c r="M43" s="3">
        <v>0.16</v>
      </c>
      <c r="N43" s="3">
        <v>0.15</v>
      </c>
      <c r="O43" s="3">
        <v>0.14399999999999999</v>
      </c>
      <c r="P43" s="3">
        <v>0.18</v>
      </c>
      <c r="Q43" s="3">
        <v>0.20799999999999999</v>
      </c>
      <c r="R43" s="3">
        <v>0.23200000000000001</v>
      </c>
      <c r="S43" s="3">
        <v>9.5000000000000001E-2</v>
      </c>
    </row>
    <row r="44" spans="1:19" x14ac:dyDescent="0.25">
      <c r="A44">
        <v>2009</v>
      </c>
      <c r="B44">
        <v>131</v>
      </c>
      <c r="C44" t="s">
        <v>77</v>
      </c>
      <c r="D44" t="s">
        <v>174</v>
      </c>
      <c r="E44" s="3">
        <v>0.20599999999999999</v>
      </c>
      <c r="F44" s="3">
        <v>0.19600000000000001</v>
      </c>
      <c r="G44" s="3">
        <v>0.2</v>
      </c>
      <c r="H44" s="3">
        <v>0.188</v>
      </c>
      <c r="I44" s="3">
        <v>0.18099999999999999</v>
      </c>
      <c r="J44" s="3">
        <v>0.21</v>
      </c>
      <c r="K44" s="3">
        <v>0.25</v>
      </c>
      <c r="L44" s="3">
        <v>0.23799999999999999</v>
      </c>
      <c r="M44" s="3">
        <v>0.25800000000000001</v>
      </c>
      <c r="N44" s="3">
        <v>0.26</v>
      </c>
      <c r="O44" s="3">
        <v>0.191</v>
      </c>
      <c r="P44" s="3">
        <v>0.185</v>
      </c>
      <c r="Q44" s="3">
        <v>0.20599999999999999</v>
      </c>
      <c r="R44" s="3">
        <v>0.25600000000000001</v>
      </c>
      <c r="S44" s="3">
        <v>0.121</v>
      </c>
    </row>
    <row r="45" spans="1:19" x14ac:dyDescent="0.25">
      <c r="A45">
        <v>2009</v>
      </c>
      <c r="B45">
        <v>131</v>
      </c>
      <c r="C45" t="s">
        <v>77</v>
      </c>
      <c r="D45" t="s">
        <v>175</v>
      </c>
      <c r="E45" s="3">
        <v>0.19800000000000001</v>
      </c>
      <c r="F45" s="3">
        <v>0.20300000000000001</v>
      </c>
      <c r="G45" s="3">
        <v>0.215</v>
      </c>
      <c r="H45" s="3">
        <v>0.23499999999999999</v>
      </c>
      <c r="I45" s="3">
        <v>0.23799999999999999</v>
      </c>
      <c r="J45" s="3">
        <v>0.18</v>
      </c>
      <c r="K45" s="3">
        <v>0.24399999999999999</v>
      </c>
      <c r="L45" s="3">
        <v>0.21</v>
      </c>
      <c r="M45" s="3">
        <v>0.22800000000000001</v>
      </c>
      <c r="N45" s="3">
        <v>0.23499999999999999</v>
      </c>
      <c r="O45" s="3">
        <v>0.23599999999999999</v>
      </c>
      <c r="P45" s="3">
        <v>0.215</v>
      </c>
      <c r="Q45" s="3">
        <v>0.22</v>
      </c>
      <c r="R45" s="3">
        <v>0.254</v>
      </c>
      <c r="S45" s="3">
        <v>0.125</v>
      </c>
    </row>
    <row r="46" spans="1:19" x14ac:dyDescent="0.25">
      <c r="A46">
        <v>2009</v>
      </c>
      <c r="B46">
        <v>131</v>
      </c>
      <c r="C46" t="s">
        <v>77</v>
      </c>
      <c r="D46" t="s">
        <v>176</v>
      </c>
      <c r="E46" s="3">
        <v>0.251</v>
      </c>
      <c r="F46" s="3">
        <v>0.253</v>
      </c>
      <c r="G46" s="3">
        <v>0.26600000000000001</v>
      </c>
      <c r="H46" s="3">
        <v>0.251</v>
      </c>
      <c r="I46" s="3">
        <v>0.22800000000000001</v>
      </c>
      <c r="J46" s="3">
        <v>0.252</v>
      </c>
      <c r="K46" s="3">
        <v>0.216</v>
      </c>
      <c r="L46" s="3">
        <v>0.159</v>
      </c>
      <c r="M46" s="3">
        <v>0.14799999999999999</v>
      </c>
      <c r="N46" s="3">
        <v>0.14799999999999999</v>
      </c>
      <c r="O46" s="3">
        <v>0.159</v>
      </c>
      <c r="P46" s="3">
        <v>0.14599999999999999</v>
      </c>
      <c r="Q46" s="3">
        <v>0.19</v>
      </c>
      <c r="R46" s="3">
        <v>0.251</v>
      </c>
      <c r="S46" s="3">
        <v>0.14199999999999999</v>
      </c>
    </row>
    <row r="47" spans="1:19" x14ac:dyDescent="0.25">
      <c r="A47">
        <v>2009</v>
      </c>
      <c r="B47">
        <v>131</v>
      </c>
      <c r="C47" t="s">
        <v>77</v>
      </c>
      <c r="D47" t="s">
        <v>177</v>
      </c>
      <c r="E47" s="3">
        <v>0.23899999999999999</v>
      </c>
      <c r="F47" s="3">
        <v>0.22600000000000001</v>
      </c>
      <c r="G47" s="3">
        <v>0.24199999999999999</v>
      </c>
      <c r="H47" s="3">
        <v>0.222</v>
      </c>
      <c r="I47" s="3">
        <v>0.19700000000000001</v>
      </c>
      <c r="J47" s="3">
        <v>0.26100000000000001</v>
      </c>
      <c r="K47" s="3">
        <v>0.27300000000000002</v>
      </c>
      <c r="L47" s="3">
        <v>0.29699999999999999</v>
      </c>
      <c r="M47" s="3">
        <v>0.26900000000000002</v>
      </c>
      <c r="N47" s="3">
        <v>0.21</v>
      </c>
      <c r="O47" s="3">
        <v>0.24</v>
      </c>
      <c r="P47" s="3">
        <v>0.219</v>
      </c>
      <c r="Q47" s="3">
        <v>0.24</v>
      </c>
      <c r="R47" s="3">
        <v>0.26100000000000001</v>
      </c>
      <c r="S47" s="3">
        <v>0.156</v>
      </c>
    </row>
    <row r="48" spans="1:19" x14ac:dyDescent="0.25">
      <c r="A48">
        <v>2009</v>
      </c>
      <c r="B48">
        <v>131</v>
      </c>
      <c r="C48" t="s">
        <v>77</v>
      </c>
      <c r="D48" t="s">
        <v>178</v>
      </c>
      <c r="E48" s="3">
        <v>0.18099999999999999</v>
      </c>
      <c r="F48" s="3">
        <v>0.17299999999999999</v>
      </c>
      <c r="G48" s="3">
        <v>0.20200000000000001</v>
      </c>
      <c r="H48" s="3">
        <v>0.249</v>
      </c>
      <c r="I48" s="3">
        <v>0.20300000000000001</v>
      </c>
      <c r="J48" s="3">
        <v>0.22700000000000001</v>
      </c>
      <c r="K48" s="3">
        <v>0.25700000000000001</v>
      </c>
      <c r="L48" s="3">
        <v>0.28799999999999998</v>
      </c>
      <c r="M48" s="3">
        <v>0.23400000000000001</v>
      </c>
      <c r="N48" s="3">
        <v>0.191</v>
      </c>
      <c r="O48" s="3">
        <v>0.186</v>
      </c>
      <c r="P48" s="3">
        <v>0.18099999999999999</v>
      </c>
      <c r="Q48" s="3">
        <v>0.246</v>
      </c>
      <c r="R48" s="3">
        <v>0.249</v>
      </c>
      <c r="S48" s="3">
        <v>0.122</v>
      </c>
    </row>
    <row r="49" spans="1:19" x14ac:dyDescent="0.25">
      <c r="A49">
        <v>2009</v>
      </c>
      <c r="B49">
        <v>131</v>
      </c>
      <c r="C49" t="s">
        <v>77</v>
      </c>
      <c r="D49" t="s">
        <v>179</v>
      </c>
      <c r="E49" s="3">
        <v>0.152</v>
      </c>
      <c r="F49" s="3">
        <v>0.19400000000000001</v>
      </c>
      <c r="G49" s="3">
        <v>0.221</v>
      </c>
      <c r="H49" s="3">
        <v>0.26100000000000001</v>
      </c>
      <c r="I49" s="3">
        <v>0.29199999999999998</v>
      </c>
      <c r="J49" s="3">
        <v>0.28100000000000003</v>
      </c>
      <c r="K49" s="3">
        <v>0.27300000000000002</v>
      </c>
      <c r="L49" s="3">
        <v>0.20799999999999999</v>
      </c>
      <c r="M49" s="3">
        <v>0.18</v>
      </c>
      <c r="N49" s="3">
        <v>0.16700000000000001</v>
      </c>
      <c r="O49" s="3">
        <v>0.17599999999999999</v>
      </c>
      <c r="P49" s="3">
        <v>0.19400000000000001</v>
      </c>
      <c r="Q49" s="3">
        <v>0.24399999999999999</v>
      </c>
      <c r="R49" s="3">
        <v>0.25</v>
      </c>
      <c r="S49" s="3">
        <v>0.121</v>
      </c>
    </row>
    <row r="50" spans="1:19" x14ac:dyDescent="0.25">
      <c r="A50">
        <v>2009</v>
      </c>
      <c r="B50">
        <v>131</v>
      </c>
      <c r="C50" t="s">
        <v>77</v>
      </c>
      <c r="D50" t="s">
        <v>180</v>
      </c>
      <c r="E50" s="3">
        <v>0.20599999999999999</v>
      </c>
      <c r="F50" s="3">
        <v>0.22600000000000001</v>
      </c>
      <c r="G50" s="3">
        <v>0.22700000000000001</v>
      </c>
      <c r="H50" s="3">
        <v>0.20200000000000001</v>
      </c>
      <c r="I50" s="3">
        <v>0.17699999999999999</v>
      </c>
      <c r="J50" s="3">
        <v>0.186</v>
      </c>
      <c r="K50" s="3">
        <v>0.192</v>
      </c>
      <c r="L50" s="3">
        <v>0.17699999999999999</v>
      </c>
      <c r="M50" s="3">
        <v>0.17299999999999999</v>
      </c>
      <c r="N50" s="3">
        <v>0.15</v>
      </c>
      <c r="O50" s="3">
        <v>0.14199999999999999</v>
      </c>
      <c r="P50" s="3">
        <v>0.183</v>
      </c>
      <c r="Q50" s="3">
        <v>0.23200000000000001</v>
      </c>
      <c r="R50" s="3">
        <v>0.23799999999999999</v>
      </c>
      <c r="S50" s="3">
        <v>0.127</v>
      </c>
    </row>
    <row r="51" spans="1:19" x14ac:dyDescent="0.25">
      <c r="A51">
        <v>2009</v>
      </c>
      <c r="B51">
        <v>131</v>
      </c>
      <c r="C51" t="s">
        <v>77</v>
      </c>
      <c r="D51" t="s">
        <v>188</v>
      </c>
      <c r="E51" s="3">
        <v>0.21199999999999999</v>
      </c>
      <c r="F51" s="3">
        <v>0.20899999999999999</v>
      </c>
      <c r="G51" s="3">
        <v>0.218</v>
      </c>
      <c r="H51" s="3">
        <v>0.154</v>
      </c>
      <c r="I51" s="3">
        <v>0.17899999999999999</v>
      </c>
      <c r="J51" s="3">
        <v>0.20699999999999999</v>
      </c>
      <c r="K51" s="3">
        <v>0.24</v>
      </c>
      <c r="L51" s="3">
        <v>0.26100000000000001</v>
      </c>
      <c r="M51" s="3">
        <v>0.222</v>
      </c>
      <c r="N51" s="3">
        <v>0.17399999999999999</v>
      </c>
      <c r="O51" s="3">
        <v>0.20399999999999999</v>
      </c>
      <c r="P51" s="3">
        <v>0.23100000000000001</v>
      </c>
      <c r="Q51" s="3">
        <v>0.247</v>
      </c>
      <c r="R51" s="3">
        <v>0.24399999999999999</v>
      </c>
      <c r="S51" s="3">
        <v>0.11899999999999999</v>
      </c>
    </row>
    <row r="52" spans="1:19" x14ac:dyDescent="0.25">
      <c r="A52">
        <v>2009</v>
      </c>
      <c r="B52">
        <v>131</v>
      </c>
      <c r="C52" t="s">
        <v>77</v>
      </c>
      <c r="D52" t="s">
        <v>189</v>
      </c>
      <c r="E52" s="3">
        <v>0.23599999999999999</v>
      </c>
      <c r="F52" s="3">
        <v>0.214</v>
      </c>
      <c r="G52" s="3">
        <v>0.22700000000000001</v>
      </c>
      <c r="H52" s="3">
        <v>0.21099999999999999</v>
      </c>
      <c r="I52" s="3">
        <v>0.16500000000000001</v>
      </c>
      <c r="J52" s="3">
        <v>0.214</v>
      </c>
      <c r="K52" s="3">
        <v>0.22</v>
      </c>
      <c r="L52" s="3">
        <v>0.187</v>
      </c>
      <c r="M52" s="3">
        <v>0.223</v>
      </c>
      <c r="N52" s="3">
        <v>0.28399999999999997</v>
      </c>
      <c r="O52" s="3">
        <v>0.24299999999999999</v>
      </c>
      <c r="P52" s="3">
        <v>0.25600000000000001</v>
      </c>
      <c r="Q52" s="3">
        <v>0.25600000000000001</v>
      </c>
      <c r="R52" s="3">
        <v>0.27200000000000002</v>
      </c>
      <c r="S52" s="3">
        <v>0.13100000000000001</v>
      </c>
    </row>
    <row r="53" spans="1:19" x14ac:dyDescent="0.25">
      <c r="A53">
        <v>2009</v>
      </c>
      <c r="B53">
        <v>131</v>
      </c>
      <c r="C53" t="s">
        <v>77</v>
      </c>
      <c r="D53" t="s">
        <v>190</v>
      </c>
      <c r="E53" s="3">
        <v>0.20899999999999999</v>
      </c>
      <c r="F53" s="3">
        <v>0.20899999999999999</v>
      </c>
      <c r="G53" s="3">
        <v>0.20100000000000001</v>
      </c>
      <c r="H53" s="3">
        <v>0.23200000000000001</v>
      </c>
      <c r="I53" s="3">
        <v>0.24</v>
      </c>
      <c r="J53" s="3">
        <v>0.25800000000000001</v>
      </c>
      <c r="K53" s="3">
        <v>0.24199999999999999</v>
      </c>
      <c r="L53" s="3">
        <v>0.249</v>
      </c>
      <c r="M53" s="3">
        <v>0.26</v>
      </c>
      <c r="N53" s="3">
        <v>0.27600000000000002</v>
      </c>
      <c r="O53" s="3">
        <v>0.27900000000000003</v>
      </c>
      <c r="P53" s="3">
        <v>0.245</v>
      </c>
      <c r="Q53" s="3">
        <v>0.26600000000000001</v>
      </c>
      <c r="R53" s="3">
        <v>0.28199999999999997</v>
      </c>
      <c r="S53" s="3">
        <v>0.13100000000000001</v>
      </c>
    </row>
    <row r="54" spans="1:19" x14ac:dyDescent="0.25">
      <c r="A54">
        <v>2009</v>
      </c>
      <c r="B54">
        <v>131</v>
      </c>
      <c r="C54" t="s">
        <v>77</v>
      </c>
      <c r="D54" t="s">
        <v>191</v>
      </c>
      <c r="E54" s="3">
        <v>0.246</v>
      </c>
      <c r="F54" s="3">
        <v>0.22700000000000001</v>
      </c>
      <c r="G54" s="3">
        <v>0.251</v>
      </c>
      <c r="H54" s="3">
        <v>0.23799999999999999</v>
      </c>
      <c r="I54" s="3">
        <v>0.17699999999999999</v>
      </c>
      <c r="J54" s="3">
        <v>0.185</v>
      </c>
      <c r="K54" s="3">
        <v>0.214</v>
      </c>
      <c r="L54" s="3">
        <v>0.128</v>
      </c>
      <c r="M54" s="3">
        <v>0.13900000000000001</v>
      </c>
      <c r="N54" s="3">
        <v>0.13800000000000001</v>
      </c>
      <c r="O54" s="3">
        <v>0.14000000000000001</v>
      </c>
      <c r="P54" s="3">
        <v>0.151</v>
      </c>
      <c r="Q54" s="3">
        <v>0.248</v>
      </c>
      <c r="R54" s="3">
        <v>0.27800000000000002</v>
      </c>
      <c r="S54" s="3">
        <v>0.153</v>
      </c>
    </row>
    <row r="55" spans="1:19" x14ac:dyDescent="0.25">
      <c r="A55">
        <v>2009</v>
      </c>
      <c r="B55">
        <v>131</v>
      </c>
      <c r="C55" t="s">
        <v>77</v>
      </c>
      <c r="D55" t="s">
        <v>192</v>
      </c>
      <c r="E55" s="3">
        <v>0.20200000000000001</v>
      </c>
      <c r="F55" s="3">
        <v>0.191</v>
      </c>
      <c r="G55" s="3">
        <v>0.246</v>
      </c>
      <c r="H55" s="3">
        <v>0.20799999999999999</v>
      </c>
      <c r="I55" s="3">
        <v>0.255</v>
      </c>
      <c r="J55" s="3">
        <v>0.27400000000000002</v>
      </c>
      <c r="K55" s="3">
        <v>0.25700000000000001</v>
      </c>
      <c r="L55" s="3">
        <v>0.218</v>
      </c>
      <c r="M55" s="3">
        <v>0.23300000000000001</v>
      </c>
      <c r="N55" s="3">
        <v>0.224</v>
      </c>
      <c r="O55" s="3">
        <v>0.188</v>
      </c>
      <c r="P55" s="3">
        <v>0.19500000000000001</v>
      </c>
      <c r="Q55" s="3">
        <v>0.27400000000000002</v>
      </c>
      <c r="R55" s="3">
        <v>0.27600000000000002</v>
      </c>
      <c r="S55" s="3">
        <v>0.13100000000000001</v>
      </c>
    </row>
    <row r="56" spans="1:19" x14ac:dyDescent="0.25">
      <c r="A56">
        <v>2009</v>
      </c>
      <c r="B56">
        <v>131</v>
      </c>
      <c r="C56" t="s">
        <v>77</v>
      </c>
      <c r="D56" t="s">
        <v>193</v>
      </c>
      <c r="E56" s="3">
        <v>0.17100000000000001</v>
      </c>
      <c r="F56" s="3">
        <v>0.16800000000000001</v>
      </c>
      <c r="G56" s="3">
        <v>0.22900000000000001</v>
      </c>
      <c r="H56" s="3">
        <v>0.21</v>
      </c>
      <c r="I56" s="3">
        <v>0.23599999999999999</v>
      </c>
      <c r="J56" s="3">
        <v>0.24399999999999999</v>
      </c>
      <c r="K56" s="3">
        <v>0.24399999999999999</v>
      </c>
      <c r="L56" s="3">
        <v>0.23499999999999999</v>
      </c>
      <c r="M56" s="3">
        <v>0.27300000000000002</v>
      </c>
      <c r="N56" s="3">
        <v>0.26600000000000001</v>
      </c>
      <c r="O56" s="3">
        <v>0.26100000000000001</v>
      </c>
      <c r="P56" s="3">
        <v>0.22600000000000001</v>
      </c>
      <c r="Q56" s="3">
        <v>0.313</v>
      </c>
      <c r="R56" s="3">
        <v>0.308</v>
      </c>
      <c r="S56" s="3">
        <v>0.21299999999999999</v>
      </c>
    </row>
    <row r="57" spans="1:19" x14ac:dyDescent="0.25">
      <c r="A57">
        <v>2009</v>
      </c>
      <c r="B57">
        <v>131</v>
      </c>
      <c r="C57" t="s">
        <v>77</v>
      </c>
      <c r="D57" t="s">
        <v>194</v>
      </c>
      <c r="E57" s="3">
        <v>0.247</v>
      </c>
      <c r="F57" s="3">
        <v>0.251</v>
      </c>
      <c r="G57" s="3">
        <v>0.25600000000000001</v>
      </c>
      <c r="H57" s="3">
        <v>0.21299999999999999</v>
      </c>
      <c r="I57" s="3">
        <v>0.214</v>
      </c>
      <c r="J57" s="3">
        <v>0.186</v>
      </c>
      <c r="K57" s="3">
        <v>0.17199999999999999</v>
      </c>
      <c r="L57" s="3">
        <v>0.14599999999999999</v>
      </c>
      <c r="M57" s="3">
        <v>0.13300000000000001</v>
      </c>
      <c r="N57" s="3">
        <v>0.128</v>
      </c>
      <c r="O57" s="3">
        <v>0.129</v>
      </c>
      <c r="P57" s="3">
        <v>0.17399999999999999</v>
      </c>
      <c r="Q57" s="3">
        <v>0.27900000000000003</v>
      </c>
      <c r="R57" s="3">
        <v>0.27</v>
      </c>
      <c r="S57" s="3">
        <v>0.184</v>
      </c>
    </row>
    <row r="58" spans="1:19" x14ac:dyDescent="0.25">
      <c r="A58">
        <v>2009</v>
      </c>
      <c r="B58">
        <v>132</v>
      </c>
      <c r="C58" t="s">
        <v>77</v>
      </c>
      <c r="D58" t="s">
        <v>83</v>
      </c>
      <c r="E58" s="3">
        <v>0.23300000000000001</v>
      </c>
      <c r="F58" s="3">
        <v>0.24</v>
      </c>
      <c r="G58" s="3">
        <v>0.22800000000000001</v>
      </c>
      <c r="H58" s="3">
        <v>0.22500000000000001</v>
      </c>
      <c r="I58" s="3">
        <v>0.22700000000000001</v>
      </c>
      <c r="J58" s="3">
        <v>0.24299999999999999</v>
      </c>
      <c r="K58" s="3">
        <v>0.25700000000000001</v>
      </c>
      <c r="L58" s="3">
        <v>0.25</v>
      </c>
      <c r="M58" s="3">
        <v>0.25700000000000001</v>
      </c>
      <c r="N58" s="3">
        <v>0.247</v>
      </c>
      <c r="O58" s="3">
        <v>0.24299999999999999</v>
      </c>
      <c r="P58" s="3">
        <v>0.16500000000000001</v>
      </c>
      <c r="Q58" s="3">
        <v>0.161</v>
      </c>
      <c r="R58" s="3">
        <v>0.17899999999999999</v>
      </c>
      <c r="S58" s="3">
        <v>0.128</v>
      </c>
    </row>
    <row r="59" spans="1:19" x14ac:dyDescent="0.25">
      <c r="A59">
        <v>2009</v>
      </c>
      <c r="B59">
        <v>132</v>
      </c>
      <c r="C59" t="s">
        <v>77</v>
      </c>
      <c r="D59" t="s">
        <v>84</v>
      </c>
      <c r="E59" s="3">
        <v>0.215</v>
      </c>
      <c r="F59" s="3">
        <v>0.22700000000000001</v>
      </c>
      <c r="G59" s="3">
        <v>0.23300000000000001</v>
      </c>
      <c r="H59" s="3">
        <v>0.221</v>
      </c>
      <c r="I59" s="3">
        <v>0.214</v>
      </c>
      <c r="J59" s="3">
        <v>0.20899999999999999</v>
      </c>
      <c r="K59" s="3">
        <v>0.23200000000000001</v>
      </c>
      <c r="L59" s="3">
        <v>0.23599999999999999</v>
      </c>
      <c r="M59" s="3">
        <v>0.246</v>
      </c>
      <c r="N59" s="3">
        <v>0.32200000000000001</v>
      </c>
      <c r="O59" s="3">
        <v>0.14699999999999999</v>
      </c>
      <c r="P59" s="3">
        <v>0.14399999999999999</v>
      </c>
      <c r="Q59" s="3">
        <v>0.17199999999999999</v>
      </c>
      <c r="R59" s="3">
        <v>0.19600000000000001</v>
      </c>
      <c r="S59" s="3">
        <v>0.13300000000000001</v>
      </c>
    </row>
    <row r="60" spans="1:19" x14ac:dyDescent="0.25">
      <c r="A60">
        <v>2009</v>
      </c>
      <c r="B60">
        <v>132</v>
      </c>
      <c r="C60" t="s">
        <v>77</v>
      </c>
      <c r="D60" t="s">
        <v>85</v>
      </c>
      <c r="E60" s="3">
        <v>0.245</v>
      </c>
      <c r="F60" s="3">
        <v>0.23400000000000001</v>
      </c>
      <c r="G60" s="3">
        <v>0.223</v>
      </c>
      <c r="H60" s="3">
        <v>0.221</v>
      </c>
      <c r="I60" s="3">
        <v>0.222</v>
      </c>
      <c r="J60" s="3">
        <v>0.22800000000000001</v>
      </c>
      <c r="K60" s="3">
        <v>0.23899999999999999</v>
      </c>
      <c r="L60" s="3">
        <v>0.223</v>
      </c>
      <c r="M60" s="3">
        <v>0.21099999999999999</v>
      </c>
      <c r="N60" s="3">
        <v>0.32800000000000001</v>
      </c>
      <c r="O60" s="3">
        <v>0.28799999999999998</v>
      </c>
      <c r="P60" s="3">
        <v>0.14899999999999999</v>
      </c>
      <c r="Q60" s="3">
        <v>0.20100000000000001</v>
      </c>
      <c r="R60" s="3">
        <v>0.21299999999999999</v>
      </c>
      <c r="S60" s="3">
        <v>0.16200000000000001</v>
      </c>
    </row>
    <row r="61" spans="1:19" x14ac:dyDescent="0.25">
      <c r="A61">
        <v>2009</v>
      </c>
      <c r="B61">
        <v>132</v>
      </c>
      <c r="C61" t="s">
        <v>77</v>
      </c>
      <c r="D61" t="s">
        <v>86</v>
      </c>
      <c r="E61" s="3">
        <v>0.23699999999999999</v>
      </c>
      <c r="F61" s="3">
        <v>0.223</v>
      </c>
      <c r="G61" s="3">
        <v>0.219</v>
      </c>
      <c r="H61" s="3">
        <v>0.22600000000000001</v>
      </c>
      <c r="I61" s="3">
        <v>0.23300000000000001</v>
      </c>
      <c r="J61" s="3">
        <v>0.21299999999999999</v>
      </c>
      <c r="K61" s="3">
        <v>0.21299999999999999</v>
      </c>
      <c r="L61" s="3">
        <v>0.21099999999999999</v>
      </c>
      <c r="M61" s="3">
        <v>0.20499999999999999</v>
      </c>
      <c r="N61" s="3">
        <v>0.23899999999999999</v>
      </c>
      <c r="O61" s="3">
        <v>0.22900000000000001</v>
      </c>
      <c r="P61" s="3">
        <v>0.221</v>
      </c>
      <c r="Q61" s="3">
        <v>0.186</v>
      </c>
      <c r="R61" s="3">
        <v>0.215</v>
      </c>
      <c r="S61" s="3">
        <v>0.153</v>
      </c>
    </row>
    <row r="62" spans="1:19" x14ac:dyDescent="0.25">
      <c r="A62">
        <v>2009</v>
      </c>
      <c r="B62">
        <v>132</v>
      </c>
      <c r="C62" t="s">
        <v>77</v>
      </c>
      <c r="D62" t="s">
        <v>87</v>
      </c>
      <c r="E62" s="3">
        <v>0.27</v>
      </c>
      <c r="F62" s="3">
        <v>0.23599999999999999</v>
      </c>
      <c r="G62" s="3">
        <v>0.23799999999999999</v>
      </c>
      <c r="H62" s="3">
        <v>0.249</v>
      </c>
      <c r="I62" s="3">
        <v>0.247</v>
      </c>
      <c r="J62" s="3">
        <v>0.26</v>
      </c>
      <c r="K62" s="3">
        <v>0.25700000000000001</v>
      </c>
      <c r="L62" s="3">
        <v>0.26</v>
      </c>
      <c r="M62" s="3">
        <v>0.23599999999999999</v>
      </c>
      <c r="N62" s="3">
        <v>0.23599999999999999</v>
      </c>
      <c r="O62" s="3">
        <v>0.219</v>
      </c>
      <c r="P62" s="3">
        <v>0.216</v>
      </c>
      <c r="Q62" s="3">
        <v>0.22500000000000001</v>
      </c>
      <c r="R62" s="3">
        <v>0.23</v>
      </c>
      <c r="S62" s="3">
        <v>0.157</v>
      </c>
    </row>
    <row r="63" spans="1:19" x14ac:dyDescent="0.25">
      <c r="A63">
        <v>2009</v>
      </c>
      <c r="B63">
        <v>132</v>
      </c>
      <c r="C63" t="s">
        <v>77</v>
      </c>
      <c r="D63" t="s">
        <v>88</v>
      </c>
      <c r="E63" s="3">
        <v>0.24</v>
      </c>
      <c r="F63" s="3">
        <v>0.24199999999999999</v>
      </c>
      <c r="G63" s="3">
        <v>0.246</v>
      </c>
      <c r="H63" s="3">
        <v>0.245</v>
      </c>
      <c r="I63" s="3">
        <v>0.26800000000000002</v>
      </c>
      <c r="J63" s="3">
        <v>0.27900000000000003</v>
      </c>
      <c r="K63" s="3">
        <v>0.27700000000000002</v>
      </c>
      <c r="L63" s="3">
        <v>0.24199999999999999</v>
      </c>
      <c r="M63" s="3">
        <v>0.185</v>
      </c>
      <c r="N63" s="3">
        <v>0.246</v>
      </c>
      <c r="O63" s="3">
        <v>0.25900000000000001</v>
      </c>
      <c r="P63" s="3">
        <v>0.25800000000000001</v>
      </c>
      <c r="Q63" s="3">
        <v>0.23300000000000001</v>
      </c>
      <c r="R63" s="3">
        <v>0.23899999999999999</v>
      </c>
      <c r="S63" s="3">
        <v>0.16500000000000001</v>
      </c>
    </row>
    <row r="64" spans="1:19" x14ac:dyDescent="0.25">
      <c r="A64">
        <v>2009</v>
      </c>
      <c r="B64">
        <v>132</v>
      </c>
      <c r="C64" t="s">
        <v>77</v>
      </c>
      <c r="D64" t="s">
        <v>89</v>
      </c>
      <c r="E64" s="3">
        <v>0.251</v>
      </c>
      <c r="F64" s="3">
        <v>0.245</v>
      </c>
      <c r="G64" s="3">
        <v>0.24299999999999999</v>
      </c>
      <c r="H64" s="3">
        <v>0.221</v>
      </c>
      <c r="I64" s="3">
        <v>0.158</v>
      </c>
      <c r="J64" s="3">
        <v>0.18</v>
      </c>
      <c r="K64" s="3">
        <v>0.20100000000000001</v>
      </c>
      <c r="L64" s="3">
        <v>0.223</v>
      </c>
      <c r="M64" s="3">
        <v>0.214</v>
      </c>
      <c r="N64" s="3">
        <v>0.23599999999999999</v>
      </c>
      <c r="O64" s="3">
        <v>0.23400000000000001</v>
      </c>
      <c r="P64" s="3">
        <v>0.224</v>
      </c>
      <c r="Q64" s="3">
        <v>0.22800000000000001</v>
      </c>
      <c r="R64" s="3">
        <v>0.22700000000000001</v>
      </c>
      <c r="S64" s="3">
        <v>0.127</v>
      </c>
    </row>
    <row r="65" spans="1:19" x14ac:dyDescent="0.25">
      <c r="A65">
        <v>2009</v>
      </c>
      <c r="B65">
        <v>132</v>
      </c>
      <c r="C65" t="s">
        <v>77</v>
      </c>
      <c r="D65" t="s">
        <v>97</v>
      </c>
      <c r="E65" s="3">
        <v>0.19900000000000001</v>
      </c>
      <c r="F65" s="3">
        <v>0.23100000000000001</v>
      </c>
      <c r="G65" s="3">
        <v>0.253</v>
      </c>
      <c r="H65" s="3">
        <v>0.254</v>
      </c>
      <c r="I65" s="3">
        <v>0.253</v>
      </c>
      <c r="J65" s="3">
        <v>0.26300000000000001</v>
      </c>
      <c r="K65" s="3">
        <v>0.24</v>
      </c>
      <c r="L65" s="3">
        <v>0.254</v>
      </c>
      <c r="M65" s="3">
        <v>0.25</v>
      </c>
      <c r="N65" s="3">
        <v>0.23</v>
      </c>
      <c r="O65" s="3">
        <v>0.22</v>
      </c>
      <c r="P65" s="3">
        <v>0.22</v>
      </c>
      <c r="Q65" s="3">
        <v>0.21</v>
      </c>
      <c r="R65" s="3">
        <v>0.19600000000000001</v>
      </c>
      <c r="S65" s="3">
        <v>0.13800000000000001</v>
      </c>
    </row>
    <row r="66" spans="1:19" x14ac:dyDescent="0.25">
      <c r="A66">
        <v>2009</v>
      </c>
      <c r="B66">
        <v>132</v>
      </c>
      <c r="C66" t="s">
        <v>77</v>
      </c>
      <c r="D66" t="s">
        <v>98</v>
      </c>
      <c r="E66" s="3">
        <v>0.251</v>
      </c>
      <c r="F66" s="3">
        <v>0.23799999999999999</v>
      </c>
      <c r="G66" s="3">
        <v>0.24</v>
      </c>
      <c r="H66" s="3">
        <v>0.22500000000000001</v>
      </c>
      <c r="I66" s="3">
        <v>0.18099999999999999</v>
      </c>
      <c r="J66" s="3">
        <v>0.182</v>
      </c>
      <c r="K66" s="3">
        <v>0.19600000000000001</v>
      </c>
      <c r="L66" s="3">
        <v>0.221</v>
      </c>
      <c r="M66" s="3">
        <v>0.24199999999999999</v>
      </c>
      <c r="N66" s="3">
        <v>0.26</v>
      </c>
      <c r="O66" s="3">
        <v>0.26300000000000001</v>
      </c>
      <c r="P66" s="3">
        <v>0.153</v>
      </c>
      <c r="Q66" s="3">
        <v>0.151</v>
      </c>
      <c r="R66" s="3">
        <v>0.19500000000000001</v>
      </c>
      <c r="S66" s="3">
        <v>0.14499999999999999</v>
      </c>
    </row>
    <row r="67" spans="1:19" x14ac:dyDescent="0.25">
      <c r="A67">
        <v>2009</v>
      </c>
      <c r="B67">
        <v>132</v>
      </c>
      <c r="C67" t="s">
        <v>77</v>
      </c>
      <c r="D67" t="s">
        <v>99</v>
      </c>
      <c r="E67" s="3">
        <v>0.25</v>
      </c>
      <c r="F67" s="3">
        <v>0.252</v>
      </c>
      <c r="G67" s="3">
        <v>0.23300000000000001</v>
      </c>
      <c r="H67" s="3">
        <v>0.223</v>
      </c>
      <c r="I67" s="3">
        <v>0.252</v>
      </c>
      <c r="J67" s="3">
        <v>0.247</v>
      </c>
      <c r="K67" s="3">
        <v>0.254</v>
      </c>
      <c r="L67" s="3">
        <v>0.23599999999999999</v>
      </c>
      <c r="M67" s="3">
        <v>0.23599999999999999</v>
      </c>
      <c r="N67" s="3">
        <v>0.25900000000000001</v>
      </c>
      <c r="O67" s="3">
        <v>0.23400000000000001</v>
      </c>
      <c r="P67" s="3">
        <v>0.255</v>
      </c>
      <c r="Q67" s="3">
        <v>0.2</v>
      </c>
      <c r="R67" s="3">
        <v>0.182</v>
      </c>
      <c r="S67" s="3">
        <v>0.127</v>
      </c>
    </row>
    <row r="68" spans="1:19" x14ac:dyDescent="0.25">
      <c r="A68">
        <v>2009</v>
      </c>
      <c r="B68">
        <v>132</v>
      </c>
      <c r="C68" t="s">
        <v>77</v>
      </c>
      <c r="D68" t="s">
        <v>100</v>
      </c>
      <c r="E68" s="3">
        <v>0.251</v>
      </c>
      <c r="F68" s="3">
        <v>0.251</v>
      </c>
      <c r="G68" s="3">
        <v>0.23899999999999999</v>
      </c>
      <c r="H68" s="3">
        <v>0.23499999999999999</v>
      </c>
      <c r="I68" s="3">
        <v>0.215</v>
      </c>
      <c r="J68" s="3">
        <v>0.20499999999999999</v>
      </c>
      <c r="K68" s="3">
        <v>0.221</v>
      </c>
      <c r="L68" s="3">
        <v>0.33200000000000002</v>
      </c>
      <c r="M68" s="3">
        <v>0.33100000000000002</v>
      </c>
      <c r="N68" s="3">
        <v>0.224</v>
      </c>
      <c r="O68" s="3">
        <v>0.20300000000000001</v>
      </c>
      <c r="P68" s="3">
        <v>0.17699999999999999</v>
      </c>
      <c r="Q68" s="3">
        <v>0.19800000000000001</v>
      </c>
      <c r="R68" s="3">
        <v>0.223</v>
      </c>
      <c r="S68" s="3">
        <v>0.16400000000000001</v>
      </c>
    </row>
    <row r="69" spans="1:19" x14ac:dyDescent="0.25">
      <c r="A69">
        <v>2009</v>
      </c>
      <c r="B69">
        <v>132</v>
      </c>
      <c r="C69" t="s">
        <v>77</v>
      </c>
      <c r="D69" t="s">
        <v>101</v>
      </c>
      <c r="E69" s="3">
        <v>0.23400000000000001</v>
      </c>
      <c r="F69" s="3">
        <v>0.222</v>
      </c>
      <c r="G69" s="3">
        <v>0.221</v>
      </c>
      <c r="H69" s="3">
        <v>0.193</v>
      </c>
      <c r="I69" s="3">
        <v>0.20100000000000001</v>
      </c>
      <c r="J69" s="3">
        <v>0.183</v>
      </c>
      <c r="K69" s="3">
        <v>0.158</v>
      </c>
      <c r="L69" s="3">
        <v>0.26500000000000001</v>
      </c>
      <c r="M69" s="3">
        <v>0.33500000000000002</v>
      </c>
      <c r="N69" s="3">
        <v>0.32900000000000001</v>
      </c>
      <c r="O69" s="3">
        <v>0.21099999999999999</v>
      </c>
      <c r="P69" s="3">
        <v>0.161</v>
      </c>
      <c r="Q69" s="3">
        <v>0.218</v>
      </c>
      <c r="R69" s="3">
        <v>0.23499999999999999</v>
      </c>
      <c r="S69" s="3">
        <v>0.17</v>
      </c>
    </row>
    <row r="70" spans="1:19" x14ac:dyDescent="0.25">
      <c r="A70">
        <v>2009</v>
      </c>
      <c r="B70">
        <v>132</v>
      </c>
      <c r="C70" t="s">
        <v>77</v>
      </c>
      <c r="D70" t="s">
        <v>102</v>
      </c>
      <c r="E70" s="3">
        <v>0.21099999999999999</v>
      </c>
      <c r="F70" s="3">
        <v>0.20399999999999999</v>
      </c>
      <c r="G70" s="3">
        <v>0.216</v>
      </c>
      <c r="H70" s="3">
        <v>0.214</v>
      </c>
      <c r="I70" s="3">
        <v>0.22700000000000001</v>
      </c>
      <c r="J70" s="3">
        <v>0.23899999999999999</v>
      </c>
      <c r="K70" s="3">
        <v>0.23</v>
      </c>
      <c r="L70" s="3">
        <v>0.28499999999999998</v>
      </c>
      <c r="M70" s="3">
        <v>0.29299999999999998</v>
      </c>
      <c r="N70" s="3">
        <v>0.26</v>
      </c>
      <c r="O70" s="3">
        <v>0.188</v>
      </c>
      <c r="P70" s="3">
        <v>0.248</v>
      </c>
      <c r="Q70" s="3">
        <v>0.255</v>
      </c>
      <c r="R70" s="3">
        <v>0.247</v>
      </c>
      <c r="S70" s="3">
        <v>0.17199999999999999</v>
      </c>
    </row>
    <row r="71" spans="1:19" x14ac:dyDescent="0.25">
      <c r="A71">
        <v>2009</v>
      </c>
      <c r="B71">
        <v>132</v>
      </c>
      <c r="C71" t="s">
        <v>77</v>
      </c>
      <c r="D71" t="s">
        <v>103</v>
      </c>
      <c r="E71" s="3">
        <v>0.23</v>
      </c>
      <c r="F71" s="3">
        <v>0.23100000000000001</v>
      </c>
      <c r="G71" s="3">
        <v>0.219</v>
      </c>
      <c r="H71" s="3">
        <v>0.22500000000000001</v>
      </c>
      <c r="I71" s="3">
        <v>0.2</v>
      </c>
      <c r="J71" s="3">
        <v>0.218</v>
      </c>
      <c r="K71" s="3">
        <v>0.23499999999999999</v>
      </c>
      <c r="L71" s="3">
        <v>0.23100000000000001</v>
      </c>
      <c r="M71" s="3">
        <v>0.20200000000000001</v>
      </c>
      <c r="N71" s="3">
        <v>0.16200000000000001</v>
      </c>
      <c r="O71" s="3">
        <v>0.14299999999999999</v>
      </c>
      <c r="P71" s="3">
        <v>0.14599999999999999</v>
      </c>
      <c r="Q71" s="3">
        <v>0.188</v>
      </c>
      <c r="R71" s="3">
        <v>0.22600000000000001</v>
      </c>
      <c r="S71" s="3">
        <v>0.15</v>
      </c>
    </row>
    <row r="72" spans="1:19" x14ac:dyDescent="0.25">
      <c r="A72">
        <v>2009</v>
      </c>
      <c r="B72">
        <v>132</v>
      </c>
      <c r="C72" t="s">
        <v>77</v>
      </c>
      <c r="D72" t="s">
        <v>111</v>
      </c>
      <c r="E72" s="3">
        <v>0.23499999999999999</v>
      </c>
      <c r="F72" s="3">
        <v>0.22500000000000001</v>
      </c>
      <c r="G72" s="3">
        <v>0.216</v>
      </c>
      <c r="H72" s="3">
        <v>0.21099999999999999</v>
      </c>
      <c r="I72" s="3">
        <v>0.24</v>
      </c>
      <c r="J72" s="3">
        <v>0.23200000000000001</v>
      </c>
      <c r="K72" s="3">
        <v>0.254</v>
      </c>
      <c r="L72" s="3">
        <v>0.24299999999999999</v>
      </c>
      <c r="M72" s="3">
        <v>0.24399999999999999</v>
      </c>
      <c r="N72" s="3">
        <v>0.23400000000000001</v>
      </c>
      <c r="O72" s="3">
        <v>0.29099999999999998</v>
      </c>
      <c r="P72" s="3">
        <v>0.252</v>
      </c>
      <c r="Q72" s="3">
        <v>0.15</v>
      </c>
      <c r="R72" s="3">
        <v>0.19800000000000001</v>
      </c>
      <c r="S72" s="3">
        <v>0.13400000000000001</v>
      </c>
    </row>
    <row r="73" spans="1:19" x14ac:dyDescent="0.25">
      <c r="A73">
        <v>2009</v>
      </c>
      <c r="B73">
        <v>132</v>
      </c>
      <c r="C73" t="s">
        <v>77</v>
      </c>
      <c r="D73" t="s">
        <v>112</v>
      </c>
      <c r="E73" s="3">
        <v>0.27200000000000002</v>
      </c>
      <c r="F73" s="3">
        <v>0.253</v>
      </c>
      <c r="G73" s="3">
        <v>0.25</v>
      </c>
      <c r="H73" s="3">
        <v>0.26500000000000001</v>
      </c>
      <c r="I73" s="3">
        <v>0.22900000000000001</v>
      </c>
      <c r="J73" s="3">
        <v>0.23100000000000001</v>
      </c>
      <c r="K73" s="3">
        <v>0.248</v>
      </c>
      <c r="L73" s="3">
        <v>0.246</v>
      </c>
      <c r="M73" s="3">
        <v>0.248</v>
      </c>
      <c r="N73" s="3">
        <v>0.252</v>
      </c>
      <c r="O73" s="3">
        <v>0.26200000000000001</v>
      </c>
      <c r="P73" s="3">
        <v>0.26500000000000001</v>
      </c>
      <c r="Q73" s="3">
        <v>0.24</v>
      </c>
      <c r="R73" s="3">
        <v>0.21199999999999999</v>
      </c>
      <c r="S73" s="3">
        <v>0.157</v>
      </c>
    </row>
    <row r="74" spans="1:19" x14ac:dyDescent="0.25">
      <c r="A74">
        <v>2009</v>
      </c>
      <c r="B74">
        <v>132</v>
      </c>
      <c r="C74" t="s">
        <v>77</v>
      </c>
      <c r="D74" t="s">
        <v>113</v>
      </c>
      <c r="E74" s="3">
        <v>0.23499999999999999</v>
      </c>
      <c r="F74" s="3">
        <v>0.21199999999999999</v>
      </c>
      <c r="G74" s="3">
        <v>0.246</v>
      </c>
      <c r="H74" s="3">
        <v>0.25800000000000001</v>
      </c>
      <c r="I74" s="3">
        <v>0.26100000000000001</v>
      </c>
      <c r="J74" s="3">
        <v>0.25600000000000001</v>
      </c>
      <c r="K74" s="3">
        <v>0.25700000000000001</v>
      </c>
      <c r="L74" s="3">
        <v>0.24399999999999999</v>
      </c>
      <c r="M74" s="3">
        <v>0.24099999999999999</v>
      </c>
      <c r="N74" s="3">
        <v>0.26100000000000001</v>
      </c>
      <c r="O74" s="3">
        <v>0.25900000000000001</v>
      </c>
      <c r="P74" s="3">
        <v>0.26700000000000002</v>
      </c>
      <c r="Q74" s="3">
        <v>0.22700000000000001</v>
      </c>
      <c r="R74" s="3">
        <v>0.21099999999999999</v>
      </c>
      <c r="S74" s="3">
        <v>0.16200000000000001</v>
      </c>
    </row>
    <row r="75" spans="1:19" x14ac:dyDescent="0.25">
      <c r="A75">
        <v>2009</v>
      </c>
      <c r="B75">
        <v>132</v>
      </c>
      <c r="C75" t="s">
        <v>77</v>
      </c>
      <c r="D75" t="s">
        <v>114</v>
      </c>
      <c r="E75" s="3">
        <v>0.25600000000000001</v>
      </c>
      <c r="F75" s="3">
        <v>0.24199999999999999</v>
      </c>
      <c r="G75" s="3">
        <v>0.25600000000000001</v>
      </c>
      <c r="H75" s="3">
        <v>0.255</v>
      </c>
      <c r="I75" s="3">
        <v>0.23899999999999999</v>
      </c>
      <c r="J75" s="3">
        <v>0.246</v>
      </c>
      <c r="K75" s="3">
        <v>0.22800000000000001</v>
      </c>
      <c r="L75" s="3">
        <v>0.221</v>
      </c>
      <c r="M75" s="3">
        <v>0.246</v>
      </c>
      <c r="N75" s="3">
        <v>0.22</v>
      </c>
      <c r="O75" s="3">
        <v>0.253</v>
      </c>
      <c r="P75" s="3">
        <v>0.184</v>
      </c>
      <c r="Q75" s="3">
        <v>0.19500000000000001</v>
      </c>
      <c r="R75" s="3">
        <v>0.20399999999999999</v>
      </c>
      <c r="S75" s="3">
        <v>0.14499999999999999</v>
      </c>
    </row>
    <row r="76" spans="1:19" x14ac:dyDescent="0.25">
      <c r="A76">
        <v>2009</v>
      </c>
      <c r="B76">
        <v>132</v>
      </c>
      <c r="C76" t="s">
        <v>77</v>
      </c>
      <c r="D76" t="s">
        <v>115</v>
      </c>
      <c r="E76" s="3">
        <v>0.19900000000000001</v>
      </c>
      <c r="F76" s="3">
        <v>0.218</v>
      </c>
      <c r="G76" s="3">
        <v>0.19700000000000001</v>
      </c>
      <c r="H76" s="3">
        <v>0.19600000000000001</v>
      </c>
      <c r="I76" s="3">
        <v>0.23200000000000001</v>
      </c>
      <c r="J76" s="3">
        <v>0.249</v>
      </c>
      <c r="K76" s="3">
        <v>0.255</v>
      </c>
      <c r="L76" s="3">
        <v>0.253</v>
      </c>
      <c r="M76" s="3">
        <v>0.255</v>
      </c>
      <c r="N76" s="3">
        <v>0.26200000000000001</v>
      </c>
      <c r="O76" s="3">
        <v>0.25600000000000001</v>
      </c>
      <c r="P76" s="3">
        <v>0.17599999999999999</v>
      </c>
      <c r="Q76" s="3">
        <v>0.17199999999999999</v>
      </c>
      <c r="R76" s="3">
        <v>0.19700000000000001</v>
      </c>
      <c r="S76" s="3">
        <v>0.15</v>
      </c>
    </row>
    <row r="77" spans="1:19" x14ac:dyDescent="0.25">
      <c r="A77">
        <v>2009</v>
      </c>
      <c r="B77">
        <v>132</v>
      </c>
      <c r="C77" t="s">
        <v>77</v>
      </c>
      <c r="D77" t="s">
        <v>116</v>
      </c>
      <c r="E77" s="3">
        <v>0.26</v>
      </c>
      <c r="F77" s="3">
        <v>0.253</v>
      </c>
      <c r="G77" s="3">
        <v>0.27</v>
      </c>
      <c r="H77" s="3">
        <v>0.25700000000000001</v>
      </c>
      <c r="I77" s="3">
        <v>0.247</v>
      </c>
      <c r="J77" s="3">
        <v>0.24099999999999999</v>
      </c>
      <c r="K77" s="3">
        <v>0.247</v>
      </c>
      <c r="L77" s="3">
        <v>0.21299999999999999</v>
      </c>
      <c r="M77" s="3">
        <v>0.20100000000000001</v>
      </c>
      <c r="N77" s="3">
        <v>0.222</v>
      </c>
      <c r="O77" s="3">
        <v>0.186</v>
      </c>
      <c r="P77" s="3">
        <v>0.21199999999999999</v>
      </c>
      <c r="Q77" s="3">
        <v>0.2</v>
      </c>
      <c r="R77" s="3">
        <v>0.22</v>
      </c>
      <c r="S77" s="3">
        <v>0.156</v>
      </c>
    </row>
    <row r="78" spans="1:19" x14ac:dyDescent="0.25">
      <c r="A78">
        <v>2009</v>
      </c>
      <c r="B78">
        <v>132</v>
      </c>
      <c r="C78" t="s">
        <v>77</v>
      </c>
      <c r="D78" t="s">
        <v>117</v>
      </c>
      <c r="E78" s="3">
        <v>0.13100000000000001</v>
      </c>
      <c r="F78" s="3">
        <v>0.13600000000000001</v>
      </c>
      <c r="G78" s="3">
        <v>0.15</v>
      </c>
      <c r="H78" s="3">
        <v>0.14599999999999999</v>
      </c>
      <c r="I78" s="3">
        <v>0.17699999999999999</v>
      </c>
      <c r="J78" s="3">
        <v>0.19600000000000001</v>
      </c>
      <c r="K78" s="3">
        <v>0.20599999999999999</v>
      </c>
      <c r="L78" s="3">
        <v>0.19400000000000001</v>
      </c>
      <c r="M78" s="3">
        <v>0.20100000000000001</v>
      </c>
      <c r="N78" s="3">
        <v>0.217</v>
      </c>
      <c r="O78" s="3">
        <v>0.24399999999999999</v>
      </c>
      <c r="P78" s="3">
        <v>0.21199999999999999</v>
      </c>
      <c r="Q78" s="3">
        <v>0.20200000000000001</v>
      </c>
      <c r="R78" s="3">
        <v>0.23699999999999999</v>
      </c>
      <c r="S78" s="3">
        <v>0.17</v>
      </c>
    </row>
    <row r="79" spans="1:19" x14ac:dyDescent="0.25">
      <c r="A79">
        <v>2009</v>
      </c>
      <c r="B79">
        <v>132</v>
      </c>
      <c r="C79" t="s">
        <v>77</v>
      </c>
      <c r="D79" t="s">
        <v>118</v>
      </c>
      <c r="E79" s="3">
        <v>0.247</v>
      </c>
      <c r="F79" s="3">
        <v>0.24299999999999999</v>
      </c>
      <c r="G79" s="3">
        <v>0.23100000000000001</v>
      </c>
      <c r="H79" s="3">
        <v>0.23599999999999999</v>
      </c>
      <c r="I79" s="3">
        <v>0.25600000000000001</v>
      </c>
      <c r="J79" s="3">
        <v>0.23599999999999999</v>
      </c>
      <c r="K79" s="3">
        <v>0.217</v>
      </c>
      <c r="L79" s="3">
        <v>0.23</v>
      </c>
      <c r="M79" s="3">
        <v>0.23300000000000001</v>
      </c>
      <c r="N79" s="3">
        <v>0.23799999999999999</v>
      </c>
      <c r="O79" s="3">
        <v>0.22800000000000001</v>
      </c>
      <c r="P79" s="3">
        <v>0.23300000000000001</v>
      </c>
      <c r="Q79" s="3">
        <v>0.19</v>
      </c>
      <c r="R79" s="3">
        <v>0.15</v>
      </c>
      <c r="S79" s="3">
        <v>7.6999999999999999E-2</v>
      </c>
    </row>
    <row r="80" spans="1:19" x14ac:dyDescent="0.25">
      <c r="A80">
        <v>2009</v>
      </c>
      <c r="B80">
        <v>132</v>
      </c>
      <c r="C80" t="s">
        <v>77</v>
      </c>
      <c r="D80" t="s">
        <v>119</v>
      </c>
      <c r="E80" s="3">
        <v>0.28299999999999997</v>
      </c>
      <c r="F80" s="3">
        <v>0.27700000000000002</v>
      </c>
      <c r="G80" s="3">
        <v>0.27900000000000003</v>
      </c>
      <c r="H80" s="3">
        <v>0.255</v>
      </c>
      <c r="I80" s="3">
        <v>0.22700000000000001</v>
      </c>
      <c r="J80" s="3">
        <v>0.21299999999999999</v>
      </c>
      <c r="K80" s="3">
        <v>0.24199999999999999</v>
      </c>
      <c r="L80" s="3">
        <v>0.24</v>
      </c>
      <c r="M80" s="3">
        <v>0.24199999999999999</v>
      </c>
      <c r="N80" s="3">
        <v>0.26400000000000001</v>
      </c>
      <c r="O80" s="3">
        <v>0.27100000000000002</v>
      </c>
      <c r="P80" s="3">
        <v>0.23300000000000001</v>
      </c>
      <c r="Q80" s="3">
        <v>0.222</v>
      </c>
      <c r="R80" s="3">
        <v>0.2</v>
      </c>
      <c r="S80" s="3">
        <v>0.14799999999999999</v>
      </c>
    </row>
    <row r="81" spans="1:19" x14ac:dyDescent="0.25">
      <c r="A81">
        <v>2009</v>
      </c>
      <c r="B81">
        <v>132</v>
      </c>
      <c r="C81" t="s">
        <v>77</v>
      </c>
      <c r="D81" t="s">
        <v>120</v>
      </c>
      <c r="E81" s="3">
        <v>0.24</v>
      </c>
      <c r="F81" s="3">
        <v>0.21199999999999999</v>
      </c>
      <c r="G81" s="3">
        <v>0.255</v>
      </c>
      <c r="H81" s="3">
        <v>0.26200000000000001</v>
      </c>
      <c r="I81" s="3">
        <v>0.24399999999999999</v>
      </c>
      <c r="J81" s="3">
        <v>0.24</v>
      </c>
      <c r="K81" s="3">
        <v>0.255</v>
      </c>
      <c r="L81" s="3">
        <v>0.24</v>
      </c>
      <c r="M81" s="3">
        <v>0.222</v>
      </c>
      <c r="N81" s="3">
        <v>0.27</v>
      </c>
      <c r="O81" s="3">
        <v>0.27700000000000002</v>
      </c>
      <c r="P81" s="3">
        <v>0.26800000000000002</v>
      </c>
      <c r="Q81" s="3">
        <v>0.22500000000000001</v>
      </c>
      <c r="R81" s="3">
        <v>0.223</v>
      </c>
      <c r="S81" s="3">
        <v>0.14399999999999999</v>
      </c>
    </row>
    <row r="82" spans="1:19" x14ac:dyDescent="0.25">
      <c r="A82">
        <v>2009</v>
      </c>
      <c r="B82">
        <v>132</v>
      </c>
      <c r="C82" t="s">
        <v>77</v>
      </c>
      <c r="D82" t="s">
        <v>121</v>
      </c>
      <c r="E82" s="3">
        <v>0.312</v>
      </c>
      <c r="F82" s="3">
        <v>0.32</v>
      </c>
      <c r="G82" s="3">
        <v>0.26700000000000002</v>
      </c>
      <c r="H82" s="3">
        <v>0.26300000000000001</v>
      </c>
      <c r="I82" s="3">
        <v>0.23499999999999999</v>
      </c>
      <c r="J82" s="3">
        <v>0.25900000000000001</v>
      </c>
      <c r="K82" s="3">
        <v>0.26200000000000001</v>
      </c>
      <c r="L82" s="3">
        <v>0.27</v>
      </c>
      <c r="M82" s="3">
        <v>0.26600000000000001</v>
      </c>
      <c r="N82" s="3">
        <v>0.28999999999999998</v>
      </c>
      <c r="O82" s="3">
        <v>0.255</v>
      </c>
      <c r="P82" s="3">
        <v>0.22</v>
      </c>
      <c r="Q82" s="3">
        <v>0.19400000000000001</v>
      </c>
      <c r="R82" s="3">
        <v>0.17899999999999999</v>
      </c>
      <c r="S82" s="3">
        <v>0.11799999999999999</v>
      </c>
    </row>
    <row r="83" spans="1:19" x14ac:dyDescent="0.25">
      <c r="A83">
        <v>2009</v>
      </c>
      <c r="B83">
        <v>132</v>
      </c>
      <c r="C83" t="s">
        <v>77</v>
      </c>
      <c r="D83" t="s">
        <v>122</v>
      </c>
      <c r="E83" s="3">
        <v>0.21</v>
      </c>
      <c r="F83" s="3">
        <v>0.21</v>
      </c>
      <c r="G83" s="3">
        <v>0.21299999999999999</v>
      </c>
      <c r="H83" s="3">
        <v>0.20799999999999999</v>
      </c>
      <c r="I83" s="3">
        <v>0.222</v>
      </c>
      <c r="J83" s="3">
        <v>0.24099999999999999</v>
      </c>
      <c r="K83" s="3">
        <v>0.24</v>
      </c>
      <c r="L83" s="3">
        <v>0.247</v>
      </c>
      <c r="M83" s="3">
        <v>0.22</v>
      </c>
      <c r="N83" s="3">
        <v>0.27</v>
      </c>
      <c r="O83" s="3">
        <v>0.28699999999999998</v>
      </c>
      <c r="P83" s="3">
        <v>0.26800000000000002</v>
      </c>
      <c r="Q83" s="3">
        <v>0.21099999999999999</v>
      </c>
      <c r="R83" s="3">
        <v>0.20899999999999999</v>
      </c>
      <c r="S83" s="3">
        <v>0.13600000000000001</v>
      </c>
    </row>
    <row r="84" spans="1:19" x14ac:dyDescent="0.25">
      <c r="A84">
        <v>2009</v>
      </c>
      <c r="B84">
        <v>132</v>
      </c>
      <c r="C84" t="s">
        <v>77</v>
      </c>
      <c r="D84" t="s">
        <v>123</v>
      </c>
      <c r="E84" s="3">
        <v>0.23499999999999999</v>
      </c>
      <c r="F84" s="3">
        <v>0.23</v>
      </c>
      <c r="G84" s="3">
        <v>0.19700000000000001</v>
      </c>
      <c r="H84" s="3">
        <v>0.17</v>
      </c>
      <c r="I84" s="3">
        <v>0.189</v>
      </c>
      <c r="J84" s="3">
        <v>0.215</v>
      </c>
      <c r="K84" s="3">
        <v>0.23599999999999999</v>
      </c>
      <c r="L84" s="3">
        <v>0.246</v>
      </c>
      <c r="M84" s="3">
        <v>0.24099999999999999</v>
      </c>
      <c r="N84" s="3">
        <v>0.23799999999999999</v>
      </c>
      <c r="O84" s="3">
        <v>0.24</v>
      </c>
      <c r="P84" s="3">
        <v>0.253</v>
      </c>
      <c r="Q84" s="3">
        <v>0.21299999999999999</v>
      </c>
      <c r="R84" s="3">
        <v>0.20300000000000001</v>
      </c>
      <c r="S84" s="3">
        <v>0.14899999999999999</v>
      </c>
    </row>
    <row r="85" spans="1:19" x14ac:dyDescent="0.25">
      <c r="A85">
        <v>2009</v>
      </c>
      <c r="B85">
        <v>132</v>
      </c>
      <c r="C85" t="s">
        <v>77</v>
      </c>
      <c r="D85" t="s">
        <v>124</v>
      </c>
      <c r="E85" s="3">
        <v>0.23499999999999999</v>
      </c>
      <c r="F85" s="3">
        <v>0.23499999999999999</v>
      </c>
      <c r="G85" s="3">
        <v>0.248</v>
      </c>
      <c r="H85" s="3">
        <v>0.24</v>
      </c>
      <c r="I85" s="3">
        <v>0.24299999999999999</v>
      </c>
      <c r="J85" s="3">
        <v>0.24</v>
      </c>
      <c r="K85" s="3">
        <v>0.23</v>
      </c>
      <c r="L85" s="3">
        <v>0.23499999999999999</v>
      </c>
      <c r="M85" s="3">
        <v>0.22900000000000001</v>
      </c>
      <c r="N85" s="3">
        <v>0.185</v>
      </c>
      <c r="O85" s="3">
        <v>0.17199999999999999</v>
      </c>
      <c r="P85" s="3">
        <v>0.13800000000000001</v>
      </c>
      <c r="Q85" s="3">
        <v>0.19900000000000001</v>
      </c>
      <c r="R85" s="3">
        <v>0.222</v>
      </c>
      <c r="S85" s="3">
        <v>0.159</v>
      </c>
    </row>
    <row r="86" spans="1:19" x14ac:dyDescent="0.25">
      <c r="A86">
        <v>2009</v>
      </c>
      <c r="B86">
        <v>132</v>
      </c>
      <c r="C86" t="s">
        <v>77</v>
      </c>
      <c r="D86" t="s">
        <v>139</v>
      </c>
      <c r="E86" s="3">
        <v>9.9000000000000005E-2</v>
      </c>
      <c r="F86" s="3">
        <v>9.8000000000000004E-2</v>
      </c>
      <c r="G86" s="3">
        <v>0.14499999999999999</v>
      </c>
      <c r="H86" s="3">
        <v>0.24099999999999999</v>
      </c>
      <c r="I86" s="3">
        <v>0.29299999999999998</v>
      </c>
      <c r="J86" s="3">
        <v>0.26900000000000002</v>
      </c>
      <c r="K86" s="3">
        <v>0.26</v>
      </c>
      <c r="L86" s="3">
        <v>0.26100000000000001</v>
      </c>
      <c r="M86" s="3">
        <v>0.27600000000000002</v>
      </c>
      <c r="N86" s="3">
        <v>0.26800000000000002</v>
      </c>
      <c r="O86" s="3">
        <v>0.252</v>
      </c>
      <c r="P86" s="3">
        <v>0.26100000000000001</v>
      </c>
      <c r="Q86" s="3">
        <v>0.19900000000000001</v>
      </c>
      <c r="R86" s="3">
        <v>0.19600000000000001</v>
      </c>
      <c r="S86" s="3">
        <v>0.121</v>
      </c>
    </row>
    <row r="87" spans="1:19" x14ac:dyDescent="0.25">
      <c r="A87">
        <v>2009</v>
      </c>
      <c r="B87">
        <v>132</v>
      </c>
      <c r="C87" t="s">
        <v>77</v>
      </c>
      <c r="D87" t="s">
        <v>140</v>
      </c>
      <c r="E87" s="3">
        <v>0.123</v>
      </c>
      <c r="F87" s="3">
        <v>0.11899999999999999</v>
      </c>
      <c r="G87" s="3">
        <v>0.20300000000000001</v>
      </c>
      <c r="H87" s="3">
        <v>0.27</v>
      </c>
      <c r="I87" s="3">
        <v>0.29799999999999999</v>
      </c>
      <c r="J87" s="3">
        <v>0.26900000000000002</v>
      </c>
      <c r="K87" s="3">
        <v>0.26500000000000001</v>
      </c>
      <c r="L87" s="3">
        <v>0.26900000000000002</v>
      </c>
      <c r="M87" s="3">
        <v>0.251</v>
      </c>
      <c r="N87" s="3">
        <v>0.27200000000000002</v>
      </c>
      <c r="O87" s="3">
        <v>0.246</v>
      </c>
      <c r="P87" s="3">
        <v>0.21</v>
      </c>
      <c r="Q87" s="3">
        <v>0.16300000000000001</v>
      </c>
      <c r="R87" s="3">
        <v>0.186</v>
      </c>
      <c r="S87" s="3">
        <v>0.13300000000000001</v>
      </c>
    </row>
    <row r="88" spans="1:19" x14ac:dyDescent="0.25">
      <c r="A88">
        <v>2009</v>
      </c>
      <c r="B88">
        <v>132</v>
      </c>
      <c r="C88" t="s">
        <v>77</v>
      </c>
      <c r="D88" t="s">
        <v>141</v>
      </c>
      <c r="E88" s="3">
        <v>0.151</v>
      </c>
      <c r="F88" s="3">
        <v>0.17499999999999999</v>
      </c>
      <c r="G88" s="3">
        <v>0.222</v>
      </c>
      <c r="H88" s="3">
        <v>0.24399999999999999</v>
      </c>
      <c r="I88" s="3">
        <v>0.222</v>
      </c>
      <c r="J88" s="3">
        <v>0.23100000000000001</v>
      </c>
      <c r="K88" s="3">
        <v>0.246</v>
      </c>
      <c r="L88" s="3">
        <v>0.248</v>
      </c>
      <c r="M88" s="3">
        <v>0.27300000000000002</v>
      </c>
      <c r="N88" s="3">
        <v>0.28299999999999997</v>
      </c>
      <c r="O88" s="3">
        <v>0.29399999999999998</v>
      </c>
      <c r="P88" s="3">
        <v>0.30099999999999999</v>
      </c>
      <c r="Q88" s="3">
        <v>0.22600000000000001</v>
      </c>
      <c r="R88" s="3">
        <v>0.21199999999999999</v>
      </c>
      <c r="S88" s="3">
        <v>0.14399999999999999</v>
      </c>
    </row>
    <row r="89" spans="1:19" x14ac:dyDescent="0.25">
      <c r="A89">
        <v>2009</v>
      </c>
      <c r="B89">
        <v>132</v>
      </c>
      <c r="C89" t="s">
        <v>77</v>
      </c>
      <c r="D89" t="s">
        <v>142</v>
      </c>
      <c r="E89" s="3">
        <v>0.154</v>
      </c>
      <c r="F89" s="3">
        <v>0.154</v>
      </c>
      <c r="G89" s="3">
        <v>0.186</v>
      </c>
      <c r="H89" s="3">
        <v>0.2</v>
      </c>
      <c r="I89" s="3">
        <v>0.21099999999999999</v>
      </c>
      <c r="J89" s="3">
        <v>0.23300000000000001</v>
      </c>
      <c r="K89" s="3">
        <v>0.23100000000000001</v>
      </c>
      <c r="L89" s="3">
        <v>0.24</v>
      </c>
      <c r="M89" s="3">
        <v>0.25600000000000001</v>
      </c>
      <c r="N89" s="3">
        <v>0.25</v>
      </c>
      <c r="O89" s="3">
        <v>0.27700000000000002</v>
      </c>
      <c r="P89" s="3">
        <v>0.20499999999999999</v>
      </c>
      <c r="Q89" s="3">
        <v>0.224</v>
      </c>
      <c r="R89" s="3">
        <v>0.223</v>
      </c>
      <c r="S89" s="3">
        <v>0.16700000000000001</v>
      </c>
    </row>
    <row r="90" spans="1:19" x14ac:dyDescent="0.25">
      <c r="A90">
        <v>2009</v>
      </c>
      <c r="B90">
        <v>132</v>
      </c>
      <c r="C90" t="s">
        <v>77</v>
      </c>
      <c r="D90" t="s">
        <v>143</v>
      </c>
      <c r="E90" s="3">
        <v>0.20899999999999999</v>
      </c>
      <c r="F90" s="3">
        <v>0.188</v>
      </c>
      <c r="G90" s="3">
        <v>0.187</v>
      </c>
      <c r="H90" s="3">
        <v>0.22</v>
      </c>
      <c r="I90" s="3">
        <v>0.25</v>
      </c>
      <c r="J90" s="3">
        <v>0.26800000000000002</v>
      </c>
      <c r="K90" s="3">
        <v>0.23499999999999999</v>
      </c>
      <c r="L90" s="3">
        <v>0.218</v>
      </c>
      <c r="M90" s="3">
        <v>0.251</v>
      </c>
      <c r="N90" s="3">
        <v>0.27100000000000002</v>
      </c>
      <c r="O90" s="3">
        <v>0.20899999999999999</v>
      </c>
      <c r="P90" s="3">
        <v>0.24199999999999999</v>
      </c>
      <c r="Q90" s="3">
        <v>0.23100000000000001</v>
      </c>
      <c r="R90" s="3">
        <v>0.216</v>
      </c>
      <c r="S90" s="3">
        <v>0.16600000000000001</v>
      </c>
    </row>
    <row r="91" spans="1:19" x14ac:dyDescent="0.25">
      <c r="A91">
        <v>2009</v>
      </c>
      <c r="B91">
        <v>132</v>
      </c>
      <c r="C91" t="s">
        <v>77</v>
      </c>
      <c r="D91" t="s">
        <v>144</v>
      </c>
      <c r="E91" s="3">
        <v>0.191</v>
      </c>
      <c r="F91" s="3">
        <v>0.185</v>
      </c>
      <c r="G91" s="3">
        <v>0.22800000000000001</v>
      </c>
      <c r="H91" s="3">
        <v>0.254</v>
      </c>
      <c r="I91" s="3">
        <v>0.22800000000000001</v>
      </c>
      <c r="J91" s="3">
        <v>0.24</v>
      </c>
      <c r="K91" s="3">
        <v>0.26</v>
      </c>
      <c r="L91" s="3">
        <v>0.251</v>
      </c>
      <c r="M91" s="3">
        <v>0.26600000000000001</v>
      </c>
      <c r="N91" s="3">
        <v>0.29099999999999998</v>
      </c>
      <c r="O91" s="3">
        <v>0.23699999999999999</v>
      </c>
      <c r="P91" s="3">
        <v>0.221</v>
      </c>
      <c r="Q91" s="3">
        <v>0.24</v>
      </c>
      <c r="R91" s="3">
        <v>0.22600000000000001</v>
      </c>
      <c r="S91" s="3">
        <v>0.16400000000000001</v>
      </c>
    </row>
    <row r="92" spans="1:19" x14ac:dyDescent="0.25">
      <c r="A92">
        <v>2009</v>
      </c>
      <c r="B92">
        <v>132</v>
      </c>
      <c r="C92" t="s">
        <v>77</v>
      </c>
      <c r="D92" t="s">
        <v>145</v>
      </c>
      <c r="E92" s="3">
        <v>0.23699999999999999</v>
      </c>
      <c r="F92" s="3">
        <v>0.21</v>
      </c>
      <c r="G92" s="3">
        <v>0.24299999999999999</v>
      </c>
      <c r="H92" s="3">
        <v>0.26600000000000001</v>
      </c>
      <c r="I92" s="3">
        <v>0.23300000000000001</v>
      </c>
      <c r="J92" s="3">
        <v>0.25700000000000001</v>
      </c>
      <c r="K92" s="3">
        <v>0.26100000000000001</v>
      </c>
      <c r="L92" s="3">
        <v>0.248</v>
      </c>
      <c r="M92" s="3">
        <v>0.23100000000000001</v>
      </c>
      <c r="N92" s="3">
        <v>0.23300000000000001</v>
      </c>
      <c r="O92" s="3">
        <v>0.23</v>
      </c>
      <c r="P92" s="3">
        <v>0.24</v>
      </c>
      <c r="Q92" s="3">
        <v>0.21</v>
      </c>
      <c r="R92" s="3">
        <v>0.222</v>
      </c>
      <c r="S92" s="3">
        <v>0.158</v>
      </c>
    </row>
    <row r="93" spans="1:19" x14ac:dyDescent="0.25">
      <c r="A93">
        <v>2009</v>
      </c>
      <c r="B93">
        <v>132</v>
      </c>
      <c r="C93" t="s">
        <v>77</v>
      </c>
      <c r="D93" t="s">
        <v>153</v>
      </c>
      <c r="E93" s="3">
        <v>0.111</v>
      </c>
      <c r="F93" s="3">
        <v>0.12</v>
      </c>
      <c r="G93" s="3">
        <v>0.16200000000000001</v>
      </c>
      <c r="H93" s="3">
        <v>0.20799999999999999</v>
      </c>
      <c r="I93" s="3">
        <v>0.222</v>
      </c>
      <c r="J93" s="3">
        <v>0.24</v>
      </c>
      <c r="K93" s="3">
        <v>0.24399999999999999</v>
      </c>
      <c r="L93" s="3">
        <v>0.24</v>
      </c>
      <c r="M93" s="3">
        <v>0.22500000000000001</v>
      </c>
      <c r="N93" s="3">
        <v>0.222</v>
      </c>
      <c r="O93" s="3">
        <v>0.19500000000000001</v>
      </c>
      <c r="P93" s="3">
        <v>0.21199999999999999</v>
      </c>
      <c r="Q93" s="3">
        <v>0.23400000000000001</v>
      </c>
      <c r="R93" s="3">
        <v>0.20899999999999999</v>
      </c>
      <c r="S93" s="3">
        <v>0.14000000000000001</v>
      </c>
    </row>
    <row r="94" spans="1:19" x14ac:dyDescent="0.25">
      <c r="A94">
        <v>2009</v>
      </c>
      <c r="B94">
        <v>132</v>
      </c>
      <c r="C94" t="s">
        <v>77</v>
      </c>
      <c r="D94" t="s">
        <v>154</v>
      </c>
      <c r="E94" s="3">
        <v>0.24399999999999999</v>
      </c>
      <c r="F94" s="3">
        <v>0.24</v>
      </c>
      <c r="G94" s="3">
        <v>0.19900000000000001</v>
      </c>
      <c r="H94" s="3">
        <v>0.22500000000000001</v>
      </c>
      <c r="I94" s="3">
        <v>0.23899999999999999</v>
      </c>
      <c r="J94" s="3">
        <v>0.253</v>
      </c>
      <c r="K94" s="3">
        <v>0.25</v>
      </c>
      <c r="L94" s="3">
        <v>0.254</v>
      </c>
      <c r="M94" s="3">
        <v>0.221</v>
      </c>
      <c r="N94" s="3">
        <v>0.19400000000000001</v>
      </c>
      <c r="O94" s="3">
        <v>0.16800000000000001</v>
      </c>
      <c r="P94" s="3">
        <v>0.155</v>
      </c>
      <c r="Q94" s="3">
        <v>0.18</v>
      </c>
      <c r="R94" s="3">
        <v>0.20699999999999999</v>
      </c>
      <c r="S94" s="3">
        <v>0.14499999999999999</v>
      </c>
    </row>
    <row r="95" spans="1:19" x14ac:dyDescent="0.25">
      <c r="A95">
        <v>2009</v>
      </c>
      <c r="B95">
        <v>132</v>
      </c>
      <c r="C95" t="s">
        <v>77</v>
      </c>
      <c r="D95" t="s">
        <v>155</v>
      </c>
      <c r="E95" s="3">
        <v>0.20899999999999999</v>
      </c>
      <c r="F95" s="3">
        <v>0.21099999999999999</v>
      </c>
      <c r="G95" s="3">
        <v>0.16700000000000001</v>
      </c>
      <c r="H95" s="3">
        <v>0.126</v>
      </c>
      <c r="I95" s="3">
        <v>0.21299999999999999</v>
      </c>
      <c r="J95" s="3">
        <v>0.214</v>
      </c>
      <c r="K95" s="3">
        <v>0.22800000000000001</v>
      </c>
      <c r="L95" s="3">
        <v>0.23799999999999999</v>
      </c>
      <c r="M95" s="3">
        <v>0.23400000000000001</v>
      </c>
      <c r="N95" s="3">
        <v>0.26900000000000002</v>
      </c>
      <c r="O95" s="3">
        <v>0.26100000000000001</v>
      </c>
      <c r="P95" s="3">
        <v>0.28299999999999997</v>
      </c>
      <c r="Q95" s="3">
        <v>0.251</v>
      </c>
      <c r="R95" s="3">
        <v>0.215</v>
      </c>
      <c r="S95" s="3">
        <v>0.153</v>
      </c>
    </row>
    <row r="96" spans="1:19" x14ac:dyDescent="0.25">
      <c r="A96">
        <v>2009</v>
      </c>
      <c r="B96">
        <v>132</v>
      </c>
      <c r="C96" t="s">
        <v>77</v>
      </c>
      <c r="D96" t="s">
        <v>156</v>
      </c>
      <c r="E96" s="3">
        <v>0.221</v>
      </c>
      <c r="F96" s="3">
        <v>0.217</v>
      </c>
      <c r="G96" s="3">
        <v>0.22800000000000001</v>
      </c>
      <c r="H96" s="3">
        <v>0.26400000000000001</v>
      </c>
      <c r="I96" s="3">
        <v>0.185</v>
      </c>
      <c r="J96" s="3">
        <v>0.20699999999999999</v>
      </c>
      <c r="K96" s="3">
        <v>0.23699999999999999</v>
      </c>
      <c r="L96" s="3">
        <v>0.23100000000000001</v>
      </c>
      <c r="M96" s="3">
        <v>0.25600000000000001</v>
      </c>
      <c r="N96" s="3">
        <v>0.246</v>
      </c>
      <c r="O96" s="3">
        <v>0.217</v>
      </c>
      <c r="P96" s="3">
        <v>0.21299999999999999</v>
      </c>
      <c r="Q96" s="3">
        <v>0.217</v>
      </c>
      <c r="R96" s="3">
        <v>0.222</v>
      </c>
      <c r="S96" s="3">
        <v>0.17699999999999999</v>
      </c>
    </row>
    <row r="97" spans="1:19" x14ac:dyDescent="0.25">
      <c r="A97">
        <v>2009</v>
      </c>
      <c r="B97">
        <v>132</v>
      </c>
      <c r="C97" t="s">
        <v>77</v>
      </c>
      <c r="D97" t="s">
        <v>157</v>
      </c>
      <c r="E97" s="3">
        <v>0.23400000000000001</v>
      </c>
      <c r="F97" s="3">
        <v>0.23699999999999999</v>
      </c>
      <c r="G97" s="3">
        <v>0.26600000000000001</v>
      </c>
      <c r="H97" s="3">
        <v>0.23699999999999999</v>
      </c>
      <c r="I97" s="3">
        <v>0.20499999999999999</v>
      </c>
      <c r="J97" s="3">
        <v>0.23599999999999999</v>
      </c>
      <c r="K97" s="3">
        <v>0.26</v>
      </c>
      <c r="L97" s="3">
        <v>0.248</v>
      </c>
      <c r="M97" s="3">
        <v>0.26900000000000002</v>
      </c>
      <c r="N97" s="3">
        <v>0.26900000000000002</v>
      </c>
      <c r="O97" s="3">
        <v>0.219</v>
      </c>
      <c r="P97" s="3">
        <v>0.23400000000000001</v>
      </c>
      <c r="Q97" s="3">
        <v>0.23499999999999999</v>
      </c>
      <c r="R97" s="3">
        <v>0.23</v>
      </c>
      <c r="S97" s="3">
        <v>0.157</v>
      </c>
    </row>
    <row r="98" spans="1:19" x14ac:dyDescent="0.25">
      <c r="A98">
        <v>2009</v>
      </c>
      <c r="B98">
        <v>132</v>
      </c>
      <c r="C98" t="s">
        <v>77</v>
      </c>
      <c r="D98" t="s">
        <v>158</v>
      </c>
      <c r="E98" s="3">
        <v>0.224</v>
      </c>
      <c r="F98" s="3">
        <v>0.22</v>
      </c>
      <c r="G98" s="3">
        <v>0.23599999999999999</v>
      </c>
      <c r="H98" s="3">
        <v>0.23599999999999999</v>
      </c>
      <c r="I98" s="3">
        <v>0.21</v>
      </c>
      <c r="J98" s="3">
        <v>0.19400000000000001</v>
      </c>
      <c r="K98" s="3">
        <v>0.14599999999999999</v>
      </c>
      <c r="L98" s="3">
        <v>0.14099999999999999</v>
      </c>
      <c r="M98" s="3">
        <v>0.183</v>
      </c>
      <c r="N98" s="3">
        <v>0.21099999999999999</v>
      </c>
      <c r="O98" s="3">
        <v>0.23300000000000001</v>
      </c>
      <c r="P98" s="3">
        <v>0.27300000000000002</v>
      </c>
      <c r="Q98" s="3">
        <v>0.23200000000000001</v>
      </c>
      <c r="R98" s="3">
        <v>0.222</v>
      </c>
      <c r="S98" s="3">
        <v>0.17100000000000001</v>
      </c>
    </row>
    <row r="99" spans="1:19" x14ac:dyDescent="0.25">
      <c r="A99">
        <v>2009</v>
      </c>
      <c r="B99">
        <v>132</v>
      </c>
      <c r="C99" t="s">
        <v>77</v>
      </c>
      <c r="D99" t="s">
        <v>159</v>
      </c>
      <c r="E99" s="3">
        <v>0.20100000000000001</v>
      </c>
      <c r="F99" s="3">
        <v>0.192</v>
      </c>
      <c r="G99" s="3">
        <v>0.20499999999999999</v>
      </c>
      <c r="H99" s="3">
        <v>0.24</v>
      </c>
      <c r="I99" s="3">
        <v>0.20799999999999999</v>
      </c>
      <c r="J99" s="3">
        <v>0.21199999999999999</v>
      </c>
      <c r="K99" s="3">
        <v>0.217</v>
      </c>
      <c r="L99" s="3">
        <v>0.24</v>
      </c>
      <c r="M99" s="3">
        <v>0.24399999999999999</v>
      </c>
      <c r="N99" s="3">
        <v>0.215</v>
      </c>
      <c r="O99" s="3">
        <v>0.20499999999999999</v>
      </c>
      <c r="P99" s="3">
        <v>0.20499999999999999</v>
      </c>
      <c r="Q99" s="3">
        <v>0.20300000000000001</v>
      </c>
      <c r="R99" s="3">
        <v>0.20699999999999999</v>
      </c>
      <c r="S99" s="3">
        <v>0.14499999999999999</v>
      </c>
    </row>
    <row r="100" spans="1:19" x14ac:dyDescent="0.25">
      <c r="A100">
        <v>2009</v>
      </c>
      <c r="B100">
        <v>132</v>
      </c>
      <c r="C100" t="s">
        <v>77</v>
      </c>
      <c r="D100" t="s">
        <v>167</v>
      </c>
      <c r="E100" s="3">
        <v>0.182</v>
      </c>
      <c r="F100" s="3">
        <v>0.19</v>
      </c>
      <c r="G100" s="3">
        <v>0.188</v>
      </c>
      <c r="H100" s="3">
        <v>0.20200000000000001</v>
      </c>
      <c r="I100" s="3">
        <v>0.22800000000000001</v>
      </c>
      <c r="J100" s="3">
        <v>0.21099999999999999</v>
      </c>
      <c r="K100" s="3">
        <v>0.223</v>
      </c>
      <c r="L100" s="3">
        <v>0.28000000000000003</v>
      </c>
      <c r="M100" s="3">
        <v>0.29499999999999998</v>
      </c>
      <c r="N100" s="3">
        <v>0.27100000000000002</v>
      </c>
      <c r="O100" s="3">
        <v>0.27600000000000002</v>
      </c>
      <c r="P100" s="3">
        <v>0.27200000000000002</v>
      </c>
      <c r="Q100" s="3">
        <v>0.24399999999999999</v>
      </c>
      <c r="R100" s="3">
        <v>0.24</v>
      </c>
      <c r="S100" s="3">
        <v>0.187</v>
      </c>
    </row>
    <row r="101" spans="1:19" x14ac:dyDescent="0.25">
      <c r="A101">
        <v>2009</v>
      </c>
      <c r="B101">
        <v>132</v>
      </c>
      <c r="C101" t="s">
        <v>77</v>
      </c>
      <c r="D101" t="s">
        <v>168</v>
      </c>
      <c r="E101" s="3">
        <v>0.21099999999999999</v>
      </c>
      <c r="F101" s="3">
        <v>0.214</v>
      </c>
      <c r="G101" s="3">
        <v>0.22900000000000001</v>
      </c>
      <c r="H101" s="3">
        <v>0.14599999999999999</v>
      </c>
      <c r="I101" s="3">
        <v>0.159</v>
      </c>
      <c r="J101" s="3">
        <v>0.2</v>
      </c>
      <c r="K101" s="3">
        <v>0.255</v>
      </c>
      <c r="L101" s="3">
        <v>0.28399999999999997</v>
      </c>
      <c r="M101" s="3">
        <v>0.28699999999999998</v>
      </c>
      <c r="N101" s="3">
        <v>0.28100000000000003</v>
      </c>
      <c r="O101" s="3">
        <v>0.28399999999999997</v>
      </c>
      <c r="P101" s="3">
        <v>0.19900000000000001</v>
      </c>
      <c r="Q101" s="3">
        <v>0.18099999999999999</v>
      </c>
      <c r="R101" s="3">
        <v>0.23899999999999999</v>
      </c>
      <c r="S101" s="3">
        <v>0.19500000000000001</v>
      </c>
    </row>
    <row r="102" spans="1:19" x14ac:dyDescent="0.25">
      <c r="A102">
        <v>2009</v>
      </c>
      <c r="B102">
        <v>132</v>
      </c>
      <c r="C102" t="s">
        <v>77</v>
      </c>
      <c r="D102" t="s">
        <v>169</v>
      </c>
      <c r="E102" s="3">
        <v>0.22800000000000001</v>
      </c>
      <c r="F102" s="3">
        <v>0.22500000000000001</v>
      </c>
      <c r="G102" s="3">
        <v>0.23200000000000001</v>
      </c>
      <c r="H102" s="3">
        <v>0.17399999999999999</v>
      </c>
      <c r="I102" s="3">
        <v>0.14799999999999999</v>
      </c>
      <c r="J102" s="3">
        <v>0.17199999999999999</v>
      </c>
      <c r="K102" s="3">
        <v>0.22600000000000001</v>
      </c>
      <c r="L102" s="3">
        <v>0.247</v>
      </c>
      <c r="M102" s="3">
        <v>0.253</v>
      </c>
      <c r="N102" s="3">
        <v>0.252</v>
      </c>
      <c r="O102" s="3">
        <v>0.28899999999999998</v>
      </c>
      <c r="P102" s="3">
        <v>0.28399999999999997</v>
      </c>
      <c r="Q102" s="3">
        <v>0.26400000000000001</v>
      </c>
      <c r="R102" s="3">
        <v>0.255</v>
      </c>
      <c r="S102" s="3">
        <v>0.193</v>
      </c>
    </row>
    <row r="103" spans="1:19" x14ac:dyDescent="0.25">
      <c r="A103">
        <v>2009</v>
      </c>
      <c r="B103">
        <v>132</v>
      </c>
      <c r="C103" t="s">
        <v>77</v>
      </c>
      <c r="D103" t="s">
        <v>170</v>
      </c>
      <c r="E103" s="3">
        <v>0.24399999999999999</v>
      </c>
      <c r="F103" s="3">
        <v>0.22800000000000001</v>
      </c>
      <c r="G103" s="3">
        <v>0.23200000000000001</v>
      </c>
      <c r="H103" s="3">
        <v>0.23400000000000001</v>
      </c>
      <c r="I103" s="3">
        <v>0.184</v>
      </c>
      <c r="J103" s="3">
        <v>0.27900000000000003</v>
      </c>
      <c r="K103" s="3">
        <v>0.29099999999999998</v>
      </c>
      <c r="L103" s="3">
        <v>0.27200000000000002</v>
      </c>
      <c r="M103" s="3">
        <v>0.25800000000000001</v>
      </c>
      <c r="N103" s="3">
        <v>0.23200000000000001</v>
      </c>
      <c r="O103" s="3">
        <v>0.23499999999999999</v>
      </c>
      <c r="P103" s="3">
        <v>0.23599999999999999</v>
      </c>
      <c r="Q103" s="3">
        <v>0.191</v>
      </c>
      <c r="R103" s="3">
        <v>0.20899999999999999</v>
      </c>
      <c r="S103" s="3">
        <v>0.15</v>
      </c>
    </row>
    <row r="104" spans="1:19" x14ac:dyDescent="0.25">
      <c r="A104">
        <v>2009</v>
      </c>
      <c r="B104">
        <v>132</v>
      </c>
      <c r="C104" t="s">
        <v>77</v>
      </c>
      <c r="D104" t="s">
        <v>171</v>
      </c>
      <c r="E104" s="3">
        <v>0.214</v>
      </c>
      <c r="F104" s="3">
        <v>0.22</v>
      </c>
      <c r="G104" s="3">
        <v>0.21099999999999999</v>
      </c>
      <c r="H104" s="3">
        <v>0.17799999999999999</v>
      </c>
      <c r="I104" s="3">
        <v>0.20499999999999999</v>
      </c>
      <c r="J104" s="3">
        <v>0.247</v>
      </c>
      <c r="K104" s="3">
        <v>0.26500000000000001</v>
      </c>
      <c r="L104" s="3">
        <v>0.24099999999999999</v>
      </c>
      <c r="M104" s="3">
        <v>0.14899999999999999</v>
      </c>
      <c r="N104" s="3">
        <v>0.184</v>
      </c>
      <c r="O104" s="3">
        <v>0.25700000000000001</v>
      </c>
      <c r="P104" s="3">
        <v>0.27200000000000002</v>
      </c>
      <c r="Q104" s="3">
        <v>0.25700000000000001</v>
      </c>
      <c r="R104" s="3">
        <v>0.23699999999999999</v>
      </c>
      <c r="S104" s="3">
        <v>0.185</v>
      </c>
    </row>
    <row r="105" spans="1:19" x14ac:dyDescent="0.25">
      <c r="A105">
        <v>2009</v>
      </c>
      <c r="B105">
        <v>132</v>
      </c>
      <c r="C105" t="s">
        <v>77</v>
      </c>
      <c r="D105" t="s">
        <v>172</v>
      </c>
      <c r="E105" s="3">
        <v>0.22</v>
      </c>
      <c r="F105" s="3">
        <v>0.21099999999999999</v>
      </c>
      <c r="G105" s="3">
        <v>0.22</v>
      </c>
      <c r="H105" s="3">
        <v>0.23200000000000001</v>
      </c>
      <c r="I105" s="3">
        <v>0.215</v>
      </c>
      <c r="J105" s="3">
        <v>0.245</v>
      </c>
      <c r="K105" s="3">
        <v>0.23400000000000001</v>
      </c>
      <c r="L105" s="3">
        <v>0.21299999999999999</v>
      </c>
      <c r="M105" s="3">
        <v>0.154</v>
      </c>
      <c r="N105" s="3">
        <v>0.14000000000000001</v>
      </c>
      <c r="O105" s="3">
        <v>0.127</v>
      </c>
      <c r="P105" s="3">
        <v>0.13800000000000001</v>
      </c>
      <c r="Q105" s="3">
        <v>0.189</v>
      </c>
      <c r="R105" s="3">
        <v>0.217</v>
      </c>
      <c r="S105" s="3">
        <v>0.189</v>
      </c>
    </row>
    <row r="106" spans="1:19" x14ac:dyDescent="0.25">
      <c r="A106">
        <v>2009</v>
      </c>
      <c r="B106">
        <v>132</v>
      </c>
      <c r="C106" t="s">
        <v>77</v>
      </c>
      <c r="D106" t="s">
        <v>173</v>
      </c>
      <c r="E106" s="3">
        <v>0.219</v>
      </c>
      <c r="F106" s="3">
        <v>0.22</v>
      </c>
      <c r="G106" s="3">
        <v>0.22600000000000001</v>
      </c>
      <c r="H106" s="3">
        <v>0.222</v>
      </c>
      <c r="I106" s="3">
        <v>0.188</v>
      </c>
      <c r="J106" s="3">
        <v>0.22500000000000001</v>
      </c>
      <c r="K106" s="3">
        <v>0.254</v>
      </c>
      <c r="L106" s="3">
        <v>0.26</v>
      </c>
      <c r="M106" s="3">
        <v>0.23100000000000001</v>
      </c>
      <c r="N106" s="3">
        <v>0.26500000000000001</v>
      </c>
      <c r="O106" s="3">
        <v>0.26800000000000002</v>
      </c>
      <c r="P106" s="3">
        <v>0.26</v>
      </c>
      <c r="Q106" s="3">
        <v>0.19900000000000001</v>
      </c>
      <c r="R106" s="3">
        <v>0.217</v>
      </c>
      <c r="S106" s="3">
        <v>0.16700000000000001</v>
      </c>
    </row>
    <row r="107" spans="1:19" x14ac:dyDescent="0.25">
      <c r="A107">
        <v>2009</v>
      </c>
      <c r="B107">
        <v>132</v>
      </c>
      <c r="C107" t="s">
        <v>77</v>
      </c>
      <c r="D107" t="s">
        <v>181</v>
      </c>
      <c r="E107" s="3">
        <v>0.26</v>
      </c>
      <c r="F107" s="3">
        <v>0.249</v>
      </c>
      <c r="G107" s="3">
        <v>0.23899999999999999</v>
      </c>
      <c r="H107" s="3">
        <v>0.24099999999999999</v>
      </c>
      <c r="I107" s="3">
        <v>0.17399999999999999</v>
      </c>
      <c r="J107" s="3">
        <v>0.20100000000000001</v>
      </c>
      <c r="K107" s="3">
        <v>0.23899999999999999</v>
      </c>
      <c r="L107" s="3">
        <v>0.23499999999999999</v>
      </c>
      <c r="M107" s="3">
        <v>0.19900000000000001</v>
      </c>
      <c r="N107" s="3">
        <v>0.17199999999999999</v>
      </c>
      <c r="O107" s="3">
        <v>0.16700000000000001</v>
      </c>
      <c r="P107" s="3">
        <v>0.16400000000000001</v>
      </c>
      <c r="Q107" s="3">
        <v>0.187</v>
      </c>
      <c r="R107" s="3">
        <v>0.25700000000000001</v>
      </c>
      <c r="S107" s="3">
        <v>0.17599999999999999</v>
      </c>
    </row>
    <row r="108" spans="1:19" x14ac:dyDescent="0.25">
      <c r="A108">
        <v>2009</v>
      </c>
      <c r="B108">
        <v>132</v>
      </c>
      <c r="C108" t="s">
        <v>77</v>
      </c>
      <c r="D108" t="s">
        <v>182</v>
      </c>
      <c r="E108" s="3">
        <v>0.224</v>
      </c>
      <c r="F108" s="3">
        <v>0.20799999999999999</v>
      </c>
      <c r="G108" s="3">
        <v>0.254</v>
      </c>
      <c r="H108" s="3">
        <v>0.17899999999999999</v>
      </c>
      <c r="I108" s="3">
        <v>0.19600000000000001</v>
      </c>
      <c r="J108" s="3">
        <v>0.26300000000000001</v>
      </c>
      <c r="K108" s="3">
        <v>0.27300000000000002</v>
      </c>
      <c r="L108" s="3">
        <v>0.22500000000000001</v>
      </c>
      <c r="M108" s="3">
        <v>0.20300000000000001</v>
      </c>
      <c r="N108" s="3">
        <v>0.22600000000000001</v>
      </c>
      <c r="O108" s="3">
        <v>0.23899999999999999</v>
      </c>
      <c r="P108" s="3">
        <v>0.23200000000000001</v>
      </c>
      <c r="Q108" s="3">
        <v>0.23499999999999999</v>
      </c>
      <c r="R108" s="3">
        <v>0.26900000000000002</v>
      </c>
      <c r="S108" s="3">
        <v>0.20799999999999999</v>
      </c>
    </row>
    <row r="109" spans="1:19" x14ac:dyDescent="0.25">
      <c r="A109">
        <v>2009</v>
      </c>
      <c r="B109">
        <v>132</v>
      </c>
      <c r="C109" t="s">
        <v>77</v>
      </c>
      <c r="D109" t="s">
        <v>183</v>
      </c>
      <c r="E109" s="3">
        <v>0.23200000000000001</v>
      </c>
      <c r="F109" s="3">
        <v>0.23</v>
      </c>
      <c r="G109" s="3">
        <v>0.22900000000000001</v>
      </c>
      <c r="H109" s="3">
        <v>0.23899999999999999</v>
      </c>
      <c r="I109" s="3">
        <v>0.189</v>
      </c>
      <c r="J109" s="3">
        <v>0.20100000000000001</v>
      </c>
      <c r="K109" s="3">
        <v>0.25800000000000001</v>
      </c>
      <c r="L109" s="3">
        <v>0.28100000000000003</v>
      </c>
      <c r="M109" s="3">
        <v>0.245</v>
      </c>
      <c r="N109" s="3">
        <v>0.24</v>
      </c>
      <c r="O109" s="3">
        <v>0.214</v>
      </c>
      <c r="P109" s="3">
        <v>0.255</v>
      </c>
      <c r="Q109" s="3">
        <v>0.23100000000000001</v>
      </c>
      <c r="R109" s="3">
        <v>0.27900000000000003</v>
      </c>
      <c r="S109" s="3">
        <v>0.19400000000000001</v>
      </c>
    </row>
    <row r="110" spans="1:19" x14ac:dyDescent="0.25">
      <c r="A110">
        <v>2009</v>
      </c>
      <c r="B110">
        <v>132</v>
      </c>
      <c r="C110" t="s">
        <v>77</v>
      </c>
      <c r="D110" t="s">
        <v>184</v>
      </c>
      <c r="E110" s="3">
        <v>0.27400000000000002</v>
      </c>
      <c r="F110" s="3">
        <v>0.26200000000000001</v>
      </c>
      <c r="G110" s="3">
        <v>0.24399999999999999</v>
      </c>
      <c r="H110" s="3">
        <v>0.248</v>
      </c>
      <c r="I110" s="3">
        <v>0.216</v>
      </c>
      <c r="J110" s="3">
        <v>0.255</v>
      </c>
      <c r="K110" s="3">
        <v>0.23</v>
      </c>
      <c r="L110" s="3">
        <v>0.22</v>
      </c>
      <c r="M110" s="3">
        <v>0.255</v>
      </c>
      <c r="N110" s="3">
        <v>0.22800000000000001</v>
      </c>
      <c r="O110" s="3">
        <v>0.214</v>
      </c>
      <c r="P110" s="3">
        <v>0.222</v>
      </c>
      <c r="Q110" s="3">
        <v>0.26500000000000001</v>
      </c>
      <c r="R110" s="3">
        <v>0.27800000000000002</v>
      </c>
      <c r="S110" s="3">
        <v>0.215</v>
      </c>
    </row>
    <row r="111" spans="1:19" x14ac:dyDescent="0.25">
      <c r="A111">
        <v>2009</v>
      </c>
      <c r="B111">
        <v>132</v>
      </c>
      <c r="C111" t="s">
        <v>77</v>
      </c>
      <c r="D111" t="s">
        <v>185</v>
      </c>
      <c r="E111" s="3">
        <v>0.25</v>
      </c>
      <c r="F111" s="3">
        <v>0.23200000000000001</v>
      </c>
      <c r="G111" s="3">
        <v>0.23100000000000001</v>
      </c>
      <c r="H111" s="3">
        <v>0.214</v>
      </c>
      <c r="I111" s="3">
        <v>0.22500000000000001</v>
      </c>
      <c r="J111" s="3">
        <v>0.247</v>
      </c>
      <c r="K111" s="3">
        <v>0.26400000000000001</v>
      </c>
      <c r="L111" s="3">
        <v>0.27</v>
      </c>
      <c r="M111" s="3">
        <v>0.28100000000000003</v>
      </c>
      <c r="N111" s="3">
        <v>0.26600000000000001</v>
      </c>
      <c r="O111" s="3">
        <v>0.26900000000000002</v>
      </c>
      <c r="P111" s="3">
        <v>0.26100000000000001</v>
      </c>
      <c r="Q111" s="3">
        <v>0.26300000000000001</v>
      </c>
      <c r="R111" s="3">
        <v>0.26300000000000001</v>
      </c>
      <c r="S111" s="3">
        <v>0.183</v>
      </c>
    </row>
    <row r="112" spans="1:19" x14ac:dyDescent="0.25">
      <c r="A112">
        <v>2009</v>
      </c>
      <c r="B112">
        <v>132</v>
      </c>
      <c r="C112" t="s">
        <v>77</v>
      </c>
      <c r="D112" t="s">
        <v>186</v>
      </c>
      <c r="E112" s="3">
        <v>0.191</v>
      </c>
      <c r="F112" s="3">
        <v>0.216</v>
      </c>
      <c r="G112" s="3">
        <v>0.249</v>
      </c>
      <c r="H112" s="3">
        <v>0.217</v>
      </c>
      <c r="I112" s="3">
        <v>0.28299999999999997</v>
      </c>
      <c r="J112" s="3">
        <v>0.27300000000000002</v>
      </c>
      <c r="K112" s="3">
        <v>0.246</v>
      </c>
      <c r="L112" s="3">
        <v>0.24099999999999999</v>
      </c>
      <c r="M112" s="3">
        <v>0.215</v>
      </c>
      <c r="N112" s="3">
        <v>0.21299999999999999</v>
      </c>
      <c r="O112" s="3">
        <v>0.23200000000000001</v>
      </c>
      <c r="P112" s="3">
        <v>0.224</v>
      </c>
      <c r="Q112" s="3">
        <v>0.218</v>
      </c>
      <c r="R112" s="3">
        <v>0.21099999999999999</v>
      </c>
      <c r="S112" s="3">
        <v>0.153</v>
      </c>
    </row>
    <row r="113" spans="1:19" x14ac:dyDescent="0.25">
      <c r="A113">
        <v>2009</v>
      </c>
      <c r="B113">
        <v>132</v>
      </c>
      <c r="C113" t="s">
        <v>77</v>
      </c>
      <c r="D113" t="s">
        <v>187</v>
      </c>
      <c r="E113" s="3">
        <v>0.159</v>
      </c>
      <c r="F113" s="3">
        <v>0.186</v>
      </c>
      <c r="G113" s="3">
        <v>0.17599999999999999</v>
      </c>
      <c r="H113" s="3">
        <v>0.222</v>
      </c>
      <c r="I113" s="3">
        <v>0.23200000000000001</v>
      </c>
      <c r="J113" s="3">
        <v>0.25800000000000001</v>
      </c>
      <c r="K113" s="3">
        <v>0.26200000000000001</v>
      </c>
      <c r="L113" s="3">
        <v>0.26400000000000001</v>
      </c>
      <c r="M113" s="3">
        <v>0.28399999999999997</v>
      </c>
      <c r="N113" s="3">
        <v>0.29399999999999998</v>
      </c>
      <c r="O113" s="3">
        <v>0.27800000000000002</v>
      </c>
      <c r="P113" s="3">
        <v>0.252</v>
      </c>
      <c r="Q113" s="3">
        <v>0.27100000000000002</v>
      </c>
      <c r="R113" s="3">
        <v>0.249</v>
      </c>
      <c r="S113" s="3">
        <v>0.20200000000000001</v>
      </c>
    </row>
    <row r="114" spans="1:19" x14ac:dyDescent="0.25">
      <c r="A114">
        <v>2009</v>
      </c>
      <c r="B114">
        <v>136</v>
      </c>
      <c r="C114" t="s">
        <v>77</v>
      </c>
      <c r="D114" t="s">
        <v>90</v>
      </c>
      <c r="E114" s="3">
        <v>0.23599999999999999</v>
      </c>
      <c r="F114" s="3">
        <v>0.23799999999999999</v>
      </c>
      <c r="G114" s="3">
        <v>0.255</v>
      </c>
      <c r="H114" s="3">
        <v>0.23899999999999999</v>
      </c>
      <c r="I114" s="3">
        <v>0.25600000000000001</v>
      </c>
      <c r="J114" s="3">
        <v>0.27500000000000002</v>
      </c>
      <c r="K114" s="3">
        <v>0.27300000000000002</v>
      </c>
      <c r="L114" s="3">
        <v>0.247</v>
      </c>
      <c r="M114" s="3">
        <v>0.22800000000000001</v>
      </c>
      <c r="N114" s="3">
        <v>0.189</v>
      </c>
      <c r="O114" s="3">
        <v>0.23699999999999999</v>
      </c>
      <c r="P114" s="3">
        <v>0.26300000000000001</v>
      </c>
      <c r="Q114" s="3">
        <v>0.27800000000000002</v>
      </c>
      <c r="R114" s="3">
        <v>0.222</v>
      </c>
      <c r="S114" s="3">
        <v>0.191</v>
      </c>
    </row>
    <row r="115" spans="1:19" x14ac:dyDescent="0.25">
      <c r="A115">
        <v>2009</v>
      </c>
      <c r="B115">
        <v>136</v>
      </c>
      <c r="C115" t="s">
        <v>77</v>
      </c>
      <c r="D115" t="s">
        <v>91</v>
      </c>
      <c r="E115" s="3">
        <v>0.24399999999999999</v>
      </c>
      <c r="F115" s="3">
        <v>0.22500000000000001</v>
      </c>
      <c r="G115" s="3">
        <v>0.24399999999999999</v>
      </c>
      <c r="H115" s="3">
        <v>0.23899999999999999</v>
      </c>
      <c r="I115" s="3">
        <v>0.248</v>
      </c>
      <c r="J115" s="3">
        <v>0.23799999999999999</v>
      </c>
      <c r="K115" s="3">
        <v>0.219</v>
      </c>
      <c r="L115" s="3">
        <v>0.21299999999999999</v>
      </c>
      <c r="M115" s="3">
        <v>0.216</v>
      </c>
      <c r="N115" s="3">
        <v>0.26500000000000001</v>
      </c>
      <c r="O115" s="3">
        <v>0.26800000000000002</v>
      </c>
      <c r="P115" s="3">
        <v>0.22500000000000001</v>
      </c>
      <c r="Q115" s="3">
        <v>0.21299999999999999</v>
      </c>
      <c r="R115" s="3">
        <v>0.23400000000000001</v>
      </c>
      <c r="S115" s="3">
        <v>0.20699999999999999</v>
      </c>
    </row>
    <row r="116" spans="1:19" x14ac:dyDescent="0.25">
      <c r="A116">
        <v>2009</v>
      </c>
      <c r="B116">
        <v>136</v>
      </c>
      <c r="C116" t="s">
        <v>77</v>
      </c>
      <c r="D116" t="s">
        <v>92</v>
      </c>
      <c r="E116" s="3">
        <v>0.23699999999999999</v>
      </c>
      <c r="F116" s="3">
        <v>0.224</v>
      </c>
      <c r="G116" s="3">
        <v>0.25</v>
      </c>
      <c r="H116" s="3">
        <v>0.24299999999999999</v>
      </c>
      <c r="I116" s="3">
        <v>0.248</v>
      </c>
      <c r="J116" s="3">
        <v>0.26</v>
      </c>
      <c r="K116" s="3">
        <v>0.24099999999999999</v>
      </c>
      <c r="L116" s="3">
        <v>0.22800000000000001</v>
      </c>
      <c r="M116" s="3">
        <v>0.28199999999999997</v>
      </c>
      <c r="N116" s="3">
        <v>0.35399999999999998</v>
      </c>
      <c r="O116" s="3">
        <v>0.19700000000000001</v>
      </c>
      <c r="P116" s="3">
        <v>0.157</v>
      </c>
      <c r="Q116" s="3">
        <v>0.17199999999999999</v>
      </c>
      <c r="R116" s="3">
        <v>0.251</v>
      </c>
      <c r="S116" s="3">
        <v>0.2</v>
      </c>
    </row>
    <row r="117" spans="1:19" x14ac:dyDescent="0.25">
      <c r="A117">
        <v>2009</v>
      </c>
      <c r="B117">
        <v>136</v>
      </c>
      <c r="C117" t="s">
        <v>77</v>
      </c>
      <c r="D117" t="s">
        <v>93</v>
      </c>
      <c r="E117" s="3">
        <v>0.23899999999999999</v>
      </c>
      <c r="F117" s="3">
        <v>0.23400000000000001</v>
      </c>
      <c r="G117" s="3">
        <v>0.247</v>
      </c>
      <c r="H117" s="3">
        <v>0.218</v>
      </c>
      <c r="I117" s="3">
        <v>0.19900000000000001</v>
      </c>
      <c r="J117" s="3">
        <v>0.21199999999999999</v>
      </c>
      <c r="K117" s="3">
        <v>0.23</v>
      </c>
      <c r="L117" s="3">
        <v>0.222</v>
      </c>
      <c r="M117" s="3">
        <v>0.23100000000000001</v>
      </c>
      <c r="N117" s="3">
        <v>0.27100000000000002</v>
      </c>
      <c r="O117" s="3">
        <v>0.23599999999999999</v>
      </c>
      <c r="P117" s="3">
        <v>0.19400000000000001</v>
      </c>
      <c r="Q117" s="3">
        <v>0.24</v>
      </c>
      <c r="R117" s="3">
        <v>0.254</v>
      </c>
      <c r="S117" s="3">
        <v>0.223</v>
      </c>
    </row>
    <row r="118" spans="1:19" x14ac:dyDescent="0.25">
      <c r="A118">
        <v>2009</v>
      </c>
      <c r="B118">
        <v>136</v>
      </c>
      <c r="C118" t="s">
        <v>77</v>
      </c>
      <c r="D118" t="s">
        <v>94</v>
      </c>
      <c r="E118" s="3">
        <v>0.25</v>
      </c>
      <c r="F118" s="3">
        <v>0.23699999999999999</v>
      </c>
      <c r="G118" s="3">
        <v>0.24</v>
      </c>
      <c r="H118" s="3">
        <v>0.25</v>
      </c>
      <c r="I118" s="3">
        <v>0.25900000000000001</v>
      </c>
      <c r="J118" s="3">
        <v>0.246</v>
      </c>
      <c r="K118" s="3">
        <v>0.25</v>
      </c>
      <c r="L118" s="3">
        <v>0.24299999999999999</v>
      </c>
      <c r="M118" s="3">
        <v>0.20200000000000001</v>
      </c>
      <c r="N118" s="3">
        <v>0.22700000000000001</v>
      </c>
      <c r="O118" s="3">
        <v>0.184</v>
      </c>
      <c r="P118" s="3">
        <v>0.24299999999999999</v>
      </c>
      <c r="Q118" s="3">
        <v>0.23400000000000001</v>
      </c>
      <c r="R118" s="3">
        <v>0.26600000000000001</v>
      </c>
      <c r="S118" s="3">
        <v>0.23400000000000001</v>
      </c>
    </row>
    <row r="119" spans="1:19" x14ac:dyDescent="0.25">
      <c r="A119">
        <v>2009</v>
      </c>
      <c r="B119">
        <v>136</v>
      </c>
      <c r="C119" t="s">
        <v>77</v>
      </c>
      <c r="D119" t="s">
        <v>95</v>
      </c>
      <c r="E119" s="3">
        <v>0.26100000000000001</v>
      </c>
      <c r="F119" s="3">
        <v>0.247</v>
      </c>
      <c r="G119" s="3">
        <v>0.252</v>
      </c>
      <c r="H119" s="3">
        <v>0.254</v>
      </c>
      <c r="I119" s="3">
        <v>0.26</v>
      </c>
      <c r="J119" s="3">
        <v>0.249</v>
      </c>
      <c r="K119" s="3">
        <v>0.26</v>
      </c>
      <c r="L119" s="3">
        <v>0.28799999999999998</v>
      </c>
      <c r="M119" s="3">
        <v>0.245</v>
      </c>
      <c r="N119" s="3">
        <v>0.221</v>
      </c>
      <c r="O119" s="3">
        <v>0.19400000000000001</v>
      </c>
      <c r="P119" s="3">
        <v>0.19700000000000001</v>
      </c>
      <c r="Q119" s="3">
        <v>0.20599999999999999</v>
      </c>
      <c r="R119" s="3">
        <v>0.26</v>
      </c>
      <c r="S119" s="3">
        <v>0.23699999999999999</v>
      </c>
    </row>
    <row r="120" spans="1:19" x14ac:dyDescent="0.25">
      <c r="A120">
        <v>2009</v>
      </c>
      <c r="B120">
        <v>136</v>
      </c>
      <c r="C120" t="s">
        <v>77</v>
      </c>
      <c r="D120" t="s">
        <v>96</v>
      </c>
      <c r="E120" s="3">
        <v>0.20200000000000001</v>
      </c>
      <c r="F120" s="3">
        <v>0.20499999999999999</v>
      </c>
      <c r="G120" s="3">
        <v>0.224</v>
      </c>
      <c r="H120" s="3">
        <v>0.216</v>
      </c>
      <c r="I120" s="3">
        <v>0.223</v>
      </c>
      <c r="J120" s="3">
        <v>0.215</v>
      </c>
      <c r="K120" s="3">
        <v>0.191</v>
      </c>
      <c r="L120" s="3">
        <v>0.184</v>
      </c>
      <c r="M120" s="3">
        <v>0.153</v>
      </c>
      <c r="N120" s="3">
        <v>0.19500000000000001</v>
      </c>
      <c r="O120" s="3">
        <v>0.20799999999999999</v>
      </c>
      <c r="P120" s="3">
        <v>0.24099999999999999</v>
      </c>
      <c r="Q120" s="3">
        <v>0.21</v>
      </c>
      <c r="R120" s="3">
        <v>0.255</v>
      </c>
      <c r="S120" s="3">
        <v>0.23499999999999999</v>
      </c>
    </row>
    <row r="121" spans="1:19" x14ac:dyDescent="0.25">
      <c r="A121">
        <v>2009</v>
      </c>
      <c r="B121">
        <v>136</v>
      </c>
      <c r="C121" t="s">
        <v>77</v>
      </c>
      <c r="D121" t="s">
        <v>104</v>
      </c>
      <c r="E121" s="3">
        <v>0.23400000000000001</v>
      </c>
      <c r="F121" s="3">
        <v>0.22900000000000001</v>
      </c>
      <c r="G121" s="3">
        <v>0.224</v>
      </c>
      <c r="H121" s="3">
        <v>0.214</v>
      </c>
      <c r="I121" s="3">
        <v>0.19800000000000001</v>
      </c>
      <c r="J121" s="3">
        <v>0.20799999999999999</v>
      </c>
      <c r="K121" s="3">
        <v>0.22500000000000001</v>
      </c>
      <c r="L121" s="3">
        <v>0.21</v>
      </c>
      <c r="M121" s="3">
        <v>0.221</v>
      </c>
      <c r="N121" s="3">
        <v>0.245</v>
      </c>
      <c r="O121" s="3">
        <v>0.21199999999999999</v>
      </c>
      <c r="P121" s="3">
        <v>0.2</v>
      </c>
      <c r="Q121" s="3">
        <v>0.19500000000000001</v>
      </c>
      <c r="R121" s="3">
        <v>0.20799999999999999</v>
      </c>
      <c r="S121" s="3">
        <v>0.19</v>
      </c>
    </row>
    <row r="122" spans="1:19" x14ac:dyDescent="0.25">
      <c r="A122">
        <v>2009</v>
      </c>
      <c r="B122">
        <v>136</v>
      </c>
      <c r="C122" t="s">
        <v>77</v>
      </c>
      <c r="D122" t="s">
        <v>105</v>
      </c>
      <c r="E122" s="3">
        <v>0.253</v>
      </c>
      <c r="F122" s="3">
        <v>0.25600000000000001</v>
      </c>
      <c r="G122" s="3">
        <v>0.24</v>
      </c>
      <c r="H122" s="3">
        <v>0.23899999999999999</v>
      </c>
      <c r="I122" s="3">
        <v>0.26</v>
      </c>
      <c r="J122" s="3">
        <v>0.24</v>
      </c>
      <c r="K122" s="3">
        <v>0.214</v>
      </c>
      <c r="L122" s="3">
        <v>0.23799999999999999</v>
      </c>
      <c r="M122" s="3">
        <v>0.245</v>
      </c>
      <c r="N122" s="3">
        <v>0.26500000000000001</v>
      </c>
      <c r="O122" s="3">
        <v>0.26100000000000001</v>
      </c>
      <c r="P122" s="3">
        <v>0.252</v>
      </c>
      <c r="Q122" s="3">
        <v>0.20399999999999999</v>
      </c>
      <c r="R122" s="3">
        <v>0.21099999999999999</v>
      </c>
      <c r="S122" s="3">
        <v>0.215</v>
      </c>
    </row>
    <row r="123" spans="1:19" x14ac:dyDescent="0.25">
      <c r="A123">
        <v>2009</v>
      </c>
      <c r="B123">
        <v>136</v>
      </c>
      <c r="C123" t="s">
        <v>77</v>
      </c>
      <c r="D123" t="s">
        <v>106</v>
      </c>
      <c r="E123" s="3">
        <v>0.22600000000000001</v>
      </c>
      <c r="F123" s="3">
        <v>0.223</v>
      </c>
      <c r="G123" s="3">
        <v>0.20499999999999999</v>
      </c>
      <c r="H123" s="3">
        <v>0.20899999999999999</v>
      </c>
      <c r="I123" s="3">
        <v>0.23100000000000001</v>
      </c>
      <c r="J123" s="3">
        <v>0.22600000000000001</v>
      </c>
      <c r="K123" s="3">
        <v>0.23400000000000001</v>
      </c>
      <c r="L123" s="3">
        <v>0.23599999999999999</v>
      </c>
      <c r="M123" s="3">
        <v>0.23100000000000001</v>
      </c>
      <c r="N123" s="3">
        <v>0.33300000000000002</v>
      </c>
      <c r="O123" s="3">
        <v>0.33600000000000002</v>
      </c>
      <c r="P123" s="3">
        <v>0.19400000000000001</v>
      </c>
      <c r="Q123" s="3">
        <v>0.187</v>
      </c>
      <c r="R123" s="3">
        <v>0.219</v>
      </c>
      <c r="S123" s="3">
        <v>0.20799999999999999</v>
      </c>
    </row>
    <row r="124" spans="1:19" x14ac:dyDescent="0.25">
      <c r="A124">
        <v>2009</v>
      </c>
      <c r="B124">
        <v>136</v>
      </c>
      <c r="C124" t="s">
        <v>77</v>
      </c>
      <c r="D124" t="s">
        <v>107</v>
      </c>
      <c r="E124" s="3">
        <v>0.27200000000000002</v>
      </c>
      <c r="F124" s="3">
        <v>0.249</v>
      </c>
      <c r="G124" s="3">
        <v>0.252</v>
      </c>
      <c r="H124" s="3">
        <v>0.253</v>
      </c>
      <c r="I124" s="3">
        <v>0.28899999999999998</v>
      </c>
      <c r="J124" s="3">
        <v>0.28899999999999998</v>
      </c>
      <c r="K124" s="3">
        <v>0.26500000000000001</v>
      </c>
      <c r="L124" s="3">
        <v>0.23499999999999999</v>
      </c>
      <c r="M124" s="3">
        <v>0.26400000000000001</v>
      </c>
      <c r="N124" s="3">
        <v>0.25800000000000001</v>
      </c>
      <c r="O124" s="3">
        <v>0.247</v>
      </c>
      <c r="P124" s="3">
        <v>0.20200000000000001</v>
      </c>
      <c r="Q124" s="3">
        <v>0.19700000000000001</v>
      </c>
      <c r="R124" s="3">
        <v>0.20799999999999999</v>
      </c>
      <c r="S124" s="3">
        <v>0.246</v>
      </c>
    </row>
    <row r="125" spans="1:19" x14ac:dyDescent="0.25">
      <c r="A125">
        <v>2009</v>
      </c>
      <c r="B125">
        <v>136</v>
      </c>
      <c r="C125" t="s">
        <v>77</v>
      </c>
      <c r="D125" t="s">
        <v>108</v>
      </c>
      <c r="E125" s="3">
        <v>0.247</v>
      </c>
      <c r="F125" s="3">
        <v>0.247</v>
      </c>
      <c r="G125" s="3">
        <v>0.23300000000000001</v>
      </c>
      <c r="H125" s="3">
        <v>0.245</v>
      </c>
      <c r="I125" s="3">
        <v>0.26700000000000002</v>
      </c>
      <c r="J125" s="3">
        <v>0.254</v>
      </c>
      <c r="K125" s="3">
        <v>0.26500000000000001</v>
      </c>
      <c r="L125" s="3">
        <v>0.26</v>
      </c>
      <c r="M125" s="3">
        <v>0.26900000000000002</v>
      </c>
      <c r="N125" s="3">
        <v>0.19600000000000001</v>
      </c>
      <c r="O125" s="3">
        <v>0.21199999999999999</v>
      </c>
      <c r="P125" s="3">
        <v>0.193</v>
      </c>
      <c r="Q125" s="3">
        <v>0.23699999999999999</v>
      </c>
      <c r="R125" s="3">
        <v>0.25700000000000001</v>
      </c>
      <c r="S125" s="3">
        <v>0.222</v>
      </c>
    </row>
    <row r="126" spans="1:19" x14ac:dyDescent="0.25">
      <c r="A126">
        <v>2009</v>
      </c>
      <c r="B126">
        <v>136</v>
      </c>
      <c r="C126" t="s">
        <v>77</v>
      </c>
      <c r="D126" t="s">
        <v>109</v>
      </c>
      <c r="E126" s="3">
        <v>0.23</v>
      </c>
      <c r="F126" s="3">
        <v>0.221</v>
      </c>
      <c r="G126" s="3">
        <v>0.25600000000000001</v>
      </c>
      <c r="H126" s="3">
        <v>0.245</v>
      </c>
      <c r="I126" s="3">
        <v>0.222</v>
      </c>
      <c r="J126" s="3">
        <v>0.22800000000000001</v>
      </c>
      <c r="K126" s="3">
        <v>0.23699999999999999</v>
      </c>
      <c r="L126" s="3">
        <v>0.191</v>
      </c>
      <c r="M126" s="3">
        <v>0.20200000000000001</v>
      </c>
      <c r="N126" s="3">
        <v>0.22</v>
      </c>
      <c r="O126" s="3">
        <v>0.22500000000000001</v>
      </c>
      <c r="P126" s="3">
        <v>0.17799999999999999</v>
      </c>
      <c r="Q126" s="3">
        <v>0.16400000000000001</v>
      </c>
      <c r="R126" s="3">
        <v>0.23499999999999999</v>
      </c>
      <c r="S126" s="3">
        <v>0.224</v>
      </c>
    </row>
    <row r="127" spans="1:19" x14ac:dyDescent="0.25">
      <c r="A127">
        <v>2009</v>
      </c>
      <c r="B127">
        <v>136</v>
      </c>
      <c r="C127" t="s">
        <v>77</v>
      </c>
      <c r="D127" t="s">
        <v>110</v>
      </c>
      <c r="E127" s="3">
        <v>0.19800000000000001</v>
      </c>
      <c r="F127" s="3">
        <v>0.224</v>
      </c>
      <c r="G127" s="3">
        <v>0.23899999999999999</v>
      </c>
      <c r="H127" s="3">
        <v>0.223</v>
      </c>
      <c r="I127" s="3">
        <v>0.22700000000000001</v>
      </c>
      <c r="J127" s="3">
        <v>0.23599999999999999</v>
      </c>
      <c r="K127" s="3">
        <v>0.23599999999999999</v>
      </c>
      <c r="L127" s="3">
        <v>0.25600000000000001</v>
      </c>
      <c r="M127" s="3">
        <v>0.16600000000000001</v>
      </c>
      <c r="N127" s="3">
        <v>0.19600000000000001</v>
      </c>
      <c r="O127" s="3">
        <v>0.222</v>
      </c>
      <c r="P127" s="3">
        <v>0.248</v>
      </c>
      <c r="Q127" s="3">
        <v>0.26100000000000001</v>
      </c>
      <c r="R127" s="3">
        <v>0.25</v>
      </c>
      <c r="S127" s="3">
        <v>0.223</v>
      </c>
    </row>
    <row r="128" spans="1:19" x14ac:dyDescent="0.25">
      <c r="A128">
        <v>2009</v>
      </c>
      <c r="B128">
        <v>136</v>
      </c>
      <c r="C128" t="s">
        <v>77</v>
      </c>
      <c r="D128" t="s">
        <v>125</v>
      </c>
      <c r="E128" s="3">
        <v>0.23400000000000001</v>
      </c>
      <c r="F128" s="3">
        <v>0.27300000000000002</v>
      </c>
      <c r="G128" s="3">
        <v>0.25800000000000001</v>
      </c>
      <c r="H128" s="3">
        <v>0.24099999999999999</v>
      </c>
      <c r="I128" s="3">
        <v>0.23</v>
      </c>
      <c r="J128" s="3">
        <v>0.23300000000000001</v>
      </c>
      <c r="K128" s="3">
        <v>0.23699999999999999</v>
      </c>
      <c r="L128" s="3">
        <v>0.23699999999999999</v>
      </c>
      <c r="M128" s="3">
        <v>0.22700000000000001</v>
      </c>
      <c r="N128" s="3">
        <v>0.249</v>
      </c>
      <c r="O128" s="3">
        <v>0.24199999999999999</v>
      </c>
      <c r="P128" s="3">
        <v>0.25600000000000001</v>
      </c>
      <c r="Q128" s="3">
        <v>0.27300000000000002</v>
      </c>
      <c r="R128" s="3">
        <v>0.217</v>
      </c>
      <c r="S128" s="3">
        <v>0.16600000000000001</v>
      </c>
    </row>
    <row r="129" spans="1:19" x14ac:dyDescent="0.25">
      <c r="A129">
        <v>2009</v>
      </c>
      <c r="B129">
        <v>136</v>
      </c>
      <c r="C129" t="s">
        <v>77</v>
      </c>
      <c r="D129" t="s">
        <v>126</v>
      </c>
      <c r="E129" s="3">
        <v>0.20699999999999999</v>
      </c>
      <c r="F129" s="3">
        <v>0.218</v>
      </c>
      <c r="G129" s="3">
        <v>0.217</v>
      </c>
      <c r="H129" s="3">
        <v>0.21</v>
      </c>
      <c r="I129" s="3">
        <v>0.22500000000000001</v>
      </c>
      <c r="J129" s="3">
        <v>0.26400000000000001</v>
      </c>
      <c r="K129" s="3">
        <v>0.247</v>
      </c>
      <c r="L129" s="3">
        <v>0.23300000000000001</v>
      </c>
      <c r="M129" s="3">
        <v>0.221</v>
      </c>
      <c r="N129" s="3">
        <v>0.25</v>
      </c>
      <c r="O129" s="3">
        <v>0.26600000000000001</v>
      </c>
      <c r="P129" s="3">
        <v>0.221</v>
      </c>
      <c r="Q129" s="3">
        <v>0.215</v>
      </c>
      <c r="R129" s="3">
        <v>0.22600000000000001</v>
      </c>
      <c r="S129" s="3">
        <v>0.159</v>
      </c>
    </row>
    <row r="130" spans="1:19" x14ac:dyDescent="0.25">
      <c r="A130">
        <v>2009</v>
      </c>
      <c r="B130">
        <v>136</v>
      </c>
      <c r="C130" t="s">
        <v>77</v>
      </c>
      <c r="D130" t="s">
        <v>127</v>
      </c>
      <c r="E130" s="3">
        <v>0.10199999999999999</v>
      </c>
      <c r="F130" s="3">
        <v>0.14099999999999999</v>
      </c>
      <c r="G130" s="3">
        <v>0.20399999999999999</v>
      </c>
      <c r="H130" s="3">
        <v>0.23400000000000001</v>
      </c>
      <c r="I130" s="3">
        <v>0.21</v>
      </c>
      <c r="J130" s="3">
        <v>0.23899999999999999</v>
      </c>
      <c r="K130" s="3">
        <v>0.26400000000000001</v>
      </c>
      <c r="L130" s="3">
        <v>0.26</v>
      </c>
      <c r="M130" s="3">
        <v>0.25800000000000001</v>
      </c>
      <c r="N130" s="3">
        <v>0.26</v>
      </c>
      <c r="O130" s="3">
        <v>0.28499999999999998</v>
      </c>
      <c r="P130" s="3">
        <v>0.26600000000000001</v>
      </c>
      <c r="Q130" s="3">
        <v>0.22600000000000001</v>
      </c>
      <c r="R130" s="3">
        <v>0.224</v>
      </c>
      <c r="S130" s="3">
        <v>0.187</v>
      </c>
    </row>
    <row r="131" spans="1:19" x14ac:dyDescent="0.25">
      <c r="A131">
        <v>2009</v>
      </c>
      <c r="B131">
        <v>136</v>
      </c>
      <c r="C131" t="s">
        <v>77</v>
      </c>
      <c r="D131" t="s">
        <v>128</v>
      </c>
      <c r="E131" s="3">
        <v>0.19700000000000001</v>
      </c>
      <c r="F131" s="3">
        <v>0.19500000000000001</v>
      </c>
      <c r="G131" s="3">
        <v>0.214</v>
      </c>
      <c r="H131" s="3">
        <v>0.20499999999999999</v>
      </c>
      <c r="I131" s="3">
        <v>0.19900000000000001</v>
      </c>
      <c r="J131" s="3">
        <v>0.19900000000000001</v>
      </c>
      <c r="K131" s="3">
        <v>0.21299999999999999</v>
      </c>
      <c r="L131" s="3">
        <v>0.22600000000000001</v>
      </c>
      <c r="M131" s="3">
        <v>0.24199999999999999</v>
      </c>
      <c r="N131" s="3">
        <v>0.26600000000000001</v>
      </c>
      <c r="O131" s="3">
        <v>0.28399999999999997</v>
      </c>
      <c r="P131" s="3">
        <v>0.27400000000000002</v>
      </c>
      <c r="Q131" s="3">
        <v>0.26700000000000002</v>
      </c>
      <c r="R131" s="3">
        <v>0.224</v>
      </c>
      <c r="S131" s="3">
        <v>0.188</v>
      </c>
    </row>
    <row r="132" spans="1:19" x14ac:dyDescent="0.25">
      <c r="A132">
        <v>2009</v>
      </c>
      <c r="B132">
        <v>136</v>
      </c>
      <c r="C132" t="s">
        <v>77</v>
      </c>
      <c r="D132" t="s">
        <v>129</v>
      </c>
      <c r="E132" s="3">
        <v>0.17599999999999999</v>
      </c>
      <c r="F132" s="3">
        <v>0.191</v>
      </c>
      <c r="G132" s="3">
        <v>0.186</v>
      </c>
      <c r="H132" s="3">
        <v>0.186</v>
      </c>
      <c r="I132" s="3">
        <v>0.189</v>
      </c>
      <c r="J132" s="3">
        <v>0.20399999999999999</v>
      </c>
      <c r="K132" s="3">
        <v>0.224</v>
      </c>
      <c r="L132" s="3">
        <v>0.25700000000000001</v>
      </c>
      <c r="M132" s="3">
        <v>0.27300000000000002</v>
      </c>
      <c r="N132" s="3">
        <v>0.28100000000000003</v>
      </c>
      <c r="O132" s="3">
        <v>0.29099999999999998</v>
      </c>
      <c r="P132" s="3">
        <v>0.28199999999999997</v>
      </c>
      <c r="Q132" s="3">
        <v>0.27800000000000002</v>
      </c>
      <c r="R132" s="3">
        <v>0.23699999999999999</v>
      </c>
      <c r="S132" s="3">
        <v>0.189</v>
      </c>
    </row>
    <row r="133" spans="1:19" x14ac:dyDescent="0.25">
      <c r="A133">
        <v>2009</v>
      </c>
      <c r="B133">
        <v>136</v>
      </c>
      <c r="C133" t="s">
        <v>77</v>
      </c>
      <c r="D133" t="s">
        <v>130</v>
      </c>
      <c r="E133" s="3">
        <v>0.223</v>
      </c>
      <c r="F133" s="3">
        <v>0.22700000000000001</v>
      </c>
      <c r="G133" s="3">
        <v>0.24099999999999999</v>
      </c>
      <c r="H133" s="3">
        <v>0.247</v>
      </c>
      <c r="I133" s="3">
        <v>0.221</v>
      </c>
      <c r="J133" s="3">
        <v>0.215</v>
      </c>
      <c r="K133" s="3">
        <v>0.219</v>
      </c>
      <c r="L133" s="3">
        <v>0.19700000000000001</v>
      </c>
      <c r="M133" s="3">
        <v>0.17499999999999999</v>
      </c>
      <c r="N133" s="3">
        <v>0.20699999999999999</v>
      </c>
      <c r="O133" s="3">
        <v>0.22700000000000001</v>
      </c>
      <c r="P133" s="3">
        <v>0.23699999999999999</v>
      </c>
      <c r="Q133" s="3">
        <v>0.25600000000000001</v>
      </c>
      <c r="R133" s="3">
        <v>0.23599999999999999</v>
      </c>
      <c r="S133" s="3">
        <v>0.20599999999999999</v>
      </c>
    </row>
    <row r="134" spans="1:19" x14ac:dyDescent="0.25">
      <c r="A134">
        <v>2009</v>
      </c>
      <c r="B134">
        <v>136</v>
      </c>
      <c r="C134" t="s">
        <v>77</v>
      </c>
      <c r="D134" t="s">
        <v>131</v>
      </c>
      <c r="E134" s="3">
        <v>0.13100000000000001</v>
      </c>
      <c r="F134" s="3">
        <v>0.14499999999999999</v>
      </c>
      <c r="G134" s="3">
        <v>0.224</v>
      </c>
      <c r="H134" s="3">
        <v>0.20300000000000001</v>
      </c>
      <c r="I134" s="3">
        <v>0.22600000000000001</v>
      </c>
      <c r="J134" s="3">
        <v>0.223</v>
      </c>
      <c r="K134" s="3">
        <v>0.22600000000000001</v>
      </c>
      <c r="L134" s="3">
        <v>0.23799999999999999</v>
      </c>
      <c r="M134" s="3">
        <v>0.24</v>
      </c>
      <c r="N134" s="3">
        <v>0.24099999999999999</v>
      </c>
      <c r="O134" s="3">
        <v>0.25</v>
      </c>
      <c r="P134" s="3">
        <v>0.28100000000000003</v>
      </c>
      <c r="Q134" s="3">
        <v>0.246</v>
      </c>
      <c r="R134" s="3">
        <v>0.23699999999999999</v>
      </c>
      <c r="S134" s="3">
        <v>0.22900000000000001</v>
      </c>
    </row>
    <row r="135" spans="1:19" x14ac:dyDescent="0.25">
      <c r="A135">
        <v>2009</v>
      </c>
      <c r="B135">
        <v>136</v>
      </c>
      <c r="C135" t="s">
        <v>77</v>
      </c>
      <c r="D135" t="s">
        <v>132</v>
      </c>
      <c r="E135" s="3">
        <v>0.24099999999999999</v>
      </c>
      <c r="F135" s="3">
        <v>0.24</v>
      </c>
      <c r="G135" s="3">
        <v>0.25800000000000001</v>
      </c>
      <c r="H135" s="3">
        <v>0.20100000000000001</v>
      </c>
      <c r="I135" s="3">
        <v>0.184</v>
      </c>
      <c r="J135" s="3">
        <v>0.2</v>
      </c>
      <c r="K135" s="3">
        <v>0.224</v>
      </c>
      <c r="L135" s="3">
        <v>0.23200000000000001</v>
      </c>
      <c r="M135" s="3">
        <v>0.246</v>
      </c>
      <c r="N135" s="3">
        <v>0.27200000000000002</v>
      </c>
      <c r="O135" s="3">
        <v>0.27500000000000002</v>
      </c>
      <c r="P135" s="3">
        <v>0.27</v>
      </c>
      <c r="Q135" s="3">
        <v>0.221</v>
      </c>
      <c r="R135" s="3">
        <v>0.20799999999999999</v>
      </c>
      <c r="S135" s="3">
        <v>0.16200000000000001</v>
      </c>
    </row>
    <row r="136" spans="1:19" x14ac:dyDescent="0.25">
      <c r="A136">
        <v>2009</v>
      </c>
      <c r="B136">
        <v>136</v>
      </c>
      <c r="C136" t="s">
        <v>77</v>
      </c>
      <c r="D136" t="s">
        <v>133</v>
      </c>
      <c r="E136" s="3">
        <v>0.108</v>
      </c>
      <c r="F136" s="3">
        <v>0.111</v>
      </c>
      <c r="G136" s="3">
        <v>0.127</v>
      </c>
      <c r="H136" s="3">
        <v>0.19700000000000001</v>
      </c>
      <c r="I136" s="3">
        <v>0.26100000000000001</v>
      </c>
      <c r="J136" s="3">
        <v>0.23699999999999999</v>
      </c>
      <c r="K136" s="3">
        <v>0.23799999999999999</v>
      </c>
      <c r="L136" s="3">
        <v>0.24</v>
      </c>
      <c r="M136" s="3">
        <v>0.24099999999999999</v>
      </c>
      <c r="N136" s="3">
        <v>0.26100000000000001</v>
      </c>
      <c r="O136" s="3">
        <v>0.26900000000000002</v>
      </c>
      <c r="P136" s="3">
        <v>0.26400000000000001</v>
      </c>
      <c r="Q136" s="3">
        <v>0.23499999999999999</v>
      </c>
      <c r="R136" s="3">
        <v>0.23300000000000001</v>
      </c>
      <c r="S136" s="3">
        <v>0.223</v>
      </c>
    </row>
    <row r="137" spans="1:19" x14ac:dyDescent="0.25">
      <c r="A137">
        <v>2009</v>
      </c>
      <c r="B137">
        <v>136</v>
      </c>
      <c r="C137" t="s">
        <v>77</v>
      </c>
      <c r="D137" t="s">
        <v>134</v>
      </c>
      <c r="E137" s="3">
        <v>0.113</v>
      </c>
      <c r="F137" s="3">
        <v>0.108</v>
      </c>
      <c r="G137" s="3">
        <v>0.161</v>
      </c>
      <c r="H137" s="3">
        <v>0.24399999999999999</v>
      </c>
      <c r="I137" s="3">
        <v>0.26500000000000001</v>
      </c>
      <c r="J137" s="3">
        <v>0.25800000000000001</v>
      </c>
      <c r="K137" s="3">
        <v>0.23599999999999999</v>
      </c>
      <c r="L137" s="3">
        <v>0.25900000000000001</v>
      </c>
      <c r="M137" s="3">
        <v>0.25600000000000001</v>
      </c>
      <c r="N137" s="3">
        <v>0.253</v>
      </c>
      <c r="O137" s="3">
        <v>0.186</v>
      </c>
      <c r="P137" s="3">
        <v>0.19700000000000001</v>
      </c>
      <c r="Q137" s="3">
        <v>0.24099999999999999</v>
      </c>
      <c r="R137" s="3">
        <v>0.23799999999999999</v>
      </c>
      <c r="S137" s="3">
        <v>0.20399999999999999</v>
      </c>
    </row>
    <row r="138" spans="1:19" x14ac:dyDescent="0.25">
      <c r="A138">
        <v>2009</v>
      </c>
      <c r="B138">
        <v>136</v>
      </c>
      <c r="C138" t="s">
        <v>77</v>
      </c>
      <c r="D138" t="s">
        <v>135</v>
      </c>
      <c r="E138" s="3">
        <v>0.111</v>
      </c>
      <c r="F138" s="3">
        <v>9.7000000000000003E-2</v>
      </c>
      <c r="G138" s="3">
        <v>0.13200000000000001</v>
      </c>
      <c r="H138" s="3">
        <v>0.25</v>
      </c>
      <c r="I138" s="3">
        <v>0.27700000000000002</v>
      </c>
      <c r="J138" s="3">
        <v>0.24299999999999999</v>
      </c>
      <c r="K138" s="3">
        <v>0.26300000000000001</v>
      </c>
      <c r="L138" s="3">
        <v>0.25700000000000001</v>
      </c>
      <c r="M138" s="3">
        <v>0.253</v>
      </c>
      <c r="N138" s="3">
        <v>0.26400000000000001</v>
      </c>
      <c r="O138" s="3">
        <v>0.24299999999999999</v>
      </c>
      <c r="P138" s="3">
        <v>0.22</v>
      </c>
      <c r="Q138" s="3">
        <v>0.23300000000000001</v>
      </c>
      <c r="R138" s="3">
        <v>0.23400000000000001</v>
      </c>
      <c r="S138" s="3">
        <v>0.20200000000000001</v>
      </c>
    </row>
    <row r="139" spans="1:19" x14ac:dyDescent="0.25">
      <c r="A139">
        <v>2009</v>
      </c>
      <c r="B139">
        <v>136</v>
      </c>
      <c r="C139" t="s">
        <v>77</v>
      </c>
      <c r="D139" t="s">
        <v>136</v>
      </c>
      <c r="E139" s="3">
        <v>0.16800000000000001</v>
      </c>
      <c r="F139" s="3">
        <v>0.16200000000000001</v>
      </c>
      <c r="G139" s="3">
        <v>0.151</v>
      </c>
      <c r="H139" s="3">
        <v>0.215</v>
      </c>
      <c r="I139" s="3">
        <v>0.22600000000000001</v>
      </c>
      <c r="J139" s="3">
        <v>0.22600000000000001</v>
      </c>
      <c r="K139" s="3">
        <v>0.23799999999999999</v>
      </c>
      <c r="L139" s="3">
        <v>0.25</v>
      </c>
      <c r="M139" s="3">
        <v>0.245</v>
      </c>
      <c r="N139" s="3">
        <v>0.23499999999999999</v>
      </c>
      <c r="O139" s="3">
        <v>0.26200000000000001</v>
      </c>
      <c r="P139" s="3">
        <v>0.251</v>
      </c>
      <c r="Q139" s="3">
        <v>0.23400000000000001</v>
      </c>
      <c r="R139" s="3">
        <v>0.253</v>
      </c>
      <c r="S139" s="3">
        <v>0.222</v>
      </c>
    </row>
    <row r="140" spans="1:19" x14ac:dyDescent="0.25">
      <c r="A140">
        <v>2009</v>
      </c>
      <c r="B140">
        <v>136</v>
      </c>
      <c r="C140" t="s">
        <v>77</v>
      </c>
      <c r="D140" t="s">
        <v>137</v>
      </c>
      <c r="E140" s="3">
        <v>0.20899999999999999</v>
      </c>
      <c r="F140" s="3">
        <v>0.23599999999999999</v>
      </c>
      <c r="G140" s="3">
        <v>0.26400000000000001</v>
      </c>
      <c r="H140" s="3">
        <v>0.30399999999999999</v>
      </c>
      <c r="I140" s="3">
        <v>0.22</v>
      </c>
      <c r="J140" s="3">
        <v>0.158</v>
      </c>
      <c r="K140" s="3">
        <v>0.20699999999999999</v>
      </c>
      <c r="L140" s="3">
        <v>0.24299999999999999</v>
      </c>
      <c r="M140" s="3">
        <v>0.19</v>
      </c>
      <c r="N140" s="3">
        <v>0.218</v>
      </c>
      <c r="O140" s="3">
        <v>0.20399999999999999</v>
      </c>
      <c r="P140" s="3">
        <v>0.20100000000000001</v>
      </c>
      <c r="Q140" s="3">
        <v>0.222</v>
      </c>
      <c r="R140" s="3">
        <v>0.247</v>
      </c>
      <c r="S140" s="3">
        <v>0.20899999999999999</v>
      </c>
    </row>
    <row r="141" spans="1:19" x14ac:dyDescent="0.25">
      <c r="A141">
        <v>2009</v>
      </c>
      <c r="B141">
        <v>136</v>
      </c>
      <c r="C141" t="s">
        <v>77</v>
      </c>
      <c r="D141" t="s">
        <v>138</v>
      </c>
      <c r="E141" s="3">
        <v>0.17899999999999999</v>
      </c>
      <c r="F141" s="3">
        <v>0.17399999999999999</v>
      </c>
      <c r="G141" s="3">
        <v>0.219</v>
      </c>
      <c r="H141" s="3">
        <v>0.20499999999999999</v>
      </c>
      <c r="I141" s="3">
        <v>0.20100000000000001</v>
      </c>
      <c r="J141" s="3">
        <v>0.19800000000000001</v>
      </c>
      <c r="K141" s="3">
        <v>0.154</v>
      </c>
      <c r="L141" s="3">
        <v>0.186</v>
      </c>
      <c r="M141" s="3">
        <v>0.218</v>
      </c>
      <c r="N141" s="3">
        <v>0.215</v>
      </c>
      <c r="O141" s="3">
        <v>0.23100000000000001</v>
      </c>
      <c r="P141" s="3">
        <v>0.22</v>
      </c>
      <c r="Q141" s="3">
        <v>0.24</v>
      </c>
      <c r="R141" s="3">
        <v>0.27400000000000002</v>
      </c>
      <c r="S141" s="3">
        <v>0.24299999999999999</v>
      </c>
    </row>
    <row r="142" spans="1:19" x14ac:dyDescent="0.25">
      <c r="A142">
        <v>2009</v>
      </c>
      <c r="B142">
        <v>136</v>
      </c>
      <c r="C142" t="s">
        <v>77</v>
      </c>
      <c r="D142" t="s">
        <v>146</v>
      </c>
      <c r="E142" s="3">
        <v>9.2999999999999999E-2</v>
      </c>
      <c r="F142" s="3">
        <v>0.114</v>
      </c>
      <c r="G142" s="3">
        <v>9.5000000000000001E-2</v>
      </c>
      <c r="H142" s="3">
        <v>0.126</v>
      </c>
      <c r="I142" s="3">
        <v>0.28999999999999998</v>
      </c>
      <c r="J142" s="3">
        <v>0.32100000000000001</v>
      </c>
      <c r="K142" s="3">
        <v>0.27</v>
      </c>
      <c r="L142" s="3">
        <v>0.22500000000000001</v>
      </c>
      <c r="M142" s="3">
        <v>0.20799999999999999</v>
      </c>
      <c r="N142" s="3">
        <v>0.215</v>
      </c>
      <c r="O142" s="3">
        <v>0.20499999999999999</v>
      </c>
      <c r="P142" s="3">
        <v>0.183</v>
      </c>
      <c r="Q142" s="3">
        <v>0.191</v>
      </c>
      <c r="R142" s="3">
        <v>0.23300000000000001</v>
      </c>
      <c r="S142" s="3">
        <v>0.222</v>
      </c>
    </row>
    <row r="143" spans="1:19" x14ac:dyDescent="0.25">
      <c r="A143">
        <v>2009</v>
      </c>
      <c r="B143">
        <v>136</v>
      </c>
      <c r="C143" t="s">
        <v>77</v>
      </c>
      <c r="D143" t="s">
        <v>147</v>
      </c>
      <c r="E143" s="3">
        <v>0.13900000000000001</v>
      </c>
      <c r="F143" s="3">
        <v>0.15</v>
      </c>
      <c r="G143" s="3">
        <v>0.20699999999999999</v>
      </c>
      <c r="H143" s="3">
        <v>0.24399999999999999</v>
      </c>
      <c r="I143" s="3">
        <v>0.25900000000000001</v>
      </c>
      <c r="J143" s="3">
        <v>0.255</v>
      </c>
      <c r="K143" s="3">
        <v>0.24299999999999999</v>
      </c>
      <c r="L143" s="3">
        <v>0.24199999999999999</v>
      </c>
      <c r="M143" s="3">
        <v>0.23300000000000001</v>
      </c>
      <c r="N143" s="3">
        <v>0.26300000000000001</v>
      </c>
      <c r="O143" s="3">
        <v>0.254</v>
      </c>
      <c r="P143" s="3">
        <v>0.214</v>
      </c>
      <c r="Q143" s="3">
        <v>0.185</v>
      </c>
      <c r="R143" s="3">
        <v>0.224</v>
      </c>
      <c r="S143" s="3">
        <v>0.20899999999999999</v>
      </c>
    </row>
    <row r="144" spans="1:19" x14ac:dyDescent="0.25">
      <c r="A144">
        <v>2009</v>
      </c>
      <c r="B144">
        <v>136</v>
      </c>
      <c r="C144" t="s">
        <v>77</v>
      </c>
      <c r="D144" t="s">
        <v>148</v>
      </c>
      <c r="E144" s="3">
        <v>0.2</v>
      </c>
      <c r="F144" s="3">
        <v>0.185</v>
      </c>
      <c r="G144" s="3">
        <v>0.22700000000000001</v>
      </c>
      <c r="H144" s="3">
        <v>0.23</v>
      </c>
      <c r="I144" s="3">
        <v>0.223</v>
      </c>
      <c r="J144" s="3">
        <v>0.188</v>
      </c>
      <c r="K144" s="3">
        <v>0.151</v>
      </c>
      <c r="L144" s="3">
        <v>0.13800000000000001</v>
      </c>
      <c r="M144" s="3">
        <v>0.153</v>
      </c>
      <c r="N144" s="3">
        <v>0.19800000000000001</v>
      </c>
      <c r="O144" s="3">
        <v>0.24</v>
      </c>
      <c r="P144" s="3">
        <v>0.247</v>
      </c>
      <c r="Q144" s="3">
        <v>0.24199999999999999</v>
      </c>
      <c r="R144" s="3">
        <v>0.252</v>
      </c>
      <c r="S144" s="3">
        <v>0.223</v>
      </c>
    </row>
    <row r="145" spans="1:19" x14ac:dyDescent="0.25">
      <c r="A145">
        <v>2009</v>
      </c>
      <c r="B145">
        <v>136</v>
      </c>
      <c r="C145" t="s">
        <v>77</v>
      </c>
      <c r="D145" t="s">
        <v>149</v>
      </c>
      <c r="E145" s="3">
        <v>0.20899999999999999</v>
      </c>
      <c r="F145" s="3">
        <v>0.19900000000000001</v>
      </c>
      <c r="G145" s="3">
        <v>0.16800000000000001</v>
      </c>
      <c r="H145" s="3">
        <v>0.17799999999999999</v>
      </c>
      <c r="I145" s="3">
        <v>0.191</v>
      </c>
      <c r="J145" s="3">
        <v>0.223</v>
      </c>
      <c r="K145" s="3">
        <v>0.249</v>
      </c>
      <c r="L145" s="3">
        <v>0.24399999999999999</v>
      </c>
      <c r="M145" s="3">
        <v>0.252</v>
      </c>
      <c r="N145" s="3">
        <v>0.26800000000000002</v>
      </c>
      <c r="O145" s="3">
        <v>0.26200000000000001</v>
      </c>
      <c r="P145" s="3">
        <v>0.184</v>
      </c>
      <c r="Q145" s="3">
        <v>0.219</v>
      </c>
      <c r="R145" s="3">
        <v>0.25800000000000001</v>
      </c>
      <c r="S145" s="3">
        <v>0.24099999999999999</v>
      </c>
    </row>
    <row r="146" spans="1:19" x14ac:dyDescent="0.25">
      <c r="A146">
        <v>2009</v>
      </c>
      <c r="B146">
        <v>136</v>
      </c>
      <c r="C146" t="s">
        <v>77</v>
      </c>
      <c r="D146" t="s">
        <v>150</v>
      </c>
      <c r="E146" s="3">
        <v>0.22500000000000001</v>
      </c>
      <c r="F146" s="3">
        <v>0.22500000000000001</v>
      </c>
      <c r="G146" s="3">
        <v>0.17</v>
      </c>
      <c r="H146" s="3">
        <v>0.17100000000000001</v>
      </c>
      <c r="I146" s="3">
        <v>0.189</v>
      </c>
      <c r="J146" s="3">
        <v>0.20300000000000001</v>
      </c>
      <c r="K146" s="3">
        <v>0.23</v>
      </c>
      <c r="L146" s="3">
        <v>0.23799999999999999</v>
      </c>
      <c r="M146" s="3">
        <v>0.246</v>
      </c>
      <c r="N146" s="3">
        <v>0.26800000000000002</v>
      </c>
      <c r="O146" s="3">
        <v>0.224</v>
      </c>
      <c r="P146" s="3">
        <v>0.216</v>
      </c>
      <c r="Q146" s="3">
        <v>0.247</v>
      </c>
      <c r="R146" s="3">
        <v>0.26200000000000001</v>
      </c>
      <c r="S146" s="3">
        <v>0.223</v>
      </c>
    </row>
    <row r="147" spans="1:19" x14ac:dyDescent="0.25">
      <c r="A147">
        <v>2009</v>
      </c>
      <c r="B147">
        <v>136</v>
      </c>
      <c r="C147" t="s">
        <v>77</v>
      </c>
      <c r="D147" t="s">
        <v>151</v>
      </c>
      <c r="E147" s="3">
        <v>0.193</v>
      </c>
      <c r="F147" s="3">
        <v>0.193</v>
      </c>
      <c r="G147" s="3">
        <v>0.19500000000000001</v>
      </c>
      <c r="H147" s="3">
        <v>0.25900000000000001</v>
      </c>
      <c r="I147" s="3">
        <v>0.28599999999999998</v>
      </c>
      <c r="J147" s="3">
        <v>0.3</v>
      </c>
      <c r="K147" s="3">
        <v>0.27</v>
      </c>
      <c r="L147" s="3">
        <v>0.221</v>
      </c>
      <c r="M147" s="3">
        <v>0.25600000000000001</v>
      </c>
      <c r="N147" s="3">
        <v>0.27200000000000002</v>
      </c>
      <c r="O147" s="3">
        <v>0.26600000000000001</v>
      </c>
      <c r="P147" s="3">
        <v>0.24199999999999999</v>
      </c>
      <c r="Q147" s="3">
        <v>0.251</v>
      </c>
      <c r="R147" s="3">
        <v>0.245</v>
      </c>
      <c r="S147" s="3">
        <v>0.23</v>
      </c>
    </row>
    <row r="148" spans="1:19" x14ac:dyDescent="0.25">
      <c r="A148">
        <v>2009</v>
      </c>
      <c r="B148">
        <v>136</v>
      </c>
      <c r="C148" t="s">
        <v>77</v>
      </c>
      <c r="D148" t="s">
        <v>152</v>
      </c>
      <c r="E148" s="3">
        <v>0.22500000000000001</v>
      </c>
      <c r="F148" s="3">
        <v>0.24099999999999999</v>
      </c>
      <c r="G148" s="3">
        <v>0.248</v>
      </c>
      <c r="H148" s="3">
        <v>0.22500000000000001</v>
      </c>
      <c r="I148" s="3">
        <v>0.22700000000000001</v>
      </c>
      <c r="J148" s="3">
        <v>0.155</v>
      </c>
      <c r="K148" s="3">
        <v>0.16400000000000001</v>
      </c>
      <c r="L148" s="3">
        <v>0.19</v>
      </c>
      <c r="M148" s="3">
        <v>0.20899999999999999</v>
      </c>
      <c r="N148" s="3">
        <v>0.215</v>
      </c>
      <c r="O148" s="3">
        <v>0.24199999999999999</v>
      </c>
      <c r="P148" s="3">
        <v>0.23</v>
      </c>
      <c r="Q148" s="3">
        <v>0.23200000000000001</v>
      </c>
      <c r="R148" s="3">
        <v>0.249</v>
      </c>
      <c r="S148" s="3">
        <v>0.221</v>
      </c>
    </row>
    <row r="149" spans="1:19" x14ac:dyDescent="0.25">
      <c r="A149">
        <v>2009</v>
      </c>
      <c r="B149">
        <v>136</v>
      </c>
      <c r="C149" t="s">
        <v>77</v>
      </c>
      <c r="D149" t="s">
        <v>160</v>
      </c>
      <c r="E149" s="3">
        <v>0.21099999999999999</v>
      </c>
      <c r="F149" s="3">
        <v>0.17699999999999999</v>
      </c>
      <c r="G149" s="3">
        <v>0.20300000000000001</v>
      </c>
      <c r="H149" s="3">
        <v>0.22800000000000001</v>
      </c>
      <c r="I149" s="3">
        <v>0.22800000000000001</v>
      </c>
      <c r="J149" s="3">
        <v>0.216</v>
      </c>
      <c r="K149" s="3">
        <v>0.21</v>
      </c>
      <c r="L149" s="3">
        <v>0.23</v>
      </c>
      <c r="M149" s="3">
        <v>0.247</v>
      </c>
      <c r="N149" s="3">
        <v>0.23699999999999999</v>
      </c>
      <c r="O149" s="3">
        <v>0.26900000000000002</v>
      </c>
      <c r="P149" s="3">
        <v>0.29599999999999999</v>
      </c>
      <c r="Q149" s="3">
        <v>0.29199999999999998</v>
      </c>
      <c r="R149" s="3">
        <v>0.28199999999999997</v>
      </c>
      <c r="S149" s="3">
        <v>0.24099999999999999</v>
      </c>
    </row>
    <row r="150" spans="1:19" x14ac:dyDescent="0.25">
      <c r="A150">
        <v>2009</v>
      </c>
      <c r="B150">
        <v>136</v>
      </c>
      <c r="C150" t="s">
        <v>77</v>
      </c>
      <c r="D150" t="s">
        <v>161</v>
      </c>
      <c r="E150" s="3">
        <v>0.24</v>
      </c>
      <c r="F150" s="3">
        <v>0.218</v>
      </c>
      <c r="G150" s="3">
        <v>0.223</v>
      </c>
      <c r="H150" s="3">
        <v>0.23</v>
      </c>
      <c r="I150" s="3">
        <v>0.19500000000000001</v>
      </c>
      <c r="J150" s="3">
        <v>0.26</v>
      </c>
      <c r="K150" s="3">
        <v>0.247</v>
      </c>
      <c r="L150" s="3">
        <v>0.23599999999999999</v>
      </c>
      <c r="M150" s="3">
        <v>0.24299999999999999</v>
      </c>
      <c r="N150" s="3">
        <v>0.249</v>
      </c>
      <c r="O150" s="3">
        <v>0.23300000000000001</v>
      </c>
      <c r="P150" s="3">
        <v>0.26500000000000001</v>
      </c>
      <c r="Q150" s="3">
        <v>0.26</v>
      </c>
      <c r="R150" s="3">
        <v>0.26800000000000002</v>
      </c>
      <c r="S150" s="3">
        <v>0.2</v>
      </c>
    </row>
    <row r="151" spans="1:19" x14ac:dyDescent="0.25">
      <c r="A151">
        <v>2009</v>
      </c>
      <c r="B151">
        <v>136</v>
      </c>
      <c r="C151" t="s">
        <v>77</v>
      </c>
      <c r="D151" t="s">
        <v>162</v>
      </c>
      <c r="E151" s="3">
        <v>0.19700000000000001</v>
      </c>
      <c r="F151" s="3">
        <v>0.21099999999999999</v>
      </c>
      <c r="G151" s="3">
        <v>0.22</v>
      </c>
      <c r="H151" s="3">
        <v>0.247</v>
      </c>
      <c r="I151" s="3">
        <v>0.20100000000000001</v>
      </c>
      <c r="J151" s="3">
        <v>0.22700000000000001</v>
      </c>
      <c r="K151" s="3">
        <v>0.27200000000000002</v>
      </c>
      <c r="L151" s="3">
        <v>0.26700000000000002</v>
      </c>
      <c r="M151" s="3">
        <v>0.26400000000000001</v>
      </c>
      <c r="N151" s="3">
        <v>0.27300000000000002</v>
      </c>
      <c r="O151" s="3">
        <v>0.23300000000000001</v>
      </c>
      <c r="P151" s="3">
        <v>0.21099999999999999</v>
      </c>
      <c r="Q151" s="3">
        <v>0.23300000000000001</v>
      </c>
      <c r="R151" s="3">
        <v>0.26</v>
      </c>
      <c r="S151" s="3">
        <v>0.23200000000000001</v>
      </c>
    </row>
    <row r="152" spans="1:19" x14ac:dyDescent="0.25">
      <c r="A152">
        <v>2009</v>
      </c>
      <c r="B152">
        <v>136</v>
      </c>
      <c r="C152" t="s">
        <v>77</v>
      </c>
      <c r="D152" t="s">
        <v>163</v>
      </c>
      <c r="E152" s="3">
        <v>0.19900000000000001</v>
      </c>
      <c r="F152" s="3">
        <v>0.19600000000000001</v>
      </c>
      <c r="G152" s="3">
        <v>0.214</v>
      </c>
      <c r="H152" s="3">
        <v>0.245</v>
      </c>
      <c r="I152" s="3">
        <v>0.19400000000000001</v>
      </c>
      <c r="J152" s="3">
        <v>0.19600000000000001</v>
      </c>
      <c r="K152" s="3">
        <v>0.26800000000000002</v>
      </c>
      <c r="L152" s="3">
        <v>0.26500000000000001</v>
      </c>
      <c r="M152" s="3">
        <v>0.25600000000000001</v>
      </c>
      <c r="N152" s="3">
        <v>0.26400000000000001</v>
      </c>
      <c r="O152" s="3">
        <v>0.28299999999999997</v>
      </c>
      <c r="P152" s="3">
        <v>0.27700000000000002</v>
      </c>
      <c r="Q152" s="3">
        <v>0.27500000000000002</v>
      </c>
      <c r="R152" s="3">
        <v>0.26800000000000002</v>
      </c>
      <c r="S152" s="3">
        <v>0.25600000000000001</v>
      </c>
    </row>
    <row r="153" spans="1:19" x14ac:dyDescent="0.25">
      <c r="A153">
        <v>2009</v>
      </c>
      <c r="B153">
        <v>136</v>
      </c>
      <c r="C153" t="s">
        <v>77</v>
      </c>
      <c r="D153" t="s">
        <v>164</v>
      </c>
      <c r="E153" s="3">
        <v>0.23400000000000001</v>
      </c>
      <c r="F153" s="3">
        <v>0.23499999999999999</v>
      </c>
      <c r="G153" s="3">
        <v>0.245</v>
      </c>
      <c r="H153" s="3">
        <v>0.23</v>
      </c>
      <c r="I153" s="3">
        <v>0.223</v>
      </c>
      <c r="J153" s="3">
        <v>0.24099999999999999</v>
      </c>
      <c r="K153" s="3">
        <v>0.21199999999999999</v>
      </c>
      <c r="L153" s="3">
        <v>0.20599999999999999</v>
      </c>
      <c r="M153" s="3">
        <v>0.214</v>
      </c>
      <c r="N153" s="3">
        <v>0.22</v>
      </c>
      <c r="O153" s="3">
        <v>0.218</v>
      </c>
      <c r="P153" s="3">
        <v>0.22600000000000001</v>
      </c>
      <c r="Q153" s="3">
        <v>0.23200000000000001</v>
      </c>
      <c r="R153" s="3">
        <v>0.27</v>
      </c>
      <c r="S153" s="3">
        <v>0.23699999999999999</v>
      </c>
    </row>
    <row r="154" spans="1:19" x14ac:dyDescent="0.25">
      <c r="A154">
        <v>2009</v>
      </c>
      <c r="B154">
        <v>136</v>
      </c>
      <c r="C154" t="s">
        <v>77</v>
      </c>
      <c r="D154" t="s">
        <v>165</v>
      </c>
      <c r="E154" s="3">
        <v>0.21099999999999999</v>
      </c>
      <c r="F154" s="3">
        <v>0.20899999999999999</v>
      </c>
      <c r="G154" s="3">
        <v>0.23</v>
      </c>
      <c r="H154" s="3">
        <v>0.151</v>
      </c>
      <c r="I154" s="3">
        <v>0.19</v>
      </c>
      <c r="J154" s="3">
        <v>0.23899999999999999</v>
      </c>
      <c r="K154" s="3">
        <v>0.191</v>
      </c>
      <c r="L154" s="3">
        <v>0.14599999999999999</v>
      </c>
      <c r="M154" s="3">
        <v>0.23100000000000001</v>
      </c>
      <c r="N154" s="3">
        <v>0.221</v>
      </c>
      <c r="O154" s="3">
        <v>0.224</v>
      </c>
      <c r="P154" s="3">
        <v>0.23400000000000001</v>
      </c>
      <c r="Q154" s="3">
        <v>0.23799999999999999</v>
      </c>
      <c r="R154" s="3">
        <v>0.255</v>
      </c>
      <c r="S154" s="3">
        <v>0.24</v>
      </c>
    </row>
    <row r="155" spans="1:19" x14ac:dyDescent="0.25">
      <c r="A155">
        <v>2009</v>
      </c>
      <c r="B155">
        <v>136</v>
      </c>
      <c r="C155" t="s">
        <v>77</v>
      </c>
      <c r="D155" t="s">
        <v>166</v>
      </c>
      <c r="E155" s="3">
        <v>0.21</v>
      </c>
      <c r="F155" s="3">
        <v>0.214</v>
      </c>
      <c r="G155" s="3">
        <v>0.23</v>
      </c>
      <c r="H155" s="3">
        <v>0.21099999999999999</v>
      </c>
      <c r="I155" s="3">
        <v>0.221</v>
      </c>
      <c r="J155" s="3">
        <v>0.22</v>
      </c>
      <c r="K155" s="3">
        <v>0.191</v>
      </c>
      <c r="L155" s="3">
        <v>0.21199999999999999</v>
      </c>
      <c r="M155" s="3">
        <v>0.16</v>
      </c>
      <c r="N155" s="3">
        <v>0.157</v>
      </c>
      <c r="O155" s="3">
        <v>0.14799999999999999</v>
      </c>
      <c r="P155" s="3">
        <v>0.186</v>
      </c>
      <c r="Q155" s="3">
        <v>0.22800000000000001</v>
      </c>
      <c r="R155" s="3">
        <v>0.246</v>
      </c>
      <c r="S155" s="3">
        <v>0.22700000000000001</v>
      </c>
    </row>
    <row r="156" spans="1:19" x14ac:dyDescent="0.25">
      <c r="A156">
        <v>2009</v>
      </c>
      <c r="B156">
        <v>137</v>
      </c>
      <c r="C156" t="s">
        <v>77</v>
      </c>
      <c r="D156" t="s">
        <v>139</v>
      </c>
      <c r="E156" s="3">
        <v>9.9000000000000005E-2</v>
      </c>
      <c r="F156" s="3">
        <v>0.1</v>
      </c>
      <c r="G156" s="3">
        <v>0.14399999999999999</v>
      </c>
      <c r="H156" s="3">
        <v>0.218</v>
      </c>
      <c r="I156" s="3">
        <v>0.29099999999999998</v>
      </c>
      <c r="J156" s="3">
        <v>0.28000000000000003</v>
      </c>
      <c r="K156" s="3">
        <v>0.27</v>
      </c>
      <c r="L156" s="3">
        <v>0.26100000000000001</v>
      </c>
      <c r="M156" s="3">
        <v>0.28199999999999997</v>
      </c>
      <c r="N156" s="3">
        <v>0.27700000000000002</v>
      </c>
      <c r="O156" s="3">
        <v>0.26600000000000001</v>
      </c>
      <c r="P156" s="3">
        <v>0.27500000000000002</v>
      </c>
      <c r="Q156" s="3">
        <v>0.222</v>
      </c>
      <c r="R156" s="3">
        <v>0.222</v>
      </c>
      <c r="S156" s="3">
        <v>0.19500000000000001</v>
      </c>
    </row>
    <row r="157" spans="1:19" x14ac:dyDescent="0.25">
      <c r="A157">
        <v>2009</v>
      </c>
      <c r="B157">
        <v>137</v>
      </c>
      <c r="C157" t="s">
        <v>77</v>
      </c>
      <c r="D157" t="s">
        <v>140</v>
      </c>
      <c r="E157" s="3">
        <v>0.125</v>
      </c>
      <c r="F157" s="3">
        <v>0.12</v>
      </c>
      <c r="G157" s="3">
        <v>0.193</v>
      </c>
      <c r="H157" s="3">
        <v>0.26100000000000001</v>
      </c>
      <c r="I157" s="3">
        <v>0.30499999999999999</v>
      </c>
      <c r="J157" s="3">
        <v>0.27200000000000002</v>
      </c>
      <c r="K157" s="3">
        <v>0.27100000000000002</v>
      </c>
      <c r="L157" s="3">
        <v>0.27</v>
      </c>
      <c r="M157" s="3">
        <v>0.26300000000000001</v>
      </c>
      <c r="N157" s="3">
        <v>0.28699999999999998</v>
      </c>
      <c r="O157" s="3">
        <v>0.26300000000000001</v>
      </c>
      <c r="P157" s="3">
        <v>0.23200000000000001</v>
      </c>
      <c r="Q157" s="3">
        <v>0.188</v>
      </c>
      <c r="R157" s="3">
        <v>0.20599999999999999</v>
      </c>
      <c r="S157" s="3">
        <v>0.17899999999999999</v>
      </c>
    </row>
    <row r="158" spans="1:19" x14ac:dyDescent="0.25">
      <c r="A158">
        <v>2009</v>
      </c>
      <c r="B158">
        <v>137</v>
      </c>
      <c r="C158" t="s">
        <v>77</v>
      </c>
      <c r="D158" t="s">
        <v>141</v>
      </c>
      <c r="E158" s="3">
        <v>0.152</v>
      </c>
      <c r="F158" s="3">
        <v>0.17699999999999999</v>
      </c>
      <c r="G158" s="3">
        <v>0.219</v>
      </c>
      <c r="H158" s="3">
        <v>0.246</v>
      </c>
      <c r="I158" s="3">
        <v>0.223</v>
      </c>
      <c r="J158" s="3">
        <v>0.23899999999999999</v>
      </c>
      <c r="K158" s="3">
        <v>0.245</v>
      </c>
      <c r="L158" s="3">
        <v>0.248</v>
      </c>
      <c r="M158" s="3">
        <v>0.27400000000000002</v>
      </c>
      <c r="N158" s="3">
        <v>0.29099999999999998</v>
      </c>
      <c r="O158" s="3">
        <v>0.30099999999999999</v>
      </c>
      <c r="P158" s="3">
        <v>0.32600000000000001</v>
      </c>
      <c r="Q158" s="3">
        <v>0.25800000000000001</v>
      </c>
      <c r="R158" s="3">
        <v>0.23699999999999999</v>
      </c>
      <c r="S158" s="3">
        <v>0.20699999999999999</v>
      </c>
    </row>
    <row r="159" spans="1:19" x14ac:dyDescent="0.25">
      <c r="A159">
        <v>2009</v>
      </c>
      <c r="B159">
        <v>137</v>
      </c>
      <c r="C159" t="s">
        <v>77</v>
      </c>
      <c r="D159" t="s">
        <v>142</v>
      </c>
      <c r="E159" s="3">
        <v>0.156</v>
      </c>
      <c r="F159" s="3">
        <v>0.151</v>
      </c>
      <c r="G159" s="3">
        <v>0.19</v>
      </c>
      <c r="H159" s="3">
        <v>0.20599999999999999</v>
      </c>
      <c r="I159" s="3">
        <v>0.20599999999999999</v>
      </c>
      <c r="J159" s="3">
        <v>0.23200000000000001</v>
      </c>
      <c r="K159" s="3">
        <v>0.23400000000000001</v>
      </c>
      <c r="L159" s="3">
        <v>0.24299999999999999</v>
      </c>
      <c r="M159" s="3">
        <v>0.26300000000000001</v>
      </c>
      <c r="N159" s="3">
        <v>0.26600000000000001</v>
      </c>
      <c r="O159" s="3">
        <v>0.28699999999999998</v>
      </c>
      <c r="P159" s="3">
        <v>0.23699999999999999</v>
      </c>
      <c r="Q159" s="3">
        <v>0.253</v>
      </c>
      <c r="R159" s="3">
        <v>0.253</v>
      </c>
      <c r="S159" s="3">
        <v>0.215</v>
      </c>
    </row>
    <row r="160" spans="1:19" x14ac:dyDescent="0.25">
      <c r="A160">
        <v>2009</v>
      </c>
      <c r="B160">
        <v>137</v>
      </c>
      <c r="C160" t="s">
        <v>77</v>
      </c>
      <c r="D160" t="s">
        <v>143</v>
      </c>
      <c r="E160" s="3">
        <v>0.21099999999999999</v>
      </c>
      <c r="F160" s="3">
        <v>0.191</v>
      </c>
      <c r="G160" s="3">
        <v>0.183</v>
      </c>
      <c r="H160" s="3">
        <v>0.216</v>
      </c>
      <c r="I160" s="3">
        <v>0.24299999999999999</v>
      </c>
      <c r="J160" s="3">
        <v>0.27400000000000002</v>
      </c>
      <c r="K160" s="3">
        <v>0.23599999999999999</v>
      </c>
      <c r="L160" s="3">
        <v>0.224</v>
      </c>
      <c r="M160" s="3">
        <v>0.26500000000000001</v>
      </c>
      <c r="N160" s="3">
        <v>0.27200000000000002</v>
      </c>
      <c r="O160" s="3">
        <v>0.23300000000000001</v>
      </c>
      <c r="P160" s="3">
        <v>0.26200000000000001</v>
      </c>
      <c r="Q160" s="3">
        <v>0.25700000000000001</v>
      </c>
      <c r="R160" s="3">
        <v>0.246</v>
      </c>
      <c r="S160" s="3">
        <v>0.218</v>
      </c>
    </row>
    <row r="161" spans="1:19" x14ac:dyDescent="0.25">
      <c r="A161">
        <v>2009</v>
      </c>
      <c r="B161">
        <v>137</v>
      </c>
      <c r="C161" t="s">
        <v>77</v>
      </c>
      <c r="D161" t="s">
        <v>144</v>
      </c>
      <c r="E161" s="3">
        <v>0.191</v>
      </c>
      <c r="F161" s="3">
        <v>0.189</v>
      </c>
      <c r="G161" s="3">
        <v>0.22700000000000001</v>
      </c>
      <c r="H161" s="3">
        <v>0.254</v>
      </c>
      <c r="I161" s="3">
        <v>0.23599999999999999</v>
      </c>
      <c r="J161" s="3">
        <v>0.24299999999999999</v>
      </c>
      <c r="K161" s="3">
        <v>0.254</v>
      </c>
      <c r="L161" s="3">
        <v>0.254</v>
      </c>
      <c r="M161" s="3">
        <v>0.26700000000000002</v>
      </c>
      <c r="N161" s="3">
        <v>0.29099999999999998</v>
      </c>
      <c r="O161" s="3">
        <v>0.255</v>
      </c>
      <c r="P161" s="3">
        <v>0.23499999999999999</v>
      </c>
      <c r="Q161" s="3">
        <v>0.26200000000000001</v>
      </c>
      <c r="R161" s="3">
        <v>0.255</v>
      </c>
      <c r="S161" s="3">
        <v>0.22800000000000001</v>
      </c>
    </row>
    <row r="162" spans="1:19" x14ac:dyDescent="0.25">
      <c r="A162">
        <v>2009</v>
      </c>
      <c r="B162">
        <v>137</v>
      </c>
      <c r="C162" t="s">
        <v>77</v>
      </c>
      <c r="D162" t="s">
        <v>145</v>
      </c>
      <c r="E162" s="3">
        <v>0.23499999999999999</v>
      </c>
      <c r="F162" s="3">
        <v>0.20699999999999999</v>
      </c>
      <c r="G162" s="3">
        <v>0.23799999999999999</v>
      </c>
      <c r="H162" s="3">
        <v>0.27200000000000002</v>
      </c>
      <c r="I162" s="3">
        <v>0.23</v>
      </c>
      <c r="J162" s="3">
        <v>0.25800000000000001</v>
      </c>
      <c r="K162" s="3">
        <v>0.26700000000000002</v>
      </c>
      <c r="L162" s="3">
        <v>0.251</v>
      </c>
      <c r="M162" s="3">
        <v>0.23300000000000001</v>
      </c>
      <c r="N162" s="3">
        <v>0.23699999999999999</v>
      </c>
      <c r="O162" s="3">
        <v>0.23799999999999999</v>
      </c>
      <c r="P162" s="3">
        <v>0.254</v>
      </c>
      <c r="Q162" s="3">
        <v>0.222</v>
      </c>
      <c r="R162" s="3">
        <v>0.23699999999999999</v>
      </c>
      <c r="S162" s="3">
        <v>0.221</v>
      </c>
    </row>
    <row r="163" spans="1:19" x14ac:dyDescent="0.25">
      <c r="A163">
        <v>2009</v>
      </c>
      <c r="B163">
        <v>137</v>
      </c>
      <c r="C163" t="s">
        <v>77</v>
      </c>
      <c r="D163" t="s">
        <v>153</v>
      </c>
      <c r="E163" s="3">
        <v>0.112</v>
      </c>
      <c r="F163" s="3">
        <v>0.122</v>
      </c>
      <c r="G163" s="3">
        <v>0.16</v>
      </c>
      <c r="H163" s="3">
        <v>0.20399999999999999</v>
      </c>
      <c r="I163" s="3">
        <v>0.224</v>
      </c>
      <c r="J163" s="3">
        <v>0.23799999999999999</v>
      </c>
      <c r="K163" s="3">
        <v>0.248</v>
      </c>
      <c r="L163" s="3">
        <v>0.24199999999999999</v>
      </c>
      <c r="M163" s="3">
        <v>0.22700000000000001</v>
      </c>
      <c r="N163" s="3">
        <v>0.22700000000000001</v>
      </c>
      <c r="O163" s="3">
        <v>0.20300000000000001</v>
      </c>
      <c r="P163" s="3">
        <v>0.23799999999999999</v>
      </c>
      <c r="Q163" s="3">
        <v>0.24199999999999999</v>
      </c>
      <c r="R163" s="3">
        <v>0.22700000000000001</v>
      </c>
      <c r="S163" s="3">
        <v>0.19600000000000001</v>
      </c>
    </row>
    <row r="164" spans="1:19" x14ac:dyDescent="0.25">
      <c r="A164">
        <v>2009</v>
      </c>
      <c r="B164">
        <v>137</v>
      </c>
      <c r="C164" t="s">
        <v>77</v>
      </c>
      <c r="D164" t="s">
        <v>154</v>
      </c>
      <c r="E164" s="3">
        <v>0.249</v>
      </c>
      <c r="F164" s="3">
        <v>0.23499999999999999</v>
      </c>
      <c r="G164" s="3">
        <v>0.19900000000000001</v>
      </c>
      <c r="H164" s="3">
        <v>0.22600000000000001</v>
      </c>
      <c r="I164" s="3">
        <v>0.24</v>
      </c>
      <c r="J164" s="3">
        <v>0.252</v>
      </c>
      <c r="K164" s="3">
        <v>0.249</v>
      </c>
      <c r="L164" s="3">
        <v>0.25900000000000001</v>
      </c>
      <c r="M164" s="3">
        <v>0.224</v>
      </c>
      <c r="N164" s="3">
        <v>0.20899999999999999</v>
      </c>
      <c r="O164" s="3">
        <v>0.18</v>
      </c>
      <c r="P164" s="3">
        <v>0.16900000000000001</v>
      </c>
      <c r="Q164" s="3">
        <v>0.19600000000000001</v>
      </c>
      <c r="R164" s="3">
        <v>0.23100000000000001</v>
      </c>
      <c r="S164" s="3">
        <v>0.20300000000000001</v>
      </c>
    </row>
    <row r="165" spans="1:19" x14ac:dyDescent="0.25">
      <c r="A165">
        <v>2009</v>
      </c>
      <c r="B165">
        <v>137</v>
      </c>
      <c r="C165" t="s">
        <v>77</v>
      </c>
      <c r="D165" t="s">
        <v>155</v>
      </c>
      <c r="E165" s="3">
        <v>0.21299999999999999</v>
      </c>
      <c r="F165" s="3">
        <v>0.20699999999999999</v>
      </c>
      <c r="G165" s="3">
        <v>0.17199999999999999</v>
      </c>
      <c r="H165" s="3">
        <v>0.126</v>
      </c>
      <c r="I165" s="3">
        <v>0.21299999999999999</v>
      </c>
      <c r="J165" s="3">
        <v>0.218</v>
      </c>
      <c r="K165" s="3">
        <v>0.224</v>
      </c>
      <c r="L165" s="3">
        <v>0.24199999999999999</v>
      </c>
      <c r="M165" s="3">
        <v>0.24</v>
      </c>
      <c r="N165" s="3">
        <v>0.27</v>
      </c>
      <c r="O165" s="3">
        <v>0.27100000000000002</v>
      </c>
      <c r="P165" s="3">
        <v>0.29699999999999999</v>
      </c>
      <c r="Q165" s="3">
        <v>0.27</v>
      </c>
      <c r="R165" s="3">
        <v>0.23200000000000001</v>
      </c>
      <c r="S165" s="3">
        <v>0.19600000000000001</v>
      </c>
    </row>
    <row r="166" spans="1:19" x14ac:dyDescent="0.25">
      <c r="A166">
        <v>2009</v>
      </c>
      <c r="B166">
        <v>137</v>
      </c>
      <c r="C166" t="s">
        <v>77</v>
      </c>
      <c r="D166" t="s">
        <v>156</v>
      </c>
      <c r="E166" s="3">
        <v>0.223</v>
      </c>
      <c r="F166" s="3">
        <v>0.22</v>
      </c>
      <c r="G166" s="3">
        <v>0.23300000000000001</v>
      </c>
      <c r="H166" s="3">
        <v>0.25800000000000001</v>
      </c>
      <c r="I166" s="3">
        <v>0.193</v>
      </c>
      <c r="J166" s="3">
        <v>0.20499999999999999</v>
      </c>
      <c r="K166" s="3">
        <v>0.24199999999999999</v>
      </c>
      <c r="L166" s="3">
        <v>0.23499999999999999</v>
      </c>
      <c r="M166" s="3">
        <v>0.26300000000000001</v>
      </c>
      <c r="N166" s="3">
        <v>0.255</v>
      </c>
      <c r="O166" s="3">
        <v>0.23599999999999999</v>
      </c>
      <c r="P166" s="3">
        <v>0.22600000000000001</v>
      </c>
      <c r="Q166" s="3">
        <v>0.24199999999999999</v>
      </c>
      <c r="R166" s="3">
        <v>0.246</v>
      </c>
      <c r="S166" s="3">
        <v>0.22700000000000001</v>
      </c>
    </row>
    <row r="167" spans="1:19" x14ac:dyDescent="0.25">
      <c r="A167">
        <v>2009</v>
      </c>
      <c r="B167">
        <v>137</v>
      </c>
      <c r="C167" t="s">
        <v>77</v>
      </c>
      <c r="D167" t="s">
        <v>157</v>
      </c>
      <c r="E167" s="3">
        <v>0.24</v>
      </c>
      <c r="F167" s="3">
        <v>0.22900000000000001</v>
      </c>
      <c r="G167" s="3">
        <v>0.26100000000000001</v>
      </c>
      <c r="H167" s="3">
        <v>0.253</v>
      </c>
      <c r="I167" s="3">
        <v>0.20399999999999999</v>
      </c>
      <c r="J167" s="3">
        <v>0.23599999999999999</v>
      </c>
      <c r="K167" s="3">
        <v>0.26</v>
      </c>
      <c r="L167" s="3">
        <v>0.248</v>
      </c>
      <c r="M167" s="3">
        <v>0.27600000000000002</v>
      </c>
      <c r="N167" s="3">
        <v>0.27600000000000002</v>
      </c>
      <c r="O167" s="3">
        <v>0.23599999999999999</v>
      </c>
      <c r="P167" s="3">
        <v>0.248</v>
      </c>
      <c r="Q167" s="3">
        <v>0.25</v>
      </c>
      <c r="R167" s="3">
        <v>0.25800000000000001</v>
      </c>
      <c r="S167" s="3">
        <v>0.217</v>
      </c>
    </row>
    <row r="168" spans="1:19" x14ac:dyDescent="0.25">
      <c r="A168">
        <v>2009</v>
      </c>
      <c r="B168">
        <v>137</v>
      </c>
      <c r="C168" t="s">
        <v>77</v>
      </c>
      <c r="D168" t="s">
        <v>158</v>
      </c>
      <c r="E168" s="3">
        <v>0.22800000000000001</v>
      </c>
      <c r="F168" s="3">
        <v>0.22</v>
      </c>
      <c r="G168" s="3">
        <v>0.23400000000000001</v>
      </c>
      <c r="H168" s="3">
        <v>0.23799999999999999</v>
      </c>
      <c r="I168" s="3">
        <v>0.21199999999999999</v>
      </c>
      <c r="J168" s="3">
        <v>0.19500000000000001</v>
      </c>
      <c r="K168" s="3">
        <v>0.14399999999999999</v>
      </c>
      <c r="L168" s="3">
        <v>0.14199999999999999</v>
      </c>
      <c r="M168" s="3">
        <v>0.189</v>
      </c>
      <c r="N168" s="3">
        <v>0.216</v>
      </c>
      <c r="O168" s="3">
        <v>0.24</v>
      </c>
      <c r="P168" s="3">
        <v>0.27800000000000002</v>
      </c>
      <c r="Q168" s="3">
        <v>0.24299999999999999</v>
      </c>
      <c r="R168" s="3">
        <v>0.24299999999999999</v>
      </c>
      <c r="S168" s="3">
        <v>0.22700000000000001</v>
      </c>
    </row>
    <row r="169" spans="1:19" x14ac:dyDescent="0.25">
      <c r="A169">
        <v>2009</v>
      </c>
      <c r="B169">
        <v>137</v>
      </c>
      <c r="C169" t="s">
        <v>77</v>
      </c>
      <c r="D169" t="s">
        <v>159</v>
      </c>
      <c r="E169" s="3">
        <v>0.20100000000000001</v>
      </c>
      <c r="F169" s="3">
        <v>0.193</v>
      </c>
      <c r="G169" s="3">
        <v>0.19900000000000001</v>
      </c>
      <c r="H169" s="3">
        <v>0.23899999999999999</v>
      </c>
      <c r="I169" s="3">
        <v>0.217</v>
      </c>
      <c r="J169" s="3">
        <v>0.20899999999999999</v>
      </c>
      <c r="K169" s="3">
        <v>0.215</v>
      </c>
      <c r="L169" s="3">
        <v>0.247</v>
      </c>
      <c r="M169" s="3">
        <v>0.246</v>
      </c>
      <c r="N169" s="3">
        <v>0.222</v>
      </c>
      <c r="O169" s="3">
        <v>0.21299999999999999</v>
      </c>
      <c r="P169" s="3">
        <v>0.21199999999999999</v>
      </c>
      <c r="Q169" s="3">
        <v>0.218</v>
      </c>
      <c r="R169" s="3">
        <v>0.224</v>
      </c>
      <c r="S169" s="3">
        <v>0.20499999999999999</v>
      </c>
    </row>
    <row r="170" spans="1:19" x14ac:dyDescent="0.25">
      <c r="A170">
        <v>2009</v>
      </c>
      <c r="B170">
        <v>137</v>
      </c>
      <c r="C170" t="s">
        <v>77</v>
      </c>
      <c r="D170" t="s">
        <v>167</v>
      </c>
      <c r="E170" s="3">
        <v>0.189</v>
      </c>
      <c r="F170" s="3">
        <v>0.192</v>
      </c>
      <c r="G170" s="3">
        <v>0.184</v>
      </c>
      <c r="H170" s="3">
        <v>0.20399999999999999</v>
      </c>
      <c r="I170" s="3">
        <v>0.22800000000000001</v>
      </c>
      <c r="J170" s="3">
        <v>0.221</v>
      </c>
      <c r="K170" s="3">
        <v>0.249</v>
      </c>
      <c r="L170" s="3">
        <v>0.28100000000000003</v>
      </c>
      <c r="M170" s="3">
        <v>0.29399999999999998</v>
      </c>
      <c r="N170" s="3">
        <v>0.27400000000000002</v>
      </c>
      <c r="O170" s="3">
        <v>0.28199999999999997</v>
      </c>
      <c r="P170" s="3">
        <v>0.28799999999999998</v>
      </c>
      <c r="Q170" s="3">
        <v>0.26400000000000001</v>
      </c>
      <c r="R170" s="3">
        <v>0.26100000000000001</v>
      </c>
      <c r="S170" s="3">
        <v>0.254</v>
      </c>
    </row>
    <row r="171" spans="1:19" x14ac:dyDescent="0.25">
      <c r="A171">
        <v>2009</v>
      </c>
      <c r="B171">
        <v>137</v>
      </c>
      <c r="C171" t="s">
        <v>77</v>
      </c>
      <c r="D171" t="s">
        <v>168</v>
      </c>
      <c r="E171" s="3">
        <v>0.20599999999999999</v>
      </c>
      <c r="F171" s="3">
        <v>0.21</v>
      </c>
      <c r="G171" s="3">
        <v>0.23100000000000001</v>
      </c>
      <c r="H171" s="3">
        <v>0.158</v>
      </c>
      <c r="I171" s="3">
        <v>0.152</v>
      </c>
      <c r="J171" s="3">
        <v>0.186</v>
      </c>
      <c r="K171" s="3">
        <v>0.25800000000000001</v>
      </c>
      <c r="L171" s="3">
        <v>0.28399999999999997</v>
      </c>
      <c r="M171" s="3">
        <v>0.28499999999999998</v>
      </c>
      <c r="N171" s="3">
        <v>0.29699999999999999</v>
      </c>
      <c r="O171" s="3">
        <v>0.29499999999999998</v>
      </c>
      <c r="P171" s="3">
        <v>0.23899999999999999</v>
      </c>
      <c r="Q171" s="3">
        <v>0.20499999999999999</v>
      </c>
      <c r="R171" s="3">
        <v>0.25700000000000001</v>
      </c>
      <c r="S171" s="3">
        <v>0.26100000000000001</v>
      </c>
    </row>
    <row r="172" spans="1:19" x14ac:dyDescent="0.25">
      <c r="A172">
        <v>2009</v>
      </c>
      <c r="B172">
        <v>137</v>
      </c>
      <c r="C172" t="s">
        <v>77</v>
      </c>
      <c r="D172" t="s">
        <v>169</v>
      </c>
      <c r="E172" s="3">
        <v>0.22900000000000001</v>
      </c>
      <c r="F172" s="3">
        <v>0.221</v>
      </c>
      <c r="G172" s="3">
        <v>0.23100000000000001</v>
      </c>
      <c r="H172" s="3">
        <v>0.183</v>
      </c>
      <c r="I172" s="3">
        <v>0.14199999999999999</v>
      </c>
      <c r="J172" s="3">
        <v>0.17299999999999999</v>
      </c>
      <c r="K172" s="3">
        <v>0.221</v>
      </c>
      <c r="L172" s="3">
        <v>0.253</v>
      </c>
      <c r="M172" s="3">
        <v>0.253</v>
      </c>
      <c r="N172" s="3">
        <v>0.26</v>
      </c>
      <c r="O172" s="3">
        <v>0.29899999999999999</v>
      </c>
      <c r="P172" s="3">
        <v>0.29899999999999999</v>
      </c>
      <c r="Q172" s="3">
        <v>0.28799999999999998</v>
      </c>
      <c r="R172" s="3">
        <v>0.28599999999999998</v>
      </c>
      <c r="S172" s="3">
        <v>0.26400000000000001</v>
      </c>
    </row>
    <row r="173" spans="1:19" x14ac:dyDescent="0.25">
      <c r="A173">
        <v>2009</v>
      </c>
      <c r="B173">
        <v>137</v>
      </c>
      <c r="C173" t="s">
        <v>77</v>
      </c>
      <c r="D173" t="s">
        <v>170</v>
      </c>
      <c r="E173" s="3">
        <v>0.246</v>
      </c>
      <c r="F173" s="3">
        <v>0.23</v>
      </c>
      <c r="G173" s="3">
        <v>0.23100000000000001</v>
      </c>
      <c r="H173" s="3">
        <v>0.23100000000000001</v>
      </c>
      <c r="I173" s="3">
        <v>0.183</v>
      </c>
      <c r="J173" s="3">
        <v>0.27600000000000002</v>
      </c>
      <c r="K173" s="3">
        <v>0.28999999999999998</v>
      </c>
      <c r="L173" s="3">
        <v>0.27700000000000002</v>
      </c>
      <c r="M173" s="3">
        <v>0.26200000000000001</v>
      </c>
      <c r="N173" s="3">
        <v>0.23699999999999999</v>
      </c>
      <c r="O173" s="3">
        <v>0.249</v>
      </c>
      <c r="P173" s="3">
        <v>0.246</v>
      </c>
      <c r="Q173" s="3">
        <v>0.216</v>
      </c>
      <c r="R173" s="3">
        <v>0.24199999999999999</v>
      </c>
      <c r="S173" s="3">
        <v>0.22</v>
      </c>
    </row>
    <row r="174" spans="1:19" x14ac:dyDescent="0.25">
      <c r="A174">
        <v>2009</v>
      </c>
      <c r="B174">
        <v>137</v>
      </c>
      <c r="C174" t="s">
        <v>77</v>
      </c>
      <c r="D174" t="s">
        <v>171</v>
      </c>
      <c r="E174" s="3">
        <v>0.21</v>
      </c>
      <c r="F174" s="3">
        <v>0.21099999999999999</v>
      </c>
      <c r="G174" s="3">
        <v>0.21099999999999999</v>
      </c>
      <c r="H174" s="3">
        <v>0.18099999999999999</v>
      </c>
      <c r="I174" s="3">
        <v>0.19900000000000001</v>
      </c>
      <c r="J174" s="3">
        <v>0.247</v>
      </c>
      <c r="K174" s="3">
        <v>0.27200000000000002</v>
      </c>
      <c r="L174" s="3">
        <v>0.255</v>
      </c>
      <c r="M174" s="3">
        <v>0.153</v>
      </c>
      <c r="N174" s="3">
        <v>0.191</v>
      </c>
      <c r="O174" s="3">
        <v>0.246</v>
      </c>
      <c r="P174" s="3">
        <v>0.28299999999999997</v>
      </c>
      <c r="Q174" s="3">
        <v>0.27400000000000002</v>
      </c>
      <c r="R174" s="3">
        <v>0.26900000000000002</v>
      </c>
      <c r="S174" s="3">
        <v>0.25900000000000001</v>
      </c>
    </row>
    <row r="175" spans="1:19" x14ac:dyDescent="0.25">
      <c r="A175">
        <v>2009</v>
      </c>
      <c r="B175">
        <v>137</v>
      </c>
      <c r="C175" t="s">
        <v>77</v>
      </c>
      <c r="D175" t="s">
        <v>172</v>
      </c>
      <c r="E175" s="3">
        <v>0.218</v>
      </c>
      <c r="F175" s="3">
        <v>0.21</v>
      </c>
      <c r="G175" s="3">
        <v>0.224</v>
      </c>
      <c r="H175" s="3">
        <v>0.23300000000000001</v>
      </c>
      <c r="I175" s="3">
        <v>0.217</v>
      </c>
      <c r="J175" s="3">
        <v>0.23499999999999999</v>
      </c>
      <c r="K175" s="3">
        <v>0.23100000000000001</v>
      </c>
      <c r="L175" s="3">
        <v>0.218</v>
      </c>
      <c r="M175" s="3">
        <v>0.158</v>
      </c>
      <c r="N175" s="3">
        <v>0.14499999999999999</v>
      </c>
      <c r="O175" s="3">
        <v>0.15</v>
      </c>
      <c r="P175" s="3">
        <v>0.16600000000000001</v>
      </c>
      <c r="Q175" s="3">
        <v>0.20799999999999999</v>
      </c>
      <c r="R175" s="3">
        <v>0.246</v>
      </c>
      <c r="S175" s="3">
        <v>0.25</v>
      </c>
    </row>
    <row r="176" spans="1:19" x14ac:dyDescent="0.25">
      <c r="A176">
        <v>2009</v>
      </c>
      <c r="B176">
        <v>137</v>
      </c>
      <c r="C176" t="s">
        <v>77</v>
      </c>
      <c r="D176" t="s">
        <v>173</v>
      </c>
      <c r="E176" s="3">
        <v>0.22</v>
      </c>
      <c r="F176" s="3">
        <v>0.217</v>
      </c>
      <c r="G176" s="3">
        <v>0.22500000000000001</v>
      </c>
      <c r="H176" s="3">
        <v>0.22600000000000001</v>
      </c>
      <c r="I176" s="3">
        <v>0.189</v>
      </c>
      <c r="J176" s="3">
        <v>0.223</v>
      </c>
      <c r="K176" s="3">
        <v>0.25700000000000001</v>
      </c>
      <c r="L176" s="3">
        <v>0.26300000000000001</v>
      </c>
      <c r="M176" s="3">
        <v>0.23499999999999999</v>
      </c>
      <c r="N176" s="3">
        <v>0.26800000000000002</v>
      </c>
      <c r="O176" s="3">
        <v>0.28000000000000003</v>
      </c>
      <c r="P176" s="3">
        <v>0.28100000000000003</v>
      </c>
      <c r="Q176" s="3">
        <v>0.221</v>
      </c>
      <c r="R176" s="3">
        <v>0.246</v>
      </c>
      <c r="S176" s="3">
        <v>0.22900000000000001</v>
      </c>
    </row>
    <row r="177" spans="1:19" x14ac:dyDescent="0.25">
      <c r="A177">
        <v>2009</v>
      </c>
      <c r="B177">
        <v>137</v>
      </c>
      <c r="C177" t="s">
        <v>77</v>
      </c>
      <c r="D177" t="s">
        <v>174</v>
      </c>
      <c r="E177" s="3">
        <v>0.21</v>
      </c>
      <c r="F177" s="3">
        <v>0.191</v>
      </c>
      <c r="G177" s="3">
        <v>0.19400000000000001</v>
      </c>
      <c r="H177" s="3">
        <v>0.21199999999999999</v>
      </c>
      <c r="I177" s="3">
        <v>0.17599999999999999</v>
      </c>
      <c r="J177" s="3">
        <v>0.21199999999999999</v>
      </c>
      <c r="K177" s="3">
        <v>0.22900000000000001</v>
      </c>
      <c r="L177" s="3">
        <v>0.26100000000000001</v>
      </c>
      <c r="M177" s="3">
        <v>0.246</v>
      </c>
      <c r="N177" s="3">
        <v>0.253</v>
      </c>
      <c r="O177" s="3">
        <v>0.23499999999999999</v>
      </c>
      <c r="P177" s="3">
        <v>0.20200000000000001</v>
      </c>
      <c r="Q177" s="3">
        <v>0.20699999999999999</v>
      </c>
      <c r="R177" s="3">
        <v>0.254</v>
      </c>
      <c r="S177" s="3">
        <v>0.24</v>
      </c>
    </row>
    <row r="178" spans="1:19" x14ac:dyDescent="0.25">
      <c r="A178">
        <v>2009</v>
      </c>
      <c r="B178">
        <v>137</v>
      </c>
      <c r="C178" t="s">
        <v>77</v>
      </c>
      <c r="D178" t="s">
        <v>175</v>
      </c>
      <c r="E178" s="3">
        <v>0.192</v>
      </c>
      <c r="F178" s="3">
        <v>0.193</v>
      </c>
      <c r="G178" s="3">
        <v>0.20699999999999999</v>
      </c>
      <c r="H178" s="3">
        <v>0.217</v>
      </c>
      <c r="I178" s="3">
        <v>0.249</v>
      </c>
      <c r="J178" s="3">
        <v>0.20300000000000001</v>
      </c>
      <c r="K178" s="3">
        <v>0.20200000000000001</v>
      </c>
      <c r="L178" s="3">
        <v>0.246</v>
      </c>
      <c r="M178" s="3">
        <v>0.22900000000000001</v>
      </c>
      <c r="N178" s="3">
        <v>0.246</v>
      </c>
      <c r="O178" s="3">
        <v>0.255</v>
      </c>
      <c r="P178" s="3">
        <v>0.246</v>
      </c>
      <c r="Q178" s="3">
        <v>0.23</v>
      </c>
      <c r="R178" s="3">
        <v>0.25700000000000001</v>
      </c>
      <c r="S178" s="3">
        <v>0.246</v>
      </c>
    </row>
    <row r="179" spans="1:19" x14ac:dyDescent="0.25">
      <c r="A179">
        <v>2009</v>
      </c>
      <c r="B179">
        <v>137</v>
      </c>
      <c r="C179" t="s">
        <v>77</v>
      </c>
      <c r="D179" t="s">
        <v>176</v>
      </c>
      <c r="E179" s="3">
        <v>0.246</v>
      </c>
      <c r="F179" s="3">
        <v>0.24299999999999999</v>
      </c>
      <c r="G179" s="3">
        <v>0.26100000000000001</v>
      </c>
      <c r="H179" s="3">
        <v>0.25700000000000001</v>
      </c>
      <c r="I179" s="3">
        <v>0.215</v>
      </c>
      <c r="J179" s="3">
        <v>0.249</v>
      </c>
      <c r="K179" s="3">
        <v>0.23400000000000001</v>
      </c>
      <c r="L179" s="3">
        <v>0.188</v>
      </c>
      <c r="M179" s="3">
        <v>0.155</v>
      </c>
      <c r="N179" s="3">
        <v>0.154</v>
      </c>
      <c r="O179" s="3">
        <v>0.161</v>
      </c>
      <c r="P179" s="3">
        <v>0.16500000000000001</v>
      </c>
      <c r="Q179" s="3">
        <v>0.184</v>
      </c>
      <c r="R179" s="3">
        <v>0.25700000000000001</v>
      </c>
      <c r="S179" s="3">
        <v>0.255</v>
      </c>
    </row>
    <row r="180" spans="1:19" x14ac:dyDescent="0.25">
      <c r="A180">
        <v>2009</v>
      </c>
      <c r="B180">
        <v>137</v>
      </c>
      <c r="C180" t="s">
        <v>77</v>
      </c>
      <c r="D180" t="s">
        <v>177</v>
      </c>
      <c r="E180" s="3">
        <v>0.23499999999999999</v>
      </c>
      <c r="F180" s="3">
        <v>0.222</v>
      </c>
      <c r="G180" s="3">
        <v>0.22800000000000001</v>
      </c>
      <c r="H180" s="3">
        <v>0.248</v>
      </c>
      <c r="I180" s="3">
        <v>0.182</v>
      </c>
      <c r="J180" s="3">
        <v>0.217</v>
      </c>
      <c r="K180" s="3">
        <v>0.26500000000000001</v>
      </c>
      <c r="L180" s="3">
        <v>0.27900000000000003</v>
      </c>
      <c r="M180" s="3">
        <v>0.29599999999999999</v>
      </c>
      <c r="N180" s="3">
        <v>0.23799999999999999</v>
      </c>
      <c r="O180" s="3">
        <v>0.23400000000000001</v>
      </c>
      <c r="P180" s="3">
        <v>0.249</v>
      </c>
      <c r="Q180" s="3">
        <v>0.248</v>
      </c>
      <c r="R180" s="3">
        <v>0.28100000000000003</v>
      </c>
      <c r="S180" s="3">
        <v>0.25800000000000001</v>
      </c>
    </row>
    <row r="181" spans="1:19" x14ac:dyDescent="0.25">
      <c r="A181">
        <v>2009</v>
      </c>
      <c r="B181">
        <v>137</v>
      </c>
      <c r="C181" t="s">
        <v>77</v>
      </c>
      <c r="D181" t="s">
        <v>178</v>
      </c>
      <c r="E181" s="3">
        <v>0.17299999999999999</v>
      </c>
      <c r="F181" s="3">
        <v>0.16400000000000001</v>
      </c>
      <c r="G181" s="3">
        <v>0.19400000000000001</v>
      </c>
      <c r="H181" s="3">
        <v>0.22</v>
      </c>
      <c r="I181" s="3">
        <v>0.23200000000000001</v>
      </c>
      <c r="J181" s="3">
        <v>0.19600000000000001</v>
      </c>
      <c r="K181" s="3">
        <v>0.23300000000000001</v>
      </c>
      <c r="L181" s="3">
        <v>0.27700000000000002</v>
      </c>
      <c r="M181" s="3">
        <v>0.27600000000000002</v>
      </c>
      <c r="N181" s="3">
        <v>0.20100000000000001</v>
      </c>
      <c r="O181" s="3">
        <v>0.20599999999999999</v>
      </c>
      <c r="P181" s="3">
        <v>0.2</v>
      </c>
      <c r="Q181" s="3">
        <v>0.23300000000000001</v>
      </c>
      <c r="R181" s="3">
        <v>0.26700000000000002</v>
      </c>
      <c r="S181" s="3">
        <v>0.24199999999999999</v>
      </c>
    </row>
    <row r="182" spans="1:19" x14ac:dyDescent="0.25">
      <c r="A182">
        <v>2009</v>
      </c>
      <c r="B182">
        <v>137</v>
      </c>
      <c r="C182" t="s">
        <v>77</v>
      </c>
      <c r="D182" t="s">
        <v>179</v>
      </c>
      <c r="E182" s="3">
        <v>0.13600000000000001</v>
      </c>
      <c r="F182" s="3">
        <v>0.17</v>
      </c>
      <c r="G182" s="3">
        <v>0.2</v>
      </c>
      <c r="H182" s="3">
        <v>0.24099999999999999</v>
      </c>
      <c r="I182" s="3">
        <v>0.26</v>
      </c>
      <c r="J182" s="3">
        <v>0.28699999999999998</v>
      </c>
      <c r="K182" s="3">
        <v>0.27700000000000002</v>
      </c>
      <c r="L182" s="3">
        <v>0.24299999999999999</v>
      </c>
      <c r="M182" s="3">
        <v>0.17599999999999999</v>
      </c>
      <c r="N182" s="3">
        <v>0.193</v>
      </c>
      <c r="O182" s="3">
        <v>0.193</v>
      </c>
      <c r="P182" s="3">
        <v>0.19700000000000001</v>
      </c>
      <c r="Q182" s="3">
        <v>0.247</v>
      </c>
      <c r="R182" s="3">
        <v>0.26800000000000002</v>
      </c>
      <c r="S182" s="3">
        <v>0.245</v>
      </c>
    </row>
    <row r="183" spans="1:19" x14ac:dyDescent="0.25">
      <c r="A183">
        <v>2009</v>
      </c>
      <c r="B183">
        <v>137</v>
      </c>
      <c r="C183" t="s">
        <v>77</v>
      </c>
      <c r="D183" t="s">
        <v>180</v>
      </c>
      <c r="E183" s="3">
        <v>0.20899999999999999</v>
      </c>
      <c r="F183" s="3">
        <v>0.21</v>
      </c>
      <c r="G183" s="3">
        <v>0.224</v>
      </c>
      <c r="H183" s="3">
        <v>0.222</v>
      </c>
      <c r="I183" s="3">
        <v>0.18099999999999999</v>
      </c>
      <c r="J183" s="3">
        <v>0.17199999999999999</v>
      </c>
      <c r="K183" s="3">
        <v>0.189</v>
      </c>
      <c r="L183" s="3">
        <v>0.184</v>
      </c>
      <c r="M183" s="3">
        <v>0.17899999999999999</v>
      </c>
      <c r="N183" s="3">
        <v>0.15</v>
      </c>
      <c r="O183" s="3">
        <v>0.14199999999999999</v>
      </c>
      <c r="P183" s="3">
        <v>0.18</v>
      </c>
      <c r="Q183" s="3">
        <v>0.24399999999999999</v>
      </c>
      <c r="R183" s="3">
        <v>0.26300000000000001</v>
      </c>
      <c r="S183" s="3">
        <v>0.25700000000000001</v>
      </c>
    </row>
    <row r="184" spans="1:19" x14ac:dyDescent="0.25">
      <c r="A184">
        <v>2009</v>
      </c>
      <c r="B184">
        <v>137</v>
      </c>
      <c r="C184" t="s">
        <v>77</v>
      </c>
      <c r="D184" t="s">
        <v>181</v>
      </c>
      <c r="E184" s="3">
        <v>0.26100000000000001</v>
      </c>
      <c r="F184" s="3">
        <v>0.25600000000000001</v>
      </c>
      <c r="G184" s="3">
        <v>0.24299999999999999</v>
      </c>
      <c r="H184" s="3">
        <v>0.24</v>
      </c>
      <c r="I184" s="3">
        <v>0.187</v>
      </c>
      <c r="J184" s="3">
        <v>0.20699999999999999</v>
      </c>
      <c r="K184" s="3">
        <v>0.23699999999999999</v>
      </c>
      <c r="L184" s="3">
        <v>0.24099999999999999</v>
      </c>
      <c r="M184" s="3">
        <v>0.21299999999999999</v>
      </c>
      <c r="N184" s="3">
        <v>0.18099999999999999</v>
      </c>
      <c r="O184" s="3">
        <v>0.18099999999999999</v>
      </c>
      <c r="P184" s="3">
        <v>0.183</v>
      </c>
      <c r="Q184" s="3">
        <v>0.20100000000000001</v>
      </c>
      <c r="R184" s="3">
        <v>0.27200000000000002</v>
      </c>
      <c r="S184" s="3">
        <v>0.24399999999999999</v>
      </c>
    </row>
    <row r="185" spans="1:19" x14ac:dyDescent="0.25">
      <c r="A185">
        <v>2009</v>
      </c>
      <c r="B185">
        <v>137</v>
      </c>
      <c r="C185" t="s">
        <v>77</v>
      </c>
      <c r="D185" t="s">
        <v>182</v>
      </c>
      <c r="E185" s="3">
        <v>0.22800000000000001</v>
      </c>
      <c r="F185" s="3">
        <v>0.21099999999999999</v>
      </c>
      <c r="G185" s="3">
        <v>0.247</v>
      </c>
      <c r="H185" s="3">
        <v>0.19</v>
      </c>
      <c r="I185" s="3">
        <v>0.19500000000000001</v>
      </c>
      <c r="J185" s="3">
        <v>0.25700000000000001</v>
      </c>
      <c r="K185" s="3">
        <v>0.27200000000000002</v>
      </c>
      <c r="L185" s="3">
        <v>0.23799999999999999</v>
      </c>
      <c r="M185" s="3">
        <v>0.20399999999999999</v>
      </c>
      <c r="N185" s="3">
        <v>0.23200000000000001</v>
      </c>
      <c r="O185" s="3">
        <v>0.249</v>
      </c>
      <c r="P185" s="3">
        <v>0.25</v>
      </c>
      <c r="Q185" s="3">
        <v>0.251</v>
      </c>
      <c r="R185" s="3">
        <v>0.29699999999999999</v>
      </c>
      <c r="S185" s="3">
        <v>0.27400000000000002</v>
      </c>
    </row>
    <row r="186" spans="1:19" x14ac:dyDescent="0.25">
      <c r="A186">
        <v>2009</v>
      </c>
      <c r="B186">
        <v>137</v>
      </c>
      <c r="C186" t="s">
        <v>77</v>
      </c>
      <c r="D186" t="s">
        <v>183</v>
      </c>
      <c r="E186" s="3">
        <v>0.24</v>
      </c>
      <c r="F186" s="3">
        <v>0.22800000000000001</v>
      </c>
      <c r="G186" s="3">
        <v>0.22600000000000001</v>
      </c>
      <c r="H186" s="3">
        <v>0.23300000000000001</v>
      </c>
      <c r="I186" s="3">
        <v>0.19700000000000001</v>
      </c>
      <c r="J186" s="3">
        <v>0.20100000000000001</v>
      </c>
      <c r="K186" s="3">
        <v>0.26200000000000001</v>
      </c>
      <c r="L186" s="3">
        <v>0.28100000000000003</v>
      </c>
      <c r="M186" s="3">
        <v>0.253</v>
      </c>
      <c r="N186" s="3">
        <v>0.25</v>
      </c>
      <c r="O186" s="3">
        <v>0.21099999999999999</v>
      </c>
      <c r="P186" s="3">
        <v>0.26100000000000001</v>
      </c>
      <c r="Q186" s="3">
        <v>0.248</v>
      </c>
      <c r="R186" s="3">
        <v>0.30099999999999999</v>
      </c>
      <c r="S186" s="3">
        <v>0.27100000000000002</v>
      </c>
    </row>
    <row r="187" spans="1:19" x14ac:dyDescent="0.25">
      <c r="A187">
        <v>2009</v>
      </c>
      <c r="B187">
        <v>137</v>
      </c>
      <c r="C187" t="s">
        <v>77</v>
      </c>
      <c r="D187" t="s">
        <v>184</v>
      </c>
      <c r="E187" s="3">
        <v>0.27100000000000002</v>
      </c>
      <c r="F187" s="3">
        <v>0.25700000000000001</v>
      </c>
      <c r="G187" s="3">
        <v>0.24199999999999999</v>
      </c>
      <c r="H187" s="3">
        <v>0.25</v>
      </c>
      <c r="I187" s="3">
        <v>0.218</v>
      </c>
      <c r="J187" s="3">
        <v>0.25600000000000001</v>
      </c>
      <c r="K187" s="3">
        <v>0.23</v>
      </c>
      <c r="L187" s="3">
        <v>0.22</v>
      </c>
      <c r="M187" s="3">
        <v>0.26</v>
      </c>
      <c r="N187" s="3">
        <v>0.23699999999999999</v>
      </c>
      <c r="O187" s="3">
        <v>0.23499999999999999</v>
      </c>
      <c r="P187" s="3">
        <v>0.24299999999999999</v>
      </c>
      <c r="Q187" s="3">
        <v>0.27500000000000002</v>
      </c>
      <c r="R187" s="3">
        <v>0.30199999999999999</v>
      </c>
      <c r="S187" s="3">
        <v>0.28299999999999997</v>
      </c>
    </row>
    <row r="188" spans="1:19" x14ac:dyDescent="0.25">
      <c r="A188">
        <v>2009</v>
      </c>
      <c r="B188">
        <v>137</v>
      </c>
      <c r="C188" t="s">
        <v>77</v>
      </c>
      <c r="D188" t="s">
        <v>185</v>
      </c>
      <c r="E188" s="3">
        <v>0.247</v>
      </c>
      <c r="F188" s="3">
        <v>0.23</v>
      </c>
      <c r="G188" s="3">
        <v>0.22800000000000001</v>
      </c>
      <c r="H188" s="3">
        <v>0.219</v>
      </c>
      <c r="I188" s="3">
        <v>0.224</v>
      </c>
      <c r="J188" s="3">
        <v>0.24299999999999999</v>
      </c>
      <c r="K188" s="3">
        <v>0.25800000000000001</v>
      </c>
      <c r="L188" s="3">
        <v>0.27900000000000003</v>
      </c>
      <c r="M188" s="3">
        <v>0.27800000000000002</v>
      </c>
      <c r="N188" s="3">
        <v>0.26800000000000002</v>
      </c>
      <c r="O188" s="3">
        <v>0.27800000000000002</v>
      </c>
      <c r="P188" s="3">
        <v>0.28100000000000003</v>
      </c>
      <c r="Q188" s="3">
        <v>0.27</v>
      </c>
      <c r="R188" s="3">
        <v>0.29799999999999999</v>
      </c>
      <c r="S188" s="3">
        <v>0.25900000000000001</v>
      </c>
    </row>
    <row r="189" spans="1:19" x14ac:dyDescent="0.25">
      <c r="A189">
        <v>2009</v>
      </c>
      <c r="B189">
        <v>137</v>
      </c>
      <c r="C189" t="s">
        <v>77</v>
      </c>
      <c r="D189" t="s">
        <v>186</v>
      </c>
      <c r="E189" s="3">
        <v>0.19800000000000001</v>
      </c>
      <c r="F189" s="3">
        <v>0.21</v>
      </c>
      <c r="G189" s="3">
        <v>0.24299999999999999</v>
      </c>
      <c r="H189" s="3">
        <v>0.22500000000000001</v>
      </c>
      <c r="I189" s="3">
        <v>0.28000000000000003</v>
      </c>
      <c r="J189" s="3">
        <v>0.27</v>
      </c>
      <c r="K189" s="3">
        <v>0.249</v>
      </c>
      <c r="L189" s="3">
        <v>0.24199999999999999</v>
      </c>
      <c r="M189" s="3">
        <v>0.22900000000000001</v>
      </c>
      <c r="N189" s="3">
        <v>0.224</v>
      </c>
      <c r="O189" s="3">
        <v>0.22900000000000001</v>
      </c>
      <c r="P189" s="3">
        <v>0.24299999999999999</v>
      </c>
      <c r="Q189" s="3">
        <v>0.223</v>
      </c>
      <c r="R189" s="3">
        <v>0.23799999999999999</v>
      </c>
      <c r="S189" s="3">
        <v>0.23</v>
      </c>
    </row>
    <row r="190" spans="1:19" x14ac:dyDescent="0.25">
      <c r="A190">
        <v>2009</v>
      </c>
      <c r="B190">
        <v>137</v>
      </c>
      <c r="C190" t="s">
        <v>77</v>
      </c>
      <c r="D190" t="s">
        <v>187</v>
      </c>
      <c r="E190" s="3">
        <v>0.158</v>
      </c>
      <c r="F190" s="3">
        <v>0.184</v>
      </c>
      <c r="G190" s="3">
        <v>0.17899999999999999</v>
      </c>
      <c r="H190" s="3">
        <v>0.215</v>
      </c>
      <c r="I190" s="3">
        <v>0.22800000000000001</v>
      </c>
      <c r="J190" s="3">
        <v>0.26500000000000001</v>
      </c>
      <c r="K190" s="3">
        <v>0.25600000000000001</v>
      </c>
      <c r="L190" s="3">
        <v>0.26500000000000001</v>
      </c>
      <c r="M190" s="3">
        <v>0.28100000000000003</v>
      </c>
      <c r="N190" s="3">
        <v>0.29699999999999999</v>
      </c>
      <c r="O190" s="3">
        <v>0.28000000000000003</v>
      </c>
      <c r="P190" s="3">
        <v>0.26</v>
      </c>
      <c r="Q190" s="3">
        <v>0.28100000000000003</v>
      </c>
      <c r="R190" s="3">
        <v>0.28499999999999998</v>
      </c>
      <c r="S190" s="3">
        <v>0.26800000000000002</v>
      </c>
    </row>
    <row r="191" spans="1:19" x14ac:dyDescent="0.25">
      <c r="A191">
        <v>2009</v>
      </c>
      <c r="B191">
        <v>137</v>
      </c>
      <c r="C191" t="s">
        <v>77</v>
      </c>
      <c r="D191" t="s">
        <v>188</v>
      </c>
      <c r="E191" s="3">
        <v>0.215</v>
      </c>
      <c r="F191" s="3">
        <v>0.20599999999999999</v>
      </c>
      <c r="G191" s="3">
        <v>0.216</v>
      </c>
      <c r="H191" s="3">
        <v>0.17799999999999999</v>
      </c>
      <c r="I191" s="3">
        <v>0.16</v>
      </c>
      <c r="J191" s="3">
        <v>0.188</v>
      </c>
      <c r="K191" s="3">
        <v>0.22500000000000001</v>
      </c>
      <c r="L191" s="3">
        <v>0.25700000000000001</v>
      </c>
      <c r="M191" s="3">
        <v>0.26500000000000001</v>
      </c>
      <c r="N191" s="3">
        <v>0.187</v>
      </c>
      <c r="O191" s="3">
        <v>0.20699999999999999</v>
      </c>
      <c r="P191" s="3">
        <v>0.23</v>
      </c>
      <c r="Q191" s="3">
        <v>0.27200000000000002</v>
      </c>
      <c r="R191" s="3">
        <v>0.26700000000000002</v>
      </c>
      <c r="S191" s="3">
        <v>0.25</v>
      </c>
    </row>
    <row r="192" spans="1:19" x14ac:dyDescent="0.25">
      <c r="A192">
        <v>2009</v>
      </c>
      <c r="B192">
        <v>137</v>
      </c>
      <c r="C192" t="s">
        <v>77</v>
      </c>
      <c r="D192" t="s">
        <v>189</v>
      </c>
      <c r="E192" s="3">
        <v>0.24299999999999999</v>
      </c>
      <c r="F192" s="3">
        <v>0.20899999999999999</v>
      </c>
      <c r="G192" s="3">
        <v>0.217</v>
      </c>
      <c r="H192" s="3">
        <v>0.22900000000000001</v>
      </c>
      <c r="I192" s="3">
        <v>0.16600000000000001</v>
      </c>
      <c r="J192" s="3">
        <v>0.18099999999999999</v>
      </c>
      <c r="K192" s="3">
        <v>0.23899999999999999</v>
      </c>
      <c r="L192" s="3">
        <v>0.189</v>
      </c>
      <c r="M192" s="3">
        <v>0.21099999999999999</v>
      </c>
      <c r="N192" s="3">
        <v>0.27</v>
      </c>
      <c r="O192" s="3">
        <v>0.26700000000000002</v>
      </c>
      <c r="P192" s="3">
        <v>0.25700000000000001</v>
      </c>
      <c r="Q192" s="3">
        <v>0.26600000000000001</v>
      </c>
      <c r="R192" s="3">
        <v>0.28699999999999998</v>
      </c>
      <c r="S192" s="3">
        <v>0.26300000000000001</v>
      </c>
    </row>
    <row r="193" spans="1:19" x14ac:dyDescent="0.25">
      <c r="A193">
        <v>2009</v>
      </c>
      <c r="B193">
        <v>137</v>
      </c>
      <c r="C193" t="s">
        <v>77</v>
      </c>
      <c r="D193" t="s">
        <v>190</v>
      </c>
      <c r="E193" s="3">
        <v>0.20699999999999999</v>
      </c>
      <c r="F193" s="3">
        <v>0.21099999999999999</v>
      </c>
      <c r="G193" s="3">
        <v>0.19800000000000001</v>
      </c>
      <c r="H193" s="3">
        <v>0.23499999999999999</v>
      </c>
      <c r="I193" s="3">
        <v>0.23699999999999999</v>
      </c>
      <c r="J193" s="3">
        <v>0.26700000000000002</v>
      </c>
      <c r="K193" s="3">
        <v>0.24</v>
      </c>
      <c r="L193" s="3">
        <v>0.251</v>
      </c>
      <c r="M193" s="3">
        <v>0.26500000000000001</v>
      </c>
      <c r="N193" s="3">
        <v>0.28000000000000003</v>
      </c>
      <c r="O193" s="3">
        <v>0.28100000000000003</v>
      </c>
      <c r="P193" s="3">
        <v>0.26800000000000002</v>
      </c>
      <c r="Q193" s="3">
        <v>0.23300000000000001</v>
      </c>
      <c r="R193" s="3">
        <v>0.3</v>
      </c>
      <c r="S193" s="3">
        <v>0.26800000000000002</v>
      </c>
    </row>
    <row r="194" spans="1:19" x14ac:dyDescent="0.25">
      <c r="A194">
        <v>2009</v>
      </c>
      <c r="B194">
        <v>137</v>
      </c>
      <c r="C194" t="s">
        <v>77</v>
      </c>
      <c r="D194" t="s">
        <v>191</v>
      </c>
      <c r="E194" s="3">
        <v>0.24399999999999999</v>
      </c>
      <c r="F194" s="3">
        <v>0.223</v>
      </c>
      <c r="G194" s="3">
        <v>0.23300000000000001</v>
      </c>
      <c r="H194" s="3">
        <v>0.253</v>
      </c>
      <c r="I194" s="3">
        <v>0.20599999999999999</v>
      </c>
      <c r="J194" s="3">
        <v>0.16600000000000001</v>
      </c>
      <c r="K194" s="3">
        <v>0.21099999999999999</v>
      </c>
      <c r="L194" s="3">
        <v>0.16200000000000001</v>
      </c>
      <c r="M194" s="3">
        <v>0.15</v>
      </c>
      <c r="N194" s="3">
        <v>0.14499999999999999</v>
      </c>
      <c r="O194" s="3">
        <v>0.15</v>
      </c>
      <c r="P194" s="3">
        <v>0.161</v>
      </c>
      <c r="Q194" s="3">
        <v>0.21299999999999999</v>
      </c>
      <c r="R194" s="3">
        <v>0.30399999999999999</v>
      </c>
      <c r="S194" s="3">
        <v>0.27300000000000002</v>
      </c>
    </row>
    <row r="195" spans="1:19" x14ac:dyDescent="0.25">
      <c r="A195">
        <v>2009</v>
      </c>
      <c r="B195">
        <v>137</v>
      </c>
      <c r="C195" t="s">
        <v>77</v>
      </c>
      <c r="D195" t="s">
        <v>192</v>
      </c>
      <c r="E195" s="3">
        <v>0.20200000000000001</v>
      </c>
      <c r="F195" s="3">
        <v>0.19600000000000001</v>
      </c>
      <c r="G195" s="3">
        <v>0.223</v>
      </c>
      <c r="H195" s="3">
        <v>0.22800000000000001</v>
      </c>
      <c r="I195" s="3">
        <v>0.217</v>
      </c>
      <c r="J195" s="3">
        <v>0.26100000000000001</v>
      </c>
      <c r="K195" s="3">
        <v>0.27500000000000002</v>
      </c>
      <c r="L195" s="3">
        <v>0.23699999999999999</v>
      </c>
      <c r="M195" s="3">
        <v>0.218</v>
      </c>
      <c r="N195" s="3">
        <v>0.22600000000000001</v>
      </c>
      <c r="O195" s="3">
        <v>0.20899999999999999</v>
      </c>
      <c r="P195" s="3">
        <v>0.19400000000000001</v>
      </c>
      <c r="Q195" s="3">
        <v>0.25700000000000001</v>
      </c>
      <c r="R195" s="3">
        <v>0.31</v>
      </c>
      <c r="S195" s="3">
        <v>0.27900000000000003</v>
      </c>
    </row>
    <row r="196" spans="1:19" x14ac:dyDescent="0.25">
      <c r="A196">
        <v>2009</v>
      </c>
      <c r="B196">
        <v>137</v>
      </c>
      <c r="C196" t="s">
        <v>77</v>
      </c>
      <c r="D196" t="s">
        <v>193</v>
      </c>
      <c r="E196" s="3">
        <v>0.17</v>
      </c>
      <c r="F196" s="3">
        <v>0.17</v>
      </c>
      <c r="G196" s="3">
        <v>0.224</v>
      </c>
      <c r="H196" s="3">
        <v>0.20899999999999999</v>
      </c>
      <c r="I196" s="3">
        <v>0.23699999999999999</v>
      </c>
      <c r="J196" s="3">
        <v>0.245</v>
      </c>
      <c r="K196" s="3">
        <v>0.249</v>
      </c>
      <c r="L196" s="3">
        <v>0.23699999999999999</v>
      </c>
      <c r="M196" s="3">
        <v>0.27300000000000002</v>
      </c>
      <c r="N196" s="3">
        <v>0.27100000000000002</v>
      </c>
      <c r="O196" s="3">
        <v>0.28000000000000003</v>
      </c>
      <c r="P196" s="3">
        <v>0.247</v>
      </c>
      <c r="Q196" s="3">
        <v>0.309</v>
      </c>
      <c r="R196" s="3">
        <v>0.33200000000000002</v>
      </c>
      <c r="S196" s="3">
        <v>0.29099999999999998</v>
      </c>
    </row>
    <row r="197" spans="1:19" x14ac:dyDescent="0.25">
      <c r="A197">
        <v>2009</v>
      </c>
      <c r="B197">
        <v>137</v>
      </c>
      <c r="C197" t="s">
        <v>77</v>
      </c>
      <c r="D197" t="s">
        <v>194</v>
      </c>
      <c r="E197" s="3">
        <v>0.248</v>
      </c>
      <c r="F197" s="3">
        <v>0.248</v>
      </c>
      <c r="G197" s="3">
        <v>0.254</v>
      </c>
      <c r="H197" s="3">
        <v>0.20599999999999999</v>
      </c>
      <c r="I197" s="3">
        <v>0.224</v>
      </c>
      <c r="J197" s="3">
        <v>0.18099999999999999</v>
      </c>
      <c r="K197" s="3">
        <v>0.17799999999999999</v>
      </c>
      <c r="L197" s="3">
        <v>0.14499999999999999</v>
      </c>
      <c r="M197" s="3">
        <v>0.13700000000000001</v>
      </c>
      <c r="N197" s="3">
        <v>0.127</v>
      </c>
      <c r="O197" s="3">
        <v>0.13200000000000001</v>
      </c>
      <c r="P197" s="3">
        <v>0.17899999999999999</v>
      </c>
      <c r="Q197" s="3">
        <v>0.28799999999999998</v>
      </c>
      <c r="R197" s="3">
        <v>0.3</v>
      </c>
      <c r="S197" s="3">
        <v>0.26100000000000001</v>
      </c>
    </row>
    <row r="198" spans="1:19" x14ac:dyDescent="0.25">
      <c r="A198">
        <v>2009</v>
      </c>
      <c r="B198">
        <v>138</v>
      </c>
      <c r="C198" t="s">
        <v>77</v>
      </c>
      <c r="D198" t="s">
        <v>83</v>
      </c>
      <c r="E198" s="3">
        <v>0.24199999999999999</v>
      </c>
      <c r="F198" s="3">
        <v>0.24</v>
      </c>
      <c r="G198" s="3">
        <v>0.23</v>
      </c>
      <c r="H198" s="3">
        <v>0.23</v>
      </c>
      <c r="I198" s="3">
        <v>0.23200000000000001</v>
      </c>
      <c r="J198" s="3">
        <v>0.246</v>
      </c>
      <c r="K198" s="3">
        <v>0.25700000000000001</v>
      </c>
      <c r="L198" s="3">
        <v>0.26</v>
      </c>
      <c r="M198" s="3">
        <v>0.251</v>
      </c>
      <c r="N198" s="3">
        <v>0.25800000000000001</v>
      </c>
      <c r="O198" s="3">
        <v>0.24399999999999999</v>
      </c>
      <c r="P198" s="3">
        <v>0.193</v>
      </c>
      <c r="Q198" s="3">
        <v>0.17199999999999999</v>
      </c>
      <c r="R198" s="3">
        <v>0.19800000000000001</v>
      </c>
      <c r="S198" s="3">
        <v>0.19</v>
      </c>
    </row>
    <row r="199" spans="1:19" x14ac:dyDescent="0.25">
      <c r="A199">
        <v>2009</v>
      </c>
      <c r="B199">
        <v>138</v>
      </c>
      <c r="C199" t="s">
        <v>77</v>
      </c>
      <c r="D199" t="s">
        <v>84</v>
      </c>
      <c r="E199" s="3">
        <v>0.217</v>
      </c>
      <c r="F199" s="3">
        <v>0.23100000000000001</v>
      </c>
      <c r="G199" s="3">
        <v>0.23699999999999999</v>
      </c>
      <c r="H199" s="3">
        <v>0.22800000000000001</v>
      </c>
      <c r="I199" s="3">
        <v>0.21099999999999999</v>
      </c>
      <c r="J199" s="3">
        <v>0.20899999999999999</v>
      </c>
      <c r="K199" s="3">
        <v>0.23499999999999999</v>
      </c>
      <c r="L199" s="3">
        <v>0.23699999999999999</v>
      </c>
      <c r="M199" s="3">
        <v>0.24399999999999999</v>
      </c>
      <c r="N199" s="3">
        <v>0.32700000000000001</v>
      </c>
      <c r="O199" s="3">
        <v>0.157</v>
      </c>
      <c r="P199" s="3">
        <v>0.156</v>
      </c>
      <c r="Q199" s="3">
        <v>0.17799999999999999</v>
      </c>
      <c r="R199" s="3">
        <v>0.22600000000000001</v>
      </c>
      <c r="S199" s="3">
        <v>0.19</v>
      </c>
    </row>
    <row r="200" spans="1:19" x14ac:dyDescent="0.25">
      <c r="A200">
        <v>2009</v>
      </c>
      <c r="B200">
        <v>138</v>
      </c>
      <c r="C200" t="s">
        <v>77</v>
      </c>
      <c r="D200" t="s">
        <v>85</v>
      </c>
      <c r="E200" s="3">
        <v>0.248</v>
      </c>
      <c r="F200" s="3">
        <v>0.24299999999999999</v>
      </c>
      <c r="G200" s="3">
        <v>0.23100000000000001</v>
      </c>
      <c r="H200" s="3">
        <v>0.224</v>
      </c>
      <c r="I200" s="3">
        <v>0.222</v>
      </c>
      <c r="J200" s="3">
        <v>0.23200000000000001</v>
      </c>
      <c r="K200" s="3">
        <v>0.24299999999999999</v>
      </c>
      <c r="L200" s="3">
        <v>0.23200000000000001</v>
      </c>
      <c r="M200" s="3">
        <v>0.20799999999999999</v>
      </c>
      <c r="N200" s="3">
        <v>0.33300000000000002</v>
      </c>
      <c r="O200" s="3">
        <v>0.31</v>
      </c>
      <c r="P200" s="3">
        <v>0.16200000000000001</v>
      </c>
      <c r="Q200" s="3">
        <v>0.20200000000000001</v>
      </c>
      <c r="R200" s="3">
        <v>0.23300000000000001</v>
      </c>
      <c r="S200" s="3">
        <v>0.21099999999999999</v>
      </c>
    </row>
    <row r="201" spans="1:19" x14ac:dyDescent="0.25">
      <c r="A201">
        <v>2009</v>
      </c>
      <c r="B201">
        <v>138</v>
      </c>
      <c r="C201" t="s">
        <v>77</v>
      </c>
      <c r="D201" t="s">
        <v>86</v>
      </c>
      <c r="E201" s="3">
        <v>0.23599999999999999</v>
      </c>
      <c r="F201" s="3">
        <v>0.221</v>
      </c>
      <c r="G201" s="3">
        <v>0.23100000000000001</v>
      </c>
      <c r="H201" s="3">
        <v>0.22700000000000001</v>
      </c>
      <c r="I201" s="3">
        <v>0.23400000000000001</v>
      </c>
      <c r="J201" s="3">
        <v>0.221</v>
      </c>
      <c r="K201" s="3">
        <v>0.22</v>
      </c>
      <c r="L201" s="3">
        <v>0.22</v>
      </c>
      <c r="M201" s="3">
        <v>0.20300000000000001</v>
      </c>
      <c r="N201" s="3">
        <v>0.24099999999999999</v>
      </c>
      <c r="O201" s="3">
        <v>0.23699999999999999</v>
      </c>
      <c r="P201" s="3">
        <v>0.23200000000000001</v>
      </c>
      <c r="Q201" s="3">
        <v>0.193</v>
      </c>
      <c r="R201" s="3">
        <v>0.23799999999999999</v>
      </c>
      <c r="S201" s="3">
        <v>0.218</v>
      </c>
    </row>
    <row r="202" spans="1:19" x14ac:dyDescent="0.25">
      <c r="A202">
        <v>2009</v>
      </c>
      <c r="B202">
        <v>138</v>
      </c>
      <c r="C202" t="s">
        <v>77</v>
      </c>
      <c r="D202" t="s">
        <v>87</v>
      </c>
      <c r="E202" s="3">
        <v>0.27</v>
      </c>
      <c r="F202" s="3">
        <v>0.23699999999999999</v>
      </c>
      <c r="G202" s="3">
        <v>0.23899999999999999</v>
      </c>
      <c r="H202" s="3">
        <v>0.247</v>
      </c>
      <c r="I202" s="3">
        <v>0.253</v>
      </c>
      <c r="J202" s="3">
        <v>0.25800000000000001</v>
      </c>
      <c r="K202" s="3">
        <v>0.25800000000000001</v>
      </c>
      <c r="L202" s="3">
        <v>0.26300000000000001</v>
      </c>
      <c r="M202" s="3">
        <v>0.248</v>
      </c>
      <c r="N202" s="3">
        <v>0.23699999999999999</v>
      </c>
      <c r="O202" s="3">
        <v>0.22700000000000001</v>
      </c>
      <c r="P202" s="3">
        <v>0.23200000000000001</v>
      </c>
      <c r="Q202" s="3">
        <v>0.24</v>
      </c>
      <c r="R202" s="3">
        <v>0.251</v>
      </c>
      <c r="S202" s="3">
        <v>0.22900000000000001</v>
      </c>
    </row>
    <row r="203" spans="1:19" x14ac:dyDescent="0.25">
      <c r="A203">
        <v>2009</v>
      </c>
      <c r="B203">
        <v>138</v>
      </c>
      <c r="C203" t="s">
        <v>77</v>
      </c>
      <c r="D203" t="s">
        <v>88</v>
      </c>
      <c r="E203" s="3">
        <v>0.24399999999999999</v>
      </c>
      <c r="F203" s="3">
        <v>0.24299999999999999</v>
      </c>
      <c r="G203" s="3">
        <v>0.249</v>
      </c>
      <c r="H203" s="3">
        <v>0.249</v>
      </c>
      <c r="I203" s="3">
        <v>0.26700000000000002</v>
      </c>
      <c r="J203" s="3">
        <v>0.28399999999999997</v>
      </c>
      <c r="K203" s="3">
        <v>0.27900000000000003</v>
      </c>
      <c r="L203" s="3">
        <v>0.26800000000000002</v>
      </c>
      <c r="M203" s="3">
        <v>0.17799999999999999</v>
      </c>
      <c r="N203" s="3">
        <v>0.25</v>
      </c>
      <c r="O203" s="3">
        <v>0.27500000000000002</v>
      </c>
      <c r="P203" s="3">
        <v>0.26</v>
      </c>
      <c r="Q203" s="3">
        <v>0.248</v>
      </c>
      <c r="R203" s="3">
        <v>0.26500000000000001</v>
      </c>
      <c r="S203" s="3">
        <v>0.247</v>
      </c>
    </row>
    <row r="204" spans="1:19" x14ac:dyDescent="0.25">
      <c r="A204">
        <v>2009</v>
      </c>
      <c r="B204">
        <v>138</v>
      </c>
      <c r="C204" t="s">
        <v>77</v>
      </c>
      <c r="D204" t="s">
        <v>89</v>
      </c>
      <c r="E204" s="3">
        <v>0.24</v>
      </c>
      <c r="F204" s="3">
        <v>0.249</v>
      </c>
      <c r="G204" s="3">
        <v>0.248</v>
      </c>
      <c r="H204" s="3">
        <v>0.222</v>
      </c>
      <c r="I204" s="3">
        <v>0.16200000000000001</v>
      </c>
      <c r="J204" s="3">
        <v>0.19</v>
      </c>
      <c r="K204" s="3">
        <v>0.20799999999999999</v>
      </c>
      <c r="L204" s="3">
        <v>0.221</v>
      </c>
      <c r="M204" s="3">
        <v>0.22800000000000001</v>
      </c>
      <c r="N204" s="3">
        <v>0.23799999999999999</v>
      </c>
      <c r="O204" s="3">
        <v>0.247</v>
      </c>
      <c r="P204" s="3">
        <v>0.26100000000000001</v>
      </c>
      <c r="Q204" s="3">
        <v>0.25600000000000001</v>
      </c>
      <c r="R204" s="3">
        <v>0.25</v>
      </c>
      <c r="S204" s="3">
        <v>0.222</v>
      </c>
    </row>
    <row r="205" spans="1:19" x14ac:dyDescent="0.25">
      <c r="A205">
        <v>2009</v>
      </c>
      <c r="B205">
        <v>138</v>
      </c>
      <c r="C205" t="s">
        <v>77</v>
      </c>
      <c r="D205" t="s">
        <v>97</v>
      </c>
      <c r="E205" s="3">
        <v>0.19600000000000001</v>
      </c>
      <c r="F205" s="3">
        <v>0.23200000000000001</v>
      </c>
      <c r="G205" s="3">
        <v>0.254</v>
      </c>
      <c r="H205" s="3">
        <v>0.25700000000000001</v>
      </c>
      <c r="I205" s="3">
        <v>0.253</v>
      </c>
      <c r="J205" s="3">
        <v>0.26100000000000001</v>
      </c>
      <c r="K205" s="3">
        <v>0.26</v>
      </c>
      <c r="L205" s="3">
        <v>0.25800000000000001</v>
      </c>
      <c r="M205" s="3">
        <v>0.25700000000000001</v>
      </c>
      <c r="N205" s="3">
        <v>0.23599999999999999</v>
      </c>
      <c r="O205" s="3">
        <v>0.223</v>
      </c>
      <c r="P205" s="3">
        <v>0.245</v>
      </c>
      <c r="Q205" s="3">
        <v>0.221</v>
      </c>
      <c r="R205" s="3">
        <v>0.215</v>
      </c>
      <c r="S205" s="3">
        <v>0.20100000000000001</v>
      </c>
    </row>
    <row r="206" spans="1:19" x14ac:dyDescent="0.25">
      <c r="A206">
        <v>2009</v>
      </c>
      <c r="B206">
        <v>138</v>
      </c>
      <c r="C206" t="s">
        <v>77</v>
      </c>
      <c r="D206" t="s">
        <v>98</v>
      </c>
      <c r="E206" s="3">
        <v>0.249</v>
      </c>
      <c r="F206" s="3">
        <v>0.24199999999999999</v>
      </c>
      <c r="G206" s="3">
        <v>0.23599999999999999</v>
      </c>
      <c r="H206" s="3">
        <v>0.22</v>
      </c>
      <c r="I206" s="3">
        <v>0.186</v>
      </c>
      <c r="J206" s="3">
        <v>0.17499999999999999</v>
      </c>
      <c r="K206" s="3">
        <v>0.19600000000000001</v>
      </c>
      <c r="L206" s="3">
        <v>0.217</v>
      </c>
      <c r="M206" s="3">
        <v>0.24</v>
      </c>
      <c r="N206" s="3">
        <v>0.26800000000000002</v>
      </c>
      <c r="O206" s="3">
        <v>0.27800000000000002</v>
      </c>
      <c r="P206" s="3">
        <v>0.185</v>
      </c>
      <c r="Q206" s="3">
        <v>0.17</v>
      </c>
      <c r="R206" s="3">
        <v>0.216</v>
      </c>
      <c r="S206" s="3">
        <v>0.20499999999999999</v>
      </c>
    </row>
    <row r="207" spans="1:19" x14ac:dyDescent="0.25">
      <c r="A207">
        <v>2009</v>
      </c>
      <c r="B207">
        <v>138</v>
      </c>
      <c r="C207" t="s">
        <v>77</v>
      </c>
      <c r="D207" t="s">
        <v>99</v>
      </c>
      <c r="E207" s="3">
        <v>0.249</v>
      </c>
      <c r="F207" s="3">
        <v>0.254</v>
      </c>
      <c r="G207" s="3">
        <v>0.23100000000000001</v>
      </c>
      <c r="H207" s="3">
        <v>0.22500000000000001</v>
      </c>
      <c r="I207" s="3">
        <v>0.253</v>
      </c>
      <c r="J207" s="3">
        <v>0.251</v>
      </c>
      <c r="K207" s="3">
        <v>0.25</v>
      </c>
      <c r="L207" s="3">
        <v>0.23899999999999999</v>
      </c>
      <c r="M207" s="3">
        <v>0.24</v>
      </c>
      <c r="N207" s="3">
        <v>0.26</v>
      </c>
      <c r="O207" s="3">
        <v>0.23899999999999999</v>
      </c>
      <c r="P207" s="3">
        <v>0.252</v>
      </c>
      <c r="Q207" s="3">
        <v>0.22600000000000001</v>
      </c>
      <c r="R207" s="3">
        <v>0.21</v>
      </c>
      <c r="S207" s="3">
        <v>0.186</v>
      </c>
    </row>
    <row r="208" spans="1:19" x14ac:dyDescent="0.25">
      <c r="A208">
        <v>2009</v>
      </c>
      <c r="B208">
        <v>138</v>
      </c>
      <c r="C208" t="s">
        <v>77</v>
      </c>
      <c r="D208" t="s">
        <v>100</v>
      </c>
      <c r="E208" s="3">
        <v>0.249</v>
      </c>
      <c r="F208" s="3">
        <v>0.247</v>
      </c>
      <c r="G208" s="3">
        <v>0.23300000000000001</v>
      </c>
      <c r="H208" s="3">
        <v>0.24399999999999999</v>
      </c>
      <c r="I208" s="3">
        <v>0.22</v>
      </c>
      <c r="J208" s="3">
        <v>0.20599999999999999</v>
      </c>
      <c r="K208" s="3">
        <v>0.217</v>
      </c>
      <c r="L208" s="3">
        <v>0.30199999999999999</v>
      </c>
      <c r="M208" s="3">
        <v>0.33400000000000002</v>
      </c>
      <c r="N208" s="3">
        <v>0.28699999999999998</v>
      </c>
      <c r="O208" s="3">
        <v>0.22800000000000001</v>
      </c>
      <c r="P208" s="3">
        <v>0.18099999999999999</v>
      </c>
      <c r="Q208" s="3">
        <v>0.20899999999999999</v>
      </c>
      <c r="R208" s="3">
        <v>0.247</v>
      </c>
      <c r="S208" s="3">
        <v>0.22600000000000001</v>
      </c>
    </row>
    <row r="209" spans="1:19" x14ac:dyDescent="0.25">
      <c r="A209">
        <v>2009</v>
      </c>
      <c r="B209">
        <v>138</v>
      </c>
      <c r="C209" t="s">
        <v>77</v>
      </c>
      <c r="D209" t="s">
        <v>101</v>
      </c>
      <c r="E209" s="3">
        <v>0.23</v>
      </c>
      <c r="F209" s="3">
        <v>0.221</v>
      </c>
      <c r="G209" s="3">
        <v>0.223</v>
      </c>
      <c r="H209" s="3">
        <v>0.187</v>
      </c>
      <c r="I209" s="3">
        <v>0.19900000000000001</v>
      </c>
      <c r="J209" s="3">
        <v>0.18099999999999999</v>
      </c>
      <c r="K209" s="3">
        <v>0.161</v>
      </c>
      <c r="L209" s="3">
        <v>0.312</v>
      </c>
      <c r="M209" s="3">
        <v>0.33600000000000002</v>
      </c>
      <c r="N209" s="3">
        <v>0.32600000000000001</v>
      </c>
      <c r="O209" s="3">
        <v>0.22700000000000001</v>
      </c>
      <c r="P209" s="3">
        <v>0.186</v>
      </c>
      <c r="Q209" s="3">
        <v>0.23799999999999999</v>
      </c>
      <c r="R209" s="3">
        <v>0.26200000000000001</v>
      </c>
      <c r="S209" s="3">
        <v>0.23</v>
      </c>
    </row>
    <row r="210" spans="1:19" x14ac:dyDescent="0.25">
      <c r="A210">
        <v>2009</v>
      </c>
      <c r="B210">
        <v>138</v>
      </c>
      <c r="C210" t="s">
        <v>77</v>
      </c>
      <c r="D210" t="s">
        <v>102</v>
      </c>
      <c r="E210" s="3">
        <v>0.218</v>
      </c>
      <c r="F210" s="3">
        <v>0.21199999999999999</v>
      </c>
      <c r="G210" s="3">
        <v>0.21299999999999999</v>
      </c>
      <c r="H210" s="3">
        <v>0.217</v>
      </c>
      <c r="I210" s="3">
        <v>0.222</v>
      </c>
      <c r="J210" s="3">
        <v>0.24</v>
      </c>
      <c r="K210" s="3">
        <v>0.23799999999999999</v>
      </c>
      <c r="L210" s="3">
        <v>0.28299999999999997</v>
      </c>
      <c r="M210" s="3">
        <v>0.28999999999999998</v>
      </c>
      <c r="N210" s="3">
        <v>0.26700000000000002</v>
      </c>
      <c r="O210" s="3">
        <v>0.21099999999999999</v>
      </c>
      <c r="P210" s="3">
        <v>0.252</v>
      </c>
      <c r="Q210" s="3">
        <v>0.255</v>
      </c>
      <c r="R210" s="3">
        <v>0.26900000000000002</v>
      </c>
      <c r="S210" s="3">
        <v>0.24</v>
      </c>
    </row>
    <row r="211" spans="1:19" x14ac:dyDescent="0.25">
      <c r="A211">
        <v>2009</v>
      </c>
      <c r="B211">
        <v>138</v>
      </c>
      <c r="C211" t="s">
        <v>77</v>
      </c>
      <c r="D211" t="s">
        <v>103</v>
      </c>
      <c r="E211" s="3">
        <v>0.23200000000000001</v>
      </c>
      <c r="F211" s="3">
        <v>0.23400000000000001</v>
      </c>
      <c r="G211" s="3">
        <v>0.223</v>
      </c>
      <c r="H211" s="3">
        <v>0.22600000000000001</v>
      </c>
      <c r="I211" s="3">
        <v>0.215</v>
      </c>
      <c r="J211" s="3">
        <v>0.23499999999999999</v>
      </c>
      <c r="K211" s="3">
        <v>0.249</v>
      </c>
      <c r="L211" s="3">
        <v>0.253</v>
      </c>
      <c r="M211" s="3">
        <v>0.19600000000000001</v>
      </c>
      <c r="N211" s="3">
        <v>0.18</v>
      </c>
      <c r="O211" s="3">
        <v>0.155</v>
      </c>
      <c r="P211" s="3">
        <v>0.15</v>
      </c>
      <c r="Q211" s="3">
        <v>0.19400000000000001</v>
      </c>
      <c r="R211" s="3">
        <v>0.23799999999999999</v>
      </c>
      <c r="S211" s="3">
        <v>0.21299999999999999</v>
      </c>
    </row>
    <row r="212" spans="1:19" x14ac:dyDescent="0.25">
      <c r="A212">
        <v>2009</v>
      </c>
      <c r="B212">
        <v>138</v>
      </c>
      <c r="C212" t="s">
        <v>77</v>
      </c>
      <c r="D212" t="s">
        <v>111</v>
      </c>
      <c r="E212" s="3">
        <v>0.23200000000000001</v>
      </c>
      <c r="F212" s="3">
        <v>0.22500000000000001</v>
      </c>
      <c r="G212" s="3">
        <v>0.217</v>
      </c>
      <c r="H212" s="3">
        <v>0.21199999999999999</v>
      </c>
      <c r="I212" s="3">
        <v>0.24399999999999999</v>
      </c>
      <c r="J212" s="3">
        <v>0.23899999999999999</v>
      </c>
      <c r="K212" s="3">
        <v>0.251</v>
      </c>
      <c r="L212" s="3">
        <v>0.245</v>
      </c>
      <c r="M212" s="3">
        <v>0.249</v>
      </c>
      <c r="N212" s="3">
        <v>0.23799999999999999</v>
      </c>
      <c r="O212" s="3">
        <v>0.29499999999999998</v>
      </c>
      <c r="P212" s="3">
        <v>0.27100000000000002</v>
      </c>
      <c r="Q212" s="3">
        <v>0.157</v>
      </c>
      <c r="R212" s="3">
        <v>0.215</v>
      </c>
      <c r="S212" s="3">
        <v>0.20100000000000001</v>
      </c>
    </row>
    <row r="213" spans="1:19" x14ac:dyDescent="0.25">
      <c r="A213">
        <v>2009</v>
      </c>
      <c r="B213">
        <v>138</v>
      </c>
      <c r="C213" t="s">
        <v>77</v>
      </c>
      <c r="D213" t="s">
        <v>112</v>
      </c>
      <c r="E213" s="3">
        <v>0.26800000000000002</v>
      </c>
      <c r="F213" s="3">
        <v>0.255</v>
      </c>
      <c r="G213" s="3">
        <v>0.254</v>
      </c>
      <c r="H213" s="3">
        <v>0.26200000000000001</v>
      </c>
      <c r="I213" s="3">
        <v>0.23599999999999999</v>
      </c>
      <c r="J213" s="3">
        <v>0.22700000000000001</v>
      </c>
      <c r="K213" s="3">
        <v>0.246</v>
      </c>
      <c r="L213" s="3">
        <v>0.248</v>
      </c>
      <c r="M213" s="3">
        <v>0.24299999999999999</v>
      </c>
      <c r="N213" s="3">
        <v>0.255</v>
      </c>
      <c r="O213" s="3">
        <v>0.26700000000000002</v>
      </c>
      <c r="P213" s="3">
        <v>0.27</v>
      </c>
      <c r="Q213" s="3">
        <v>0.26400000000000001</v>
      </c>
      <c r="R213" s="3">
        <v>0.23899999999999999</v>
      </c>
      <c r="S213" s="3">
        <v>0.22</v>
      </c>
    </row>
    <row r="214" spans="1:19" x14ac:dyDescent="0.25">
      <c r="A214">
        <v>2009</v>
      </c>
      <c r="B214">
        <v>138</v>
      </c>
      <c r="C214" t="s">
        <v>77</v>
      </c>
      <c r="D214" t="s">
        <v>113</v>
      </c>
      <c r="E214" s="3">
        <v>0.23499999999999999</v>
      </c>
      <c r="F214" s="3">
        <v>0.214</v>
      </c>
      <c r="G214" s="3">
        <v>0.23699999999999999</v>
      </c>
      <c r="H214" s="3">
        <v>0.26100000000000001</v>
      </c>
      <c r="I214" s="3">
        <v>0.26800000000000002</v>
      </c>
      <c r="J214" s="3">
        <v>0.26500000000000001</v>
      </c>
      <c r="K214" s="3">
        <v>0.251</v>
      </c>
      <c r="L214" s="3">
        <v>0.23899999999999999</v>
      </c>
      <c r="M214" s="3">
        <v>0.24</v>
      </c>
      <c r="N214" s="3">
        <v>0.255</v>
      </c>
      <c r="O214" s="3">
        <v>0.27</v>
      </c>
      <c r="P214" s="3">
        <v>0.26200000000000001</v>
      </c>
      <c r="Q214" s="3">
        <v>0.25</v>
      </c>
      <c r="R214" s="3">
        <v>0.23499999999999999</v>
      </c>
      <c r="S214" s="3">
        <v>0.219</v>
      </c>
    </row>
    <row r="215" spans="1:19" x14ac:dyDescent="0.25">
      <c r="A215">
        <v>2009</v>
      </c>
      <c r="B215">
        <v>138</v>
      </c>
      <c r="C215" t="s">
        <v>77</v>
      </c>
      <c r="D215" t="s">
        <v>114</v>
      </c>
      <c r="E215" s="3">
        <v>0.253</v>
      </c>
      <c r="F215" s="3">
        <v>0.24099999999999999</v>
      </c>
      <c r="G215" s="3">
        <v>0.249</v>
      </c>
      <c r="H215" s="3">
        <v>0.255</v>
      </c>
      <c r="I215" s="3">
        <v>0.24099999999999999</v>
      </c>
      <c r="J215" s="3">
        <v>0.23699999999999999</v>
      </c>
      <c r="K215" s="3">
        <v>0.23300000000000001</v>
      </c>
      <c r="L215" s="3">
        <v>0.218</v>
      </c>
      <c r="M215" s="3">
        <v>0.247</v>
      </c>
      <c r="N215" s="3">
        <v>0.23499999999999999</v>
      </c>
      <c r="O215" s="3">
        <v>0.26800000000000002</v>
      </c>
      <c r="P215" s="3">
        <v>0.21099999999999999</v>
      </c>
      <c r="Q215" s="3">
        <v>0.218</v>
      </c>
      <c r="R215" s="3">
        <v>0.23400000000000001</v>
      </c>
      <c r="S215" s="3">
        <v>0.215</v>
      </c>
    </row>
    <row r="216" spans="1:19" x14ac:dyDescent="0.25">
      <c r="A216">
        <v>2009</v>
      </c>
      <c r="B216">
        <v>138</v>
      </c>
      <c r="C216" t="s">
        <v>77</v>
      </c>
      <c r="D216" t="s">
        <v>115</v>
      </c>
      <c r="E216" s="3">
        <v>0.19900000000000001</v>
      </c>
      <c r="F216" s="3">
        <v>0.216</v>
      </c>
      <c r="G216" s="3">
        <v>0.2</v>
      </c>
      <c r="H216" s="3">
        <v>0.19600000000000001</v>
      </c>
      <c r="I216" s="3">
        <v>0.22600000000000001</v>
      </c>
      <c r="J216" s="3">
        <v>0.253</v>
      </c>
      <c r="K216" s="3">
        <v>0.248</v>
      </c>
      <c r="L216" s="3">
        <v>0.25600000000000001</v>
      </c>
      <c r="M216" s="3">
        <v>0.26300000000000001</v>
      </c>
      <c r="N216" s="3">
        <v>0.27700000000000002</v>
      </c>
      <c r="O216" s="3">
        <v>0.28100000000000003</v>
      </c>
      <c r="P216" s="3">
        <v>0.20300000000000001</v>
      </c>
      <c r="Q216" s="3">
        <v>0.19700000000000001</v>
      </c>
      <c r="R216" s="3">
        <v>0.22500000000000001</v>
      </c>
      <c r="S216" s="3">
        <v>0.222</v>
      </c>
    </row>
    <row r="217" spans="1:19" x14ac:dyDescent="0.25">
      <c r="A217">
        <v>2009</v>
      </c>
      <c r="B217">
        <v>138</v>
      </c>
      <c r="C217" t="s">
        <v>77</v>
      </c>
      <c r="D217" t="s">
        <v>116</v>
      </c>
      <c r="E217" s="3">
        <v>0.25700000000000001</v>
      </c>
      <c r="F217" s="3">
        <v>0.245</v>
      </c>
      <c r="G217" s="3">
        <v>0.26300000000000001</v>
      </c>
      <c r="H217" s="3">
        <v>0.25800000000000001</v>
      </c>
      <c r="I217" s="3">
        <v>0.246</v>
      </c>
      <c r="J217" s="3">
        <v>0.24399999999999999</v>
      </c>
      <c r="K217" s="3">
        <v>0.251</v>
      </c>
      <c r="L217" s="3">
        <v>0.218</v>
      </c>
      <c r="M217" s="3">
        <v>0.21199999999999999</v>
      </c>
      <c r="N217" s="3">
        <v>0.24099999999999999</v>
      </c>
      <c r="O217" s="3">
        <v>0.215</v>
      </c>
      <c r="P217" s="3">
        <v>0.23599999999999999</v>
      </c>
      <c r="Q217" s="3">
        <v>0.22700000000000001</v>
      </c>
      <c r="R217" s="3">
        <v>0.25</v>
      </c>
      <c r="S217" s="3">
        <v>0.23100000000000001</v>
      </c>
    </row>
    <row r="218" spans="1:19" x14ac:dyDescent="0.25">
      <c r="A218">
        <v>2009</v>
      </c>
      <c r="B218">
        <v>138</v>
      </c>
      <c r="C218" t="s">
        <v>77</v>
      </c>
      <c r="D218" t="s">
        <v>117</v>
      </c>
      <c r="E218" s="3">
        <v>0.13400000000000001</v>
      </c>
      <c r="F218" s="3">
        <v>0.13500000000000001</v>
      </c>
      <c r="G218" s="3">
        <v>0.14799999999999999</v>
      </c>
      <c r="H218" s="3">
        <v>0.154</v>
      </c>
      <c r="I218" s="3">
        <v>0.17799999999999999</v>
      </c>
      <c r="J218" s="3">
        <v>0.20200000000000001</v>
      </c>
      <c r="K218" s="3">
        <v>0.20799999999999999</v>
      </c>
      <c r="L218" s="3">
        <v>0.20699999999999999</v>
      </c>
      <c r="M218" s="3">
        <v>0.20200000000000001</v>
      </c>
      <c r="N218" s="3">
        <v>0.223</v>
      </c>
      <c r="O218" s="3">
        <v>0.249</v>
      </c>
      <c r="P218" s="3">
        <v>0.23499999999999999</v>
      </c>
      <c r="Q218" s="3">
        <v>0.216</v>
      </c>
      <c r="R218" s="3">
        <v>0.25800000000000001</v>
      </c>
      <c r="S218" s="3">
        <v>0.24</v>
      </c>
    </row>
    <row r="219" spans="1:19" x14ac:dyDescent="0.25">
      <c r="A219">
        <v>2009</v>
      </c>
      <c r="B219">
        <v>138</v>
      </c>
      <c r="C219" t="s">
        <v>77</v>
      </c>
      <c r="D219" t="s">
        <v>118</v>
      </c>
      <c r="E219" s="3">
        <v>0.252</v>
      </c>
      <c r="F219" s="3">
        <v>0.247</v>
      </c>
      <c r="G219" s="3">
        <v>0.23</v>
      </c>
      <c r="H219" s="3">
        <v>0.23200000000000001</v>
      </c>
      <c r="I219" s="3">
        <v>0.252</v>
      </c>
      <c r="J219" s="3">
        <v>0.24299999999999999</v>
      </c>
      <c r="K219" s="3">
        <v>0.21299999999999999</v>
      </c>
      <c r="L219" s="3">
        <v>0.23100000000000001</v>
      </c>
      <c r="M219" s="3">
        <v>0.23599999999999999</v>
      </c>
      <c r="N219" s="3">
        <v>0.24399999999999999</v>
      </c>
      <c r="O219" s="3">
        <v>0.24199999999999999</v>
      </c>
      <c r="P219" s="3">
        <v>0.246</v>
      </c>
      <c r="Q219" s="3">
        <v>0.20499999999999999</v>
      </c>
      <c r="R219" s="3">
        <v>0.18</v>
      </c>
      <c r="S219" s="3">
        <v>0.124</v>
      </c>
    </row>
    <row r="220" spans="1:19" x14ac:dyDescent="0.25">
      <c r="A220">
        <v>2009</v>
      </c>
      <c r="B220">
        <v>138</v>
      </c>
      <c r="C220" t="s">
        <v>77</v>
      </c>
      <c r="D220" t="s">
        <v>119</v>
      </c>
      <c r="E220" s="3">
        <v>0.27900000000000003</v>
      </c>
      <c r="F220" s="3">
        <v>0.27400000000000002</v>
      </c>
      <c r="G220" s="3">
        <v>0.27100000000000002</v>
      </c>
      <c r="H220" s="3">
        <v>0.26800000000000002</v>
      </c>
      <c r="I220" s="3">
        <v>0.22700000000000001</v>
      </c>
      <c r="J220" s="3">
        <v>0.214</v>
      </c>
      <c r="K220" s="3">
        <v>0.23300000000000001</v>
      </c>
      <c r="L220" s="3">
        <v>0.24399999999999999</v>
      </c>
      <c r="M220" s="3">
        <v>0.24299999999999999</v>
      </c>
      <c r="N220" s="3">
        <v>0.26400000000000001</v>
      </c>
      <c r="O220" s="3">
        <v>0.27</v>
      </c>
      <c r="P220" s="3">
        <v>0.25600000000000001</v>
      </c>
      <c r="Q220" s="3">
        <v>0.249</v>
      </c>
      <c r="R220" s="3">
        <v>0.23200000000000001</v>
      </c>
      <c r="S220" s="3">
        <v>0.21</v>
      </c>
    </row>
    <row r="221" spans="1:19" x14ac:dyDescent="0.25">
      <c r="A221">
        <v>2009</v>
      </c>
      <c r="B221">
        <v>138</v>
      </c>
      <c r="C221" t="s">
        <v>77</v>
      </c>
      <c r="D221" t="s">
        <v>120</v>
      </c>
      <c r="E221" s="3">
        <v>0.24199999999999999</v>
      </c>
      <c r="F221" s="3">
        <v>0.21</v>
      </c>
      <c r="G221" s="3">
        <v>0.252</v>
      </c>
      <c r="H221" s="3">
        <v>0.26100000000000001</v>
      </c>
      <c r="I221" s="3">
        <v>0.248</v>
      </c>
      <c r="J221" s="3">
        <v>0.23899999999999999</v>
      </c>
      <c r="K221" s="3">
        <v>0.252</v>
      </c>
      <c r="L221" s="3">
        <v>0.24399999999999999</v>
      </c>
      <c r="M221" s="3">
        <v>0.222</v>
      </c>
      <c r="N221" s="3">
        <v>0.27</v>
      </c>
      <c r="O221" s="3">
        <v>0.27800000000000002</v>
      </c>
      <c r="P221" s="3">
        <v>0.27600000000000002</v>
      </c>
      <c r="Q221" s="3">
        <v>0.245</v>
      </c>
      <c r="R221" s="3">
        <v>0.26100000000000001</v>
      </c>
      <c r="S221" s="3">
        <v>0.22500000000000001</v>
      </c>
    </row>
    <row r="222" spans="1:19" x14ac:dyDescent="0.25">
      <c r="A222">
        <v>2009</v>
      </c>
      <c r="B222">
        <v>138</v>
      </c>
      <c r="C222" t="s">
        <v>77</v>
      </c>
      <c r="D222" t="s">
        <v>121</v>
      </c>
      <c r="E222" s="3">
        <v>0.315</v>
      </c>
      <c r="F222" s="3">
        <v>0.32100000000000001</v>
      </c>
      <c r="G222" s="3">
        <v>0.27200000000000002</v>
      </c>
      <c r="H222" s="3">
        <v>0.26</v>
      </c>
      <c r="I222" s="3">
        <v>0.23699999999999999</v>
      </c>
      <c r="J222" s="3">
        <v>0.254</v>
      </c>
      <c r="K222" s="3">
        <v>0.26400000000000001</v>
      </c>
      <c r="L222" s="3">
        <v>0.26700000000000002</v>
      </c>
      <c r="M222" s="3">
        <v>0.27500000000000002</v>
      </c>
      <c r="N222" s="3">
        <v>0.29299999999999998</v>
      </c>
      <c r="O222" s="3">
        <v>0.27600000000000002</v>
      </c>
      <c r="P222" s="3">
        <v>0.23599999999999999</v>
      </c>
      <c r="Q222" s="3">
        <v>0.215</v>
      </c>
      <c r="R222" s="3">
        <v>0.20799999999999999</v>
      </c>
      <c r="S222" s="3">
        <v>0.188</v>
      </c>
    </row>
    <row r="223" spans="1:19" x14ac:dyDescent="0.25">
      <c r="A223">
        <v>2009</v>
      </c>
      <c r="B223">
        <v>138</v>
      </c>
      <c r="C223" t="s">
        <v>77</v>
      </c>
      <c r="D223" t="s">
        <v>122</v>
      </c>
      <c r="E223" s="3">
        <v>0.20899999999999999</v>
      </c>
      <c r="F223" s="3">
        <v>0.20899999999999999</v>
      </c>
      <c r="G223" s="3">
        <v>0.21199999999999999</v>
      </c>
      <c r="H223" s="3">
        <v>0.21</v>
      </c>
      <c r="I223" s="3">
        <v>0.21199999999999999</v>
      </c>
      <c r="J223" s="3">
        <v>0.24099999999999999</v>
      </c>
      <c r="K223" s="3">
        <v>0.23799999999999999</v>
      </c>
      <c r="L223" s="3">
        <v>0.23899999999999999</v>
      </c>
      <c r="M223" s="3">
        <v>0.22900000000000001</v>
      </c>
      <c r="N223" s="3">
        <v>0.27</v>
      </c>
      <c r="O223" s="3">
        <v>0.28499999999999998</v>
      </c>
      <c r="P223" s="3">
        <v>0.27900000000000003</v>
      </c>
      <c r="Q223" s="3">
        <v>0.23899999999999999</v>
      </c>
      <c r="R223" s="3">
        <v>0.245</v>
      </c>
      <c r="S223" s="3">
        <v>0.217</v>
      </c>
    </row>
    <row r="224" spans="1:19" x14ac:dyDescent="0.25">
      <c r="A224">
        <v>2009</v>
      </c>
      <c r="B224">
        <v>138</v>
      </c>
      <c r="C224" t="s">
        <v>77</v>
      </c>
      <c r="D224" t="s">
        <v>123</v>
      </c>
      <c r="E224" s="3">
        <v>0.22900000000000001</v>
      </c>
      <c r="F224" s="3">
        <v>0.23</v>
      </c>
      <c r="G224" s="3">
        <v>0.20100000000000001</v>
      </c>
      <c r="H224" s="3">
        <v>0.17599999999999999</v>
      </c>
      <c r="I224" s="3">
        <v>0.183</v>
      </c>
      <c r="J224" s="3">
        <v>0.21</v>
      </c>
      <c r="K224" s="3">
        <v>0.22900000000000001</v>
      </c>
      <c r="L224" s="3">
        <v>0.248</v>
      </c>
      <c r="M224" s="3">
        <v>0.247</v>
      </c>
      <c r="N224" s="3">
        <v>0.23699999999999999</v>
      </c>
      <c r="O224" s="3">
        <v>0.254</v>
      </c>
      <c r="P224" s="3">
        <v>0.27</v>
      </c>
      <c r="Q224" s="3">
        <v>0.24399999999999999</v>
      </c>
      <c r="R224" s="3">
        <v>0.23599999999999999</v>
      </c>
      <c r="S224" s="3">
        <v>0.22900000000000001</v>
      </c>
    </row>
    <row r="225" spans="1:19" x14ac:dyDescent="0.25">
      <c r="A225">
        <v>2009</v>
      </c>
      <c r="B225">
        <v>138</v>
      </c>
      <c r="C225" t="s">
        <v>77</v>
      </c>
      <c r="D225" t="s">
        <v>124</v>
      </c>
      <c r="E225" s="3">
        <v>0.22800000000000001</v>
      </c>
      <c r="F225" s="3">
        <v>0.24</v>
      </c>
      <c r="G225" s="3">
        <v>0.24399999999999999</v>
      </c>
      <c r="H225" s="3">
        <v>0.24199999999999999</v>
      </c>
      <c r="I225" s="3">
        <v>0.23599999999999999</v>
      </c>
      <c r="J225" s="3">
        <v>0.245</v>
      </c>
      <c r="K225" s="3">
        <v>0.22600000000000001</v>
      </c>
      <c r="L225" s="3">
        <v>0.22600000000000001</v>
      </c>
      <c r="M225" s="3">
        <v>0.24299999999999999</v>
      </c>
      <c r="N225" s="3">
        <v>0.185</v>
      </c>
      <c r="O225" s="3">
        <v>0.17799999999999999</v>
      </c>
      <c r="P225" s="3">
        <v>0.154</v>
      </c>
      <c r="Q225" s="3">
        <v>0.20300000000000001</v>
      </c>
      <c r="R225" s="3">
        <v>0.247</v>
      </c>
      <c r="S225" s="3">
        <v>0.23799999999999999</v>
      </c>
    </row>
    <row r="226" spans="1:19" x14ac:dyDescent="0.25">
      <c r="A226">
        <v>2009</v>
      </c>
      <c r="B226">
        <v>151</v>
      </c>
      <c r="C226" t="s">
        <v>77</v>
      </c>
      <c r="D226" t="s">
        <v>90</v>
      </c>
      <c r="E226" s="3">
        <v>0.23799999999999999</v>
      </c>
      <c r="F226" s="3">
        <v>0.23799999999999999</v>
      </c>
      <c r="G226" s="3">
        <v>0.249</v>
      </c>
      <c r="H226" s="3">
        <v>0.24299999999999999</v>
      </c>
      <c r="I226" s="3">
        <v>0.26800000000000002</v>
      </c>
      <c r="J226" s="3">
        <v>0.27900000000000003</v>
      </c>
      <c r="K226" s="3">
        <v>0.25600000000000001</v>
      </c>
      <c r="L226" s="3">
        <v>0.23799999999999999</v>
      </c>
      <c r="M226" s="3">
        <v>0.21</v>
      </c>
      <c r="N226" s="3">
        <v>0.19</v>
      </c>
      <c r="O226" s="3">
        <v>0.24</v>
      </c>
      <c r="P226" s="3">
        <v>0.30099999999999999</v>
      </c>
      <c r="Q226" s="3">
        <v>0.22900000000000001</v>
      </c>
      <c r="R226" s="3">
        <v>0.17499999999999999</v>
      </c>
      <c r="S226" s="3">
        <v>5.7000000000000002E-2</v>
      </c>
    </row>
    <row r="227" spans="1:19" x14ac:dyDescent="0.25">
      <c r="A227">
        <v>2009</v>
      </c>
      <c r="B227">
        <v>151</v>
      </c>
      <c r="C227" t="s">
        <v>77</v>
      </c>
      <c r="D227" t="s">
        <v>91</v>
      </c>
      <c r="E227" s="3">
        <v>0.24099999999999999</v>
      </c>
      <c r="F227" s="3">
        <v>0.22500000000000001</v>
      </c>
      <c r="G227" s="3">
        <v>0.24099999999999999</v>
      </c>
      <c r="H227" s="3">
        <v>0.23699999999999999</v>
      </c>
      <c r="I227" s="3">
        <v>0.25</v>
      </c>
      <c r="J227" s="3">
        <v>0.222</v>
      </c>
      <c r="K227" s="3">
        <v>0.216</v>
      </c>
      <c r="L227" s="3">
        <v>0.20699999999999999</v>
      </c>
      <c r="M227" s="3">
        <v>0.251</v>
      </c>
      <c r="N227" s="3">
        <v>0.26700000000000002</v>
      </c>
      <c r="O227" s="3">
        <v>0.22900000000000001</v>
      </c>
      <c r="P227" s="3">
        <v>0.20599999999999999</v>
      </c>
      <c r="Q227" s="3">
        <v>0.186</v>
      </c>
      <c r="R227" s="3">
        <v>0.188</v>
      </c>
      <c r="S227" s="3">
        <v>7.5999999999999998E-2</v>
      </c>
    </row>
    <row r="228" spans="1:19" x14ac:dyDescent="0.25">
      <c r="A228">
        <v>2009</v>
      </c>
      <c r="B228">
        <v>151</v>
      </c>
      <c r="C228" t="s">
        <v>77</v>
      </c>
      <c r="D228" t="s">
        <v>92</v>
      </c>
      <c r="E228" s="3">
        <v>0.23899999999999999</v>
      </c>
      <c r="F228" s="3">
        <v>0.23</v>
      </c>
      <c r="G228" s="3">
        <v>0.251</v>
      </c>
      <c r="H228" s="3">
        <v>0.24199999999999999</v>
      </c>
      <c r="I228" s="3">
        <v>0.25700000000000001</v>
      </c>
      <c r="J228" s="3">
        <v>0.25900000000000001</v>
      </c>
      <c r="K228" s="3">
        <v>0.23200000000000001</v>
      </c>
      <c r="L228" s="3">
        <v>0.245</v>
      </c>
      <c r="M228" s="3">
        <v>0.33400000000000002</v>
      </c>
      <c r="N228" s="3">
        <v>0.32</v>
      </c>
      <c r="O228" s="3">
        <v>0.152</v>
      </c>
      <c r="P228" s="3">
        <v>0.14599999999999999</v>
      </c>
      <c r="Q228" s="3">
        <v>0.16900000000000001</v>
      </c>
      <c r="R228" s="3">
        <v>0.20799999999999999</v>
      </c>
      <c r="S228" s="3">
        <v>6.6000000000000003E-2</v>
      </c>
    </row>
    <row r="229" spans="1:19" x14ac:dyDescent="0.25">
      <c r="A229">
        <v>2009</v>
      </c>
      <c r="B229">
        <v>151</v>
      </c>
      <c r="C229" t="s">
        <v>77</v>
      </c>
      <c r="D229" t="s">
        <v>93</v>
      </c>
      <c r="E229" s="3">
        <v>0.23899999999999999</v>
      </c>
      <c r="F229" s="3">
        <v>0.24399999999999999</v>
      </c>
      <c r="G229" s="3">
        <v>0.23799999999999999</v>
      </c>
      <c r="H229" s="3">
        <v>0.21</v>
      </c>
      <c r="I229" s="3">
        <v>0.19700000000000001</v>
      </c>
      <c r="J229" s="3">
        <v>0.22800000000000001</v>
      </c>
      <c r="K229" s="3">
        <v>0.224</v>
      </c>
      <c r="L229" s="3">
        <v>0.221</v>
      </c>
      <c r="M229" s="3">
        <v>0.23300000000000001</v>
      </c>
      <c r="N229" s="3">
        <v>0.313</v>
      </c>
      <c r="O229" s="3">
        <v>0.18</v>
      </c>
      <c r="P229" s="3">
        <v>0.19400000000000001</v>
      </c>
      <c r="Q229" s="3">
        <v>0.21299999999999999</v>
      </c>
      <c r="R229" s="3">
        <v>0.20100000000000001</v>
      </c>
      <c r="S229" s="3">
        <v>7.3999999999999996E-2</v>
      </c>
    </row>
    <row r="230" spans="1:19" x14ac:dyDescent="0.25">
      <c r="A230">
        <v>2009</v>
      </c>
      <c r="B230">
        <v>151</v>
      </c>
      <c r="C230" t="s">
        <v>77</v>
      </c>
      <c r="D230" t="s">
        <v>94</v>
      </c>
      <c r="E230" s="3">
        <v>0.248</v>
      </c>
      <c r="F230" s="3">
        <v>0.23799999999999999</v>
      </c>
      <c r="G230" s="3">
        <v>0.23400000000000001</v>
      </c>
      <c r="H230" s="3">
        <v>0.26</v>
      </c>
      <c r="I230" s="3">
        <v>0.25</v>
      </c>
      <c r="J230" s="3">
        <v>0.25</v>
      </c>
      <c r="K230" s="3">
        <v>0.246</v>
      </c>
      <c r="L230" s="3">
        <v>0.23499999999999999</v>
      </c>
      <c r="M230" s="3">
        <v>0.20699999999999999</v>
      </c>
      <c r="N230" s="3">
        <v>0.183</v>
      </c>
      <c r="O230" s="3">
        <v>0.20200000000000001</v>
      </c>
      <c r="P230" s="3">
        <v>0.22500000000000001</v>
      </c>
      <c r="Q230" s="3">
        <v>0.216</v>
      </c>
      <c r="R230" s="3">
        <v>0.193</v>
      </c>
      <c r="S230" s="3">
        <v>8.1000000000000003E-2</v>
      </c>
    </row>
    <row r="231" spans="1:19" x14ac:dyDescent="0.25">
      <c r="A231">
        <v>2009</v>
      </c>
      <c r="B231">
        <v>151</v>
      </c>
      <c r="C231" t="s">
        <v>77</v>
      </c>
      <c r="D231" t="s">
        <v>95</v>
      </c>
      <c r="E231" s="3">
        <v>0.25800000000000001</v>
      </c>
      <c r="F231" s="3">
        <v>0.253</v>
      </c>
      <c r="G231" s="3">
        <v>0.248</v>
      </c>
      <c r="H231" s="3">
        <v>0.253</v>
      </c>
      <c r="I231" s="3">
        <v>0.25800000000000001</v>
      </c>
      <c r="J231" s="3">
        <v>0.254</v>
      </c>
      <c r="K231" s="3">
        <v>0.27600000000000002</v>
      </c>
      <c r="L231" s="3">
        <v>0.26500000000000001</v>
      </c>
      <c r="M231" s="3">
        <v>0.23200000000000001</v>
      </c>
      <c r="N231" s="3">
        <v>0.20599999999999999</v>
      </c>
      <c r="O231" s="3">
        <v>0.188</v>
      </c>
      <c r="P231" s="3">
        <v>0.17299999999999999</v>
      </c>
      <c r="Q231" s="3">
        <v>0.183</v>
      </c>
      <c r="R231" s="3">
        <v>0.20799999999999999</v>
      </c>
      <c r="S231" s="3">
        <v>0.09</v>
      </c>
    </row>
    <row r="232" spans="1:19" x14ac:dyDescent="0.25">
      <c r="A232">
        <v>2009</v>
      </c>
      <c r="B232">
        <v>151</v>
      </c>
      <c r="C232" t="s">
        <v>77</v>
      </c>
      <c r="D232" t="s">
        <v>96</v>
      </c>
      <c r="E232" s="3">
        <v>0.20300000000000001</v>
      </c>
      <c r="F232" s="3">
        <v>0.21199999999999999</v>
      </c>
      <c r="G232" s="3">
        <v>0.215</v>
      </c>
      <c r="H232" s="3">
        <v>0.215</v>
      </c>
      <c r="I232" s="3">
        <v>0.214</v>
      </c>
      <c r="J232" s="3">
        <v>0.20899999999999999</v>
      </c>
      <c r="K232" s="3">
        <v>0.19800000000000001</v>
      </c>
      <c r="L232" s="3">
        <v>0.16</v>
      </c>
      <c r="M232" s="3">
        <v>0.152</v>
      </c>
      <c r="N232" s="3">
        <v>0.21099999999999999</v>
      </c>
      <c r="O232" s="3">
        <v>0.217</v>
      </c>
      <c r="P232" s="3">
        <v>0.22</v>
      </c>
      <c r="Q232" s="3">
        <v>0.217</v>
      </c>
      <c r="R232" s="3">
        <v>0.214</v>
      </c>
      <c r="S232" s="3">
        <v>8.6999999999999994E-2</v>
      </c>
    </row>
    <row r="233" spans="1:19" x14ac:dyDescent="0.25">
      <c r="A233">
        <v>2009</v>
      </c>
      <c r="B233">
        <v>151</v>
      </c>
      <c r="C233" t="s">
        <v>77</v>
      </c>
      <c r="D233" t="s">
        <v>104</v>
      </c>
      <c r="E233" s="3">
        <v>0.24</v>
      </c>
      <c r="F233" s="3">
        <v>0.22900000000000001</v>
      </c>
      <c r="G233" s="3">
        <v>0.23</v>
      </c>
      <c r="H233" s="3">
        <v>0.21</v>
      </c>
      <c r="I233" s="3">
        <v>0.19900000000000001</v>
      </c>
      <c r="J233" s="3">
        <v>0.219</v>
      </c>
      <c r="K233" s="3">
        <v>0.216</v>
      </c>
      <c r="L233" s="3">
        <v>0.21199999999999999</v>
      </c>
      <c r="M233" s="3">
        <v>0.22600000000000001</v>
      </c>
      <c r="N233" s="3">
        <v>0.22900000000000001</v>
      </c>
      <c r="O233" s="3">
        <v>0.214</v>
      </c>
      <c r="P233" s="3">
        <v>0.193</v>
      </c>
      <c r="Q233" s="3">
        <v>0.17499999999999999</v>
      </c>
      <c r="R233" s="3">
        <v>0.16700000000000001</v>
      </c>
      <c r="S233" s="3">
        <v>5.5E-2</v>
      </c>
    </row>
    <row r="234" spans="1:19" x14ac:dyDescent="0.25">
      <c r="A234">
        <v>2009</v>
      </c>
      <c r="B234">
        <v>151</v>
      </c>
      <c r="C234" t="s">
        <v>77</v>
      </c>
      <c r="D234" t="s">
        <v>105</v>
      </c>
      <c r="E234" s="3">
        <v>0.25700000000000001</v>
      </c>
      <c r="F234" s="3">
        <v>0.25</v>
      </c>
      <c r="G234" s="3">
        <v>0.24199999999999999</v>
      </c>
      <c r="H234" s="3">
        <v>0.22500000000000001</v>
      </c>
      <c r="I234" s="3">
        <v>0.27500000000000002</v>
      </c>
      <c r="J234" s="3">
        <v>0.23100000000000001</v>
      </c>
      <c r="K234" s="3">
        <v>0.218</v>
      </c>
      <c r="L234" s="3">
        <v>0.23300000000000001</v>
      </c>
      <c r="M234" s="3">
        <v>0.246</v>
      </c>
      <c r="N234" s="3">
        <v>0.26100000000000001</v>
      </c>
      <c r="O234" s="3">
        <v>0.23799999999999999</v>
      </c>
      <c r="P234" s="3">
        <v>0.248</v>
      </c>
      <c r="Q234" s="3">
        <v>0.17499999999999999</v>
      </c>
      <c r="R234" s="3">
        <v>0.19</v>
      </c>
      <c r="S234" s="3">
        <v>5.8000000000000003E-2</v>
      </c>
    </row>
    <row r="235" spans="1:19" x14ac:dyDescent="0.25">
      <c r="A235">
        <v>2009</v>
      </c>
      <c r="B235">
        <v>151</v>
      </c>
      <c r="C235" t="s">
        <v>77</v>
      </c>
      <c r="D235" t="s">
        <v>106</v>
      </c>
      <c r="E235" s="3">
        <v>0.23300000000000001</v>
      </c>
      <c r="F235" s="3">
        <v>0.22900000000000001</v>
      </c>
      <c r="G235" s="3">
        <v>0.19900000000000001</v>
      </c>
      <c r="H235" s="3">
        <v>0.22500000000000001</v>
      </c>
      <c r="I235" s="3">
        <v>0.23799999999999999</v>
      </c>
      <c r="J235" s="3">
        <v>0.22900000000000001</v>
      </c>
      <c r="K235" s="3">
        <v>0.23799999999999999</v>
      </c>
      <c r="L235" s="3">
        <v>0.22700000000000001</v>
      </c>
      <c r="M235" s="3">
        <v>0.24099999999999999</v>
      </c>
      <c r="N235" s="3">
        <v>0.33300000000000002</v>
      </c>
      <c r="O235" s="3">
        <v>0.25600000000000001</v>
      </c>
      <c r="P235" s="3">
        <v>0.16900000000000001</v>
      </c>
      <c r="Q235" s="3">
        <v>0.17100000000000001</v>
      </c>
      <c r="R235" s="3">
        <v>0.17299999999999999</v>
      </c>
      <c r="S235" s="3">
        <v>6.4000000000000001E-2</v>
      </c>
    </row>
    <row r="236" spans="1:19" x14ac:dyDescent="0.25">
      <c r="A236">
        <v>2009</v>
      </c>
      <c r="B236">
        <v>151</v>
      </c>
      <c r="C236" t="s">
        <v>77</v>
      </c>
      <c r="D236" t="s">
        <v>107</v>
      </c>
      <c r="E236" s="3">
        <v>0.27</v>
      </c>
      <c r="F236" s="3">
        <v>0.25</v>
      </c>
      <c r="G236" s="3">
        <v>0.246</v>
      </c>
      <c r="H236" s="3">
        <v>0.25900000000000001</v>
      </c>
      <c r="I236" s="3">
        <v>0.29299999999999998</v>
      </c>
      <c r="J236" s="3">
        <v>0.27400000000000002</v>
      </c>
      <c r="K236" s="3">
        <v>0.26</v>
      </c>
      <c r="L236" s="3">
        <v>0.223</v>
      </c>
      <c r="M236" s="3">
        <v>0.25900000000000001</v>
      </c>
      <c r="N236" s="3">
        <v>0.25800000000000001</v>
      </c>
      <c r="O236" s="3">
        <v>0.20899999999999999</v>
      </c>
      <c r="P236" s="3">
        <v>0.17699999999999999</v>
      </c>
      <c r="Q236" s="3">
        <v>0.17399999999999999</v>
      </c>
      <c r="R236" s="3">
        <v>0.187</v>
      </c>
      <c r="S236" s="3">
        <v>0.111</v>
      </c>
    </row>
    <row r="237" spans="1:19" x14ac:dyDescent="0.25">
      <c r="A237">
        <v>2009</v>
      </c>
      <c r="B237">
        <v>151</v>
      </c>
      <c r="C237" t="s">
        <v>77</v>
      </c>
      <c r="D237" t="s">
        <v>108</v>
      </c>
      <c r="E237" s="3">
        <v>0.251</v>
      </c>
      <c r="F237" s="3">
        <v>0.24299999999999999</v>
      </c>
      <c r="G237" s="3">
        <v>0.23699999999999999</v>
      </c>
      <c r="H237" s="3">
        <v>0.26200000000000001</v>
      </c>
      <c r="I237" s="3">
        <v>0.254</v>
      </c>
      <c r="J237" s="3">
        <v>0.27</v>
      </c>
      <c r="K237" s="3">
        <v>0.26500000000000001</v>
      </c>
      <c r="L237" s="3">
        <v>0.26</v>
      </c>
      <c r="M237" s="3">
        <v>0.22800000000000001</v>
      </c>
      <c r="N237" s="3">
        <v>0.19500000000000001</v>
      </c>
      <c r="O237" s="3">
        <v>0.19400000000000001</v>
      </c>
      <c r="P237" s="3">
        <v>0.184</v>
      </c>
      <c r="Q237" s="3">
        <v>0.215</v>
      </c>
      <c r="R237" s="3">
        <v>0.183</v>
      </c>
      <c r="S237" s="3">
        <v>8.5000000000000006E-2</v>
      </c>
    </row>
    <row r="238" spans="1:19" x14ac:dyDescent="0.25">
      <c r="A238">
        <v>2009</v>
      </c>
      <c r="B238">
        <v>151</v>
      </c>
      <c r="C238" t="s">
        <v>77</v>
      </c>
      <c r="D238" t="s">
        <v>109</v>
      </c>
      <c r="E238" s="3">
        <v>0.23599999999999999</v>
      </c>
      <c r="F238" s="3">
        <v>0.218</v>
      </c>
      <c r="G238" s="3">
        <v>0.25600000000000001</v>
      </c>
      <c r="H238" s="3">
        <v>0.24299999999999999</v>
      </c>
      <c r="I238" s="3">
        <v>0.223</v>
      </c>
      <c r="J238" s="3">
        <v>0.23400000000000001</v>
      </c>
      <c r="K238" s="3">
        <v>0.23799999999999999</v>
      </c>
      <c r="L238" s="3">
        <v>0.187</v>
      </c>
      <c r="M238" s="3">
        <v>0.20399999999999999</v>
      </c>
      <c r="N238" s="3">
        <v>0.23</v>
      </c>
      <c r="O238" s="3">
        <v>0.19</v>
      </c>
      <c r="P238" s="3">
        <v>0.151</v>
      </c>
      <c r="Q238" s="3">
        <v>0.152</v>
      </c>
      <c r="R238" s="3">
        <v>0.18099999999999999</v>
      </c>
      <c r="S238" s="3">
        <v>8.5999999999999993E-2</v>
      </c>
    </row>
    <row r="239" spans="1:19" x14ac:dyDescent="0.25">
      <c r="A239">
        <v>2009</v>
      </c>
      <c r="B239">
        <v>151</v>
      </c>
      <c r="C239" t="s">
        <v>77</v>
      </c>
      <c r="D239" t="s">
        <v>110</v>
      </c>
      <c r="E239" s="3">
        <v>0.2</v>
      </c>
      <c r="F239" s="3">
        <v>0.22800000000000001</v>
      </c>
      <c r="G239" s="3">
        <v>0.24099999999999999</v>
      </c>
      <c r="H239" s="3">
        <v>0.223</v>
      </c>
      <c r="I239" s="3">
        <v>0.245</v>
      </c>
      <c r="J239" s="3">
        <v>0.23200000000000001</v>
      </c>
      <c r="K239" s="3">
        <v>0.248</v>
      </c>
      <c r="L239" s="3">
        <v>0.255</v>
      </c>
      <c r="M239" s="3">
        <v>0.15</v>
      </c>
      <c r="N239" s="3">
        <v>0.187</v>
      </c>
      <c r="O239" s="3">
        <v>0.22800000000000001</v>
      </c>
      <c r="P239" s="3">
        <v>0.254</v>
      </c>
      <c r="Q239" s="3">
        <v>0.23</v>
      </c>
      <c r="R239" s="3">
        <v>0.20300000000000001</v>
      </c>
      <c r="S239" s="3">
        <v>8.7999999999999995E-2</v>
      </c>
    </row>
    <row r="240" spans="1:19" x14ac:dyDescent="0.25">
      <c r="A240">
        <v>2009</v>
      </c>
      <c r="B240">
        <v>151</v>
      </c>
      <c r="C240" t="s">
        <v>77</v>
      </c>
      <c r="D240" t="s">
        <v>125</v>
      </c>
      <c r="E240" s="3">
        <v>0.23400000000000001</v>
      </c>
      <c r="F240" s="3">
        <v>0.27900000000000003</v>
      </c>
      <c r="G240" s="3">
        <v>0.24299999999999999</v>
      </c>
      <c r="H240" s="3">
        <v>0.23699999999999999</v>
      </c>
      <c r="I240" s="3">
        <v>0.22700000000000001</v>
      </c>
      <c r="J240" s="3">
        <v>0.23200000000000001</v>
      </c>
      <c r="K240" s="3">
        <v>0.23699999999999999</v>
      </c>
      <c r="L240" s="3">
        <v>0.22800000000000001</v>
      </c>
      <c r="M240" s="3">
        <v>0.23200000000000001</v>
      </c>
      <c r="N240" s="3">
        <v>0.24399999999999999</v>
      </c>
      <c r="O240" s="3">
        <v>0.249</v>
      </c>
      <c r="P240" s="3">
        <v>0.253</v>
      </c>
      <c r="Q240" s="3">
        <v>0.21099999999999999</v>
      </c>
      <c r="R240" s="3">
        <v>0.16</v>
      </c>
      <c r="S240" s="3">
        <v>5.7000000000000002E-2</v>
      </c>
    </row>
    <row r="241" spans="1:19" x14ac:dyDescent="0.25">
      <c r="A241">
        <v>2009</v>
      </c>
      <c r="B241">
        <v>151</v>
      </c>
      <c r="C241" t="s">
        <v>77</v>
      </c>
      <c r="D241" t="s">
        <v>126</v>
      </c>
      <c r="E241" s="3">
        <v>0.20699999999999999</v>
      </c>
      <c r="F241" s="3">
        <v>0.216</v>
      </c>
      <c r="G241" s="3">
        <v>0.20399999999999999</v>
      </c>
      <c r="H241" s="3">
        <v>0.21099999999999999</v>
      </c>
      <c r="I241" s="3">
        <v>0.26200000000000001</v>
      </c>
      <c r="J241" s="3">
        <v>0.25600000000000001</v>
      </c>
      <c r="K241" s="3">
        <v>0.246</v>
      </c>
      <c r="L241" s="3">
        <v>0.218</v>
      </c>
      <c r="M241" s="3">
        <v>0.22600000000000001</v>
      </c>
      <c r="N241" s="3">
        <v>0.26200000000000001</v>
      </c>
      <c r="O241" s="3">
        <v>0.26300000000000001</v>
      </c>
      <c r="P241" s="3">
        <v>0.17599999999999999</v>
      </c>
      <c r="Q241" s="3">
        <v>0.193</v>
      </c>
      <c r="R241" s="3">
        <v>0.18099999999999999</v>
      </c>
      <c r="S241" s="3">
        <v>2.4E-2</v>
      </c>
    </row>
    <row r="242" spans="1:19" x14ac:dyDescent="0.25">
      <c r="A242">
        <v>2009</v>
      </c>
      <c r="B242">
        <v>151</v>
      </c>
      <c r="C242" t="s">
        <v>77</v>
      </c>
      <c r="D242" t="s">
        <v>127</v>
      </c>
      <c r="E242" s="3">
        <v>0.10199999999999999</v>
      </c>
      <c r="F242" s="3">
        <v>0.15</v>
      </c>
      <c r="G242" s="3">
        <v>0.21</v>
      </c>
      <c r="H242" s="3">
        <v>0.23200000000000001</v>
      </c>
      <c r="I242" s="3">
        <v>0.218</v>
      </c>
      <c r="J242" s="3">
        <v>0.25600000000000001</v>
      </c>
      <c r="K242" s="3">
        <v>0.26200000000000001</v>
      </c>
      <c r="L242" s="3">
        <v>0.25700000000000001</v>
      </c>
      <c r="M242" s="3">
        <v>0.246</v>
      </c>
      <c r="N242" s="3">
        <v>0.26900000000000002</v>
      </c>
      <c r="O242" s="3">
        <v>0.27800000000000002</v>
      </c>
      <c r="P242" s="3">
        <v>0.22600000000000001</v>
      </c>
      <c r="Q242" s="3">
        <v>0.19500000000000001</v>
      </c>
      <c r="R242" s="3">
        <v>0.17499999999999999</v>
      </c>
      <c r="S242" s="3">
        <v>6.7000000000000004E-2</v>
      </c>
    </row>
    <row r="243" spans="1:19" x14ac:dyDescent="0.25">
      <c r="A243">
        <v>2009</v>
      </c>
      <c r="B243">
        <v>151</v>
      </c>
      <c r="C243" t="s">
        <v>77</v>
      </c>
      <c r="D243" t="s">
        <v>128</v>
      </c>
      <c r="E243" s="3">
        <v>0.19800000000000001</v>
      </c>
      <c r="F243" s="3">
        <v>0.192</v>
      </c>
      <c r="G243" s="3">
        <v>0.215</v>
      </c>
      <c r="H243" s="3">
        <v>0.20100000000000001</v>
      </c>
      <c r="I243" s="3">
        <v>0.19400000000000001</v>
      </c>
      <c r="J243" s="3">
        <v>0.2</v>
      </c>
      <c r="K243" s="3">
        <v>0.218</v>
      </c>
      <c r="L243" s="3">
        <v>0.23200000000000001</v>
      </c>
      <c r="M243" s="3">
        <v>0.247</v>
      </c>
      <c r="N243" s="3">
        <v>0.27400000000000002</v>
      </c>
      <c r="O243" s="3">
        <v>0.28299999999999997</v>
      </c>
      <c r="P243" s="3">
        <v>0.26600000000000001</v>
      </c>
      <c r="Q243" s="3">
        <v>0.23100000000000001</v>
      </c>
      <c r="R243" s="3">
        <v>0.17699999999999999</v>
      </c>
      <c r="S243" s="3">
        <v>6.6000000000000003E-2</v>
      </c>
    </row>
    <row r="244" spans="1:19" x14ac:dyDescent="0.25">
      <c r="A244">
        <v>2009</v>
      </c>
      <c r="B244">
        <v>151</v>
      </c>
      <c r="C244" t="s">
        <v>77</v>
      </c>
      <c r="D244" t="s">
        <v>129</v>
      </c>
      <c r="E244" s="3">
        <v>0.16900000000000001</v>
      </c>
      <c r="F244" s="3">
        <v>0.20100000000000001</v>
      </c>
      <c r="G244" s="3">
        <v>0.184</v>
      </c>
      <c r="H244" s="3">
        <v>0.188</v>
      </c>
      <c r="I244" s="3">
        <v>0.19900000000000001</v>
      </c>
      <c r="J244" s="3">
        <v>0.20899999999999999</v>
      </c>
      <c r="K244" s="3">
        <v>0.23799999999999999</v>
      </c>
      <c r="L244" s="3">
        <v>0.25900000000000001</v>
      </c>
      <c r="M244" s="3">
        <v>0.28100000000000003</v>
      </c>
      <c r="N244" s="3">
        <v>0.28799999999999998</v>
      </c>
      <c r="O244" s="3">
        <v>0.28100000000000003</v>
      </c>
      <c r="P244" s="3">
        <v>0.26600000000000001</v>
      </c>
      <c r="Q244" s="3">
        <v>0.224</v>
      </c>
      <c r="R244" s="3">
        <v>0.183</v>
      </c>
      <c r="S244" s="3">
        <v>5.8000000000000003E-2</v>
      </c>
    </row>
    <row r="245" spans="1:19" x14ac:dyDescent="0.25">
      <c r="A245">
        <v>2009</v>
      </c>
      <c r="B245">
        <v>151</v>
      </c>
      <c r="C245" t="s">
        <v>77</v>
      </c>
      <c r="D245" t="s">
        <v>130</v>
      </c>
      <c r="E245" s="3">
        <v>0.22600000000000001</v>
      </c>
      <c r="F245" s="3">
        <v>0.23699999999999999</v>
      </c>
      <c r="G245" s="3">
        <v>0.24299999999999999</v>
      </c>
      <c r="H245" s="3">
        <v>0.22800000000000001</v>
      </c>
      <c r="I245" s="3">
        <v>0.214</v>
      </c>
      <c r="J245" s="3">
        <v>0.216</v>
      </c>
      <c r="K245" s="3">
        <v>0.218</v>
      </c>
      <c r="L245" s="3">
        <v>0.183</v>
      </c>
      <c r="M245" s="3">
        <v>0.18</v>
      </c>
      <c r="N245" s="3">
        <v>0.21199999999999999</v>
      </c>
      <c r="O245" s="3">
        <v>0.221</v>
      </c>
      <c r="P245" s="3">
        <v>0.24199999999999999</v>
      </c>
      <c r="Q245" s="3">
        <v>0.221</v>
      </c>
      <c r="R245" s="3">
        <v>0.188</v>
      </c>
      <c r="S245" s="3">
        <v>6.0999999999999999E-2</v>
      </c>
    </row>
    <row r="246" spans="1:19" x14ac:dyDescent="0.25">
      <c r="A246">
        <v>2009</v>
      </c>
      <c r="B246">
        <v>151</v>
      </c>
      <c r="C246" t="s">
        <v>77</v>
      </c>
      <c r="D246" t="s">
        <v>131</v>
      </c>
      <c r="E246" s="3">
        <v>0.13600000000000001</v>
      </c>
      <c r="F246" s="3">
        <v>0.156</v>
      </c>
      <c r="G246" s="3">
        <v>0.22500000000000001</v>
      </c>
      <c r="H246" s="3">
        <v>0.19600000000000001</v>
      </c>
      <c r="I246" s="3">
        <v>0.22900000000000001</v>
      </c>
      <c r="J246" s="3">
        <v>0.218</v>
      </c>
      <c r="K246" s="3">
        <v>0.23200000000000001</v>
      </c>
      <c r="L246" s="3">
        <v>0.222</v>
      </c>
      <c r="M246" s="3">
        <v>0.249</v>
      </c>
      <c r="N246" s="3">
        <v>0.23100000000000001</v>
      </c>
      <c r="O246" s="3">
        <v>0.255</v>
      </c>
      <c r="P246" s="3">
        <v>0.26900000000000002</v>
      </c>
      <c r="Q246" s="3">
        <v>0.22700000000000001</v>
      </c>
      <c r="R246" s="3">
        <v>0.20300000000000001</v>
      </c>
      <c r="S246" s="3">
        <v>0.11</v>
      </c>
    </row>
    <row r="247" spans="1:19" x14ac:dyDescent="0.25">
      <c r="A247">
        <v>2009</v>
      </c>
      <c r="B247">
        <v>151</v>
      </c>
      <c r="C247" t="s">
        <v>77</v>
      </c>
      <c r="D247" t="s">
        <v>132</v>
      </c>
      <c r="E247" s="3">
        <v>0.24399999999999999</v>
      </c>
      <c r="F247" s="3">
        <v>0.24399999999999999</v>
      </c>
      <c r="G247" s="3">
        <v>0.248</v>
      </c>
      <c r="H247" s="3">
        <v>0.189</v>
      </c>
      <c r="I247" s="3">
        <v>0.185</v>
      </c>
      <c r="J247" s="3">
        <v>0.20899999999999999</v>
      </c>
      <c r="K247" s="3">
        <v>0.23200000000000001</v>
      </c>
      <c r="L247" s="3">
        <v>0.23599999999999999</v>
      </c>
      <c r="M247" s="3">
        <v>0.25800000000000001</v>
      </c>
      <c r="N247" s="3">
        <v>0.26700000000000002</v>
      </c>
      <c r="O247" s="3">
        <v>0.27</v>
      </c>
      <c r="P247" s="3">
        <v>0.23100000000000001</v>
      </c>
      <c r="Q247" s="3">
        <v>0.19400000000000001</v>
      </c>
      <c r="R247" s="3">
        <v>0.16</v>
      </c>
      <c r="S247" s="3">
        <v>5.1999999999999998E-2</v>
      </c>
    </row>
    <row r="248" spans="1:19" x14ac:dyDescent="0.25">
      <c r="A248">
        <v>2009</v>
      </c>
      <c r="B248">
        <v>151</v>
      </c>
      <c r="C248" t="s">
        <v>77</v>
      </c>
      <c r="D248" t="s">
        <v>133</v>
      </c>
      <c r="E248" s="3">
        <v>0.112</v>
      </c>
      <c r="F248" s="3">
        <v>0.11</v>
      </c>
      <c r="G248" s="3">
        <v>0.13800000000000001</v>
      </c>
      <c r="H248" s="3">
        <v>0.23300000000000001</v>
      </c>
      <c r="I248" s="3">
        <v>0.23799999999999999</v>
      </c>
      <c r="J248" s="3">
        <v>0.22600000000000001</v>
      </c>
      <c r="K248" s="3">
        <v>0.24</v>
      </c>
      <c r="L248" s="3">
        <v>0.24099999999999999</v>
      </c>
      <c r="M248" s="3">
        <v>0.23799999999999999</v>
      </c>
      <c r="N248" s="3">
        <v>0.26100000000000001</v>
      </c>
      <c r="O248" s="3">
        <v>0.25700000000000001</v>
      </c>
      <c r="P248" s="3">
        <v>0.26</v>
      </c>
      <c r="Q248" s="3">
        <v>0.19</v>
      </c>
      <c r="R248" s="3">
        <v>0.182</v>
      </c>
      <c r="S248" s="3">
        <v>9.8000000000000004E-2</v>
      </c>
    </row>
    <row r="249" spans="1:19" x14ac:dyDescent="0.25">
      <c r="A249">
        <v>2009</v>
      </c>
      <c r="B249">
        <v>151</v>
      </c>
      <c r="C249" t="s">
        <v>77</v>
      </c>
      <c r="D249" t="s">
        <v>134</v>
      </c>
      <c r="E249" s="3">
        <v>0.114</v>
      </c>
      <c r="F249" s="3">
        <v>0.11</v>
      </c>
      <c r="G249" s="3">
        <v>0.191</v>
      </c>
      <c r="H249" s="3">
        <v>0.249</v>
      </c>
      <c r="I249" s="3">
        <v>0.25900000000000001</v>
      </c>
      <c r="J249" s="3">
        <v>0.26</v>
      </c>
      <c r="K249" s="3">
        <v>0.23300000000000001</v>
      </c>
      <c r="L249" s="3">
        <v>0.254</v>
      </c>
      <c r="M249" s="3">
        <v>0.255</v>
      </c>
      <c r="N249" s="3">
        <v>0.223</v>
      </c>
      <c r="O249" s="3">
        <v>0.161</v>
      </c>
      <c r="P249" s="3">
        <v>0.19</v>
      </c>
      <c r="Q249" s="3">
        <v>0.21099999999999999</v>
      </c>
      <c r="R249" s="3">
        <v>0.18</v>
      </c>
      <c r="S249" s="3">
        <v>6.7000000000000004E-2</v>
      </c>
    </row>
    <row r="250" spans="1:19" x14ac:dyDescent="0.25">
      <c r="A250">
        <v>2009</v>
      </c>
      <c r="B250">
        <v>151</v>
      </c>
      <c r="C250" t="s">
        <v>77</v>
      </c>
      <c r="D250" t="s">
        <v>135</v>
      </c>
      <c r="E250" s="3">
        <v>0.114</v>
      </c>
      <c r="F250" s="3">
        <v>9.6000000000000002E-2</v>
      </c>
      <c r="G250" s="3">
        <v>0.16500000000000001</v>
      </c>
      <c r="H250" s="3">
        <v>0.27700000000000002</v>
      </c>
      <c r="I250" s="3">
        <v>0.249</v>
      </c>
      <c r="J250" s="3">
        <v>0.26</v>
      </c>
      <c r="K250" s="3">
        <v>0.255</v>
      </c>
      <c r="L250" s="3">
        <v>0.255</v>
      </c>
      <c r="M250" s="3">
        <v>0.26500000000000001</v>
      </c>
      <c r="N250" s="3">
        <v>0.25800000000000001</v>
      </c>
      <c r="O250" s="3">
        <v>0.221</v>
      </c>
      <c r="P250" s="3">
        <v>0.2</v>
      </c>
      <c r="Q250" s="3">
        <v>0.19400000000000001</v>
      </c>
      <c r="R250" s="3">
        <v>0.16400000000000001</v>
      </c>
      <c r="S250" s="3">
        <v>6.3E-2</v>
      </c>
    </row>
    <row r="251" spans="1:19" x14ac:dyDescent="0.25">
      <c r="A251">
        <v>2009</v>
      </c>
      <c r="B251">
        <v>151</v>
      </c>
      <c r="C251" t="s">
        <v>77</v>
      </c>
      <c r="D251" t="s">
        <v>136</v>
      </c>
      <c r="E251" s="3">
        <v>0.16700000000000001</v>
      </c>
      <c r="F251" s="3">
        <v>0.14899999999999999</v>
      </c>
      <c r="G251" s="3">
        <v>0.17199999999999999</v>
      </c>
      <c r="H251" s="3">
        <v>0.224</v>
      </c>
      <c r="I251" s="3">
        <v>0.22500000000000001</v>
      </c>
      <c r="J251" s="3">
        <v>0.23300000000000001</v>
      </c>
      <c r="K251" s="3">
        <v>0.246</v>
      </c>
      <c r="L251" s="3">
        <v>0.25700000000000001</v>
      </c>
      <c r="M251" s="3">
        <v>0.24</v>
      </c>
      <c r="N251" s="3">
        <v>0.254</v>
      </c>
      <c r="O251" s="3">
        <v>0.22500000000000001</v>
      </c>
      <c r="P251" s="3">
        <v>0.23699999999999999</v>
      </c>
      <c r="Q251" s="3">
        <v>0.21299999999999999</v>
      </c>
      <c r="R251" s="3">
        <v>0.189</v>
      </c>
      <c r="S251" s="3">
        <v>7.9000000000000001E-2</v>
      </c>
    </row>
    <row r="252" spans="1:19" x14ac:dyDescent="0.25">
      <c r="A252">
        <v>2009</v>
      </c>
      <c r="B252">
        <v>151</v>
      </c>
      <c r="C252" t="s">
        <v>77</v>
      </c>
      <c r="D252" t="s">
        <v>137</v>
      </c>
      <c r="E252" s="3">
        <v>0.21299999999999999</v>
      </c>
      <c r="F252" s="3">
        <v>0.251</v>
      </c>
      <c r="G252" s="3">
        <v>0.28399999999999997</v>
      </c>
      <c r="H252" s="3">
        <v>0.29399999999999998</v>
      </c>
      <c r="I252" s="3">
        <v>0.21199999999999999</v>
      </c>
      <c r="J252" s="3">
        <v>0.16500000000000001</v>
      </c>
      <c r="K252" s="3">
        <v>0.23599999999999999</v>
      </c>
      <c r="L252" s="3">
        <v>0.21299999999999999</v>
      </c>
      <c r="M252" s="3">
        <v>0.183</v>
      </c>
      <c r="N252" s="3">
        <v>0.216</v>
      </c>
      <c r="O252" s="3">
        <v>0.18</v>
      </c>
      <c r="P252" s="3">
        <v>0.185</v>
      </c>
      <c r="Q252" s="3">
        <v>0.19400000000000001</v>
      </c>
      <c r="R252" s="3">
        <v>0.16</v>
      </c>
      <c r="S252" s="3">
        <v>8.3000000000000004E-2</v>
      </c>
    </row>
    <row r="253" spans="1:19" x14ac:dyDescent="0.25">
      <c r="A253">
        <v>2009</v>
      </c>
      <c r="B253">
        <v>151</v>
      </c>
      <c r="C253" t="s">
        <v>77</v>
      </c>
      <c r="D253" t="s">
        <v>138</v>
      </c>
      <c r="E253" s="3">
        <v>0.17899999999999999</v>
      </c>
      <c r="F253" s="3">
        <v>0.18099999999999999</v>
      </c>
      <c r="G253" s="3">
        <v>0.224</v>
      </c>
      <c r="H253" s="3">
        <v>0.20699999999999999</v>
      </c>
      <c r="I253" s="3">
        <v>0.19</v>
      </c>
      <c r="J253" s="3">
        <v>0.193</v>
      </c>
      <c r="K253" s="3">
        <v>0.14399999999999999</v>
      </c>
      <c r="L253" s="3">
        <v>0.21099999999999999</v>
      </c>
      <c r="M253" s="3">
        <v>0.219</v>
      </c>
      <c r="N253" s="3">
        <v>0.20699999999999999</v>
      </c>
      <c r="O253" s="3">
        <v>0.21099999999999999</v>
      </c>
      <c r="P253" s="3">
        <v>0.21199999999999999</v>
      </c>
      <c r="Q253" s="3">
        <v>0.23899999999999999</v>
      </c>
      <c r="R253" s="3">
        <v>0.22500000000000001</v>
      </c>
      <c r="S253" s="3">
        <v>0.107</v>
      </c>
    </row>
    <row r="254" spans="1:19" x14ac:dyDescent="0.25">
      <c r="A254">
        <v>2009</v>
      </c>
      <c r="B254">
        <v>151</v>
      </c>
      <c r="C254" t="s">
        <v>77</v>
      </c>
      <c r="D254" t="s">
        <v>146</v>
      </c>
      <c r="E254" s="3">
        <v>0.09</v>
      </c>
      <c r="F254" s="3">
        <v>0.121</v>
      </c>
      <c r="G254" s="3">
        <v>9.5000000000000001E-2</v>
      </c>
      <c r="H254" s="3">
        <v>0.13</v>
      </c>
      <c r="I254" s="3">
        <v>0.28399999999999997</v>
      </c>
      <c r="J254" s="3">
        <v>0.313</v>
      </c>
      <c r="K254" s="3">
        <v>0.27700000000000002</v>
      </c>
      <c r="L254" s="3">
        <v>0.219</v>
      </c>
      <c r="M254" s="3">
        <v>0.20200000000000001</v>
      </c>
      <c r="N254" s="3">
        <v>0.214</v>
      </c>
      <c r="O254" s="3">
        <v>0.17199999999999999</v>
      </c>
      <c r="P254" s="3">
        <v>0.16200000000000001</v>
      </c>
      <c r="Q254" s="3">
        <v>0.17899999999999999</v>
      </c>
      <c r="R254" s="3">
        <v>0.186</v>
      </c>
      <c r="S254" s="3">
        <v>7.9000000000000001E-2</v>
      </c>
    </row>
    <row r="255" spans="1:19" x14ac:dyDescent="0.25">
      <c r="A255">
        <v>2009</v>
      </c>
      <c r="B255">
        <v>151</v>
      </c>
      <c r="C255" t="s">
        <v>77</v>
      </c>
      <c r="D255" t="s">
        <v>147</v>
      </c>
      <c r="E255" s="3">
        <v>0.13600000000000001</v>
      </c>
      <c r="F255" s="3">
        <v>0.155</v>
      </c>
      <c r="G255" s="3">
        <v>0.20200000000000001</v>
      </c>
      <c r="H255" s="3">
        <v>0.245</v>
      </c>
      <c r="I255" s="3">
        <v>0.26900000000000002</v>
      </c>
      <c r="J255" s="3">
        <v>0.24</v>
      </c>
      <c r="K255" s="3">
        <v>0.23899999999999999</v>
      </c>
      <c r="L255" s="3">
        <v>0.23300000000000001</v>
      </c>
      <c r="M255" s="3">
        <v>0.24199999999999999</v>
      </c>
      <c r="N255" s="3">
        <v>0.255</v>
      </c>
      <c r="O255" s="3">
        <v>0.24299999999999999</v>
      </c>
      <c r="P255" s="3">
        <v>0.17799999999999999</v>
      </c>
      <c r="Q255" s="3">
        <v>0.17299999999999999</v>
      </c>
      <c r="R255" s="3">
        <v>0.185</v>
      </c>
      <c r="S255" s="3">
        <v>7.6999999999999999E-2</v>
      </c>
    </row>
    <row r="256" spans="1:19" x14ac:dyDescent="0.25">
      <c r="A256">
        <v>2009</v>
      </c>
      <c r="B256">
        <v>151</v>
      </c>
      <c r="C256" t="s">
        <v>77</v>
      </c>
      <c r="D256" t="s">
        <v>148</v>
      </c>
      <c r="E256" s="3">
        <v>0.19600000000000001</v>
      </c>
      <c r="F256" s="3">
        <v>0.189</v>
      </c>
      <c r="G256" s="3">
        <v>0.22900000000000001</v>
      </c>
      <c r="H256" s="3">
        <v>0.23</v>
      </c>
      <c r="I256" s="3">
        <v>0.21299999999999999</v>
      </c>
      <c r="J256" s="3">
        <v>0.16200000000000001</v>
      </c>
      <c r="K256" s="3">
        <v>0.14199999999999999</v>
      </c>
      <c r="L256" s="3">
        <v>0.15</v>
      </c>
      <c r="M256" s="3">
        <v>0.17100000000000001</v>
      </c>
      <c r="N256" s="3">
        <v>0.20699999999999999</v>
      </c>
      <c r="O256" s="3">
        <v>0.245</v>
      </c>
      <c r="P256" s="3">
        <v>0.215</v>
      </c>
      <c r="Q256" s="3">
        <v>0.222</v>
      </c>
      <c r="R256" s="3">
        <v>0.21</v>
      </c>
      <c r="S256" s="3">
        <v>8.6999999999999994E-2</v>
      </c>
    </row>
    <row r="257" spans="1:19" x14ac:dyDescent="0.25">
      <c r="A257">
        <v>2009</v>
      </c>
      <c r="B257">
        <v>151</v>
      </c>
      <c r="C257" t="s">
        <v>77</v>
      </c>
      <c r="D257" t="s">
        <v>149</v>
      </c>
      <c r="E257" s="3">
        <v>0.20899999999999999</v>
      </c>
      <c r="F257" s="3">
        <v>0.19400000000000001</v>
      </c>
      <c r="G257" s="3">
        <v>0.16</v>
      </c>
      <c r="H257" s="3">
        <v>0.17899999999999999</v>
      </c>
      <c r="I257" s="3">
        <v>0.193</v>
      </c>
      <c r="J257" s="3">
        <v>0.23300000000000001</v>
      </c>
      <c r="K257" s="3">
        <v>0.24199999999999999</v>
      </c>
      <c r="L257" s="3">
        <v>0.24099999999999999</v>
      </c>
      <c r="M257" s="3">
        <v>0.254</v>
      </c>
      <c r="N257" s="3">
        <v>0.27700000000000002</v>
      </c>
      <c r="O257" s="3">
        <v>0.25</v>
      </c>
      <c r="P257" s="3">
        <v>0.16</v>
      </c>
      <c r="Q257" s="3">
        <v>0.23100000000000001</v>
      </c>
      <c r="R257" s="3">
        <v>0.21099999999999999</v>
      </c>
      <c r="S257" s="3">
        <v>0.09</v>
      </c>
    </row>
    <row r="258" spans="1:19" x14ac:dyDescent="0.25">
      <c r="A258">
        <v>2009</v>
      </c>
      <c r="B258">
        <v>151</v>
      </c>
      <c r="C258" t="s">
        <v>77</v>
      </c>
      <c r="D258" t="s">
        <v>150</v>
      </c>
      <c r="E258" s="3">
        <v>0.222</v>
      </c>
      <c r="F258" s="3">
        <v>0.22</v>
      </c>
      <c r="G258" s="3">
        <v>0.158</v>
      </c>
      <c r="H258" s="3">
        <v>0.17699999999999999</v>
      </c>
      <c r="I258" s="3">
        <v>0.192</v>
      </c>
      <c r="J258" s="3">
        <v>0.20699999999999999</v>
      </c>
      <c r="K258" s="3">
        <v>0.23300000000000001</v>
      </c>
      <c r="L258" s="3">
        <v>0.23499999999999999</v>
      </c>
      <c r="M258" s="3">
        <v>0.251</v>
      </c>
      <c r="N258" s="3">
        <v>0.247</v>
      </c>
      <c r="O258" s="3">
        <v>0.20200000000000001</v>
      </c>
      <c r="P258" s="3">
        <v>0.20699999999999999</v>
      </c>
      <c r="Q258" s="3">
        <v>0.222</v>
      </c>
      <c r="R258" s="3">
        <v>0.215</v>
      </c>
      <c r="S258" s="3">
        <v>8.1000000000000003E-2</v>
      </c>
    </row>
    <row r="259" spans="1:19" x14ac:dyDescent="0.25">
      <c r="A259">
        <v>2009</v>
      </c>
      <c r="B259">
        <v>151</v>
      </c>
      <c r="C259" t="s">
        <v>77</v>
      </c>
      <c r="D259" t="s">
        <v>151</v>
      </c>
      <c r="E259" s="3">
        <v>0.19</v>
      </c>
      <c r="F259" s="3">
        <v>0.191</v>
      </c>
      <c r="G259" s="3">
        <v>0.2</v>
      </c>
      <c r="H259" s="3">
        <v>0.26300000000000001</v>
      </c>
      <c r="I259" s="3">
        <v>0.29799999999999999</v>
      </c>
      <c r="J259" s="3">
        <v>0.29899999999999999</v>
      </c>
      <c r="K259" s="3">
        <v>0.26700000000000002</v>
      </c>
      <c r="L259" s="3">
        <v>0.221</v>
      </c>
      <c r="M259" s="3">
        <v>0.25</v>
      </c>
      <c r="N259" s="3">
        <v>0.26700000000000002</v>
      </c>
      <c r="O259" s="3">
        <v>0.248</v>
      </c>
      <c r="P259" s="3">
        <v>0.22700000000000001</v>
      </c>
      <c r="Q259" s="3">
        <v>0.20200000000000001</v>
      </c>
      <c r="R259" s="3">
        <v>0.19600000000000001</v>
      </c>
      <c r="S259" s="3">
        <v>8.1000000000000003E-2</v>
      </c>
    </row>
    <row r="260" spans="1:19" x14ac:dyDescent="0.25">
      <c r="A260">
        <v>2009</v>
      </c>
      <c r="B260">
        <v>151</v>
      </c>
      <c r="C260" t="s">
        <v>77</v>
      </c>
      <c r="D260" t="s">
        <v>152</v>
      </c>
      <c r="E260" s="3">
        <v>0.22900000000000001</v>
      </c>
      <c r="F260" s="3">
        <v>0.23899999999999999</v>
      </c>
      <c r="G260" s="3">
        <v>0.24099999999999999</v>
      </c>
      <c r="H260" s="3">
        <v>0.21299999999999999</v>
      </c>
      <c r="I260" s="3">
        <v>0.21099999999999999</v>
      </c>
      <c r="J260" s="3">
        <v>0.151</v>
      </c>
      <c r="K260" s="3">
        <v>0.16700000000000001</v>
      </c>
      <c r="L260" s="3">
        <v>0.19800000000000001</v>
      </c>
      <c r="M260" s="3">
        <v>0.20799999999999999</v>
      </c>
      <c r="N260" s="3">
        <v>0.222</v>
      </c>
      <c r="O260" s="3">
        <v>0.24399999999999999</v>
      </c>
      <c r="P260" s="3">
        <v>0.217</v>
      </c>
      <c r="Q260" s="3">
        <v>0.21299999999999999</v>
      </c>
      <c r="R260" s="3">
        <v>0.19600000000000001</v>
      </c>
      <c r="S260" s="3">
        <v>9.6000000000000002E-2</v>
      </c>
    </row>
    <row r="261" spans="1:19" x14ac:dyDescent="0.25">
      <c r="A261">
        <v>2009</v>
      </c>
      <c r="B261">
        <v>151</v>
      </c>
      <c r="C261" t="s">
        <v>77</v>
      </c>
      <c r="D261" t="s">
        <v>160</v>
      </c>
      <c r="E261" s="3">
        <v>0.21099999999999999</v>
      </c>
      <c r="F261" s="3">
        <v>0.17699999999999999</v>
      </c>
      <c r="G261" s="3">
        <v>0.20499999999999999</v>
      </c>
      <c r="H261" s="3">
        <v>0.24399999999999999</v>
      </c>
      <c r="I261" s="3">
        <v>0.219</v>
      </c>
      <c r="J261" s="3">
        <v>0.214</v>
      </c>
      <c r="K261" s="3">
        <v>0.218</v>
      </c>
      <c r="L261" s="3">
        <v>0.23499999999999999</v>
      </c>
      <c r="M261" s="3">
        <v>0.23100000000000001</v>
      </c>
      <c r="N261" s="3">
        <v>0.245</v>
      </c>
      <c r="O261" s="3">
        <v>0.26500000000000001</v>
      </c>
      <c r="P261" s="3">
        <v>0.28999999999999998</v>
      </c>
      <c r="Q261" s="3">
        <v>0.26300000000000001</v>
      </c>
      <c r="R261" s="3">
        <v>0.214</v>
      </c>
      <c r="S261" s="3">
        <v>9.6000000000000002E-2</v>
      </c>
    </row>
    <row r="262" spans="1:19" x14ac:dyDescent="0.25">
      <c r="A262">
        <v>2009</v>
      </c>
      <c r="B262">
        <v>151</v>
      </c>
      <c r="C262" t="s">
        <v>77</v>
      </c>
      <c r="D262" t="s">
        <v>161</v>
      </c>
      <c r="E262" s="3">
        <v>0.23899999999999999</v>
      </c>
      <c r="F262" s="3">
        <v>0.22</v>
      </c>
      <c r="G262" s="3">
        <v>0.223</v>
      </c>
      <c r="H262" s="3">
        <v>0.22600000000000001</v>
      </c>
      <c r="I262" s="3">
        <v>0.19600000000000001</v>
      </c>
      <c r="J262" s="3">
        <v>0.25900000000000001</v>
      </c>
      <c r="K262" s="3">
        <v>0.245</v>
      </c>
      <c r="L262" s="3">
        <v>0.24299999999999999</v>
      </c>
      <c r="M262" s="3">
        <v>0.245</v>
      </c>
      <c r="N262" s="3">
        <v>0.255</v>
      </c>
      <c r="O262" s="3">
        <v>0.23100000000000001</v>
      </c>
      <c r="P262" s="3">
        <v>0.27</v>
      </c>
      <c r="Q262" s="3">
        <v>0.248</v>
      </c>
      <c r="R262" s="3">
        <v>0.20300000000000001</v>
      </c>
      <c r="S262" s="3">
        <v>6.5000000000000002E-2</v>
      </c>
    </row>
    <row r="263" spans="1:19" x14ac:dyDescent="0.25">
      <c r="A263">
        <v>2009</v>
      </c>
      <c r="B263">
        <v>151</v>
      </c>
      <c r="C263" t="s">
        <v>77</v>
      </c>
      <c r="D263" t="s">
        <v>162</v>
      </c>
      <c r="E263" s="3">
        <v>0.19600000000000001</v>
      </c>
      <c r="F263" s="3">
        <v>0.20899999999999999</v>
      </c>
      <c r="G263" s="3">
        <v>0.22700000000000001</v>
      </c>
      <c r="H263" s="3">
        <v>0.23499999999999999</v>
      </c>
      <c r="I263" s="3">
        <v>0.2</v>
      </c>
      <c r="J263" s="3">
        <v>0.26100000000000001</v>
      </c>
      <c r="K263" s="3">
        <v>0.26700000000000002</v>
      </c>
      <c r="L263" s="3">
        <v>0.26300000000000001</v>
      </c>
      <c r="M263" s="3">
        <v>0.27800000000000002</v>
      </c>
      <c r="N263" s="3">
        <v>0.246</v>
      </c>
      <c r="O263" s="3">
        <v>0.21299999999999999</v>
      </c>
      <c r="P263" s="3">
        <v>0.187</v>
      </c>
      <c r="Q263" s="3">
        <v>0.219</v>
      </c>
      <c r="R263" s="3">
        <v>0.20599999999999999</v>
      </c>
      <c r="S263" s="3">
        <v>7.2999999999999995E-2</v>
      </c>
    </row>
    <row r="264" spans="1:19" x14ac:dyDescent="0.25">
      <c r="A264">
        <v>2009</v>
      </c>
      <c r="B264">
        <v>151</v>
      </c>
      <c r="C264" t="s">
        <v>77</v>
      </c>
      <c r="D264" t="s">
        <v>163</v>
      </c>
      <c r="E264" s="3">
        <v>0.19600000000000001</v>
      </c>
      <c r="F264" s="3">
        <v>0.19900000000000001</v>
      </c>
      <c r="G264" s="3">
        <v>0.216</v>
      </c>
      <c r="H264" s="3">
        <v>0.25</v>
      </c>
      <c r="I264" s="3">
        <v>0.19</v>
      </c>
      <c r="J264" s="3">
        <v>0.21299999999999999</v>
      </c>
      <c r="K264" s="3">
        <v>0.27</v>
      </c>
      <c r="L264" s="3">
        <v>0.26800000000000002</v>
      </c>
      <c r="M264" s="3">
        <v>0.246</v>
      </c>
      <c r="N264" s="3">
        <v>0.28499999999999998</v>
      </c>
      <c r="O264" s="3">
        <v>0.27900000000000003</v>
      </c>
      <c r="P264" s="3">
        <v>0.27400000000000002</v>
      </c>
      <c r="Q264" s="3">
        <v>0.251</v>
      </c>
      <c r="R264" s="3">
        <v>0.215</v>
      </c>
      <c r="S264" s="3">
        <v>0.104</v>
      </c>
    </row>
    <row r="265" spans="1:19" x14ac:dyDescent="0.25">
      <c r="A265">
        <v>2009</v>
      </c>
      <c r="B265">
        <v>151</v>
      </c>
      <c r="C265" t="s">
        <v>77</v>
      </c>
      <c r="D265" t="s">
        <v>164</v>
      </c>
      <c r="E265" s="3">
        <v>0.23499999999999999</v>
      </c>
      <c r="F265" s="3">
        <v>0.23699999999999999</v>
      </c>
      <c r="G265" s="3">
        <v>0.248</v>
      </c>
      <c r="H265" s="3">
        <v>0.22800000000000001</v>
      </c>
      <c r="I265" s="3">
        <v>0.22900000000000001</v>
      </c>
      <c r="J265" s="3">
        <v>0.23699999999999999</v>
      </c>
      <c r="K265" s="3">
        <v>0.21099999999999999</v>
      </c>
      <c r="L265" s="3">
        <v>0.21099999999999999</v>
      </c>
      <c r="M265" s="3">
        <v>0.217</v>
      </c>
      <c r="N265" s="3">
        <v>0.216</v>
      </c>
      <c r="O265" s="3">
        <v>0.219</v>
      </c>
      <c r="P265" s="3">
        <v>0.20100000000000001</v>
      </c>
      <c r="Q265" s="3">
        <v>0.219</v>
      </c>
      <c r="R265" s="3">
        <v>0.216</v>
      </c>
      <c r="S265" s="3">
        <v>7.9000000000000001E-2</v>
      </c>
    </row>
    <row r="266" spans="1:19" x14ac:dyDescent="0.25">
      <c r="A266">
        <v>2009</v>
      </c>
      <c r="B266">
        <v>151</v>
      </c>
      <c r="C266" t="s">
        <v>77</v>
      </c>
      <c r="D266" t="s">
        <v>165</v>
      </c>
      <c r="E266" s="3">
        <v>0.215</v>
      </c>
      <c r="F266" s="3">
        <v>0.217</v>
      </c>
      <c r="G266" s="3">
        <v>0.22700000000000001</v>
      </c>
      <c r="H266" s="3">
        <v>0.154</v>
      </c>
      <c r="I266" s="3">
        <v>0.188</v>
      </c>
      <c r="J266" s="3">
        <v>0.248</v>
      </c>
      <c r="K266" s="3">
        <v>0.19</v>
      </c>
      <c r="L266" s="3">
        <v>0.16400000000000001</v>
      </c>
      <c r="M266" s="3">
        <v>0.23100000000000001</v>
      </c>
      <c r="N266" s="3">
        <v>0.224</v>
      </c>
      <c r="O266" s="3">
        <v>0.224</v>
      </c>
      <c r="P266" s="3">
        <v>0.22900000000000001</v>
      </c>
      <c r="Q266" s="3">
        <v>0.214</v>
      </c>
      <c r="R266" s="3">
        <v>0.183</v>
      </c>
      <c r="S266" s="3">
        <v>6.8000000000000005E-2</v>
      </c>
    </row>
    <row r="267" spans="1:19" x14ac:dyDescent="0.25">
      <c r="A267">
        <v>2009</v>
      </c>
      <c r="B267">
        <v>151</v>
      </c>
      <c r="C267" t="s">
        <v>77</v>
      </c>
      <c r="D267" t="s">
        <v>166</v>
      </c>
      <c r="E267" s="3">
        <v>0.21</v>
      </c>
      <c r="F267" s="3">
        <v>0.214</v>
      </c>
      <c r="G267" s="3">
        <v>0.22900000000000001</v>
      </c>
      <c r="H267" s="3">
        <v>0.192</v>
      </c>
      <c r="I267" s="3">
        <v>0.23</v>
      </c>
      <c r="J267" s="3">
        <v>0.23599999999999999</v>
      </c>
      <c r="K267" s="3">
        <v>0.188</v>
      </c>
      <c r="L267" s="3">
        <v>0.20799999999999999</v>
      </c>
      <c r="M267" s="3">
        <v>0.158</v>
      </c>
      <c r="N267" s="3">
        <v>0.14499999999999999</v>
      </c>
      <c r="O267" s="3">
        <v>0.14599999999999999</v>
      </c>
      <c r="P267" s="3">
        <v>0.19500000000000001</v>
      </c>
      <c r="Q267" s="3">
        <v>0.20799999999999999</v>
      </c>
      <c r="R267" s="3">
        <v>0.21199999999999999</v>
      </c>
      <c r="S267" s="3">
        <v>8.5000000000000006E-2</v>
      </c>
    </row>
    <row r="268" spans="1:19" x14ac:dyDescent="0.25">
      <c r="A268">
        <v>2009</v>
      </c>
      <c r="B268">
        <v>152</v>
      </c>
      <c r="C268" t="s">
        <v>77</v>
      </c>
      <c r="D268" t="s">
        <v>83</v>
      </c>
      <c r="E268" s="3">
        <v>0.23400000000000001</v>
      </c>
      <c r="F268" s="3">
        <v>0.24</v>
      </c>
      <c r="G268" s="3">
        <v>0.22900000000000001</v>
      </c>
      <c r="H268" s="3">
        <v>0.22600000000000001</v>
      </c>
      <c r="I268" s="3">
        <v>0.24199999999999999</v>
      </c>
      <c r="J268" s="3">
        <v>0.25700000000000001</v>
      </c>
      <c r="K268" s="3">
        <v>0.25800000000000001</v>
      </c>
      <c r="L268" s="3">
        <v>0.252</v>
      </c>
      <c r="M268" s="3">
        <v>0.26700000000000002</v>
      </c>
      <c r="N268" s="3">
        <v>0.23599999999999999</v>
      </c>
      <c r="O268" s="3">
        <v>0.221</v>
      </c>
      <c r="P268" s="3">
        <v>0.156</v>
      </c>
      <c r="Q268" s="3">
        <v>0.17299999999999999</v>
      </c>
      <c r="R268" s="3">
        <v>0.158</v>
      </c>
      <c r="S268" s="3">
        <v>6.6000000000000003E-2</v>
      </c>
    </row>
    <row r="269" spans="1:19" x14ac:dyDescent="0.25">
      <c r="A269">
        <v>2009</v>
      </c>
      <c r="B269">
        <v>152</v>
      </c>
      <c r="C269" t="s">
        <v>77</v>
      </c>
      <c r="D269" t="s">
        <v>84</v>
      </c>
      <c r="E269" s="3">
        <v>0.223</v>
      </c>
      <c r="F269" s="3">
        <v>0.221</v>
      </c>
      <c r="G269" s="3">
        <v>0.22700000000000001</v>
      </c>
      <c r="H269" s="3">
        <v>0.21</v>
      </c>
      <c r="I269" s="3">
        <v>0.219</v>
      </c>
      <c r="J269" s="3">
        <v>0.214</v>
      </c>
      <c r="K269" s="3">
        <v>0.23400000000000001</v>
      </c>
      <c r="L269" s="3">
        <v>0.24</v>
      </c>
      <c r="M269" s="3">
        <v>0.3</v>
      </c>
      <c r="N269" s="3">
        <v>0.27300000000000002</v>
      </c>
      <c r="O269" s="3">
        <v>0.14499999999999999</v>
      </c>
      <c r="P269" s="3">
        <v>0.15</v>
      </c>
      <c r="Q269" s="3">
        <v>0.186</v>
      </c>
      <c r="R269" s="3">
        <v>0.17799999999999999</v>
      </c>
      <c r="S269" s="3">
        <v>7.2999999999999995E-2</v>
      </c>
    </row>
    <row r="270" spans="1:19" x14ac:dyDescent="0.25">
      <c r="A270">
        <v>2009</v>
      </c>
      <c r="B270">
        <v>152</v>
      </c>
      <c r="C270" t="s">
        <v>77</v>
      </c>
      <c r="D270" t="s">
        <v>85</v>
      </c>
      <c r="E270" s="3">
        <v>0.24099999999999999</v>
      </c>
      <c r="F270" s="3">
        <v>0.23300000000000001</v>
      </c>
      <c r="G270" s="3">
        <v>0.216</v>
      </c>
      <c r="H270" s="3">
        <v>0.218</v>
      </c>
      <c r="I270" s="3">
        <v>0.221</v>
      </c>
      <c r="J270" s="3">
        <v>0.23200000000000001</v>
      </c>
      <c r="K270" s="3">
        <v>0.24</v>
      </c>
      <c r="L270" s="3">
        <v>0.216</v>
      </c>
      <c r="M270" s="3">
        <v>0.27</v>
      </c>
      <c r="N270" s="3">
        <v>0.32600000000000001</v>
      </c>
      <c r="O270" s="3">
        <v>0.19800000000000001</v>
      </c>
      <c r="P270" s="3">
        <v>0.17399999999999999</v>
      </c>
      <c r="Q270" s="3">
        <v>0.214</v>
      </c>
      <c r="R270" s="3">
        <v>0.20100000000000001</v>
      </c>
      <c r="S270" s="3">
        <v>9.0999999999999998E-2</v>
      </c>
    </row>
    <row r="271" spans="1:19" x14ac:dyDescent="0.25">
      <c r="A271">
        <v>2009</v>
      </c>
      <c r="B271">
        <v>152</v>
      </c>
      <c r="C271" t="s">
        <v>77</v>
      </c>
      <c r="D271" t="s">
        <v>86</v>
      </c>
      <c r="E271" s="3">
        <v>0.23</v>
      </c>
      <c r="F271" s="3">
        <v>0.23</v>
      </c>
      <c r="G271" s="3">
        <v>0.217</v>
      </c>
      <c r="H271" s="3">
        <v>0.22500000000000001</v>
      </c>
      <c r="I271" s="3">
        <v>0.222</v>
      </c>
      <c r="J271" s="3">
        <v>0.223</v>
      </c>
      <c r="K271" s="3">
        <v>0.21099999999999999</v>
      </c>
      <c r="L271" s="3">
        <v>0.20699999999999999</v>
      </c>
      <c r="M271" s="3">
        <v>0.215</v>
      </c>
      <c r="N271" s="3">
        <v>0.25700000000000001</v>
      </c>
      <c r="O271" s="3">
        <v>0.215</v>
      </c>
      <c r="P271" s="3">
        <v>0.20699999999999999</v>
      </c>
      <c r="Q271" s="3">
        <v>0.192</v>
      </c>
      <c r="R271" s="3">
        <v>0.182</v>
      </c>
      <c r="S271" s="3">
        <v>8.6999999999999994E-2</v>
      </c>
    </row>
    <row r="272" spans="1:19" x14ac:dyDescent="0.25">
      <c r="A272">
        <v>2009</v>
      </c>
      <c r="B272">
        <v>152</v>
      </c>
      <c r="C272" t="s">
        <v>77</v>
      </c>
      <c r="D272" t="s">
        <v>87</v>
      </c>
      <c r="E272" s="3">
        <v>0.25</v>
      </c>
      <c r="F272" s="3">
        <v>0.23499999999999999</v>
      </c>
      <c r="G272" s="3">
        <v>0.247</v>
      </c>
      <c r="H272" s="3">
        <v>0.251</v>
      </c>
      <c r="I272" s="3">
        <v>0.25</v>
      </c>
      <c r="J272" s="3">
        <v>0.26600000000000001</v>
      </c>
      <c r="K272" s="3">
        <v>0.26700000000000002</v>
      </c>
      <c r="L272" s="3">
        <v>0.253</v>
      </c>
      <c r="M272" s="3">
        <v>0.23599999999999999</v>
      </c>
      <c r="N272" s="3">
        <v>0.22600000000000001</v>
      </c>
      <c r="O272" s="3">
        <v>0.23699999999999999</v>
      </c>
      <c r="P272" s="3">
        <v>0.23599999999999999</v>
      </c>
      <c r="Q272" s="3">
        <v>0.23</v>
      </c>
      <c r="R272" s="3">
        <v>0.193</v>
      </c>
      <c r="S272" s="3">
        <v>0.09</v>
      </c>
    </row>
    <row r="273" spans="1:19" x14ac:dyDescent="0.25">
      <c r="A273">
        <v>2009</v>
      </c>
      <c r="B273">
        <v>152</v>
      </c>
      <c r="C273" t="s">
        <v>77</v>
      </c>
      <c r="D273" t="s">
        <v>88</v>
      </c>
      <c r="E273" s="3">
        <v>0.23200000000000001</v>
      </c>
      <c r="F273" s="3">
        <v>0.252</v>
      </c>
      <c r="G273" s="3">
        <v>0.25</v>
      </c>
      <c r="H273" s="3">
        <v>0.254</v>
      </c>
      <c r="I273" s="3">
        <v>0.26600000000000001</v>
      </c>
      <c r="J273" s="3">
        <v>0.27600000000000002</v>
      </c>
      <c r="K273" s="3">
        <v>0.28799999999999998</v>
      </c>
      <c r="L273" s="3">
        <v>0.191</v>
      </c>
      <c r="M273" s="3">
        <v>0.20399999999999999</v>
      </c>
      <c r="N273" s="3">
        <v>0.27100000000000002</v>
      </c>
      <c r="O273" s="3">
        <v>0.251</v>
      </c>
      <c r="P273" s="3">
        <v>0.26500000000000001</v>
      </c>
      <c r="Q273" s="3">
        <v>0.249</v>
      </c>
      <c r="R273" s="3">
        <v>0.221</v>
      </c>
      <c r="S273" s="3">
        <v>0.11</v>
      </c>
    </row>
    <row r="274" spans="1:19" x14ac:dyDescent="0.25">
      <c r="A274">
        <v>2009</v>
      </c>
      <c r="B274">
        <v>152</v>
      </c>
      <c r="C274" t="s">
        <v>77</v>
      </c>
      <c r="D274" t="s">
        <v>89</v>
      </c>
      <c r="E274" s="3">
        <v>0.24199999999999999</v>
      </c>
      <c r="F274" s="3">
        <v>0.23499999999999999</v>
      </c>
      <c r="G274" s="3">
        <v>0.24199999999999999</v>
      </c>
      <c r="H274" s="3">
        <v>0.216</v>
      </c>
      <c r="I274" s="3">
        <v>0.16400000000000001</v>
      </c>
      <c r="J274" s="3">
        <v>0.2</v>
      </c>
      <c r="K274" s="3">
        <v>0.21</v>
      </c>
      <c r="L274" s="3">
        <v>0.23200000000000001</v>
      </c>
      <c r="M274" s="3">
        <v>0.22900000000000001</v>
      </c>
      <c r="N274" s="3">
        <v>0.24399999999999999</v>
      </c>
      <c r="O274" s="3">
        <v>0.24399999999999999</v>
      </c>
      <c r="P274" s="3">
        <v>0.255</v>
      </c>
      <c r="Q274" s="3">
        <v>0.25800000000000001</v>
      </c>
      <c r="R274" s="3">
        <v>0.23799999999999999</v>
      </c>
      <c r="S274" s="3">
        <v>0.09</v>
      </c>
    </row>
    <row r="275" spans="1:19" x14ac:dyDescent="0.25">
      <c r="A275">
        <v>2009</v>
      </c>
      <c r="B275">
        <v>152</v>
      </c>
      <c r="C275" t="s">
        <v>77</v>
      </c>
      <c r="D275" t="s">
        <v>97</v>
      </c>
      <c r="E275" s="3">
        <v>0.19800000000000001</v>
      </c>
      <c r="F275" s="3">
        <v>0.24299999999999999</v>
      </c>
      <c r="G275" s="3">
        <v>0.25700000000000001</v>
      </c>
      <c r="H275" s="3">
        <v>0.255</v>
      </c>
      <c r="I275" s="3">
        <v>0.253</v>
      </c>
      <c r="J275" s="3">
        <v>0.245</v>
      </c>
      <c r="K275" s="3">
        <v>0.26100000000000001</v>
      </c>
      <c r="L275" s="3">
        <v>0.252</v>
      </c>
      <c r="M275" s="3">
        <v>0.249</v>
      </c>
      <c r="N275" s="3">
        <v>0.20899999999999999</v>
      </c>
      <c r="O275" s="3">
        <v>0.23200000000000001</v>
      </c>
      <c r="P275" s="3">
        <v>0.187</v>
      </c>
      <c r="Q275" s="3">
        <v>0.191</v>
      </c>
      <c r="R275" s="3">
        <v>0.161</v>
      </c>
      <c r="S275" s="3">
        <v>7.0000000000000007E-2</v>
      </c>
    </row>
    <row r="276" spans="1:19" x14ac:dyDescent="0.25">
      <c r="A276">
        <v>2009</v>
      </c>
      <c r="B276">
        <v>152</v>
      </c>
      <c r="C276" t="s">
        <v>77</v>
      </c>
      <c r="D276" t="s">
        <v>98</v>
      </c>
      <c r="E276" s="3">
        <v>0.253</v>
      </c>
      <c r="F276" s="3">
        <v>0.23599999999999999</v>
      </c>
      <c r="G276" s="3">
        <v>0.23899999999999999</v>
      </c>
      <c r="H276" s="3">
        <v>0.20699999999999999</v>
      </c>
      <c r="I276" s="3">
        <v>0.17699999999999999</v>
      </c>
      <c r="J276" s="3">
        <v>0.18099999999999999</v>
      </c>
      <c r="K276" s="3">
        <v>0.2</v>
      </c>
      <c r="L276" s="3">
        <v>0.23499999999999999</v>
      </c>
      <c r="M276" s="3">
        <v>0.251</v>
      </c>
      <c r="N276" s="3">
        <v>0.28100000000000003</v>
      </c>
      <c r="O276" s="3">
        <v>0.19400000000000001</v>
      </c>
      <c r="P276" s="3">
        <v>0.154</v>
      </c>
      <c r="Q276" s="3">
        <v>0.14499999999999999</v>
      </c>
      <c r="R276" s="3">
        <v>0.14699999999999999</v>
      </c>
      <c r="S276" s="3">
        <v>0.11</v>
      </c>
    </row>
    <row r="277" spans="1:19" x14ac:dyDescent="0.25">
      <c r="A277">
        <v>2009</v>
      </c>
      <c r="B277">
        <v>152</v>
      </c>
      <c r="C277" t="s">
        <v>77</v>
      </c>
      <c r="D277" t="s">
        <v>99</v>
      </c>
      <c r="E277" s="3">
        <v>0.249</v>
      </c>
      <c r="F277" s="3">
        <v>0.24399999999999999</v>
      </c>
      <c r="G277" s="3">
        <v>0.22600000000000001</v>
      </c>
      <c r="H277" s="3">
        <v>0.22500000000000001</v>
      </c>
      <c r="I277" s="3">
        <v>0.26800000000000002</v>
      </c>
      <c r="J277" s="3">
        <v>0.24199999999999999</v>
      </c>
      <c r="K277" s="3">
        <v>0.24399999999999999</v>
      </c>
      <c r="L277" s="3">
        <v>0.23899999999999999</v>
      </c>
      <c r="M277" s="3">
        <v>0.248</v>
      </c>
      <c r="N277" s="3">
        <v>0.246</v>
      </c>
      <c r="O277" s="3">
        <v>0.24099999999999999</v>
      </c>
      <c r="P277" s="3">
        <v>0.26700000000000002</v>
      </c>
      <c r="Q277" s="3">
        <v>0.18099999999999999</v>
      </c>
      <c r="R277" s="3">
        <v>0.14799999999999999</v>
      </c>
      <c r="S277" s="3">
        <v>0.05</v>
      </c>
    </row>
    <row r="278" spans="1:19" x14ac:dyDescent="0.25">
      <c r="A278">
        <v>2009</v>
      </c>
      <c r="B278">
        <v>152</v>
      </c>
      <c r="C278" t="s">
        <v>77</v>
      </c>
      <c r="D278" t="s">
        <v>100</v>
      </c>
      <c r="E278" s="3">
        <v>0.255</v>
      </c>
      <c r="F278" s="3">
        <v>0.24299999999999999</v>
      </c>
      <c r="G278" s="3">
        <v>0.24299999999999999</v>
      </c>
      <c r="H278" s="3">
        <v>0.23200000000000001</v>
      </c>
      <c r="I278" s="3">
        <v>0.20300000000000001</v>
      </c>
      <c r="J278" s="3">
        <v>0.21099999999999999</v>
      </c>
      <c r="K278" s="3">
        <v>0.26300000000000001</v>
      </c>
      <c r="L278" s="3">
        <v>0.33800000000000002</v>
      </c>
      <c r="M278" s="3">
        <v>0.34</v>
      </c>
      <c r="N278" s="3">
        <v>0.29899999999999999</v>
      </c>
      <c r="O278" s="3">
        <v>0.17199999999999999</v>
      </c>
      <c r="P278" s="3">
        <v>0.182</v>
      </c>
      <c r="Q278" s="3">
        <v>0.187</v>
      </c>
      <c r="R278" s="3">
        <v>0.17499999999999999</v>
      </c>
      <c r="S278" s="3">
        <v>6.3E-2</v>
      </c>
    </row>
    <row r="279" spans="1:19" x14ac:dyDescent="0.25">
      <c r="A279">
        <v>2009</v>
      </c>
      <c r="B279">
        <v>152</v>
      </c>
      <c r="C279" t="s">
        <v>77</v>
      </c>
      <c r="D279" t="s">
        <v>101</v>
      </c>
      <c r="E279" s="3">
        <v>0.23400000000000001</v>
      </c>
      <c r="F279" s="3">
        <v>0.22700000000000001</v>
      </c>
      <c r="G279" s="3">
        <v>0.21099999999999999</v>
      </c>
      <c r="H279" s="3">
        <v>0.19700000000000001</v>
      </c>
      <c r="I279" s="3">
        <v>0.20499999999999999</v>
      </c>
      <c r="J279" s="3">
        <v>0.18099999999999999</v>
      </c>
      <c r="K279" s="3">
        <v>0.157</v>
      </c>
      <c r="L279" s="3">
        <v>0.32900000000000001</v>
      </c>
      <c r="M279" s="3">
        <v>0.34</v>
      </c>
      <c r="N279" s="3">
        <v>0.312</v>
      </c>
      <c r="O279" s="3">
        <v>0.184</v>
      </c>
      <c r="P279" s="3">
        <v>0.18</v>
      </c>
      <c r="Q279" s="3">
        <v>0.23599999999999999</v>
      </c>
      <c r="R279" s="3">
        <v>0.218</v>
      </c>
      <c r="S279" s="3">
        <v>8.5999999999999993E-2</v>
      </c>
    </row>
    <row r="280" spans="1:19" x14ac:dyDescent="0.25">
      <c r="A280">
        <v>2009</v>
      </c>
      <c r="B280">
        <v>152</v>
      </c>
      <c r="C280" t="s">
        <v>77</v>
      </c>
      <c r="D280" t="s">
        <v>102</v>
      </c>
      <c r="E280" s="3">
        <v>0.221</v>
      </c>
      <c r="F280" s="3">
        <v>0.218</v>
      </c>
      <c r="G280" s="3">
        <v>0.217</v>
      </c>
      <c r="H280" s="3">
        <v>0.221</v>
      </c>
      <c r="I280" s="3">
        <v>0.24</v>
      </c>
      <c r="J280" s="3">
        <v>0.22600000000000001</v>
      </c>
      <c r="K280" s="3">
        <v>0.24</v>
      </c>
      <c r="L280" s="3">
        <v>0.29199999999999998</v>
      </c>
      <c r="M280" s="3">
        <v>0.27900000000000003</v>
      </c>
      <c r="N280" s="3">
        <v>0.23799999999999999</v>
      </c>
      <c r="O280" s="3">
        <v>0.20100000000000001</v>
      </c>
      <c r="P280" s="3">
        <v>0.26700000000000002</v>
      </c>
      <c r="Q280" s="3">
        <v>0.24299999999999999</v>
      </c>
      <c r="R280" s="3">
        <v>0.20300000000000001</v>
      </c>
      <c r="S280" s="3">
        <v>8.2000000000000003E-2</v>
      </c>
    </row>
    <row r="281" spans="1:19" x14ac:dyDescent="0.25">
      <c r="A281">
        <v>2009</v>
      </c>
      <c r="B281">
        <v>152</v>
      </c>
      <c r="C281" t="s">
        <v>77</v>
      </c>
      <c r="D281" t="s">
        <v>103</v>
      </c>
      <c r="E281" s="3">
        <v>0.23499999999999999</v>
      </c>
      <c r="F281" s="3">
        <v>0.24099999999999999</v>
      </c>
      <c r="G281" s="3">
        <v>0.22900000000000001</v>
      </c>
      <c r="H281" s="3">
        <v>0.223</v>
      </c>
      <c r="I281" s="3">
        <v>0.216</v>
      </c>
      <c r="J281" s="3">
        <v>0.23400000000000001</v>
      </c>
      <c r="K281" s="3">
        <v>0.248</v>
      </c>
      <c r="L281" s="3">
        <v>0.26</v>
      </c>
      <c r="M281" s="3">
        <v>0.20100000000000001</v>
      </c>
      <c r="N281" s="3">
        <v>0.187</v>
      </c>
      <c r="O281" s="3">
        <v>0.16600000000000001</v>
      </c>
      <c r="P281" s="3">
        <v>0.156</v>
      </c>
      <c r="Q281" s="3">
        <v>0.192</v>
      </c>
      <c r="R281" s="3">
        <v>0.17799999999999999</v>
      </c>
      <c r="S281" s="3">
        <v>9.4E-2</v>
      </c>
    </row>
    <row r="282" spans="1:19" x14ac:dyDescent="0.25">
      <c r="A282">
        <v>2009</v>
      </c>
      <c r="B282">
        <v>152</v>
      </c>
      <c r="C282" t="s">
        <v>77</v>
      </c>
      <c r="D282" t="s">
        <v>111</v>
      </c>
      <c r="E282" s="3">
        <v>0.23</v>
      </c>
      <c r="F282" s="3">
        <v>0.23200000000000001</v>
      </c>
      <c r="G282" s="3">
        <v>0.21</v>
      </c>
      <c r="H282" s="3">
        <v>0.217</v>
      </c>
      <c r="I282" s="3">
        <v>0.23200000000000001</v>
      </c>
      <c r="J282" s="3">
        <v>0.23899999999999999</v>
      </c>
      <c r="K282" s="3">
        <v>0.25600000000000001</v>
      </c>
      <c r="L282" s="3">
        <v>0.24</v>
      </c>
      <c r="M282" s="3">
        <v>0.251</v>
      </c>
      <c r="N282" s="3">
        <v>0.24</v>
      </c>
      <c r="O282" s="3">
        <v>0.311</v>
      </c>
      <c r="P282" s="3">
        <v>0.219</v>
      </c>
      <c r="Q282" s="3">
        <v>0.158</v>
      </c>
      <c r="R282" s="3">
        <v>0.17699999999999999</v>
      </c>
      <c r="S282" s="3">
        <v>5.2999999999999999E-2</v>
      </c>
    </row>
    <row r="283" spans="1:19" x14ac:dyDescent="0.25">
      <c r="A283">
        <v>2009</v>
      </c>
      <c r="B283">
        <v>152</v>
      </c>
      <c r="C283" t="s">
        <v>77</v>
      </c>
      <c r="D283" t="s">
        <v>112</v>
      </c>
      <c r="E283" s="3">
        <v>0.26</v>
      </c>
      <c r="F283" s="3">
        <v>0.26</v>
      </c>
      <c r="G283" s="3">
        <v>0.25700000000000001</v>
      </c>
      <c r="H283" s="3">
        <v>0.251</v>
      </c>
      <c r="I283" s="3">
        <v>0.22900000000000001</v>
      </c>
      <c r="J283" s="3">
        <v>0.22800000000000001</v>
      </c>
      <c r="K283" s="3">
        <v>0.249</v>
      </c>
      <c r="L283" s="3">
        <v>0.24199999999999999</v>
      </c>
      <c r="M283" s="3">
        <v>0.255</v>
      </c>
      <c r="N283" s="3">
        <v>0.25</v>
      </c>
      <c r="O283" s="3">
        <v>0.27100000000000002</v>
      </c>
      <c r="P283" s="3">
        <v>0.28499999999999998</v>
      </c>
      <c r="Q283" s="3">
        <v>0.22700000000000001</v>
      </c>
      <c r="R283" s="3">
        <v>0.187</v>
      </c>
      <c r="S283" s="3">
        <v>6.7000000000000004E-2</v>
      </c>
    </row>
    <row r="284" spans="1:19" x14ac:dyDescent="0.25">
      <c r="A284">
        <v>2009</v>
      </c>
      <c r="B284">
        <v>152</v>
      </c>
      <c r="C284" t="s">
        <v>77</v>
      </c>
      <c r="D284" t="s">
        <v>113</v>
      </c>
      <c r="E284" s="3">
        <v>0.23799999999999999</v>
      </c>
      <c r="F284" s="3">
        <v>0.217</v>
      </c>
      <c r="G284" s="3">
        <v>0.247</v>
      </c>
      <c r="H284" s="3">
        <v>0.26800000000000002</v>
      </c>
      <c r="I284" s="3">
        <v>0.26500000000000001</v>
      </c>
      <c r="J284" s="3">
        <v>0.251</v>
      </c>
      <c r="K284" s="3">
        <v>0.249</v>
      </c>
      <c r="L284" s="3">
        <v>0.23599999999999999</v>
      </c>
      <c r="M284" s="3">
        <v>0.254</v>
      </c>
      <c r="N284" s="3">
        <v>0.26900000000000002</v>
      </c>
      <c r="O284" s="3">
        <v>0.24</v>
      </c>
      <c r="P284" s="3">
        <v>0.25</v>
      </c>
      <c r="Q284" s="3">
        <v>0.216</v>
      </c>
      <c r="R284" s="3">
        <v>0.17399999999999999</v>
      </c>
      <c r="S284" s="3">
        <v>5.6000000000000001E-2</v>
      </c>
    </row>
    <row r="285" spans="1:19" x14ac:dyDescent="0.25">
      <c r="A285">
        <v>2009</v>
      </c>
      <c r="B285">
        <v>152</v>
      </c>
      <c r="C285" t="s">
        <v>77</v>
      </c>
      <c r="D285" t="s">
        <v>114</v>
      </c>
      <c r="E285" s="3">
        <v>0.25600000000000001</v>
      </c>
      <c r="F285" s="3">
        <v>0.23899999999999999</v>
      </c>
      <c r="G285" s="3">
        <v>0.255</v>
      </c>
      <c r="H285" s="3">
        <v>0.249</v>
      </c>
      <c r="I285" s="3">
        <v>0.23300000000000001</v>
      </c>
      <c r="J285" s="3">
        <v>0.23</v>
      </c>
      <c r="K285" s="3">
        <v>0.217</v>
      </c>
      <c r="L285" s="3">
        <v>0.23200000000000001</v>
      </c>
      <c r="M285" s="3">
        <v>0.23100000000000001</v>
      </c>
      <c r="N285" s="3">
        <v>0.25800000000000001</v>
      </c>
      <c r="O285" s="3">
        <v>0.245</v>
      </c>
      <c r="P285" s="3">
        <v>0.2</v>
      </c>
      <c r="Q285" s="3">
        <v>0.20300000000000001</v>
      </c>
      <c r="R285" s="3">
        <v>0.16800000000000001</v>
      </c>
      <c r="S285" s="3">
        <v>5.8000000000000003E-2</v>
      </c>
    </row>
    <row r="286" spans="1:19" x14ac:dyDescent="0.25">
      <c r="A286">
        <v>2009</v>
      </c>
      <c r="B286">
        <v>152</v>
      </c>
      <c r="C286" t="s">
        <v>77</v>
      </c>
      <c r="D286" t="s">
        <v>115</v>
      </c>
      <c r="E286" s="3">
        <v>0.19600000000000001</v>
      </c>
      <c r="F286" s="3">
        <v>0.221</v>
      </c>
      <c r="G286" s="3">
        <v>0.19400000000000001</v>
      </c>
      <c r="H286" s="3">
        <v>0.215</v>
      </c>
      <c r="I286" s="3">
        <v>0.247</v>
      </c>
      <c r="J286" s="3">
        <v>0.254</v>
      </c>
      <c r="K286" s="3">
        <v>0.25</v>
      </c>
      <c r="L286" s="3">
        <v>0.26</v>
      </c>
      <c r="M286" s="3">
        <v>0.27600000000000002</v>
      </c>
      <c r="N286" s="3">
        <v>0.27500000000000002</v>
      </c>
      <c r="O286" s="3">
        <v>0.221</v>
      </c>
      <c r="P286" s="3">
        <v>0.157</v>
      </c>
      <c r="Q286" s="3">
        <v>0.186</v>
      </c>
      <c r="R286" s="3">
        <v>0.18099999999999999</v>
      </c>
      <c r="S286" s="3">
        <v>6.7000000000000004E-2</v>
      </c>
    </row>
    <row r="287" spans="1:19" x14ac:dyDescent="0.25">
      <c r="A287">
        <v>2009</v>
      </c>
      <c r="B287">
        <v>152</v>
      </c>
      <c r="C287" t="s">
        <v>77</v>
      </c>
      <c r="D287" t="s">
        <v>116</v>
      </c>
      <c r="E287" s="3">
        <v>0.253</v>
      </c>
      <c r="F287" s="3">
        <v>0.254</v>
      </c>
      <c r="G287" s="3">
        <v>0.26600000000000001</v>
      </c>
      <c r="H287" s="3">
        <v>0.249</v>
      </c>
      <c r="I287" s="3">
        <v>0.249</v>
      </c>
      <c r="J287" s="3">
        <v>0.245</v>
      </c>
      <c r="K287" s="3">
        <v>0.24199999999999999</v>
      </c>
      <c r="L287" s="3">
        <v>0.20699999999999999</v>
      </c>
      <c r="M287" s="3">
        <v>0.22700000000000001</v>
      </c>
      <c r="N287" s="3">
        <v>0.219</v>
      </c>
      <c r="O287" s="3">
        <v>0.20899999999999999</v>
      </c>
      <c r="P287" s="3">
        <v>0.23899999999999999</v>
      </c>
      <c r="Q287" s="3">
        <v>0.21</v>
      </c>
      <c r="R287" s="3">
        <v>0.22500000000000001</v>
      </c>
      <c r="S287" s="3">
        <v>6.5000000000000002E-2</v>
      </c>
    </row>
    <row r="288" spans="1:19" x14ac:dyDescent="0.25">
      <c r="A288">
        <v>2009</v>
      </c>
      <c r="B288">
        <v>152</v>
      </c>
      <c r="C288" t="s">
        <v>77</v>
      </c>
      <c r="D288" t="s">
        <v>117</v>
      </c>
      <c r="E288" s="3">
        <v>0.13700000000000001</v>
      </c>
      <c r="F288" s="3">
        <v>0.13900000000000001</v>
      </c>
      <c r="G288" s="3">
        <v>0.153</v>
      </c>
      <c r="H288" s="3">
        <v>0.17699999999999999</v>
      </c>
      <c r="I288" s="3">
        <v>0.20499999999999999</v>
      </c>
      <c r="J288" s="3">
        <v>0.20699999999999999</v>
      </c>
      <c r="K288" s="3">
        <v>0.20200000000000001</v>
      </c>
      <c r="L288" s="3">
        <v>0.20100000000000001</v>
      </c>
      <c r="M288" s="3">
        <v>0.20599999999999999</v>
      </c>
      <c r="N288" s="3">
        <v>0.23899999999999999</v>
      </c>
      <c r="O288" s="3">
        <v>0.255</v>
      </c>
      <c r="P288" s="3">
        <v>0.20899999999999999</v>
      </c>
      <c r="Q288" s="3">
        <v>0.218</v>
      </c>
      <c r="R288" s="3">
        <v>0.20200000000000001</v>
      </c>
      <c r="S288" s="3">
        <v>7.8E-2</v>
      </c>
    </row>
    <row r="289" spans="1:19" x14ac:dyDescent="0.25">
      <c r="A289">
        <v>2009</v>
      </c>
      <c r="B289">
        <v>152</v>
      </c>
      <c r="C289" t="s">
        <v>77</v>
      </c>
      <c r="D289" t="s">
        <v>118</v>
      </c>
      <c r="E289" s="3">
        <v>0.247</v>
      </c>
      <c r="F289" s="3">
        <v>0.23200000000000001</v>
      </c>
      <c r="G289" s="3">
        <v>0.23</v>
      </c>
      <c r="H289" s="3">
        <v>0.23899999999999999</v>
      </c>
      <c r="I289" s="3">
        <v>0.25</v>
      </c>
      <c r="J289" s="3">
        <v>0.216</v>
      </c>
      <c r="K289" s="3">
        <v>0.224</v>
      </c>
      <c r="L289" s="3">
        <v>0.23</v>
      </c>
      <c r="M289" s="3">
        <v>0.23799999999999999</v>
      </c>
      <c r="N289" s="3">
        <v>0.23899999999999999</v>
      </c>
      <c r="O289" s="3">
        <v>0.23599999999999999</v>
      </c>
      <c r="P289" s="3">
        <v>0.21099999999999999</v>
      </c>
      <c r="Q289" s="3">
        <v>0.17100000000000001</v>
      </c>
      <c r="R289" s="3">
        <v>0.13</v>
      </c>
      <c r="S289" s="3">
        <v>0.01</v>
      </c>
    </row>
    <row r="290" spans="1:19" x14ac:dyDescent="0.25">
      <c r="A290">
        <v>2009</v>
      </c>
      <c r="B290">
        <v>152</v>
      </c>
      <c r="C290" t="s">
        <v>77</v>
      </c>
      <c r="D290" t="s">
        <v>119</v>
      </c>
      <c r="E290" s="3">
        <v>0.27900000000000003</v>
      </c>
      <c r="F290" s="3">
        <v>0.27100000000000002</v>
      </c>
      <c r="G290" s="3">
        <v>0.27500000000000002</v>
      </c>
      <c r="H290" s="3">
        <v>0.23100000000000001</v>
      </c>
      <c r="I290" s="3">
        <v>0.219</v>
      </c>
      <c r="J290" s="3">
        <v>0.223</v>
      </c>
      <c r="K290" s="3">
        <v>0.24199999999999999</v>
      </c>
      <c r="L290" s="3">
        <v>0.24</v>
      </c>
      <c r="M290" s="3">
        <v>0.24399999999999999</v>
      </c>
      <c r="N290" s="3">
        <v>0.26100000000000001</v>
      </c>
      <c r="O290" s="3">
        <v>0.26600000000000001</v>
      </c>
      <c r="P290" s="3">
        <v>0.23499999999999999</v>
      </c>
      <c r="Q290" s="3">
        <v>0.20499999999999999</v>
      </c>
      <c r="R290" s="3">
        <v>0.19</v>
      </c>
      <c r="S290" s="3">
        <v>6.8000000000000005E-2</v>
      </c>
    </row>
    <row r="291" spans="1:19" x14ac:dyDescent="0.25">
      <c r="A291">
        <v>2009</v>
      </c>
      <c r="B291">
        <v>152</v>
      </c>
      <c r="C291" t="s">
        <v>77</v>
      </c>
      <c r="D291" t="s">
        <v>120</v>
      </c>
      <c r="E291" s="3">
        <v>0.24399999999999999</v>
      </c>
      <c r="F291" s="3">
        <v>0.215</v>
      </c>
      <c r="G291" s="3">
        <v>0.26200000000000001</v>
      </c>
      <c r="H291" s="3">
        <v>0.253</v>
      </c>
      <c r="I291" s="3">
        <v>0.24</v>
      </c>
      <c r="J291" s="3">
        <v>0.245</v>
      </c>
      <c r="K291" s="3">
        <v>0.24</v>
      </c>
      <c r="L291" s="3">
        <v>0.22900000000000001</v>
      </c>
      <c r="M291" s="3">
        <v>0.253</v>
      </c>
      <c r="N291" s="3">
        <v>0.27300000000000002</v>
      </c>
      <c r="O291" s="3">
        <v>0.27200000000000002</v>
      </c>
      <c r="P291" s="3">
        <v>0.26100000000000001</v>
      </c>
      <c r="Q291" s="3">
        <v>0.20799999999999999</v>
      </c>
      <c r="R291" s="3">
        <v>0.192</v>
      </c>
      <c r="S291" s="3">
        <v>6.7000000000000004E-2</v>
      </c>
    </row>
    <row r="292" spans="1:19" x14ac:dyDescent="0.25">
      <c r="A292">
        <v>2009</v>
      </c>
      <c r="B292">
        <v>152</v>
      </c>
      <c r="C292" t="s">
        <v>77</v>
      </c>
      <c r="D292" t="s">
        <v>121</v>
      </c>
      <c r="E292" s="3">
        <v>0.31900000000000001</v>
      </c>
      <c r="F292" s="3">
        <v>0.315</v>
      </c>
      <c r="G292" s="3">
        <v>0.26300000000000001</v>
      </c>
      <c r="H292" s="3">
        <v>0.24199999999999999</v>
      </c>
      <c r="I292" s="3">
        <v>0.249</v>
      </c>
      <c r="J292" s="3">
        <v>0.26100000000000001</v>
      </c>
      <c r="K292" s="3">
        <v>0.27</v>
      </c>
      <c r="L292" s="3">
        <v>0.27600000000000002</v>
      </c>
      <c r="M292" s="3">
        <v>0.27300000000000002</v>
      </c>
      <c r="N292" s="3">
        <v>0.29299999999999998</v>
      </c>
      <c r="O292" s="3">
        <v>0.23300000000000001</v>
      </c>
      <c r="P292" s="3">
        <v>0.21299999999999999</v>
      </c>
      <c r="Q292" s="3">
        <v>0.192</v>
      </c>
      <c r="R292" s="3">
        <v>0.16900000000000001</v>
      </c>
      <c r="S292" s="3">
        <v>4.3999999999999997E-2</v>
      </c>
    </row>
    <row r="293" spans="1:19" x14ac:dyDescent="0.25">
      <c r="A293">
        <v>2009</v>
      </c>
      <c r="B293">
        <v>152</v>
      </c>
      <c r="C293" t="s">
        <v>77</v>
      </c>
      <c r="D293" t="s">
        <v>122</v>
      </c>
      <c r="E293" s="3">
        <v>0.21</v>
      </c>
      <c r="F293" s="3">
        <v>0.21199999999999999</v>
      </c>
      <c r="G293" s="3">
        <v>0.20499999999999999</v>
      </c>
      <c r="H293" s="3">
        <v>0.20699999999999999</v>
      </c>
      <c r="I293" s="3">
        <v>0.23300000000000001</v>
      </c>
      <c r="J293" s="3">
        <v>0.24099999999999999</v>
      </c>
      <c r="K293" s="3">
        <v>0.24299999999999999</v>
      </c>
      <c r="L293" s="3">
        <v>0.246</v>
      </c>
      <c r="M293" s="3">
        <v>0.24199999999999999</v>
      </c>
      <c r="N293" s="3">
        <v>0.28899999999999998</v>
      </c>
      <c r="O293" s="3">
        <v>0.28599999999999998</v>
      </c>
      <c r="P293" s="3">
        <v>0.25800000000000001</v>
      </c>
      <c r="Q293" s="3">
        <v>0.20699999999999999</v>
      </c>
      <c r="R293" s="3">
        <v>0.19</v>
      </c>
      <c r="S293" s="3">
        <v>6.2E-2</v>
      </c>
    </row>
    <row r="294" spans="1:19" x14ac:dyDescent="0.25">
      <c r="A294">
        <v>2009</v>
      </c>
      <c r="B294">
        <v>152</v>
      </c>
      <c r="C294" t="s">
        <v>77</v>
      </c>
      <c r="D294" t="s">
        <v>123</v>
      </c>
      <c r="E294" s="3">
        <v>0.23</v>
      </c>
      <c r="F294" s="3">
        <v>0.223</v>
      </c>
      <c r="G294" s="3">
        <v>0.187</v>
      </c>
      <c r="H294" s="3">
        <v>0.17599999999999999</v>
      </c>
      <c r="I294" s="3">
        <v>0.20200000000000001</v>
      </c>
      <c r="J294" s="3">
        <v>0.224</v>
      </c>
      <c r="K294" s="3">
        <v>0.25</v>
      </c>
      <c r="L294" s="3">
        <v>0.24</v>
      </c>
      <c r="M294" s="3">
        <v>0.214</v>
      </c>
      <c r="N294" s="3">
        <v>0.26</v>
      </c>
      <c r="O294" s="3">
        <v>0.23899999999999999</v>
      </c>
      <c r="P294" s="3">
        <v>0.24399999999999999</v>
      </c>
      <c r="Q294" s="3">
        <v>0.21</v>
      </c>
      <c r="R294" s="3">
        <v>0.17899999999999999</v>
      </c>
      <c r="S294" s="3">
        <v>8.4000000000000005E-2</v>
      </c>
    </row>
    <row r="295" spans="1:19" x14ac:dyDescent="0.25">
      <c r="A295">
        <v>2009</v>
      </c>
      <c r="B295">
        <v>152</v>
      </c>
      <c r="C295" t="s">
        <v>77</v>
      </c>
      <c r="D295" t="s">
        <v>124</v>
      </c>
      <c r="E295" s="3">
        <v>0.22700000000000001</v>
      </c>
      <c r="F295" s="3">
        <v>0.24399999999999999</v>
      </c>
      <c r="G295" s="3">
        <v>0.248</v>
      </c>
      <c r="H295" s="3">
        <v>0.24</v>
      </c>
      <c r="I295" s="3">
        <v>0.25</v>
      </c>
      <c r="J295" s="3">
        <v>0.23899999999999999</v>
      </c>
      <c r="K295" s="3">
        <v>0.218</v>
      </c>
      <c r="L295" s="3">
        <v>0.24399999999999999</v>
      </c>
      <c r="M295" s="3">
        <v>0.19800000000000001</v>
      </c>
      <c r="N295" s="3">
        <v>0.17699999999999999</v>
      </c>
      <c r="O295" s="3">
        <v>0.159</v>
      </c>
      <c r="P295" s="3">
        <v>0.14099999999999999</v>
      </c>
      <c r="Q295" s="3">
        <v>0.20599999999999999</v>
      </c>
      <c r="R295" s="3">
        <v>0.19</v>
      </c>
      <c r="S295" s="3">
        <v>0.11899999999999999</v>
      </c>
    </row>
    <row r="296" spans="1:19" x14ac:dyDescent="0.25">
      <c r="A296">
        <v>2009</v>
      </c>
      <c r="B296">
        <v>152</v>
      </c>
      <c r="C296" t="s">
        <v>77</v>
      </c>
      <c r="D296" t="s">
        <v>139</v>
      </c>
      <c r="E296" s="3">
        <v>0.1</v>
      </c>
      <c r="F296" s="3">
        <v>9.9000000000000005E-2</v>
      </c>
      <c r="G296" s="3">
        <v>0.14000000000000001</v>
      </c>
      <c r="H296" s="3">
        <v>0.23</v>
      </c>
      <c r="I296" s="3">
        <v>0.30299999999999999</v>
      </c>
      <c r="J296" s="3">
        <v>0.26800000000000002</v>
      </c>
      <c r="K296" s="3">
        <v>0.26300000000000001</v>
      </c>
      <c r="L296" s="3">
        <v>0.27</v>
      </c>
      <c r="M296" s="3">
        <v>0.29199999999999998</v>
      </c>
      <c r="N296" s="3">
        <v>0.26500000000000001</v>
      </c>
      <c r="O296" s="3">
        <v>0.27</v>
      </c>
      <c r="P296" s="3">
        <v>0.25600000000000001</v>
      </c>
      <c r="Q296" s="3">
        <v>0.19600000000000001</v>
      </c>
      <c r="R296" s="3">
        <v>0.17699999999999999</v>
      </c>
      <c r="S296" s="3">
        <v>5.3999999999999999E-2</v>
      </c>
    </row>
    <row r="297" spans="1:19" x14ac:dyDescent="0.25">
      <c r="A297">
        <v>2009</v>
      </c>
      <c r="B297">
        <v>152</v>
      </c>
      <c r="C297" t="s">
        <v>77</v>
      </c>
      <c r="D297" t="s">
        <v>140</v>
      </c>
      <c r="E297" s="3">
        <v>0.129</v>
      </c>
      <c r="F297" s="3">
        <v>0.13</v>
      </c>
      <c r="G297" s="3">
        <v>0.23699999999999999</v>
      </c>
      <c r="H297" s="3">
        <v>0.28599999999999998</v>
      </c>
      <c r="I297" s="3">
        <v>0.28999999999999998</v>
      </c>
      <c r="J297" s="3">
        <v>0.27100000000000002</v>
      </c>
      <c r="K297" s="3">
        <v>0.26600000000000001</v>
      </c>
      <c r="L297" s="3">
        <v>0.26400000000000001</v>
      </c>
      <c r="M297" s="3">
        <v>0.26700000000000002</v>
      </c>
      <c r="N297" s="3">
        <v>0.26700000000000002</v>
      </c>
      <c r="O297" s="3">
        <v>0.248</v>
      </c>
      <c r="P297" s="3">
        <v>0.18099999999999999</v>
      </c>
      <c r="Q297" s="3">
        <v>0.16700000000000001</v>
      </c>
      <c r="R297" s="3">
        <v>0.153</v>
      </c>
      <c r="S297" s="3">
        <v>4.4999999999999998E-2</v>
      </c>
    </row>
    <row r="298" spans="1:19" x14ac:dyDescent="0.25">
      <c r="A298">
        <v>2009</v>
      </c>
      <c r="B298">
        <v>152</v>
      </c>
      <c r="C298" t="s">
        <v>77</v>
      </c>
      <c r="D298" t="s">
        <v>141</v>
      </c>
      <c r="E298" s="3">
        <v>0.151</v>
      </c>
      <c r="F298" s="3">
        <v>0.183</v>
      </c>
      <c r="G298" s="3">
        <v>0.24</v>
      </c>
      <c r="H298" s="3">
        <v>0.222</v>
      </c>
      <c r="I298" s="3">
        <v>0.23100000000000001</v>
      </c>
      <c r="J298" s="3">
        <v>0.23799999999999999</v>
      </c>
      <c r="K298" s="3">
        <v>0.245</v>
      </c>
      <c r="L298" s="3">
        <v>0.26</v>
      </c>
      <c r="M298" s="3">
        <v>0.28000000000000003</v>
      </c>
      <c r="N298" s="3">
        <v>0.3</v>
      </c>
      <c r="O298" s="3">
        <v>0.29899999999999999</v>
      </c>
      <c r="P298" s="3">
        <v>0.29199999999999998</v>
      </c>
      <c r="Q298" s="3">
        <v>0.20599999999999999</v>
      </c>
      <c r="R298" s="3">
        <v>0.17799999999999999</v>
      </c>
      <c r="S298" s="3">
        <v>5.6000000000000001E-2</v>
      </c>
    </row>
    <row r="299" spans="1:19" x14ac:dyDescent="0.25">
      <c r="A299">
        <v>2009</v>
      </c>
      <c r="B299">
        <v>152</v>
      </c>
      <c r="C299" t="s">
        <v>77</v>
      </c>
      <c r="D299" t="s">
        <v>142</v>
      </c>
      <c r="E299" s="3">
        <v>0.15</v>
      </c>
      <c r="F299" s="3">
        <v>0.155</v>
      </c>
      <c r="G299" s="3">
        <v>0.19800000000000001</v>
      </c>
      <c r="H299" s="3">
        <v>0.19400000000000001</v>
      </c>
      <c r="I299" s="3">
        <v>0.21299999999999999</v>
      </c>
      <c r="J299" s="3">
        <v>0.23400000000000001</v>
      </c>
      <c r="K299" s="3">
        <v>0.23599999999999999</v>
      </c>
      <c r="L299" s="3">
        <v>0.255</v>
      </c>
      <c r="M299" s="3">
        <v>0.26100000000000001</v>
      </c>
      <c r="N299" s="3">
        <v>0.26800000000000002</v>
      </c>
      <c r="O299" s="3">
        <v>0.26200000000000001</v>
      </c>
      <c r="P299" s="3">
        <v>0.21</v>
      </c>
      <c r="Q299" s="3">
        <v>0.222</v>
      </c>
      <c r="R299" s="3">
        <v>0.20100000000000001</v>
      </c>
      <c r="S299" s="3">
        <v>6.9000000000000006E-2</v>
      </c>
    </row>
    <row r="300" spans="1:19" x14ac:dyDescent="0.25">
      <c r="A300">
        <v>2009</v>
      </c>
      <c r="B300">
        <v>152</v>
      </c>
      <c r="C300" t="s">
        <v>77</v>
      </c>
      <c r="D300" t="s">
        <v>143</v>
      </c>
      <c r="E300" s="3">
        <v>0.21</v>
      </c>
      <c r="F300" s="3">
        <v>0.17699999999999999</v>
      </c>
      <c r="G300" s="3">
        <v>0.19700000000000001</v>
      </c>
      <c r="H300" s="3">
        <v>0.224</v>
      </c>
      <c r="I300" s="3">
        <v>0.26600000000000001</v>
      </c>
      <c r="J300" s="3">
        <v>0.25800000000000001</v>
      </c>
      <c r="K300" s="3">
        <v>0.224</v>
      </c>
      <c r="L300" s="3">
        <v>0.247</v>
      </c>
      <c r="M300" s="3">
        <v>0.28100000000000003</v>
      </c>
      <c r="N300" s="3">
        <v>0.223</v>
      </c>
      <c r="O300" s="3">
        <v>0.22900000000000001</v>
      </c>
      <c r="P300" s="3">
        <v>0.23599999999999999</v>
      </c>
      <c r="Q300" s="3">
        <v>0.214</v>
      </c>
      <c r="R300" s="3">
        <v>0.182</v>
      </c>
      <c r="S300" s="3">
        <v>7.9000000000000001E-2</v>
      </c>
    </row>
    <row r="301" spans="1:19" x14ac:dyDescent="0.25">
      <c r="A301">
        <v>2009</v>
      </c>
      <c r="B301">
        <v>152</v>
      </c>
      <c r="C301" t="s">
        <v>77</v>
      </c>
      <c r="D301" t="s">
        <v>144</v>
      </c>
      <c r="E301" s="3">
        <v>0.184</v>
      </c>
      <c r="F301" s="3">
        <v>0.19</v>
      </c>
      <c r="G301" s="3">
        <v>0.24099999999999999</v>
      </c>
      <c r="H301" s="3">
        <v>0.253</v>
      </c>
      <c r="I301" s="3">
        <v>0.223</v>
      </c>
      <c r="J301" s="3">
        <v>0.247</v>
      </c>
      <c r="K301" s="3">
        <v>0.25800000000000001</v>
      </c>
      <c r="L301" s="3">
        <v>0.24099999999999999</v>
      </c>
      <c r="M301" s="3">
        <v>0.28399999999999997</v>
      </c>
      <c r="N301" s="3">
        <v>0.26</v>
      </c>
      <c r="O301" s="3">
        <v>0.22700000000000001</v>
      </c>
      <c r="P301" s="3">
        <v>0.23</v>
      </c>
      <c r="Q301" s="3">
        <v>0.218</v>
      </c>
      <c r="R301" s="3">
        <v>0.18099999999999999</v>
      </c>
      <c r="S301" s="3">
        <v>9.1999999999999998E-2</v>
      </c>
    </row>
    <row r="302" spans="1:19" x14ac:dyDescent="0.25">
      <c r="A302">
        <v>2009</v>
      </c>
      <c r="B302">
        <v>152</v>
      </c>
      <c r="C302" t="s">
        <v>77</v>
      </c>
      <c r="D302" t="s">
        <v>145</v>
      </c>
      <c r="E302" s="3">
        <v>0.22800000000000001</v>
      </c>
      <c r="F302" s="3">
        <v>0.21</v>
      </c>
      <c r="G302" s="3">
        <v>0.247</v>
      </c>
      <c r="H302" s="3">
        <v>0.22900000000000001</v>
      </c>
      <c r="I302" s="3">
        <v>0.24099999999999999</v>
      </c>
      <c r="J302" s="3">
        <v>0.26100000000000001</v>
      </c>
      <c r="K302" s="3">
        <v>0.26</v>
      </c>
      <c r="L302" s="3">
        <v>0.218</v>
      </c>
      <c r="M302" s="3">
        <v>0.224</v>
      </c>
      <c r="N302" s="3">
        <v>0.23400000000000001</v>
      </c>
      <c r="O302" s="3">
        <v>0.24299999999999999</v>
      </c>
      <c r="P302" s="3">
        <v>0.216</v>
      </c>
      <c r="Q302" s="3">
        <v>0.21199999999999999</v>
      </c>
      <c r="R302" s="3">
        <v>0.189</v>
      </c>
      <c r="S302" s="3">
        <v>9.0999999999999998E-2</v>
      </c>
    </row>
    <row r="303" spans="1:19" x14ac:dyDescent="0.25">
      <c r="A303">
        <v>2009</v>
      </c>
      <c r="B303">
        <v>152</v>
      </c>
      <c r="C303" t="s">
        <v>77</v>
      </c>
      <c r="D303" t="s">
        <v>153</v>
      </c>
      <c r="E303" s="3">
        <v>0.112</v>
      </c>
      <c r="F303" s="3">
        <v>0.126</v>
      </c>
      <c r="G303" s="3">
        <v>0.17599999999999999</v>
      </c>
      <c r="H303" s="3">
        <v>0.21</v>
      </c>
      <c r="I303" s="3">
        <v>0.22900000000000001</v>
      </c>
      <c r="J303" s="3">
        <v>0.23499999999999999</v>
      </c>
      <c r="K303" s="3">
        <v>0.24299999999999999</v>
      </c>
      <c r="L303" s="3">
        <v>0.23300000000000001</v>
      </c>
      <c r="M303" s="3">
        <v>0.223</v>
      </c>
      <c r="N303" s="3">
        <v>0.20300000000000001</v>
      </c>
      <c r="O303" s="3">
        <v>0.19700000000000001</v>
      </c>
      <c r="P303" s="3">
        <v>0.223</v>
      </c>
      <c r="Q303" s="3">
        <v>0.215</v>
      </c>
      <c r="R303" s="3">
        <v>0.17199999999999999</v>
      </c>
      <c r="S303" s="3">
        <v>7.2999999999999995E-2</v>
      </c>
    </row>
    <row r="304" spans="1:19" x14ac:dyDescent="0.25">
      <c r="A304">
        <v>2009</v>
      </c>
      <c r="B304">
        <v>152</v>
      </c>
      <c r="C304" t="s">
        <v>77</v>
      </c>
      <c r="D304" t="s">
        <v>154</v>
      </c>
      <c r="E304" s="3">
        <v>0.24099999999999999</v>
      </c>
      <c r="F304" s="3">
        <v>0.22700000000000001</v>
      </c>
      <c r="G304" s="3">
        <v>0.19900000000000001</v>
      </c>
      <c r="H304" s="3">
        <v>0.23599999999999999</v>
      </c>
      <c r="I304" s="3">
        <v>0.245</v>
      </c>
      <c r="J304" s="3">
        <v>0.24199999999999999</v>
      </c>
      <c r="K304" s="3">
        <v>0.25900000000000001</v>
      </c>
      <c r="L304" s="3">
        <v>0.23699999999999999</v>
      </c>
      <c r="M304" s="3">
        <v>0.20200000000000001</v>
      </c>
      <c r="N304" s="3">
        <v>0.182</v>
      </c>
      <c r="O304" s="3">
        <v>0.158</v>
      </c>
      <c r="P304" s="3">
        <v>0.16</v>
      </c>
      <c r="Q304" s="3">
        <v>0.182</v>
      </c>
      <c r="R304" s="3">
        <v>0.183</v>
      </c>
      <c r="S304" s="3">
        <v>5.8000000000000003E-2</v>
      </c>
    </row>
    <row r="305" spans="1:19" x14ac:dyDescent="0.25">
      <c r="A305">
        <v>2009</v>
      </c>
      <c r="B305">
        <v>152</v>
      </c>
      <c r="C305" t="s">
        <v>77</v>
      </c>
      <c r="D305" t="s">
        <v>155</v>
      </c>
      <c r="E305" s="3">
        <v>0.20300000000000001</v>
      </c>
      <c r="F305" s="3">
        <v>0.19900000000000001</v>
      </c>
      <c r="G305" s="3">
        <v>0.13900000000000001</v>
      </c>
      <c r="H305" s="3">
        <v>0.153</v>
      </c>
      <c r="I305" s="3">
        <v>0.22500000000000001</v>
      </c>
      <c r="J305" s="3">
        <v>0.20799999999999999</v>
      </c>
      <c r="K305" s="3">
        <v>0.23200000000000001</v>
      </c>
      <c r="L305" s="3">
        <v>0.22800000000000001</v>
      </c>
      <c r="M305" s="3">
        <v>0.246</v>
      </c>
      <c r="N305" s="3">
        <v>0.25600000000000001</v>
      </c>
      <c r="O305" s="3">
        <v>0.27100000000000002</v>
      </c>
      <c r="P305" s="3">
        <v>0.27500000000000002</v>
      </c>
      <c r="Q305" s="3">
        <v>0.22600000000000001</v>
      </c>
      <c r="R305" s="3">
        <v>0.18</v>
      </c>
      <c r="S305" s="3">
        <v>0.06</v>
      </c>
    </row>
    <row r="306" spans="1:19" x14ac:dyDescent="0.25">
      <c r="A306">
        <v>2009</v>
      </c>
      <c r="B306">
        <v>152</v>
      </c>
      <c r="C306" t="s">
        <v>77</v>
      </c>
      <c r="D306" t="s">
        <v>156</v>
      </c>
      <c r="E306" s="3">
        <v>0.224</v>
      </c>
      <c r="F306" s="3">
        <v>0.22</v>
      </c>
      <c r="G306" s="3">
        <v>0.23300000000000001</v>
      </c>
      <c r="H306" s="3">
        <v>0.245</v>
      </c>
      <c r="I306" s="3">
        <v>0.183</v>
      </c>
      <c r="J306" s="3">
        <v>0.223</v>
      </c>
      <c r="K306" s="3">
        <v>0.23200000000000001</v>
      </c>
      <c r="L306" s="3">
        <v>0.24299999999999999</v>
      </c>
      <c r="M306" s="3">
        <v>0.249</v>
      </c>
      <c r="N306" s="3">
        <v>0.23599999999999999</v>
      </c>
      <c r="O306" s="3">
        <v>0.191</v>
      </c>
      <c r="P306" s="3">
        <v>0.20699999999999999</v>
      </c>
      <c r="Q306" s="3">
        <v>0.218</v>
      </c>
      <c r="R306" s="3">
        <v>0.21</v>
      </c>
      <c r="S306" s="3">
        <v>0.10199999999999999</v>
      </c>
    </row>
    <row r="307" spans="1:19" x14ac:dyDescent="0.25">
      <c r="A307">
        <v>2009</v>
      </c>
      <c r="B307">
        <v>152</v>
      </c>
      <c r="C307" t="s">
        <v>77</v>
      </c>
      <c r="D307" t="s">
        <v>157</v>
      </c>
      <c r="E307" s="3">
        <v>0.23200000000000001</v>
      </c>
      <c r="F307" s="3">
        <v>0.23100000000000001</v>
      </c>
      <c r="G307" s="3">
        <v>0.25800000000000001</v>
      </c>
      <c r="H307" s="3">
        <v>0.215</v>
      </c>
      <c r="I307" s="3">
        <v>0.215</v>
      </c>
      <c r="J307" s="3">
        <v>0.25</v>
      </c>
      <c r="K307" s="3">
        <v>0.245</v>
      </c>
      <c r="L307" s="3">
        <v>0.25600000000000001</v>
      </c>
      <c r="M307" s="3">
        <v>0.27200000000000002</v>
      </c>
      <c r="N307" s="3">
        <v>0.245</v>
      </c>
      <c r="O307" s="3">
        <v>0.221</v>
      </c>
      <c r="P307" s="3">
        <v>0.248</v>
      </c>
      <c r="Q307" s="3">
        <v>0.22600000000000001</v>
      </c>
      <c r="R307" s="3">
        <v>0.20100000000000001</v>
      </c>
      <c r="S307" s="3">
        <v>6.3E-2</v>
      </c>
    </row>
    <row r="308" spans="1:19" x14ac:dyDescent="0.25">
      <c r="A308">
        <v>2009</v>
      </c>
      <c r="B308">
        <v>152</v>
      </c>
      <c r="C308" t="s">
        <v>77</v>
      </c>
      <c r="D308" t="s">
        <v>158</v>
      </c>
      <c r="E308" s="3">
        <v>0.222</v>
      </c>
      <c r="F308" s="3">
        <v>0.215</v>
      </c>
      <c r="G308" s="3">
        <v>0.23200000000000001</v>
      </c>
      <c r="H308" s="3">
        <v>0.23499999999999999</v>
      </c>
      <c r="I308" s="3">
        <v>0.19600000000000001</v>
      </c>
      <c r="J308" s="3">
        <v>0.16600000000000001</v>
      </c>
      <c r="K308" s="3">
        <v>0.13600000000000001</v>
      </c>
      <c r="L308" s="3">
        <v>0.17</v>
      </c>
      <c r="M308" s="3">
        <v>0.191</v>
      </c>
      <c r="N308" s="3">
        <v>0.22800000000000001</v>
      </c>
      <c r="O308" s="3">
        <v>0.26</v>
      </c>
      <c r="P308" s="3">
        <v>0.25</v>
      </c>
      <c r="Q308" s="3">
        <v>0.2</v>
      </c>
      <c r="R308" s="3">
        <v>0.19</v>
      </c>
      <c r="S308" s="3">
        <v>7.4999999999999997E-2</v>
      </c>
    </row>
    <row r="309" spans="1:19" x14ac:dyDescent="0.25">
      <c r="A309">
        <v>2009</v>
      </c>
      <c r="B309">
        <v>152</v>
      </c>
      <c r="C309" t="s">
        <v>77</v>
      </c>
      <c r="D309" t="s">
        <v>159</v>
      </c>
      <c r="E309" s="3">
        <v>0.19600000000000001</v>
      </c>
      <c r="F309" s="3">
        <v>0.193</v>
      </c>
      <c r="G309" s="3">
        <v>0.20899999999999999</v>
      </c>
      <c r="H309" s="3">
        <v>0.24099999999999999</v>
      </c>
      <c r="I309" s="3">
        <v>0.19800000000000001</v>
      </c>
      <c r="J309" s="3">
        <v>0.214</v>
      </c>
      <c r="K309" s="3">
        <v>0.23</v>
      </c>
      <c r="L309" s="3">
        <v>0.252</v>
      </c>
      <c r="M309" s="3">
        <v>0.23200000000000001</v>
      </c>
      <c r="N309" s="3">
        <v>0.192</v>
      </c>
      <c r="O309" s="3">
        <v>0.20399999999999999</v>
      </c>
      <c r="P309" s="3">
        <v>0.19800000000000001</v>
      </c>
      <c r="Q309" s="3">
        <v>0.19400000000000001</v>
      </c>
      <c r="R309" s="3">
        <v>0.17</v>
      </c>
      <c r="S309" s="3">
        <v>7.0000000000000007E-2</v>
      </c>
    </row>
    <row r="310" spans="1:19" x14ac:dyDescent="0.25">
      <c r="A310">
        <v>2009</v>
      </c>
      <c r="B310">
        <v>152</v>
      </c>
      <c r="C310" t="s">
        <v>77</v>
      </c>
      <c r="D310" t="s">
        <v>167</v>
      </c>
      <c r="E310" s="3">
        <v>0.19500000000000001</v>
      </c>
      <c r="F310" s="3">
        <v>0.184</v>
      </c>
      <c r="G310" s="3">
        <v>0.189</v>
      </c>
      <c r="H310" s="3">
        <v>0.221</v>
      </c>
      <c r="I310" s="3">
        <v>0.23300000000000001</v>
      </c>
      <c r="J310" s="3">
        <v>0.21</v>
      </c>
      <c r="K310" s="3">
        <v>0.26400000000000001</v>
      </c>
      <c r="L310" s="3">
        <v>0.309</v>
      </c>
      <c r="M310" s="3">
        <v>0.27500000000000002</v>
      </c>
      <c r="N310" s="3">
        <v>0.27300000000000002</v>
      </c>
      <c r="O310" s="3">
        <v>0.27800000000000002</v>
      </c>
      <c r="P310" s="3">
        <v>0.27500000000000002</v>
      </c>
      <c r="Q310" s="3">
        <v>0.219</v>
      </c>
      <c r="R310" s="3">
        <v>0.20899999999999999</v>
      </c>
      <c r="S310" s="3">
        <v>0.107</v>
      </c>
    </row>
    <row r="311" spans="1:19" x14ac:dyDescent="0.25">
      <c r="A311">
        <v>2009</v>
      </c>
      <c r="B311">
        <v>152</v>
      </c>
      <c r="C311" t="s">
        <v>77</v>
      </c>
      <c r="D311" t="s">
        <v>168</v>
      </c>
      <c r="E311" s="3">
        <v>0.21099999999999999</v>
      </c>
      <c r="F311" s="3">
        <v>0.215</v>
      </c>
      <c r="G311" s="3">
        <v>0.215</v>
      </c>
      <c r="H311" s="3">
        <v>0.13100000000000001</v>
      </c>
      <c r="I311" s="3">
        <v>0.16900000000000001</v>
      </c>
      <c r="J311" s="3">
        <v>0.23699999999999999</v>
      </c>
      <c r="K311" s="3">
        <v>0.27400000000000002</v>
      </c>
      <c r="L311" s="3">
        <v>0.28299999999999997</v>
      </c>
      <c r="M311" s="3">
        <v>0.28999999999999998</v>
      </c>
      <c r="N311" s="3">
        <v>0.28999999999999998</v>
      </c>
      <c r="O311" s="3">
        <v>0.25900000000000001</v>
      </c>
      <c r="P311" s="3">
        <v>0.17299999999999999</v>
      </c>
      <c r="Q311" s="3">
        <v>0.186</v>
      </c>
      <c r="R311" s="3">
        <v>0.20499999999999999</v>
      </c>
      <c r="S311" s="3">
        <v>0.105</v>
      </c>
    </row>
    <row r="312" spans="1:19" x14ac:dyDescent="0.25">
      <c r="A312">
        <v>2009</v>
      </c>
      <c r="B312">
        <v>152</v>
      </c>
      <c r="C312" t="s">
        <v>77</v>
      </c>
      <c r="D312" t="s">
        <v>169</v>
      </c>
      <c r="E312" s="3">
        <v>0.223</v>
      </c>
      <c r="F312" s="3">
        <v>0.224</v>
      </c>
      <c r="G312" s="3">
        <v>0.22800000000000001</v>
      </c>
      <c r="H312" s="3">
        <v>0.14799999999999999</v>
      </c>
      <c r="I312" s="3">
        <v>0.16200000000000001</v>
      </c>
      <c r="J312" s="3">
        <v>0.19400000000000001</v>
      </c>
      <c r="K312" s="3">
        <v>0.253</v>
      </c>
      <c r="L312" s="3">
        <v>0.249</v>
      </c>
      <c r="M312" s="3">
        <v>0.253</v>
      </c>
      <c r="N312" s="3">
        <v>0.27100000000000002</v>
      </c>
      <c r="O312" s="3">
        <v>0.28999999999999998</v>
      </c>
      <c r="P312" s="3">
        <v>0.27</v>
      </c>
      <c r="Q312" s="3">
        <v>0.24099999999999999</v>
      </c>
      <c r="R312" s="3">
        <v>0.21199999999999999</v>
      </c>
      <c r="S312" s="3">
        <v>0.10199999999999999</v>
      </c>
    </row>
    <row r="313" spans="1:19" x14ac:dyDescent="0.25">
      <c r="A313">
        <v>2009</v>
      </c>
      <c r="B313">
        <v>152</v>
      </c>
      <c r="C313" t="s">
        <v>77</v>
      </c>
      <c r="D313" t="s">
        <v>170</v>
      </c>
      <c r="E313" s="3">
        <v>0.25</v>
      </c>
      <c r="F313" s="3">
        <v>0.22600000000000001</v>
      </c>
      <c r="G313" s="3">
        <v>0.24</v>
      </c>
      <c r="H313" s="3">
        <v>0.19600000000000001</v>
      </c>
      <c r="I313" s="3">
        <v>0.187</v>
      </c>
      <c r="J313" s="3">
        <v>0.28100000000000003</v>
      </c>
      <c r="K313" s="3">
        <v>0.27600000000000002</v>
      </c>
      <c r="L313" s="3">
        <v>0.27100000000000002</v>
      </c>
      <c r="M313" s="3">
        <v>0.224</v>
      </c>
      <c r="N313" s="3">
        <v>0.24</v>
      </c>
      <c r="O313" s="3">
        <v>0.23799999999999999</v>
      </c>
      <c r="P313" s="3">
        <v>0.20200000000000001</v>
      </c>
      <c r="Q313" s="3">
        <v>0.20599999999999999</v>
      </c>
      <c r="R313" s="3">
        <v>0.20699999999999999</v>
      </c>
      <c r="S313" s="3">
        <v>7.2999999999999995E-2</v>
      </c>
    </row>
    <row r="314" spans="1:19" x14ac:dyDescent="0.25">
      <c r="A314">
        <v>2009</v>
      </c>
      <c r="B314">
        <v>152</v>
      </c>
      <c r="C314" t="s">
        <v>77</v>
      </c>
      <c r="D314" t="s">
        <v>171</v>
      </c>
      <c r="E314" s="3">
        <v>0.20899999999999999</v>
      </c>
      <c r="F314" s="3">
        <v>0.215</v>
      </c>
      <c r="G314" s="3">
        <v>0.193</v>
      </c>
      <c r="H314" s="3">
        <v>0.17499999999999999</v>
      </c>
      <c r="I314" s="3">
        <v>0.22900000000000001</v>
      </c>
      <c r="J314" s="3">
        <v>0.26100000000000001</v>
      </c>
      <c r="K314" s="3">
        <v>0.28199999999999997</v>
      </c>
      <c r="L314" s="3">
        <v>0.16</v>
      </c>
      <c r="M314" s="3">
        <v>0.161</v>
      </c>
      <c r="N314" s="3">
        <v>0.21299999999999999</v>
      </c>
      <c r="O314" s="3">
        <v>0.27500000000000002</v>
      </c>
      <c r="P314" s="3">
        <v>0.26200000000000001</v>
      </c>
      <c r="Q314" s="3">
        <v>0.24199999999999999</v>
      </c>
      <c r="R314" s="3">
        <v>0.21099999999999999</v>
      </c>
      <c r="S314" s="3">
        <v>9.7000000000000003E-2</v>
      </c>
    </row>
    <row r="315" spans="1:19" x14ac:dyDescent="0.25">
      <c r="A315">
        <v>2009</v>
      </c>
      <c r="B315">
        <v>152</v>
      </c>
      <c r="C315" t="s">
        <v>77</v>
      </c>
      <c r="D315" t="s">
        <v>172</v>
      </c>
      <c r="E315" s="3">
        <v>0.21</v>
      </c>
      <c r="F315" s="3">
        <v>0.20699999999999999</v>
      </c>
      <c r="G315" s="3">
        <v>0.22600000000000001</v>
      </c>
      <c r="H315" s="3">
        <v>0.23499999999999999</v>
      </c>
      <c r="I315" s="3">
        <v>0.20799999999999999</v>
      </c>
      <c r="J315" s="3">
        <v>0.24</v>
      </c>
      <c r="K315" s="3">
        <v>0.22</v>
      </c>
      <c r="L315" s="3">
        <v>0.187</v>
      </c>
      <c r="M315" s="3">
        <v>0.14299999999999999</v>
      </c>
      <c r="N315" s="3">
        <v>0.13900000000000001</v>
      </c>
      <c r="O315" s="3">
        <v>0.14299999999999999</v>
      </c>
      <c r="P315" s="3">
        <v>0.159</v>
      </c>
      <c r="Q315" s="3">
        <v>0.20899999999999999</v>
      </c>
      <c r="R315" s="3">
        <v>0.21</v>
      </c>
      <c r="S315" s="3">
        <v>9.9000000000000005E-2</v>
      </c>
    </row>
    <row r="316" spans="1:19" x14ac:dyDescent="0.25">
      <c r="A316">
        <v>2009</v>
      </c>
      <c r="B316">
        <v>152</v>
      </c>
      <c r="C316" t="s">
        <v>77</v>
      </c>
      <c r="D316" t="s">
        <v>173</v>
      </c>
      <c r="E316" s="3">
        <v>0.217</v>
      </c>
      <c r="F316" s="3">
        <v>0.22</v>
      </c>
      <c r="G316" s="3">
        <v>0.24099999999999999</v>
      </c>
      <c r="H316" s="3">
        <v>0.189</v>
      </c>
      <c r="I316" s="3">
        <v>0.20399999999999999</v>
      </c>
      <c r="J316" s="3">
        <v>0.255</v>
      </c>
      <c r="K316" s="3">
        <v>0.25600000000000001</v>
      </c>
      <c r="L316" s="3">
        <v>0.24</v>
      </c>
      <c r="M316" s="3">
        <v>0.24099999999999999</v>
      </c>
      <c r="N316" s="3">
        <v>0.27</v>
      </c>
      <c r="O316" s="3">
        <v>0.26500000000000001</v>
      </c>
      <c r="P316" s="3">
        <v>0.219</v>
      </c>
      <c r="Q316" s="3">
        <v>0.20899999999999999</v>
      </c>
      <c r="R316" s="3">
        <v>0.20899999999999999</v>
      </c>
      <c r="S316" s="3">
        <v>0.11</v>
      </c>
    </row>
    <row r="317" spans="1:19" x14ac:dyDescent="0.25">
      <c r="A317">
        <v>2009</v>
      </c>
      <c r="B317">
        <v>152</v>
      </c>
      <c r="C317" t="s">
        <v>77</v>
      </c>
      <c r="D317" t="s">
        <v>174</v>
      </c>
      <c r="E317" s="3">
        <v>0.20699999999999999</v>
      </c>
      <c r="F317" s="3">
        <v>0.19700000000000001</v>
      </c>
      <c r="G317" s="3">
        <v>0.20399999999999999</v>
      </c>
      <c r="H317" s="3">
        <v>0.19</v>
      </c>
      <c r="I317" s="3">
        <v>0.19500000000000001</v>
      </c>
      <c r="J317" s="3">
        <v>0.22900000000000001</v>
      </c>
      <c r="K317" s="3">
        <v>0.26</v>
      </c>
      <c r="L317" s="3">
        <v>0.24099999999999999</v>
      </c>
      <c r="M317" s="3">
        <v>0.25700000000000001</v>
      </c>
      <c r="N317" s="3">
        <v>0.254</v>
      </c>
      <c r="O317" s="3">
        <v>0.193</v>
      </c>
      <c r="P317" s="3">
        <v>0.191</v>
      </c>
      <c r="Q317" s="3">
        <v>0.20599999999999999</v>
      </c>
      <c r="R317" s="3">
        <v>0.22600000000000001</v>
      </c>
      <c r="S317" s="3">
        <v>7.2999999999999995E-2</v>
      </c>
    </row>
    <row r="318" spans="1:19" x14ac:dyDescent="0.25">
      <c r="A318">
        <v>2009</v>
      </c>
      <c r="B318">
        <v>152</v>
      </c>
      <c r="C318" t="s">
        <v>77</v>
      </c>
      <c r="D318" t="s">
        <v>175</v>
      </c>
      <c r="E318" s="3">
        <v>0.19</v>
      </c>
      <c r="F318" s="3">
        <v>0.20200000000000001</v>
      </c>
      <c r="G318" s="3">
        <v>0.21199999999999999</v>
      </c>
      <c r="H318" s="3">
        <v>0.23699999999999999</v>
      </c>
      <c r="I318" s="3">
        <v>0.23400000000000001</v>
      </c>
      <c r="J318" s="3">
        <v>0.191</v>
      </c>
      <c r="K318" s="3">
        <v>0.24199999999999999</v>
      </c>
      <c r="L318" s="3">
        <v>0.214</v>
      </c>
      <c r="M318" s="3">
        <v>0.24</v>
      </c>
      <c r="N318" s="3">
        <v>0.24399999999999999</v>
      </c>
      <c r="O318" s="3">
        <v>0.249</v>
      </c>
      <c r="P318" s="3">
        <v>0.21199999999999999</v>
      </c>
      <c r="Q318" s="3">
        <v>0.20499999999999999</v>
      </c>
      <c r="R318" s="3">
        <v>0.214</v>
      </c>
      <c r="S318" s="3">
        <v>7.5999999999999998E-2</v>
      </c>
    </row>
    <row r="319" spans="1:19" x14ac:dyDescent="0.25">
      <c r="A319">
        <v>2009</v>
      </c>
      <c r="B319">
        <v>152</v>
      </c>
      <c r="C319" t="s">
        <v>77</v>
      </c>
      <c r="D319" t="s">
        <v>176</v>
      </c>
      <c r="E319" s="3">
        <v>0.246</v>
      </c>
      <c r="F319" s="3">
        <v>0.252</v>
      </c>
      <c r="G319" s="3">
        <v>0.26400000000000001</v>
      </c>
      <c r="H319" s="3">
        <v>0.25</v>
      </c>
      <c r="I319" s="3">
        <v>0.22600000000000001</v>
      </c>
      <c r="J319" s="3">
        <v>0.25</v>
      </c>
      <c r="K319" s="3">
        <v>0.21199999999999999</v>
      </c>
      <c r="L319" s="3">
        <v>0.16400000000000001</v>
      </c>
      <c r="M319" s="3">
        <v>0.156</v>
      </c>
      <c r="N319" s="3">
        <v>0.152</v>
      </c>
      <c r="O319" s="3">
        <v>0.16200000000000001</v>
      </c>
      <c r="P319" s="3">
        <v>0.14799999999999999</v>
      </c>
      <c r="Q319" s="3">
        <v>0.185</v>
      </c>
      <c r="R319" s="3">
        <v>0.20599999999999999</v>
      </c>
      <c r="S319" s="3">
        <v>0.10100000000000001</v>
      </c>
    </row>
    <row r="320" spans="1:19" x14ac:dyDescent="0.25">
      <c r="A320">
        <v>2009</v>
      </c>
      <c r="B320">
        <v>152</v>
      </c>
      <c r="C320" t="s">
        <v>77</v>
      </c>
      <c r="D320" t="s">
        <v>177</v>
      </c>
      <c r="E320" s="3">
        <v>0.23300000000000001</v>
      </c>
      <c r="F320" s="3">
        <v>0.222</v>
      </c>
      <c r="G320" s="3">
        <v>0.24</v>
      </c>
      <c r="H320" s="3">
        <v>0.214</v>
      </c>
      <c r="I320" s="3">
        <v>0.19700000000000001</v>
      </c>
      <c r="J320" s="3">
        <v>0.25600000000000001</v>
      </c>
      <c r="K320" s="3">
        <v>0.28000000000000003</v>
      </c>
      <c r="L320" s="3">
        <v>0.29599999999999999</v>
      </c>
      <c r="M320" s="3">
        <v>0.26500000000000001</v>
      </c>
      <c r="N320" s="3">
        <v>0.21299999999999999</v>
      </c>
      <c r="O320" s="3">
        <v>0.24399999999999999</v>
      </c>
      <c r="P320" s="3">
        <v>0.22700000000000001</v>
      </c>
      <c r="Q320" s="3">
        <v>0.23499999999999999</v>
      </c>
      <c r="R320" s="3">
        <v>0.21099999999999999</v>
      </c>
      <c r="S320" s="3">
        <v>9.7000000000000003E-2</v>
      </c>
    </row>
    <row r="321" spans="1:19" x14ac:dyDescent="0.25">
      <c r="A321">
        <v>2009</v>
      </c>
      <c r="B321">
        <v>152</v>
      </c>
      <c r="C321" t="s">
        <v>77</v>
      </c>
      <c r="D321" t="s">
        <v>178</v>
      </c>
      <c r="E321" s="3">
        <v>0.17599999999999999</v>
      </c>
      <c r="F321" s="3">
        <v>0.17100000000000001</v>
      </c>
      <c r="G321" s="3">
        <v>0.20200000000000001</v>
      </c>
      <c r="H321" s="3">
        <v>0.247</v>
      </c>
      <c r="I321" s="3">
        <v>0.19600000000000001</v>
      </c>
      <c r="J321" s="3">
        <v>0.22700000000000001</v>
      </c>
      <c r="K321" s="3">
        <v>0.26</v>
      </c>
      <c r="L321" s="3">
        <v>0.28499999999999998</v>
      </c>
      <c r="M321" s="3">
        <v>0.222</v>
      </c>
      <c r="N321" s="3">
        <v>0.192</v>
      </c>
      <c r="O321" s="3">
        <v>0.185</v>
      </c>
      <c r="P321" s="3">
        <v>0.185</v>
      </c>
      <c r="Q321" s="3">
        <v>0.23599999999999999</v>
      </c>
      <c r="R321" s="3">
        <v>0.218</v>
      </c>
      <c r="S321" s="3">
        <v>7.1999999999999995E-2</v>
      </c>
    </row>
    <row r="322" spans="1:19" x14ac:dyDescent="0.25">
      <c r="A322">
        <v>2009</v>
      </c>
      <c r="B322">
        <v>152</v>
      </c>
      <c r="C322" t="s">
        <v>77</v>
      </c>
      <c r="D322" t="s">
        <v>179</v>
      </c>
      <c r="E322" s="3">
        <v>0.14000000000000001</v>
      </c>
      <c r="F322" s="3">
        <v>0.19</v>
      </c>
      <c r="G322" s="3">
        <v>0.219</v>
      </c>
      <c r="H322" s="3">
        <v>0.255</v>
      </c>
      <c r="I322" s="3">
        <v>0.27900000000000003</v>
      </c>
      <c r="J322" s="3">
        <v>0.27300000000000002</v>
      </c>
      <c r="K322" s="3">
        <v>0.26100000000000001</v>
      </c>
      <c r="L322" s="3">
        <v>0.189</v>
      </c>
      <c r="M322" s="3">
        <v>0.185</v>
      </c>
      <c r="N322" s="3">
        <v>0.17199999999999999</v>
      </c>
      <c r="O322" s="3">
        <v>0.17100000000000001</v>
      </c>
      <c r="P322" s="3">
        <v>0.19900000000000001</v>
      </c>
      <c r="Q322" s="3">
        <v>0.24099999999999999</v>
      </c>
      <c r="R322" s="3">
        <v>0.214</v>
      </c>
      <c r="S322" s="3">
        <v>9.4E-2</v>
      </c>
    </row>
    <row r="323" spans="1:19" x14ac:dyDescent="0.25">
      <c r="A323">
        <v>2009</v>
      </c>
      <c r="B323">
        <v>152</v>
      </c>
      <c r="C323" t="s">
        <v>77</v>
      </c>
      <c r="D323" t="s">
        <v>180</v>
      </c>
      <c r="E323" s="3">
        <v>0.19500000000000001</v>
      </c>
      <c r="F323" s="3">
        <v>0.22600000000000001</v>
      </c>
      <c r="G323" s="3">
        <v>0.223</v>
      </c>
      <c r="H323" s="3">
        <v>0.19400000000000001</v>
      </c>
      <c r="I323" s="3">
        <v>0.17</v>
      </c>
      <c r="J323" s="3">
        <v>0.18099999999999999</v>
      </c>
      <c r="K323" s="3">
        <v>0.186</v>
      </c>
      <c r="L323" s="3">
        <v>0.17699999999999999</v>
      </c>
      <c r="M323" s="3">
        <v>0.18099999999999999</v>
      </c>
      <c r="N323" s="3">
        <v>0.152</v>
      </c>
      <c r="O323" s="3">
        <v>0.14799999999999999</v>
      </c>
      <c r="P323" s="3">
        <v>0.189</v>
      </c>
      <c r="Q323" s="3">
        <v>0.23899999999999999</v>
      </c>
      <c r="R323" s="3">
        <v>0.24099999999999999</v>
      </c>
      <c r="S323" s="3">
        <v>0.107</v>
      </c>
    </row>
    <row r="324" spans="1:19" x14ac:dyDescent="0.25">
      <c r="A324">
        <v>2009</v>
      </c>
      <c r="B324">
        <v>152</v>
      </c>
      <c r="C324" t="s">
        <v>77</v>
      </c>
      <c r="D324" t="s">
        <v>181</v>
      </c>
      <c r="E324" s="3">
        <v>0.254</v>
      </c>
      <c r="F324" s="3">
        <v>0.254</v>
      </c>
      <c r="G324" s="3">
        <v>0.23300000000000001</v>
      </c>
      <c r="H324" s="3">
        <v>0.25600000000000001</v>
      </c>
      <c r="I324" s="3">
        <v>0.184</v>
      </c>
      <c r="J324" s="3">
        <v>0.21199999999999999</v>
      </c>
      <c r="K324" s="3">
        <v>0.25900000000000001</v>
      </c>
      <c r="L324" s="3">
        <v>0.24399999999999999</v>
      </c>
      <c r="M324" s="3">
        <v>0.20499999999999999</v>
      </c>
      <c r="N324" s="3">
        <v>0.17799999999999999</v>
      </c>
      <c r="O324" s="3">
        <v>0.16800000000000001</v>
      </c>
      <c r="P324" s="3">
        <v>0.16300000000000001</v>
      </c>
      <c r="Q324" s="3">
        <v>0.20100000000000001</v>
      </c>
      <c r="R324" s="3">
        <v>0.222</v>
      </c>
      <c r="S324" s="3">
        <v>8.4000000000000005E-2</v>
      </c>
    </row>
    <row r="325" spans="1:19" x14ac:dyDescent="0.25">
      <c r="A325">
        <v>2009</v>
      </c>
      <c r="B325">
        <v>152</v>
      </c>
      <c r="C325" t="s">
        <v>77</v>
      </c>
      <c r="D325" t="s">
        <v>182</v>
      </c>
      <c r="E325" s="3">
        <v>0.22800000000000001</v>
      </c>
      <c r="F325" s="3">
        <v>0.215</v>
      </c>
      <c r="G325" s="3">
        <v>0.247</v>
      </c>
      <c r="H325" s="3">
        <v>0.186</v>
      </c>
      <c r="I325" s="3">
        <v>0.20200000000000001</v>
      </c>
      <c r="J325" s="3">
        <v>0.255</v>
      </c>
      <c r="K325" s="3">
        <v>0.28299999999999997</v>
      </c>
      <c r="L325" s="3">
        <v>0.221</v>
      </c>
      <c r="M325" s="3">
        <v>0.217</v>
      </c>
      <c r="N325" s="3">
        <v>0.23899999999999999</v>
      </c>
      <c r="O325" s="3">
        <v>0.24199999999999999</v>
      </c>
      <c r="P325" s="3">
        <v>0.22800000000000001</v>
      </c>
      <c r="Q325" s="3">
        <v>0.23499999999999999</v>
      </c>
      <c r="R325" s="3">
        <v>0.23599999999999999</v>
      </c>
      <c r="S325" s="3">
        <v>0.104</v>
      </c>
    </row>
    <row r="326" spans="1:19" x14ac:dyDescent="0.25">
      <c r="A326">
        <v>2009</v>
      </c>
      <c r="B326">
        <v>152</v>
      </c>
      <c r="C326" t="s">
        <v>77</v>
      </c>
      <c r="D326" t="s">
        <v>183</v>
      </c>
      <c r="E326" s="3">
        <v>0.23599999999999999</v>
      </c>
      <c r="F326" s="3">
        <v>0.224</v>
      </c>
      <c r="G326" s="3">
        <v>0.23</v>
      </c>
      <c r="H326" s="3">
        <v>0.23400000000000001</v>
      </c>
      <c r="I326" s="3">
        <v>0.185</v>
      </c>
      <c r="J326" s="3">
        <v>0.23</v>
      </c>
      <c r="K326" s="3">
        <v>0.27800000000000002</v>
      </c>
      <c r="L326" s="3">
        <v>0.27700000000000002</v>
      </c>
      <c r="M326" s="3">
        <v>0.252</v>
      </c>
      <c r="N326" s="3">
        <v>0.222</v>
      </c>
      <c r="O326" s="3">
        <v>0.23499999999999999</v>
      </c>
      <c r="P326" s="3">
        <v>0.24099999999999999</v>
      </c>
      <c r="Q326" s="3">
        <v>0.24</v>
      </c>
      <c r="R326" s="3">
        <v>0.23699999999999999</v>
      </c>
      <c r="S326" s="3">
        <v>9.8000000000000004E-2</v>
      </c>
    </row>
    <row r="327" spans="1:19" x14ac:dyDescent="0.25">
      <c r="A327">
        <v>2009</v>
      </c>
      <c r="B327">
        <v>152</v>
      </c>
      <c r="C327" t="s">
        <v>77</v>
      </c>
      <c r="D327" t="s">
        <v>184</v>
      </c>
      <c r="E327" s="3">
        <v>0.27100000000000002</v>
      </c>
      <c r="F327" s="3">
        <v>0.25900000000000001</v>
      </c>
      <c r="G327" s="3">
        <v>0.246</v>
      </c>
      <c r="H327" s="3">
        <v>0.24199999999999999</v>
      </c>
      <c r="I327" s="3">
        <v>0.20899999999999999</v>
      </c>
      <c r="J327" s="3">
        <v>0.26500000000000001</v>
      </c>
      <c r="K327" s="3">
        <v>0.23100000000000001</v>
      </c>
      <c r="L327" s="3">
        <v>0.247</v>
      </c>
      <c r="M327" s="3">
        <v>0.249</v>
      </c>
      <c r="N327" s="3">
        <v>0.22700000000000001</v>
      </c>
      <c r="O327" s="3">
        <v>0.22600000000000001</v>
      </c>
      <c r="P327" s="3">
        <v>0.22600000000000001</v>
      </c>
      <c r="Q327" s="3">
        <v>0.25</v>
      </c>
      <c r="R327" s="3">
        <v>0.23799999999999999</v>
      </c>
      <c r="S327" s="3">
        <v>0.126</v>
      </c>
    </row>
    <row r="328" spans="1:19" x14ac:dyDescent="0.25">
      <c r="A328">
        <v>2009</v>
      </c>
      <c r="B328">
        <v>152</v>
      </c>
      <c r="C328" t="s">
        <v>77</v>
      </c>
      <c r="D328" t="s">
        <v>185</v>
      </c>
      <c r="E328" s="3">
        <v>0.254</v>
      </c>
      <c r="F328" s="3">
        <v>0.23300000000000001</v>
      </c>
      <c r="G328" s="3">
        <v>0.24099999999999999</v>
      </c>
      <c r="H328" s="3">
        <v>0.22</v>
      </c>
      <c r="I328" s="3">
        <v>0.22</v>
      </c>
      <c r="J328" s="3">
        <v>0.253</v>
      </c>
      <c r="K328" s="3">
        <v>0.27800000000000002</v>
      </c>
      <c r="L328" s="3">
        <v>0.26800000000000002</v>
      </c>
      <c r="M328" s="3">
        <v>0.27200000000000002</v>
      </c>
      <c r="N328" s="3">
        <v>0.27200000000000002</v>
      </c>
      <c r="O328" s="3">
        <v>0.26300000000000001</v>
      </c>
      <c r="P328" s="3">
        <v>0.24299999999999999</v>
      </c>
      <c r="Q328" s="3">
        <v>0.26800000000000002</v>
      </c>
      <c r="R328" s="3">
        <v>0.224</v>
      </c>
      <c r="S328" s="3">
        <v>8.6999999999999994E-2</v>
      </c>
    </row>
    <row r="329" spans="1:19" x14ac:dyDescent="0.25">
      <c r="A329">
        <v>2009</v>
      </c>
      <c r="B329">
        <v>152</v>
      </c>
      <c r="C329" t="s">
        <v>77</v>
      </c>
      <c r="D329" t="s">
        <v>186</v>
      </c>
      <c r="E329" s="3">
        <v>0.192</v>
      </c>
      <c r="F329" s="3">
        <v>0.20399999999999999</v>
      </c>
      <c r="G329" s="3">
        <v>0.245</v>
      </c>
      <c r="H329" s="3">
        <v>0.22800000000000001</v>
      </c>
      <c r="I329" s="3">
        <v>0.27900000000000003</v>
      </c>
      <c r="J329" s="3">
        <v>0.25800000000000001</v>
      </c>
      <c r="K329" s="3">
        <v>0.24399999999999999</v>
      </c>
      <c r="L329" s="3">
        <v>0.22700000000000001</v>
      </c>
      <c r="M329" s="3">
        <v>0.224</v>
      </c>
      <c r="N329" s="3">
        <v>0.22900000000000001</v>
      </c>
      <c r="O329" s="3">
        <v>0.249</v>
      </c>
      <c r="P329" s="3">
        <v>0.216</v>
      </c>
      <c r="Q329" s="3">
        <v>0.219</v>
      </c>
      <c r="R329" s="3">
        <v>0.17499999999999999</v>
      </c>
      <c r="S329" s="3">
        <v>7.2999999999999995E-2</v>
      </c>
    </row>
    <row r="330" spans="1:19" x14ac:dyDescent="0.25">
      <c r="A330">
        <v>2009</v>
      </c>
      <c r="B330">
        <v>152</v>
      </c>
      <c r="C330" t="s">
        <v>77</v>
      </c>
      <c r="D330" t="s">
        <v>187</v>
      </c>
      <c r="E330" s="3">
        <v>0.158</v>
      </c>
      <c r="F330" s="3">
        <v>0.182</v>
      </c>
      <c r="G330" s="3">
        <v>0.186</v>
      </c>
      <c r="H330" s="3">
        <v>0.22600000000000001</v>
      </c>
      <c r="I330" s="3">
        <v>0.24299999999999999</v>
      </c>
      <c r="J330" s="3">
        <v>0.26</v>
      </c>
      <c r="K330" s="3">
        <v>0.26200000000000001</v>
      </c>
      <c r="L330" s="3">
        <v>0.27500000000000002</v>
      </c>
      <c r="M330" s="3">
        <v>0.28799999999999998</v>
      </c>
      <c r="N330" s="3">
        <v>0.28199999999999997</v>
      </c>
      <c r="O330" s="3">
        <v>0.27800000000000002</v>
      </c>
      <c r="P330" s="3">
        <v>0.26400000000000001</v>
      </c>
      <c r="Q330" s="3">
        <v>0.248</v>
      </c>
      <c r="R330" s="3">
        <v>0.20100000000000001</v>
      </c>
      <c r="S330" s="3">
        <v>0.107</v>
      </c>
    </row>
    <row r="331" spans="1:19" x14ac:dyDescent="0.25">
      <c r="A331">
        <v>2009</v>
      </c>
      <c r="B331">
        <v>152</v>
      </c>
      <c r="C331" t="s">
        <v>77</v>
      </c>
      <c r="D331" t="s">
        <v>188</v>
      </c>
      <c r="E331" s="3">
        <v>0.214</v>
      </c>
      <c r="F331" s="3">
        <v>0.20599999999999999</v>
      </c>
      <c r="G331" s="3">
        <v>0.214</v>
      </c>
      <c r="H331" s="3">
        <v>0.154</v>
      </c>
      <c r="I331" s="3">
        <v>0.17299999999999999</v>
      </c>
      <c r="J331" s="3">
        <v>0.20599999999999999</v>
      </c>
      <c r="K331" s="3">
        <v>0.24099999999999999</v>
      </c>
      <c r="L331" s="3">
        <v>0.255</v>
      </c>
      <c r="M331" s="3">
        <v>0.22700000000000001</v>
      </c>
      <c r="N331" s="3">
        <v>0.185</v>
      </c>
      <c r="O331" s="3">
        <v>0.20399999999999999</v>
      </c>
      <c r="P331" s="3">
        <v>0.23599999999999999</v>
      </c>
      <c r="Q331" s="3">
        <v>0.23100000000000001</v>
      </c>
      <c r="R331" s="3">
        <v>0.20799999999999999</v>
      </c>
      <c r="S331" s="3">
        <v>8.5999999999999993E-2</v>
      </c>
    </row>
    <row r="332" spans="1:19" x14ac:dyDescent="0.25">
      <c r="A332">
        <v>2009</v>
      </c>
      <c r="B332">
        <v>152</v>
      </c>
      <c r="C332" t="s">
        <v>77</v>
      </c>
      <c r="D332" t="s">
        <v>189</v>
      </c>
      <c r="E332" s="3">
        <v>0.23699999999999999</v>
      </c>
      <c r="F332" s="3">
        <v>0.21</v>
      </c>
      <c r="G332" s="3">
        <v>0.22600000000000001</v>
      </c>
      <c r="H332" s="3">
        <v>0.20699999999999999</v>
      </c>
      <c r="I332" s="3">
        <v>0.161</v>
      </c>
      <c r="J332" s="3">
        <v>0.214</v>
      </c>
      <c r="K332" s="3">
        <v>0.22</v>
      </c>
      <c r="L332" s="3">
        <v>0.188</v>
      </c>
      <c r="M332" s="3">
        <v>0.22800000000000001</v>
      </c>
      <c r="N332" s="3">
        <v>0.28100000000000003</v>
      </c>
      <c r="O332" s="3">
        <v>0.24399999999999999</v>
      </c>
      <c r="P332" s="3">
        <v>0.255</v>
      </c>
      <c r="Q332" s="3">
        <v>0.21199999999999999</v>
      </c>
      <c r="R332" s="3">
        <v>0.222</v>
      </c>
      <c r="S332" s="3">
        <v>8.5999999999999993E-2</v>
      </c>
    </row>
    <row r="333" spans="1:19" x14ac:dyDescent="0.25">
      <c r="A333">
        <v>2009</v>
      </c>
      <c r="B333">
        <v>152</v>
      </c>
      <c r="C333" t="s">
        <v>77</v>
      </c>
      <c r="D333" t="s">
        <v>190</v>
      </c>
      <c r="E333" s="3">
        <v>0.20699999999999999</v>
      </c>
      <c r="F333" s="3">
        <v>0.21099999999999999</v>
      </c>
      <c r="G333" s="3">
        <v>0.20100000000000001</v>
      </c>
      <c r="H333" s="3">
        <v>0.247</v>
      </c>
      <c r="I333" s="3">
        <v>0.25</v>
      </c>
      <c r="J333" s="3">
        <v>0.247</v>
      </c>
      <c r="K333" s="3">
        <v>0.245</v>
      </c>
      <c r="L333" s="3">
        <v>0.251</v>
      </c>
      <c r="M333" s="3">
        <v>0.26500000000000001</v>
      </c>
      <c r="N333" s="3">
        <v>0.28499999999999998</v>
      </c>
      <c r="O333" s="3">
        <v>0.26700000000000002</v>
      </c>
      <c r="P333" s="3">
        <v>0.23400000000000001</v>
      </c>
      <c r="Q333" s="3">
        <v>0.254</v>
      </c>
      <c r="R333" s="3">
        <v>0.23599999999999999</v>
      </c>
      <c r="S333" s="3">
        <v>9.4E-2</v>
      </c>
    </row>
    <row r="334" spans="1:19" x14ac:dyDescent="0.25">
      <c r="A334">
        <v>2009</v>
      </c>
      <c r="B334">
        <v>152</v>
      </c>
      <c r="C334" t="s">
        <v>77</v>
      </c>
      <c r="D334" t="s">
        <v>191</v>
      </c>
      <c r="E334" s="3">
        <v>0.23499999999999999</v>
      </c>
      <c r="F334" s="3">
        <v>0.221</v>
      </c>
      <c r="G334" s="3">
        <v>0.248</v>
      </c>
      <c r="H334" s="3">
        <v>0.24199999999999999</v>
      </c>
      <c r="I334" s="3">
        <v>0.185</v>
      </c>
      <c r="J334" s="3">
        <v>0.18</v>
      </c>
      <c r="K334" s="3">
        <v>0.214</v>
      </c>
      <c r="L334" s="3">
        <v>0.155</v>
      </c>
      <c r="M334" s="3">
        <v>0.14000000000000001</v>
      </c>
      <c r="N334" s="3">
        <v>0.13700000000000001</v>
      </c>
      <c r="O334" s="3">
        <v>0.14199999999999999</v>
      </c>
      <c r="P334" s="3">
        <v>0.14599999999999999</v>
      </c>
      <c r="Q334" s="3">
        <v>0.23400000000000001</v>
      </c>
      <c r="R334" s="3">
        <v>0.22600000000000001</v>
      </c>
      <c r="S334" s="3">
        <v>0.113</v>
      </c>
    </row>
    <row r="335" spans="1:19" x14ac:dyDescent="0.25">
      <c r="A335">
        <v>2009</v>
      </c>
      <c r="B335">
        <v>152</v>
      </c>
      <c r="C335" t="s">
        <v>77</v>
      </c>
      <c r="D335" t="s">
        <v>192</v>
      </c>
      <c r="E335" s="3">
        <v>0.20599999999999999</v>
      </c>
      <c r="F335" s="3">
        <v>0.19900000000000001</v>
      </c>
      <c r="G335" s="3">
        <v>0.24399999999999999</v>
      </c>
      <c r="H335" s="3">
        <v>0.20899999999999999</v>
      </c>
      <c r="I335" s="3">
        <v>0.245</v>
      </c>
      <c r="J335" s="3">
        <v>0.26800000000000002</v>
      </c>
      <c r="K335" s="3">
        <v>0.26600000000000001</v>
      </c>
      <c r="L335" s="3">
        <v>0.215</v>
      </c>
      <c r="M335" s="3">
        <v>0.23100000000000001</v>
      </c>
      <c r="N335" s="3">
        <v>0.215</v>
      </c>
      <c r="O335" s="3">
        <v>0.187</v>
      </c>
      <c r="P335" s="3">
        <v>0.19600000000000001</v>
      </c>
      <c r="Q335" s="3">
        <v>0.24399999999999999</v>
      </c>
      <c r="R335" s="3">
        <v>0.22</v>
      </c>
      <c r="S335" s="3">
        <v>0.1</v>
      </c>
    </row>
    <row r="336" spans="1:19" x14ac:dyDescent="0.25">
      <c r="A336">
        <v>2009</v>
      </c>
      <c r="B336">
        <v>152</v>
      </c>
      <c r="C336" t="s">
        <v>77</v>
      </c>
      <c r="D336" t="s">
        <v>193</v>
      </c>
      <c r="E336" s="3">
        <v>0.17799999999999999</v>
      </c>
      <c r="F336" s="3">
        <v>0.193</v>
      </c>
      <c r="G336" s="3">
        <v>0.24199999999999999</v>
      </c>
      <c r="H336" s="3">
        <v>0.20599999999999999</v>
      </c>
      <c r="I336" s="3">
        <v>0.23799999999999999</v>
      </c>
      <c r="J336" s="3">
        <v>0.247</v>
      </c>
      <c r="K336" s="3">
        <v>0.23699999999999999</v>
      </c>
      <c r="L336" s="3">
        <v>0.246</v>
      </c>
      <c r="M336" s="3">
        <v>0.27100000000000002</v>
      </c>
      <c r="N336" s="3">
        <v>0.28100000000000003</v>
      </c>
      <c r="O336" s="3">
        <v>0.24299999999999999</v>
      </c>
      <c r="P336" s="3">
        <v>0.24299999999999999</v>
      </c>
      <c r="Q336" s="3">
        <v>0.308</v>
      </c>
      <c r="R336" s="3">
        <v>0.23699999999999999</v>
      </c>
      <c r="S336" s="3">
        <v>0.106</v>
      </c>
    </row>
    <row r="337" spans="1:19" x14ac:dyDescent="0.25">
      <c r="A337">
        <v>2009</v>
      </c>
      <c r="B337">
        <v>152</v>
      </c>
      <c r="C337" t="s">
        <v>77</v>
      </c>
      <c r="D337" t="s">
        <v>194</v>
      </c>
      <c r="E337" s="3">
        <v>0.24399999999999999</v>
      </c>
      <c r="F337" s="3">
        <v>0.24299999999999999</v>
      </c>
      <c r="G337" s="3">
        <v>0.24099999999999999</v>
      </c>
      <c r="H337" s="3">
        <v>0.219</v>
      </c>
      <c r="I337" s="3">
        <v>0.19700000000000001</v>
      </c>
      <c r="J337" s="3">
        <v>0.184</v>
      </c>
      <c r="K337" s="3">
        <v>0.159</v>
      </c>
      <c r="L337" s="3">
        <v>0.13400000000000001</v>
      </c>
      <c r="M337" s="3">
        <v>0.129</v>
      </c>
      <c r="N337" s="3">
        <v>0.124</v>
      </c>
      <c r="O337" s="3">
        <v>0.14000000000000001</v>
      </c>
      <c r="P337" s="3">
        <v>0.21199999999999999</v>
      </c>
      <c r="Q337" s="3">
        <v>0.27</v>
      </c>
      <c r="R337" s="3">
        <v>0.20200000000000001</v>
      </c>
      <c r="S337" s="3">
        <v>9.6000000000000002E-2</v>
      </c>
    </row>
    <row r="338" spans="1:19" x14ac:dyDescent="0.25">
      <c r="A338">
        <v>2009</v>
      </c>
      <c r="B338">
        <v>157</v>
      </c>
      <c r="C338" t="s">
        <v>77</v>
      </c>
      <c r="D338" t="s">
        <v>90</v>
      </c>
      <c r="E338" s="3">
        <v>0.23799999999999999</v>
      </c>
      <c r="F338" s="3">
        <v>0.24399999999999999</v>
      </c>
      <c r="G338" s="3">
        <v>0.251</v>
      </c>
      <c r="H338" s="3">
        <v>0.248</v>
      </c>
      <c r="I338" s="3">
        <v>0.27300000000000002</v>
      </c>
      <c r="J338" s="3">
        <v>0.28699999999999998</v>
      </c>
      <c r="K338" s="3">
        <v>0.25700000000000001</v>
      </c>
      <c r="L338" s="3">
        <v>0.24099999999999999</v>
      </c>
      <c r="M338" s="3">
        <v>0.21</v>
      </c>
      <c r="N338" s="3">
        <v>0.193</v>
      </c>
      <c r="O338" s="3">
        <v>0.25</v>
      </c>
      <c r="P338" s="3">
        <v>0.311</v>
      </c>
      <c r="Q338" s="3">
        <v>0.24099999999999999</v>
      </c>
      <c r="R338" s="3">
        <v>0.19600000000000001</v>
      </c>
      <c r="S338" s="3">
        <v>0.113</v>
      </c>
    </row>
    <row r="339" spans="1:19" x14ac:dyDescent="0.25">
      <c r="A339">
        <v>2009</v>
      </c>
      <c r="B339">
        <v>157</v>
      </c>
      <c r="C339" t="s">
        <v>77</v>
      </c>
      <c r="D339" t="s">
        <v>91</v>
      </c>
      <c r="E339" s="3">
        <v>0.23499999999999999</v>
      </c>
      <c r="F339" s="3">
        <v>0.22700000000000001</v>
      </c>
      <c r="G339" s="3">
        <v>0.24</v>
      </c>
      <c r="H339" s="3">
        <v>0.24</v>
      </c>
      <c r="I339" s="3">
        <v>0.247</v>
      </c>
      <c r="J339" s="3">
        <v>0.221</v>
      </c>
      <c r="K339" s="3">
        <v>0.224</v>
      </c>
      <c r="L339" s="3">
        <v>0.21</v>
      </c>
      <c r="M339" s="3">
        <v>0.251</v>
      </c>
      <c r="N339" s="3">
        <v>0.26300000000000001</v>
      </c>
      <c r="O339" s="3">
        <v>0.24299999999999999</v>
      </c>
      <c r="P339" s="3">
        <v>0.214</v>
      </c>
      <c r="Q339" s="3">
        <v>0.2</v>
      </c>
      <c r="R339" s="3">
        <v>0.21199999999999999</v>
      </c>
      <c r="S339" s="3">
        <v>0.13700000000000001</v>
      </c>
    </row>
    <row r="340" spans="1:19" x14ac:dyDescent="0.25">
      <c r="A340">
        <v>2009</v>
      </c>
      <c r="B340">
        <v>157</v>
      </c>
      <c r="C340" t="s">
        <v>77</v>
      </c>
      <c r="D340" t="s">
        <v>92</v>
      </c>
      <c r="E340" s="3">
        <v>0.23499999999999999</v>
      </c>
      <c r="F340" s="3">
        <v>0.23100000000000001</v>
      </c>
      <c r="G340" s="3">
        <v>0.248</v>
      </c>
      <c r="H340" s="3">
        <v>0.245</v>
      </c>
      <c r="I340" s="3">
        <v>0.25700000000000001</v>
      </c>
      <c r="J340" s="3">
        <v>0.26200000000000001</v>
      </c>
      <c r="K340" s="3">
        <v>0.23200000000000001</v>
      </c>
      <c r="L340" s="3">
        <v>0.23599999999999999</v>
      </c>
      <c r="M340" s="3">
        <v>0.34300000000000003</v>
      </c>
      <c r="N340" s="3">
        <v>0.32300000000000001</v>
      </c>
      <c r="O340" s="3">
        <v>0.16200000000000001</v>
      </c>
      <c r="P340" s="3">
        <v>0.151</v>
      </c>
      <c r="Q340" s="3">
        <v>0.182</v>
      </c>
      <c r="R340" s="3">
        <v>0.23300000000000001</v>
      </c>
      <c r="S340" s="3">
        <v>0.128</v>
      </c>
    </row>
    <row r="341" spans="1:19" x14ac:dyDescent="0.25">
      <c r="A341">
        <v>2009</v>
      </c>
      <c r="B341">
        <v>157</v>
      </c>
      <c r="C341" t="s">
        <v>77</v>
      </c>
      <c r="D341" t="s">
        <v>93</v>
      </c>
      <c r="E341" s="3">
        <v>0.23499999999999999</v>
      </c>
      <c r="F341" s="3">
        <v>0.23799999999999999</v>
      </c>
      <c r="G341" s="3">
        <v>0.24</v>
      </c>
      <c r="H341" s="3">
        <v>0.20699999999999999</v>
      </c>
      <c r="I341" s="3">
        <v>0.2</v>
      </c>
      <c r="J341" s="3">
        <v>0.223</v>
      </c>
      <c r="K341" s="3">
        <v>0.22700000000000001</v>
      </c>
      <c r="L341" s="3">
        <v>0.22500000000000001</v>
      </c>
      <c r="M341" s="3">
        <v>0.23</v>
      </c>
      <c r="N341" s="3">
        <v>0.31900000000000001</v>
      </c>
      <c r="O341" s="3">
        <v>0.184</v>
      </c>
      <c r="P341" s="3">
        <v>0.20300000000000001</v>
      </c>
      <c r="Q341" s="3">
        <v>0.23300000000000001</v>
      </c>
      <c r="R341" s="3">
        <v>0.22800000000000001</v>
      </c>
      <c r="S341" s="3">
        <v>0.14699999999999999</v>
      </c>
    </row>
    <row r="342" spans="1:19" x14ac:dyDescent="0.25">
      <c r="A342">
        <v>2009</v>
      </c>
      <c r="B342">
        <v>157</v>
      </c>
      <c r="C342" t="s">
        <v>77</v>
      </c>
      <c r="D342" t="s">
        <v>94</v>
      </c>
      <c r="E342" s="3">
        <v>0.24399999999999999</v>
      </c>
      <c r="F342" s="3">
        <v>0.24</v>
      </c>
      <c r="G342" s="3">
        <v>0.23200000000000001</v>
      </c>
      <c r="H342" s="3">
        <v>0.254</v>
      </c>
      <c r="I342" s="3">
        <v>0.249</v>
      </c>
      <c r="J342" s="3">
        <v>0.251</v>
      </c>
      <c r="K342" s="3">
        <v>0.249</v>
      </c>
      <c r="L342" s="3">
        <v>0.23100000000000001</v>
      </c>
      <c r="M342" s="3">
        <v>0.20200000000000001</v>
      </c>
      <c r="N342" s="3">
        <v>0.191</v>
      </c>
      <c r="O342" s="3">
        <v>0.19800000000000001</v>
      </c>
      <c r="P342" s="3">
        <v>0.222</v>
      </c>
      <c r="Q342" s="3">
        <v>0.224</v>
      </c>
      <c r="R342" s="3">
        <v>0.22800000000000001</v>
      </c>
      <c r="S342" s="3">
        <v>0.151</v>
      </c>
    </row>
    <row r="343" spans="1:19" x14ac:dyDescent="0.25">
      <c r="A343">
        <v>2009</v>
      </c>
      <c r="B343">
        <v>157</v>
      </c>
      <c r="C343" t="s">
        <v>77</v>
      </c>
      <c r="D343" t="s">
        <v>95</v>
      </c>
      <c r="E343" s="3">
        <v>0.25600000000000001</v>
      </c>
      <c r="F343" s="3">
        <v>0.246</v>
      </c>
      <c r="G343" s="3">
        <v>0.246</v>
      </c>
      <c r="H343" s="3">
        <v>0.252</v>
      </c>
      <c r="I343" s="3">
        <v>0.25600000000000001</v>
      </c>
      <c r="J343" s="3">
        <v>0.25</v>
      </c>
      <c r="K343" s="3">
        <v>0.27300000000000002</v>
      </c>
      <c r="L343" s="3">
        <v>0.26700000000000002</v>
      </c>
      <c r="M343" s="3">
        <v>0.23400000000000001</v>
      </c>
      <c r="N343" s="3">
        <v>0.20599999999999999</v>
      </c>
      <c r="O343" s="3">
        <v>0.192</v>
      </c>
      <c r="P343" s="3">
        <v>0.19</v>
      </c>
      <c r="Q343" s="3">
        <v>0.21099999999999999</v>
      </c>
      <c r="R343" s="3">
        <v>0.23499999999999999</v>
      </c>
      <c r="S343" s="3">
        <v>0.155</v>
      </c>
    </row>
    <row r="344" spans="1:19" x14ac:dyDescent="0.25">
      <c r="A344">
        <v>2009</v>
      </c>
      <c r="B344">
        <v>157</v>
      </c>
      <c r="C344" t="s">
        <v>77</v>
      </c>
      <c r="D344" t="s">
        <v>96</v>
      </c>
      <c r="E344" s="3">
        <v>0.20100000000000001</v>
      </c>
      <c r="F344" s="3">
        <v>0.215</v>
      </c>
      <c r="G344" s="3">
        <v>0.222</v>
      </c>
      <c r="H344" s="3">
        <v>0.223</v>
      </c>
      <c r="I344" s="3">
        <v>0.22</v>
      </c>
      <c r="J344" s="3">
        <v>0.20799999999999999</v>
      </c>
      <c r="K344" s="3">
        <v>0.19400000000000001</v>
      </c>
      <c r="L344" s="3">
        <v>0.16600000000000001</v>
      </c>
      <c r="M344" s="3">
        <v>0.157</v>
      </c>
      <c r="N344" s="3">
        <v>0.214</v>
      </c>
      <c r="O344" s="3">
        <v>0.224</v>
      </c>
      <c r="P344" s="3">
        <v>0.218</v>
      </c>
      <c r="Q344" s="3">
        <v>0.217</v>
      </c>
      <c r="R344" s="3">
        <v>0.22900000000000001</v>
      </c>
      <c r="S344" s="3">
        <v>0.161</v>
      </c>
    </row>
    <row r="345" spans="1:19" x14ac:dyDescent="0.25">
      <c r="A345">
        <v>2009</v>
      </c>
      <c r="B345">
        <v>157</v>
      </c>
      <c r="C345" t="s">
        <v>77</v>
      </c>
      <c r="D345" t="s">
        <v>97</v>
      </c>
      <c r="E345" s="3">
        <v>0.191</v>
      </c>
      <c r="F345" s="3">
        <v>0.23599999999999999</v>
      </c>
      <c r="G345" s="3">
        <v>0.254</v>
      </c>
      <c r="H345" s="3">
        <v>0.245</v>
      </c>
      <c r="I345" s="3">
        <v>0.254</v>
      </c>
      <c r="J345" s="3">
        <v>0.24399999999999999</v>
      </c>
      <c r="K345" s="3">
        <v>0.25700000000000001</v>
      </c>
      <c r="L345" s="3">
        <v>0.24399999999999999</v>
      </c>
      <c r="M345" s="3">
        <v>0.246</v>
      </c>
      <c r="N345" s="3">
        <v>0.23100000000000001</v>
      </c>
      <c r="O345" s="3">
        <v>0.23200000000000001</v>
      </c>
      <c r="P345" s="3">
        <v>0.193</v>
      </c>
      <c r="Q345" s="3">
        <v>0.19700000000000001</v>
      </c>
      <c r="R345" s="3">
        <v>0.191</v>
      </c>
      <c r="S345" s="3">
        <v>0.13700000000000001</v>
      </c>
    </row>
    <row r="346" spans="1:19" x14ac:dyDescent="0.25">
      <c r="A346">
        <v>2009</v>
      </c>
      <c r="B346">
        <v>157</v>
      </c>
      <c r="C346" t="s">
        <v>77</v>
      </c>
      <c r="D346" t="s">
        <v>98</v>
      </c>
      <c r="E346" s="3">
        <v>0.249</v>
      </c>
      <c r="F346" s="3">
        <v>0.23300000000000001</v>
      </c>
      <c r="G346" s="3">
        <v>0.23400000000000001</v>
      </c>
      <c r="H346" s="3">
        <v>0.20699999999999999</v>
      </c>
      <c r="I346" s="3">
        <v>0.17199999999999999</v>
      </c>
      <c r="J346" s="3">
        <v>0.184</v>
      </c>
      <c r="K346" s="3">
        <v>0.20399999999999999</v>
      </c>
      <c r="L346" s="3">
        <v>0.23100000000000001</v>
      </c>
      <c r="M346" s="3">
        <v>0.24299999999999999</v>
      </c>
      <c r="N346" s="3">
        <v>0.27200000000000002</v>
      </c>
      <c r="O346" s="3">
        <v>0.21</v>
      </c>
      <c r="P346" s="3">
        <v>0.16600000000000001</v>
      </c>
      <c r="Q346" s="3">
        <v>0.17599999999999999</v>
      </c>
      <c r="R346" s="3">
        <v>0.20300000000000001</v>
      </c>
      <c r="S346" s="3">
        <v>0.14000000000000001</v>
      </c>
    </row>
    <row r="347" spans="1:19" x14ac:dyDescent="0.25">
      <c r="A347">
        <v>2009</v>
      </c>
      <c r="B347">
        <v>157</v>
      </c>
      <c r="C347" t="s">
        <v>77</v>
      </c>
      <c r="D347" t="s">
        <v>99</v>
      </c>
      <c r="E347" s="3">
        <v>0.247</v>
      </c>
      <c r="F347" s="3">
        <v>0.23499999999999999</v>
      </c>
      <c r="G347" s="3">
        <v>0.22700000000000001</v>
      </c>
      <c r="H347" s="3">
        <v>0.222</v>
      </c>
      <c r="I347" s="3">
        <v>0.26100000000000001</v>
      </c>
      <c r="J347" s="3">
        <v>0.24099999999999999</v>
      </c>
      <c r="K347" s="3">
        <v>0.248</v>
      </c>
      <c r="L347" s="3">
        <v>0.23599999999999999</v>
      </c>
      <c r="M347" s="3">
        <v>0.24199999999999999</v>
      </c>
      <c r="N347" s="3">
        <v>0.24199999999999999</v>
      </c>
      <c r="O347" s="3">
        <v>0.24</v>
      </c>
      <c r="P347" s="3">
        <v>0.26900000000000002</v>
      </c>
      <c r="Q347" s="3">
        <v>0.19800000000000001</v>
      </c>
      <c r="R347" s="3">
        <v>0.193</v>
      </c>
      <c r="S347" s="3">
        <v>0.14899999999999999</v>
      </c>
    </row>
    <row r="348" spans="1:19" x14ac:dyDescent="0.25">
      <c r="A348">
        <v>2009</v>
      </c>
      <c r="B348">
        <v>157</v>
      </c>
      <c r="C348" t="s">
        <v>77</v>
      </c>
      <c r="D348" t="s">
        <v>100</v>
      </c>
      <c r="E348" s="3">
        <v>0.25</v>
      </c>
      <c r="F348" s="3">
        <v>0.23799999999999999</v>
      </c>
      <c r="G348" s="3">
        <v>0.23400000000000001</v>
      </c>
      <c r="H348" s="3">
        <v>0.223</v>
      </c>
      <c r="I348" s="3">
        <v>0.2</v>
      </c>
      <c r="J348" s="3">
        <v>0.20799999999999999</v>
      </c>
      <c r="K348" s="3">
        <v>0.24099999999999999</v>
      </c>
      <c r="L348" s="3">
        <v>0.32600000000000001</v>
      </c>
      <c r="M348" s="3">
        <v>0.33500000000000002</v>
      </c>
      <c r="N348" s="3">
        <v>0.30399999999999999</v>
      </c>
      <c r="O348" s="3">
        <v>0.17499999999999999</v>
      </c>
      <c r="P348" s="3">
        <v>0.18</v>
      </c>
      <c r="Q348" s="3">
        <v>0.20699999999999999</v>
      </c>
      <c r="R348" s="3">
        <v>0.22900000000000001</v>
      </c>
      <c r="S348" s="3">
        <v>0.17699999999999999</v>
      </c>
    </row>
    <row r="349" spans="1:19" x14ac:dyDescent="0.25">
      <c r="A349">
        <v>2009</v>
      </c>
      <c r="B349">
        <v>157</v>
      </c>
      <c r="C349" t="s">
        <v>77</v>
      </c>
      <c r="D349" t="s">
        <v>101</v>
      </c>
      <c r="E349" s="3">
        <v>0.23400000000000001</v>
      </c>
      <c r="F349" s="3">
        <v>0.224</v>
      </c>
      <c r="G349" s="3">
        <v>0.214</v>
      </c>
      <c r="H349" s="3">
        <v>0.192</v>
      </c>
      <c r="I349" s="3">
        <v>0.19800000000000001</v>
      </c>
      <c r="J349" s="3">
        <v>0.17399999999999999</v>
      </c>
      <c r="K349" s="3">
        <v>0.14399999999999999</v>
      </c>
      <c r="L349" s="3">
        <v>0.32100000000000001</v>
      </c>
      <c r="M349" s="3">
        <v>0.32900000000000001</v>
      </c>
      <c r="N349" s="3">
        <v>0.316</v>
      </c>
      <c r="O349" s="3">
        <v>0.19</v>
      </c>
      <c r="P349" s="3">
        <v>0.19700000000000001</v>
      </c>
      <c r="Q349" s="3">
        <v>0.251</v>
      </c>
      <c r="R349" s="3">
        <v>0.249</v>
      </c>
      <c r="S349" s="3">
        <v>0.188</v>
      </c>
    </row>
    <row r="350" spans="1:19" x14ac:dyDescent="0.25">
      <c r="A350">
        <v>2009</v>
      </c>
      <c r="B350">
        <v>157</v>
      </c>
      <c r="C350" t="s">
        <v>77</v>
      </c>
      <c r="D350" t="s">
        <v>102</v>
      </c>
      <c r="E350" s="3">
        <v>0.223</v>
      </c>
      <c r="F350" s="3">
        <v>0.20899999999999999</v>
      </c>
      <c r="G350" s="3">
        <v>0.216</v>
      </c>
      <c r="H350" s="3">
        <v>0.21299999999999999</v>
      </c>
      <c r="I350" s="3">
        <v>0.23200000000000001</v>
      </c>
      <c r="J350" s="3">
        <v>0.22600000000000001</v>
      </c>
      <c r="K350" s="3">
        <v>0.24399999999999999</v>
      </c>
      <c r="L350" s="3">
        <v>0.27600000000000002</v>
      </c>
      <c r="M350" s="3">
        <v>0.27100000000000002</v>
      </c>
      <c r="N350" s="3">
        <v>0.245</v>
      </c>
      <c r="O350" s="3">
        <v>0.20200000000000001</v>
      </c>
      <c r="P350" s="3">
        <v>0.251</v>
      </c>
      <c r="Q350" s="3">
        <v>0.25900000000000001</v>
      </c>
      <c r="R350" s="3">
        <v>0.25600000000000001</v>
      </c>
      <c r="S350" s="3">
        <v>0.188</v>
      </c>
    </row>
    <row r="351" spans="1:19" x14ac:dyDescent="0.25">
      <c r="A351">
        <v>2009</v>
      </c>
      <c r="B351">
        <v>157</v>
      </c>
      <c r="C351" t="s">
        <v>77</v>
      </c>
      <c r="D351" t="s">
        <v>103</v>
      </c>
      <c r="E351" s="3">
        <v>0.23400000000000001</v>
      </c>
      <c r="F351" s="3">
        <v>0.23599999999999999</v>
      </c>
      <c r="G351" s="3">
        <v>0.224</v>
      </c>
      <c r="H351" s="3">
        <v>0.218</v>
      </c>
      <c r="I351" s="3">
        <v>0.20499999999999999</v>
      </c>
      <c r="J351" s="3">
        <v>0.22800000000000001</v>
      </c>
      <c r="K351" s="3">
        <v>0.23499999999999999</v>
      </c>
      <c r="L351" s="3">
        <v>0.255</v>
      </c>
      <c r="M351" s="3">
        <v>0.21</v>
      </c>
      <c r="N351" s="3">
        <v>0.19</v>
      </c>
      <c r="O351" s="3">
        <v>0.19500000000000001</v>
      </c>
      <c r="P351" s="3">
        <v>0.19500000000000001</v>
      </c>
      <c r="Q351" s="3">
        <v>0.24</v>
      </c>
      <c r="R351" s="3">
        <v>0.251</v>
      </c>
      <c r="S351" s="3">
        <v>9.8000000000000004E-2</v>
      </c>
    </row>
    <row r="352" spans="1:19" x14ac:dyDescent="0.25">
      <c r="A352">
        <v>2009</v>
      </c>
      <c r="B352">
        <v>157</v>
      </c>
      <c r="C352" t="s">
        <v>77</v>
      </c>
      <c r="D352" t="s">
        <v>104</v>
      </c>
      <c r="E352" s="3">
        <v>0.23599999999999999</v>
      </c>
      <c r="F352" s="3">
        <v>0.23100000000000001</v>
      </c>
      <c r="G352" s="3">
        <v>0.22500000000000001</v>
      </c>
      <c r="H352" s="3">
        <v>0.20599999999999999</v>
      </c>
      <c r="I352" s="3">
        <v>0.20200000000000001</v>
      </c>
      <c r="J352" s="3">
        <v>0.221</v>
      </c>
      <c r="K352" s="3">
        <v>0.217</v>
      </c>
      <c r="L352" s="3">
        <v>0.20799999999999999</v>
      </c>
      <c r="M352" s="3">
        <v>0.22600000000000001</v>
      </c>
      <c r="N352" s="3">
        <v>0.23300000000000001</v>
      </c>
      <c r="O352" s="3">
        <v>0.21099999999999999</v>
      </c>
      <c r="P352" s="3">
        <v>0.193</v>
      </c>
      <c r="Q352" s="3">
        <v>0.17599999999999999</v>
      </c>
      <c r="R352" s="3">
        <v>0.192</v>
      </c>
      <c r="S352" s="3">
        <v>0.109</v>
      </c>
    </row>
    <row r="353" spans="1:19" x14ac:dyDescent="0.25">
      <c r="A353">
        <v>2009</v>
      </c>
      <c r="B353">
        <v>157</v>
      </c>
      <c r="C353" t="s">
        <v>77</v>
      </c>
      <c r="D353" t="s">
        <v>105</v>
      </c>
      <c r="E353" s="3">
        <v>0.254</v>
      </c>
      <c r="F353" s="3">
        <v>0.247</v>
      </c>
      <c r="G353" s="3">
        <v>0.249</v>
      </c>
      <c r="H353" s="3">
        <v>0.223</v>
      </c>
      <c r="I353" s="3">
        <v>0.26900000000000002</v>
      </c>
      <c r="J353" s="3">
        <v>0.22600000000000001</v>
      </c>
      <c r="K353" s="3">
        <v>0.221</v>
      </c>
      <c r="L353" s="3">
        <v>0.23499999999999999</v>
      </c>
      <c r="M353" s="3">
        <v>0.251</v>
      </c>
      <c r="N353" s="3">
        <v>0.254</v>
      </c>
      <c r="O353" s="3">
        <v>0.23699999999999999</v>
      </c>
      <c r="P353" s="3">
        <v>0.245</v>
      </c>
      <c r="Q353" s="3">
        <v>0.17199999999999999</v>
      </c>
      <c r="R353" s="3">
        <v>0.20699999999999999</v>
      </c>
      <c r="S353" s="3">
        <v>0.14899999999999999</v>
      </c>
    </row>
    <row r="354" spans="1:19" x14ac:dyDescent="0.25">
      <c r="A354">
        <v>2009</v>
      </c>
      <c r="B354">
        <v>157</v>
      </c>
      <c r="C354" t="s">
        <v>77</v>
      </c>
      <c r="D354" t="s">
        <v>106</v>
      </c>
      <c r="E354" s="3">
        <v>0.23499999999999999</v>
      </c>
      <c r="F354" s="3">
        <v>0.221</v>
      </c>
      <c r="G354" s="3">
        <v>0.19400000000000001</v>
      </c>
      <c r="H354" s="3">
        <v>0.216</v>
      </c>
      <c r="I354" s="3">
        <v>0.23799999999999999</v>
      </c>
      <c r="J354" s="3">
        <v>0.23100000000000001</v>
      </c>
      <c r="K354" s="3">
        <v>0.23400000000000001</v>
      </c>
      <c r="L354" s="3">
        <v>0.221</v>
      </c>
      <c r="M354" s="3">
        <v>0.24299999999999999</v>
      </c>
      <c r="N354" s="3">
        <v>0.33700000000000002</v>
      </c>
      <c r="O354" s="3">
        <v>0.27800000000000002</v>
      </c>
      <c r="P354" s="3">
        <v>0.184</v>
      </c>
      <c r="Q354" s="3">
        <v>0.19900000000000001</v>
      </c>
      <c r="R354" s="3">
        <v>0.22500000000000001</v>
      </c>
      <c r="S354" s="3">
        <v>7.6999999999999999E-2</v>
      </c>
    </row>
    <row r="355" spans="1:19" x14ac:dyDescent="0.25">
      <c r="A355">
        <v>2009</v>
      </c>
      <c r="B355">
        <v>157</v>
      </c>
      <c r="C355" t="s">
        <v>77</v>
      </c>
      <c r="D355" t="s">
        <v>107</v>
      </c>
      <c r="E355" s="3">
        <v>0.27400000000000002</v>
      </c>
      <c r="F355" s="3">
        <v>0.25</v>
      </c>
      <c r="G355" s="3">
        <v>0.255</v>
      </c>
      <c r="H355" s="3">
        <v>0.27100000000000002</v>
      </c>
      <c r="I355" s="3">
        <v>0.29599999999999999</v>
      </c>
      <c r="J355" s="3">
        <v>0.27800000000000002</v>
      </c>
      <c r="K355" s="3">
        <v>0.251</v>
      </c>
      <c r="L355" s="3">
        <v>0.223</v>
      </c>
      <c r="M355" s="3">
        <v>0.25800000000000001</v>
      </c>
      <c r="N355" s="3">
        <v>0.26300000000000001</v>
      </c>
      <c r="O355" s="3">
        <v>0.221</v>
      </c>
      <c r="P355" s="3">
        <v>0.187</v>
      </c>
      <c r="Q355" s="3">
        <v>0.19400000000000001</v>
      </c>
      <c r="R355" s="3">
        <v>0.219</v>
      </c>
      <c r="S355" s="3">
        <v>0.16500000000000001</v>
      </c>
    </row>
    <row r="356" spans="1:19" x14ac:dyDescent="0.25">
      <c r="A356">
        <v>2009</v>
      </c>
      <c r="B356">
        <v>157</v>
      </c>
      <c r="C356" t="s">
        <v>77</v>
      </c>
      <c r="D356" t="s">
        <v>108</v>
      </c>
      <c r="E356" s="3">
        <v>0.246</v>
      </c>
      <c r="F356" s="3">
        <v>0.23799999999999999</v>
      </c>
      <c r="G356" s="3">
        <v>0.23799999999999999</v>
      </c>
      <c r="H356" s="3">
        <v>0.26700000000000002</v>
      </c>
      <c r="I356" s="3">
        <v>0.251</v>
      </c>
      <c r="J356" s="3">
        <v>0.27100000000000002</v>
      </c>
      <c r="K356" s="3">
        <v>0.26500000000000001</v>
      </c>
      <c r="L356" s="3">
        <v>0.25800000000000001</v>
      </c>
      <c r="M356" s="3">
        <v>0.23100000000000001</v>
      </c>
      <c r="N356" s="3">
        <v>0.19400000000000001</v>
      </c>
      <c r="O356" s="3">
        <v>0.2</v>
      </c>
      <c r="P356" s="3">
        <v>0.19500000000000001</v>
      </c>
      <c r="Q356" s="3">
        <v>0.23499999999999999</v>
      </c>
      <c r="R356" s="3">
        <v>0.25</v>
      </c>
      <c r="S356" s="3">
        <v>0.124</v>
      </c>
    </row>
    <row r="357" spans="1:19" x14ac:dyDescent="0.25">
      <c r="A357">
        <v>2009</v>
      </c>
      <c r="B357">
        <v>157</v>
      </c>
      <c r="C357" t="s">
        <v>77</v>
      </c>
      <c r="D357" t="s">
        <v>109</v>
      </c>
      <c r="E357" s="3">
        <v>0.22900000000000001</v>
      </c>
      <c r="F357" s="3">
        <v>0.22500000000000001</v>
      </c>
      <c r="G357" s="3">
        <v>0.26</v>
      </c>
      <c r="H357" s="3">
        <v>0.23499999999999999</v>
      </c>
      <c r="I357" s="3">
        <v>0.222</v>
      </c>
      <c r="J357" s="3">
        <v>0.23699999999999999</v>
      </c>
      <c r="K357" s="3">
        <v>0.24199999999999999</v>
      </c>
      <c r="L357" s="3">
        <v>0.184</v>
      </c>
      <c r="M357" s="3">
        <v>0.19500000000000001</v>
      </c>
      <c r="N357" s="3">
        <v>0.22900000000000001</v>
      </c>
      <c r="O357" s="3">
        <v>0.19600000000000001</v>
      </c>
      <c r="P357" s="3">
        <v>0.151</v>
      </c>
      <c r="Q357" s="3">
        <v>0.16</v>
      </c>
      <c r="R357" s="3">
        <v>0.221</v>
      </c>
      <c r="S357" s="3">
        <v>0.16700000000000001</v>
      </c>
    </row>
    <row r="358" spans="1:19" x14ac:dyDescent="0.25">
      <c r="A358">
        <v>2009</v>
      </c>
      <c r="B358">
        <v>157</v>
      </c>
      <c r="C358" t="s">
        <v>77</v>
      </c>
      <c r="D358" t="s">
        <v>110</v>
      </c>
      <c r="E358" s="3">
        <v>0.19900000000000001</v>
      </c>
      <c r="F358" s="3">
        <v>0.23300000000000001</v>
      </c>
      <c r="G358" s="3">
        <v>0.23899999999999999</v>
      </c>
      <c r="H358" s="3">
        <v>0.218</v>
      </c>
      <c r="I358" s="3">
        <v>0.24</v>
      </c>
      <c r="J358" s="3">
        <v>0.22800000000000001</v>
      </c>
      <c r="K358" s="3">
        <v>0.24399999999999999</v>
      </c>
      <c r="L358" s="3">
        <v>0.26100000000000001</v>
      </c>
      <c r="M358" s="3">
        <v>0.15</v>
      </c>
      <c r="N358" s="3">
        <v>0.17799999999999999</v>
      </c>
      <c r="O358" s="3">
        <v>0.221</v>
      </c>
      <c r="P358" s="3">
        <v>0.24199999999999999</v>
      </c>
      <c r="Q358" s="3">
        <v>0.221</v>
      </c>
      <c r="R358" s="3">
        <v>0.219</v>
      </c>
      <c r="S358" s="3">
        <v>0.161</v>
      </c>
    </row>
    <row r="359" spans="1:19" x14ac:dyDescent="0.25">
      <c r="A359">
        <v>2009</v>
      </c>
      <c r="B359">
        <v>157</v>
      </c>
      <c r="C359" t="s">
        <v>77</v>
      </c>
      <c r="D359" t="s">
        <v>118</v>
      </c>
      <c r="E359" s="3">
        <v>0.247</v>
      </c>
      <c r="F359" s="3">
        <v>0.23200000000000001</v>
      </c>
      <c r="G359" s="3">
        <v>0.23</v>
      </c>
      <c r="H359" s="3">
        <v>0.23499999999999999</v>
      </c>
      <c r="I359" s="3">
        <v>0.251</v>
      </c>
      <c r="J359" s="3">
        <v>0.20699999999999999</v>
      </c>
      <c r="K359" s="3">
        <v>0.22900000000000001</v>
      </c>
      <c r="L359" s="3">
        <v>0.22800000000000001</v>
      </c>
      <c r="M359" s="3">
        <v>0.23400000000000001</v>
      </c>
      <c r="N359" s="3">
        <v>0.24</v>
      </c>
      <c r="O359" s="3">
        <v>0.23899999999999999</v>
      </c>
      <c r="P359" s="3">
        <v>0.215</v>
      </c>
      <c r="Q359" s="3">
        <v>0.17299999999999999</v>
      </c>
      <c r="R359" s="3">
        <v>0.14699999999999999</v>
      </c>
      <c r="S359" s="3">
        <v>0.11799999999999999</v>
      </c>
    </row>
    <row r="360" spans="1:19" x14ac:dyDescent="0.25">
      <c r="A360">
        <v>2009</v>
      </c>
      <c r="B360">
        <v>157</v>
      </c>
      <c r="C360" t="s">
        <v>77</v>
      </c>
      <c r="D360" t="s">
        <v>119</v>
      </c>
      <c r="E360" s="3">
        <v>0.27700000000000002</v>
      </c>
      <c r="F360" s="3">
        <v>0.27300000000000002</v>
      </c>
      <c r="G360" s="3">
        <v>0.27400000000000002</v>
      </c>
      <c r="H360" s="3">
        <v>0.23499999999999999</v>
      </c>
      <c r="I360" s="3">
        <v>0.215</v>
      </c>
      <c r="J360" s="3">
        <v>0.221</v>
      </c>
      <c r="K360" s="3">
        <v>0.24</v>
      </c>
      <c r="L360" s="3">
        <v>0.23799999999999999</v>
      </c>
      <c r="M360" s="3">
        <v>0.245</v>
      </c>
      <c r="N360" s="3">
        <v>0.26500000000000001</v>
      </c>
      <c r="O360" s="3">
        <v>0.25900000000000001</v>
      </c>
      <c r="P360" s="3">
        <v>0.23699999999999999</v>
      </c>
      <c r="Q360" s="3">
        <v>0.214</v>
      </c>
      <c r="R360" s="3">
        <v>0.215</v>
      </c>
      <c r="S360" s="3">
        <v>0.13300000000000001</v>
      </c>
    </row>
    <row r="361" spans="1:19" x14ac:dyDescent="0.25">
      <c r="A361">
        <v>2009</v>
      </c>
      <c r="B361">
        <v>157</v>
      </c>
      <c r="C361" t="s">
        <v>77</v>
      </c>
      <c r="D361" t="s">
        <v>120</v>
      </c>
      <c r="E361" s="3">
        <v>0.23599999999999999</v>
      </c>
      <c r="F361" s="3">
        <v>0.20899999999999999</v>
      </c>
      <c r="G361" s="3">
        <v>0.25900000000000001</v>
      </c>
      <c r="H361" s="3">
        <v>0.253</v>
      </c>
      <c r="I361" s="3">
        <v>0.23899999999999999</v>
      </c>
      <c r="J361" s="3">
        <v>0.245</v>
      </c>
      <c r="K361" s="3">
        <v>0.245</v>
      </c>
      <c r="L361" s="3">
        <v>0.22600000000000001</v>
      </c>
      <c r="M361" s="3">
        <v>0.24</v>
      </c>
      <c r="N361" s="3">
        <v>0.26200000000000001</v>
      </c>
      <c r="O361" s="3">
        <v>0.27200000000000002</v>
      </c>
      <c r="P361" s="3">
        <v>0.27</v>
      </c>
      <c r="Q361" s="3">
        <v>0.23899999999999999</v>
      </c>
      <c r="R361" s="3">
        <v>0.245</v>
      </c>
      <c r="S361" s="3">
        <v>0.16500000000000001</v>
      </c>
    </row>
    <row r="362" spans="1:19" x14ac:dyDescent="0.25">
      <c r="A362">
        <v>2009</v>
      </c>
      <c r="B362">
        <v>157</v>
      </c>
      <c r="C362" t="s">
        <v>77</v>
      </c>
      <c r="D362" t="s">
        <v>121</v>
      </c>
      <c r="E362" s="3">
        <v>0.313</v>
      </c>
      <c r="F362" s="3">
        <v>0.314</v>
      </c>
      <c r="G362" s="3">
        <v>0.25</v>
      </c>
      <c r="H362" s="3">
        <v>0.24399999999999999</v>
      </c>
      <c r="I362" s="3">
        <v>0.24099999999999999</v>
      </c>
      <c r="J362" s="3">
        <v>0.26100000000000001</v>
      </c>
      <c r="K362" s="3">
        <v>0.26500000000000001</v>
      </c>
      <c r="L362" s="3">
        <v>0.26500000000000001</v>
      </c>
      <c r="M362" s="3">
        <v>0.27</v>
      </c>
      <c r="N362" s="3">
        <v>0.29299999999999998</v>
      </c>
      <c r="O362" s="3">
        <v>0.24199999999999999</v>
      </c>
      <c r="P362" s="3">
        <v>0.23</v>
      </c>
      <c r="Q362" s="3">
        <v>0.216</v>
      </c>
      <c r="R362" s="3">
        <v>0.23300000000000001</v>
      </c>
      <c r="S362" s="3">
        <v>0.13</v>
      </c>
    </row>
    <row r="363" spans="1:19" x14ac:dyDescent="0.25">
      <c r="A363">
        <v>2009</v>
      </c>
      <c r="B363">
        <v>157</v>
      </c>
      <c r="C363" t="s">
        <v>77</v>
      </c>
      <c r="D363" t="s">
        <v>122</v>
      </c>
      <c r="E363" s="3">
        <v>0.20399999999999999</v>
      </c>
      <c r="F363" s="3">
        <v>0.20899999999999999</v>
      </c>
      <c r="G363" s="3">
        <v>0.20499999999999999</v>
      </c>
      <c r="H363" s="3">
        <v>0.20100000000000001</v>
      </c>
      <c r="I363" s="3">
        <v>0.22900000000000001</v>
      </c>
      <c r="J363" s="3">
        <v>0.24199999999999999</v>
      </c>
      <c r="K363" s="3">
        <v>0.23599999999999999</v>
      </c>
      <c r="L363" s="3">
        <v>0.24</v>
      </c>
      <c r="M363" s="3">
        <v>0.23200000000000001</v>
      </c>
      <c r="N363" s="3">
        <v>0.28499999999999998</v>
      </c>
      <c r="O363" s="3">
        <v>0.27400000000000002</v>
      </c>
      <c r="P363" s="3">
        <v>0.26300000000000001</v>
      </c>
      <c r="Q363" s="3">
        <v>0.22800000000000001</v>
      </c>
      <c r="R363" s="3">
        <v>0.24</v>
      </c>
      <c r="S363" s="3">
        <v>0.16600000000000001</v>
      </c>
    </row>
    <row r="364" spans="1:19" x14ac:dyDescent="0.25">
      <c r="A364">
        <v>2009</v>
      </c>
      <c r="B364">
        <v>157</v>
      </c>
      <c r="C364" t="s">
        <v>77</v>
      </c>
      <c r="D364" t="s">
        <v>123</v>
      </c>
      <c r="E364" s="3">
        <v>0.23100000000000001</v>
      </c>
      <c r="F364" s="3">
        <v>0.222</v>
      </c>
      <c r="G364" s="3">
        <v>0.187</v>
      </c>
      <c r="H364" s="3">
        <v>0.16900000000000001</v>
      </c>
      <c r="I364" s="3">
        <v>0.2</v>
      </c>
      <c r="J364" s="3">
        <v>0.223</v>
      </c>
      <c r="K364" s="3">
        <v>0.24099999999999999</v>
      </c>
      <c r="L364" s="3">
        <v>0.24</v>
      </c>
      <c r="M364" s="3">
        <v>0.21099999999999999</v>
      </c>
      <c r="N364" s="3">
        <v>0.25700000000000001</v>
      </c>
      <c r="O364" s="3">
        <v>0.24399999999999999</v>
      </c>
      <c r="P364" s="3">
        <v>0.26500000000000001</v>
      </c>
      <c r="Q364" s="3">
        <v>0.23699999999999999</v>
      </c>
      <c r="R364" s="3">
        <v>0.23499999999999999</v>
      </c>
      <c r="S364" s="3">
        <v>0.14199999999999999</v>
      </c>
    </row>
    <row r="365" spans="1:19" x14ac:dyDescent="0.25">
      <c r="A365">
        <v>2009</v>
      </c>
      <c r="B365">
        <v>157</v>
      </c>
      <c r="C365" t="s">
        <v>77</v>
      </c>
      <c r="D365" t="s">
        <v>124</v>
      </c>
      <c r="E365" s="3">
        <v>0.22900000000000001</v>
      </c>
      <c r="F365" s="3">
        <v>0.24</v>
      </c>
      <c r="G365" s="3">
        <v>0.24299999999999999</v>
      </c>
      <c r="H365" s="3">
        <v>0.23400000000000001</v>
      </c>
      <c r="I365" s="3">
        <v>0.248</v>
      </c>
      <c r="J365" s="3">
        <v>0.23200000000000001</v>
      </c>
      <c r="K365" s="3">
        <v>0.21199999999999999</v>
      </c>
      <c r="L365" s="3">
        <v>0.24099999999999999</v>
      </c>
      <c r="M365" s="3">
        <v>0.20399999999999999</v>
      </c>
      <c r="N365" s="3">
        <v>0.17699999999999999</v>
      </c>
      <c r="O365" s="3">
        <v>0.16400000000000001</v>
      </c>
      <c r="P365" s="3">
        <v>0.15</v>
      </c>
      <c r="Q365" s="3">
        <v>0.21199999999999999</v>
      </c>
      <c r="R365" s="3">
        <v>0.23899999999999999</v>
      </c>
      <c r="S365" s="3">
        <v>0.187</v>
      </c>
    </row>
    <row r="366" spans="1:19" x14ac:dyDescent="0.25">
      <c r="A366">
        <v>2009</v>
      </c>
      <c r="B366">
        <v>157</v>
      </c>
      <c r="C366" t="s">
        <v>77</v>
      </c>
      <c r="D366" t="s">
        <v>125</v>
      </c>
      <c r="E366" s="3">
        <v>0.23300000000000001</v>
      </c>
      <c r="F366" s="3">
        <v>0.27800000000000002</v>
      </c>
      <c r="G366" s="3">
        <v>0.245</v>
      </c>
      <c r="H366" s="3">
        <v>0.23699999999999999</v>
      </c>
      <c r="I366" s="3">
        <v>0.224</v>
      </c>
      <c r="J366" s="3">
        <v>0.23699999999999999</v>
      </c>
      <c r="K366" s="3">
        <v>0.24099999999999999</v>
      </c>
      <c r="L366" s="3">
        <v>0.23</v>
      </c>
      <c r="M366" s="3">
        <v>0.23300000000000001</v>
      </c>
      <c r="N366" s="3">
        <v>0.24</v>
      </c>
      <c r="O366" s="3">
        <v>0.248</v>
      </c>
      <c r="P366" s="3">
        <v>0.25900000000000001</v>
      </c>
      <c r="Q366" s="3">
        <v>0.20799999999999999</v>
      </c>
      <c r="R366" s="3">
        <v>0.16800000000000001</v>
      </c>
      <c r="S366" s="3">
        <v>0.108</v>
      </c>
    </row>
    <row r="367" spans="1:19" x14ac:dyDescent="0.25">
      <c r="A367">
        <v>2009</v>
      </c>
      <c r="B367">
        <v>157</v>
      </c>
      <c r="C367" t="s">
        <v>77</v>
      </c>
      <c r="D367" t="s">
        <v>126</v>
      </c>
      <c r="E367" s="3">
        <v>0.20599999999999999</v>
      </c>
      <c r="F367" s="3">
        <v>0.22600000000000001</v>
      </c>
      <c r="G367" s="3">
        <v>0.21</v>
      </c>
      <c r="H367" s="3">
        <v>0.215</v>
      </c>
      <c r="I367" s="3">
        <v>0.26200000000000001</v>
      </c>
      <c r="J367" s="3">
        <v>0.255</v>
      </c>
      <c r="K367" s="3">
        <v>0.25</v>
      </c>
      <c r="L367" s="3">
        <v>0.224</v>
      </c>
      <c r="M367" s="3">
        <v>0.221</v>
      </c>
      <c r="N367" s="3">
        <v>0.26600000000000001</v>
      </c>
      <c r="O367" s="3">
        <v>0.26500000000000001</v>
      </c>
      <c r="P367" s="3">
        <v>0.183</v>
      </c>
      <c r="Q367" s="3">
        <v>0.20699999999999999</v>
      </c>
      <c r="R367" s="3">
        <v>0.20799999999999999</v>
      </c>
      <c r="S367" s="3">
        <v>7.0999999999999994E-2</v>
      </c>
    </row>
    <row r="368" spans="1:19" x14ac:dyDescent="0.25">
      <c r="A368">
        <v>2009</v>
      </c>
      <c r="B368">
        <v>157</v>
      </c>
      <c r="C368" t="s">
        <v>77</v>
      </c>
      <c r="D368" t="s">
        <v>127</v>
      </c>
      <c r="E368" s="3">
        <v>0.10199999999999999</v>
      </c>
      <c r="F368" s="3">
        <v>0.161</v>
      </c>
      <c r="G368" s="3">
        <v>0.20799999999999999</v>
      </c>
      <c r="H368" s="3">
        <v>0.223</v>
      </c>
      <c r="I368" s="3">
        <v>0.219</v>
      </c>
      <c r="J368" s="3">
        <v>0.25800000000000001</v>
      </c>
      <c r="K368" s="3">
        <v>0.25900000000000001</v>
      </c>
      <c r="L368" s="3">
        <v>0.25700000000000001</v>
      </c>
      <c r="M368" s="3">
        <v>0.24199999999999999</v>
      </c>
      <c r="N368" s="3">
        <v>0.26400000000000001</v>
      </c>
      <c r="O368" s="3">
        <v>0.28299999999999997</v>
      </c>
      <c r="P368" s="3">
        <v>0.221</v>
      </c>
      <c r="Q368" s="3">
        <v>0.21</v>
      </c>
      <c r="R368" s="3">
        <v>0.20899999999999999</v>
      </c>
      <c r="S368" s="3">
        <v>0.13400000000000001</v>
      </c>
    </row>
    <row r="369" spans="1:19" x14ac:dyDescent="0.25">
      <c r="A369">
        <v>2009</v>
      </c>
      <c r="B369">
        <v>157</v>
      </c>
      <c r="C369" t="s">
        <v>77</v>
      </c>
      <c r="D369" t="s">
        <v>128</v>
      </c>
      <c r="E369" s="3">
        <v>0.19500000000000001</v>
      </c>
      <c r="F369" s="3">
        <v>0.19800000000000001</v>
      </c>
      <c r="G369" s="3">
        <v>0.217</v>
      </c>
      <c r="H369" s="3">
        <v>0.19600000000000001</v>
      </c>
      <c r="I369" s="3">
        <v>0.193</v>
      </c>
      <c r="J369" s="3">
        <v>0.20100000000000001</v>
      </c>
      <c r="K369" s="3">
        <v>0.223</v>
      </c>
      <c r="L369" s="3">
        <v>0.23599999999999999</v>
      </c>
      <c r="M369" s="3">
        <v>0.246</v>
      </c>
      <c r="N369" s="3">
        <v>0.27400000000000002</v>
      </c>
      <c r="O369" s="3">
        <v>0.28599999999999998</v>
      </c>
      <c r="P369" s="3">
        <v>0.26200000000000001</v>
      </c>
      <c r="Q369" s="3">
        <v>0.22600000000000001</v>
      </c>
      <c r="R369" s="3">
        <v>0.19600000000000001</v>
      </c>
      <c r="S369" s="3">
        <v>0.13600000000000001</v>
      </c>
    </row>
    <row r="370" spans="1:19" x14ac:dyDescent="0.25">
      <c r="A370">
        <v>2009</v>
      </c>
      <c r="B370">
        <v>157</v>
      </c>
      <c r="C370" t="s">
        <v>77</v>
      </c>
      <c r="D370" t="s">
        <v>129</v>
      </c>
      <c r="E370" s="3">
        <v>0.16600000000000001</v>
      </c>
      <c r="F370" s="3">
        <v>0.20100000000000001</v>
      </c>
      <c r="G370" s="3">
        <v>0.184</v>
      </c>
      <c r="H370" s="3">
        <v>0.18</v>
      </c>
      <c r="I370" s="3">
        <v>0.19600000000000001</v>
      </c>
      <c r="J370" s="3">
        <v>0.21</v>
      </c>
      <c r="K370" s="3">
        <v>0.23799999999999999</v>
      </c>
      <c r="L370" s="3">
        <v>0.25900000000000001</v>
      </c>
      <c r="M370" s="3">
        <v>0.27800000000000002</v>
      </c>
      <c r="N370" s="3">
        <v>0.28399999999999997</v>
      </c>
      <c r="O370" s="3">
        <v>0.28799999999999998</v>
      </c>
      <c r="P370" s="3">
        <v>0.26100000000000001</v>
      </c>
      <c r="Q370" s="3">
        <v>0.246</v>
      </c>
      <c r="R370" s="3">
        <v>0.22</v>
      </c>
      <c r="S370" s="3">
        <v>0.124</v>
      </c>
    </row>
    <row r="371" spans="1:19" x14ac:dyDescent="0.25">
      <c r="A371">
        <v>2009</v>
      </c>
      <c r="B371">
        <v>157</v>
      </c>
      <c r="C371" t="s">
        <v>77</v>
      </c>
      <c r="D371" t="s">
        <v>130</v>
      </c>
      <c r="E371" s="3">
        <v>0.222</v>
      </c>
      <c r="F371" s="3">
        <v>0.22700000000000001</v>
      </c>
      <c r="G371" s="3">
        <v>0.24399999999999999</v>
      </c>
      <c r="H371" s="3">
        <v>0.23400000000000001</v>
      </c>
      <c r="I371" s="3">
        <v>0.217</v>
      </c>
      <c r="J371" s="3">
        <v>0.21299999999999999</v>
      </c>
      <c r="K371" s="3">
        <v>0.215</v>
      </c>
      <c r="L371" s="3">
        <v>0.182</v>
      </c>
      <c r="M371" s="3">
        <v>0.17699999999999999</v>
      </c>
      <c r="N371" s="3">
        <v>0.20599999999999999</v>
      </c>
      <c r="O371" s="3">
        <v>0.221</v>
      </c>
      <c r="P371" s="3">
        <v>0.24399999999999999</v>
      </c>
      <c r="Q371" s="3">
        <v>0.23799999999999999</v>
      </c>
      <c r="R371" s="3">
        <v>0.22800000000000001</v>
      </c>
      <c r="S371" s="3">
        <v>0.13800000000000001</v>
      </c>
    </row>
    <row r="372" spans="1:19" x14ac:dyDescent="0.25">
      <c r="A372">
        <v>2009</v>
      </c>
      <c r="B372">
        <v>157</v>
      </c>
      <c r="C372" t="s">
        <v>77</v>
      </c>
      <c r="D372" t="s">
        <v>131</v>
      </c>
      <c r="E372" s="3">
        <v>0.13500000000000001</v>
      </c>
      <c r="F372" s="3">
        <v>0.16200000000000001</v>
      </c>
      <c r="G372" s="3">
        <v>0.22800000000000001</v>
      </c>
      <c r="H372" s="3">
        <v>0.20100000000000001</v>
      </c>
      <c r="I372" s="3">
        <v>0.23300000000000001</v>
      </c>
      <c r="J372" s="3">
        <v>0.218</v>
      </c>
      <c r="K372" s="3">
        <v>0.23200000000000001</v>
      </c>
      <c r="L372" s="3">
        <v>0.221</v>
      </c>
      <c r="M372" s="3">
        <v>0.24399999999999999</v>
      </c>
      <c r="N372" s="3">
        <v>0.22900000000000001</v>
      </c>
      <c r="O372" s="3">
        <v>0.26300000000000001</v>
      </c>
      <c r="P372" s="3">
        <v>0.27500000000000002</v>
      </c>
      <c r="Q372" s="3">
        <v>0.22600000000000001</v>
      </c>
      <c r="R372" s="3">
        <v>0.219</v>
      </c>
      <c r="S372" s="3">
        <v>0.17699999999999999</v>
      </c>
    </row>
    <row r="373" spans="1:19" x14ac:dyDescent="0.25">
      <c r="A373">
        <v>2009</v>
      </c>
      <c r="B373">
        <v>157</v>
      </c>
      <c r="C373" t="s">
        <v>77</v>
      </c>
      <c r="D373" t="s">
        <v>132</v>
      </c>
      <c r="E373" s="3">
        <v>0.23200000000000001</v>
      </c>
      <c r="F373" s="3">
        <v>0.24299999999999999</v>
      </c>
      <c r="G373" s="3">
        <v>0.249</v>
      </c>
      <c r="H373" s="3">
        <v>0.191</v>
      </c>
      <c r="I373" s="3">
        <v>0.187</v>
      </c>
      <c r="J373" s="3">
        <v>0.20799999999999999</v>
      </c>
      <c r="K373" s="3">
        <v>0.22700000000000001</v>
      </c>
      <c r="L373" s="3">
        <v>0.23799999999999999</v>
      </c>
      <c r="M373" s="3">
        <v>0.25800000000000001</v>
      </c>
      <c r="N373" s="3">
        <v>0.26800000000000002</v>
      </c>
      <c r="O373" s="3">
        <v>0.26600000000000001</v>
      </c>
      <c r="P373" s="3">
        <v>0.246</v>
      </c>
      <c r="Q373" s="3">
        <v>0.20699999999999999</v>
      </c>
      <c r="R373" s="3">
        <v>0.189</v>
      </c>
      <c r="S373" s="3">
        <v>0.11600000000000001</v>
      </c>
    </row>
    <row r="374" spans="1:19" x14ac:dyDescent="0.25">
      <c r="A374">
        <v>2009</v>
      </c>
      <c r="B374">
        <v>157</v>
      </c>
      <c r="C374" t="s">
        <v>77</v>
      </c>
      <c r="D374" t="s">
        <v>133</v>
      </c>
      <c r="E374" s="3">
        <v>0.11</v>
      </c>
      <c r="F374" s="3">
        <v>0.11</v>
      </c>
      <c r="G374" s="3">
        <v>0.13600000000000001</v>
      </c>
      <c r="H374" s="3">
        <v>0.23799999999999999</v>
      </c>
      <c r="I374" s="3">
        <v>0.245</v>
      </c>
      <c r="J374" s="3">
        <v>0.22600000000000001</v>
      </c>
      <c r="K374" s="3">
        <v>0.248</v>
      </c>
      <c r="L374" s="3">
        <v>0.23699999999999999</v>
      </c>
      <c r="M374" s="3">
        <v>0.24</v>
      </c>
      <c r="N374" s="3">
        <v>0.255</v>
      </c>
      <c r="O374" s="3">
        <v>0.26100000000000001</v>
      </c>
      <c r="P374" s="3">
        <v>0.26200000000000001</v>
      </c>
      <c r="Q374" s="3">
        <v>0.21</v>
      </c>
      <c r="R374" s="3">
        <v>0.217</v>
      </c>
      <c r="S374" s="3">
        <v>0.153</v>
      </c>
    </row>
    <row r="375" spans="1:19" x14ac:dyDescent="0.25">
      <c r="A375">
        <v>2009</v>
      </c>
      <c r="B375">
        <v>157</v>
      </c>
      <c r="C375" t="s">
        <v>77</v>
      </c>
      <c r="D375" t="s">
        <v>134</v>
      </c>
      <c r="E375" s="3">
        <v>0.11</v>
      </c>
      <c r="F375" s="3">
        <v>0.114</v>
      </c>
      <c r="G375" s="3">
        <v>0.19</v>
      </c>
      <c r="H375" s="3">
        <v>0.255</v>
      </c>
      <c r="I375" s="3">
        <v>0.25800000000000001</v>
      </c>
      <c r="J375" s="3">
        <v>0.248</v>
      </c>
      <c r="K375" s="3">
        <v>0.23599999999999999</v>
      </c>
      <c r="L375" s="3">
        <v>0.255</v>
      </c>
      <c r="M375" s="3">
        <v>0.254</v>
      </c>
      <c r="N375" s="3">
        <v>0.22700000000000001</v>
      </c>
      <c r="O375" s="3">
        <v>0.16800000000000001</v>
      </c>
      <c r="P375" s="3">
        <v>0.20200000000000001</v>
      </c>
      <c r="Q375" s="3">
        <v>0.22600000000000001</v>
      </c>
      <c r="R375" s="3">
        <v>0.216</v>
      </c>
      <c r="S375" s="3">
        <v>0.14399999999999999</v>
      </c>
    </row>
    <row r="376" spans="1:19" x14ac:dyDescent="0.25">
      <c r="A376">
        <v>2009</v>
      </c>
      <c r="B376">
        <v>157</v>
      </c>
      <c r="C376" t="s">
        <v>77</v>
      </c>
      <c r="D376" t="s">
        <v>135</v>
      </c>
      <c r="E376" s="3">
        <v>0.106</v>
      </c>
      <c r="F376" s="3">
        <v>9.7000000000000003E-2</v>
      </c>
      <c r="G376" s="3">
        <v>0.16</v>
      </c>
      <c r="H376" s="3">
        <v>0.27500000000000002</v>
      </c>
      <c r="I376" s="3">
        <v>0.246</v>
      </c>
      <c r="J376" s="3">
        <v>0.25800000000000001</v>
      </c>
      <c r="K376" s="3">
        <v>0.253</v>
      </c>
      <c r="L376" s="3">
        <v>0.26200000000000001</v>
      </c>
      <c r="M376" s="3">
        <v>0.26</v>
      </c>
      <c r="N376" s="3">
        <v>0.251</v>
      </c>
      <c r="O376" s="3">
        <v>0.22</v>
      </c>
      <c r="P376" s="3">
        <v>0.2</v>
      </c>
      <c r="Q376" s="3">
        <v>0.214</v>
      </c>
      <c r="R376" s="3">
        <v>0.20799999999999999</v>
      </c>
      <c r="S376" s="3">
        <v>0.14199999999999999</v>
      </c>
    </row>
    <row r="377" spans="1:19" x14ac:dyDescent="0.25">
      <c r="A377">
        <v>2009</v>
      </c>
      <c r="B377">
        <v>157</v>
      </c>
      <c r="C377" t="s">
        <v>77</v>
      </c>
      <c r="D377" t="s">
        <v>136</v>
      </c>
      <c r="E377" s="3">
        <v>0.16500000000000001</v>
      </c>
      <c r="F377" s="3">
        <v>0.14799999999999999</v>
      </c>
      <c r="G377" s="3">
        <v>0.17199999999999999</v>
      </c>
      <c r="H377" s="3">
        <v>0.23300000000000001</v>
      </c>
      <c r="I377" s="3">
        <v>0.22</v>
      </c>
      <c r="J377" s="3">
        <v>0.23799999999999999</v>
      </c>
      <c r="K377" s="3">
        <v>0.24</v>
      </c>
      <c r="L377" s="3">
        <v>0.249</v>
      </c>
      <c r="M377" s="3">
        <v>0.24099999999999999</v>
      </c>
      <c r="N377" s="3">
        <v>0.24199999999999999</v>
      </c>
      <c r="O377" s="3">
        <v>0.22500000000000001</v>
      </c>
      <c r="P377" s="3">
        <v>0.24399999999999999</v>
      </c>
      <c r="Q377" s="3">
        <v>0.22900000000000001</v>
      </c>
      <c r="R377" s="3">
        <v>0.22500000000000001</v>
      </c>
      <c r="S377" s="3">
        <v>0.16</v>
      </c>
    </row>
    <row r="378" spans="1:19" x14ac:dyDescent="0.25">
      <c r="A378">
        <v>2009</v>
      </c>
      <c r="B378">
        <v>157</v>
      </c>
      <c r="C378" t="s">
        <v>77</v>
      </c>
      <c r="D378" t="s">
        <v>137</v>
      </c>
      <c r="E378" s="3">
        <v>0.20799999999999999</v>
      </c>
      <c r="F378" s="3">
        <v>0.254</v>
      </c>
      <c r="G378" s="3">
        <v>0.28000000000000003</v>
      </c>
      <c r="H378" s="3">
        <v>0.28699999999999998</v>
      </c>
      <c r="I378" s="3">
        <v>0.20799999999999999</v>
      </c>
      <c r="J378" s="3">
        <v>0.16200000000000001</v>
      </c>
      <c r="K378" s="3">
        <v>0.22600000000000001</v>
      </c>
      <c r="L378" s="3">
        <v>0.219</v>
      </c>
      <c r="M378" s="3">
        <v>0.188</v>
      </c>
      <c r="N378" s="3">
        <v>0.214</v>
      </c>
      <c r="O378" s="3">
        <v>0.186</v>
      </c>
      <c r="P378" s="3">
        <v>0.191</v>
      </c>
      <c r="Q378" s="3">
        <v>0.21099999999999999</v>
      </c>
      <c r="R378" s="3">
        <v>0.224</v>
      </c>
      <c r="S378" s="3">
        <v>0.16200000000000001</v>
      </c>
    </row>
    <row r="379" spans="1:19" x14ac:dyDescent="0.25">
      <c r="A379">
        <v>2009</v>
      </c>
      <c r="B379">
        <v>157</v>
      </c>
      <c r="C379" t="s">
        <v>77</v>
      </c>
      <c r="D379" t="s">
        <v>138</v>
      </c>
      <c r="E379" s="3">
        <v>0.17799999999999999</v>
      </c>
      <c r="F379" s="3">
        <v>0.18099999999999999</v>
      </c>
      <c r="G379" s="3">
        <v>0.219</v>
      </c>
      <c r="H379" s="3">
        <v>0.19800000000000001</v>
      </c>
      <c r="I379" s="3">
        <v>0.19400000000000001</v>
      </c>
      <c r="J379" s="3">
        <v>0.186</v>
      </c>
      <c r="K379" s="3">
        <v>0.14299999999999999</v>
      </c>
      <c r="L379" s="3">
        <v>0.21199999999999999</v>
      </c>
      <c r="M379" s="3">
        <v>0.219</v>
      </c>
      <c r="N379" s="3">
        <v>0.20699999999999999</v>
      </c>
      <c r="O379" s="3">
        <v>0.216</v>
      </c>
      <c r="P379" s="3">
        <v>0.21299999999999999</v>
      </c>
      <c r="Q379" s="3">
        <v>0.24299999999999999</v>
      </c>
      <c r="R379" s="3">
        <v>0.253</v>
      </c>
      <c r="S379" s="3">
        <v>0.17699999999999999</v>
      </c>
    </row>
    <row r="380" spans="1:19" x14ac:dyDescent="0.25">
      <c r="A380">
        <v>2009</v>
      </c>
      <c r="B380">
        <v>157</v>
      </c>
      <c r="C380" t="s">
        <v>77</v>
      </c>
      <c r="D380" t="s">
        <v>139</v>
      </c>
      <c r="E380" s="3">
        <v>9.9000000000000005E-2</v>
      </c>
      <c r="F380" s="3">
        <v>0.10100000000000001</v>
      </c>
      <c r="G380" s="3">
        <v>0.152</v>
      </c>
      <c r="H380" s="3">
        <v>0.25800000000000001</v>
      </c>
      <c r="I380" s="3">
        <v>0.29199999999999998</v>
      </c>
      <c r="J380" s="3">
        <v>0.26900000000000002</v>
      </c>
      <c r="K380" s="3">
        <v>0.25800000000000001</v>
      </c>
      <c r="L380" s="3">
        <v>0.26300000000000001</v>
      </c>
      <c r="M380" s="3">
        <v>0.28599999999999998</v>
      </c>
      <c r="N380" s="3">
        <v>0.26900000000000002</v>
      </c>
      <c r="O380" s="3">
        <v>0.26</v>
      </c>
      <c r="P380" s="3">
        <v>0.26700000000000002</v>
      </c>
      <c r="Q380" s="3">
        <v>0.20599999999999999</v>
      </c>
      <c r="R380" s="3">
        <v>0.20699999999999999</v>
      </c>
      <c r="S380" s="3">
        <v>0.115</v>
      </c>
    </row>
    <row r="381" spans="1:19" x14ac:dyDescent="0.25">
      <c r="A381">
        <v>2009</v>
      </c>
      <c r="B381">
        <v>157</v>
      </c>
      <c r="C381" t="s">
        <v>77</v>
      </c>
      <c r="D381" t="s">
        <v>140</v>
      </c>
      <c r="E381" s="3">
        <v>0.125</v>
      </c>
      <c r="F381" s="3">
        <v>0.124</v>
      </c>
      <c r="G381" s="3">
        <v>0.23</v>
      </c>
      <c r="H381" s="3">
        <v>0.28399999999999997</v>
      </c>
      <c r="I381" s="3">
        <v>0.28799999999999998</v>
      </c>
      <c r="J381" s="3">
        <v>0.26100000000000001</v>
      </c>
      <c r="K381" s="3">
        <v>0.26900000000000002</v>
      </c>
      <c r="L381" s="3">
        <v>0.25700000000000001</v>
      </c>
      <c r="M381" s="3">
        <v>0.26</v>
      </c>
      <c r="N381" s="3">
        <v>0.26700000000000002</v>
      </c>
      <c r="O381" s="3">
        <v>0.255</v>
      </c>
      <c r="P381" s="3">
        <v>0.19</v>
      </c>
      <c r="Q381" s="3">
        <v>0.185</v>
      </c>
      <c r="R381" s="3">
        <v>0.2</v>
      </c>
      <c r="S381" s="3">
        <v>0.115</v>
      </c>
    </row>
    <row r="382" spans="1:19" x14ac:dyDescent="0.25">
      <c r="A382">
        <v>2009</v>
      </c>
      <c r="B382">
        <v>157</v>
      </c>
      <c r="C382" t="s">
        <v>77</v>
      </c>
      <c r="D382" t="s">
        <v>141</v>
      </c>
      <c r="E382" s="3">
        <v>0.14799999999999999</v>
      </c>
      <c r="F382" s="3">
        <v>0.17499999999999999</v>
      </c>
      <c r="G382" s="3">
        <v>0.24</v>
      </c>
      <c r="H382" s="3">
        <v>0.216</v>
      </c>
      <c r="I382" s="3">
        <v>0.22800000000000001</v>
      </c>
      <c r="J382" s="3">
        <v>0.23699999999999999</v>
      </c>
      <c r="K382" s="3">
        <v>0.23599999999999999</v>
      </c>
      <c r="L382" s="3">
        <v>0.254</v>
      </c>
      <c r="M382" s="3">
        <v>0.27300000000000002</v>
      </c>
      <c r="N382" s="3">
        <v>0.29299999999999998</v>
      </c>
      <c r="O382" s="3">
        <v>0.29399999999999998</v>
      </c>
      <c r="P382" s="3">
        <v>0.28899999999999998</v>
      </c>
      <c r="Q382" s="3">
        <v>0.224</v>
      </c>
      <c r="R382" s="3">
        <v>0.22</v>
      </c>
      <c r="S382" s="3">
        <v>0.13900000000000001</v>
      </c>
    </row>
    <row r="383" spans="1:19" x14ac:dyDescent="0.25">
      <c r="A383">
        <v>2009</v>
      </c>
      <c r="B383">
        <v>157</v>
      </c>
      <c r="C383" t="s">
        <v>77</v>
      </c>
      <c r="D383" t="s">
        <v>142</v>
      </c>
      <c r="E383" s="3">
        <v>0.14699999999999999</v>
      </c>
      <c r="F383" s="3">
        <v>0.156</v>
      </c>
      <c r="G383" s="3">
        <v>0.191</v>
      </c>
      <c r="H383" s="3">
        <v>0.19600000000000001</v>
      </c>
      <c r="I383" s="3">
        <v>0.21099999999999999</v>
      </c>
      <c r="J383" s="3">
        <v>0.23400000000000001</v>
      </c>
      <c r="K383" s="3">
        <v>0.23400000000000001</v>
      </c>
      <c r="L383" s="3">
        <v>0.246</v>
      </c>
      <c r="M383" s="3">
        <v>0.25800000000000001</v>
      </c>
      <c r="N383" s="3">
        <v>0.27300000000000002</v>
      </c>
      <c r="O383" s="3">
        <v>0.28000000000000003</v>
      </c>
      <c r="P383" s="3">
        <v>0.23499999999999999</v>
      </c>
      <c r="Q383" s="3">
        <v>0.24299999999999999</v>
      </c>
      <c r="R383" s="3">
        <v>0.23</v>
      </c>
      <c r="S383" s="3">
        <v>0.14199999999999999</v>
      </c>
    </row>
    <row r="384" spans="1:19" x14ac:dyDescent="0.25">
      <c r="A384">
        <v>2009</v>
      </c>
      <c r="B384">
        <v>157</v>
      </c>
      <c r="C384" t="s">
        <v>77</v>
      </c>
      <c r="D384" t="s">
        <v>143</v>
      </c>
      <c r="E384" s="3">
        <v>0.20499999999999999</v>
      </c>
      <c r="F384" s="3">
        <v>0.17499999999999999</v>
      </c>
      <c r="G384" s="3">
        <v>0.19900000000000001</v>
      </c>
      <c r="H384" s="3">
        <v>0.215</v>
      </c>
      <c r="I384" s="3">
        <v>0.26</v>
      </c>
      <c r="J384" s="3">
        <v>0.25800000000000001</v>
      </c>
      <c r="K384" s="3">
        <v>0.217</v>
      </c>
      <c r="L384" s="3">
        <v>0.23599999999999999</v>
      </c>
      <c r="M384" s="3">
        <v>0.28000000000000003</v>
      </c>
      <c r="N384" s="3">
        <v>0.224</v>
      </c>
      <c r="O384" s="3">
        <v>0.22600000000000001</v>
      </c>
      <c r="P384" s="3">
        <v>0.246</v>
      </c>
      <c r="Q384" s="3">
        <v>0.24</v>
      </c>
      <c r="R384" s="3">
        <v>0.22800000000000001</v>
      </c>
      <c r="S384" s="3">
        <v>0.14699999999999999</v>
      </c>
    </row>
    <row r="385" spans="1:19" x14ac:dyDescent="0.25">
      <c r="A385">
        <v>2009</v>
      </c>
      <c r="B385">
        <v>157</v>
      </c>
      <c r="C385" t="s">
        <v>77</v>
      </c>
      <c r="D385" t="s">
        <v>144</v>
      </c>
      <c r="E385" s="3">
        <v>0.18099999999999999</v>
      </c>
      <c r="F385" s="3">
        <v>0.188</v>
      </c>
      <c r="G385" s="3">
        <v>0.23300000000000001</v>
      </c>
      <c r="H385" s="3">
        <v>0.24399999999999999</v>
      </c>
      <c r="I385" s="3">
        <v>0.215</v>
      </c>
      <c r="J385" s="3">
        <v>0.246</v>
      </c>
      <c r="K385" s="3">
        <v>0.248</v>
      </c>
      <c r="L385" s="3">
        <v>0.23499999999999999</v>
      </c>
      <c r="M385" s="3">
        <v>0.28199999999999997</v>
      </c>
      <c r="N385" s="3">
        <v>0.25600000000000001</v>
      </c>
      <c r="O385" s="3">
        <v>0.22500000000000001</v>
      </c>
      <c r="P385" s="3">
        <v>0.23499999999999999</v>
      </c>
      <c r="Q385" s="3">
        <v>0.23899999999999999</v>
      </c>
      <c r="R385" s="3">
        <v>0.22900000000000001</v>
      </c>
      <c r="S385" s="3">
        <v>0.16</v>
      </c>
    </row>
    <row r="386" spans="1:19" x14ac:dyDescent="0.25">
      <c r="A386">
        <v>2009</v>
      </c>
      <c r="B386">
        <v>157</v>
      </c>
      <c r="C386" t="s">
        <v>77</v>
      </c>
      <c r="D386" t="s">
        <v>145</v>
      </c>
      <c r="E386" s="3">
        <v>0.22</v>
      </c>
      <c r="F386" s="3">
        <v>0.20300000000000001</v>
      </c>
      <c r="G386" s="3">
        <v>0.24399999999999999</v>
      </c>
      <c r="H386" s="3">
        <v>0.23300000000000001</v>
      </c>
      <c r="I386" s="3">
        <v>0.23599999999999999</v>
      </c>
      <c r="J386" s="3">
        <v>0.254</v>
      </c>
      <c r="K386" s="3">
        <v>0.254</v>
      </c>
      <c r="L386" s="3">
        <v>0.214</v>
      </c>
      <c r="M386" s="3">
        <v>0.216</v>
      </c>
      <c r="N386" s="3">
        <v>0.23499999999999999</v>
      </c>
      <c r="O386" s="3">
        <v>0.23899999999999999</v>
      </c>
      <c r="P386" s="3">
        <v>0.222</v>
      </c>
      <c r="Q386" s="3">
        <v>0.222</v>
      </c>
      <c r="R386" s="3">
        <v>0.22600000000000001</v>
      </c>
      <c r="S386" s="3">
        <v>0.156</v>
      </c>
    </row>
    <row r="387" spans="1:19" x14ac:dyDescent="0.25">
      <c r="A387">
        <v>2009</v>
      </c>
      <c r="B387">
        <v>157</v>
      </c>
      <c r="C387" t="s">
        <v>77</v>
      </c>
      <c r="D387" t="s">
        <v>146</v>
      </c>
      <c r="E387" s="3">
        <v>8.5999999999999993E-2</v>
      </c>
      <c r="F387" s="3">
        <v>0.11899999999999999</v>
      </c>
      <c r="G387" s="3">
        <v>9.2999999999999999E-2</v>
      </c>
      <c r="H387" s="3">
        <v>0.13</v>
      </c>
      <c r="I387" s="3">
        <v>0.28499999999999998</v>
      </c>
      <c r="J387" s="3">
        <v>0.31</v>
      </c>
      <c r="K387" s="3">
        <v>0.26800000000000002</v>
      </c>
      <c r="L387" s="3">
        <v>0.222</v>
      </c>
      <c r="M387" s="3">
        <v>0.2</v>
      </c>
      <c r="N387" s="3">
        <v>0.21099999999999999</v>
      </c>
      <c r="O387" s="3">
        <v>0.17799999999999999</v>
      </c>
      <c r="P387" s="3">
        <v>0.16900000000000001</v>
      </c>
      <c r="Q387" s="3">
        <v>0.19400000000000001</v>
      </c>
      <c r="R387" s="3">
        <v>0.22</v>
      </c>
      <c r="S387" s="3">
        <v>0.15</v>
      </c>
    </row>
    <row r="388" spans="1:19" x14ac:dyDescent="0.25">
      <c r="A388">
        <v>2009</v>
      </c>
      <c r="B388">
        <v>157</v>
      </c>
      <c r="C388" t="s">
        <v>77</v>
      </c>
      <c r="D388" t="s">
        <v>147</v>
      </c>
      <c r="E388" s="3">
        <v>0.13400000000000001</v>
      </c>
      <c r="F388" s="3">
        <v>0.154</v>
      </c>
      <c r="G388" s="3">
        <v>0.20300000000000001</v>
      </c>
      <c r="H388" s="3">
        <v>0.23300000000000001</v>
      </c>
      <c r="I388" s="3">
        <v>0.26600000000000001</v>
      </c>
      <c r="J388" s="3">
        <v>0.24399999999999999</v>
      </c>
      <c r="K388" s="3">
        <v>0.245</v>
      </c>
      <c r="L388" s="3">
        <v>0.23699999999999999</v>
      </c>
      <c r="M388" s="3">
        <v>0.24</v>
      </c>
      <c r="N388" s="3">
        <v>0.25900000000000001</v>
      </c>
      <c r="O388" s="3">
        <v>0.24299999999999999</v>
      </c>
      <c r="P388" s="3">
        <v>0.18</v>
      </c>
      <c r="Q388" s="3">
        <v>0.20699999999999999</v>
      </c>
      <c r="R388" s="3">
        <v>0.21299999999999999</v>
      </c>
      <c r="S388" s="3">
        <v>0.14399999999999999</v>
      </c>
    </row>
    <row r="389" spans="1:19" x14ac:dyDescent="0.25">
      <c r="A389">
        <v>2009</v>
      </c>
      <c r="B389">
        <v>157</v>
      </c>
      <c r="C389" t="s">
        <v>77</v>
      </c>
      <c r="D389" t="s">
        <v>148</v>
      </c>
      <c r="E389" s="3">
        <v>0.19500000000000001</v>
      </c>
      <c r="F389" s="3">
        <v>0.187</v>
      </c>
      <c r="G389" s="3">
        <v>0.22900000000000001</v>
      </c>
      <c r="H389" s="3">
        <v>0.22800000000000001</v>
      </c>
      <c r="I389" s="3">
        <v>0.20799999999999999</v>
      </c>
      <c r="J389" s="3">
        <v>0.158</v>
      </c>
      <c r="K389" s="3">
        <v>0.13700000000000001</v>
      </c>
      <c r="L389" s="3">
        <v>0.14499999999999999</v>
      </c>
      <c r="M389" s="3">
        <v>0.16800000000000001</v>
      </c>
      <c r="N389" s="3">
        <v>0.215</v>
      </c>
      <c r="O389" s="3">
        <v>0.246</v>
      </c>
      <c r="P389" s="3">
        <v>0.23200000000000001</v>
      </c>
      <c r="Q389" s="3">
        <v>0.23400000000000001</v>
      </c>
      <c r="R389" s="3">
        <v>0.23300000000000001</v>
      </c>
      <c r="S389" s="3">
        <v>0.153</v>
      </c>
    </row>
    <row r="390" spans="1:19" x14ac:dyDescent="0.25">
      <c r="A390">
        <v>2009</v>
      </c>
      <c r="B390">
        <v>157</v>
      </c>
      <c r="C390" t="s">
        <v>77</v>
      </c>
      <c r="D390" t="s">
        <v>149</v>
      </c>
      <c r="E390" s="3">
        <v>0.20599999999999999</v>
      </c>
      <c r="F390" s="3">
        <v>0.19500000000000001</v>
      </c>
      <c r="G390" s="3">
        <v>0.16</v>
      </c>
      <c r="H390" s="3">
        <v>0.17499999999999999</v>
      </c>
      <c r="I390" s="3">
        <v>0.187</v>
      </c>
      <c r="J390" s="3">
        <v>0.23100000000000001</v>
      </c>
      <c r="K390" s="3">
        <v>0.24299999999999999</v>
      </c>
      <c r="L390" s="3">
        <v>0.23799999999999999</v>
      </c>
      <c r="M390" s="3">
        <v>0.25</v>
      </c>
      <c r="N390" s="3">
        <v>0.27700000000000002</v>
      </c>
      <c r="O390" s="3">
        <v>0.255</v>
      </c>
      <c r="P390" s="3">
        <v>0.17</v>
      </c>
      <c r="Q390" s="3">
        <v>0.24099999999999999</v>
      </c>
      <c r="R390" s="3">
        <v>0.245</v>
      </c>
      <c r="S390" s="3">
        <v>0.16500000000000001</v>
      </c>
    </row>
    <row r="391" spans="1:19" x14ac:dyDescent="0.25">
      <c r="A391">
        <v>2009</v>
      </c>
      <c r="B391">
        <v>157</v>
      </c>
      <c r="C391" t="s">
        <v>77</v>
      </c>
      <c r="D391" t="s">
        <v>150</v>
      </c>
      <c r="E391" s="3">
        <v>0.218</v>
      </c>
      <c r="F391" s="3">
        <v>0.223</v>
      </c>
      <c r="G391" s="3">
        <v>0.16</v>
      </c>
      <c r="H391" s="3">
        <v>0.17399999999999999</v>
      </c>
      <c r="I391" s="3">
        <v>0.188</v>
      </c>
      <c r="J391" s="3">
        <v>0.21099999999999999</v>
      </c>
      <c r="K391" s="3">
        <v>0.23499999999999999</v>
      </c>
      <c r="L391" s="3">
        <v>0.23300000000000001</v>
      </c>
      <c r="M391" s="3">
        <v>0.245</v>
      </c>
      <c r="N391" s="3">
        <v>0.248</v>
      </c>
      <c r="O391" s="3">
        <v>0.20899999999999999</v>
      </c>
      <c r="P391" s="3">
        <v>0.216</v>
      </c>
      <c r="Q391" s="3">
        <v>0.23300000000000001</v>
      </c>
      <c r="R391" s="3">
        <v>0.24399999999999999</v>
      </c>
      <c r="S391" s="3">
        <v>0.16</v>
      </c>
    </row>
    <row r="392" spans="1:19" x14ac:dyDescent="0.25">
      <c r="A392">
        <v>2009</v>
      </c>
      <c r="B392">
        <v>157</v>
      </c>
      <c r="C392" t="s">
        <v>77</v>
      </c>
      <c r="D392" t="s">
        <v>151</v>
      </c>
      <c r="E392" s="3">
        <v>0.186</v>
      </c>
      <c r="F392" s="3">
        <v>0.186</v>
      </c>
      <c r="G392" s="3">
        <v>0.19600000000000001</v>
      </c>
      <c r="H392" s="3">
        <v>0.25600000000000001</v>
      </c>
      <c r="I392" s="3">
        <v>0.29099999999999998</v>
      </c>
      <c r="J392" s="3">
        <v>0.29499999999999998</v>
      </c>
      <c r="K392" s="3">
        <v>0.27</v>
      </c>
      <c r="L392" s="3">
        <v>0.222</v>
      </c>
      <c r="M392" s="3">
        <v>0.245</v>
      </c>
      <c r="N392" s="3">
        <v>0.26400000000000001</v>
      </c>
      <c r="O392" s="3">
        <v>0.254</v>
      </c>
      <c r="P392" s="3">
        <v>0.22700000000000001</v>
      </c>
      <c r="Q392" s="3">
        <v>0.23200000000000001</v>
      </c>
      <c r="R392" s="3">
        <v>0.23499999999999999</v>
      </c>
      <c r="S392" s="3">
        <v>0.14399999999999999</v>
      </c>
    </row>
    <row r="393" spans="1:19" x14ac:dyDescent="0.25">
      <c r="A393">
        <v>2009</v>
      </c>
      <c r="B393">
        <v>157</v>
      </c>
      <c r="C393" t="s">
        <v>77</v>
      </c>
      <c r="D393" t="s">
        <v>152</v>
      </c>
      <c r="E393" s="3">
        <v>0.22800000000000001</v>
      </c>
      <c r="F393" s="3">
        <v>0.23699999999999999</v>
      </c>
      <c r="G393" s="3">
        <v>0.23</v>
      </c>
      <c r="H393" s="3">
        <v>0.20499999999999999</v>
      </c>
      <c r="I393" s="3">
        <v>0.20899999999999999</v>
      </c>
      <c r="J393" s="3">
        <v>0.151</v>
      </c>
      <c r="K393" s="3">
        <v>0.16800000000000001</v>
      </c>
      <c r="L393" s="3">
        <v>0.192</v>
      </c>
      <c r="M393" s="3">
        <v>0.20599999999999999</v>
      </c>
      <c r="N393" s="3">
        <v>0.21299999999999999</v>
      </c>
      <c r="O393" s="3">
        <v>0.24199999999999999</v>
      </c>
      <c r="P393" s="3">
        <v>0.222</v>
      </c>
      <c r="Q393" s="3">
        <v>0.221</v>
      </c>
      <c r="R393" s="3">
        <v>0.23100000000000001</v>
      </c>
      <c r="S393" s="3">
        <v>0.185</v>
      </c>
    </row>
    <row r="394" spans="1:19" x14ac:dyDescent="0.25">
      <c r="A394">
        <v>2009</v>
      </c>
      <c r="B394">
        <v>157</v>
      </c>
      <c r="C394" t="s">
        <v>77</v>
      </c>
      <c r="D394" t="s">
        <v>160</v>
      </c>
      <c r="E394" s="3">
        <v>0.21199999999999999</v>
      </c>
      <c r="F394" s="3">
        <v>0.17100000000000001</v>
      </c>
      <c r="G394" s="3">
        <v>0.20399999999999999</v>
      </c>
      <c r="H394" s="3">
        <v>0.24099999999999999</v>
      </c>
      <c r="I394" s="3">
        <v>0.21299999999999999</v>
      </c>
      <c r="J394" s="3">
        <v>0.21199999999999999</v>
      </c>
      <c r="K394" s="3">
        <v>0.22</v>
      </c>
      <c r="L394" s="3">
        <v>0.23100000000000001</v>
      </c>
      <c r="M394" s="3">
        <v>0.23400000000000001</v>
      </c>
      <c r="N394" s="3">
        <v>0.24</v>
      </c>
      <c r="O394" s="3">
        <v>0.26</v>
      </c>
      <c r="P394" s="3">
        <v>0.28999999999999998</v>
      </c>
      <c r="Q394" s="3">
        <v>0.25700000000000001</v>
      </c>
      <c r="R394" s="3">
        <v>0.24299999999999999</v>
      </c>
      <c r="S394" s="3">
        <v>0.19</v>
      </c>
    </row>
    <row r="395" spans="1:19" x14ac:dyDescent="0.25">
      <c r="A395">
        <v>2009</v>
      </c>
      <c r="B395">
        <v>157</v>
      </c>
      <c r="C395" t="s">
        <v>77</v>
      </c>
      <c r="D395" t="s">
        <v>161</v>
      </c>
      <c r="E395" s="3">
        <v>0.23699999999999999</v>
      </c>
      <c r="F395" s="3">
        <v>0.22</v>
      </c>
      <c r="G395" s="3">
        <v>0.22</v>
      </c>
      <c r="H395" s="3">
        <v>0.22800000000000001</v>
      </c>
      <c r="I395" s="3">
        <v>0.188</v>
      </c>
      <c r="J395" s="3">
        <v>0.251</v>
      </c>
      <c r="K395" s="3">
        <v>0.24399999999999999</v>
      </c>
      <c r="L395" s="3">
        <v>0.23899999999999999</v>
      </c>
      <c r="M395" s="3">
        <v>0.24099999999999999</v>
      </c>
      <c r="N395" s="3">
        <v>0.252</v>
      </c>
      <c r="O395" s="3">
        <v>0.23200000000000001</v>
      </c>
      <c r="P395" s="3">
        <v>0.26500000000000001</v>
      </c>
      <c r="Q395" s="3">
        <v>0.253</v>
      </c>
      <c r="R395" s="3">
        <v>0.251</v>
      </c>
      <c r="S395" s="3">
        <v>0.17</v>
      </c>
    </row>
    <row r="396" spans="1:19" x14ac:dyDescent="0.25">
      <c r="A396">
        <v>2009</v>
      </c>
      <c r="B396">
        <v>157</v>
      </c>
      <c r="C396" t="s">
        <v>77</v>
      </c>
      <c r="D396" t="s">
        <v>162</v>
      </c>
      <c r="E396" s="3">
        <v>0.19800000000000001</v>
      </c>
      <c r="F396" s="3">
        <v>0.21</v>
      </c>
      <c r="G396" s="3">
        <v>0.22500000000000001</v>
      </c>
      <c r="H396" s="3">
        <v>0.23899999999999999</v>
      </c>
      <c r="I396" s="3">
        <v>0.19</v>
      </c>
      <c r="J396" s="3">
        <v>0.251</v>
      </c>
      <c r="K396" s="3">
        <v>0.26700000000000002</v>
      </c>
      <c r="L396" s="3">
        <v>0.25800000000000001</v>
      </c>
      <c r="M396" s="3">
        <v>0.26800000000000002</v>
      </c>
      <c r="N396" s="3">
        <v>0.255</v>
      </c>
      <c r="O396" s="3">
        <v>0.22500000000000001</v>
      </c>
      <c r="P396" s="3">
        <v>0.19900000000000001</v>
      </c>
      <c r="Q396" s="3">
        <v>0.24099999999999999</v>
      </c>
      <c r="R396" s="3">
        <v>0.25</v>
      </c>
      <c r="S396" s="3">
        <v>0.16800000000000001</v>
      </c>
    </row>
    <row r="397" spans="1:19" x14ac:dyDescent="0.25">
      <c r="A397">
        <v>2009</v>
      </c>
      <c r="B397">
        <v>157</v>
      </c>
      <c r="C397" t="s">
        <v>77</v>
      </c>
      <c r="D397" t="s">
        <v>163</v>
      </c>
      <c r="E397" s="3">
        <v>0.19</v>
      </c>
      <c r="F397" s="3">
        <v>0.19700000000000001</v>
      </c>
      <c r="G397" s="3">
        <v>0.21299999999999999</v>
      </c>
      <c r="H397" s="3">
        <v>0.249</v>
      </c>
      <c r="I397" s="3">
        <v>0.19</v>
      </c>
      <c r="J397" s="3">
        <v>0.20699999999999999</v>
      </c>
      <c r="K397" s="3">
        <v>0.25700000000000001</v>
      </c>
      <c r="L397" s="3">
        <v>0.27300000000000002</v>
      </c>
      <c r="M397" s="3">
        <v>0.24199999999999999</v>
      </c>
      <c r="N397" s="3">
        <v>0.28299999999999997</v>
      </c>
      <c r="O397" s="3">
        <v>0.28299999999999997</v>
      </c>
      <c r="P397" s="3">
        <v>0.27400000000000002</v>
      </c>
      <c r="Q397" s="3">
        <v>0.26200000000000001</v>
      </c>
      <c r="R397" s="3">
        <v>0.25800000000000001</v>
      </c>
      <c r="S397" s="3">
        <v>0.187</v>
      </c>
    </row>
    <row r="398" spans="1:19" x14ac:dyDescent="0.25">
      <c r="A398">
        <v>2009</v>
      </c>
      <c r="B398">
        <v>157</v>
      </c>
      <c r="C398" t="s">
        <v>77</v>
      </c>
      <c r="D398" t="s">
        <v>164</v>
      </c>
      <c r="E398" s="3">
        <v>0.23</v>
      </c>
      <c r="F398" s="3">
        <v>0.23400000000000001</v>
      </c>
      <c r="G398" s="3">
        <v>0.247</v>
      </c>
      <c r="H398" s="3">
        <v>0.22800000000000001</v>
      </c>
      <c r="I398" s="3">
        <v>0.22600000000000001</v>
      </c>
      <c r="J398" s="3">
        <v>0.23499999999999999</v>
      </c>
      <c r="K398" s="3">
        <v>0.20799999999999999</v>
      </c>
      <c r="L398" s="3">
        <v>0.20499999999999999</v>
      </c>
      <c r="M398" s="3">
        <v>0.221</v>
      </c>
      <c r="N398" s="3">
        <v>0.221</v>
      </c>
      <c r="O398" s="3">
        <v>0.222</v>
      </c>
      <c r="P398" s="3">
        <v>0.217</v>
      </c>
      <c r="Q398" s="3">
        <v>0.23</v>
      </c>
      <c r="R398" s="3">
        <v>0.26100000000000001</v>
      </c>
      <c r="S398" s="3">
        <v>0.18</v>
      </c>
    </row>
    <row r="399" spans="1:19" x14ac:dyDescent="0.25">
      <c r="A399">
        <v>2009</v>
      </c>
      <c r="B399">
        <v>157</v>
      </c>
      <c r="C399" t="s">
        <v>77</v>
      </c>
      <c r="D399" t="s">
        <v>165</v>
      </c>
      <c r="E399" s="3">
        <v>0.20799999999999999</v>
      </c>
      <c r="F399" s="3">
        <v>0.20899999999999999</v>
      </c>
      <c r="G399" s="3">
        <v>0.22800000000000001</v>
      </c>
      <c r="H399" s="3">
        <v>0.156</v>
      </c>
      <c r="I399" s="3">
        <v>0.19</v>
      </c>
      <c r="J399" s="3">
        <v>0.24099999999999999</v>
      </c>
      <c r="K399" s="3">
        <v>0.189</v>
      </c>
      <c r="L399" s="3">
        <v>0.16300000000000001</v>
      </c>
      <c r="M399" s="3">
        <v>0.22</v>
      </c>
      <c r="N399" s="3">
        <v>0.23200000000000001</v>
      </c>
      <c r="O399" s="3">
        <v>0.223</v>
      </c>
      <c r="P399" s="3">
        <v>0.24199999999999999</v>
      </c>
      <c r="Q399" s="3">
        <v>0.23200000000000001</v>
      </c>
      <c r="R399" s="3">
        <v>0.252</v>
      </c>
      <c r="S399" s="3">
        <v>0.17100000000000001</v>
      </c>
    </row>
    <row r="400" spans="1:19" x14ac:dyDescent="0.25">
      <c r="A400">
        <v>2009</v>
      </c>
      <c r="B400">
        <v>157</v>
      </c>
      <c r="C400" t="s">
        <v>77</v>
      </c>
      <c r="D400" t="s">
        <v>166</v>
      </c>
      <c r="E400" s="3">
        <v>0.20599999999999999</v>
      </c>
      <c r="F400" s="3">
        <v>0.21099999999999999</v>
      </c>
      <c r="G400" s="3">
        <v>0.23100000000000001</v>
      </c>
      <c r="H400" s="3">
        <v>0.188</v>
      </c>
      <c r="I400" s="3">
        <v>0.23100000000000001</v>
      </c>
      <c r="J400" s="3">
        <v>0.23200000000000001</v>
      </c>
      <c r="K400" s="3">
        <v>0.184</v>
      </c>
      <c r="L400" s="3">
        <v>0.214</v>
      </c>
      <c r="M400" s="3">
        <v>0.158</v>
      </c>
      <c r="N400" s="3">
        <v>0.14699999999999999</v>
      </c>
      <c r="O400" s="3">
        <v>0.15</v>
      </c>
      <c r="P400" s="3">
        <v>0.20100000000000001</v>
      </c>
      <c r="Q400" s="3">
        <v>0.23699999999999999</v>
      </c>
      <c r="R400" s="3">
        <v>0.25</v>
      </c>
      <c r="S400" s="3">
        <v>0.17499999999999999</v>
      </c>
    </row>
    <row r="401" spans="1:19" x14ac:dyDescent="0.25">
      <c r="A401">
        <v>2009</v>
      </c>
      <c r="B401">
        <v>157</v>
      </c>
      <c r="C401" t="s">
        <v>77</v>
      </c>
      <c r="D401" t="s">
        <v>167</v>
      </c>
      <c r="E401" s="3">
        <v>0.19500000000000001</v>
      </c>
      <c r="F401" s="3">
        <v>0.18099999999999999</v>
      </c>
      <c r="G401" s="3">
        <v>0.185</v>
      </c>
      <c r="H401" s="3">
        <v>0.21299999999999999</v>
      </c>
      <c r="I401" s="3">
        <v>0.23200000000000001</v>
      </c>
      <c r="J401" s="3">
        <v>0.20899999999999999</v>
      </c>
      <c r="K401" s="3">
        <v>0.26100000000000001</v>
      </c>
      <c r="L401" s="3">
        <v>0.307</v>
      </c>
      <c r="M401" s="3">
        <v>0.28399999999999997</v>
      </c>
      <c r="N401" s="3">
        <v>0.26900000000000002</v>
      </c>
      <c r="O401" s="3">
        <v>0.27500000000000002</v>
      </c>
      <c r="P401" s="3">
        <v>0.27400000000000002</v>
      </c>
      <c r="Q401" s="3">
        <v>0.23400000000000001</v>
      </c>
      <c r="R401" s="3">
        <v>0.25</v>
      </c>
      <c r="S401" s="3">
        <v>0.192</v>
      </c>
    </row>
    <row r="402" spans="1:19" x14ac:dyDescent="0.25">
      <c r="A402">
        <v>2009</v>
      </c>
      <c r="B402">
        <v>157</v>
      </c>
      <c r="C402" t="s">
        <v>77</v>
      </c>
      <c r="D402" t="s">
        <v>168</v>
      </c>
      <c r="E402" s="3">
        <v>0.20399999999999999</v>
      </c>
      <c r="F402" s="3">
        <v>0.217</v>
      </c>
      <c r="G402" s="3">
        <v>0.20899999999999999</v>
      </c>
      <c r="H402" s="3">
        <v>0.13</v>
      </c>
      <c r="I402" s="3">
        <v>0.16600000000000001</v>
      </c>
      <c r="J402" s="3">
        <v>0.23300000000000001</v>
      </c>
      <c r="K402" s="3">
        <v>0.26600000000000001</v>
      </c>
      <c r="L402" s="3">
        <v>0.27700000000000002</v>
      </c>
      <c r="M402" s="3">
        <v>0.28699999999999998</v>
      </c>
      <c r="N402" s="3">
        <v>0.28299999999999997</v>
      </c>
      <c r="O402" s="3">
        <v>0.26300000000000001</v>
      </c>
      <c r="P402" s="3">
        <v>0.192</v>
      </c>
      <c r="Q402" s="3">
        <v>0.217</v>
      </c>
      <c r="R402" s="3">
        <v>0.255</v>
      </c>
      <c r="S402" s="3">
        <v>0.193</v>
      </c>
    </row>
    <row r="403" spans="1:19" x14ac:dyDescent="0.25">
      <c r="A403">
        <v>2009</v>
      </c>
      <c r="B403">
        <v>157</v>
      </c>
      <c r="C403" t="s">
        <v>77</v>
      </c>
      <c r="D403" t="s">
        <v>169</v>
      </c>
      <c r="E403" s="3">
        <v>0.223</v>
      </c>
      <c r="F403" s="3">
        <v>0.218</v>
      </c>
      <c r="G403" s="3">
        <v>0.217</v>
      </c>
      <c r="H403" s="3">
        <v>0.14199999999999999</v>
      </c>
      <c r="I403" s="3">
        <v>0.156</v>
      </c>
      <c r="J403" s="3">
        <v>0.19700000000000001</v>
      </c>
      <c r="K403" s="3">
        <v>0.249</v>
      </c>
      <c r="L403" s="3">
        <v>0.245</v>
      </c>
      <c r="M403" s="3">
        <v>0.25</v>
      </c>
      <c r="N403" s="3">
        <v>0.26500000000000001</v>
      </c>
      <c r="O403" s="3">
        <v>0.29399999999999998</v>
      </c>
      <c r="P403" s="3">
        <v>0.26900000000000002</v>
      </c>
      <c r="Q403" s="3">
        <v>0.26</v>
      </c>
      <c r="R403" s="3">
        <v>0.26500000000000001</v>
      </c>
      <c r="S403" s="3">
        <v>0.20100000000000001</v>
      </c>
    </row>
    <row r="404" spans="1:19" x14ac:dyDescent="0.25">
      <c r="A404">
        <v>2009</v>
      </c>
      <c r="B404">
        <v>157</v>
      </c>
      <c r="C404" t="s">
        <v>77</v>
      </c>
      <c r="D404" t="s">
        <v>170</v>
      </c>
      <c r="E404" s="3">
        <v>0.24</v>
      </c>
      <c r="F404" s="3">
        <v>0.222</v>
      </c>
      <c r="G404" s="3">
        <v>0.24</v>
      </c>
      <c r="H404" s="3">
        <v>0.193</v>
      </c>
      <c r="I404" s="3">
        <v>0.18</v>
      </c>
      <c r="J404" s="3">
        <v>0.27800000000000002</v>
      </c>
      <c r="K404" s="3">
        <v>0.27400000000000002</v>
      </c>
      <c r="L404" s="3">
        <v>0.26800000000000002</v>
      </c>
      <c r="M404" s="3">
        <v>0.22800000000000001</v>
      </c>
      <c r="N404" s="3">
        <v>0.246</v>
      </c>
      <c r="O404" s="3">
        <v>0.25700000000000001</v>
      </c>
      <c r="P404" s="3">
        <v>0.221</v>
      </c>
      <c r="Q404" s="3">
        <v>0.22600000000000001</v>
      </c>
      <c r="R404" s="3">
        <v>0.24299999999999999</v>
      </c>
      <c r="S404" s="3">
        <v>0.154</v>
      </c>
    </row>
    <row r="405" spans="1:19" x14ac:dyDescent="0.25">
      <c r="A405">
        <v>2009</v>
      </c>
      <c r="B405">
        <v>157</v>
      </c>
      <c r="C405" t="s">
        <v>77</v>
      </c>
      <c r="D405" t="s">
        <v>171</v>
      </c>
      <c r="E405" s="3">
        <v>0.20499999999999999</v>
      </c>
      <c r="F405" s="3">
        <v>0.21299999999999999</v>
      </c>
      <c r="G405" s="3">
        <v>0.188</v>
      </c>
      <c r="H405" s="3">
        <v>0.17100000000000001</v>
      </c>
      <c r="I405" s="3">
        <v>0.223</v>
      </c>
      <c r="J405" s="3">
        <v>0.25900000000000001</v>
      </c>
      <c r="K405" s="3">
        <v>0.27200000000000002</v>
      </c>
      <c r="L405" s="3">
        <v>0.157</v>
      </c>
      <c r="M405" s="3">
        <v>0.16</v>
      </c>
      <c r="N405" s="3">
        <v>0.215</v>
      </c>
      <c r="O405" s="3">
        <v>0.27300000000000002</v>
      </c>
      <c r="P405" s="3">
        <v>0.26900000000000002</v>
      </c>
      <c r="Q405" s="3">
        <v>0.26</v>
      </c>
      <c r="R405" s="3">
        <v>0.26</v>
      </c>
      <c r="S405" s="3">
        <v>0.19800000000000001</v>
      </c>
    </row>
    <row r="406" spans="1:19" x14ac:dyDescent="0.25">
      <c r="A406">
        <v>2009</v>
      </c>
      <c r="B406">
        <v>157</v>
      </c>
      <c r="C406" t="s">
        <v>77</v>
      </c>
      <c r="D406" t="s">
        <v>172</v>
      </c>
      <c r="E406" s="3">
        <v>0.21</v>
      </c>
      <c r="F406" s="3">
        <v>0.20200000000000001</v>
      </c>
      <c r="G406" s="3">
        <v>0.22500000000000001</v>
      </c>
      <c r="H406" s="3">
        <v>0.22700000000000001</v>
      </c>
      <c r="I406" s="3">
        <v>0.20899999999999999</v>
      </c>
      <c r="J406" s="3">
        <v>0.23499999999999999</v>
      </c>
      <c r="K406" s="3">
        <v>0.22</v>
      </c>
      <c r="L406" s="3">
        <v>0.184</v>
      </c>
      <c r="M406" s="3">
        <v>0.14799999999999999</v>
      </c>
      <c r="N406" s="3">
        <v>0.14099999999999999</v>
      </c>
      <c r="O406" s="3">
        <v>0.17299999999999999</v>
      </c>
      <c r="P406" s="3">
        <v>0.183</v>
      </c>
      <c r="Q406" s="3">
        <v>0.22500000000000001</v>
      </c>
      <c r="R406" s="3">
        <v>0.248</v>
      </c>
      <c r="S406" s="3">
        <v>0.18099999999999999</v>
      </c>
    </row>
    <row r="407" spans="1:19" x14ac:dyDescent="0.25">
      <c r="A407">
        <v>2009</v>
      </c>
      <c r="B407">
        <v>157</v>
      </c>
      <c r="C407" t="s">
        <v>77</v>
      </c>
      <c r="D407" t="s">
        <v>173</v>
      </c>
      <c r="E407" s="3">
        <v>0.217</v>
      </c>
      <c r="F407" s="3">
        <v>0.216</v>
      </c>
      <c r="G407" s="3">
        <v>0.23699999999999999</v>
      </c>
      <c r="H407" s="3">
        <v>0.191</v>
      </c>
      <c r="I407" s="3">
        <v>0.222</v>
      </c>
      <c r="J407" s="3">
        <v>0.247</v>
      </c>
      <c r="K407" s="3">
        <v>0.27200000000000002</v>
      </c>
      <c r="L407" s="3">
        <v>0.24199999999999999</v>
      </c>
      <c r="M407" s="3">
        <v>0.24299999999999999</v>
      </c>
      <c r="N407" s="3">
        <v>0.27400000000000002</v>
      </c>
      <c r="O407" s="3">
        <v>0.27400000000000002</v>
      </c>
      <c r="P407" s="3">
        <v>0.221</v>
      </c>
      <c r="Q407" s="3">
        <v>0.22600000000000001</v>
      </c>
      <c r="R407" s="3">
        <v>0.247</v>
      </c>
      <c r="S407" s="3">
        <v>0.16600000000000001</v>
      </c>
    </row>
    <row r="408" spans="1:19" x14ac:dyDescent="0.25">
      <c r="A408">
        <v>2009</v>
      </c>
      <c r="B408">
        <v>157</v>
      </c>
      <c r="C408" t="s">
        <v>77</v>
      </c>
      <c r="D408" t="s">
        <v>174</v>
      </c>
      <c r="E408" s="3">
        <v>0.20399999999999999</v>
      </c>
      <c r="F408" s="3">
        <v>0.191</v>
      </c>
      <c r="G408" s="3">
        <v>0.19600000000000001</v>
      </c>
      <c r="H408" s="3">
        <v>0.192</v>
      </c>
      <c r="I408" s="3">
        <v>0.19400000000000001</v>
      </c>
      <c r="J408" s="3">
        <v>0.22600000000000001</v>
      </c>
      <c r="K408" s="3">
        <v>0.26200000000000001</v>
      </c>
      <c r="L408" s="3">
        <v>0.23300000000000001</v>
      </c>
      <c r="M408" s="3">
        <v>0.252</v>
      </c>
      <c r="N408" s="3">
        <v>0.25600000000000001</v>
      </c>
      <c r="O408" s="3">
        <v>0.19800000000000001</v>
      </c>
      <c r="P408" s="3">
        <v>0.2</v>
      </c>
      <c r="Q408" s="3">
        <v>0.217</v>
      </c>
      <c r="R408" s="3">
        <v>0.26400000000000001</v>
      </c>
      <c r="S408" s="3">
        <v>0.182</v>
      </c>
    </row>
    <row r="409" spans="1:19" x14ac:dyDescent="0.25">
      <c r="A409">
        <v>2009</v>
      </c>
      <c r="B409">
        <v>157</v>
      </c>
      <c r="C409" t="s">
        <v>77</v>
      </c>
      <c r="D409" t="s">
        <v>175</v>
      </c>
      <c r="E409" s="3">
        <v>0.189</v>
      </c>
      <c r="F409" s="3">
        <v>0.2</v>
      </c>
      <c r="G409" s="3">
        <v>0.20399999999999999</v>
      </c>
      <c r="H409" s="3">
        <v>0.23300000000000001</v>
      </c>
      <c r="I409" s="3">
        <v>0.23</v>
      </c>
      <c r="J409" s="3">
        <v>0.186</v>
      </c>
      <c r="K409" s="3">
        <v>0.23699999999999999</v>
      </c>
      <c r="L409" s="3">
        <v>0.214</v>
      </c>
      <c r="M409" s="3">
        <v>0.24</v>
      </c>
      <c r="N409" s="3">
        <v>0.245</v>
      </c>
      <c r="O409" s="3">
        <v>0.248</v>
      </c>
      <c r="P409" s="3">
        <v>0.215</v>
      </c>
      <c r="Q409" s="3">
        <v>0.22500000000000001</v>
      </c>
      <c r="R409" s="3">
        <v>0.27800000000000002</v>
      </c>
      <c r="S409" s="3">
        <v>0.2</v>
      </c>
    </row>
    <row r="410" spans="1:19" x14ac:dyDescent="0.25">
      <c r="A410">
        <v>2009</v>
      </c>
      <c r="B410">
        <v>157</v>
      </c>
      <c r="C410" t="s">
        <v>77</v>
      </c>
      <c r="D410" t="s">
        <v>176</v>
      </c>
      <c r="E410" s="3">
        <v>0.24399999999999999</v>
      </c>
      <c r="F410" s="3">
        <v>0.254</v>
      </c>
      <c r="G410" s="3">
        <v>0.26100000000000001</v>
      </c>
      <c r="H410" s="3">
        <v>0.249</v>
      </c>
      <c r="I410" s="3">
        <v>0.22</v>
      </c>
      <c r="J410" s="3">
        <v>0.24199999999999999</v>
      </c>
      <c r="K410" s="3">
        <v>0.21199999999999999</v>
      </c>
      <c r="L410" s="3">
        <v>0.161</v>
      </c>
      <c r="M410" s="3">
        <v>0.153</v>
      </c>
      <c r="N410" s="3">
        <v>0.14899999999999999</v>
      </c>
      <c r="O410" s="3">
        <v>0.16200000000000001</v>
      </c>
      <c r="P410" s="3">
        <v>0.156</v>
      </c>
      <c r="Q410" s="3">
        <v>0.19400000000000001</v>
      </c>
      <c r="R410" s="3">
        <v>0.25700000000000001</v>
      </c>
      <c r="S410" s="3">
        <v>0.20399999999999999</v>
      </c>
    </row>
    <row r="411" spans="1:19" x14ac:dyDescent="0.25">
      <c r="A411">
        <v>2009</v>
      </c>
      <c r="B411">
        <v>157</v>
      </c>
      <c r="C411" t="s">
        <v>77</v>
      </c>
      <c r="D411" t="s">
        <v>177</v>
      </c>
      <c r="E411" s="3">
        <v>0.23</v>
      </c>
      <c r="F411" s="3">
        <v>0.216</v>
      </c>
      <c r="G411" s="3">
        <v>0.24</v>
      </c>
      <c r="H411" s="3">
        <v>0.21199999999999999</v>
      </c>
      <c r="I411" s="3">
        <v>0.193</v>
      </c>
      <c r="J411" s="3">
        <v>0.25</v>
      </c>
      <c r="K411" s="3">
        <v>0.27300000000000002</v>
      </c>
      <c r="L411" s="3">
        <v>0.28399999999999997</v>
      </c>
      <c r="M411" s="3">
        <v>0.27400000000000002</v>
      </c>
      <c r="N411" s="3">
        <v>0.20799999999999999</v>
      </c>
      <c r="O411" s="3">
        <v>0.246</v>
      </c>
      <c r="P411" s="3">
        <v>0.23300000000000001</v>
      </c>
      <c r="Q411" s="3">
        <v>0.245</v>
      </c>
      <c r="R411" s="3">
        <v>0.27100000000000002</v>
      </c>
      <c r="S411" s="3">
        <v>0.20599999999999999</v>
      </c>
    </row>
    <row r="412" spans="1:19" x14ac:dyDescent="0.25">
      <c r="A412">
        <v>2009</v>
      </c>
      <c r="B412">
        <v>157</v>
      </c>
      <c r="C412" t="s">
        <v>77</v>
      </c>
      <c r="D412" t="s">
        <v>178</v>
      </c>
      <c r="E412" s="3">
        <v>0.17499999999999999</v>
      </c>
      <c r="F412" s="3">
        <v>0.16600000000000001</v>
      </c>
      <c r="G412" s="3">
        <v>0.19400000000000001</v>
      </c>
      <c r="H412" s="3">
        <v>0.23499999999999999</v>
      </c>
      <c r="I412" s="3">
        <v>0.19</v>
      </c>
      <c r="J412" s="3">
        <v>0.218</v>
      </c>
      <c r="K412" s="3">
        <v>0.25</v>
      </c>
      <c r="L412" s="3">
        <v>0.28100000000000003</v>
      </c>
      <c r="M412" s="3">
        <v>0.22800000000000001</v>
      </c>
      <c r="N412" s="3">
        <v>0.193</v>
      </c>
      <c r="O412" s="3">
        <v>0.19</v>
      </c>
      <c r="P412" s="3">
        <v>0.19500000000000001</v>
      </c>
      <c r="Q412" s="3">
        <v>0.251</v>
      </c>
      <c r="R412" s="3">
        <v>0.26</v>
      </c>
      <c r="S412" s="3">
        <v>0.187</v>
      </c>
    </row>
    <row r="413" spans="1:19" x14ac:dyDescent="0.25">
      <c r="A413">
        <v>2009</v>
      </c>
      <c r="B413">
        <v>157</v>
      </c>
      <c r="C413" t="s">
        <v>77</v>
      </c>
      <c r="D413" t="s">
        <v>179</v>
      </c>
      <c r="E413" s="3">
        <v>0.14099999999999999</v>
      </c>
      <c r="F413" s="3">
        <v>0.183</v>
      </c>
      <c r="G413" s="3">
        <v>0.21199999999999999</v>
      </c>
      <c r="H413" s="3">
        <v>0.24399999999999999</v>
      </c>
      <c r="I413" s="3">
        <v>0.27400000000000002</v>
      </c>
      <c r="J413" s="3">
        <v>0.26600000000000001</v>
      </c>
      <c r="K413" s="3">
        <v>0.25800000000000001</v>
      </c>
      <c r="L413" s="3">
        <v>0.192</v>
      </c>
      <c r="M413" s="3">
        <v>0.187</v>
      </c>
      <c r="N413" s="3">
        <v>0.17899999999999999</v>
      </c>
      <c r="O413" s="3">
        <v>0.18</v>
      </c>
      <c r="P413" s="3">
        <v>0.2</v>
      </c>
      <c r="Q413" s="3">
        <v>0.253</v>
      </c>
      <c r="R413" s="3">
        <v>0.26100000000000001</v>
      </c>
      <c r="S413" s="3">
        <v>0.183</v>
      </c>
    </row>
    <row r="414" spans="1:19" x14ac:dyDescent="0.25">
      <c r="A414">
        <v>2009</v>
      </c>
      <c r="B414">
        <v>157</v>
      </c>
      <c r="C414" t="s">
        <v>77</v>
      </c>
      <c r="D414" t="s">
        <v>180</v>
      </c>
      <c r="E414" s="3">
        <v>0.19500000000000001</v>
      </c>
      <c r="F414" s="3">
        <v>0.21299999999999999</v>
      </c>
      <c r="G414" s="3">
        <v>0.216</v>
      </c>
      <c r="H414" s="3">
        <v>0.19</v>
      </c>
      <c r="I414" s="3">
        <v>0.17299999999999999</v>
      </c>
      <c r="J414" s="3">
        <v>0.17399999999999999</v>
      </c>
      <c r="K414" s="3">
        <v>0.191</v>
      </c>
      <c r="L414" s="3">
        <v>0.182</v>
      </c>
      <c r="M414" s="3">
        <v>0.18</v>
      </c>
      <c r="N414" s="3">
        <v>0.156</v>
      </c>
      <c r="O414" s="3">
        <v>0.14199999999999999</v>
      </c>
      <c r="P414" s="3">
        <v>0.20599999999999999</v>
      </c>
      <c r="Q414" s="3">
        <v>0.26</v>
      </c>
      <c r="R414" s="3">
        <v>0.26400000000000001</v>
      </c>
      <c r="S414" s="3">
        <v>0.19800000000000001</v>
      </c>
    </row>
    <row r="415" spans="1:19" x14ac:dyDescent="0.25">
      <c r="A415">
        <v>2009</v>
      </c>
      <c r="B415">
        <v>157</v>
      </c>
      <c r="C415" t="s">
        <v>77</v>
      </c>
      <c r="D415" t="s">
        <v>188</v>
      </c>
      <c r="E415" s="3">
        <v>0.21</v>
      </c>
      <c r="F415" s="3">
        <v>0.20300000000000001</v>
      </c>
      <c r="G415" s="3">
        <v>0.20899999999999999</v>
      </c>
      <c r="H415" s="3">
        <v>0.14899999999999999</v>
      </c>
      <c r="I415" s="3">
        <v>0.17199999999999999</v>
      </c>
      <c r="J415" s="3">
        <v>0.20100000000000001</v>
      </c>
      <c r="K415" s="3">
        <v>0.23499999999999999</v>
      </c>
      <c r="L415" s="3">
        <v>0.25900000000000001</v>
      </c>
      <c r="M415" s="3">
        <v>0.23300000000000001</v>
      </c>
      <c r="N415" s="3">
        <v>0.182</v>
      </c>
      <c r="O415" s="3">
        <v>0.21</v>
      </c>
      <c r="P415" s="3">
        <v>0.23899999999999999</v>
      </c>
      <c r="Q415" s="3">
        <v>0.24299999999999999</v>
      </c>
      <c r="R415" s="3">
        <v>0.24399999999999999</v>
      </c>
      <c r="S415" s="3">
        <v>0.16600000000000001</v>
      </c>
    </row>
    <row r="416" spans="1:19" x14ac:dyDescent="0.25">
      <c r="A416">
        <v>2009</v>
      </c>
      <c r="B416">
        <v>157</v>
      </c>
      <c r="C416" t="s">
        <v>77</v>
      </c>
      <c r="D416" t="s">
        <v>189</v>
      </c>
      <c r="E416" s="3">
        <v>0.22900000000000001</v>
      </c>
      <c r="F416" s="3">
        <v>0.20399999999999999</v>
      </c>
      <c r="G416" s="3">
        <v>0.218</v>
      </c>
      <c r="H416" s="3">
        <v>0.20499999999999999</v>
      </c>
      <c r="I416" s="3">
        <v>0.154</v>
      </c>
      <c r="J416" s="3">
        <v>0.20599999999999999</v>
      </c>
      <c r="K416" s="3">
        <v>0.214</v>
      </c>
      <c r="L416" s="3">
        <v>0.187</v>
      </c>
      <c r="M416" s="3">
        <v>0.22600000000000001</v>
      </c>
      <c r="N416" s="3">
        <v>0.27400000000000002</v>
      </c>
      <c r="O416" s="3">
        <v>0.24299999999999999</v>
      </c>
      <c r="P416" s="3">
        <v>0.254</v>
      </c>
      <c r="Q416" s="3">
        <v>0.24</v>
      </c>
      <c r="R416" s="3">
        <v>0.27</v>
      </c>
      <c r="S416" s="3">
        <v>0.20200000000000001</v>
      </c>
    </row>
    <row r="417" spans="1:19" x14ac:dyDescent="0.25">
      <c r="A417">
        <v>2009</v>
      </c>
      <c r="B417">
        <v>157</v>
      </c>
      <c r="C417" t="s">
        <v>77</v>
      </c>
      <c r="D417" t="s">
        <v>190</v>
      </c>
      <c r="E417" s="3">
        <v>0.20499999999999999</v>
      </c>
      <c r="F417" s="3">
        <v>0.20799999999999999</v>
      </c>
      <c r="G417" s="3">
        <v>0.19800000000000001</v>
      </c>
      <c r="H417" s="3">
        <v>0.24299999999999999</v>
      </c>
      <c r="I417" s="3">
        <v>0.24</v>
      </c>
      <c r="J417" s="3">
        <v>0.249</v>
      </c>
      <c r="K417" s="3">
        <v>0.248</v>
      </c>
      <c r="L417" s="3">
        <v>0.26</v>
      </c>
      <c r="M417" s="3">
        <v>0.27</v>
      </c>
      <c r="N417" s="3">
        <v>0.27800000000000002</v>
      </c>
      <c r="O417" s="3">
        <v>0.26900000000000002</v>
      </c>
      <c r="P417" s="3">
        <v>0.23100000000000001</v>
      </c>
      <c r="Q417" s="3">
        <v>0.248</v>
      </c>
      <c r="R417" s="3">
        <v>0.26500000000000001</v>
      </c>
      <c r="S417" s="3">
        <v>0.20399999999999999</v>
      </c>
    </row>
    <row r="418" spans="1:19" x14ac:dyDescent="0.25">
      <c r="A418">
        <v>2009</v>
      </c>
      <c r="B418">
        <v>157</v>
      </c>
      <c r="C418" t="s">
        <v>77</v>
      </c>
      <c r="D418" t="s">
        <v>191</v>
      </c>
      <c r="E418" s="3">
        <v>0.22500000000000001</v>
      </c>
      <c r="F418" s="3">
        <v>0.217</v>
      </c>
      <c r="G418" s="3">
        <v>0.24099999999999999</v>
      </c>
      <c r="H418" s="3">
        <v>0.23499999999999999</v>
      </c>
      <c r="I418" s="3">
        <v>0.18099999999999999</v>
      </c>
      <c r="J418" s="3">
        <v>0.17699999999999999</v>
      </c>
      <c r="K418" s="3">
        <v>0.21199999999999999</v>
      </c>
      <c r="L418" s="3">
        <v>0.158</v>
      </c>
      <c r="M418" s="3">
        <v>0.13900000000000001</v>
      </c>
      <c r="N418" s="3">
        <v>0.13800000000000001</v>
      </c>
      <c r="O418" s="3">
        <v>0.14599999999999999</v>
      </c>
      <c r="P418" s="3">
        <v>0.155</v>
      </c>
      <c r="Q418" s="3">
        <v>0.245</v>
      </c>
      <c r="R418" s="3">
        <v>0.27900000000000003</v>
      </c>
      <c r="S418" s="3">
        <v>0.21299999999999999</v>
      </c>
    </row>
    <row r="419" spans="1:19" x14ac:dyDescent="0.25">
      <c r="A419">
        <v>2009</v>
      </c>
      <c r="B419">
        <v>157</v>
      </c>
      <c r="C419" t="s">
        <v>77</v>
      </c>
      <c r="D419" t="s">
        <v>192</v>
      </c>
      <c r="E419" s="3">
        <v>0.193</v>
      </c>
      <c r="F419" s="3">
        <v>0.19600000000000001</v>
      </c>
      <c r="G419" s="3">
        <v>0.23300000000000001</v>
      </c>
      <c r="H419" s="3">
        <v>0.20599999999999999</v>
      </c>
      <c r="I419" s="3">
        <v>0.246</v>
      </c>
      <c r="J419" s="3">
        <v>0.26500000000000001</v>
      </c>
      <c r="K419" s="3">
        <v>0.25</v>
      </c>
      <c r="L419" s="3">
        <v>0.21299999999999999</v>
      </c>
      <c r="M419" s="3">
        <v>0.22700000000000001</v>
      </c>
      <c r="N419" s="3">
        <v>0.215</v>
      </c>
      <c r="O419" s="3">
        <v>0.193</v>
      </c>
      <c r="P419" s="3">
        <v>0.20599999999999999</v>
      </c>
      <c r="Q419" s="3">
        <v>0.27</v>
      </c>
      <c r="R419" s="3">
        <v>0.29199999999999998</v>
      </c>
      <c r="S419" s="3">
        <v>0.20799999999999999</v>
      </c>
    </row>
    <row r="420" spans="1:19" x14ac:dyDescent="0.25">
      <c r="A420">
        <v>2009</v>
      </c>
      <c r="B420">
        <v>157</v>
      </c>
      <c r="C420" t="s">
        <v>77</v>
      </c>
      <c r="D420" t="s">
        <v>193</v>
      </c>
      <c r="E420" s="3">
        <v>0.17899999999999999</v>
      </c>
      <c r="F420" s="3">
        <v>0.192</v>
      </c>
      <c r="G420" s="3">
        <v>0.23799999999999999</v>
      </c>
      <c r="H420" s="3">
        <v>0.20300000000000001</v>
      </c>
      <c r="I420" s="3">
        <v>0.23599999999999999</v>
      </c>
      <c r="J420" s="3">
        <v>0.248</v>
      </c>
      <c r="K420" s="3">
        <v>0.23499999999999999</v>
      </c>
      <c r="L420" s="3">
        <v>0.248</v>
      </c>
      <c r="M420" s="3">
        <v>0.26700000000000002</v>
      </c>
      <c r="N420" s="3">
        <v>0.27700000000000002</v>
      </c>
      <c r="O420" s="3">
        <v>0.248</v>
      </c>
      <c r="P420" s="3">
        <v>0.24</v>
      </c>
      <c r="Q420" s="3">
        <v>0.31900000000000001</v>
      </c>
      <c r="R420" s="3">
        <v>0.29599999999999999</v>
      </c>
      <c r="S420" s="3">
        <v>0.219</v>
      </c>
    </row>
    <row r="421" spans="1:19" x14ac:dyDescent="0.25">
      <c r="A421">
        <v>2009</v>
      </c>
      <c r="B421">
        <v>157</v>
      </c>
      <c r="C421" t="s">
        <v>77</v>
      </c>
      <c r="D421" t="s">
        <v>194</v>
      </c>
      <c r="E421" s="3">
        <v>0.23499999999999999</v>
      </c>
      <c r="F421" s="3">
        <v>0.24199999999999999</v>
      </c>
      <c r="G421" s="3">
        <v>0.22900000000000001</v>
      </c>
      <c r="H421" s="3">
        <v>0.214</v>
      </c>
      <c r="I421" s="3">
        <v>0.192</v>
      </c>
      <c r="J421" s="3">
        <v>0.18</v>
      </c>
      <c r="K421" s="3">
        <v>0.156</v>
      </c>
      <c r="L421" s="3">
        <v>0.13</v>
      </c>
      <c r="M421" s="3">
        <v>0.127</v>
      </c>
      <c r="N421" s="3">
        <v>0.13</v>
      </c>
      <c r="O421" s="3">
        <v>0.14599999999999999</v>
      </c>
      <c r="P421" s="3">
        <v>0.216</v>
      </c>
      <c r="Q421" s="3">
        <v>0.28799999999999998</v>
      </c>
      <c r="R421" s="3">
        <v>0.27700000000000002</v>
      </c>
      <c r="S421" s="3">
        <v>0.19</v>
      </c>
    </row>
    <row r="422" spans="1:19" x14ac:dyDescent="0.25">
      <c r="A422">
        <v>2009</v>
      </c>
      <c r="B422">
        <v>158</v>
      </c>
      <c r="C422" t="s">
        <v>77</v>
      </c>
      <c r="D422" t="s">
        <v>83</v>
      </c>
      <c r="E422" s="3">
        <v>0.23400000000000001</v>
      </c>
      <c r="F422" s="3">
        <v>0.22800000000000001</v>
      </c>
      <c r="G422" s="3">
        <v>0.23</v>
      </c>
      <c r="H422" s="3">
        <v>0.222</v>
      </c>
      <c r="I422" s="3">
        <v>0.23899999999999999</v>
      </c>
      <c r="J422" s="3">
        <v>0.249</v>
      </c>
      <c r="K422" s="3">
        <v>0.255</v>
      </c>
      <c r="L422" s="3">
        <v>0.252</v>
      </c>
      <c r="M422" s="3">
        <v>0.26</v>
      </c>
      <c r="N422" s="3">
        <v>0.23899999999999999</v>
      </c>
      <c r="O422" s="3">
        <v>0.24099999999999999</v>
      </c>
      <c r="P422" s="3">
        <v>0.16900000000000001</v>
      </c>
      <c r="Q422" s="3">
        <v>0.189</v>
      </c>
      <c r="R422" s="3">
        <v>0.19800000000000001</v>
      </c>
      <c r="S422" s="3">
        <v>0.14000000000000001</v>
      </c>
    </row>
    <row r="423" spans="1:19" x14ac:dyDescent="0.25">
      <c r="A423">
        <v>2009</v>
      </c>
      <c r="B423">
        <v>158</v>
      </c>
      <c r="C423" t="s">
        <v>77</v>
      </c>
      <c r="D423" t="s">
        <v>84</v>
      </c>
      <c r="E423" s="3">
        <v>0.217</v>
      </c>
      <c r="F423" s="3">
        <v>0.222</v>
      </c>
      <c r="G423" s="3">
        <v>0.22900000000000001</v>
      </c>
      <c r="H423" s="3">
        <v>0.21099999999999999</v>
      </c>
      <c r="I423" s="3">
        <v>0.214</v>
      </c>
      <c r="J423" s="3">
        <v>0.214</v>
      </c>
      <c r="K423" s="3">
        <v>0.23799999999999999</v>
      </c>
      <c r="L423" s="3">
        <v>0.22900000000000001</v>
      </c>
      <c r="M423" s="3">
        <v>0.29699999999999999</v>
      </c>
      <c r="N423" s="3">
        <v>0.28100000000000003</v>
      </c>
      <c r="O423" s="3">
        <v>0.14899999999999999</v>
      </c>
      <c r="P423" s="3">
        <v>0.14899999999999999</v>
      </c>
      <c r="Q423" s="3">
        <v>0.19500000000000001</v>
      </c>
      <c r="R423" s="3">
        <v>0.21099999999999999</v>
      </c>
      <c r="S423" s="3">
        <v>0.14099999999999999</v>
      </c>
    </row>
    <row r="424" spans="1:19" x14ac:dyDescent="0.25">
      <c r="A424">
        <v>2009</v>
      </c>
      <c r="B424">
        <v>158</v>
      </c>
      <c r="C424" t="s">
        <v>77</v>
      </c>
      <c r="D424" t="s">
        <v>85</v>
      </c>
      <c r="E424" s="3">
        <v>0.24199999999999999</v>
      </c>
      <c r="F424" s="3">
        <v>0.23499999999999999</v>
      </c>
      <c r="G424" s="3">
        <v>0.21299999999999999</v>
      </c>
      <c r="H424" s="3">
        <v>0.219</v>
      </c>
      <c r="I424" s="3">
        <v>0.219</v>
      </c>
      <c r="J424" s="3">
        <v>0.23300000000000001</v>
      </c>
      <c r="K424" s="3">
        <v>0.23899999999999999</v>
      </c>
      <c r="L424" s="3">
        <v>0.219</v>
      </c>
      <c r="M424" s="3">
        <v>0.27300000000000002</v>
      </c>
      <c r="N424" s="3">
        <v>0.33300000000000002</v>
      </c>
      <c r="O424" s="3">
        <v>0.21</v>
      </c>
      <c r="P424" s="3">
        <v>0.161</v>
      </c>
      <c r="Q424" s="3">
        <v>0.223</v>
      </c>
      <c r="R424" s="3">
        <v>0.222</v>
      </c>
      <c r="S424" s="3">
        <v>0.152</v>
      </c>
    </row>
    <row r="425" spans="1:19" x14ac:dyDescent="0.25">
      <c r="A425">
        <v>2009</v>
      </c>
      <c r="B425">
        <v>158</v>
      </c>
      <c r="C425" t="s">
        <v>77</v>
      </c>
      <c r="D425" t="s">
        <v>86</v>
      </c>
      <c r="E425" s="3">
        <v>0.22700000000000001</v>
      </c>
      <c r="F425" s="3">
        <v>0.22800000000000001</v>
      </c>
      <c r="G425" s="3">
        <v>0.216</v>
      </c>
      <c r="H425" s="3">
        <v>0.22600000000000001</v>
      </c>
      <c r="I425" s="3">
        <v>0.222</v>
      </c>
      <c r="J425" s="3">
        <v>0.222</v>
      </c>
      <c r="K425" s="3">
        <v>0.20899999999999999</v>
      </c>
      <c r="L425" s="3">
        <v>0.20699999999999999</v>
      </c>
      <c r="M425" s="3">
        <v>0.219</v>
      </c>
      <c r="N425" s="3">
        <v>0.251</v>
      </c>
      <c r="O425" s="3">
        <v>0.21199999999999999</v>
      </c>
      <c r="P425" s="3">
        <v>0.20200000000000001</v>
      </c>
      <c r="Q425" s="3">
        <v>0.21099999999999999</v>
      </c>
      <c r="R425" s="3">
        <v>0.23400000000000001</v>
      </c>
      <c r="S425" s="3">
        <v>0.16600000000000001</v>
      </c>
    </row>
    <row r="426" spans="1:19" x14ac:dyDescent="0.25">
      <c r="A426">
        <v>2009</v>
      </c>
      <c r="B426">
        <v>158</v>
      </c>
      <c r="C426" t="s">
        <v>77</v>
      </c>
      <c r="D426" t="s">
        <v>87</v>
      </c>
      <c r="E426" s="3">
        <v>0.247</v>
      </c>
      <c r="F426" s="3">
        <v>0.23100000000000001</v>
      </c>
      <c r="G426" s="3">
        <v>0.248</v>
      </c>
      <c r="H426" s="3">
        <v>0.247</v>
      </c>
      <c r="I426" s="3">
        <v>0.25</v>
      </c>
      <c r="J426" s="3">
        <v>0.26100000000000001</v>
      </c>
      <c r="K426" s="3">
        <v>0.26100000000000001</v>
      </c>
      <c r="L426" s="3">
        <v>0.252</v>
      </c>
      <c r="M426" s="3">
        <v>0.23200000000000001</v>
      </c>
      <c r="N426" s="3">
        <v>0.221</v>
      </c>
      <c r="O426" s="3">
        <v>0.23799999999999999</v>
      </c>
      <c r="P426" s="3">
        <v>0.24099999999999999</v>
      </c>
      <c r="Q426" s="3">
        <v>0.23200000000000001</v>
      </c>
      <c r="R426" s="3">
        <v>0.245</v>
      </c>
      <c r="S426" s="3">
        <v>0.17699999999999999</v>
      </c>
    </row>
    <row r="427" spans="1:19" x14ac:dyDescent="0.25">
      <c r="A427">
        <v>2009</v>
      </c>
      <c r="B427">
        <v>158</v>
      </c>
      <c r="C427" t="s">
        <v>77</v>
      </c>
      <c r="D427" t="s">
        <v>88</v>
      </c>
      <c r="E427" s="3">
        <v>0.23100000000000001</v>
      </c>
      <c r="F427" s="3">
        <v>0.251</v>
      </c>
      <c r="G427" s="3">
        <v>0.251</v>
      </c>
      <c r="H427" s="3">
        <v>0.254</v>
      </c>
      <c r="I427" s="3">
        <v>0.26400000000000001</v>
      </c>
      <c r="J427" s="3">
        <v>0.27</v>
      </c>
      <c r="K427" s="3">
        <v>0.28100000000000003</v>
      </c>
      <c r="L427" s="3">
        <v>0.189</v>
      </c>
      <c r="M427" s="3">
        <v>0.20200000000000001</v>
      </c>
      <c r="N427" s="3">
        <v>0.26</v>
      </c>
      <c r="O427" s="3">
        <v>0.25</v>
      </c>
      <c r="P427" s="3">
        <v>0.27</v>
      </c>
      <c r="Q427" s="3">
        <v>0.25800000000000001</v>
      </c>
      <c r="R427" s="3">
        <v>0.26400000000000001</v>
      </c>
      <c r="S427" s="3">
        <v>0.19800000000000001</v>
      </c>
    </row>
    <row r="428" spans="1:19" x14ac:dyDescent="0.25">
      <c r="A428">
        <v>2009</v>
      </c>
      <c r="B428">
        <v>158</v>
      </c>
      <c r="C428" t="s">
        <v>77</v>
      </c>
      <c r="D428" t="s">
        <v>89</v>
      </c>
      <c r="E428" s="3">
        <v>0.24399999999999999</v>
      </c>
      <c r="F428" s="3">
        <v>0.23699999999999999</v>
      </c>
      <c r="G428" s="3">
        <v>0.23799999999999999</v>
      </c>
      <c r="H428" s="3">
        <v>0.2</v>
      </c>
      <c r="I428" s="3">
        <v>0.15</v>
      </c>
      <c r="J428" s="3">
        <v>0.20399999999999999</v>
      </c>
      <c r="K428" s="3">
        <v>0.21299999999999999</v>
      </c>
      <c r="L428" s="3">
        <v>0.23599999999999999</v>
      </c>
      <c r="M428" s="3">
        <v>0.23300000000000001</v>
      </c>
      <c r="N428" s="3">
        <v>0.248</v>
      </c>
      <c r="O428" s="3">
        <v>0.253</v>
      </c>
      <c r="P428" s="3">
        <v>0.26400000000000001</v>
      </c>
      <c r="Q428" s="3">
        <v>0.26</v>
      </c>
      <c r="R428" s="3">
        <v>0.28799999999999998</v>
      </c>
      <c r="S428" s="3">
        <v>0.18099999999999999</v>
      </c>
    </row>
    <row r="429" spans="1:19" x14ac:dyDescent="0.25">
      <c r="A429">
        <v>2009</v>
      </c>
      <c r="B429">
        <v>158</v>
      </c>
      <c r="C429" t="s">
        <v>77</v>
      </c>
      <c r="D429" t="s">
        <v>111</v>
      </c>
      <c r="E429" s="3">
        <v>0.222</v>
      </c>
      <c r="F429" s="3">
        <v>0.22500000000000001</v>
      </c>
      <c r="G429" s="3">
        <v>0.20799999999999999</v>
      </c>
      <c r="H429" s="3">
        <v>0.216</v>
      </c>
      <c r="I429" s="3">
        <v>0.22900000000000001</v>
      </c>
      <c r="J429" s="3">
        <v>0.23699999999999999</v>
      </c>
      <c r="K429" s="3">
        <v>0.246</v>
      </c>
      <c r="L429" s="3">
        <v>0.23499999999999999</v>
      </c>
      <c r="M429" s="3">
        <v>0.246</v>
      </c>
      <c r="N429" s="3">
        <v>0.23400000000000001</v>
      </c>
      <c r="O429" s="3">
        <v>0.314</v>
      </c>
      <c r="P429" s="3">
        <v>0.22600000000000001</v>
      </c>
      <c r="Q429" s="3">
        <v>0.186</v>
      </c>
      <c r="R429" s="3">
        <v>0.20899999999999999</v>
      </c>
      <c r="S429" s="3">
        <v>0.14299999999999999</v>
      </c>
    </row>
    <row r="430" spans="1:19" x14ac:dyDescent="0.25">
      <c r="A430">
        <v>2009</v>
      </c>
      <c r="B430">
        <v>158</v>
      </c>
      <c r="C430" t="s">
        <v>77</v>
      </c>
      <c r="D430" t="s">
        <v>112</v>
      </c>
      <c r="E430" s="3">
        <v>0.25900000000000001</v>
      </c>
      <c r="F430" s="3">
        <v>0.25</v>
      </c>
      <c r="G430" s="3">
        <v>0.252</v>
      </c>
      <c r="H430" s="3">
        <v>0.24099999999999999</v>
      </c>
      <c r="I430" s="3">
        <v>0.22600000000000001</v>
      </c>
      <c r="J430" s="3">
        <v>0.23</v>
      </c>
      <c r="K430" s="3">
        <v>0.24299999999999999</v>
      </c>
      <c r="L430" s="3">
        <v>0.23899999999999999</v>
      </c>
      <c r="M430" s="3">
        <v>0.253</v>
      </c>
      <c r="N430" s="3">
        <v>0.246</v>
      </c>
      <c r="O430" s="3">
        <v>0.27</v>
      </c>
      <c r="P430" s="3">
        <v>0.28399999999999997</v>
      </c>
      <c r="Q430" s="3">
        <v>0.245</v>
      </c>
      <c r="R430" s="3">
        <v>0.22800000000000001</v>
      </c>
      <c r="S430" s="3">
        <v>0.16200000000000001</v>
      </c>
    </row>
    <row r="431" spans="1:19" x14ac:dyDescent="0.25">
      <c r="A431">
        <v>2009</v>
      </c>
      <c r="B431">
        <v>158</v>
      </c>
      <c r="C431" t="s">
        <v>77</v>
      </c>
      <c r="D431" t="s">
        <v>113</v>
      </c>
      <c r="E431" s="3">
        <v>0.22700000000000001</v>
      </c>
      <c r="F431" s="3">
        <v>0.22</v>
      </c>
      <c r="G431" s="3">
        <v>0.249</v>
      </c>
      <c r="H431" s="3">
        <v>0.25600000000000001</v>
      </c>
      <c r="I431" s="3">
        <v>0.26400000000000001</v>
      </c>
      <c r="J431" s="3">
        <v>0.247</v>
      </c>
      <c r="K431" s="3">
        <v>0.247</v>
      </c>
      <c r="L431" s="3">
        <v>0.23</v>
      </c>
      <c r="M431" s="3">
        <v>0.24399999999999999</v>
      </c>
      <c r="N431" s="3">
        <v>0.26200000000000001</v>
      </c>
      <c r="O431" s="3">
        <v>0.24</v>
      </c>
      <c r="P431" s="3">
        <v>0.25900000000000001</v>
      </c>
      <c r="Q431" s="3">
        <v>0.23499999999999999</v>
      </c>
      <c r="R431" s="3">
        <v>0.22</v>
      </c>
      <c r="S431" s="3">
        <v>0.16400000000000001</v>
      </c>
    </row>
    <row r="432" spans="1:19" x14ac:dyDescent="0.25">
      <c r="A432">
        <v>2009</v>
      </c>
      <c r="B432">
        <v>158</v>
      </c>
      <c r="C432" t="s">
        <v>77</v>
      </c>
      <c r="D432" t="s">
        <v>114</v>
      </c>
      <c r="E432" s="3">
        <v>0.25</v>
      </c>
      <c r="F432" s="3">
        <v>0.23400000000000001</v>
      </c>
      <c r="G432" s="3">
        <v>0.254</v>
      </c>
      <c r="H432" s="3">
        <v>0.24099999999999999</v>
      </c>
      <c r="I432" s="3">
        <v>0.22900000000000001</v>
      </c>
      <c r="J432" s="3">
        <v>0.23200000000000001</v>
      </c>
      <c r="K432" s="3">
        <v>0.217</v>
      </c>
      <c r="L432" s="3">
        <v>0.223</v>
      </c>
      <c r="M432" s="3">
        <v>0.23799999999999999</v>
      </c>
      <c r="N432" s="3">
        <v>0.249</v>
      </c>
      <c r="O432" s="3">
        <v>0.24</v>
      </c>
      <c r="P432" s="3">
        <v>0.20699999999999999</v>
      </c>
      <c r="Q432" s="3">
        <v>0.224</v>
      </c>
      <c r="R432" s="3">
        <v>0.23100000000000001</v>
      </c>
      <c r="S432" s="3">
        <v>0.155</v>
      </c>
    </row>
    <row r="433" spans="1:19" x14ac:dyDescent="0.25">
      <c r="A433">
        <v>2009</v>
      </c>
      <c r="B433">
        <v>158</v>
      </c>
      <c r="C433" t="s">
        <v>77</v>
      </c>
      <c r="D433" t="s">
        <v>115</v>
      </c>
      <c r="E433" s="3">
        <v>0.19</v>
      </c>
      <c r="F433" s="3">
        <v>0.217</v>
      </c>
      <c r="G433" s="3">
        <v>0.189</v>
      </c>
      <c r="H433" s="3">
        <v>0.20499999999999999</v>
      </c>
      <c r="I433" s="3">
        <v>0.24</v>
      </c>
      <c r="J433" s="3">
        <v>0.249</v>
      </c>
      <c r="K433" s="3">
        <v>0.24399999999999999</v>
      </c>
      <c r="L433" s="3">
        <v>0.25600000000000001</v>
      </c>
      <c r="M433" s="3">
        <v>0.27400000000000002</v>
      </c>
      <c r="N433" s="3">
        <v>0.27700000000000002</v>
      </c>
      <c r="O433" s="3">
        <v>0.23200000000000001</v>
      </c>
      <c r="P433" s="3">
        <v>0.17100000000000001</v>
      </c>
      <c r="Q433" s="3">
        <v>0.20499999999999999</v>
      </c>
      <c r="R433" s="3">
        <v>0.22500000000000001</v>
      </c>
      <c r="S433" s="3">
        <v>0.17499999999999999</v>
      </c>
    </row>
    <row r="434" spans="1:19" x14ac:dyDescent="0.25">
      <c r="A434">
        <v>2009</v>
      </c>
      <c r="B434">
        <v>158</v>
      </c>
      <c r="C434" t="s">
        <v>77</v>
      </c>
      <c r="D434" t="s">
        <v>116</v>
      </c>
      <c r="E434" s="3">
        <v>0.246</v>
      </c>
      <c r="F434" s="3">
        <v>0.25900000000000001</v>
      </c>
      <c r="G434" s="3">
        <v>0.26200000000000001</v>
      </c>
      <c r="H434" s="3">
        <v>0.25</v>
      </c>
      <c r="I434" s="3">
        <v>0.24399999999999999</v>
      </c>
      <c r="J434" s="3">
        <v>0.23799999999999999</v>
      </c>
      <c r="K434" s="3">
        <v>0.24</v>
      </c>
      <c r="L434" s="3">
        <v>0.20399999999999999</v>
      </c>
      <c r="M434" s="3">
        <v>0.23100000000000001</v>
      </c>
      <c r="N434" s="3">
        <v>0.223</v>
      </c>
      <c r="O434" s="3">
        <v>0.20899999999999999</v>
      </c>
      <c r="P434" s="3">
        <v>0.24099999999999999</v>
      </c>
      <c r="Q434" s="3">
        <v>0.22600000000000001</v>
      </c>
      <c r="R434" s="3">
        <v>0.248</v>
      </c>
      <c r="S434" s="3">
        <v>0.192</v>
      </c>
    </row>
    <row r="435" spans="1:19" x14ac:dyDescent="0.25">
      <c r="A435">
        <v>2009</v>
      </c>
      <c r="B435">
        <v>158</v>
      </c>
      <c r="C435" t="s">
        <v>77</v>
      </c>
      <c r="D435" t="s">
        <v>117</v>
      </c>
      <c r="E435" s="3">
        <v>0.13700000000000001</v>
      </c>
      <c r="F435" s="3">
        <v>0.13500000000000001</v>
      </c>
      <c r="G435" s="3">
        <v>0.14699999999999999</v>
      </c>
      <c r="H435" s="3">
        <v>0.17599999999999999</v>
      </c>
      <c r="I435" s="3">
        <v>0.20399999999999999</v>
      </c>
      <c r="J435" s="3">
        <v>0.2</v>
      </c>
      <c r="K435" s="3">
        <v>0.20200000000000001</v>
      </c>
      <c r="L435" s="3">
        <v>0.2</v>
      </c>
      <c r="M435" s="3">
        <v>0.20200000000000001</v>
      </c>
      <c r="N435" s="3">
        <v>0.24099999999999999</v>
      </c>
      <c r="O435" s="3">
        <v>0.253</v>
      </c>
      <c r="P435" s="3">
        <v>0.216</v>
      </c>
      <c r="Q435" s="3">
        <v>0.222</v>
      </c>
      <c r="R435" s="3">
        <v>0.247</v>
      </c>
      <c r="S435" s="3">
        <v>0.187</v>
      </c>
    </row>
    <row r="436" spans="1:19" x14ac:dyDescent="0.25">
      <c r="A436">
        <v>2009</v>
      </c>
      <c r="B436">
        <v>158</v>
      </c>
      <c r="C436" t="s">
        <v>77</v>
      </c>
      <c r="D436" t="s">
        <v>153</v>
      </c>
      <c r="E436" s="3">
        <v>0.107</v>
      </c>
      <c r="F436" s="3">
        <v>0.122</v>
      </c>
      <c r="G436" s="3">
        <v>0.17399999999999999</v>
      </c>
      <c r="H436" s="3">
        <v>0.215</v>
      </c>
      <c r="I436" s="3">
        <v>0.23100000000000001</v>
      </c>
      <c r="J436" s="3">
        <v>0.23400000000000001</v>
      </c>
      <c r="K436" s="3">
        <v>0.24299999999999999</v>
      </c>
      <c r="L436" s="3">
        <v>0.23799999999999999</v>
      </c>
      <c r="M436" s="3">
        <v>0.23</v>
      </c>
      <c r="N436" s="3">
        <v>0.20899999999999999</v>
      </c>
      <c r="O436" s="3">
        <v>0.19500000000000001</v>
      </c>
      <c r="P436" s="3">
        <v>0.22600000000000001</v>
      </c>
      <c r="Q436" s="3">
        <v>0.21099999999999999</v>
      </c>
      <c r="R436" s="3">
        <v>0.192</v>
      </c>
      <c r="S436" s="3">
        <v>0.121</v>
      </c>
    </row>
    <row r="437" spans="1:19" x14ac:dyDescent="0.25">
      <c r="A437">
        <v>2009</v>
      </c>
      <c r="B437">
        <v>158</v>
      </c>
      <c r="C437" t="s">
        <v>77</v>
      </c>
      <c r="D437" t="s">
        <v>154</v>
      </c>
      <c r="E437" s="3">
        <v>0.24099999999999999</v>
      </c>
      <c r="F437" s="3">
        <v>0.22700000000000001</v>
      </c>
      <c r="G437" s="3">
        <v>0.19800000000000001</v>
      </c>
      <c r="H437" s="3">
        <v>0.23599999999999999</v>
      </c>
      <c r="I437" s="3">
        <v>0.24399999999999999</v>
      </c>
      <c r="J437" s="3">
        <v>0.24</v>
      </c>
      <c r="K437" s="3">
        <v>0.25600000000000001</v>
      </c>
      <c r="L437" s="3">
        <v>0.23599999999999999</v>
      </c>
      <c r="M437" s="3">
        <v>0.20300000000000001</v>
      </c>
      <c r="N437" s="3">
        <v>0.187</v>
      </c>
      <c r="O437" s="3">
        <v>0.16300000000000001</v>
      </c>
      <c r="P437" s="3">
        <v>0.17499999999999999</v>
      </c>
      <c r="Q437" s="3">
        <v>0.20100000000000001</v>
      </c>
      <c r="R437" s="3">
        <v>0.21199999999999999</v>
      </c>
      <c r="S437" s="3">
        <v>0.126</v>
      </c>
    </row>
    <row r="438" spans="1:19" x14ac:dyDescent="0.25">
      <c r="A438">
        <v>2009</v>
      </c>
      <c r="B438">
        <v>158</v>
      </c>
      <c r="C438" t="s">
        <v>77</v>
      </c>
      <c r="D438" t="s">
        <v>155</v>
      </c>
      <c r="E438" s="3">
        <v>0.20300000000000001</v>
      </c>
      <c r="F438" s="3">
        <v>0.20200000000000001</v>
      </c>
      <c r="G438" s="3">
        <v>0.13900000000000001</v>
      </c>
      <c r="H438" s="3">
        <v>0.153</v>
      </c>
      <c r="I438" s="3">
        <v>0.224</v>
      </c>
      <c r="J438" s="3">
        <v>0.21</v>
      </c>
      <c r="K438" s="3">
        <v>0.24299999999999999</v>
      </c>
      <c r="L438" s="3">
        <v>0.23899999999999999</v>
      </c>
      <c r="M438" s="3">
        <v>0.246</v>
      </c>
      <c r="N438" s="3">
        <v>0.26</v>
      </c>
      <c r="O438" s="3">
        <v>0.26700000000000002</v>
      </c>
      <c r="P438" s="3">
        <v>0.27200000000000002</v>
      </c>
      <c r="Q438" s="3">
        <v>0.23300000000000001</v>
      </c>
      <c r="R438" s="3">
        <v>0.19700000000000001</v>
      </c>
      <c r="S438" s="3">
        <v>8.5000000000000006E-2</v>
      </c>
    </row>
    <row r="439" spans="1:19" x14ac:dyDescent="0.25">
      <c r="A439">
        <v>2009</v>
      </c>
      <c r="B439">
        <v>158</v>
      </c>
      <c r="C439" t="s">
        <v>77</v>
      </c>
      <c r="D439" t="s">
        <v>156</v>
      </c>
      <c r="E439" s="3">
        <v>0.21299999999999999</v>
      </c>
      <c r="F439" s="3">
        <v>0.215</v>
      </c>
      <c r="G439" s="3">
        <v>0.23300000000000001</v>
      </c>
      <c r="H439" s="3">
        <v>0.24099999999999999</v>
      </c>
      <c r="I439" s="3">
        <v>0.183</v>
      </c>
      <c r="J439" s="3">
        <v>0.224</v>
      </c>
      <c r="K439" s="3">
        <v>0.23</v>
      </c>
      <c r="L439" s="3">
        <v>0.247</v>
      </c>
      <c r="M439" s="3">
        <v>0.248</v>
      </c>
      <c r="N439" s="3">
        <v>0.23699999999999999</v>
      </c>
      <c r="O439" s="3">
        <v>0.20100000000000001</v>
      </c>
      <c r="P439" s="3">
        <v>0.217</v>
      </c>
      <c r="Q439" s="3">
        <v>0.23899999999999999</v>
      </c>
      <c r="R439" s="3">
        <v>0.23100000000000001</v>
      </c>
      <c r="S439" s="3">
        <v>0.16</v>
      </c>
    </row>
    <row r="440" spans="1:19" x14ac:dyDescent="0.25">
      <c r="A440">
        <v>2009</v>
      </c>
      <c r="B440">
        <v>158</v>
      </c>
      <c r="C440" t="s">
        <v>77</v>
      </c>
      <c r="D440" t="s">
        <v>157</v>
      </c>
      <c r="E440" s="3">
        <v>0.22700000000000001</v>
      </c>
      <c r="F440" s="3">
        <v>0.22700000000000001</v>
      </c>
      <c r="G440" s="3">
        <v>0.26</v>
      </c>
      <c r="H440" s="3">
        <v>0.20399999999999999</v>
      </c>
      <c r="I440" s="3">
        <v>0.21299999999999999</v>
      </c>
      <c r="J440" s="3">
        <v>0.253</v>
      </c>
      <c r="K440" s="3">
        <v>0.24399999999999999</v>
      </c>
      <c r="L440" s="3">
        <v>0.255</v>
      </c>
      <c r="M440" s="3">
        <v>0.27200000000000002</v>
      </c>
      <c r="N440" s="3">
        <v>0.253</v>
      </c>
      <c r="O440" s="3">
        <v>0.22700000000000001</v>
      </c>
      <c r="P440" s="3">
        <v>0.249</v>
      </c>
      <c r="Q440" s="3">
        <v>0.24199999999999999</v>
      </c>
      <c r="R440" s="3">
        <v>0.23499999999999999</v>
      </c>
      <c r="S440" s="3">
        <v>0.13100000000000001</v>
      </c>
    </row>
    <row r="441" spans="1:19" x14ac:dyDescent="0.25">
      <c r="A441">
        <v>2009</v>
      </c>
      <c r="B441">
        <v>158</v>
      </c>
      <c r="C441" t="s">
        <v>77</v>
      </c>
      <c r="D441" t="s">
        <v>158</v>
      </c>
      <c r="E441" s="3">
        <v>0.217</v>
      </c>
      <c r="F441" s="3">
        <v>0.216</v>
      </c>
      <c r="G441" s="3">
        <v>0.22700000000000001</v>
      </c>
      <c r="H441" s="3">
        <v>0.23699999999999999</v>
      </c>
      <c r="I441" s="3">
        <v>0.19600000000000001</v>
      </c>
      <c r="J441" s="3">
        <v>0.159</v>
      </c>
      <c r="K441" s="3">
        <v>0.13200000000000001</v>
      </c>
      <c r="L441" s="3">
        <v>0.16700000000000001</v>
      </c>
      <c r="M441" s="3">
        <v>0.193</v>
      </c>
      <c r="N441" s="3">
        <v>0.222</v>
      </c>
      <c r="O441" s="3">
        <v>0.25900000000000001</v>
      </c>
      <c r="P441" s="3">
        <v>0.25</v>
      </c>
      <c r="Q441" s="3">
        <v>0.219</v>
      </c>
      <c r="R441" s="3">
        <v>0.22900000000000001</v>
      </c>
      <c r="S441" s="3">
        <v>0.14799999999999999</v>
      </c>
    </row>
    <row r="442" spans="1:19" x14ac:dyDescent="0.25">
      <c r="A442">
        <v>2009</v>
      </c>
      <c r="B442">
        <v>158</v>
      </c>
      <c r="C442" t="s">
        <v>77</v>
      </c>
      <c r="D442" t="s">
        <v>159</v>
      </c>
      <c r="E442" s="3">
        <v>0.19400000000000001</v>
      </c>
      <c r="F442" s="3">
        <v>0.189</v>
      </c>
      <c r="G442" s="3">
        <v>0.21299999999999999</v>
      </c>
      <c r="H442" s="3">
        <v>0.23899999999999999</v>
      </c>
      <c r="I442" s="3">
        <v>0.19700000000000001</v>
      </c>
      <c r="J442" s="3">
        <v>0.20899999999999999</v>
      </c>
      <c r="K442" s="3">
        <v>0.23</v>
      </c>
      <c r="L442" s="3">
        <v>0.252</v>
      </c>
      <c r="M442" s="3">
        <v>0.224</v>
      </c>
      <c r="N442" s="3">
        <v>0.192</v>
      </c>
      <c r="O442" s="3">
        <v>0.20200000000000001</v>
      </c>
      <c r="P442" s="3">
        <v>0.20100000000000001</v>
      </c>
      <c r="Q442" s="3">
        <v>0.20599999999999999</v>
      </c>
      <c r="R442" s="3">
        <v>0.20699999999999999</v>
      </c>
      <c r="S442" s="3">
        <v>0.13100000000000001</v>
      </c>
    </row>
    <row r="443" spans="1:19" x14ac:dyDescent="0.25">
      <c r="A443">
        <v>2009</v>
      </c>
      <c r="B443">
        <v>158</v>
      </c>
      <c r="C443" t="s">
        <v>77</v>
      </c>
      <c r="D443" t="s">
        <v>181</v>
      </c>
      <c r="E443" s="3">
        <v>0.26200000000000001</v>
      </c>
      <c r="F443" s="3">
        <v>0.248</v>
      </c>
      <c r="G443" s="3">
        <v>0.23400000000000001</v>
      </c>
      <c r="H443" s="3">
        <v>0.253</v>
      </c>
      <c r="I443" s="3">
        <v>0.188</v>
      </c>
      <c r="J443" s="3">
        <v>0.21</v>
      </c>
      <c r="K443" s="3">
        <v>0.26100000000000001</v>
      </c>
      <c r="L443" s="3">
        <v>0.25</v>
      </c>
      <c r="M443" s="3">
        <v>0.19900000000000001</v>
      </c>
      <c r="N443" s="3">
        <v>0.17799999999999999</v>
      </c>
      <c r="O443" s="3">
        <v>0.16300000000000001</v>
      </c>
      <c r="P443" s="3">
        <v>0.16900000000000001</v>
      </c>
      <c r="Q443" s="3">
        <v>0.21299999999999999</v>
      </c>
      <c r="R443" s="3">
        <v>0.26300000000000001</v>
      </c>
      <c r="S443" s="3">
        <v>0.152</v>
      </c>
    </row>
    <row r="444" spans="1:19" x14ac:dyDescent="0.25">
      <c r="A444">
        <v>2009</v>
      </c>
      <c r="B444">
        <v>158</v>
      </c>
      <c r="C444" t="s">
        <v>77</v>
      </c>
      <c r="D444" t="s">
        <v>182</v>
      </c>
      <c r="E444" s="3">
        <v>0.22600000000000001</v>
      </c>
      <c r="F444" s="3">
        <v>0.20499999999999999</v>
      </c>
      <c r="G444" s="3">
        <v>0.24399999999999999</v>
      </c>
      <c r="H444" s="3">
        <v>0.186</v>
      </c>
      <c r="I444" s="3">
        <v>0.20100000000000001</v>
      </c>
      <c r="J444" s="3">
        <v>0.253</v>
      </c>
      <c r="K444" s="3">
        <v>0.26600000000000001</v>
      </c>
      <c r="L444" s="3">
        <v>0.21</v>
      </c>
      <c r="M444" s="3">
        <v>0.21099999999999999</v>
      </c>
      <c r="N444" s="3">
        <v>0.23400000000000001</v>
      </c>
      <c r="O444" s="3">
        <v>0.23899999999999999</v>
      </c>
      <c r="P444" s="3">
        <v>0.22700000000000001</v>
      </c>
      <c r="Q444" s="3">
        <v>0.24399999999999999</v>
      </c>
      <c r="R444" s="3">
        <v>0.27300000000000002</v>
      </c>
      <c r="S444" s="3">
        <v>0.20200000000000001</v>
      </c>
    </row>
    <row r="445" spans="1:19" x14ac:dyDescent="0.25">
      <c r="A445">
        <v>2009</v>
      </c>
      <c r="B445">
        <v>158</v>
      </c>
      <c r="C445" t="s">
        <v>77</v>
      </c>
      <c r="D445" t="s">
        <v>183</v>
      </c>
      <c r="E445" s="3">
        <v>0.23300000000000001</v>
      </c>
      <c r="F445" s="3">
        <v>0.221</v>
      </c>
      <c r="G445" s="3">
        <v>0.22800000000000001</v>
      </c>
      <c r="H445" s="3">
        <v>0.22800000000000001</v>
      </c>
      <c r="I445" s="3">
        <v>0.17399999999999999</v>
      </c>
      <c r="J445" s="3">
        <v>0.224</v>
      </c>
      <c r="K445" s="3">
        <v>0.26900000000000002</v>
      </c>
      <c r="L445" s="3">
        <v>0.27100000000000002</v>
      </c>
      <c r="M445" s="3">
        <v>0.247</v>
      </c>
      <c r="N445" s="3">
        <v>0.224</v>
      </c>
      <c r="O445" s="3">
        <v>0.23</v>
      </c>
      <c r="P445" s="3">
        <v>0.24099999999999999</v>
      </c>
      <c r="Q445" s="3">
        <v>0.252</v>
      </c>
      <c r="R445" s="3">
        <v>0.28499999999999998</v>
      </c>
      <c r="S445" s="3">
        <v>0.19400000000000001</v>
      </c>
    </row>
    <row r="446" spans="1:19" x14ac:dyDescent="0.25">
      <c r="A446">
        <v>2009</v>
      </c>
      <c r="B446">
        <v>158</v>
      </c>
      <c r="C446" t="s">
        <v>77</v>
      </c>
      <c r="D446" t="s">
        <v>184</v>
      </c>
      <c r="E446" s="3">
        <v>0.26100000000000001</v>
      </c>
      <c r="F446" s="3">
        <v>0.25600000000000001</v>
      </c>
      <c r="G446" s="3">
        <v>0.24299999999999999</v>
      </c>
      <c r="H446" s="3">
        <v>0.23899999999999999</v>
      </c>
      <c r="I446" s="3">
        <v>0.20499999999999999</v>
      </c>
      <c r="J446" s="3">
        <v>0.26400000000000001</v>
      </c>
      <c r="K446" s="3">
        <v>0.23100000000000001</v>
      </c>
      <c r="L446" s="3">
        <v>0.24099999999999999</v>
      </c>
      <c r="M446" s="3">
        <v>0.24099999999999999</v>
      </c>
      <c r="N446" s="3">
        <v>0.22</v>
      </c>
      <c r="O446" s="3">
        <v>0.224</v>
      </c>
      <c r="P446" s="3">
        <v>0.23200000000000001</v>
      </c>
      <c r="Q446" s="3">
        <v>0.27</v>
      </c>
      <c r="R446" s="3">
        <v>0.27400000000000002</v>
      </c>
      <c r="S446" s="3">
        <v>0.219</v>
      </c>
    </row>
    <row r="447" spans="1:19" x14ac:dyDescent="0.25">
      <c r="A447">
        <v>2009</v>
      </c>
      <c r="B447">
        <v>158</v>
      </c>
      <c r="C447" t="s">
        <v>77</v>
      </c>
      <c r="D447" t="s">
        <v>185</v>
      </c>
      <c r="E447" s="3">
        <v>0.249</v>
      </c>
      <c r="F447" s="3">
        <v>0.224</v>
      </c>
      <c r="G447" s="3">
        <v>0.23899999999999999</v>
      </c>
      <c r="H447" s="3">
        <v>0.21099999999999999</v>
      </c>
      <c r="I447" s="3">
        <v>0.217</v>
      </c>
      <c r="J447" s="3">
        <v>0.251</v>
      </c>
      <c r="K447" s="3">
        <v>0.26900000000000002</v>
      </c>
      <c r="L447" s="3">
        <v>0.26300000000000001</v>
      </c>
      <c r="M447" s="3">
        <v>0.25800000000000001</v>
      </c>
      <c r="N447" s="3">
        <v>0.26600000000000001</v>
      </c>
      <c r="O447" s="3">
        <v>0.26100000000000001</v>
      </c>
      <c r="P447" s="3">
        <v>0.245</v>
      </c>
      <c r="Q447" s="3">
        <v>0.28399999999999997</v>
      </c>
      <c r="R447" s="3">
        <v>0.26800000000000002</v>
      </c>
      <c r="S447" s="3">
        <v>0.18099999999999999</v>
      </c>
    </row>
    <row r="448" spans="1:19" x14ac:dyDescent="0.25">
      <c r="A448">
        <v>2009</v>
      </c>
      <c r="B448">
        <v>158</v>
      </c>
      <c r="C448" t="s">
        <v>77</v>
      </c>
      <c r="D448" t="s">
        <v>186</v>
      </c>
      <c r="E448" s="3">
        <v>0.21</v>
      </c>
      <c r="F448" s="3">
        <v>0.20799999999999999</v>
      </c>
      <c r="G448" s="3">
        <v>0.24099999999999999</v>
      </c>
      <c r="H448" s="3">
        <v>0.22700000000000001</v>
      </c>
      <c r="I448" s="3">
        <v>0.26900000000000002</v>
      </c>
      <c r="J448" s="3">
        <v>0.251</v>
      </c>
      <c r="K448" s="3">
        <v>0.245</v>
      </c>
      <c r="L448" s="3">
        <v>0.22800000000000001</v>
      </c>
      <c r="M448" s="3">
        <v>0.218</v>
      </c>
      <c r="N448" s="3">
        <v>0.23200000000000001</v>
      </c>
      <c r="O448" s="3">
        <v>0.24399999999999999</v>
      </c>
      <c r="P448" s="3">
        <v>0.22</v>
      </c>
      <c r="Q448" s="3">
        <v>0.27500000000000002</v>
      </c>
      <c r="R448" s="3">
        <v>0.24299999999999999</v>
      </c>
      <c r="S448" s="3">
        <v>0.13500000000000001</v>
      </c>
    </row>
    <row r="449" spans="1:19" x14ac:dyDescent="0.25">
      <c r="A449">
        <v>2009</v>
      </c>
      <c r="B449">
        <v>158</v>
      </c>
      <c r="C449" t="s">
        <v>77</v>
      </c>
      <c r="D449" t="s">
        <v>187</v>
      </c>
      <c r="E449" s="3">
        <v>0.156</v>
      </c>
      <c r="F449" s="3">
        <v>0.17599999999999999</v>
      </c>
      <c r="G449" s="3">
        <v>0.17499999999999999</v>
      </c>
      <c r="H449" s="3">
        <v>0.217</v>
      </c>
      <c r="I449" s="3">
        <v>0.23200000000000001</v>
      </c>
      <c r="J449" s="3">
        <v>0.25</v>
      </c>
      <c r="K449" s="3">
        <v>0.25</v>
      </c>
      <c r="L449" s="3">
        <v>0.26200000000000001</v>
      </c>
      <c r="M449" s="3">
        <v>0.28499999999999998</v>
      </c>
      <c r="N449" s="3">
        <v>0.27300000000000002</v>
      </c>
      <c r="O449" s="3">
        <v>0.26400000000000001</v>
      </c>
      <c r="P449" s="3">
        <v>0.252</v>
      </c>
      <c r="Q449" s="3">
        <v>0.26700000000000002</v>
      </c>
      <c r="R449" s="3">
        <v>0.254</v>
      </c>
      <c r="S449" s="3">
        <v>0.2</v>
      </c>
    </row>
    <row r="450" spans="1:19" x14ac:dyDescent="0.25">
      <c r="A450">
        <v>2009</v>
      </c>
      <c r="B450">
        <v>164</v>
      </c>
      <c r="C450" t="s">
        <v>77</v>
      </c>
      <c r="D450" t="s">
        <v>90</v>
      </c>
      <c r="E450" s="3">
        <v>0.23400000000000001</v>
      </c>
      <c r="F450" s="3">
        <v>0.249</v>
      </c>
      <c r="G450" s="3">
        <v>0.247</v>
      </c>
      <c r="H450" s="3">
        <v>0.24299999999999999</v>
      </c>
      <c r="I450" s="3">
        <v>0.26600000000000001</v>
      </c>
      <c r="J450" s="3">
        <v>0.28299999999999997</v>
      </c>
      <c r="K450" s="3">
        <v>0.255</v>
      </c>
      <c r="L450" s="3">
        <v>0.24099999999999999</v>
      </c>
      <c r="M450" s="3">
        <v>0.21</v>
      </c>
      <c r="N450" s="3">
        <v>0.183</v>
      </c>
      <c r="O450" s="3">
        <v>0.23599999999999999</v>
      </c>
      <c r="P450" s="3">
        <v>0.28399999999999997</v>
      </c>
      <c r="Q450" s="3">
        <v>0.20499999999999999</v>
      </c>
      <c r="R450" s="3">
        <v>0.14199999999999999</v>
      </c>
      <c r="S450" s="3">
        <v>6.6000000000000003E-2</v>
      </c>
    </row>
    <row r="451" spans="1:19" x14ac:dyDescent="0.25">
      <c r="A451">
        <v>2009</v>
      </c>
      <c r="B451">
        <v>164</v>
      </c>
      <c r="C451" t="s">
        <v>77</v>
      </c>
      <c r="D451" t="s">
        <v>91</v>
      </c>
      <c r="E451" s="3">
        <v>0.24099999999999999</v>
      </c>
      <c r="F451" s="3">
        <v>0.22500000000000001</v>
      </c>
      <c r="G451" s="3">
        <v>0.23799999999999999</v>
      </c>
      <c r="H451" s="3">
        <v>0.23599999999999999</v>
      </c>
      <c r="I451" s="3">
        <v>0.24099999999999999</v>
      </c>
      <c r="J451" s="3">
        <v>0.224</v>
      </c>
      <c r="K451" s="3">
        <v>0.223</v>
      </c>
      <c r="L451" s="3">
        <v>0.20899999999999999</v>
      </c>
      <c r="M451" s="3">
        <v>0.24099999999999999</v>
      </c>
      <c r="N451" s="3">
        <v>0.26</v>
      </c>
      <c r="O451" s="3">
        <v>0.24099999999999999</v>
      </c>
      <c r="P451" s="3">
        <v>0.19500000000000001</v>
      </c>
      <c r="Q451" s="3">
        <v>0.154</v>
      </c>
      <c r="R451" s="3">
        <v>0.14499999999999999</v>
      </c>
      <c r="S451" s="3">
        <v>7.0999999999999994E-2</v>
      </c>
    </row>
    <row r="452" spans="1:19" x14ac:dyDescent="0.25">
      <c r="A452">
        <v>2009</v>
      </c>
      <c r="B452">
        <v>164</v>
      </c>
      <c r="C452" t="s">
        <v>77</v>
      </c>
      <c r="D452" t="s">
        <v>92</v>
      </c>
      <c r="E452" s="3">
        <v>0.23400000000000001</v>
      </c>
      <c r="F452" s="3">
        <v>0.23</v>
      </c>
      <c r="G452" s="3">
        <v>0.248</v>
      </c>
      <c r="H452" s="3">
        <v>0.23699999999999999</v>
      </c>
      <c r="I452" s="3">
        <v>0.25600000000000001</v>
      </c>
      <c r="J452" s="3">
        <v>0.25600000000000001</v>
      </c>
      <c r="K452" s="3">
        <v>0.22600000000000001</v>
      </c>
      <c r="L452" s="3">
        <v>0.23300000000000001</v>
      </c>
      <c r="M452" s="3">
        <v>0.32900000000000001</v>
      </c>
      <c r="N452" s="3">
        <v>0.33300000000000002</v>
      </c>
      <c r="O452" s="3">
        <v>0.153</v>
      </c>
      <c r="P452" s="3">
        <v>0.13900000000000001</v>
      </c>
      <c r="Q452" s="3">
        <v>0.14599999999999999</v>
      </c>
      <c r="R452" s="3">
        <v>0.157</v>
      </c>
      <c r="S452" s="3">
        <v>6.4000000000000001E-2</v>
      </c>
    </row>
    <row r="453" spans="1:19" x14ac:dyDescent="0.25">
      <c r="A453">
        <v>2009</v>
      </c>
      <c r="B453">
        <v>164</v>
      </c>
      <c r="C453" t="s">
        <v>77</v>
      </c>
      <c r="D453" t="s">
        <v>93</v>
      </c>
      <c r="E453" s="3">
        <v>0.23499999999999999</v>
      </c>
      <c r="F453" s="3">
        <v>0.23499999999999999</v>
      </c>
      <c r="G453" s="3">
        <v>0.23499999999999999</v>
      </c>
      <c r="H453" s="3">
        <v>0.20599999999999999</v>
      </c>
      <c r="I453" s="3">
        <v>0.19800000000000001</v>
      </c>
      <c r="J453" s="3">
        <v>0.22500000000000001</v>
      </c>
      <c r="K453" s="3">
        <v>0.222</v>
      </c>
      <c r="L453" s="3">
        <v>0.217</v>
      </c>
      <c r="M453" s="3">
        <v>0.22600000000000001</v>
      </c>
      <c r="N453" s="3">
        <v>0.311</v>
      </c>
      <c r="O453" s="3">
        <v>0.17699999999999999</v>
      </c>
      <c r="P453" s="3">
        <v>0.18099999999999999</v>
      </c>
      <c r="Q453" s="3">
        <v>0.18</v>
      </c>
      <c r="R453" s="3">
        <v>0.153</v>
      </c>
      <c r="S453" s="3">
        <v>8.5000000000000006E-2</v>
      </c>
    </row>
    <row r="454" spans="1:19" x14ac:dyDescent="0.25">
      <c r="A454">
        <v>2009</v>
      </c>
      <c r="B454">
        <v>164</v>
      </c>
      <c r="C454" t="s">
        <v>77</v>
      </c>
      <c r="D454" t="s">
        <v>94</v>
      </c>
      <c r="E454" s="3">
        <v>0.247</v>
      </c>
      <c r="F454" s="3">
        <v>0.23899999999999999</v>
      </c>
      <c r="G454" s="3">
        <v>0.23599999999999999</v>
      </c>
      <c r="H454" s="3">
        <v>0.253</v>
      </c>
      <c r="I454" s="3">
        <v>0.249</v>
      </c>
      <c r="J454" s="3">
        <v>0.246</v>
      </c>
      <c r="K454" s="3">
        <v>0.24399999999999999</v>
      </c>
      <c r="L454" s="3">
        <v>0.23699999999999999</v>
      </c>
      <c r="M454" s="3">
        <v>0.19900000000000001</v>
      </c>
      <c r="N454" s="3">
        <v>0.19400000000000001</v>
      </c>
      <c r="O454" s="3">
        <v>0.185</v>
      </c>
      <c r="P454" s="3">
        <v>0.20799999999999999</v>
      </c>
      <c r="Q454" s="3">
        <v>0.16400000000000001</v>
      </c>
      <c r="R454" s="3">
        <v>0.16200000000000001</v>
      </c>
      <c r="S454" s="3">
        <v>9.5000000000000001E-2</v>
      </c>
    </row>
    <row r="455" spans="1:19" x14ac:dyDescent="0.25">
      <c r="A455">
        <v>2009</v>
      </c>
      <c r="B455">
        <v>164</v>
      </c>
      <c r="C455" t="s">
        <v>77</v>
      </c>
      <c r="D455" t="s">
        <v>95</v>
      </c>
      <c r="E455" s="3">
        <v>0.25700000000000001</v>
      </c>
      <c r="F455" s="3">
        <v>0.251</v>
      </c>
      <c r="G455" s="3">
        <v>0.25</v>
      </c>
      <c r="H455" s="3">
        <v>0.249</v>
      </c>
      <c r="I455" s="3">
        <v>0.25900000000000001</v>
      </c>
      <c r="J455" s="3">
        <v>0.249</v>
      </c>
      <c r="K455" s="3">
        <v>0.27800000000000002</v>
      </c>
      <c r="L455" s="3">
        <v>0.26600000000000001</v>
      </c>
      <c r="M455" s="3">
        <v>0.23400000000000001</v>
      </c>
      <c r="N455" s="3">
        <v>0.20200000000000001</v>
      </c>
      <c r="O455" s="3">
        <v>0.17100000000000001</v>
      </c>
      <c r="P455" s="3">
        <v>0.16500000000000001</v>
      </c>
      <c r="Q455" s="3">
        <v>0.161</v>
      </c>
      <c r="R455" s="3">
        <v>0.182</v>
      </c>
      <c r="S455" s="3">
        <v>0.11</v>
      </c>
    </row>
    <row r="456" spans="1:19" x14ac:dyDescent="0.25">
      <c r="A456">
        <v>2009</v>
      </c>
      <c r="B456">
        <v>164</v>
      </c>
      <c r="C456" t="s">
        <v>77</v>
      </c>
      <c r="D456" t="s">
        <v>96</v>
      </c>
      <c r="E456" s="3">
        <v>0.2</v>
      </c>
      <c r="F456" s="3">
        <v>0.21</v>
      </c>
      <c r="G456" s="3">
        <v>0.218</v>
      </c>
      <c r="H456" s="3">
        <v>0.221</v>
      </c>
      <c r="I456" s="3">
        <v>0.216</v>
      </c>
      <c r="J456" s="3">
        <v>0.20300000000000001</v>
      </c>
      <c r="K456" s="3">
        <v>0.193</v>
      </c>
      <c r="L456" s="3">
        <v>0.16200000000000001</v>
      </c>
      <c r="M456" s="3">
        <v>0.153</v>
      </c>
      <c r="N456" s="3">
        <v>0.21</v>
      </c>
      <c r="O456" s="3">
        <v>0.214</v>
      </c>
      <c r="P456" s="3">
        <v>0.21299999999999999</v>
      </c>
      <c r="Q456" s="3">
        <v>0.182</v>
      </c>
      <c r="R456" s="3">
        <v>0.182</v>
      </c>
      <c r="S456" s="3">
        <v>0.10299999999999999</v>
      </c>
    </row>
    <row r="457" spans="1:19" x14ac:dyDescent="0.25">
      <c r="A457">
        <v>2009</v>
      </c>
      <c r="B457">
        <v>164</v>
      </c>
      <c r="C457" t="s">
        <v>77</v>
      </c>
      <c r="D457" t="s">
        <v>104</v>
      </c>
      <c r="E457" s="3">
        <v>0.23799999999999999</v>
      </c>
      <c r="F457" s="3">
        <v>0.23200000000000001</v>
      </c>
      <c r="G457" s="3">
        <v>0.22600000000000001</v>
      </c>
      <c r="H457" s="3">
        <v>0.20300000000000001</v>
      </c>
      <c r="I457" s="3">
        <v>0.2</v>
      </c>
      <c r="J457" s="3">
        <v>0.20499999999999999</v>
      </c>
      <c r="K457" s="3">
        <v>0.21099999999999999</v>
      </c>
      <c r="L457" s="3">
        <v>0.20200000000000001</v>
      </c>
      <c r="M457" s="3">
        <v>0.221</v>
      </c>
      <c r="N457" s="3">
        <v>0.23</v>
      </c>
      <c r="O457" s="3">
        <v>0.2</v>
      </c>
      <c r="P457" s="3">
        <v>0.187</v>
      </c>
      <c r="Q457" s="3">
        <v>0.153</v>
      </c>
      <c r="R457" s="3">
        <v>0.13800000000000001</v>
      </c>
      <c r="S457" s="3">
        <v>6.0999999999999999E-2</v>
      </c>
    </row>
    <row r="458" spans="1:19" x14ac:dyDescent="0.25">
      <c r="A458">
        <v>2009</v>
      </c>
      <c r="B458">
        <v>164</v>
      </c>
      <c r="C458" t="s">
        <v>77</v>
      </c>
      <c r="D458" t="s">
        <v>105</v>
      </c>
      <c r="E458" s="3">
        <v>0.251</v>
      </c>
      <c r="F458" s="3">
        <v>0.252</v>
      </c>
      <c r="G458" s="3">
        <v>0.24199999999999999</v>
      </c>
      <c r="H458" s="3">
        <v>0.222</v>
      </c>
      <c r="I458" s="3">
        <v>0.28000000000000003</v>
      </c>
      <c r="J458" s="3">
        <v>0.223</v>
      </c>
      <c r="K458" s="3">
        <v>0.214</v>
      </c>
      <c r="L458" s="3">
        <v>0.23100000000000001</v>
      </c>
      <c r="M458" s="3">
        <v>0.245</v>
      </c>
      <c r="N458" s="3">
        <v>0.251</v>
      </c>
      <c r="O458" s="3">
        <v>0.24</v>
      </c>
      <c r="P458" s="3">
        <v>0.23899999999999999</v>
      </c>
      <c r="Q458" s="3">
        <v>0.155</v>
      </c>
      <c r="R458" s="3">
        <v>0.153</v>
      </c>
      <c r="S458" s="3">
        <v>7.4999999999999997E-2</v>
      </c>
    </row>
    <row r="459" spans="1:19" x14ac:dyDescent="0.25">
      <c r="A459">
        <v>2009</v>
      </c>
      <c r="B459">
        <v>164</v>
      </c>
      <c r="C459" t="s">
        <v>77</v>
      </c>
      <c r="D459" t="s">
        <v>106</v>
      </c>
      <c r="E459" s="3">
        <v>0.23499999999999999</v>
      </c>
      <c r="F459" s="3">
        <v>0.224</v>
      </c>
      <c r="G459" s="3">
        <v>0.19900000000000001</v>
      </c>
      <c r="H459" s="3">
        <v>0.215</v>
      </c>
      <c r="I459" s="3">
        <v>0.23200000000000001</v>
      </c>
      <c r="J459" s="3">
        <v>0.224</v>
      </c>
      <c r="K459" s="3">
        <v>0.23200000000000001</v>
      </c>
      <c r="L459" s="3">
        <v>0.22600000000000001</v>
      </c>
      <c r="M459" s="3">
        <v>0.224</v>
      </c>
      <c r="N459" s="3">
        <v>0.33400000000000002</v>
      </c>
      <c r="O459" s="3">
        <v>0.29799999999999999</v>
      </c>
      <c r="P459" s="3">
        <v>0.16700000000000001</v>
      </c>
      <c r="Q459" s="3">
        <v>0.156</v>
      </c>
      <c r="R459" s="3">
        <v>0.159</v>
      </c>
      <c r="S459" s="3">
        <v>4.5999999999999999E-2</v>
      </c>
    </row>
    <row r="460" spans="1:19" x14ac:dyDescent="0.25">
      <c r="A460">
        <v>2009</v>
      </c>
      <c r="B460">
        <v>164</v>
      </c>
      <c r="C460" t="s">
        <v>77</v>
      </c>
      <c r="D460" t="s">
        <v>107</v>
      </c>
      <c r="E460" s="3">
        <v>0.26700000000000002</v>
      </c>
      <c r="F460" s="3">
        <v>0.247</v>
      </c>
      <c r="G460" s="3">
        <v>0.251</v>
      </c>
      <c r="H460" s="3">
        <v>0.26300000000000001</v>
      </c>
      <c r="I460" s="3">
        <v>0.29399999999999998</v>
      </c>
      <c r="J460" s="3">
        <v>0.27300000000000002</v>
      </c>
      <c r="K460" s="3">
        <v>0.253</v>
      </c>
      <c r="L460" s="3">
        <v>0.22700000000000001</v>
      </c>
      <c r="M460" s="3">
        <v>0.25800000000000001</v>
      </c>
      <c r="N460" s="3">
        <v>0.26</v>
      </c>
      <c r="O460" s="3">
        <v>0.22</v>
      </c>
      <c r="P460" s="3">
        <v>0.17599999999999999</v>
      </c>
      <c r="Q460" s="3">
        <v>0.16600000000000001</v>
      </c>
      <c r="R460" s="3">
        <v>0.17299999999999999</v>
      </c>
      <c r="S460" s="3">
        <v>9.9000000000000005E-2</v>
      </c>
    </row>
    <row r="461" spans="1:19" x14ac:dyDescent="0.25">
      <c r="A461">
        <v>2009</v>
      </c>
      <c r="B461">
        <v>164</v>
      </c>
      <c r="C461" t="s">
        <v>77</v>
      </c>
      <c r="D461" t="s">
        <v>108</v>
      </c>
      <c r="E461" s="3">
        <v>0.249</v>
      </c>
      <c r="F461" s="3">
        <v>0.24099999999999999</v>
      </c>
      <c r="G461" s="3">
        <v>0.23699999999999999</v>
      </c>
      <c r="H461" s="3">
        <v>0.26100000000000001</v>
      </c>
      <c r="I461" s="3">
        <v>0.249</v>
      </c>
      <c r="J461" s="3">
        <v>0.27200000000000002</v>
      </c>
      <c r="K461" s="3">
        <v>0.25900000000000001</v>
      </c>
      <c r="L461" s="3">
        <v>0.26500000000000001</v>
      </c>
      <c r="M461" s="3">
        <v>0.23200000000000001</v>
      </c>
      <c r="N461" s="3">
        <v>0.17699999999999999</v>
      </c>
      <c r="O461" s="3">
        <v>0.186</v>
      </c>
      <c r="P461" s="3">
        <v>0.16700000000000001</v>
      </c>
      <c r="Q461" s="3">
        <v>0.20300000000000001</v>
      </c>
      <c r="R461" s="3">
        <v>0.183</v>
      </c>
      <c r="S461" s="3">
        <v>7.3999999999999996E-2</v>
      </c>
    </row>
    <row r="462" spans="1:19" x14ac:dyDescent="0.25">
      <c r="A462">
        <v>2009</v>
      </c>
      <c r="B462">
        <v>164</v>
      </c>
      <c r="C462" t="s">
        <v>77</v>
      </c>
      <c r="D462" t="s">
        <v>109</v>
      </c>
      <c r="E462" s="3">
        <v>0.23200000000000001</v>
      </c>
      <c r="F462" s="3">
        <v>0.22500000000000001</v>
      </c>
      <c r="G462" s="3">
        <v>0.25800000000000001</v>
      </c>
      <c r="H462" s="3">
        <v>0.23699999999999999</v>
      </c>
      <c r="I462" s="3">
        <v>0.219</v>
      </c>
      <c r="J462" s="3">
        <v>0.23400000000000001</v>
      </c>
      <c r="K462" s="3">
        <v>0.23499999999999999</v>
      </c>
      <c r="L462" s="3">
        <v>0.19400000000000001</v>
      </c>
      <c r="M462" s="3">
        <v>0.19400000000000001</v>
      </c>
      <c r="N462" s="3">
        <v>0.224</v>
      </c>
      <c r="O462" s="3">
        <v>0.19400000000000001</v>
      </c>
      <c r="P462" s="3">
        <v>0.14299999999999999</v>
      </c>
      <c r="Q462" s="3">
        <v>0.13400000000000001</v>
      </c>
      <c r="R462" s="3">
        <v>0.16700000000000001</v>
      </c>
      <c r="S462" s="3">
        <v>0.10199999999999999</v>
      </c>
    </row>
    <row r="463" spans="1:19" x14ac:dyDescent="0.25">
      <c r="A463">
        <v>2009</v>
      </c>
      <c r="B463">
        <v>164</v>
      </c>
      <c r="C463" t="s">
        <v>77</v>
      </c>
      <c r="D463" t="s">
        <v>110</v>
      </c>
      <c r="E463" s="3">
        <v>0.20300000000000001</v>
      </c>
      <c r="F463" s="3">
        <v>0.22900000000000001</v>
      </c>
      <c r="G463" s="3">
        <v>0.24199999999999999</v>
      </c>
      <c r="H463" s="3">
        <v>0.217</v>
      </c>
      <c r="I463" s="3">
        <v>0.24</v>
      </c>
      <c r="J463" s="3">
        <v>0.23100000000000001</v>
      </c>
      <c r="K463" s="3">
        <v>0.24299999999999999</v>
      </c>
      <c r="L463" s="3">
        <v>0.25900000000000001</v>
      </c>
      <c r="M463" s="3">
        <v>0.155</v>
      </c>
      <c r="N463" s="3">
        <v>0.17100000000000001</v>
      </c>
      <c r="O463" s="3">
        <v>0.20300000000000001</v>
      </c>
      <c r="P463" s="3">
        <v>0.20899999999999999</v>
      </c>
      <c r="Q463" s="3">
        <v>0.193</v>
      </c>
      <c r="R463" s="3">
        <v>0.17599999999999999</v>
      </c>
      <c r="S463" s="3">
        <v>0.106</v>
      </c>
    </row>
    <row r="464" spans="1:19" x14ac:dyDescent="0.25">
      <c r="A464">
        <v>2009</v>
      </c>
      <c r="B464">
        <v>164</v>
      </c>
      <c r="C464" t="s">
        <v>77</v>
      </c>
      <c r="D464" t="s">
        <v>125</v>
      </c>
      <c r="E464" s="3">
        <v>0.22700000000000001</v>
      </c>
      <c r="F464" s="3">
        <v>0.28000000000000003</v>
      </c>
      <c r="G464" s="3">
        <v>0.24099999999999999</v>
      </c>
      <c r="H464" s="3">
        <v>0.23699999999999999</v>
      </c>
      <c r="I464" s="3">
        <v>0.222</v>
      </c>
      <c r="J464" s="3">
        <v>0.23599999999999999</v>
      </c>
      <c r="K464" s="3">
        <v>0.23799999999999999</v>
      </c>
      <c r="L464" s="3">
        <v>0.23200000000000001</v>
      </c>
      <c r="M464" s="3">
        <v>0.22700000000000001</v>
      </c>
      <c r="N464" s="3">
        <v>0.24099999999999999</v>
      </c>
      <c r="O464" s="3">
        <v>0.24099999999999999</v>
      </c>
      <c r="P464" s="3">
        <v>0.20200000000000001</v>
      </c>
      <c r="Q464" s="3">
        <v>0.17499999999999999</v>
      </c>
      <c r="R464" s="3">
        <v>0.126</v>
      </c>
      <c r="S464" s="3">
        <v>5.8000000000000003E-2</v>
      </c>
    </row>
    <row r="465" spans="1:19" x14ac:dyDescent="0.25">
      <c r="A465">
        <v>2009</v>
      </c>
      <c r="B465">
        <v>164</v>
      </c>
      <c r="C465" t="s">
        <v>77</v>
      </c>
      <c r="D465" t="s">
        <v>126</v>
      </c>
      <c r="E465" s="3">
        <v>0.20599999999999999</v>
      </c>
      <c r="F465" s="3">
        <v>0.223</v>
      </c>
      <c r="G465" s="3">
        <v>0.21199999999999999</v>
      </c>
      <c r="H465" s="3">
        <v>0.216</v>
      </c>
      <c r="I465" s="3">
        <v>0.25800000000000001</v>
      </c>
      <c r="J465" s="3">
        <v>0.252</v>
      </c>
      <c r="K465" s="3">
        <v>0.247</v>
      </c>
      <c r="L465" s="3">
        <v>0.222</v>
      </c>
      <c r="M465" s="3">
        <v>0.22600000000000001</v>
      </c>
      <c r="N465" s="3">
        <v>0.26400000000000001</v>
      </c>
      <c r="O465" s="3">
        <v>0.25600000000000001</v>
      </c>
      <c r="P465" s="3">
        <v>0.16600000000000001</v>
      </c>
      <c r="Q465" s="3">
        <v>0.161</v>
      </c>
      <c r="R465" s="3">
        <v>0.15</v>
      </c>
      <c r="S465" s="3">
        <v>0.04</v>
      </c>
    </row>
    <row r="466" spans="1:19" x14ac:dyDescent="0.25">
      <c r="A466">
        <v>2009</v>
      </c>
      <c r="B466">
        <v>164</v>
      </c>
      <c r="C466" t="s">
        <v>77</v>
      </c>
      <c r="D466" t="s">
        <v>127</v>
      </c>
      <c r="E466" s="3">
        <v>0.10299999999999999</v>
      </c>
      <c r="F466" s="3">
        <v>0.156</v>
      </c>
      <c r="G466" s="3">
        <v>0.20899999999999999</v>
      </c>
      <c r="H466" s="3">
        <v>0.23100000000000001</v>
      </c>
      <c r="I466" s="3">
        <v>0.221</v>
      </c>
      <c r="J466" s="3">
        <v>0.25</v>
      </c>
      <c r="K466" s="3">
        <v>0.26</v>
      </c>
      <c r="L466" s="3">
        <v>0.25700000000000001</v>
      </c>
      <c r="M466" s="3">
        <v>0.249</v>
      </c>
      <c r="N466" s="3">
        <v>0.25700000000000001</v>
      </c>
      <c r="O466" s="3">
        <v>0.27200000000000002</v>
      </c>
      <c r="P466" s="3">
        <v>0.2</v>
      </c>
      <c r="Q466" s="3">
        <v>0.16700000000000001</v>
      </c>
      <c r="R466" s="3">
        <v>0.156</v>
      </c>
      <c r="S466" s="3">
        <v>8.2000000000000003E-2</v>
      </c>
    </row>
    <row r="467" spans="1:19" x14ac:dyDescent="0.25">
      <c r="A467">
        <v>2009</v>
      </c>
      <c r="B467">
        <v>164</v>
      </c>
      <c r="C467" t="s">
        <v>77</v>
      </c>
      <c r="D467" t="s">
        <v>128</v>
      </c>
      <c r="E467" s="3">
        <v>0.19400000000000001</v>
      </c>
      <c r="F467" s="3">
        <v>0.192</v>
      </c>
      <c r="G467" s="3">
        <v>0.217</v>
      </c>
      <c r="H467" s="3">
        <v>0.193</v>
      </c>
      <c r="I467" s="3">
        <v>0.192</v>
      </c>
      <c r="J467" s="3">
        <v>0.20100000000000001</v>
      </c>
      <c r="K467" s="3">
        <v>0.218</v>
      </c>
      <c r="L467" s="3">
        <v>0.23400000000000001</v>
      </c>
      <c r="M467" s="3">
        <v>0.246</v>
      </c>
      <c r="N467" s="3">
        <v>0.26500000000000001</v>
      </c>
      <c r="O467" s="3">
        <v>0.28100000000000003</v>
      </c>
      <c r="P467" s="3">
        <v>0.25600000000000001</v>
      </c>
      <c r="Q467" s="3">
        <v>0.19500000000000001</v>
      </c>
      <c r="R467" s="3">
        <v>0.14599999999999999</v>
      </c>
      <c r="S467" s="3">
        <v>7.9000000000000001E-2</v>
      </c>
    </row>
    <row r="468" spans="1:19" x14ac:dyDescent="0.25">
      <c r="A468">
        <v>2009</v>
      </c>
      <c r="B468">
        <v>164</v>
      </c>
      <c r="C468" t="s">
        <v>77</v>
      </c>
      <c r="D468" t="s">
        <v>129</v>
      </c>
      <c r="E468" s="3">
        <v>0.16600000000000001</v>
      </c>
      <c r="F468" s="3">
        <v>0.2</v>
      </c>
      <c r="G468" s="3">
        <v>0.188</v>
      </c>
      <c r="H468" s="3">
        <v>0.184</v>
      </c>
      <c r="I468" s="3">
        <v>0.19600000000000001</v>
      </c>
      <c r="J468" s="3">
        <v>0.20799999999999999</v>
      </c>
      <c r="K468" s="3">
        <v>0.23400000000000001</v>
      </c>
      <c r="L468" s="3">
        <v>0.25900000000000001</v>
      </c>
      <c r="M468" s="3">
        <v>0.28000000000000003</v>
      </c>
      <c r="N468" s="3">
        <v>0.28299999999999997</v>
      </c>
      <c r="O468" s="3">
        <v>0.27900000000000003</v>
      </c>
      <c r="P468" s="3">
        <v>0.23499999999999999</v>
      </c>
      <c r="Q468" s="3">
        <v>0.19</v>
      </c>
      <c r="R468" s="3">
        <v>0.16600000000000001</v>
      </c>
      <c r="S468" s="3">
        <v>7.8E-2</v>
      </c>
    </row>
    <row r="469" spans="1:19" x14ac:dyDescent="0.25">
      <c r="A469">
        <v>2009</v>
      </c>
      <c r="B469">
        <v>164</v>
      </c>
      <c r="C469" t="s">
        <v>77</v>
      </c>
      <c r="D469" t="s">
        <v>130</v>
      </c>
      <c r="E469" s="3">
        <v>0.224</v>
      </c>
      <c r="F469" s="3">
        <v>0.23400000000000001</v>
      </c>
      <c r="G469" s="3">
        <v>0.25</v>
      </c>
      <c r="H469" s="3">
        <v>0.23100000000000001</v>
      </c>
      <c r="I469" s="3">
        <v>0.215</v>
      </c>
      <c r="J469" s="3">
        <v>0.216</v>
      </c>
      <c r="K469" s="3">
        <v>0.216</v>
      </c>
      <c r="L469" s="3">
        <v>0.183</v>
      </c>
      <c r="M469" s="3">
        <v>0.17799999999999999</v>
      </c>
      <c r="N469" s="3">
        <v>0.19600000000000001</v>
      </c>
      <c r="O469" s="3">
        <v>0.21299999999999999</v>
      </c>
      <c r="P469" s="3">
        <v>0.20899999999999999</v>
      </c>
      <c r="Q469" s="3">
        <v>0.189</v>
      </c>
      <c r="R469" s="3">
        <v>0.17100000000000001</v>
      </c>
      <c r="S469" s="3">
        <v>8.5000000000000006E-2</v>
      </c>
    </row>
    <row r="470" spans="1:19" x14ac:dyDescent="0.25">
      <c r="A470">
        <v>2009</v>
      </c>
      <c r="B470">
        <v>164</v>
      </c>
      <c r="C470" t="s">
        <v>77</v>
      </c>
      <c r="D470" t="s">
        <v>131</v>
      </c>
      <c r="E470" s="3">
        <v>0.13600000000000001</v>
      </c>
      <c r="F470" s="3">
        <v>0.16300000000000001</v>
      </c>
      <c r="G470" s="3">
        <v>0.22600000000000001</v>
      </c>
      <c r="H470" s="3">
        <v>0.19900000000000001</v>
      </c>
      <c r="I470" s="3">
        <v>0.23100000000000001</v>
      </c>
      <c r="J470" s="3">
        <v>0.223</v>
      </c>
      <c r="K470" s="3">
        <v>0.223</v>
      </c>
      <c r="L470" s="3">
        <v>0.22900000000000001</v>
      </c>
      <c r="M470" s="3">
        <v>0.245</v>
      </c>
      <c r="N470" s="3">
        <v>0.222</v>
      </c>
      <c r="O470" s="3">
        <v>0.255</v>
      </c>
      <c r="P470" s="3">
        <v>0.25700000000000001</v>
      </c>
      <c r="Q470" s="3">
        <v>0.19500000000000001</v>
      </c>
      <c r="R470" s="3">
        <v>0.16600000000000001</v>
      </c>
      <c r="S470" s="3">
        <v>0.122</v>
      </c>
    </row>
    <row r="471" spans="1:19" x14ac:dyDescent="0.25">
      <c r="A471">
        <v>2009</v>
      </c>
      <c r="B471">
        <v>164</v>
      </c>
      <c r="C471" t="s">
        <v>77</v>
      </c>
      <c r="D471" t="s">
        <v>132</v>
      </c>
      <c r="E471" s="3">
        <v>0.23499999999999999</v>
      </c>
      <c r="F471" s="3">
        <v>0.24</v>
      </c>
      <c r="G471" s="3">
        <v>0.248</v>
      </c>
      <c r="H471" s="3">
        <v>0.193</v>
      </c>
      <c r="I471" s="3">
        <v>0.18</v>
      </c>
      <c r="J471" s="3">
        <v>0.20899999999999999</v>
      </c>
      <c r="K471" s="3">
        <v>0.23400000000000001</v>
      </c>
      <c r="L471" s="3">
        <v>0.23599999999999999</v>
      </c>
      <c r="M471" s="3">
        <v>0.25800000000000001</v>
      </c>
      <c r="N471" s="3">
        <v>0.26700000000000002</v>
      </c>
      <c r="O471" s="3">
        <v>0.26500000000000001</v>
      </c>
      <c r="P471" s="3">
        <v>0.22</v>
      </c>
      <c r="Q471" s="3">
        <v>0.161</v>
      </c>
      <c r="R471" s="3">
        <v>0.13600000000000001</v>
      </c>
      <c r="S471" s="3">
        <v>5.7000000000000002E-2</v>
      </c>
    </row>
    <row r="472" spans="1:19" x14ac:dyDescent="0.25">
      <c r="A472">
        <v>2009</v>
      </c>
      <c r="B472">
        <v>164</v>
      </c>
      <c r="C472" t="s">
        <v>77</v>
      </c>
      <c r="D472" t="s">
        <v>133</v>
      </c>
      <c r="E472" s="3">
        <v>0.112</v>
      </c>
      <c r="F472" s="3">
        <v>0.11</v>
      </c>
      <c r="G472" s="3">
        <v>0.13600000000000001</v>
      </c>
      <c r="H472" s="3">
        <v>0.23899999999999999</v>
      </c>
      <c r="I472" s="3">
        <v>0.24399999999999999</v>
      </c>
      <c r="J472" s="3">
        <v>0.22500000000000001</v>
      </c>
      <c r="K472" s="3">
        <v>0.247</v>
      </c>
      <c r="L472" s="3">
        <v>0.23499999999999999</v>
      </c>
      <c r="M472" s="3">
        <v>0.24</v>
      </c>
      <c r="N472" s="3">
        <v>0.253</v>
      </c>
      <c r="O472" s="3">
        <v>0.26</v>
      </c>
      <c r="P472" s="3">
        <v>0.25700000000000001</v>
      </c>
      <c r="Q472" s="3">
        <v>0.17499999999999999</v>
      </c>
      <c r="R472" s="3">
        <v>0.14000000000000001</v>
      </c>
      <c r="S472" s="3">
        <v>7.4999999999999997E-2</v>
      </c>
    </row>
    <row r="473" spans="1:19" x14ac:dyDescent="0.25">
      <c r="A473">
        <v>2009</v>
      </c>
      <c r="B473">
        <v>164</v>
      </c>
      <c r="C473" t="s">
        <v>77</v>
      </c>
      <c r="D473" t="s">
        <v>134</v>
      </c>
      <c r="E473" s="3">
        <v>0.111</v>
      </c>
      <c r="F473" s="3">
        <v>0.115</v>
      </c>
      <c r="G473" s="3">
        <v>0.192</v>
      </c>
      <c r="H473" s="3">
        <v>0.25800000000000001</v>
      </c>
      <c r="I473" s="3">
        <v>0.26400000000000001</v>
      </c>
      <c r="J473" s="3">
        <v>0.248</v>
      </c>
      <c r="K473" s="3">
        <v>0.23200000000000001</v>
      </c>
      <c r="L473" s="3">
        <v>0.252</v>
      </c>
      <c r="M473" s="3">
        <v>0.25</v>
      </c>
      <c r="N473" s="3">
        <v>0.23</v>
      </c>
      <c r="O473" s="3">
        <v>0.14399999999999999</v>
      </c>
      <c r="P473" s="3">
        <v>0.16500000000000001</v>
      </c>
      <c r="Q473" s="3">
        <v>0.19600000000000001</v>
      </c>
      <c r="R473" s="3">
        <v>0.156</v>
      </c>
      <c r="S473" s="3">
        <v>7.9000000000000001E-2</v>
      </c>
    </row>
    <row r="474" spans="1:19" x14ac:dyDescent="0.25">
      <c r="A474">
        <v>2009</v>
      </c>
      <c r="B474">
        <v>164</v>
      </c>
      <c r="C474" t="s">
        <v>77</v>
      </c>
      <c r="D474" t="s">
        <v>135</v>
      </c>
      <c r="E474" s="3">
        <v>0.112</v>
      </c>
      <c r="F474" s="3">
        <v>9.8000000000000004E-2</v>
      </c>
      <c r="G474" s="3">
        <v>0.159</v>
      </c>
      <c r="H474" s="3">
        <v>0.27600000000000002</v>
      </c>
      <c r="I474" s="3">
        <v>0.24399999999999999</v>
      </c>
      <c r="J474" s="3">
        <v>0.25700000000000001</v>
      </c>
      <c r="K474" s="3">
        <v>0.25</v>
      </c>
      <c r="L474" s="3">
        <v>0.25800000000000001</v>
      </c>
      <c r="M474" s="3">
        <v>0.254</v>
      </c>
      <c r="N474" s="3">
        <v>0.254</v>
      </c>
      <c r="O474" s="3">
        <v>0.20899999999999999</v>
      </c>
      <c r="P474" s="3">
        <v>0.16300000000000001</v>
      </c>
      <c r="Q474" s="3">
        <v>0.16600000000000001</v>
      </c>
      <c r="R474" s="3">
        <v>0.152</v>
      </c>
      <c r="S474" s="3">
        <v>7.4999999999999997E-2</v>
      </c>
    </row>
    <row r="475" spans="1:19" x14ac:dyDescent="0.25">
      <c r="A475">
        <v>2009</v>
      </c>
      <c r="B475">
        <v>164</v>
      </c>
      <c r="C475" t="s">
        <v>77</v>
      </c>
      <c r="D475" t="s">
        <v>136</v>
      </c>
      <c r="E475" s="3">
        <v>0.16800000000000001</v>
      </c>
      <c r="F475" s="3">
        <v>0.14799999999999999</v>
      </c>
      <c r="G475" s="3">
        <v>0.17</v>
      </c>
      <c r="H475" s="3">
        <v>0.22800000000000001</v>
      </c>
      <c r="I475" s="3">
        <v>0.223</v>
      </c>
      <c r="J475" s="3">
        <v>0.22900000000000001</v>
      </c>
      <c r="K475" s="3">
        <v>0.24099999999999999</v>
      </c>
      <c r="L475" s="3">
        <v>0.25700000000000001</v>
      </c>
      <c r="M475" s="3">
        <v>0.23599999999999999</v>
      </c>
      <c r="N475" s="3">
        <v>0.22900000000000001</v>
      </c>
      <c r="O475" s="3">
        <v>0.218</v>
      </c>
      <c r="P475" s="3">
        <v>0.20200000000000001</v>
      </c>
      <c r="Q475" s="3">
        <v>0.183</v>
      </c>
      <c r="R475" s="3">
        <v>0.16600000000000001</v>
      </c>
      <c r="S475" s="3">
        <v>9.1999999999999998E-2</v>
      </c>
    </row>
    <row r="476" spans="1:19" x14ac:dyDescent="0.25">
      <c r="A476">
        <v>2009</v>
      </c>
      <c r="B476">
        <v>164</v>
      </c>
      <c r="C476" t="s">
        <v>77</v>
      </c>
      <c r="D476" t="s">
        <v>137</v>
      </c>
      <c r="E476" s="3">
        <v>0.20699999999999999</v>
      </c>
      <c r="F476" s="3">
        <v>0.255</v>
      </c>
      <c r="G476" s="3">
        <v>0.28399999999999997</v>
      </c>
      <c r="H476" s="3">
        <v>0.28199999999999997</v>
      </c>
      <c r="I476" s="3">
        <v>0.215</v>
      </c>
      <c r="J476" s="3">
        <v>0.161</v>
      </c>
      <c r="K476" s="3">
        <v>0.23</v>
      </c>
      <c r="L476" s="3">
        <v>0.224</v>
      </c>
      <c r="M476" s="3">
        <v>0.184</v>
      </c>
      <c r="N476" s="3">
        <v>0.21</v>
      </c>
      <c r="O476" s="3">
        <v>0.16800000000000001</v>
      </c>
      <c r="P476" s="3">
        <v>0.159</v>
      </c>
      <c r="Q476" s="3">
        <v>0.16600000000000001</v>
      </c>
      <c r="R476" s="3">
        <v>0.159</v>
      </c>
      <c r="S476" s="3">
        <v>0.09</v>
      </c>
    </row>
    <row r="477" spans="1:19" x14ac:dyDescent="0.25">
      <c r="A477">
        <v>2009</v>
      </c>
      <c r="B477">
        <v>164</v>
      </c>
      <c r="C477" t="s">
        <v>77</v>
      </c>
      <c r="D477" t="s">
        <v>138</v>
      </c>
      <c r="E477" s="3">
        <v>0.17799999999999999</v>
      </c>
      <c r="F477" s="3">
        <v>0.17699999999999999</v>
      </c>
      <c r="G477" s="3">
        <v>0.224</v>
      </c>
      <c r="H477" s="3">
        <v>0.20599999999999999</v>
      </c>
      <c r="I477" s="3">
        <v>0.193</v>
      </c>
      <c r="J477" s="3">
        <v>0.187</v>
      </c>
      <c r="K477" s="3">
        <v>0.14199999999999999</v>
      </c>
      <c r="L477" s="3">
        <v>0.20200000000000001</v>
      </c>
      <c r="M477" s="3">
        <v>0.222</v>
      </c>
      <c r="N477" s="3">
        <v>0.20499999999999999</v>
      </c>
      <c r="O477" s="3">
        <v>0.214</v>
      </c>
      <c r="P477" s="3">
        <v>0.2</v>
      </c>
      <c r="Q477" s="3">
        <v>0.21299999999999999</v>
      </c>
      <c r="R477" s="3">
        <v>0.19400000000000001</v>
      </c>
      <c r="S477" s="3">
        <v>9.8000000000000004E-2</v>
      </c>
    </row>
    <row r="478" spans="1:19" x14ac:dyDescent="0.25">
      <c r="A478">
        <v>2009</v>
      </c>
      <c r="B478">
        <v>164</v>
      </c>
      <c r="C478" t="s">
        <v>77</v>
      </c>
      <c r="D478" t="s">
        <v>146</v>
      </c>
      <c r="E478" s="3">
        <v>0.09</v>
      </c>
      <c r="F478" s="3">
        <v>0.121</v>
      </c>
      <c r="G478" s="3">
        <v>9.5000000000000001E-2</v>
      </c>
      <c r="H478" s="3">
        <v>0.13100000000000001</v>
      </c>
      <c r="I478" s="3">
        <v>0.28000000000000003</v>
      </c>
      <c r="J478" s="3">
        <v>0.31</v>
      </c>
      <c r="K478" s="3">
        <v>0.26700000000000002</v>
      </c>
      <c r="L478" s="3">
        <v>0.22800000000000001</v>
      </c>
      <c r="M478" s="3">
        <v>0.20100000000000001</v>
      </c>
      <c r="N478" s="3">
        <v>0.20799999999999999</v>
      </c>
      <c r="O478" s="3">
        <v>0.17100000000000001</v>
      </c>
      <c r="P478" s="3">
        <v>0.155</v>
      </c>
      <c r="Q478" s="3">
        <v>0.14799999999999999</v>
      </c>
      <c r="R478" s="3">
        <v>0.152</v>
      </c>
      <c r="S478" s="3">
        <v>8.5999999999999993E-2</v>
      </c>
    </row>
    <row r="479" spans="1:19" x14ac:dyDescent="0.25">
      <c r="A479">
        <v>2009</v>
      </c>
      <c r="B479">
        <v>164</v>
      </c>
      <c r="C479" t="s">
        <v>77</v>
      </c>
      <c r="D479" t="s">
        <v>147</v>
      </c>
      <c r="E479" s="3">
        <v>0.13500000000000001</v>
      </c>
      <c r="F479" s="3">
        <v>0.155</v>
      </c>
      <c r="G479" s="3">
        <v>0.19800000000000001</v>
      </c>
      <c r="H479" s="3">
        <v>0.23699999999999999</v>
      </c>
      <c r="I479" s="3">
        <v>0.26100000000000001</v>
      </c>
      <c r="J479" s="3">
        <v>0.23899999999999999</v>
      </c>
      <c r="K479" s="3">
        <v>0.246</v>
      </c>
      <c r="L479" s="3">
        <v>0.22600000000000001</v>
      </c>
      <c r="M479" s="3">
        <v>0.23699999999999999</v>
      </c>
      <c r="N479" s="3">
        <v>0.252</v>
      </c>
      <c r="O479" s="3">
        <v>0.251</v>
      </c>
      <c r="P479" s="3">
        <v>0.18</v>
      </c>
      <c r="Q479" s="3">
        <v>0.151</v>
      </c>
      <c r="R479" s="3">
        <v>0.14699999999999999</v>
      </c>
      <c r="S479" s="3">
        <v>7.3999999999999996E-2</v>
      </c>
    </row>
    <row r="480" spans="1:19" x14ac:dyDescent="0.25">
      <c r="A480">
        <v>2009</v>
      </c>
      <c r="B480">
        <v>164</v>
      </c>
      <c r="C480" t="s">
        <v>77</v>
      </c>
      <c r="D480" t="s">
        <v>148</v>
      </c>
      <c r="E480" s="3">
        <v>0.19400000000000001</v>
      </c>
      <c r="F480" s="3">
        <v>0.186</v>
      </c>
      <c r="G480" s="3">
        <v>0.223</v>
      </c>
      <c r="H480" s="3">
        <v>0.23100000000000001</v>
      </c>
      <c r="I480" s="3">
        <v>0.20899999999999999</v>
      </c>
      <c r="J480" s="3">
        <v>0.152</v>
      </c>
      <c r="K480" s="3">
        <v>0.13500000000000001</v>
      </c>
      <c r="L480" s="3">
        <v>0.14299999999999999</v>
      </c>
      <c r="M480" s="3">
        <v>0.16600000000000001</v>
      </c>
      <c r="N480" s="3">
        <v>0.21099999999999999</v>
      </c>
      <c r="O480" s="3">
        <v>0.23799999999999999</v>
      </c>
      <c r="P480" s="3">
        <v>0.20499999999999999</v>
      </c>
      <c r="Q480" s="3">
        <v>0.19600000000000001</v>
      </c>
      <c r="R480" s="3">
        <v>0.17499999999999999</v>
      </c>
      <c r="S480" s="3">
        <v>8.4000000000000005E-2</v>
      </c>
    </row>
    <row r="481" spans="1:19" x14ac:dyDescent="0.25">
      <c r="A481">
        <v>2009</v>
      </c>
      <c r="B481">
        <v>164</v>
      </c>
      <c r="C481" t="s">
        <v>77</v>
      </c>
      <c r="D481" t="s">
        <v>149</v>
      </c>
      <c r="E481" s="3">
        <v>0.20300000000000001</v>
      </c>
      <c r="F481" s="3">
        <v>0.19600000000000001</v>
      </c>
      <c r="G481" s="3">
        <v>0.16300000000000001</v>
      </c>
      <c r="H481" s="3">
        <v>0.17899999999999999</v>
      </c>
      <c r="I481" s="3">
        <v>0.186</v>
      </c>
      <c r="J481" s="3">
        <v>0.22800000000000001</v>
      </c>
      <c r="K481" s="3">
        <v>0.24099999999999999</v>
      </c>
      <c r="L481" s="3">
        <v>0.23799999999999999</v>
      </c>
      <c r="M481" s="3">
        <v>0.253</v>
      </c>
      <c r="N481" s="3">
        <v>0.27200000000000002</v>
      </c>
      <c r="O481" s="3">
        <v>0.24199999999999999</v>
      </c>
      <c r="P481" s="3">
        <v>0.151</v>
      </c>
      <c r="Q481" s="3">
        <v>0.20499999999999999</v>
      </c>
      <c r="R481" s="3">
        <v>0.19</v>
      </c>
      <c r="S481" s="3">
        <v>9.2999999999999999E-2</v>
      </c>
    </row>
    <row r="482" spans="1:19" x14ac:dyDescent="0.25">
      <c r="A482">
        <v>2009</v>
      </c>
      <c r="B482">
        <v>164</v>
      </c>
      <c r="C482" t="s">
        <v>77</v>
      </c>
      <c r="D482" t="s">
        <v>150</v>
      </c>
      <c r="E482" s="3">
        <v>0.22</v>
      </c>
      <c r="F482" s="3">
        <v>0.222</v>
      </c>
      <c r="G482" s="3">
        <v>0.158</v>
      </c>
      <c r="H482" s="3">
        <v>0.17599999999999999</v>
      </c>
      <c r="I482" s="3">
        <v>0.191</v>
      </c>
      <c r="J482" s="3">
        <v>0.20799999999999999</v>
      </c>
      <c r="K482" s="3">
        <v>0.23300000000000001</v>
      </c>
      <c r="L482" s="3">
        <v>0.23200000000000001</v>
      </c>
      <c r="M482" s="3">
        <v>0.24199999999999999</v>
      </c>
      <c r="N482" s="3">
        <v>0.24399999999999999</v>
      </c>
      <c r="O482" s="3">
        <v>0.192</v>
      </c>
      <c r="P482" s="3">
        <v>0.189</v>
      </c>
      <c r="Q482" s="3">
        <v>0.19500000000000001</v>
      </c>
      <c r="R482" s="3">
        <v>0.17399999999999999</v>
      </c>
      <c r="S482" s="3">
        <v>8.5999999999999993E-2</v>
      </c>
    </row>
    <row r="483" spans="1:19" x14ac:dyDescent="0.25">
      <c r="A483">
        <v>2009</v>
      </c>
      <c r="B483">
        <v>164</v>
      </c>
      <c r="C483" t="s">
        <v>77</v>
      </c>
      <c r="D483" t="s">
        <v>151</v>
      </c>
      <c r="E483" s="3">
        <v>0.186</v>
      </c>
      <c r="F483" s="3">
        <v>0.188</v>
      </c>
      <c r="G483" s="3">
        <v>0.19600000000000001</v>
      </c>
      <c r="H483" s="3">
        <v>0.254</v>
      </c>
      <c r="I483" s="3">
        <v>0.28699999999999998</v>
      </c>
      <c r="J483" s="3">
        <v>0.29199999999999998</v>
      </c>
      <c r="K483" s="3">
        <v>0.27100000000000002</v>
      </c>
      <c r="L483" s="3">
        <v>0.22700000000000001</v>
      </c>
      <c r="M483" s="3">
        <v>0.23899999999999999</v>
      </c>
      <c r="N483" s="3">
        <v>0.26100000000000001</v>
      </c>
      <c r="O483" s="3">
        <v>0.23599999999999999</v>
      </c>
      <c r="P483" s="3">
        <v>0.20699999999999999</v>
      </c>
      <c r="Q483" s="3">
        <v>0.16600000000000001</v>
      </c>
      <c r="R483" s="3">
        <v>0.16600000000000001</v>
      </c>
      <c r="S483" s="3">
        <v>8.6999999999999994E-2</v>
      </c>
    </row>
    <row r="484" spans="1:19" x14ac:dyDescent="0.25">
      <c r="A484">
        <v>2009</v>
      </c>
      <c r="B484">
        <v>164</v>
      </c>
      <c r="C484" t="s">
        <v>77</v>
      </c>
      <c r="D484" t="s">
        <v>152</v>
      </c>
      <c r="E484" s="3">
        <v>0.22600000000000001</v>
      </c>
      <c r="F484" s="3">
        <v>0.23300000000000001</v>
      </c>
      <c r="G484" s="3">
        <v>0.23100000000000001</v>
      </c>
      <c r="H484" s="3">
        <v>0.20499999999999999</v>
      </c>
      <c r="I484" s="3">
        <v>0.21199999999999999</v>
      </c>
      <c r="J484" s="3">
        <v>0.14499999999999999</v>
      </c>
      <c r="K484" s="3">
        <v>0.17100000000000001</v>
      </c>
      <c r="L484" s="3">
        <v>0.186</v>
      </c>
      <c r="M484" s="3">
        <v>0.2</v>
      </c>
      <c r="N484" s="3">
        <v>0.21299999999999999</v>
      </c>
      <c r="O484" s="3">
        <v>0.23</v>
      </c>
      <c r="P484" s="3">
        <v>0.20100000000000001</v>
      </c>
      <c r="Q484" s="3">
        <v>0.18099999999999999</v>
      </c>
      <c r="R484" s="3">
        <v>0.16700000000000001</v>
      </c>
      <c r="S484" s="3">
        <v>9.8000000000000004E-2</v>
      </c>
    </row>
    <row r="485" spans="1:19" x14ac:dyDescent="0.25">
      <c r="A485">
        <v>2009</v>
      </c>
      <c r="B485">
        <v>164</v>
      </c>
      <c r="C485" t="s">
        <v>77</v>
      </c>
      <c r="D485" t="s">
        <v>160</v>
      </c>
      <c r="E485" s="3">
        <v>0.21199999999999999</v>
      </c>
      <c r="F485" s="3">
        <v>0.17100000000000001</v>
      </c>
      <c r="G485" s="3">
        <v>0.20499999999999999</v>
      </c>
      <c r="H485" s="3">
        <v>0.23300000000000001</v>
      </c>
      <c r="I485" s="3">
        <v>0.219</v>
      </c>
      <c r="J485" s="3">
        <v>0.21</v>
      </c>
      <c r="K485" s="3">
        <v>0.223</v>
      </c>
      <c r="L485" s="3">
        <v>0.22600000000000001</v>
      </c>
      <c r="M485" s="3">
        <v>0.22700000000000001</v>
      </c>
      <c r="N485" s="3">
        <v>0.23599999999999999</v>
      </c>
      <c r="O485" s="3">
        <v>0.245</v>
      </c>
      <c r="P485" s="3">
        <v>0.26200000000000001</v>
      </c>
      <c r="Q485" s="3">
        <v>0.23799999999999999</v>
      </c>
      <c r="R485" s="3">
        <v>0.19900000000000001</v>
      </c>
      <c r="S485" s="3">
        <v>0.11899999999999999</v>
      </c>
    </row>
    <row r="486" spans="1:19" x14ac:dyDescent="0.25">
      <c r="A486">
        <v>2009</v>
      </c>
      <c r="B486">
        <v>164</v>
      </c>
      <c r="C486" t="s">
        <v>77</v>
      </c>
      <c r="D486" t="s">
        <v>161</v>
      </c>
      <c r="E486" s="3">
        <v>0.23499999999999999</v>
      </c>
      <c r="F486" s="3">
        <v>0.218</v>
      </c>
      <c r="G486" s="3">
        <v>0.219</v>
      </c>
      <c r="H486" s="3">
        <v>0.22700000000000001</v>
      </c>
      <c r="I486" s="3">
        <v>0.182</v>
      </c>
      <c r="J486" s="3">
        <v>0.255</v>
      </c>
      <c r="K486" s="3">
        <v>0.246</v>
      </c>
      <c r="L486" s="3">
        <v>0.23799999999999999</v>
      </c>
      <c r="M486" s="3">
        <v>0.24</v>
      </c>
      <c r="N486" s="3">
        <v>0.24299999999999999</v>
      </c>
      <c r="O486" s="3">
        <v>0.223</v>
      </c>
      <c r="P486" s="3">
        <v>0.254</v>
      </c>
      <c r="Q486" s="3">
        <v>0.22500000000000001</v>
      </c>
      <c r="R486" s="3">
        <v>0.184</v>
      </c>
      <c r="S486" s="3">
        <v>0.104</v>
      </c>
    </row>
    <row r="487" spans="1:19" x14ac:dyDescent="0.25">
      <c r="A487">
        <v>2009</v>
      </c>
      <c r="B487">
        <v>164</v>
      </c>
      <c r="C487" t="s">
        <v>77</v>
      </c>
      <c r="D487" t="s">
        <v>162</v>
      </c>
      <c r="E487" s="3">
        <v>0.19</v>
      </c>
      <c r="F487" s="3">
        <v>0.20599999999999999</v>
      </c>
      <c r="G487" s="3">
        <v>0.224</v>
      </c>
      <c r="H487" s="3">
        <v>0.24199999999999999</v>
      </c>
      <c r="I487" s="3">
        <v>0.19400000000000001</v>
      </c>
      <c r="J487" s="3">
        <v>0.252</v>
      </c>
      <c r="K487" s="3">
        <v>0.26600000000000001</v>
      </c>
      <c r="L487" s="3">
        <v>0.25700000000000001</v>
      </c>
      <c r="M487" s="3">
        <v>0.26800000000000002</v>
      </c>
      <c r="N487" s="3">
        <v>0.249</v>
      </c>
      <c r="O487" s="3">
        <v>0.215</v>
      </c>
      <c r="P487" s="3">
        <v>0.17</v>
      </c>
      <c r="Q487" s="3">
        <v>0.20899999999999999</v>
      </c>
      <c r="R487" s="3">
        <v>0.18</v>
      </c>
      <c r="S487" s="3">
        <v>0.09</v>
      </c>
    </row>
    <row r="488" spans="1:19" x14ac:dyDescent="0.25">
      <c r="A488">
        <v>2009</v>
      </c>
      <c r="B488">
        <v>164</v>
      </c>
      <c r="C488" t="s">
        <v>77</v>
      </c>
      <c r="D488" t="s">
        <v>163</v>
      </c>
      <c r="E488" s="3">
        <v>0.19600000000000001</v>
      </c>
      <c r="F488" s="3">
        <v>0.19400000000000001</v>
      </c>
      <c r="G488" s="3">
        <v>0.215</v>
      </c>
      <c r="H488" s="3">
        <v>0.247</v>
      </c>
      <c r="I488" s="3">
        <v>0.189</v>
      </c>
      <c r="J488" s="3">
        <v>0.20399999999999999</v>
      </c>
      <c r="K488" s="3">
        <v>0.255</v>
      </c>
      <c r="L488" s="3">
        <v>0.26900000000000002</v>
      </c>
      <c r="M488" s="3">
        <v>0.24399999999999999</v>
      </c>
      <c r="N488" s="3">
        <v>0.27200000000000002</v>
      </c>
      <c r="O488" s="3">
        <v>0.27200000000000002</v>
      </c>
      <c r="P488" s="3">
        <v>0.25800000000000001</v>
      </c>
      <c r="Q488" s="3">
        <v>0.218</v>
      </c>
      <c r="R488" s="3">
        <v>0.18099999999999999</v>
      </c>
      <c r="S488" s="3">
        <v>0.111</v>
      </c>
    </row>
    <row r="489" spans="1:19" x14ac:dyDescent="0.25">
      <c r="A489">
        <v>2009</v>
      </c>
      <c r="B489">
        <v>164</v>
      </c>
      <c r="C489" t="s">
        <v>77</v>
      </c>
      <c r="D489" t="s">
        <v>164</v>
      </c>
      <c r="E489" s="3">
        <v>0.23200000000000001</v>
      </c>
      <c r="F489" s="3">
        <v>0.23300000000000001</v>
      </c>
      <c r="G489" s="3">
        <v>0.24299999999999999</v>
      </c>
      <c r="H489" s="3">
        <v>0.22600000000000001</v>
      </c>
      <c r="I489" s="3">
        <v>0.22</v>
      </c>
      <c r="J489" s="3">
        <v>0.23599999999999999</v>
      </c>
      <c r="K489" s="3">
        <v>0.20799999999999999</v>
      </c>
      <c r="L489" s="3">
        <v>0.20300000000000001</v>
      </c>
      <c r="M489" s="3">
        <v>0.21199999999999999</v>
      </c>
      <c r="N489" s="3">
        <v>0.20899999999999999</v>
      </c>
      <c r="O489" s="3">
        <v>0.21</v>
      </c>
      <c r="P489" s="3">
        <v>0.19700000000000001</v>
      </c>
      <c r="Q489" s="3">
        <v>0.20100000000000001</v>
      </c>
      <c r="R489" s="3">
        <v>0.182</v>
      </c>
      <c r="S489" s="3">
        <v>0.105</v>
      </c>
    </row>
    <row r="490" spans="1:19" x14ac:dyDescent="0.25">
      <c r="A490">
        <v>2009</v>
      </c>
      <c r="B490">
        <v>164</v>
      </c>
      <c r="C490" t="s">
        <v>77</v>
      </c>
      <c r="D490" t="s">
        <v>165</v>
      </c>
      <c r="E490" s="3">
        <v>0.21</v>
      </c>
      <c r="F490" s="3">
        <v>0.214</v>
      </c>
      <c r="G490" s="3">
        <v>0.23100000000000001</v>
      </c>
      <c r="H490" s="3">
        <v>0.158</v>
      </c>
      <c r="I490" s="3">
        <v>0.17799999999999999</v>
      </c>
      <c r="J490" s="3">
        <v>0.24399999999999999</v>
      </c>
      <c r="K490" s="3">
        <v>0.19800000000000001</v>
      </c>
      <c r="L490" s="3">
        <v>0.153</v>
      </c>
      <c r="M490" s="3">
        <v>0.216</v>
      </c>
      <c r="N490" s="3">
        <v>0.22700000000000001</v>
      </c>
      <c r="O490" s="3">
        <v>0.21</v>
      </c>
      <c r="P490" s="3">
        <v>0.218</v>
      </c>
      <c r="Q490" s="3">
        <v>0.20200000000000001</v>
      </c>
      <c r="R490" s="3">
        <v>0.17100000000000001</v>
      </c>
      <c r="S490" s="3">
        <v>9.6000000000000002E-2</v>
      </c>
    </row>
    <row r="491" spans="1:19" x14ac:dyDescent="0.25">
      <c r="A491">
        <v>2009</v>
      </c>
      <c r="B491">
        <v>164</v>
      </c>
      <c r="C491" t="s">
        <v>77</v>
      </c>
      <c r="D491" t="s">
        <v>166</v>
      </c>
      <c r="E491" s="3">
        <v>0.20799999999999999</v>
      </c>
      <c r="F491" s="3">
        <v>0.21199999999999999</v>
      </c>
      <c r="G491" s="3">
        <v>0.23100000000000001</v>
      </c>
      <c r="H491" s="3">
        <v>0.19500000000000001</v>
      </c>
      <c r="I491" s="3">
        <v>0.22600000000000001</v>
      </c>
      <c r="J491" s="3">
        <v>0.23799999999999999</v>
      </c>
      <c r="K491" s="3">
        <v>0.184</v>
      </c>
      <c r="L491" s="3">
        <v>0.21299999999999999</v>
      </c>
      <c r="M491" s="3">
        <v>0.159</v>
      </c>
      <c r="N491" s="3">
        <v>0.14199999999999999</v>
      </c>
      <c r="O491" s="3">
        <v>0.14499999999999999</v>
      </c>
      <c r="P491" s="3">
        <v>0.182</v>
      </c>
      <c r="Q491" s="3">
        <v>0.182</v>
      </c>
      <c r="R491" s="3">
        <v>0.17399999999999999</v>
      </c>
      <c r="S491" s="3">
        <v>9.7000000000000003E-2</v>
      </c>
    </row>
    <row r="492" spans="1:19" x14ac:dyDescent="0.25">
      <c r="A492">
        <v>2009</v>
      </c>
      <c r="B492">
        <v>164</v>
      </c>
      <c r="C492" t="s">
        <v>77</v>
      </c>
      <c r="D492" t="s">
        <v>174</v>
      </c>
      <c r="E492" s="3">
        <v>0.20499999999999999</v>
      </c>
      <c r="F492" s="3">
        <v>0.193</v>
      </c>
      <c r="G492" s="3">
        <v>0.19500000000000001</v>
      </c>
      <c r="H492" s="3">
        <v>0.19700000000000001</v>
      </c>
      <c r="I492" s="3">
        <v>0.191</v>
      </c>
      <c r="J492" s="3">
        <v>0.23200000000000001</v>
      </c>
      <c r="K492" s="3">
        <v>0.25600000000000001</v>
      </c>
      <c r="L492" s="3">
        <v>0.23899999999999999</v>
      </c>
      <c r="M492" s="3">
        <v>0.25800000000000001</v>
      </c>
      <c r="N492" s="3">
        <v>0.254</v>
      </c>
      <c r="O492" s="3">
        <v>0.19900000000000001</v>
      </c>
      <c r="P492" s="3">
        <v>0.186</v>
      </c>
      <c r="Q492" s="3">
        <v>0.17299999999999999</v>
      </c>
      <c r="R492" s="3">
        <v>0.184</v>
      </c>
      <c r="S492" s="3">
        <v>0.1</v>
      </c>
    </row>
    <row r="493" spans="1:19" x14ac:dyDescent="0.25">
      <c r="A493">
        <v>2009</v>
      </c>
      <c r="B493">
        <v>164</v>
      </c>
      <c r="C493" t="s">
        <v>77</v>
      </c>
      <c r="D493" t="s">
        <v>175</v>
      </c>
      <c r="E493" s="3">
        <v>0.192</v>
      </c>
      <c r="F493" s="3">
        <v>0.2</v>
      </c>
      <c r="G493" s="3">
        <v>0.21199999999999999</v>
      </c>
      <c r="H493" s="3">
        <v>0.23400000000000001</v>
      </c>
      <c r="I493" s="3">
        <v>0.23599999999999999</v>
      </c>
      <c r="J493" s="3">
        <v>0.188</v>
      </c>
      <c r="K493" s="3">
        <v>0.23899999999999999</v>
      </c>
      <c r="L493" s="3">
        <v>0.214</v>
      </c>
      <c r="M493" s="3">
        <v>0.23899999999999999</v>
      </c>
      <c r="N493" s="3">
        <v>0.23899999999999999</v>
      </c>
      <c r="O493" s="3">
        <v>0.23799999999999999</v>
      </c>
      <c r="P493" s="3">
        <v>0.20599999999999999</v>
      </c>
      <c r="Q493" s="3">
        <v>0.184</v>
      </c>
      <c r="R493" s="3">
        <v>0.20399999999999999</v>
      </c>
      <c r="S493" s="3">
        <v>0.126</v>
      </c>
    </row>
    <row r="494" spans="1:19" x14ac:dyDescent="0.25">
      <c r="A494">
        <v>2009</v>
      </c>
      <c r="B494">
        <v>164</v>
      </c>
      <c r="C494" t="s">
        <v>77</v>
      </c>
      <c r="D494" t="s">
        <v>176</v>
      </c>
      <c r="E494" s="3">
        <v>0.24399999999999999</v>
      </c>
      <c r="F494" s="3">
        <v>0.251</v>
      </c>
      <c r="G494" s="3">
        <v>0.26200000000000001</v>
      </c>
      <c r="H494" s="3">
        <v>0.248</v>
      </c>
      <c r="I494" s="3">
        <v>0.219</v>
      </c>
      <c r="J494" s="3">
        <v>0.249</v>
      </c>
      <c r="K494" s="3">
        <v>0.214</v>
      </c>
      <c r="L494" s="3">
        <v>0.16200000000000001</v>
      </c>
      <c r="M494" s="3">
        <v>0.152</v>
      </c>
      <c r="N494" s="3">
        <v>0.14699999999999999</v>
      </c>
      <c r="O494" s="3">
        <v>0.158</v>
      </c>
      <c r="P494" s="3">
        <v>0.14199999999999999</v>
      </c>
      <c r="Q494" s="3">
        <v>0.156</v>
      </c>
      <c r="R494" s="3">
        <v>0.192</v>
      </c>
      <c r="S494" s="3">
        <v>0.126</v>
      </c>
    </row>
    <row r="495" spans="1:19" x14ac:dyDescent="0.25">
      <c r="A495">
        <v>2009</v>
      </c>
      <c r="B495">
        <v>164</v>
      </c>
      <c r="C495" t="s">
        <v>77</v>
      </c>
      <c r="D495" t="s">
        <v>177</v>
      </c>
      <c r="E495" s="3">
        <v>0.23400000000000001</v>
      </c>
      <c r="F495" s="3">
        <v>0.222</v>
      </c>
      <c r="G495" s="3">
        <v>0.23899999999999999</v>
      </c>
      <c r="H495" s="3">
        <v>0.218</v>
      </c>
      <c r="I495" s="3">
        <v>0.186</v>
      </c>
      <c r="J495" s="3">
        <v>0.252</v>
      </c>
      <c r="K495" s="3">
        <v>0.27300000000000002</v>
      </c>
      <c r="L495" s="3">
        <v>0.28999999999999998</v>
      </c>
      <c r="M495" s="3">
        <v>0.27300000000000002</v>
      </c>
      <c r="N495" s="3">
        <v>0.21299999999999999</v>
      </c>
      <c r="O495" s="3">
        <v>0.23899999999999999</v>
      </c>
      <c r="P495" s="3">
        <v>0.20899999999999999</v>
      </c>
      <c r="Q495" s="3">
        <v>0.20399999999999999</v>
      </c>
      <c r="R495" s="3">
        <v>0.20200000000000001</v>
      </c>
      <c r="S495" s="3">
        <v>0.13600000000000001</v>
      </c>
    </row>
    <row r="496" spans="1:19" x14ac:dyDescent="0.25">
      <c r="A496">
        <v>2009</v>
      </c>
      <c r="B496">
        <v>164</v>
      </c>
      <c r="C496" t="s">
        <v>77</v>
      </c>
      <c r="D496" t="s">
        <v>178</v>
      </c>
      <c r="E496" s="3">
        <v>0.17199999999999999</v>
      </c>
      <c r="F496" s="3">
        <v>0.16700000000000001</v>
      </c>
      <c r="G496" s="3">
        <v>0.19600000000000001</v>
      </c>
      <c r="H496" s="3">
        <v>0.23899999999999999</v>
      </c>
      <c r="I496" s="3">
        <v>0.19700000000000001</v>
      </c>
      <c r="J496" s="3">
        <v>0.22</v>
      </c>
      <c r="K496" s="3">
        <v>0.251</v>
      </c>
      <c r="L496" s="3">
        <v>0.27900000000000003</v>
      </c>
      <c r="M496" s="3">
        <v>0.23200000000000001</v>
      </c>
      <c r="N496" s="3">
        <v>0.19500000000000001</v>
      </c>
      <c r="O496" s="3">
        <v>0.17799999999999999</v>
      </c>
      <c r="P496" s="3">
        <v>0.17299999999999999</v>
      </c>
      <c r="Q496" s="3">
        <v>0.19400000000000001</v>
      </c>
      <c r="R496" s="3">
        <v>0.185</v>
      </c>
      <c r="S496" s="3">
        <v>0.111</v>
      </c>
    </row>
    <row r="497" spans="1:19" x14ac:dyDescent="0.25">
      <c r="A497">
        <v>2009</v>
      </c>
      <c r="B497">
        <v>164</v>
      </c>
      <c r="C497" t="s">
        <v>77</v>
      </c>
      <c r="D497" t="s">
        <v>179</v>
      </c>
      <c r="E497" s="3">
        <v>0.157</v>
      </c>
      <c r="F497" s="3">
        <v>0.184</v>
      </c>
      <c r="G497" s="3">
        <v>0.214</v>
      </c>
      <c r="H497" s="3">
        <v>0.25</v>
      </c>
      <c r="I497" s="3">
        <v>0.27800000000000002</v>
      </c>
      <c r="J497" s="3">
        <v>0.27300000000000002</v>
      </c>
      <c r="K497" s="3">
        <v>0.26100000000000001</v>
      </c>
      <c r="L497" s="3">
        <v>0.192</v>
      </c>
      <c r="M497" s="3">
        <v>0.182</v>
      </c>
      <c r="N497" s="3">
        <v>0.17100000000000001</v>
      </c>
      <c r="O497" s="3">
        <v>0.16900000000000001</v>
      </c>
      <c r="P497" s="3">
        <v>0.16800000000000001</v>
      </c>
      <c r="Q497" s="3">
        <v>0.20799999999999999</v>
      </c>
      <c r="R497" s="3">
        <v>0.185</v>
      </c>
      <c r="S497" s="3">
        <v>0.112</v>
      </c>
    </row>
    <row r="498" spans="1:19" x14ac:dyDescent="0.25">
      <c r="A498">
        <v>2009</v>
      </c>
      <c r="B498">
        <v>164</v>
      </c>
      <c r="C498" t="s">
        <v>77</v>
      </c>
      <c r="D498" t="s">
        <v>180</v>
      </c>
      <c r="E498" s="3">
        <v>0.21</v>
      </c>
      <c r="F498" s="3">
        <v>0.218</v>
      </c>
      <c r="G498" s="3">
        <v>0.24299999999999999</v>
      </c>
      <c r="H498" s="3">
        <v>0.21099999999999999</v>
      </c>
      <c r="I498" s="3">
        <v>0.17499999999999999</v>
      </c>
      <c r="J498" s="3">
        <v>0.18</v>
      </c>
      <c r="K498" s="3">
        <v>0.19</v>
      </c>
      <c r="L498" s="3">
        <v>0.17399999999999999</v>
      </c>
      <c r="M498" s="3">
        <v>0.182</v>
      </c>
      <c r="N498" s="3">
        <v>0.154</v>
      </c>
      <c r="O498" s="3">
        <v>0.14099999999999999</v>
      </c>
      <c r="P498" s="3">
        <v>0.184</v>
      </c>
      <c r="Q498" s="3">
        <v>0.221</v>
      </c>
      <c r="R498" s="3">
        <v>0.21299999999999999</v>
      </c>
      <c r="S498" s="3">
        <v>0.13200000000000001</v>
      </c>
    </row>
    <row r="499" spans="1:19" x14ac:dyDescent="0.25">
      <c r="A499">
        <v>2009</v>
      </c>
      <c r="B499">
        <v>164</v>
      </c>
      <c r="C499" t="s">
        <v>77</v>
      </c>
      <c r="D499" t="s">
        <v>188</v>
      </c>
      <c r="E499" s="3">
        <v>0.20899999999999999</v>
      </c>
      <c r="F499" s="3">
        <v>0.20300000000000001</v>
      </c>
      <c r="G499" s="3">
        <v>0.21099999999999999</v>
      </c>
      <c r="H499" s="3">
        <v>0.15</v>
      </c>
      <c r="I499" s="3">
        <v>0.17399999999999999</v>
      </c>
      <c r="J499" s="3">
        <v>0.20200000000000001</v>
      </c>
      <c r="K499" s="3">
        <v>0.23200000000000001</v>
      </c>
      <c r="L499" s="3">
        <v>0.25800000000000001</v>
      </c>
      <c r="M499" s="3">
        <v>0.223</v>
      </c>
      <c r="N499" s="3">
        <v>0.17599999999999999</v>
      </c>
      <c r="O499" s="3">
        <v>0.189</v>
      </c>
      <c r="P499" s="3">
        <v>0.21299999999999999</v>
      </c>
      <c r="Q499" s="3">
        <v>0.20499999999999999</v>
      </c>
      <c r="R499" s="3">
        <v>0.192</v>
      </c>
      <c r="S499" s="3">
        <v>0.106</v>
      </c>
    </row>
    <row r="500" spans="1:19" x14ac:dyDescent="0.25">
      <c r="A500">
        <v>2009</v>
      </c>
      <c r="B500">
        <v>164</v>
      </c>
      <c r="C500" t="s">
        <v>77</v>
      </c>
      <c r="D500" t="s">
        <v>189</v>
      </c>
      <c r="E500" s="3">
        <v>0.22900000000000001</v>
      </c>
      <c r="F500" s="3">
        <v>0.20399999999999999</v>
      </c>
      <c r="G500" s="3">
        <v>0.216</v>
      </c>
      <c r="H500" s="3">
        <v>0.20599999999999999</v>
      </c>
      <c r="I500" s="3">
        <v>0.15</v>
      </c>
      <c r="J500" s="3">
        <v>0.20499999999999999</v>
      </c>
      <c r="K500" s="3">
        <v>0.217</v>
      </c>
      <c r="L500" s="3">
        <v>0.186</v>
      </c>
      <c r="M500" s="3">
        <v>0.22</v>
      </c>
      <c r="N500" s="3">
        <v>0.28000000000000003</v>
      </c>
      <c r="O500" s="3">
        <v>0.24199999999999999</v>
      </c>
      <c r="P500" s="3">
        <v>0.24</v>
      </c>
      <c r="Q500" s="3">
        <v>0.20599999999999999</v>
      </c>
      <c r="R500" s="3">
        <v>0.19900000000000001</v>
      </c>
      <c r="S500" s="3">
        <v>0.11899999999999999</v>
      </c>
    </row>
    <row r="501" spans="1:19" x14ac:dyDescent="0.25">
      <c r="A501">
        <v>2009</v>
      </c>
      <c r="B501">
        <v>164</v>
      </c>
      <c r="C501" t="s">
        <v>77</v>
      </c>
      <c r="D501" t="s">
        <v>190</v>
      </c>
      <c r="E501" s="3">
        <v>0.20799999999999999</v>
      </c>
      <c r="F501" s="3">
        <v>0.20899999999999999</v>
      </c>
      <c r="G501" s="3">
        <v>0.20300000000000001</v>
      </c>
      <c r="H501" s="3">
        <v>0.24199999999999999</v>
      </c>
      <c r="I501" s="3">
        <v>0.24399999999999999</v>
      </c>
      <c r="J501" s="3">
        <v>0.251</v>
      </c>
      <c r="K501" s="3">
        <v>0.24299999999999999</v>
      </c>
      <c r="L501" s="3">
        <v>0.251</v>
      </c>
      <c r="M501" s="3">
        <v>0.255</v>
      </c>
      <c r="N501" s="3">
        <v>0.28100000000000003</v>
      </c>
      <c r="O501" s="3">
        <v>0.27</v>
      </c>
      <c r="P501" s="3">
        <v>0.23400000000000001</v>
      </c>
      <c r="Q501" s="3">
        <v>0.20599999999999999</v>
      </c>
      <c r="R501" s="3">
        <v>0.219</v>
      </c>
      <c r="S501" s="3">
        <v>0.128</v>
      </c>
    </row>
    <row r="502" spans="1:19" x14ac:dyDescent="0.25">
      <c r="A502">
        <v>2009</v>
      </c>
      <c r="B502">
        <v>164</v>
      </c>
      <c r="C502" t="s">
        <v>77</v>
      </c>
      <c r="D502" t="s">
        <v>191</v>
      </c>
      <c r="E502" s="3">
        <v>0.23200000000000001</v>
      </c>
      <c r="F502" s="3">
        <v>0.216</v>
      </c>
      <c r="G502" s="3">
        <v>0.24099999999999999</v>
      </c>
      <c r="H502" s="3">
        <v>0.24399999999999999</v>
      </c>
      <c r="I502" s="3">
        <v>0.187</v>
      </c>
      <c r="J502" s="3">
        <v>0.17699999999999999</v>
      </c>
      <c r="K502" s="3">
        <v>0.21299999999999999</v>
      </c>
      <c r="L502" s="3">
        <v>0.157</v>
      </c>
      <c r="M502" s="3">
        <v>0.13800000000000001</v>
      </c>
      <c r="N502" s="3">
        <v>0.14000000000000001</v>
      </c>
      <c r="O502" s="3">
        <v>0.13800000000000001</v>
      </c>
      <c r="P502" s="3">
        <v>0.14099999999999999</v>
      </c>
      <c r="Q502" s="3">
        <v>0.20300000000000001</v>
      </c>
      <c r="R502" s="3">
        <v>0.216</v>
      </c>
      <c r="S502" s="3">
        <v>0.13600000000000001</v>
      </c>
    </row>
    <row r="503" spans="1:19" x14ac:dyDescent="0.25">
      <c r="A503">
        <v>2009</v>
      </c>
      <c r="B503">
        <v>164</v>
      </c>
      <c r="C503" t="s">
        <v>77</v>
      </c>
      <c r="D503" t="s">
        <v>192</v>
      </c>
      <c r="E503" s="3">
        <v>0.19500000000000001</v>
      </c>
      <c r="F503" s="3">
        <v>0.19400000000000001</v>
      </c>
      <c r="G503" s="3">
        <v>0.23599999999999999</v>
      </c>
      <c r="H503" s="3">
        <v>0.20399999999999999</v>
      </c>
      <c r="I503" s="3">
        <v>0.24299999999999999</v>
      </c>
      <c r="J503" s="3">
        <v>0.26700000000000002</v>
      </c>
      <c r="K503" s="3">
        <v>0.255</v>
      </c>
      <c r="L503" s="3">
        <v>0.217</v>
      </c>
      <c r="M503" s="3">
        <v>0.22800000000000001</v>
      </c>
      <c r="N503" s="3">
        <v>0.217</v>
      </c>
      <c r="O503" s="3">
        <v>0.19</v>
      </c>
      <c r="P503" s="3">
        <v>0.17899999999999999</v>
      </c>
      <c r="Q503" s="3">
        <v>0.224</v>
      </c>
      <c r="R503" s="3">
        <v>0.21199999999999999</v>
      </c>
      <c r="S503" s="3">
        <v>0.14899999999999999</v>
      </c>
    </row>
    <row r="504" spans="1:19" x14ac:dyDescent="0.25">
      <c r="A504">
        <v>2009</v>
      </c>
      <c r="B504">
        <v>164</v>
      </c>
      <c r="C504" t="s">
        <v>77</v>
      </c>
      <c r="D504" t="s">
        <v>193</v>
      </c>
      <c r="E504" s="3">
        <v>0.183</v>
      </c>
      <c r="F504" s="3">
        <v>0.19400000000000001</v>
      </c>
      <c r="G504" s="3">
        <v>0.24399999999999999</v>
      </c>
      <c r="H504" s="3">
        <v>0.20300000000000001</v>
      </c>
      <c r="I504" s="3">
        <v>0.23699999999999999</v>
      </c>
      <c r="J504" s="3">
        <v>0.249</v>
      </c>
      <c r="K504" s="3">
        <v>0.23799999999999999</v>
      </c>
      <c r="L504" s="3">
        <v>0.248</v>
      </c>
      <c r="M504" s="3">
        <v>0.26500000000000001</v>
      </c>
      <c r="N504" s="3">
        <v>0.27800000000000002</v>
      </c>
      <c r="O504" s="3">
        <v>0.247</v>
      </c>
      <c r="P504" s="3">
        <v>0.23400000000000001</v>
      </c>
      <c r="Q504" s="3">
        <v>0.28799999999999998</v>
      </c>
      <c r="R504" s="3">
        <v>0.223</v>
      </c>
      <c r="S504" s="3">
        <v>0.13900000000000001</v>
      </c>
    </row>
    <row r="505" spans="1:19" x14ac:dyDescent="0.25">
      <c r="A505">
        <v>2009</v>
      </c>
      <c r="B505">
        <v>164</v>
      </c>
      <c r="C505" t="s">
        <v>77</v>
      </c>
      <c r="D505" t="s">
        <v>194</v>
      </c>
      <c r="E505" s="3">
        <v>0.23799999999999999</v>
      </c>
      <c r="F505" s="3">
        <v>0.24199999999999999</v>
      </c>
      <c r="G505" s="3">
        <v>0.24</v>
      </c>
      <c r="H505" s="3">
        <v>0.21299999999999999</v>
      </c>
      <c r="I505" s="3">
        <v>0.19600000000000001</v>
      </c>
      <c r="J505" s="3">
        <v>0.183</v>
      </c>
      <c r="K505" s="3">
        <v>0.152</v>
      </c>
      <c r="L505" s="3">
        <v>0.13200000000000001</v>
      </c>
      <c r="M505" s="3">
        <v>0.128</v>
      </c>
      <c r="N505" s="3">
        <v>0.126</v>
      </c>
      <c r="O505" s="3">
        <v>0.13400000000000001</v>
      </c>
      <c r="P505" s="3">
        <v>0.182</v>
      </c>
      <c r="Q505" s="3">
        <v>0.24199999999999999</v>
      </c>
      <c r="R505" s="3">
        <v>0.19500000000000001</v>
      </c>
      <c r="S505" s="3">
        <v>0.11799999999999999</v>
      </c>
    </row>
    <row r="506" spans="1:19" x14ac:dyDescent="0.25">
      <c r="A506">
        <v>2009</v>
      </c>
      <c r="B506">
        <v>167</v>
      </c>
      <c r="C506" t="s">
        <v>77</v>
      </c>
      <c r="D506" t="s">
        <v>97</v>
      </c>
      <c r="E506" s="3">
        <v>0.19</v>
      </c>
      <c r="F506" s="3">
        <v>0.24</v>
      </c>
      <c r="G506" s="3">
        <v>0.252</v>
      </c>
      <c r="H506" s="3">
        <v>0.23899999999999999</v>
      </c>
      <c r="I506" s="3">
        <v>0.249</v>
      </c>
      <c r="J506" s="3">
        <v>0.245</v>
      </c>
      <c r="K506" s="3">
        <v>0.252</v>
      </c>
      <c r="L506" s="3">
        <v>0.24099999999999999</v>
      </c>
      <c r="M506" s="3">
        <v>0.24399999999999999</v>
      </c>
      <c r="N506" s="3">
        <v>0.21199999999999999</v>
      </c>
      <c r="O506" s="3">
        <v>0.22500000000000001</v>
      </c>
      <c r="P506" s="3">
        <v>0.16400000000000001</v>
      </c>
      <c r="Q506" s="3">
        <v>0.125</v>
      </c>
      <c r="R506" s="3">
        <v>0.111</v>
      </c>
      <c r="S506" s="3">
        <v>5.0999999999999997E-2</v>
      </c>
    </row>
    <row r="507" spans="1:19" x14ac:dyDescent="0.25">
      <c r="A507">
        <v>2009</v>
      </c>
      <c r="B507">
        <v>167</v>
      </c>
      <c r="C507" t="s">
        <v>77</v>
      </c>
      <c r="D507" t="s">
        <v>98</v>
      </c>
      <c r="E507" s="3">
        <v>0.245</v>
      </c>
      <c r="F507" s="3">
        <v>0.23300000000000001</v>
      </c>
      <c r="G507" s="3">
        <v>0.23100000000000001</v>
      </c>
      <c r="H507" s="3">
        <v>0.20499999999999999</v>
      </c>
      <c r="I507" s="3">
        <v>0.17</v>
      </c>
      <c r="J507" s="3">
        <v>0.186</v>
      </c>
      <c r="K507" s="3">
        <v>0.20399999999999999</v>
      </c>
      <c r="L507" s="3">
        <v>0.22800000000000001</v>
      </c>
      <c r="M507" s="3">
        <v>0.24199999999999999</v>
      </c>
      <c r="N507" s="3">
        <v>0.26600000000000001</v>
      </c>
      <c r="O507" s="3">
        <v>0.20699999999999999</v>
      </c>
      <c r="P507" s="3">
        <v>0.14099999999999999</v>
      </c>
      <c r="Q507" s="3">
        <v>0.107</v>
      </c>
      <c r="R507" s="3">
        <v>0.11600000000000001</v>
      </c>
      <c r="S507" s="3">
        <v>5.0999999999999997E-2</v>
      </c>
    </row>
    <row r="508" spans="1:19" x14ac:dyDescent="0.25">
      <c r="A508">
        <v>2009</v>
      </c>
      <c r="B508">
        <v>167</v>
      </c>
      <c r="C508" t="s">
        <v>77</v>
      </c>
      <c r="D508" t="s">
        <v>99</v>
      </c>
      <c r="E508" s="3">
        <v>0.247</v>
      </c>
      <c r="F508" s="3">
        <v>0.23799999999999999</v>
      </c>
      <c r="G508" s="3">
        <v>0.224</v>
      </c>
      <c r="H508" s="3">
        <v>0.22800000000000001</v>
      </c>
      <c r="I508" s="3">
        <v>0.26400000000000001</v>
      </c>
      <c r="J508" s="3">
        <v>0.24</v>
      </c>
      <c r="K508" s="3">
        <v>0.246</v>
      </c>
      <c r="L508" s="3">
        <v>0.23499999999999999</v>
      </c>
      <c r="M508" s="3">
        <v>0.23100000000000001</v>
      </c>
      <c r="N508" s="3">
        <v>0.245</v>
      </c>
      <c r="O508" s="3">
        <v>0.23100000000000001</v>
      </c>
      <c r="P508" s="3">
        <v>0.254</v>
      </c>
      <c r="Q508" s="3">
        <v>0.14599999999999999</v>
      </c>
      <c r="R508" s="3">
        <v>0.115</v>
      </c>
      <c r="S508" s="3">
        <v>5.6000000000000001E-2</v>
      </c>
    </row>
    <row r="509" spans="1:19" x14ac:dyDescent="0.25">
      <c r="A509">
        <v>2009</v>
      </c>
      <c r="B509">
        <v>167</v>
      </c>
      <c r="C509" t="s">
        <v>77</v>
      </c>
      <c r="D509" t="s">
        <v>100</v>
      </c>
      <c r="E509" s="3">
        <v>0.245</v>
      </c>
      <c r="F509" s="3">
        <v>0.23699999999999999</v>
      </c>
      <c r="G509" s="3">
        <v>0.23699999999999999</v>
      </c>
      <c r="H509" s="3">
        <v>0.23300000000000001</v>
      </c>
      <c r="I509" s="3">
        <v>0.20300000000000001</v>
      </c>
      <c r="J509" s="3">
        <v>0.20399999999999999</v>
      </c>
      <c r="K509" s="3">
        <v>0.23599999999999999</v>
      </c>
      <c r="L509" s="3">
        <v>0.32700000000000001</v>
      </c>
      <c r="M509" s="3">
        <v>0.33300000000000002</v>
      </c>
      <c r="N509" s="3">
        <v>0.312</v>
      </c>
      <c r="O509" s="3">
        <v>0.16500000000000001</v>
      </c>
      <c r="P509" s="3">
        <v>0.161</v>
      </c>
      <c r="Q509" s="3">
        <v>0.126</v>
      </c>
      <c r="R509" s="3">
        <v>0.13900000000000001</v>
      </c>
      <c r="S509" s="3">
        <v>7.1999999999999995E-2</v>
      </c>
    </row>
    <row r="510" spans="1:19" x14ac:dyDescent="0.25">
      <c r="A510">
        <v>2009</v>
      </c>
      <c r="B510">
        <v>167</v>
      </c>
      <c r="C510" t="s">
        <v>77</v>
      </c>
      <c r="D510" t="s">
        <v>101</v>
      </c>
      <c r="E510" s="3">
        <v>0.23400000000000001</v>
      </c>
      <c r="F510" s="3">
        <v>0.223</v>
      </c>
      <c r="G510" s="3">
        <v>0.219</v>
      </c>
      <c r="H510" s="3">
        <v>0.192</v>
      </c>
      <c r="I510" s="3">
        <v>0.20200000000000001</v>
      </c>
      <c r="J510" s="3">
        <v>0.17499999999999999</v>
      </c>
      <c r="K510" s="3">
        <v>0.14599999999999999</v>
      </c>
      <c r="L510" s="3">
        <v>0.317</v>
      </c>
      <c r="M510" s="3">
        <v>0.32700000000000001</v>
      </c>
      <c r="N510" s="3">
        <v>0.311</v>
      </c>
      <c r="O510" s="3">
        <v>0.16800000000000001</v>
      </c>
      <c r="P510" s="3">
        <v>0.156</v>
      </c>
      <c r="Q510" s="3">
        <v>0.184</v>
      </c>
      <c r="R510" s="3">
        <v>0.159</v>
      </c>
      <c r="S510" s="3">
        <v>8.5999999999999993E-2</v>
      </c>
    </row>
    <row r="511" spans="1:19" x14ac:dyDescent="0.25">
      <c r="A511">
        <v>2009</v>
      </c>
      <c r="B511">
        <v>167</v>
      </c>
      <c r="C511" t="s">
        <v>77</v>
      </c>
      <c r="D511" t="s">
        <v>102</v>
      </c>
      <c r="E511" s="3">
        <v>0.224</v>
      </c>
      <c r="F511" s="3">
        <v>0.21199999999999999</v>
      </c>
      <c r="G511" s="3">
        <v>0.22500000000000001</v>
      </c>
      <c r="H511" s="3">
        <v>0.21299999999999999</v>
      </c>
      <c r="I511" s="3">
        <v>0.23799999999999999</v>
      </c>
      <c r="J511" s="3">
        <v>0.22700000000000001</v>
      </c>
      <c r="K511" s="3">
        <v>0.23899999999999999</v>
      </c>
      <c r="L511" s="3">
        <v>0.27400000000000002</v>
      </c>
      <c r="M511" s="3">
        <v>0.27</v>
      </c>
      <c r="N511" s="3">
        <v>0.245</v>
      </c>
      <c r="O511" s="3">
        <v>0.17799999999999999</v>
      </c>
      <c r="P511" s="3">
        <v>0.23599999999999999</v>
      </c>
      <c r="Q511" s="3">
        <v>0.17799999999999999</v>
      </c>
      <c r="R511" s="3">
        <v>0.156</v>
      </c>
      <c r="S511" s="3">
        <v>9.2999999999999999E-2</v>
      </c>
    </row>
    <row r="512" spans="1:19" x14ac:dyDescent="0.25">
      <c r="A512">
        <v>2009</v>
      </c>
      <c r="B512">
        <v>167</v>
      </c>
      <c r="C512" t="s">
        <v>77</v>
      </c>
      <c r="D512" t="s">
        <v>103</v>
      </c>
      <c r="E512" s="3">
        <v>0.23799999999999999</v>
      </c>
      <c r="F512" s="3">
        <v>0.23599999999999999</v>
      </c>
      <c r="G512" s="3">
        <v>0.22500000000000001</v>
      </c>
      <c r="H512" s="3">
        <v>0.221</v>
      </c>
      <c r="I512" s="3">
        <v>0.21099999999999999</v>
      </c>
      <c r="J512" s="3">
        <v>0.22600000000000001</v>
      </c>
      <c r="K512" s="3">
        <v>0.23</v>
      </c>
      <c r="L512" s="3">
        <v>0.25600000000000001</v>
      </c>
      <c r="M512" s="3">
        <v>0.214</v>
      </c>
      <c r="N512" s="3">
        <v>0.17899999999999999</v>
      </c>
      <c r="O512" s="3">
        <v>0.17499999999999999</v>
      </c>
      <c r="P512" s="3">
        <v>0.18099999999999999</v>
      </c>
      <c r="Q512" s="3">
        <v>0.191</v>
      </c>
      <c r="R512" s="3">
        <v>0.16</v>
      </c>
      <c r="S512" s="3">
        <v>3.5000000000000003E-2</v>
      </c>
    </row>
    <row r="513" spans="1:19" x14ac:dyDescent="0.25">
      <c r="A513">
        <v>2009</v>
      </c>
      <c r="B513">
        <v>167</v>
      </c>
      <c r="C513" t="s">
        <v>77</v>
      </c>
      <c r="D513" t="s">
        <v>118</v>
      </c>
      <c r="E513" s="3">
        <v>0.24</v>
      </c>
      <c r="F513" s="3">
        <v>0.23699999999999999</v>
      </c>
      <c r="G513" s="3">
        <v>0.224</v>
      </c>
      <c r="H513" s="3">
        <v>0.23400000000000001</v>
      </c>
      <c r="I513" s="3">
        <v>0.255</v>
      </c>
      <c r="J513" s="3">
        <v>0.21099999999999999</v>
      </c>
      <c r="K513" s="3">
        <v>0.22500000000000001</v>
      </c>
      <c r="L513" s="3">
        <v>0.22800000000000001</v>
      </c>
      <c r="M513" s="3">
        <v>0.23</v>
      </c>
      <c r="N513" s="3">
        <v>0.23100000000000001</v>
      </c>
      <c r="O513" s="3">
        <v>0.22800000000000001</v>
      </c>
      <c r="P513" s="3">
        <v>0.19400000000000001</v>
      </c>
      <c r="Q513" s="3">
        <v>0.125</v>
      </c>
      <c r="R513" s="3">
        <v>0.106</v>
      </c>
      <c r="S513" s="3">
        <v>3.3000000000000002E-2</v>
      </c>
    </row>
    <row r="514" spans="1:19" x14ac:dyDescent="0.25">
      <c r="A514">
        <v>2009</v>
      </c>
      <c r="B514">
        <v>167</v>
      </c>
      <c r="C514" t="s">
        <v>77</v>
      </c>
      <c r="D514" t="s">
        <v>119</v>
      </c>
      <c r="E514" s="3">
        <v>0.27700000000000002</v>
      </c>
      <c r="F514" s="3">
        <v>0.27</v>
      </c>
      <c r="G514" s="3">
        <v>0.27700000000000002</v>
      </c>
      <c r="H514" s="3">
        <v>0.23100000000000001</v>
      </c>
      <c r="I514" s="3">
        <v>0.216</v>
      </c>
      <c r="J514" s="3">
        <v>0.218</v>
      </c>
      <c r="K514" s="3">
        <v>0.23300000000000001</v>
      </c>
      <c r="L514" s="3">
        <v>0.24099999999999999</v>
      </c>
      <c r="M514" s="3">
        <v>0.23499999999999999</v>
      </c>
      <c r="N514" s="3">
        <v>0.26100000000000001</v>
      </c>
      <c r="O514" s="3">
        <v>0.255</v>
      </c>
      <c r="P514" s="3">
        <v>0.21299999999999999</v>
      </c>
      <c r="Q514" s="3">
        <v>0.17199999999999999</v>
      </c>
      <c r="R514" s="3">
        <v>0.13800000000000001</v>
      </c>
      <c r="S514" s="3">
        <v>5.5E-2</v>
      </c>
    </row>
    <row r="515" spans="1:19" x14ac:dyDescent="0.25">
      <c r="A515">
        <v>2009</v>
      </c>
      <c r="B515">
        <v>167</v>
      </c>
      <c r="C515" t="s">
        <v>77</v>
      </c>
      <c r="D515" t="s">
        <v>120</v>
      </c>
      <c r="E515" s="3">
        <v>0.23799999999999999</v>
      </c>
      <c r="F515" s="3">
        <v>0.21299999999999999</v>
      </c>
      <c r="G515" s="3">
        <v>0.25700000000000001</v>
      </c>
      <c r="H515" s="3">
        <v>0.255</v>
      </c>
      <c r="I515" s="3">
        <v>0.24099999999999999</v>
      </c>
      <c r="J515" s="3">
        <v>0.23799999999999999</v>
      </c>
      <c r="K515" s="3">
        <v>0.24299999999999999</v>
      </c>
      <c r="L515" s="3">
        <v>0.22500000000000001</v>
      </c>
      <c r="M515" s="3">
        <v>0.23499999999999999</v>
      </c>
      <c r="N515" s="3">
        <v>0.26500000000000001</v>
      </c>
      <c r="O515" s="3">
        <v>0.26600000000000001</v>
      </c>
      <c r="P515" s="3">
        <v>0.26</v>
      </c>
      <c r="Q515" s="3">
        <v>0.161</v>
      </c>
      <c r="R515" s="3">
        <v>0.13300000000000001</v>
      </c>
      <c r="S515" s="3">
        <v>6.5000000000000002E-2</v>
      </c>
    </row>
    <row r="516" spans="1:19" x14ac:dyDescent="0.25">
      <c r="A516">
        <v>2009</v>
      </c>
      <c r="B516">
        <v>167</v>
      </c>
      <c r="C516" t="s">
        <v>77</v>
      </c>
      <c r="D516" t="s">
        <v>121</v>
      </c>
      <c r="E516" s="3">
        <v>0.313</v>
      </c>
      <c r="F516" s="3">
        <v>0.31</v>
      </c>
      <c r="G516" s="3">
        <v>0.25</v>
      </c>
      <c r="H516" s="3">
        <v>0.247</v>
      </c>
      <c r="I516" s="3">
        <v>0.23899999999999999</v>
      </c>
      <c r="J516" s="3">
        <v>0.255</v>
      </c>
      <c r="K516" s="3">
        <v>0.26</v>
      </c>
      <c r="L516" s="3">
        <v>0.26300000000000001</v>
      </c>
      <c r="M516" s="3">
        <v>0.26400000000000001</v>
      </c>
      <c r="N516" s="3">
        <v>0.28999999999999998</v>
      </c>
      <c r="O516" s="3">
        <v>0.22</v>
      </c>
      <c r="P516" s="3">
        <v>0.19500000000000001</v>
      </c>
      <c r="Q516" s="3">
        <v>0.16700000000000001</v>
      </c>
      <c r="R516" s="3">
        <v>0.15</v>
      </c>
      <c r="S516" s="3">
        <v>4.2999999999999997E-2</v>
      </c>
    </row>
    <row r="517" spans="1:19" x14ac:dyDescent="0.25">
      <c r="A517">
        <v>2009</v>
      </c>
      <c r="B517">
        <v>167</v>
      </c>
      <c r="C517" t="s">
        <v>77</v>
      </c>
      <c r="D517" t="s">
        <v>122</v>
      </c>
      <c r="E517" s="3">
        <v>0.20699999999999999</v>
      </c>
      <c r="F517" s="3">
        <v>0.21</v>
      </c>
      <c r="G517" s="3">
        <v>0.21</v>
      </c>
      <c r="H517" s="3">
        <v>0.20100000000000001</v>
      </c>
      <c r="I517" s="3">
        <v>0.22500000000000001</v>
      </c>
      <c r="J517" s="3">
        <v>0.24199999999999999</v>
      </c>
      <c r="K517" s="3">
        <v>0.23300000000000001</v>
      </c>
      <c r="L517" s="3">
        <v>0.23899999999999999</v>
      </c>
      <c r="M517" s="3">
        <v>0.22700000000000001</v>
      </c>
      <c r="N517" s="3">
        <v>0.28499999999999998</v>
      </c>
      <c r="O517" s="3">
        <v>0.27700000000000002</v>
      </c>
      <c r="P517" s="3">
        <v>0.249</v>
      </c>
      <c r="Q517" s="3">
        <v>0.16600000000000001</v>
      </c>
      <c r="R517" s="3">
        <v>0.153</v>
      </c>
      <c r="S517" s="3">
        <v>6.7000000000000004E-2</v>
      </c>
    </row>
    <row r="518" spans="1:19" x14ac:dyDescent="0.25">
      <c r="A518">
        <v>2009</v>
      </c>
      <c r="B518">
        <v>167</v>
      </c>
      <c r="C518" t="s">
        <v>77</v>
      </c>
      <c r="D518" t="s">
        <v>123</v>
      </c>
      <c r="E518" s="3">
        <v>0.22800000000000001</v>
      </c>
      <c r="F518" s="3">
        <v>0.222</v>
      </c>
      <c r="G518" s="3">
        <v>0.191</v>
      </c>
      <c r="H518" s="3">
        <v>0.16900000000000001</v>
      </c>
      <c r="I518" s="3">
        <v>0.19900000000000001</v>
      </c>
      <c r="J518" s="3">
        <v>0.221</v>
      </c>
      <c r="K518" s="3">
        <v>0.23899999999999999</v>
      </c>
      <c r="L518" s="3">
        <v>0.23699999999999999</v>
      </c>
      <c r="M518" s="3">
        <v>0.20599999999999999</v>
      </c>
      <c r="N518" s="3">
        <v>0.24099999999999999</v>
      </c>
      <c r="O518" s="3">
        <v>0.21299999999999999</v>
      </c>
      <c r="P518" s="3">
        <v>0.223</v>
      </c>
      <c r="Q518" s="3">
        <v>0.18099999999999999</v>
      </c>
      <c r="R518" s="3">
        <v>0.161</v>
      </c>
      <c r="S518" s="3">
        <v>7.3999999999999996E-2</v>
      </c>
    </row>
    <row r="519" spans="1:19" x14ac:dyDescent="0.25">
      <c r="A519">
        <v>2009</v>
      </c>
      <c r="B519">
        <v>167</v>
      </c>
      <c r="C519" t="s">
        <v>77</v>
      </c>
      <c r="D519" t="s">
        <v>124</v>
      </c>
      <c r="E519" s="3">
        <v>0.22700000000000001</v>
      </c>
      <c r="F519" s="3">
        <v>0.23899999999999999</v>
      </c>
      <c r="G519" s="3">
        <v>0.23699999999999999</v>
      </c>
      <c r="H519" s="3">
        <v>0.23400000000000001</v>
      </c>
      <c r="I519" s="3">
        <v>0.23899999999999999</v>
      </c>
      <c r="J519" s="3">
        <v>0.23400000000000001</v>
      </c>
      <c r="K519" s="3">
        <v>0.21299999999999999</v>
      </c>
      <c r="L519" s="3">
        <v>0.24</v>
      </c>
      <c r="M519" s="3">
        <v>0.20200000000000001</v>
      </c>
      <c r="N519" s="3">
        <v>0.17299999999999999</v>
      </c>
      <c r="O519" s="3">
        <v>0.157</v>
      </c>
      <c r="P519" s="3">
        <v>0.121</v>
      </c>
      <c r="Q519" s="3">
        <v>0.157</v>
      </c>
      <c r="R519" s="3">
        <v>0.151</v>
      </c>
      <c r="S519" s="3">
        <v>0.10100000000000001</v>
      </c>
    </row>
    <row r="520" spans="1:19" x14ac:dyDescent="0.25">
      <c r="A520">
        <v>2009</v>
      </c>
      <c r="B520">
        <v>167</v>
      </c>
      <c r="C520" t="s">
        <v>77</v>
      </c>
      <c r="D520" t="s">
        <v>139</v>
      </c>
      <c r="E520" s="3">
        <v>9.8000000000000004E-2</v>
      </c>
      <c r="F520" s="3">
        <v>0.10199999999999999</v>
      </c>
      <c r="G520" s="3">
        <v>0.159</v>
      </c>
      <c r="H520" s="3">
        <v>0.26500000000000001</v>
      </c>
      <c r="I520" s="3">
        <v>0.29499999999999998</v>
      </c>
      <c r="J520" s="3">
        <v>0.26900000000000002</v>
      </c>
      <c r="K520" s="3">
        <v>0.26900000000000002</v>
      </c>
      <c r="L520" s="3">
        <v>0.26400000000000001</v>
      </c>
      <c r="M520" s="3">
        <v>0.28100000000000003</v>
      </c>
      <c r="N520" s="3">
        <v>0.25800000000000001</v>
      </c>
      <c r="O520" s="3">
        <v>0.249</v>
      </c>
      <c r="P520" s="3">
        <v>0.224</v>
      </c>
      <c r="Q520" s="3">
        <v>0.14799999999999999</v>
      </c>
      <c r="R520" s="3">
        <v>0.13500000000000001</v>
      </c>
      <c r="S520" s="3">
        <v>3.6999999999999998E-2</v>
      </c>
    </row>
    <row r="521" spans="1:19" x14ac:dyDescent="0.25">
      <c r="A521">
        <v>2009</v>
      </c>
      <c r="B521">
        <v>167</v>
      </c>
      <c r="C521" t="s">
        <v>77</v>
      </c>
      <c r="D521" t="s">
        <v>140</v>
      </c>
      <c r="E521" s="3">
        <v>0.124</v>
      </c>
      <c r="F521" s="3">
        <v>0.129</v>
      </c>
      <c r="G521" s="3">
        <v>0.24199999999999999</v>
      </c>
      <c r="H521" s="3">
        <v>0.28599999999999998</v>
      </c>
      <c r="I521" s="3">
        <v>0.30099999999999999</v>
      </c>
      <c r="J521" s="3">
        <v>0.27</v>
      </c>
      <c r="K521" s="3">
        <v>0.27200000000000002</v>
      </c>
      <c r="L521" s="3">
        <v>0.25600000000000001</v>
      </c>
      <c r="M521" s="3">
        <v>0.26300000000000001</v>
      </c>
      <c r="N521" s="3">
        <v>0.26900000000000002</v>
      </c>
      <c r="O521" s="3">
        <v>0.24199999999999999</v>
      </c>
      <c r="P521" s="3">
        <v>0.154</v>
      </c>
      <c r="Q521" s="3">
        <v>0.13500000000000001</v>
      </c>
      <c r="R521" s="3">
        <v>0.129</v>
      </c>
      <c r="S521" s="3">
        <v>3.6999999999999998E-2</v>
      </c>
    </row>
    <row r="522" spans="1:19" x14ac:dyDescent="0.25">
      <c r="A522">
        <v>2009</v>
      </c>
      <c r="B522">
        <v>167</v>
      </c>
      <c r="C522" t="s">
        <v>77</v>
      </c>
      <c r="D522" t="s">
        <v>141</v>
      </c>
      <c r="E522" s="3">
        <v>0.14799999999999999</v>
      </c>
      <c r="F522" s="3">
        <v>0.18099999999999999</v>
      </c>
      <c r="G522" s="3">
        <v>0.24</v>
      </c>
      <c r="H522" s="3">
        <v>0.221</v>
      </c>
      <c r="I522" s="3">
        <v>0.23100000000000001</v>
      </c>
      <c r="J522" s="3">
        <v>0.23599999999999999</v>
      </c>
      <c r="K522" s="3">
        <v>0.23799999999999999</v>
      </c>
      <c r="L522" s="3">
        <v>0.26500000000000001</v>
      </c>
      <c r="M522" s="3">
        <v>0.27900000000000003</v>
      </c>
      <c r="N522" s="3">
        <v>0.28899999999999998</v>
      </c>
      <c r="O522" s="3">
        <v>0.28899999999999998</v>
      </c>
      <c r="P522" s="3">
        <v>0.25700000000000001</v>
      </c>
      <c r="Q522" s="3">
        <v>0.17</v>
      </c>
      <c r="R522" s="3">
        <v>0.129</v>
      </c>
      <c r="S522" s="3">
        <v>4.2000000000000003E-2</v>
      </c>
    </row>
    <row r="523" spans="1:19" x14ac:dyDescent="0.25">
      <c r="A523">
        <v>2009</v>
      </c>
      <c r="B523">
        <v>167</v>
      </c>
      <c r="C523" t="s">
        <v>77</v>
      </c>
      <c r="D523" t="s">
        <v>142</v>
      </c>
      <c r="E523" s="3">
        <v>0.151</v>
      </c>
      <c r="F523" s="3">
        <v>0.155</v>
      </c>
      <c r="G523" s="3">
        <v>0.20100000000000001</v>
      </c>
      <c r="H523" s="3">
        <v>0.19400000000000001</v>
      </c>
      <c r="I523" s="3">
        <v>0.218</v>
      </c>
      <c r="J523" s="3">
        <v>0.23100000000000001</v>
      </c>
      <c r="K523" s="3">
        <v>0.23400000000000001</v>
      </c>
      <c r="L523" s="3">
        <v>0.249</v>
      </c>
      <c r="M523" s="3">
        <v>0.25900000000000001</v>
      </c>
      <c r="N523" s="3">
        <v>0.26700000000000002</v>
      </c>
      <c r="O523" s="3">
        <v>0.246</v>
      </c>
      <c r="P523" s="3">
        <v>0.17699999999999999</v>
      </c>
      <c r="Q523" s="3">
        <v>0.161</v>
      </c>
      <c r="R523" s="3">
        <v>0.14399999999999999</v>
      </c>
      <c r="S523" s="3">
        <v>5.6000000000000001E-2</v>
      </c>
    </row>
    <row r="524" spans="1:19" x14ac:dyDescent="0.25">
      <c r="A524">
        <v>2009</v>
      </c>
      <c r="B524">
        <v>167</v>
      </c>
      <c r="C524" t="s">
        <v>77</v>
      </c>
      <c r="D524" t="s">
        <v>143</v>
      </c>
      <c r="E524" s="3">
        <v>0.20100000000000001</v>
      </c>
      <c r="F524" s="3">
        <v>0.17299999999999999</v>
      </c>
      <c r="G524" s="3">
        <v>0.19700000000000001</v>
      </c>
      <c r="H524" s="3">
        <v>0.22</v>
      </c>
      <c r="I524" s="3">
        <v>0.26</v>
      </c>
      <c r="J524" s="3">
        <v>0.26</v>
      </c>
      <c r="K524" s="3">
        <v>0.218</v>
      </c>
      <c r="L524" s="3">
        <v>0.23499999999999999</v>
      </c>
      <c r="M524" s="3">
        <v>0.27100000000000002</v>
      </c>
      <c r="N524" s="3">
        <v>0.22</v>
      </c>
      <c r="O524" s="3">
        <v>0.20799999999999999</v>
      </c>
      <c r="P524" s="3">
        <v>0.182</v>
      </c>
      <c r="Q524" s="3">
        <v>0.16700000000000001</v>
      </c>
      <c r="R524" s="3">
        <v>0.14699999999999999</v>
      </c>
      <c r="S524" s="3">
        <v>6.5000000000000002E-2</v>
      </c>
    </row>
    <row r="525" spans="1:19" x14ac:dyDescent="0.25">
      <c r="A525">
        <v>2009</v>
      </c>
      <c r="B525">
        <v>167</v>
      </c>
      <c r="C525" t="s">
        <v>77</v>
      </c>
      <c r="D525" t="s">
        <v>144</v>
      </c>
      <c r="E525" s="3">
        <v>0.186</v>
      </c>
      <c r="F525" s="3">
        <v>0.189</v>
      </c>
      <c r="G525" s="3">
        <v>0.23400000000000001</v>
      </c>
      <c r="H525" s="3">
        <v>0.24299999999999999</v>
      </c>
      <c r="I525" s="3">
        <v>0.216</v>
      </c>
      <c r="J525" s="3">
        <v>0.245</v>
      </c>
      <c r="K525" s="3">
        <v>0.25700000000000001</v>
      </c>
      <c r="L525" s="3">
        <v>0.23699999999999999</v>
      </c>
      <c r="M525" s="3">
        <v>0.28199999999999997</v>
      </c>
      <c r="N525" s="3">
        <v>0.251</v>
      </c>
      <c r="O525" s="3">
        <v>0.19700000000000001</v>
      </c>
      <c r="P525" s="3">
        <v>0.17799999999999999</v>
      </c>
      <c r="Q525" s="3">
        <v>0.17399999999999999</v>
      </c>
      <c r="R525" s="3">
        <v>0.14599999999999999</v>
      </c>
      <c r="S525" s="3">
        <v>7.0000000000000007E-2</v>
      </c>
    </row>
    <row r="526" spans="1:19" x14ac:dyDescent="0.25">
      <c r="A526">
        <v>2009</v>
      </c>
      <c r="B526">
        <v>167</v>
      </c>
      <c r="C526" t="s">
        <v>77</v>
      </c>
      <c r="D526" t="s">
        <v>145</v>
      </c>
      <c r="E526" s="3">
        <v>0.22600000000000001</v>
      </c>
      <c r="F526" s="3">
        <v>0.20599999999999999</v>
      </c>
      <c r="G526" s="3">
        <v>0.247</v>
      </c>
      <c r="H526" s="3">
        <v>0.23100000000000001</v>
      </c>
      <c r="I526" s="3">
        <v>0.23499999999999999</v>
      </c>
      <c r="J526" s="3">
        <v>0.254</v>
      </c>
      <c r="K526" s="3">
        <v>0.25800000000000001</v>
      </c>
      <c r="L526" s="3">
        <v>0.218</v>
      </c>
      <c r="M526" s="3">
        <v>0.223</v>
      </c>
      <c r="N526" s="3">
        <v>0.22600000000000001</v>
      </c>
      <c r="O526" s="3">
        <v>0.22900000000000001</v>
      </c>
      <c r="P526" s="3">
        <v>0.19800000000000001</v>
      </c>
      <c r="Q526" s="3">
        <v>0.183</v>
      </c>
      <c r="R526" s="3">
        <v>0.13900000000000001</v>
      </c>
      <c r="S526" s="3">
        <v>5.8999999999999997E-2</v>
      </c>
    </row>
    <row r="527" spans="1:19" x14ac:dyDescent="0.25">
      <c r="A527">
        <v>2009</v>
      </c>
      <c r="B527">
        <v>167</v>
      </c>
      <c r="C527" t="s">
        <v>77</v>
      </c>
      <c r="D527" t="s">
        <v>167</v>
      </c>
      <c r="E527" s="3">
        <v>0.193</v>
      </c>
      <c r="F527" s="3">
        <v>0.185</v>
      </c>
      <c r="G527" s="3">
        <v>0.187</v>
      </c>
      <c r="H527" s="3">
        <v>0.21199999999999999</v>
      </c>
      <c r="I527" s="3">
        <v>0.23200000000000001</v>
      </c>
      <c r="J527" s="3">
        <v>0.20599999999999999</v>
      </c>
      <c r="K527" s="3">
        <v>0.25900000000000001</v>
      </c>
      <c r="L527" s="3">
        <v>0.30299999999999999</v>
      </c>
      <c r="M527" s="3">
        <v>0.27500000000000002</v>
      </c>
      <c r="N527" s="3">
        <v>0.26400000000000001</v>
      </c>
      <c r="O527" s="3">
        <v>0.26700000000000002</v>
      </c>
      <c r="P527" s="3">
        <v>0.248</v>
      </c>
      <c r="Q527" s="3">
        <v>0.17299999999999999</v>
      </c>
      <c r="R527" s="3">
        <v>0.17</v>
      </c>
      <c r="S527" s="3">
        <v>0.10100000000000001</v>
      </c>
    </row>
    <row r="528" spans="1:19" x14ac:dyDescent="0.25">
      <c r="A528">
        <v>2009</v>
      </c>
      <c r="B528">
        <v>167</v>
      </c>
      <c r="C528" t="s">
        <v>77</v>
      </c>
      <c r="D528" t="s">
        <v>168</v>
      </c>
      <c r="E528" s="3">
        <v>0.20799999999999999</v>
      </c>
      <c r="F528" s="3">
        <v>0.21299999999999999</v>
      </c>
      <c r="G528" s="3">
        <v>0.216</v>
      </c>
      <c r="H528" s="3">
        <v>0.129</v>
      </c>
      <c r="I528" s="3">
        <v>0.16300000000000001</v>
      </c>
      <c r="J528" s="3">
        <v>0.22800000000000001</v>
      </c>
      <c r="K528" s="3">
        <v>0.26900000000000002</v>
      </c>
      <c r="L528" s="3">
        <v>0.28399999999999997</v>
      </c>
      <c r="M528" s="3">
        <v>0.28499999999999998</v>
      </c>
      <c r="N528" s="3">
        <v>0.27200000000000002</v>
      </c>
      <c r="O528" s="3">
        <v>0.22900000000000001</v>
      </c>
      <c r="P528" s="3">
        <v>0.13600000000000001</v>
      </c>
      <c r="Q528" s="3">
        <v>0.151</v>
      </c>
      <c r="R528" s="3">
        <v>0.17899999999999999</v>
      </c>
      <c r="S528" s="3">
        <v>0.11</v>
      </c>
    </row>
    <row r="529" spans="1:19" x14ac:dyDescent="0.25">
      <c r="A529">
        <v>2009</v>
      </c>
      <c r="B529">
        <v>167</v>
      </c>
      <c r="C529" t="s">
        <v>77</v>
      </c>
      <c r="D529" t="s">
        <v>169</v>
      </c>
      <c r="E529" s="3">
        <v>0.223</v>
      </c>
      <c r="F529" s="3">
        <v>0.221</v>
      </c>
      <c r="G529" s="3">
        <v>0.22500000000000001</v>
      </c>
      <c r="H529" s="3">
        <v>0.14799999999999999</v>
      </c>
      <c r="I529" s="3">
        <v>0.16200000000000001</v>
      </c>
      <c r="J529" s="3">
        <v>0.191</v>
      </c>
      <c r="K529" s="3">
        <v>0.248</v>
      </c>
      <c r="L529" s="3">
        <v>0.249</v>
      </c>
      <c r="M529" s="3">
        <v>0.254</v>
      </c>
      <c r="N529" s="3">
        <v>0.25600000000000001</v>
      </c>
      <c r="O529" s="3">
        <v>0.27600000000000002</v>
      </c>
      <c r="P529" s="3">
        <v>0.22900000000000001</v>
      </c>
      <c r="Q529" s="3">
        <v>0.185</v>
      </c>
      <c r="R529" s="3">
        <v>0.183</v>
      </c>
      <c r="S529" s="3">
        <v>0.111</v>
      </c>
    </row>
    <row r="530" spans="1:19" x14ac:dyDescent="0.25">
      <c r="A530">
        <v>2009</v>
      </c>
      <c r="B530">
        <v>167</v>
      </c>
      <c r="C530" t="s">
        <v>77</v>
      </c>
      <c r="D530" t="s">
        <v>170</v>
      </c>
      <c r="E530" s="3">
        <v>0.246</v>
      </c>
      <c r="F530" s="3">
        <v>0.224</v>
      </c>
      <c r="G530" s="3">
        <v>0.23499999999999999</v>
      </c>
      <c r="H530" s="3">
        <v>0.19800000000000001</v>
      </c>
      <c r="I530" s="3">
        <v>0.182</v>
      </c>
      <c r="J530" s="3">
        <v>0.27800000000000002</v>
      </c>
      <c r="K530" s="3">
        <v>0.27600000000000002</v>
      </c>
      <c r="L530" s="3">
        <v>0.27100000000000002</v>
      </c>
      <c r="M530" s="3">
        <v>0.22600000000000001</v>
      </c>
      <c r="N530" s="3">
        <v>0.23499999999999999</v>
      </c>
      <c r="O530" s="3">
        <v>0.23400000000000001</v>
      </c>
      <c r="P530" s="3">
        <v>0.189</v>
      </c>
      <c r="Q530" s="3">
        <v>0.17699999999999999</v>
      </c>
      <c r="R530" s="3">
        <v>0.158</v>
      </c>
      <c r="S530" s="3">
        <v>7.5999999999999998E-2</v>
      </c>
    </row>
    <row r="531" spans="1:19" x14ac:dyDescent="0.25">
      <c r="A531">
        <v>2009</v>
      </c>
      <c r="B531">
        <v>167</v>
      </c>
      <c r="C531" t="s">
        <v>77</v>
      </c>
      <c r="D531" t="s">
        <v>171</v>
      </c>
      <c r="E531" s="3">
        <v>0.20699999999999999</v>
      </c>
      <c r="F531" s="3">
        <v>0.215</v>
      </c>
      <c r="G531" s="3">
        <v>0.193</v>
      </c>
      <c r="H531" s="3">
        <v>0.17299999999999999</v>
      </c>
      <c r="I531" s="3">
        <v>0.224</v>
      </c>
      <c r="J531" s="3">
        <v>0.254</v>
      </c>
      <c r="K531" s="3">
        <v>0.27</v>
      </c>
      <c r="L531" s="3">
        <v>0.17699999999999999</v>
      </c>
      <c r="M531" s="3">
        <v>0.156</v>
      </c>
      <c r="N531" s="3">
        <v>0.20100000000000001</v>
      </c>
      <c r="O531" s="3">
        <v>0.25800000000000001</v>
      </c>
      <c r="P531" s="3">
        <v>0.23699999999999999</v>
      </c>
      <c r="Q531" s="3">
        <v>0.18099999999999999</v>
      </c>
      <c r="R531" s="3">
        <v>0.16200000000000001</v>
      </c>
      <c r="S531" s="3">
        <v>9.7000000000000003E-2</v>
      </c>
    </row>
    <row r="532" spans="1:19" x14ac:dyDescent="0.25">
      <c r="A532">
        <v>2009</v>
      </c>
      <c r="B532">
        <v>167</v>
      </c>
      <c r="C532" t="s">
        <v>77</v>
      </c>
      <c r="D532" t="s">
        <v>172</v>
      </c>
      <c r="E532" s="3">
        <v>0.20899999999999999</v>
      </c>
      <c r="F532" s="3">
        <v>0.20300000000000001</v>
      </c>
      <c r="G532" s="3">
        <v>0.224</v>
      </c>
      <c r="H532" s="3">
        <v>0.22900000000000001</v>
      </c>
      <c r="I532" s="3">
        <v>0.20599999999999999</v>
      </c>
      <c r="J532" s="3">
        <v>0.24</v>
      </c>
      <c r="K532" s="3">
        <v>0.218</v>
      </c>
      <c r="L532" s="3">
        <v>0.193</v>
      </c>
      <c r="M532" s="3">
        <v>0.13900000000000001</v>
      </c>
      <c r="N532" s="3">
        <v>0.13600000000000001</v>
      </c>
      <c r="O532" s="3">
        <v>0.13100000000000001</v>
      </c>
      <c r="P532" s="3">
        <v>0.14499999999999999</v>
      </c>
      <c r="Q532" s="3">
        <v>0.151</v>
      </c>
      <c r="R532" s="3">
        <v>0.153</v>
      </c>
      <c r="S532" s="3">
        <v>0.112</v>
      </c>
    </row>
    <row r="533" spans="1:19" x14ac:dyDescent="0.25">
      <c r="A533">
        <v>2009</v>
      </c>
      <c r="B533">
        <v>167</v>
      </c>
      <c r="C533" t="s">
        <v>77</v>
      </c>
      <c r="D533" t="s">
        <v>173</v>
      </c>
      <c r="E533" s="3">
        <v>0.22</v>
      </c>
      <c r="F533" s="3">
        <v>0.22700000000000001</v>
      </c>
      <c r="G533" s="3">
        <v>0.23300000000000001</v>
      </c>
      <c r="H533" s="3">
        <v>0.187</v>
      </c>
      <c r="I533" s="3">
        <v>0.19800000000000001</v>
      </c>
      <c r="J533" s="3">
        <v>0.252</v>
      </c>
      <c r="K533" s="3">
        <v>0.245</v>
      </c>
      <c r="L533" s="3">
        <v>0.24099999999999999</v>
      </c>
      <c r="M533" s="3">
        <v>0.23100000000000001</v>
      </c>
      <c r="N533" s="3">
        <v>0.24</v>
      </c>
      <c r="O533" s="3">
        <v>0.26800000000000002</v>
      </c>
      <c r="P533" s="3">
        <v>0.25800000000000001</v>
      </c>
      <c r="Q533" s="3">
        <v>0.19400000000000001</v>
      </c>
      <c r="R533" s="3">
        <v>0.186</v>
      </c>
      <c r="S533" s="3">
        <v>0.129</v>
      </c>
    </row>
    <row r="534" spans="1:19" x14ac:dyDescent="0.25">
      <c r="A534">
        <v>2009</v>
      </c>
      <c r="B534">
        <v>168</v>
      </c>
      <c r="C534" t="s">
        <v>77</v>
      </c>
      <c r="D534" t="s">
        <v>90</v>
      </c>
      <c r="E534" s="3">
        <v>0.23499999999999999</v>
      </c>
      <c r="F534" s="3">
        <v>0.251</v>
      </c>
      <c r="G534" s="3">
        <v>0.246</v>
      </c>
      <c r="H534" s="3">
        <v>0.255</v>
      </c>
      <c r="I534" s="3">
        <v>0.27100000000000002</v>
      </c>
      <c r="J534" s="3">
        <v>0.28599999999999998</v>
      </c>
      <c r="K534" s="3">
        <v>0.26100000000000001</v>
      </c>
      <c r="L534" s="3">
        <v>0.249</v>
      </c>
      <c r="M534" s="3">
        <v>0.221</v>
      </c>
      <c r="N534" s="3">
        <v>0.189</v>
      </c>
      <c r="O534" s="3">
        <v>0.23499999999999999</v>
      </c>
      <c r="P534" s="3">
        <v>0.27200000000000002</v>
      </c>
      <c r="Q534" s="3">
        <v>0.23699999999999999</v>
      </c>
      <c r="R534" s="3">
        <v>0.21</v>
      </c>
      <c r="S534" s="3">
        <v>0.17199999999999999</v>
      </c>
    </row>
    <row r="535" spans="1:19" x14ac:dyDescent="0.25">
      <c r="A535">
        <v>2009</v>
      </c>
      <c r="B535">
        <v>168</v>
      </c>
      <c r="C535" t="s">
        <v>77</v>
      </c>
      <c r="D535" t="s">
        <v>91</v>
      </c>
      <c r="E535" s="3">
        <v>0.23699999999999999</v>
      </c>
      <c r="F535" s="3">
        <v>0.23</v>
      </c>
      <c r="G535" s="3">
        <v>0.247</v>
      </c>
      <c r="H535" s="3">
        <v>0.245</v>
      </c>
      <c r="I535" s="3">
        <v>0.251</v>
      </c>
      <c r="J535" s="3">
        <v>0.223</v>
      </c>
      <c r="K535" s="3">
        <v>0.22600000000000001</v>
      </c>
      <c r="L535" s="3">
        <v>0.21</v>
      </c>
      <c r="M535" s="3">
        <v>0.24299999999999999</v>
      </c>
      <c r="N535" s="3">
        <v>0.26800000000000002</v>
      </c>
      <c r="O535" s="3">
        <v>0.247</v>
      </c>
      <c r="P535" s="3">
        <v>0.19900000000000001</v>
      </c>
      <c r="Q535" s="3">
        <v>0.17799999999999999</v>
      </c>
      <c r="R535" s="3">
        <v>0.22700000000000001</v>
      </c>
      <c r="S535" s="3">
        <v>0.17699999999999999</v>
      </c>
    </row>
    <row r="536" spans="1:19" x14ac:dyDescent="0.25">
      <c r="A536">
        <v>2009</v>
      </c>
      <c r="B536">
        <v>168</v>
      </c>
      <c r="C536" t="s">
        <v>77</v>
      </c>
      <c r="D536" t="s">
        <v>92</v>
      </c>
      <c r="E536" s="3">
        <v>0.24</v>
      </c>
      <c r="F536" s="3">
        <v>0.23300000000000001</v>
      </c>
      <c r="G536" s="3">
        <v>0.25</v>
      </c>
      <c r="H536" s="3">
        <v>0.23899999999999999</v>
      </c>
      <c r="I536" s="3">
        <v>0.255</v>
      </c>
      <c r="J536" s="3">
        <v>0.253</v>
      </c>
      <c r="K536" s="3">
        <v>0.23</v>
      </c>
      <c r="L536" s="3">
        <v>0.23200000000000001</v>
      </c>
      <c r="M536" s="3">
        <v>0.32900000000000001</v>
      </c>
      <c r="N536" s="3">
        <v>0.34</v>
      </c>
      <c r="O536" s="3">
        <v>0.16</v>
      </c>
      <c r="P536" s="3">
        <v>0.152</v>
      </c>
      <c r="Q536" s="3">
        <v>0.17799999999999999</v>
      </c>
      <c r="R536" s="3">
        <v>0.245</v>
      </c>
      <c r="S536" s="3">
        <v>0.17199999999999999</v>
      </c>
    </row>
    <row r="537" spans="1:19" x14ac:dyDescent="0.25">
      <c r="A537">
        <v>2009</v>
      </c>
      <c r="B537">
        <v>168</v>
      </c>
      <c r="C537" t="s">
        <v>77</v>
      </c>
      <c r="D537" t="s">
        <v>93</v>
      </c>
      <c r="E537" s="3">
        <v>0.23499999999999999</v>
      </c>
      <c r="F537" s="3">
        <v>0.23499999999999999</v>
      </c>
      <c r="G537" s="3">
        <v>0.23499999999999999</v>
      </c>
      <c r="H537" s="3">
        <v>0.20899999999999999</v>
      </c>
      <c r="I537" s="3">
        <v>0.19700000000000001</v>
      </c>
      <c r="J537" s="3">
        <v>0.221</v>
      </c>
      <c r="K537" s="3">
        <v>0.22</v>
      </c>
      <c r="L537" s="3">
        <v>0.222</v>
      </c>
      <c r="M537" s="3">
        <v>0.23100000000000001</v>
      </c>
      <c r="N537" s="3">
        <v>0.30599999999999999</v>
      </c>
      <c r="O537" s="3">
        <v>0.186</v>
      </c>
      <c r="P537" s="3">
        <v>0.188</v>
      </c>
      <c r="Q537" s="3">
        <v>0.23</v>
      </c>
      <c r="R537" s="3">
        <v>0.23899999999999999</v>
      </c>
      <c r="S537" s="3">
        <v>0.19400000000000001</v>
      </c>
    </row>
    <row r="538" spans="1:19" x14ac:dyDescent="0.25">
      <c r="A538">
        <v>2009</v>
      </c>
      <c r="B538">
        <v>168</v>
      </c>
      <c r="C538" t="s">
        <v>77</v>
      </c>
      <c r="D538" t="s">
        <v>94</v>
      </c>
      <c r="E538" s="3">
        <v>0.246</v>
      </c>
      <c r="F538" s="3">
        <v>0.23100000000000001</v>
      </c>
      <c r="G538" s="3">
        <v>0.23200000000000001</v>
      </c>
      <c r="H538" s="3">
        <v>0.253</v>
      </c>
      <c r="I538" s="3">
        <v>0.25</v>
      </c>
      <c r="J538" s="3">
        <v>0.24099999999999999</v>
      </c>
      <c r="K538" s="3">
        <v>0.23899999999999999</v>
      </c>
      <c r="L538" s="3">
        <v>0.24199999999999999</v>
      </c>
      <c r="M538" s="3">
        <v>0.20200000000000001</v>
      </c>
      <c r="N538" s="3">
        <v>0.20100000000000001</v>
      </c>
      <c r="O538" s="3">
        <v>0.183</v>
      </c>
      <c r="P538" s="3">
        <v>0.217</v>
      </c>
      <c r="Q538" s="3">
        <v>0.23300000000000001</v>
      </c>
      <c r="R538" s="3">
        <v>0.26400000000000001</v>
      </c>
      <c r="S538" s="3">
        <v>0.20799999999999999</v>
      </c>
    </row>
    <row r="539" spans="1:19" x14ac:dyDescent="0.25">
      <c r="A539">
        <v>2009</v>
      </c>
      <c r="B539">
        <v>168</v>
      </c>
      <c r="C539" t="s">
        <v>77</v>
      </c>
      <c r="D539" t="s">
        <v>95</v>
      </c>
      <c r="E539" s="3">
        <v>0.251</v>
      </c>
      <c r="F539" s="3">
        <v>0.247</v>
      </c>
      <c r="G539" s="3">
        <v>0.24299999999999999</v>
      </c>
      <c r="H539" s="3">
        <v>0.25</v>
      </c>
      <c r="I539" s="3">
        <v>0.252</v>
      </c>
      <c r="J539" s="3">
        <v>0.246</v>
      </c>
      <c r="K539" s="3">
        <v>0.26800000000000002</v>
      </c>
      <c r="L539" s="3">
        <v>0.27100000000000002</v>
      </c>
      <c r="M539" s="3">
        <v>0.23599999999999999</v>
      </c>
      <c r="N539" s="3">
        <v>0.19700000000000001</v>
      </c>
      <c r="O539" s="3">
        <v>0.18099999999999999</v>
      </c>
      <c r="P539" s="3">
        <v>0.185</v>
      </c>
      <c r="Q539" s="3">
        <v>0.19800000000000001</v>
      </c>
      <c r="R539" s="3">
        <v>0.26700000000000002</v>
      </c>
      <c r="S539" s="3">
        <v>0.217</v>
      </c>
    </row>
    <row r="540" spans="1:19" x14ac:dyDescent="0.25">
      <c r="A540">
        <v>2009</v>
      </c>
      <c r="B540">
        <v>168</v>
      </c>
      <c r="C540" t="s">
        <v>77</v>
      </c>
      <c r="D540" t="s">
        <v>96</v>
      </c>
      <c r="E540" s="3">
        <v>0.20200000000000001</v>
      </c>
      <c r="F540" s="3">
        <v>0.21</v>
      </c>
      <c r="G540" s="3">
        <v>0.223</v>
      </c>
      <c r="H540" s="3">
        <v>0.215</v>
      </c>
      <c r="I540" s="3">
        <v>0.217</v>
      </c>
      <c r="J540" s="3">
        <v>0.21099999999999999</v>
      </c>
      <c r="K540" s="3">
        <v>0.19600000000000001</v>
      </c>
      <c r="L540" s="3">
        <v>0.16800000000000001</v>
      </c>
      <c r="M540" s="3">
        <v>0.16</v>
      </c>
      <c r="N540" s="3">
        <v>0.2</v>
      </c>
      <c r="O540" s="3">
        <v>0.21</v>
      </c>
      <c r="P540" s="3">
        <v>0.20899999999999999</v>
      </c>
      <c r="Q540" s="3">
        <v>0.19700000000000001</v>
      </c>
      <c r="R540" s="3">
        <v>0.24399999999999999</v>
      </c>
      <c r="S540" s="3">
        <v>0.21299999999999999</v>
      </c>
    </row>
    <row r="541" spans="1:19" x14ac:dyDescent="0.25">
      <c r="A541">
        <v>2009</v>
      </c>
      <c r="B541">
        <v>168</v>
      </c>
      <c r="C541" t="s">
        <v>77</v>
      </c>
      <c r="D541" t="s">
        <v>104</v>
      </c>
      <c r="E541" s="3">
        <v>0.24099999999999999</v>
      </c>
      <c r="F541" s="3">
        <v>0.23799999999999999</v>
      </c>
      <c r="G541" s="3">
        <v>0.22600000000000001</v>
      </c>
      <c r="H541" s="3">
        <v>0.20899999999999999</v>
      </c>
      <c r="I541" s="3">
        <v>0.20599999999999999</v>
      </c>
      <c r="J541" s="3">
        <v>0.22</v>
      </c>
      <c r="K541" s="3">
        <v>0.22</v>
      </c>
      <c r="L541" s="3">
        <v>0.21099999999999999</v>
      </c>
      <c r="M541" s="3">
        <v>0.22800000000000001</v>
      </c>
      <c r="N541" s="3">
        <v>0.23899999999999999</v>
      </c>
      <c r="O541" s="3">
        <v>0.20499999999999999</v>
      </c>
      <c r="P541" s="3">
        <v>0.19400000000000001</v>
      </c>
      <c r="Q541" s="3">
        <v>0.17199999999999999</v>
      </c>
      <c r="R541" s="3">
        <v>0.20300000000000001</v>
      </c>
      <c r="S541" s="3">
        <v>0.151</v>
      </c>
    </row>
    <row r="542" spans="1:19" x14ac:dyDescent="0.25">
      <c r="A542">
        <v>2009</v>
      </c>
      <c r="B542">
        <v>168</v>
      </c>
      <c r="C542" t="s">
        <v>77</v>
      </c>
      <c r="D542" t="s">
        <v>105</v>
      </c>
      <c r="E542" s="3">
        <v>0.25600000000000001</v>
      </c>
      <c r="F542" s="3">
        <v>0.251</v>
      </c>
      <c r="G542" s="3">
        <v>0.249</v>
      </c>
      <c r="H542" s="3">
        <v>0.224</v>
      </c>
      <c r="I542" s="3">
        <v>0.27800000000000002</v>
      </c>
      <c r="J542" s="3">
        <v>0.23100000000000001</v>
      </c>
      <c r="K542" s="3">
        <v>0.217</v>
      </c>
      <c r="L542" s="3">
        <v>0.23300000000000001</v>
      </c>
      <c r="M542" s="3">
        <v>0.24399999999999999</v>
      </c>
      <c r="N542" s="3">
        <v>0.26</v>
      </c>
      <c r="O542" s="3">
        <v>0.252</v>
      </c>
      <c r="P542" s="3">
        <v>0.249</v>
      </c>
      <c r="Q542" s="3">
        <v>0.192</v>
      </c>
      <c r="R542" s="3">
        <v>0.224</v>
      </c>
      <c r="S542" s="3">
        <v>0.17699999999999999</v>
      </c>
    </row>
    <row r="543" spans="1:19" x14ac:dyDescent="0.25">
      <c r="A543">
        <v>2009</v>
      </c>
      <c r="B543">
        <v>168</v>
      </c>
      <c r="C543" t="s">
        <v>77</v>
      </c>
      <c r="D543" t="s">
        <v>106</v>
      </c>
      <c r="E543" s="3">
        <v>0.23799999999999999</v>
      </c>
      <c r="F543" s="3">
        <v>0.22900000000000001</v>
      </c>
      <c r="G543" s="3">
        <v>0.20499999999999999</v>
      </c>
      <c r="H543" s="3">
        <v>0.214</v>
      </c>
      <c r="I543" s="3">
        <v>0.23499999999999999</v>
      </c>
      <c r="J543" s="3">
        <v>0.22900000000000001</v>
      </c>
      <c r="K543" s="3">
        <v>0.23400000000000001</v>
      </c>
      <c r="L543" s="3">
        <v>0.22900000000000001</v>
      </c>
      <c r="M543" s="3">
        <v>0.22900000000000001</v>
      </c>
      <c r="N543" s="3">
        <v>0.33600000000000002</v>
      </c>
      <c r="O543" s="3">
        <v>0.33700000000000002</v>
      </c>
      <c r="P543" s="3">
        <v>0.19</v>
      </c>
      <c r="Q543" s="3">
        <v>0.187</v>
      </c>
      <c r="R543" s="3">
        <v>0.222</v>
      </c>
      <c r="S543" s="3">
        <v>0.157</v>
      </c>
    </row>
    <row r="544" spans="1:19" x14ac:dyDescent="0.25">
      <c r="A544">
        <v>2009</v>
      </c>
      <c r="B544">
        <v>168</v>
      </c>
      <c r="C544" t="s">
        <v>77</v>
      </c>
      <c r="D544" t="s">
        <v>107</v>
      </c>
      <c r="E544" s="3">
        <v>0.27200000000000002</v>
      </c>
      <c r="F544" s="3">
        <v>0.255</v>
      </c>
      <c r="G544" s="3">
        <v>0.251</v>
      </c>
      <c r="H544" s="3">
        <v>0.25900000000000001</v>
      </c>
      <c r="I544" s="3">
        <v>0.29699999999999999</v>
      </c>
      <c r="J544" s="3">
        <v>0.28299999999999997</v>
      </c>
      <c r="K544" s="3">
        <v>0.25600000000000001</v>
      </c>
      <c r="L544" s="3">
        <v>0.22800000000000001</v>
      </c>
      <c r="M544" s="3">
        <v>0.252</v>
      </c>
      <c r="N544" s="3">
        <v>0.25700000000000001</v>
      </c>
      <c r="O544" s="3">
        <v>0.222</v>
      </c>
      <c r="P544" s="3">
        <v>0.18099999999999999</v>
      </c>
      <c r="Q544" s="3">
        <v>0.192</v>
      </c>
      <c r="R544" s="3">
        <v>0.216</v>
      </c>
      <c r="S544" s="3">
        <v>0.19700000000000001</v>
      </c>
    </row>
    <row r="545" spans="1:19" x14ac:dyDescent="0.25">
      <c r="A545">
        <v>2009</v>
      </c>
      <c r="B545">
        <v>168</v>
      </c>
      <c r="C545" t="s">
        <v>77</v>
      </c>
      <c r="D545" t="s">
        <v>108</v>
      </c>
      <c r="E545" s="3">
        <v>0.24299999999999999</v>
      </c>
      <c r="F545" s="3">
        <v>0.24099999999999999</v>
      </c>
      <c r="G545" s="3">
        <v>0.23200000000000001</v>
      </c>
      <c r="H545" s="3">
        <v>0.252</v>
      </c>
      <c r="I545" s="3">
        <v>0.253</v>
      </c>
      <c r="J545" s="3">
        <v>0.26200000000000001</v>
      </c>
      <c r="K545" s="3">
        <v>0.26300000000000001</v>
      </c>
      <c r="L545" s="3">
        <v>0.254</v>
      </c>
      <c r="M545" s="3">
        <v>0.24199999999999999</v>
      </c>
      <c r="N545" s="3">
        <v>0.18</v>
      </c>
      <c r="O545" s="3">
        <v>0.20200000000000001</v>
      </c>
      <c r="P545" s="3">
        <v>0.18</v>
      </c>
      <c r="Q545" s="3">
        <v>0.23200000000000001</v>
      </c>
      <c r="R545" s="3">
        <v>0.248</v>
      </c>
      <c r="S545" s="3">
        <v>0.189</v>
      </c>
    </row>
    <row r="546" spans="1:19" x14ac:dyDescent="0.25">
      <c r="A546">
        <v>2009</v>
      </c>
      <c r="B546">
        <v>168</v>
      </c>
      <c r="C546" t="s">
        <v>77</v>
      </c>
      <c r="D546" t="s">
        <v>109</v>
      </c>
      <c r="E546" s="3">
        <v>0.23499999999999999</v>
      </c>
      <c r="F546" s="3">
        <v>0.218</v>
      </c>
      <c r="G546" s="3">
        <v>0.26300000000000001</v>
      </c>
      <c r="H546" s="3">
        <v>0.24399999999999999</v>
      </c>
      <c r="I546" s="3">
        <v>0.221</v>
      </c>
      <c r="J546" s="3">
        <v>0.23799999999999999</v>
      </c>
      <c r="K546" s="3">
        <v>0.24199999999999999</v>
      </c>
      <c r="L546" s="3">
        <v>0.188</v>
      </c>
      <c r="M546" s="3">
        <v>0.2</v>
      </c>
      <c r="N546" s="3">
        <v>0.223</v>
      </c>
      <c r="O546" s="3">
        <v>0.20300000000000001</v>
      </c>
      <c r="P546" s="3">
        <v>0.14499999999999999</v>
      </c>
      <c r="Q546" s="3">
        <v>0.152</v>
      </c>
      <c r="R546" s="3">
        <v>0.23</v>
      </c>
      <c r="S546" s="3">
        <v>0.19800000000000001</v>
      </c>
    </row>
    <row r="547" spans="1:19" x14ac:dyDescent="0.25">
      <c r="A547">
        <v>2009</v>
      </c>
      <c r="B547">
        <v>168</v>
      </c>
      <c r="C547" t="s">
        <v>77</v>
      </c>
      <c r="D547" t="s">
        <v>110</v>
      </c>
      <c r="E547" s="3">
        <v>0.20300000000000001</v>
      </c>
      <c r="F547" s="3">
        <v>0.224</v>
      </c>
      <c r="G547" s="3">
        <v>0.24099999999999999</v>
      </c>
      <c r="H547" s="3">
        <v>0.21299999999999999</v>
      </c>
      <c r="I547" s="3">
        <v>0.23699999999999999</v>
      </c>
      <c r="J547" s="3">
        <v>0.23799999999999999</v>
      </c>
      <c r="K547" s="3">
        <v>0.246</v>
      </c>
      <c r="L547" s="3">
        <v>0.26500000000000001</v>
      </c>
      <c r="M547" s="3">
        <v>0.17299999999999999</v>
      </c>
      <c r="N547" s="3">
        <v>0.17499999999999999</v>
      </c>
      <c r="O547" s="3">
        <v>0.20300000000000001</v>
      </c>
      <c r="P547" s="3">
        <v>0.21199999999999999</v>
      </c>
      <c r="Q547" s="3">
        <v>0.22500000000000001</v>
      </c>
      <c r="R547" s="3">
        <v>0.23200000000000001</v>
      </c>
      <c r="S547" s="3">
        <v>0.2</v>
      </c>
    </row>
    <row r="548" spans="1:19" x14ac:dyDescent="0.25">
      <c r="A548">
        <v>2009</v>
      </c>
      <c r="B548">
        <v>168</v>
      </c>
      <c r="C548" t="s">
        <v>77</v>
      </c>
      <c r="D548" t="s">
        <v>125</v>
      </c>
      <c r="E548" s="3">
        <v>0.23699999999999999</v>
      </c>
      <c r="F548" s="3">
        <v>0.28000000000000003</v>
      </c>
      <c r="G548" s="3">
        <v>0.24199999999999999</v>
      </c>
      <c r="H548" s="3">
        <v>0.24099999999999999</v>
      </c>
      <c r="I548" s="3">
        <v>0.23200000000000001</v>
      </c>
      <c r="J548" s="3">
        <v>0.24</v>
      </c>
      <c r="K548" s="3">
        <v>0.24299999999999999</v>
      </c>
      <c r="L548" s="3">
        <v>0.23899999999999999</v>
      </c>
      <c r="M548" s="3">
        <v>0.23300000000000001</v>
      </c>
      <c r="N548" s="3">
        <v>0.24399999999999999</v>
      </c>
      <c r="O548" s="3">
        <v>0.23499999999999999</v>
      </c>
      <c r="P548" s="3">
        <v>0.21099999999999999</v>
      </c>
      <c r="Q548" s="3">
        <v>0.193</v>
      </c>
      <c r="R548" s="3">
        <v>0.19400000000000001</v>
      </c>
      <c r="S548" s="3">
        <v>0.17399999999999999</v>
      </c>
    </row>
    <row r="549" spans="1:19" x14ac:dyDescent="0.25">
      <c r="A549">
        <v>2009</v>
      </c>
      <c r="B549">
        <v>168</v>
      </c>
      <c r="C549" t="s">
        <v>77</v>
      </c>
      <c r="D549" t="s">
        <v>126</v>
      </c>
      <c r="E549" s="3">
        <v>0.21</v>
      </c>
      <c r="F549" s="3">
        <v>0.218</v>
      </c>
      <c r="G549" s="3">
        <v>0.216</v>
      </c>
      <c r="H549" s="3">
        <v>0.219</v>
      </c>
      <c r="I549" s="3">
        <v>0.25900000000000001</v>
      </c>
      <c r="J549" s="3">
        <v>0.255</v>
      </c>
      <c r="K549" s="3">
        <v>0.255</v>
      </c>
      <c r="L549" s="3">
        <v>0.22600000000000001</v>
      </c>
      <c r="M549" s="3">
        <v>0.22800000000000001</v>
      </c>
      <c r="N549" s="3">
        <v>0.26</v>
      </c>
      <c r="O549" s="3">
        <v>0.26400000000000001</v>
      </c>
      <c r="P549" s="3">
        <v>0.19700000000000001</v>
      </c>
      <c r="Q549" s="3">
        <v>0.20799999999999999</v>
      </c>
      <c r="R549" s="3">
        <v>0.22500000000000001</v>
      </c>
      <c r="S549" s="3">
        <v>0.13800000000000001</v>
      </c>
    </row>
    <row r="550" spans="1:19" x14ac:dyDescent="0.25">
      <c r="A550">
        <v>2009</v>
      </c>
      <c r="B550">
        <v>168</v>
      </c>
      <c r="C550" t="s">
        <v>77</v>
      </c>
      <c r="D550" t="s">
        <v>127</v>
      </c>
      <c r="E550" s="3">
        <v>0.10299999999999999</v>
      </c>
      <c r="F550" s="3">
        <v>0.157</v>
      </c>
      <c r="G550" s="3">
        <v>0.21</v>
      </c>
      <c r="H550" s="3">
        <v>0.23499999999999999</v>
      </c>
      <c r="I550" s="3">
        <v>0.224</v>
      </c>
      <c r="J550" s="3">
        <v>0.25800000000000001</v>
      </c>
      <c r="K550" s="3">
        <v>0.26400000000000001</v>
      </c>
      <c r="L550" s="3">
        <v>0.26300000000000001</v>
      </c>
      <c r="M550" s="3">
        <v>0.24399999999999999</v>
      </c>
      <c r="N550" s="3">
        <v>0.26200000000000001</v>
      </c>
      <c r="O550" s="3">
        <v>0.28100000000000003</v>
      </c>
      <c r="P550" s="3">
        <v>0.23</v>
      </c>
      <c r="Q550" s="3">
        <v>0.22600000000000001</v>
      </c>
      <c r="R550" s="3">
        <v>0.22900000000000001</v>
      </c>
      <c r="S550" s="3">
        <v>0.17199999999999999</v>
      </c>
    </row>
    <row r="551" spans="1:19" x14ac:dyDescent="0.25">
      <c r="A551">
        <v>2009</v>
      </c>
      <c r="B551">
        <v>168</v>
      </c>
      <c r="C551" t="s">
        <v>77</v>
      </c>
      <c r="D551" t="s">
        <v>128</v>
      </c>
      <c r="E551" s="3">
        <v>0.19700000000000001</v>
      </c>
      <c r="F551" s="3">
        <v>0.19700000000000001</v>
      </c>
      <c r="G551" s="3">
        <v>0.216</v>
      </c>
      <c r="H551" s="3">
        <v>0.20100000000000001</v>
      </c>
      <c r="I551" s="3">
        <v>0.19700000000000001</v>
      </c>
      <c r="J551" s="3">
        <v>0.20499999999999999</v>
      </c>
      <c r="K551" s="3">
        <v>0.217</v>
      </c>
      <c r="L551" s="3">
        <v>0.23400000000000001</v>
      </c>
      <c r="M551" s="3">
        <v>0.245</v>
      </c>
      <c r="N551" s="3">
        <v>0.26900000000000002</v>
      </c>
      <c r="O551" s="3">
        <v>0.28599999999999998</v>
      </c>
      <c r="P551" s="3">
        <v>0.26400000000000001</v>
      </c>
      <c r="Q551" s="3">
        <v>0.19800000000000001</v>
      </c>
      <c r="R551" s="3">
        <v>0.19400000000000001</v>
      </c>
      <c r="S551" s="3">
        <v>0.17499999999999999</v>
      </c>
    </row>
    <row r="552" spans="1:19" x14ac:dyDescent="0.25">
      <c r="A552">
        <v>2009</v>
      </c>
      <c r="B552">
        <v>168</v>
      </c>
      <c r="C552" t="s">
        <v>77</v>
      </c>
      <c r="D552" t="s">
        <v>129</v>
      </c>
      <c r="E552" s="3">
        <v>0.17100000000000001</v>
      </c>
      <c r="F552" s="3">
        <v>0.20499999999999999</v>
      </c>
      <c r="G552" s="3">
        <v>0.186</v>
      </c>
      <c r="H552" s="3">
        <v>0.19500000000000001</v>
      </c>
      <c r="I552" s="3">
        <v>0.19900000000000001</v>
      </c>
      <c r="J552" s="3">
        <v>0.21099999999999999</v>
      </c>
      <c r="K552" s="3">
        <v>0.23400000000000001</v>
      </c>
      <c r="L552" s="3">
        <v>0.26800000000000002</v>
      </c>
      <c r="M552" s="3">
        <v>0.28000000000000003</v>
      </c>
      <c r="N552" s="3">
        <v>0.28699999999999998</v>
      </c>
      <c r="O552" s="3">
        <v>0.28899999999999998</v>
      </c>
      <c r="P552" s="3">
        <v>0.23699999999999999</v>
      </c>
      <c r="Q552" s="3">
        <v>0.20699999999999999</v>
      </c>
      <c r="R552" s="3">
        <v>0.21299999999999999</v>
      </c>
      <c r="S552" s="3">
        <v>0.16</v>
      </c>
    </row>
    <row r="553" spans="1:19" x14ac:dyDescent="0.25">
      <c r="A553">
        <v>2009</v>
      </c>
      <c r="B553">
        <v>168</v>
      </c>
      <c r="C553" t="s">
        <v>77</v>
      </c>
      <c r="D553" t="s">
        <v>130</v>
      </c>
      <c r="E553" s="3">
        <v>0.224</v>
      </c>
      <c r="F553" s="3">
        <v>0.23599999999999999</v>
      </c>
      <c r="G553" s="3">
        <v>0.245</v>
      </c>
      <c r="H553" s="3">
        <v>0.23100000000000001</v>
      </c>
      <c r="I553" s="3">
        <v>0.216</v>
      </c>
      <c r="J553" s="3">
        <v>0.215</v>
      </c>
      <c r="K553" s="3">
        <v>0.22</v>
      </c>
      <c r="L553" s="3">
        <v>0.188</v>
      </c>
      <c r="M553" s="3">
        <v>0.17599999999999999</v>
      </c>
      <c r="N553" s="3">
        <v>0.20200000000000001</v>
      </c>
      <c r="O553" s="3">
        <v>0.20899999999999999</v>
      </c>
      <c r="P553" s="3">
        <v>0.214</v>
      </c>
      <c r="Q553" s="3">
        <v>0.22900000000000001</v>
      </c>
      <c r="R553" s="3">
        <v>0.23799999999999999</v>
      </c>
      <c r="S553" s="3">
        <v>0.18099999999999999</v>
      </c>
    </row>
    <row r="554" spans="1:19" x14ac:dyDescent="0.25">
      <c r="A554">
        <v>2009</v>
      </c>
      <c r="B554">
        <v>168</v>
      </c>
      <c r="C554" t="s">
        <v>77</v>
      </c>
      <c r="D554" t="s">
        <v>131</v>
      </c>
      <c r="E554" s="3">
        <v>0.14199999999999999</v>
      </c>
      <c r="F554" s="3">
        <v>0.16400000000000001</v>
      </c>
      <c r="G554" s="3">
        <v>0.23300000000000001</v>
      </c>
      <c r="H554" s="3">
        <v>0.20699999999999999</v>
      </c>
      <c r="I554" s="3">
        <v>0.22800000000000001</v>
      </c>
      <c r="J554" s="3">
        <v>0.221</v>
      </c>
      <c r="K554" s="3">
        <v>0.23</v>
      </c>
      <c r="L554" s="3">
        <v>0.22900000000000001</v>
      </c>
      <c r="M554" s="3">
        <v>0.245</v>
      </c>
      <c r="N554" s="3">
        <v>0.22600000000000001</v>
      </c>
      <c r="O554" s="3">
        <v>0.24399999999999999</v>
      </c>
      <c r="P554" s="3">
        <v>0.24299999999999999</v>
      </c>
      <c r="Q554" s="3">
        <v>0.193</v>
      </c>
      <c r="R554" s="3">
        <v>0.182</v>
      </c>
      <c r="S554" s="3">
        <v>0.193</v>
      </c>
    </row>
    <row r="555" spans="1:19" x14ac:dyDescent="0.25">
      <c r="A555">
        <v>2009</v>
      </c>
      <c r="B555">
        <v>168</v>
      </c>
      <c r="C555" t="s">
        <v>77</v>
      </c>
      <c r="D555" t="s">
        <v>132</v>
      </c>
      <c r="E555" s="3">
        <v>0.23599999999999999</v>
      </c>
      <c r="F555" s="3">
        <v>0.23899999999999999</v>
      </c>
      <c r="G555" s="3">
        <v>0.253</v>
      </c>
      <c r="H555" s="3">
        <v>0.191</v>
      </c>
      <c r="I555" s="3">
        <v>0.183</v>
      </c>
      <c r="J555" s="3">
        <v>0.21199999999999999</v>
      </c>
      <c r="K555" s="3">
        <v>0.22700000000000001</v>
      </c>
      <c r="L555" s="3">
        <v>0.23400000000000001</v>
      </c>
      <c r="M555" s="3">
        <v>0.254</v>
      </c>
      <c r="N555" s="3">
        <v>0.27100000000000002</v>
      </c>
      <c r="O555" s="3">
        <v>0.26800000000000002</v>
      </c>
      <c r="P555" s="3">
        <v>0.255</v>
      </c>
      <c r="Q555" s="3">
        <v>0.21</v>
      </c>
      <c r="R555" s="3">
        <v>0.20599999999999999</v>
      </c>
      <c r="S555" s="3">
        <v>0.17199999999999999</v>
      </c>
    </row>
    <row r="556" spans="1:19" x14ac:dyDescent="0.25">
      <c r="A556">
        <v>2009</v>
      </c>
      <c r="B556">
        <v>168</v>
      </c>
      <c r="C556" t="s">
        <v>77</v>
      </c>
      <c r="D556" t="s">
        <v>133</v>
      </c>
      <c r="E556" s="3">
        <v>0.109</v>
      </c>
      <c r="F556" s="3">
        <v>0.107</v>
      </c>
      <c r="G556" s="3">
        <v>0.13400000000000001</v>
      </c>
      <c r="H556" s="3">
        <v>0.23799999999999999</v>
      </c>
      <c r="I556" s="3">
        <v>0.248</v>
      </c>
      <c r="J556" s="3">
        <v>0.23100000000000001</v>
      </c>
      <c r="K556" s="3">
        <v>0.24099999999999999</v>
      </c>
      <c r="L556" s="3">
        <v>0.23699999999999999</v>
      </c>
      <c r="M556" s="3">
        <v>0.24299999999999999</v>
      </c>
      <c r="N556" s="3">
        <v>0.25600000000000001</v>
      </c>
      <c r="O556" s="3">
        <v>0.26700000000000002</v>
      </c>
      <c r="P556" s="3">
        <v>0.253</v>
      </c>
      <c r="Q556" s="3">
        <v>0.20799999999999999</v>
      </c>
      <c r="R556" s="3">
        <v>0.223</v>
      </c>
      <c r="S556" s="3">
        <v>0.19</v>
      </c>
    </row>
    <row r="557" spans="1:19" x14ac:dyDescent="0.25">
      <c r="A557">
        <v>2009</v>
      </c>
      <c r="B557">
        <v>168</v>
      </c>
      <c r="C557" t="s">
        <v>77</v>
      </c>
      <c r="D557" t="s">
        <v>134</v>
      </c>
      <c r="E557" s="3">
        <v>0.115</v>
      </c>
      <c r="F557" s="3">
        <v>0.113</v>
      </c>
      <c r="G557" s="3">
        <v>0.187</v>
      </c>
      <c r="H557" s="3">
        <v>0.252</v>
      </c>
      <c r="I557" s="3">
        <v>0.26700000000000002</v>
      </c>
      <c r="J557" s="3">
        <v>0.25600000000000001</v>
      </c>
      <c r="K557" s="3">
        <v>0.23699999999999999</v>
      </c>
      <c r="L557" s="3">
        <v>0.25900000000000001</v>
      </c>
      <c r="M557" s="3">
        <v>0.248</v>
      </c>
      <c r="N557" s="3">
        <v>0.22800000000000001</v>
      </c>
      <c r="O557" s="3">
        <v>0.14499999999999999</v>
      </c>
      <c r="P557" s="3">
        <v>0.161</v>
      </c>
      <c r="Q557" s="3">
        <v>0.222</v>
      </c>
      <c r="R557" s="3">
        <v>0.22800000000000001</v>
      </c>
      <c r="S557" s="3">
        <v>0.185</v>
      </c>
    </row>
    <row r="558" spans="1:19" x14ac:dyDescent="0.25">
      <c r="A558">
        <v>2009</v>
      </c>
      <c r="B558">
        <v>168</v>
      </c>
      <c r="C558" t="s">
        <v>77</v>
      </c>
      <c r="D558" t="s">
        <v>135</v>
      </c>
      <c r="E558" s="3">
        <v>0.114</v>
      </c>
      <c r="F558" s="3">
        <v>9.8000000000000004E-2</v>
      </c>
      <c r="G558" s="3">
        <v>0.154</v>
      </c>
      <c r="H558" s="3">
        <v>0.27400000000000002</v>
      </c>
      <c r="I558" s="3">
        <v>0.253</v>
      </c>
      <c r="J558" s="3">
        <v>0.254</v>
      </c>
      <c r="K558" s="3">
        <v>0.253</v>
      </c>
      <c r="L558" s="3">
        <v>0.25600000000000001</v>
      </c>
      <c r="M558" s="3">
        <v>0.252</v>
      </c>
      <c r="N558" s="3">
        <v>0.25</v>
      </c>
      <c r="O558" s="3">
        <v>0.21299999999999999</v>
      </c>
      <c r="P558" s="3">
        <v>0.16</v>
      </c>
      <c r="Q558" s="3">
        <v>0.20399999999999999</v>
      </c>
      <c r="R558" s="3">
        <v>0.219</v>
      </c>
      <c r="S558" s="3">
        <v>0.17799999999999999</v>
      </c>
    </row>
    <row r="559" spans="1:19" x14ac:dyDescent="0.25">
      <c r="A559">
        <v>2009</v>
      </c>
      <c r="B559">
        <v>168</v>
      </c>
      <c r="C559" t="s">
        <v>77</v>
      </c>
      <c r="D559" t="s">
        <v>136</v>
      </c>
      <c r="E559" s="3">
        <v>0.16700000000000001</v>
      </c>
      <c r="F559" s="3">
        <v>0.15</v>
      </c>
      <c r="G559" s="3">
        <v>0.16500000000000001</v>
      </c>
      <c r="H559" s="3">
        <v>0.22800000000000001</v>
      </c>
      <c r="I559" s="3">
        <v>0.221</v>
      </c>
      <c r="J559" s="3">
        <v>0.23400000000000001</v>
      </c>
      <c r="K559" s="3">
        <v>0.246</v>
      </c>
      <c r="L559" s="3">
        <v>0.25</v>
      </c>
      <c r="M559" s="3">
        <v>0.23499999999999999</v>
      </c>
      <c r="N559" s="3">
        <v>0.22800000000000001</v>
      </c>
      <c r="O559" s="3">
        <v>0.21199999999999999</v>
      </c>
      <c r="P559" s="3">
        <v>0.19800000000000001</v>
      </c>
      <c r="Q559" s="3">
        <v>0.22600000000000001</v>
      </c>
      <c r="R559" s="3">
        <v>0.23899999999999999</v>
      </c>
      <c r="S559" s="3">
        <v>0.189</v>
      </c>
    </row>
    <row r="560" spans="1:19" x14ac:dyDescent="0.25">
      <c r="A560">
        <v>2009</v>
      </c>
      <c r="B560">
        <v>168</v>
      </c>
      <c r="C560" t="s">
        <v>77</v>
      </c>
      <c r="D560" t="s">
        <v>137</v>
      </c>
      <c r="E560" s="3">
        <v>0.21</v>
      </c>
      <c r="F560" s="3">
        <v>0.245</v>
      </c>
      <c r="G560" s="3">
        <v>0.28499999999999998</v>
      </c>
      <c r="H560" s="3">
        <v>0.28799999999999998</v>
      </c>
      <c r="I560" s="3">
        <v>0.215</v>
      </c>
      <c r="J560" s="3">
        <v>0.161</v>
      </c>
      <c r="K560" s="3">
        <v>0.222</v>
      </c>
      <c r="L560" s="3">
        <v>0.22500000000000001</v>
      </c>
      <c r="M560" s="3">
        <v>0.184</v>
      </c>
      <c r="N560" s="3">
        <v>0.20799999999999999</v>
      </c>
      <c r="O560" s="3">
        <v>0.17100000000000001</v>
      </c>
      <c r="P560" s="3">
        <v>0.17399999999999999</v>
      </c>
      <c r="Q560" s="3">
        <v>0.19600000000000001</v>
      </c>
      <c r="R560" s="3">
        <v>0.23499999999999999</v>
      </c>
      <c r="S560" s="3">
        <v>0.187</v>
      </c>
    </row>
    <row r="561" spans="1:19" x14ac:dyDescent="0.25">
      <c r="A561">
        <v>2009</v>
      </c>
      <c r="B561">
        <v>168</v>
      </c>
      <c r="C561" t="s">
        <v>77</v>
      </c>
      <c r="D561" t="s">
        <v>138</v>
      </c>
      <c r="E561" s="3">
        <v>0.182</v>
      </c>
      <c r="F561" s="3">
        <v>0.183</v>
      </c>
      <c r="G561" s="3">
        <v>0.223</v>
      </c>
      <c r="H561" s="3">
        <v>0.20499999999999999</v>
      </c>
      <c r="I561" s="3">
        <v>0.19600000000000001</v>
      </c>
      <c r="J561" s="3">
        <v>0.191</v>
      </c>
      <c r="K561" s="3">
        <v>0.14399999999999999</v>
      </c>
      <c r="L561" s="3">
        <v>0.19700000000000001</v>
      </c>
      <c r="M561" s="3">
        <v>0.218</v>
      </c>
      <c r="N561" s="3">
        <v>0.20799999999999999</v>
      </c>
      <c r="O561" s="3">
        <v>0.221</v>
      </c>
      <c r="P561" s="3">
        <v>0.20300000000000001</v>
      </c>
      <c r="Q561" s="3">
        <v>0.20799999999999999</v>
      </c>
      <c r="R561" s="3">
        <v>0.245</v>
      </c>
      <c r="S561" s="3">
        <v>0.20300000000000001</v>
      </c>
    </row>
    <row r="562" spans="1:19" x14ac:dyDescent="0.25">
      <c r="A562">
        <v>2009</v>
      </c>
      <c r="B562">
        <v>168</v>
      </c>
      <c r="C562" t="s">
        <v>77</v>
      </c>
      <c r="D562" t="s">
        <v>146</v>
      </c>
      <c r="E562" s="3">
        <v>0.11</v>
      </c>
      <c r="F562" s="3">
        <v>0.14799999999999999</v>
      </c>
      <c r="G562" s="3">
        <v>0.112</v>
      </c>
      <c r="H562" s="3">
        <v>0.154</v>
      </c>
      <c r="I562" s="3">
        <v>0.29799999999999999</v>
      </c>
      <c r="J562" s="3">
        <v>0.32300000000000001</v>
      </c>
      <c r="K562" s="3">
        <v>0.29599999999999999</v>
      </c>
      <c r="L562" s="3">
        <v>0.25900000000000001</v>
      </c>
      <c r="M562" s="3">
        <v>0.23799999999999999</v>
      </c>
      <c r="N562" s="3">
        <v>0.24</v>
      </c>
      <c r="O562" s="3">
        <v>0.20499999999999999</v>
      </c>
      <c r="P562" s="3">
        <v>0.19500000000000001</v>
      </c>
      <c r="Q562" s="3">
        <v>0.20100000000000001</v>
      </c>
      <c r="R562" s="3">
        <v>0.23499999999999999</v>
      </c>
      <c r="S562" s="3">
        <v>0.20899999999999999</v>
      </c>
    </row>
    <row r="563" spans="1:19" x14ac:dyDescent="0.25">
      <c r="A563">
        <v>2009</v>
      </c>
      <c r="B563">
        <v>168</v>
      </c>
      <c r="C563" t="s">
        <v>77</v>
      </c>
      <c r="D563" t="s">
        <v>147</v>
      </c>
      <c r="E563" s="3">
        <v>0.17599999999999999</v>
      </c>
      <c r="F563" s="3">
        <v>0.185</v>
      </c>
      <c r="G563" s="3">
        <v>0.22500000000000001</v>
      </c>
      <c r="H563" s="3">
        <v>0.26500000000000001</v>
      </c>
      <c r="I563" s="3">
        <v>0.28199999999999997</v>
      </c>
      <c r="J563" s="3">
        <v>0.26900000000000002</v>
      </c>
      <c r="K563" s="3">
        <v>0.26100000000000001</v>
      </c>
      <c r="L563" s="3">
        <v>0.255</v>
      </c>
      <c r="M563" s="3">
        <v>0.26500000000000001</v>
      </c>
      <c r="N563" s="3">
        <v>0.28100000000000003</v>
      </c>
      <c r="O563" s="3">
        <v>0.27100000000000002</v>
      </c>
      <c r="P563" s="3">
        <v>0.20399999999999999</v>
      </c>
      <c r="Q563" s="3">
        <v>0.19400000000000001</v>
      </c>
      <c r="R563" s="3">
        <v>0.23100000000000001</v>
      </c>
      <c r="S563" s="3">
        <v>0.20300000000000001</v>
      </c>
    </row>
    <row r="564" spans="1:19" x14ac:dyDescent="0.25">
      <c r="A564">
        <v>2009</v>
      </c>
      <c r="B564">
        <v>168</v>
      </c>
      <c r="C564" t="s">
        <v>77</v>
      </c>
      <c r="D564" t="s">
        <v>148</v>
      </c>
      <c r="E564" s="3">
        <v>0.218</v>
      </c>
      <c r="F564" s="3">
        <v>0.22</v>
      </c>
      <c r="G564" s="3">
        <v>0.25700000000000001</v>
      </c>
      <c r="H564" s="3">
        <v>0.26500000000000001</v>
      </c>
      <c r="I564" s="3">
        <v>0.24099999999999999</v>
      </c>
      <c r="J564" s="3">
        <v>0.21</v>
      </c>
      <c r="K564" s="3">
        <v>0.18099999999999999</v>
      </c>
      <c r="L564" s="3">
        <v>0.18</v>
      </c>
      <c r="M564" s="3">
        <v>0.19800000000000001</v>
      </c>
      <c r="N564" s="3">
        <v>0.23200000000000001</v>
      </c>
      <c r="O564" s="3">
        <v>0.248</v>
      </c>
      <c r="P564" s="3">
        <v>0.23400000000000001</v>
      </c>
      <c r="Q564" s="3">
        <v>0.23899999999999999</v>
      </c>
      <c r="R564" s="3">
        <v>0.24199999999999999</v>
      </c>
      <c r="S564" s="3">
        <v>0.192</v>
      </c>
    </row>
    <row r="565" spans="1:19" x14ac:dyDescent="0.25">
      <c r="A565">
        <v>2009</v>
      </c>
      <c r="B565">
        <v>168</v>
      </c>
      <c r="C565" t="s">
        <v>77</v>
      </c>
      <c r="D565" t="s">
        <v>149</v>
      </c>
      <c r="E565" s="3">
        <v>0.22600000000000001</v>
      </c>
      <c r="F565" s="3">
        <v>0.22900000000000001</v>
      </c>
      <c r="G565" s="3">
        <v>0.21099999999999999</v>
      </c>
      <c r="H565" s="3">
        <v>0.217</v>
      </c>
      <c r="I565" s="3">
        <v>0.217</v>
      </c>
      <c r="J565" s="3">
        <v>0.247</v>
      </c>
      <c r="K565" s="3">
        <v>0.26800000000000002</v>
      </c>
      <c r="L565" s="3">
        <v>0.26</v>
      </c>
      <c r="M565" s="3">
        <v>0.27</v>
      </c>
      <c r="N565" s="3">
        <v>0.29099999999999998</v>
      </c>
      <c r="O565" s="3">
        <v>0.27500000000000002</v>
      </c>
      <c r="P565" s="3">
        <v>0.20100000000000001</v>
      </c>
      <c r="Q565" s="3">
        <v>0.24299999999999999</v>
      </c>
      <c r="R565" s="3">
        <v>0.252</v>
      </c>
      <c r="S565" s="3">
        <v>0.20100000000000001</v>
      </c>
    </row>
    <row r="566" spans="1:19" x14ac:dyDescent="0.25">
      <c r="A566">
        <v>2009</v>
      </c>
      <c r="B566">
        <v>168</v>
      </c>
      <c r="C566" t="s">
        <v>77</v>
      </c>
      <c r="D566" t="s">
        <v>150</v>
      </c>
      <c r="E566" s="3">
        <v>0.23200000000000001</v>
      </c>
      <c r="F566" s="3">
        <v>0.23400000000000001</v>
      </c>
      <c r="G566" s="3">
        <v>0.19</v>
      </c>
      <c r="H566" s="3">
        <v>0.21299999999999999</v>
      </c>
      <c r="I566" s="3">
        <v>0.23499999999999999</v>
      </c>
      <c r="J566" s="3">
        <v>0.24399999999999999</v>
      </c>
      <c r="K566" s="3">
        <v>0.26800000000000002</v>
      </c>
      <c r="L566" s="3">
        <v>0.26600000000000001</v>
      </c>
      <c r="M566" s="3">
        <v>0.26500000000000001</v>
      </c>
      <c r="N566" s="3">
        <v>0.26400000000000001</v>
      </c>
      <c r="O566" s="3">
        <v>0.22900000000000001</v>
      </c>
      <c r="P566" s="3">
        <v>0.23400000000000001</v>
      </c>
      <c r="Q566" s="3">
        <v>0.24</v>
      </c>
      <c r="R566" s="3">
        <v>0.251</v>
      </c>
      <c r="S566" s="3">
        <v>0.19500000000000001</v>
      </c>
    </row>
    <row r="567" spans="1:19" x14ac:dyDescent="0.25">
      <c r="A567">
        <v>2009</v>
      </c>
      <c r="B567">
        <v>168</v>
      </c>
      <c r="C567" t="s">
        <v>77</v>
      </c>
      <c r="D567" t="s">
        <v>151</v>
      </c>
      <c r="E567" s="3">
        <v>0.222</v>
      </c>
      <c r="F567" s="3">
        <v>0.22500000000000001</v>
      </c>
      <c r="G567" s="3">
        <v>0.22500000000000001</v>
      </c>
      <c r="H567" s="3">
        <v>0.27300000000000002</v>
      </c>
      <c r="I567" s="3">
        <v>0.30499999999999999</v>
      </c>
      <c r="J567" s="3">
        <v>0.316</v>
      </c>
      <c r="K567" s="3">
        <v>0.29399999999999998</v>
      </c>
      <c r="L567" s="3">
        <v>0.252</v>
      </c>
      <c r="M567" s="3">
        <v>0.252</v>
      </c>
      <c r="N567" s="3">
        <v>0.27100000000000002</v>
      </c>
      <c r="O567" s="3">
        <v>0.26200000000000001</v>
      </c>
      <c r="P567" s="3">
        <v>0.254</v>
      </c>
      <c r="Q567" s="3">
        <v>0.249</v>
      </c>
      <c r="R567" s="3">
        <v>0.251</v>
      </c>
      <c r="S567" s="3">
        <v>0.2</v>
      </c>
    </row>
    <row r="568" spans="1:19" x14ac:dyDescent="0.25">
      <c r="A568">
        <v>2009</v>
      </c>
      <c r="B568">
        <v>168</v>
      </c>
      <c r="C568" t="s">
        <v>77</v>
      </c>
      <c r="D568" t="s">
        <v>152</v>
      </c>
      <c r="E568" s="3">
        <v>0.23599999999999999</v>
      </c>
      <c r="F568" s="3">
        <v>0.247</v>
      </c>
      <c r="G568" s="3">
        <v>0.23</v>
      </c>
      <c r="H568" s="3">
        <v>0.22800000000000001</v>
      </c>
      <c r="I568" s="3">
        <v>0.222</v>
      </c>
      <c r="J568" s="3">
        <v>0.185</v>
      </c>
      <c r="K568" s="3">
        <v>0.20599999999999999</v>
      </c>
      <c r="L568" s="3">
        <v>0.22800000000000001</v>
      </c>
      <c r="M568" s="3">
        <v>0.222</v>
      </c>
      <c r="N568" s="3">
        <v>0.246</v>
      </c>
      <c r="O568" s="3">
        <v>0.25</v>
      </c>
      <c r="P568" s="3">
        <v>0.253</v>
      </c>
      <c r="Q568" s="3">
        <v>0.24399999999999999</v>
      </c>
      <c r="R568" s="3">
        <v>0.26100000000000001</v>
      </c>
      <c r="S568" s="3">
        <v>0.218</v>
      </c>
    </row>
    <row r="569" spans="1:19" x14ac:dyDescent="0.25">
      <c r="A569">
        <v>2009</v>
      </c>
      <c r="B569">
        <v>168</v>
      </c>
      <c r="C569" t="s">
        <v>77</v>
      </c>
      <c r="D569" t="s">
        <v>160</v>
      </c>
      <c r="E569" s="3">
        <v>0.214</v>
      </c>
      <c r="F569" s="3">
        <v>0.17899999999999999</v>
      </c>
      <c r="G569" s="3">
        <v>0.20499999999999999</v>
      </c>
      <c r="H569" s="3">
        <v>0.24199999999999999</v>
      </c>
      <c r="I569" s="3">
        <v>0.22800000000000001</v>
      </c>
      <c r="J569" s="3">
        <v>0.22500000000000001</v>
      </c>
      <c r="K569" s="3">
        <v>0.221</v>
      </c>
      <c r="L569" s="3">
        <v>0.23599999999999999</v>
      </c>
      <c r="M569" s="3">
        <v>0.23599999999999999</v>
      </c>
      <c r="N569" s="3">
        <v>0.23899999999999999</v>
      </c>
      <c r="O569" s="3">
        <v>0.23899999999999999</v>
      </c>
      <c r="P569" s="3">
        <v>0.26800000000000002</v>
      </c>
      <c r="Q569" s="3">
        <v>0.26</v>
      </c>
      <c r="R569" s="3">
        <v>0.25800000000000001</v>
      </c>
      <c r="S569" s="3">
        <v>0.21299999999999999</v>
      </c>
    </row>
    <row r="570" spans="1:19" x14ac:dyDescent="0.25">
      <c r="A570">
        <v>2009</v>
      </c>
      <c r="B570">
        <v>168</v>
      </c>
      <c r="C570" t="s">
        <v>77</v>
      </c>
      <c r="D570" t="s">
        <v>161</v>
      </c>
      <c r="E570" s="3">
        <v>0.248</v>
      </c>
      <c r="F570" s="3">
        <v>0.222</v>
      </c>
      <c r="G570" s="3">
        <v>0.224</v>
      </c>
      <c r="H570" s="3">
        <v>0.23799999999999999</v>
      </c>
      <c r="I570" s="3">
        <v>0.184</v>
      </c>
      <c r="J570" s="3">
        <v>0.253</v>
      </c>
      <c r="K570" s="3">
        <v>0.26300000000000001</v>
      </c>
      <c r="L570" s="3">
        <v>0.24099999999999999</v>
      </c>
      <c r="M570" s="3">
        <v>0.255</v>
      </c>
      <c r="N570" s="3">
        <v>0.249</v>
      </c>
      <c r="O570" s="3">
        <v>0.23100000000000001</v>
      </c>
      <c r="P570" s="3">
        <v>0.26200000000000001</v>
      </c>
      <c r="Q570" s="3">
        <v>0.245</v>
      </c>
      <c r="R570" s="3">
        <v>0.249</v>
      </c>
      <c r="S570" s="3">
        <v>0.192</v>
      </c>
    </row>
    <row r="571" spans="1:19" x14ac:dyDescent="0.25">
      <c r="A571">
        <v>2009</v>
      </c>
      <c r="B571">
        <v>168</v>
      </c>
      <c r="C571" t="s">
        <v>77</v>
      </c>
      <c r="D571" t="s">
        <v>162</v>
      </c>
      <c r="E571" s="3">
        <v>0.19700000000000001</v>
      </c>
      <c r="F571" s="3">
        <v>0.20300000000000001</v>
      </c>
      <c r="G571" s="3">
        <v>0.22600000000000001</v>
      </c>
      <c r="H571" s="3">
        <v>0.24299999999999999</v>
      </c>
      <c r="I571" s="3">
        <v>0.19400000000000001</v>
      </c>
      <c r="J571" s="3">
        <v>0.251</v>
      </c>
      <c r="K571" s="3">
        <v>0.27200000000000002</v>
      </c>
      <c r="L571" s="3">
        <v>0.26100000000000001</v>
      </c>
      <c r="M571" s="3">
        <v>0.27400000000000002</v>
      </c>
      <c r="N571" s="3">
        <v>0.25900000000000001</v>
      </c>
      <c r="O571" s="3">
        <v>0.22</v>
      </c>
      <c r="P571" s="3">
        <v>0.189</v>
      </c>
      <c r="Q571" s="3">
        <v>0.23</v>
      </c>
      <c r="R571" s="3">
        <v>0.245</v>
      </c>
      <c r="S571" s="3">
        <v>0.191</v>
      </c>
    </row>
    <row r="572" spans="1:19" x14ac:dyDescent="0.25">
      <c r="A572">
        <v>2009</v>
      </c>
      <c r="B572">
        <v>168</v>
      </c>
      <c r="C572" t="s">
        <v>77</v>
      </c>
      <c r="D572" t="s">
        <v>163</v>
      </c>
      <c r="E572" s="3">
        <v>0.19500000000000001</v>
      </c>
      <c r="F572" s="3">
        <v>0.19400000000000001</v>
      </c>
      <c r="G572" s="3">
        <v>0.21299999999999999</v>
      </c>
      <c r="H572" s="3">
        <v>0.248</v>
      </c>
      <c r="I572" s="3">
        <v>0.19400000000000001</v>
      </c>
      <c r="J572" s="3">
        <v>0.20699999999999999</v>
      </c>
      <c r="K572" s="3">
        <v>0.25600000000000001</v>
      </c>
      <c r="L572" s="3">
        <v>0.27400000000000002</v>
      </c>
      <c r="M572" s="3">
        <v>0.247</v>
      </c>
      <c r="N572" s="3">
        <v>0.27400000000000002</v>
      </c>
      <c r="O572" s="3">
        <v>0.27500000000000002</v>
      </c>
      <c r="P572" s="3">
        <v>0.26800000000000002</v>
      </c>
      <c r="Q572" s="3">
        <v>0.24299999999999999</v>
      </c>
      <c r="R572" s="3">
        <v>0.23699999999999999</v>
      </c>
      <c r="S572" s="3">
        <v>0.19900000000000001</v>
      </c>
    </row>
    <row r="573" spans="1:19" x14ac:dyDescent="0.25">
      <c r="A573">
        <v>2009</v>
      </c>
      <c r="B573">
        <v>168</v>
      </c>
      <c r="C573" t="s">
        <v>77</v>
      </c>
      <c r="D573" t="s">
        <v>164</v>
      </c>
      <c r="E573" s="3">
        <v>0.23599999999999999</v>
      </c>
      <c r="F573" s="3">
        <v>0.23400000000000001</v>
      </c>
      <c r="G573" s="3">
        <v>0.24399999999999999</v>
      </c>
      <c r="H573" s="3">
        <v>0.22700000000000001</v>
      </c>
      <c r="I573" s="3">
        <v>0.223</v>
      </c>
      <c r="J573" s="3">
        <v>0.23799999999999999</v>
      </c>
      <c r="K573" s="3">
        <v>0.21099999999999999</v>
      </c>
      <c r="L573" s="3">
        <v>0.20100000000000001</v>
      </c>
      <c r="M573" s="3">
        <v>0.214</v>
      </c>
      <c r="N573" s="3">
        <v>0.218</v>
      </c>
      <c r="O573" s="3">
        <v>0.214</v>
      </c>
      <c r="P573" s="3">
        <v>0.215</v>
      </c>
      <c r="Q573" s="3">
        <v>0.23100000000000001</v>
      </c>
      <c r="R573" s="3">
        <v>0.245</v>
      </c>
      <c r="S573" s="3">
        <v>0.191</v>
      </c>
    </row>
    <row r="574" spans="1:19" x14ac:dyDescent="0.25">
      <c r="A574">
        <v>2009</v>
      </c>
      <c r="B574">
        <v>168</v>
      </c>
      <c r="C574" t="s">
        <v>77</v>
      </c>
      <c r="D574" t="s">
        <v>165</v>
      </c>
      <c r="E574" s="3">
        <v>0.21199999999999999</v>
      </c>
      <c r="F574" s="3">
        <v>0.215</v>
      </c>
      <c r="G574" s="3">
        <v>0.23200000000000001</v>
      </c>
      <c r="H574" s="3">
        <v>0.153</v>
      </c>
      <c r="I574" s="3">
        <v>0.17799999999999999</v>
      </c>
      <c r="J574" s="3">
        <v>0.246</v>
      </c>
      <c r="K574" s="3">
        <v>0.20300000000000001</v>
      </c>
      <c r="L574" s="3">
        <v>0.151</v>
      </c>
      <c r="M574" s="3">
        <v>0.215</v>
      </c>
      <c r="N574" s="3">
        <v>0.23599999999999999</v>
      </c>
      <c r="O574" s="3">
        <v>0.216</v>
      </c>
      <c r="P574" s="3">
        <v>0.22800000000000001</v>
      </c>
      <c r="Q574" s="3">
        <v>0.23200000000000001</v>
      </c>
      <c r="R574" s="3">
        <v>0.24399999999999999</v>
      </c>
      <c r="S574" s="3">
        <v>0.188</v>
      </c>
    </row>
    <row r="575" spans="1:19" x14ac:dyDescent="0.25">
      <c r="A575">
        <v>2009</v>
      </c>
      <c r="B575">
        <v>168</v>
      </c>
      <c r="C575" t="s">
        <v>77</v>
      </c>
      <c r="D575" t="s">
        <v>166</v>
      </c>
      <c r="E575" s="3">
        <v>0.20599999999999999</v>
      </c>
      <c r="F575" s="3">
        <v>0.21</v>
      </c>
      <c r="G575" s="3">
        <v>0.23200000000000001</v>
      </c>
      <c r="H575" s="3">
        <v>0.192</v>
      </c>
      <c r="I575" s="3">
        <v>0.22800000000000001</v>
      </c>
      <c r="J575" s="3">
        <v>0.24</v>
      </c>
      <c r="K575" s="3">
        <v>0.188</v>
      </c>
      <c r="L575" s="3">
        <v>0.217</v>
      </c>
      <c r="M575" s="3">
        <v>0.16600000000000001</v>
      </c>
      <c r="N575" s="3">
        <v>0.14899999999999999</v>
      </c>
      <c r="O575" s="3">
        <v>0.14000000000000001</v>
      </c>
      <c r="P575" s="3">
        <v>0.17699999999999999</v>
      </c>
      <c r="Q575" s="3">
        <v>0.18</v>
      </c>
      <c r="R575" s="3">
        <v>0.224</v>
      </c>
      <c r="S575" s="3">
        <v>0.17799999999999999</v>
      </c>
    </row>
    <row r="576" spans="1:19" x14ac:dyDescent="0.25">
      <c r="A576">
        <v>2009</v>
      </c>
      <c r="B576">
        <v>168</v>
      </c>
      <c r="C576" t="s">
        <v>77</v>
      </c>
      <c r="D576" t="s">
        <v>174</v>
      </c>
      <c r="E576" s="3">
        <v>0.20399999999999999</v>
      </c>
      <c r="F576" s="3">
        <v>0.191</v>
      </c>
      <c r="G576" s="3">
        <v>0.19700000000000001</v>
      </c>
      <c r="H576" s="3">
        <v>0.19500000000000001</v>
      </c>
      <c r="I576" s="3">
        <v>0.189</v>
      </c>
      <c r="J576" s="3">
        <v>0.22700000000000001</v>
      </c>
      <c r="K576" s="3">
        <v>0.26</v>
      </c>
      <c r="L576" s="3">
        <v>0.24199999999999999</v>
      </c>
      <c r="M576" s="3">
        <v>0.25600000000000001</v>
      </c>
      <c r="N576" s="3">
        <v>0.26</v>
      </c>
      <c r="O576" s="3">
        <v>0.21299999999999999</v>
      </c>
      <c r="P576" s="3">
        <v>0.223</v>
      </c>
      <c r="Q576" s="3">
        <v>0.21199999999999999</v>
      </c>
      <c r="R576" s="3">
        <v>0.27400000000000002</v>
      </c>
      <c r="S576" s="3">
        <v>0.216</v>
      </c>
    </row>
    <row r="577" spans="1:19" x14ac:dyDescent="0.25">
      <c r="A577">
        <v>2009</v>
      </c>
      <c r="B577">
        <v>168</v>
      </c>
      <c r="C577" t="s">
        <v>77</v>
      </c>
      <c r="D577" t="s">
        <v>175</v>
      </c>
      <c r="E577" s="3">
        <v>0.192</v>
      </c>
      <c r="F577" s="3">
        <v>0.19700000000000001</v>
      </c>
      <c r="G577" s="3">
        <v>0.21099999999999999</v>
      </c>
      <c r="H577" s="3">
        <v>0.23100000000000001</v>
      </c>
      <c r="I577" s="3">
        <v>0.24299999999999999</v>
      </c>
      <c r="J577" s="3">
        <v>0.184</v>
      </c>
      <c r="K577" s="3">
        <v>0.23899999999999999</v>
      </c>
      <c r="L577" s="3">
        <v>0.219</v>
      </c>
      <c r="M577" s="3">
        <v>0.23899999999999999</v>
      </c>
      <c r="N577" s="3">
        <v>0.249</v>
      </c>
      <c r="O577" s="3">
        <v>0.253</v>
      </c>
      <c r="P577" s="3">
        <v>0.222</v>
      </c>
      <c r="Q577" s="3">
        <v>0.23400000000000001</v>
      </c>
      <c r="R577" s="3">
        <v>0.27900000000000003</v>
      </c>
      <c r="S577" s="3">
        <v>0.219</v>
      </c>
    </row>
    <row r="578" spans="1:19" x14ac:dyDescent="0.25">
      <c r="A578">
        <v>2009</v>
      </c>
      <c r="B578">
        <v>168</v>
      </c>
      <c r="C578" t="s">
        <v>77</v>
      </c>
      <c r="D578" t="s">
        <v>176</v>
      </c>
      <c r="E578" s="3">
        <v>0.247</v>
      </c>
      <c r="F578" s="3">
        <v>0.24399999999999999</v>
      </c>
      <c r="G578" s="3">
        <v>0.25</v>
      </c>
      <c r="H578" s="3">
        <v>0.247</v>
      </c>
      <c r="I578" s="3">
        <v>0.21199999999999999</v>
      </c>
      <c r="J578" s="3">
        <v>0.251</v>
      </c>
      <c r="K578" s="3">
        <v>0.22</v>
      </c>
      <c r="L578" s="3">
        <v>0.17299999999999999</v>
      </c>
      <c r="M578" s="3">
        <v>0.16</v>
      </c>
      <c r="N578" s="3">
        <v>0.158</v>
      </c>
      <c r="O578" s="3">
        <v>0.161</v>
      </c>
      <c r="P578" s="3">
        <v>0.157</v>
      </c>
      <c r="Q578" s="3">
        <v>0.19900000000000001</v>
      </c>
      <c r="R578" s="3">
        <v>0.27</v>
      </c>
      <c r="S578" s="3">
        <v>0.23200000000000001</v>
      </c>
    </row>
    <row r="579" spans="1:19" x14ac:dyDescent="0.25">
      <c r="A579">
        <v>2009</v>
      </c>
      <c r="B579">
        <v>168</v>
      </c>
      <c r="C579" t="s">
        <v>77</v>
      </c>
      <c r="D579" t="s">
        <v>177</v>
      </c>
      <c r="E579" s="3">
        <v>0.23100000000000001</v>
      </c>
      <c r="F579" s="3">
        <v>0.22600000000000001</v>
      </c>
      <c r="G579" s="3">
        <v>0.23300000000000001</v>
      </c>
      <c r="H579" s="3">
        <v>0.22500000000000001</v>
      </c>
      <c r="I579" s="3">
        <v>0.19</v>
      </c>
      <c r="J579" s="3">
        <v>0.245</v>
      </c>
      <c r="K579" s="3">
        <v>0.26900000000000002</v>
      </c>
      <c r="L579" s="3">
        <v>0.28799999999999998</v>
      </c>
      <c r="M579" s="3">
        <v>0.27300000000000002</v>
      </c>
      <c r="N579" s="3">
        <v>0.21</v>
      </c>
      <c r="O579" s="3">
        <v>0.24299999999999999</v>
      </c>
      <c r="P579" s="3">
        <v>0.23599999999999999</v>
      </c>
      <c r="Q579" s="3">
        <v>0.245</v>
      </c>
      <c r="R579" s="3">
        <v>0.27500000000000002</v>
      </c>
      <c r="S579" s="3">
        <v>0.22700000000000001</v>
      </c>
    </row>
    <row r="580" spans="1:19" x14ac:dyDescent="0.25">
      <c r="A580">
        <v>2009</v>
      </c>
      <c r="B580">
        <v>168</v>
      </c>
      <c r="C580" t="s">
        <v>77</v>
      </c>
      <c r="D580" t="s">
        <v>178</v>
      </c>
      <c r="E580" s="3">
        <v>0.17399999999999999</v>
      </c>
      <c r="F580" s="3">
        <v>0.16600000000000001</v>
      </c>
      <c r="G580" s="3">
        <v>0.19800000000000001</v>
      </c>
      <c r="H580" s="3">
        <v>0.23599999999999999</v>
      </c>
      <c r="I580" s="3">
        <v>0.20100000000000001</v>
      </c>
      <c r="J580" s="3">
        <v>0.22</v>
      </c>
      <c r="K580" s="3">
        <v>0.245</v>
      </c>
      <c r="L580" s="3">
        <v>0.28499999999999998</v>
      </c>
      <c r="M580" s="3">
        <v>0.23599999999999999</v>
      </c>
      <c r="N580" s="3">
        <v>0.192</v>
      </c>
      <c r="O580" s="3">
        <v>0.183</v>
      </c>
      <c r="P580" s="3">
        <v>0.17899999999999999</v>
      </c>
      <c r="Q580" s="3">
        <v>0.23699999999999999</v>
      </c>
      <c r="R580" s="3">
        <v>0.25800000000000001</v>
      </c>
      <c r="S580" s="3">
        <v>0.20699999999999999</v>
      </c>
    </row>
    <row r="581" spans="1:19" x14ac:dyDescent="0.25">
      <c r="A581">
        <v>2009</v>
      </c>
      <c r="B581">
        <v>168</v>
      </c>
      <c r="C581" t="s">
        <v>77</v>
      </c>
      <c r="D581" t="s">
        <v>179</v>
      </c>
      <c r="E581" s="3">
        <v>0.14199999999999999</v>
      </c>
      <c r="F581" s="3">
        <v>0.184</v>
      </c>
      <c r="G581" s="3">
        <v>0.21299999999999999</v>
      </c>
      <c r="H581" s="3">
        <v>0.249</v>
      </c>
      <c r="I581" s="3">
        <v>0.27800000000000002</v>
      </c>
      <c r="J581" s="3">
        <v>0.27900000000000003</v>
      </c>
      <c r="K581" s="3">
        <v>0.26800000000000002</v>
      </c>
      <c r="L581" s="3">
        <v>0.20399999999999999</v>
      </c>
      <c r="M581" s="3">
        <v>0.184</v>
      </c>
      <c r="N581" s="3">
        <v>0.17100000000000001</v>
      </c>
      <c r="O581" s="3">
        <v>0.16500000000000001</v>
      </c>
      <c r="P581" s="3">
        <v>0.17</v>
      </c>
      <c r="Q581" s="3">
        <v>0.249</v>
      </c>
      <c r="R581" s="3">
        <v>0.26100000000000001</v>
      </c>
      <c r="S581" s="3">
        <v>0.20300000000000001</v>
      </c>
    </row>
    <row r="582" spans="1:19" x14ac:dyDescent="0.25">
      <c r="A582">
        <v>2009</v>
      </c>
      <c r="B582">
        <v>168</v>
      </c>
      <c r="C582" t="s">
        <v>77</v>
      </c>
      <c r="D582" t="s">
        <v>180</v>
      </c>
      <c r="E582" s="3">
        <v>0.21299999999999999</v>
      </c>
      <c r="F582" s="3">
        <v>0.217</v>
      </c>
      <c r="G582" s="3">
        <v>0.22900000000000001</v>
      </c>
      <c r="H582" s="3">
        <v>0.21199999999999999</v>
      </c>
      <c r="I582" s="3">
        <v>0.17399999999999999</v>
      </c>
      <c r="J582" s="3">
        <v>0.18099999999999999</v>
      </c>
      <c r="K582" s="3">
        <v>0.19</v>
      </c>
      <c r="L582" s="3">
        <v>0.17699999999999999</v>
      </c>
      <c r="M582" s="3">
        <v>0.19</v>
      </c>
      <c r="N582" s="3">
        <v>0.159</v>
      </c>
      <c r="O582" s="3">
        <v>0.154</v>
      </c>
      <c r="P582" s="3">
        <v>0.19600000000000001</v>
      </c>
      <c r="Q582" s="3">
        <v>0.24</v>
      </c>
      <c r="R582" s="3">
        <v>0.25</v>
      </c>
      <c r="S582" s="3">
        <v>0.20100000000000001</v>
      </c>
    </row>
    <row r="583" spans="1:19" x14ac:dyDescent="0.25">
      <c r="A583">
        <v>2009</v>
      </c>
      <c r="B583">
        <v>168</v>
      </c>
      <c r="C583" t="s">
        <v>77</v>
      </c>
      <c r="D583" t="s">
        <v>188</v>
      </c>
      <c r="E583" s="3">
        <v>0.21099999999999999</v>
      </c>
      <c r="F583" s="3">
        <v>0.21099999999999999</v>
      </c>
      <c r="G583" s="3">
        <v>0.218</v>
      </c>
      <c r="H583" s="3">
        <v>0.14899999999999999</v>
      </c>
      <c r="I583" s="3">
        <v>0.17599999999999999</v>
      </c>
      <c r="J583" s="3">
        <v>0.20200000000000001</v>
      </c>
      <c r="K583" s="3">
        <v>0.23300000000000001</v>
      </c>
      <c r="L583" s="3">
        <v>0.26400000000000001</v>
      </c>
      <c r="M583" s="3">
        <v>0.23</v>
      </c>
      <c r="N583" s="3">
        <v>0.17</v>
      </c>
      <c r="O583" s="3">
        <v>0.192</v>
      </c>
      <c r="P583" s="3">
        <v>0.23</v>
      </c>
      <c r="Q583" s="3">
        <v>0.253</v>
      </c>
      <c r="R583" s="3">
        <v>0.26400000000000001</v>
      </c>
      <c r="S583" s="3">
        <v>0.21</v>
      </c>
    </row>
    <row r="584" spans="1:19" x14ac:dyDescent="0.25">
      <c r="A584">
        <v>2009</v>
      </c>
      <c r="B584">
        <v>168</v>
      </c>
      <c r="C584" t="s">
        <v>77</v>
      </c>
      <c r="D584" t="s">
        <v>189</v>
      </c>
      <c r="E584" s="3">
        <v>0.23400000000000001</v>
      </c>
      <c r="F584" s="3">
        <v>0.21</v>
      </c>
      <c r="G584" s="3">
        <v>0.222</v>
      </c>
      <c r="H584" s="3">
        <v>0.20699999999999999</v>
      </c>
      <c r="I584" s="3">
        <v>0.157</v>
      </c>
      <c r="J584" s="3">
        <v>0.2</v>
      </c>
      <c r="K584" s="3">
        <v>0.23</v>
      </c>
      <c r="L584" s="3">
        <v>0.182</v>
      </c>
      <c r="M584" s="3">
        <v>0.21099999999999999</v>
      </c>
      <c r="N584" s="3">
        <v>0.27500000000000002</v>
      </c>
      <c r="O584" s="3">
        <v>0.23799999999999999</v>
      </c>
      <c r="P584" s="3">
        <v>0.248</v>
      </c>
      <c r="Q584" s="3">
        <v>0.25900000000000001</v>
      </c>
      <c r="R584" s="3">
        <v>0.29299999999999998</v>
      </c>
      <c r="S584" s="3">
        <v>0.23799999999999999</v>
      </c>
    </row>
    <row r="585" spans="1:19" x14ac:dyDescent="0.25">
      <c r="A585">
        <v>2009</v>
      </c>
      <c r="B585">
        <v>168</v>
      </c>
      <c r="C585" t="s">
        <v>77</v>
      </c>
      <c r="D585" t="s">
        <v>190</v>
      </c>
      <c r="E585" s="3">
        <v>0.20399999999999999</v>
      </c>
      <c r="F585" s="3">
        <v>0.20699999999999999</v>
      </c>
      <c r="G585" s="3">
        <v>0.19700000000000001</v>
      </c>
      <c r="H585" s="3">
        <v>0.247</v>
      </c>
      <c r="I585" s="3">
        <v>0.24199999999999999</v>
      </c>
      <c r="J585" s="3">
        <v>0.253</v>
      </c>
      <c r="K585" s="3">
        <v>0.248</v>
      </c>
      <c r="L585" s="3">
        <v>0.251</v>
      </c>
      <c r="M585" s="3">
        <v>0.26200000000000001</v>
      </c>
      <c r="N585" s="3">
        <v>0.28499999999999998</v>
      </c>
      <c r="O585" s="3">
        <v>0.27200000000000002</v>
      </c>
      <c r="P585" s="3">
        <v>0.24299999999999999</v>
      </c>
      <c r="Q585" s="3">
        <v>0.26800000000000002</v>
      </c>
      <c r="R585" s="3">
        <v>0.307</v>
      </c>
      <c r="S585" s="3">
        <v>0.23599999999999999</v>
      </c>
    </row>
    <row r="586" spans="1:19" x14ac:dyDescent="0.25">
      <c r="A586">
        <v>2009</v>
      </c>
      <c r="B586">
        <v>168</v>
      </c>
      <c r="C586" t="s">
        <v>77</v>
      </c>
      <c r="D586" t="s">
        <v>191</v>
      </c>
      <c r="E586" s="3">
        <v>0.23400000000000001</v>
      </c>
      <c r="F586" s="3">
        <v>0.216</v>
      </c>
      <c r="G586" s="3">
        <v>0.23899999999999999</v>
      </c>
      <c r="H586" s="3">
        <v>0.24199999999999999</v>
      </c>
      <c r="I586" s="3">
        <v>0.189</v>
      </c>
      <c r="J586" s="3">
        <v>0.18</v>
      </c>
      <c r="K586" s="3">
        <v>0.219</v>
      </c>
      <c r="L586" s="3">
        <v>0.16500000000000001</v>
      </c>
      <c r="M586" s="3">
        <v>0.14399999999999999</v>
      </c>
      <c r="N586" s="3">
        <v>0.14399999999999999</v>
      </c>
      <c r="O586" s="3">
        <v>0.156</v>
      </c>
      <c r="P586" s="3">
        <v>0.14899999999999999</v>
      </c>
      <c r="Q586" s="3">
        <v>0.223</v>
      </c>
      <c r="R586" s="3">
        <v>0.30099999999999999</v>
      </c>
      <c r="S586" s="3">
        <v>0.254</v>
      </c>
    </row>
    <row r="587" spans="1:19" x14ac:dyDescent="0.25">
      <c r="A587">
        <v>2009</v>
      </c>
      <c r="B587">
        <v>168</v>
      </c>
      <c r="C587" t="s">
        <v>77</v>
      </c>
      <c r="D587" t="s">
        <v>192</v>
      </c>
      <c r="E587" s="3">
        <v>0.19700000000000001</v>
      </c>
      <c r="F587" s="3">
        <v>0.192</v>
      </c>
      <c r="G587" s="3">
        <v>0.23400000000000001</v>
      </c>
      <c r="H587" s="3">
        <v>0.20399999999999999</v>
      </c>
      <c r="I587" s="3">
        <v>0.23899999999999999</v>
      </c>
      <c r="J587" s="3">
        <v>0.26700000000000002</v>
      </c>
      <c r="K587" s="3">
        <v>0.252</v>
      </c>
      <c r="L587" s="3">
        <v>0.216</v>
      </c>
      <c r="M587" s="3">
        <v>0.22500000000000001</v>
      </c>
      <c r="N587" s="3">
        <v>0.218</v>
      </c>
      <c r="O587" s="3">
        <v>0.19500000000000001</v>
      </c>
      <c r="P587" s="3">
        <v>0.19500000000000001</v>
      </c>
      <c r="Q587" s="3">
        <v>0.26700000000000002</v>
      </c>
      <c r="R587" s="3">
        <v>0.29299999999999998</v>
      </c>
      <c r="S587" s="3">
        <v>0.23499999999999999</v>
      </c>
    </row>
    <row r="588" spans="1:19" x14ac:dyDescent="0.25">
      <c r="A588">
        <v>2009</v>
      </c>
      <c r="B588">
        <v>168</v>
      </c>
      <c r="C588" t="s">
        <v>77</v>
      </c>
      <c r="D588" t="s">
        <v>193</v>
      </c>
      <c r="E588" s="3">
        <v>0.187</v>
      </c>
      <c r="F588" s="3">
        <v>0.19600000000000001</v>
      </c>
      <c r="G588" s="3">
        <v>0.24299999999999999</v>
      </c>
      <c r="H588" s="3">
        <v>0.20499999999999999</v>
      </c>
      <c r="I588" s="3">
        <v>0.23799999999999999</v>
      </c>
      <c r="J588" s="3">
        <v>0.248</v>
      </c>
      <c r="K588" s="3">
        <v>0.23599999999999999</v>
      </c>
      <c r="L588" s="3">
        <v>0.246</v>
      </c>
      <c r="M588" s="3">
        <v>0.26600000000000001</v>
      </c>
      <c r="N588" s="3">
        <v>0.27600000000000002</v>
      </c>
      <c r="O588" s="3">
        <v>0.248</v>
      </c>
      <c r="P588" s="3">
        <v>0.23100000000000001</v>
      </c>
      <c r="Q588" s="3">
        <v>0.29499999999999998</v>
      </c>
      <c r="R588" s="3">
        <v>0.29499999999999998</v>
      </c>
      <c r="S588" s="3">
        <v>0.23200000000000001</v>
      </c>
    </row>
    <row r="589" spans="1:19" x14ac:dyDescent="0.25">
      <c r="A589">
        <v>2009</v>
      </c>
      <c r="B589">
        <v>168</v>
      </c>
      <c r="C589" t="s">
        <v>77</v>
      </c>
      <c r="D589" t="s">
        <v>194</v>
      </c>
      <c r="E589" s="3">
        <v>0.24</v>
      </c>
      <c r="F589" s="3">
        <v>0.24199999999999999</v>
      </c>
      <c r="G589" s="3">
        <v>0.24299999999999999</v>
      </c>
      <c r="H589" s="3">
        <v>0.216</v>
      </c>
      <c r="I589" s="3">
        <v>0.20200000000000001</v>
      </c>
      <c r="J589" s="3">
        <v>0.182</v>
      </c>
      <c r="K589" s="3">
        <v>0.158</v>
      </c>
      <c r="L589" s="3">
        <v>0.14000000000000001</v>
      </c>
      <c r="M589" s="3">
        <v>0.13100000000000001</v>
      </c>
      <c r="N589" s="3">
        <v>0.123</v>
      </c>
      <c r="O589" s="3">
        <v>0.13100000000000001</v>
      </c>
      <c r="P589" s="3">
        <v>0.17100000000000001</v>
      </c>
      <c r="Q589" s="3">
        <v>0.248</v>
      </c>
      <c r="R589" s="3">
        <v>0.25900000000000001</v>
      </c>
      <c r="S589" s="3">
        <v>0.19900000000000001</v>
      </c>
    </row>
    <row r="590" spans="1:19" x14ac:dyDescent="0.25">
      <c r="A590">
        <v>2009</v>
      </c>
      <c r="B590">
        <v>171</v>
      </c>
      <c r="C590" t="s">
        <v>77</v>
      </c>
      <c r="D590" t="s">
        <v>83</v>
      </c>
      <c r="E590" s="3">
        <v>0.23400000000000001</v>
      </c>
      <c r="F590" s="3">
        <v>0.22900000000000001</v>
      </c>
      <c r="G590" s="3">
        <v>0.222</v>
      </c>
      <c r="H590" s="3">
        <v>0.216</v>
      </c>
      <c r="I590" s="3">
        <v>0.22600000000000001</v>
      </c>
      <c r="J590" s="3">
        <v>0.24399999999999999</v>
      </c>
      <c r="K590" s="3">
        <v>0.247</v>
      </c>
      <c r="L590" s="3">
        <v>0.246</v>
      </c>
      <c r="M590" s="3">
        <v>0.25600000000000001</v>
      </c>
      <c r="N590" s="3">
        <v>0.23400000000000001</v>
      </c>
      <c r="O590" s="3">
        <v>0.224</v>
      </c>
      <c r="P590" s="3">
        <v>0.13200000000000001</v>
      </c>
      <c r="Q590" s="3">
        <v>0.10100000000000001</v>
      </c>
      <c r="R590" s="3">
        <v>0.10299999999999999</v>
      </c>
      <c r="S590" s="3">
        <v>7.9000000000000001E-2</v>
      </c>
    </row>
    <row r="591" spans="1:19" x14ac:dyDescent="0.25">
      <c r="A591">
        <v>2009</v>
      </c>
      <c r="B591">
        <v>171</v>
      </c>
      <c r="C591" t="s">
        <v>77</v>
      </c>
      <c r="D591" t="s">
        <v>84</v>
      </c>
      <c r="E591" s="3">
        <v>0.21199999999999999</v>
      </c>
      <c r="F591" s="3">
        <v>0.219</v>
      </c>
      <c r="G591" s="3">
        <v>0.22700000000000001</v>
      </c>
      <c r="H591" s="3">
        <v>0.20799999999999999</v>
      </c>
      <c r="I591" s="3">
        <v>0.20399999999999999</v>
      </c>
      <c r="J591" s="3">
        <v>0.20699999999999999</v>
      </c>
      <c r="K591" s="3">
        <v>0.22600000000000001</v>
      </c>
      <c r="L591" s="3">
        <v>0.22800000000000001</v>
      </c>
      <c r="M591" s="3">
        <v>0.28299999999999997</v>
      </c>
      <c r="N591" s="3">
        <v>0.28999999999999998</v>
      </c>
      <c r="O591" s="3">
        <v>0.13900000000000001</v>
      </c>
      <c r="P591" s="3">
        <v>0.13300000000000001</v>
      </c>
      <c r="Q591" s="3">
        <v>0.108</v>
      </c>
      <c r="R591" s="3">
        <v>0.10199999999999999</v>
      </c>
      <c r="S591" s="3">
        <v>7.5999999999999998E-2</v>
      </c>
    </row>
    <row r="592" spans="1:19" x14ac:dyDescent="0.25">
      <c r="A592">
        <v>2009</v>
      </c>
      <c r="B592">
        <v>171</v>
      </c>
      <c r="C592" t="s">
        <v>77</v>
      </c>
      <c r="D592" t="s">
        <v>85</v>
      </c>
      <c r="E592" s="3">
        <v>0.23699999999999999</v>
      </c>
      <c r="F592" s="3">
        <v>0.23200000000000001</v>
      </c>
      <c r="G592" s="3">
        <v>0.214</v>
      </c>
      <c r="H592" s="3">
        <v>0.218</v>
      </c>
      <c r="I592" s="3">
        <v>0.21299999999999999</v>
      </c>
      <c r="J592" s="3">
        <v>0.23300000000000001</v>
      </c>
      <c r="K592" s="3">
        <v>0.23300000000000001</v>
      </c>
      <c r="L592" s="3">
        <v>0.21199999999999999</v>
      </c>
      <c r="M592" s="3">
        <v>0.223</v>
      </c>
      <c r="N592" s="3">
        <v>0.318</v>
      </c>
      <c r="O592" s="3">
        <v>0.23699999999999999</v>
      </c>
      <c r="P592" s="3">
        <v>0.11799999999999999</v>
      </c>
      <c r="Q592" s="3">
        <v>0.11799999999999999</v>
      </c>
      <c r="R592" s="3">
        <v>0.11899999999999999</v>
      </c>
      <c r="S592" s="3">
        <v>0.09</v>
      </c>
    </row>
    <row r="593" spans="1:19" x14ac:dyDescent="0.25">
      <c r="A593">
        <v>2009</v>
      </c>
      <c r="B593">
        <v>171</v>
      </c>
      <c r="C593" t="s">
        <v>77</v>
      </c>
      <c r="D593" t="s">
        <v>86</v>
      </c>
      <c r="E593" s="3">
        <v>0.22600000000000001</v>
      </c>
      <c r="F593" s="3">
        <v>0.221</v>
      </c>
      <c r="G593" s="3">
        <v>0.218</v>
      </c>
      <c r="H593" s="3">
        <v>0.22</v>
      </c>
      <c r="I593" s="3">
        <v>0.221</v>
      </c>
      <c r="J593" s="3">
        <v>0.215</v>
      </c>
      <c r="K593" s="3">
        <v>0.20899999999999999</v>
      </c>
      <c r="L593" s="3">
        <v>0.20100000000000001</v>
      </c>
      <c r="M593" s="3">
        <v>0.20399999999999999</v>
      </c>
      <c r="N593" s="3">
        <v>0.24399999999999999</v>
      </c>
      <c r="O593" s="3">
        <v>0.20799999999999999</v>
      </c>
      <c r="P593" s="3">
        <v>0.19900000000000001</v>
      </c>
      <c r="Q593" s="3">
        <v>0.11799999999999999</v>
      </c>
      <c r="R593" s="3">
        <v>0.122</v>
      </c>
      <c r="S593" s="3">
        <v>9.4E-2</v>
      </c>
    </row>
    <row r="594" spans="1:19" x14ac:dyDescent="0.25">
      <c r="A594">
        <v>2009</v>
      </c>
      <c r="B594">
        <v>171</v>
      </c>
      <c r="C594" t="s">
        <v>77</v>
      </c>
      <c r="D594" t="s">
        <v>87</v>
      </c>
      <c r="E594" s="3">
        <v>0.251</v>
      </c>
      <c r="F594" s="3">
        <v>0.22900000000000001</v>
      </c>
      <c r="G594" s="3">
        <v>0.23300000000000001</v>
      </c>
      <c r="H594" s="3">
        <v>0.23100000000000001</v>
      </c>
      <c r="I594" s="3">
        <v>0.245</v>
      </c>
      <c r="J594" s="3">
        <v>0.252</v>
      </c>
      <c r="K594" s="3">
        <v>0.252</v>
      </c>
      <c r="L594" s="3">
        <v>0.247</v>
      </c>
      <c r="M594" s="3">
        <v>0.23699999999999999</v>
      </c>
      <c r="N594" s="3">
        <v>0.222</v>
      </c>
      <c r="O594" s="3">
        <v>0.21199999999999999</v>
      </c>
      <c r="P594" s="3">
        <v>0.19500000000000001</v>
      </c>
      <c r="Q594" s="3">
        <v>0.14799999999999999</v>
      </c>
      <c r="R594" s="3">
        <v>0.14399999999999999</v>
      </c>
      <c r="S594" s="3">
        <v>0.11700000000000001</v>
      </c>
    </row>
    <row r="595" spans="1:19" x14ac:dyDescent="0.25">
      <c r="A595">
        <v>2009</v>
      </c>
      <c r="B595">
        <v>171</v>
      </c>
      <c r="C595" t="s">
        <v>77</v>
      </c>
      <c r="D595" t="s">
        <v>88</v>
      </c>
      <c r="E595" s="3">
        <v>0.22800000000000001</v>
      </c>
      <c r="F595" s="3">
        <v>0.24299999999999999</v>
      </c>
      <c r="G595" s="3">
        <v>0.25</v>
      </c>
      <c r="H595" s="3">
        <v>0.23899999999999999</v>
      </c>
      <c r="I595" s="3">
        <v>0.26</v>
      </c>
      <c r="J595" s="3">
        <v>0.26800000000000002</v>
      </c>
      <c r="K595" s="3">
        <v>0.28399999999999997</v>
      </c>
      <c r="L595" s="3">
        <v>0.215</v>
      </c>
      <c r="M595" s="3">
        <v>0.19500000000000001</v>
      </c>
      <c r="N595" s="3">
        <v>0.248</v>
      </c>
      <c r="O595" s="3">
        <v>0.23799999999999999</v>
      </c>
      <c r="P595" s="3">
        <v>0.22900000000000001</v>
      </c>
      <c r="Q595" s="3">
        <v>0.16700000000000001</v>
      </c>
      <c r="R595" s="3">
        <v>0.159</v>
      </c>
      <c r="S595" s="3">
        <v>0.123</v>
      </c>
    </row>
    <row r="596" spans="1:19" x14ac:dyDescent="0.25">
      <c r="A596">
        <v>2009</v>
      </c>
      <c r="B596">
        <v>171</v>
      </c>
      <c r="C596" t="s">
        <v>77</v>
      </c>
      <c r="D596" t="s">
        <v>89</v>
      </c>
      <c r="E596" s="3">
        <v>0.245</v>
      </c>
      <c r="F596" s="3">
        <v>0.23499999999999999</v>
      </c>
      <c r="G596" s="3">
        <v>0.23499999999999999</v>
      </c>
      <c r="H596" s="3">
        <v>0.19400000000000001</v>
      </c>
      <c r="I596" s="3">
        <v>0.154</v>
      </c>
      <c r="J596" s="3">
        <v>0.19800000000000001</v>
      </c>
      <c r="K596" s="3">
        <v>0.20200000000000001</v>
      </c>
      <c r="L596" s="3">
        <v>0.21299999999999999</v>
      </c>
      <c r="M596" s="3">
        <v>0.217</v>
      </c>
      <c r="N596" s="3">
        <v>0.22500000000000001</v>
      </c>
      <c r="O596" s="3">
        <v>0.23599999999999999</v>
      </c>
      <c r="P596" s="3">
        <v>0.23499999999999999</v>
      </c>
      <c r="Q596" s="3">
        <v>0.23400000000000001</v>
      </c>
      <c r="R596" s="3">
        <v>0.19800000000000001</v>
      </c>
      <c r="S596" s="3">
        <v>0.11700000000000001</v>
      </c>
    </row>
    <row r="597" spans="1:19" x14ac:dyDescent="0.25">
      <c r="A597">
        <v>2009</v>
      </c>
      <c r="B597">
        <v>171</v>
      </c>
      <c r="C597" t="s">
        <v>77</v>
      </c>
      <c r="D597" t="s">
        <v>97</v>
      </c>
      <c r="E597" s="3">
        <v>0.19</v>
      </c>
      <c r="F597" s="3">
        <v>0.23599999999999999</v>
      </c>
      <c r="G597" s="3">
        <v>0.253</v>
      </c>
      <c r="H597" s="3">
        <v>0.24299999999999999</v>
      </c>
      <c r="I597" s="3">
        <v>0.248</v>
      </c>
      <c r="J597" s="3">
        <v>0.24399999999999999</v>
      </c>
      <c r="K597" s="3">
        <v>0.249</v>
      </c>
      <c r="L597" s="3">
        <v>0.23499999999999999</v>
      </c>
      <c r="M597" s="3">
        <v>0.23799999999999999</v>
      </c>
      <c r="N597" s="3">
        <v>0.20399999999999999</v>
      </c>
      <c r="O597" s="3">
        <v>0.222</v>
      </c>
      <c r="P597" s="3">
        <v>0.187</v>
      </c>
      <c r="Q597" s="3">
        <v>0.17899999999999999</v>
      </c>
      <c r="R597" s="3">
        <v>0.19900000000000001</v>
      </c>
      <c r="S597" s="3">
        <v>0.16300000000000001</v>
      </c>
    </row>
    <row r="598" spans="1:19" x14ac:dyDescent="0.25">
      <c r="A598">
        <v>2009</v>
      </c>
      <c r="B598">
        <v>171</v>
      </c>
      <c r="C598" t="s">
        <v>77</v>
      </c>
      <c r="D598" t="s">
        <v>98</v>
      </c>
      <c r="E598" s="3">
        <v>0.24399999999999999</v>
      </c>
      <c r="F598" s="3">
        <v>0.22800000000000001</v>
      </c>
      <c r="G598" s="3">
        <v>0.23200000000000001</v>
      </c>
      <c r="H598" s="3">
        <v>0.20699999999999999</v>
      </c>
      <c r="I598" s="3">
        <v>0.17199999999999999</v>
      </c>
      <c r="J598" s="3">
        <v>0.17699999999999999</v>
      </c>
      <c r="K598" s="3">
        <v>0.2</v>
      </c>
      <c r="L598" s="3">
        <v>0.219</v>
      </c>
      <c r="M598" s="3">
        <v>0.24099999999999999</v>
      </c>
      <c r="N598" s="3">
        <v>0.27</v>
      </c>
      <c r="O598" s="3">
        <v>0.22500000000000001</v>
      </c>
      <c r="P598" s="3">
        <v>0.14299999999999999</v>
      </c>
      <c r="Q598" s="3">
        <v>0.13800000000000001</v>
      </c>
      <c r="R598" s="3">
        <v>0.2</v>
      </c>
      <c r="S598" s="3">
        <v>0.17399999999999999</v>
      </c>
    </row>
    <row r="599" spans="1:19" x14ac:dyDescent="0.25">
      <c r="A599">
        <v>2009</v>
      </c>
      <c r="B599">
        <v>171</v>
      </c>
      <c r="C599" t="s">
        <v>77</v>
      </c>
      <c r="D599" t="s">
        <v>99</v>
      </c>
      <c r="E599" s="3">
        <v>0.245</v>
      </c>
      <c r="F599" s="3">
        <v>0.24099999999999999</v>
      </c>
      <c r="G599" s="3">
        <v>0.22900000000000001</v>
      </c>
      <c r="H599" s="3">
        <v>0.23</v>
      </c>
      <c r="I599" s="3">
        <v>0.26500000000000001</v>
      </c>
      <c r="J599" s="3">
        <v>0.23899999999999999</v>
      </c>
      <c r="K599" s="3">
        <v>0.247</v>
      </c>
      <c r="L599" s="3">
        <v>0.23200000000000001</v>
      </c>
      <c r="M599" s="3">
        <v>0.24399999999999999</v>
      </c>
      <c r="N599" s="3">
        <v>0.254</v>
      </c>
      <c r="O599" s="3">
        <v>0.23300000000000001</v>
      </c>
      <c r="P599" s="3">
        <v>0.26200000000000001</v>
      </c>
      <c r="Q599" s="3">
        <v>0.155</v>
      </c>
      <c r="R599" s="3">
        <v>0.15</v>
      </c>
      <c r="S599" s="3">
        <v>0.158</v>
      </c>
    </row>
    <row r="600" spans="1:19" x14ac:dyDescent="0.25">
      <c r="A600">
        <v>2009</v>
      </c>
      <c r="B600">
        <v>171</v>
      </c>
      <c r="C600" t="s">
        <v>77</v>
      </c>
      <c r="D600" t="s">
        <v>100</v>
      </c>
      <c r="E600" s="3">
        <v>0.24299999999999999</v>
      </c>
      <c r="F600" s="3">
        <v>0.23899999999999999</v>
      </c>
      <c r="G600" s="3">
        <v>0.24199999999999999</v>
      </c>
      <c r="H600" s="3">
        <v>0.22800000000000001</v>
      </c>
      <c r="I600" s="3">
        <v>0.20799999999999999</v>
      </c>
      <c r="J600" s="3">
        <v>0.20799999999999999</v>
      </c>
      <c r="K600" s="3">
        <v>0.24</v>
      </c>
      <c r="L600" s="3">
        <v>0.32700000000000001</v>
      </c>
      <c r="M600" s="3">
        <v>0.32900000000000001</v>
      </c>
      <c r="N600" s="3">
        <v>0.317</v>
      </c>
      <c r="O600" s="3">
        <v>0.182</v>
      </c>
      <c r="P600" s="3">
        <v>0.16700000000000001</v>
      </c>
      <c r="Q600" s="3">
        <v>0.13500000000000001</v>
      </c>
      <c r="R600" s="3">
        <v>0.16600000000000001</v>
      </c>
      <c r="S600" s="3">
        <v>0.18099999999999999</v>
      </c>
    </row>
    <row r="601" spans="1:19" x14ac:dyDescent="0.25">
      <c r="A601">
        <v>2009</v>
      </c>
      <c r="B601">
        <v>171</v>
      </c>
      <c r="C601" t="s">
        <v>77</v>
      </c>
      <c r="D601" t="s">
        <v>101</v>
      </c>
      <c r="E601" s="3">
        <v>0.24099999999999999</v>
      </c>
      <c r="F601" s="3">
        <v>0.23300000000000001</v>
      </c>
      <c r="G601" s="3">
        <v>0.23</v>
      </c>
      <c r="H601" s="3">
        <v>0.2</v>
      </c>
      <c r="I601" s="3">
        <v>0.20200000000000001</v>
      </c>
      <c r="J601" s="3">
        <v>0.18099999999999999</v>
      </c>
      <c r="K601" s="3">
        <v>0.14399999999999999</v>
      </c>
      <c r="L601" s="3">
        <v>0.312</v>
      </c>
      <c r="M601" s="3">
        <v>0.32700000000000001</v>
      </c>
      <c r="N601" s="3">
        <v>0.30499999999999999</v>
      </c>
      <c r="O601" s="3">
        <v>0.17899999999999999</v>
      </c>
      <c r="P601" s="3">
        <v>0.157</v>
      </c>
      <c r="Q601" s="3">
        <v>0.216</v>
      </c>
      <c r="R601" s="3">
        <v>0.23300000000000001</v>
      </c>
      <c r="S601" s="3">
        <v>0.19500000000000001</v>
      </c>
    </row>
    <row r="602" spans="1:19" x14ac:dyDescent="0.25">
      <c r="A602">
        <v>2009</v>
      </c>
      <c r="B602">
        <v>171</v>
      </c>
      <c r="C602" t="s">
        <v>77</v>
      </c>
      <c r="D602" t="s">
        <v>102</v>
      </c>
      <c r="E602" s="3">
        <v>0.22500000000000001</v>
      </c>
      <c r="F602" s="3">
        <v>0.214</v>
      </c>
      <c r="G602" s="3">
        <v>0.22500000000000001</v>
      </c>
      <c r="H602" s="3">
        <v>0.218</v>
      </c>
      <c r="I602" s="3">
        <v>0.23499999999999999</v>
      </c>
      <c r="J602" s="3">
        <v>0.224</v>
      </c>
      <c r="K602" s="3">
        <v>0.23</v>
      </c>
      <c r="L602" s="3">
        <v>0.28100000000000003</v>
      </c>
      <c r="M602" s="3">
        <v>0.28000000000000003</v>
      </c>
      <c r="N602" s="3">
        <v>0.247</v>
      </c>
      <c r="O602" s="3">
        <v>0.187</v>
      </c>
      <c r="P602" s="3">
        <v>0.22700000000000001</v>
      </c>
      <c r="Q602" s="3">
        <v>0.21099999999999999</v>
      </c>
      <c r="R602" s="3">
        <v>0.248</v>
      </c>
      <c r="S602" s="3">
        <v>0.2</v>
      </c>
    </row>
    <row r="603" spans="1:19" x14ac:dyDescent="0.25">
      <c r="A603">
        <v>2009</v>
      </c>
      <c r="B603">
        <v>171</v>
      </c>
      <c r="C603" t="s">
        <v>77</v>
      </c>
      <c r="D603" t="s">
        <v>103</v>
      </c>
      <c r="E603" s="3">
        <v>0.23899999999999999</v>
      </c>
      <c r="F603" s="3">
        <v>0.24</v>
      </c>
      <c r="G603" s="3">
        <v>0.22800000000000001</v>
      </c>
      <c r="H603" s="3">
        <v>0.22</v>
      </c>
      <c r="I603" s="3">
        <v>0.214</v>
      </c>
      <c r="J603" s="3">
        <v>0.22800000000000001</v>
      </c>
      <c r="K603" s="3">
        <v>0.23599999999999999</v>
      </c>
      <c r="L603" s="3">
        <v>0.253</v>
      </c>
      <c r="M603" s="3">
        <v>0.21099999999999999</v>
      </c>
      <c r="N603" s="3">
        <v>0.17299999999999999</v>
      </c>
      <c r="O603" s="3">
        <v>0.17199999999999999</v>
      </c>
      <c r="P603" s="3">
        <v>0.17499999999999999</v>
      </c>
      <c r="Q603" s="3">
        <v>0.17699999999999999</v>
      </c>
      <c r="R603" s="3">
        <v>0.17</v>
      </c>
      <c r="S603" s="3">
        <v>0.193</v>
      </c>
    </row>
    <row r="604" spans="1:19" x14ac:dyDescent="0.25">
      <c r="A604">
        <v>2009</v>
      </c>
      <c r="B604">
        <v>171</v>
      </c>
      <c r="C604" t="s">
        <v>77</v>
      </c>
      <c r="D604" t="s">
        <v>111</v>
      </c>
      <c r="E604" s="3">
        <v>0.22600000000000001</v>
      </c>
      <c r="F604" s="3">
        <v>0.22</v>
      </c>
      <c r="G604" s="3">
        <v>0.21099999999999999</v>
      </c>
      <c r="H604" s="3">
        <v>0.218</v>
      </c>
      <c r="I604" s="3">
        <v>0.23</v>
      </c>
      <c r="J604" s="3">
        <v>0.23100000000000001</v>
      </c>
      <c r="K604" s="3">
        <v>0.25</v>
      </c>
      <c r="L604" s="3">
        <v>0.23200000000000001</v>
      </c>
      <c r="M604" s="3">
        <v>0.249</v>
      </c>
      <c r="N604" s="3">
        <v>0.218</v>
      </c>
      <c r="O604" s="3">
        <v>0.30199999999999999</v>
      </c>
      <c r="P604" s="3">
        <v>0.20699999999999999</v>
      </c>
      <c r="Q604" s="3">
        <v>0.11</v>
      </c>
      <c r="R604" s="3">
        <v>0.104</v>
      </c>
      <c r="S604" s="3">
        <v>7.5999999999999998E-2</v>
      </c>
    </row>
    <row r="605" spans="1:19" x14ac:dyDescent="0.25">
      <c r="A605">
        <v>2009</v>
      </c>
      <c r="B605">
        <v>171</v>
      </c>
      <c r="C605" t="s">
        <v>77</v>
      </c>
      <c r="D605" t="s">
        <v>112</v>
      </c>
      <c r="E605" s="3">
        <v>0.27</v>
      </c>
      <c r="F605" s="3">
        <v>0.249</v>
      </c>
      <c r="G605" s="3">
        <v>0.254</v>
      </c>
      <c r="H605" s="3">
        <v>0.253</v>
      </c>
      <c r="I605" s="3">
        <v>0.22800000000000001</v>
      </c>
      <c r="J605" s="3">
        <v>0.22900000000000001</v>
      </c>
      <c r="K605" s="3">
        <v>0.24399999999999999</v>
      </c>
      <c r="L605" s="3">
        <v>0.245</v>
      </c>
      <c r="M605" s="3">
        <v>0.24399999999999999</v>
      </c>
      <c r="N605" s="3">
        <v>0.24399999999999999</v>
      </c>
      <c r="O605" s="3">
        <v>0.25900000000000001</v>
      </c>
      <c r="P605" s="3">
        <v>0.24399999999999999</v>
      </c>
      <c r="Q605" s="3">
        <v>0.161</v>
      </c>
      <c r="R605" s="3">
        <v>0.11700000000000001</v>
      </c>
      <c r="S605" s="3">
        <v>9.0999999999999998E-2</v>
      </c>
    </row>
    <row r="606" spans="1:19" x14ac:dyDescent="0.25">
      <c r="A606">
        <v>2009</v>
      </c>
      <c r="B606">
        <v>171</v>
      </c>
      <c r="C606" t="s">
        <v>77</v>
      </c>
      <c r="D606" t="s">
        <v>113</v>
      </c>
      <c r="E606" s="3">
        <v>0.22900000000000001</v>
      </c>
      <c r="F606" s="3">
        <v>0.214</v>
      </c>
      <c r="G606" s="3">
        <v>0.248</v>
      </c>
      <c r="H606" s="3">
        <v>0.25900000000000001</v>
      </c>
      <c r="I606" s="3">
        <v>0.26100000000000001</v>
      </c>
      <c r="J606" s="3">
        <v>0.245</v>
      </c>
      <c r="K606" s="3">
        <v>0.24299999999999999</v>
      </c>
      <c r="L606" s="3">
        <v>0.23</v>
      </c>
      <c r="M606" s="3">
        <v>0.23899999999999999</v>
      </c>
      <c r="N606" s="3">
        <v>0.26</v>
      </c>
      <c r="O606" s="3">
        <v>0.246</v>
      </c>
      <c r="P606" s="3">
        <v>0.23300000000000001</v>
      </c>
      <c r="Q606" s="3">
        <v>0.13600000000000001</v>
      </c>
      <c r="R606" s="3">
        <v>0.114</v>
      </c>
      <c r="S606" s="3">
        <v>8.7999999999999995E-2</v>
      </c>
    </row>
    <row r="607" spans="1:19" x14ac:dyDescent="0.25">
      <c r="A607">
        <v>2009</v>
      </c>
      <c r="B607">
        <v>171</v>
      </c>
      <c r="C607" t="s">
        <v>77</v>
      </c>
      <c r="D607" t="s">
        <v>114</v>
      </c>
      <c r="E607" s="3">
        <v>0.254</v>
      </c>
      <c r="F607" s="3">
        <v>0.23599999999999999</v>
      </c>
      <c r="G607" s="3">
        <v>0.253</v>
      </c>
      <c r="H607" s="3">
        <v>0.246</v>
      </c>
      <c r="I607" s="3">
        <v>0.22500000000000001</v>
      </c>
      <c r="J607" s="3">
        <v>0.23899999999999999</v>
      </c>
      <c r="K607" s="3">
        <v>0.21299999999999999</v>
      </c>
      <c r="L607" s="3">
        <v>0.219</v>
      </c>
      <c r="M607" s="3">
        <v>0.22900000000000001</v>
      </c>
      <c r="N607" s="3">
        <v>0.22</v>
      </c>
      <c r="O607" s="3">
        <v>0.20599999999999999</v>
      </c>
      <c r="P607" s="3">
        <v>0.125</v>
      </c>
      <c r="Q607" s="3">
        <v>0.121</v>
      </c>
      <c r="R607" s="3">
        <v>0.13</v>
      </c>
      <c r="S607" s="3">
        <v>0.1</v>
      </c>
    </row>
    <row r="608" spans="1:19" x14ac:dyDescent="0.25">
      <c r="A608">
        <v>2009</v>
      </c>
      <c r="B608">
        <v>171</v>
      </c>
      <c r="C608" t="s">
        <v>77</v>
      </c>
      <c r="D608" t="s">
        <v>115</v>
      </c>
      <c r="E608" s="3">
        <v>0.19800000000000001</v>
      </c>
      <c r="F608" s="3">
        <v>0.217</v>
      </c>
      <c r="G608" s="3">
        <v>0.188</v>
      </c>
      <c r="H608" s="3">
        <v>0.19900000000000001</v>
      </c>
      <c r="I608" s="3">
        <v>0.24</v>
      </c>
      <c r="J608" s="3">
        <v>0.245</v>
      </c>
      <c r="K608" s="3">
        <v>0.248</v>
      </c>
      <c r="L608" s="3">
        <v>0.254</v>
      </c>
      <c r="M608" s="3">
        <v>0.26200000000000001</v>
      </c>
      <c r="N608" s="3">
        <v>0.249</v>
      </c>
      <c r="O608" s="3">
        <v>0.20899999999999999</v>
      </c>
      <c r="P608" s="3">
        <v>0.13</v>
      </c>
      <c r="Q608" s="3">
        <v>0.125</v>
      </c>
      <c r="R608" s="3">
        <v>0.123</v>
      </c>
      <c r="S608" s="3">
        <v>9.7000000000000003E-2</v>
      </c>
    </row>
    <row r="609" spans="1:19" x14ac:dyDescent="0.25">
      <c r="A609">
        <v>2009</v>
      </c>
      <c r="B609">
        <v>171</v>
      </c>
      <c r="C609" t="s">
        <v>77</v>
      </c>
      <c r="D609" t="s">
        <v>116</v>
      </c>
      <c r="E609" s="3">
        <v>0.249</v>
      </c>
      <c r="F609" s="3">
        <v>0.252</v>
      </c>
      <c r="G609" s="3">
        <v>0.25700000000000001</v>
      </c>
      <c r="H609" s="3">
        <v>0.248</v>
      </c>
      <c r="I609" s="3">
        <v>0.247</v>
      </c>
      <c r="J609" s="3">
        <v>0.24399999999999999</v>
      </c>
      <c r="K609" s="3">
        <v>0.247</v>
      </c>
      <c r="L609" s="3">
        <v>0.20399999999999999</v>
      </c>
      <c r="M609" s="3">
        <v>0.20699999999999999</v>
      </c>
      <c r="N609" s="3">
        <v>0.20200000000000001</v>
      </c>
      <c r="O609" s="3">
        <v>0.16900000000000001</v>
      </c>
      <c r="P609" s="3">
        <v>0.186</v>
      </c>
      <c r="Q609" s="3">
        <v>0.14099999999999999</v>
      </c>
      <c r="R609" s="3">
        <v>0.14299999999999999</v>
      </c>
      <c r="S609" s="3">
        <v>0.113</v>
      </c>
    </row>
    <row r="610" spans="1:19" x14ac:dyDescent="0.25">
      <c r="A610">
        <v>2009</v>
      </c>
      <c r="B610">
        <v>171</v>
      </c>
      <c r="C610" t="s">
        <v>77</v>
      </c>
      <c r="D610" t="s">
        <v>117</v>
      </c>
      <c r="E610" s="3">
        <v>0.13400000000000001</v>
      </c>
      <c r="F610" s="3">
        <v>0.13400000000000001</v>
      </c>
      <c r="G610" s="3">
        <v>0.152</v>
      </c>
      <c r="H610" s="3">
        <v>0.17899999999999999</v>
      </c>
      <c r="I610" s="3">
        <v>0.19700000000000001</v>
      </c>
      <c r="J610" s="3">
        <v>0.19400000000000001</v>
      </c>
      <c r="K610" s="3">
        <v>0.20300000000000001</v>
      </c>
      <c r="L610" s="3">
        <v>0.19800000000000001</v>
      </c>
      <c r="M610" s="3">
        <v>0.19600000000000001</v>
      </c>
      <c r="N610" s="3">
        <v>0.22</v>
      </c>
      <c r="O610" s="3">
        <v>0.21299999999999999</v>
      </c>
      <c r="P610" s="3">
        <v>0.13600000000000001</v>
      </c>
      <c r="Q610" s="3">
        <v>0.13400000000000001</v>
      </c>
      <c r="R610" s="3">
        <v>0.14599999999999999</v>
      </c>
      <c r="S610" s="3">
        <v>0.115</v>
      </c>
    </row>
    <row r="611" spans="1:19" x14ac:dyDescent="0.25">
      <c r="A611">
        <v>2009</v>
      </c>
      <c r="B611">
        <v>171</v>
      </c>
      <c r="C611" t="s">
        <v>77</v>
      </c>
      <c r="D611" t="s">
        <v>118</v>
      </c>
      <c r="E611" s="3">
        <v>0.248</v>
      </c>
      <c r="F611" s="3">
        <v>0.23400000000000001</v>
      </c>
      <c r="G611" s="3">
        <v>0.23</v>
      </c>
      <c r="H611" s="3">
        <v>0.23400000000000001</v>
      </c>
      <c r="I611" s="3">
        <v>0.25600000000000001</v>
      </c>
      <c r="J611" s="3">
        <v>0.222</v>
      </c>
      <c r="K611" s="3">
        <v>0.224</v>
      </c>
      <c r="L611" s="3">
        <v>0.23300000000000001</v>
      </c>
      <c r="M611" s="3">
        <v>0.23799999999999999</v>
      </c>
      <c r="N611" s="3">
        <v>0.23400000000000001</v>
      </c>
      <c r="O611" s="3">
        <v>0.23400000000000001</v>
      </c>
      <c r="P611" s="3">
        <v>0.19900000000000001</v>
      </c>
      <c r="Q611" s="3">
        <v>0.14299999999999999</v>
      </c>
      <c r="R611" s="3">
        <v>0.161</v>
      </c>
      <c r="S611" s="3">
        <v>0.111</v>
      </c>
    </row>
    <row r="612" spans="1:19" x14ac:dyDescent="0.25">
      <c r="A612">
        <v>2009</v>
      </c>
      <c r="B612">
        <v>171</v>
      </c>
      <c r="C612" t="s">
        <v>77</v>
      </c>
      <c r="D612" t="s">
        <v>119</v>
      </c>
      <c r="E612" s="3">
        <v>0.27900000000000003</v>
      </c>
      <c r="F612" s="3">
        <v>0.27300000000000002</v>
      </c>
      <c r="G612" s="3">
        <v>0.27600000000000002</v>
      </c>
      <c r="H612" s="3">
        <v>0.23200000000000001</v>
      </c>
      <c r="I612" s="3">
        <v>0.21299999999999999</v>
      </c>
      <c r="J612" s="3">
        <v>0.219</v>
      </c>
      <c r="K612" s="3">
        <v>0.23899999999999999</v>
      </c>
      <c r="L612" s="3">
        <v>0.23899999999999999</v>
      </c>
      <c r="M612" s="3">
        <v>0.23799999999999999</v>
      </c>
      <c r="N612" s="3">
        <v>0.26400000000000001</v>
      </c>
      <c r="O612" s="3">
        <v>0.254</v>
      </c>
      <c r="P612" s="3">
        <v>0.22800000000000001</v>
      </c>
      <c r="Q612" s="3">
        <v>0.222</v>
      </c>
      <c r="R612" s="3">
        <v>0.23</v>
      </c>
      <c r="S612" s="3">
        <v>0.17100000000000001</v>
      </c>
    </row>
    <row r="613" spans="1:19" x14ac:dyDescent="0.25">
      <c r="A613">
        <v>2009</v>
      </c>
      <c r="B613">
        <v>171</v>
      </c>
      <c r="C613" t="s">
        <v>77</v>
      </c>
      <c r="D613" t="s">
        <v>120</v>
      </c>
      <c r="E613" s="3">
        <v>0.23799999999999999</v>
      </c>
      <c r="F613" s="3">
        <v>0.20300000000000001</v>
      </c>
      <c r="G613" s="3">
        <v>0.25600000000000001</v>
      </c>
      <c r="H613" s="3">
        <v>0.252</v>
      </c>
      <c r="I613" s="3">
        <v>0.24</v>
      </c>
      <c r="J613" s="3">
        <v>0.23799999999999999</v>
      </c>
      <c r="K613" s="3">
        <v>0.24299999999999999</v>
      </c>
      <c r="L613" s="3">
        <v>0.221</v>
      </c>
      <c r="M613" s="3">
        <v>0.22600000000000001</v>
      </c>
      <c r="N613" s="3">
        <v>0.26400000000000001</v>
      </c>
      <c r="O613" s="3">
        <v>0.27100000000000002</v>
      </c>
      <c r="P613" s="3">
        <v>0.26900000000000002</v>
      </c>
      <c r="Q613" s="3">
        <v>0.22900000000000001</v>
      </c>
      <c r="R613" s="3">
        <v>0.24</v>
      </c>
      <c r="S613" s="3">
        <v>0.187</v>
      </c>
    </row>
    <row r="614" spans="1:19" x14ac:dyDescent="0.25">
      <c r="A614">
        <v>2009</v>
      </c>
      <c r="B614">
        <v>171</v>
      </c>
      <c r="C614" t="s">
        <v>77</v>
      </c>
      <c r="D614" t="s">
        <v>121</v>
      </c>
      <c r="E614" s="3">
        <v>0.313</v>
      </c>
      <c r="F614" s="3">
        <v>0.311</v>
      </c>
      <c r="G614" s="3">
        <v>0.255</v>
      </c>
      <c r="H614" s="3">
        <v>0.253</v>
      </c>
      <c r="I614" s="3">
        <v>0.23699999999999999</v>
      </c>
      <c r="J614" s="3">
        <v>0.25700000000000001</v>
      </c>
      <c r="K614" s="3">
        <v>0.25700000000000001</v>
      </c>
      <c r="L614" s="3">
        <v>0.26600000000000001</v>
      </c>
      <c r="M614" s="3">
        <v>0.25600000000000001</v>
      </c>
      <c r="N614" s="3">
        <v>0.28599999999999998</v>
      </c>
      <c r="O614" s="3">
        <v>0.22800000000000001</v>
      </c>
      <c r="P614" s="3">
        <v>0.20399999999999999</v>
      </c>
      <c r="Q614" s="3">
        <v>0.219</v>
      </c>
      <c r="R614" s="3">
        <v>0.218</v>
      </c>
      <c r="S614" s="3">
        <v>0.14899999999999999</v>
      </c>
    </row>
    <row r="615" spans="1:19" x14ac:dyDescent="0.25">
      <c r="A615">
        <v>2009</v>
      </c>
      <c r="B615">
        <v>171</v>
      </c>
      <c r="C615" t="s">
        <v>77</v>
      </c>
      <c r="D615" t="s">
        <v>122</v>
      </c>
      <c r="E615" s="3">
        <v>0.20499999999999999</v>
      </c>
      <c r="F615" s="3">
        <v>0.21099999999999999</v>
      </c>
      <c r="G615" s="3">
        <v>0.20899999999999999</v>
      </c>
      <c r="H615" s="3">
        <v>0.20100000000000001</v>
      </c>
      <c r="I615" s="3">
        <v>0.222</v>
      </c>
      <c r="J615" s="3">
        <v>0.23899999999999999</v>
      </c>
      <c r="K615" s="3">
        <v>0.23200000000000001</v>
      </c>
      <c r="L615" s="3">
        <v>0.23899999999999999</v>
      </c>
      <c r="M615" s="3">
        <v>0.215</v>
      </c>
      <c r="N615" s="3">
        <v>0.27800000000000002</v>
      </c>
      <c r="O615" s="3">
        <v>0.27100000000000002</v>
      </c>
      <c r="P615" s="3">
        <v>0.26</v>
      </c>
      <c r="Q615" s="3">
        <v>0.214</v>
      </c>
      <c r="R615" s="3">
        <v>0.22600000000000001</v>
      </c>
      <c r="S615" s="3">
        <v>0.189</v>
      </c>
    </row>
    <row r="616" spans="1:19" x14ac:dyDescent="0.25">
      <c r="A616">
        <v>2009</v>
      </c>
      <c r="B616">
        <v>171</v>
      </c>
      <c r="C616" t="s">
        <v>77</v>
      </c>
      <c r="D616" t="s">
        <v>123</v>
      </c>
      <c r="E616" s="3">
        <v>0.224</v>
      </c>
      <c r="F616" s="3">
        <v>0.221</v>
      </c>
      <c r="G616" s="3">
        <v>0.188</v>
      </c>
      <c r="H616" s="3">
        <v>0.16800000000000001</v>
      </c>
      <c r="I616" s="3">
        <v>0.19600000000000001</v>
      </c>
      <c r="J616" s="3">
        <v>0.216</v>
      </c>
      <c r="K616" s="3">
        <v>0.23899999999999999</v>
      </c>
      <c r="L616" s="3">
        <v>0.23300000000000001</v>
      </c>
      <c r="M616" s="3">
        <v>0.20200000000000001</v>
      </c>
      <c r="N616" s="3">
        <v>0.24</v>
      </c>
      <c r="O616" s="3">
        <v>0.21</v>
      </c>
      <c r="P616" s="3">
        <v>0.23899999999999999</v>
      </c>
      <c r="Q616" s="3">
        <v>0.23100000000000001</v>
      </c>
      <c r="R616" s="3">
        <v>0.22900000000000001</v>
      </c>
      <c r="S616" s="3">
        <v>0.16500000000000001</v>
      </c>
    </row>
    <row r="617" spans="1:19" x14ac:dyDescent="0.25">
      <c r="A617">
        <v>2009</v>
      </c>
      <c r="B617">
        <v>171</v>
      </c>
      <c r="C617" t="s">
        <v>77</v>
      </c>
      <c r="D617" t="s">
        <v>124</v>
      </c>
      <c r="E617" s="3">
        <v>0.22</v>
      </c>
      <c r="F617" s="3">
        <v>0.24199999999999999</v>
      </c>
      <c r="G617" s="3">
        <v>0.23599999999999999</v>
      </c>
      <c r="H617" s="3">
        <v>0.22800000000000001</v>
      </c>
      <c r="I617" s="3">
        <v>0.23300000000000001</v>
      </c>
      <c r="J617" s="3">
        <v>0.22700000000000001</v>
      </c>
      <c r="K617" s="3">
        <v>0.21</v>
      </c>
      <c r="L617" s="3">
        <v>0.22600000000000001</v>
      </c>
      <c r="M617" s="3">
        <v>0.192</v>
      </c>
      <c r="N617" s="3">
        <v>0.16</v>
      </c>
      <c r="O617" s="3">
        <v>0.14099999999999999</v>
      </c>
      <c r="P617" s="3">
        <v>0.14599999999999999</v>
      </c>
      <c r="Q617" s="3">
        <v>0.20100000000000001</v>
      </c>
      <c r="R617" s="3">
        <v>0.25</v>
      </c>
      <c r="S617" s="3">
        <v>0.191</v>
      </c>
    </row>
    <row r="618" spans="1:19" x14ac:dyDescent="0.25">
      <c r="A618">
        <v>2009</v>
      </c>
      <c r="B618">
        <v>171</v>
      </c>
      <c r="C618" t="s">
        <v>77</v>
      </c>
      <c r="D618" t="s">
        <v>139</v>
      </c>
      <c r="E618" s="3">
        <v>9.7000000000000003E-2</v>
      </c>
      <c r="F618" s="3">
        <v>0.10100000000000001</v>
      </c>
      <c r="G618" s="3">
        <v>0.15</v>
      </c>
      <c r="H618" s="3">
        <v>0.25600000000000001</v>
      </c>
      <c r="I618" s="3">
        <v>0.29599999999999999</v>
      </c>
      <c r="J618" s="3">
        <v>0.26900000000000002</v>
      </c>
      <c r="K618" s="3">
        <v>0.26200000000000001</v>
      </c>
      <c r="L618" s="3">
        <v>0.27200000000000002</v>
      </c>
      <c r="M618" s="3">
        <v>0.28599999999999998</v>
      </c>
      <c r="N618" s="3">
        <v>0.26300000000000001</v>
      </c>
      <c r="O618" s="3">
        <v>0.26200000000000001</v>
      </c>
      <c r="P618" s="3">
        <v>0.24099999999999999</v>
      </c>
      <c r="Q618" s="3">
        <v>0.216</v>
      </c>
      <c r="R618" s="3">
        <v>0.23799999999999999</v>
      </c>
      <c r="S618" s="3">
        <v>0.16200000000000001</v>
      </c>
    </row>
    <row r="619" spans="1:19" x14ac:dyDescent="0.25">
      <c r="A619">
        <v>2009</v>
      </c>
      <c r="B619">
        <v>171</v>
      </c>
      <c r="C619" t="s">
        <v>77</v>
      </c>
      <c r="D619" t="s">
        <v>140</v>
      </c>
      <c r="E619" s="3">
        <v>0.124</v>
      </c>
      <c r="F619" s="3">
        <v>0.122</v>
      </c>
      <c r="G619" s="3">
        <v>0.22700000000000001</v>
      </c>
      <c r="H619" s="3">
        <v>0.28199999999999997</v>
      </c>
      <c r="I619" s="3">
        <v>0.28399999999999997</v>
      </c>
      <c r="J619" s="3">
        <v>0.26300000000000001</v>
      </c>
      <c r="K619" s="3">
        <v>0.26800000000000002</v>
      </c>
      <c r="L619" s="3">
        <v>0.27</v>
      </c>
      <c r="M619" s="3">
        <v>0.27400000000000002</v>
      </c>
      <c r="N619" s="3">
        <v>0.27300000000000002</v>
      </c>
      <c r="O619" s="3">
        <v>0.25700000000000001</v>
      </c>
      <c r="P619" s="3">
        <v>0.20200000000000001</v>
      </c>
      <c r="Q619" s="3">
        <v>0.2</v>
      </c>
      <c r="R619" s="3">
        <v>0.22</v>
      </c>
      <c r="S619" s="3">
        <v>0.159</v>
      </c>
    </row>
    <row r="620" spans="1:19" x14ac:dyDescent="0.25">
      <c r="A620">
        <v>2009</v>
      </c>
      <c r="B620">
        <v>171</v>
      </c>
      <c r="C620" t="s">
        <v>77</v>
      </c>
      <c r="D620" t="s">
        <v>141</v>
      </c>
      <c r="E620" s="3">
        <v>0.14799999999999999</v>
      </c>
      <c r="F620" s="3">
        <v>0.17100000000000001</v>
      </c>
      <c r="G620" s="3">
        <v>0.22500000000000001</v>
      </c>
      <c r="H620" s="3">
        <v>0.221</v>
      </c>
      <c r="I620" s="3">
        <v>0.219</v>
      </c>
      <c r="J620" s="3">
        <v>0.23</v>
      </c>
      <c r="K620" s="3">
        <v>0.24</v>
      </c>
      <c r="L620" s="3">
        <v>0.25</v>
      </c>
      <c r="M620" s="3">
        <v>0.27300000000000002</v>
      </c>
      <c r="N620" s="3">
        <v>0.28999999999999998</v>
      </c>
      <c r="O620" s="3">
        <v>0.28799999999999998</v>
      </c>
      <c r="P620" s="3">
        <v>0.28299999999999997</v>
      </c>
      <c r="Q620" s="3">
        <v>0.23100000000000001</v>
      </c>
      <c r="R620" s="3">
        <v>0.25</v>
      </c>
      <c r="S620" s="3">
        <v>0.17599999999999999</v>
      </c>
    </row>
    <row r="621" spans="1:19" x14ac:dyDescent="0.25">
      <c r="A621">
        <v>2009</v>
      </c>
      <c r="B621">
        <v>171</v>
      </c>
      <c r="C621" t="s">
        <v>77</v>
      </c>
      <c r="D621" t="s">
        <v>142</v>
      </c>
      <c r="E621" s="3">
        <v>0.152</v>
      </c>
      <c r="F621" s="3">
        <v>0.154</v>
      </c>
      <c r="G621" s="3">
        <v>0.187</v>
      </c>
      <c r="H621" s="3">
        <v>0.19</v>
      </c>
      <c r="I621" s="3">
        <v>0.21199999999999999</v>
      </c>
      <c r="J621" s="3">
        <v>0.22900000000000001</v>
      </c>
      <c r="K621" s="3">
        <v>0.22900000000000001</v>
      </c>
      <c r="L621" s="3">
        <v>0.24099999999999999</v>
      </c>
      <c r="M621" s="3">
        <v>0.25900000000000001</v>
      </c>
      <c r="N621" s="3">
        <v>0.254</v>
      </c>
      <c r="O621" s="3">
        <v>0.26200000000000001</v>
      </c>
      <c r="P621" s="3">
        <v>0.19</v>
      </c>
      <c r="Q621" s="3">
        <v>0.20899999999999999</v>
      </c>
      <c r="R621" s="3">
        <v>0.22700000000000001</v>
      </c>
      <c r="S621" s="3">
        <v>0.17100000000000001</v>
      </c>
    </row>
    <row r="622" spans="1:19" x14ac:dyDescent="0.25">
      <c r="A622">
        <v>2009</v>
      </c>
      <c r="B622">
        <v>171</v>
      </c>
      <c r="C622" t="s">
        <v>77</v>
      </c>
      <c r="D622" t="s">
        <v>143</v>
      </c>
      <c r="E622" s="3">
        <v>0.20200000000000001</v>
      </c>
      <c r="F622" s="3">
        <v>0.17299999999999999</v>
      </c>
      <c r="G622" s="3">
        <v>0.19400000000000001</v>
      </c>
      <c r="H622" s="3">
        <v>0.217</v>
      </c>
      <c r="I622" s="3">
        <v>0.25900000000000001</v>
      </c>
      <c r="J622" s="3">
        <v>0.26300000000000001</v>
      </c>
      <c r="K622" s="3">
        <v>0.22</v>
      </c>
      <c r="L622" s="3">
        <v>0.23</v>
      </c>
      <c r="M622" s="3">
        <v>0.25900000000000001</v>
      </c>
      <c r="N622" s="3">
        <v>0.224</v>
      </c>
      <c r="O622" s="3">
        <v>0.192</v>
      </c>
      <c r="P622" s="3">
        <v>0.17799999999999999</v>
      </c>
      <c r="Q622" s="3">
        <v>0.22</v>
      </c>
      <c r="R622" s="3">
        <v>0.23200000000000001</v>
      </c>
      <c r="S622" s="3">
        <v>0.17</v>
      </c>
    </row>
    <row r="623" spans="1:19" x14ac:dyDescent="0.25">
      <c r="A623">
        <v>2009</v>
      </c>
      <c r="B623">
        <v>171</v>
      </c>
      <c r="C623" t="s">
        <v>77</v>
      </c>
      <c r="D623" t="s">
        <v>144</v>
      </c>
      <c r="E623" s="3">
        <v>0.184</v>
      </c>
      <c r="F623" s="3">
        <v>0.183</v>
      </c>
      <c r="G623" s="3">
        <v>0.22900000000000001</v>
      </c>
      <c r="H623" s="3">
        <v>0.248</v>
      </c>
      <c r="I623" s="3">
        <v>0.22900000000000001</v>
      </c>
      <c r="J623" s="3">
        <v>0.25</v>
      </c>
      <c r="K623" s="3">
        <v>0.252</v>
      </c>
      <c r="L623" s="3">
        <v>0.24099999999999999</v>
      </c>
      <c r="M623" s="3">
        <v>0.27600000000000002</v>
      </c>
      <c r="N623" s="3">
        <v>0.25800000000000001</v>
      </c>
      <c r="O623" s="3">
        <v>0.20599999999999999</v>
      </c>
      <c r="P623" s="3">
        <v>0.16900000000000001</v>
      </c>
      <c r="Q623" s="3">
        <v>0.17199999999999999</v>
      </c>
      <c r="R623" s="3">
        <v>0.19600000000000001</v>
      </c>
      <c r="S623" s="3">
        <v>0.16400000000000001</v>
      </c>
    </row>
    <row r="624" spans="1:19" x14ac:dyDescent="0.25">
      <c r="A624">
        <v>2009</v>
      </c>
      <c r="B624">
        <v>171</v>
      </c>
      <c r="C624" t="s">
        <v>77</v>
      </c>
      <c r="D624" t="s">
        <v>145</v>
      </c>
      <c r="E624" s="3">
        <v>0.224</v>
      </c>
      <c r="F624" s="3">
        <v>0.20499999999999999</v>
      </c>
      <c r="G624" s="3">
        <v>0.24399999999999999</v>
      </c>
      <c r="H624" s="3">
        <v>0.23599999999999999</v>
      </c>
      <c r="I624" s="3">
        <v>0.23</v>
      </c>
      <c r="J624" s="3">
        <v>0.252</v>
      </c>
      <c r="K624" s="3">
        <v>0.253</v>
      </c>
      <c r="L624" s="3">
        <v>0.22</v>
      </c>
      <c r="M624" s="3">
        <v>0.21299999999999999</v>
      </c>
      <c r="N624" s="3">
        <v>0.22500000000000001</v>
      </c>
      <c r="O624" s="3">
        <v>0.22600000000000001</v>
      </c>
      <c r="P624" s="3">
        <v>0.20899999999999999</v>
      </c>
      <c r="Q624" s="3">
        <v>0.20899999999999999</v>
      </c>
      <c r="R624" s="3">
        <v>0.217</v>
      </c>
      <c r="S624" s="3">
        <v>0.16300000000000001</v>
      </c>
    </row>
    <row r="625" spans="1:19" x14ac:dyDescent="0.25">
      <c r="A625">
        <v>2009</v>
      </c>
      <c r="B625">
        <v>171</v>
      </c>
      <c r="C625" t="s">
        <v>77</v>
      </c>
      <c r="D625" t="s">
        <v>153</v>
      </c>
      <c r="E625" s="3">
        <v>0.108</v>
      </c>
      <c r="F625" s="3">
        <v>0.12</v>
      </c>
      <c r="G625" s="3">
        <v>0.16400000000000001</v>
      </c>
      <c r="H625" s="3">
        <v>0.20799999999999999</v>
      </c>
      <c r="I625" s="3">
        <v>0.221</v>
      </c>
      <c r="J625" s="3">
        <v>0.23200000000000001</v>
      </c>
      <c r="K625" s="3">
        <v>0.24399999999999999</v>
      </c>
      <c r="L625" s="3">
        <v>0.23400000000000001</v>
      </c>
      <c r="M625" s="3">
        <v>0.21199999999999999</v>
      </c>
      <c r="N625" s="3">
        <v>0.20100000000000001</v>
      </c>
      <c r="O625" s="3">
        <v>0.17299999999999999</v>
      </c>
      <c r="P625" s="3">
        <v>0.156</v>
      </c>
      <c r="Q625" s="3">
        <v>0.151</v>
      </c>
      <c r="R625" s="3">
        <v>0.13500000000000001</v>
      </c>
      <c r="S625" s="3">
        <v>5.7000000000000002E-2</v>
      </c>
    </row>
    <row r="626" spans="1:19" x14ac:dyDescent="0.25">
      <c r="A626">
        <v>2009</v>
      </c>
      <c r="B626">
        <v>171</v>
      </c>
      <c r="C626" t="s">
        <v>77</v>
      </c>
      <c r="D626" t="s">
        <v>154</v>
      </c>
      <c r="E626" s="3">
        <v>0.23599999999999999</v>
      </c>
      <c r="F626" s="3">
        <v>0.223</v>
      </c>
      <c r="G626" s="3">
        <v>0.19600000000000001</v>
      </c>
      <c r="H626" s="3">
        <v>0.22800000000000001</v>
      </c>
      <c r="I626" s="3">
        <v>0.24299999999999999</v>
      </c>
      <c r="J626" s="3">
        <v>0.23200000000000001</v>
      </c>
      <c r="K626" s="3">
        <v>0.25</v>
      </c>
      <c r="L626" s="3">
        <v>0.23899999999999999</v>
      </c>
      <c r="M626" s="3">
        <v>0.19700000000000001</v>
      </c>
      <c r="N626" s="3">
        <v>0.17799999999999999</v>
      </c>
      <c r="O626" s="3">
        <v>0.14199999999999999</v>
      </c>
      <c r="P626" s="3">
        <v>0.128</v>
      </c>
      <c r="Q626" s="3">
        <v>0.121</v>
      </c>
      <c r="R626" s="3">
        <v>0.13100000000000001</v>
      </c>
      <c r="S626" s="3">
        <v>5.0999999999999997E-2</v>
      </c>
    </row>
    <row r="627" spans="1:19" x14ac:dyDescent="0.25">
      <c r="A627">
        <v>2009</v>
      </c>
      <c r="B627">
        <v>171</v>
      </c>
      <c r="C627" t="s">
        <v>77</v>
      </c>
      <c r="D627" t="s">
        <v>155</v>
      </c>
      <c r="E627" s="3">
        <v>0.2</v>
      </c>
      <c r="F627" s="3">
        <v>0.19800000000000001</v>
      </c>
      <c r="G627" s="3">
        <v>0.14000000000000001</v>
      </c>
      <c r="H627" s="3">
        <v>0.14599999999999999</v>
      </c>
      <c r="I627" s="3">
        <v>0.22</v>
      </c>
      <c r="J627" s="3">
        <v>0.20799999999999999</v>
      </c>
      <c r="K627" s="3">
        <v>0.23</v>
      </c>
      <c r="L627" s="3">
        <v>0.22800000000000001</v>
      </c>
      <c r="M627" s="3">
        <v>0.23699999999999999</v>
      </c>
      <c r="N627" s="3">
        <v>0.24299999999999999</v>
      </c>
      <c r="O627" s="3">
        <v>0.22500000000000001</v>
      </c>
      <c r="P627" s="3">
        <v>0.218</v>
      </c>
      <c r="Q627" s="3">
        <v>0.16400000000000001</v>
      </c>
      <c r="R627" s="3">
        <v>0.14199999999999999</v>
      </c>
      <c r="S627" s="3">
        <v>5.1999999999999998E-2</v>
      </c>
    </row>
    <row r="628" spans="1:19" x14ac:dyDescent="0.25">
      <c r="A628">
        <v>2009</v>
      </c>
      <c r="B628">
        <v>171</v>
      </c>
      <c r="C628" t="s">
        <v>77</v>
      </c>
      <c r="D628" t="s">
        <v>156</v>
      </c>
      <c r="E628" s="3">
        <v>0.215</v>
      </c>
      <c r="F628" s="3">
        <v>0.214</v>
      </c>
      <c r="G628" s="3">
        <v>0.22600000000000001</v>
      </c>
      <c r="H628" s="3">
        <v>0.245</v>
      </c>
      <c r="I628" s="3">
        <v>0.17399999999999999</v>
      </c>
      <c r="J628" s="3">
        <v>0.22</v>
      </c>
      <c r="K628" s="3">
        <v>0.22800000000000001</v>
      </c>
      <c r="L628" s="3">
        <v>0.245</v>
      </c>
      <c r="M628" s="3">
        <v>0.24199999999999999</v>
      </c>
      <c r="N628" s="3">
        <v>0.23400000000000001</v>
      </c>
      <c r="O628" s="3">
        <v>0.16200000000000001</v>
      </c>
      <c r="P628" s="3">
        <v>0.157</v>
      </c>
      <c r="Q628" s="3">
        <v>0.14199999999999999</v>
      </c>
      <c r="R628" s="3">
        <v>0.13200000000000001</v>
      </c>
      <c r="S628" s="3">
        <v>7.5999999999999998E-2</v>
      </c>
    </row>
    <row r="629" spans="1:19" x14ac:dyDescent="0.25">
      <c r="A629">
        <v>2009</v>
      </c>
      <c r="B629">
        <v>171</v>
      </c>
      <c r="C629" t="s">
        <v>77</v>
      </c>
      <c r="D629" t="s">
        <v>157</v>
      </c>
      <c r="E629" s="3">
        <v>0.22800000000000001</v>
      </c>
      <c r="F629" s="3">
        <v>0.23</v>
      </c>
      <c r="G629" s="3">
        <v>0.25700000000000001</v>
      </c>
      <c r="H629" s="3">
        <v>0.21099999999999999</v>
      </c>
      <c r="I629" s="3">
        <v>0.20899999999999999</v>
      </c>
      <c r="J629" s="3">
        <v>0.245</v>
      </c>
      <c r="K629" s="3">
        <v>0.24399999999999999</v>
      </c>
      <c r="L629" s="3">
        <v>0.246</v>
      </c>
      <c r="M629" s="3">
        <v>0.27200000000000002</v>
      </c>
      <c r="N629" s="3">
        <v>0.247</v>
      </c>
      <c r="O629" s="3">
        <v>0.19400000000000001</v>
      </c>
      <c r="P629" s="3">
        <v>0.17899999999999999</v>
      </c>
      <c r="Q629" s="3">
        <v>0.156</v>
      </c>
      <c r="R629" s="3">
        <v>0.13700000000000001</v>
      </c>
      <c r="S629" s="3">
        <v>5.8000000000000003E-2</v>
      </c>
    </row>
    <row r="630" spans="1:19" x14ac:dyDescent="0.25">
      <c r="A630">
        <v>2009</v>
      </c>
      <c r="B630">
        <v>171</v>
      </c>
      <c r="C630" t="s">
        <v>77</v>
      </c>
      <c r="D630" t="s">
        <v>158</v>
      </c>
      <c r="E630" s="3">
        <v>0.218</v>
      </c>
      <c r="F630" s="3">
        <v>0.21099999999999999</v>
      </c>
      <c r="G630" s="3">
        <v>0.224</v>
      </c>
      <c r="H630" s="3">
        <v>0.23599999999999999</v>
      </c>
      <c r="I630" s="3">
        <v>0.19800000000000001</v>
      </c>
      <c r="J630" s="3">
        <v>0.17399999999999999</v>
      </c>
      <c r="K630" s="3">
        <v>0.129</v>
      </c>
      <c r="L630" s="3">
        <v>0.151</v>
      </c>
      <c r="M630" s="3">
        <v>0.18099999999999999</v>
      </c>
      <c r="N630" s="3">
        <v>0.20300000000000001</v>
      </c>
      <c r="O630" s="3">
        <v>0.218</v>
      </c>
      <c r="P630" s="3">
        <v>0.218</v>
      </c>
      <c r="Q630" s="3">
        <v>0.14899999999999999</v>
      </c>
      <c r="R630" s="3">
        <v>0.13700000000000001</v>
      </c>
      <c r="S630" s="3">
        <v>7.0000000000000007E-2</v>
      </c>
    </row>
    <row r="631" spans="1:19" x14ac:dyDescent="0.25">
      <c r="A631">
        <v>2009</v>
      </c>
      <c r="B631">
        <v>171</v>
      </c>
      <c r="C631" t="s">
        <v>77</v>
      </c>
      <c r="D631" t="s">
        <v>159</v>
      </c>
      <c r="E631" s="3">
        <v>0.20499999999999999</v>
      </c>
      <c r="F631" s="3">
        <v>0.189</v>
      </c>
      <c r="G631" s="3">
        <v>0.215</v>
      </c>
      <c r="H631" s="3">
        <v>0.24</v>
      </c>
      <c r="I631" s="3">
        <v>0.19500000000000001</v>
      </c>
      <c r="J631" s="3">
        <v>0.20799999999999999</v>
      </c>
      <c r="K631" s="3">
        <v>0.23</v>
      </c>
      <c r="L631" s="3">
        <v>0.26200000000000001</v>
      </c>
      <c r="M631" s="3">
        <v>0.23599999999999999</v>
      </c>
      <c r="N631" s="3">
        <v>0.161</v>
      </c>
      <c r="O631" s="3">
        <v>0.14699999999999999</v>
      </c>
      <c r="P631" s="3">
        <v>0.14599999999999999</v>
      </c>
      <c r="Q631" s="3">
        <v>0.14499999999999999</v>
      </c>
      <c r="R631" s="3">
        <v>0.13600000000000001</v>
      </c>
      <c r="S631" s="3">
        <v>6.6000000000000003E-2</v>
      </c>
    </row>
    <row r="632" spans="1:19" x14ac:dyDescent="0.25">
      <c r="A632">
        <v>2009</v>
      </c>
      <c r="B632">
        <v>171</v>
      </c>
      <c r="C632" t="s">
        <v>77</v>
      </c>
      <c r="D632" t="s">
        <v>167</v>
      </c>
      <c r="E632" s="3">
        <v>0.19400000000000001</v>
      </c>
      <c r="F632" s="3">
        <v>0.19400000000000001</v>
      </c>
      <c r="G632" s="3">
        <v>0.192</v>
      </c>
      <c r="H632" s="3">
        <v>0.20799999999999999</v>
      </c>
      <c r="I632" s="3">
        <v>0.223</v>
      </c>
      <c r="J632" s="3">
        <v>0.20100000000000001</v>
      </c>
      <c r="K632" s="3">
        <v>0.25600000000000001</v>
      </c>
      <c r="L632" s="3">
        <v>0.29599999999999999</v>
      </c>
      <c r="M632" s="3">
        <v>0.27500000000000002</v>
      </c>
      <c r="N632" s="3">
        <v>0.26400000000000001</v>
      </c>
      <c r="O632" s="3">
        <v>0.26</v>
      </c>
      <c r="P632" s="3">
        <v>0.27400000000000002</v>
      </c>
      <c r="Q632" s="3">
        <v>0.23499999999999999</v>
      </c>
      <c r="R632" s="3">
        <v>0.25900000000000001</v>
      </c>
      <c r="S632" s="3">
        <v>0.217</v>
      </c>
    </row>
    <row r="633" spans="1:19" x14ac:dyDescent="0.25">
      <c r="A633">
        <v>2009</v>
      </c>
      <c r="B633">
        <v>171</v>
      </c>
      <c r="C633" t="s">
        <v>77</v>
      </c>
      <c r="D633" t="s">
        <v>168</v>
      </c>
      <c r="E633" s="3">
        <v>0.20100000000000001</v>
      </c>
      <c r="F633" s="3">
        <v>0.21</v>
      </c>
      <c r="G633" s="3">
        <v>0.21299999999999999</v>
      </c>
      <c r="H633" s="3">
        <v>0.125</v>
      </c>
      <c r="I633" s="3">
        <v>0.158</v>
      </c>
      <c r="J633" s="3">
        <v>0.218</v>
      </c>
      <c r="K633" s="3">
        <v>0.26100000000000001</v>
      </c>
      <c r="L633" s="3">
        <v>0.27500000000000002</v>
      </c>
      <c r="M633" s="3">
        <v>0.28100000000000003</v>
      </c>
      <c r="N633" s="3">
        <v>0.28000000000000003</v>
      </c>
      <c r="O633" s="3">
        <v>0.25</v>
      </c>
      <c r="P633" s="3">
        <v>0.19</v>
      </c>
      <c r="Q633" s="3">
        <v>0.19900000000000001</v>
      </c>
      <c r="R633" s="3">
        <v>0.255</v>
      </c>
      <c r="S633" s="3">
        <v>0.214</v>
      </c>
    </row>
    <row r="634" spans="1:19" x14ac:dyDescent="0.25">
      <c r="A634">
        <v>2009</v>
      </c>
      <c r="B634">
        <v>171</v>
      </c>
      <c r="C634" t="s">
        <v>77</v>
      </c>
      <c r="D634" t="s">
        <v>169</v>
      </c>
      <c r="E634" s="3">
        <v>0.218</v>
      </c>
      <c r="F634" s="3">
        <v>0.218</v>
      </c>
      <c r="G634" s="3">
        <v>0.22900000000000001</v>
      </c>
      <c r="H634" s="3">
        <v>0.14299999999999999</v>
      </c>
      <c r="I634" s="3">
        <v>0.154</v>
      </c>
      <c r="J634" s="3">
        <v>0.186</v>
      </c>
      <c r="K634" s="3">
        <v>0.24099999999999999</v>
      </c>
      <c r="L634" s="3">
        <v>0.246</v>
      </c>
      <c r="M634" s="3">
        <v>0.247</v>
      </c>
      <c r="N634" s="3">
        <v>0.23499999999999999</v>
      </c>
      <c r="O634" s="3">
        <v>0.27</v>
      </c>
      <c r="P634" s="3">
        <v>0.249</v>
      </c>
      <c r="Q634" s="3">
        <v>0.25700000000000001</v>
      </c>
      <c r="R634" s="3">
        <v>0.26600000000000001</v>
      </c>
      <c r="S634" s="3">
        <v>0.216</v>
      </c>
    </row>
    <row r="635" spans="1:19" x14ac:dyDescent="0.25">
      <c r="A635">
        <v>2009</v>
      </c>
      <c r="B635">
        <v>171</v>
      </c>
      <c r="C635" t="s">
        <v>77</v>
      </c>
      <c r="D635" t="s">
        <v>170</v>
      </c>
      <c r="E635" s="3">
        <v>0.24199999999999999</v>
      </c>
      <c r="F635" s="3">
        <v>0.22700000000000001</v>
      </c>
      <c r="G635" s="3">
        <v>0.24</v>
      </c>
      <c r="H635" s="3">
        <v>0.20200000000000001</v>
      </c>
      <c r="I635" s="3">
        <v>0.17599999999999999</v>
      </c>
      <c r="J635" s="3">
        <v>0.27500000000000002</v>
      </c>
      <c r="K635" s="3">
        <v>0.28199999999999997</v>
      </c>
      <c r="L635" s="3">
        <v>0.26300000000000001</v>
      </c>
      <c r="M635" s="3">
        <v>0.23400000000000001</v>
      </c>
      <c r="N635" s="3">
        <v>0.23799999999999999</v>
      </c>
      <c r="O635" s="3">
        <v>0.24099999999999999</v>
      </c>
      <c r="P635" s="3">
        <v>0.20599999999999999</v>
      </c>
      <c r="Q635" s="3">
        <v>0.217</v>
      </c>
      <c r="R635" s="3">
        <v>0.23899999999999999</v>
      </c>
      <c r="S635" s="3">
        <v>0.17100000000000001</v>
      </c>
    </row>
    <row r="636" spans="1:19" x14ac:dyDescent="0.25">
      <c r="A636">
        <v>2009</v>
      </c>
      <c r="B636">
        <v>171</v>
      </c>
      <c r="C636" t="s">
        <v>77</v>
      </c>
      <c r="D636" t="s">
        <v>171</v>
      </c>
      <c r="E636" s="3">
        <v>0.20300000000000001</v>
      </c>
      <c r="F636" s="3">
        <v>0.21099999999999999</v>
      </c>
      <c r="G636" s="3">
        <v>0.189</v>
      </c>
      <c r="H636" s="3">
        <v>0.17399999999999999</v>
      </c>
      <c r="I636" s="3">
        <v>0.215</v>
      </c>
      <c r="J636" s="3">
        <v>0.251</v>
      </c>
      <c r="K636" s="3">
        <v>0.26600000000000001</v>
      </c>
      <c r="L636" s="3">
        <v>0.18099999999999999</v>
      </c>
      <c r="M636" s="3">
        <v>0.156</v>
      </c>
      <c r="N636" s="3">
        <v>0.191</v>
      </c>
      <c r="O636" s="3">
        <v>0.26</v>
      </c>
      <c r="P636" s="3">
        <v>0.25</v>
      </c>
      <c r="Q636" s="3">
        <v>0.26400000000000001</v>
      </c>
      <c r="R636" s="3">
        <v>0.246</v>
      </c>
      <c r="S636" s="3">
        <v>0.20100000000000001</v>
      </c>
    </row>
    <row r="637" spans="1:19" x14ac:dyDescent="0.25">
      <c r="A637">
        <v>2009</v>
      </c>
      <c r="B637">
        <v>171</v>
      </c>
      <c r="C637" t="s">
        <v>77</v>
      </c>
      <c r="D637" t="s">
        <v>172</v>
      </c>
      <c r="E637" s="3">
        <v>0.20899999999999999</v>
      </c>
      <c r="F637" s="3">
        <v>0.20100000000000001</v>
      </c>
      <c r="G637" s="3">
        <v>0.223</v>
      </c>
      <c r="H637" s="3">
        <v>0.23</v>
      </c>
      <c r="I637" s="3">
        <v>0.20899999999999999</v>
      </c>
      <c r="J637" s="3">
        <v>0.24099999999999999</v>
      </c>
      <c r="K637" s="3">
        <v>0.217</v>
      </c>
      <c r="L637" s="3">
        <v>0.19900000000000001</v>
      </c>
      <c r="M637" s="3">
        <v>0.14199999999999999</v>
      </c>
      <c r="N637" s="3">
        <v>0.13500000000000001</v>
      </c>
      <c r="O637" s="3">
        <v>0.126</v>
      </c>
      <c r="P637" s="3">
        <v>0.15</v>
      </c>
      <c r="Q637" s="3">
        <v>0.20100000000000001</v>
      </c>
      <c r="R637" s="3">
        <v>0.246</v>
      </c>
      <c r="S637" s="3">
        <v>0.20699999999999999</v>
      </c>
    </row>
    <row r="638" spans="1:19" x14ac:dyDescent="0.25">
      <c r="A638">
        <v>2009</v>
      </c>
      <c r="B638">
        <v>171</v>
      </c>
      <c r="C638" t="s">
        <v>77</v>
      </c>
      <c r="D638" t="s">
        <v>173</v>
      </c>
      <c r="E638" s="3">
        <v>0.22500000000000001</v>
      </c>
      <c r="F638" s="3">
        <v>0.221</v>
      </c>
      <c r="G638" s="3">
        <v>0.23799999999999999</v>
      </c>
      <c r="H638" s="3">
        <v>0.19</v>
      </c>
      <c r="I638" s="3">
        <v>0.19900000000000001</v>
      </c>
      <c r="J638" s="3">
        <v>0.24399999999999999</v>
      </c>
      <c r="K638" s="3">
        <v>0.25800000000000001</v>
      </c>
      <c r="L638" s="3">
        <v>0.255</v>
      </c>
      <c r="M638" s="3">
        <v>0.23499999999999999</v>
      </c>
      <c r="N638" s="3">
        <v>0.26400000000000001</v>
      </c>
      <c r="O638" s="3">
        <v>0.25600000000000001</v>
      </c>
      <c r="P638" s="3">
        <v>0.21099999999999999</v>
      </c>
      <c r="Q638" s="3">
        <v>0.218</v>
      </c>
      <c r="R638" s="3">
        <v>0.23899999999999999</v>
      </c>
      <c r="S638" s="3">
        <v>0.192</v>
      </c>
    </row>
    <row r="639" spans="1:19" x14ac:dyDescent="0.25">
      <c r="A639">
        <v>2009</v>
      </c>
      <c r="B639">
        <v>171</v>
      </c>
      <c r="C639" t="s">
        <v>77</v>
      </c>
      <c r="D639" t="s">
        <v>181</v>
      </c>
      <c r="E639" s="3">
        <v>0.254</v>
      </c>
      <c r="F639" s="3">
        <v>0.249</v>
      </c>
      <c r="G639" s="3">
        <v>0.224</v>
      </c>
      <c r="H639" s="3">
        <v>0.254</v>
      </c>
      <c r="I639" s="3">
        <v>0.19600000000000001</v>
      </c>
      <c r="J639" s="3">
        <v>0.20899999999999999</v>
      </c>
      <c r="K639" s="3">
        <v>0.247</v>
      </c>
      <c r="L639" s="3">
        <v>0.25900000000000001</v>
      </c>
      <c r="M639" s="3">
        <v>0.20799999999999999</v>
      </c>
      <c r="N639" s="3">
        <v>0.17899999999999999</v>
      </c>
      <c r="O639" s="3">
        <v>0.14799999999999999</v>
      </c>
      <c r="P639" s="3">
        <v>0.127</v>
      </c>
      <c r="Q639" s="3">
        <v>0.129</v>
      </c>
      <c r="R639" s="3">
        <v>0.17399999999999999</v>
      </c>
      <c r="S639" s="3">
        <v>9.2999999999999999E-2</v>
      </c>
    </row>
    <row r="640" spans="1:19" x14ac:dyDescent="0.25">
      <c r="A640">
        <v>2009</v>
      </c>
      <c r="B640">
        <v>171</v>
      </c>
      <c r="C640" t="s">
        <v>77</v>
      </c>
      <c r="D640" t="s">
        <v>182</v>
      </c>
      <c r="E640" s="3">
        <v>0.223</v>
      </c>
      <c r="F640" s="3">
        <v>0.20899999999999999</v>
      </c>
      <c r="G640" s="3">
        <v>0.23599999999999999</v>
      </c>
      <c r="H640" s="3">
        <v>0.192</v>
      </c>
      <c r="I640" s="3">
        <v>0.19</v>
      </c>
      <c r="J640" s="3">
        <v>0.24</v>
      </c>
      <c r="K640" s="3">
        <v>0.27200000000000002</v>
      </c>
      <c r="L640" s="3">
        <v>0.22900000000000001</v>
      </c>
      <c r="M640" s="3">
        <v>0.20599999999999999</v>
      </c>
      <c r="N640" s="3">
        <v>0.22800000000000001</v>
      </c>
      <c r="O640" s="3">
        <v>0.23</v>
      </c>
      <c r="P640" s="3">
        <v>0.21299999999999999</v>
      </c>
      <c r="Q640" s="3">
        <v>0.16400000000000001</v>
      </c>
      <c r="R640" s="3">
        <v>0.17299999999999999</v>
      </c>
      <c r="S640" s="3">
        <v>9.8000000000000004E-2</v>
      </c>
    </row>
    <row r="641" spans="1:19" x14ac:dyDescent="0.25">
      <c r="A641">
        <v>2009</v>
      </c>
      <c r="B641">
        <v>171</v>
      </c>
      <c r="C641" t="s">
        <v>77</v>
      </c>
      <c r="D641" t="s">
        <v>183</v>
      </c>
      <c r="E641" s="3">
        <v>0.23300000000000001</v>
      </c>
      <c r="F641" s="3">
        <v>0.222</v>
      </c>
      <c r="G641" s="3">
        <v>0.224</v>
      </c>
      <c r="H641" s="3">
        <v>0.23200000000000001</v>
      </c>
      <c r="I641" s="3">
        <v>0.17499999999999999</v>
      </c>
      <c r="J641" s="3">
        <v>0.216</v>
      </c>
      <c r="K641" s="3">
        <v>0.27</v>
      </c>
      <c r="L641" s="3">
        <v>0.27200000000000002</v>
      </c>
      <c r="M641" s="3">
        <v>0.24299999999999999</v>
      </c>
      <c r="N641" s="3">
        <v>0.23300000000000001</v>
      </c>
      <c r="O641" s="3">
        <v>0.20899999999999999</v>
      </c>
      <c r="P641" s="3">
        <v>0.21299999999999999</v>
      </c>
      <c r="Q641" s="3">
        <v>0.16400000000000001</v>
      </c>
      <c r="R641" s="3">
        <v>0.19</v>
      </c>
      <c r="S641" s="3">
        <v>0.10100000000000001</v>
      </c>
    </row>
    <row r="642" spans="1:19" x14ac:dyDescent="0.25">
      <c r="A642">
        <v>2009</v>
      </c>
      <c r="B642">
        <v>171</v>
      </c>
      <c r="C642" t="s">
        <v>77</v>
      </c>
      <c r="D642" t="s">
        <v>184</v>
      </c>
      <c r="E642" s="3">
        <v>0.27100000000000002</v>
      </c>
      <c r="F642" s="3">
        <v>0.255</v>
      </c>
      <c r="G642" s="3">
        <v>0.23899999999999999</v>
      </c>
      <c r="H642" s="3">
        <v>0.24099999999999999</v>
      </c>
      <c r="I642" s="3">
        <v>0.20499999999999999</v>
      </c>
      <c r="J642" s="3">
        <v>0.249</v>
      </c>
      <c r="K642" s="3">
        <v>0.23799999999999999</v>
      </c>
      <c r="L642" s="3">
        <v>0.22800000000000001</v>
      </c>
      <c r="M642" s="3">
        <v>0.24399999999999999</v>
      </c>
      <c r="N642" s="3">
        <v>0.219</v>
      </c>
      <c r="O642" s="3">
        <v>0.19400000000000001</v>
      </c>
      <c r="P642" s="3">
        <v>0.16300000000000001</v>
      </c>
      <c r="Q642" s="3">
        <v>0.17499999999999999</v>
      </c>
      <c r="R642" s="3">
        <v>0.191</v>
      </c>
      <c r="S642" s="3">
        <v>0.127</v>
      </c>
    </row>
    <row r="643" spans="1:19" x14ac:dyDescent="0.25">
      <c r="A643">
        <v>2009</v>
      </c>
      <c r="B643">
        <v>171</v>
      </c>
      <c r="C643" t="s">
        <v>77</v>
      </c>
      <c r="D643" t="s">
        <v>185</v>
      </c>
      <c r="E643" s="3">
        <v>0.246</v>
      </c>
      <c r="F643" s="3">
        <v>0.22500000000000001</v>
      </c>
      <c r="G643" s="3">
        <v>0.23400000000000001</v>
      </c>
      <c r="H643" s="3">
        <v>0.219</v>
      </c>
      <c r="I643" s="3">
        <v>0.20899999999999999</v>
      </c>
      <c r="J643" s="3">
        <v>0.245</v>
      </c>
      <c r="K643" s="3">
        <v>0.26400000000000001</v>
      </c>
      <c r="L643" s="3">
        <v>0.26200000000000001</v>
      </c>
      <c r="M643" s="3">
        <v>0.26700000000000002</v>
      </c>
      <c r="N643" s="3">
        <v>0.26400000000000001</v>
      </c>
      <c r="O643" s="3">
        <v>0.24</v>
      </c>
      <c r="P643" s="3">
        <v>0.20200000000000001</v>
      </c>
      <c r="Q643" s="3">
        <v>0.191</v>
      </c>
      <c r="R643" s="3">
        <v>0.16300000000000001</v>
      </c>
      <c r="S643" s="3">
        <v>8.7999999999999995E-2</v>
      </c>
    </row>
    <row r="644" spans="1:19" x14ac:dyDescent="0.25">
      <c r="A644">
        <v>2009</v>
      </c>
      <c r="B644">
        <v>171</v>
      </c>
      <c r="C644" t="s">
        <v>77</v>
      </c>
      <c r="D644" t="s">
        <v>186</v>
      </c>
      <c r="E644" s="3">
        <v>0.20699999999999999</v>
      </c>
      <c r="F644" s="3">
        <v>0.20399999999999999</v>
      </c>
      <c r="G644" s="3">
        <v>0.23599999999999999</v>
      </c>
      <c r="H644" s="3">
        <v>0.22</v>
      </c>
      <c r="I644" s="3">
        <v>0.26700000000000002</v>
      </c>
      <c r="J644" s="3">
        <v>0.25600000000000001</v>
      </c>
      <c r="K644" s="3">
        <v>0.23300000000000001</v>
      </c>
      <c r="L644" s="3">
        <v>0.222</v>
      </c>
      <c r="M644" s="3">
        <v>0.20699999999999999</v>
      </c>
      <c r="N644" s="3">
        <v>0.20300000000000001</v>
      </c>
      <c r="O644" s="3">
        <v>0.217</v>
      </c>
      <c r="P644" s="3">
        <v>0.20200000000000001</v>
      </c>
      <c r="Q644" s="3">
        <v>0.188</v>
      </c>
      <c r="R644" s="3">
        <v>0.13400000000000001</v>
      </c>
      <c r="S644" s="3">
        <v>4.2999999999999997E-2</v>
      </c>
    </row>
    <row r="645" spans="1:19" x14ac:dyDescent="0.25">
      <c r="A645">
        <v>2009</v>
      </c>
      <c r="B645">
        <v>171</v>
      </c>
      <c r="C645" t="s">
        <v>77</v>
      </c>
      <c r="D645" t="s">
        <v>187</v>
      </c>
      <c r="E645" s="3">
        <v>0.155</v>
      </c>
      <c r="F645" s="3">
        <v>0.17599999999999999</v>
      </c>
      <c r="G645" s="3">
        <v>0.17499999999999999</v>
      </c>
      <c r="H645" s="3">
        <v>0.21299999999999999</v>
      </c>
      <c r="I645" s="3">
        <v>0.23</v>
      </c>
      <c r="J645" s="3">
        <v>0.246</v>
      </c>
      <c r="K645" s="3">
        <v>0.247</v>
      </c>
      <c r="L645" s="3">
        <v>0.26100000000000001</v>
      </c>
      <c r="M645" s="3">
        <v>0.28199999999999997</v>
      </c>
      <c r="N645" s="3">
        <v>0.26800000000000002</v>
      </c>
      <c r="O645" s="3">
        <v>0.22700000000000001</v>
      </c>
      <c r="P645" s="3">
        <v>0.185</v>
      </c>
      <c r="Q645" s="3">
        <v>0.19400000000000001</v>
      </c>
      <c r="R645" s="3">
        <v>0.16700000000000001</v>
      </c>
      <c r="S645" s="3">
        <v>0.107</v>
      </c>
    </row>
    <row r="646" spans="1:19" x14ac:dyDescent="0.25">
      <c r="A646">
        <v>2009</v>
      </c>
      <c r="B646">
        <v>173</v>
      </c>
      <c r="C646" t="s">
        <v>77</v>
      </c>
      <c r="D646" t="s">
        <v>90</v>
      </c>
      <c r="E646" s="3">
        <v>0.22800000000000001</v>
      </c>
      <c r="F646" s="3">
        <v>0.245</v>
      </c>
      <c r="G646" s="3">
        <v>0.248</v>
      </c>
      <c r="H646" s="3">
        <v>0.25</v>
      </c>
      <c r="I646" s="3">
        <v>0.26700000000000002</v>
      </c>
      <c r="J646" s="3">
        <v>0.28499999999999998</v>
      </c>
      <c r="K646" s="3">
        <v>0.255</v>
      </c>
      <c r="L646" s="3">
        <v>0.23599999999999999</v>
      </c>
      <c r="M646" s="3">
        <v>0.21</v>
      </c>
      <c r="N646" s="3">
        <v>0.18</v>
      </c>
      <c r="O646" s="3">
        <v>0.222</v>
      </c>
      <c r="P646" s="3">
        <v>0.248</v>
      </c>
      <c r="Q646" s="3">
        <v>0.17499999999999999</v>
      </c>
      <c r="R646" s="3">
        <v>0.154</v>
      </c>
      <c r="S646" s="3">
        <v>9.8000000000000004E-2</v>
      </c>
    </row>
    <row r="647" spans="1:19" x14ac:dyDescent="0.25">
      <c r="A647">
        <v>2009</v>
      </c>
      <c r="B647">
        <v>173</v>
      </c>
      <c r="C647" t="s">
        <v>77</v>
      </c>
      <c r="D647" t="s">
        <v>91</v>
      </c>
      <c r="E647" s="3">
        <v>0.24199999999999999</v>
      </c>
      <c r="F647" s="3">
        <v>0.22900000000000001</v>
      </c>
      <c r="G647" s="3">
        <v>0.23799999999999999</v>
      </c>
      <c r="H647" s="3">
        <v>0.23799999999999999</v>
      </c>
      <c r="I647" s="3">
        <v>0.249</v>
      </c>
      <c r="J647" s="3">
        <v>0.222</v>
      </c>
      <c r="K647" s="3">
        <v>0.221</v>
      </c>
      <c r="L647" s="3">
        <v>0.20599999999999999</v>
      </c>
      <c r="M647" s="3">
        <v>0.23799999999999999</v>
      </c>
      <c r="N647" s="3">
        <v>0.26300000000000001</v>
      </c>
      <c r="O647" s="3">
        <v>0.23899999999999999</v>
      </c>
      <c r="P647" s="3">
        <v>0.182</v>
      </c>
      <c r="Q647" s="3">
        <v>0.13400000000000001</v>
      </c>
      <c r="R647" s="3">
        <v>0.157</v>
      </c>
      <c r="S647" s="3">
        <v>0.104</v>
      </c>
    </row>
    <row r="648" spans="1:19" x14ac:dyDescent="0.25">
      <c r="A648">
        <v>2009</v>
      </c>
      <c r="B648">
        <v>173</v>
      </c>
      <c r="C648" t="s">
        <v>77</v>
      </c>
      <c r="D648" t="s">
        <v>92</v>
      </c>
      <c r="E648" s="3">
        <v>0.24099999999999999</v>
      </c>
      <c r="F648" s="3">
        <v>0.22800000000000001</v>
      </c>
      <c r="G648" s="3">
        <v>0.248</v>
      </c>
      <c r="H648" s="3">
        <v>0.24</v>
      </c>
      <c r="I648" s="3">
        <v>0.25600000000000001</v>
      </c>
      <c r="J648" s="3">
        <v>0.26400000000000001</v>
      </c>
      <c r="K648" s="3">
        <v>0.22700000000000001</v>
      </c>
      <c r="L648" s="3">
        <v>0.23599999999999999</v>
      </c>
      <c r="M648" s="3">
        <v>0.31900000000000001</v>
      </c>
      <c r="N648" s="3">
        <v>0.34899999999999998</v>
      </c>
      <c r="O648" s="3">
        <v>0.16</v>
      </c>
      <c r="P648" s="3">
        <v>0.14199999999999999</v>
      </c>
      <c r="Q648" s="3">
        <v>0.14399999999999999</v>
      </c>
      <c r="R648" s="3">
        <v>0.17</v>
      </c>
      <c r="S648" s="3">
        <v>0.104</v>
      </c>
    </row>
    <row r="649" spans="1:19" x14ac:dyDescent="0.25">
      <c r="A649">
        <v>2009</v>
      </c>
      <c r="B649">
        <v>173</v>
      </c>
      <c r="C649" t="s">
        <v>77</v>
      </c>
      <c r="D649" t="s">
        <v>93</v>
      </c>
      <c r="E649" s="3">
        <v>0.23599999999999999</v>
      </c>
      <c r="F649" s="3">
        <v>0.24</v>
      </c>
      <c r="G649" s="3">
        <v>0.23599999999999999</v>
      </c>
      <c r="H649" s="3">
        <v>0.20799999999999999</v>
      </c>
      <c r="I649" s="3">
        <v>0.19400000000000001</v>
      </c>
      <c r="J649" s="3">
        <v>0.224</v>
      </c>
      <c r="K649" s="3">
        <v>0.22600000000000001</v>
      </c>
      <c r="L649" s="3">
        <v>0.219</v>
      </c>
      <c r="M649" s="3">
        <v>0.22600000000000001</v>
      </c>
      <c r="N649" s="3">
        <v>0.30599999999999999</v>
      </c>
      <c r="O649" s="3">
        <v>0.192</v>
      </c>
      <c r="P649" s="3">
        <v>0.16700000000000001</v>
      </c>
      <c r="Q649" s="3">
        <v>0.16</v>
      </c>
      <c r="R649" s="3">
        <v>0.17</v>
      </c>
      <c r="S649" s="3">
        <v>0.111</v>
      </c>
    </row>
    <row r="650" spans="1:19" x14ac:dyDescent="0.25">
      <c r="A650">
        <v>2009</v>
      </c>
      <c r="B650">
        <v>173</v>
      </c>
      <c r="C650" t="s">
        <v>77</v>
      </c>
      <c r="D650" t="s">
        <v>94</v>
      </c>
      <c r="E650" s="3">
        <v>0.24399999999999999</v>
      </c>
      <c r="F650" s="3">
        <v>0.23599999999999999</v>
      </c>
      <c r="G650" s="3">
        <v>0.24099999999999999</v>
      </c>
      <c r="H650" s="3">
        <v>0.25900000000000001</v>
      </c>
      <c r="I650" s="3">
        <v>0.252</v>
      </c>
      <c r="J650" s="3">
        <v>0.248</v>
      </c>
      <c r="K650" s="3">
        <v>0.248</v>
      </c>
      <c r="L650" s="3">
        <v>0.23899999999999999</v>
      </c>
      <c r="M650" s="3">
        <v>0.20200000000000001</v>
      </c>
      <c r="N650" s="3">
        <v>0.20599999999999999</v>
      </c>
      <c r="O650" s="3">
        <v>0.17799999999999999</v>
      </c>
      <c r="P650" s="3">
        <v>0.20499999999999999</v>
      </c>
      <c r="Q650" s="3">
        <v>0.16700000000000001</v>
      </c>
      <c r="R650" s="3">
        <v>0.186</v>
      </c>
      <c r="S650" s="3">
        <v>0.124</v>
      </c>
    </row>
    <row r="651" spans="1:19" x14ac:dyDescent="0.25">
      <c r="A651">
        <v>2009</v>
      </c>
      <c r="B651">
        <v>173</v>
      </c>
      <c r="C651" t="s">
        <v>77</v>
      </c>
      <c r="D651" t="s">
        <v>95</v>
      </c>
      <c r="E651" s="3">
        <v>0.255</v>
      </c>
      <c r="F651" s="3">
        <v>0.252</v>
      </c>
      <c r="G651" s="3">
        <v>0.249</v>
      </c>
      <c r="H651" s="3">
        <v>0.25600000000000001</v>
      </c>
      <c r="I651" s="3">
        <v>0.25600000000000001</v>
      </c>
      <c r="J651" s="3">
        <v>0.251</v>
      </c>
      <c r="K651" s="3">
        <v>0.27500000000000002</v>
      </c>
      <c r="L651" s="3">
        <v>0.27600000000000002</v>
      </c>
      <c r="M651" s="3">
        <v>0.23300000000000001</v>
      </c>
      <c r="N651" s="3">
        <v>0.19900000000000001</v>
      </c>
      <c r="O651" s="3">
        <v>0.17</v>
      </c>
      <c r="P651" s="3">
        <v>0.154</v>
      </c>
      <c r="Q651" s="3">
        <v>0.156</v>
      </c>
      <c r="R651" s="3">
        <v>0.191</v>
      </c>
      <c r="S651" s="3">
        <v>0.13900000000000001</v>
      </c>
    </row>
    <row r="652" spans="1:19" x14ac:dyDescent="0.25">
      <c r="A652">
        <v>2009</v>
      </c>
      <c r="B652">
        <v>173</v>
      </c>
      <c r="C652" t="s">
        <v>77</v>
      </c>
      <c r="D652" t="s">
        <v>96</v>
      </c>
      <c r="E652" s="3">
        <v>0.20200000000000001</v>
      </c>
      <c r="F652" s="3">
        <v>0.21099999999999999</v>
      </c>
      <c r="G652" s="3">
        <v>0.219</v>
      </c>
      <c r="H652" s="3">
        <v>0.22500000000000001</v>
      </c>
      <c r="I652" s="3">
        <v>0.218</v>
      </c>
      <c r="J652" s="3">
        <v>0.21199999999999999</v>
      </c>
      <c r="K652" s="3">
        <v>0.189</v>
      </c>
      <c r="L652" s="3">
        <v>0.17199999999999999</v>
      </c>
      <c r="M652" s="3">
        <v>0.157</v>
      </c>
      <c r="N652" s="3">
        <v>0.19700000000000001</v>
      </c>
      <c r="O652" s="3">
        <v>0.20300000000000001</v>
      </c>
      <c r="P652" s="3">
        <v>0.20499999999999999</v>
      </c>
      <c r="Q652" s="3">
        <v>0.17299999999999999</v>
      </c>
      <c r="R652" s="3">
        <v>0.20399999999999999</v>
      </c>
      <c r="S652" s="3">
        <v>0.14599999999999999</v>
      </c>
    </row>
    <row r="653" spans="1:19" x14ac:dyDescent="0.25">
      <c r="A653">
        <v>2009</v>
      </c>
      <c r="B653">
        <v>173</v>
      </c>
      <c r="C653" t="s">
        <v>77</v>
      </c>
      <c r="D653" t="s">
        <v>132</v>
      </c>
      <c r="E653" s="3">
        <v>0.23599999999999999</v>
      </c>
      <c r="F653" s="3">
        <v>0.24299999999999999</v>
      </c>
      <c r="G653" s="3">
        <v>0.25</v>
      </c>
      <c r="H653" s="3">
        <v>0.191</v>
      </c>
      <c r="I653" s="3">
        <v>0.17599999999999999</v>
      </c>
      <c r="J653" s="3">
        <v>0.20899999999999999</v>
      </c>
      <c r="K653" s="3">
        <v>0.23200000000000001</v>
      </c>
      <c r="L653" s="3">
        <v>0.22700000000000001</v>
      </c>
      <c r="M653" s="3">
        <v>0.253</v>
      </c>
      <c r="N653" s="3">
        <v>0.26300000000000001</v>
      </c>
      <c r="O653" s="3">
        <v>0.26400000000000001</v>
      </c>
      <c r="P653" s="3">
        <v>0.224</v>
      </c>
      <c r="Q653" s="3">
        <v>0.17100000000000001</v>
      </c>
      <c r="R653" s="3">
        <v>0.16500000000000001</v>
      </c>
      <c r="S653" s="3">
        <v>0.108</v>
      </c>
    </row>
    <row r="654" spans="1:19" x14ac:dyDescent="0.25">
      <c r="A654">
        <v>2009</v>
      </c>
      <c r="B654">
        <v>173</v>
      </c>
      <c r="C654" t="s">
        <v>77</v>
      </c>
      <c r="D654" t="s">
        <v>133</v>
      </c>
      <c r="E654" s="3">
        <v>0.109</v>
      </c>
      <c r="F654" s="3">
        <v>0.106</v>
      </c>
      <c r="G654" s="3">
        <v>0.13600000000000001</v>
      </c>
      <c r="H654" s="3">
        <v>0.23400000000000001</v>
      </c>
      <c r="I654" s="3">
        <v>0.248</v>
      </c>
      <c r="J654" s="3">
        <v>0.22600000000000001</v>
      </c>
      <c r="K654" s="3">
        <v>0.24299999999999999</v>
      </c>
      <c r="L654" s="3">
        <v>0.23799999999999999</v>
      </c>
      <c r="M654" s="3">
        <v>0.23599999999999999</v>
      </c>
      <c r="N654" s="3">
        <v>0.254</v>
      </c>
      <c r="O654" s="3">
        <v>0.25600000000000001</v>
      </c>
      <c r="P654" s="3">
        <v>0.24399999999999999</v>
      </c>
      <c r="Q654" s="3">
        <v>0.17499999999999999</v>
      </c>
      <c r="R654" s="3">
        <v>0.16200000000000001</v>
      </c>
      <c r="S654" s="3">
        <v>0.105</v>
      </c>
    </row>
    <row r="655" spans="1:19" x14ac:dyDescent="0.25">
      <c r="A655">
        <v>2009</v>
      </c>
      <c r="B655">
        <v>173</v>
      </c>
      <c r="C655" t="s">
        <v>77</v>
      </c>
      <c r="D655" t="s">
        <v>134</v>
      </c>
      <c r="E655" s="3">
        <v>0.114</v>
      </c>
      <c r="F655" s="3">
        <v>0.11799999999999999</v>
      </c>
      <c r="G655" s="3">
        <v>0.19</v>
      </c>
      <c r="H655" s="3">
        <v>0.255</v>
      </c>
      <c r="I655" s="3">
        <v>0.26200000000000001</v>
      </c>
      <c r="J655" s="3">
        <v>0.25</v>
      </c>
      <c r="K655" s="3">
        <v>0.22900000000000001</v>
      </c>
      <c r="L655" s="3">
        <v>0.251</v>
      </c>
      <c r="M655" s="3">
        <v>0.247</v>
      </c>
      <c r="N655" s="3">
        <v>0.23</v>
      </c>
      <c r="O655" s="3">
        <v>0.13200000000000001</v>
      </c>
      <c r="P655" s="3">
        <v>0.14499999999999999</v>
      </c>
      <c r="Q655" s="3">
        <v>0.18</v>
      </c>
      <c r="R655" s="3">
        <v>0.17199999999999999</v>
      </c>
      <c r="S655" s="3">
        <v>0.11</v>
      </c>
    </row>
    <row r="656" spans="1:19" x14ac:dyDescent="0.25">
      <c r="A656">
        <v>2009</v>
      </c>
      <c r="B656">
        <v>173</v>
      </c>
      <c r="C656" t="s">
        <v>77</v>
      </c>
      <c r="D656" t="s">
        <v>135</v>
      </c>
      <c r="E656" s="3">
        <v>0.109</v>
      </c>
      <c r="F656" s="3">
        <v>9.2999999999999999E-2</v>
      </c>
      <c r="G656" s="3">
        <v>0.152</v>
      </c>
      <c r="H656" s="3">
        <v>0.27600000000000002</v>
      </c>
      <c r="I656" s="3">
        <v>0.248</v>
      </c>
      <c r="J656" s="3">
        <v>0.252</v>
      </c>
      <c r="K656" s="3">
        <v>0.247</v>
      </c>
      <c r="L656" s="3">
        <v>0.252</v>
      </c>
      <c r="M656" s="3">
        <v>0.255</v>
      </c>
      <c r="N656" s="3">
        <v>0.24399999999999999</v>
      </c>
      <c r="O656" s="3">
        <v>0.19400000000000001</v>
      </c>
      <c r="P656" s="3">
        <v>0.14199999999999999</v>
      </c>
      <c r="Q656" s="3">
        <v>0.17299999999999999</v>
      </c>
      <c r="R656" s="3">
        <v>0.17</v>
      </c>
      <c r="S656" s="3">
        <v>0.105</v>
      </c>
    </row>
    <row r="657" spans="1:19" x14ac:dyDescent="0.25">
      <c r="A657">
        <v>2009</v>
      </c>
      <c r="B657">
        <v>173</v>
      </c>
      <c r="C657" t="s">
        <v>77</v>
      </c>
      <c r="D657" t="s">
        <v>136</v>
      </c>
      <c r="E657" s="3">
        <v>0.16500000000000001</v>
      </c>
      <c r="F657" s="3">
        <v>0.15</v>
      </c>
      <c r="G657" s="3">
        <v>0.16800000000000001</v>
      </c>
      <c r="H657" s="3">
        <v>0.22700000000000001</v>
      </c>
      <c r="I657" s="3">
        <v>0.218</v>
      </c>
      <c r="J657" s="3">
        <v>0.23899999999999999</v>
      </c>
      <c r="K657" s="3">
        <v>0.24199999999999999</v>
      </c>
      <c r="L657" s="3">
        <v>0.251</v>
      </c>
      <c r="M657" s="3">
        <v>0.23599999999999999</v>
      </c>
      <c r="N657" s="3">
        <v>0.224</v>
      </c>
      <c r="O657" s="3">
        <v>0.20399999999999999</v>
      </c>
      <c r="P657" s="3">
        <v>0.17499999999999999</v>
      </c>
      <c r="Q657" s="3">
        <v>0.17499999999999999</v>
      </c>
      <c r="R657" s="3">
        <v>0.18</v>
      </c>
      <c r="S657" s="3">
        <v>0.11899999999999999</v>
      </c>
    </row>
    <row r="658" spans="1:19" x14ac:dyDescent="0.25">
      <c r="A658">
        <v>2009</v>
      </c>
      <c r="B658">
        <v>173</v>
      </c>
      <c r="C658" t="s">
        <v>77</v>
      </c>
      <c r="D658" t="s">
        <v>137</v>
      </c>
      <c r="E658" s="3">
        <v>0.20799999999999999</v>
      </c>
      <c r="F658" s="3">
        <v>0.25</v>
      </c>
      <c r="G658" s="3">
        <v>0.28399999999999997</v>
      </c>
      <c r="H658" s="3">
        <v>0.28999999999999998</v>
      </c>
      <c r="I658" s="3">
        <v>0.216</v>
      </c>
      <c r="J658" s="3">
        <v>0.161</v>
      </c>
      <c r="K658" s="3">
        <v>0.223</v>
      </c>
      <c r="L658" s="3">
        <v>0.22500000000000001</v>
      </c>
      <c r="M658" s="3">
        <v>0.18</v>
      </c>
      <c r="N658" s="3">
        <v>0.20100000000000001</v>
      </c>
      <c r="O658" s="3">
        <v>0.156</v>
      </c>
      <c r="P658" s="3">
        <v>0.13600000000000001</v>
      </c>
      <c r="Q658" s="3">
        <v>0.16900000000000001</v>
      </c>
      <c r="R658" s="3">
        <v>0.18</v>
      </c>
      <c r="S658" s="3">
        <v>0.11700000000000001</v>
      </c>
    </row>
    <row r="659" spans="1:19" x14ac:dyDescent="0.25">
      <c r="A659">
        <v>2009</v>
      </c>
      <c r="B659">
        <v>173</v>
      </c>
      <c r="C659" t="s">
        <v>77</v>
      </c>
      <c r="D659" t="s">
        <v>138</v>
      </c>
      <c r="E659" s="3">
        <v>0.17599999999999999</v>
      </c>
      <c r="F659" s="3">
        <v>0.17899999999999999</v>
      </c>
      <c r="G659" s="3">
        <v>0.22900000000000001</v>
      </c>
      <c r="H659" s="3">
        <v>0.20399999999999999</v>
      </c>
      <c r="I659" s="3">
        <v>0.19</v>
      </c>
      <c r="J659" s="3">
        <v>0.19</v>
      </c>
      <c r="K659" s="3">
        <v>0.14299999999999999</v>
      </c>
      <c r="L659" s="3">
        <v>0.192</v>
      </c>
      <c r="M659" s="3">
        <v>0.215</v>
      </c>
      <c r="N659" s="3">
        <v>0.20100000000000001</v>
      </c>
      <c r="O659" s="3">
        <v>0.20499999999999999</v>
      </c>
      <c r="P659" s="3">
        <v>0.17100000000000001</v>
      </c>
      <c r="Q659" s="3">
        <v>0.188</v>
      </c>
      <c r="R659" s="3">
        <v>0.20599999999999999</v>
      </c>
      <c r="S659" s="3">
        <v>0.127</v>
      </c>
    </row>
    <row r="660" spans="1:19" x14ac:dyDescent="0.25">
      <c r="A660">
        <v>2009</v>
      </c>
      <c r="B660">
        <v>173</v>
      </c>
      <c r="C660" t="s">
        <v>77</v>
      </c>
      <c r="D660" t="s">
        <v>146</v>
      </c>
      <c r="E660" s="3">
        <v>0.107</v>
      </c>
      <c r="F660" s="3">
        <v>0.14099999999999999</v>
      </c>
      <c r="G660" s="3">
        <v>0.112</v>
      </c>
      <c r="H660" s="3">
        <v>0.14499999999999999</v>
      </c>
      <c r="I660" s="3">
        <v>0.29899999999999999</v>
      </c>
      <c r="J660" s="3">
        <v>0.32500000000000001</v>
      </c>
      <c r="K660" s="3">
        <v>0.29799999999999999</v>
      </c>
      <c r="L660" s="3">
        <v>0.25600000000000001</v>
      </c>
      <c r="M660" s="3">
        <v>0.22500000000000001</v>
      </c>
      <c r="N660" s="3">
        <v>0.23</v>
      </c>
      <c r="O660" s="3">
        <v>0.189</v>
      </c>
      <c r="P660" s="3">
        <v>0.16400000000000001</v>
      </c>
      <c r="Q660" s="3">
        <v>0.16400000000000001</v>
      </c>
      <c r="R660" s="3">
        <v>0.187</v>
      </c>
      <c r="S660" s="3">
        <v>0.125</v>
      </c>
    </row>
    <row r="661" spans="1:19" x14ac:dyDescent="0.25">
      <c r="A661">
        <v>2009</v>
      </c>
      <c r="B661">
        <v>173</v>
      </c>
      <c r="C661" t="s">
        <v>77</v>
      </c>
      <c r="D661" t="s">
        <v>147</v>
      </c>
      <c r="E661" s="3">
        <v>0.16</v>
      </c>
      <c r="F661" s="3">
        <v>0.17899999999999999</v>
      </c>
      <c r="G661" s="3">
        <v>0.22600000000000001</v>
      </c>
      <c r="H661" s="3">
        <v>0.26200000000000001</v>
      </c>
      <c r="I661" s="3">
        <v>0.28999999999999998</v>
      </c>
      <c r="J661" s="3">
        <v>0.26700000000000002</v>
      </c>
      <c r="K661" s="3">
        <v>0.26300000000000001</v>
      </c>
      <c r="L661" s="3">
        <v>0.25700000000000001</v>
      </c>
      <c r="M661" s="3">
        <v>0.25700000000000001</v>
      </c>
      <c r="N661" s="3">
        <v>0.27200000000000002</v>
      </c>
      <c r="O661" s="3">
        <v>0.254</v>
      </c>
      <c r="P661" s="3">
        <v>0.17499999999999999</v>
      </c>
      <c r="Q661" s="3">
        <v>0.158</v>
      </c>
      <c r="R661" s="3">
        <v>0.17299999999999999</v>
      </c>
      <c r="S661" s="3">
        <v>0.11</v>
      </c>
    </row>
    <row r="662" spans="1:19" x14ac:dyDescent="0.25">
      <c r="A662">
        <v>2009</v>
      </c>
      <c r="B662">
        <v>173</v>
      </c>
      <c r="C662" t="s">
        <v>77</v>
      </c>
      <c r="D662" t="s">
        <v>148</v>
      </c>
      <c r="E662" s="3">
        <v>0.22900000000000001</v>
      </c>
      <c r="F662" s="3">
        <v>0.222</v>
      </c>
      <c r="G662" s="3">
        <v>0.25700000000000001</v>
      </c>
      <c r="H662" s="3">
        <v>0.26600000000000001</v>
      </c>
      <c r="I662" s="3">
        <v>0.246</v>
      </c>
      <c r="J662" s="3">
        <v>0.191</v>
      </c>
      <c r="K662" s="3">
        <v>0.16200000000000001</v>
      </c>
      <c r="L662" s="3">
        <v>0.16800000000000001</v>
      </c>
      <c r="M662" s="3">
        <v>0.186</v>
      </c>
      <c r="N662" s="3">
        <v>0.22600000000000001</v>
      </c>
      <c r="O662" s="3">
        <v>0.251</v>
      </c>
      <c r="P662" s="3">
        <v>0.214</v>
      </c>
      <c r="Q662" s="3">
        <v>0.2</v>
      </c>
      <c r="R662" s="3">
        <v>0.183</v>
      </c>
      <c r="S662" s="3">
        <v>0.122</v>
      </c>
    </row>
    <row r="663" spans="1:19" x14ac:dyDescent="0.25">
      <c r="A663">
        <v>2009</v>
      </c>
      <c r="B663">
        <v>173</v>
      </c>
      <c r="C663" t="s">
        <v>77</v>
      </c>
      <c r="D663" t="s">
        <v>149</v>
      </c>
      <c r="E663" s="3">
        <v>0.23300000000000001</v>
      </c>
      <c r="F663" s="3">
        <v>0.22500000000000001</v>
      </c>
      <c r="G663" s="3">
        <v>0.20100000000000001</v>
      </c>
      <c r="H663" s="3">
        <v>0.21299999999999999</v>
      </c>
      <c r="I663" s="3">
        <v>0.215</v>
      </c>
      <c r="J663" s="3">
        <v>0.248</v>
      </c>
      <c r="K663" s="3">
        <v>0.26200000000000001</v>
      </c>
      <c r="L663" s="3">
        <v>0.25800000000000001</v>
      </c>
      <c r="M663" s="3">
        <v>0.26500000000000001</v>
      </c>
      <c r="N663" s="3">
        <v>0.28999999999999998</v>
      </c>
      <c r="O663" s="3">
        <v>0.27500000000000002</v>
      </c>
      <c r="P663" s="3">
        <v>0.16200000000000001</v>
      </c>
      <c r="Q663" s="3">
        <v>0.20200000000000001</v>
      </c>
      <c r="R663" s="3">
        <v>0.19600000000000001</v>
      </c>
      <c r="S663" s="3">
        <v>0.127</v>
      </c>
    </row>
    <row r="664" spans="1:19" x14ac:dyDescent="0.25">
      <c r="A664">
        <v>2009</v>
      </c>
      <c r="B664">
        <v>173</v>
      </c>
      <c r="C664" t="s">
        <v>77</v>
      </c>
      <c r="D664" t="s">
        <v>150</v>
      </c>
      <c r="E664" s="3">
        <v>0.24099999999999999</v>
      </c>
      <c r="F664" s="3">
        <v>0.24299999999999999</v>
      </c>
      <c r="G664" s="3">
        <v>0.187</v>
      </c>
      <c r="H664" s="3">
        <v>0.2</v>
      </c>
      <c r="I664" s="3">
        <v>0.224</v>
      </c>
      <c r="J664" s="3">
        <v>0.23</v>
      </c>
      <c r="K664" s="3">
        <v>0.26</v>
      </c>
      <c r="L664" s="3">
        <v>0.26200000000000001</v>
      </c>
      <c r="M664" s="3">
        <v>0.26300000000000001</v>
      </c>
      <c r="N664" s="3">
        <v>0.26600000000000001</v>
      </c>
      <c r="O664" s="3">
        <v>0.20799999999999999</v>
      </c>
      <c r="P664" s="3">
        <v>0.20200000000000001</v>
      </c>
      <c r="Q664" s="3">
        <v>0.20799999999999999</v>
      </c>
      <c r="R664" s="3">
        <v>0.19700000000000001</v>
      </c>
      <c r="S664" s="3">
        <v>0.13400000000000001</v>
      </c>
    </row>
    <row r="665" spans="1:19" x14ac:dyDescent="0.25">
      <c r="A665">
        <v>2009</v>
      </c>
      <c r="B665">
        <v>173</v>
      </c>
      <c r="C665" t="s">
        <v>77</v>
      </c>
      <c r="D665" t="s">
        <v>151</v>
      </c>
      <c r="E665" s="3">
        <v>0.22600000000000001</v>
      </c>
      <c r="F665" s="3">
        <v>0.22600000000000001</v>
      </c>
      <c r="G665" s="3">
        <v>0.22600000000000001</v>
      </c>
      <c r="H665" s="3">
        <v>0.28000000000000003</v>
      </c>
      <c r="I665" s="3">
        <v>0.312</v>
      </c>
      <c r="J665" s="3">
        <v>0.31900000000000001</v>
      </c>
      <c r="K665" s="3">
        <v>0.29399999999999998</v>
      </c>
      <c r="L665" s="3">
        <v>0.247</v>
      </c>
      <c r="M665" s="3">
        <v>0.24199999999999999</v>
      </c>
      <c r="N665" s="3">
        <v>0.27400000000000002</v>
      </c>
      <c r="O665" s="3">
        <v>0.253</v>
      </c>
      <c r="P665" s="3">
        <v>0.222</v>
      </c>
      <c r="Q665" s="3">
        <v>0.20100000000000001</v>
      </c>
      <c r="R665" s="3">
        <v>0.192</v>
      </c>
      <c r="S665" s="3">
        <v>0.13700000000000001</v>
      </c>
    </row>
    <row r="666" spans="1:19" x14ac:dyDescent="0.25">
      <c r="A666">
        <v>2009</v>
      </c>
      <c r="B666">
        <v>173</v>
      </c>
      <c r="C666" t="s">
        <v>77</v>
      </c>
      <c r="D666" t="s">
        <v>152</v>
      </c>
      <c r="E666" s="3">
        <v>0.246</v>
      </c>
      <c r="F666" s="3">
        <v>0.255</v>
      </c>
      <c r="G666" s="3">
        <v>0.25600000000000001</v>
      </c>
      <c r="H666" s="3">
        <v>0.23699999999999999</v>
      </c>
      <c r="I666" s="3">
        <v>0.23699999999999999</v>
      </c>
      <c r="J666" s="3">
        <v>0.17599999999999999</v>
      </c>
      <c r="K666" s="3">
        <v>0.192</v>
      </c>
      <c r="L666" s="3">
        <v>0.214</v>
      </c>
      <c r="M666" s="3">
        <v>0.219</v>
      </c>
      <c r="N666" s="3">
        <v>0.23300000000000001</v>
      </c>
      <c r="O666" s="3">
        <v>0.248</v>
      </c>
      <c r="P666" s="3">
        <v>0.22600000000000001</v>
      </c>
      <c r="Q666" s="3">
        <v>0.20699999999999999</v>
      </c>
      <c r="R666" s="3">
        <v>0.20200000000000001</v>
      </c>
      <c r="S666" s="3">
        <v>0.151</v>
      </c>
    </row>
    <row r="667" spans="1:19" x14ac:dyDescent="0.25">
      <c r="A667">
        <v>2009</v>
      </c>
      <c r="B667">
        <v>173</v>
      </c>
      <c r="C667" t="s">
        <v>77</v>
      </c>
      <c r="D667" t="s">
        <v>188</v>
      </c>
      <c r="E667" s="3">
        <v>0.21099999999999999</v>
      </c>
      <c r="F667" s="3">
        <v>0.20899999999999999</v>
      </c>
      <c r="G667" s="3">
        <v>0.216</v>
      </c>
      <c r="H667" s="3">
        <v>0.151</v>
      </c>
      <c r="I667" s="3">
        <v>0.17399999999999999</v>
      </c>
      <c r="J667" s="3">
        <v>0.2</v>
      </c>
      <c r="K667" s="3">
        <v>0.23300000000000001</v>
      </c>
      <c r="L667" s="3">
        <v>0.25900000000000001</v>
      </c>
      <c r="M667" s="3">
        <v>0.23699999999999999</v>
      </c>
      <c r="N667" s="3">
        <v>0.16700000000000001</v>
      </c>
      <c r="O667" s="3">
        <v>0.182</v>
      </c>
      <c r="P667" s="3">
        <v>0.19400000000000001</v>
      </c>
      <c r="Q667" s="3">
        <v>0.19800000000000001</v>
      </c>
      <c r="R667" s="3">
        <v>0.20799999999999999</v>
      </c>
      <c r="S667" s="3">
        <v>0.14399999999999999</v>
      </c>
    </row>
    <row r="668" spans="1:19" x14ac:dyDescent="0.25">
      <c r="A668">
        <v>2009</v>
      </c>
      <c r="B668">
        <v>173</v>
      </c>
      <c r="C668" t="s">
        <v>77</v>
      </c>
      <c r="D668" t="s">
        <v>189</v>
      </c>
      <c r="E668" s="3">
        <v>0.23699999999999999</v>
      </c>
      <c r="F668" s="3">
        <v>0.20699999999999999</v>
      </c>
      <c r="G668" s="3">
        <v>0.22500000000000001</v>
      </c>
      <c r="H668" s="3">
        <v>0.21099999999999999</v>
      </c>
      <c r="I668" s="3">
        <v>0.155</v>
      </c>
      <c r="J668" s="3">
        <v>0.19700000000000001</v>
      </c>
      <c r="K668" s="3">
        <v>0.22700000000000001</v>
      </c>
      <c r="L668" s="3">
        <v>0.185</v>
      </c>
      <c r="M668" s="3">
        <v>0.21299999999999999</v>
      </c>
      <c r="N668" s="3">
        <v>0.28100000000000003</v>
      </c>
      <c r="O668" s="3">
        <v>0.24399999999999999</v>
      </c>
      <c r="P668" s="3">
        <v>0.23699999999999999</v>
      </c>
      <c r="Q668" s="3">
        <v>0.21099999999999999</v>
      </c>
      <c r="R668" s="3">
        <v>0.22500000000000001</v>
      </c>
      <c r="S668" s="3">
        <v>0.156</v>
      </c>
    </row>
    <row r="669" spans="1:19" x14ac:dyDescent="0.25">
      <c r="A669">
        <v>2009</v>
      </c>
      <c r="B669">
        <v>173</v>
      </c>
      <c r="C669" t="s">
        <v>77</v>
      </c>
      <c r="D669" t="s">
        <v>190</v>
      </c>
      <c r="E669" s="3">
        <v>0.2</v>
      </c>
      <c r="F669" s="3">
        <v>0.21199999999999999</v>
      </c>
      <c r="G669" s="3">
        <v>0.20499999999999999</v>
      </c>
      <c r="H669" s="3">
        <v>0.254</v>
      </c>
      <c r="I669" s="3">
        <v>0.246</v>
      </c>
      <c r="J669" s="3">
        <v>0.25</v>
      </c>
      <c r="K669" s="3">
        <v>0.248</v>
      </c>
      <c r="L669" s="3">
        <v>0.25700000000000001</v>
      </c>
      <c r="M669" s="3">
        <v>0.27100000000000002</v>
      </c>
      <c r="N669" s="3">
        <v>0.28999999999999998</v>
      </c>
      <c r="O669" s="3">
        <v>0.27500000000000002</v>
      </c>
      <c r="P669" s="3">
        <v>0.24399999999999999</v>
      </c>
      <c r="Q669" s="3">
        <v>0.22900000000000001</v>
      </c>
      <c r="R669" s="3">
        <v>0.248</v>
      </c>
      <c r="S669" s="3">
        <v>0.16</v>
      </c>
    </row>
    <row r="670" spans="1:19" x14ac:dyDescent="0.25">
      <c r="A670">
        <v>2009</v>
      </c>
      <c r="B670">
        <v>173</v>
      </c>
      <c r="C670" t="s">
        <v>77</v>
      </c>
      <c r="D670" t="s">
        <v>191</v>
      </c>
      <c r="E670" s="3">
        <v>0.24199999999999999</v>
      </c>
      <c r="F670" s="3">
        <v>0.218</v>
      </c>
      <c r="G670" s="3">
        <v>0.24399999999999999</v>
      </c>
      <c r="H670" s="3">
        <v>0.254</v>
      </c>
      <c r="I670" s="3">
        <v>0.19700000000000001</v>
      </c>
      <c r="J670" s="3">
        <v>0.17699999999999999</v>
      </c>
      <c r="K670" s="3">
        <v>0.222</v>
      </c>
      <c r="L670" s="3">
        <v>0.17</v>
      </c>
      <c r="M670" s="3">
        <v>0.14599999999999999</v>
      </c>
      <c r="N670" s="3">
        <v>0.14099999999999999</v>
      </c>
      <c r="O670" s="3">
        <v>0.14299999999999999</v>
      </c>
      <c r="P670" s="3">
        <v>0.13300000000000001</v>
      </c>
      <c r="Q670" s="3">
        <v>0.17799999999999999</v>
      </c>
      <c r="R670" s="3">
        <v>0.23400000000000001</v>
      </c>
      <c r="S670" s="3">
        <v>0.155</v>
      </c>
    </row>
    <row r="671" spans="1:19" x14ac:dyDescent="0.25">
      <c r="A671">
        <v>2009</v>
      </c>
      <c r="B671">
        <v>173</v>
      </c>
      <c r="C671" t="s">
        <v>77</v>
      </c>
      <c r="D671" t="s">
        <v>192</v>
      </c>
      <c r="E671" s="3">
        <v>0.19700000000000001</v>
      </c>
      <c r="F671" s="3">
        <v>0.19600000000000001</v>
      </c>
      <c r="G671" s="3">
        <v>0.23699999999999999</v>
      </c>
      <c r="H671" s="3">
        <v>0.215</v>
      </c>
      <c r="I671" s="3">
        <v>0.24099999999999999</v>
      </c>
      <c r="J671" s="3">
        <v>0.27100000000000002</v>
      </c>
      <c r="K671" s="3">
        <v>0.26400000000000001</v>
      </c>
      <c r="L671" s="3">
        <v>0.218</v>
      </c>
      <c r="M671" s="3">
        <v>0.22600000000000001</v>
      </c>
      <c r="N671" s="3">
        <v>0.222</v>
      </c>
      <c r="O671" s="3">
        <v>0.19600000000000001</v>
      </c>
      <c r="P671" s="3">
        <v>0.16900000000000001</v>
      </c>
      <c r="Q671" s="3">
        <v>0.219</v>
      </c>
      <c r="R671" s="3">
        <v>0.216</v>
      </c>
      <c r="S671" s="3">
        <v>0.14299999999999999</v>
      </c>
    </row>
    <row r="672" spans="1:19" x14ac:dyDescent="0.25">
      <c r="A672">
        <v>2009</v>
      </c>
      <c r="B672">
        <v>173</v>
      </c>
      <c r="C672" t="s">
        <v>77</v>
      </c>
      <c r="D672" t="s">
        <v>193</v>
      </c>
      <c r="E672" s="3">
        <v>0.188</v>
      </c>
      <c r="F672" s="3">
        <v>0.19700000000000001</v>
      </c>
      <c r="G672" s="3">
        <v>0.251</v>
      </c>
      <c r="H672" s="3">
        <v>0.21099999999999999</v>
      </c>
      <c r="I672" s="3">
        <v>0.23799999999999999</v>
      </c>
      <c r="J672" s="3">
        <v>0.252</v>
      </c>
      <c r="K672" s="3">
        <v>0.24399999999999999</v>
      </c>
      <c r="L672" s="3">
        <v>0.24399999999999999</v>
      </c>
      <c r="M672" s="3">
        <v>0.27</v>
      </c>
      <c r="N672" s="3">
        <v>0.27900000000000003</v>
      </c>
      <c r="O672" s="3">
        <v>0.253</v>
      </c>
      <c r="P672" s="3">
        <v>0.221</v>
      </c>
      <c r="Q672" s="3">
        <v>0.26300000000000001</v>
      </c>
      <c r="R672" s="3">
        <v>0.224</v>
      </c>
      <c r="S672" s="3">
        <v>0.155</v>
      </c>
    </row>
    <row r="673" spans="1:19" x14ac:dyDescent="0.25">
      <c r="A673">
        <v>2009</v>
      </c>
      <c r="B673">
        <v>173</v>
      </c>
      <c r="C673" t="s">
        <v>77</v>
      </c>
      <c r="D673" t="s">
        <v>194</v>
      </c>
      <c r="E673" s="3">
        <v>0.24199999999999999</v>
      </c>
      <c r="F673" s="3">
        <v>0.245</v>
      </c>
      <c r="G673" s="3">
        <v>0.247</v>
      </c>
      <c r="H673" s="3">
        <v>0.216</v>
      </c>
      <c r="I673" s="3">
        <v>0.20599999999999999</v>
      </c>
      <c r="J673" s="3">
        <v>0.182</v>
      </c>
      <c r="K673" s="3">
        <v>0.16</v>
      </c>
      <c r="L673" s="3">
        <v>0.13700000000000001</v>
      </c>
      <c r="M673" s="3">
        <v>0.128</v>
      </c>
      <c r="N673" s="3">
        <v>0.11899999999999999</v>
      </c>
      <c r="O673" s="3">
        <v>0.115</v>
      </c>
      <c r="P673" s="3">
        <v>0.14099999999999999</v>
      </c>
      <c r="Q673" s="3">
        <v>0.22800000000000001</v>
      </c>
      <c r="R673" s="3">
        <v>0.19</v>
      </c>
      <c r="S673" s="3">
        <v>0.11899999999999999</v>
      </c>
    </row>
    <row r="674" spans="1:19" x14ac:dyDescent="0.25">
      <c r="A674">
        <v>2009</v>
      </c>
      <c r="B674">
        <v>174</v>
      </c>
      <c r="C674" t="s">
        <v>77</v>
      </c>
      <c r="D674" t="s">
        <v>83</v>
      </c>
      <c r="E674" s="3">
        <v>0.23</v>
      </c>
      <c r="F674" s="3">
        <v>0.224</v>
      </c>
      <c r="G674" s="3">
        <v>0.223</v>
      </c>
      <c r="H674" s="3">
        <v>0.217</v>
      </c>
      <c r="I674" s="3">
        <v>0.23</v>
      </c>
      <c r="J674" s="3">
        <v>0.23799999999999999</v>
      </c>
      <c r="K674" s="3">
        <v>0.248</v>
      </c>
      <c r="L674" s="3">
        <v>0.246</v>
      </c>
      <c r="M674" s="3">
        <v>0.26200000000000001</v>
      </c>
      <c r="N674" s="3">
        <v>0.25</v>
      </c>
      <c r="O674" s="3">
        <v>0.247</v>
      </c>
      <c r="P674" s="3">
        <v>0.20699999999999999</v>
      </c>
      <c r="Q674" s="3">
        <v>0.20100000000000001</v>
      </c>
      <c r="R674" s="3">
        <v>0.20599999999999999</v>
      </c>
      <c r="S674" s="3">
        <v>0.18</v>
      </c>
    </row>
    <row r="675" spans="1:19" x14ac:dyDescent="0.25">
      <c r="A675">
        <v>2009</v>
      </c>
      <c r="B675">
        <v>174</v>
      </c>
      <c r="C675" t="s">
        <v>77</v>
      </c>
      <c r="D675" t="s">
        <v>84</v>
      </c>
      <c r="E675" s="3">
        <v>0.219</v>
      </c>
      <c r="F675" s="3">
        <v>0.22800000000000001</v>
      </c>
      <c r="G675" s="3">
        <v>0.22900000000000001</v>
      </c>
      <c r="H675" s="3">
        <v>0.20300000000000001</v>
      </c>
      <c r="I675" s="3">
        <v>0.20799999999999999</v>
      </c>
      <c r="J675" s="3">
        <v>0.22500000000000001</v>
      </c>
      <c r="K675" s="3">
        <v>0.22800000000000001</v>
      </c>
      <c r="L675" s="3">
        <v>0.22600000000000001</v>
      </c>
      <c r="M675" s="3">
        <v>0.3</v>
      </c>
      <c r="N675" s="3">
        <v>0.314</v>
      </c>
      <c r="O675" s="3">
        <v>0.16200000000000001</v>
      </c>
      <c r="P675" s="3">
        <v>0.16500000000000001</v>
      </c>
      <c r="Q675" s="3">
        <v>0.18</v>
      </c>
      <c r="R675" s="3">
        <v>0.224</v>
      </c>
      <c r="S675" s="3">
        <v>0.188</v>
      </c>
    </row>
    <row r="676" spans="1:19" x14ac:dyDescent="0.25">
      <c r="A676">
        <v>2009</v>
      </c>
      <c r="B676">
        <v>174</v>
      </c>
      <c r="C676" t="s">
        <v>77</v>
      </c>
      <c r="D676" t="s">
        <v>85</v>
      </c>
      <c r="E676" s="3">
        <v>0.23699999999999999</v>
      </c>
      <c r="F676" s="3">
        <v>0.22800000000000001</v>
      </c>
      <c r="G676" s="3">
        <v>0.21299999999999999</v>
      </c>
      <c r="H676" s="3">
        <v>0.214</v>
      </c>
      <c r="I676" s="3">
        <v>0.20799999999999999</v>
      </c>
      <c r="J676" s="3">
        <v>0.22800000000000001</v>
      </c>
      <c r="K676" s="3">
        <v>0.23400000000000001</v>
      </c>
      <c r="L676" s="3">
        <v>0.215</v>
      </c>
      <c r="M676" s="3">
        <v>0.26200000000000001</v>
      </c>
      <c r="N676" s="3">
        <v>0.32400000000000001</v>
      </c>
      <c r="O676" s="3">
        <v>0.217</v>
      </c>
      <c r="P676" s="3">
        <v>0.16400000000000001</v>
      </c>
      <c r="Q676" s="3">
        <v>0.214</v>
      </c>
      <c r="R676" s="3">
        <v>0.23799999999999999</v>
      </c>
      <c r="S676" s="3">
        <v>0.19800000000000001</v>
      </c>
    </row>
    <row r="677" spans="1:19" x14ac:dyDescent="0.25">
      <c r="A677">
        <v>2009</v>
      </c>
      <c r="B677">
        <v>174</v>
      </c>
      <c r="C677" t="s">
        <v>77</v>
      </c>
      <c r="D677" t="s">
        <v>86</v>
      </c>
      <c r="E677" s="3">
        <v>0.22500000000000001</v>
      </c>
      <c r="F677" s="3">
        <v>0.21299999999999999</v>
      </c>
      <c r="G677" s="3">
        <v>0.215</v>
      </c>
      <c r="H677" s="3">
        <v>0.219</v>
      </c>
      <c r="I677" s="3">
        <v>0.22700000000000001</v>
      </c>
      <c r="J677" s="3">
        <v>0.21199999999999999</v>
      </c>
      <c r="K677" s="3">
        <v>0.21099999999999999</v>
      </c>
      <c r="L677" s="3">
        <v>0.20100000000000001</v>
      </c>
      <c r="M677" s="3">
        <v>0.20599999999999999</v>
      </c>
      <c r="N677" s="3">
        <v>0.252</v>
      </c>
      <c r="O677" s="3">
        <v>0.23899999999999999</v>
      </c>
      <c r="P677" s="3">
        <v>0.221</v>
      </c>
      <c r="Q677" s="3">
        <v>0.216</v>
      </c>
      <c r="R677" s="3">
        <v>0.251</v>
      </c>
      <c r="S677" s="3">
        <v>0.21</v>
      </c>
    </row>
    <row r="678" spans="1:19" x14ac:dyDescent="0.25">
      <c r="A678">
        <v>2009</v>
      </c>
      <c r="B678">
        <v>174</v>
      </c>
      <c r="C678" t="s">
        <v>77</v>
      </c>
      <c r="D678" t="s">
        <v>87</v>
      </c>
      <c r="E678" s="3">
        <v>0.251</v>
      </c>
      <c r="F678" s="3">
        <v>0.23</v>
      </c>
      <c r="G678" s="3">
        <v>0.23599999999999999</v>
      </c>
      <c r="H678" s="3">
        <v>0.23699999999999999</v>
      </c>
      <c r="I678" s="3">
        <v>0.248</v>
      </c>
      <c r="J678" s="3">
        <v>0.25</v>
      </c>
      <c r="K678" s="3">
        <v>0.254</v>
      </c>
      <c r="L678" s="3">
        <v>0.24399999999999999</v>
      </c>
      <c r="M678" s="3">
        <v>0.22900000000000001</v>
      </c>
      <c r="N678" s="3">
        <v>0.23100000000000001</v>
      </c>
      <c r="O678" s="3">
        <v>0.224</v>
      </c>
      <c r="P678" s="3">
        <v>0.224</v>
      </c>
      <c r="Q678" s="3">
        <v>0.23899999999999999</v>
      </c>
      <c r="R678" s="3">
        <v>0.25700000000000001</v>
      </c>
      <c r="S678" s="3">
        <v>0.23100000000000001</v>
      </c>
    </row>
    <row r="679" spans="1:19" x14ac:dyDescent="0.25">
      <c r="A679">
        <v>2009</v>
      </c>
      <c r="B679">
        <v>174</v>
      </c>
      <c r="C679" t="s">
        <v>77</v>
      </c>
      <c r="D679" t="s">
        <v>88</v>
      </c>
      <c r="E679" s="3">
        <v>0.23100000000000001</v>
      </c>
      <c r="F679" s="3">
        <v>0.24199999999999999</v>
      </c>
      <c r="G679" s="3">
        <v>0.248</v>
      </c>
      <c r="H679" s="3">
        <v>0.24399999999999999</v>
      </c>
      <c r="I679" s="3">
        <v>0.26500000000000001</v>
      </c>
      <c r="J679" s="3">
        <v>0.26700000000000002</v>
      </c>
      <c r="K679" s="3">
        <v>0.27700000000000002</v>
      </c>
      <c r="L679" s="3">
        <v>0.20100000000000001</v>
      </c>
      <c r="M679" s="3">
        <v>0.21099999999999999</v>
      </c>
      <c r="N679" s="3">
        <v>0.25</v>
      </c>
      <c r="O679" s="3">
        <v>0.23</v>
      </c>
      <c r="P679" s="3">
        <v>0.25700000000000001</v>
      </c>
      <c r="Q679" s="3">
        <v>0.254</v>
      </c>
      <c r="R679" s="3">
        <v>0.26400000000000001</v>
      </c>
      <c r="S679" s="3">
        <v>0.24399999999999999</v>
      </c>
    </row>
    <row r="680" spans="1:19" x14ac:dyDescent="0.25">
      <c r="A680">
        <v>2009</v>
      </c>
      <c r="B680">
        <v>174</v>
      </c>
      <c r="C680" t="s">
        <v>77</v>
      </c>
      <c r="D680" t="s">
        <v>89</v>
      </c>
      <c r="E680" s="3">
        <v>0.24199999999999999</v>
      </c>
      <c r="F680" s="3">
        <v>0.23200000000000001</v>
      </c>
      <c r="G680" s="3">
        <v>0.23599999999999999</v>
      </c>
      <c r="H680" s="3">
        <v>0.19400000000000001</v>
      </c>
      <c r="I680" s="3">
        <v>0.16400000000000001</v>
      </c>
      <c r="J680" s="3">
        <v>0.2</v>
      </c>
      <c r="K680" s="3">
        <v>0.20599999999999999</v>
      </c>
      <c r="L680" s="3">
        <v>0.219</v>
      </c>
      <c r="M680" s="3">
        <v>0.24</v>
      </c>
      <c r="N680" s="3">
        <v>0.24</v>
      </c>
      <c r="O680" s="3">
        <v>0.247</v>
      </c>
      <c r="P680" s="3">
        <v>0.25900000000000001</v>
      </c>
      <c r="Q680" s="3">
        <v>0.26300000000000001</v>
      </c>
      <c r="R680" s="3">
        <v>0.27600000000000002</v>
      </c>
      <c r="S680" s="3">
        <v>0.19500000000000001</v>
      </c>
    </row>
    <row r="681" spans="1:19" x14ac:dyDescent="0.25">
      <c r="A681">
        <v>2009</v>
      </c>
      <c r="B681">
        <v>174</v>
      </c>
      <c r="C681" t="s">
        <v>77</v>
      </c>
      <c r="D681" t="s">
        <v>104</v>
      </c>
      <c r="E681" s="3">
        <v>0.24099999999999999</v>
      </c>
      <c r="F681" s="3">
        <v>0.23200000000000001</v>
      </c>
      <c r="G681" s="3">
        <v>0.224</v>
      </c>
      <c r="H681" s="3">
        <v>0.20300000000000001</v>
      </c>
      <c r="I681" s="3">
        <v>0.2</v>
      </c>
      <c r="J681" s="3">
        <v>0.215</v>
      </c>
      <c r="K681" s="3">
        <v>0.215</v>
      </c>
      <c r="L681" s="3">
        <v>0.20200000000000001</v>
      </c>
      <c r="M681" s="3">
        <v>0.216</v>
      </c>
      <c r="N681" s="3">
        <v>0.23</v>
      </c>
      <c r="O681" s="3">
        <v>0.17899999999999999</v>
      </c>
      <c r="P681" s="3">
        <v>0.18099999999999999</v>
      </c>
      <c r="Q681" s="3">
        <v>0.125</v>
      </c>
      <c r="R681" s="3">
        <v>0.13600000000000001</v>
      </c>
      <c r="S681" s="3">
        <v>0.09</v>
      </c>
    </row>
    <row r="682" spans="1:19" x14ac:dyDescent="0.25">
      <c r="A682">
        <v>2009</v>
      </c>
      <c r="B682">
        <v>174</v>
      </c>
      <c r="C682" t="s">
        <v>77</v>
      </c>
      <c r="D682" t="s">
        <v>105</v>
      </c>
      <c r="E682" s="3">
        <v>0.255</v>
      </c>
      <c r="F682" s="3">
        <v>0.249</v>
      </c>
      <c r="G682" s="3">
        <v>0.24099999999999999</v>
      </c>
      <c r="H682" s="3">
        <v>0.22700000000000001</v>
      </c>
      <c r="I682" s="3">
        <v>0.28000000000000003</v>
      </c>
      <c r="J682" s="3">
        <v>0.22600000000000001</v>
      </c>
      <c r="K682" s="3">
        <v>0.219</v>
      </c>
      <c r="L682" s="3">
        <v>0.22800000000000001</v>
      </c>
      <c r="M682" s="3">
        <v>0.24399999999999999</v>
      </c>
      <c r="N682" s="3">
        <v>0.249</v>
      </c>
      <c r="O682" s="3">
        <v>0.251</v>
      </c>
      <c r="P682" s="3">
        <v>0.219</v>
      </c>
      <c r="Q682" s="3">
        <v>0.14799999999999999</v>
      </c>
      <c r="R682" s="3">
        <v>0.14899999999999999</v>
      </c>
      <c r="S682" s="3">
        <v>0.105</v>
      </c>
    </row>
    <row r="683" spans="1:19" x14ac:dyDescent="0.25">
      <c r="A683">
        <v>2009</v>
      </c>
      <c r="B683">
        <v>174</v>
      </c>
      <c r="C683" t="s">
        <v>77</v>
      </c>
      <c r="D683" t="s">
        <v>106</v>
      </c>
      <c r="E683" s="3">
        <v>0.23599999999999999</v>
      </c>
      <c r="F683" s="3">
        <v>0.22800000000000001</v>
      </c>
      <c r="G683" s="3">
        <v>0.20399999999999999</v>
      </c>
      <c r="H683" s="3">
        <v>0.21299999999999999</v>
      </c>
      <c r="I683" s="3">
        <v>0.22900000000000001</v>
      </c>
      <c r="J683" s="3">
        <v>0.23200000000000001</v>
      </c>
      <c r="K683" s="3">
        <v>0.23400000000000001</v>
      </c>
      <c r="L683" s="3">
        <v>0.22600000000000001</v>
      </c>
      <c r="M683" s="3">
        <v>0.215</v>
      </c>
      <c r="N683" s="3">
        <v>0.32800000000000001</v>
      </c>
      <c r="O683" s="3">
        <v>0.33500000000000002</v>
      </c>
      <c r="P683" s="3">
        <v>0.16900000000000001</v>
      </c>
      <c r="Q683" s="3">
        <v>0.14099999999999999</v>
      </c>
      <c r="R683" s="3">
        <v>0.14499999999999999</v>
      </c>
      <c r="S683" s="3">
        <v>8.6999999999999994E-2</v>
      </c>
    </row>
    <row r="684" spans="1:19" x14ac:dyDescent="0.25">
      <c r="A684">
        <v>2009</v>
      </c>
      <c r="B684">
        <v>174</v>
      </c>
      <c r="C684" t="s">
        <v>77</v>
      </c>
      <c r="D684" t="s">
        <v>107</v>
      </c>
      <c r="E684" s="3">
        <v>0.26400000000000001</v>
      </c>
      <c r="F684" s="3">
        <v>0.246</v>
      </c>
      <c r="G684" s="3">
        <v>0.253</v>
      </c>
      <c r="H684" s="3">
        <v>0.25600000000000001</v>
      </c>
      <c r="I684" s="3">
        <v>0.28699999999999998</v>
      </c>
      <c r="J684" s="3">
        <v>0.27600000000000002</v>
      </c>
      <c r="K684" s="3">
        <v>0.25700000000000001</v>
      </c>
      <c r="L684" s="3">
        <v>0.22500000000000001</v>
      </c>
      <c r="M684" s="3">
        <v>0.24299999999999999</v>
      </c>
      <c r="N684" s="3">
        <v>0.252</v>
      </c>
      <c r="O684" s="3">
        <v>0.214</v>
      </c>
      <c r="P684" s="3">
        <v>0.16700000000000001</v>
      </c>
      <c r="Q684" s="3">
        <v>0.15</v>
      </c>
      <c r="R684" s="3">
        <v>0.16200000000000001</v>
      </c>
      <c r="S684" s="3">
        <v>0.11700000000000001</v>
      </c>
    </row>
    <row r="685" spans="1:19" x14ac:dyDescent="0.25">
      <c r="A685">
        <v>2009</v>
      </c>
      <c r="B685">
        <v>174</v>
      </c>
      <c r="C685" t="s">
        <v>77</v>
      </c>
      <c r="D685" t="s">
        <v>108</v>
      </c>
      <c r="E685" s="3">
        <v>0.247</v>
      </c>
      <c r="F685" s="3">
        <v>0.24099999999999999</v>
      </c>
      <c r="G685" s="3">
        <v>0.23</v>
      </c>
      <c r="H685" s="3">
        <v>0.25900000000000001</v>
      </c>
      <c r="I685" s="3">
        <v>0.253</v>
      </c>
      <c r="J685" s="3">
        <v>0.25600000000000001</v>
      </c>
      <c r="K685" s="3">
        <v>0.25800000000000001</v>
      </c>
      <c r="L685" s="3">
        <v>0.249</v>
      </c>
      <c r="M685" s="3">
        <v>0.24399999999999999</v>
      </c>
      <c r="N685" s="3">
        <v>0.17199999999999999</v>
      </c>
      <c r="O685" s="3">
        <v>0.189</v>
      </c>
      <c r="P685" s="3">
        <v>0.157</v>
      </c>
      <c r="Q685" s="3">
        <v>0.17899999999999999</v>
      </c>
      <c r="R685" s="3">
        <v>0.16800000000000001</v>
      </c>
      <c r="S685" s="3">
        <v>9.9000000000000005E-2</v>
      </c>
    </row>
    <row r="686" spans="1:19" x14ac:dyDescent="0.25">
      <c r="A686">
        <v>2009</v>
      </c>
      <c r="B686">
        <v>174</v>
      </c>
      <c r="C686" t="s">
        <v>77</v>
      </c>
      <c r="D686" t="s">
        <v>109</v>
      </c>
      <c r="E686" s="3">
        <v>0.22700000000000001</v>
      </c>
      <c r="F686" s="3">
        <v>0.216</v>
      </c>
      <c r="G686" s="3">
        <v>0.255</v>
      </c>
      <c r="H686" s="3">
        <v>0.23799999999999999</v>
      </c>
      <c r="I686" s="3">
        <v>0.218</v>
      </c>
      <c r="J686" s="3">
        <v>0.23300000000000001</v>
      </c>
      <c r="K686" s="3">
        <v>0.23899999999999999</v>
      </c>
      <c r="L686" s="3">
        <v>0.191</v>
      </c>
      <c r="M686" s="3">
        <v>0.19700000000000001</v>
      </c>
      <c r="N686" s="3">
        <v>0.21099999999999999</v>
      </c>
      <c r="O686" s="3">
        <v>0.191</v>
      </c>
      <c r="P686" s="3">
        <v>0.13500000000000001</v>
      </c>
      <c r="Q686" s="3">
        <v>0.128</v>
      </c>
      <c r="R686" s="3">
        <v>0.16800000000000001</v>
      </c>
      <c r="S686" s="3">
        <v>0.11</v>
      </c>
    </row>
    <row r="687" spans="1:19" x14ac:dyDescent="0.25">
      <c r="A687">
        <v>2009</v>
      </c>
      <c r="B687">
        <v>174</v>
      </c>
      <c r="C687" t="s">
        <v>77</v>
      </c>
      <c r="D687" t="s">
        <v>110</v>
      </c>
      <c r="E687" s="3">
        <v>0.20300000000000001</v>
      </c>
      <c r="F687" s="3">
        <v>0.22900000000000001</v>
      </c>
      <c r="G687" s="3">
        <v>0.24099999999999999</v>
      </c>
      <c r="H687" s="3">
        <v>0.21299999999999999</v>
      </c>
      <c r="I687" s="3">
        <v>0.23899999999999999</v>
      </c>
      <c r="J687" s="3">
        <v>0.23799999999999999</v>
      </c>
      <c r="K687" s="3">
        <v>0.245</v>
      </c>
      <c r="L687" s="3">
        <v>0.26600000000000001</v>
      </c>
      <c r="M687" s="3">
        <v>0.17199999999999999</v>
      </c>
      <c r="N687" s="3">
        <v>0.156</v>
      </c>
      <c r="O687" s="3">
        <v>0.182</v>
      </c>
      <c r="P687" s="3">
        <v>0.182</v>
      </c>
      <c r="Q687" s="3">
        <v>0.18099999999999999</v>
      </c>
      <c r="R687" s="3">
        <v>0.17399999999999999</v>
      </c>
      <c r="S687" s="3">
        <v>0.13</v>
      </c>
    </row>
    <row r="688" spans="1:19" x14ac:dyDescent="0.25">
      <c r="A688">
        <v>2009</v>
      </c>
      <c r="B688">
        <v>174</v>
      </c>
      <c r="C688" t="s">
        <v>77</v>
      </c>
      <c r="D688" t="s">
        <v>111</v>
      </c>
      <c r="E688" s="3">
        <v>0.23200000000000001</v>
      </c>
      <c r="F688" s="3">
        <v>0.223</v>
      </c>
      <c r="G688" s="3">
        <v>0.21299999999999999</v>
      </c>
      <c r="H688" s="3">
        <v>0.22</v>
      </c>
      <c r="I688" s="3">
        <v>0.23100000000000001</v>
      </c>
      <c r="J688" s="3">
        <v>0.22900000000000001</v>
      </c>
      <c r="K688" s="3">
        <v>0.249</v>
      </c>
      <c r="L688" s="3">
        <v>0.23699999999999999</v>
      </c>
      <c r="M688" s="3">
        <v>0.24299999999999999</v>
      </c>
      <c r="N688" s="3">
        <v>0.22</v>
      </c>
      <c r="O688" s="3">
        <v>0.30399999999999999</v>
      </c>
      <c r="P688" s="3">
        <v>0.252</v>
      </c>
      <c r="Q688" s="3">
        <v>0.191</v>
      </c>
      <c r="R688" s="3">
        <v>0.219</v>
      </c>
      <c r="S688" s="3">
        <v>0.19900000000000001</v>
      </c>
    </row>
    <row r="689" spans="1:19" x14ac:dyDescent="0.25">
      <c r="A689">
        <v>2009</v>
      </c>
      <c r="B689">
        <v>174</v>
      </c>
      <c r="C689" t="s">
        <v>77</v>
      </c>
      <c r="D689" t="s">
        <v>112</v>
      </c>
      <c r="E689" s="3">
        <v>0.26800000000000002</v>
      </c>
      <c r="F689" s="3">
        <v>0.249</v>
      </c>
      <c r="G689" s="3">
        <v>0.252</v>
      </c>
      <c r="H689" s="3">
        <v>0.253</v>
      </c>
      <c r="I689" s="3">
        <v>0.22900000000000001</v>
      </c>
      <c r="J689" s="3">
        <v>0.23499999999999999</v>
      </c>
      <c r="K689" s="3">
        <v>0.25</v>
      </c>
      <c r="L689" s="3">
        <v>0.24199999999999999</v>
      </c>
      <c r="M689" s="3">
        <v>0.251</v>
      </c>
      <c r="N689" s="3">
        <v>0.245</v>
      </c>
      <c r="O689" s="3">
        <v>0.26700000000000002</v>
      </c>
      <c r="P689" s="3">
        <v>0.26700000000000002</v>
      </c>
      <c r="Q689" s="3">
        <v>0.26200000000000001</v>
      </c>
      <c r="R689" s="3">
        <v>0.245</v>
      </c>
      <c r="S689" s="3">
        <v>0.214</v>
      </c>
    </row>
    <row r="690" spans="1:19" x14ac:dyDescent="0.25">
      <c r="A690">
        <v>2009</v>
      </c>
      <c r="B690">
        <v>174</v>
      </c>
      <c r="C690" t="s">
        <v>77</v>
      </c>
      <c r="D690" t="s">
        <v>113</v>
      </c>
      <c r="E690" s="3">
        <v>0.23</v>
      </c>
      <c r="F690" s="3">
        <v>0.219</v>
      </c>
      <c r="G690" s="3">
        <v>0.251</v>
      </c>
      <c r="H690" s="3">
        <v>0.25800000000000001</v>
      </c>
      <c r="I690" s="3">
        <v>0.26</v>
      </c>
      <c r="J690" s="3">
        <v>0.251</v>
      </c>
      <c r="K690" s="3">
        <v>0.247</v>
      </c>
      <c r="L690" s="3">
        <v>0.23499999999999999</v>
      </c>
      <c r="M690" s="3">
        <v>0.23599999999999999</v>
      </c>
      <c r="N690" s="3">
        <v>0.25800000000000001</v>
      </c>
      <c r="O690" s="3">
        <v>0.24199999999999999</v>
      </c>
      <c r="P690" s="3">
        <v>0.25600000000000001</v>
      </c>
      <c r="Q690" s="3">
        <v>0.24399999999999999</v>
      </c>
      <c r="R690" s="3">
        <v>0.245</v>
      </c>
      <c r="S690" s="3">
        <v>0.20599999999999999</v>
      </c>
    </row>
    <row r="691" spans="1:19" x14ac:dyDescent="0.25">
      <c r="A691">
        <v>2009</v>
      </c>
      <c r="B691">
        <v>174</v>
      </c>
      <c r="C691" t="s">
        <v>77</v>
      </c>
      <c r="D691" t="s">
        <v>114</v>
      </c>
      <c r="E691" s="3">
        <v>0.251</v>
      </c>
      <c r="F691" s="3">
        <v>0.24099999999999999</v>
      </c>
      <c r="G691" s="3">
        <v>0.25</v>
      </c>
      <c r="H691" s="3">
        <v>0.247</v>
      </c>
      <c r="I691" s="3">
        <v>0.23100000000000001</v>
      </c>
      <c r="J691" s="3">
        <v>0.23899999999999999</v>
      </c>
      <c r="K691" s="3">
        <v>0.216</v>
      </c>
      <c r="L691" s="3">
        <v>0.221</v>
      </c>
      <c r="M691" s="3">
        <v>0.23200000000000001</v>
      </c>
      <c r="N691" s="3">
        <v>0.216</v>
      </c>
      <c r="O691" s="3">
        <v>0.221</v>
      </c>
      <c r="P691" s="3">
        <v>0.18</v>
      </c>
      <c r="Q691" s="3">
        <v>0.216</v>
      </c>
      <c r="R691" s="3">
        <v>0.23499999999999999</v>
      </c>
      <c r="S691" s="3">
        <v>0.20399999999999999</v>
      </c>
    </row>
    <row r="692" spans="1:19" x14ac:dyDescent="0.25">
      <c r="A692">
        <v>2009</v>
      </c>
      <c r="B692">
        <v>174</v>
      </c>
      <c r="C692" t="s">
        <v>77</v>
      </c>
      <c r="D692" t="s">
        <v>115</v>
      </c>
      <c r="E692" s="3">
        <v>0.19900000000000001</v>
      </c>
      <c r="F692" s="3">
        <v>0.219</v>
      </c>
      <c r="G692" s="3">
        <v>0.19400000000000001</v>
      </c>
      <c r="H692" s="3">
        <v>0.20300000000000001</v>
      </c>
      <c r="I692" s="3">
        <v>0.245</v>
      </c>
      <c r="J692" s="3">
        <v>0.246</v>
      </c>
      <c r="K692" s="3">
        <v>0.248</v>
      </c>
      <c r="L692" s="3">
        <v>0.249</v>
      </c>
      <c r="M692" s="3">
        <v>0.26300000000000001</v>
      </c>
      <c r="N692" s="3">
        <v>0.253</v>
      </c>
      <c r="O692" s="3">
        <v>0.23300000000000001</v>
      </c>
      <c r="P692" s="3">
        <v>0.17100000000000001</v>
      </c>
      <c r="Q692" s="3">
        <v>0.19400000000000001</v>
      </c>
      <c r="R692" s="3">
        <v>0.222</v>
      </c>
      <c r="S692" s="3">
        <v>0.20499999999999999</v>
      </c>
    </row>
    <row r="693" spans="1:19" x14ac:dyDescent="0.25">
      <c r="A693">
        <v>2009</v>
      </c>
      <c r="B693">
        <v>174</v>
      </c>
      <c r="C693" t="s">
        <v>77</v>
      </c>
      <c r="D693" t="s">
        <v>116</v>
      </c>
      <c r="E693" s="3">
        <v>0.245</v>
      </c>
      <c r="F693" s="3">
        <v>0.251</v>
      </c>
      <c r="G693" s="3">
        <v>0.25800000000000001</v>
      </c>
      <c r="H693" s="3">
        <v>0.247</v>
      </c>
      <c r="I693" s="3">
        <v>0.247</v>
      </c>
      <c r="J693" s="3">
        <v>0.24199999999999999</v>
      </c>
      <c r="K693" s="3">
        <v>0.248</v>
      </c>
      <c r="L693" s="3">
        <v>0.20699999999999999</v>
      </c>
      <c r="M693" s="3">
        <v>0.20399999999999999</v>
      </c>
      <c r="N693" s="3">
        <v>0.20399999999999999</v>
      </c>
      <c r="O693" s="3">
        <v>0.186</v>
      </c>
      <c r="P693" s="3">
        <v>0.22700000000000001</v>
      </c>
      <c r="Q693" s="3">
        <v>0.223</v>
      </c>
      <c r="R693" s="3">
        <v>0.24099999999999999</v>
      </c>
      <c r="S693" s="3">
        <v>0.22500000000000001</v>
      </c>
    </row>
    <row r="694" spans="1:19" x14ac:dyDescent="0.25">
      <c r="A694">
        <v>2009</v>
      </c>
      <c r="B694">
        <v>174</v>
      </c>
      <c r="C694" t="s">
        <v>77</v>
      </c>
      <c r="D694" t="s">
        <v>117</v>
      </c>
      <c r="E694" s="3">
        <v>0.13800000000000001</v>
      </c>
      <c r="F694" s="3">
        <v>0.13700000000000001</v>
      </c>
      <c r="G694" s="3">
        <v>0.153</v>
      </c>
      <c r="H694" s="3">
        <v>0.18</v>
      </c>
      <c r="I694" s="3">
        <v>0.19600000000000001</v>
      </c>
      <c r="J694" s="3">
        <v>0.19900000000000001</v>
      </c>
      <c r="K694" s="3">
        <v>0.21</v>
      </c>
      <c r="L694" s="3">
        <v>0.187</v>
      </c>
      <c r="M694" s="3">
        <v>0.193</v>
      </c>
      <c r="N694" s="3">
        <v>0.21299999999999999</v>
      </c>
      <c r="O694" s="3">
        <v>0.21199999999999999</v>
      </c>
      <c r="P694" s="3">
        <v>0.16500000000000001</v>
      </c>
      <c r="Q694" s="3">
        <v>0.20499999999999999</v>
      </c>
      <c r="R694" s="3">
        <v>0.24199999999999999</v>
      </c>
      <c r="S694" s="3">
        <v>0.223</v>
      </c>
    </row>
    <row r="695" spans="1:19" x14ac:dyDescent="0.25">
      <c r="A695">
        <v>2009</v>
      </c>
      <c r="B695">
        <v>174</v>
      </c>
      <c r="C695" t="s">
        <v>77</v>
      </c>
      <c r="D695" t="s">
        <v>125</v>
      </c>
      <c r="E695" s="3">
        <v>0.23200000000000001</v>
      </c>
      <c r="F695" s="3">
        <v>0.28000000000000003</v>
      </c>
      <c r="G695" s="3">
        <v>0.25</v>
      </c>
      <c r="H695" s="3">
        <v>0.24</v>
      </c>
      <c r="I695" s="3">
        <v>0.23</v>
      </c>
      <c r="J695" s="3">
        <v>0.24199999999999999</v>
      </c>
      <c r="K695" s="3">
        <v>0.24</v>
      </c>
      <c r="L695" s="3">
        <v>0.23699999999999999</v>
      </c>
      <c r="M695" s="3">
        <v>0.224</v>
      </c>
      <c r="N695" s="3">
        <v>0.23400000000000001</v>
      </c>
      <c r="O695" s="3">
        <v>0.23699999999999999</v>
      </c>
      <c r="P695" s="3">
        <v>0.183</v>
      </c>
      <c r="Q695" s="3">
        <v>0.129</v>
      </c>
      <c r="R695" s="3">
        <v>0.129</v>
      </c>
      <c r="S695" s="3">
        <v>8.8999999999999996E-2</v>
      </c>
    </row>
    <row r="696" spans="1:19" x14ac:dyDescent="0.25">
      <c r="A696">
        <v>2009</v>
      </c>
      <c r="B696">
        <v>174</v>
      </c>
      <c r="C696" t="s">
        <v>77</v>
      </c>
      <c r="D696" t="s">
        <v>126</v>
      </c>
      <c r="E696" s="3">
        <v>0.20799999999999999</v>
      </c>
      <c r="F696" s="3">
        <v>0.22600000000000001</v>
      </c>
      <c r="G696" s="3">
        <v>0.22500000000000001</v>
      </c>
      <c r="H696" s="3">
        <v>0.215</v>
      </c>
      <c r="I696" s="3">
        <v>0.26200000000000001</v>
      </c>
      <c r="J696" s="3">
        <v>0.25900000000000001</v>
      </c>
      <c r="K696" s="3">
        <v>0.254</v>
      </c>
      <c r="L696" s="3">
        <v>0.223</v>
      </c>
      <c r="M696" s="3">
        <v>0.221</v>
      </c>
      <c r="N696" s="3">
        <v>0.252</v>
      </c>
      <c r="O696" s="3">
        <v>0.26600000000000001</v>
      </c>
      <c r="P696" s="3">
        <v>0.192</v>
      </c>
      <c r="Q696" s="3">
        <v>0.14399999999999999</v>
      </c>
      <c r="R696" s="3">
        <v>0.14099999999999999</v>
      </c>
      <c r="S696" s="3">
        <v>7.5999999999999998E-2</v>
      </c>
    </row>
    <row r="697" spans="1:19" x14ac:dyDescent="0.25">
      <c r="A697">
        <v>2009</v>
      </c>
      <c r="B697">
        <v>174</v>
      </c>
      <c r="C697" t="s">
        <v>77</v>
      </c>
      <c r="D697" t="s">
        <v>127</v>
      </c>
      <c r="E697" s="3">
        <v>0.10100000000000001</v>
      </c>
      <c r="F697" s="3">
        <v>0.15</v>
      </c>
      <c r="G697" s="3">
        <v>0.21299999999999999</v>
      </c>
      <c r="H697" s="3">
        <v>0.24399999999999999</v>
      </c>
      <c r="I697" s="3">
        <v>0.22500000000000001</v>
      </c>
      <c r="J697" s="3">
        <v>0.25600000000000001</v>
      </c>
      <c r="K697" s="3">
        <v>0.26100000000000001</v>
      </c>
      <c r="L697" s="3">
        <v>0.26200000000000001</v>
      </c>
      <c r="M697" s="3">
        <v>0.249</v>
      </c>
      <c r="N697" s="3">
        <v>0.254</v>
      </c>
      <c r="O697" s="3">
        <v>0.27</v>
      </c>
      <c r="P697" s="3">
        <v>0.19400000000000001</v>
      </c>
      <c r="Q697" s="3">
        <v>0.14899999999999999</v>
      </c>
      <c r="R697" s="3">
        <v>0.157</v>
      </c>
      <c r="S697" s="3">
        <v>0.108</v>
      </c>
    </row>
    <row r="698" spans="1:19" x14ac:dyDescent="0.25">
      <c r="A698">
        <v>2009</v>
      </c>
      <c r="B698">
        <v>174</v>
      </c>
      <c r="C698" t="s">
        <v>77</v>
      </c>
      <c r="D698" t="s">
        <v>128</v>
      </c>
      <c r="E698" s="3">
        <v>0.192</v>
      </c>
      <c r="F698" s="3">
        <v>0.188</v>
      </c>
      <c r="G698" s="3">
        <v>0.20899999999999999</v>
      </c>
      <c r="H698" s="3">
        <v>0.192</v>
      </c>
      <c r="I698" s="3">
        <v>0.19700000000000001</v>
      </c>
      <c r="J698" s="3">
        <v>0.20100000000000001</v>
      </c>
      <c r="K698" s="3">
        <v>0.20699999999999999</v>
      </c>
      <c r="L698" s="3">
        <v>0.22700000000000001</v>
      </c>
      <c r="M698" s="3">
        <v>0.23400000000000001</v>
      </c>
      <c r="N698" s="3">
        <v>0.26400000000000001</v>
      </c>
      <c r="O698" s="3">
        <v>0.27200000000000002</v>
      </c>
      <c r="P698" s="3">
        <v>0.24299999999999999</v>
      </c>
      <c r="Q698" s="3">
        <v>0.16900000000000001</v>
      </c>
      <c r="R698" s="3">
        <v>0.14799999999999999</v>
      </c>
      <c r="S698" s="3">
        <v>9.6000000000000002E-2</v>
      </c>
    </row>
    <row r="699" spans="1:19" x14ac:dyDescent="0.25">
      <c r="A699">
        <v>2009</v>
      </c>
      <c r="B699">
        <v>174</v>
      </c>
      <c r="C699" t="s">
        <v>77</v>
      </c>
      <c r="D699" t="s">
        <v>129</v>
      </c>
      <c r="E699" s="3">
        <v>0.17199999999999999</v>
      </c>
      <c r="F699" s="3">
        <v>0.2</v>
      </c>
      <c r="G699" s="3">
        <v>0.188</v>
      </c>
      <c r="H699" s="3">
        <v>0.192</v>
      </c>
      <c r="I699" s="3">
        <v>0.19600000000000001</v>
      </c>
      <c r="J699" s="3">
        <v>0.21</v>
      </c>
      <c r="K699" s="3">
        <v>0.23</v>
      </c>
      <c r="L699" s="3">
        <v>0.25900000000000001</v>
      </c>
      <c r="M699" s="3">
        <v>0.27700000000000002</v>
      </c>
      <c r="N699" s="3">
        <v>0.28499999999999998</v>
      </c>
      <c r="O699" s="3">
        <v>0.27500000000000002</v>
      </c>
      <c r="P699" s="3">
        <v>0.20699999999999999</v>
      </c>
      <c r="Q699" s="3">
        <v>0.16900000000000001</v>
      </c>
      <c r="R699" s="3">
        <v>0.14299999999999999</v>
      </c>
      <c r="S699" s="3">
        <v>9.0999999999999998E-2</v>
      </c>
    </row>
    <row r="700" spans="1:19" x14ac:dyDescent="0.25">
      <c r="A700">
        <v>2009</v>
      </c>
      <c r="B700">
        <v>174</v>
      </c>
      <c r="C700" t="s">
        <v>77</v>
      </c>
      <c r="D700" t="s">
        <v>130</v>
      </c>
      <c r="E700" s="3">
        <v>0.23100000000000001</v>
      </c>
      <c r="F700" s="3">
        <v>0.23</v>
      </c>
      <c r="G700" s="3">
        <v>0.248</v>
      </c>
      <c r="H700" s="3">
        <v>0.23200000000000001</v>
      </c>
      <c r="I700" s="3">
        <v>0.219</v>
      </c>
      <c r="J700" s="3">
        <v>0.215</v>
      </c>
      <c r="K700" s="3">
        <v>0.22500000000000001</v>
      </c>
      <c r="L700" s="3">
        <v>0.186</v>
      </c>
      <c r="M700" s="3">
        <v>0.16900000000000001</v>
      </c>
      <c r="N700" s="3">
        <v>0.184</v>
      </c>
      <c r="O700" s="3">
        <v>0.184</v>
      </c>
      <c r="P700" s="3">
        <v>0.20399999999999999</v>
      </c>
      <c r="Q700" s="3">
        <v>0.20399999999999999</v>
      </c>
      <c r="R700" s="3">
        <v>0.19500000000000001</v>
      </c>
      <c r="S700" s="3">
        <v>0.106</v>
      </c>
    </row>
    <row r="701" spans="1:19" x14ac:dyDescent="0.25">
      <c r="A701">
        <v>2009</v>
      </c>
      <c r="B701">
        <v>174</v>
      </c>
      <c r="C701" t="s">
        <v>77</v>
      </c>
      <c r="D701" t="s">
        <v>131</v>
      </c>
      <c r="E701" s="3">
        <v>0.14299999999999999</v>
      </c>
      <c r="F701" s="3">
        <v>0.161</v>
      </c>
      <c r="G701" s="3">
        <v>0.23499999999999999</v>
      </c>
      <c r="H701" s="3">
        <v>0.20499999999999999</v>
      </c>
      <c r="I701" s="3">
        <v>0.23100000000000001</v>
      </c>
      <c r="J701" s="3">
        <v>0.223</v>
      </c>
      <c r="K701" s="3">
        <v>0.221</v>
      </c>
      <c r="L701" s="3">
        <v>0.22700000000000001</v>
      </c>
      <c r="M701" s="3">
        <v>0.22500000000000001</v>
      </c>
      <c r="N701" s="3">
        <v>0.221</v>
      </c>
      <c r="O701" s="3">
        <v>0.20899999999999999</v>
      </c>
      <c r="P701" s="3">
        <v>0.19400000000000001</v>
      </c>
      <c r="Q701" s="3">
        <v>0.17599999999999999</v>
      </c>
      <c r="R701" s="3">
        <v>0.161</v>
      </c>
      <c r="S701" s="3">
        <v>0.13100000000000001</v>
      </c>
    </row>
    <row r="702" spans="1:19" x14ac:dyDescent="0.25">
      <c r="A702">
        <v>2009</v>
      </c>
      <c r="B702">
        <v>174</v>
      </c>
      <c r="C702" t="s">
        <v>77</v>
      </c>
      <c r="D702" t="s">
        <v>153</v>
      </c>
      <c r="E702" s="3">
        <v>0.1</v>
      </c>
      <c r="F702" s="3">
        <v>0.113</v>
      </c>
      <c r="G702" s="3">
        <v>0.16</v>
      </c>
      <c r="H702" s="3">
        <v>0.193</v>
      </c>
      <c r="I702" s="3">
        <v>0.215</v>
      </c>
      <c r="J702" s="3">
        <v>0.22900000000000001</v>
      </c>
      <c r="K702" s="3">
        <v>0.23799999999999999</v>
      </c>
      <c r="L702" s="3">
        <v>0.22900000000000001</v>
      </c>
      <c r="M702" s="3">
        <v>0.218</v>
      </c>
      <c r="N702" s="3">
        <v>0.221</v>
      </c>
      <c r="O702" s="3">
        <v>0.191</v>
      </c>
      <c r="P702" s="3">
        <v>0.22</v>
      </c>
      <c r="Q702" s="3">
        <v>0.26200000000000001</v>
      </c>
      <c r="R702" s="3">
        <v>0.25</v>
      </c>
      <c r="S702" s="3">
        <v>0.19500000000000001</v>
      </c>
    </row>
    <row r="703" spans="1:19" x14ac:dyDescent="0.25">
      <c r="A703">
        <v>2009</v>
      </c>
      <c r="B703">
        <v>174</v>
      </c>
      <c r="C703" t="s">
        <v>77</v>
      </c>
      <c r="D703" t="s">
        <v>154</v>
      </c>
      <c r="E703" s="3">
        <v>0.24099999999999999</v>
      </c>
      <c r="F703" s="3">
        <v>0.22500000000000001</v>
      </c>
      <c r="G703" s="3">
        <v>0.19400000000000001</v>
      </c>
      <c r="H703" s="3">
        <v>0.22600000000000001</v>
      </c>
      <c r="I703" s="3">
        <v>0.24</v>
      </c>
      <c r="J703" s="3">
        <v>0.23100000000000001</v>
      </c>
      <c r="K703" s="3">
        <v>0.25</v>
      </c>
      <c r="L703" s="3">
        <v>0.23499999999999999</v>
      </c>
      <c r="M703" s="3">
        <v>0.2</v>
      </c>
      <c r="N703" s="3">
        <v>0.19800000000000001</v>
      </c>
      <c r="O703" s="3">
        <v>0.157</v>
      </c>
      <c r="P703" s="3">
        <v>0.161</v>
      </c>
      <c r="Q703" s="3">
        <v>0.189</v>
      </c>
      <c r="R703" s="3">
        <v>0.23</v>
      </c>
      <c r="S703" s="3">
        <v>0.185</v>
      </c>
    </row>
    <row r="704" spans="1:19" x14ac:dyDescent="0.25">
      <c r="A704">
        <v>2009</v>
      </c>
      <c r="B704">
        <v>174</v>
      </c>
      <c r="C704" t="s">
        <v>77</v>
      </c>
      <c r="D704" t="s">
        <v>155</v>
      </c>
      <c r="E704" s="3">
        <v>0.19500000000000001</v>
      </c>
      <c r="F704" s="3">
        <v>0.19600000000000001</v>
      </c>
      <c r="G704" s="3">
        <v>0.152</v>
      </c>
      <c r="H704" s="3">
        <v>0.16</v>
      </c>
      <c r="I704" s="3">
        <v>0.24299999999999999</v>
      </c>
      <c r="J704" s="3">
        <v>0.219</v>
      </c>
      <c r="K704" s="3">
        <v>0.24</v>
      </c>
      <c r="L704" s="3">
        <v>0.24199999999999999</v>
      </c>
      <c r="M704" s="3">
        <v>0.251</v>
      </c>
      <c r="N704" s="3">
        <v>0.27100000000000002</v>
      </c>
      <c r="O704" s="3">
        <v>0.246</v>
      </c>
      <c r="P704" s="3">
        <v>0.26</v>
      </c>
      <c r="Q704" s="3">
        <v>0.214</v>
      </c>
      <c r="R704" s="3">
        <v>0.218</v>
      </c>
      <c r="S704" s="3">
        <v>0.16500000000000001</v>
      </c>
    </row>
    <row r="705" spans="1:19" x14ac:dyDescent="0.25">
      <c r="A705">
        <v>2009</v>
      </c>
      <c r="B705">
        <v>174</v>
      </c>
      <c r="C705" t="s">
        <v>77</v>
      </c>
      <c r="D705" t="s">
        <v>156</v>
      </c>
      <c r="E705" s="3">
        <v>0.221</v>
      </c>
      <c r="F705" s="3">
        <v>0.218</v>
      </c>
      <c r="G705" s="3">
        <v>0.23599999999999999</v>
      </c>
      <c r="H705" s="3">
        <v>0.247</v>
      </c>
      <c r="I705" s="3">
        <v>0.182</v>
      </c>
      <c r="J705" s="3">
        <v>0.222</v>
      </c>
      <c r="K705" s="3">
        <v>0.23400000000000001</v>
      </c>
      <c r="L705" s="3">
        <v>0.24399999999999999</v>
      </c>
      <c r="M705" s="3">
        <v>0.25</v>
      </c>
      <c r="N705" s="3">
        <v>0.23699999999999999</v>
      </c>
      <c r="O705" s="3">
        <v>0.16900000000000001</v>
      </c>
      <c r="P705" s="3">
        <v>0.192</v>
      </c>
      <c r="Q705" s="3">
        <v>0.21199999999999999</v>
      </c>
      <c r="R705" s="3">
        <v>0.214</v>
      </c>
      <c r="S705" s="3">
        <v>0.185</v>
      </c>
    </row>
    <row r="706" spans="1:19" x14ac:dyDescent="0.25">
      <c r="A706">
        <v>2009</v>
      </c>
      <c r="B706">
        <v>174</v>
      </c>
      <c r="C706" t="s">
        <v>77</v>
      </c>
      <c r="D706" t="s">
        <v>157</v>
      </c>
      <c r="E706" s="3">
        <v>0.23400000000000001</v>
      </c>
      <c r="F706" s="3">
        <v>0.23499999999999999</v>
      </c>
      <c r="G706" s="3">
        <v>0.251</v>
      </c>
      <c r="H706" s="3">
        <v>0.219</v>
      </c>
      <c r="I706" s="3">
        <v>0.21</v>
      </c>
      <c r="J706" s="3">
        <v>0.24199999999999999</v>
      </c>
      <c r="K706" s="3">
        <v>0.25</v>
      </c>
      <c r="L706" s="3">
        <v>0.23799999999999999</v>
      </c>
      <c r="M706" s="3">
        <v>0.27700000000000002</v>
      </c>
      <c r="N706" s="3">
        <v>0.25</v>
      </c>
      <c r="O706" s="3">
        <v>0.20399999999999999</v>
      </c>
      <c r="P706" s="3">
        <v>0.224</v>
      </c>
      <c r="Q706" s="3">
        <v>0.23799999999999999</v>
      </c>
      <c r="R706" s="3">
        <v>0.254</v>
      </c>
      <c r="S706" s="3">
        <v>0.17599999999999999</v>
      </c>
    </row>
    <row r="707" spans="1:19" x14ac:dyDescent="0.25">
      <c r="A707">
        <v>2009</v>
      </c>
      <c r="B707">
        <v>174</v>
      </c>
      <c r="C707" t="s">
        <v>77</v>
      </c>
      <c r="D707" t="s">
        <v>158</v>
      </c>
      <c r="E707" s="3">
        <v>0.22500000000000001</v>
      </c>
      <c r="F707" s="3">
        <v>0.22</v>
      </c>
      <c r="G707" s="3">
        <v>0.23300000000000001</v>
      </c>
      <c r="H707" s="3">
        <v>0.24199999999999999</v>
      </c>
      <c r="I707" s="3">
        <v>0.19900000000000001</v>
      </c>
      <c r="J707" s="3">
        <v>0.17799999999999999</v>
      </c>
      <c r="K707" s="3">
        <v>0.13200000000000001</v>
      </c>
      <c r="L707" s="3">
        <v>0.153</v>
      </c>
      <c r="M707" s="3">
        <v>0.19800000000000001</v>
      </c>
      <c r="N707" s="3">
        <v>0.21</v>
      </c>
      <c r="O707" s="3">
        <v>0.22900000000000001</v>
      </c>
      <c r="P707" s="3">
        <v>0.23100000000000001</v>
      </c>
      <c r="Q707" s="3">
        <v>0.23100000000000001</v>
      </c>
      <c r="R707" s="3">
        <v>0.20699999999999999</v>
      </c>
      <c r="S707" s="3">
        <v>0.155</v>
      </c>
    </row>
    <row r="708" spans="1:19" x14ac:dyDescent="0.25">
      <c r="A708">
        <v>2009</v>
      </c>
      <c r="B708">
        <v>174</v>
      </c>
      <c r="C708" t="s">
        <v>77</v>
      </c>
      <c r="D708" t="s">
        <v>159</v>
      </c>
      <c r="E708" s="3">
        <v>0.19800000000000001</v>
      </c>
      <c r="F708" s="3">
        <v>0.192</v>
      </c>
      <c r="G708" s="3">
        <v>0.21</v>
      </c>
      <c r="H708" s="3">
        <v>0.24199999999999999</v>
      </c>
      <c r="I708" s="3">
        <v>0.19400000000000001</v>
      </c>
      <c r="J708" s="3">
        <v>0.20699999999999999</v>
      </c>
      <c r="K708" s="3">
        <v>0.22600000000000001</v>
      </c>
      <c r="L708" s="3">
        <v>0.248</v>
      </c>
      <c r="M708" s="3">
        <v>0.23599999999999999</v>
      </c>
      <c r="N708" s="3">
        <v>0.17100000000000001</v>
      </c>
      <c r="O708" s="3">
        <v>0.161</v>
      </c>
      <c r="P708" s="3">
        <v>0.21199999999999999</v>
      </c>
      <c r="Q708" s="3">
        <v>0.215</v>
      </c>
      <c r="R708" s="3">
        <v>0.20399999999999999</v>
      </c>
      <c r="S708" s="3">
        <v>0.13800000000000001</v>
      </c>
    </row>
    <row r="709" spans="1:19" x14ac:dyDescent="0.25">
      <c r="A709">
        <v>2009</v>
      </c>
      <c r="B709">
        <v>174</v>
      </c>
      <c r="C709" t="s">
        <v>77</v>
      </c>
      <c r="D709" t="s">
        <v>160</v>
      </c>
      <c r="E709" s="3">
        <v>0.214</v>
      </c>
      <c r="F709" s="3">
        <v>0.17599999999999999</v>
      </c>
      <c r="G709" s="3">
        <v>0.20599999999999999</v>
      </c>
      <c r="H709" s="3">
        <v>0.23899999999999999</v>
      </c>
      <c r="I709" s="3">
        <v>0.222</v>
      </c>
      <c r="J709" s="3">
        <v>0.22</v>
      </c>
      <c r="K709" s="3">
        <v>0.218</v>
      </c>
      <c r="L709" s="3">
        <v>0.23300000000000001</v>
      </c>
      <c r="M709" s="3">
        <v>0.23</v>
      </c>
      <c r="N709" s="3">
        <v>0.22600000000000001</v>
      </c>
      <c r="O709" s="3">
        <v>0.222</v>
      </c>
      <c r="P709" s="3">
        <v>0.23</v>
      </c>
      <c r="Q709" s="3">
        <v>0.22800000000000001</v>
      </c>
      <c r="R709" s="3">
        <v>0.20200000000000001</v>
      </c>
      <c r="S709" s="3">
        <v>0.13900000000000001</v>
      </c>
    </row>
    <row r="710" spans="1:19" x14ac:dyDescent="0.25">
      <c r="A710">
        <v>2009</v>
      </c>
      <c r="B710">
        <v>174</v>
      </c>
      <c r="C710" t="s">
        <v>77</v>
      </c>
      <c r="D710" t="s">
        <v>161</v>
      </c>
      <c r="E710" s="3">
        <v>0.245</v>
      </c>
      <c r="F710" s="3">
        <v>0.23100000000000001</v>
      </c>
      <c r="G710" s="3">
        <v>0.221</v>
      </c>
      <c r="H710" s="3">
        <v>0.23400000000000001</v>
      </c>
      <c r="I710" s="3">
        <v>0.182</v>
      </c>
      <c r="J710" s="3">
        <v>0.249</v>
      </c>
      <c r="K710" s="3">
        <v>0.25900000000000001</v>
      </c>
      <c r="L710" s="3">
        <v>0.24099999999999999</v>
      </c>
      <c r="M710" s="3">
        <v>0.24199999999999999</v>
      </c>
      <c r="N710" s="3">
        <v>0.24299999999999999</v>
      </c>
      <c r="O710" s="3">
        <v>0.222</v>
      </c>
      <c r="P710" s="3">
        <v>0.22600000000000001</v>
      </c>
      <c r="Q710" s="3">
        <v>0.218</v>
      </c>
      <c r="R710" s="3">
        <v>0.188</v>
      </c>
      <c r="S710" s="3">
        <v>0.115</v>
      </c>
    </row>
    <row r="711" spans="1:19" x14ac:dyDescent="0.25">
      <c r="A711">
        <v>2009</v>
      </c>
      <c r="B711">
        <v>174</v>
      </c>
      <c r="C711" t="s">
        <v>77</v>
      </c>
      <c r="D711" t="s">
        <v>162</v>
      </c>
      <c r="E711" s="3">
        <v>0.2</v>
      </c>
      <c r="F711" s="3">
        <v>0.20399999999999999</v>
      </c>
      <c r="G711" s="3">
        <v>0.22700000000000001</v>
      </c>
      <c r="H711" s="3">
        <v>0.248</v>
      </c>
      <c r="I711" s="3">
        <v>0.193</v>
      </c>
      <c r="J711" s="3">
        <v>0.249</v>
      </c>
      <c r="K711" s="3">
        <v>0.26500000000000001</v>
      </c>
      <c r="L711" s="3">
        <v>0.26100000000000001</v>
      </c>
      <c r="M711" s="3">
        <v>0.26700000000000002</v>
      </c>
      <c r="N711" s="3">
        <v>0.253</v>
      </c>
      <c r="O711" s="3">
        <v>0.20899999999999999</v>
      </c>
      <c r="P711" s="3">
        <v>0.154</v>
      </c>
      <c r="Q711" s="3">
        <v>0.17100000000000001</v>
      </c>
      <c r="R711" s="3">
        <v>0.16400000000000001</v>
      </c>
      <c r="S711" s="3">
        <v>0.104</v>
      </c>
    </row>
    <row r="712" spans="1:19" x14ac:dyDescent="0.25">
      <c r="A712">
        <v>2009</v>
      </c>
      <c r="B712">
        <v>174</v>
      </c>
      <c r="C712" t="s">
        <v>77</v>
      </c>
      <c r="D712" t="s">
        <v>163</v>
      </c>
      <c r="E712" s="3">
        <v>0.19600000000000001</v>
      </c>
      <c r="F712" s="3">
        <v>0.19800000000000001</v>
      </c>
      <c r="G712" s="3">
        <v>0.21</v>
      </c>
      <c r="H712" s="3">
        <v>0.248</v>
      </c>
      <c r="I712" s="3">
        <v>0.193</v>
      </c>
      <c r="J712" s="3">
        <v>0.20899999999999999</v>
      </c>
      <c r="K712" s="3">
        <v>0.25800000000000001</v>
      </c>
      <c r="L712" s="3">
        <v>0.27800000000000002</v>
      </c>
      <c r="M712" s="3">
        <v>0.23899999999999999</v>
      </c>
      <c r="N712" s="3">
        <v>0.26300000000000001</v>
      </c>
      <c r="O712" s="3">
        <v>0.26600000000000001</v>
      </c>
      <c r="P712" s="3">
        <v>0.22600000000000001</v>
      </c>
      <c r="Q712" s="3">
        <v>0.19900000000000001</v>
      </c>
      <c r="R712" s="3">
        <v>0.17100000000000001</v>
      </c>
      <c r="S712" s="3">
        <v>0.11899999999999999</v>
      </c>
    </row>
    <row r="713" spans="1:19" x14ac:dyDescent="0.25">
      <c r="A713">
        <v>2009</v>
      </c>
      <c r="B713">
        <v>174</v>
      </c>
      <c r="C713" t="s">
        <v>77</v>
      </c>
      <c r="D713" t="s">
        <v>164</v>
      </c>
      <c r="E713" s="3">
        <v>0.23799999999999999</v>
      </c>
      <c r="F713" s="3">
        <v>0.23400000000000001</v>
      </c>
      <c r="G713" s="3">
        <v>0.251</v>
      </c>
      <c r="H713" s="3">
        <v>0.22800000000000001</v>
      </c>
      <c r="I713" s="3">
        <v>0.224</v>
      </c>
      <c r="J713" s="3">
        <v>0.23699999999999999</v>
      </c>
      <c r="K713" s="3">
        <v>0.21199999999999999</v>
      </c>
      <c r="L713" s="3">
        <v>0.20100000000000001</v>
      </c>
      <c r="M713" s="3">
        <v>0.21099999999999999</v>
      </c>
      <c r="N713" s="3">
        <v>0.20399999999999999</v>
      </c>
      <c r="O713" s="3">
        <v>0.19700000000000001</v>
      </c>
      <c r="P713" s="3">
        <v>0.17799999999999999</v>
      </c>
      <c r="Q713" s="3">
        <v>0.17100000000000001</v>
      </c>
      <c r="R713" s="3">
        <v>0.17100000000000001</v>
      </c>
      <c r="S713" s="3">
        <v>0.115</v>
      </c>
    </row>
    <row r="714" spans="1:19" x14ac:dyDescent="0.25">
      <c r="A714">
        <v>2009</v>
      </c>
      <c r="B714">
        <v>174</v>
      </c>
      <c r="C714" t="s">
        <v>77</v>
      </c>
      <c r="D714" t="s">
        <v>165</v>
      </c>
      <c r="E714" s="3">
        <v>0.21099999999999999</v>
      </c>
      <c r="F714" s="3">
        <v>0.216</v>
      </c>
      <c r="G714" s="3">
        <v>0.23200000000000001</v>
      </c>
      <c r="H714" s="3">
        <v>0.157</v>
      </c>
      <c r="I714" s="3">
        <v>0.17699999999999999</v>
      </c>
      <c r="J714" s="3">
        <v>0.247</v>
      </c>
      <c r="K714" s="3">
        <v>0.20599999999999999</v>
      </c>
      <c r="L714" s="3">
        <v>0.15</v>
      </c>
      <c r="M714" s="3">
        <v>0.21099999999999999</v>
      </c>
      <c r="N714" s="3">
        <v>0.22700000000000001</v>
      </c>
      <c r="O714" s="3">
        <v>0.19900000000000001</v>
      </c>
      <c r="P714" s="3">
        <v>0.182</v>
      </c>
      <c r="Q714" s="3">
        <v>0.17599999999999999</v>
      </c>
      <c r="R714" s="3">
        <v>0.17599999999999999</v>
      </c>
      <c r="S714" s="3">
        <v>0.11</v>
      </c>
    </row>
    <row r="715" spans="1:19" x14ac:dyDescent="0.25">
      <c r="A715">
        <v>2009</v>
      </c>
      <c r="B715">
        <v>174</v>
      </c>
      <c r="C715" t="s">
        <v>77</v>
      </c>
      <c r="D715" t="s">
        <v>166</v>
      </c>
      <c r="E715" s="3">
        <v>0.20499999999999999</v>
      </c>
      <c r="F715" s="3">
        <v>0.20899999999999999</v>
      </c>
      <c r="G715" s="3">
        <v>0.22900000000000001</v>
      </c>
      <c r="H715" s="3">
        <v>0.193</v>
      </c>
      <c r="I715" s="3">
        <v>0.22700000000000001</v>
      </c>
      <c r="J715" s="3">
        <v>0.24099999999999999</v>
      </c>
      <c r="K715" s="3">
        <v>0.185</v>
      </c>
      <c r="L715" s="3">
        <v>0.214</v>
      </c>
      <c r="M715" s="3">
        <v>0.158</v>
      </c>
      <c r="N715" s="3">
        <v>0.14099999999999999</v>
      </c>
      <c r="O715" s="3">
        <v>0.13200000000000001</v>
      </c>
      <c r="P715" s="3">
        <v>0.14099999999999999</v>
      </c>
      <c r="Q715" s="3">
        <v>0.14699999999999999</v>
      </c>
      <c r="R715" s="3">
        <v>0.14799999999999999</v>
      </c>
      <c r="S715" s="3">
        <v>9.7000000000000003E-2</v>
      </c>
    </row>
    <row r="716" spans="1:19" x14ac:dyDescent="0.25">
      <c r="A716">
        <v>2009</v>
      </c>
      <c r="B716">
        <v>174</v>
      </c>
      <c r="C716" t="s">
        <v>77</v>
      </c>
      <c r="D716" t="s">
        <v>174</v>
      </c>
      <c r="E716" s="3">
        <v>0.21</v>
      </c>
      <c r="F716" s="3">
        <v>0.193</v>
      </c>
      <c r="G716" s="3">
        <v>0.19900000000000001</v>
      </c>
      <c r="H716" s="3">
        <v>0.20599999999999999</v>
      </c>
      <c r="I716" s="3">
        <v>0.19</v>
      </c>
      <c r="J716" s="3">
        <v>0.23100000000000001</v>
      </c>
      <c r="K716" s="3">
        <v>0.26300000000000001</v>
      </c>
      <c r="L716" s="3">
        <v>0.249</v>
      </c>
      <c r="M716" s="3">
        <v>0.25800000000000001</v>
      </c>
      <c r="N716" s="3">
        <v>0.26800000000000002</v>
      </c>
      <c r="O716" s="3">
        <v>0.20899999999999999</v>
      </c>
      <c r="P716" s="3">
        <v>0.183</v>
      </c>
      <c r="Q716" s="3">
        <v>0.16500000000000001</v>
      </c>
      <c r="R716" s="3">
        <v>0.193</v>
      </c>
      <c r="S716" s="3">
        <v>0.115</v>
      </c>
    </row>
    <row r="717" spans="1:19" x14ac:dyDescent="0.25">
      <c r="A717">
        <v>2009</v>
      </c>
      <c r="B717">
        <v>174</v>
      </c>
      <c r="C717" t="s">
        <v>77</v>
      </c>
      <c r="D717" t="s">
        <v>175</v>
      </c>
      <c r="E717" s="3">
        <v>0.193</v>
      </c>
      <c r="F717" s="3">
        <v>0.20499999999999999</v>
      </c>
      <c r="G717" s="3">
        <v>0.21199999999999999</v>
      </c>
      <c r="H717" s="3">
        <v>0.22700000000000001</v>
      </c>
      <c r="I717" s="3">
        <v>0.24299999999999999</v>
      </c>
      <c r="J717" s="3">
        <v>0.186</v>
      </c>
      <c r="K717" s="3">
        <v>0.23799999999999999</v>
      </c>
      <c r="L717" s="3">
        <v>0.218</v>
      </c>
      <c r="M717" s="3">
        <v>0.23499999999999999</v>
      </c>
      <c r="N717" s="3">
        <v>0.23699999999999999</v>
      </c>
      <c r="O717" s="3">
        <v>0.223</v>
      </c>
      <c r="P717" s="3">
        <v>0.17799999999999999</v>
      </c>
      <c r="Q717" s="3">
        <v>0.17399999999999999</v>
      </c>
      <c r="R717" s="3">
        <v>0.21099999999999999</v>
      </c>
      <c r="S717" s="3">
        <v>0.13800000000000001</v>
      </c>
    </row>
    <row r="718" spans="1:19" x14ac:dyDescent="0.25">
      <c r="A718">
        <v>2009</v>
      </c>
      <c r="B718">
        <v>174</v>
      </c>
      <c r="C718" t="s">
        <v>77</v>
      </c>
      <c r="D718" t="s">
        <v>176</v>
      </c>
      <c r="E718" s="3">
        <v>0.245</v>
      </c>
      <c r="F718" s="3">
        <v>0.25</v>
      </c>
      <c r="G718" s="3">
        <v>0.26400000000000001</v>
      </c>
      <c r="H718" s="3">
        <v>0.251</v>
      </c>
      <c r="I718" s="3">
        <v>0.216</v>
      </c>
      <c r="J718" s="3">
        <v>0.254</v>
      </c>
      <c r="K718" s="3">
        <v>0.22500000000000001</v>
      </c>
      <c r="L718" s="3">
        <v>0.17</v>
      </c>
      <c r="M718" s="3">
        <v>0.158</v>
      </c>
      <c r="N718" s="3">
        <v>0.153</v>
      </c>
      <c r="O718" s="3">
        <v>0.156</v>
      </c>
      <c r="P718" s="3">
        <v>0.13500000000000001</v>
      </c>
      <c r="Q718" s="3">
        <v>0.16</v>
      </c>
      <c r="R718" s="3">
        <v>0.20300000000000001</v>
      </c>
      <c r="S718" s="3">
        <v>0.14099999999999999</v>
      </c>
    </row>
    <row r="719" spans="1:19" x14ac:dyDescent="0.25">
      <c r="A719">
        <v>2009</v>
      </c>
      <c r="B719">
        <v>174</v>
      </c>
      <c r="C719" t="s">
        <v>77</v>
      </c>
      <c r="D719" t="s">
        <v>177</v>
      </c>
      <c r="E719" s="3">
        <v>0.23300000000000001</v>
      </c>
      <c r="F719" s="3">
        <v>0.23599999999999999</v>
      </c>
      <c r="G719" s="3">
        <v>0.27</v>
      </c>
      <c r="H719" s="3">
        <v>0.23</v>
      </c>
      <c r="I719" s="3">
        <v>0.20300000000000001</v>
      </c>
      <c r="J719" s="3">
        <v>0.246</v>
      </c>
      <c r="K719" s="3">
        <v>0.27</v>
      </c>
      <c r="L719" s="3">
        <v>0.29299999999999998</v>
      </c>
      <c r="M719" s="3">
        <v>0.27600000000000002</v>
      </c>
      <c r="N719" s="3">
        <v>0.20599999999999999</v>
      </c>
      <c r="O719" s="3">
        <v>0.222</v>
      </c>
      <c r="P719" s="3">
        <v>0.20499999999999999</v>
      </c>
      <c r="Q719" s="3">
        <v>0.17799999999999999</v>
      </c>
      <c r="R719" s="3">
        <v>0.192</v>
      </c>
      <c r="S719" s="3">
        <v>0.13</v>
      </c>
    </row>
    <row r="720" spans="1:19" x14ac:dyDescent="0.25">
      <c r="A720">
        <v>2009</v>
      </c>
      <c r="B720">
        <v>174</v>
      </c>
      <c r="C720" t="s">
        <v>77</v>
      </c>
      <c r="D720" t="s">
        <v>178</v>
      </c>
      <c r="E720" s="3">
        <v>0.183</v>
      </c>
      <c r="F720" s="3">
        <v>0.16600000000000001</v>
      </c>
      <c r="G720" s="3">
        <v>0.2</v>
      </c>
      <c r="H720" s="3">
        <v>0.24</v>
      </c>
      <c r="I720" s="3">
        <v>0.20499999999999999</v>
      </c>
      <c r="J720" s="3">
        <v>0.218</v>
      </c>
      <c r="K720" s="3">
        <v>0.249</v>
      </c>
      <c r="L720" s="3">
        <v>0.28399999999999997</v>
      </c>
      <c r="M720" s="3">
        <v>0.24099999999999999</v>
      </c>
      <c r="N720" s="3">
        <v>0.186</v>
      </c>
      <c r="O720" s="3">
        <v>0.17299999999999999</v>
      </c>
      <c r="P720" s="3">
        <v>0.14299999999999999</v>
      </c>
      <c r="Q720" s="3">
        <v>0.18</v>
      </c>
      <c r="R720" s="3">
        <v>0.191</v>
      </c>
      <c r="S720" s="3">
        <v>0.13400000000000001</v>
      </c>
    </row>
    <row r="721" spans="1:19" x14ac:dyDescent="0.25">
      <c r="A721">
        <v>2009</v>
      </c>
      <c r="B721">
        <v>174</v>
      </c>
      <c r="C721" t="s">
        <v>77</v>
      </c>
      <c r="D721" t="s">
        <v>179</v>
      </c>
      <c r="E721" s="3">
        <v>0.14699999999999999</v>
      </c>
      <c r="F721" s="3">
        <v>0.183</v>
      </c>
      <c r="G721" s="3">
        <v>0.22</v>
      </c>
      <c r="H721" s="3">
        <v>0.255</v>
      </c>
      <c r="I721" s="3">
        <v>0.28100000000000003</v>
      </c>
      <c r="J721" s="3">
        <v>0.28000000000000003</v>
      </c>
      <c r="K721" s="3">
        <v>0.26900000000000002</v>
      </c>
      <c r="L721" s="3">
        <v>0.20399999999999999</v>
      </c>
      <c r="M721" s="3">
        <v>0.182</v>
      </c>
      <c r="N721" s="3">
        <v>0.16400000000000001</v>
      </c>
      <c r="O721" s="3">
        <v>0.14799999999999999</v>
      </c>
      <c r="P721" s="3">
        <v>0.153</v>
      </c>
      <c r="Q721" s="3">
        <v>0.19600000000000001</v>
      </c>
      <c r="R721" s="3">
        <v>0.185</v>
      </c>
      <c r="S721" s="3">
        <v>0.11700000000000001</v>
      </c>
    </row>
    <row r="722" spans="1:19" x14ac:dyDescent="0.25">
      <c r="A722">
        <v>2009</v>
      </c>
      <c r="B722">
        <v>174</v>
      </c>
      <c r="C722" t="s">
        <v>77</v>
      </c>
      <c r="D722" t="s">
        <v>180</v>
      </c>
      <c r="E722" s="3">
        <v>0.215</v>
      </c>
      <c r="F722" s="3">
        <v>0.22700000000000001</v>
      </c>
      <c r="G722" s="3">
        <v>0.23</v>
      </c>
      <c r="H722" s="3">
        <v>0.21099999999999999</v>
      </c>
      <c r="I722" s="3">
        <v>0.188</v>
      </c>
      <c r="J722" s="3">
        <v>0.189</v>
      </c>
      <c r="K722" s="3">
        <v>0.19500000000000001</v>
      </c>
      <c r="L722" s="3">
        <v>0.184</v>
      </c>
      <c r="M722" s="3">
        <v>0.19</v>
      </c>
      <c r="N722" s="3">
        <v>0.159</v>
      </c>
      <c r="O722" s="3">
        <v>0.14599999999999999</v>
      </c>
      <c r="P722" s="3">
        <v>0.16300000000000001</v>
      </c>
      <c r="Q722" s="3">
        <v>0.17799999999999999</v>
      </c>
      <c r="R722" s="3">
        <v>0.16500000000000001</v>
      </c>
      <c r="S722" s="3">
        <v>0.112</v>
      </c>
    </row>
    <row r="723" spans="1:19" x14ac:dyDescent="0.25">
      <c r="A723">
        <v>2009</v>
      </c>
      <c r="B723">
        <v>174</v>
      </c>
      <c r="C723" t="s">
        <v>77</v>
      </c>
      <c r="D723" t="s">
        <v>181</v>
      </c>
      <c r="E723" s="3">
        <v>0.246</v>
      </c>
      <c r="F723" s="3">
        <v>0.24</v>
      </c>
      <c r="G723" s="3">
        <v>0.22800000000000001</v>
      </c>
      <c r="H723" s="3">
        <v>0.253</v>
      </c>
      <c r="I723" s="3">
        <v>0.20499999999999999</v>
      </c>
      <c r="J723" s="3">
        <v>0.21199999999999999</v>
      </c>
      <c r="K723" s="3">
        <v>0.254</v>
      </c>
      <c r="L723" s="3">
        <v>0.25600000000000001</v>
      </c>
      <c r="M723" s="3">
        <v>0.214</v>
      </c>
      <c r="N723" s="3">
        <v>0.20499999999999999</v>
      </c>
      <c r="O723" s="3">
        <v>0.19600000000000001</v>
      </c>
      <c r="P723" s="3">
        <v>0.193</v>
      </c>
      <c r="Q723" s="3">
        <v>0.21199999999999999</v>
      </c>
      <c r="R723" s="3">
        <v>0.27200000000000002</v>
      </c>
      <c r="S723" s="3">
        <v>0.21</v>
      </c>
    </row>
    <row r="724" spans="1:19" x14ac:dyDescent="0.25">
      <c r="A724">
        <v>2009</v>
      </c>
      <c r="B724">
        <v>174</v>
      </c>
      <c r="C724" t="s">
        <v>77</v>
      </c>
      <c r="D724" t="s">
        <v>182</v>
      </c>
      <c r="E724" s="3">
        <v>0.222</v>
      </c>
      <c r="F724" s="3">
        <v>0.20499999999999999</v>
      </c>
      <c r="G724" s="3">
        <v>0.24</v>
      </c>
      <c r="H724" s="3">
        <v>0.187</v>
      </c>
      <c r="I724" s="3">
        <v>0.193</v>
      </c>
      <c r="J724" s="3">
        <v>0.246</v>
      </c>
      <c r="K724" s="3">
        <v>0.26800000000000002</v>
      </c>
      <c r="L724" s="3">
        <v>0.224</v>
      </c>
      <c r="M724" s="3">
        <v>0.218</v>
      </c>
      <c r="N724" s="3">
        <v>0.246</v>
      </c>
      <c r="O724" s="3">
        <v>0.252</v>
      </c>
      <c r="P724" s="3">
        <v>0.24399999999999999</v>
      </c>
      <c r="Q724" s="3">
        <v>0.26</v>
      </c>
      <c r="R724" s="3">
        <v>0.28999999999999998</v>
      </c>
      <c r="S724" s="3">
        <v>0.253</v>
      </c>
    </row>
    <row r="725" spans="1:19" x14ac:dyDescent="0.25">
      <c r="A725">
        <v>2009</v>
      </c>
      <c r="B725">
        <v>174</v>
      </c>
      <c r="C725" t="s">
        <v>77</v>
      </c>
      <c r="D725" t="s">
        <v>183</v>
      </c>
      <c r="E725" s="3">
        <v>0.22900000000000001</v>
      </c>
      <c r="F725" s="3">
        <v>0.217</v>
      </c>
      <c r="G725" s="3">
        <v>0.216</v>
      </c>
      <c r="H725" s="3">
        <v>0.22600000000000001</v>
      </c>
      <c r="I725" s="3">
        <v>0.17</v>
      </c>
      <c r="J725" s="3">
        <v>0.216</v>
      </c>
      <c r="K725" s="3">
        <v>0.26500000000000001</v>
      </c>
      <c r="L725" s="3">
        <v>0.27400000000000002</v>
      </c>
      <c r="M725" s="3">
        <v>0.24299999999999999</v>
      </c>
      <c r="N725" s="3">
        <v>0.22700000000000001</v>
      </c>
      <c r="O725" s="3">
        <v>0.218</v>
      </c>
      <c r="P725" s="3">
        <v>0.26200000000000001</v>
      </c>
      <c r="Q725" s="3">
        <v>0.24099999999999999</v>
      </c>
      <c r="R725" s="3">
        <v>0.311</v>
      </c>
      <c r="S725" s="3">
        <v>0.246</v>
      </c>
    </row>
    <row r="726" spans="1:19" x14ac:dyDescent="0.25">
      <c r="A726">
        <v>2009</v>
      </c>
      <c r="B726">
        <v>174</v>
      </c>
      <c r="C726" t="s">
        <v>77</v>
      </c>
      <c r="D726" t="s">
        <v>184</v>
      </c>
      <c r="E726" s="3">
        <v>0.26500000000000001</v>
      </c>
      <c r="F726" s="3">
        <v>0.246</v>
      </c>
      <c r="G726" s="3">
        <v>0.23200000000000001</v>
      </c>
      <c r="H726" s="3">
        <v>0.23699999999999999</v>
      </c>
      <c r="I726" s="3">
        <v>0.20300000000000001</v>
      </c>
      <c r="J726" s="3">
        <v>0.247</v>
      </c>
      <c r="K726" s="3">
        <v>0.23200000000000001</v>
      </c>
      <c r="L726" s="3">
        <v>0.23499999999999999</v>
      </c>
      <c r="M726" s="3">
        <v>0.24199999999999999</v>
      </c>
      <c r="N726" s="3">
        <v>0.219</v>
      </c>
      <c r="O726" s="3">
        <v>0.215</v>
      </c>
      <c r="P726" s="3">
        <v>0.219</v>
      </c>
      <c r="Q726" s="3">
        <v>0.254</v>
      </c>
      <c r="R726" s="3">
        <v>0.29199999999999998</v>
      </c>
      <c r="S726" s="3">
        <v>0.26100000000000001</v>
      </c>
    </row>
    <row r="727" spans="1:19" x14ac:dyDescent="0.25">
      <c r="A727">
        <v>2009</v>
      </c>
      <c r="B727">
        <v>174</v>
      </c>
      <c r="C727" t="s">
        <v>77</v>
      </c>
      <c r="D727" t="s">
        <v>185</v>
      </c>
      <c r="E727" s="3">
        <v>0.25600000000000001</v>
      </c>
      <c r="F727" s="3">
        <v>0.22900000000000001</v>
      </c>
      <c r="G727" s="3">
        <v>0.23400000000000001</v>
      </c>
      <c r="H727" s="3">
        <v>0.21199999999999999</v>
      </c>
      <c r="I727" s="3">
        <v>0.20899999999999999</v>
      </c>
      <c r="J727" s="3">
        <v>0.24099999999999999</v>
      </c>
      <c r="K727" s="3">
        <v>0.25700000000000001</v>
      </c>
      <c r="L727" s="3">
        <v>0.25900000000000001</v>
      </c>
      <c r="M727" s="3">
        <v>0.255</v>
      </c>
      <c r="N727" s="3">
        <v>0.254</v>
      </c>
      <c r="O727" s="3">
        <v>0.245</v>
      </c>
      <c r="P727" s="3">
        <v>0.24199999999999999</v>
      </c>
      <c r="Q727" s="3">
        <v>0.27</v>
      </c>
      <c r="R727" s="3">
        <v>0.29599999999999999</v>
      </c>
      <c r="S727" s="3">
        <v>0.23100000000000001</v>
      </c>
    </row>
    <row r="728" spans="1:19" x14ac:dyDescent="0.25">
      <c r="A728">
        <v>2009</v>
      </c>
      <c r="B728">
        <v>174</v>
      </c>
      <c r="C728" t="s">
        <v>77</v>
      </c>
      <c r="D728" t="s">
        <v>186</v>
      </c>
      <c r="E728" s="3">
        <v>0.19500000000000001</v>
      </c>
      <c r="F728" s="3">
        <v>0.19500000000000001</v>
      </c>
      <c r="G728" s="3">
        <v>0.23499999999999999</v>
      </c>
      <c r="H728" s="3">
        <v>0.21299999999999999</v>
      </c>
      <c r="I728" s="3">
        <v>0.26600000000000001</v>
      </c>
      <c r="J728" s="3">
        <v>0.249</v>
      </c>
      <c r="K728" s="3">
        <v>0.23</v>
      </c>
      <c r="L728" s="3">
        <v>0.22</v>
      </c>
      <c r="M728" s="3">
        <v>0.21099999999999999</v>
      </c>
      <c r="N728" s="3">
        <v>0.214</v>
      </c>
      <c r="O728" s="3">
        <v>0.224</v>
      </c>
      <c r="P728" s="3">
        <v>0.222</v>
      </c>
      <c r="Q728" s="3">
        <v>0.26800000000000002</v>
      </c>
      <c r="R728" s="3">
        <v>0.28299999999999997</v>
      </c>
      <c r="S728" s="3">
        <v>0.183</v>
      </c>
    </row>
    <row r="729" spans="1:19" x14ac:dyDescent="0.25">
      <c r="A729">
        <v>2009</v>
      </c>
      <c r="B729">
        <v>174</v>
      </c>
      <c r="C729" t="s">
        <v>77</v>
      </c>
      <c r="D729" t="s">
        <v>187</v>
      </c>
      <c r="E729" s="3">
        <v>0.156</v>
      </c>
      <c r="F729" s="3">
        <v>0.17199999999999999</v>
      </c>
      <c r="G729" s="3">
        <v>0.17199999999999999</v>
      </c>
      <c r="H729" s="3">
        <v>0.20699999999999999</v>
      </c>
      <c r="I729" s="3">
        <v>0.23</v>
      </c>
      <c r="J729" s="3">
        <v>0.245</v>
      </c>
      <c r="K729" s="3">
        <v>0.255</v>
      </c>
      <c r="L729" s="3">
        <v>0.26</v>
      </c>
      <c r="M729" s="3">
        <v>0.28199999999999997</v>
      </c>
      <c r="N729" s="3">
        <v>0.26100000000000001</v>
      </c>
      <c r="O729" s="3">
        <v>0.23300000000000001</v>
      </c>
      <c r="P729" s="3">
        <v>0.19600000000000001</v>
      </c>
      <c r="Q729" s="3">
        <v>0.26600000000000001</v>
      </c>
      <c r="R729" s="3">
        <v>0.27</v>
      </c>
      <c r="S729" s="3">
        <v>0.23699999999999999</v>
      </c>
    </row>
    <row r="730" spans="1:19" x14ac:dyDescent="0.25">
      <c r="A730">
        <v>2009</v>
      </c>
      <c r="B730">
        <v>178</v>
      </c>
      <c r="C730" t="s">
        <v>77</v>
      </c>
      <c r="D730" t="s">
        <v>90</v>
      </c>
      <c r="E730" s="3">
        <v>0.23499999999999999</v>
      </c>
      <c r="F730" s="3">
        <v>0.246</v>
      </c>
      <c r="G730" s="3">
        <v>0.253</v>
      </c>
      <c r="H730" s="3">
        <v>0.247</v>
      </c>
      <c r="I730" s="3">
        <v>0.26700000000000002</v>
      </c>
      <c r="J730" s="3">
        <v>0.28599999999999998</v>
      </c>
      <c r="K730" s="3">
        <v>0.26200000000000001</v>
      </c>
      <c r="L730" s="3">
        <v>0.25</v>
      </c>
      <c r="M730" s="3">
        <v>0.224</v>
      </c>
      <c r="N730" s="3">
        <v>0.18099999999999999</v>
      </c>
      <c r="O730" s="3">
        <v>0.22600000000000001</v>
      </c>
      <c r="P730" s="3">
        <v>0.22</v>
      </c>
      <c r="Q730" s="3">
        <v>0.22</v>
      </c>
      <c r="R730" s="3">
        <v>0.156</v>
      </c>
      <c r="S730" s="3">
        <v>0.14799999999999999</v>
      </c>
    </row>
    <row r="731" spans="1:19" x14ac:dyDescent="0.25">
      <c r="A731">
        <v>2009</v>
      </c>
      <c r="B731">
        <v>178</v>
      </c>
      <c r="C731" t="s">
        <v>77</v>
      </c>
      <c r="D731" t="s">
        <v>91</v>
      </c>
      <c r="E731" s="3">
        <v>0.249</v>
      </c>
      <c r="F731" s="3">
        <v>0.23599999999999999</v>
      </c>
      <c r="G731" s="3">
        <v>0.248</v>
      </c>
      <c r="H731" s="3">
        <v>0.24299999999999999</v>
      </c>
      <c r="I731" s="3">
        <v>0.247</v>
      </c>
      <c r="J731" s="3">
        <v>0.23499999999999999</v>
      </c>
      <c r="K731" s="3">
        <v>0.23200000000000001</v>
      </c>
      <c r="L731" s="3">
        <v>0.21299999999999999</v>
      </c>
      <c r="M731" s="3">
        <v>0.23400000000000001</v>
      </c>
      <c r="N731" s="3">
        <v>0.26300000000000001</v>
      </c>
      <c r="O731" s="3">
        <v>0.26</v>
      </c>
      <c r="P731" s="3">
        <v>0.19800000000000001</v>
      </c>
      <c r="Q731" s="3">
        <v>0.13600000000000001</v>
      </c>
      <c r="R731" s="3">
        <v>0.17299999999999999</v>
      </c>
      <c r="S731" s="3">
        <v>0.155</v>
      </c>
    </row>
    <row r="732" spans="1:19" x14ac:dyDescent="0.25">
      <c r="A732">
        <v>2009</v>
      </c>
      <c r="B732">
        <v>178</v>
      </c>
      <c r="C732" t="s">
        <v>77</v>
      </c>
      <c r="D732" t="s">
        <v>92</v>
      </c>
      <c r="E732" s="3">
        <v>0.246</v>
      </c>
      <c r="F732" s="3">
        <v>0.24199999999999999</v>
      </c>
      <c r="G732" s="3">
        <v>0.26100000000000001</v>
      </c>
      <c r="H732" s="3">
        <v>0.25</v>
      </c>
      <c r="I732" s="3">
        <v>0.26400000000000001</v>
      </c>
      <c r="J732" s="3">
        <v>0.26700000000000002</v>
      </c>
      <c r="K732" s="3">
        <v>0.24099999999999999</v>
      </c>
      <c r="L732" s="3">
        <v>0.24199999999999999</v>
      </c>
      <c r="M732" s="3">
        <v>0.31900000000000001</v>
      </c>
      <c r="N732" s="3">
        <v>0.36399999999999999</v>
      </c>
      <c r="O732" s="3">
        <v>0.183</v>
      </c>
      <c r="P732" s="3">
        <v>0.14799999999999999</v>
      </c>
      <c r="Q732" s="3">
        <v>0.13600000000000001</v>
      </c>
      <c r="R732" s="3">
        <v>0.19</v>
      </c>
      <c r="S732" s="3">
        <v>0.16</v>
      </c>
    </row>
    <row r="733" spans="1:19" x14ac:dyDescent="0.25">
      <c r="A733">
        <v>2009</v>
      </c>
      <c r="B733">
        <v>178</v>
      </c>
      <c r="C733" t="s">
        <v>77</v>
      </c>
      <c r="D733" t="s">
        <v>93</v>
      </c>
      <c r="E733" s="3">
        <v>0.24199999999999999</v>
      </c>
      <c r="F733" s="3">
        <v>0.246</v>
      </c>
      <c r="G733" s="3">
        <v>0.247</v>
      </c>
      <c r="H733" s="3">
        <v>0.217</v>
      </c>
      <c r="I733" s="3">
        <v>0.19800000000000001</v>
      </c>
      <c r="J733" s="3">
        <v>0.22600000000000001</v>
      </c>
      <c r="K733" s="3">
        <v>0.23200000000000001</v>
      </c>
      <c r="L733" s="3">
        <v>0.22600000000000001</v>
      </c>
      <c r="M733" s="3">
        <v>0.23100000000000001</v>
      </c>
      <c r="N733" s="3">
        <v>0.29199999999999998</v>
      </c>
      <c r="O733" s="3">
        <v>0.20599999999999999</v>
      </c>
      <c r="P733" s="3">
        <v>0.155</v>
      </c>
      <c r="Q733" s="3">
        <v>0.16300000000000001</v>
      </c>
      <c r="R733" s="3">
        <v>0.19900000000000001</v>
      </c>
      <c r="S733" s="3">
        <v>0.17299999999999999</v>
      </c>
    </row>
    <row r="734" spans="1:19" x14ac:dyDescent="0.25">
      <c r="A734">
        <v>2009</v>
      </c>
      <c r="B734">
        <v>178</v>
      </c>
      <c r="C734" t="s">
        <v>77</v>
      </c>
      <c r="D734" t="s">
        <v>94</v>
      </c>
      <c r="E734" s="3">
        <v>0.251</v>
      </c>
      <c r="F734" s="3">
        <v>0.246</v>
      </c>
      <c r="G734" s="3">
        <v>0.23899999999999999</v>
      </c>
      <c r="H734" s="3">
        <v>0.26400000000000001</v>
      </c>
      <c r="I734" s="3">
        <v>0.26100000000000001</v>
      </c>
      <c r="J734" s="3">
        <v>0.251</v>
      </c>
      <c r="K734" s="3">
        <v>0.252</v>
      </c>
      <c r="L734" s="3">
        <v>0.24399999999999999</v>
      </c>
      <c r="M734" s="3">
        <v>0.20300000000000001</v>
      </c>
      <c r="N734" s="3">
        <v>0.221</v>
      </c>
      <c r="O734" s="3">
        <v>0.16900000000000001</v>
      </c>
      <c r="P734" s="3">
        <v>0.2</v>
      </c>
      <c r="Q734" s="3">
        <v>0.17499999999999999</v>
      </c>
      <c r="R734" s="3">
        <v>0.222</v>
      </c>
      <c r="S734" s="3">
        <v>0.188</v>
      </c>
    </row>
    <row r="735" spans="1:19" x14ac:dyDescent="0.25">
      <c r="A735">
        <v>2009</v>
      </c>
      <c r="B735">
        <v>178</v>
      </c>
      <c r="C735" t="s">
        <v>77</v>
      </c>
      <c r="D735" t="s">
        <v>95</v>
      </c>
      <c r="E735" s="3">
        <v>0.26400000000000001</v>
      </c>
      <c r="F735" s="3">
        <v>0.25</v>
      </c>
      <c r="G735" s="3">
        <v>0.24399999999999999</v>
      </c>
      <c r="H735" s="3">
        <v>0.26100000000000001</v>
      </c>
      <c r="I735" s="3">
        <v>0.255</v>
      </c>
      <c r="J735" s="3">
        <v>0.251</v>
      </c>
      <c r="K735" s="3">
        <v>0.28100000000000003</v>
      </c>
      <c r="L735" s="3">
        <v>0.28100000000000003</v>
      </c>
      <c r="M735" s="3">
        <v>0.23799999999999999</v>
      </c>
      <c r="N735" s="3">
        <v>0.20699999999999999</v>
      </c>
      <c r="O735" s="3">
        <v>0.17299999999999999</v>
      </c>
      <c r="P735" s="3">
        <v>0.16600000000000001</v>
      </c>
      <c r="Q735" s="3">
        <v>0.182</v>
      </c>
      <c r="R735" s="3">
        <v>0.23</v>
      </c>
      <c r="S735" s="3">
        <v>0.20100000000000001</v>
      </c>
    </row>
    <row r="736" spans="1:19" x14ac:dyDescent="0.25">
      <c r="A736">
        <v>2009</v>
      </c>
      <c r="B736">
        <v>178</v>
      </c>
      <c r="C736" t="s">
        <v>77</v>
      </c>
      <c r="D736" t="s">
        <v>96</v>
      </c>
      <c r="E736" s="3">
        <v>0.20899999999999999</v>
      </c>
      <c r="F736" s="3">
        <v>0.20899999999999999</v>
      </c>
      <c r="G736" s="3">
        <v>0.23100000000000001</v>
      </c>
      <c r="H736" s="3">
        <v>0.22600000000000001</v>
      </c>
      <c r="I736" s="3">
        <v>0.22600000000000001</v>
      </c>
      <c r="J736" s="3">
        <v>0.217</v>
      </c>
      <c r="K736" s="3">
        <v>0.188</v>
      </c>
      <c r="L736" s="3">
        <v>0.187</v>
      </c>
      <c r="M736" s="3">
        <v>0.16300000000000001</v>
      </c>
      <c r="N736" s="3">
        <v>0.19900000000000001</v>
      </c>
      <c r="O736" s="3">
        <v>0.19800000000000001</v>
      </c>
      <c r="P736" s="3">
        <v>0.19900000000000001</v>
      </c>
      <c r="Q736" s="3">
        <v>0.16800000000000001</v>
      </c>
      <c r="R736" s="3">
        <v>0.216</v>
      </c>
      <c r="S736" s="3">
        <v>0.17699999999999999</v>
      </c>
    </row>
    <row r="737" spans="1:19" x14ac:dyDescent="0.25">
      <c r="A737">
        <v>2009</v>
      </c>
      <c r="B737">
        <v>178</v>
      </c>
      <c r="C737" t="s">
        <v>77</v>
      </c>
      <c r="D737" t="s">
        <v>104</v>
      </c>
      <c r="E737" s="3">
        <v>0.23899999999999999</v>
      </c>
      <c r="F737" s="3">
        <v>0.22900000000000001</v>
      </c>
      <c r="G737" s="3">
        <v>0.223</v>
      </c>
      <c r="H737" s="3">
        <v>0.21099999999999999</v>
      </c>
      <c r="I737" s="3">
        <v>0.19500000000000001</v>
      </c>
      <c r="J737" s="3">
        <v>0.218</v>
      </c>
      <c r="K737" s="3">
        <v>0.222</v>
      </c>
      <c r="L737" s="3">
        <v>0.217</v>
      </c>
      <c r="M737" s="3">
        <v>0.22600000000000001</v>
      </c>
      <c r="N737" s="3">
        <v>0.24399999999999999</v>
      </c>
      <c r="O737" s="3">
        <v>0.188</v>
      </c>
      <c r="P737" s="3">
        <v>0.189</v>
      </c>
      <c r="Q737" s="3">
        <v>0.13900000000000001</v>
      </c>
      <c r="R737" s="3">
        <v>0.192</v>
      </c>
      <c r="S737" s="3">
        <v>0.187</v>
      </c>
    </row>
    <row r="738" spans="1:19" x14ac:dyDescent="0.25">
      <c r="A738">
        <v>2009</v>
      </c>
      <c r="B738">
        <v>178</v>
      </c>
      <c r="C738" t="s">
        <v>77</v>
      </c>
      <c r="D738" t="s">
        <v>105</v>
      </c>
      <c r="E738" s="3">
        <v>0.251</v>
      </c>
      <c r="F738" s="3">
        <v>0.25600000000000001</v>
      </c>
      <c r="G738" s="3">
        <v>0.24099999999999999</v>
      </c>
      <c r="H738" s="3">
        <v>0.22800000000000001</v>
      </c>
      <c r="I738" s="3">
        <v>0.28699999999999998</v>
      </c>
      <c r="J738" s="3">
        <v>0.23499999999999999</v>
      </c>
      <c r="K738" s="3">
        <v>0.214</v>
      </c>
      <c r="L738" s="3">
        <v>0.23599999999999999</v>
      </c>
      <c r="M738" s="3">
        <v>0.249</v>
      </c>
      <c r="N738" s="3">
        <v>0.25800000000000001</v>
      </c>
      <c r="O738" s="3">
        <v>0.25800000000000001</v>
      </c>
      <c r="P738" s="3">
        <v>0.22500000000000001</v>
      </c>
      <c r="Q738" s="3">
        <v>0.17799999999999999</v>
      </c>
      <c r="R738" s="3">
        <v>0.21199999999999999</v>
      </c>
      <c r="S738" s="3">
        <v>0.21299999999999999</v>
      </c>
    </row>
    <row r="739" spans="1:19" x14ac:dyDescent="0.25">
      <c r="A739">
        <v>2009</v>
      </c>
      <c r="B739">
        <v>178</v>
      </c>
      <c r="C739" t="s">
        <v>77</v>
      </c>
      <c r="D739" t="s">
        <v>106</v>
      </c>
      <c r="E739" s="3">
        <v>0.23300000000000001</v>
      </c>
      <c r="F739" s="3">
        <v>0.22500000000000001</v>
      </c>
      <c r="G739" s="3">
        <v>0.20100000000000001</v>
      </c>
      <c r="H739" s="3">
        <v>0.214</v>
      </c>
      <c r="I739" s="3">
        <v>0.22800000000000001</v>
      </c>
      <c r="J739" s="3">
        <v>0.23200000000000001</v>
      </c>
      <c r="K739" s="3">
        <v>0.23699999999999999</v>
      </c>
      <c r="L739" s="3">
        <v>0.23</v>
      </c>
      <c r="M739" s="3">
        <v>0.221</v>
      </c>
      <c r="N739" s="3">
        <v>0.33200000000000002</v>
      </c>
      <c r="O739" s="3">
        <v>0.32200000000000001</v>
      </c>
      <c r="P739" s="3">
        <v>0.19800000000000001</v>
      </c>
      <c r="Q739" s="3">
        <v>0.17599999999999999</v>
      </c>
      <c r="R739" s="3">
        <v>0.217</v>
      </c>
      <c r="S739" s="3">
        <v>0.20499999999999999</v>
      </c>
    </row>
    <row r="740" spans="1:19" x14ac:dyDescent="0.25">
      <c r="A740">
        <v>2009</v>
      </c>
      <c r="B740">
        <v>178</v>
      </c>
      <c r="C740" t="s">
        <v>77</v>
      </c>
      <c r="D740" t="s">
        <v>107</v>
      </c>
      <c r="E740" s="3">
        <v>0.26800000000000002</v>
      </c>
      <c r="F740" s="3">
        <v>0.249</v>
      </c>
      <c r="G740" s="3">
        <v>0.25700000000000001</v>
      </c>
      <c r="H740" s="3">
        <v>0.255</v>
      </c>
      <c r="I740" s="3">
        <v>0.29499999999999998</v>
      </c>
      <c r="J740" s="3">
        <v>0.28100000000000003</v>
      </c>
      <c r="K740" s="3">
        <v>0.25900000000000001</v>
      </c>
      <c r="L740" s="3">
        <v>0.22900000000000001</v>
      </c>
      <c r="M740" s="3">
        <v>0.24</v>
      </c>
      <c r="N740" s="3">
        <v>0.254</v>
      </c>
      <c r="O740" s="3">
        <v>0.217</v>
      </c>
      <c r="P740" s="3">
        <v>0.18</v>
      </c>
      <c r="Q740" s="3">
        <v>0.17100000000000001</v>
      </c>
      <c r="R740" s="3">
        <v>0.19400000000000001</v>
      </c>
      <c r="S740" s="3">
        <v>0.20499999999999999</v>
      </c>
    </row>
    <row r="741" spans="1:19" x14ac:dyDescent="0.25">
      <c r="A741">
        <v>2009</v>
      </c>
      <c r="B741">
        <v>178</v>
      </c>
      <c r="C741" t="s">
        <v>77</v>
      </c>
      <c r="D741" t="s">
        <v>108</v>
      </c>
      <c r="E741" s="3">
        <v>0.245</v>
      </c>
      <c r="F741" s="3">
        <v>0.23599999999999999</v>
      </c>
      <c r="G741" s="3">
        <v>0.22700000000000001</v>
      </c>
      <c r="H741" s="3">
        <v>0.252</v>
      </c>
      <c r="I741" s="3">
        <v>0.254</v>
      </c>
      <c r="J741" s="3">
        <v>0.25800000000000001</v>
      </c>
      <c r="K741" s="3">
        <v>0.26</v>
      </c>
      <c r="L741" s="3">
        <v>0.24199999999999999</v>
      </c>
      <c r="M741" s="3">
        <v>0.246</v>
      </c>
      <c r="N741" s="3">
        <v>0.16500000000000001</v>
      </c>
      <c r="O741" s="3">
        <v>0.191</v>
      </c>
      <c r="P741" s="3">
        <v>0.17199999999999999</v>
      </c>
      <c r="Q741" s="3">
        <v>0.191</v>
      </c>
      <c r="R741" s="3">
        <v>0.23699999999999999</v>
      </c>
      <c r="S741" s="3">
        <v>0.217</v>
      </c>
    </row>
    <row r="742" spans="1:19" x14ac:dyDescent="0.25">
      <c r="A742">
        <v>2009</v>
      </c>
      <c r="B742">
        <v>178</v>
      </c>
      <c r="C742" t="s">
        <v>77</v>
      </c>
      <c r="D742" t="s">
        <v>109</v>
      </c>
      <c r="E742" s="3">
        <v>0.23300000000000001</v>
      </c>
      <c r="F742" s="3">
        <v>0.222</v>
      </c>
      <c r="G742" s="3">
        <v>0.25600000000000001</v>
      </c>
      <c r="H742" s="3">
        <v>0.252</v>
      </c>
      <c r="I742" s="3">
        <v>0.224</v>
      </c>
      <c r="J742" s="3">
        <v>0.24</v>
      </c>
      <c r="K742" s="3">
        <v>0.246</v>
      </c>
      <c r="L742" s="3">
        <v>0.2</v>
      </c>
      <c r="M742" s="3">
        <v>0.19900000000000001</v>
      </c>
      <c r="N742" s="3">
        <v>0.19400000000000001</v>
      </c>
      <c r="O742" s="3">
        <v>0.20100000000000001</v>
      </c>
      <c r="P742" s="3">
        <v>0.14399999999999999</v>
      </c>
      <c r="Q742" s="3">
        <v>0.127</v>
      </c>
      <c r="R742" s="3">
        <v>0.21099999999999999</v>
      </c>
      <c r="S742" s="3">
        <v>0.21199999999999999</v>
      </c>
    </row>
    <row r="743" spans="1:19" x14ac:dyDescent="0.25">
      <c r="A743">
        <v>2009</v>
      </c>
      <c r="B743">
        <v>178</v>
      </c>
      <c r="C743" t="s">
        <v>77</v>
      </c>
      <c r="D743" t="s">
        <v>110</v>
      </c>
      <c r="E743" s="3">
        <v>0.2</v>
      </c>
      <c r="F743" s="3">
        <v>0.222</v>
      </c>
      <c r="G743" s="3">
        <v>0.24199999999999999</v>
      </c>
      <c r="H743" s="3">
        <v>0.217</v>
      </c>
      <c r="I743" s="3">
        <v>0.23300000000000001</v>
      </c>
      <c r="J743" s="3">
        <v>0.23100000000000001</v>
      </c>
      <c r="K743" s="3">
        <v>0.24</v>
      </c>
      <c r="L743" s="3">
        <v>0.26</v>
      </c>
      <c r="M743" s="3">
        <v>0.17100000000000001</v>
      </c>
      <c r="N743" s="3">
        <v>0.16200000000000001</v>
      </c>
      <c r="O743" s="3">
        <v>0.188</v>
      </c>
      <c r="P743" s="3">
        <v>0.20100000000000001</v>
      </c>
      <c r="Q743" s="3">
        <v>0.22800000000000001</v>
      </c>
      <c r="R743" s="3">
        <v>0.22700000000000001</v>
      </c>
      <c r="S743" s="3">
        <v>0.22</v>
      </c>
    </row>
    <row r="744" spans="1:19" x14ac:dyDescent="0.25">
      <c r="A744">
        <v>2009</v>
      </c>
      <c r="B744">
        <v>178</v>
      </c>
      <c r="C744" t="s">
        <v>77</v>
      </c>
      <c r="D744" t="s">
        <v>125</v>
      </c>
      <c r="E744" s="3">
        <v>0.22700000000000001</v>
      </c>
      <c r="F744" s="3">
        <v>0.26900000000000002</v>
      </c>
      <c r="G744" s="3">
        <v>0.245</v>
      </c>
      <c r="H744" s="3">
        <v>0.23200000000000001</v>
      </c>
      <c r="I744" s="3">
        <v>0.22800000000000001</v>
      </c>
      <c r="J744" s="3">
        <v>0.23799999999999999</v>
      </c>
      <c r="K744" s="3">
        <v>0.23599999999999999</v>
      </c>
      <c r="L744" s="3">
        <v>0.23300000000000001</v>
      </c>
      <c r="M744" s="3">
        <v>0.22</v>
      </c>
      <c r="N744" s="3">
        <v>0.24</v>
      </c>
      <c r="O744" s="3">
        <v>0.22500000000000001</v>
      </c>
      <c r="P744" s="3">
        <v>0.20300000000000001</v>
      </c>
      <c r="Q744" s="3">
        <v>0.23599999999999999</v>
      </c>
      <c r="R744" s="3">
        <v>0.20200000000000001</v>
      </c>
      <c r="S744" s="3">
        <v>0.185</v>
      </c>
    </row>
    <row r="745" spans="1:19" x14ac:dyDescent="0.25">
      <c r="A745">
        <v>2009</v>
      </c>
      <c r="B745">
        <v>178</v>
      </c>
      <c r="C745" t="s">
        <v>77</v>
      </c>
      <c r="D745" t="s">
        <v>126</v>
      </c>
      <c r="E745" s="3">
        <v>0.20599999999999999</v>
      </c>
      <c r="F745" s="3">
        <v>0.22</v>
      </c>
      <c r="G745" s="3">
        <v>0.22600000000000001</v>
      </c>
      <c r="H745" s="3">
        <v>0.22600000000000001</v>
      </c>
      <c r="I745" s="3">
        <v>0.26500000000000001</v>
      </c>
      <c r="J745" s="3">
        <v>0.27100000000000002</v>
      </c>
      <c r="K745" s="3">
        <v>0.26</v>
      </c>
      <c r="L745" s="3">
        <v>0.23</v>
      </c>
      <c r="M745" s="3">
        <v>0.224</v>
      </c>
      <c r="N745" s="3">
        <v>0.245</v>
      </c>
      <c r="O745" s="3">
        <v>0.254</v>
      </c>
      <c r="P745" s="3">
        <v>0.192</v>
      </c>
      <c r="Q745" s="3">
        <v>0.19500000000000001</v>
      </c>
      <c r="R745" s="3">
        <v>0.22900000000000001</v>
      </c>
      <c r="S745" s="3">
        <v>0.17299999999999999</v>
      </c>
    </row>
    <row r="746" spans="1:19" x14ac:dyDescent="0.25">
      <c r="A746">
        <v>2009</v>
      </c>
      <c r="B746">
        <v>178</v>
      </c>
      <c r="C746" t="s">
        <v>77</v>
      </c>
      <c r="D746" t="s">
        <v>127</v>
      </c>
      <c r="E746" s="3">
        <v>0.10100000000000001</v>
      </c>
      <c r="F746" s="3">
        <v>0.153</v>
      </c>
      <c r="G746" s="3">
        <v>0.20799999999999999</v>
      </c>
      <c r="H746" s="3">
        <v>0.24099999999999999</v>
      </c>
      <c r="I746" s="3">
        <v>0.217</v>
      </c>
      <c r="J746" s="3">
        <v>0.25600000000000001</v>
      </c>
      <c r="K746" s="3">
        <v>0.25900000000000001</v>
      </c>
      <c r="L746" s="3">
        <v>0.26300000000000001</v>
      </c>
      <c r="M746" s="3">
        <v>0.24199999999999999</v>
      </c>
      <c r="N746" s="3">
        <v>0.248</v>
      </c>
      <c r="O746" s="3">
        <v>0.26700000000000002</v>
      </c>
      <c r="P746" s="3">
        <v>0.218</v>
      </c>
      <c r="Q746" s="3">
        <v>0.214</v>
      </c>
      <c r="R746" s="3">
        <v>0.23</v>
      </c>
      <c r="S746" s="3">
        <v>0.20699999999999999</v>
      </c>
    </row>
    <row r="747" spans="1:19" x14ac:dyDescent="0.25">
      <c r="A747">
        <v>2009</v>
      </c>
      <c r="B747">
        <v>178</v>
      </c>
      <c r="C747" t="s">
        <v>77</v>
      </c>
      <c r="D747" t="s">
        <v>128</v>
      </c>
      <c r="E747" s="3">
        <v>0.191</v>
      </c>
      <c r="F747" s="3">
        <v>0.193</v>
      </c>
      <c r="G747" s="3">
        <v>0.21199999999999999</v>
      </c>
      <c r="H747" s="3">
        <v>0.19900000000000001</v>
      </c>
      <c r="I747" s="3">
        <v>0.191</v>
      </c>
      <c r="J747" s="3">
        <v>0.2</v>
      </c>
      <c r="K747" s="3">
        <v>0.216</v>
      </c>
      <c r="L747" s="3">
        <v>0.22900000000000001</v>
      </c>
      <c r="M747" s="3">
        <v>0.24199999999999999</v>
      </c>
      <c r="N747" s="3">
        <v>0.25900000000000001</v>
      </c>
      <c r="O747" s="3">
        <v>0.27600000000000002</v>
      </c>
      <c r="P747" s="3">
        <v>0.254</v>
      </c>
      <c r="Q747" s="3">
        <v>0.182</v>
      </c>
      <c r="R747" s="3">
        <v>0.192</v>
      </c>
      <c r="S747" s="3">
        <v>0.19800000000000001</v>
      </c>
    </row>
    <row r="748" spans="1:19" x14ac:dyDescent="0.25">
      <c r="A748">
        <v>2009</v>
      </c>
      <c r="B748">
        <v>178</v>
      </c>
      <c r="C748" t="s">
        <v>77</v>
      </c>
      <c r="D748" t="s">
        <v>129</v>
      </c>
      <c r="E748" s="3">
        <v>0.16900000000000001</v>
      </c>
      <c r="F748" s="3">
        <v>0.19800000000000001</v>
      </c>
      <c r="G748" s="3">
        <v>0.184</v>
      </c>
      <c r="H748" s="3">
        <v>0.184</v>
      </c>
      <c r="I748" s="3">
        <v>0.191</v>
      </c>
      <c r="J748" s="3">
        <v>0.2</v>
      </c>
      <c r="K748" s="3">
        <v>0.223</v>
      </c>
      <c r="L748" s="3">
        <v>0.25700000000000001</v>
      </c>
      <c r="M748" s="3">
        <v>0.27100000000000002</v>
      </c>
      <c r="N748" s="3">
        <v>0.27800000000000002</v>
      </c>
      <c r="O748" s="3">
        <v>0.27200000000000002</v>
      </c>
      <c r="P748" s="3">
        <v>0.20499999999999999</v>
      </c>
      <c r="Q748" s="3">
        <v>0.22800000000000001</v>
      </c>
      <c r="R748" s="3">
        <v>0.223</v>
      </c>
      <c r="S748" s="3">
        <v>0.2</v>
      </c>
    </row>
    <row r="749" spans="1:19" x14ac:dyDescent="0.25">
      <c r="A749">
        <v>2009</v>
      </c>
      <c r="B749">
        <v>178</v>
      </c>
      <c r="C749" t="s">
        <v>77</v>
      </c>
      <c r="D749" t="s">
        <v>130</v>
      </c>
      <c r="E749" s="3">
        <v>0.22900000000000001</v>
      </c>
      <c r="F749" s="3">
        <v>0.23100000000000001</v>
      </c>
      <c r="G749" s="3">
        <v>0.252</v>
      </c>
      <c r="H749" s="3">
        <v>0.24299999999999999</v>
      </c>
      <c r="I749" s="3">
        <v>0.223</v>
      </c>
      <c r="J749" s="3">
        <v>0.222</v>
      </c>
      <c r="K749" s="3">
        <v>0.22600000000000001</v>
      </c>
      <c r="L749" s="3">
        <v>0.183</v>
      </c>
      <c r="M749" s="3">
        <v>0.159</v>
      </c>
      <c r="N749" s="3">
        <v>0.18099999999999999</v>
      </c>
      <c r="O749" s="3">
        <v>0.17899999999999999</v>
      </c>
      <c r="P749" s="3">
        <v>0.23</v>
      </c>
      <c r="Q749" s="3">
        <v>0.23100000000000001</v>
      </c>
      <c r="R749" s="3">
        <v>0.24299999999999999</v>
      </c>
      <c r="S749" s="3">
        <v>0.22</v>
      </c>
    </row>
    <row r="750" spans="1:19" x14ac:dyDescent="0.25">
      <c r="A750">
        <v>2009</v>
      </c>
      <c r="B750">
        <v>178</v>
      </c>
      <c r="C750" t="s">
        <v>77</v>
      </c>
      <c r="D750" t="s">
        <v>131</v>
      </c>
      <c r="E750" s="3">
        <v>0.14099999999999999</v>
      </c>
      <c r="F750" s="3">
        <v>0.161</v>
      </c>
      <c r="G750" s="3">
        <v>0.23300000000000001</v>
      </c>
      <c r="H750" s="3">
        <v>0.20499999999999999</v>
      </c>
      <c r="I750" s="3">
        <v>0.23300000000000001</v>
      </c>
      <c r="J750" s="3">
        <v>0.222</v>
      </c>
      <c r="K750" s="3">
        <v>0.22700000000000001</v>
      </c>
      <c r="L750" s="3">
        <v>0.23100000000000001</v>
      </c>
      <c r="M750" s="3">
        <v>0.23100000000000001</v>
      </c>
      <c r="N750" s="3">
        <v>0.23100000000000001</v>
      </c>
      <c r="O750" s="3">
        <v>0.216</v>
      </c>
      <c r="P750" s="3">
        <v>0.19400000000000001</v>
      </c>
      <c r="Q750" s="3">
        <v>0.187</v>
      </c>
      <c r="R750" s="3">
        <v>0.188</v>
      </c>
      <c r="S750" s="3">
        <v>0.20300000000000001</v>
      </c>
    </row>
    <row r="751" spans="1:19" x14ac:dyDescent="0.25">
      <c r="A751">
        <v>2009</v>
      </c>
      <c r="B751">
        <v>178</v>
      </c>
      <c r="C751" t="s">
        <v>77</v>
      </c>
      <c r="D751" t="s">
        <v>132</v>
      </c>
      <c r="E751" s="3">
        <v>0.23899999999999999</v>
      </c>
      <c r="F751" s="3">
        <v>0.24399999999999999</v>
      </c>
      <c r="G751" s="3">
        <v>0.253</v>
      </c>
      <c r="H751" s="3">
        <v>0.191</v>
      </c>
      <c r="I751" s="3">
        <v>0.17899999999999999</v>
      </c>
      <c r="J751" s="3">
        <v>0.21099999999999999</v>
      </c>
      <c r="K751" s="3">
        <v>0.22600000000000001</v>
      </c>
      <c r="L751" s="3">
        <v>0.23100000000000001</v>
      </c>
      <c r="M751" s="3">
        <v>0.253</v>
      </c>
      <c r="N751" s="3">
        <v>0.25900000000000001</v>
      </c>
      <c r="O751" s="3">
        <v>0.26500000000000001</v>
      </c>
      <c r="P751" s="3">
        <v>0.23200000000000001</v>
      </c>
      <c r="Q751" s="3">
        <v>0.16400000000000001</v>
      </c>
      <c r="R751" s="3">
        <v>0.18099999999999999</v>
      </c>
      <c r="S751" s="3">
        <v>0.156</v>
      </c>
    </row>
    <row r="752" spans="1:19" x14ac:dyDescent="0.25">
      <c r="A752">
        <v>2009</v>
      </c>
      <c r="B752">
        <v>178</v>
      </c>
      <c r="C752" t="s">
        <v>77</v>
      </c>
      <c r="D752" t="s">
        <v>133</v>
      </c>
      <c r="E752" s="3">
        <v>0.108</v>
      </c>
      <c r="F752" s="3">
        <v>0.108</v>
      </c>
      <c r="G752" s="3">
        <v>0.13</v>
      </c>
      <c r="H752" s="3">
        <v>0.22500000000000001</v>
      </c>
      <c r="I752" s="3">
        <v>0.25</v>
      </c>
      <c r="J752" s="3">
        <v>0.23100000000000001</v>
      </c>
      <c r="K752" s="3">
        <v>0.23899999999999999</v>
      </c>
      <c r="L752" s="3">
        <v>0.23699999999999999</v>
      </c>
      <c r="M752" s="3">
        <v>0.24</v>
      </c>
      <c r="N752" s="3">
        <v>0.255</v>
      </c>
      <c r="O752" s="3">
        <v>0.255</v>
      </c>
      <c r="P752" s="3">
        <v>0.245</v>
      </c>
      <c r="Q752" s="3">
        <v>0.21099999999999999</v>
      </c>
      <c r="R752" s="3">
        <v>0.20699999999999999</v>
      </c>
      <c r="S752" s="3">
        <v>0.192</v>
      </c>
    </row>
    <row r="753" spans="1:19" x14ac:dyDescent="0.25">
      <c r="A753">
        <v>2009</v>
      </c>
      <c r="B753">
        <v>178</v>
      </c>
      <c r="C753" t="s">
        <v>77</v>
      </c>
      <c r="D753" t="s">
        <v>134</v>
      </c>
      <c r="E753" s="3">
        <v>0.11</v>
      </c>
      <c r="F753" s="3">
        <v>0.11799999999999999</v>
      </c>
      <c r="G753" s="3">
        <v>0.17799999999999999</v>
      </c>
      <c r="H753" s="3">
        <v>0.248</v>
      </c>
      <c r="I753" s="3">
        <v>0.26600000000000001</v>
      </c>
      <c r="J753" s="3">
        <v>0.251</v>
      </c>
      <c r="K753" s="3">
        <v>0.23</v>
      </c>
      <c r="L753" s="3">
        <v>0.245</v>
      </c>
      <c r="M753" s="3">
        <v>0.247</v>
      </c>
      <c r="N753" s="3">
        <v>0.23100000000000001</v>
      </c>
      <c r="O753" s="3">
        <v>0.14099999999999999</v>
      </c>
      <c r="P753" s="3">
        <v>0.14599999999999999</v>
      </c>
      <c r="Q753" s="3">
        <v>0.217</v>
      </c>
      <c r="R753" s="3">
        <v>0.214</v>
      </c>
      <c r="S753" s="3">
        <v>0.184</v>
      </c>
    </row>
    <row r="754" spans="1:19" x14ac:dyDescent="0.25">
      <c r="A754">
        <v>2009</v>
      </c>
      <c r="B754">
        <v>178</v>
      </c>
      <c r="C754" t="s">
        <v>77</v>
      </c>
      <c r="D754" t="s">
        <v>135</v>
      </c>
      <c r="E754" s="3">
        <v>0.11</v>
      </c>
      <c r="F754" s="3">
        <v>9.4E-2</v>
      </c>
      <c r="G754" s="3">
        <v>0.14599999999999999</v>
      </c>
      <c r="H754" s="3">
        <v>0.26700000000000002</v>
      </c>
      <c r="I754" s="3">
        <v>0.24099999999999999</v>
      </c>
      <c r="J754" s="3">
        <v>0.25800000000000001</v>
      </c>
      <c r="K754" s="3">
        <v>0.248</v>
      </c>
      <c r="L754" s="3">
        <v>0.251</v>
      </c>
      <c r="M754" s="3">
        <v>0.254</v>
      </c>
      <c r="N754" s="3">
        <v>0.24199999999999999</v>
      </c>
      <c r="O754" s="3">
        <v>0.19900000000000001</v>
      </c>
      <c r="P754" s="3">
        <v>0.16200000000000001</v>
      </c>
      <c r="Q754" s="3">
        <v>0.218</v>
      </c>
      <c r="R754" s="3">
        <v>0.21</v>
      </c>
      <c r="S754" s="3">
        <v>0.17799999999999999</v>
      </c>
    </row>
    <row r="755" spans="1:19" x14ac:dyDescent="0.25">
      <c r="A755">
        <v>2009</v>
      </c>
      <c r="B755">
        <v>178</v>
      </c>
      <c r="C755" t="s">
        <v>77</v>
      </c>
      <c r="D755" t="s">
        <v>136</v>
      </c>
      <c r="E755" s="3">
        <v>0.16300000000000001</v>
      </c>
      <c r="F755" s="3">
        <v>0.152</v>
      </c>
      <c r="G755" s="3">
        <v>0.16</v>
      </c>
      <c r="H755" s="3">
        <v>0.224</v>
      </c>
      <c r="I755" s="3">
        <v>0.22</v>
      </c>
      <c r="J755" s="3">
        <v>0.23100000000000001</v>
      </c>
      <c r="K755" s="3">
        <v>0.24299999999999999</v>
      </c>
      <c r="L755" s="3">
        <v>0.245</v>
      </c>
      <c r="M755" s="3">
        <v>0.23100000000000001</v>
      </c>
      <c r="N755" s="3">
        <v>0.21099999999999999</v>
      </c>
      <c r="O755" s="3">
        <v>0.20399999999999999</v>
      </c>
      <c r="P755" s="3">
        <v>0.19700000000000001</v>
      </c>
      <c r="Q755" s="3">
        <v>0.21199999999999999</v>
      </c>
      <c r="R755" s="3">
        <v>0.218</v>
      </c>
      <c r="S755" s="3">
        <v>0.192</v>
      </c>
    </row>
    <row r="756" spans="1:19" x14ac:dyDescent="0.25">
      <c r="A756">
        <v>2009</v>
      </c>
      <c r="B756">
        <v>178</v>
      </c>
      <c r="C756" t="s">
        <v>77</v>
      </c>
      <c r="D756" t="s">
        <v>137</v>
      </c>
      <c r="E756" s="3">
        <v>0.20200000000000001</v>
      </c>
      <c r="F756" s="3">
        <v>0.249</v>
      </c>
      <c r="G756" s="3">
        <v>0.28000000000000003</v>
      </c>
      <c r="H756" s="3">
        <v>0.28699999999999998</v>
      </c>
      <c r="I756" s="3">
        <v>0.219</v>
      </c>
      <c r="J756" s="3">
        <v>0.156</v>
      </c>
      <c r="K756" s="3">
        <v>0.218</v>
      </c>
      <c r="L756" s="3">
        <v>0.22900000000000001</v>
      </c>
      <c r="M756" s="3">
        <v>0.17799999999999999</v>
      </c>
      <c r="N756" s="3">
        <v>0.192</v>
      </c>
      <c r="O756" s="3">
        <v>0.16</v>
      </c>
      <c r="P756" s="3">
        <v>0.159</v>
      </c>
      <c r="Q756" s="3">
        <v>0.19700000000000001</v>
      </c>
      <c r="R756" s="3">
        <v>0.22</v>
      </c>
      <c r="S756" s="3">
        <v>0.187</v>
      </c>
    </row>
    <row r="757" spans="1:19" x14ac:dyDescent="0.25">
      <c r="A757">
        <v>2009</v>
      </c>
      <c r="B757">
        <v>178</v>
      </c>
      <c r="C757" t="s">
        <v>77</v>
      </c>
      <c r="D757" t="s">
        <v>138</v>
      </c>
      <c r="E757" s="3">
        <v>0.17799999999999999</v>
      </c>
      <c r="F757" s="3">
        <v>0.17799999999999999</v>
      </c>
      <c r="G757" s="3">
        <v>0.22900000000000001</v>
      </c>
      <c r="H757" s="3">
        <v>0.20599999999999999</v>
      </c>
      <c r="I757" s="3">
        <v>0.188</v>
      </c>
      <c r="J757" s="3">
        <v>0.19</v>
      </c>
      <c r="K757" s="3">
        <v>0.14099999999999999</v>
      </c>
      <c r="L757" s="3">
        <v>0.183</v>
      </c>
      <c r="M757" s="3">
        <v>0.21299999999999999</v>
      </c>
      <c r="N757" s="3">
        <v>0.20699999999999999</v>
      </c>
      <c r="O757" s="3">
        <v>0.214</v>
      </c>
      <c r="P757" s="3">
        <v>0.183</v>
      </c>
      <c r="Q757" s="3">
        <v>0.191</v>
      </c>
      <c r="R757" s="3">
        <v>0.23</v>
      </c>
      <c r="S757" s="3">
        <v>0.20300000000000001</v>
      </c>
    </row>
    <row r="758" spans="1:19" x14ac:dyDescent="0.25">
      <c r="A758">
        <v>2009</v>
      </c>
      <c r="B758">
        <v>178</v>
      </c>
      <c r="C758" t="s">
        <v>77</v>
      </c>
      <c r="D758" t="s">
        <v>146</v>
      </c>
      <c r="E758" s="3">
        <v>0.10299999999999999</v>
      </c>
      <c r="F758" s="3">
        <v>0.14000000000000001</v>
      </c>
      <c r="G758" s="3">
        <v>0.106</v>
      </c>
      <c r="H758" s="3">
        <v>0.14299999999999999</v>
      </c>
      <c r="I758" s="3">
        <v>0.29899999999999999</v>
      </c>
      <c r="J758" s="3">
        <v>0.33600000000000002</v>
      </c>
      <c r="K758" s="3">
        <v>0.29699999999999999</v>
      </c>
      <c r="L758" s="3">
        <v>0.254</v>
      </c>
      <c r="M758" s="3">
        <v>0.221</v>
      </c>
      <c r="N758" s="3">
        <v>0.219</v>
      </c>
      <c r="O758" s="3">
        <v>0.18099999999999999</v>
      </c>
      <c r="P758" s="3">
        <v>0.156</v>
      </c>
      <c r="Q758" s="3">
        <v>0.17699999999999999</v>
      </c>
      <c r="R758" s="3">
        <v>0.224</v>
      </c>
      <c r="S758" s="3">
        <v>0.17100000000000001</v>
      </c>
    </row>
    <row r="759" spans="1:19" x14ac:dyDescent="0.25">
      <c r="A759">
        <v>2009</v>
      </c>
      <c r="B759">
        <v>178</v>
      </c>
      <c r="C759" t="s">
        <v>77</v>
      </c>
      <c r="D759" t="s">
        <v>147</v>
      </c>
      <c r="E759" s="3">
        <v>0.158</v>
      </c>
      <c r="F759" s="3">
        <v>0.17499999999999999</v>
      </c>
      <c r="G759" s="3">
        <v>0.217</v>
      </c>
      <c r="H759" s="3">
        <v>0.26800000000000002</v>
      </c>
      <c r="I759" s="3">
        <v>0.29099999999999998</v>
      </c>
      <c r="J759" s="3">
        <v>0.26800000000000002</v>
      </c>
      <c r="K759" s="3">
        <v>0.26300000000000001</v>
      </c>
      <c r="L759" s="3">
        <v>0.25700000000000001</v>
      </c>
      <c r="M759" s="3">
        <v>0.249</v>
      </c>
      <c r="N759" s="3">
        <v>0.26500000000000001</v>
      </c>
      <c r="O759" s="3">
        <v>0.246</v>
      </c>
      <c r="P759" s="3">
        <v>0.161</v>
      </c>
      <c r="Q759" s="3">
        <v>0.151</v>
      </c>
      <c r="R759" s="3">
        <v>0.21</v>
      </c>
      <c r="S759" s="3">
        <v>0.16600000000000001</v>
      </c>
    </row>
    <row r="760" spans="1:19" x14ac:dyDescent="0.25">
      <c r="A760">
        <v>2009</v>
      </c>
      <c r="B760">
        <v>178</v>
      </c>
      <c r="C760" t="s">
        <v>77</v>
      </c>
      <c r="D760" t="s">
        <v>148</v>
      </c>
      <c r="E760" s="3">
        <v>0.22500000000000001</v>
      </c>
      <c r="F760" s="3">
        <v>0.218</v>
      </c>
      <c r="G760" s="3">
        <v>0.26200000000000001</v>
      </c>
      <c r="H760" s="3">
        <v>0.27400000000000002</v>
      </c>
      <c r="I760" s="3">
        <v>0.251</v>
      </c>
      <c r="J760" s="3">
        <v>0.187</v>
      </c>
      <c r="K760" s="3">
        <v>0.159</v>
      </c>
      <c r="L760" s="3">
        <v>0.16300000000000001</v>
      </c>
      <c r="M760" s="3">
        <v>0.17899999999999999</v>
      </c>
      <c r="N760" s="3">
        <v>0.22500000000000001</v>
      </c>
      <c r="O760" s="3">
        <v>0.25</v>
      </c>
      <c r="P760" s="3">
        <v>0.19600000000000001</v>
      </c>
      <c r="Q760" s="3">
        <v>0.189</v>
      </c>
      <c r="R760" s="3">
        <v>0.22500000000000001</v>
      </c>
      <c r="S760" s="3">
        <v>0.186</v>
      </c>
    </row>
    <row r="761" spans="1:19" x14ac:dyDescent="0.25">
      <c r="A761">
        <v>2009</v>
      </c>
      <c r="B761">
        <v>178</v>
      </c>
      <c r="C761" t="s">
        <v>77</v>
      </c>
      <c r="D761" t="s">
        <v>149</v>
      </c>
      <c r="E761" s="3">
        <v>0.23699999999999999</v>
      </c>
      <c r="F761" s="3">
        <v>0.22700000000000001</v>
      </c>
      <c r="G761" s="3">
        <v>0.19500000000000001</v>
      </c>
      <c r="H761" s="3">
        <v>0.20799999999999999</v>
      </c>
      <c r="I761" s="3">
        <v>0.21199999999999999</v>
      </c>
      <c r="J761" s="3">
        <v>0.247</v>
      </c>
      <c r="K761" s="3">
        <v>0.26800000000000002</v>
      </c>
      <c r="L761" s="3">
        <v>0.26300000000000001</v>
      </c>
      <c r="M761" s="3">
        <v>0.26600000000000001</v>
      </c>
      <c r="N761" s="3">
        <v>0.29199999999999998</v>
      </c>
      <c r="O761" s="3">
        <v>0.28199999999999997</v>
      </c>
      <c r="P761" s="3">
        <v>0.14599999999999999</v>
      </c>
      <c r="Q761" s="3">
        <v>0.191</v>
      </c>
      <c r="R761" s="3">
        <v>0.23200000000000001</v>
      </c>
      <c r="S761" s="3">
        <v>0.17399999999999999</v>
      </c>
    </row>
    <row r="762" spans="1:19" x14ac:dyDescent="0.25">
      <c r="A762">
        <v>2009</v>
      </c>
      <c r="B762">
        <v>178</v>
      </c>
      <c r="C762" t="s">
        <v>77</v>
      </c>
      <c r="D762" t="s">
        <v>150</v>
      </c>
      <c r="E762" s="3">
        <v>0.251</v>
      </c>
      <c r="F762" s="3">
        <v>0.247</v>
      </c>
      <c r="G762" s="3">
        <v>0.186</v>
      </c>
      <c r="H762" s="3">
        <v>0.19500000000000001</v>
      </c>
      <c r="I762" s="3">
        <v>0.218</v>
      </c>
      <c r="J762" s="3">
        <v>0.23</v>
      </c>
      <c r="K762" s="3">
        <v>0.26100000000000001</v>
      </c>
      <c r="L762" s="3">
        <v>0.26300000000000001</v>
      </c>
      <c r="M762" s="3">
        <v>0.26</v>
      </c>
      <c r="N762" s="3">
        <v>0.27100000000000002</v>
      </c>
      <c r="O762" s="3">
        <v>0.20699999999999999</v>
      </c>
      <c r="P762" s="3">
        <v>0.19700000000000001</v>
      </c>
      <c r="Q762" s="3">
        <v>0.219</v>
      </c>
      <c r="R762" s="3">
        <v>0.22600000000000001</v>
      </c>
      <c r="S762" s="3">
        <v>0.17899999999999999</v>
      </c>
    </row>
    <row r="763" spans="1:19" x14ac:dyDescent="0.25">
      <c r="A763">
        <v>2009</v>
      </c>
      <c r="B763">
        <v>178</v>
      </c>
      <c r="C763" t="s">
        <v>77</v>
      </c>
      <c r="D763" t="s">
        <v>151</v>
      </c>
      <c r="E763" s="3">
        <v>0.22600000000000001</v>
      </c>
      <c r="F763" s="3">
        <v>0.219</v>
      </c>
      <c r="G763" s="3">
        <v>0.22500000000000001</v>
      </c>
      <c r="H763" s="3">
        <v>0.28399999999999997</v>
      </c>
      <c r="I763" s="3">
        <v>0.316</v>
      </c>
      <c r="J763" s="3">
        <v>0.31900000000000001</v>
      </c>
      <c r="K763" s="3">
        <v>0.29899999999999999</v>
      </c>
      <c r="L763" s="3">
        <v>0.248</v>
      </c>
      <c r="M763" s="3">
        <v>0.248</v>
      </c>
      <c r="N763" s="3">
        <v>0.28000000000000003</v>
      </c>
      <c r="O763" s="3">
        <v>0.25700000000000001</v>
      </c>
      <c r="P763" s="3">
        <v>0.224</v>
      </c>
      <c r="Q763" s="3">
        <v>0.218</v>
      </c>
      <c r="R763" s="3">
        <v>0.22800000000000001</v>
      </c>
      <c r="S763" s="3">
        <v>0.17799999999999999</v>
      </c>
    </row>
    <row r="764" spans="1:19" x14ac:dyDescent="0.25">
      <c r="A764">
        <v>2009</v>
      </c>
      <c r="B764">
        <v>178</v>
      </c>
      <c r="C764" t="s">
        <v>77</v>
      </c>
      <c r="D764" t="s">
        <v>152</v>
      </c>
      <c r="E764" s="3">
        <v>0.248</v>
      </c>
      <c r="F764" s="3">
        <v>0.26100000000000001</v>
      </c>
      <c r="G764" s="3">
        <v>0.26100000000000001</v>
      </c>
      <c r="H764" s="3">
        <v>0.23499999999999999</v>
      </c>
      <c r="I764" s="3">
        <v>0.245</v>
      </c>
      <c r="J764" s="3">
        <v>0.18</v>
      </c>
      <c r="K764" s="3">
        <v>0.19</v>
      </c>
      <c r="L764" s="3">
        <v>0.20699999999999999</v>
      </c>
      <c r="M764" s="3">
        <v>0.219</v>
      </c>
      <c r="N764" s="3">
        <v>0.22500000000000001</v>
      </c>
      <c r="O764" s="3">
        <v>0.246</v>
      </c>
      <c r="P764" s="3">
        <v>0.217</v>
      </c>
      <c r="Q764" s="3">
        <v>0.20599999999999999</v>
      </c>
      <c r="R764" s="3">
        <v>0.22900000000000001</v>
      </c>
      <c r="S764" s="3">
        <v>0.188</v>
      </c>
    </row>
    <row r="765" spans="1:19" x14ac:dyDescent="0.25">
      <c r="A765">
        <v>2009</v>
      </c>
      <c r="B765">
        <v>178</v>
      </c>
      <c r="C765" t="s">
        <v>77</v>
      </c>
      <c r="D765" t="s">
        <v>160</v>
      </c>
      <c r="E765" s="3">
        <v>0.216</v>
      </c>
      <c r="F765" s="3">
        <v>0.17399999999999999</v>
      </c>
      <c r="G765" s="3">
        <v>0.21</v>
      </c>
      <c r="H765" s="3">
        <v>0.248</v>
      </c>
      <c r="I765" s="3">
        <v>0.22700000000000001</v>
      </c>
      <c r="J765" s="3">
        <v>0.22600000000000001</v>
      </c>
      <c r="K765" s="3">
        <v>0.224</v>
      </c>
      <c r="L765" s="3">
        <v>0.23300000000000001</v>
      </c>
      <c r="M765" s="3">
        <v>0.23100000000000001</v>
      </c>
      <c r="N765" s="3">
        <v>0.22700000000000001</v>
      </c>
      <c r="O765" s="3">
        <v>0.215</v>
      </c>
      <c r="P765" s="3">
        <v>0.223</v>
      </c>
      <c r="Q765" s="3">
        <v>0.26600000000000001</v>
      </c>
      <c r="R765" s="3">
        <v>0.26800000000000002</v>
      </c>
      <c r="S765" s="3">
        <v>0.22800000000000001</v>
      </c>
    </row>
    <row r="766" spans="1:19" x14ac:dyDescent="0.25">
      <c r="A766">
        <v>2009</v>
      </c>
      <c r="B766">
        <v>178</v>
      </c>
      <c r="C766" t="s">
        <v>77</v>
      </c>
      <c r="D766" t="s">
        <v>161</v>
      </c>
      <c r="E766" s="3">
        <v>0.24399999999999999</v>
      </c>
      <c r="F766" s="3">
        <v>0.221</v>
      </c>
      <c r="G766" s="3">
        <v>0.22500000000000001</v>
      </c>
      <c r="H766" s="3">
        <v>0.23499999999999999</v>
      </c>
      <c r="I766" s="3">
        <v>0.183</v>
      </c>
      <c r="J766" s="3">
        <v>0.255</v>
      </c>
      <c r="K766" s="3">
        <v>0.26700000000000002</v>
      </c>
      <c r="L766" s="3">
        <v>0.24399999999999999</v>
      </c>
      <c r="M766" s="3">
        <v>0.252</v>
      </c>
      <c r="N766" s="3">
        <v>0.248</v>
      </c>
      <c r="O766" s="3">
        <v>0.23100000000000001</v>
      </c>
      <c r="P766" s="3">
        <v>0.23400000000000001</v>
      </c>
      <c r="Q766" s="3">
        <v>0.248</v>
      </c>
      <c r="R766" s="3">
        <v>0.26</v>
      </c>
      <c r="S766" s="3">
        <v>0.217</v>
      </c>
    </row>
    <row r="767" spans="1:19" x14ac:dyDescent="0.25">
      <c r="A767">
        <v>2009</v>
      </c>
      <c r="B767">
        <v>178</v>
      </c>
      <c r="C767" t="s">
        <v>77</v>
      </c>
      <c r="D767" t="s">
        <v>162</v>
      </c>
      <c r="E767" s="3">
        <v>0.20699999999999999</v>
      </c>
      <c r="F767" s="3">
        <v>0.20699999999999999</v>
      </c>
      <c r="G767" s="3">
        <v>0.22700000000000001</v>
      </c>
      <c r="H767" s="3">
        <v>0.251</v>
      </c>
      <c r="I767" s="3">
        <v>0.193</v>
      </c>
      <c r="J767" s="3">
        <v>0.252</v>
      </c>
      <c r="K767" s="3">
        <v>0.26800000000000002</v>
      </c>
      <c r="L767" s="3">
        <v>0.26900000000000002</v>
      </c>
      <c r="M767" s="3">
        <v>0.27</v>
      </c>
      <c r="N767" s="3">
        <v>0.255</v>
      </c>
      <c r="O767" s="3">
        <v>0.20699999999999999</v>
      </c>
      <c r="P767" s="3">
        <v>0.156</v>
      </c>
      <c r="Q767" s="3">
        <v>0.20100000000000001</v>
      </c>
      <c r="R767" s="3">
        <v>0.24099999999999999</v>
      </c>
      <c r="S767" s="3">
        <v>0.21199999999999999</v>
      </c>
    </row>
    <row r="768" spans="1:19" x14ac:dyDescent="0.25">
      <c r="A768">
        <v>2009</v>
      </c>
      <c r="B768">
        <v>178</v>
      </c>
      <c r="C768" t="s">
        <v>77</v>
      </c>
      <c r="D768" t="s">
        <v>163</v>
      </c>
      <c r="E768" s="3">
        <v>0.20200000000000001</v>
      </c>
      <c r="F768" s="3">
        <v>0.19900000000000001</v>
      </c>
      <c r="G768" s="3">
        <v>0.218</v>
      </c>
      <c r="H768" s="3">
        <v>0.25</v>
      </c>
      <c r="I768" s="3">
        <v>0.19700000000000001</v>
      </c>
      <c r="J768" s="3">
        <v>0.20599999999999999</v>
      </c>
      <c r="K768" s="3">
        <v>0.255</v>
      </c>
      <c r="L768" s="3">
        <v>0.27700000000000002</v>
      </c>
      <c r="M768" s="3">
        <v>0.246</v>
      </c>
      <c r="N768" s="3">
        <v>0.26100000000000001</v>
      </c>
      <c r="O768" s="3">
        <v>0.26200000000000001</v>
      </c>
      <c r="P768" s="3">
        <v>0.23</v>
      </c>
      <c r="Q768" s="3">
        <v>0.23899999999999999</v>
      </c>
      <c r="R768" s="3">
        <v>0.252</v>
      </c>
      <c r="S768" s="3">
        <v>0.224</v>
      </c>
    </row>
    <row r="769" spans="1:19" x14ac:dyDescent="0.25">
      <c r="A769">
        <v>2009</v>
      </c>
      <c r="B769">
        <v>178</v>
      </c>
      <c r="C769" t="s">
        <v>77</v>
      </c>
      <c r="D769" t="s">
        <v>164</v>
      </c>
      <c r="E769" s="3">
        <v>0.24</v>
      </c>
      <c r="F769" s="3">
        <v>0.23599999999999999</v>
      </c>
      <c r="G769" s="3">
        <v>0.248</v>
      </c>
      <c r="H769" s="3">
        <v>0.23200000000000001</v>
      </c>
      <c r="I769" s="3">
        <v>0.22700000000000001</v>
      </c>
      <c r="J769" s="3">
        <v>0.246</v>
      </c>
      <c r="K769" s="3">
        <v>0.20899999999999999</v>
      </c>
      <c r="L769" s="3">
        <v>0.19900000000000001</v>
      </c>
      <c r="M769" s="3">
        <v>0.21099999999999999</v>
      </c>
      <c r="N769" s="3">
        <v>0.20100000000000001</v>
      </c>
      <c r="O769" s="3">
        <v>0.193</v>
      </c>
      <c r="P769" s="3">
        <v>0.19400000000000001</v>
      </c>
      <c r="Q769" s="3">
        <v>0.20499999999999999</v>
      </c>
      <c r="R769" s="3">
        <v>0.251</v>
      </c>
      <c r="S769" s="3">
        <v>0.22</v>
      </c>
    </row>
    <row r="770" spans="1:19" x14ac:dyDescent="0.25">
      <c r="A770">
        <v>2009</v>
      </c>
      <c r="B770">
        <v>178</v>
      </c>
      <c r="C770" t="s">
        <v>77</v>
      </c>
      <c r="D770" t="s">
        <v>165</v>
      </c>
      <c r="E770" s="3">
        <v>0.21199999999999999</v>
      </c>
      <c r="F770" s="3">
        <v>0.215</v>
      </c>
      <c r="G770" s="3">
        <v>0.24099999999999999</v>
      </c>
      <c r="H770" s="3">
        <v>0.16600000000000001</v>
      </c>
      <c r="I770" s="3">
        <v>0.17799999999999999</v>
      </c>
      <c r="J770" s="3">
        <v>0.246</v>
      </c>
      <c r="K770" s="3">
        <v>0.21299999999999999</v>
      </c>
      <c r="L770" s="3">
        <v>0.15</v>
      </c>
      <c r="M770" s="3">
        <v>0.20200000000000001</v>
      </c>
      <c r="N770" s="3">
        <v>0.223</v>
      </c>
      <c r="O770" s="3">
        <v>0.188</v>
      </c>
      <c r="P770" s="3">
        <v>0.17</v>
      </c>
      <c r="Q770" s="3">
        <v>0.20799999999999999</v>
      </c>
      <c r="R770" s="3">
        <v>0.249</v>
      </c>
      <c r="S770" s="3">
        <v>0.214</v>
      </c>
    </row>
    <row r="771" spans="1:19" x14ac:dyDescent="0.25">
      <c r="A771">
        <v>2009</v>
      </c>
      <c r="B771">
        <v>178</v>
      </c>
      <c r="C771" t="s">
        <v>77</v>
      </c>
      <c r="D771" t="s">
        <v>166</v>
      </c>
      <c r="E771" s="3">
        <v>0.21299999999999999</v>
      </c>
      <c r="F771" s="3">
        <v>0.214</v>
      </c>
      <c r="G771" s="3">
        <v>0.23599999999999999</v>
      </c>
      <c r="H771" s="3">
        <v>0.19800000000000001</v>
      </c>
      <c r="I771" s="3">
        <v>0.23</v>
      </c>
      <c r="J771" s="3">
        <v>0.245</v>
      </c>
      <c r="K771" s="3">
        <v>0.188</v>
      </c>
      <c r="L771" s="3">
        <v>0.217</v>
      </c>
      <c r="M771" s="3">
        <v>0.161</v>
      </c>
      <c r="N771" s="3">
        <v>0.13900000000000001</v>
      </c>
      <c r="O771" s="3">
        <v>0.128</v>
      </c>
      <c r="P771" s="3">
        <v>0.13600000000000001</v>
      </c>
      <c r="Q771" s="3">
        <v>0.155</v>
      </c>
      <c r="R771" s="3">
        <v>0.22500000000000001</v>
      </c>
      <c r="S771" s="3">
        <v>0.19400000000000001</v>
      </c>
    </row>
    <row r="772" spans="1:19" x14ac:dyDescent="0.25">
      <c r="A772">
        <v>2009</v>
      </c>
      <c r="B772">
        <v>178</v>
      </c>
      <c r="C772" t="s">
        <v>77</v>
      </c>
      <c r="D772" t="s">
        <v>174</v>
      </c>
      <c r="E772" s="3">
        <v>0.20699999999999999</v>
      </c>
      <c r="F772" s="3">
        <v>0.19600000000000001</v>
      </c>
      <c r="G772" s="3">
        <v>0.20599999999999999</v>
      </c>
      <c r="H772" s="3">
        <v>0.20200000000000001</v>
      </c>
      <c r="I772" s="3">
        <v>0.19700000000000001</v>
      </c>
      <c r="J772" s="3">
        <v>0.22900000000000001</v>
      </c>
      <c r="K772" s="3">
        <v>0.26600000000000001</v>
      </c>
      <c r="L772" s="3">
        <v>0.246</v>
      </c>
      <c r="M772" s="3">
        <v>0.26100000000000001</v>
      </c>
      <c r="N772" s="3">
        <v>0.26100000000000001</v>
      </c>
      <c r="O772" s="3">
        <v>0.21099999999999999</v>
      </c>
      <c r="P772" s="3">
        <v>0.19900000000000001</v>
      </c>
      <c r="Q772" s="3">
        <v>0.214</v>
      </c>
      <c r="R772" s="3">
        <v>0.28599999999999998</v>
      </c>
      <c r="S772" s="3">
        <v>0.22500000000000001</v>
      </c>
    </row>
    <row r="773" spans="1:19" x14ac:dyDescent="0.25">
      <c r="A773">
        <v>2009</v>
      </c>
      <c r="B773">
        <v>178</v>
      </c>
      <c r="C773" t="s">
        <v>77</v>
      </c>
      <c r="D773" t="s">
        <v>175</v>
      </c>
      <c r="E773" s="3">
        <v>0.19800000000000001</v>
      </c>
      <c r="F773" s="3">
        <v>0.20799999999999999</v>
      </c>
      <c r="G773" s="3">
        <v>0.215</v>
      </c>
      <c r="H773" s="3">
        <v>0.24</v>
      </c>
      <c r="I773" s="3">
        <v>0.247</v>
      </c>
      <c r="J773" s="3">
        <v>0.19</v>
      </c>
      <c r="K773" s="3">
        <v>0.245</v>
      </c>
      <c r="L773" s="3">
        <v>0.222</v>
      </c>
      <c r="M773" s="3">
        <v>0.23100000000000001</v>
      </c>
      <c r="N773" s="3">
        <v>0.23400000000000001</v>
      </c>
      <c r="O773" s="3">
        <v>0.21199999999999999</v>
      </c>
      <c r="P773" s="3">
        <v>0.191</v>
      </c>
      <c r="Q773" s="3">
        <v>0.22700000000000001</v>
      </c>
      <c r="R773" s="3">
        <v>0.28499999999999998</v>
      </c>
      <c r="S773" s="3">
        <v>0.23899999999999999</v>
      </c>
    </row>
    <row r="774" spans="1:19" x14ac:dyDescent="0.25">
      <c r="A774">
        <v>2009</v>
      </c>
      <c r="B774">
        <v>178</v>
      </c>
      <c r="C774" t="s">
        <v>77</v>
      </c>
      <c r="D774" t="s">
        <v>176</v>
      </c>
      <c r="E774" s="3">
        <v>0.255</v>
      </c>
      <c r="F774" s="3">
        <v>0.253</v>
      </c>
      <c r="G774" s="3">
        <v>0.26700000000000002</v>
      </c>
      <c r="H774" s="3">
        <v>0.25700000000000001</v>
      </c>
      <c r="I774" s="3">
        <v>0.22700000000000001</v>
      </c>
      <c r="J774" s="3">
        <v>0.251</v>
      </c>
      <c r="K774" s="3">
        <v>0.224</v>
      </c>
      <c r="L774" s="3">
        <v>0.17100000000000001</v>
      </c>
      <c r="M774" s="3">
        <v>0.16</v>
      </c>
      <c r="N774" s="3">
        <v>0.152</v>
      </c>
      <c r="O774" s="3">
        <v>0.159</v>
      </c>
      <c r="P774" s="3">
        <v>0.16400000000000001</v>
      </c>
      <c r="Q774" s="3">
        <v>0.20100000000000001</v>
      </c>
      <c r="R774" s="3">
        <v>0.28000000000000003</v>
      </c>
      <c r="S774" s="3">
        <v>0.24299999999999999</v>
      </c>
    </row>
    <row r="775" spans="1:19" x14ac:dyDescent="0.25">
      <c r="A775">
        <v>2009</v>
      </c>
      <c r="B775">
        <v>178</v>
      </c>
      <c r="C775" t="s">
        <v>77</v>
      </c>
      <c r="D775" t="s">
        <v>177</v>
      </c>
      <c r="E775" s="3">
        <v>0.24099999999999999</v>
      </c>
      <c r="F775" s="3">
        <v>0.22500000000000001</v>
      </c>
      <c r="G775" s="3">
        <v>0.24</v>
      </c>
      <c r="H775" s="3">
        <v>0.23799999999999999</v>
      </c>
      <c r="I775" s="3">
        <v>0.189</v>
      </c>
      <c r="J775" s="3">
        <v>0.247</v>
      </c>
      <c r="K775" s="3">
        <v>0.27100000000000002</v>
      </c>
      <c r="L775" s="3">
        <v>0.28299999999999997</v>
      </c>
      <c r="M775" s="3">
        <v>0.27200000000000002</v>
      </c>
      <c r="N775" s="3">
        <v>0.20499999999999999</v>
      </c>
      <c r="O775" s="3">
        <v>0.217</v>
      </c>
      <c r="P775" s="3">
        <v>0.22800000000000001</v>
      </c>
      <c r="Q775" s="3">
        <v>0.24399999999999999</v>
      </c>
      <c r="R775" s="3">
        <v>0.28399999999999997</v>
      </c>
      <c r="S775" s="3">
        <v>0.23200000000000001</v>
      </c>
    </row>
    <row r="776" spans="1:19" x14ac:dyDescent="0.25">
      <c r="A776">
        <v>2009</v>
      </c>
      <c r="B776">
        <v>178</v>
      </c>
      <c r="C776" t="s">
        <v>77</v>
      </c>
      <c r="D776" t="s">
        <v>178</v>
      </c>
      <c r="E776" s="3">
        <v>0.17699999999999999</v>
      </c>
      <c r="F776" s="3">
        <v>0.16500000000000001</v>
      </c>
      <c r="G776" s="3">
        <v>0.20499999999999999</v>
      </c>
      <c r="H776" s="3">
        <v>0.24</v>
      </c>
      <c r="I776" s="3">
        <v>0.20599999999999999</v>
      </c>
      <c r="J776" s="3">
        <v>0.214</v>
      </c>
      <c r="K776" s="3">
        <v>0.249</v>
      </c>
      <c r="L776" s="3">
        <v>0.28899999999999998</v>
      </c>
      <c r="M776" s="3">
        <v>0.245</v>
      </c>
      <c r="N776" s="3">
        <v>0.183</v>
      </c>
      <c r="O776" s="3">
        <v>0.16</v>
      </c>
      <c r="P776" s="3">
        <v>0.14599999999999999</v>
      </c>
      <c r="Q776" s="3">
        <v>0.22700000000000001</v>
      </c>
      <c r="R776" s="3">
        <v>0.26900000000000002</v>
      </c>
      <c r="S776" s="3">
        <v>0.23200000000000001</v>
      </c>
    </row>
    <row r="777" spans="1:19" x14ac:dyDescent="0.25">
      <c r="A777">
        <v>2009</v>
      </c>
      <c r="B777">
        <v>178</v>
      </c>
      <c r="C777" t="s">
        <v>77</v>
      </c>
      <c r="D777" t="s">
        <v>179</v>
      </c>
      <c r="E777" s="3">
        <v>0.14299999999999999</v>
      </c>
      <c r="F777" s="3">
        <v>0.185</v>
      </c>
      <c r="G777" s="3">
        <v>0.214</v>
      </c>
      <c r="H777" s="3">
        <v>0.249</v>
      </c>
      <c r="I777" s="3">
        <v>0.27900000000000003</v>
      </c>
      <c r="J777" s="3">
        <v>0.28199999999999997</v>
      </c>
      <c r="K777" s="3">
        <v>0.26900000000000002</v>
      </c>
      <c r="L777" s="3">
        <v>0.20200000000000001</v>
      </c>
      <c r="M777" s="3">
        <v>0.17100000000000001</v>
      </c>
      <c r="N777" s="3">
        <v>0.158</v>
      </c>
      <c r="O777" s="3">
        <v>0.14599999999999999</v>
      </c>
      <c r="P777" s="3">
        <v>0.17799999999999999</v>
      </c>
      <c r="Q777" s="3">
        <v>0.249</v>
      </c>
      <c r="R777" s="3">
        <v>0.27500000000000002</v>
      </c>
      <c r="S777" s="3">
        <v>0.222</v>
      </c>
    </row>
    <row r="778" spans="1:19" x14ac:dyDescent="0.25">
      <c r="A778">
        <v>2009</v>
      </c>
      <c r="B778">
        <v>178</v>
      </c>
      <c r="C778" t="s">
        <v>77</v>
      </c>
      <c r="D778" t="s">
        <v>180</v>
      </c>
      <c r="E778" s="3">
        <v>0.20799999999999999</v>
      </c>
      <c r="F778" s="3">
        <v>0.221</v>
      </c>
      <c r="G778" s="3">
        <v>0.22500000000000001</v>
      </c>
      <c r="H778" s="3">
        <v>0.20300000000000001</v>
      </c>
      <c r="I778" s="3">
        <v>0.17699999999999999</v>
      </c>
      <c r="J778" s="3">
        <v>0.17499999999999999</v>
      </c>
      <c r="K778" s="3">
        <v>0.193</v>
      </c>
      <c r="L778" s="3">
        <v>0.17499999999999999</v>
      </c>
      <c r="M778" s="3">
        <v>0.17299999999999999</v>
      </c>
      <c r="N778" s="3">
        <v>0.14399999999999999</v>
      </c>
      <c r="O778" s="3">
        <v>0.13400000000000001</v>
      </c>
      <c r="P778" s="3">
        <v>0.191</v>
      </c>
      <c r="Q778" s="3">
        <v>0.24399999999999999</v>
      </c>
      <c r="R778" s="3">
        <v>0.25800000000000001</v>
      </c>
      <c r="S778" s="3">
        <v>0.22</v>
      </c>
    </row>
    <row r="779" spans="1:19" x14ac:dyDescent="0.25">
      <c r="A779">
        <v>2009</v>
      </c>
      <c r="B779">
        <v>178</v>
      </c>
      <c r="C779" t="s">
        <v>77</v>
      </c>
      <c r="D779" t="s">
        <v>188</v>
      </c>
      <c r="E779" s="3">
        <v>0.214</v>
      </c>
      <c r="F779" s="3">
        <v>0.20300000000000001</v>
      </c>
      <c r="G779" s="3">
        <v>0.216</v>
      </c>
      <c r="H779" s="3">
        <v>0.153</v>
      </c>
      <c r="I779" s="3">
        <v>0.17499999999999999</v>
      </c>
      <c r="J779" s="3">
        <v>0.20200000000000001</v>
      </c>
      <c r="K779" s="3">
        <v>0.23599999999999999</v>
      </c>
      <c r="L779" s="3">
        <v>0.26300000000000001</v>
      </c>
      <c r="M779" s="3">
        <v>0.23899999999999999</v>
      </c>
      <c r="N779" s="3">
        <v>0.16700000000000001</v>
      </c>
      <c r="O779" s="3">
        <v>0.17199999999999999</v>
      </c>
      <c r="P779" s="3">
        <v>0.20200000000000001</v>
      </c>
      <c r="Q779" s="3">
        <v>0.21099999999999999</v>
      </c>
      <c r="R779" s="3">
        <v>0.23499999999999999</v>
      </c>
      <c r="S779" s="3">
        <v>0.19400000000000001</v>
      </c>
    </row>
    <row r="780" spans="1:19" x14ac:dyDescent="0.25">
      <c r="A780">
        <v>2009</v>
      </c>
      <c r="B780">
        <v>178</v>
      </c>
      <c r="C780" t="s">
        <v>77</v>
      </c>
      <c r="D780" t="s">
        <v>189</v>
      </c>
      <c r="E780" s="3">
        <v>0.23899999999999999</v>
      </c>
      <c r="F780" s="3">
        <v>0.21099999999999999</v>
      </c>
      <c r="G780" s="3">
        <v>0.22900000000000001</v>
      </c>
      <c r="H780" s="3">
        <v>0.21299999999999999</v>
      </c>
      <c r="I780" s="3">
        <v>0.154</v>
      </c>
      <c r="J780" s="3">
        <v>0.20599999999999999</v>
      </c>
      <c r="K780" s="3">
        <v>0.23</v>
      </c>
      <c r="L780" s="3">
        <v>0.185</v>
      </c>
      <c r="M780" s="3">
        <v>0.219</v>
      </c>
      <c r="N780" s="3">
        <v>0.28199999999999997</v>
      </c>
      <c r="O780" s="3">
        <v>0.249</v>
      </c>
      <c r="P780" s="3">
        <v>0.23300000000000001</v>
      </c>
      <c r="Q780" s="3">
        <v>0.223</v>
      </c>
      <c r="R780" s="3">
        <v>0.26500000000000001</v>
      </c>
      <c r="S780" s="3">
        <v>0.222</v>
      </c>
    </row>
    <row r="781" spans="1:19" x14ac:dyDescent="0.25">
      <c r="A781">
        <v>2009</v>
      </c>
      <c r="B781">
        <v>178</v>
      </c>
      <c r="C781" t="s">
        <v>77</v>
      </c>
      <c r="D781" t="s">
        <v>190</v>
      </c>
      <c r="E781" s="3">
        <v>0.21</v>
      </c>
      <c r="F781" s="3">
        <v>0.214</v>
      </c>
      <c r="G781" s="3">
        <v>0.20499999999999999</v>
      </c>
      <c r="H781" s="3">
        <v>0.25600000000000001</v>
      </c>
      <c r="I781" s="3">
        <v>0.25</v>
      </c>
      <c r="J781" s="3">
        <v>0.26500000000000001</v>
      </c>
      <c r="K781" s="3">
        <v>0.255</v>
      </c>
      <c r="L781" s="3">
        <v>0.25800000000000001</v>
      </c>
      <c r="M781" s="3">
        <v>0.27500000000000002</v>
      </c>
      <c r="N781" s="3">
        <v>0.3</v>
      </c>
      <c r="O781" s="3">
        <v>0.28399999999999997</v>
      </c>
      <c r="P781" s="3">
        <v>0.252</v>
      </c>
      <c r="Q781" s="3">
        <v>0.23300000000000001</v>
      </c>
      <c r="R781" s="3">
        <v>0.30499999999999999</v>
      </c>
      <c r="S781" s="3">
        <v>0.23200000000000001</v>
      </c>
    </row>
    <row r="782" spans="1:19" x14ac:dyDescent="0.25">
      <c r="A782">
        <v>2009</v>
      </c>
      <c r="B782">
        <v>178</v>
      </c>
      <c r="C782" t="s">
        <v>77</v>
      </c>
      <c r="D782" t="s">
        <v>191</v>
      </c>
      <c r="E782" s="3">
        <v>0.23899999999999999</v>
      </c>
      <c r="F782" s="3">
        <v>0.223</v>
      </c>
      <c r="G782" s="3">
        <v>0.249</v>
      </c>
      <c r="H782" s="3">
        <v>0.253</v>
      </c>
      <c r="I782" s="3">
        <v>0.19500000000000001</v>
      </c>
      <c r="J782" s="3">
        <v>0.17799999999999999</v>
      </c>
      <c r="K782" s="3">
        <v>0.219</v>
      </c>
      <c r="L782" s="3">
        <v>0.17</v>
      </c>
      <c r="M782" s="3">
        <v>0.14199999999999999</v>
      </c>
      <c r="N782" s="3">
        <v>0.13800000000000001</v>
      </c>
      <c r="O782" s="3">
        <v>0.13700000000000001</v>
      </c>
      <c r="P782" s="3">
        <v>0.126</v>
      </c>
      <c r="Q782" s="3">
        <v>0.185</v>
      </c>
      <c r="R782" s="3">
        <v>0.29099999999999998</v>
      </c>
      <c r="S782" s="3">
        <v>0.23300000000000001</v>
      </c>
    </row>
    <row r="783" spans="1:19" x14ac:dyDescent="0.25">
      <c r="A783">
        <v>2009</v>
      </c>
      <c r="B783">
        <v>178</v>
      </c>
      <c r="C783" t="s">
        <v>77</v>
      </c>
      <c r="D783" t="s">
        <v>192</v>
      </c>
      <c r="E783" s="3">
        <v>0.20499999999999999</v>
      </c>
      <c r="F783" s="3">
        <v>0.19600000000000001</v>
      </c>
      <c r="G783" s="3">
        <v>0.24399999999999999</v>
      </c>
      <c r="H783" s="3">
        <v>0.21299999999999999</v>
      </c>
      <c r="I783" s="3">
        <v>0.24199999999999999</v>
      </c>
      <c r="J783" s="3">
        <v>0.27</v>
      </c>
      <c r="K783" s="3">
        <v>0.26600000000000001</v>
      </c>
      <c r="L783" s="3">
        <v>0.224</v>
      </c>
      <c r="M783" s="3">
        <v>0.22700000000000001</v>
      </c>
      <c r="N783" s="3">
        <v>0.224</v>
      </c>
      <c r="O783" s="3">
        <v>0.189</v>
      </c>
      <c r="P783" s="3">
        <v>0.16400000000000001</v>
      </c>
      <c r="Q783" s="3">
        <v>0.22800000000000001</v>
      </c>
      <c r="R783" s="3">
        <v>0.28999999999999998</v>
      </c>
      <c r="S783" s="3">
        <v>0.222</v>
      </c>
    </row>
    <row r="784" spans="1:19" x14ac:dyDescent="0.25">
      <c r="A784">
        <v>2009</v>
      </c>
      <c r="B784">
        <v>178</v>
      </c>
      <c r="C784" t="s">
        <v>77</v>
      </c>
      <c r="D784" t="s">
        <v>193</v>
      </c>
      <c r="E784" s="3">
        <v>0.19600000000000001</v>
      </c>
      <c r="F784" s="3">
        <v>0.20399999999999999</v>
      </c>
      <c r="G784" s="3">
        <v>0.25700000000000001</v>
      </c>
      <c r="H784" s="3">
        <v>0.21199999999999999</v>
      </c>
      <c r="I784" s="3">
        <v>0.24</v>
      </c>
      <c r="J784" s="3">
        <v>0.252</v>
      </c>
      <c r="K784" s="3">
        <v>0.247</v>
      </c>
      <c r="L784" s="3">
        <v>0.248</v>
      </c>
      <c r="M784" s="3">
        <v>0.27100000000000002</v>
      </c>
      <c r="N784" s="3">
        <v>0.27900000000000003</v>
      </c>
      <c r="O784" s="3">
        <v>0.255</v>
      </c>
      <c r="P784" s="3">
        <v>0.214</v>
      </c>
      <c r="Q784" s="3">
        <v>0.26900000000000002</v>
      </c>
      <c r="R784" s="3">
        <v>0.28299999999999997</v>
      </c>
      <c r="S784" s="3">
        <v>0.22700000000000001</v>
      </c>
    </row>
    <row r="785" spans="1:19" x14ac:dyDescent="0.25">
      <c r="A785">
        <v>2009</v>
      </c>
      <c r="B785">
        <v>178</v>
      </c>
      <c r="C785" t="s">
        <v>77</v>
      </c>
      <c r="D785" t="s">
        <v>194</v>
      </c>
      <c r="E785" s="3">
        <v>0.248</v>
      </c>
      <c r="F785" s="3">
        <v>0.247</v>
      </c>
      <c r="G785" s="3">
        <v>0.249</v>
      </c>
      <c r="H785" s="3">
        <v>0.218</v>
      </c>
      <c r="I785" s="3">
        <v>0.20599999999999999</v>
      </c>
      <c r="J785" s="3">
        <v>0.19600000000000001</v>
      </c>
      <c r="K785" s="3">
        <v>0.159</v>
      </c>
      <c r="L785" s="3">
        <v>0.13500000000000001</v>
      </c>
      <c r="M785" s="3">
        <v>0.129</v>
      </c>
      <c r="N785" s="3">
        <v>0.11799999999999999</v>
      </c>
      <c r="O785" s="3">
        <v>0.115</v>
      </c>
      <c r="P785" s="3">
        <v>0.15</v>
      </c>
      <c r="Q785" s="3">
        <v>0.23499999999999999</v>
      </c>
      <c r="R785" s="3">
        <v>0.23799999999999999</v>
      </c>
      <c r="S785" s="3">
        <v>0.18</v>
      </c>
    </row>
    <row r="786" spans="1:19" x14ac:dyDescent="0.25">
      <c r="A786">
        <v>2009</v>
      </c>
      <c r="B786">
        <v>181</v>
      </c>
      <c r="C786" t="s">
        <v>77</v>
      </c>
      <c r="D786" t="s">
        <v>97</v>
      </c>
      <c r="E786" s="3">
        <v>0.19</v>
      </c>
      <c r="F786" s="3">
        <v>0.24399999999999999</v>
      </c>
      <c r="G786" s="3">
        <v>0.249</v>
      </c>
      <c r="H786" s="3">
        <v>0.247</v>
      </c>
      <c r="I786" s="3">
        <v>0.253</v>
      </c>
      <c r="J786" s="3">
        <v>0.24</v>
      </c>
      <c r="K786" s="3">
        <v>0.248</v>
      </c>
      <c r="L786" s="3">
        <v>0.23799999999999999</v>
      </c>
      <c r="M786" s="3">
        <v>0.22600000000000001</v>
      </c>
      <c r="N786" s="3">
        <v>0.17899999999999999</v>
      </c>
      <c r="O786" s="3">
        <v>0.186</v>
      </c>
      <c r="P786" s="3">
        <v>0.104</v>
      </c>
      <c r="Q786" s="3">
        <v>9.7000000000000003E-2</v>
      </c>
      <c r="R786" s="3">
        <v>9.8000000000000004E-2</v>
      </c>
      <c r="S786" s="3">
        <v>6.3E-2</v>
      </c>
    </row>
    <row r="787" spans="1:19" x14ac:dyDescent="0.25">
      <c r="A787">
        <v>2009</v>
      </c>
      <c r="B787">
        <v>181</v>
      </c>
      <c r="C787" t="s">
        <v>77</v>
      </c>
      <c r="D787" t="s">
        <v>98</v>
      </c>
      <c r="E787" s="3">
        <v>0.252</v>
      </c>
      <c r="F787" s="3">
        <v>0.23</v>
      </c>
      <c r="G787" s="3">
        <v>0.23499999999999999</v>
      </c>
      <c r="H787" s="3">
        <v>0.20300000000000001</v>
      </c>
      <c r="I787" s="3">
        <v>0.17100000000000001</v>
      </c>
      <c r="J787" s="3">
        <v>0.18</v>
      </c>
      <c r="K787" s="3">
        <v>0.20499999999999999</v>
      </c>
      <c r="L787" s="3">
        <v>0.22500000000000001</v>
      </c>
      <c r="M787" s="3">
        <v>0.24299999999999999</v>
      </c>
      <c r="N787" s="3">
        <v>0.26</v>
      </c>
      <c r="O787" s="3">
        <v>0.16</v>
      </c>
      <c r="P787" s="3">
        <v>0.106</v>
      </c>
      <c r="Q787" s="3">
        <v>9.7000000000000003E-2</v>
      </c>
      <c r="R787" s="3">
        <v>0.108</v>
      </c>
      <c r="S787" s="3">
        <v>6.9000000000000006E-2</v>
      </c>
    </row>
    <row r="788" spans="1:19" x14ac:dyDescent="0.25">
      <c r="A788">
        <v>2009</v>
      </c>
      <c r="B788">
        <v>181</v>
      </c>
      <c r="C788" t="s">
        <v>77</v>
      </c>
      <c r="D788" t="s">
        <v>99</v>
      </c>
      <c r="E788" s="3">
        <v>0.247</v>
      </c>
      <c r="F788" s="3">
        <v>0.24399999999999999</v>
      </c>
      <c r="G788" s="3">
        <v>0.22700000000000001</v>
      </c>
      <c r="H788" s="3">
        <v>0.23200000000000001</v>
      </c>
      <c r="I788" s="3">
        <v>0.26300000000000001</v>
      </c>
      <c r="J788" s="3">
        <v>0.23699999999999999</v>
      </c>
      <c r="K788" s="3">
        <v>0.24399999999999999</v>
      </c>
      <c r="L788" s="3">
        <v>0.23</v>
      </c>
      <c r="M788" s="3">
        <v>0.23100000000000001</v>
      </c>
      <c r="N788" s="3">
        <v>0.22800000000000001</v>
      </c>
      <c r="O788" s="3">
        <v>0.19800000000000001</v>
      </c>
      <c r="P788" s="3">
        <v>0.154</v>
      </c>
      <c r="Q788" s="3">
        <v>0.109</v>
      </c>
      <c r="R788" s="3">
        <v>0.107</v>
      </c>
      <c r="S788" s="3">
        <v>7.0000000000000007E-2</v>
      </c>
    </row>
    <row r="789" spans="1:19" x14ac:dyDescent="0.25">
      <c r="A789">
        <v>2009</v>
      </c>
      <c r="B789">
        <v>181</v>
      </c>
      <c r="C789" t="s">
        <v>77</v>
      </c>
      <c r="D789" t="s">
        <v>100</v>
      </c>
      <c r="E789" s="3">
        <v>0.25</v>
      </c>
      <c r="F789" s="3">
        <v>0.23799999999999999</v>
      </c>
      <c r="G789" s="3">
        <v>0.23100000000000001</v>
      </c>
      <c r="H789" s="3">
        <v>0.22600000000000001</v>
      </c>
      <c r="I789" s="3">
        <v>0.19800000000000001</v>
      </c>
      <c r="J789" s="3">
        <v>0.20399999999999999</v>
      </c>
      <c r="K789" s="3">
        <v>0.23499999999999999</v>
      </c>
      <c r="L789" s="3">
        <v>0.32800000000000001</v>
      </c>
      <c r="M789" s="3">
        <v>0.33100000000000002</v>
      </c>
      <c r="N789" s="3">
        <v>0.28199999999999997</v>
      </c>
      <c r="O789" s="3">
        <v>0.14000000000000001</v>
      </c>
      <c r="P789" s="3">
        <v>0.112</v>
      </c>
      <c r="Q789" s="3">
        <v>0.109</v>
      </c>
      <c r="R789" s="3">
        <v>0.126</v>
      </c>
      <c r="S789" s="3">
        <v>8.6999999999999994E-2</v>
      </c>
    </row>
    <row r="790" spans="1:19" x14ac:dyDescent="0.25">
      <c r="A790">
        <v>2009</v>
      </c>
      <c r="B790">
        <v>181</v>
      </c>
      <c r="C790" t="s">
        <v>77</v>
      </c>
      <c r="D790" t="s">
        <v>101</v>
      </c>
      <c r="E790" s="3">
        <v>0.24399999999999999</v>
      </c>
      <c r="F790" s="3">
        <v>0.23400000000000001</v>
      </c>
      <c r="G790" s="3">
        <v>0.222</v>
      </c>
      <c r="H790" s="3">
        <v>0.20100000000000001</v>
      </c>
      <c r="I790" s="3">
        <v>0.20499999999999999</v>
      </c>
      <c r="J790" s="3">
        <v>0.17799999999999999</v>
      </c>
      <c r="K790" s="3">
        <v>0.151</v>
      </c>
      <c r="L790" s="3">
        <v>0.32500000000000001</v>
      </c>
      <c r="M790" s="3">
        <v>0.32800000000000001</v>
      </c>
      <c r="N790" s="3">
        <v>0.29699999999999999</v>
      </c>
      <c r="O790" s="3">
        <v>0.14899999999999999</v>
      </c>
      <c r="P790" s="3">
        <v>0.13</v>
      </c>
      <c r="Q790" s="3">
        <v>0.11899999999999999</v>
      </c>
      <c r="R790" s="3">
        <v>0.127</v>
      </c>
      <c r="S790" s="3">
        <v>9.0999999999999998E-2</v>
      </c>
    </row>
    <row r="791" spans="1:19" x14ac:dyDescent="0.25">
      <c r="A791">
        <v>2009</v>
      </c>
      <c r="B791">
        <v>181</v>
      </c>
      <c r="C791" t="s">
        <v>77</v>
      </c>
      <c r="D791" t="s">
        <v>102</v>
      </c>
      <c r="E791" s="3">
        <v>0.22700000000000001</v>
      </c>
      <c r="F791" s="3">
        <v>0.22</v>
      </c>
      <c r="G791" s="3">
        <v>0.224</v>
      </c>
      <c r="H791" s="3">
        <v>0.221</v>
      </c>
      <c r="I791" s="3">
        <v>0.23799999999999999</v>
      </c>
      <c r="J791" s="3">
        <v>0.22800000000000001</v>
      </c>
      <c r="K791" s="3">
        <v>0.249</v>
      </c>
      <c r="L791" s="3">
        <v>0.27600000000000002</v>
      </c>
      <c r="M791" s="3">
        <v>0.27400000000000002</v>
      </c>
      <c r="N791" s="3">
        <v>0.22800000000000001</v>
      </c>
      <c r="O791" s="3">
        <v>0.16200000000000001</v>
      </c>
      <c r="P791" s="3">
        <v>0.158</v>
      </c>
      <c r="Q791" s="3">
        <v>0.14599999999999999</v>
      </c>
      <c r="R791" s="3">
        <v>0.13700000000000001</v>
      </c>
      <c r="S791" s="3">
        <v>9.7000000000000003E-2</v>
      </c>
    </row>
    <row r="792" spans="1:19" x14ac:dyDescent="0.25">
      <c r="A792">
        <v>2009</v>
      </c>
      <c r="B792">
        <v>181</v>
      </c>
      <c r="C792" t="s">
        <v>77</v>
      </c>
      <c r="D792" t="s">
        <v>103</v>
      </c>
      <c r="E792" s="3">
        <v>0.24</v>
      </c>
      <c r="F792" s="3">
        <v>0.246</v>
      </c>
      <c r="G792" s="3">
        <v>0.22800000000000001</v>
      </c>
      <c r="H792" s="3">
        <v>0.221</v>
      </c>
      <c r="I792" s="3">
        <v>0.21099999999999999</v>
      </c>
      <c r="J792" s="3">
        <v>0.23</v>
      </c>
      <c r="K792" s="3">
        <v>0.23400000000000001</v>
      </c>
      <c r="L792" s="3">
        <v>0.252</v>
      </c>
      <c r="M792" s="3">
        <v>0.186</v>
      </c>
      <c r="N792" s="3">
        <v>0.154</v>
      </c>
      <c r="O792" s="3">
        <v>0.11899999999999999</v>
      </c>
      <c r="P792" s="3">
        <v>0.11</v>
      </c>
      <c r="Q792" s="3">
        <v>0.15</v>
      </c>
      <c r="R792" s="3">
        <v>0.13500000000000001</v>
      </c>
      <c r="S792" s="3">
        <v>9.4E-2</v>
      </c>
    </row>
    <row r="793" spans="1:19" x14ac:dyDescent="0.25">
      <c r="A793">
        <v>2009</v>
      </c>
      <c r="B793">
        <v>181</v>
      </c>
      <c r="C793" t="s">
        <v>77</v>
      </c>
      <c r="D793" t="s">
        <v>139</v>
      </c>
      <c r="E793" s="3">
        <v>0.1</v>
      </c>
      <c r="F793" s="3">
        <v>0.1</v>
      </c>
      <c r="G793" s="3">
        <v>0.14699999999999999</v>
      </c>
      <c r="H793" s="3">
        <v>0.252</v>
      </c>
      <c r="I793" s="3">
        <v>0.29399999999999998</v>
      </c>
      <c r="J793" s="3">
        <v>0.26800000000000002</v>
      </c>
      <c r="K793" s="3">
        <v>0.26100000000000001</v>
      </c>
      <c r="L793" s="3">
        <v>0.25700000000000001</v>
      </c>
      <c r="M793" s="3">
        <v>0.26800000000000002</v>
      </c>
      <c r="N793" s="3">
        <v>0.246</v>
      </c>
      <c r="O793" s="3">
        <v>0.219</v>
      </c>
      <c r="P793" s="3">
        <v>0.157</v>
      </c>
      <c r="Q793" s="3">
        <v>0.126</v>
      </c>
      <c r="R793" s="3">
        <v>0.129</v>
      </c>
      <c r="S793" s="3">
        <v>9.7000000000000003E-2</v>
      </c>
    </row>
    <row r="794" spans="1:19" x14ac:dyDescent="0.25">
      <c r="A794">
        <v>2009</v>
      </c>
      <c r="B794">
        <v>181</v>
      </c>
      <c r="C794" t="s">
        <v>77</v>
      </c>
      <c r="D794" t="s">
        <v>140</v>
      </c>
      <c r="E794" s="3">
        <v>0.127</v>
      </c>
      <c r="F794" s="3">
        <v>0.124</v>
      </c>
      <c r="G794" s="3">
        <v>0.224</v>
      </c>
      <c r="H794" s="3">
        <v>0.28000000000000003</v>
      </c>
      <c r="I794" s="3">
        <v>0.28199999999999997</v>
      </c>
      <c r="J794" s="3">
        <v>0.26500000000000001</v>
      </c>
      <c r="K794" s="3">
        <v>0.26500000000000001</v>
      </c>
      <c r="L794" s="3">
        <v>0.26400000000000001</v>
      </c>
      <c r="M794" s="3">
        <v>0.25</v>
      </c>
      <c r="N794" s="3">
        <v>0.27100000000000002</v>
      </c>
      <c r="O794" s="3">
        <v>0.218</v>
      </c>
      <c r="P794" s="3">
        <v>0.13200000000000001</v>
      </c>
      <c r="Q794" s="3">
        <v>0.12</v>
      </c>
      <c r="R794" s="3">
        <v>0.122</v>
      </c>
      <c r="S794" s="3">
        <v>9.1999999999999998E-2</v>
      </c>
    </row>
    <row r="795" spans="1:19" x14ac:dyDescent="0.25">
      <c r="A795">
        <v>2009</v>
      </c>
      <c r="B795">
        <v>181</v>
      </c>
      <c r="C795" t="s">
        <v>77</v>
      </c>
      <c r="D795" t="s">
        <v>141</v>
      </c>
      <c r="E795" s="3">
        <v>0.14499999999999999</v>
      </c>
      <c r="F795" s="3">
        <v>0.17</v>
      </c>
      <c r="G795" s="3">
        <v>0.22800000000000001</v>
      </c>
      <c r="H795" s="3">
        <v>0.224</v>
      </c>
      <c r="I795" s="3">
        <v>0.218</v>
      </c>
      <c r="J795" s="3">
        <v>0.23100000000000001</v>
      </c>
      <c r="K795" s="3">
        <v>0.23599999999999999</v>
      </c>
      <c r="L795" s="3">
        <v>0.24</v>
      </c>
      <c r="M795" s="3">
        <v>0.26400000000000001</v>
      </c>
      <c r="N795" s="3">
        <v>0.27200000000000002</v>
      </c>
      <c r="O795" s="3">
        <v>0.27100000000000002</v>
      </c>
      <c r="P795" s="3">
        <v>0.23100000000000001</v>
      </c>
      <c r="Q795" s="3">
        <v>0.14299999999999999</v>
      </c>
      <c r="R795" s="3">
        <v>0.129</v>
      </c>
      <c r="S795" s="3">
        <v>0.10299999999999999</v>
      </c>
    </row>
    <row r="796" spans="1:19" x14ac:dyDescent="0.25">
      <c r="A796">
        <v>2009</v>
      </c>
      <c r="B796">
        <v>181</v>
      </c>
      <c r="C796" t="s">
        <v>77</v>
      </c>
      <c r="D796" t="s">
        <v>142</v>
      </c>
      <c r="E796" s="3">
        <v>0.14499999999999999</v>
      </c>
      <c r="F796" s="3">
        <v>0.152</v>
      </c>
      <c r="G796" s="3">
        <v>0.188</v>
      </c>
      <c r="H796" s="3">
        <v>0.188</v>
      </c>
      <c r="I796" s="3">
        <v>0.20799999999999999</v>
      </c>
      <c r="J796" s="3">
        <v>0.22500000000000001</v>
      </c>
      <c r="K796" s="3">
        <v>0.224</v>
      </c>
      <c r="L796" s="3">
        <v>0.22800000000000001</v>
      </c>
      <c r="M796" s="3">
        <v>0.23400000000000001</v>
      </c>
      <c r="N796" s="3">
        <v>0.23499999999999999</v>
      </c>
      <c r="O796" s="3">
        <v>0.23499999999999999</v>
      </c>
      <c r="P796" s="3">
        <v>0.122</v>
      </c>
      <c r="Q796" s="3">
        <v>0.128</v>
      </c>
      <c r="R796" s="3">
        <v>0.13100000000000001</v>
      </c>
      <c r="S796" s="3">
        <v>0.106</v>
      </c>
    </row>
    <row r="797" spans="1:19" x14ac:dyDescent="0.25">
      <c r="A797">
        <v>2009</v>
      </c>
      <c r="B797">
        <v>181</v>
      </c>
      <c r="C797" t="s">
        <v>77</v>
      </c>
      <c r="D797" t="s">
        <v>143</v>
      </c>
      <c r="E797" s="3">
        <v>0.19900000000000001</v>
      </c>
      <c r="F797" s="3">
        <v>0.17299999999999999</v>
      </c>
      <c r="G797" s="3">
        <v>0.187</v>
      </c>
      <c r="H797" s="3">
        <v>0.20599999999999999</v>
      </c>
      <c r="I797" s="3">
        <v>0.25</v>
      </c>
      <c r="J797" s="3">
        <v>0.26100000000000001</v>
      </c>
      <c r="K797" s="3">
        <v>0.216</v>
      </c>
      <c r="L797" s="3">
        <v>0.216</v>
      </c>
      <c r="M797" s="3">
        <v>0.24399999999999999</v>
      </c>
      <c r="N797" s="3">
        <v>0.22600000000000001</v>
      </c>
      <c r="O797" s="3">
        <v>0.14599999999999999</v>
      </c>
      <c r="P797" s="3">
        <v>0.13500000000000001</v>
      </c>
      <c r="Q797" s="3">
        <v>0.14299999999999999</v>
      </c>
      <c r="R797" s="3">
        <v>0.129</v>
      </c>
      <c r="S797" s="3">
        <v>0.105</v>
      </c>
    </row>
    <row r="798" spans="1:19" x14ac:dyDescent="0.25">
      <c r="A798">
        <v>2009</v>
      </c>
      <c r="B798">
        <v>181</v>
      </c>
      <c r="C798" t="s">
        <v>77</v>
      </c>
      <c r="D798" t="s">
        <v>144</v>
      </c>
      <c r="E798" s="3">
        <v>0.182</v>
      </c>
      <c r="F798" s="3">
        <v>0.183</v>
      </c>
      <c r="G798" s="3">
        <v>0.22600000000000001</v>
      </c>
      <c r="H798" s="3">
        <v>0.249</v>
      </c>
      <c r="I798" s="3">
        <v>0.22600000000000001</v>
      </c>
      <c r="J798" s="3">
        <v>0.24099999999999999</v>
      </c>
      <c r="K798" s="3">
        <v>0.247</v>
      </c>
      <c r="L798" s="3">
        <v>0.23300000000000001</v>
      </c>
      <c r="M798" s="3">
        <v>0.25800000000000001</v>
      </c>
      <c r="N798" s="3">
        <v>0.25</v>
      </c>
      <c r="O798" s="3">
        <v>0.16400000000000001</v>
      </c>
      <c r="P798" s="3">
        <v>0.127</v>
      </c>
      <c r="Q798" s="3">
        <v>0.14699999999999999</v>
      </c>
      <c r="R798" s="3">
        <v>0.13400000000000001</v>
      </c>
      <c r="S798" s="3">
        <v>0.108</v>
      </c>
    </row>
    <row r="799" spans="1:19" x14ac:dyDescent="0.25">
      <c r="A799">
        <v>2009</v>
      </c>
      <c r="B799">
        <v>181</v>
      </c>
      <c r="C799" t="s">
        <v>77</v>
      </c>
      <c r="D799" t="s">
        <v>145</v>
      </c>
      <c r="E799" s="3">
        <v>0.22500000000000001</v>
      </c>
      <c r="F799" s="3">
        <v>0.20599999999999999</v>
      </c>
      <c r="G799" s="3">
        <v>0.23499999999999999</v>
      </c>
      <c r="H799" s="3">
        <v>0.245</v>
      </c>
      <c r="I799" s="3">
        <v>0.22800000000000001</v>
      </c>
      <c r="J799" s="3">
        <v>0.247</v>
      </c>
      <c r="K799" s="3">
        <v>0.252</v>
      </c>
      <c r="L799" s="3">
        <v>0.22600000000000001</v>
      </c>
      <c r="M799" s="3">
        <v>0.20599999999999999</v>
      </c>
      <c r="N799" s="3">
        <v>0.21199999999999999</v>
      </c>
      <c r="O799" s="3">
        <v>0.18099999999999999</v>
      </c>
      <c r="P799" s="3">
        <v>0.16</v>
      </c>
      <c r="Q799" s="3">
        <v>0.14499999999999999</v>
      </c>
      <c r="R799" s="3">
        <v>0.13400000000000001</v>
      </c>
      <c r="S799" s="3">
        <v>0.11</v>
      </c>
    </row>
    <row r="800" spans="1:19" x14ac:dyDescent="0.25">
      <c r="A800">
        <v>2009</v>
      </c>
      <c r="B800">
        <v>181</v>
      </c>
      <c r="C800" t="s">
        <v>77</v>
      </c>
      <c r="D800" t="s">
        <v>167</v>
      </c>
      <c r="E800" s="3">
        <v>0.19700000000000001</v>
      </c>
      <c r="F800" s="3">
        <v>0.19400000000000001</v>
      </c>
      <c r="G800" s="3">
        <v>0.189</v>
      </c>
      <c r="H800" s="3">
        <v>0.20599999999999999</v>
      </c>
      <c r="I800" s="3">
        <v>0.224</v>
      </c>
      <c r="J800" s="3">
        <v>0.191</v>
      </c>
      <c r="K800" s="3">
        <v>0.24299999999999999</v>
      </c>
      <c r="L800" s="3">
        <v>0.28399999999999997</v>
      </c>
      <c r="M800" s="3">
        <v>0.27</v>
      </c>
      <c r="N800" s="3">
        <v>0.24</v>
      </c>
      <c r="O800" s="3">
        <v>0.22900000000000001</v>
      </c>
      <c r="P800" s="3">
        <v>0.189</v>
      </c>
      <c r="Q800" s="3">
        <v>0.158</v>
      </c>
      <c r="R800" s="3">
        <v>0.16400000000000001</v>
      </c>
      <c r="S800" s="3">
        <v>0.14099999999999999</v>
      </c>
    </row>
    <row r="801" spans="1:19" x14ac:dyDescent="0.25">
      <c r="A801">
        <v>2009</v>
      </c>
      <c r="B801">
        <v>181</v>
      </c>
      <c r="C801" t="s">
        <v>77</v>
      </c>
      <c r="D801" t="s">
        <v>168</v>
      </c>
      <c r="E801" s="3">
        <v>0.2</v>
      </c>
      <c r="F801" s="3">
        <v>0.20200000000000001</v>
      </c>
      <c r="G801" s="3">
        <v>0.214</v>
      </c>
      <c r="H801" s="3">
        <v>0.125</v>
      </c>
      <c r="I801" s="3">
        <v>0.151</v>
      </c>
      <c r="J801" s="3">
        <v>0.20499999999999999</v>
      </c>
      <c r="K801" s="3">
        <v>0.249</v>
      </c>
      <c r="L801" s="3">
        <v>0.26400000000000001</v>
      </c>
      <c r="M801" s="3">
        <v>0.26400000000000001</v>
      </c>
      <c r="N801" s="3">
        <v>0.248</v>
      </c>
      <c r="O801" s="3">
        <v>0.18</v>
      </c>
      <c r="P801" s="3">
        <v>0.114</v>
      </c>
      <c r="Q801" s="3">
        <v>0.126</v>
      </c>
      <c r="R801" s="3">
        <v>0.17100000000000001</v>
      </c>
      <c r="S801" s="3">
        <v>0.155</v>
      </c>
    </row>
    <row r="802" spans="1:19" x14ac:dyDescent="0.25">
      <c r="A802">
        <v>2009</v>
      </c>
      <c r="B802">
        <v>181</v>
      </c>
      <c r="C802" t="s">
        <v>77</v>
      </c>
      <c r="D802" t="s">
        <v>169</v>
      </c>
      <c r="E802" s="3">
        <v>0.217</v>
      </c>
      <c r="F802" s="3">
        <v>0.215</v>
      </c>
      <c r="G802" s="3">
        <v>0.222</v>
      </c>
      <c r="H802" s="3">
        <v>0.153</v>
      </c>
      <c r="I802" s="3">
        <v>0.15</v>
      </c>
      <c r="J802" s="3">
        <v>0.17599999999999999</v>
      </c>
      <c r="K802" s="3">
        <v>0.22800000000000001</v>
      </c>
      <c r="L802" s="3">
        <v>0.247</v>
      </c>
      <c r="M802" s="3">
        <v>0.246</v>
      </c>
      <c r="N802" s="3">
        <v>0.23599999999999999</v>
      </c>
      <c r="O802" s="3">
        <v>0.23400000000000001</v>
      </c>
      <c r="P802" s="3">
        <v>0.18</v>
      </c>
      <c r="Q802" s="3">
        <v>0.16300000000000001</v>
      </c>
      <c r="R802" s="3">
        <v>0.17299999999999999</v>
      </c>
      <c r="S802" s="3">
        <v>0.156</v>
      </c>
    </row>
    <row r="803" spans="1:19" x14ac:dyDescent="0.25">
      <c r="A803">
        <v>2009</v>
      </c>
      <c r="B803">
        <v>181</v>
      </c>
      <c r="C803" t="s">
        <v>77</v>
      </c>
      <c r="D803" t="s">
        <v>170</v>
      </c>
      <c r="E803" s="3">
        <v>0.245</v>
      </c>
      <c r="F803" s="3">
        <v>0.222</v>
      </c>
      <c r="G803" s="3">
        <v>0.23100000000000001</v>
      </c>
      <c r="H803" s="3">
        <v>0.2</v>
      </c>
      <c r="I803" s="3">
        <v>0.17799999999999999</v>
      </c>
      <c r="J803" s="3">
        <v>0.255</v>
      </c>
      <c r="K803" s="3">
        <v>0.27500000000000002</v>
      </c>
      <c r="L803" s="3">
        <v>0.26400000000000001</v>
      </c>
      <c r="M803" s="3">
        <v>0.23100000000000001</v>
      </c>
      <c r="N803" s="3">
        <v>0.21299999999999999</v>
      </c>
      <c r="O803" s="3">
        <v>0.19500000000000001</v>
      </c>
      <c r="P803" s="3">
        <v>0.151</v>
      </c>
      <c r="Q803" s="3">
        <v>0.127</v>
      </c>
      <c r="R803" s="3">
        <v>0.151</v>
      </c>
      <c r="S803" s="3">
        <v>0.124</v>
      </c>
    </row>
    <row r="804" spans="1:19" x14ac:dyDescent="0.25">
      <c r="A804">
        <v>2009</v>
      </c>
      <c r="B804">
        <v>181</v>
      </c>
      <c r="C804" t="s">
        <v>77</v>
      </c>
      <c r="D804" t="s">
        <v>171</v>
      </c>
      <c r="E804" s="3">
        <v>0.20599999999999999</v>
      </c>
      <c r="F804" s="3">
        <v>0.21099999999999999</v>
      </c>
      <c r="G804" s="3">
        <v>0.20100000000000001</v>
      </c>
      <c r="H804" s="3">
        <v>0.16800000000000001</v>
      </c>
      <c r="I804" s="3">
        <v>0.21099999999999999</v>
      </c>
      <c r="J804" s="3">
        <v>0.252</v>
      </c>
      <c r="K804" s="3">
        <v>0.26700000000000002</v>
      </c>
      <c r="L804" s="3">
        <v>0.20899999999999999</v>
      </c>
      <c r="M804" s="3">
        <v>0.14399999999999999</v>
      </c>
      <c r="N804" s="3">
        <v>0.156</v>
      </c>
      <c r="O804" s="3">
        <v>0.17299999999999999</v>
      </c>
      <c r="P804" s="3">
        <v>0.17</v>
      </c>
      <c r="Q804" s="3">
        <v>0.17799999999999999</v>
      </c>
      <c r="R804" s="3">
        <v>0.158</v>
      </c>
      <c r="S804" s="3">
        <v>0.14000000000000001</v>
      </c>
    </row>
    <row r="805" spans="1:19" x14ac:dyDescent="0.25">
      <c r="A805">
        <v>2009</v>
      </c>
      <c r="B805">
        <v>181</v>
      </c>
      <c r="C805" t="s">
        <v>77</v>
      </c>
      <c r="D805" t="s">
        <v>172</v>
      </c>
      <c r="E805" s="3">
        <v>0.20899999999999999</v>
      </c>
      <c r="F805" s="3">
        <v>0.20599999999999999</v>
      </c>
      <c r="G805" s="3">
        <v>0.22700000000000001</v>
      </c>
      <c r="H805" s="3">
        <v>0.22700000000000001</v>
      </c>
      <c r="I805" s="3">
        <v>0.21099999999999999</v>
      </c>
      <c r="J805" s="3">
        <v>0.246</v>
      </c>
      <c r="K805" s="3">
        <v>0.21299999999999999</v>
      </c>
      <c r="L805" s="3">
        <v>0.19</v>
      </c>
      <c r="M805" s="3">
        <v>0.14599999999999999</v>
      </c>
      <c r="N805" s="3">
        <v>0.13</v>
      </c>
      <c r="O805" s="3">
        <v>0.109</v>
      </c>
      <c r="P805" s="3">
        <v>9.9000000000000005E-2</v>
      </c>
      <c r="Q805" s="3">
        <v>0.122</v>
      </c>
      <c r="R805" s="3">
        <v>0.14199999999999999</v>
      </c>
      <c r="S805" s="3">
        <v>0.125</v>
      </c>
    </row>
    <row r="806" spans="1:19" x14ac:dyDescent="0.25">
      <c r="A806">
        <v>2009</v>
      </c>
      <c r="B806">
        <v>181</v>
      </c>
      <c r="C806" t="s">
        <v>77</v>
      </c>
      <c r="D806" t="s">
        <v>173</v>
      </c>
      <c r="E806" s="3">
        <v>0.224</v>
      </c>
      <c r="F806" s="3">
        <v>0.218</v>
      </c>
      <c r="G806" s="3">
        <v>0.23100000000000001</v>
      </c>
      <c r="H806" s="3">
        <v>0.191</v>
      </c>
      <c r="I806" s="3">
        <v>0.19</v>
      </c>
      <c r="J806" s="3">
        <v>0.23599999999999999</v>
      </c>
      <c r="K806" s="3">
        <v>0.247</v>
      </c>
      <c r="L806" s="3">
        <v>0.247</v>
      </c>
      <c r="M806" s="3">
        <v>0.20899999999999999</v>
      </c>
      <c r="N806" s="3">
        <v>0.23200000000000001</v>
      </c>
      <c r="O806" s="3">
        <v>0.19700000000000001</v>
      </c>
      <c r="P806" s="3">
        <v>0.16200000000000001</v>
      </c>
      <c r="Q806" s="3">
        <v>0.14000000000000001</v>
      </c>
      <c r="R806" s="3">
        <v>0.14199999999999999</v>
      </c>
      <c r="S806" s="3">
        <v>0.11899999999999999</v>
      </c>
    </row>
    <row r="807" spans="1:19" x14ac:dyDescent="0.25">
      <c r="A807">
        <v>2009</v>
      </c>
      <c r="B807">
        <v>182</v>
      </c>
      <c r="C807" t="s">
        <v>77</v>
      </c>
      <c r="D807" t="s">
        <v>83</v>
      </c>
      <c r="E807" s="3">
        <v>0.23300000000000001</v>
      </c>
      <c r="F807" s="3">
        <v>0.23799999999999999</v>
      </c>
      <c r="G807" s="3">
        <v>0.22700000000000001</v>
      </c>
      <c r="H807" s="3">
        <v>0.221</v>
      </c>
      <c r="I807" s="3">
        <v>0.23400000000000001</v>
      </c>
      <c r="J807" s="3">
        <v>0.246</v>
      </c>
      <c r="K807" s="3">
        <v>0.254</v>
      </c>
      <c r="L807" s="3">
        <v>0.251</v>
      </c>
      <c r="M807" s="3">
        <v>0.26100000000000001</v>
      </c>
      <c r="N807" s="3">
        <v>0.23100000000000001</v>
      </c>
      <c r="O807" s="3">
        <v>0.19</v>
      </c>
      <c r="P807" s="3">
        <v>0.115</v>
      </c>
      <c r="Q807" s="3">
        <v>0.127</v>
      </c>
      <c r="R807" s="3">
        <v>0.123</v>
      </c>
      <c r="S807" s="3">
        <v>8.2000000000000003E-2</v>
      </c>
    </row>
    <row r="808" spans="1:19" x14ac:dyDescent="0.25">
      <c r="A808">
        <v>2009</v>
      </c>
      <c r="B808">
        <v>182</v>
      </c>
      <c r="C808" t="s">
        <v>77</v>
      </c>
      <c r="D808" t="s">
        <v>84</v>
      </c>
      <c r="E808" s="3">
        <v>0.223</v>
      </c>
      <c r="F808" s="3">
        <v>0.22500000000000001</v>
      </c>
      <c r="G808" s="3">
        <v>0.23300000000000001</v>
      </c>
      <c r="H808" s="3">
        <v>0.21299999999999999</v>
      </c>
      <c r="I808" s="3">
        <v>0.214</v>
      </c>
      <c r="J808" s="3">
        <v>0.218</v>
      </c>
      <c r="K808" s="3">
        <v>0.23699999999999999</v>
      </c>
      <c r="L808" s="3">
        <v>0.23</v>
      </c>
      <c r="M808" s="3">
        <v>0.30499999999999999</v>
      </c>
      <c r="N808" s="3">
        <v>0.247</v>
      </c>
      <c r="O808" s="3">
        <v>0.13900000000000001</v>
      </c>
      <c r="P808" s="3">
        <v>0.126</v>
      </c>
      <c r="Q808" s="3">
        <v>0.13100000000000001</v>
      </c>
      <c r="R808" s="3">
        <v>0.129</v>
      </c>
      <c r="S808" s="3">
        <v>8.8999999999999996E-2</v>
      </c>
    </row>
    <row r="809" spans="1:19" x14ac:dyDescent="0.25">
      <c r="A809">
        <v>2009</v>
      </c>
      <c r="B809">
        <v>182</v>
      </c>
      <c r="C809" t="s">
        <v>77</v>
      </c>
      <c r="D809" t="s">
        <v>85</v>
      </c>
      <c r="E809" s="3">
        <v>0.23699999999999999</v>
      </c>
      <c r="F809" s="3">
        <v>0.22900000000000001</v>
      </c>
      <c r="G809" s="3">
        <v>0.21299999999999999</v>
      </c>
      <c r="H809" s="3">
        <v>0.217</v>
      </c>
      <c r="I809" s="3">
        <v>0.218</v>
      </c>
      <c r="J809" s="3">
        <v>0.23400000000000001</v>
      </c>
      <c r="K809" s="3">
        <v>0.23400000000000001</v>
      </c>
      <c r="L809" s="3">
        <v>0.20599999999999999</v>
      </c>
      <c r="M809" s="3">
        <v>0.27900000000000003</v>
      </c>
      <c r="N809" s="3">
        <v>0.318</v>
      </c>
      <c r="O809" s="3">
        <v>0.16300000000000001</v>
      </c>
      <c r="P809" s="3">
        <v>0.11899999999999999</v>
      </c>
      <c r="Q809" s="3">
        <v>0.13600000000000001</v>
      </c>
      <c r="R809" s="3">
        <v>0.14199999999999999</v>
      </c>
      <c r="S809" s="3">
        <v>9.9000000000000005E-2</v>
      </c>
    </row>
    <row r="810" spans="1:19" x14ac:dyDescent="0.25">
      <c r="A810">
        <v>2009</v>
      </c>
      <c r="B810">
        <v>182</v>
      </c>
      <c r="C810" t="s">
        <v>77</v>
      </c>
      <c r="D810" t="s">
        <v>86</v>
      </c>
      <c r="E810" s="3">
        <v>0.22500000000000001</v>
      </c>
      <c r="F810" s="3">
        <v>0.219</v>
      </c>
      <c r="G810" s="3">
        <v>0.223</v>
      </c>
      <c r="H810" s="3">
        <v>0.222</v>
      </c>
      <c r="I810" s="3">
        <v>0.222</v>
      </c>
      <c r="J810" s="3">
        <v>0.217</v>
      </c>
      <c r="K810" s="3">
        <v>0.21</v>
      </c>
      <c r="L810" s="3">
        <v>0.20200000000000001</v>
      </c>
      <c r="M810" s="3">
        <v>0.22</v>
      </c>
      <c r="N810" s="3">
        <v>0.251</v>
      </c>
      <c r="O810" s="3">
        <v>0.2</v>
      </c>
      <c r="P810" s="3">
        <v>0.155</v>
      </c>
      <c r="Q810" s="3">
        <v>0.14299999999999999</v>
      </c>
      <c r="R810" s="3">
        <v>0.14699999999999999</v>
      </c>
      <c r="S810" s="3">
        <v>9.8000000000000004E-2</v>
      </c>
    </row>
    <row r="811" spans="1:19" x14ac:dyDescent="0.25">
      <c r="A811">
        <v>2009</v>
      </c>
      <c r="B811">
        <v>182</v>
      </c>
      <c r="C811" t="s">
        <v>77</v>
      </c>
      <c r="D811" t="s">
        <v>87</v>
      </c>
      <c r="E811" s="3">
        <v>0.245</v>
      </c>
      <c r="F811" s="3">
        <v>0.22900000000000001</v>
      </c>
      <c r="G811" s="3">
        <v>0.246</v>
      </c>
      <c r="H811" s="3">
        <v>0.24199999999999999</v>
      </c>
      <c r="I811" s="3">
        <v>0.25</v>
      </c>
      <c r="J811" s="3">
        <v>0.249</v>
      </c>
      <c r="K811" s="3">
        <v>0.254</v>
      </c>
      <c r="L811" s="3">
        <v>0.23899999999999999</v>
      </c>
      <c r="M811" s="3">
        <v>0.22600000000000001</v>
      </c>
      <c r="N811" s="3">
        <v>0.216</v>
      </c>
      <c r="O811" s="3">
        <v>0.21</v>
      </c>
      <c r="P811" s="3">
        <v>0.16200000000000001</v>
      </c>
      <c r="Q811" s="3">
        <v>0.16600000000000001</v>
      </c>
      <c r="R811" s="3">
        <v>0.157</v>
      </c>
      <c r="S811" s="3">
        <v>0.11600000000000001</v>
      </c>
    </row>
    <row r="812" spans="1:19" x14ac:dyDescent="0.25">
      <c r="A812">
        <v>2009</v>
      </c>
      <c r="B812">
        <v>182</v>
      </c>
      <c r="C812" t="s">
        <v>77</v>
      </c>
      <c r="D812" t="s">
        <v>88</v>
      </c>
      <c r="E812" s="3">
        <v>0.23599999999999999</v>
      </c>
      <c r="F812" s="3">
        <v>0.247</v>
      </c>
      <c r="G812" s="3">
        <v>0.251</v>
      </c>
      <c r="H812" s="3">
        <v>0.248</v>
      </c>
      <c r="I812" s="3">
        <v>0.26700000000000002</v>
      </c>
      <c r="J812" s="3">
        <v>0.26500000000000001</v>
      </c>
      <c r="K812" s="3">
        <v>0.27200000000000002</v>
      </c>
      <c r="L812" s="3">
        <v>0.191</v>
      </c>
      <c r="M812" s="3">
        <v>0.20899999999999999</v>
      </c>
      <c r="N812" s="3">
        <v>0.254</v>
      </c>
      <c r="O812" s="3">
        <v>0.21</v>
      </c>
      <c r="P812" s="3">
        <v>0.191</v>
      </c>
      <c r="Q812" s="3">
        <v>0.16300000000000001</v>
      </c>
      <c r="R812" s="3">
        <v>0.157</v>
      </c>
      <c r="S812" s="3">
        <v>0.123</v>
      </c>
    </row>
    <row r="813" spans="1:19" x14ac:dyDescent="0.25">
      <c r="A813">
        <v>2009</v>
      </c>
      <c r="B813">
        <v>182</v>
      </c>
      <c r="C813" t="s">
        <v>77</v>
      </c>
      <c r="D813" t="s">
        <v>89</v>
      </c>
      <c r="E813" s="3">
        <v>0.23799999999999999</v>
      </c>
      <c r="F813" s="3">
        <v>0.23300000000000001</v>
      </c>
      <c r="G813" s="3">
        <v>0.23799999999999999</v>
      </c>
      <c r="H813" s="3">
        <v>0.192</v>
      </c>
      <c r="I813" s="3">
        <v>0.16800000000000001</v>
      </c>
      <c r="J813" s="3">
        <v>0.20200000000000001</v>
      </c>
      <c r="K813" s="3">
        <v>0.20499999999999999</v>
      </c>
      <c r="L813" s="3">
        <v>0.22</v>
      </c>
      <c r="M813" s="3">
        <v>0.22900000000000001</v>
      </c>
      <c r="N813" s="3">
        <v>0.22600000000000001</v>
      </c>
      <c r="O813" s="3">
        <v>0.22600000000000001</v>
      </c>
      <c r="P813" s="3">
        <v>0.219</v>
      </c>
      <c r="Q813" s="3">
        <v>0.17299999999999999</v>
      </c>
      <c r="R813" s="3">
        <v>0.155</v>
      </c>
      <c r="S813" s="3">
        <v>8.6999999999999994E-2</v>
      </c>
    </row>
    <row r="814" spans="1:19" x14ac:dyDescent="0.25">
      <c r="A814">
        <v>2009</v>
      </c>
      <c r="B814">
        <v>182</v>
      </c>
      <c r="C814" t="s">
        <v>77</v>
      </c>
      <c r="D814" t="s">
        <v>111</v>
      </c>
      <c r="E814" s="3">
        <v>0.224</v>
      </c>
      <c r="F814" s="3">
        <v>0.223</v>
      </c>
      <c r="G814" s="3">
        <v>0.20899999999999999</v>
      </c>
      <c r="H814" s="3">
        <v>0.215</v>
      </c>
      <c r="I814" s="3">
        <v>0.22700000000000001</v>
      </c>
      <c r="J814" s="3">
        <v>0.23300000000000001</v>
      </c>
      <c r="K814" s="3">
        <v>0.251</v>
      </c>
      <c r="L814" s="3">
        <v>0.23599999999999999</v>
      </c>
      <c r="M814" s="3">
        <v>0.24299999999999999</v>
      </c>
      <c r="N814" s="3">
        <v>0.23</v>
      </c>
      <c r="O814" s="3">
        <v>0.28199999999999997</v>
      </c>
      <c r="P814" s="3">
        <v>0.154</v>
      </c>
      <c r="Q814" s="3">
        <v>0.127</v>
      </c>
      <c r="R814" s="3">
        <v>0.11899999999999999</v>
      </c>
      <c r="S814" s="3">
        <v>7.8E-2</v>
      </c>
    </row>
    <row r="815" spans="1:19" x14ac:dyDescent="0.25">
      <c r="A815">
        <v>2009</v>
      </c>
      <c r="B815">
        <v>182</v>
      </c>
      <c r="C815" t="s">
        <v>77</v>
      </c>
      <c r="D815" t="s">
        <v>112</v>
      </c>
      <c r="E815" s="3">
        <v>0.26800000000000002</v>
      </c>
      <c r="F815" s="3">
        <v>0.251</v>
      </c>
      <c r="G815" s="3">
        <v>0.27</v>
      </c>
      <c r="H815" s="3">
        <v>0.24199999999999999</v>
      </c>
      <c r="I815" s="3">
        <v>0.22500000000000001</v>
      </c>
      <c r="J815" s="3">
        <v>0.23599999999999999</v>
      </c>
      <c r="K815" s="3">
        <v>0.247</v>
      </c>
      <c r="L815" s="3">
        <v>0.23699999999999999</v>
      </c>
      <c r="M815" s="3">
        <v>0.252</v>
      </c>
      <c r="N815" s="3">
        <v>0.246</v>
      </c>
      <c r="O815" s="3">
        <v>0.25700000000000001</v>
      </c>
      <c r="P815" s="3">
        <v>0.248</v>
      </c>
      <c r="Q815" s="3">
        <v>0.16400000000000001</v>
      </c>
      <c r="R815" s="3">
        <v>0.14099999999999999</v>
      </c>
      <c r="S815" s="3">
        <v>9.6000000000000002E-2</v>
      </c>
    </row>
    <row r="816" spans="1:19" x14ac:dyDescent="0.25">
      <c r="A816">
        <v>2009</v>
      </c>
      <c r="B816">
        <v>182</v>
      </c>
      <c r="C816" t="s">
        <v>77</v>
      </c>
      <c r="D816" t="s">
        <v>113</v>
      </c>
      <c r="E816" s="3">
        <v>0.22900000000000001</v>
      </c>
      <c r="F816" s="3">
        <v>0.222</v>
      </c>
      <c r="G816" s="3">
        <v>0.253</v>
      </c>
      <c r="H816" s="3">
        <v>0.26400000000000001</v>
      </c>
      <c r="I816" s="3">
        <v>0.26</v>
      </c>
      <c r="J816" s="3">
        <v>0.253</v>
      </c>
      <c r="K816" s="3">
        <v>0.248</v>
      </c>
      <c r="L816" s="3">
        <v>0.23300000000000001</v>
      </c>
      <c r="M816" s="3">
        <v>0.25</v>
      </c>
      <c r="N816" s="3">
        <v>0.25600000000000001</v>
      </c>
      <c r="O816" s="3">
        <v>0.217</v>
      </c>
      <c r="P816" s="3">
        <v>0.185</v>
      </c>
      <c r="Q816" s="3">
        <v>0.155</v>
      </c>
      <c r="R816" s="3">
        <v>0.13800000000000001</v>
      </c>
      <c r="S816" s="3">
        <v>9.5000000000000001E-2</v>
      </c>
    </row>
    <row r="817" spans="1:19" x14ac:dyDescent="0.25">
      <c r="A817">
        <v>2009</v>
      </c>
      <c r="B817">
        <v>182</v>
      </c>
      <c r="C817" t="s">
        <v>77</v>
      </c>
      <c r="D817" t="s">
        <v>114</v>
      </c>
      <c r="E817" s="3">
        <v>0.25600000000000001</v>
      </c>
      <c r="F817" s="3">
        <v>0.24099999999999999</v>
      </c>
      <c r="G817" s="3">
        <v>0.251</v>
      </c>
      <c r="H817" s="3">
        <v>0.253</v>
      </c>
      <c r="I817" s="3">
        <v>0.23400000000000001</v>
      </c>
      <c r="J817" s="3">
        <v>0.24299999999999999</v>
      </c>
      <c r="K817" s="3">
        <v>0.21</v>
      </c>
      <c r="L817" s="3">
        <v>0.223</v>
      </c>
      <c r="M817" s="3">
        <v>0.22</v>
      </c>
      <c r="N817" s="3">
        <v>0.215</v>
      </c>
      <c r="O817" s="3">
        <v>0.14899999999999999</v>
      </c>
      <c r="P817" s="3">
        <v>0.11799999999999999</v>
      </c>
      <c r="Q817" s="3">
        <v>0.14399999999999999</v>
      </c>
      <c r="R817" s="3">
        <v>0.14099999999999999</v>
      </c>
      <c r="S817" s="3">
        <v>0.10199999999999999</v>
      </c>
    </row>
    <row r="818" spans="1:19" x14ac:dyDescent="0.25">
      <c r="A818">
        <v>2009</v>
      </c>
      <c r="B818">
        <v>182</v>
      </c>
      <c r="C818" t="s">
        <v>77</v>
      </c>
      <c r="D818" t="s">
        <v>115</v>
      </c>
      <c r="E818" s="3">
        <v>0.191</v>
      </c>
      <c r="F818" s="3">
        <v>0.222</v>
      </c>
      <c r="G818" s="3">
        <v>0.189</v>
      </c>
      <c r="H818" s="3">
        <v>0.20599999999999999</v>
      </c>
      <c r="I818" s="3">
        <v>0.24199999999999999</v>
      </c>
      <c r="J818" s="3">
        <v>0.249</v>
      </c>
      <c r="K818" s="3">
        <v>0.246</v>
      </c>
      <c r="L818" s="3">
        <v>0.251</v>
      </c>
      <c r="M818" s="3">
        <v>0.25800000000000001</v>
      </c>
      <c r="N818" s="3">
        <v>0.23599999999999999</v>
      </c>
      <c r="O818" s="3">
        <v>0.16900000000000001</v>
      </c>
      <c r="P818" s="3">
        <v>0.10199999999999999</v>
      </c>
      <c r="Q818" s="3">
        <v>0.13200000000000001</v>
      </c>
      <c r="R818" s="3">
        <v>0.13500000000000001</v>
      </c>
      <c r="S818" s="3">
        <v>9.6000000000000002E-2</v>
      </c>
    </row>
    <row r="819" spans="1:19" x14ac:dyDescent="0.25">
      <c r="A819">
        <v>2009</v>
      </c>
      <c r="B819">
        <v>182</v>
      </c>
      <c r="C819" t="s">
        <v>77</v>
      </c>
      <c r="D819" t="s">
        <v>116</v>
      </c>
      <c r="E819" s="3">
        <v>0.249</v>
      </c>
      <c r="F819" s="3">
        <v>0.255</v>
      </c>
      <c r="G819" s="3">
        <v>0.26900000000000002</v>
      </c>
      <c r="H819" s="3">
        <v>0.25</v>
      </c>
      <c r="I819" s="3">
        <v>0.247</v>
      </c>
      <c r="J819" s="3">
        <v>0.24399999999999999</v>
      </c>
      <c r="K819" s="3">
        <v>0.24399999999999999</v>
      </c>
      <c r="L819" s="3">
        <v>0.19400000000000001</v>
      </c>
      <c r="M819" s="3">
        <v>0.214</v>
      </c>
      <c r="N819" s="3">
        <v>0.183</v>
      </c>
      <c r="O819" s="3">
        <v>0.14499999999999999</v>
      </c>
      <c r="P819" s="3">
        <v>0.13300000000000001</v>
      </c>
      <c r="Q819" s="3">
        <v>0.13900000000000001</v>
      </c>
      <c r="R819" s="3">
        <v>0.153</v>
      </c>
      <c r="S819" s="3">
        <v>0.11</v>
      </c>
    </row>
    <row r="820" spans="1:19" x14ac:dyDescent="0.25">
      <c r="A820">
        <v>2009</v>
      </c>
      <c r="B820">
        <v>182</v>
      </c>
      <c r="C820" t="s">
        <v>77</v>
      </c>
      <c r="D820" t="s">
        <v>117</v>
      </c>
      <c r="E820" s="3">
        <v>0.14199999999999999</v>
      </c>
      <c r="F820" s="3">
        <v>0.13900000000000001</v>
      </c>
      <c r="G820" s="3">
        <v>0.16</v>
      </c>
      <c r="H820" s="3">
        <v>0.185</v>
      </c>
      <c r="I820" s="3">
        <v>0.2</v>
      </c>
      <c r="J820" s="3">
        <v>0.20300000000000001</v>
      </c>
      <c r="K820" s="3">
        <v>0.20799999999999999</v>
      </c>
      <c r="L820" s="3">
        <v>0.19</v>
      </c>
      <c r="M820" s="3">
        <v>0.18</v>
      </c>
      <c r="N820" s="3">
        <v>0.184</v>
      </c>
      <c r="O820" s="3">
        <v>0.161</v>
      </c>
      <c r="P820" s="3">
        <v>0.125</v>
      </c>
      <c r="Q820" s="3">
        <v>0.153</v>
      </c>
      <c r="R820" s="3">
        <v>0.14799999999999999</v>
      </c>
      <c r="S820" s="3">
        <v>0.105</v>
      </c>
    </row>
    <row r="821" spans="1:19" x14ac:dyDescent="0.25">
      <c r="A821">
        <v>2009</v>
      </c>
      <c r="B821">
        <v>182</v>
      </c>
      <c r="C821" t="s">
        <v>77</v>
      </c>
      <c r="D821" t="s">
        <v>153</v>
      </c>
      <c r="E821" s="3">
        <v>0.10199999999999999</v>
      </c>
      <c r="F821" s="3">
        <v>0.115</v>
      </c>
      <c r="G821" s="3">
        <v>0.16600000000000001</v>
      </c>
      <c r="H821" s="3">
        <v>0.20200000000000001</v>
      </c>
      <c r="I821" s="3">
        <v>0.216</v>
      </c>
      <c r="J821" s="3">
        <v>0.223</v>
      </c>
      <c r="K821" s="3">
        <v>0.24099999999999999</v>
      </c>
      <c r="L821" s="3">
        <v>0.23100000000000001</v>
      </c>
      <c r="M821" s="3">
        <v>0.21</v>
      </c>
      <c r="N821" s="3">
        <v>0.20200000000000001</v>
      </c>
      <c r="O821" s="3">
        <v>0.16700000000000001</v>
      </c>
      <c r="P821" s="3">
        <v>0.151</v>
      </c>
      <c r="Q821" s="3">
        <v>0.17599999999999999</v>
      </c>
      <c r="R821" s="3">
        <v>0.16400000000000001</v>
      </c>
      <c r="S821" s="3">
        <v>0.13100000000000001</v>
      </c>
    </row>
    <row r="822" spans="1:19" x14ac:dyDescent="0.25">
      <c r="A822">
        <v>2009</v>
      </c>
      <c r="B822">
        <v>182</v>
      </c>
      <c r="C822" t="s">
        <v>77</v>
      </c>
      <c r="D822" t="s">
        <v>154</v>
      </c>
      <c r="E822" s="3">
        <v>0.23599999999999999</v>
      </c>
      <c r="F822" s="3">
        <v>0.219</v>
      </c>
      <c r="G822" s="3">
        <v>0.185</v>
      </c>
      <c r="H822" s="3">
        <v>0.223</v>
      </c>
      <c r="I822" s="3">
        <v>0.24099999999999999</v>
      </c>
      <c r="J822" s="3">
        <v>0.23499999999999999</v>
      </c>
      <c r="K822" s="3">
        <v>0.25</v>
      </c>
      <c r="L822" s="3">
        <v>0.24</v>
      </c>
      <c r="M822" s="3">
        <v>0.19400000000000001</v>
      </c>
      <c r="N822" s="3">
        <v>0.17499999999999999</v>
      </c>
      <c r="O822" s="3">
        <v>0.13500000000000001</v>
      </c>
      <c r="P822" s="3">
        <v>0.108</v>
      </c>
      <c r="Q822" s="3">
        <v>0.121</v>
      </c>
      <c r="R822" s="3">
        <v>0.14499999999999999</v>
      </c>
      <c r="S822" s="3">
        <v>0.12</v>
      </c>
    </row>
    <row r="823" spans="1:19" x14ac:dyDescent="0.25">
      <c r="A823">
        <v>2009</v>
      </c>
      <c r="B823">
        <v>182</v>
      </c>
      <c r="C823" t="s">
        <v>77</v>
      </c>
      <c r="D823" t="s">
        <v>155</v>
      </c>
      <c r="E823" s="3">
        <v>0.19500000000000001</v>
      </c>
      <c r="F823" s="3">
        <v>0.20100000000000001</v>
      </c>
      <c r="G823" s="3">
        <v>0.16300000000000001</v>
      </c>
      <c r="H823" s="3">
        <v>0.16500000000000001</v>
      </c>
      <c r="I823" s="3">
        <v>0.246</v>
      </c>
      <c r="J823" s="3">
        <v>0.222</v>
      </c>
      <c r="K823" s="3">
        <v>0.24399999999999999</v>
      </c>
      <c r="L823" s="3">
        <v>0.24399999999999999</v>
      </c>
      <c r="M823" s="3">
        <v>0.248</v>
      </c>
      <c r="N823" s="3">
        <v>0.26200000000000001</v>
      </c>
      <c r="O823" s="3">
        <v>0.219</v>
      </c>
      <c r="P823" s="3">
        <v>0.19</v>
      </c>
      <c r="Q823" s="3">
        <v>0.13700000000000001</v>
      </c>
      <c r="R823" s="3">
        <v>0.13800000000000001</v>
      </c>
      <c r="S823" s="3">
        <v>0.121</v>
      </c>
    </row>
    <row r="824" spans="1:19" x14ac:dyDescent="0.25">
      <c r="A824">
        <v>2009</v>
      </c>
      <c r="B824">
        <v>182</v>
      </c>
      <c r="C824" t="s">
        <v>77</v>
      </c>
      <c r="D824" t="s">
        <v>156</v>
      </c>
      <c r="E824" s="3">
        <v>0.219</v>
      </c>
      <c r="F824" s="3">
        <v>0.219</v>
      </c>
      <c r="G824" s="3">
        <v>0.223</v>
      </c>
      <c r="H824" s="3">
        <v>0.24399999999999999</v>
      </c>
      <c r="I824" s="3">
        <v>0.16900000000000001</v>
      </c>
      <c r="J824" s="3">
        <v>0.21</v>
      </c>
      <c r="K824" s="3">
        <v>0.22700000000000001</v>
      </c>
      <c r="L824" s="3">
        <v>0.217</v>
      </c>
      <c r="M824" s="3">
        <v>0.23599999999999999</v>
      </c>
      <c r="N824" s="3">
        <v>0.222</v>
      </c>
      <c r="O824" s="3">
        <v>0.13600000000000001</v>
      </c>
      <c r="P824" s="3">
        <v>0.107</v>
      </c>
      <c r="Q824" s="3">
        <v>0.13500000000000001</v>
      </c>
      <c r="R824" s="3">
        <v>0.13600000000000001</v>
      </c>
      <c r="S824" s="3">
        <v>0.11899999999999999</v>
      </c>
    </row>
    <row r="825" spans="1:19" x14ac:dyDescent="0.25">
      <c r="A825">
        <v>2009</v>
      </c>
      <c r="B825">
        <v>182</v>
      </c>
      <c r="C825" t="s">
        <v>77</v>
      </c>
      <c r="D825" t="s">
        <v>157</v>
      </c>
      <c r="E825" s="3">
        <v>0.23499999999999999</v>
      </c>
      <c r="F825" s="3">
        <v>0.23300000000000001</v>
      </c>
      <c r="G825" s="3">
        <v>0.255</v>
      </c>
      <c r="H825" s="3">
        <v>0.219</v>
      </c>
      <c r="I825" s="3">
        <v>0.20699999999999999</v>
      </c>
      <c r="J825" s="3">
        <v>0.24199999999999999</v>
      </c>
      <c r="K825" s="3">
        <v>0.248</v>
      </c>
      <c r="L825" s="3">
        <v>0.23499999999999999</v>
      </c>
      <c r="M825" s="3">
        <v>0.26700000000000002</v>
      </c>
      <c r="N825" s="3">
        <v>0.25</v>
      </c>
      <c r="O825" s="3">
        <v>0.16400000000000001</v>
      </c>
      <c r="P825" s="3">
        <v>0.153</v>
      </c>
      <c r="Q825" s="3">
        <v>0.156</v>
      </c>
      <c r="R825" s="3">
        <v>0.14499999999999999</v>
      </c>
      <c r="S825" s="3">
        <v>0.11700000000000001</v>
      </c>
    </row>
    <row r="826" spans="1:19" x14ac:dyDescent="0.25">
      <c r="A826">
        <v>2009</v>
      </c>
      <c r="B826">
        <v>182</v>
      </c>
      <c r="C826" t="s">
        <v>77</v>
      </c>
      <c r="D826" t="s">
        <v>158</v>
      </c>
      <c r="E826" s="3">
        <v>0.21199999999999999</v>
      </c>
      <c r="F826" s="3">
        <v>0.218</v>
      </c>
      <c r="G826" s="3">
        <v>0.22900000000000001</v>
      </c>
      <c r="H826" s="3">
        <v>0.23799999999999999</v>
      </c>
      <c r="I826" s="3">
        <v>0.19</v>
      </c>
      <c r="J826" s="3">
        <v>0.17699999999999999</v>
      </c>
      <c r="K826" s="3">
        <v>0.122</v>
      </c>
      <c r="L826" s="3">
        <v>0.13300000000000001</v>
      </c>
      <c r="M826" s="3">
        <v>0.16</v>
      </c>
      <c r="N826" s="3">
        <v>0.16200000000000001</v>
      </c>
      <c r="O826" s="3">
        <v>0.188</v>
      </c>
      <c r="P826" s="3">
        <v>0.19</v>
      </c>
      <c r="Q826" s="3">
        <v>0.13800000000000001</v>
      </c>
      <c r="R826" s="3">
        <v>0.13300000000000001</v>
      </c>
      <c r="S826" s="3">
        <v>0.11</v>
      </c>
    </row>
    <row r="827" spans="1:19" x14ac:dyDescent="0.25">
      <c r="A827">
        <v>2009</v>
      </c>
      <c r="B827">
        <v>182</v>
      </c>
      <c r="C827" t="s">
        <v>77</v>
      </c>
      <c r="D827" t="s">
        <v>159</v>
      </c>
      <c r="E827" s="3">
        <v>0.19900000000000001</v>
      </c>
      <c r="F827" s="3">
        <v>0.19400000000000001</v>
      </c>
      <c r="G827" s="3">
        <v>0.19800000000000001</v>
      </c>
      <c r="H827" s="3">
        <v>0.23799999999999999</v>
      </c>
      <c r="I827" s="3">
        <v>0.193</v>
      </c>
      <c r="J827" s="3">
        <v>0.20799999999999999</v>
      </c>
      <c r="K827" s="3">
        <v>0.21299999999999999</v>
      </c>
      <c r="L827" s="3">
        <v>0.23699999999999999</v>
      </c>
      <c r="M827" s="3">
        <v>0.20300000000000001</v>
      </c>
      <c r="N827" s="3">
        <v>0.13100000000000001</v>
      </c>
      <c r="O827" s="3">
        <v>0.12</v>
      </c>
      <c r="P827" s="3">
        <v>0.13600000000000001</v>
      </c>
      <c r="Q827" s="3">
        <v>0.13400000000000001</v>
      </c>
      <c r="R827" s="3">
        <v>0.123</v>
      </c>
      <c r="S827" s="3">
        <v>9.7000000000000003E-2</v>
      </c>
    </row>
    <row r="828" spans="1:19" x14ac:dyDescent="0.25">
      <c r="A828">
        <v>2009</v>
      </c>
      <c r="B828">
        <v>182</v>
      </c>
      <c r="C828" t="s">
        <v>77</v>
      </c>
      <c r="D828" t="s">
        <v>181</v>
      </c>
      <c r="E828" s="3">
        <v>0.25700000000000001</v>
      </c>
      <c r="F828" s="3">
        <v>0.246</v>
      </c>
      <c r="G828" s="3">
        <v>0.24099999999999999</v>
      </c>
      <c r="H828" s="3">
        <v>0.253</v>
      </c>
      <c r="I828" s="3">
        <v>0.20899999999999999</v>
      </c>
      <c r="J828" s="3">
        <v>0.21</v>
      </c>
      <c r="K828" s="3">
        <v>0.252</v>
      </c>
      <c r="L828" s="3">
        <v>0.27</v>
      </c>
      <c r="M828" s="3">
        <v>0.214</v>
      </c>
      <c r="N828" s="3">
        <v>0.186</v>
      </c>
      <c r="O828" s="3">
        <v>0.14899999999999999</v>
      </c>
      <c r="P828" s="3">
        <v>0.129</v>
      </c>
      <c r="Q828" s="3">
        <v>0.13300000000000001</v>
      </c>
      <c r="R828" s="3">
        <v>0.188</v>
      </c>
      <c r="S828" s="3">
        <v>0.158</v>
      </c>
    </row>
    <row r="829" spans="1:19" x14ac:dyDescent="0.25">
      <c r="A829">
        <v>2009</v>
      </c>
      <c r="B829">
        <v>182</v>
      </c>
      <c r="C829" t="s">
        <v>77</v>
      </c>
      <c r="D829" t="s">
        <v>182</v>
      </c>
      <c r="E829" s="3">
        <v>0.222</v>
      </c>
      <c r="F829" s="3">
        <v>0.20200000000000001</v>
      </c>
      <c r="G829" s="3">
        <v>0.23100000000000001</v>
      </c>
      <c r="H829" s="3">
        <v>0.19600000000000001</v>
      </c>
      <c r="I829" s="3">
        <v>0.193</v>
      </c>
      <c r="J829" s="3">
        <v>0.23599999999999999</v>
      </c>
      <c r="K829" s="3">
        <v>0.26500000000000001</v>
      </c>
      <c r="L829" s="3">
        <v>0.24199999999999999</v>
      </c>
      <c r="M829" s="3">
        <v>0.19800000000000001</v>
      </c>
      <c r="N829" s="3">
        <v>0.22900000000000001</v>
      </c>
      <c r="O829" s="3">
        <v>0.23200000000000001</v>
      </c>
      <c r="P829" s="3">
        <v>0.20799999999999999</v>
      </c>
      <c r="Q829" s="3">
        <v>0.17199999999999999</v>
      </c>
      <c r="R829" s="3">
        <v>0.19700000000000001</v>
      </c>
      <c r="S829" s="3">
        <v>0.16800000000000001</v>
      </c>
    </row>
    <row r="830" spans="1:19" x14ac:dyDescent="0.25">
      <c r="A830">
        <v>2009</v>
      </c>
      <c r="B830">
        <v>182</v>
      </c>
      <c r="C830" t="s">
        <v>77</v>
      </c>
      <c r="D830" t="s">
        <v>183</v>
      </c>
      <c r="E830" s="3">
        <v>0.22500000000000001</v>
      </c>
      <c r="F830" s="3">
        <v>0.218</v>
      </c>
      <c r="G830" s="3">
        <v>0.217</v>
      </c>
      <c r="H830" s="3">
        <v>0.22700000000000001</v>
      </c>
      <c r="I830" s="3">
        <v>0.17299999999999999</v>
      </c>
      <c r="J830" s="3">
        <v>0.20699999999999999</v>
      </c>
      <c r="K830" s="3">
        <v>0.251</v>
      </c>
      <c r="L830" s="3">
        <v>0.27100000000000002</v>
      </c>
      <c r="M830" s="3">
        <v>0.23699999999999999</v>
      </c>
      <c r="N830" s="3">
        <v>0.23899999999999999</v>
      </c>
      <c r="O830" s="3">
        <v>0.20399999999999999</v>
      </c>
      <c r="P830" s="3">
        <v>0.21</v>
      </c>
      <c r="Q830" s="3">
        <v>0.158</v>
      </c>
      <c r="R830" s="3">
        <v>0.20300000000000001</v>
      </c>
      <c r="S830" s="3">
        <v>0.17499999999999999</v>
      </c>
    </row>
    <row r="831" spans="1:19" x14ac:dyDescent="0.25">
      <c r="A831">
        <v>2009</v>
      </c>
      <c r="B831">
        <v>182</v>
      </c>
      <c r="C831" t="s">
        <v>77</v>
      </c>
      <c r="D831" t="s">
        <v>184</v>
      </c>
      <c r="E831" s="3">
        <v>0.26200000000000001</v>
      </c>
      <c r="F831" s="3">
        <v>0.248</v>
      </c>
      <c r="G831" s="3">
        <v>0.23499999999999999</v>
      </c>
      <c r="H831" s="3">
        <v>0.23699999999999999</v>
      </c>
      <c r="I831" s="3">
        <v>0.19700000000000001</v>
      </c>
      <c r="J831" s="3">
        <v>0.24199999999999999</v>
      </c>
      <c r="K831" s="3">
        <v>0.23699999999999999</v>
      </c>
      <c r="L831" s="3">
        <v>0.217</v>
      </c>
      <c r="M831" s="3">
        <v>0.23799999999999999</v>
      </c>
      <c r="N831" s="3">
        <v>0.215</v>
      </c>
      <c r="O831" s="3">
        <v>0.185</v>
      </c>
      <c r="P831" s="3">
        <v>0.159</v>
      </c>
      <c r="Q831" s="3">
        <v>0.18099999999999999</v>
      </c>
      <c r="R831" s="3">
        <v>0.19400000000000001</v>
      </c>
      <c r="S831" s="3">
        <v>0.17</v>
      </c>
    </row>
    <row r="832" spans="1:19" x14ac:dyDescent="0.25">
      <c r="A832">
        <v>2009</v>
      </c>
      <c r="B832">
        <v>182</v>
      </c>
      <c r="C832" t="s">
        <v>77</v>
      </c>
      <c r="D832" t="s">
        <v>185</v>
      </c>
      <c r="E832" s="3">
        <v>0.24199999999999999</v>
      </c>
      <c r="F832" s="3">
        <v>0.222</v>
      </c>
      <c r="G832" s="3">
        <v>0.224</v>
      </c>
      <c r="H832" s="3">
        <v>0.218</v>
      </c>
      <c r="I832" s="3">
        <v>0.2</v>
      </c>
      <c r="J832" s="3">
        <v>0.23599999999999999</v>
      </c>
      <c r="K832" s="3">
        <v>0.249</v>
      </c>
      <c r="L832" s="3">
        <v>0.25600000000000001</v>
      </c>
      <c r="M832" s="3">
        <v>0.25800000000000001</v>
      </c>
      <c r="N832" s="3">
        <v>0.23799999999999999</v>
      </c>
      <c r="O832" s="3">
        <v>0.22900000000000001</v>
      </c>
      <c r="P832" s="3">
        <v>0.19400000000000001</v>
      </c>
      <c r="Q832" s="3">
        <v>0.20399999999999999</v>
      </c>
      <c r="R832" s="3">
        <v>0.18099999999999999</v>
      </c>
      <c r="S832" s="3">
        <v>0.156</v>
      </c>
    </row>
    <row r="833" spans="1:19" x14ac:dyDescent="0.25">
      <c r="A833">
        <v>2009</v>
      </c>
      <c r="B833">
        <v>182</v>
      </c>
      <c r="C833" t="s">
        <v>77</v>
      </c>
      <c r="D833" t="s">
        <v>186</v>
      </c>
      <c r="E833" s="3">
        <v>0.193</v>
      </c>
      <c r="F833" s="3">
        <v>0.19700000000000001</v>
      </c>
      <c r="G833" s="3">
        <v>0.23499999999999999</v>
      </c>
      <c r="H833" s="3">
        <v>0.21099999999999999</v>
      </c>
      <c r="I833" s="3">
        <v>0.26400000000000001</v>
      </c>
      <c r="J833" s="3">
        <v>0.249</v>
      </c>
      <c r="K833" s="3">
        <v>0.22800000000000001</v>
      </c>
      <c r="L833" s="3">
        <v>0.217</v>
      </c>
      <c r="M833" s="3">
        <v>0.19400000000000001</v>
      </c>
      <c r="N833" s="3">
        <v>0.189</v>
      </c>
      <c r="O833" s="3">
        <v>0.19900000000000001</v>
      </c>
      <c r="P833" s="3">
        <v>0.17299999999999999</v>
      </c>
      <c r="Q833" s="3">
        <v>0.19700000000000001</v>
      </c>
      <c r="R833" s="3">
        <v>0.17499999999999999</v>
      </c>
      <c r="S833" s="3">
        <v>0.128</v>
      </c>
    </row>
    <row r="834" spans="1:19" x14ac:dyDescent="0.25">
      <c r="A834">
        <v>2009</v>
      </c>
      <c r="B834">
        <v>182</v>
      </c>
      <c r="C834" t="s">
        <v>77</v>
      </c>
      <c r="D834" t="s">
        <v>187</v>
      </c>
      <c r="E834" s="3">
        <v>0.15</v>
      </c>
      <c r="F834" s="3">
        <v>0.17</v>
      </c>
      <c r="G834" s="3">
        <v>0.16500000000000001</v>
      </c>
      <c r="H834" s="3">
        <v>0.20300000000000001</v>
      </c>
      <c r="I834" s="3">
        <v>0.22600000000000001</v>
      </c>
      <c r="J834" s="3">
        <v>0.23899999999999999</v>
      </c>
      <c r="K834" s="3">
        <v>0.251</v>
      </c>
      <c r="L834" s="3">
        <v>0.25</v>
      </c>
      <c r="M834" s="3">
        <v>0.27</v>
      </c>
      <c r="N834" s="3">
        <v>0.249</v>
      </c>
      <c r="O834" s="3">
        <v>0.20200000000000001</v>
      </c>
      <c r="P834" s="3">
        <v>0.17299999999999999</v>
      </c>
      <c r="Q834" s="3">
        <v>0.19900000000000001</v>
      </c>
      <c r="R834" s="3">
        <v>0.17499999999999999</v>
      </c>
      <c r="S834" s="3">
        <v>0.152</v>
      </c>
    </row>
    <row r="835" spans="1:19" x14ac:dyDescent="0.25">
      <c r="A835">
        <v>2009</v>
      </c>
      <c r="B835">
        <v>186</v>
      </c>
      <c r="C835" t="s">
        <v>77</v>
      </c>
      <c r="D835" t="s">
        <v>90</v>
      </c>
      <c r="E835" s="3">
        <v>0.23899999999999999</v>
      </c>
      <c r="F835" s="3">
        <v>0.25600000000000001</v>
      </c>
      <c r="G835" s="3">
        <v>0.254</v>
      </c>
      <c r="H835" s="3">
        <v>0.249</v>
      </c>
      <c r="I835" s="3">
        <v>0.26600000000000001</v>
      </c>
      <c r="J835" s="3">
        <v>0.28699999999999998</v>
      </c>
      <c r="K835" s="3">
        <v>0.25600000000000001</v>
      </c>
      <c r="L835" s="3">
        <v>0.23899999999999999</v>
      </c>
      <c r="M835" s="3">
        <v>0.20300000000000001</v>
      </c>
      <c r="N835" s="3">
        <v>0.18</v>
      </c>
      <c r="O835" s="3">
        <v>0.20699999999999999</v>
      </c>
      <c r="P835" s="3">
        <v>0.13400000000000001</v>
      </c>
      <c r="Q835" s="3">
        <v>9.9000000000000005E-2</v>
      </c>
      <c r="R835" s="3">
        <v>0.106</v>
      </c>
      <c r="S835" s="3">
        <v>6.8000000000000005E-2</v>
      </c>
    </row>
    <row r="836" spans="1:19" x14ac:dyDescent="0.25">
      <c r="A836">
        <v>2009</v>
      </c>
      <c r="B836">
        <v>186</v>
      </c>
      <c r="C836" t="s">
        <v>77</v>
      </c>
      <c r="D836" t="s">
        <v>91</v>
      </c>
      <c r="E836" s="3">
        <v>0.245</v>
      </c>
      <c r="F836" s="3">
        <v>0.23400000000000001</v>
      </c>
      <c r="G836" s="3">
        <v>0.24399999999999999</v>
      </c>
      <c r="H836" s="3">
        <v>0.245</v>
      </c>
      <c r="I836" s="3">
        <v>0.254</v>
      </c>
      <c r="J836" s="3">
        <v>0.22500000000000001</v>
      </c>
      <c r="K836" s="3">
        <v>0.222</v>
      </c>
      <c r="L836" s="3">
        <v>0.20699999999999999</v>
      </c>
      <c r="M836" s="3">
        <v>0.255</v>
      </c>
      <c r="N836" s="3">
        <v>0.26600000000000001</v>
      </c>
      <c r="O836" s="3">
        <v>0.23200000000000001</v>
      </c>
      <c r="P836" s="3">
        <v>0.14599999999999999</v>
      </c>
      <c r="Q836" s="3">
        <v>9.8000000000000004E-2</v>
      </c>
      <c r="R836" s="3">
        <v>0.11</v>
      </c>
      <c r="S836" s="3">
        <v>7.4999999999999997E-2</v>
      </c>
    </row>
    <row r="837" spans="1:19" x14ac:dyDescent="0.25">
      <c r="A837">
        <v>2009</v>
      </c>
      <c r="B837">
        <v>186</v>
      </c>
      <c r="C837" t="s">
        <v>77</v>
      </c>
      <c r="D837" t="s">
        <v>92</v>
      </c>
      <c r="E837" s="3">
        <v>0.249</v>
      </c>
      <c r="F837" s="3">
        <v>0.23599999999999999</v>
      </c>
      <c r="G837" s="3">
        <v>0.25800000000000001</v>
      </c>
      <c r="H837" s="3">
        <v>0.248</v>
      </c>
      <c r="I837" s="3">
        <v>0.26800000000000002</v>
      </c>
      <c r="J837" s="3">
        <v>0.26100000000000001</v>
      </c>
      <c r="K837" s="3">
        <v>0.23100000000000001</v>
      </c>
      <c r="L837" s="3">
        <v>0.246</v>
      </c>
      <c r="M837" s="3">
        <v>0.34100000000000003</v>
      </c>
      <c r="N837" s="3">
        <v>0.32500000000000001</v>
      </c>
      <c r="O837" s="3">
        <v>0.14699999999999999</v>
      </c>
      <c r="P837" s="3">
        <v>0.128</v>
      </c>
      <c r="Q837" s="3">
        <v>9.5000000000000001E-2</v>
      </c>
      <c r="R837" s="3">
        <v>0.115</v>
      </c>
      <c r="S837" s="3">
        <v>7.3999999999999996E-2</v>
      </c>
    </row>
    <row r="838" spans="1:19" x14ac:dyDescent="0.25">
      <c r="A838">
        <v>2009</v>
      </c>
      <c r="B838">
        <v>186</v>
      </c>
      <c r="C838" t="s">
        <v>77</v>
      </c>
      <c r="D838" t="s">
        <v>93</v>
      </c>
      <c r="E838" s="3">
        <v>0.24199999999999999</v>
      </c>
      <c r="F838" s="3">
        <v>0.24199999999999999</v>
      </c>
      <c r="G838" s="3">
        <v>0.24099999999999999</v>
      </c>
      <c r="H838" s="3">
        <v>0.20899999999999999</v>
      </c>
      <c r="I838" s="3">
        <v>0.20399999999999999</v>
      </c>
      <c r="J838" s="3">
        <v>0.23300000000000001</v>
      </c>
      <c r="K838" s="3">
        <v>0.23200000000000001</v>
      </c>
      <c r="L838" s="3">
        <v>0.222</v>
      </c>
      <c r="M838" s="3">
        <v>0.23200000000000001</v>
      </c>
      <c r="N838" s="3">
        <v>0.28499999999999998</v>
      </c>
      <c r="O838" s="3">
        <v>0.14099999999999999</v>
      </c>
      <c r="P838" s="3">
        <v>0.11799999999999999</v>
      </c>
      <c r="Q838" s="3">
        <v>0.11799999999999999</v>
      </c>
      <c r="R838" s="3">
        <v>0.123</v>
      </c>
      <c r="S838" s="3">
        <v>0.09</v>
      </c>
    </row>
    <row r="839" spans="1:19" x14ac:dyDescent="0.25">
      <c r="A839">
        <v>2009</v>
      </c>
      <c r="B839">
        <v>186</v>
      </c>
      <c r="C839" t="s">
        <v>77</v>
      </c>
      <c r="D839" t="s">
        <v>94</v>
      </c>
      <c r="E839" s="3">
        <v>0.252</v>
      </c>
      <c r="F839" s="3">
        <v>0.24399999999999999</v>
      </c>
      <c r="G839" s="3">
        <v>0.24399999999999999</v>
      </c>
      <c r="H839" s="3">
        <v>0.26200000000000001</v>
      </c>
      <c r="I839" s="3">
        <v>0.254</v>
      </c>
      <c r="J839" s="3">
        <v>0.25700000000000001</v>
      </c>
      <c r="K839" s="3">
        <v>0.253</v>
      </c>
      <c r="L839" s="3">
        <v>0.23200000000000001</v>
      </c>
      <c r="M839" s="3">
        <v>0.21</v>
      </c>
      <c r="N839" s="3">
        <v>0.17299999999999999</v>
      </c>
      <c r="O839" s="3">
        <v>0.14799999999999999</v>
      </c>
      <c r="P839" s="3">
        <v>0.127</v>
      </c>
      <c r="Q839" s="3">
        <v>0.127</v>
      </c>
      <c r="R839" s="3">
        <v>0.14299999999999999</v>
      </c>
      <c r="S839" s="3">
        <v>9.8000000000000004E-2</v>
      </c>
    </row>
    <row r="840" spans="1:19" x14ac:dyDescent="0.25">
      <c r="A840">
        <v>2009</v>
      </c>
      <c r="B840">
        <v>186</v>
      </c>
      <c r="C840" t="s">
        <v>77</v>
      </c>
      <c r="D840" t="s">
        <v>95</v>
      </c>
      <c r="E840" s="3">
        <v>0.26200000000000001</v>
      </c>
      <c r="F840" s="3">
        <v>0.251</v>
      </c>
      <c r="G840" s="3">
        <v>0.251</v>
      </c>
      <c r="H840" s="3">
        <v>0.26300000000000001</v>
      </c>
      <c r="I840" s="3">
        <v>0.26100000000000001</v>
      </c>
      <c r="J840" s="3">
        <v>0.251</v>
      </c>
      <c r="K840" s="3">
        <v>0.28100000000000003</v>
      </c>
      <c r="L840" s="3">
        <v>0.26200000000000001</v>
      </c>
      <c r="M840" s="3">
        <v>0.221</v>
      </c>
      <c r="N840" s="3">
        <v>0.17499999999999999</v>
      </c>
      <c r="O840" s="3">
        <v>0.113</v>
      </c>
      <c r="P840" s="3">
        <v>0.10100000000000001</v>
      </c>
      <c r="Q840" s="3">
        <v>0.126</v>
      </c>
      <c r="R840" s="3">
        <v>0.14199999999999999</v>
      </c>
      <c r="S840" s="3">
        <v>0.10199999999999999</v>
      </c>
    </row>
    <row r="841" spans="1:19" x14ac:dyDescent="0.25">
      <c r="A841">
        <v>2009</v>
      </c>
      <c r="B841">
        <v>186</v>
      </c>
      <c r="C841" t="s">
        <v>77</v>
      </c>
      <c r="D841" t="s">
        <v>96</v>
      </c>
      <c r="E841" s="3">
        <v>0.21</v>
      </c>
      <c r="F841" s="3">
        <v>0.215</v>
      </c>
      <c r="G841" s="3">
        <v>0.22500000000000001</v>
      </c>
      <c r="H841" s="3">
        <v>0.223</v>
      </c>
      <c r="I841" s="3">
        <v>0.224</v>
      </c>
      <c r="J841" s="3">
        <v>0.216</v>
      </c>
      <c r="K841" s="3">
        <v>0.19600000000000001</v>
      </c>
      <c r="L841" s="3">
        <v>0.16500000000000001</v>
      </c>
      <c r="M841" s="3">
        <v>0.15</v>
      </c>
      <c r="N841" s="3">
        <v>0.191</v>
      </c>
      <c r="O841" s="3">
        <v>0.16500000000000001</v>
      </c>
      <c r="P841" s="3">
        <v>0.14299999999999999</v>
      </c>
      <c r="Q841" s="3">
        <v>0.152</v>
      </c>
      <c r="R841" s="3">
        <v>0.154</v>
      </c>
      <c r="S841" s="3">
        <v>0.113</v>
      </c>
    </row>
    <row r="842" spans="1:19" x14ac:dyDescent="0.25">
      <c r="A842">
        <v>2009</v>
      </c>
      <c r="B842">
        <v>186</v>
      </c>
      <c r="C842" t="s">
        <v>77</v>
      </c>
      <c r="D842" t="s">
        <v>97</v>
      </c>
      <c r="E842" s="3">
        <v>0.187</v>
      </c>
      <c r="F842" s="3">
        <v>0.24199999999999999</v>
      </c>
      <c r="G842" s="3">
        <v>0.25900000000000001</v>
      </c>
      <c r="H842" s="3">
        <v>0.24399999999999999</v>
      </c>
      <c r="I842" s="3">
        <v>0.25</v>
      </c>
      <c r="J842" s="3">
        <v>0.24</v>
      </c>
      <c r="K842" s="3">
        <v>0.255</v>
      </c>
      <c r="L842" s="3">
        <v>0.23499999999999999</v>
      </c>
      <c r="M842" s="3">
        <v>0.23100000000000001</v>
      </c>
      <c r="N842" s="3">
        <v>0.18099999999999999</v>
      </c>
      <c r="O842" s="3">
        <v>0.17699999999999999</v>
      </c>
      <c r="P842" s="3">
        <v>0.13700000000000001</v>
      </c>
      <c r="Q842" s="3">
        <v>0.19400000000000001</v>
      </c>
      <c r="R842" s="3">
        <v>0.20399999999999999</v>
      </c>
      <c r="S842" s="3">
        <v>0.16600000000000001</v>
      </c>
    </row>
    <row r="843" spans="1:19" x14ac:dyDescent="0.25">
      <c r="A843">
        <v>2009</v>
      </c>
      <c r="B843">
        <v>186</v>
      </c>
      <c r="C843" t="s">
        <v>77</v>
      </c>
      <c r="D843" t="s">
        <v>98</v>
      </c>
      <c r="E843" s="3">
        <v>0.25</v>
      </c>
      <c r="F843" s="3">
        <v>0.23</v>
      </c>
      <c r="G843" s="3">
        <v>0.23799999999999999</v>
      </c>
      <c r="H843" s="3">
        <v>0.21199999999999999</v>
      </c>
      <c r="I843" s="3">
        <v>0.17</v>
      </c>
      <c r="J843" s="3">
        <v>0.17899999999999999</v>
      </c>
      <c r="K843" s="3">
        <v>0.19800000000000001</v>
      </c>
      <c r="L843" s="3">
        <v>0.22500000000000001</v>
      </c>
      <c r="M843" s="3">
        <v>0.24199999999999999</v>
      </c>
      <c r="N843" s="3">
        <v>0.25900000000000001</v>
      </c>
      <c r="O843" s="3">
        <v>0.17699999999999999</v>
      </c>
      <c r="P843" s="3">
        <v>0.159</v>
      </c>
      <c r="Q843" s="3">
        <v>0.16300000000000001</v>
      </c>
      <c r="R843" s="3">
        <v>0.214</v>
      </c>
      <c r="S843" s="3">
        <v>0.16700000000000001</v>
      </c>
    </row>
    <row r="844" spans="1:19" x14ac:dyDescent="0.25">
      <c r="A844">
        <v>2009</v>
      </c>
      <c r="B844">
        <v>186</v>
      </c>
      <c r="C844" t="s">
        <v>77</v>
      </c>
      <c r="D844" t="s">
        <v>99</v>
      </c>
      <c r="E844" s="3">
        <v>0.248</v>
      </c>
      <c r="F844" s="3">
        <v>0.247</v>
      </c>
      <c r="G844" s="3">
        <v>0.22800000000000001</v>
      </c>
      <c r="H844" s="3">
        <v>0.23400000000000001</v>
      </c>
      <c r="I844" s="3">
        <v>0.26700000000000002</v>
      </c>
      <c r="J844" s="3">
        <v>0.23899999999999999</v>
      </c>
      <c r="K844" s="3">
        <v>0.252</v>
      </c>
      <c r="L844" s="3">
        <v>0.23799999999999999</v>
      </c>
      <c r="M844" s="3">
        <v>0.23899999999999999</v>
      </c>
      <c r="N844" s="3">
        <v>0.23300000000000001</v>
      </c>
      <c r="O844" s="3">
        <v>0.2</v>
      </c>
      <c r="P844" s="3">
        <v>0.18099999999999999</v>
      </c>
      <c r="Q844" s="3">
        <v>0.184</v>
      </c>
      <c r="R844" s="3">
        <v>0.19800000000000001</v>
      </c>
      <c r="S844" s="3">
        <v>0.16300000000000001</v>
      </c>
    </row>
    <row r="845" spans="1:19" x14ac:dyDescent="0.25">
      <c r="A845">
        <v>2009</v>
      </c>
      <c r="B845">
        <v>186</v>
      </c>
      <c r="C845" t="s">
        <v>77</v>
      </c>
      <c r="D845" t="s">
        <v>100</v>
      </c>
      <c r="E845" s="3">
        <v>0.252</v>
      </c>
      <c r="F845" s="3">
        <v>0.23899999999999999</v>
      </c>
      <c r="G845" s="3">
        <v>0.23200000000000001</v>
      </c>
      <c r="H845" s="3">
        <v>0.23499999999999999</v>
      </c>
      <c r="I845" s="3">
        <v>0.20100000000000001</v>
      </c>
      <c r="J845" s="3">
        <v>0.20699999999999999</v>
      </c>
      <c r="K845" s="3">
        <v>0.24299999999999999</v>
      </c>
      <c r="L845" s="3">
        <v>0.32700000000000001</v>
      </c>
      <c r="M845" s="3">
        <v>0.33600000000000002</v>
      </c>
      <c r="N845" s="3">
        <v>0.28699999999999998</v>
      </c>
      <c r="O845" s="3">
        <v>0.13800000000000001</v>
      </c>
      <c r="P845" s="3">
        <v>0.114</v>
      </c>
      <c r="Q845" s="3">
        <v>0.187</v>
      </c>
      <c r="R845" s="3">
        <v>0.22600000000000001</v>
      </c>
      <c r="S845" s="3">
        <v>0.19</v>
      </c>
    </row>
    <row r="846" spans="1:19" x14ac:dyDescent="0.25">
      <c r="A846">
        <v>2009</v>
      </c>
      <c r="B846">
        <v>186</v>
      </c>
      <c r="C846" t="s">
        <v>77</v>
      </c>
      <c r="D846" t="s">
        <v>101</v>
      </c>
      <c r="E846" s="3">
        <v>0.247</v>
      </c>
      <c r="F846" s="3">
        <v>0.23799999999999999</v>
      </c>
      <c r="G846" s="3">
        <v>0.22500000000000001</v>
      </c>
      <c r="H846" s="3">
        <v>0.20399999999999999</v>
      </c>
      <c r="I846" s="3">
        <v>0.20399999999999999</v>
      </c>
      <c r="J846" s="3">
        <v>0.18</v>
      </c>
      <c r="K846" s="3">
        <v>0.14799999999999999</v>
      </c>
      <c r="L846" s="3">
        <v>0.314</v>
      </c>
      <c r="M846" s="3">
        <v>0.32500000000000001</v>
      </c>
      <c r="N846" s="3">
        <v>0.30199999999999999</v>
      </c>
      <c r="O846" s="3">
        <v>0.17</v>
      </c>
      <c r="P846" s="3">
        <v>0.17100000000000001</v>
      </c>
      <c r="Q846" s="3">
        <v>0.219</v>
      </c>
      <c r="R846" s="3">
        <v>0.247</v>
      </c>
      <c r="S846" s="3">
        <v>0.20100000000000001</v>
      </c>
    </row>
    <row r="847" spans="1:19" x14ac:dyDescent="0.25">
      <c r="A847">
        <v>2009</v>
      </c>
      <c r="B847">
        <v>186</v>
      </c>
      <c r="C847" t="s">
        <v>77</v>
      </c>
      <c r="D847" t="s">
        <v>102</v>
      </c>
      <c r="E847" s="3">
        <v>0.23</v>
      </c>
      <c r="F847" s="3">
        <v>0.222</v>
      </c>
      <c r="G847" s="3">
        <v>0.219</v>
      </c>
      <c r="H847" s="3">
        <v>0.216</v>
      </c>
      <c r="I847" s="3">
        <v>0.23200000000000001</v>
      </c>
      <c r="J847" s="3">
        <v>0.224</v>
      </c>
      <c r="K847" s="3">
        <v>0.24</v>
      </c>
      <c r="L847" s="3">
        <v>0.26</v>
      </c>
      <c r="M847" s="3">
        <v>0.26500000000000001</v>
      </c>
      <c r="N847" s="3">
        <v>0.23100000000000001</v>
      </c>
      <c r="O847" s="3">
        <v>0.18099999999999999</v>
      </c>
      <c r="P847" s="3">
        <v>0.216</v>
      </c>
      <c r="Q847" s="3">
        <v>0.24399999999999999</v>
      </c>
      <c r="R847" s="3">
        <v>0.251</v>
      </c>
      <c r="S847" s="3">
        <v>0.20399999999999999</v>
      </c>
    </row>
    <row r="848" spans="1:19" x14ac:dyDescent="0.25">
      <c r="A848">
        <v>2009</v>
      </c>
      <c r="B848">
        <v>186</v>
      </c>
      <c r="C848" t="s">
        <v>77</v>
      </c>
      <c r="D848" t="s">
        <v>103</v>
      </c>
      <c r="E848" s="3">
        <v>0.24199999999999999</v>
      </c>
      <c r="F848" s="3">
        <v>0.24199999999999999</v>
      </c>
      <c r="G848" s="3">
        <v>0.23200000000000001</v>
      </c>
      <c r="H848" s="3">
        <v>0.221</v>
      </c>
      <c r="I848" s="3">
        <v>0.21099999999999999</v>
      </c>
      <c r="J848" s="3">
        <v>0.23100000000000001</v>
      </c>
      <c r="K848" s="3">
        <v>0.22500000000000001</v>
      </c>
      <c r="L848" s="3">
        <v>0.245</v>
      </c>
      <c r="M848" s="3">
        <v>0.17</v>
      </c>
      <c r="N848" s="3">
        <v>0.13300000000000001</v>
      </c>
      <c r="O848" s="3">
        <v>0.112</v>
      </c>
      <c r="P848" s="3">
        <v>0.158</v>
      </c>
      <c r="Q848" s="3">
        <v>0.23</v>
      </c>
      <c r="R848" s="3">
        <v>0.23799999999999999</v>
      </c>
      <c r="S848" s="3">
        <v>0.19400000000000001</v>
      </c>
    </row>
    <row r="849" spans="1:19" x14ac:dyDescent="0.25">
      <c r="A849">
        <v>2009</v>
      </c>
      <c r="B849">
        <v>186</v>
      </c>
      <c r="C849" t="s">
        <v>77</v>
      </c>
      <c r="D849" t="s">
        <v>118</v>
      </c>
      <c r="E849" s="3">
        <v>0.24199999999999999</v>
      </c>
      <c r="F849" s="3">
        <v>0.23699999999999999</v>
      </c>
      <c r="G849" s="3">
        <v>0.23400000000000001</v>
      </c>
      <c r="H849" s="3">
        <v>0.24099999999999999</v>
      </c>
      <c r="I849" s="3">
        <v>0.25900000000000001</v>
      </c>
      <c r="J849" s="3">
        <v>0.219</v>
      </c>
      <c r="K849" s="3">
        <v>0.222</v>
      </c>
      <c r="L849" s="3">
        <v>0.22800000000000001</v>
      </c>
      <c r="M849" s="3">
        <v>0.23899999999999999</v>
      </c>
      <c r="N849" s="3">
        <v>0.224</v>
      </c>
      <c r="O849" s="3">
        <v>0.19</v>
      </c>
      <c r="P849" s="3">
        <v>0.124</v>
      </c>
      <c r="Q849" s="3">
        <v>0.13200000000000001</v>
      </c>
      <c r="R849" s="3">
        <v>0.161</v>
      </c>
      <c r="S849" s="3">
        <v>0.113</v>
      </c>
    </row>
    <row r="850" spans="1:19" x14ac:dyDescent="0.25">
      <c r="A850">
        <v>2009</v>
      </c>
      <c r="B850">
        <v>186</v>
      </c>
      <c r="C850" t="s">
        <v>77</v>
      </c>
      <c r="D850" t="s">
        <v>119</v>
      </c>
      <c r="E850" s="3">
        <v>0.27500000000000002</v>
      </c>
      <c r="F850" s="3">
        <v>0.27300000000000002</v>
      </c>
      <c r="G850" s="3">
        <v>0.27100000000000002</v>
      </c>
      <c r="H850" s="3">
        <v>0.23300000000000001</v>
      </c>
      <c r="I850" s="3">
        <v>0.21099999999999999</v>
      </c>
      <c r="J850" s="3">
        <v>0.223</v>
      </c>
      <c r="K850" s="3">
        <v>0.247</v>
      </c>
      <c r="L850" s="3">
        <v>0.24</v>
      </c>
      <c r="M850" s="3">
        <v>0.24399999999999999</v>
      </c>
      <c r="N850" s="3">
        <v>0.26300000000000001</v>
      </c>
      <c r="O850" s="3">
        <v>0.26300000000000001</v>
      </c>
      <c r="P850" s="3">
        <v>0.23499999999999999</v>
      </c>
      <c r="Q850" s="3">
        <v>0.217</v>
      </c>
      <c r="R850" s="3">
        <v>0.216</v>
      </c>
      <c r="S850" s="3">
        <v>0.183</v>
      </c>
    </row>
    <row r="851" spans="1:19" x14ac:dyDescent="0.25">
      <c r="A851">
        <v>2009</v>
      </c>
      <c r="B851">
        <v>186</v>
      </c>
      <c r="C851" t="s">
        <v>77</v>
      </c>
      <c r="D851" t="s">
        <v>120</v>
      </c>
      <c r="E851" s="3">
        <v>0.23499999999999999</v>
      </c>
      <c r="F851" s="3">
        <v>0.20699999999999999</v>
      </c>
      <c r="G851" s="3">
        <v>0.26100000000000001</v>
      </c>
      <c r="H851" s="3">
        <v>0.252</v>
      </c>
      <c r="I851" s="3">
        <v>0.24</v>
      </c>
      <c r="J851" s="3">
        <v>0.24099999999999999</v>
      </c>
      <c r="K851" s="3">
        <v>0.247</v>
      </c>
      <c r="L851" s="3">
        <v>0.22500000000000001</v>
      </c>
      <c r="M851" s="3">
        <v>0.246</v>
      </c>
      <c r="N851" s="3">
        <v>0.27500000000000002</v>
      </c>
      <c r="O851" s="3">
        <v>0.27900000000000003</v>
      </c>
      <c r="P851" s="3">
        <v>0.26700000000000002</v>
      </c>
      <c r="Q851" s="3">
        <v>0.22800000000000001</v>
      </c>
      <c r="R851" s="3">
        <v>0.23799999999999999</v>
      </c>
      <c r="S851" s="3">
        <v>0.19800000000000001</v>
      </c>
    </row>
    <row r="852" spans="1:19" x14ac:dyDescent="0.25">
      <c r="A852">
        <v>2009</v>
      </c>
      <c r="B852">
        <v>186</v>
      </c>
      <c r="C852" t="s">
        <v>77</v>
      </c>
      <c r="D852" t="s">
        <v>121</v>
      </c>
      <c r="E852" s="3">
        <v>0.315</v>
      </c>
      <c r="F852" s="3">
        <v>0.316</v>
      </c>
      <c r="G852" s="3">
        <v>0.249</v>
      </c>
      <c r="H852" s="3">
        <v>0.24299999999999999</v>
      </c>
      <c r="I852" s="3">
        <v>0.24299999999999999</v>
      </c>
      <c r="J852" s="3">
        <v>0.25700000000000001</v>
      </c>
      <c r="K852" s="3">
        <v>0.26600000000000001</v>
      </c>
      <c r="L852" s="3">
        <v>0.25800000000000001</v>
      </c>
      <c r="M852" s="3">
        <v>0.26300000000000001</v>
      </c>
      <c r="N852" s="3">
        <v>0.25800000000000001</v>
      </c>
      <c r="O852" s="3">
        <v>0.19500000000000001</v>
      </c>
      <c r="P852" s="3">
        <v>0.20899999999999999</v>
      </c>
      <c r="Q852" s="3">
        <v>0.20200000000000001</v>
      </c>
      <c r="R852" s="3">
        <v>0.21</v>
      </c>
      <c r="S852" s="3">
        <v>0.17199999999999999</v>
      </c>
    </row>
    <row r="853" spans="1:19" x14ac:dyDescent="0.25">
      <c r="A853">
        <v>2009</v>
      </c>
      <c r="B853">
        <v>186</v>
      </c>
      <c r="C853" t="s">
        <v>77</v>
      </c>
      <c r="D853" t="s">
        <v>122</v>
      </c>
      <c r="E853" s="3">
        <v>0.20200000000000001</v>
      </c>
      <c r="F853" s="3">
        <v>0.20799999999999999</v>
      </c>
      <c r="G853" s="3">
        <v>0.20799999999999999</v>
      </c>
      <c r="H853" s="3">
        <v>0.20200000000000001</v>
      </c>
      <c r="I853" s="3">
        <v>0.221</v>
      </c>
      <c r="J853" s="3">
        <v>0.23899999999999999</v>
      </c>
      <c r="K853" s="3">
        <v>0.23400000000000001</v>
      </c>
      <c r="L853" s="3">
        <v>0.23200000000000001</v>
      </c>
      <c r="M853" s="3">
        <v>0.23</v>
      </c>
      <c r="N853" s="3">
        <v>0.27700000000000002</v>
      </c>
      <c r="O853" s="3">
        <v>0.26100000000000001</v>
      </c>
      <c r="P853" s="3">
        <v>0.23699999999999999</v>
      </c>
      <c r="Q853" s="3">
        <v>0.21099999999999999</v>
      </c>
      <c r="R853" s="3">
        <v>0.22800000000000001</v>
      </c>
      <c r="S853" s="3">
        <v>0.188</v>
      </c>
    </row>
    <row r="854" spans="1:19" x14ac:dyDescent="0.25">
      <c r="A854">
        <v>2009</v>
      </c>
      <c r="B854">
        <v>186</v>
      </c>
      <c r="C854" t="s">
        <v>77</v>
      </c>
      <c r="D854" t="s">
        <v>123</v>
      </c>
      <c r="E854" s="3">
        <v>0.22500000000000001</v>
      </c>
      <c r="F854" s="3">
        <v>0.219</v>
      </c>
      <c r="G854" s="3">
        <v>0.17799999999999999</v>
      </c>
      <c r="H854" s="3">
        <v>0.17100000000000001</v>
      </c>
      <c r="I854" s="3">
        <v>0.19400000000000001</v>
      </c>
      <c r="J854" s="3">
        <v>0.221</v>
      </c>
      <c r="K854" s="3">
        <v>0.23499999999999999</v>
      </c>
      <c r="L854" s="3">
        <v>0.22800000000000001</v>
      </c>
      <c r="M854" s="3">
        <v>0.19600000000000001</v>
      </c>
      <c r="N854" s="3">
        <v>0.21099999999999999</v>
      </c>
      <c r="O854" s="3">
        <v>0.17799999999999999</v>
      </c>
      <c r="P854" s="3">
        <v>0.22500000000000001</v>
      </c>
      <c r="Q854" s="3">
        <v>0.22</v>
      </c>
      <c r="R854" s="3">
        <v>0.221</v>
      </c>
      <c r="S854" s="3">
        <v>0.15</v>
      </c>
    </row>
    <row r="855" spans="1:19" x14ac:dyDescent="0.25">
      <c r="A855">
        <v>2009</v>
      </c>
      <c r="B855">
        <v>186</v>
      </c>
      <c r="C855" t="s">
        <v>77</v>
      </c>
      <c r="D855" t="s">
        <v>124</v>
      </c>
      <c r="E855" s="3">
        <v>0.219</v>
      </c>
      <c r="F855" s="3">
        <v>0.24099999999999999</v>
      </c>
      <c r="G855" s="3">
        <v>0.23699999999999999</v>
      </c>
      <c r="H855" s="3">
        <v>0.23200000000000001</v>
      </c>
      <c r="I855" s="3">
        <v>0.23400000000000001</v>
      </c>
      <c r="J855" s="3">
        <v>0.23200000000000001</v>
      </c>
      <c r="K855" s="3">
        <v>0.20399999999999999</v>
      </c>
      <c r="L855" s="3">
        <v>0.22500000000000001</v>
      </c>
      <c r="M855" s="3">
        <v>0.17299999999999999</v>
      </c>
      <c r="N855" s="3">
        <v>0.13300000000000001</v>
      </c>
      <c r="O855" s="3">
        <v>0.13800000000000001</v>
      </c>
      <c r="P855" s="3">
        <v>0.14099999999999999</v>
      </c>
      <c r="Q855" s="3">
        <v>0.22</v>
      </c>
      <c r="R855" s="3">
        <v>0.246</v>
      </c>
      <c r="S855" s="3">
        <v>0.20499999999999999</v>
      </c>
    </row>
    <row r="856" spans="1:19" x14ac:dyDescent="0.25">
      <c r="A856">
        <v>2009</v>
      </c>
      <c r="B856">
        <v>186</v>
      </c>
      <c r="C856" t="s">
        <v>77</v>
      </c>
      <c r="D856" t="s">
        <v>132</v>
      </c>
      <c r="E856" s="3">
        <v>0.23899999999999999</v>
      </c>
      <c r="F856" s="3">
        <v>0.24299999999999999</v>
      </c>
      <c r="G856" s="3">
        <v>0.246</v>
      </c>
      <c r="H856" s="3">
        <v>0.193</v>
      </c>
      <c r="I856" s="3">
        <v>0.184</v>
      </c>
      <c r="J856" s="3">
        <v>0.21199999999999999</v>
      </c>
      <c r="K856" s="3">
        <v>0.22800000000000001</v>
      </c>
      <c r="L856" s="3">
        <v>0.23499999999999999</v>
      </c>
      <c r="M856" s="3">
        <v>0.253</v>
      </c>
      <c r="N856" s="3">
        <v>0.255</v>
      </c>
      <c r="O856" s="3">
        <v>0.23300000000000001</v>
      </c>
      <c r="P856" s="3">
        <v>0.13800000000000001</v>
      </c>
      <c r="Q856" s="3">
        <v>0.105</v>
      </c>
      <c r="R856" s="3">
        <v>0.1</v>
      </c>
      <c r="S856" s="3">
        <v>6.3E-2</v>
      </c>
    </row>
    <row r="857" spans="1:19" x14ac:dyDescent="0.25">
      <c r="A857">
        <v>2009</v>
      </c>
      <c r="B857">
        <v>186</v>
      </c>
      <c r="C857" t="s">
        <v>77</v>
      </c>
      <c r="D857" t="s">
        <v>133</v>
      </c>
      <c r="E857" s="3">
        <v>0.11</v>
      </c>
      <c r="F857" s="3">
        <v>0.11</v>
      </c>
      <c r="G857" s="3">
        <v>0.14399999999999999</v>
      </c>
      <c r="H857" s="3">
        <v>0.22900000000000001</v>
      </c>
      <c r="I857" s="3">
        <v>0.25</v>
      </c>
      <c r="J857" s="3">
        <v>0.22700000000000001</v>
      </c>
      <c r="K857" s="3">
        <v>0.245</v>
      </c>
      <c r="L857" s="3">
        <v>0.23400000000000001</v>
      </c>
      <c r="M857" s="3">
        <v>0.23300000000000001</v>
      </c>
      <c r="N857" s="3">
        <v>0.24099999999999999</v>
      </c>
      <c r="O857" s="3">
        <v>0.24</v>
      </c>
      <c r="P857" s="3">
        <v>0.222</v>
      </c>
      <c r="Q857" s="3">
        <v>0.13</v>
      </c>
      <c r="R857" s="3">
        <v>0.109</v>
      </c>
      <c r="S857" s="3">
        <v>7.8E-2</v>
      </c>
    </row>
    <row r="858" spans="1:19" x14ac:dyDescent="0.25">
      <c r="A858">
        <v>2009</v>
      </c>
      <c r="B858">
        <v>186</v>
      </c>
      <c r="C858" t="s">
        <v>77</v>
      </c>
      <c r="D858" t="s">
        <v>134</v>
      </c>
      <c r="E858" s="3">
        <v>0.111</v>
      </c>
      <c r="F858" s="3">
        <v>0.11899999999999999</v>
      </c>
      <c r="G858" s="3">
        <v>0.17899999999999999</v>
      </c>
      <c r="H858" s="3">
        <v>0.26</v>
      </c>
      <c r="I858" s="3">
        <v>0.26100000000000001</v>
      </c>
      <c r="J858" s="3">
        <v>0.25</v>
      </c>
      <c r="K858" s="3">
        <v>0.22900000000000001</v>
      </c>
      <c r="L858" s="3">
        <v>0.246</v>
      </c>
      <c r="M858" s="3">
        <v>0.23499999999999999</v>
      </c>
      <c r="N858" s="3">
        <v>0.191</v>
      </c>
      <c r="O858" s="3">
        <v>0.106</v>
      </c>
      <c r="P858" s="3">
        <v>0.113</v>
      </c>
      <c r="Q858" s="3">
        <v>0.14099999999999999</v>
      </c>
      <c r="R858" s="3">
        <v>0.128</v>
      </c>
      <c r="S858" s="3">
        <v>9.2999999999999999E-2</v>
      </c>
    </row>
    <row r="859" spans="1:19" x14ac:dyDescent="0.25">
      <c r="A859">
        <v>2009</v>
      </c>
      <c r="B859">
        <v>186</v>
      </c>
      <c r="C859" t="s">
        <v>77</v>
      </c>
      <c r="D859" t="s">
        <v>135</v>
      </c>
      <c r="E859" s="3">
        <v>0.106</v>
      </c>
      <c r="F859" s="3">
        <v>9.1999999999999998E-2</v>
      </c>
      <c r="G859" s="3">
        <v>0.156</v>
      </c>
      <c r="H859" s="3">
        <v>0.27900000000000003</v>
      </c>
      <c r="I859" s="3">
        <v>0.245</v>
      </c>
      <c r="J859" s="3">
        <v>0.26300000000000001</v>
      </c>
      <c r="K859" s="3">
        <v>0.245</v>
      </c>
      <c r="L859" s="3">
        <v>0.24199999999999999</v>
      </c>
      <c r="M859" s="3">
        <v>0.24199999999999999</v>
      </c>
      <c r="N859" s="3">
        <v>0.21299999999999999</v>
      </c>
      <c r="O859" s="3">
        <v>0.14399999999999999</v>
      </c>
      <c r="P859" s="3">
        <v>0.128</v>
      </c>
      <c r="Q859" s="3">
        <v>0.15</v>
      </c>
      <c r="R859" s="3">
        <v>0.128</v>
      </c>
      <c r="S859" s="3">
        <v>8.8999999999999996E-2</v>
      </c>
    </row>
    <row r="860" spans="1:19" x14ac:dyDescent="0.25">
      <c r="A860">
        <v>2009</v>
      </c>
      <c r="B860">
        <v>186</v>
      </c>
      <c r="C860" t="s">
        <v>77</v>
      </c>
      <c r="D860" t="s">
        <v>136</v>
      </c>
      <c r="E860" s="3">
        <v>0.16600000000000001</v>
      </c>
      <c r="F860" s="3">
        <v>0.14699999999999999</v>
      </c>
      <c r="G860" s="3">
        <v>0.17699999999999999</v>
      </c>
      <c r="H860" s="3">
        <v>0.22500000000000001</v>
      </c>
      <c r="I860" s="3">
        <v>0.221</v>
      </c>
      <c r="J860" s="3">
        <v>0.23400000000000001</v>
      </c>
      <c r="K860" s="3">
        <v>0.24099999999999999</v>
      </c>
      <c r="L860" s="3">
        <v>0.24199999999999999</v>
      </c>
      <c r="M860" s="3">
        <v>0.215</v>
      </c>
      <c r="N860" s="3">
        <v>0.19400000000000001</v>
      </c>
      <c r="O860" s="3">
        <v>0.14000000000000001</v>
      </c>
      <c r="P860" s="3">
        <v>0.13500000000000001</v>
      </c>
      <c r="Q860" s="3">
        <v>0.14099999999999999</v>
      </c>
      <c r="R860" s="3">
        <v>0.13400000000000001</v>
      </c>
      <c r="S860" s="3">
        <v>0.10199999999999999</v>
      </c>
    </row>
    <row r="861" spans="1:19" x14ac:dyDescent="0.25">
      <c r="A861">
        <v>2009</v>
      </c>
      <c r="B861">
        <v>186</v>
      </c>
      <c r="C861" t="s">
        <v>77</v>
      </c>
      <c r="D861" t="s">
        <v>137</v>
      </c>
      <c r="E861" s="3">
        <v>0.20699999999999999</v>
      </c>
      <c r="F861" s="3">
        <v>0.252</v>
      </c>
      <c r="G861" s="3">
        <v>0.29099999999999998</v>
      </c>
      <c r="H861" s="3">
        <v>0.28399999999999997</v>
      </c>
      <c r="I861" s="3">
        <v>0.20899999999999999</v>
      </c>
      <c r="J861" s="3">
        <v>0.16800000000000001</v>
      </c>
      <c r="K861" s="3">
        <v>0.23100000000000001</v>
      </c>
      <c r="L861" s="3">
        <v>0.2</v>
      </c>
      <c r="M861" s="3">
        <v>0.16900000000000001</v>
      </c>
      <c r="N861" s="3">
        <v>0.16300000000000001</v>
      </c>
      <c r="O861" s="3">
        <v>0.104</v>
      </c>
      <c r="P861" s="3">
        <v>0.11</v>
      </c>
      <c r="Q861" s="3">
        <v>0.13900000000000001</v>
      </c>
      <c r="R861" s="3">
        <v>0.13700000000000001</v>
      </c>
      <c r="S861" s="3">
        <v>9.9000000000000005E-2</v>
      </c>
    </row>
    <row r="862" spans="1:19" x14ac:dyDescent="0.25">
      <c r="A862">
        <v>2009</v>
      </c>
      <c r="B862">
        <v>186</v>
      </c>
      <c r="C862" t="s">
        <v>77</v>
      </c>
      <c r="D862" t="s">
        <v>138</v>
      </c>
      <c r="E862" s="3">
        <v>0.17499999999999999</v>
      </c>
      <c r="F862" s="3">
        <v>0.17899999999999999</v>
      </c>
      <c r="G862" s="3">
        <v>0.224</v>
      </c>
      <c r="H862" s="3">
        <v>0.20399999999999999</v>
      </c>
      <c r="I862" s="3">
        <v>0.191</v>
      </c>
      <c r="J862" s="3">
        <v>0.183</v>
      </c>
      <c r="K862" s="3">
        <v>0.13900000000000001</v>
      </c>
      <c r="L862" s="3">
        <v>0.19</v>
      </c>
      <c r="M862" s="3">
        <v>0.20899999999999999</v>
      </c>
      <c r="N862" s="3">
        <v>0.18</v>
      </c>
      <c r="O862" s="3">
        <v>0.14699999999999999</v>
      </c>
      <c r="P862" s="3">
        <v>0.13300000000000001</v>
      </c>
      <c r="Q862" s="3">
        <v>0.158</v>
      </c>
      <c r="R862" s="3">
        <v>0.16500000000000001</v>
      </c>
      <c r="S862" s="3">
        <v>0.11600000000000001</v>
      </c>
    </row>
    <row r="863" spans="1:19" x14ac:dyDescent="0.25">
      <c r="A863">
        <v>2009</v>
      </c>
      <c r="B863">
        <v>186</v>
      </c>
      <c r="C863" t="s">
        <v>77</v>
      </c>
      <c r="D863" t="s">
        <v>139</v>
      </c>
      <c r="E863" s="3">
        <v>0.1</v>
      </c>
      <c r="F863" s="3">
        <v>0.10199999999999999</v>
      </c>
      <c r="G863" s="3">
        <v>0.155</v>
      </c>
      <c r="H863" s="3">
        <v>0.27300000000000002</v>
      </c>
      <c r="I863" s="3">
        <v>0.30199999999999999</v>
      </c>
      <c r="J863" s="3">
        <v>0.26400000000000001</v>
      </c>
      <c r="K863" s="3">
        <v>0.25800000000000001</v>
      </c>
      <c r="L863" s="3">
        <v>0.25600000000000001</v>
      </c>
      <c r="M863" s="3">
        <v>0.27100000000000002</v>
      </c>
      <c r="N863" s="3">
        <v>0.248</v>
      </c>
      <c r="O863" s="3">
        <v>0.222</v>
      </c>
      <c r="P863" s="3">
        <v>0.23400000000000001</v>
      </c>
      <c r="Q863" s="3">
        <v>0.20399999999999999</v>
      </c>
      <c r="R863" s="3">
        <v>0.20899999999999999</v>
      </c>
      <c r="S863" s="3">
        <v>0.18099999999999999</v>
      </c>
    </row>
    <row r="864" spans="1:19" x14ac:dyDescent="0.25">
      <c r="A864">
        <v>2009</v>
      </c>
      <c r="B864">
        <v>186</v>
      </c>
      <c r="C864" t="s">
        <v>77</v>
      </c>
      <c r="D864" t="s">
        <v>140</v>
      </c>
      <c r="E864" s="3">
        <v>0.13900000000000001</v>
      </c>
      <c r="F864" s="3">
        <v>0.14399999999999999</v>
      </c>
      <c r="G864" s="3">
        <v>0.24199999999999999</v>
      </c>
      <c r="H864" s="3">
        <v>0.28199999999999997</v>
      </c>
      <c r="I864" s="3">
        <v>0.28299999999999997</v>
      </c>
      <c r="J864" s="3">
        <v>0.26</v>
      </c>
      <c r="K864" s="3">
        <v>0.26600000000000001</v>
      </c>
      <c r="L864" s="3">
        <v>0.25700000000000001</v>
      </c>
      <c r="M864" s="3">
        <v>0.26</v>
      </c>
      <c r="N864" s="3">
        <v>0.27500000000000002</v>
      </c>
      <c r="O864" s="3">
        <v>0.245</v>
      </c>
      <c r="P864" s="3">
        <v>0.20200000000000001</v>
      </c>
      <c r="Q864" s="3">
        <v>0.17899999999999999</v>
      </c>
      <c r="R864" s="3">
        <v>0.2</v>
      </c>
      <c r="S864" s="3">
        <v>0.16500000000000001</v>
      </c>
    </row>
    <row r="865" spans="1:19" x14ac:dyDescent="0.25">
      <c r="A865">
        <v>2009</v>
      </c>
      <c r="B865">
        <v>186</v>
      </c>
      <c r="C865" t="s">
        <v>77</v>
      </c>
      <c r="D865" t="s">
        <v>141</v>
      </c>
      <c r="E865" s="3">
        <v>0.14899999999999999</v>
      </c>
      <c r="F865" s="3">
        <v>0.187</v>
      </c>
      <c r="G865" s="3">
        <v>0.245</v>
      </c>
      <c r="H865" s="3">
        <v>0.217</v>
      </c>
      <c r="I865" s="3">
        <v>0.22900000000000001</v>
      </c>
      <c r="J865" s="3">
        <v>0.23599999999999999</v>
      </c>
      <c r="K865" s="3">
        <v>0.23799999999999999</v>
      </c>
      <c r="L865" s="3">
        <v>0.24399999999999999</v>
      </c>
      <c r="M865" s="3">
        <v>0.27</v>
      </c>
      <c r="N865" s="3">
        <v>0.27700000000000002</v>
      </c>
      <c r="O865" s="3">
        <v>0.28199999999999997</v>
      </c>
      <c r="P865" s="3">
        <v>0.26</v>
      </c>
      <c r="Q865" s="3">
        <v>0.21</v>
      </c>
      <c r="R865" s="3">
        <v>0.221</v>
      </c>
      <c r="S865" s="3">
        <v>0.185</v>
      </c>
    </row>
    <row r="866" spans="1:19" x14ac:dyDescent="0.25">
      <c r="A866">
        <v>2009</v>
      </c>
      <c r="B866">
        <v>186</v>
      </c>
      <c r="C866" t="s">
        <v>77</v>
      </c>
      <c r="D866" t="s">
        <v>142</v>
      </c>
      <c r="E866" s="3">
        <v>0.14799999999999999</v>
      </c>
      <c r="F866" s="3">
        <v>0.158</v>
      </c>
      <c r="G866" s="3">
        <v>0.193</v>
      </c>
      <c r="H866" s="3">
        <v>0.188</v>
      </c>
      <c r="I866" s="3">
        <v>0.21099999999999999</v>
      </c>
      <c r="J866" s="3">
        <v>0.22600000000000001</v>
      </c>
      <c r="K866" s="3">
        <v>0.224</v>
      </c>
      <c r="L866" s="3">
        <v>0.23200000000000001</v>
      </c>
      <c r="M866" s="3">
        <v>0.26400000000000001</v>
      </c>
      <c r="N866" s="3">
        <v>0.23699999999999999</v>
      </c>
      <c r="O866" s="3">
        <v>0.2</v>
      </c>
      <c r="P866" s="3">
        <v>0.19600000000000001</v>
      </c>
      <c r="Q866" s="3">
        <v>0.22</v>
      </c>
      <c r="R866" s="3">
        <v>0.223</v>
      </c>
      <c r="S866" s="3">
        <v>0.19800000000000001</v>
      </c>
    </row>
    <row r="867" spans="1:19" x14ac:dyDescent="0.25">
      <c r="A867">
        <v>2009</v>
      </c>
      <c r="B867">
        <v>186</v>
      </c>
      <c r="C867" t="s">
        <v>77</v>
      </c>
      <c r="D867" t="s">
        <v>143</v>
      </c>
      <c r="E867" s="3">
        <v>0.2</v>
      </c>
      <c r="F867" s="3">
        <v>0.17100000000000001</v>
      </c>
      <c r="G867" s="3">
        <v>0.19</v>
      </c>
      <c r="H867" s="3">
        <v>0.221</v>
      </c>
      <c r="I867" s="3">
        <v>0.26100000000000001</v>
      </c>
      <c r="J867" s="3">
        <v>0.248</v>
      </c>
      <c r="K867" s="3">
        <v>0.21</v>
      </c>
      <c r="L867" s="3">
        <v>0.22</v>
      </c>
      <c r="M867" s="3">
        <v>0.23</v>
      </c>
      <c r="N867" s="3">
        <v>0.191</v>
      </c>
      <c r="O867" s="3">
        <v>0.17</v>
      </c>
      <c r="P867" s="3">
        <v>0.23200000000000001</v>
      </c>
      <c r="Q867" s="3">
        <v>0.23100000000000001</v>
      </c>
      <c r="R867" s="3">
        <v>0.22700000000000001</v>
      </c>
      <c r="S867" s="3">
        <v>0.19400000000000001</v>
      </c>
    </row>
    <row r="868" spans="1:19" x14ac:dyDescent="0.25">
      <c r="A868">
        <v>2009</v>
      </c>
      <c r="B868">
        <v>186</v>
      </c>
      <c r="C868" t="s">
        <v>77</v>
      </c>
      <c r="D868" t="s">
        <v>144</v>
      </c>
      <c r="E868" s="3">
        <v>0.17499999999999999</v>
      </c>
      <c r="F868" s="3">
        <v>0.191</v>
      </c>
      <c r="G868" s="3">
        <v>0.23499999999999999</v>
      </c>
      <c r="H868" s="3">
        <v>0.24299999999999999</v>
      </c>
      <c r="I868" s="3">
        <v>0.222</v>
      </c>
      <c r="J868" s="3">
        <v>0.23699999999999999</v>
      </c>
      <c r="K868" s="3">
        <v>0.247</v>
      </c>
      <c r="L868" s="3">
        <v>0.22800000000000001</v>
      </c>
      <c r="M868" s="3">
        <v>0.26</v>
      </c>
      <c r="N868" s="3">
        <v>0.254</v>
      </c>
      <c r="O868" s="3">
        <v>0.19800000000000001</v>
      </c>
      <c r="P868" s="3">
        <v>0.14099999999999999</v>
      </c>
      <c r="Q868" s="3">
        <v>0.19</v>
      </c>
      <c r="R868" s="3">
        <v>0.23499999999999999</v>
      </c>
      <c r="S868" s="3">
        <v>0.20399999999999999</v>
      </c>
    </row>
    <row r="869" spans="1:19" x14ac:dyDescent="0.25">
      <c r="A869">
        <v>2009</v>
      </c>
      <c r="B869">
        <v>186</v>
      </c>
      <c r="C869" t="s">
        <v>77</v>
      </c>
      <c r="D869" t="s">
        <v>145</v>
      </c>
      <c r="E869" s="3">
        <v>0.223</v>
      </c>
      <c r="F869" s="3">
        <v>0.218</v>
      </c>
      <c r="G869" s="3">
        <v>0.24299999999999999</v>
      </c>
      <c r="H869" s="3">
        <v>0.222</v>
      </c>
      <c r="I869" s="3">
        <v>0.23499999999999999</v>
      </c>
      <c r="J869" s="3">
        <v>0.25</v>
      </c>
      <c r="K869" s="3">
        <v>0.252</v>
      </c>
      <c r="L869" s="3">
        <v>0.21099999999999999</v>
      </c>
      <c r="M869" s="3">
        <v>0.20300000000000001</v>
      </c>
      <c r="N869" s="3">
        <v>0.20100000000000001</v>
      </c>
      <c r="O869" s="3">
        <v>0.16600000000000001</v>
      </c>
      <c r="P869" s="3">
        <v>0.218</v>
      </c>
      <c r="Q869" s="3">
        <v>0.214</v>
      </c>
      <c r="R869" s="3">
        <v>0.23599999999999999</v>
      </c>
      <c r="S869" s="3">
        <v>0.19800000000000001</v>
      </c>
    </row>
    <row r="870" spans="1:19" x14ac:dyDescent="0.25">
      <c r="A870">
        <v>2009</v>
      </c>
      <c r="B870">
        <v>186</v>
      </c>
      <c r="C870" t="s">
        <v>77</v>
      </c>
      <c r="D870" t="s">
        <v>146</v>
      </c>
      <c r="E870" s="3">
        <v>0.1</v>
      </c>
      <c r="F870" s="3">
        <v>0.128</v>
      </c>
      <c r="G870" s="3">
        <v>0.106</v>
      </c>
      <c r="H870" s="3">
        <v>0.154</v>
      </c>
      <c r="I870" s="3">
        <v>0.313</v>
      </c>
      <c r="J870" s="3">
        <v>0.33500000000000002</v>
      </c>
      <c r="K870" s="3">
        <v>0.28599999999999998</v>
      </c>
      <c r="L870" s="3">
        <v>0.23400000000000001</v>
      </c>
      <c r="M870" s="3">
        <v>0.20200000000000001</v>
      </c>
      <c r="N870" s="3">
        <v>0.19500000000000001</v>
      </c>
      <c r="O870" s="3">
        <v>0.13200000000000001</v>
      </c>
      <c r="P870" s="3">
        <v>0.11799999999999999</v>
      </c>
      <c r="Q870" s="3">
        <v>0.129</v>
      </c>
      <c r="R870" s="3">
        <v>0.13800000000000001</v>
      </c>
      <c r="S870" s="3">
        <v>0.105</v>
      </c>
    </row>
    <row r="871" spans="1:19" x14ac:dyDescent="0.25">
      <c r="A871">
        <v>2009</v>
      </c>
      <c r="B871">
        <v>186</v>
      </c>
      <c r="C871" t="s">
        <v>77</v>
      </c>
      <c r="D871" t="s">
        <v>147</v>
      </c>
      <c r="E871" s="3">
        <v>0.14899999999999999</v>
      </c>
      <c r="F871" s="3">
        <v>0.17899999999999999</v>
      </c>
      <c r="G871" s="3">
        <v>0.23499999999999999</v>
      </c>
      <c r="H871" s="3">
        <v>0.26200000000000001</v>
      </c>
      <c r="I871" s="3">
        <v>0.28000000000000003</v>
      </c>
      <c r="J871" s="3">
        <v>0.26</v>
      </c>
      <c r="K871" s="3">
        <v>0.255</v>
      </c>
      <c r="L871" s="3">
        <v>0.23799999999999999</v>
      </c>
      <c r="M871" s="3">
        <v>0.247</v>
      </c>
      <c r="N871" s="3">
        <v>0.20799999999999999</v>
      </c>
      <c r="O871" s="3">
        <v>0.16</v>
      </c>
      <c r="P871" s="3">
        <v>0.11600000000000001</v>
      </c>
      <c r="Q871" s="3">
        <v>0.123</v>
      </c>
      <c r="R871" s="3">
        <v>0.13</v>
      </c>
      <c r="S871" s="3">
        <v>9.8000000000000004E-2</v>
      </c>
    </row>
    <row r="872" spans="1:19" x14ac:dyDescent="0.25">
      <c r="A872">
        <v>2009</v>
      </c>
      <c r="B872">
        <v>186</v>
      </c>
      <c r="C872" t="s">
        <v>77</v>
      </c>
      <c r="D872" t="s">
        <v>148</v>
      </c>
      <c r="E872" s="3">
        <v>0.217</v>
      </c>
      <c r="F872" s="3">
        <v>0.21099999999999999</v>
      </c>
      <c r="G872" s="3">
        <v>0.26800000000000002</v>
      </c>
      <c r="H872" s="3">
        <v>0.26300000000000001</v>
      </c>
      <c r="I872" s="3">
        <v>0.24399999999999999</v>
      </c>
      <c r="J872" s="3">
        <v>0.17399999999999999</v>
      </c>
      <c r="K872" s="3">
        <v>0.14899999999999999</v>
      </c>
      <c r="L872" s="3">
        <v>0.152</v>
      </c>
      <c r="M872" s="3">
        <v>0.17299999999999999</v>
      </c>
      <c r="N872" s="3">
        <v>0.21199999999999999</v>
      </c>
      <c r="O872" s="3">
        <v>0.20300000000000001</v>
      </c>
      <c r="P872" s="3">
        <v>0.13300000000000001</v>
      </c>
      <c r="Q872" s="3">
        <v>0.13400000000000001</v>
      </c>
      <c r="R872" s="3">
        <v>0.129</v>
      </c>
      <c r="S872" s="3">
        <v>9.7000000000000003E-2</v>
      </c>
    </row>
    <row r="873" spans="1:19" x14ac:dyDescent="0.25">
      <c r="A873">
        <v>2009</v>
      </c>
      <c r="B873">
        <v>186</v>
      </c>
      <c r="C873" t="s">
        <v>77</v>
      </c>
      <c r="D873" t="s">
        <v>149</v>
      </c>
      <c r="E873" s="3">
        <v>0.24</v>
      </c>
      <c r="F873" s="3">
        <v>0.217</v>
      </c>
      <c r="G873" s="3">
        <v>0.17499999999999999</v>
      </c>
      <c r="H873" s="3">
        <v>0.20100000000000001</v>
      </c>
      <c r="I873" s="3">
        <v>0.21099999999999999</v>
      </c>
      <c r="J873" s="3">
        <v>0.24</v>
      </c>
      <c r="K873" s="3">
        <v>0.26200000000000001</v>
      </c>
      <c r="L873" s="3">
        <v>0.24199999999999999</v>
      </c>
      <c r="M873" s="3">
        <v>0.247</v>
      </c>
      <c r="N873" s="3">
        <v>0.27900000000000003</v>
      </c>
      <c r="O873" s="3">
        <v>0.246</v>
      </c>
      <c r="P873" s="3">
        <v>0.13300000000000001</v>
      </c>
      <c r="Q873" s="3">
        <v>0.15</v>
      </c>
      <c r="R873" s="3">
        <v>0.14499999999999999</v>
      </c>
      <c r="S873" s="3">
        <v>0.105</v>
      </c>
    </row>
    <row r="874" spans="1:19" x14ac:dyDescent="0.25">
      <c r="A874">
        <v>2009</v>
      </c>
      <c r="B874">
        <v>186</v>
      </c>
      <c r="C874" t="s">
        <v>77</v>
      </c>
      <c r="D874" t="s">
        <v>150</v>
      </c>
      <c r="E874" s="3">
        <v>0.24399999999999999</v>
      </c>
      <c r="F874" s="3">
        <v>0.23200000000000001</v>
      </c>
      <c r="G874" s="3">
        <v>0.18099999999999999</v>
      </c>
      <c r="H874" s="3">
        <v>0.19800000000000001</v>
      </c>
      <c r="I874" s="3">
        <v>0.217</v>
      </c>
      <c r="J874" s="3">
        <v>0.23100000000000001</v>
      </c>
      <c r="K874" s="3">
        <v>0.26400000000000001</v>
      </c>
      <c r="L874" s="3">
        <v>0.26</v>
      </c>
      <c r="M874" s="3">
        <v>0.25900000000000001</v>
      </c>
      <c r="N874" s="3">
        <v>0.252</v>
      </c>
      <c r="O874" s="3">
        <v>0.185</v>
      </c>
      <c r="P874" s="3">
        <v>0.14099999999999999</v>
      </c>
      <c r="Q874" s="3">
        <v>0.13400000000000001</v>
      </c>
      <c r="R874" s="3">
        <v>0.14000000000000001</v>
      </c>
      <c r="S874" s="3">
        <v>0.106</v>
      </c>
    </row>
    <row r="875" spans="1:19" x14ac:dyDescent="0.25">
      <c r="A875">
        <v>2009</v>
      </c>
      <c r="B875">
        <v>186</v>
      </c>
      <c r="C875" t="s">
        <v>77</v>
      </c>
      <c r="D875" t="s">
        <v>151</v>
      </c>
      <c r="E875" s="3">
        <v>0.20899999999999999</v>
      </c>
      <c r="F875" s="3">
        <v>0.22</v>
      </c>
      <c r="G875" s="3">
        <v>0.22500000000000001</v>
      </c>
      <c r="H875" s="3">
        <v>0.28100000000000003</v>
      </c>
      <c r="I875" s="3">
        <v>0.308</v>
      </c>
      <c r="J875" s="3">
        <v>0.317</v>
      </c>
      <c r="K875" s="3">
        <v>0.28999999999999998</v>
      </c>
      <c r="L875" s="3">
        <v>0.22500000000000001</v>
      </c>
      <c r="M875" s="3">
        <v>0.25600000000000001</v>
      </c>
      <c r="N875" s="3">
        <v>0.26400000000000001</v>
      </c>
      <c r="O875" s="3">
        <v>0.224</v>
      </c>
      <c r="P875" s="3">
        <v>0.16200000000000001</v>
      </c>
      <c r="Q875" s="3">
        <v>0.158</v>
      </c>
      <c r="R875" s="3">
        <v>0.156</v>
      </c>
      <c r="S875" s="3">
        <v>0.13700000000000001</v>
      </c>
    </row>
    <row r="876" spans="1:19" x14ac:dyDescent="0.25">
      <c r="A876">
        <v>2009</v>
      </c>
      <c r="B876">
        <v>186</v>
      </c>
      <c r="C876" t="s">
        <v>77</v>
      </c>
      <c r="D876" t="s">
        <v>152</v>
      </c>
      <c r="E876" s="3">
        <v>0.246</v>
      </c>
      <c r="F876" s="3">
        <v>0.25</v>
      </c>
      <c r="G876" s="3">
        <v>0.249</v>
      </c>
      <c r="H876" s="3">
        <v>0.23100000000000001</v>
      </c>
      <c r="I876" s="3">
        <v>0.22700000000000001</v>
      </c>
      <c r="J876" s="3">
        <v>0.16400000000000001</v>
      </c>
      <c r="K876" s="3">
        <v>0.18099999999999999</v>
      </c>
      <c r="L876" s="3">
        <v>0.19600000000000001</v>
      </c>
      <c r="M876" s="3">
        <v>0.20599999999999999</v>
      </c>
      <c r="N876" s="3">
        <v>0.214</v>
      </c>
      <c r="O876" s="3">
        <v>0.23899999999999999</v>
      </c>
      <c r="P876" s="3">
        <v>0.19800000000000001</v>
      </c>
      <c r="Q876" s="3">
        <v>0.186</v>
      </c>
      <c r="R876" s="3">
        <v>0.161</v>
      </c>
      <c r="S876" s="3">
        <v>0.13800000000000001</v>
      </c>
    </row>
    <row r="877" spans="1:19" x14ac:dyDescent="0.25">
      <c r="A877">
        <v>2009</v>
      </c>
      <c r="B877">
        <v>186</v>
      </c>
      <c r="C877" t="s">
        <v>77</v>
      </c>
      <c r="D877" t="s">
        <v>167</v>
      </c>
      <c r="E877" s="3">
        <v>0.19400000000000001</v>
      </c>
      <c r="F877" s="3">
        <v>0.193</v>
      </c>
      <c r="G877" s="3">
        <v>0.191</v>
      </c>
      <c r="H877" s="3">
        <v>0.214</v>
      </c>
      <c r="I877" s="3">
        <v>0.23300000000000001</v>
      </c>
      <c r="J877" s="3">
        <v>0.20200000000000001</v>
      </c>
      <c r="K877" s="3">
        <v>0.26</v>
      </c>
      <c r="L877" s="3">
        <v>0.30099999999999999</v>
      </c>
      <c r="M877" s="3">
        <v>0.28000000000000003</v>
      </c>
      <c r="N877" s="3">
        <v>0.255</v>
      </c>
      <c r="O877" s="3">
        <v>0.21199999999999999</v>
      </c>
      <c r="P877" s="3">
        <v>0.23</v>
      </c>
      <c r="Q877" s="3">
        <v>0.22600000000000001</v>
      </c>
      <c r="R877" s="3">
        <v>0.253</v>
      </c>
      <c r="S877" s="3">
        <v>0.221</v>
      </c>
    </row>
    <row r="878" spans="1:19" x14ac:dyDescent="0.25">
      <c r="A878">
        <v>2009</v>
      </c>
      <c r="B878">
        <v>186</v>
      </c>
      <c r="C878" t="s">
        <v>77</v>
      </c>
      <c r="D878" t="s">
        <v>168</v>
      </c>
      <c r="E878" s="3">
        <v>0.19900000000000001</v>
      </c>
      <c r="F878" s="3">
        <v>0.2</v>
      </c>
      <c r="G878" s="3">
        <v>0.20599999999999999</v>
      </c>
      <c r="H878" s="3">
        <v>0.14499999999999999</v>
      </c>
      <c r="I878" s="3">
        <v>0.16900000000000001</v>
      </c>
      <c r="J878" s="3">
        <v>0.20899999999999999</v>
      </c>
      <c r="K878" s="3">
        <v>0.25</v>
      </c>
      <c r="L878" s="3">
        <v>0.26800000000000002</v>
      </c>
      <c r="M878" s="3">
        <v>0.26200000000000001</v>
      </c>
      <c r="N878" s="3">
        <v>0.26900000000000002</v>
      </c>
      <c r="O878" s="3">
        <v>0.20399999999999999</v>
      </c>
      <c r="P878" s="3">
        <v>0.17399999999999999</v>
      </c>
      <c r="Q878" s="3">
        <v>0.19</v>
      </c>
      <c r="R878" s="3">
        <v>0.214</v>
      </c>
      <c r="S878" s="3">
        <v>0.22800000000000001</v>
      </c>
    </row>
    <row r="879" spans="1:19" x14ac:dyDescent="0.25">
      <c r="A879">
        <v>2009</v>
      </c>
      <c r="B879">
        <v>186</v>
      </c>
      <c r="C879" t="s">
        <v>77</v>
      </c>
      <c r="D879" t="s">
        <v>169</v>
      </c>
      <c r="E879" s="3">
        <v>0.223</v>
      </c>
      <c r="F879" s="3">
        <v>0.217</v>
      </c>
      <c r="G879" s="3">
        <v>0.216</v>
      </c>
      <c r="H879" s="3">
        <v>0.14199999999999999</v>
      </c>
      <c r="I879" s="3">
        <v>0.157</v>
      </c>
      <c r="J879" s="3">
        <v>0.193</v>
      </c>
      <c r="K879" s="3">
        <v>0.24399999999999999</v>
      </c>
      <c r="L879" s="3">
        <v>0.245</v>
      </c>
      <c r="M879" s="3">
        <v>0.247</v>
      </c>
      <c r="N879" s="3">
        <v>0.255</v>
      </c>
      <c r="O879" s="3">
        <v>0.21199999999999999</v>
      </c>
      <c r="P879" s="3">
        <v>0.22700000000000001</v>
      </c>
      <c r="Q879" s="3">
        <v>0.255</v>
      </c>
      <c r="R879" s="3">
        <v>0.25</v>
      </c>
      <c r="S879" s="3">
        <v>0.222</v>
      </c>
    </row>
    <row r="880" spans="1:19" x14ac:dyDescent="0.25">
      <c r="A880">
        <v>2009</v>
      </c>
      <c r="B880">
        <v>186</v>
      </c>
      <c r="C880" t="s">
        <v>77</v>
      </c>
      <c r="D880" t="s">
        <v>170</v>
      </c>
      <c r="E880" s="3">
        <v>0.23</v>
      </c>
      <c r="F880" s="3">
        <v>0.22</v>
      </c>
      <c r="G880" s="3">
        <v>0.23899999999999999</v>
      </c>
      <c r="H880" s="3">
        <v>0.20599999999999999</v>
      </c>
      <c r="I880" s="3">
        <v>0.185</v>
      </c>
      <c r="J880" s="3">
        <v>0.27400000000000002</v>
      </c>
      <c r="K880" s="3">
        <v>0.27200000000000002</v>
      </c>
      <c r="L880" s="3">
        <v>0.26800000000000002</v>
      </c>
      <c r="M880" s="3">
        <v>0.23200000000000001</v>
      </c>
      <c r="N880" s="3">
        <v>0.23200000000000001</v>
      </c>
      <c r="O880" s="3">
        <v>0.2</v>
      </c>
      <c r="P880" s="3">
        <v>0.20100000000000001</v>
      </c>
      <c r="Q880" s="3">
        <v>0.21299999999999999</v>
      </c>
      <c r="R880" s="3">
        <v>0.23499999999999999</v>
      </c>
      <c r="S880" s="3">
        <v>0.17</v>
      </c>
    </row>
    <row r="881" spans="1:19" x14ac:dyDescent="0.25">
      <c r="A881">
        <v>2009</v>
      </c>
      <c r="B881">
        <v>186</v>
      </c>
      <c r="C881" t="s">
        <v>77</v>
      </c>
      <c r="D881" t="s">
        <v>171</v>
      </c>
      <c r="E881" s="3">
        <v>0.20200000000000001</v>
      </c>
      <c r="F881" s="3">
        <v>0.216</v>
      </c>
      <c r="G881" s="3">
        <v>0.182</v>
      </c>
      <c r="H881" s="3">
        <v>0.17299999999999999</v>
      </c>
      <c r="I881" s="3">
        <v>0.23</v>
      </c>
      <c r="J881" s="3">
        <v>0.25700000000000001</v>
      </c>
      <c r="K881" s="3">
        <v>0.27600000000000002</v>
      </c>
      <c r="L881" s="3">
        <v>0.154</v>
      </c>
      <c r="M881" s="3">
        <v>0.14799999999999999</v>
      </c>
      <c r="N881" s="3">
        <v>0.18</v>
      </c>
      <c r="O881" s="3">
        <v>0.23200000000000001</v>
      </c>
      <c r="P881" s="3">
        <v>0.23499999999999999</v>
      </c>
      <c r="Q881" s="3">
        <v>0.246</v>
      </c>
      <c r="R881" s="3">
        <v>0.24099999999999999</v>
      </c>
      <c r="S881" s="3">
        <v>0.20200000000000001</v>
      </c>
    </row>
    <row r="882" spans="1:19" x14ac:dyDescent="0.25">
      <c r="A882">
        <v>2009</v>
      </c>
      <c r="B882">
        <v>186</v>
      </c>
      <c r="C882" t="s">
        <v>77</v>
      </c>
      <c r="D882" t="s">
        <v>172</v>
      </c>
      <c r="E882" s="3">
        <v>0.20799999999999999</v>
      </c>
      <c r="F882" s="3">
        <v>0.20499999999999999</v>
      </c>
      <c r="G882" s="3">
        <v>0.22500000000000001</v>
      </c>
      <c r="H882" s="3">
        <v>0.22500000000000001</v>
      </c>
      <c r="I882" s="3">
        <v>0.214</v>
      </c>
      <c r="J882" s="3">
        <v>0.23</v>
      </c>
      <c r="K882" s="3">
        <v>0.219</v>
      </c>
      <c r="L882" s="3">
        <v>0.186</v>
      </c>
      <c r="M882" s="3">
        <v>0.152</v>
      </c>
      <c r="N882" s="3">
        <v>0.14199999999999999</v>
      </c>
      <c r="O882" s="3">
        <v>0.13100000000000001</v>
      </c>
      <c r="P882" s="3">
        <v>0.156</v>
      </c>
      <c r="Q882" s="3">
        <v>0.21</v>
      </c>
      <c r="R882" s="3">
        <v>0.23400000000000001</v>
      </c>
      <c r="S882" s="3">
        <v>0.20100000000000001</v>
      </c>
    </row>
    <row r="883" spans="1:19" x14ac:dyDescent="0.25">
      <c r="A883">
        <v>2009</v>
      </c>
      <c r="B883">
        <v>186</v>
      </c>
      <c r="C883" t="s">
        <v>77</v>
      </c>
      <c r="D883" t="s">
        <v>173</v>
      </c>
      <c r="E883" s="3">
        <v>0.22</v>
      </c>
      <c r="F883" s="3">
        <v>0.214</v>
      </c>
      <c r="G883" s="3">
        <v>0.24099999999999999</v>
      </c>
      <c r="H883" s="3">
        <v>0.18</v>
      </c>
      <c r="I883" s="3">
        <v>0.19600000000000001</v>
      </c>
      <c r="J883" s="3">
        <v>0.246</v>
      </c>
      <c r="K883" s="3">
        <v>0.24199999999999999</v>
      </c>
      <c r="L883" s="3">
        <v>0.23</v>
      </c>
      <c r="M883" s="3">
        <v>0.20300000000000001</v>
      </c>
      <c r="N883" s="3">
        <v>0.23799999999999999</v>
      </c>
      <c r="O883" s="3">
        <v>0.215</v>
      </c>
      <c r="P883" s="3">
        <v>0.19</v>
      </c>
      <c r="Q883" s="3">
        <v>0.216</v>
      </c>
      <c r="R883" s="3">
        <v>0.24</v>
      </c>
      <c r="S883" s="3">
        <v>0.19700000000000001</v>
      </c>
    </row>
    <row r="884" spans="1:19" x14ac:dyDescent="0.25">
      <c r="A884">
        <v>2009</v>
      </c>
      <c r="B884">
        <v>186</v>
      </c>
      <c r="C884" t="s">
        <v>77</v>
      </c>
      <c r="D884" t="s">
        <v>188</v>
      </c>
      <c r="E884" s="3">
        <v>0.20599999999999999</v>
      </c>
      <c r="F884" s="3">
        <v>0.20599999999999999</v>
      </c>
      <c r="G884" s="3">
        <v>0.20899999999999999</v>
      </c>
      <c r="H884" s="3">
        <v>0.14699999999999999</v>
      </c>
      <c r="I884" s="3">
        <v>0.17599999999999999</v>
      </c>
      <c r="J884" s="3">
        <v>0.20100000000000001</v>
      </c>
      <c r="K884" s="3">
        <v>0.23799999999999999</v>
      </c>
      <c r="L884" s="3">
        <v>0.25700000000000001</v>
      </c>
      <c r="M884" s="3">
        <v>0.21199999999999999</v>
      </c>
      <c r="N884" s="3">
        <v>0.156</v>
      </c>
      <c r="O884" s="3">
        <v>0.14599999999999999</v>
      </c>
      <c r="P884" s="3">
        <v>0.121</v>
      </c>
      <c r="Q884" s="3">
        <v>0.13800000000000001</v>
      </c>
      <c r="R884" s="3">
        <v>0.158</v>
      </c>
      <c r="S884" s="3">
        <v>0.12</v>
      </c>
    </row>
    <row r="885" spans="1:19" x14ac:dyDescent="0.25">
      <c r="A885">
        <v>2009</v>
      </c>
      <c r="B885">
        <v>186</v>
      </c>
      <c r="C885" t="s">
        <v>77</v>
      </c>
      <c r="D885" t="s">
        <v>189</v>
      </c>
      <c r="E885" s="3">
        <v>0.223</v>
      </c>
      <c r="F885" s="3">
        <v>0.20899999999999999</v>
      </c>
      <c r="G885" s="3">
        <v>0.224</v>
      </c>
      <c r="H885" s="3">
        <v>0.20399999999999999</v>
      </c>
      <c r="I885" s="3">
        <v>0.156</v>
      </c>
      <c r="J885" s="3">
        <v>0.20599999999999999</v>
      </c>
      <c r="K885" s="3">
        <v>0.21299999999999999</v>
      </c>
      <c r="L885" s="3">
        <v>0.17899999999999999</v>
      </c>
      <c r="M885" s="3">
        <v>0.21099999999999999</v>
      </c>
      <c r="N885" s="3">
        <v>0.26400000000000001</v>
      </c>
      <c r="O885" s="3">
        <v>0.21</v>
      </c>
      <c r="P885" s="3">
        <v>0.189</v>
      </c>
      <c r="Q885" s="3">
        <v>0.17699999999999999</v>
      </c>
      <c r="R885" s="3">
        <v>0.185</v>
      </c>
      <c r="S885" s="3">
        <v>0.14399999999999999</v>
      </c>
    </row>
    <row r="886" spans="1:19" x14ac:dyDescent="0.25">
      <c r="A886">
        <v>2009</v>
      </c>
      <c r="B886">
        <v>186</v>
      </c>
      <c r="C886" t="s">
        <v>77</v>
      </c>
      <c r="D886" t="s">
        <v>190</v>
      </c>
      <c r="E886" s="3">
        <v>0.219</v>
      </c>
      <c r="F886" s="3">
        <v>0.214</v>
      </c>
      <c r="G886" s="3">
        <v>0.20499999999999999</v>
      </c>
      <c r="H886" s="3">
        <v>0.254</v>
      </c>
      <c r="I886" s="3">
        <v>0.248</v>
      </c>
      <c r="J886" s="3">
        <v>0.26</v>
      </c>
      <c r="K886" s="3">
        <v>0.253</v>
      </c>
      <c r="L886" s="3">
        <v>0.25600000000000001</v>
      </c>
      <c r="M886" s="3">
        <v>0.26800000000000002</v>
      </c>
      <c r="N886" s="3">
        <v>0.28299999999999997</v>
      </c>
      <c r="O886" s="3">
        <v>0.26600000000000001</v>
      </c>
      <c r="P886" s="3">
        <v>0.193</v>
      </c>
      <c r="Q886" s="3">
        <v>0.183</v>
      </c>
      <c r="R886" s="3">
        <v>0.19400000000000001</v>
      </c>
      <c r="S886" s="3">
        <v>0.14899999999999999</v>
      </c>
    </row>
    <row r="887" spans="1:19" x14ac:dyDescent="0.25">
      <c r="A887">
        <v>2009</v>
      </c>
      <c r="B887">
        <v>186</v>
      </c>
      <c r="C887" t="s">
        <v>77</v>
      </c>
      <c r="D887" t="s">
        <v>191</v>
      </c>
      <c r="E887" s="3">
        <v>0.23</v>
      </c>
      <c r="F887" s="3">
        <v>0.222</v>
      </c>
      <c r="G887" s="3">
        <v>0.252</v>
      </c>
      <c r="H887" s="3">
        <v>0.246</v>
      </c>
      <c r="I887" s="3">
        <v>0.184</v>
      </c>
      <c r="J887" s="3">
        <v>0.186</v>
      </c>
      <c r="K887" s="3">
        <v>0.214</v>
      </c>
      <c r="L887" s="3">
        <v>0.156</v>
      </c>
      <c r="M887" s="3">
        <v>0.13300000000000001</v>
      </c>
      <c r="N887" s="3">
        <v>0.124</v>
      </c>
      <c r="O887" s="3">
        <v>0.106</v>
      </c>
      <c r="P887" s="3">
        <v>9.0999999999999998E-2</v>
      </c>
      <c r="Q887" s="3">
        <v>0.159</v>
      </c>
      <c r="R887" s="3">
        <v>0.18</v>
      </c>
      <c r="S887" s="3">
        <v>0.13800000000000001</v>
      </c>
    </row>
    <row r="888" spans="1:19" x14ac:dyDescent="0.25">
      <c r="A888">
        <v>2009</v>
      </c>
      <c r="B888">
        <v>186</v>
      </c>
      <c r="C888" t="s">
        <v>77</v>
      </c>
      <c r="D888" t="s">
        <v>192</v>
      </c>
      <c r="E888" s="3">
        <v>0.19800000000000001</v>
      </c>
      <c r="F888" s="3">
        <v>0.19700000000000001</v>
      </c>
      <c r="G888" s="3">
        <v>0.252</v>
      </c>
      <c r="H888" s="3">
        <v>0.20899999999999999</v>
      </c>
      <c r="I888" s="3">
        <v>0.25</v>
      </c>
      <c r="J888" s="3">
        <v>0.26700000000000002</v>
      </c>
      <c r="K888" s="3">
        <v>0.255</v>
      </c>
      <c r="L888" s="3">
        <v>0.21199999999999999</v>
      </c>
      <c r="M888" s="3">
        <v>0.22</v>
      </c>
      <c r="N888" s="3">
        <v>0.20899999999999999</v>
      </c>
      <c r="O888" s="3">
        <v>0.16300000000000001</v>
      </c>
      <c r="P888" s="3">
        <v>0.128</v>
      </c>
      <c r="Q888" s="3">
        <v>0.19500000000000001</v>
      </c>
      <c r="R888" s="3">
        <v>0.17199999999999999</v>
      </c>
      <c r="S888" s="3">
        <v>0.13100000000000001</v>
      </c>
    </row>
    <row r="889" spans="1:19" x14ac:dyDescent="0.25">
      <c r="A889">
        <v>2009</v>
      </c>
      <c r="B889">
        <v>186</v>
      </c>
      <c r="C889" t="s">
        <v>77</v>
      </c>
      <c r="D889" t="s">
        <v>193</v>
      </c>
      <c r="E889" s="3">
        <v>0.2</v>
      </c>
      <c r="F889" s="3">
        <v>0.20799999999999999</v>
      </c>
      <c r="G889" s="3">
        <v>0.247</v>
      </c>
      <c r="H889" s="3">
        <v>0.20599999999999999</v>
      </c>
      <c r="I889" s="3">
        <v>0.23899999999999999</v>
      </c>
      <c r="J889" s="3">
        <v>0.24199999999999999</v>
      </c>
      <c r="K889" s="3">
        <v>0.23499999999999999</v>
      </c>
      <c r="L889" s="3">
        <v>0.23499999999999999</v>
      </c>
      <c r="M889" s="3">
        <v>0.26500000000000001</v>
      </c>
      <c r="N889" s="3">
        <v>0.26500000000000001</v>
      </c>
      <c r="O889" s="3">
        <v>0.20599999999999999</v>
      </c>
      <c r="P889" s="3">
        <v>0.16300000000000001</v>
      </c>
      <c r="Q889" s="3">
        <v>0.23699999999999999</v>
      </c>
      <c r="R889" s="3">
        <v>0.187</v>
      </c>
      <c r="S889" s="3">
        <v>0.14499999999999999</v>
      </c>
    </row>
    <row r="890" spans="1:19" x14ac:dyDescent="0.25">
      <c r="A890">
        <v>2009</v>
      </c>
      <c r="B890">
        <v>186</v>
      </c>
      <c r="C890" t="s">
        <v>77</v>
      </c>
      <c r="D890" t="s">
        <v>194</v>
      </c>
      <c r="E890" s="3">
        <v>0.245</v>
      </c>
      <c r="F890" s="3">
        <v>0.24299999999999999</v>
      </c>
      <c r="G890" s="3">
        <v>0.23</v>
      </c>
      <c r="H890" s="3">
        <v>0.218</v>
      </c>
      <c r="I890" s="3">
        <v>0.191</v>
      </c>
      <c r="J890" s="3">
        <v>0.2</v>
      </c>
      <c r="K890" s="3">
        <v>0.15</v>
      </c>
      <c r="L890" s="3">
        <v>0.127</v>
      </c>
      <c r="M890" s="3">
        <v>0.121</v>
      </c>
      <c r="N890" s="3">
        <v>0.108</v>
      </c>
      <c r="O890" s="3">
        <v>8.7999999999999995E-2</v>
      </c>
      <c r="P890" s="3">
        <v>0.13800000000000001</v>
      </c>
      <c r="Q890" s="3">
        <v>0.20200000000000001</v>
      </c>
      <c r="R890" s="3">
        <v>0.161</v>
      </c>
      <c r="S890" s="3">
        <v>0.115</v>
      </c>
    </row>
    <row r="891" spans="1:19" x14ac:dyDescent="0.25">
      <c r="A891">
        <v>2009</v>
      </c>
      <c r="B891">
        <v>187</v>
      </c>
      <c r="C891" t="s">
        <v>77</v>
      </c>
      <c r="D891" t="s">
        <v>83</v>
      </c>
      <c r="E891" s="3">
        <v>0.24099999999999999</v>
      </c>
      <c r="F891" s="3">
        <v>0.24299999999999999</v>
      </c>
      <c r="G891" s="3">
        <v>0.24</v>
      </c>
      <c r="H891" s="3">
        <v>0.23599999999999999</v>
      </c>
      <c r="I891" s="3">
        <v>0.23899999999999999</v>
      </c>
      <c r="J891" s="3">
        <v>0.254</v>
      </c>
      <c r="K891" s="3">
        <v>0.26400000000000001</v>
      </c>
      <c r="L891" s="3">
        <v>0.25700000000000001</v>
      </c>
      <c r="M891" s="3">
        <v>0.26500000000000001</v>
      </c>
      <c r="N891" s="3">
        <v>0.24099999999999999</v>
      </c>
      <c r="O891" s="3">
        <v>0.253</v>
      </c>
      <c r="P891" s="3">
        <v>0.188</v>
      </c>
      <c r="Q891" s="3">
        <v>0.188</v>
      </c>
      <c r="R891" s="3">
        <v>0.192</v>
      </c>
      <c r="S891" s="3">
        <v>0.14499999999999999</v>
      </c>
    </row>
    <row r="892" spans="1:19" x14ac:dyDescent="0.25">
      <c r="A892">
        <v>2009</v>
      </c>
      <c r="B892">
        <v>187</v>
      </c>
      <c r="C892" t="s">
        <v>77</v>
      </c>
      <c r="D892" t="s">
        <v>84</v>
      </c>
      <c r="E892" s="3">
        <v>0.22700000000000001</v>
      </c>
      <c r="F892" s="3">
        <v>0.23100000000000001</v>
      </c>
      <c r="G892" s="3">
        <v>0.24</v>
      </c>
      <c r="H892" s="3">
        <v>0.221</v>
      </c>
      <c r="I892" s="3">
        <v>0.218</v>
      </c>
      <c r="J892" s="3">
        <v>0.218</v>
      </c>
      <c r="K892" s="3">
        <v>0.24299999999999999</v>
      </c>
      <c r="L892" s="3">
        <v>0.24299999999999999</v>
      </c>
      <c r="M892" s="3">
        <v>0.30399999999999999</v>
      </c>
      <c r="N892" s="3">
        <v>0.31</v>
      </c>
      <c r="O892" s="3">
        <v>0.16</v>
      </c>
      <c r="P892" s="3">
        <v>0.17399999999999999</v>
      </c>
      <c r="Q892" s="3">
        <v>0.182</v>
      </c>
      <c r="R892" s="3">
        <v>0.20699999999999999</v>
      </c>
      <c r="S892" s="3">
        <v>0.16</v>
      </c>
    </row>
    <row r="893" spans="1:19" x14ac:dyDescent="0.25">
      <c r="A893">
        <v>2009</v>
      </c>
      <c r="B893">
        <v>187</v>
      </c>
      <c r="C893" t="s">
        <v>77</v>
      </c>
      <c r="D893" t="s">
        <v>85</v>
      </c>
      <c r="E893" s="3">
        <v>0.24399999999999999</v>
      </c>
      <c r="F893" s="3">
        <v>0.24199999999999999</v>
      </c>
      <c r="G893" s="3">
        <v>0.219</v>
      </c>
      <c r="H893" s="3">
        <v>0.22700000000000001</v>
      </c>
      <c r="I893" s="3">
        <v>0.216</v>
      </c>
      <c r="J893" s="3">
        <v>0.23100000000000001</v>
      </c>
      <c r="K893" s="3">
        <v>0.24</v>
      </c>
      <c r="L893" s="3">
        <v>0.221</v>
      </c>
      <c r="M893" s="3">
        <v>0.253</v>
      </c>
      <c r="N893" s="3">
        <v>0.32800000000000001</v>
      </c>
      <c r="O893" s="3">
        <v>0.222</v>
      </c>
      <c r="P893" s="3">
        <v>0.16900000000000001</v>
      </c>
      <c r="Q893" s="3">
        <v>0.216</v>
      </c>
      <c r="R893" s="3">
        <v>0.23</v>
      </c>
      <c r="S893" s="3">
        <v>0.17399999999999999</v>
      </c>
    </row>
    <row r="894" spans="1:19" x14ac:dyDescent="0.25">
      <c r="A894">
        <v>2009</v>
      </c>
      <c r="B894">
        <v>187</v>
      </c>
      <c r="C894" t="s">
        <v>77</v>
      </c>
      <c r="D894" t="s">
        <v>86</v>
      </c>
      <c r="E894" s="3">
        <v>0.23599999999999999</v>
      </c>
      <c r="F894" s="3">
        <v>0.22800000000000001</v>
      </c>
      <c r="G894" s="3">
        <v>0.22600000000000001</v>
      </c>
      <c r="H894" s="3">
        <v>0.224</v>
      </c>
      <c r="I894" s="3">
        <v>0.23599999999999999</v>
      </c>
      <c r="J894" s="3">
        <v>0.22600000000000001</v>
      </c>
      <c r="K894" s="3">
        <v>0.223</v>
      </c>
      <c r="L894" s="3">
        <v>0.22</v>
      </c>
      <c r="M894" s="3">
        <v>0.23499999999999999</v>
      </c>
      <c r="N894" s="3">
        <v>0.26300000000000001</v>
      </c>
      <c r="O894" s="3">
        <v>0.23400000000000001</v>
      </c>
      <c r="P894" s="3">
        <v>0.22700000000000001</v>
      </c>
      <c r="Q894" s="3">
        <v>0.2</v>
      </c>
      <c r="R894" s="3">
        <v>0.23100000000000001</v>
      </c>
      <c r="S894" s="3">
        <v>0.17499999999999999</v>
      </c>
    </row>
    <row r="895" spans="1:19" x14ac:dyDescent="0.25">
      <c r="A895">
        <v>2009</v>
      </c>
      <c r="B895">
        <v>187</v>
      </c>
      <c r="C895" t="s">
        <v>77</v>
      </c>
      <c r="D895" t="s">
        <v>87</v>
      </c>
      <c r="E895" s="3">
        <v>0.25700000000000001</v>
      </c>
      <c r="F895" s="3">
        <v>0.24399999999999999</v>
      </c>
      <c r="G895" s="3">
        <v>0.24299999999999999</v>
      </c>
      <c r="H895" s="3">
        <v>0.246</v>
      </c>
      <c r="I895" s="3">
        <v>0.25700000000000001</v>
      </c>
      <c r="J895" s="3">
        <v>0.254</v>
      </c>
      <c r="K895" s="3">
        <v>0.26400000000000001</v>
      </c>
      <c r="L895" s="3">
        <v>0.24199999999999999</v>
      </c>
      <c r="M895" s="3">
        <v>0.23</v>
      </c>
      <c r="N895" s="3">
        <v>0.22</v>
      </c>
      <c r="O895" s="3">
        <v>0.23</v>
      </c>
      <c r="P895" s="3">
        <v>0.22600000000000001</v>
      </c>
      <c r="Q895" s="3">
        <v>0.23799999999999999</v>
      </c>
      <c r="R895" s="3">
        <v>0.23899999999999999</v>
      </c>
      <c r="S895" s="3">
        <v>0.191</v>
      </c>
    </row>
    <row r="896" spans="1:19" x14ac:dyDescent="0.25">
      <c r="A896">
        <v>2009</v>
      </c>
      <c r="B896">
        <v>187</v>
      </c>
      <c r="C896" t="s">
        <v>77</v>
      </c>
      <c r="D896" t="s">
        <v>88</v>
      </c>
      <c r="E896" s="3">
        <v>0.24399999999999999</v>
      </c>
      <c r="F896" s="3">
        <v>0.255</v>
      </c>
      <c r="G896" s="3">
        <v>0.26</v>
      </c>
      <c r="H896" s="3">
        <v>0.253</v>
      </c>
      <c r="I896" s="3">
        <v>0.27300000000000002</v>
      </c>
      <c r="J896" s="3">
        <v>0.27100000000000002</v>
      </c>
      <c r="K896" s="3">
        <v>0.28000000000000003</v>
      </c>
      <c r="L896" s="3">
        <v>0.20399999999999999</v>
      </c>
      <c r="M896" s="3">
        <v>0.20300000000000001</v>
      </c>
      <c r="N896" s="3">
        <v>0.25800000000000001</v>
      </c>
      <c r="O896" s="3">
        <v>0.22500000000000001</v>
      </c>
      <c r="P896" s="3">
        <v>0.252</v>
      </c>
      <c r="Q896" s="3">
        <v>0.23</v>
      </c>
      <c r="R896" s="3">
        <v>0.252</v>
      </c>
      <c r="S896" s="3">
        <v>0.21099999999999999</v>
      </c>
    </row>
    <row r="897" spans="1:19" x14ac:dyDescent="0.25">
      <c r="A897">
        <v>2009</v>
      </c>
      <c r="B897">
        <v>187</v>
      </c>
      <c r="C897" t="s">
        <v>77</v>
      </c>
      <c r="D897" t="s">
        <v>89</v>
      </c>
      <c r="E897" s="3">
        <v>0.253</v>
      </c>
      <c r="F897" s="3">
        <v>0.24199999999999999</v>
      </c>
      <c r="G897" s="3">
        <v>0.23899999999999999</v>
      </c>
      <c r="H897" s="3">
        <v>0.218</v>
      </c>
      <c r="I897" s="3">
        <v>0.157</v>
      </c>
      <c r="J897" s="3">
        <v>0.2</v>
      </c>
      <c r="K897" s="3">
        <v>0.21199999999999999</v>
      </c>
      <c r="L897" s="3">
        <v>0.22600000000000001</v>
      </c>
      <c r="M897" s="3">
        <v>0.22800000000000001</v>
      </c>
      <c r="N897" s="3">
        <v>0.23899999999999999</v>
      </c>
      <c r="O897" s="3">
        <v>0.23899999999999999</v>
      </c>
      <c r="P897" s="3">
        <v>0.246</v>
      </c>
      <c r="Q897" s="3">
        <v>0.253</v>
      </c>
      <c r="R897" s="3">
        <v>0.251</v>
      </c>
      <c r="S897" s="3">
        <v>0.17299999999999999</v>
      </c>
    </row>
    <row r="898" spans="1:19" x14ac:dyDescent="0.25">
      <c r="A898">
        <v>2009</v>
      </c>
      <c r="B898">
        <v>187</v>
      </c>
      <c r="C898" t="s">
        <v>77</v>
      </c>
      <c r="D898" t="s">
        <v>104</v>
      </c>
      <c r="E898" s="3">
        <v>0.23499999999999999</v>
      </c>
      <c r="F898" s="3">
        <v>0.22800000000000001</v>
      </c>
      <c r="G898" s="3">
        <v>0.218</v>
      </c>
      <c r="H898" s="3">
        <v>0.19900000000000001</v>
      </c>
      <c r="I898" s="3">
        <v>0.192</v>
      </c>
      <c r="J898" s="3">
        <v>0.21099999999999999</v>
      </c>
      <c r="K898" s="3">
        <v>0.214</v>
      </c>
      <c r="L898" s="3">
        <v>0.20499999999999999</v>
      </c>
      <c r="M898" s="3">
        <v>0.214</v>
      </c>
      <c r="N898" s="3">
        <v>0.21199999999999999</v>
      </c>
      <c r="O898" s="3">
        <v>0.16600000000000001</v>
      </c>
      <c r="P898" s="3">
        <v>0.11700000000000001</v>
      </c>
      <c r="Q898" s="3">
        <v>8.6999999999999994E-2</v>
      </c>
      <c r="R898" s="3">
        <v>0.1</v>
      </c>
      <c r="S898" s="3">
        <v>7.1999999999999995E-2</v>
      </c>
    </row>
    <row r="899" spans="1:19" x14ac:dyDescent="0.25">
      <c r="A899">
        <v>2009</v>
      </c>
      <c r="B899">
        <v>187</v>
      </c>
      <c r="C899" t="s">
        <v>77</v>
      </c>
      <c r="D899" t="s">
        <v>105</v>
      </c>
      <c r="E899" s="3">
        <v>0.252</v>
      </c>
      <c r="F899" s="3">
        <v>0.252</v>
      </c>
      <c r="G899" s="3">
        <v>0.246</v>
      </c>
      <c r="H899" s="3">
        <v>0.22</v>
      </c>
      <c r="I899" s="3">
        <v>0.28699999999999998</v>
      </c>
      <c r="J899" s="3">
        <v>0.23</v>
      </c>
      <c r="K899" s="3">
        <v>0.21199999999999999</v>
      </c>
      <c r="L899" s="3">
        <v>0.22800000000000001</v>
      </c>
      <c r="M899" s="3">
        <v>0.23599999999999999</v>
      </c>
      <c r="N899" s="3">
        <v>0.24199999999999999</v>
      </c>
      <c r="O899" s="3">
        <v>0.222</v>
      </c>
      <c r="P899" s="3">
        <v>0.17899999999999999</v>
      </c>
      <c r="Q899" s="3">
        <v>0.109</v>
      </c>
      <c r="R899" s="3">
        <v>0.11600000000000001</v>
      </c>
      <c r="S899" s="3">
        <v>8.5000000000000006E-2</v>
      </c>
    </row>
    <row r="900" spans="1:19" x14ac:dyDescent="0.25">
      <c r="A900">
        <v>2009</v>
      </c>
      <c r="B900">
        <v>187</v>
      </c>
      <c r="C900" t="s">
        <v>77</v>
      </c>
      <c r="D900" t="s">
        <v>106</v>
      </c>
      <c r="E900" s="3">
        <v>0.23</v>
      </c>
      <c r="F900" s="3">
        <v>0.22500000000000001</v>
      </c>
      <c r="G900" s="3">
        <v>0.19800000000000001</v>
      </c>
      <c r="H900" s="3">
        <v>0.20799999999999999</v>
      </c>
      <c r="I900" s="3">
        <v>0.22900000000000001</v>
      </c>
      <c r="J900" s="3">
        <v>0.22900000000000001</v>
      </c>
      <c r="K900" s="3">
        <v>0.23499999999999999</v>
      </c>
      <c r="L900" s="3">
        <v>0.22600000000000001</v>
      </c>
      <c r="M900" s="3">
        <v>0.21199999999999999</v>
      </c>
      <c r="N900" s="3">
        <v>0.32700000000000001</v>
      </c>
      <c r="O900" s="3">
        <v>0.27900000000000003</v>
      </c>
      <c r="P900" s="3">
        <v>0.13400000000000001</v>
      </c>
      <c r="Q900" s="3">
        <v>0.105</v>
      </c>
      <c r="R900" s="3">
        <v>0.11799999999999999</v>
      </c>
      <c r="S900" s="3">
        <v>8.5000000000000006E-2</v>
      </c>
    </row>
    <row r="901" spans="1:19" x14ac:dyDescent="0.25">
      <c r="A901">
        <v>2009</v>
      </c>
      <c r="B901">
        <v>187</v>
      </c>
      <c r="C901" t="s">
        <v>77</v>
      </c>
      <c r="D901" t="s">
        <v>107</v>
      </c>
      <c r="E901" s="3">
        <v>0.27</v>
      </c>
      <c r="F901" s="3">
        <v>0.249</v>
      </c>
      <c r="G901" s="3">
        <v>0.251</v>
      </c>
      <c r="H901" s="3">
        <v>0.26300000000000001</v>
      </c>
      <c r="I901" s="3">
        <v>0.29299999999999998</v>
      </c>
      <c r="J901" s="3">
        <v>0.27800000000000002</v>
      </c>
      <c r="K901" s="3">
        <v>0.25</v>
      </c>
      <c r="L901" s="3">
        <v>0.216</v>
      </c>
      <c r="M901" s="3">
        <v>0.23100000000000001</v>
      </c>
      <c r="N901" s="3">
        <v>0.215</v>
      </c>
      <c r="O901" s="3">
        <v>0.14399999999999999</v>
      </c>
      <c r="P901" s="3">
        <v>0.124</v>
      </c>
      <c r="Q901" s="3">
        <v>0.111</v>
      </c>
      <c r="R901" s="3">
        <v>0.13300000000000001</v>
      </c>
      <c r="S901" s="3">
        <v>0.104</v>
      </c>
    </row>
    <row r="902" spans="1:19" x14ac:dyDescent="0.25">
      <c r="A902">
        <v>2009</v>
      </c>
      <c r="B902">
        <v>187</v>
      </c>
      <c r="C902" t="s">
        <v>77</v>
      </c>
      <c r="D902" t="s">
        <v>108</v>
      </c>
      <c r="E902" s="3">
        <v>0.246</v>
      </c>
      <c r="F902" s="3">
        <v>0.24299999999999999</v>
      </c>
      <c r="G902" s="3">
        <v>0.23300000000000001</v>
      </c>
      <c r="H902" s="3">
        <v>0.25700000000000001</v>
      </c>
      <c r="I902" s="3">
        <v>0.254</v>
      </c>
      <c r="J902" s="3">
        <v>0.26800000000000002</v>
      </c>
      <c r="K902" s="3">
        <v>0.252</v>
      </c>
      <c r="L902" s="3">
        <v>0.23</v>
      </c>
      <c r="M902" s="3">
        <v>0.2</v>
      </c>
      <c r="N902" s="3">
        <v>0.154</v>
      </c>
      <c r="O902" s="3">
        <v>0.14299999999999999</v>
      </c>
      <c r="P902" s="3">
        <v>0.11700000000000001</v>
      </c>
      <c r="Q902" s="3">
        <v>0.13500000000000001</v>
      </c>
      <c r="R902" s="3">
        <v>0.13400000000000001</v>
      </c>
      <c r="S902" s="3">
        <v>9.5000000000000001E-2</v>
      </c>
    </row>
    <row r="903" spans="1:19" x14ac:dyDescent="0.25">
      <c r="A903">
        <v>2009</v>
      </c>
      <c r="B903">
        <v>187</v>
      </c>
      <c r="C903" t="s">
        <v>77</v>
      </c>
      <c r="D903" t="s">
        <v>109</v>
      </c>
      <c r="E903" s="3">
        <v>0.23200000000000001</v>
      </c>
      <c r="F903" s="3">
        <v>0.22600000000000001</v>
      </c>
      <c r="G903" s="3">
        <v>0.26400000000000001</v>
      </c>
      <c r="H903" s="3">
        <v>0.24199999999999999</v>
      </c>
      <c r="I903" s="3">
        <v>0.224</v>
      </c>
      <c r="J903" s="3">
        <v>0.23599999999999999</v>
      </c>
      <c r="K903" s="3">
        <v>0.24199999999999999</v>
      </c>
      <c r="L903" s="3">
        <v>0.19400000000000001</v>
      </c>
      <c r="M903" s="3">
        <v>0.17199999999999999</v>
      </c>
      <c r="N903" s="3">
        <v>0.17599999999999999</v>
      </c>
      <c r="O903" s="3">
        <v>0.13400000000000001</v>
      </c>
      <c r="P903" s="3">
        <v>0.11799999999999999</v>
      </c>
      <c r="Q903" s="3">
        <v>8.4000000000000005E-2</v>
      </c>
      <c r="R903" s="3">
        <v>0.13900000000000001</v>
      </c>
      <c r="S903" s="3">
        <v>0.108</v>
      </c>
    </row>
    <row r="904" spans="1:19" x14ac:dyDescent="0.25">
      <c r="A904">
        <v>2009</v>
      </c>
      <c r="B904">
        <v>187</v>
      </c>
      <c r="C904" t="s">
        <v>77</v>
      </c>
      <c r="D904" t="s">
        <v>110</v>
      </c>
      <c r="E904" s="3">
        <v>0.20699999999999999</v>
      </c>
      <c r="F904" s="3">
        <v>0.23200000000000001</v>
      </c>
      <c r="G904" s="3">
        <v>0.24199999999999999</v>
      </c>
      <c r="H904" s="3">
        <v>0.22</v>
      </c>
      <c r="I904" s="3">
        <v>0.23200000000000001</v>
      </c>
      <c r="J904" s="3">
        <v>0.23599999999999999</v>
      </c>
      <c r="K904" s="3">
        <v>0.249</v>
      </c>
      <c r="L904" s="3">
        <v>0.26200000000000001</v>
      </c>
      <c r="M904" s="3">
        <v>0.14000000000000001</v>
      </c>
      <c r="N904" s="3">
        <v>0.14299999999999999</v>
      </c>
      <c r="O904" s="3">
        <v>0.13800000000000001</v>
      </c>
      <c r="P904" s="3">
        <v>0.14000000000000001</v>
      </c>
      <c r="Q904" s="3">
        <v>0.161</v>
      </c>
      <c r="R904" s="3">
        <v>0.13900000000000001</v>
      </c>
      <c r="S904" s="3">
        <v>0.107</v>
      </c>
    </row>
    <row r="905" spans="1:19" x14ac:dyDescent="0.25">
      <c r="A905">
        <v>2009</v>
      </c>
      <c r="B905">
        <v>187</v>
      </c>
      <c r="C905" t="s">
        <v>77</v>
      </c>
      <c r="D905" t="s">
        <v>111</v>
      </c>
      <c r="E905" s="3">
        <v>0.22600000000000001</v>
      </c>
      <c r="F905" s="3">
        <v>0.223</v>
      </c>
      <c r="G905" s="3">
        <v>0.21199999999999999</v>
      </c>
      <c r="H905" s="3">
        <v>0.217</v>
      </c>
      <c r="I905" s="3">
        <v>0.23200000000000001</v>
      </c>
      <c r="J905" s="3">
        <v>0.245</v>
      </c>
      <c r="K905" s="3">
        <v>0.25700000000000001</v>
      </c>
      <c r="L905" s="3">
        <v>0.23799999999999999</v>
      </c>
      <c r="M905" s="3">
        <v>0.255</v>
      </c>
      <c r="N905" s="3">
        <v>0.23899999999999999</v>
      </c>
      <c r="O905" s="3">
        <v>0.29899999999999999</v>
      </c>
      <c r="P905" s="3">
        <v>0.19500000000000001</v>
      </c>
      <c r="Q905" s="3">
        <v>0.17100000000000001</v>
      </c>
      <c r="R905" s="3">
        <v>0.20100000000000001</v>
      </c>
      <c r="S905" s="3">
        <v>0.17599999999999999</v>
      </c>
    </row>
    <row r="906" spans="1:19" x14ac:dyDescent="0.25">
      <c r="A906">
        <v>2009</v>
      </c>
      <c r="B906">
        <v>187</v>
      </c>
      <c r="C906" t="s">
        <v>77</v>
      </c>
      <c r="D906" t="s">
        <v>112</v>
      </c>
      <c r="E906" s="3">
        <v>0.26500000000000001</v>
      </c>
      <c r="F906" s="3">
        <v>0.25700000000000001</v>
      </c>
      <c r="G906" s="3">
        <v>0.26200000000000001</v>
      </c>
      <c r="H906" s="3">
        <v>0.26</v>
      </c>
      <c r="I906" s="3">
        <v>0.22900000000000001</v>
      </c>
      <c r="J906" s="3">
        <v>0.23899999999999999</v>
      </c>
      <c r="K906" s="3">
        <v>0.25</v>
      </c>
      <c r="L906" s="3">
        <v>0.255</v>
      </c>
      <c r="M906" s="3">
        <v>0.255</v>
      </c>
      <c r="N906" s="3">
        <v>0.249</v>
      </c>
      <c r="O906" s="3">
        <v>0.27600000000000002</v>
      </c>
      <c r="P906" s="3">
        <v>0.26700000000000002</v>
      </c>
      <c r="Q906" s="3">
        <v>0.24399999999999999</v>
      </c>
      <c r="R906" s="3">
        <v>0.224</v>
      </c>
      <c r="S906" s="3">
        <v>0.20899999999999999</v>
      </c>
    </row>
    <row r="907" spans="1:19" x14ac:dyDescent="0.25">
      <c r="A907">
        <v>2009</v>
      </c>
      <c r="B907">
        <v>187</v>
      </c>
      <c r="C907" t="s">
        <v>77</v>
      </c>
      <c r="D907" t="s">
        <v>113</v>
      </c>
      <c r="E907" s="3">
        <v>0.23699999999999999</v>
      </c>
      <c r="F907" s="3">
        <v>0.219</v>
      </c>
      <c r="G907" s="3">
        <v>0.254</v>
      </c>
      <c r="H907" s="3">
        <v>0.26100000000000001</v>
      </c>
      <c r="I907" s="3">
        <v>0.26400000000000001</v>
      </c>
      <c r="J907" s="3">
        <v>0.254</v>
      </c>
      <c r="K907" s="3">
        <v>0.251</v>
      </c>
      <c r="L907" s="3">
        <v>0.23699999999999999</v>
      </c>
      <c r="M907" s="3">
        <v>0.255</v>
      </c>
      <c r="N907" s="3">
        <v>0.26600000000000001</v>
      </c>
      <c r="O907" s="3">
        <v>0.23899999999999999</v>
      </c>
      <c r="P907" s="3">
        <v>0.26400000000000001</v>
      </c>
      <c r="Q907" s="3">
        <v>0.24</v>
      </c>
      <c r="R907" s="3">
        <v>0.224</v>
      </c>
      <c r="S907" s="3">
        <v>0.183</v>
      </c>
    </row>
    <row r="908" spans="1:19" x14ac:dyDescent="0.25">
      <c r="A908">
        <v>2009</v>
      </c>
      <c r="B908">
        <v>187</v>
      </c>
      <c r="C908" t="s">
        <v>77</v>
      </c>
      <c r="D908" t="s">
        <v>114</v>
      </c>
      <c r="E908" s="3">
        <v>0.25800000000000001</v>
      </c>
      <c r="F908" s="3">
        <v>0.23599999999999999</v>
      </c>
      <c r="G908" s="3">
        <v>0.25</v>
      </c>
      <c r="H908" s="3">
        <v>0.25600000000000001</v>
      </c>
      <c r="I908" s="3">
        <v>0.23200000000000001</v>
      </c>
      <c r="J908" s="3">
        <v>0.24299999999999999</v>
      </c>
      <c r="K908" s="3">
        <v>0.22</v>
      </c>
      <c r="L908" s="3">
        <v>0.221</v>
      </c>
      <c r="M908" s="3">
        <v>0.23400000000000001</v>
      </c>
      <c r="N908" s="3">
        <v>0.252</v>
      </c>
      <c r="O908" s="3">
        <v>0.22600000000000001</v>
      </c>
      <c r="P908" s="3">
        <v>0.20200000000000001</v>
      </c>
      <c r="Q908" s="3">
        <v>0.21099999999999999</v>
      </c>
      <c r="R908" s="3">
        <v>0.22</v>
      </c>
      <c r="S908" s="3">
        <v>0.17599999999999999</v>
      </c>
    </row>
    <row r="909" spans="1:19" x14ac:dyDescent="0.25">
      <c r="A909">
        <v>2009</v>
      </c>
      <c r="B909">
        <v>187</v>
      </c>
      <c r="C909" t="s">
        <v>77</v>
      </c>
      <c r="D909" t="s">
        <v>115</v>
      </c>
      <c r="E909" s="3">
        <v>0.20399999999999999</v>
      </c>
      <c r="F909" s="3">
        <v>0.223</v>
      </c>
      <c r="G909" s="3">
        <v>0.19900000000000001</v>
      </c>
      <c r="H909" s="3">
        <v>0.20799999999999999</v>
      </c>
      <c r="I909" s="3">
        <v>0.24099999999999999</v>
      </c>
      <c r="J909" s="3">
        <v>0.251</v>
      </c>
      <c r="K909" s="3">
        <v>0.248</v>
      </c>
      <c r="L909" s="3">
        <v>0.255</v>
      </c>
      <c r="M909" s="3">
        <v>0.26100000000000001</v>
      </c>
      <c r="N909" s="3">
        <v>0.26900000000000002</v>
      </c>
      <c r="O909" s="3">
        <v>0.23799999999999999</v>
      </c>
      <c r="P909" s="3">
        <v>0.17399999999999999</v>
      </c>
      <c r="Q909" s="3">
        <v>0.19400000000000001</v>
      </c>
      <c r="R909" s="3">
        <v>0.22</v>
      </c>
      <c r="S909" s="3">
        <v>0.187</v>
      </c>
    </row>
    <row r="910" spans="1:19" x14ac:dyDescent="0.25">
      <c r="A910">
        <v>2009</v>
      </c>
      <c r="B910">
        <v>187</v>
      </c>
      <c r="C910" t="s">
        <v>77</v>
      </c>
      <c r="D910" t="s">
        <v>116</v>
      </c>
      <c r="E910" s="3">
        <v>0.25700000000000001</v>
      </c>
      <c r="F910" s="3">
        <v>0.248</v>
      </c>
      <c r="G910" s="3">
        <v>0.26600000000000001</v>
      </c>
      <c r="H910" s="3">
        <v>0.254</v>
      </c>
      <c r="I910" s="3">
        <v>0.251</v>
      </c>
      <c r="J910" s="3">
        <v>0.246</v>
      </c>
      <c r="K910" s="3">
        <v>0.246</v>
      </c>
      <c r="L910" s="3">
        <v>0.20100000000000001</v>
      </c>
      <c r="M910" s="3">
        <v>0.215</v>
      </c>
      <c r="N910" s="3">
        <v>0.20200000000000001</v>
      </c>
      <c r="O910" s="3">
        <v>0.189</v>
      </c>
      <c r="P910" s="3">
        <v>0.223</v>
      </c>
      <c r="Q910" s="3">
        <v>0.21099999999999999</v>
      </c>
      <c r="R910" s="3">
        <v>0.23499999999999999</v>
      </c>
      <c r="S910" s="3">
        <v>0.19600000000000001</v>
      </c>
    </row>
    <row r="911" spans="1:19" x14ac:dyDescent="0.25">
      <c r="A911">
        <v>2009</v>
      </c>
      <c r="B911">
        <v>187</v>
      </c>
      <c r="C911" t="s">
        <v>77</v>
      </c>
      <c r="D911" t="s">
        <v>117</v>
      </c>
      <c r="E911" s="3">
        <v>0.14000000000000001</v>
      </c>
      <c r="F911" s="3">
        <v>0.13900000000000001</v>
      </c>
      <c r="G911" s="3">
        <v>0.16300000000000001</v>
      </c>
      <c r="H911" s="3">
        <v>0.182</v>
      </c>
      <c r="I911" s="3">
        <v>0.19900000000000001</v>
      </c>
      <c r="J911" s="3">
        <v>0.20200000000000001</v>
      </c>
      <c r="K911" s="3">
        <v>0.21099999999999999</v>
      </c>
      <c r="L911" s="3">
        <v>0.19800000000000001</v>
      </c>
      <c r="M911" s="3">
        <v>0.19600000000000001</v>
      </c>
      <c r="N911" s="3">
        <v>0.20499999999999999</v>
      </c>
      <c r="O911" s="3">
        <v>0.22500000000000001</v>
      </c>
      <c r="P911" s="3">
        <v>0.192</v>
      </c>
      <c r="Q911" s="3">
        <v>0.188</v>
      </c>
      <c r="R911" s="3">
        <v>0.23499999999999999</v>
      </c>
      <c r="S911" s="3">
        <v>0.188</v>
      </c>
    </row>
    <row r="912" spans="1:19" x14ac:dyDescent="0.25">
      <c r="A912">
        <v>2009</v>
      </c>
      <c r="B912">
        <v>187</v>
      </c>
      <c r="C912" t="s">
        <v>77</v>
      </c>
      <c r="D912" t="s">
        <v>125</v>
      </c>
      <c r="E912" s="3">
        <v>0.224</v>
      </c>
      <c r="F912" s="3">
        <v>0.27900000000000003</v>
      </c>
      <c r="G912" s="3">
        <v>0.24399999999999999</v>
      </c>
      <c r="H912" s="3">
        <v>0.23499999999999999</v>
      </c>
      <c r="I912" s="3">
        <v>0.23200000000000001</v>
      </c>
      <c r="J912" s="3">
        <v>0.23899999999999999</v>
      </c>
      <c r="K912" s="3">
        <v>0.245</v>
      </c>
      <c r="L912" s="3">
        <v>0.22900000000000001</v>
      </c>
      <c r="M912" s="3">
        <v>0.22600000000000001</v>
      </c>
      <c r="N912" s="3">
        <v>0.23200000000000001</v>
      </c>
      <c r="O912" s="3">
        <v>0.221</v>
      </c>
      <c r="P912" s="3">
        <v>0.124</v>
      </c>
      <c r="Q912" s="3">
        <v>0.10100000000000001</v>
      </c>
      <c r="R912" s="3">
        <v>0.108</v>
      </c>
      <c r="S912" s="3">
        <v>7.5999999999999998E-2</v>
      </c>
    </row>
    <row r="913" spans="1:19" x14ac:dyDescent="0.25">
      <c r="A913">
        <v>2009</v>
      </c>
      <c r="B913">
        <v>187</v>
      </c>
      <c r="C913" t="s">
        <v>77</v>
      </c>
      <c r="D913" t="s">
        <v>126</v>
      </c>
      <c r="E913" s="3">
        <v>0.20899999999999999</v>
      </c>
      <c r="F913" s="3">
        <v>0.23100000000000001</v>
      </c>
      <c r="G913" s="3">
        <v>0.22700000000000001</v>
      </c>
      <c r="H913" s="3">
        <v>0.221</v>
      </c>
      <c r="I913" s="3">
        <v>0.27400000000000002</v>
      </c>
      <c r="J913" s="3">
        <v>0.27300000000000002</v>
      </c>
      <c r="K913" s="3">
        <v>0.26</v>
      </c>
      <c r="L913" s="3">
        <v>0.23400000000000001</v>
      </c>
      <c r="M913" s="3">
        <v>0.23300000000000001</v>
      </c>
      <c r="N913" s="3">
        <v>0.25</v>
      </c>
      <c r="O913" s="3">
        <v>0.249</v>
      </c>
      <c r="P913" s="3">
        <v>0.14499999999999999</v>
      </c>
      <c r="Q913" s="3">
        <v>0.1</v>
      </c>
      <c r="R913" s="3">
        <v>0.10100000000000001</v>
      </c>
      <c r="S913" s="3">
        <v>5.8999999999999997E-2</v>
      </c>
    </row>
    <row r="914" spans="1:19" x14ac:dyDescent="0.25">
      <c r="A914">
        <v>2009</v>
      </c>
      <c r="B914">
        <v>187</v>
      </c>
      <c r="C914" t="s">
        <v>77</v>
      </c>
      <c r="D914" t="s">
        <v>127</v>
      </c>
      <c r="E914" s="3">
        <v>0.104</v>
      </c>
      <c r="F914" s="3">
        <v>0.14799999999999999</v>
      </c>
      <c r="G914" s="3">
        <v>0.21199999999999999</v>
      </c>
      <c r="H914" s="3">
        <v>0.23699999999999999</v>
      </c>
      <c r="I914" s="3">
        <v>0.217</v>
      </c>
      <c r="J914" s="3">
        <v>0.26100000000000001</v>
      </c>
      <c r="K914" s="3">
        <v>0.26800000000000002</v>
      </c>
      <c r="L914" s="3">
        <v>0.26400000000000001</v>
      </c>
      <c r="M914" s="3">
        <v>0.23799999999999999</v>
      </c>
      <c r="N914" s="3">
        <v>0.253</v>
      </c>
      <c r="O914" s="3">
        <v>0.21299999999999999</v>
      </c>
      <c r="P914" s="3">
        <v>0.14099999999999999</v>
      </c>
      <c r="Q914" s="3">
        <v>0.115</v>
      </c>
      <c r="R914" s="3">
        <v>0.115</v>
      </c>
      <c r="S914" s="3">
        <v>8.7999999999999995E-2</v>
      </c>
    </row>
    <row r="915" spans="1:19" x14ac:dyDescent="0.25">
      <c r="A915">
        <v>2009</v>
      </c>
      <c r="B915">
        <v>187</v>
      </c>
      <c r="C915" t="s">
        <v>77</v>
      </c>
      <c r="D915" t="s">
        <v>128</v>
      </c>
      <c r="E915" s="3">
        <v>0.186</v>
      </c>
      <c r="F915" s="3">
        <v>0.188</v>
      </c>
      <c r="G915" s="3">
        <v>0.21099999999999999</v>
      </c>
      <c r="H915" s="3">
        <v>0.189</v>
      </c>
      <c r="I915" s="3">
        <v>0.188</v>
      </c>
      <c r="J915" s="3">
        <v>0.19500000000000001</v>
      </c>
      <c r="K915" s="3">
        <v>0.20599999999999999</v>
      </c>
      <c r="L915" s="3">
        <v>0.221</v>
      </c>
      <c r="M915" s="3">
        <v>0.23</v>
      </c>
      <c r="N915" s="3">
        <v>0.23300000000000001</v>
      </c>
      <c r="O915" s="3">
        <v>0.22900000000000001</v>
      </c>
      <c r="P915" s="3">
        <v>0.186</v>
      </c>
      <c r="Q915" s="3">
        <v>0.128</v>
      </c>
      <c r="R915" s="3">
        <v>0.127</v>
      </c>
      <c r="S915" s="3">
        <v>9.4E-2</v>
      </c>
    </row>
    <row r="916" spans="1:19" x14ac:dyDescent="0.25">
      <c r="A916">
        <v>2009</v>
      </c>
      <c r="B916">
        <v>187</v>
      </c>
      <c r="C916" t="s">
        <v>77</v>
      </c>
      <c r="D916" t="s">
        <v>129</v>
      </c>
      <c r="E916" s="3">
        <v>0.16300000000000001</v>
      </c>
      <c r="F916" s="3">
        <v>0.19500000000000001</v>
      </c>
      <c r="G916" s="3">
        <v>0.182</v>
      </c>
      <c r="H916" s="3">
        <v>0.189</v>
      </c>
      <c r="I916" s="3">
        <v>0.192</v>
      </c>
      <c r="J916" s="3">
        <v>0.2</v>
      </c>
      <c r="K916" s="3">
        <v>0.23</v>
      </c>
      <c r="L916" s="3">
        <v>0.252</v>
      </c>
      <c r="M916" s="3">
        <v>0.26900000000000002</v>
      </c>
      <c r="N916" s="3">
        <v>0.27</v>
      </c>
      <c r="O916" s="3">
        <v>0.22</v>
      </c>
      <c r="P916" s="3">
        <v>0.153</v>
      </c>
      <c r="Q916" s="3">
        <v>0.14699999999999999</v>
      </c>
      <c r="R916" s="3">
        <v>0.125</v>
      </c>
      <c r="S916" s="3">
        <v>0.09</v>
      </c>
    </row>
    <row r="917" spans="1:19" x14ac:dyDescent="0.25">
      <c r="A917">
        <v>2009</v>
      </c>
      <c r="B917">
        <v>187</v>
      </c>
      <c r="C917" t="s">
        <v>77</v>
      </c>
      <c r="D917" t="s">
        <v>130</v>
      </c>
      <c r="E917" s="3">
        <v>0.23</v>
      </c>
      <c r="F917" s="3">
        <v>0.23499999999999999</v>
      </c>
      <c r="G917" s="3">
        <v>0.25900000000000001</v>
      </c>
      <c r="H917" s="3">
        <v>0.24399999999999999</v>
      </c>
      <c r="I917" s="3">
        <v>0.23100000000000001</v>
      </c>
      <c r="J917" s="3">
        <v>0.23</v>
      </c>
      <c r="K917" s="3">
        <v>0.22600000000000001</v>
      </c>
      <c r="L917" s="3">
        <v>0.185</v>
      </c>
      <c r="M917" s="3">
        <v>0.14799999999999999</v>
      </c>
      <c r="N917" s="3">
        <v>0.17599999999999999</v>
      </c>
      <c r="O917" s="3">
        <v>0.17199999999999999</v>
      </c>
      <c r="P917" s="3">
        <v>0.17499999999999999</v>
      </c>
      <c r="Q917" s="3">
        <v>0.152</v>
      </c>
      <c r="R917" s="3">
        <v>0.14199999999999999</v>
      </c>
      <c r="S917" s="3">
        <v>0.108</v>
      </c>
    </row>
    <row r="918" spans="1:19" x14ac:dyDescent="0.25">
      <c r="A918">
        <v>2009</v>
      </c>
      <c r="B918">
        <v>187</v>
      </c>
      <c r="C918" t="s">
        <v>77</v>
      </c>
      <c r="D918" t="s">
        <v>131</v>
      </c>
      <c r="E918" s="3">
        <v>0.13900000000000001</v>
      </c>
      <c r="F918" s="3">
        <v>0.155</v>
      </c>
      <c r="G918" s="3">
        <v>0.23200000000000001</v>
      </c>
      <c r="H918" s="3">
        <v>0.2</v>
      </c>
      <c r="I918" s="3">
        <v>0.23200000000000001</v>
      </c>
      <c r="J918" s="3">
        <v>0.21299999999999999</v>
      </c>
      <c r="K918" s="3">
        <v>0.22</v>
      </c>
      <c r="L918" s="3">
        <v>0.21099999999999999</v>
      </c>
      <c r="M918" s="3">
        <v>0.224</v>
      </c>
      <c r="N918" s="3">
        <v>0.17599999999999999</v>
      </c>
      <c r="O918" s="3">
        <v>0.13900000000000001</v>
      </c>
      <c r="P918" s="3">
        <v>0.152</v>
      </c>
      <c r="Q918" s="3">
        <v>0.156</v>
      </c>
      <c r="R918" s="3">
        <v>0.13900000000000001</v>
      </c>
      <c r="S918" s="3">
        <v>0.114</v>
      </c>
    </row>
    <row r="919" spans="1:19" x14ac:dyDescent="0.25">
      <c r="A919">
        <v>2009</v>
      </c>
      <c r="B919">
        <v>187</v>
      </c>
      <c r="C919" t="s">
        <v>77</v>
      </c>
      <c r="D919" t="s">
        <v>153</v>
      </c>
      <c r="E919" s="3">
        <v>0.11</v>
      </c>
      <c r="F919" s="3">
        <v>0.122</v>
      </c>
      <c r="G919" s="3">
        <v>0.16900000000000001</v>
      </c>
      <c r="H919" s="3">
        <v>0.21</v>
      </c>
      <c r="I919" s="3">
        <v>0.22700000000000001</v>
      </c>
      <c r="J919" s="3">
        <v>0.23799999999999999</v>
      </c>
      <c r="K919" s="3">
        <v>0.249</v>
      </c>
      <c r="L919" s="3">
        <v>0.23699999999999999</v>
      </c>
      <c r="M919" s="3">
        <v>0.214</v>
      </c>
      <c r="N919" s="3">
        <v>0.187</v>
      </c>
      <c r="O919" s="3">
        <v>0.16600000000000001</v>
      </c>
      <c r="P919" s="3">
        <v>0.20200000000000001</v>
      </c>
      <c r="Q919" s="3">
        <v>0.23599999999999999</v>
      </c>
      <c r="R919" s="3">
        <v>0.24099999999999999</v>
      </c>
      <c r="S919" s="3">
        <v>0.20899999999999999</v>
      </c>
    </row>
    <row r="920" spans="1:19" x14ac:dyDescent="0.25">
      <c r="A920">
        <v>2009</v>
      </c>
      <c r="B920">
        <v>187</v>
      </c>
      <c r="C920" t="s">
        <v>77</v>
      </c>
      <c r="D920" t="s">
        <v>154</v>
      </c>
      <c r="E920" s="3">
        <v>0.24099999999999999</v>
      </c>
      <c r="F920" s="3">
        <v>0.22500000000000001</v>
      </c>
      <c r="G920" s="3">
        <v>0.19800000000000001</v>
      </c>
      <c r="H920" s="3">
        <v>0.22900000000000001</v>
      </c>
      <c r="I920" s="3">
        <v>0.24099999999999999</v>
      </c>
      <c r="J920" s="3">
        <v>0.23599999999999999</v>
      </c>
      <c r="K920" s="3">
        <v>0.253</v>
      </c>
      <c r="L920" s="3">
        <v>0.24099999999999999</v>
      </c>
      <c r="M920" s="3">
        <v>0.19500000000000001</v>
      </c>
      <c r="N920" s="3">
        <v>0.19500000000000001</v>
      </c>
      <c r="O920" s="3">
        <v>0.187</v>
      </c>
      <c r="P920" s="3">
        <v>0.16500000000000001</v>
      </c>
      <c r="Q920" s="3">
        <v>0.18099999999999999</v>
      </c>
      <c r="R920" s="3">
        <v>0.222</v>
      </c>
      <c r="S920" s="3">
        <v>0.19900000000000001</v>
      </c>
    </row>
    <row r="921" spans="1:19" x14ac:dyDescent="0.25">
      <c r="A921">
        <v>2009</v>
      </c>
      <c r="B921">
        <v>187</v>
      </c>
      <c r="C921" t="s">
        <v>77</v>
      </c>
      <c r="D921" t="s">
        <v>155</v>
      </c>
      <c r="E921" s="3">
        <v>0.19600000000000001</v>
      </c>
      <c r="F921" s="3">
        <v>0.20799999999999999</v>
      </c>
      <c r="G921" s="3">
        <v>0.16</v>
      </c>
      <c r="H921" s="3">
        <v>0.17299999999999999</v>
      </c>
      <c r="I921" s="3">
        <v>0.252</v>
      </c>
      <c r="J921" s="3">
        <v>0.22600000000000001</v>
      </c>
      <c r="K921" s="3">
        <v>0.245</v>
      </c>
      <c r="L921" s="3">
        <v>0.246</v>
      </c>
      <c r="M921" s="3">
        <v>0.25600000000000001</v>
      </c>
      <c r="N921" s="3">
        <v>0.25600000000000001</v>
      </c>
      <c r="O921" s="3">
        <v>0.26</v>
      </c>
      <c r="P921" s="3">
        <v>0.28299999999999997</v>
      </c>
      <c r="Q921" s="3">
        <v>0.23899999999999999</v>
      </c>
      <c r="R921" s="3">
        <v>0.215</v>
      </c>
      <c r="S921" s="3">
        <v>0.19600000000000001</v>
      </c>
    </row>
    <row r="922" spans="1:19" x14ac:dyDescent="0.25">
      <c r="A922">
        <v>2009</v>
      </c>
      <c r="B922">
        <v>187</v>
      </c>
      <c r="C922" t="s">
        <v>77</v>
      </c>
      <c r="D922" t="s">
        <v>156</v>
      </c>
      <c r="E922" s="3">
        <v>0.215</v>
      </c>
      <c r="F922" s="3">
        <v>0.216</v>
      </c>
      <c r="G922" s="3">
        <v>0.23</v>
      </c>
      <c r="H922" s="3">
        <v>0.245</v>
      </c>
      <c r="I922" s="3">
        <v>0.17299999999999999</v>
      </c>
      <c r="J922" s="3">
        <v>0.214</v>
      </c>
      <c r="K922" s="3">
        <v>0.23100000000000001</v>
      </c>
      <c r="L922" s="3">
        <v>0.23699999999999999</v>
      </c>
      <c r="M922" s="3">
        <v>0.23899999999999999</v>
      </c>
      <c r="N922" s="3">
        <v>0.215</v>
      </c>
      <c r="O922" s="3">
        <v>0.17199999999999999</v>
      </c>
      <c r="P922" s="3">
        <v>0.18099999999999999</v>
      </c>
      <c r="Q922" s="3">
        <v>0.224</v>
      </c>
      <c r="R922" s="3">
        <v>0.23200000000000001</v>
      </c>
      <c r="S922" s="3">
        <v>0.215</v>
      </c>
    </row>
    <row r="923" spans="1:19" x14ac:dyDescent="0.25">
      <c r="A923">
        <v>2009</v>
      </c>
      <c r="B923">
        <v>187</v>
      </c>
      <c r="C923" t="s">
        <v>77</v>
      </c>
      <c r="D923" t="s">
        <v>157</v>
      </c>
      <c r="E923" s="3">
        <v>0.23200000000000001</v>
      </c>
      <c r="F923" s="3">
        <v>0.23</v>
      </c>
      <c r="G923" s="3">
        <v>0.25700000000000001</v>
      </c>
      <c r="H923" s="3">
        <v>0.21</v>
      </c>
      <c r="I923" s="3">
        <v>0.19700000000000001</v>
      </c>
      <c r="J923" s="3">
        <v>0.23899999999999999</v>
      </c>
      <c r="K923" s="3">
        <v>0.23799999999999999</v>
      </c>
      <c r="L923" s="3">
        <v>0.24199999999999999</v>
      </c>
      <c r="M923" s="3">
        <v>0.25800000000000001</v>
      </c>
      <c r="N923" s="3">
        <v>0.25600000000000001</v>
      </c>
      <c r="O923" s="3">
        <v>0.22500000000000001</v>
      </c>
      <c r="P923" s="3">
        <v>0.24399999999999999</v>
      </c>
      <c r="Q923" s="3">
        <v>0.23899999999999999</v>
      </c>
      <c r="R923" s="3">
        <v>0.24399999999999999</v>
      </c>
      <c r="S923" s="3">
        <v>0.214</v>
      </c>
    </row>
    <row r="924" spans="1:19" x14ac:dyDescent="0.25">
      <c r="A924">
        <v>2009</v>
      </c>
      <c r="B924">
        <v>187</v>
      </c>
      <c r="C924" t="s">
        <v>77</v>
      </c>
      <c r="D924" t="s">
        <v>158</v>
      </c>
      <c r="E924" s="3">
        <v>0.218</v>
      </c>
      <c r="F924" s="3">
        <v>0.21099999999999999</v>
      </c>
      <c r="G924" s="3">
        <v>0.23100000000000001</v>
      </c>
      <c r="H924" s="3">
        <v>0.22800000000000001</v>
      </c>
      <c r="I924" s="3">
        <v>0.19400000000000001</v>
      </c>
      <c r="J924" s="3">
        <v>0.17799999999999999</v>
      </c>
      <c r="K924" s="3">
        <v>0.123</v>
      </c>
      <c r="L924" s="3">
        <v>0.13900000000000001</v>
      </c>
      <c r="M924" s="3">
        <v>0.16300000000000001</v>
      </c>
      <c r="N924" s="3">
        <v>0.189</v>
      </c>
      <c r="O924" s="3">
        <v>0.23100000000000001</v>
      </c>
      <c r="P924" s="3">
        <v>0.25</v>
      </c>
      <c r="Q924" s="3">
        <v>0.23100000000000001</v>
      </c>
      <c r="R924" s="3">
        <v>0.23799999999999999</v>
      </c>
      <c r="S924" s="3">
        <v>0.214</v>
      </c>
    </row>
    <row r="925" spans="1:19" x14ac:dyDescent="0.25">
      <c r="A925">
        <v>2009</v>
      </c>
      <c r="B925">
        <v>187</v>
      </c>
      <c r="C925" t="s">
        <v>77</v>
      </c>
      <c r="D925" t="s">
        <v>159</v>
      </c>
      <c r="E925" s="3">
        <v>0.19800000000000001</v>
      </c>
      <c r="F925" s="3">
        <v>0.19</v>
      </c>
      <c r="G925" s="3">
        <v>0.20300000000000001</v>
      </c>
      <c r="H925" s="3">
        <v>0.23799999999999999</v>
      </c>
      <c r="I925" s="3">
        <v>0.191</v>
      </c>
      <c r="J925" s="3">
        <v>0.20100000000000001</v>
      </c>
      <c r="K925" s="3">
        <v>0.21099999999999999</v>
      </c>
      <c r="L925" s="3">
        <v>0.24099999999999999</v>
      </c>
      <c r="M925" s="3">
        <v>0.19400000000000001</v>
      </c>
      <c r="N925" s="3">
        <v>0.122</v>
      </c>
      <c r="O925" s="3">
        <v>0.14399999999999999</v>
      </c>
      <c r="P925" s="3">
        <v>0.216</v>
      </c>
      <c r="Q925" s="3">
        <v>0.23</v>
      </c>
      <c r="R925" s="3">
        <v>0.22700000000000001</v>
      </c>
      <c r="S925" s="3">
        <v>0.19500000000000001</v>
      </c>
    </row>
    <row r="926" spans="1:19" x14ac:dyDescent="0.25">
      <c r="A926">
        <v>2009</v>
      </c>
      <c r="B926">
        <v>187</v>
      </c>
      <c r="C926" t="s">
        <v>77</v>
      </c>
      <c r="D926" t="s">
        <v>160</v>
      </c>
      <c r="E926" s="3">
        <v>0.20899999999999999</v>
      </c>
      <c r="F926" s="3">
        <v>0.183</v>
      </c>
      <c r="G926" s="3">
        <v>0.215</v>
      </c>
      <c r="H926" s="3">
        <v>0.252</v>
      </c>
      <c r="I926" s="3">
        <v>0.219</v>
      </c>
      <c r="J926" s="3">
        <v>0.222</v>
      </c>
      <c r="K926" s="3">
        <v>0.219</v>
      </c>
      <c r="L926" s="3">
        <v>0.22500000000000001</v>
      </c>
      <c r="M926" s="3">
        <v>0.22</v>
      </c>
      <c r="N926" s="3">
        <v>0.20100000000000001</v>
      </c>
      <c r="O926" s="3">
        <v>0.16300000000000001</v>
      </c>
      <c r="P926" s="3">
        <v>0.17899999999999999</v>
      </c>
      <c r="Q926" s="3">
        <v>0.20300000000000001</v>
      </c>
      <c r="R926" s="3">
        <v>0.16900000000000001</v>
      </c>
      <c r="S926" s="3">
        <v>0.13700000000000001</v>
      </c>
    </row>
    <row r="927" spans="1:19" x14ac:dyDescent="0.25">
      <c r="A927">
        <v>2009</v>
      </c>
      <c r="B927">
        <v>187</v>
      </c>
      <c r="C927" t="s">
        <v>77</v>
      </c>
      <c r="D927" t="s">
        <v>161</v>
      </c>
      <c r="E927" s="3">
        <v>0.22800000000000001</v>
      </c>
      <c r="F927" s="3">
        <v>0.23300000000000001</v>
      </c>
      <c r="G927" s="3">
        <v>0.23</v>
      </c>
      <c r="H927" s="3">
        <v>0.223</v>
      </c>
      <c r="I927" s="3">
        <v>0.19900000000000001</v>
      </c>
      <c r="J927" s="3">
        <v>0.25900000000000001</v>
      </c>
      <c r="K927" s="3">
        <v>0.26200000000000001</v>
      </c>
      <c r="L927" s="3">
        <v>0.249</v>
      </c>
      <c r="M927" s="3">
        <v>0.247</v>
      </c>
      <c r="N927" s="3">
        <v>0.22800000000000001</v>
      </c>
      <c r="O927" s="3">
        <v>0.16600000000000001</v>
      </c>
      <c r="P927" s="3">
        <v>0.16400000000000001</v>
      </c>
      <c r="Q927" s="3">
        <v>0.17899999999999999</v>
      </c>
      <c r="R927" s="3">
        <v>0.159</v>
      </c>
      <c r="S927" s="3">
        <v>0.123</v>
      </c>
    </row>
    <row r="928" spans="1:19" x14ac:dyDescent="0.25">
      <c r="A928">
        <v>2009</v>
      </c>
      <c r="B928">
        <v>187</v>
      </c>
      <c r="C928" t="s">
        <v>77</v>
      </c>
      <c r="D928" t="s">
        <v>162</v>
      </c>
      <c r="E928" s="3">
        <v>0.20499999999999999</v>
      </c>
      <c r="F928" s="3">
        <v>0.21199999999999999</v>
      </c>
      <c r="G928" s="3">
        <v>0.23599999999999999</v>
      </c>
      <c r="H928" s="3">
        <v>0.252</v>
      </c>
      <c r="I928" s="3">
        <v>0.20399999999999999</v>
      </c>
      <c r="J928" s="3">
        <v>0.26</v>
      </c>
      <c r="K928" s="3">
        <v>0.26900000000000002</v>
      </c>
      <c r="L928" s="3">
        <v>0.25900000000000001</v>
      </c>
      <c r="M928" s="3">
        <v>0.25900000000000001</v>
      </c>
      <c r="N928" s="3">
        <v>0.22</v>
      </c>
      <c r="O928" s="3">
        <v>0.15</v>
      </c>
      <c r="P928" s="3">
        <v>0.125</v>
      </c>
      <c r="Q928" s="3">
        <v>0.16300000000000001</v>
      </c>
      <c r="R928" s="3">
        <v>0.15</v>
      </c>
      <c r="S928" s="3">
        <v>0.11600000000000001</v>
      </c>
    </row>
    <row r="929" spans="1:19" x14ac:dyDescent="0.25">
      <c r="A929">
        <v>2009</v>
      </c>
      <c r="B929">
        <v>187</v>
      </c>
      <c r="C929" t="s">
        <v>77</v>
      </c>
      <c r="D929" t="s">
        <v>163</v>
      </c>
      <c r="E929" s="3">
        <v>0.20300000000000001</v>
      </c>
      <c r="F929" s="3">
        <v>0.20599999999999999</v>
      </c>
      <c r="G929" s="3">
        <v>0.221</v>
      </c>
      <c r="H929" s="3">
        <v>0.255</v>
      </c>
      <c r="I929" s="3">
        <v>0.19700000000000001</v>
      </c>
      <c r="J929" s="3">
        <v>0.215</v>
      </c>
      <c r="K929" s="3">
        <v>0.252</v>
      </c>
      <c r="L929" s="3">
        <v>0.27200000000000002</v>
      </c>
      <c r="M929" s="3">
        <v>0.23200000000000001</v>
      </c>
      <c r="N929" s="3">
        <v>0.22</v>
      </c>
      <c r="O929" s="3">
        <v>0.19400000000000001</v>
      </c>
      <c r="P929" s="3">
        <v>0.17100000000000001</v>
      </c>
      <c r="Q929" s="3">
        <v>0.17699999999999999</v>
      </c>
      <c r="R929" s="3">
        <v>0.158</v>
      </c>
      <c r="S929" s="3">
        <v>0.128</v>
      </c>
    </row>
    <row r="930" spans="1:19" x14ac:dyDescent="0.25">
      <c r="A930">
        <v>2009</v>
      </c>
      <c r="B930">
        <v>187</v>
      </c>
      <c r="C930" t="s">
        <v>77</v>
      </c>
      <c r="D930" t="s">
        <v>164</v>
      </c>
      <c r="E930" s="3">
        <v>0.23599999999999999</v>
      </c>
      <c r="F930" s="3">
        <v>0.245</v>
      </c>
      <c r="G930" s="3">
        <v>0.255</v>
      </c>
      <c r="H930" s="3">
        <v>0.22600000000000001</v>
      </c>
      <c r="I930" s="3">
        <v>0.22800000000000001</v>
      </c>
      <c r="J930" s="3">
        <v>0.23699999999999999</v>
      </c>
      <c r="K930" s="3">
        <v>0.21</v>
      </c>
      <c r="L930" s="3">
        <v>0.19</v>
      </c>
      <c r="M930" s="3">
        <v>0.192</v>
      </c>
      <c r="N930" s="3">
        <v>0.156</v>
      </c>
      <c r="O930" s="3">
        <v>0.16900000000000001</v>
      </c>
      <c r="P930" s="3">
        <v>0.126</v>
      </c>
      <c r="Q930" s="3">
        <v>0.152</v>
      </c>
      <c r="R930" s="3">
        <v>0.158</v>
      </c>
      <c r="S930" s="3">
        <v>0.13100000000000001</v>
      </c>
    </row>
    <row r="931" spans="1:19" x14ac:dyDescent="0.25">
      <c r="A931">
        <v>2009</v>
      </c>
      <c r="B931">
        <v>187</v>
      </c>
      <c r="C931" t="s">
        <v>77</v>
      </c>
      <c r="D931" t="s">
        <v>165</v>
      </c>
      <c r="E931" s="3">
        <v>0.20200000000000001</v>
      </c>
      <c r="F931" s="3">
        <v>0.22</v>
      </c>
      <c r="G931" s="3">
        <v>0.224</v>
      </c>
      <c r="H931" s="3">
        <v>0.158</v>
      </c>
      <c r="I931" s="3">
        <v>0.17199999999999999</v>
      </c>
      <c r="J931" s="3">
        <v>0.249</v>
      </c>
      <c r="K931" s="3">
        <v>0.19</v>
      </c>
      <c r="L931" s="3">
        <v>0.14199999999999999</v>
      </c>
      <c r="M931" s="3">
        <v>0.186</v>
      </c>
      <c r="N931" s="3">
        <v>0.17599999999999999</v>
      </c>
      <c r="O931" s="3">
        <v>0.14000000000000001</v>
      </c>
      <c r="P931" s="3">
        <v>0.15</v>
      </c>
      <c r="Q931" s="3">
        <v>0.16300000000000001</v>
      </c>
      <c r="R931" s="3">
        <v>0.184</v>
      </c>
      <c r="S931" s="3">
        <v>0.13400000000000001</v>
      </c>
    </row>
    <row r="932" spans="1:19" x14ac:dyDescent="0.25">
      <c r="A932">
        <v>2009</v>
      </c>
      <c r="B932">
        <v>187</v>
      </c>
      <c r="C932" t="s">
        <v>77</v>
      </c>
      <c r="D932" t="s">
        <v>166</v>
      </c>
      <c r="E932" s="3">
        <v>0.21099999999999999</v>
      </c>
      <c r="F932" s="3">
        <v>0.221</v>
      </c>
      <c r="G932" s="3">
        <v>0.23200000000000001</v>
      </c>
      <c r="H932" s="3">
        <v>0.19500000000000001</v>
      </c>
      <c r="I932" s="3">
        <v>0.23599999999999999</v>
      </c>
      <c r="J932" s="3">
        <v>0.23699999999999999</v>
      </c>
      <c r="K932" s="3">
        <v>0.184</v>
      </c>
      <c r="L932" s="3">
        <v>0.20699999999999999</v>
      </c>
      <c r="M932" s="3">
        <v>0.14699999999999999</v>
      </c>
      <c r="N932" s="3">
        <v>0.124</v>
      </c>
      <c r="O932" s="3">
        <v>0.105</v>
      </c>
      <c r="P932" s="3">
        <v>0.126</v>
      </c>
      <c r="Q932" s="3">
        <v>0.13700000000000001</v>
      </c>
      <c r="R932" s="3">
        <v>0.13900000000000001</v>
      </c>
      <c r="S932" s="3">
        <v>0.106</v>
      </c>
    </row>
    <row r="933" spans="1:19" x14ac:dyDescent="0.25">
      <c r="A933">
        <v>2009</v>
      </c>
      <c r="B933">
        <v>187</v>
      </c>
      <c r="C933" t="s">
        <v>77</v>
      </c>
      <c r="D933" t="s">
        <v>174</v>
      </c>
      <c r="E933" s="3">
        <v>0.21099999999999999</v>
      </c>
      <c r="F933" s="3">
        <v>0.20300000000000001</v>
      </c>
      <c r="G933" s="3">
        <v>0.21</v>
      </c>
      <c r="H933" s="3">
        <v>0.19500000000000001</v>
      </c>
      <c r="I933" s="3">
        <v>0.19400000000000001</v>
      </c>
      <c r="J933" s="3">
        <v>0.23400000000000001</v>
      </c>
      <c r="K933" s="3">
        <v>0.26900000000000002</v>
      </c>
      <c r="L933" s="3">
        <v>0.247</v>
      </c>
      <c r="M933" s="3">
        <v>0.26</v>
      </c>
      <c r="N933" s="3">
        <v>0.25600000000000001</v>
      </c>
      <c r="O933" s="3">
        <v>0.17699999999999999</v>
      </c>
      <c r="P933" s="3">
        <v>0.14299999999999999</v>
      </c>
      <c r="Q933" s="3">
        <v>0.13800000000000001</v>
      </c>
      <c r="R933" s="3">
        <v>0.17</v>
      </c>
      <c r="S933" s="3">
        <v>0.13</v>
      </c>
    </row>
    <row r="934" spans="1:19" x14ac:dyDescent="0.25">
      <c r="A934">
        <v>2009</v>
      </c>
      <c r="B934">
        <v>187</v>
      </c>
      <c r="C934" t="s">
        <v>77</v>
      </c>
      <c r="D934" t="s">
        <v>175</v>
      </c>
      <c r="E934" s="3">
        <v>0.2</v>
      </c>
      <c r="F934" s="3">
        <v>0.20499999999999999</v>
      </c>
      <c r="G934" s="3">
        <v>0.215</v>
      </c>
      <c r="H934" s="3">
        <v>0.24099999999999999</v>
      </c>
      <c r="I934" s="3">
        <v>0.24099999999999999</v>
      </c>
      <c r="J934" s="3">
        <v>0.184</v>
      </c>
      <c r="K934" s="3">
        <v>0.24299999999999999</v>
      </c>
      <c r="L934" s="3">
        <v>0.21</v>
      </c>
      <c r="M934" s="3">
        <v>0.221</v>
      </c>
      <c r="N934" s="3">
        <v>0.217</v>
      </c>
      <c r="O934" s="3">
        <v>0.16500000000000001</v>
      </c>
      <c r="P934" s="3">
        <v>0.14699999999999999</v>
      </c>
      <c r="Q934" s="3">
        <v>0.156</v>
      </c>
      <c r="R934" s="3">
        <v>0.189</v>
      </c>
      <c r="S934" s="3">
        <v>0.15</v>
      </c>
    </row>
    <row r="935" spans="1:19" x14ac:dyDescent="0.25">
      <c r="A935">
        <v>2009</v>
      </c>
      <c r="B935">
        <v>187</v>
      </c>
      <c r="C935" t="s">
        <v>77</v>
      </c>
      <c r="D935" t="s">
        <v>176</v>
      </c>
      <c r="E935" s="3">
        <v>0.252</v>
      </c>
      <c r="F935" s="3">
        <v>0.25700000000000001</v>
      </c>
      <c r="G935" s="3">
        <v>0.26900000000000002</v>
      </c>
      <c r="H935" s="3">
        <v>0.251</v>
      </c>
      <c r="I935" s="3">
        <v>0.23</v>
      </c>
      <c r="J935" s="3">
        <v>0.25600000000000001</v>
      </c>
      <c r="K935" s="3">
        <v>0.218</v>
      </c>
      <c r="L935" s="3">
        <v>0.16600000000000001</v>
      </c>
      <c r="M935" s="3">
        <v>0.153</v>
      </c>
      <c r="N935" s="3">
        <v>0.129</v>
      </c>
      <c r="O935" s="3">
        <v>0.122</v>
      </c>
      <c r="P935" s="3">
        <v>9.8000000000000004E-2</v>
      </c>
      <c r="Q935" s="3">
        <v>0.13700000000000001</v>
      </c>
      <c r="R935" s="3">
        <v>0.17399999999999999</v>
      </c>
      <c r="S935" s="3">
        <v>0.14099999999999999</v>
      </c>
    </row>
    <row r="936" spans="1:19" x14ac:dyDescent="0.25">
      <c r="A936">
        <v>2009</v>
      </c>
      <c r="B936">
        <v>187</v>
      </c>
      <c r="C936" t="s">
        <v>77</v>
      </c>
      <c r="D936" t="s">
        <v>177</v>
      </c>
      <c r="E936" s="3">
        <v>0.23899999999999999</v>
      </c>
      <c r="F936" s="3">
        <v>0.22900000000000001</v>
      </c>
      <c r="G936" s="3">
        <v>0.25</v>
      </c>
      <c r="H936" s="3">
        <v>0.214</v>
      </c>
      <c r="I936" s="3">
        <v>0.20399999999999999</v>
      </c>
      <c r="J936" s="3">
        <v>0.253</v>
      </c>
      <c r="K936" s="3">
        <v>0.27600000000000002</v>
      </c>
      <c r="L936" s="3">
        <v>0.29499999999999998</v>
      </c>
      <c r="M936" s="3">
        <v>0.26600000000000001</v>
      </c>
      <c r="N936" s="3">
        <v>0.189</v>
      </c>
      <c r="O936" s="3">
        <v>0.17399999999999999</v>
      </c>
      <c r="P936" s="3">
        <v>0.16</v>
      </c>
      <c r="Q936" s="3">
        <v>0.159</v>
      </c>
      <c r="R936" s="3">
        <v>0.16900000000000001</v>
      </c>
      <c r="S936" s="3">
        <v>0.13100000000000001</v>
      </c>
    </row>
    <row r="937" spans="1:19" x14ac:dyDescent="0.25">
      <c r="A937">
        <v>2009</v>
      </c>
      <c r="B937">
        <v>187</v>
      </c>
      <c r="C937" t="s">
        <v>77</v>
      </c>
      <c r="D937" t="s">
        <v>178</v>
      </c>
      <c r="E937" s="3">
        <v>0.17499999999999999</v>
      </c>
      <c r="F937" s="3">
        <v>0.16800000000000001</v>
      </c>
      <c r="G937" s="3">
        <v>0.20300000000000001</v>
      </c>
      <c r="H937" s="3">
        <v>0.248</v>
      </c>
      <c r="I937" s="3">
        <v>0.20499999999999999</v>
      </c>
      <c r="J937" s="3">
        <v>0.219</v>
      </c>
      <c r="K937" s="3">
        <v>0.25</v>
      </c>
      <c r="L937" s="3">
        <v>0.28999999999999998</v>
      </c>
      <c r="M937" s="3">
        <v>0.24099999999999999</v>
      </c>
      <c r="N937" s="3">
        <v>0.19</v>
      </c>
      <c r="O937" s="3">
        <v>0.13900000000000001</v>
      </c>
      <c r="P937" s="3">
        <v>0.104</v>
      </c>
      <c r="Q937" s="3">
        <v>0.14799999999999999</v>
      </c>
      <c r="R937" s="3">
        <v>0.17299999999999999</v>
      </c>
      <c r="S937" s="3">
        <v>0.14499999999999999</v>
      </c>
    </row>
    <row r="938" spans="1:19" x14ac:dyDescent="0.25">
      <c r="A938">
        <v>2009</v>
      </c>
      <c r="B938">
        <v>187</v>
      </c>
      <c r="C938" t="s">
        <v>77</v>
      </c>
      <c r="D938" t="s">
        <v>179</v>
      </c>
      <c r="E938" s="3">
        <v>0.156</v>
      </c>
      <c r="F938" s="3">
        <v>0.185</v>
      </c>
      <c r="G938" s="3">
        <v>0.218</v>
      </c>
      <c r="H938" s="3">
        <v>0.255</v>
      </c>
      <c r="I938" s="3">
        <v>0.28599999999999998</v>
      </c>
      <c r="J938" s="3">
        <v>0.28000000000000003</v>
      </c>
      <c r="K938" s="3">
        <v>0.28000000000000003</v>
      </c>
      <c r="L938" s="3">
        <v>0.20300000000000001</v>
      </c>
      <c r="M938" s="3">
        <v>0.17399999999999999</v>
      </c>
      <c r="N938" s="3">
        <v>0.154</v>
      </c>
      <c r="O938" s="3">
        <v>0.13500000000000001</v>
      </c>
      <c r="P938" s="3">
        <v>0.13100000000000001</v>
      </c>
      <c r="Q938" s="3">
        <v>0.16400000000000001</v>
      </c>
      <c r="R938" s="3">
        <v>0.17</v>
      </c>
      <c r="S938" s="3">
        <v>0.13400000000000001</v>
      </c>
    </row>
    <row r="939" spans="1:19" x14ac:dyDescent="0.25">
      <c r="A939">
        <v>2009</v>
      </c>
      <c r="B939">
        <v>187</v>
      </c>
      <c r="C939" t="s">
        <v>77</v>
      </c>
      <c r="D939" t="s">
        <v>180</v>
      </c>
      <c r="E939" s="3">
        <v>0.21099999999999999</v>
      </c>
      <c r="F939" s="3">
        <v>0.22500000000000001</v>
      </c>
      <c r="G939" s="3">
        <v>0.23499999999999999</v>
      </c>
      <c r="H939" s="3">
        <v>0.20300000000000001</v>
      </c>
      <c r="I939" s="3">
        <v>0.18099999999999999</v>
      </c>
      <c r="J939" s="3">
        <v>0.17699999999999999</v>
      </c>
      <c r="K939" s="3">
        <v>0.191</v>
      </c>
      <c r="L939" s="3">
        <v>0.17699999999999999</v>
      </c>
      <c r="M939" s="3">
        <v>0.17199999999999999</v>
      </c>
      <c r="N939" s="3">
        <v>0.14499999999999999</v>
      </c>
      <c r="O939" s="3">
        <v>0.11799999999999999</v>
      </c>
      <c r="P939" s="3">
        <v>0.16</v>
      </c>
      <c r="Q939" s="3">
        <v>0.154</v>
      </c>
      <c r="R939" s="3">
        <v>0.14099999999999999</v>
      </c>
      <c r="S939" s="3">
        <v>0.13100000000000001</v>
      </c>
    </row>
    <row r="940" spans="1:19" x14ac:dyDescent="0.25">
      <c r="A940">
        <v>2009</v>
      </c>
      <c r="B940">
        <v>187</v>
      </c>
      <c r="C940" t="s">
        <v>77</v>
      </c>
      <c r="D940" t="s">
        <v>181</v>
      </c>
      <c r="E940" s="3">
        <v>0.26200000000000001</v>
      </c>
      <c r="F940" s="3">
        <v>0.26100000000000001</v>
      </c>
      <c r="G940" s="3">
        <v>0.24199999999999999</v>
      </c>
      <c r="H940" s="3">
        <v>0.26200000000000001</v>
      </c>
      <c r="I940" s="3">
        <v>0.216</v>
      </c>
      <c r="J940" s="3">
        <v>0.20899999999999999</v>
      </c>
      <c r="K940" s="3">
        <v>0.26200000000000001</v>
      </c>
      <c r="L940" s="3">
        <v>0.27300000000000002</v>
      </c>
      <c r="M940" s="3">
        <v>0.218</v>
      </c>
      <c r="N940" s="3">
        <v>0.20200000000000001</v>
      </c>
      <c r="O940" s="3">
        <v>0.19400000000000001</v>
      </c>
      <c r="P940" s="3">
        <v>0.184</v>
      </c>
      <c r="Q940" s="3">
        <v>0.18</v>
      </c>
      <c r="R940" s="3">
        <v>0.26500000000000001</v>
      </c>
      <c r="S940" s="3">
        <v>0.23899999999999999</v>
      </c>
    </row>
    <row r="941" spans="1:19" x14ac:dyDescent="0.25">
      <c r="A941">
        <v>2009</v>
      </c>
      <c r="B941">
        <v>187</v>
      </c>
      <c r="C941" t="s">
        <v>77</v>
      </c>
      <c r="D941" t="s">
        <v>182</v>
      </c>
      <c r="E941" s="3">
        <v>0.23100000000000001</v>
      </c>
      <c r="F941" s="3">
        <v>0.21299999999999999</v>
      </c>
      <c r="G941" s="3">
        <v>0.24399999999999999</v>
      </c>
      <c r="H941" s="3">
        <v>0.20499999999999999</v>
      </c>
      <c r="I941" s="3">
        <v>0.19700000000000001</v>
      </c>
      <c r="J941" s="3">
        <v>0.246</v>
      </c>
      <c r="K941" s="3">
        <v>0.27900000000000003</v>
      </c>
      <c r="L941" s="3">
        <v>0.246</v>
      </c>
      <c r="M941" s="3">
        <v>0.21</v>
      </c>
      <c r="N941" s="3">
        <v>0.22600000000000001</v>
      </c>
      <c r="O941" s="3">
        <v>0.24199999999999999</v>
      </c>
      <c r="P941" s="3">
        <v>0.23</v>
      </c>
      <c r="Q941" s="3">
        <v>0.23400000000000001</v>
      </c>
      <c r="R941" s="3">
        <v>0.29699999999999999</v>
      </c>
      <c r="S941" s="3">
        <v>0.26900000000000002</v>
      </c>
    </row>
    <row r="942" spans="1:19" x14ac:dyDescent="0.25">
      <c r="A942">
        <v>2009</v>
      </c>
      <c r="B942">
        <v>187</v>
      </c>
      <c r="C942" t="s">
        <v>77</v>
      </c>
      <c r="D942" t="s">
        <v>183</v>
      </c>
      <c r="E942" s="3">
        <v>0.23400000000000001</v>
      </c>
      <c r="F942" s="3">
        <v>0.223</v>
      </c>
      <c r="G942" s="3">
        <v>0.22700000000000001</v>
      </c>
      <c r="H942" s="3">
        <v>0.22800000000000001</v>
      </c>
      <c r="I942" s="3">
        <v>0.17599999999999999</v>
      </c>
      <c r="J942" s="3">
        <v>0.214</v>
      </c>
      <c r="K942" s="3">
        <v>0.26400000000000001</v>
      </c>
      <c r="L942" s="3">
        <v>0.28399999999999997</v>
      </c>
      <c r="M942" s="3">
        <v>0.25</v>
      </c>
      <c r="N942" s="3">
        <v>0.23400000000000001</v>
      </c>
      <c r="O942" s="3">
        <v>0.219</v>
      </c>
      <c r="P942" s="3">
        <v>0.26100000000000001</v>
      </c>
      <c r="Q942" s="3">
        <v>0.23300000000000001</v>
      </c>
      <c r="R942" s="3">
        <v>0.29899999999999999</v>
      </c>
      <c r="S942" s="3">
        <v>0.27200000000000002</v>
      </c>
    </row>
    <row r="943" spans="1:19" x14ac:dyDescent="0.25">
      <c r="A943">
        <v>2009</v>
      </c>
      <c r="B943">
        <v>187</v>
      </c>
      <c r="C943" t="s">
        <v>77</v>
      </c>
      <c r="D943" t="s">
        <v>184</v>
      </c>
      <c r="E943" s="3">
        <v>0.27200000000000002</v>
      </c>
      <c r="F943" s="3">
        <v>0.26</v>
      </c>
      <c r="G943" s="3">
        <v>0.24099999999999999</v>
      </c>
      <c r="H943" s="3">
        <v>0.245</v>
      </c>
      <c r="I943" s="3">
        <v>0.20300000000000001</v>
      </c>
      <c r="J943" s="3">
        <v>0.254</v>
      </c>
      <c r="K943" s="3">
        <v>0.24299999999999999</v>
      </c>
      <c r="L943" s="3">
        <v>0.23499999999999999</v>
      </c>
      <c r="M943" s="3">
        <v>0.246</v>
      </c>
      <c r="N943" s="3">
        <v>0.214</v>
      </c>
      <c r="O943" s="3">
        <v>0.21</v>
      </c>
      <c r="P943" s="3">
        <v>0.224</v>
      </c>
      <c r="Q943" s="3">
        <v>0.254</v>
      </c>
      <c r="R943" s="3">
        <v>0.29199999999999998</v>
      </c>
      <c r="S943" s="3">
        <v>0.26600000000000001</v>
      </c>
    </row>
    <row r="944" spans="1:19" x14ac:dyDescent="0.25">
      <c r="A944">
        <v>2009</v>
      </c>
      <c r="B944">
        <v>187</v>
      </c>
      <c r="C944" t="s">
        <v>77</v>
      </c>
      <c r="D944" t="s">
        <v>185</v>
      </c>
      <c r="E944" s="3">
        <v>0.255</v>
      </c>
      <c r="F944" s="3">
        <v>0.23400000000000001</v>
      </c>
      <c r="G944" s="3">
        <v>0.22700000000000001</v>
      </c>
      <c r="H944" s="3">
        <v>0.217</v>
      </c>
      <c r="I944" s="3">
        <v>0.21099999999999999</v>
      </c>
      <c r="J944" s="3">
        <v>0.24099999999999999</v>
      </c>
      <c r="K944" s="3">
        <v>0.26600000000000001</v>
      </c>
      <c r="L944" s="3">
        <v>0.26400000000000001</v>
      </c>
      <c r="M944" s="3">
        <v>0.255</v>
      </c>
      <c r="N944" s="3">
        <v>0.245</v>
      </c>
      <c r="O944" s="3">
        <v>0.24199999999999999</v>
      </c>
      <c r="P944" s="3">
        <v>0.247</v>
      </c>
      <c r="Q944" s="3">
        <v>0.26300000000000001</v>
      </c>
      <c r="R944" s="3">
        <v>0.28100000000000003</v>
      </c>
      <c r="S944" s="3">
        <v>0.252</v>
      </c>
    </row>
    <row r="945" spans="1:19" x14ac:dyDescent="0.25">
      <c r="A945">
        <v>2009</v>
      </c>
      <c r="B945">
        <v>187</v>
      </c>
      <c r="C945" t="s">
        <v>77</v>
      </c>
      <c r="D945" t="s">
        <v>186</v>
      </c>
      <c r="E945" s="3">
        <v>0.19600000000000001</v>
      </c>
      <c r="F945" s="3">
        <v>0.19800000000000001</v>
      </c>
      <c r="G945" s="3">
        <v>0.23799999999999999</v>
      </c>
      <c r="H945" s="3">
        <v>0.218</v>
      </c>
      <c r="I945" s="3">
        <v>0.26700000000000002</v>
      </c>
      <c r="J945" s="3">
        <v>0.253</v>
      </c>
      <c r="K945" s="3">
        <v>0.23</v>
      </c>
      <c r="L945" s="3">
        <v>0.214</v>
      </c>
      <c r="M945" s="3">
        <v>0.19500000000000001</v>
      </c>
      <c r="N945" s="3">
        <v>0.188</v>
      </c>
      <c r="O945" s="3">
        <v>0.22700000000000001</v>
      </c>
      <c r="P945" s="3">
        <v>0.214</v>
      </c>
      <c r="Q945" s="3">
        <v>0.23799999999999999</v>
      </c>
      <c r="R945" s="3">
        <v>0.27600000000000002</v>
      </c>
      <c r="S945" s="3">
        <v>0.23799999999999999</v>
      </c>
    </row>
    <row r="946" spans="1:19" x14ac:dyDescent="0.25">
      <c r="A946">
        <v>2009</v>
      </c>
      <c r="B946">
        <v>187</v>
      </c>
      <c r="C946" t="s">
        <v>77</v>
      </c>
      <c r="D946" t="s">
        <v>187</v>
      </c>
      <c r="E946" s="3">
        <v>0.156</v>
      </c>
      <c r="F946" s="3">
        <v>0.17499999999999999</v>
      </c>
      <c r="G946" s="3">
        <v>0.18099999999999999</v>
      </c>
      <c r="H946" s="3">
        <v>0.21199999999999999</v>
      </c>
      <c r="I946" s="3">
        <v>0.23799999999999999</v>
      </c>
      <c r="J946" s="3">
        <v>0.245</v>
      </c>
      <c r="K946" s="3">
        <v>0.255</v>
      </c>
      <c r="L946" s="3">
        <v>0.26400000000000001</v>
      </c>
      <c r="M946" s="3">
        <v>0.28100000000000003</v>
      </c>
      <c r="N946" s="3">
        <v>0.251</v>
      </c>
      <c r="O946" s="3">
        <v>0.23200000000000001</v>
      </c>
      <c r="P946" s="3">
        <v>0.252</v>
      </c>
      <c r="Q946" s="3">
        <v>0.26800000000000002</v>
      </c>
      <c r="R946" s="3">
        <v>0.26100000000000001</v>
      </c>
      <c r="S946" s="3">
        <v>0.23899999999999999</v>
      </c>
    </row>
    <row r="947" spans="1:19" x14ac:dyDescent="0.25">
      <c r="A947">
        <v>2009</v>
      </c>
      <c r="B947">
        <v>189</v>
      </c>
      <c r="C947" t="s">
        <v>77</v>
      </c>
      <c r="D947" t="s">
        <v>90</v>
      </c>
      <c r="E947" s="3">
        <v>0.23100000000000001</v>
      </c>
      <c r="F947" s="3">
        <v>0.23899999999999999</v>
      </c>
      <c r="G947" s="3">
        <v>0.247</v>
      </c>
      <c r="H947" s="3">
        <v>0.247</v>
      </c>
      <c r="I947" s="3">
        <v>0.25900000000000001</v>
      </c>
      <c r="J947" s="3">
        <v>0.27900000000000003</v>
      </c>
      <c r="K947" s="3">
        <v>0.25700000000000001</v>
      </c>
      <c r="L947" s="3">
        <v>0.23799999999999999</v>
      </c>
      <c r="M947" s="3">
        <v>0.20399999999999999</v>
      </c>
      <c r="N947" s="3">
        <v>0.16800000000000001</v>
      </c>
      <c r="O947" s="3">
        <v>0.223</v>
      </c>
      <c r="P947" s="3">
        <v>0.22</v>
      </c>
      <c r="Q947" s="3">
        <v>0.254</v>
      </c>
      <c r="R947" s="3">
        <v>0.223</v>
      </c>
      <c r="S947" s="3">
        <v>0.20100000000000001</v>
      </c>
    </row>
    <row r="948" spans="1:19" x14ac:dyDescent="0.25">
      <c r="A948">
        <v>2009</v>
      </c>
      <c r="B948">
        <v>189</v>
      </c>
      <c r="C948" t="s">
        <v>77</v>
      </c>
      <c r="D948" t="s">
        <v>91</v>
      </c>
      <c r="E948" s="3">
        <v>0.23899999999999999</v>
      </c>
      <c r="F948" s="3">
        <v>0.224</v>
      </c>
      <c r="G948" s="3">
        <v>0.23699999999999999</v>
      </c>
      <c r="H948" s="3">
        <v>0.23699999999999999</v>
      </c>
      <c r="I948" s="3">
        <v>0.24299999999999999</v>
      </c>
      <c r="J948" s="3">
        <v>0.22900000000000001</v>
      </c>
      <c r="K948" s="3">
        <v>0.222</v>
      </c>
      <c r="L948" s="3">
        <v>0.22</v>
      </c>
      <c r="M948" s="3">
        <v>0.251</v>
      </c>
      <c r="N948" s="3">
        <v>0.27</v>
      </c>
      <c r="O948" s="3">
        <v>0.25900000000000001</v>
      </c>
      <c r="P948" s="3">
        <v>0.19800000000000001</v>
      </c>
      <c r="Q948" s="3">
        <v>0.21</v>
      </c>
      <c r="R948" s="3">
        <v>0.246</v>
      </c>
      <c r="S948" s="3">
        <v>0.217</v>
      </c>
    </row>
    <row r="949" spans="1:19" x14ac:dyDescent="0.25">
      <c r="A949">
        <v>2009</v>
      </c>
      <c r="B949">
        <v>189</v>
      </c>
      <c r="C949" t="s">
        <v>77</v>
      </c>
      <c r="D949" t="s">
        <v>92</v>
      </c>
      <c r="E949" s="3">
        <v>0.23300000000000001</v>
      </c>
      <c r="F949" s="3">
        <v>0.23</v>
      </c>
      <c r="G949" s="3">
        <v>0.248</v>
      </c>
      <c r="H949" s="3">
        <v>0.24399999999999999</v>
      </c>
      <c r="I949" s="3">
        <v>0.252</v>
      </c>
      <c r="J949" s="3">
        <v>0.25700000000000001</v>
      </c>
      <c r="K949" s="3">
        <v>0.24099999999999999</v>
      </c>
      <c r="L949" s="3">
        <v>0.23799999999999999</v>
      </c>
      <c r="M949" s="3">
        <v>0.32900000000000001</v>
      </c>
      <c r="N949" s="3">
        <v>0.35299999999999998</v>
      </c>
      <c r="O949" s="3">
        <v>0.2</v>
      </c>
      <c r="P949" s="3">
        <v>0.16400000000000001</v>
      </c>
      <c r="Q949" s="3">
        <v>0.17599999999999999</v>
      </c>
      <c r="R949" s="3">
        <v>0.25600000000000001</v>
      </c>
      <c r="S949" s="3">
        <v>0.219</v>
      </c>
    </row>
    <row r="950" spans="1:19" x14ac:dyDescent="0.25">
      <c r="A950">
        <v>2009</v>
      </c>
      <c r="B950">
        <v>189</v>
      </c>
      <c r="C950" t="s">
        <v>77</v>
      </c>
      <c r="D950" t="s">
        <v>93</v>
      </c>
      <c r="E950" s="3">
        <v>0.23799999999999999</v>
      </c>
      <c r="F950" s="3">
        <v>0.23799999999999999</v>
      </c>
      <c r="G950" s="3">
        <v>0.24399999999999999</v>
      </c>
      <c r="H950" s="3">
        <v>0.21199999999999999</v>
      </c>
      <c r="I950" s="3">
        <v>0.19700000000000001</v>
      </c>
      <c r="J950" s="3">
        <v>0.221</v>
      </c>
      <c r="K950" s="3">
        <v>0.23200000000000001</v>
      </c>
      <c r="L950" s="3">
        <v>0.22</v>
      </c>
      <c r="M950" s="3">
        <v>0.23400000000000001</v>
      </c>
      <c r="N950" s="3">
        <v>0.28799999999999998</v>
      </c>
      <c r="O950" s="3">
        <v>0.18</v>
      </c>
      <c r="P950" s="3">
        <v>0.17199999999999999</v>
      </c>
      <c r="Q950" s="3">
        <v>0.219</v>
      </c>
      <c r="R950" s="3">
        <v>0.253</v>
      </c>
      <c r="S950" s="3">
        <v>0.23300000000000001</v>
      </c>
    </row>
    <row r="951" spans="1:19" x14ac:dyDescent="0.25">
      <c r="A951">
        <v>2009</v>
      </c>
      <c r="B951">
        <v>189</v>
      </c>
      <c r="C951" t="s">
        <v>77</v>
      </c>
      <c r="D951" t="s">
        <v>94</v>
      </c>
      <c r="E951" s="3">
        <v>0.24199999999999999</v>
      </c>
      <c r="F951" s="3">
        <v>0.23899999999999999</v>
      </c>
      <c r="G951" s="3">
        <v>0.23100000000000001</v>
      </c>
      <c r="H951" s="3">
        <v>0.253</v>
      </c>
      <c r="I951" s="3">
        <v>0.25600000000000001</v>
      </c>
      <c r="J951" s="3">
        <v>0.247</v>
      </c>
      <c r="K951" s="3">
        <v>0.24199999999999999</v>
      </c>
      <c r="L951" s="3">
        <v>0.24099999999999999</v>
      </c>
      <c r="M951" s="3">
        <v>0.193</v>
      </c>
      <c r="N951" s="3">
        <v>0.20100000000000001</v>
      </c>
      <c r="O951" s="3">
        <v>0.14099999999999999</v>
      </c>
      <c r="P951" s="3">
        <v>0.186</v>
      </c>
      <c r="Q951" s="3">
        <v>0.217</v>
      </c>
      <c r="R951" s="3">
        <v>0.27400000000000002</v>
      </c>
      <c r="S951" s="3">
        <v>0.25</v>
      </c>
    </row>
    <row r="952" spans="1:19" x14ac:dyDescent="0.25">
      <c r="A952">
        <v>2009</v>
      </c>
      <c r="B952">
        <v>189</v>
      </c>
      <c r="C952" t="s">
        <v>77</v>
      </c>
      <c r="D952" t="s">
        <v>95</v>
      </c>
      <c r="E952" s="3">
        <v>0.26</v>
      </c>
      <c r="F952" s="3">
        <v>0.249</v>
      </c>
      <c r="G952" s="3">
        <v>0.246</v>
      </c>
      <c r="H952" s="3">
        <v>0.253</v>
      </c>
      <c r="I952" s="3">
        <v>0.26200000000000001</v>
      </c>
      <c r="J952" s="3">
        <v>0.248</v>
      </c>
      <c r="K952" s="3">
        <v>0.26600000000000001</v>
      </c>
      <c r="L952" s="3">
        <v>0.26900000000000002</v>
      </c>
      <c r="M952" s="3">
        <v>0.22600000000000001</v>
      </c>
      <c r="N952" s="3">
        <v>0.17499999999999999</v>
      </c>
      <c r="O952" s="3">
        <v>0.14399999999999999</v>
      </c>
      <c r="P952" s="3">
        <v>0.16700000000000001</v>
      </c>
      <c r="Q952" s="3">
        <v>0.193</v>
      </c>
      <c r="R952" s="3">
        <v>0.26500000000000001</v>
      </c>
      <c r="S952" s="3">
        <v>0.252</v>
      </c>
    </row>
    <row r="953" spans="1:19" x14ac:dyDescent="0.25">
      <c r="A953">
        <v>2009</v>
      </c>
      <c r="B953">
        <v>189</v>
      </c>
      <c r="C953" t="s">
        <v>77</v>
      </c>
      <c r="D953" t="s">
        <v>96</v>
      </c>
      <c r="E953" s="3">
        <v>0.20300000000000001</v>
      </c>
      <c r="F953" s="3">
        <v>0.20200000000000001</v>
      </c>
      <c r="G953" s="3">
        <v>0.219</v>
      </c>
      <c r="H953" s="3">
        <v>0.219</v>
      </c>
      <c r="I953" s="3">
        <v>0.222</v>
      </c>
      <c r="J953" s="3">
        <v>0.20699999999999999</v>
      </c>
      <c r="K953" s="3">
        <v>0.185</v>
      </c>
      <c r="L953" s="3">
        <v>0.16600000000000001</v>
      </c>
      <c r="M953" s="3">
        <v>0.153</v>
      </c>
      <c r="N953" s="3">
        <v>0.19700000000000001</v>
      </c>
      <c r="O953" s="3">
        <v>0.19400000000000001</v>
      </c>
      <c r="P953" s="3">
        <v>0.22500000000000001</v>
      </c>
      <c r="Q953" s="3">
        <v>0.21199999999999999</v>
      </c>
      <c r="R953" s="3">
        <v>0.27200000000000002</v>
      </c>
      <c r="S953" s="3">
        <v>0.24399999999999999</v>
      </c>
    </row>
    <row r="954" spans="1:19" x14ac:dyDescent="0.25">
      <c r="A954">
        <v>2009</v>
      </c>
      <c r="B954">
        <v>189</v>
      </c>
      <c r="C954" t="s">
        <v>77</v>
      </c>
      <c r="D954" t="s">
        <v>132</v>
      </c>
      <c r="E954" s="3">
        <v>0.24099999999999999</v>
      </c>
      <c r="F954" s="3">
        <v>0.246</v>
      </c>
      <c r="G954" s="3">
        <v>0.26100000000000001</v>
      </c>
      <c r="H954" s="3">
        <v>0.20300000000000001</v>
      </c>
      <c r="I954" s="3">
        <v>0.182</v>
      </c>
      <c r="J954" s="3">
        <v>0.217</v>
      </c>
      <c r="K954" s="3">
        <v>0.22900000000000001</v>
      </c>
      <c r="L954" s="3">
        <v>0.23499999999999999</v>
      </c>
      <c r="M954" s="3">
        <v>0.25900000000000001</v>
      </c>
      <c r="N954" s="3">
        <v>0.25700000000000001</v>
      </c>
      <c r="O954" s="3">
        <v>0.27200000000000002</v>
      </c>
      <c r="P954" s="3">
        <v>0.20100000000000001</v>
      </c>
      <c r="Q954" s="3">
        <v>0.151</v>
      </c>
      <c r="R954" s="3">
        <v>0.19800000000000001</v>
      </c>
      <c r="S954" s="3">
        <v>0.186</v>
      </c>
    </row>
    <row r="955" spans="1:19" x14ac:dyDescent="0.25">
      <c r="A955">
        <v>2009</v>
      </c>
      <c r="B955">
        <v>189</v>
      </c>
      <c r="C955" t="s">
        <v>77</v>
      </c>
      <c r="D955" t="s">
        <v>133</v>
      </c>
      <c r="E955" s="3">
        <v>0.112</v>
      </c>
      <c r="F955" s="3">
        <v>0.107</v>
      </c>
      <c r="G955" s="3">
        <v>0.128</v>
      </c>
      <c r="H955" s="3">
        <v>0.21299999999999999</v>
      </c>
      <c r="I955" s="3">
        <v>0.25600000000000001</v>
      </c>
      <c r="J955" s="3">
        <v>0.22500000000000001</v>
      </c>
      <c r="K955" s="3">
        <v>0.24199999999999999</v>
      </c>
      <c r="L955" s="3">
        <v>0.24</v>
      </c>
      <c r="M955" s="3">
        <v>0.23400000000000001</v>
      </c>
      <c r="N955" s="3">
        <v>0.245</v>
      </c>
      <c r="O955" s="3">
        <v>0.253</v>
      </c>
      <c r="P955" s="3">
        <v>0.25600000000000001</v>
      </c>
      <c r="Q955" s="3">
        <v>0.26500000000000001</v>
      </c>
      <c r="R955" s="3">
        <v>0.23499999999999999</v>
      </c>
      <c r="S955" s="3">
        <v>0.222</v>
      </c>
    </row>
    <row r="956" spans="1:19" x14ac:dyDescent="0.25">
      <c r="A956">
        <v>2009</v>
      </c>
      <c r="B956">
        <v>189</v>
      </c>
      <c r="C956" t="s">
        <v>77</v>
      </c>
      <c r="D956" t="s">
        <v>134</v>
      </c>
      <c r="E956" s="3">
        <v>0.112</v>
      </c>
      <c r="F956" s="3">
        <v>0.111</v>
      </c>
      <c r="G956" s="3">
        <v>0.17899999999999999</v>
      </c>
      <c r="H956" s="3">
        <v>0.24399999999999999</v>
      </c>
      <c r="I956" s="3">
        <v>0.26800000000000002</v>
      </c>
      <c r="J956" s="3">
        <v>0.254</v>
      </c>
      <c r="K956" s="3">
        <v>0.23</v>
      </c>
      <c r="L956" s="3">
        <v>0.24399999999999999</v>
      </c>
      <c r="M956" s="3">
        <v>0.24099999999999999</v>
      </c>
      <c r="N956" s="3">
        <v>0.224</v>
      </c>
      <c r="O956" s="3">
        <v>0.14499999999999999</v>
      </c>
      <c r="P956" s="3">
        <v>0.185</v>
      </c>
      <c r="Q956" s="3">
        <v>0.215</v>
      </c>
      <c r="R956" s="3">
        <v>0.23</v>
      </c>
      <c r="S956" s="3">
        <v>0.214</v>
      </c>
    </row>
    <row r="957" spans="1:19" x14ac:dyDescent="0.25">
      <c r="A957">
        <v>2009</v>
      </c>
      <c r="B957">
        <v>189</v>
      </c>
      <c r="C957" t="s">
        <v>77</v>
      </c>
      <c r="D957" t="s">
        <v>135</v>
      </c>
      <c r="E957" s="3">
        <v>0.108</v>
      </c>
      <c r="F957" s="3">
        <v>9.0999999999999998E-2</v>
      </c>
      <c r="G957" s="3">
        <v>0.14499999999999999</v>
      </c>
      <c r="H957" s="3">
        <v>0.26</v>
      </c>
      <c r="I957" s="3">
        <v>0.26200000000000001</v>
      </c>
      <c r="J957" s="3">
        <v>0.24099999999999999</v>
      </c>
      <c r="K957" s="3">
        <v>0.255</v>
      </c>
      <c r="L957" s="3">
        <v>0.24099999999999999</v>
      </c>
      <c r="M957" s="3">
        <v>0.23400000000000001</v>
      </c>
      <c r="N957" s="3">
        <v>0.22700000000000001</v>
      </c>
      <c r="O957" s="3">
        <v>0.22</v>
      </c>
      <c r="P957" s="3">
        <v>0.21199999999999999</v>
      </c>
      <c r="Q957" s="3">
        <v>0.23300000000000001</v>
      </c>
      <c r="R957" s="3">
        <v>0.23</v>
      </c>
      <c r="S957" s="3">
        <v>0.20799999999999999</v>
      </c>
    </row>
    <row r="958" spans="1:19" x14ac:dyDescent="0.25">
      <c r="A958">
        <v>2009</v>
      </c>
      <c r="B958">
        <v>189</v>
      </c>
      <c r="C958" t="s">
        <v>77</v>
      </c>
      <c r="D958" t="s">
        <v>136</v>
      </c>
      <c r="E958" s="3">
        <v>0.16300000000000001</v>
      </c>
      <c r="F958" s="3">
        <v>0.14899999999999999</v>
      </c>
      <c r="G958" s="3">
        <v>0.16</v>
      </c>
      <c r="H958" s="3">
        <v>0.215</v>
      </c>
      <c r="I958" s="3">
        <v>0.219</v>
      </c>
      <c r="J958" s="3">
        <v>0.22700000000000001</v>
      </c>
      <c r="K958" s="3">
        <v>0.23499999999999999</v>
      </c>
      <c r="L958" s="3">
        <v>0.24399999999999999</v>
      </c>
      <c r="M958" s="3">
        <v>0.221</v>
      </c>
      <c r="N958" s="3">
        <v>0.191</v>
      </c>
      <c r="O958" s="3">
        <v>0.186</v>
      </c>
      <c r="P958" s="3">
        <v>0.23200000000000001</v>
      </c>
      <c r="Q958" s="3">
        <v>0.22500000000000001</v>
      </c>
      <c r="R958" s="3">
        <v>0.23599999999999999</v>
      </c>
      <c r="S958" s="3">
        <v>0.224</v>
      </c>
    </row>
    <row r="959" spans="1:19" x14ac:dyDescent="0.25">
      <c r="A959">
        <v>2009</v>
      </c>
      <c r="B959">
        <v>189</v>
      </c>
      <c r="C959" t="s">
        <v>77</v>
      </c>
      <c r="D959" t="s">
        <v>137</v>
      </c>
      <c r="E959" s="3">
        <v>0.20899999999999999</v>
      </c>
      <c r="F959" s="3">
        <v>0.23699999999999999</v>
      </c>
      <c r="G959" s="3">
        <v>0.27600000000000002</v>
      </c>
      <c r="H959" s="3">
        <v>0.29399999999999998</v>
      </c>
      <c r="I959" s="3">
        <v>0.22600000000000001</v>
      </c>
      <c r="J959" s="3">
        <v>0.152</v>
      </c>
      <c r="K959" s="3">
        <v>0.20300000000000001</v>
      </c>
      <c r="L959" s="3">
        <v>0.22600000000000001</v>
      </c>
      <c r="M959" s="3">
        <v>0.16500000000000001</v>
      </c>
      <c r="N959" s="3">
        <v>0.16</v>
      </c>
      <c r="O959" s="3">
        <v>0.161</v>
      </c>
      <c r="P959" s="3">
        <v>0.17899999999999999</v>
      </c>
      <c r="Q959" s="3">
        <v>0.20200000000000001</v>
      </c>
      <c r="R959" s="3">
        <v>0.23300000000000001</v>
      </c>
      <c r="S959" s="3">
        <v>0.22</v>
      </c>
    </row>
    <row r="960" spans="1:19" x14ac:dyDescent="0.25">
      <c r="A960">
        <v>2009</v>
      </c>
      <c r="B960">
        <v>189</v>
      </c>
      <c r="C960" t="s">
        <v>77</v>
      </c>
      <c r="D960" t="s">
        <v>138</v>
      </c>
      <c r="E960" s="3">
        <v>0.17399999999999999</v>
      </c>
      <c r="F960" s="3">
        <v>0.17199999999999999</v>
      </c>
      <c r="G960" s="3">
        <v>0.223</v>
      </c>
      <c r="H960" s="3">
        <v>0.20300000000000001</v>
      </c>
      <c r="I960" s="3">
        <v>0.191</v>
      </c>
      <c r="J960" s="3">
        <v>0.192</v>
      </c>
      <c r="K960" s="3">
        <v>0.14499999999999999</v>
      </c>
      <c r="L960" s="3">
        <v>0.17799999999999999</v>
      </c>
      <c r="M960" s="3">
        <v>0.20399999999999999</v>
      </c>
      <c r="N960" s="3">
        <v>0.188</v>
      </c>
      <c r="O960" s="3">
        <v>0.18</v>
      </c>
      <c r="P960" s="3">
        <v>0.18099999999999999</v>
      </c>
      <c r="Q960" s="3">
        <v>0.20200000000000001</v>
      </c>
      <c r="R960" s="3">
        <v>0.25800000000000001</v>
      </c>
      <c r="S960" s="3">
        <v>0.23799999999999999</v>
      </c>
    </row>
    <row r="961" spans="1:19" x14ac:dyDescent="0.25">
      <c r="A961">
        <v>2009</v>
      </c>
      <c r="B961">
        <v>189</v>
      </c>
      <c r="C961" t="s">
        <v>77</v>
      </c>
      <c r="D961" t="s">
        <v>146</v>
      </c>
      <c r="E961" s="3">
        <v>9.9000000000000005E-2</v>
      </c>
      <c r="F961" s="3">
        <v>0.13100000000000001</v>
      </c>
      <c r="G961" s="3">
        <v>0.11</v>
      </c>
      <c r="H961" s="3">
        <v>0.14699999999999999</v>
      </c>
      <c r="I961" s="3">
        <v>0.29099999999999998</v>
      </c>
      <c r="J961" s="3">
        <v>0.318</v>
      </c>
      <c r="K961" s="3">
        <v>0.28000000000000003</v>
      </c>
      <c r="L961" s="3">
        <v>0.24399999999999999</v>
      </c>
      <c r="M961" s="3">
        <v>0.21199999999999999</v>
      </c>
      <c r="N961" s="3">
        <v>0.23699999999999999</v>
      </c>
      <c r="O961" s="3">
        <v>0.20799999999999999</v>
      </c>
      <c r="P961" s="3">
        <v>0.191</v>
      </c>
      <c r="Q961" s="3">
        <v>0.20100000000000001</v>
      </c>
      <c r="R961" s="3">
        <v>0.24399999999999999</v>
      </c>
      <c r="S961" s="3">
        <v>0.217</v>
      </c>
    </row>
    <row r="962" spans="1:19" x14ac:dyDescent="0.25">
      <c r="A962">
        <v>2009</v>
      </c>
      <c r="B962">
        <v>189</v>
      </c>
      <c r="C962" t="s">
        <v>77</v>
      </c>
      <c r="D962" t="s">
        <v>147</v>
      </c>
      <c r="E962" s="3">
        <v>0.14399999999999999</v>
      </c>
      <c r="F962" s="3">
        <v>0.18</v>
      </c>
      <c r="G962" s="3">
        <v>0.21299999999999999</v>
      </c>
      <c r="H962" s="3">
        <v>0.252</v>
      </c>
      <c r="I962" s="3">
        <v>0.27800000000000002</v>
      </c>
      <c r="J962" s="3">
        <v>0.26300000000000001</v>
      </c>
      <c r="K962" s="3">
        <v>0.252</v>
      </c>
      <c r="L962" s="3">
        <v>0.24399999999999999</v>
      </c>
      <c r="M962" s="3">
        <v>0.251</v>
      </c>
      <c r="N962" s="3">
        <v>0.221</v>
      </c>
      <c r="O962" s="3">
        <v>0.23699999999999999</v>
      </c>
      <c r="P962" s="3">
        <v>0.20599999999999999</v>
      </c>
      <c r="Q962" s="3">
        <v>0.19500000000000001</v>
      </c>
      <c r="R962" s="3">
        <v>0.224</v>
      </c>
      <c r="S962" s="3">
        <v>0.216</v>
      </c>
    </row>
    <row r="963" spans="1:19" x14ac:dyDescent="0.25">
      <c r="A963">
        <v>2009</v>
      </c>
      <c r="B963">
        <v>189</v>
      </c>
      <c r="C963" t="s">
        <v>77</v>
      </c>
      <c r="D963" t="s">
        <v>148</v>
      </c>
      <c r="E963" s="3">
        <v>0.20100000000000001</v>
      </c>
      <c r="F963" s="3">
        <v>0.2</v>
      </c>
      <c r="G963" s="3">
        <v>0.251</v>
      </c>
      <c r="H963" s="3">
        <v>0.26300000000000001</v>
      </c>
      <c r="I963" s="3">
        <v>0.23499999999999999</v>
      </c>
      <c r="J963" s="3">
        <v>0.17699999999999999</v>
      </c>
      <c r="K963" s="3">
        <v>0.14399999999999999</v>
      </c>
      <c r="L963" s="3">
        <v>0.17</v>
      </c>
      <c r="M963" s="3">
        <v>0.17799999999999999</v>
      </c>
      <c r="N963" s="3">
        <v>0.22700000000000001</v>
      </c>
      <c r="O963" s="3">
        <v>0.246</v>
      </c>
      <c r="P963" s="3">
        <v>0.22600000000000001</v>
      </c>
      <c r="Q963" s="3">
        <v>0.23699999999999999</v>
      </c>
      <c r="R963" s="3">
        <v>0.24199999999999999</v>
      </c>
      <c r="S963" s="3">
        <v>0.20399999999999999</v>
      </c>
    </row>
    <row r="964" spans="1:19" x14ac:dyDescent="0.25">
      <c r="A964">
        <v>2009</v>
      </c>
      <c r="B964">
        <v>189</v>
      </c>
      <c r="C964" t="s">
        <v>77</v>
      </c>
      <c r="D964" t="s">
        <v>149</v>
      </c>
      <c r="E964" s="3">
        <v>0.23</v>
      </c>
      <c r="F964" s="3">
        <v>0.21</v>
      </c>
      <c r="G964" s="3">
        <v>0.17599999999999999</v>
      </c>
      <c r="H964" s="3">
        <v>0.20100000000000001</v>
      </c>
      <c r="I964" s="3">
        <v>0.216</v>
      </c>
      <c r="J964" s="3">
        <v>0.247</v>
      </c>
      <c r="K964" s="3">
        <v>0.26100000000000001</v>
      </c>
      <c r="L964" s="3">
        <v>0.249</v>
      </c>
      <c r="M964" s="3">
        <v>0.26200000000000001</v>
      </c>
      <c r="N964" s="3">
        <v>0.29199999999999998</v>
      </c>
      <c r="O964" s="3">
        <v>0.27</v>
      </c>
      <c r="P964" s="3">
        <v>0.20300000000000001</v>
      </c>
      <c r="Q964" s="3">
        <v>0.221</v>
      </c>
      <c r="R964" s="3">
        <v>0.251</v>
      </c>
      <c r="S964" s="3">
        <v>0.22600000000000001</v>
      </c>
    </row>
    <row r="965" spans="1:19" x14ac:dyDescent="0.25">
      <c r="A965">
        <v>2009</v>
      </c>
      <c r="B965">
        <v>189</v>
      </c>
      <c r="C965" t="s">
        <v>77</v>
      </c>
      <c r="D965" t="s">
        <v>150</v>
      </c>
      <c r="E965" s="3">
        <v>0.23499999999999999</v>
      </c>
      <c r="F965" s="3">
        <v>0.22700000000000001</v>
      </c>
      <c r="G965" s="3">
        <v>0.17399999999999999</v>
      </c>
      <c r="H965" s="3">
        <v>0.17299999999999999</v>
      </c>
      <c r="I965" s="3">
        <v>0.21199999999999999</v>
      </c>
      <c r="J965" s="3">
        <v>0.23400000000000001</v>
      </c>
      <c r="K965" s="3">
        <v>0.26</v>
      </c>
      <c r="L965" s="3">
        <v>0.251</v>
      </c>
      <c r="M965" s="3">
        <v>0.25900000000000001</v>
      </c>
      <c r="N965" s="3">
        <v>0.26500000000000001</v>
      </c>
      <c r="O965" s="3">
        <v>0.221</v>
      </c>
      <c r="P965" s="3">
        <v>0.22500000000000001</v>
      </c>
      <c r="Q965" s="3">
        <v>0.24299999999999999</v>
      </c>
      <c r="R965" s="3">
        <v>0.252</v>
      </c>
      <c r="S965" s="3">
        <v>0.218</v>
      </c>
    </row>
    <row r="966" spans="1:19" x14ac:dyDescent="0.25">
      <c r="A966">
        <v>2009</v>
      </c>
      <c r="B966">
        <v>189</v>
      </c>
      <c r="C966" t="s">
        <v>77</v>
      </c>
      <c r="D966" t="s">
        <v>151</v>
      </c>
      <c r="E966" s="3">
        <v>0.20599999999999999</v>
      </c>
      <c r="F966" s="3">
        <v>0.20899999999999999</v>
      </c>
      <c r="G966" s="3">
        <v>0.221</v>
      </c>
      <c r="H966" s="3">
        <v>0.27100000000000002</v>
      </c>
      <c r="I966" s="3">
        <v>0.30599999999999999</v>
      </c>
      <c r="J966" s="3">
        <v>0.314</v>
      </c>
      <c r="K966" s="3">
        <v>0.29699999999999999</v>
      </c>
      <c r="L966" s="3">
        <v>0.251</v>
      </c>
      <c r="M966" s="3">
        <v>0.248</v>
      </c>
      <c r="N966" s="3">
        <v>0.26600000000000001</v>
      </c>
      <c r="O966" s="3">
        <v>0.251</v>
      </c>
      <c r="P966" s="3">
        <v>0.245</v>
      </c>
      <c r="Q966" s="3">
        <v>0.247</v>
      </c>
      <c r="R966" s="3">
        <v>0.25600000000000001</v>
      </c>
      <c r="S966" s="3">
        <v>0.23599999999999999</v>
      </c>
    </row>
    <row r="967" spans="1:19" x14ac:dyDescent="0.25">
      <c r="A967">
        <v>2009</v>
      </c>
      <c r="B967">
        <v>189</v>
      </c>
      <c r="C967" t="s">
        <v>77</v>
      </c>
      <c r="D967" t="s">
        <v>152</v>
      </c>
      <c r="E967" s="3">
        <v>0.23899999999999999</v>
      </c>
      <c r="F967" s="3">
        <v>0.25</v>
      </c>
      <c r="G967" s="3">
        <v>0.25</v>
      </c>
      <c r="H967" s="3">
        <v>0.224</v>
      </c>
      <c r="I967" s="3">
        <v>0.22600000000000001</v>
      </c>
      <c r="J967" s="3">
        <v>0.17100000000000001</v>
      </c>
      <c r="K967" s="3">
        <v>0.17599999999999999</v>
      </c>
      <c r="L967" s="3">
        <v>0.19600000000000001</v>
      </c>
      <c r="M967" s="3">
        <v>0.21299999999999999</v>
      </c>
      <c r="N967" s="3">
        <v>0.23400000000000001</v>
      </c>
      <c r="O967" s="3">
        <v>0.255</v>
      </c>
      <c r="P967" s="3">
        <v>0.27200000000000002</v>
      </c>
      <c r="Q967" s="3">
        <v>0.248</v>
      </c>
      <c r="R967" s="3">
        <v>0.26500000000000001</v>
      </c>
      <c r="S967" s="3">
        <v>0.24</v>
      </c>
    </row>
    <row r="968" spans="1:19" x14ac:dyDescent="0.25">
      <c r="A968">
        <v>2009</v>
      </c>
      <c r="B968">
        <v>189</v>
      </c>
      <c r="C968" t="s">
        <v>77</v>
      </c>
      <c r="D968" t="s">
        <v>188</v>
      </c>
      <c r="E968" s="3">
        <v>0.21199999999999999</v>
      </c>
      <c r="F968" s="3">
        <v>0.21099999999999999</v>
      </c>
      <c r="G968" s="3">
        <v>0.221</v>
      </c>
      <c r="H968" s="3">
        <v>0.16</v>
      </c>
      <c r="I968" s="3">
        <v>0.186</v>
      </c>
      <c r="J968" s="3">
        <v>0.20200000000000001</v>
      </c>
      <c r="K968" s="3">
        <v>0.23899999999999999</v>
      </c>
      <c r="L968" s="3">
        <v>0.26400000000000001</v>
      </c>
      <c r="M968" s="3">
        <v>0.253</v>
      </c>
      <c r="N968" s="3">
        <v>0.16300000000000001</v>
      </c>
      <c r="O968" s="3">
        <v>0.158</v>
      </c>
      <c r="P968" s="3">
        <v>0.126</v>
      </c>
      <c r="Q968" s="3">
        <v>0.19800000000000001</v>
      </c>
      <c r="R968" s="3">
        <v>0.28000000000000003</v>
      </c>
      <c r="S968" s="3">
        <v>0.27</v>
      </c>
    </row>
    <row r="969" spans="1:19" x14ac:dyDescent="0.25">
      <c r="A969">
        <v>2009</v>
      </c>
      <c r="B969">
        <v>189</v>
      </c>
      <c r="C969" t="s">
        <v>77</v>
      </c>
      <c r="D969" t="s">
        <v>189</v>
      </c>
      <c r="E969" s="3">
        <v>0.246</v>
      </c>
      <c r="F969" s="3">
        <v>0.20799999999999999</v>
      </c>
      <c r="G969" s="3">
        <v>0.224</v>
      </c>
      <c r="H969" s="3">
        <v>0.23</v>
      </c>
      <c r="I969" s="3">
        <v>0.158</v>
      </c>
      <c r="J969" s="3">
        <v>0.183</v>
      </c>
      <c r="K969" s="3">
        <v>0.24399999999999999</v>
      </c>
      <c r="L969" s="3">
        <v>0.17299999999999999</v>
      </c>
      <c r="M969" s="3">
        <v>0.20499999999999999</v>
      </c>
      <c r="N969" s="3">
        <v>0.26700000000000002</v>
      </c>
      <c r="O969" s="3">
        <v>0.22800000000000001</v>
      </c>
      <c r="P969" s="3">
        <v>0.21199999999999999</v>
      </c>
      <c r="Q969" s="3">
        <v>0.216</v>
      </c>
      <c r="R969" s="3">
        <v>0.312</v>
      </c>
      <c r="S969" s="3">
        <v>0.30499999999999999</v>
      </c>
    </row>
    <row r="970" spans="1:19" x14ac:dyDescent="0.25">
      <c r="A970">
        <v>2009</v>
      </c>
      <c r="B970">
        <v>189</v>
      </c>
      <c r="C970" t="s">
        <v>77</v>
      </c>
      <c r="D970" t="s">
        <v>190</v>
      </c>
      <c r="E970" s="3">
        <v>0.216</v>
      </c>
      <c r="F970" s="3">
        <v>0.219</v>
      </c>
      <c r="G970" s="3">
        <v>0.21099999999999999</v>
      </c>
      <c r="H970" s="3">
        <v>0.255</v>
      </c>
      <c r="I970" s="3">
        <v>0.23599999999999999</v>
      </c>
      <c r="J970" s="3">
        <v>0.27600000000000002</v>
      </c>
      <c r="K970" s="3">
        <v>0.247</v>
      </c>
      <c r="L970" s="3">
        <v>0.26500000000000001</v>
      </c>
      <c r="M970" s="3">
        <v>0.26600000000000001</v>
      </c>
      <c r="N970" s="3">
        <v>0.29299999999999998</v>
      </c>
      <c r="O970" s="3">
        <v>0.27100000000000002</v>
      </c>
      <c r="P970" s="3">
        <v>0.23</v>
      </c>
      <c r="Q970" s="3">
        <v>0.21099999999999999</v>
      </c>
      <c r="R970" s="3">
        <v>0.33100000000000002</v>
      </c>
      <c r="S970" s="3">
        <v>0.31900000000000001</v>
      </c>
    </row>
    <row r="971" spans="1:19" x14ac:dyDescent="0.25">
      <c r="A971">
        <v>2009</v>
      </c>
      <c r="B971">
        <v>189</v>
      </c>
      <c r="C971" t="s">
        <v>77</v>
      </c>
      <c r="D971" t="s">
        <v>191</v>
      </c>
      <c r="E971" s="3">
        <v>0.23699999999999999</v>
      </c>
      <c r="F971" s="3">
        <v>0.221</v>
      </c>
      <c r="G971" s="3">
        <v>0.23799999999999999</v>
      </c>
      <c r="H971" s="3">
        <v>0.25800000000000001</v>
      </c>
      <c r="I971" s="3">
        <v>0.20899999999999999</v>
      </c>
      <c r="J971" s="3">
        <v>0.17899999999999999</v>
      </c>
      <c r="K971" s="3">
        <v>0.223</v>
      </c>
      <c r="L971" s="3">
        <v>0.17599999999999999</v>
      </c>
      <c r="M971" s="3">
        <v>0.13600000000000001</v>
      </c>
      <c r="N971" s="3">
        <v>0.125</v>
      </c>
      <c r="O971" s="3">
        <v>0.109</v>
      </c>
      <c r="P971" s="3">
        <v>9.0999999999999998E-2</v>
      </c>
      <c r="Q971" s="3">
        <v>0.16300000000000001</v>
      </c>
      <c r="R971" s="3">
        <v>0.34499999999999997</v>
      </c>
      <c r="S971" s="3">
        <v>0.316</v>
      </c>
    </row>
    <row r="972" spans="1:19" x14ac:dyDescent="0.25">
      <c r="A972">
        <v>2009</v>
      </c>
      <c r="B972">
        <v>189</v>
      </c>
      <c r="C972" t="s">
        <v>77</v>
      </c>
      <c r="D972" t="s">
        <v>192</v>
      </c>
      <c r="E972" s="3">
        <v>0.19800000000000001</v>
      </c>
      <c r="F972" s="3">
        <v>0.19500000000000001</v>
      </c>
      <c r="G972" s="3">
        <v>0.24099999999999999</v>
      </c>
      <c r="H972" s="3">
        <v>0.22800000000000001</v>
      </c>
      <c r="I972" s="3">
        <v>0.224</v>
      </c>
      <c r="J972" s="3">
        <v>0.27200000000000002</v>
      </c>
      <c r="K972" s="3">
        <v>0.27300000000000002</v>
      </c>
      <c r="L972" s="3">
        <v>0.22900000000000001</v>
      </c>
      <c r="M972" s="3">
        <v>0.223</v>
      </c>
      <c r="N972" s="3">
        <v>0.218</v>
      </c>
      <c r="O972" s="3">
        <v>0.17399999999999999</v>
      </c>
      <c r="P972" s="3">
        <v>0.13</v>
      </c>
      <c r="Q972" s="3">
        <v>0.21199999999999999</v>
      </c>
      <c r="R972" s="3">
        <v>0.33200000000000002</v>
      </c>
      <c r="S972" s="3">
        <v>0.315</v>
      </c>
    </row>
    <row r="973" spans="1:19" x14ac:dyDescent="0.25">
      <c r="A973">
        <v>2009</v>
      </c>
      <c r="B973">
        <v>189</v>
      </c>
      <c r="C973" t="s">
        <v>77</v>
      </c>
      <c r="D973" t="s">
        <v>193</v>
      </c>
      <c r="E973" s="3">
        <v>0.20100000000000001</v>
      </c>
      <c r="F973" s="3">
        <v>0.19900000000000001</v>
      </c>
      <c r="G973" s="3">
        <v>0.25</v>
      </c>
      <c r="H973" s="3">
        <v>0.215</v>
      </c>
      <c r="I973" s="3">
        <v>0.23400000000000001</v>
      </c>
      <c r="J973" s="3">
        <v>0.255</v>
      </c>
      <c r="K973" s="3">
        <v>0.247</v>
      </c>
      <c r="L973" s="3">
        <v>0.24099999999999999</v>
      </c>
      <c r="M973" s="3">
        <v>0.26700000000000002</v>
      </c>
      <c r="N973" s="3">
        <v>0.27</v>
      </c>
      <c r="O973" s="3">
        <v>0.23699999999999999</v>
      </c>
      <c r="P973" s="3">
        <v>0.16300000000000001</v>
      </c>
      <c r="Q973" s="3">
        <v>0.25</v>
      </c>
      <c r="R973" s="3">
        <v>0.34300000000000003</v>
      </c>
      <c r="S973" s="3">
        <v>0.315</v>
      </c>
    </row>
    <row r="974" spans="1:19" x14ac:dyDescent="0.25">
      <c r="A974">
        <v>2009</v>
      </c>
      <c r="B974">
        <v>189</v>
      </c>
      <c r="C974" t="s">
        <v>77</v>
      </c>
      <c r="D974" t="s">
        <v>194</v>
      </c>
      <c r="E974" s="3">
        <v>0.24399999999999999</v>
      </c>
      <c r="F974" s="3">
        <v>0.25</v>
      </c>
      <c r="G974" s="3">
        <v>0.21199999999999999</v>
      </c>
      <c r="H974" s="3">
        <v>0.222</v>
      </c>
      <c r="I974" s="3">
        <v>0.17699999999999999</v>
      </c>
      <c r="J974" s="3">
        <v>0.16900000000000001</v>
      </c>
      <c r="K974" s="3">
        <v>0.13400000000000001</v>
      </c>
      <c r="L974" s="3">
        <v>0.12</v>
      </c>
      <c r="M974" s="3">
        <v>0.114</v>
      </c>
      <c r="N974" s="3">
        <v>9.6000000000000002E-2</v>
      </c>
      <c r="O974" s="3">
        <v>0.106</v>
      </c>
      <c r="P974" s="3">
        <v>0.21299999999999999</v>
      </c>
      <c r="Q974" s="3">
        <v>0.27900000000000003</v>
      </c>
      <c r="R974" s="3">
        <v>0.29699999999999999</v>
      </c>
      <c r="S974" s="3">
        <v>0.307</v>
      </c>
    </row>
    <row r="975" spans="1:19" x14ac:dyDescent="0.25">
      <c r="A975">
        <v>2009</v>
      </c>
      <c r="B975">
        <v>193</v>
      </c>
      <c r="C975" t="s">
        <v>77</v>
      </c>
      <c r="D975" t="s">
        <v>104</v>
      </c>
      <c r="E975" s="3">
        <v>0.23400000000000001</v>
      </c>
      <c r="F975" s="3">
        <v>0.23</v>
      </c>
      <c r="G975" s="3">
        <v>0.22800000000000001</v>
      </c>
      <c r="H975" s="3">
        <v>0.21</v>
      </c>
      <c r="I975" s="3">
        <v>0.19700000000000001</v>
      </c>
      <c r="J975" s="3">
        <v>0.219</v>
      </c>
      <c r="K975" s="3">
        <v>0.217</v>
      </c>
      <c r="L975" s="3">
        <v>0.20699999999999999</v>
      </c>
      <c r="M975" s="3">
        <v>0.21099999999999999</v>
      </c>
      <c r="N975" s="3">
        <v>0.22800000000000001</v>
      </c>
      <c r="O975" s="3">
        <v>0.188</v>
      </c>
      <c r="P975" s="3">
        <v>0.156</v>
      </c>
      <c r="Q975" s="3">
        <v>0.14499999999999999</v>
      </c>
      <c r="R975" s="3">
        <v>0.17899999999999999</v>
      </c>
      <c r="S975" s="3">
        <v>0.16300000000000001</v>
      </c>
    </row>
    <row r="976" spans="1:19" x14ac:dyDescent="0.25">
      <c r="A976">
        <v>2009</v>
      </c>
      <c r="B976">
        <v>193</v>
      </c>
      <c r="C976" t="s">
        <v>77</v>
      </c>
      <c r="D976" t="s">
        <v>105</v>
      </c>
      <c r="E976" s="3">
        <v>0.26</v>
      </c>
      <c r="F976" s="3">
        <v>0.248</v>
      </c>
      <c r="G976" s="3">
        <v>0.23899999999999999</v>
      </c>
      <c r="H976" s="3">
        <v>0.23</v>
      </c>
      <c r="I976" s="3">
        <v>0.27900000000000003</v>
      </c>
      <c r="J976" s="3">
        <v>0.23799999999999999</v>
      </c>
      <c r="K976" s="3">
        <v>0.218</v>
      </c>
      <c r="L976" s="3">
        <v>0.23300000000000001</v>
      </c>
      <c r="M976" s="3">
        <v>0.23899999999999999</v>
      </c>
      <c r="N976" s="3">
        <v>0.245</v>
      </c>
      <c r="O976" s="3">
        <v>0.24399999999999999</v>
      </c>
      <c r="P976" s="3">
        <v>0.20399999999999999</v>
      </c>
      <c r="Q976" s="3">
        <v>0.20399999999999999</v>
      </c>
      <c r="R976" s="3">
        <v>0.19800000000000001</v>
      </c>
      <c r="S976" s="3">
        <v>0.19500000000000001</v>
      </c>
    </row>
    <row r="977" spans="1:19" x14ac:dyDescent="0.25">
      <c r="A977">
        <v>2009</v>
      </c>
      <c r="B977">
        <v>193</v>
      </c>
      <c r="C977" t="s">
        <v>77</v>
      </c>
      <c r="D977" t="s">
        <v>106</v>
      </c>
      <c r="E977" s="3">
        <v>0.23400000000000001</v>
      </c>
      <c r="F977" s="3">
        <v>0.221</v>
      </c>
      <c r="G977" s="3">
        <v>0.2</v>
      </c>
      <c r="H977" s="3">
        <v>0.20399999999999999</v>
      </c>
      <c r="I977" s="3">
        <v>0.23499999999999999</v>
      </c>
      <c r="J977" s="3">
        <v>0.22700000000000001</v>
      </c>
      <c r="K977" s="3">
        <v>0.23799999999999999</v>
      </c>
      <c r="L977" s="3">
        <v>0.22700000000000001</v>
      </c>
      <c r="M977" s="3">
        <v>0.21</v>
      </c>
      <c r="N977" s="3">
        <v>0.32500000000000001</v>
      </c>
      <c r="O977" s="3">
        <v>0.32900000000000001</v>
      </c>
      <c r="P977" s="3">
        <v>0.182</v>
      </c>
      <c r="Q977" s="3">
        <v>0.16400000000000001</v>
      </c>
      <c r="R977" s="3">
        <v>0.191</v>
      </c>
      <c r="S977" s="3">
        <v>0.189</v>
      </c>
    </row>
    <row r="978" spans="1:19" x14ac:dyDescent="0.25">
      <c r="A978">
        <v>2009</v>
      </c>
      <c r="B978">
        <v>193</v>
      </c>
      <c r="C978" t="s">
        <v>77</v>
      </c>
      <c r="D978" t="s">
        <v>107</v>
      </c>
      <c r="E978" s="3">
        <v>0.26200000000000001</v>
      </c>
      <c r="F978" s="3">
        <v>0.24299999999999999</v>
      </c>
      <c r="G978" s="3">
        <v>0.252</v>
      </c>
      <c r="H978" s="3">
        <v>0.251</v>
      </c>
      <c r="I978" s="3">
        <v>0.29699999999999999</v>
      </c>
      <c r="J978" s="3">
        <v>0.27400000000000002</v>
      </c>
      <c r="K978" s="3">
        <v>0.251</v>
      </c>
      <c r="L978" s="3">
        <v>0.22900000000000001</v>
      </c>
      <c r="M978" s="3">
        <v>0.23799999999999999</v>
      </c>
      <c r="N978" s="3">
        <v>0.247</v>
      </c>
      <c r="O978" s="3">
        <v>0.23400000000000001</v>
      </c>
      <c r="P978" s="3">
        <v>0.193</v>
      </c>
      <c r="Q978" s="3">
        <v>0.16900000000000001</v>
      </c>
      <c r="R978" s="3">
        <v>0.16300000000000001</v>
      </c>
      <c r="S978" s="3">
        <v>0.19500000000000001</v>
      </c>
    </row>
    <row r="979" spans="1:19" x14ac:dyDescent="0.25">
      <c r="A979">
        <v>2009</v>
      </c>
      <c r="B979">
        <v>193</v>
      </c>
      <c r="C979" t="s">
        <v>77</v>
      </c>
      <c r="D979" t="s">
        <v>108</v>
      </c>
      <c r="E979" s="3">
        <v>0.24099999999999999</v>
      </c>
      <c r="F979" s="3">
        <v>0.24</v>
      </c>
      <c r="G979" s="3">
        <v>0.23300000000000001</v>
      </c>
      <c r="H979" s="3">
        <v>0.245</v>
      </c>
      <c r="I979" s="3">
        <v>0.26700000000000002</v>
      </c>
      <c r="J979" s="3">
        <v>0.254</v>
      </c>
      <c r="K979" s="3">
        <v>0.26100000000000001</v>
      </c>
      <c r="L979" s="3">
        <v>0.23300000000000001</v>
      </c>
      <c r="M979" s="3">
        <v>0.22600000000000001</v>
      </c>
      <c r="N979" s="3">
        <v>0.156</v>
      </c>
      <c r="O979" s="3">
        <v>0.155</v>
      </c>
      <c r="P979" s="3">
        <v>0.14199999999999999</v>
      </c>
      <c r="Q979" s="3">
        <v>0.186</v>
      </c>
      <c r="R979" s="3">
        <v>0.22</v>
      </c>
      <c r="S979" s="3">
        <v>0.183</v>
      </c>
    </row>
    <row r="980" spans="1:19" x14ac:dyDescent="0.25">
      <c r="A980">
        <v>2009</v>
      </c>
      <c r="B980">
        <v>193</v>
      </c>
      <c r="C980" t="s">
        <v>77</v>
      </c>
      <c r="D980" t="s">
        <v>109</v>
      </c>
      <c r="E980" s="3">
        <v>0.22500000000000001</v>
      </c>
      <c r="F980" s="3">
        <v>0.219</v>
      </c>
      <c r="G980" s="3">
        <v>0.248</v>
      </c>
      <c r="H980" s="3">
        <v>0.249</v>
      </c>
      <c r="I980" s="3">
        <v>0.221</v>
      </c>
      <c r="J980" s="3">
        <v>0.23100000000000001</v>
      </c>
      <c r="K980" s="3">
        <v>0.23899999999999999</v>
      </c>
      <c r="L980" s="3">
        <v>0.20100000000000001</v>
      </c>
      <c r="M980" s="3">
        <v>0.20499999999999999</v>
      </c>
      <c r="N980" s="3">
        <v>0.23</v>
      </c>
      <c r="O980" s="3">
        <v>0.217</v>
      </c>
      <c r="P980" s="3">
        <v>0.17</v>
      </c>
      <c r="Q980" s="3">
        <v>0.123</v>
      </c>
      <c r="R980" s="3">
        <v>0.157</v>
      </c>
      <c r="S980" s="3">
        <v>0.19700000000000001</v>
      </c>
    </row>
    <row r="981" spans="1:19" x14ac:dyDescent="0.25">
      <c r="A981">
        <v>2009</v>
      </c>
      <c r="B981">
        <v>193</v>
      </c>
      <c r="C981" t="s">
        <v>77</v>
      </c>
      <c r="D981" t="s">
        <v>110</v>
      </c>
      <c r="E981" s="3">
        <v>0.20200000000000001</v>
      </c>
      <c r="F981" s="3">
        <v>0.222</v>
      </c>
      <c r="G981" s="3">
        <v>0.23799999999999999</v>
      </c>
      <c r="H981" s="3">
        <v>0.217</v>
      </c>
      <c r="I981" s="3">
        <v>0.22500000000000001</v>
      </c>
      <c r="J981" s="3">
        <v>0.22800000000000001</v>
      </c>
      <c r="K981" s="3">
        <v>0.23100000000000001</v>
      </c>
      <c r="L981" s="3">
        <v>0.25700000000000001</v>
      </c>
      <c r="M981" s="3">
        <v>0.155</v>
      </c>
      <c r="N981" s="3">
        <v>0.13600000000000001</v>
      </c>
      <c r="O981" s="3">
        <v>0.17100000000000001</v>
      </c>
      <c r="P981" s="3">
        <v>0.20399999999999999</v>
      </c>
      <c r="Q981" s="3">
        <v>0.22900000000000001</v>
      </c>
      <c r="R981" s="3">
        <v>0.22700000000000001</v>
      </c>
      <c r="S981" s="3">
        <v>0.19800000000000001</v>
      </c>
    </row>
    <row r="982" spans="1:19" x14ac:dyDescent="0.25">
      <c r="A982">
        <v>2009</v>
      </c>
      <c r="B982">
        <v>193</v>
      </c>
      <c r="C982" t="s">
        <v>77</v>
      </c>
      <c r="D982" t="s">
        <v>125</v>
      </c>
      <c r="E982" s="3">
        <v>0.219</v>
      </c>
      <c r="F982" s="3">
        <v>0.27</v>
      </c>
      <c r="G982" s="3">
        <v>0.249</v>
      </c>
      <c r="H982" s="3">
        <v>0.23699999999999999</v>
      </c>
      <c r="I982" s="3">
        <v>0.217</v>
      </c>
      <c r="J982" s="3">
        <v>0.22900000000000001</v>
      </c>
      <c r="K982" s="3">
        <v>0.23499999999999999</v>
      </c>
      <c r="L982" s="3">
        <v>0.23899999999999999</v>
      </c>
      <c r="M982" s="3">
        <v>0.22600000000000001</v>
      </c>
      <c r="N982" s="3">
        <v>0.23499999999999999</v>
      </c>
      <c r="O982" s="3">
        <v>0.24</v>
      </c>
      <c r="P982" s="3">
        <v>0.20899999999999999</v>
      </c>
      <c r="Q982" s="3">
        <v>0.251</v>
      </c>
      <c r="R982" s="3">
        <v>0.16900000000000001</v>
      </c>
      <c r="S982" s="3">
        <v>0.16200000000000001</v>
      </c>
    </row>
    <row r="983" spans="1:19" x14ac:dyDescent="0.25">
      <c r="A983">
        <v>2009</v>
      </c>
      <c r="B983">
        <v>193</v>
      </c>
      <c r="C983" t="s">
        <v>77</v>
      </c>
      <c r="D983" t="s">
        <v>126</v>
      </c>
      <c r="E983" s="3">
        <v>0.20599999999999999</v>
      </c>
      <c r="F983" s="3">
        <v>0.224</v>
      </c>
      <c r="G983" s="3">
        <v>0.223</v>
      </c>
      <c r="H983" s="3">
        <v>0.22700000000000001</v>
      </c>
      <c r="I983" s="3">
        <v>0.252</v>
      </c>
      <c r="J983" s="3">
        <v>0.26</v>
      </c>
      <c r="K983" s="3">
        <v>0.26300000000000001</v>
      </c>
      <c r="L983" s="3">
        <v>0.24199999999999999</v>
      </c>
      <c r="M983" s="3">
        <v>0.24</v>
      </c>
      <c r="N983" s="3">
        <v>0.26400000000000001</v>
      </c>
      <c r="O983" s="3">
        <v>0.26800000000000002</v>
      </c>
      <c r="P983" s="3">
        <v>0.22</v>
      </c>
      <c r="Q983" s="3">
        <v>0.184</v>
      </c>
      <c r="R983" s="3">
        <v>0.19400000000000001</v>
      </c>
      <c r="S983" s="3">
        <v>0.16800000000000001</v>
      </c>
    </row>
    <row r="984" spans="1:19" x14ac:dyDescent="0.25">
      <c r="A984">
        <v>2009</v>
      </c>
      <c r="B984">
        <v>193</v>
      </c>
      <c r="C984" t="s">
        <v>77</v>
      </c>
      <c r="D984" t="s">
        <v>127</v>
      </c>
      <c r="E984" s="3">
        <v>9.7000000000000003E-2</v>
      </c>
      <c r="F984" s="3">
        <v>0.14000000000000001</v>
      </c>
      <c r="G984" s="3">
        <v>0.19800000000000001</v>
      </c>
      <c r="H984" s="3">
        <v>0.23599999999999999</v>
      </c>
      <c r="I984" s="3">
        <v>0.219</v>
      </c>
      <c r="J984" s="3">
        <v>0.23799999999999999</v>
      </c>
      <c r="K984" s="3">
        <v>0.26100000000000001</v>
      </c>
      <c r="L984" s="3">
        <v>0.254</v>
      </c>
      <c r="M984" s="3">
        <v>0.23899999999999999</v>
      </c>
      <c r="N984" s="3">
        <v>0.23499999999999999</v>
      </c>
      <c r="O984" s="3">
        <v>0.245</v>
      </c>
      <c r="P984" s="3">
        <v>0.24299999999999999</v>
      </c>
      <c r="Q984" s="3">
        <v>0.2</v>
      </c>
      <c r="R984" s="3">
        <v>0.21099999999999999</v>
      </c>
      <c r="S984" s="3">
        <v>0.191</v>
      </c>
    </row>
    <row r="985" spans="1:19" x14ac:dyDescent="0.25">
      <c r="A985">
        <v>2009</v>
      </c>
      <c r="B985">
        <v>193</v>
      </c>
      <c r="C985" t="s">
        <v>77</v>
      </c>
      <c r="D985" t="s">
        <v>128</v>
      </c>
      <c r="E985" s="3">
        <v>0.185</v>
      </c>
      <c r="F985" s="3">
        <v>0.191</v>
      </c>
      <c r="G985" s="3">
        <v>0.20200000000000001</v>
      </c>
      <c r="H985" s="3">
        <v>0.19900000000000001</v>
      </c>
      <c r="I985" s="3">
        <v>0.19600000000000001</v>
      </c>
      <c r="J985" s="3">
        <v>0.193</v>
      </c>
      <c r="K985" s="3">
        <v>0.20399999999999999</v>
      </c>
      <c r="L985" s="3">
        <v>0.23</v>
      </c>
      <c r="M985" s="3">
        <v>0.23</v>
      </c>
      <c r="N985" s="3">
        <v>0.24399999999999999</v>
      </c>
      <c r="O985" s="3">
        <v>0.23599999999999999</v>
      </c>
      <c r="P985" s="3">
        <v>0.20899999999999999</v>
      </c>
      <c r="Q985" s="3">
        <v>0.19800000000000001</v>
      </c>
      <c r="R985" s="3">
        <v>0.19900000000000001</v>
      </c>
      <c r="S985" s="3">
        <v>0.183</v>
      </c>
    </row>
    <row r="986" spans="1:19" x14ac:dyDescent="0.25">
      <c r="A986">
        <v>2009</v>
      </c>
      <c r="B986">
        <v>193</v>
      </c>
      <c r="C986" t="s">
        <v>77</v>
      </c>
      <c r="D986" t="s">
        <v>129</v>
      </c>
      <c r="E986" s="3">
        <v>0.16400000000000001</v>
      </c>
      <c r="F986" s="3">
        <v>0.19</v>
      </c>
      <c r="G986" s="3">
        <v>0.182</v>
      </c>
      <c r="H986" s="3">
        <v>0.182</v>
      </c>
      <c r="I986" s="3">
        <v>0.182</v>
      </c>
      <c r="J986" s="3">
        <v>0.19600000000000001</v>
      </c>
      <c r="K986" s="3">
        <v>0.20899999999999999</v>
      </c>
      <c r="L986" s="3">
        <v>0.248</v>
      </c>
      <c r="M986" s="3">
        <v>0.26800000000000002</v>
      </c>
      <c r="N986" s="3">
        <v>0.27</v>
      </c>
      <c r="O986" s="3">
        <v>0.24099999999999999</v>
      </c>
      <c r="P986" s="3">
        <v>0.20599999999999999</v>
      </c>
      <c r="Q986" s="3">
        <v>0.24199999999999999</v>
      </c>
      <c r="R986" s="3">
        <v>0.21099999999999999</v>
      </c>
      <c r="S986" s="3">
        <v>0.19700000000000001</v>
      </c>
    </row>
    <row r="987" spans="1:19" x14ac:dyDescent="0.25">
      <c r="A987">
        <v>2009</v>
      </c>
      <c r="B987">
        <v>193</v>
      </c>
      <c r="C987" t="s">
        <v>77</v>
      </c>
      <c r="D987" t="s">
        <v>130</v>
      </c>
      <c r="E987" s="3">
        <v>0.22500000000000001</v>
      </c>
      <c r="F987" s="3">
        <v>0.23200000000000001</v>
      </c>
      <c r="G987" s="3">
        <v>0.255</v>
      </c>
      <c r="H987" s="3">
        <v>0.255</v>
      </c>
      <c r="I987" s="3">
        <v>0.24099999999999999</v>
      </c>
      <c r="J987" s="3">
        <v>0.23300000000000001</v>
      </c>
      <c r="K987" s="3">
        <v>0.23100000000000001</v>
      </c>
      <c r="L987" s="3">
        <v>0.19600000000000001</v>
      </c>
      <c r="M987" s="3">
        <v>0.183</v>
      </c>
      <c r="N987" s="3">
        <v>0.19</v>
      </c>
      <c r="O987" s="3">
        <v>0.20200000000000001</v>
      </c>
      <c r="P987" s="3">
        <v>0.218</v>
      </c>
      <c r="Q987" s="3">
        <v>0.23899999999999999</v>
      </c>
      <c r="R987" s="3">
        <v>0.21199999999999999</v>
      </c>
      <c r="S987" s="3">
        <v>0.186</v>
      </c>
    </row>
    <row r="988" spans="1:19" x14ac:dyDescent="0.25">
      <c r="A988">
        <v>2009</v>
      </c>
      <c r="B988">
        <v>193</v>
      </c>
      <c r="C988" t="s">
        <v>77</v>
      </c>
      <c r="D988" t="s">
        <v>131</v>
      </c>
      <c r="E988" s="3">
        <v>0.14399999999999999</v>
      </c>
      <c r="F988" s="3">
        <v>0.155</v>
      </c>
      <c r="G988" s="3">
        <v>0.22600000000000001</v>
      </c>
      <c r="H988" s="3">
        <v>0.20899999999999999</v>
      </c>
      <c r="I988" s="3">
        <v>0.22800000000000001</v>
      </c>
      <c r="J988" s="3">
        <v>0.224</v>
      </c>
      <c r="K988" s="3">
        <v>0.217</v>
      </c>
      <c r="L988" s="3">
        <v>0.23200000000000001</v>
      </c>
      <c r="M988" s="3">
        <v>0.214</v>
      </c>
      <c r="N988" s="3">
        <v>0.19500000000000001</v>
      </c>
      <c r="O988" s="3">
        <v>0.14099999999999999</v>
      </c>
      <c r="P988" s="3">
        <v>0.157</v>
      </c>
      <c r="Q988" s="3">
        <v>0.17799999999999999</v>
      </c>
      <c r="R988" s="3">
        <v>0.215</v>
      </c>
      <c r="S988" s="3">
        <v>0.20599999999999999</v>
      </c>
    </row>
    <row r="989" spans="1:19" x14ac:dyDescent="0.25">
      <c r="A989">
        <v>2009</v>
      </c>
      <c r="B989">
        <v>193</v>
      </c>
      <c r="C989" t="s">
        <v>77</v>
      </c>
      <c r="D989" t="s">
        <v>160</v>
      </c>
      <c r="E989" s="3">
        <v>0.214</v>
      </c>
      <c r="F989" s="3">
        <v>0.192</v>
      </c>
      <c r="G989" s="3">
        <v>0.218</v>
      </c>
      <c r="H989" s="3">
        <v>0.251</v>
      </c>
      <c r="I989" s="3">
        <v>0.22500000000000001</v>
      </c>
      <c r="J989" s="3">
        <v>0.222</v>
      </c>
      <c r="K989" s="3">
        <v>0.222</v>
      </c>
      <c r="L989" s="3">
        <v>0.22500000000000001</v>
      </c>
      <c r="M989" s="3">
        <v>0.22</v>
      </c>
      <c r="N989" s="3">
        <v>0.19600000000000001</v>
      </c>
      <c r="O989" s="3">
        <v>0.182</v>
      </c>
      <c r="P989" s="3">
        <v>0.21199999999999999</v>
      </c>
      <c r="Q989" s="3">
        <v>0.27100000000000002</v>
      </c>
      <c r="R989" s="3">
        <v>0.26500000000000001</v>
      </c>
      <c r="S989" s="3">
        <v>0.215</v>
      </c>
    </row>
    <row r="990" spans="1:19" x14ac:dyDescent="0.25">
      <c r="A990">
        <v>2009</v>
      </c>
      <c r="B990">
        <v>193</v>
      </c>
      <c r="C990" t="s">
        <v>77</v>
      </c>
      <c r="D990" t="s">
        <v>161</v>
      </c>
      <c r="E990" s="3">
        <v>0.24099999999999999</v>
      </c>
      <c r="F990" s="3">
        <v>0.221</v>
      </c>
      <c r="G990" s="3">
        <v>0.23200000000000001</v>
      </c>
      <c r="H990" s="3">
        <v>0.23200000000000001</v>
      </c>
      <c r="I990" s="3">
        <v>0.20300000000000001</v>
      </c>
      <c r="J990" s="3">
        <v>0.25900000000000001</v>
      </c>
      <c r="K990" s="3">
        <v>0.26100000000000001</v>
      </c>
      <c r="L990" s="3">
        <v>0.245</v>
      </c>
      <c r="M990" s="3">
        <v>0.23899999999999999</v>
      </c>
      <c r="N990" s="3">
        <v>0.22900000000000001</v>
      </c>
      <c r="O990" s="3">
        <v>0.19</v>
      </c>
      <c r="P990" s="3">
        <v>0.245</v>
      </c>
      <c r="Q990" s="3">
        <v>0.251</v>
      </c>
      <c r="R990" s="3">
        <v>0.25900000000000001</v>
      </c>
      <c r="S990" s="3">
        <v>0.20899999999999999</v>
      </c>
    </row>
    <row r="991" spans="1:19" x14ac:dyDescent="0.25">
      <c r="A991">
        <v>2009</v>
      </c>
      <c r="B991">
        <v>193</v>
      </c>
      <c r="C991" t="s">
        <v>77</v>
      </c>
      <c r="D991" t="s">
        <v>162</v>
      </c>
      <c r="E991" s="3">
        <v>0.20499999999999999</v>
      </c>
      <c r="F991" s="3">
        <v>0.20899999999999999</v>
      </c>
      <c r="G991" s="3">
        <v>0.219</v>
      </c>
      <c r="H991" s="3">
        <v>0.23899999999999999</v>
      </c>
      <c r="I991" s="3">
        <v>0.20699999999999999</v>
      </c>
      <c r="J991" s="3">
        <v>0.255</v>
      </c>
      <c r="K991" s="3">
        <v>0.27</v>
      </c>
      <c r="L991" s="3">
        <v>0.26500000000000001</v>
      </c>
      <c r="M991" s="3">
        <v>0.28000000000000003</v>
      </c>
      <c r="N991" s="3">
        <v>0.25700000000000001</v>
      </c>
      <c r="O991" s="3">
        <v>0.217</v>
      </c>
      <c r="P991" s="3">
        <v>0.19600000000000001</v>
      </c>
      <c r="Q991" s="3">
        <v>0.22700000000000001</v>
      </c>
      <c r="R991" s="3">
        <v>0.254</v>
      </c>
      <c r="S991" s="3">
        <v>0.20699999999999999</v>
      </c>
    </row>
    <row r="992" spans="1:19" x14ac:dyDescent="0.25">
      <c r="A992">
        <v>2009</v>
      </c>
      <c r="B992">
        <v>193</v>
      </c>
      <c r="C992" t="s">
        <v>77</v>
      </c>
      <c r="D992" t="s">
        <v>163</v>
      </c>
      <c r="E992" s="3">
        <v>0.20799999999999999</v>
      </c>
      <c r="F992" s="3">
        <v>0.21</v>
      </c>
      <c r="G992" s="3">
        <v>0.223</v>
      </c>
      <c r="H992" s="3">
        <v>0.254</v>
      </c>
      <c r="I992" s="3">
        <v>0.20499999999999999</v>
      </c>
      <c r="J992" s="3">
        <v>0.217</v>
      </c>
      <c r="K992" s="3">
        <v>0.25700000000000001</v>
      </c>
      <c r="L992" s="3">
        <v>0.28699999999999998</v>
      </c>
      <c r="M992" s="3">
        <v>0.245</v>
      </c>
      <c r="N992" s="3">
        <v>0.222</v>
      </c>
      <c r="O992" s="3">
        <v>0.191</v>
      </c>
      <c r="P992" s="3">
        <v>0.19</v>
      </c>
      <c r="Q992" s="3">
        <v>0.253</v>
      </c>
      <c r="R992" s="3">
        <v>0.249</v>
      </c>
      <c r="S992" s="3">
        <v>0.21299999999999999</v>
      </c>
    </row>
    <row r="993" spans="1:19" x14ac:dyDescent="0.25">
      <c r="A993">
        <v>2009</v>
      </c>
      <c r="B993">
        <v>193</v>
      </c>
      <c r="C993" t="s">
        <v>77</v>
      </c>
      <c r="D993" t="s">
        <v>164</v>
      </c>
      <c r="E993" s="3">
        <v>0.23200000000000001</v>
      </c>
      <c r="F993" s="3">
        <v>0.23899999999999999</v>
      </c>
      <c r="G993" s="3">
        <v>0.251</v>
      </c>
      <c r="H993" s="3">
        <v>0.224</v>
      </c>
      <c r="I993" s="3">
        <v>0.22800000000000001</v>
      </c>
      <c r="J993" s="3">
        <v>0.23</v>
      </c>
      <c r="K993" s="3">
        <v>0.20799999999999999</v>
      </c>
      <c r="L993" s="3">
        <v>0.19600000000000001</v>
      </c>
      <c r="M993" s="3">
        <v>0.183</v>
      </c>
      <c r="N993" s="3">
        <v>0.16300000000000001</v>
      </c>
      <c r="O993" s="3">
        <v>0.21099999999999999</v>
      </c>
      <c r="P993" s="3">
        <v>0.187</v>
      </c>
      <c r="Q993" s="3">
        <v>0.23200000000000001</v>
      </c>
      <c r="R993" s="3">
        <v>0.248</v>
      </c>
      <c r="S993" s="3">
        <v>0.20799999999999999</v>
      </c>
    </row>
    <row r="994" spans="1:19" x14ac:dyDescent="0.25">
      <c r="A994">
        <v>2009</v>
      </c>
      <c r="B994">
        <v>193</v>
      </c>
      <c r="C994" t="s">
        <v>77</v>
      </c>
      <c r="D994" t="s">
        <v>165</v>
      </c>
      <c r="E994" s="3">
        <v>0.21099999999999999</v>
      </c>
      <c r="F994" s="3">
        <v>0.224</v>
      </c>
      <c r="G994" s="3">
        <v>0.23200000000000001</v>
      </c>
      <c r="H994" s="3">
        <v>0.187</v>
      </c>
      <c r="I994" s="3">
        <v>0.192</v>
      </c>
      <c r="J994" s="3">
        <v>0.25</v>
      </c>
      <c r="K994" s="3">
        <v>0.19900000000000001</v>
      </c>
      <c r="L994" s="3">
        <v>0.15</v>
      </c>
      <c r="M994" s="3">
        <v>0.17599999999999999</v>
      </c>
      <c r="N994" s="3">
        <v>0.17</v>
      </c>
      <c r="O994" s="3">
        <v>0.151</v>
      </c>
      <c r="P994" s="3">
        <v>0.18099999999999999</v>
      </c>
      <c r="Q994" s="3">
        <v>0.22700000000000001</v>
      </c>
      <c r="R994" s="3">
        <v>0.24</v>
      </c>
      <c r="S994" s="3">
        <v>0.193</v>
      </c>
    </row>
    <row r="995" spans="1:19" x14ac:dyDescent="0.25">
      <c r="A995">
        <v>2009</v>
      </c>
      <c r="B995">
        <v>193</v>
      </c>
      <c r="C995" t="s">
        <v>77</v>
      </c>
      <c r="D995" t="s">
        <v>166</v>
      </c>
      <c r="E995" s="3">
        <v>0.215</v>
      </c>
      <c r="F995" s="3">
        <v>0.21199999999999999</v>
      </c>
      <c r="G995" s="3">
        <v>0.23499999999999999</v>
      </c>
      <c r="H995" s="3">
        <v>0.20100000000000001</v>
      </c>
      <c r="I995" s="3">
        <v>0.23400000000000001</v>
      </c>
      <c r="J995" s="3">
        <v>0.23499999999999999</v>
      </c>
      <c r="K995" s="3">
        <v>0.18099999999999999</v>
      </c>
      <c r="L995" s="3">
        <v>0.20899999999999999</v>
      </c>
      <c r="M995" s="3">
        <v>0.161</v>
      </c>
      <c r="N995" s="3">
        <v>0.13800000000000001</v>
      </c>
      <c r="O995" s="3">
        <v>0.121</v>
      </c>
      <c r="P995" s="3">
        <v>0.155</v>
      </c>
      <c r="Q995" s="3">
        <v>0.21099999999999999</v>
      </c>
      <c r="R995" s="3">
        <v>0.22</v>
      </c>
      <c r="S995" s="3">
        <v>0.193</v>
      </c>
    </row>
    <row r="996" spans="1:19" x14ac:dyDescent="0.25">
      <c r="A996">
        <v>2009</v>
      </c>
      <c r="B996">
        <v>193</v>
      </c>
      <c r="C996" t="s">
        <v>77</v>
      </c>
      <c r="D996" t="s">
        <v>174</v>
      </c>
      <c r="E996" s="3">
        <v>0.21</v>
      </c>
      <c r="F996" s="3">
        <v>0.20100000000000001</v>
      </c>
      <c r="G996" s="3">
        <v>0.20899999999999999</v>
      </c>
      <c r="H996" s="3">
        <v>0.19700000000000001</v>
      </c>
      <c r="I996" s="3">
        <v>0.20599999999999999</v>
      </c>
      <c r="J996" s="3">
        <v>0.23499999999999999</v>
      </c>
      <c r="K996" s="3">
        <v>0.26100000000000001</v>
      </c>
      <c r="L996" s="3">
        <v>0.24</v>
      </c>
      <c r="M996" s="3">
        <v>0.255</v>
      </c>
      <c r="N996" s="3">
        <v>0.26</v>
      </c>
      <c r="O996" s="3">
        <v>0.215</v>
      </c>
      <c r="P996" s="3">
        <v>0.20300000000000001</v>
      </c>
      <c r="Q996" s="3">
        <v>0.21299999999999999</v>
      </c>
      <c r="R996" s="3">
        <v>0.27100000000000002</v>
      </c>
      <c r="S996" s="3">
        <v>0.20399999999999999</v>
      </c>
    </row>
    <row r="997" spans="1:19" x14ac:dyDescent="0.25">
      <c r="A997">
        <v>2009</v>
      </c>
      <c r="B997">
        <v>193</v>
      </c>
      <c r="C997" t="s">
        <v>77</v>
      </c>
      <c r="D997" t="s">
        <v>175</v>
      </c>
      <c r="E997" s="3">
        <v>0.19800000000000001</v>
      </c>
      <c r="F997" s="3">
        <v>0.20699999999999999</v>
      </c>
      <c r="G997" s="3">
        <v>0.217</v>
      </c>
      <c r="H997" s="3">
        <v>0.23400000000000001</v>
      </c>
      <c r="I997" s="3">
        <v>0.23699999999999999</v>
      </c>
      <c r="J997" s="3">
        <v>0.187</v>
      </c>
      <c r="K997" s="3">
        <v>0.23300000000000001</v>
      </c>
      <c r="L997" s="3">
        <v>0.20699999999999999</v>
      </c>
      <c r="M997" s="3">
        <v>0.219</v>
      </c>
      <c r="N997" s="3">
        <v>0.22700000000000001</v>
      </c>
      <c r="O997" s="3">
        <v>0.21299999999999999</v>
      </c>
      <c r="P997" s="3">
        <v>0.22900000000000001</v>
      </c>
      <c r="Q997" s="3">
        <v>0.22800000000000001</v>
      </c>
      <c r="R997" s="3">
        <v>0.27</v>
      </c>
      <c r="S997" s="3">
        <v>0.222</v>
      </c>
    </row>
    <row r="998" spans="1:19" x14ac:dyDescent="0.25">
      <c r="A998">
        <v>2009</v>
      </c>
      <c r="B998">
        <v>193</v>
      </c>
      <c r="C998" t="s">
        <v>77</v>
      </c>
      <c r="D998" t="s">
        <v>176</v>
      </c>
      <c r="E998" s="3">
        <v>0.245</v>
      </c>
      <c r="F998" s="3">
        <v>0.251</v>
      </c>
      <c r="G998" s="3">
        <v>0.25900000000000001</v>
      </c>
      <c r="H998" s="3">
        <v>0.24</v>
      </c>
      <c r="I998" s="3">
        <v>0.23</v>
      </c>
      <c r="J998" s="3">
        <v>0.246</v>
      </c>
      <c r="K998" s="3">
        <v>0.218</v>
      </c>
      <c r="L998" s="3">
        <v>0.17899999999999999</v>
      </c>
      <c r="M998" s="3">
        <v>0.16600000000000001</v>
      </c>
      <c r="N998" s="3">
        <v>0.161</v>
      </c>
      <c r="O998" s="3">
        <v>0.17899999999999999</v>
      </c>
      <c r="P998" s="3">
        <v>0.17100000000000001</v>
      </c>
      <c r="Q998" s="3">
        <v>0.20399999999999999</v>
      </c>
      <c r="R998" s="3">
        <v>0.26</v>
      </c>
      <c r="S998" s="3">
        <v>0.22800000000000001</v>
      </c>
    </row>
    <row r="999" spans="1:19" x14ac:dyDescent="0.25">
      <c r="A999">
        <v>2009</v>
      </c>
      <c r="B999">
        <v>193</v>
      </c>
      <c r="C999" t="s">
        <v>77</v>
      </c>
      <c r="D999" t="s">
        <v>177</v>
      </c>
      <c r="E999" s="3">
        <v>0.23400000000000001</v>
      </c>
      <c r="F999" s="3">
        <v>0.224</v>
      </c>
      <c r="G999" s="3">
        <v>0.24</v>
      </c>
      <c r="H999" s="3">
        <v>0.20899999999999999</v>
      </c>
      <c r="I999" s="3">
        <v>0.20499999999999999</v>
      </c>
      <c r="J999" s="3">
        <v>0.245</v>
      </c>
      <c r="K999" s="3">
        <v>0.27700000000000002</v>
      </c>
      <c r="L999" s="3">
        <v>0.29599999999999999</v>
      </c>
      <c r="M999" s="3">
        <v>0.26700000000000002</v>
      </c>
      <c r="N999" s="3">
        <v>0.222</v>
      </c>
      <c r="O999" s="3">
        <v>0.224</v>
      </c>
      <c r="P999" s="3">
        <v>0.22500000000000001</v>
      </c>
      <c r="Q999" s="3">
        <v>0.23899999999999999</v>
      </c>
      <c r="R999" s="3">
        <v>0.27500000000000002</v>
      </c>
      <c r="S999" s="3">
        <v>0.22900000000000001</v>
      </c>
    </row>
    <row r="1000" spans="1:19" x14ac:dyDescent="0.25">
      <c r="A1000">
        <v>2009</v>
      </c>
      <c r="B1000">
        <v>193</v>
      </c>
      <c r="C1000" t="s">
        <v>77</v>
      </c>
      <c r="D1000" t="s">
        <v>178</v>
      </c>
      <c r="E1000" s="3">
        <v>0.17100000000000001</v>
      </c>
      <c r="F1000" s="3">
        <v>0.16</v>
      </c>
      <c r="G1000" s="3">
        <v>0.20300000000000001</v>
      </c>
      <c r="H1000" s="3">
        <v>0.23899999999999999</v>
      </c>
      <c r="I1000" s="3">
        <v>0.19900000000000001</v>
      </c>
      <c r="J1000" s="3">
        <v>0.22700000000000001</v>
      </c>
      <c r="K1000" s="3">
        <v>0.252</v>
      </c>
      <c r="L1000" s="3">
        <v>0.27800000000000002</v>
      </c>
      <c r="M1000" s="3">
        <v>0.245</v>
      </c>
      <c r="N1000" s="3">
        <v>0.2</v>
      </c>
      <c r="O1000" s="3">
        <v>0.191</v>
      </c>
      <c r="P1000" s="3">
        <v>0.19500000000000001</v>
      </c>
      <c r="Q1000" s="3">
        <v>0.247</v>
      </c>
      <c r="R1000" s="3">
        <v>0.26300000000000001</v>
      </c>
      <c r="S1000" s="3">
        <v>0.222</v>
      </c>
    </row>
    <row r="1001" spans="1:19" x14ac:dyDescent="0.25">
      <c r="A1001">
        <v>2009</v>
      </c>
      <c r="B1001">
        <v>193</v>
      </c>
      <c r="C1001" t="s">
        <v>77</v>
      </c>
      <c r="D1001" t="s">
        <v>179</v>
      </c>
      <c r="E1001" s="3">
        <v>0.14899999999999999</v>
      </c>
      <c r="F1001" s="3">
        <v>0.19700000000000001</v>
      </c>
      <c r="G1001" s="3">
        <v>0.221</v>
      </c>
      <c r="H1001" s="3">
        <v>0.25</v>
      </c>
      <c r="I1001" s="3">
        <v>0.28199999999999997</v>
      </c>
      <c r="J1001" s="3">
        <v>0.26400000000000001</v>
      </c>
      <c r="K1001" s="3">
        <v>0.25800000000000001</v>
      </c>
      <c r="L1001" s="3">
        <v>0.19900000000000001</v>
      </c>
      <c r="M1001" s="3">
        <v>0.19500000000000001</v>
      </c>
      <c r="N1001" s="3">
        <v>0.192</v>
      </c>
      <c r="O1001" s="3">
        <v>0.187</v>
      </c>
      <c r="P1001" s="3">
        <v>0.191</v>
      </c>
      <c r="Q1001" s="3">
        <v>0.245</v>
      </c>
      <c r="R1001" s="3">
        <v>0.26</v>
      </c>
      <c r="S1001" s="3">
        <v>0.21</v>
      </c>
    </row>
    <row r="1002" spans="1:19" x14ac:dyDescent="0.25">
      <c r="A1002">
        <v>2009</v>
      </c>
      <c r="B1002">
        <v>193</v>
      </c>
      <c r="C1002" t="s">
        <v>77</v>
      </c>
      <c r="D1002" t="s">
        <v>180</v>
      </c>
      <c r="E1002" s="3">
        <v>0.2</v>
      </c>
      <c r="F1002" s="3">
        <v>0.224</v>
      </c>
      <c r="G1002" s="3">
        <v>0.224</v>
      </c>
      <c r="H1002" s="3">
        <v>0.19400000000000001</v>
      </c>
      <c r="I1002" s="3">
        <v>0.17899999999999999</v>
      </c>
      <c r="J1002" s="3">
        <v>0.17599999999999999</v>
      </c>
      <c r="K1002" s="3">
        <v>0.193</v>
      </c>
      <c r="L1002" s="3">
        <v>0.188</v>
      </c>
      <c r="M1002" s="3">
        <v>0.17899999999999999</v>
      </c>
      <c r="N1002" s="3">
        <v>0.154</v>
      </c>
      <c r="O1002" s="3">
        <v>0.13400000000000001</v>
      </c>
      <c r="P1002" s="3">
        <v>0.193</v>
      </c>
      <c r="Q1002" s="3">
        <v>0.24099999999999999</v>
      </c>
      <c r="R1002" s="3">
        <v>0.25800000000000001</v>
      </c>
      <c r="S1002" s="3">
        <v>0.20899999999999999</v>
      </c>
    </row>
    <row r="1003" spans="1:19" x14ac:dyDescent="0.25">
      <c r="A1003">
        <v>2009</v>
      </c>
      <c r="B1003">
        <v>194</v>
      </c>
      <c r="C1003" t="s">
        <v>77</v>
      </c>
      <c r="D1003" t="s">
        <v>97</v>
      </c>
      <c r="E1003" s="3">
        <v>0.191</v>
      </c>
      <c r="F1003" s="3">
        <v>0.23499999999999999</v>
      </c>
      <c r="G1003" s="3">
        <v>0.255</v>
      </c>
      <c r="H1003" s="3">
        <v>0.247</v>
      </c>
      <c r="I1003" s="3">
        <v>0.249</v>
      </c>
      <c r="J1003" s="3">
        <v>0.246</v>
      </c>
      <c r="K1003" s="3">
        <v>0.254</v>
      </c>
      <c r="L1003" s="3">
        <v>0.22800000000000001</v>
      </c>
      <c r="M1003" s="3">
        <v>0.22600000000000001</v>
      </c>
      <c r="N1003" s="3">
        <v>0.16900000000000001</v>
      </c>
      <c r="O1003" s="3">
        <v>0.16200000000000001</v>
      </c>
      <c r="P1003" s="3">
        <v>0.104</v>
      </c>
      <c r="Q1003" s="3">
        <v>0.109</v>
      </c>
      <c r="R1003" s="3">
        <v>0.105</v>
      </c>
      <c r="S1003" s="3">
        <v>7.8E-2</v>
      </c>
    </row>
    <row r="1004" spans="1:19" x14ac:dyDescent="0.25">
      <c r="A1004">
        <v>2009</v>
      </c>
      <c r="B1004">
        <v>194</v>
      </c>
      <c r="C1004" t="s">
        <v>77</v>
      </c>
      <c r="D1004" t="s">
        <v>98</v>
      </c>
      <c r="E1004" s="3">
        <v>0.252</v>
      </c>
      <c r="F1004" s="3">
        <v>0.23200000000000001</v>
      </c>
      <c r="G1004" s="3">
        <v>0.23899999999999999</v>
      </c>
      <c r="H1004" s="3">
        <v>0.21299999999999999</v>
      </c>
      <c r="I1004" s="3">
        <v>0.16800000000000001</v>
      </c>
      <c r="J1004" s="3">
        <v>0.17799999999999999</v>
      </c>
      <c r="K1004" s="3">
        <v>0.19400000000000001</v>
      </c>
      <c r="L1004" s="3">
        <v>0.219</v>
      </c>
      <c r="M1004" s="3">
        <v>0.22900000000000001</v>
      </c>
      <c r="N1004" s="3">
        <v>0.25</v>
      </c>
      <c r="O1004" s="3">
        <v>0.154</v>
      </c>
      <c r="P1004" s="3">
        <v>0.109</v>
      </c>
      <c r="Q1004" s="3">
        <v>0.11</v>
      </c>
      <c r="R1004" s="3">
        <v>0.127</v>
      </c>
      <c r="S1004" s="3">
        <v>9.1999999999999998E-2</v>
      </c>
    </row>
    <row r="1005" spans="1:19" x14ac:dyDescent="0.25">
      <c r="A1005">
        <v>2009</v>
      </c>
      <c r="B1005">
        <v>194</v>
      </c>
      <c r="C1005" t="s">
        <v>77</v>
      </c>
      <c r="D1005" t="s">
        <v>99</v>
      </c>
      <c r="E1005" s="3">
        <v>0.247</v>
      </c>
      <c r="F1005" s="3">
        <v>0.24399999999999999</v>
      </c>
      <c r="G1005" s="3">
        <v>0.22800000000000001</v>
      </c>
      <c r="H1005" s="3">
        <v>0.23</v>
      </c>
      <c r="I1005" s="3">
        <v>0.26500000000000001</v>
      </c>
      <c r="J1005" s="3">
        <v>0.23499999999999999</v>
      </c>
      <c r="K1005" s="3">
        <v>0.248</v>
      </c>
      <c r="L1005" s="3">
        <v>0.23499999999999999</v>
      </c>
      <c r="M1005" s="3">
        <v>0.23400000000000001</v>
      </c>
      <c r="N1005" s="3">
        <v>0.224</v>
      </c>
      <c r="O1005" s="3">
        <v>0.17699999999999999</v>
      </c>
      <c r="P1005" s="3">
        <v>0.14299999999999999</v>
      </c>
      <c r="Q1005" s="3">
        <v>0.13100000000000001</v>
      </c>
      <c r="R1005" s="3">
        <v>0.11899999999999999</v>
      </c>
      <c r="S1005" s="3">
        <v>8.8999999999999996E-2</v>
      </c>
    </row>
    <row r="1006" spans="1:19" x14ac:dyDescent="0.25">
      <c r="A1006">
        <v>2009</v>
      </c>
      <c r="B1006">
        <v>194</v>
      </c>
      <c r="C1006" t="s">
        <v>77</v>
      </c>
      <c r="D1006" t="s">
        <v>100</v>
      </c>
      <c r="E1006" s="3">
        <v>0.253</v>
      </c>
      <c r="F1006" s="3">
        <v>0.24</v>
      </c>
      <c r="G1006" s="3">
        <v>0.23799999999999999</v>
      </c>
      <c r="H1006" s="3">
        <v>0.22800000000000001</v>
      </c>
      <c r="I1006" s="3">
        <v>0.20300000000000001</v>
      </c>
      <c r="J1006" s="3">
        <v>0.20499999999999999</v>
      </c>
      <c r="K1006" s="3">
        <v>0.23899999999999999</v>
      </c>
      <c r="L1006" s="3">
        <v>0.32900000000000001</v>
      </c>
      <c r="M1006" s="3">
        <v>0.33800000000000002</v>
      </c>
      <c r="N1006" s="3">
        <v>0.28999999999999998</v>
      </c>
      <c r="O1006" s="3">
        <v>0.13300000000000001</v>
      </c>
      <c r="P1006" s="3">
        <v>0.11</v>
      </c>
      <c r="Q1006" s="3">
        <v>0.14499999999999999</v>
      </c>
      <c r="R1006" s="3">
        <v>0.157</v>
      </c>
      <c r="S1006" s="3">
        <v>0.11600000000000001</v>
      </c>
    </row>
    <row r="1007" spans="1:19" x14ac:dyDescent="0.25">
      <c r="A1007">
        <v>2009</v>
      </c>
      <c r="B1007">
        <v>194</v>
      </c>
      <c r="C1007" t="s">
        <v>77</v>
      </c>
      <c r="D1007" t="s">
        <v>101</v>
      </c>
      <c r="E1007" s="3">
        <v>0.252</v>
      </c>
      <c r="F1007" s="3">
        <v>0.24299999999999999</v>
      </c>
      <c r="G1007" s="3">
        <v>0.23499999999999999</v>
      </c>
      <c r="H1007" s="3">
        <v>0.20200000000000001</v>
      </c>
      <c r="I1007" s="3">
        <v>0.20699999999999999</v>
      </c>
      <c r="J1007" s="3">
        <v>0.17699999999999999</v>
      </c>
      <c r="K1007" s="3">
        <v>0.14099999999999999</v>
      </c>
      <c r="L1007" s="3">
        <v>0.32100000000000001</v>
      </c>
      <c r="M1007" s="3">
        <v>0.33100000000000002</v>
      </c>
      <c r="N1007" s="3">
        <v>0.308</v>
      </c>
      <c r="O1007" s="3">
        <v>0.151</v>
      </c>
      <c r="P1007" s="3">
        <v>0.114</v>
      </c>
      <c r="Q1007" s="3">
        <v>0.14699999999999999</v>
      </c>
      <c r="R1007" s="3">
        <v>0.152</v>
      </c>
      <c r="S1007" s="3">
        <v>0.12</v>
      </c>
    </row>
    <row r="1008" spans="1:19" x14ac:dyDescent="0.25">
      <c r="A1008">
        <v>2009</v>
      </c>
      <c r="B1008">
        <v>194</v>
      </c>
      <c r="C1008" t="s">
        <v>77</v>
      </c>
      <c r="D1008" t="s">
        <v>102</v>
      </c>
      <c r="E1008" s="3">
        <v>0.23100000000000001</v>
      </c>
      <c r="F1008" s="3">
        <v>0.22</v>
      </c>
      <c r="G1008" s="3">
        <v>0.22500000000000001</v>
      </c>
      <c r="H1008" s="3">
        <v>0.219</v>
      </c>
      <c r="I1008" s="3">
        <v>0.23100000000000001</v>
      </c>
      <c r="J1008" s="3">
        <v>0.23100000000000001</v>
      </c>
      <c r="K1008" s="3">
        <v>0.23300000000000001</v>
      </c>
      <c r="L1008" s="3">
        <v>0.26300000000000001</v>
      </c>
      <c r="M1008" s="3">
        <v>0.26500000000000001</v>
      </c>
      <c r="N1008" s="3">
        <v>0.22500000000000001</v>
      </c>
      <c r="O1008" s="3">
        <v>0.14099999999999999</v>
      </c>
      <c r="P1008" s="3">
        <v>0.17</v>
      </c>
      <c r="Q1008" s="3">
        <v>0.16800000000000001</v>
      </c>
      <c r="R1008" s="3">
        <v>0.16300000000000001</v>
      </c>
      <c r="S1008" s="3">
        <v>0.129</v>
      </c>
    </row>
    <row r="1009" spans="1:19" x14ac:dyDescent="0.25">
      <c r="A1009">
        <v>2009</v>
      </c>
      <c r="B1009">
        <v>194</v>
      </c>
      <c r="C1009" t="s">
        <v>77</v>
      </c>
      <c r="D1009" t="s">
        <v>103</v>
      </c>
      <c r="E1009" s="3">
        <v>0.245</v>
      </c>
      <c r="F1009" s="3">
        <v>0.251</v>
      </c>
      <c r="G1009" s="3">
        <v>0.23200000000000001</v>
      </c>
      <c r="H1009" s="3">
        <v>0.224</v>
      </c>
      <c r="I1009" s="3">
        <v>0.21</v>
      </c>
      <c r="J1009" s="3">
        <v>0.23300000000000001</v>
      </c>
      <c r="K1009" s="3">
        <v>0.22900000000000001</v>
      </c>
      <c r="L1009" s="3">
        <v>0.246</v>
      </c>
      <c r="M1009" s="3">
        <v>0.161</v>
      </c>
      <c r="N1009" s="3">
        <v>0.11899999999999999</v>
      </c>
      <c r="O1009" s="3">
        <v>9.8000000000000004E-2</v>
      </c>
      <c r="P1009" s="3">
        <v>0.111</v>
      </c>
      <c r="Q1009" s="3">
        <v>0.156</v>
      </c>
      <c r="R1009" s="3">
        <v>0.14499999999999999</v>
      </c>
      <c r="S1009" s="3">
        <v>0.108</v>
      </c>
    </row>
    <row r="1010" spans="1:19" x14ac:dyDescent="0.25">
      <c r="A1010">
        <v>2009</v>
      </c>
      <c r="B1010">
        <v>194</v>
      </c>
      <c r="C1010" t="s">
        <v>77</v>
      </c>
      <c r="D1010" t="s">
        <v>118</v>
      </c>
      <c r="E1010" s="3">
        <v>0.245</v>
      </c>
      <c r="F1010" s="3">
        <v>0.23799999999999999</v>
      </c>
      <c r="G1010" s="3">
        <v>0.22800000000000001</v>
      </c>
      <c r="H1010" s="3">
        <v>0.24</v>
      </c>
      <c r="I1010" s="3">
        <v>0.25700000000000001</v>
      </c>
      <c r="J1010" s="3">
        <v>0.21299999999999999</v>
      </c>
      <c r="K1010" s="3">
        <v>0.22800000000000001</v>
      </c>
      <c r="L1010" s="3">
        <v>0.221</v>
      </c>
      <c r="M1010" s="3">
        <v>0.20100000000000001</v>
      </c>
      <c r="N1010" s="3">
        <v>0.17799999999999999</v>
      </c>
      <c r="O1010" s="3">
        <v>0.161</v>
      </c>
      <c r="P1010" s="3">
        <v>0.115</v>
      </c>
      <c r="Q1010" s="3">
        <v>9.8000000000000004E-2</v>
      </c>
      <c r="R1010" s="3">
        <v>9.1999999999999998E-2</v>
      </c>
      <c r="S1010" s="3">
        <v>5.7000000000000002E-2</v>
      </c>
    </row>
    <row r="1011" spans="1:19" x14ac:dyDescent="0.25">
      <c r="A1011">
        <v>2009</v>
      </c>
      <c r="B1011">
        <v>194</v>
      </c>
      <c r="C1011" t="s">
        <v>77</v>
      </c>
      <c r="D1011" t="s">
        <v>119</v>
      </c>
      <c r="E1011" s="3">
        <v>0.27500000000000002</v>
      </c>
      <c r="F1011" s="3">
        <v>0.27900000000000003</v>
      </c>
      <c r="G1011" s="3">
        <v>0.28000000000000003</v>
      </c>
      <c r="H1011" s="3">
        <v>0.23699999999999999</v>
      </c>
      <c r="I1011" s="3">
        <v>0.21299999999999999</v>
      </c>
      <c r="J1011" s="3">
        <v>0.223</v>
      </c>
      <c r="K1011" s="3">
        <v>0.245</v>
      </c>
      <c r="L1011" s="3">
        <v>0.24299999999999999</v>
      </c>
      <c r="M1011" s="3">
        <v>0.24099999999999999</v>
      </c>
      <c r="N1011" s="3">
        <v>0.26</v>
      </c>
      <c r="O1011" s="3">
        <v>0.247</v>
      </c>
      <c r="P1011" s="3">
        <v>0.157</v>
      </c>
      <c r="Q1011" s="3">
        <v>0.14099999999999999</v>
      </c>
      <c r="R1011" s="3">
        <v>0.13300000000000001</v>
      </c>
      <c r="S1011" s="3">
        <v>0.1</v>
      </c>
    </row>
    <row r="1012" spans="1:19" x14ac:dyDescent="0.25">
      <c r="A1012">
        <v>2009</v>
      </c>
      <c r="B1012">
        <v>194</v>
      </c>
      <c r="C1012" t="s">
        <v>77</v>
      </c>
      <c r="D1012" t="s">
        <v>120</v>
      </c>
      <c r="E1012" s="3">
        <v>0.23899999999999999</v>
      </c>
      <c r="F1012" s="3">
        <v>0.20899999999999999</v>
      </c>
      <c r="G1012" s="3">
        <v>0.254</v>
      </c>
      <c r="H1012" s="3">
        <v>0.26</v>
      </c>
      <c r="I1012" s="3">
        <v>0.246</v>
      </c>
      <c r="J1012" s="3">
        <v>0.246</v>
      </c>
      <c r="K1012" s="3">
        <v>0.24299999999999999</v>
      </c>
      <c r="L1012" s="3">
        <v>0.222</v>
      </c>
      <c r="M1012" s="3">
        <v>0.23699999999999999</v>
      </c>
      <c r="N1012" s="3">
        <v>0.26300000000000001</v>
      </c>
      <c r="O1012" s="3">
        <v>0.25800000000000001</v>
      </c>
      <c r="P1012" s="3">
        <v>0.24099999999999999</v>
      </c>
      <c r="Q1012" s="3">
        <v>0.155</v>
      </c>
      <c r="R1012" s="3">
        <v>0.14699999999999999</v>
      </c>
      <c r="S1012" s="3">
        <v>0.11</v>
      </c>
    </row>
    <row r="1013" spans="1:19" x14ac:dyDescent="0.25">
      <c r="A1013">
        <v>2009</v>
      </c>
      <c r="B1013">
        <v>194</v>
      </c>
      <c r="C1013" t="s">
        <v>77</v>
      </c>
      <c r="D1013" t="s">
        <v>121</v>
      </c>
      <c r="E1013" s="3">
        <v>0.315</v>
      </c>
      <c r="F1013" s="3">
        <v>0.314</v>
      </c>
      <c r="G1013" s="3">
        <v>0.25800000000000001</v>
      </c>
      <c r="H1013" s="3">
        <v>0.253</v>
      </c>
      <c r="I1013" s="3">
        <v>0.24099999999999999</v>
      </c>
      <c r="J1013" s="3">
        <v>0.25800000000000001</v>
      </c>
      <c r="K1013" s="3">
        <v>0.26200000000000001</v>
      </c>
      <c r="L1013" s="3">
        <v>0.25700000000000001</v>
      </c>
      <c r="M1013" s="3">
        <v>0.246</v>
      </c>
      <c r="N1013" s="3">
        <v>0.217</v>
      </c>
      <c r="O1013" s="3">
        <v>0.14899999999999999</v>
      </c>
      <c r="P1013" s="3">
        <v>0.14099999999999999</v>
      </c>
      <c r="Q1013" s="3">
        <v>0.13200000000000001</v>
      </c>
      <c r="R1013" s="3">
        <v>0.13300000000000001</v>
      </c>
      <c r="S1013" s="3">
        <v>0.1</v>
      </c>
    </row>
    <row r="1014" spans="1:19" x14ac:dyDescent="0.25">
      <c r="A1014">
        <v>2009</v>
      </c>
      <c r="B1014">
        <v>194</v>
      </c>
      <c r="C1014" t="s">
        <v>77</v>
      </c>
      <c r="D1014" t="s">
        <v>122</v>
      </c>
      <c r="E1014" s="3">
        <v>0.2</v>
      </c>
      <c r="F1014" s="3">
        <v>0.20699999999999999</v>
      </c>
      <c r="G1014" s="3">
        <v>0.21099999999999999</v>
      </c>
      <c r="H1014" s="3">
        <v>0.20300000000000001</v>
      </c>
      <c r="I1014" s="3">
        <v>0.22800000000000001</v>
      </c>
      <c r="J1014" s="3">
        <v>0.23899999999999999</v>
      </c>
      <c r="K1014" s="3">
        <v>0.23699999999999999</v>
      </c>
      <c r="L1014" s="3">
        <v>0.23499999999999999</v>
      </c>
      <c r="M1014" s="3">
        <v>0.221</v>
      </c>
      <c r="N1014" s="3">
        <v>0.27600000000000002</v>
      </c>
      <c r="O1014" s="3">
        <v>0.24</v>
      </c>
      <c r="P1014" s="3">
        <v>0.17100000000000001</v>
      </c>
      <c r="Q1014" s="3">
        <v>0.14000000000000001</v>
      </c>
      <c r="R1014" s="3">
        <v>0.14099999999999999</v>
      </c>
      <c r="S1014" s="3">
        <v>0.10299999999999999</v>
      </c>
    </row>
    <row r="1015" spans="1:19" x14ac:dyDescent="0.25">
      <c r="A1015">
        <v>2009</v>
      </c>
      <c r="B1015">
        <v>194</v>
      </c>
      <c r="C1015" t="s">
        <v>77</v>
      </c>
      <c r="D1015" t="s">
        <v>123</v>
      </c>
      <c r="E1015" s="3">
        <v>0.22500000000000001</v>
      </c>
      <c r="F1015" s="3">
        <v>0.23799999999999999</v>
      </c>
      <c r="G1015" s="3">
        <v>0.188</v>
      </c>
      <c r="H1015" s="3">
        <v>0.16700000000000001</v>
      </c>
      <c r="I1015" s="3">
        <v>0.19600000000000001</v>
      </c>
      <c r="J1015" s="3">
        <v>0.218</v>
      </c>
      <c r="K1015" s="3">
        <v>0.23899999999999999</v>
      </c>
      <c r="L1015" s="3">
        <v>0.23100000000000001</v>
      </c>
      <c r="M1015" s="3">
        <v>0.17899999999999999</v>
      </c>
      <c r="N1015" s="3">
        <v>0.17399999999999999</v>
      </c>
      <c r="O1015" s="3">
        <v>0.11700000000000001</v>
      </c>
      <c r="P1015" s="3">
        <v>0.14099999999999999</v>
      </c>
      <c r="Q1015" s="3">
        <v>0.158</v>
      </c>
      <c r="R1015" s="3">
        <v>0.14299999999999999</v>
      </c>
      <c r="S1015" s="3">
        <v>0.104</v>
      </c>
    </row>
    <row r="1016" spans="1:19" x14ac:dyDescent="0.25">
      <c r="A1016">
        <v>2009</v>
      </c>
      <c r="B1016">
        <v>194</v>
      </c>
      <c r="C1016" t="s">
        <v>77</v>
      </c>
      <c r="D1016" t="s">
        <v>124</v>
      </c>
      <c r="E1016" s="3">
        <v>0.22600000000000001</v>
      </c>
      <c r="F1016" s="3">
        <v>0.24</v>
      </c>
      <c r="G1016" s="3">
        <v>0.23799999999999999</v>
      </c>
      <c r="H1016" s="3">
        <v>0.23200000000000001</v>
      </c>
      <c r="I1016" s="3">
        <v>0.23400000000000001</v>
      </c>
      <c r="J1016" s="3">
        <v>0.22600000000000001</v>
      </c>
      <c r="K1016" s="3">
        <v>0.20499999999999999</v>
      </c>
      <c r="L1016" s="3">
        <v>0.221</v>
      </c>
      <c r="M1016" s="3">
        <v>0.16700000000000001</v>
      </c>
      <c r="N1016" s="3">
        <v>0.122</v>
      </c>
      <c r="O1016" s="3">
        <v>0.105</v>
      </c>
      <c r="P1016" s="3">
        <v>9.6000000000000002E-2</v>
      </c>
      <c r="Q1016" s="3">
        <v>0.16500000000000001</v>
      </c>
      <c r="R1016" s="3">
        <v>0.15</v>
      </c>
      <c r="S1016" s="3">
        <v>0.11600000000000001</v>
      </c>
    </row>
    <row r="1017" spans="1:19" x14ac:dyDescent="0.25">
      <c r="A1017">
        <v>2009</v>
      </c>
      <c r="B1017">
        <v>194</v>
      </c>
      <c r="C1017" t="s">
        <v>77</v>
      </c>
      <c r="D1017" t="s">
        <v>139</v>
      </c>
      <c r="E1017" s="3">
        <v>0.11600000000000001</v>
      </c>
      <c r="F1017" s="3">
        <v>0.11</v>
      </c>
      <c r="G1017" s="3">
        <v>0.155</v>
      </c>
      <c r="H1017" s="3">
        <v>0.25800000000000001</v>
      </c>
      <c r="I1017" s="3">
        <v>0.28199999999999997</v>
      </c>
      <c r="J1017" s="3">
        <v>0.255</v>
      </c>
      <c r="K1017" s="3">
        <v>0.254</v>
      </c>
      <c r="L1017" s="3">
        <v>0.251</v>
      </c>
      <c r="M1017" s="3">
        <v>0.23899999999999999</v>
      </c>
      <c r="N1017" s="3">
        <v>0.20499999999999999</v>
      </c>
      <c r="O1017" s="3">
        <v>0.17599999999999999</v>
      </c>
      <c r="P1017" s="3">
        <v>0.16200000000000001</v>
      </c>
      <c r="Q1017" s="3">
        <v>0.14499999999999999</v>
      </c>
      <c r="R1017" s="3">
        <v>0.14699999999999999</v>
      </c>
      <c r="S1017" s="3">
        <v>0.11700000000000001</v>
      </c>
    </row>
    <row r="1018" spans="1:19" x14ac:dyDescent="0.25">
      <c r="A1018">
        <v>2009</v>
      </c>
      <c r="B1018">
        <v>194</v>
      </c>
      <c r="C1018" t="s">
        <v>77</v>
      </c>
      <c r="D1018" t="s">
        <v>140</v>
      </c>
      <c r="E1018" s="3">
        <v>0.13900000000000001</v>
      </c>
      <c r="F1018" s="3">
        <v>0.14000000000000001</v>
      </c>
      <c r="G1018" s="3">
        <v>0.24</v>
      </c>
      <c r="H1018" s="3">
        <v>0.27800000000000002</v>
      </c>
      <c r="I1018" s="3">
        <v>0.27100000000000002</v>
      </c>
      <c r="J1018" s="3">
        <v>0.252</v>
      </c>
      <c r="K1018" s="3">
        <v>0.255</v>
      </c>
      <c r="L1018" s="3">
        <v>0.246</v>
      </c>
      <c r="M1018" s="3">
        <v>0.246</v>
      </c>
      <c r="N1018" s="3">
        <v>0.23599999999999999</v>
      </c>
      <c r="O1018" s="3">
        <v>0.189</v>
      </c>
      <c r="P1018" s="3">
        <v>0.14299999999999999</v>
      </c>
      <c r="Q1018" s="3">
        <v>0.14000000000000001</v>
      </c>
      <c r="R1018" s="3">
        <v>0.14599999999999999</v>
      </c>
      <c r="S1018" s="3">
        <v>0.114</v>
      </c>
    </row>
    <row r="1019" spans="1:19" x14ac:dyDescent="0.25">
      <c r="A1019">
        <v>2009</v>
      </c>
      <c r="B1019">
        <v>194</v>
      </c>
      <c r="C1019" t="s">
        <v>77</v>
      </c>
      <c r="D1019" t="s">
        <v>141</v>
      </c>
      <c r="E1019" s="3">
        <v>0.15</v>
      </c>
      <c r="F1019" s="3">
        <v>0.186</v>
      </c>
      <c r="G1019" s="3">
        <v>0.23899999999999999</v>
      </c>
      <c r="H1019" s="3">
        <v>0.215</v>
      </c>
      <c r="I1019" s="3">
        <v>0.223</v>
      </c>
      <c r="J1019" s="3">
        <v>0.23100000000000001</v>
      </c>
      <c r="K1019" s="3">
        <v>0.23100000000000001</v>
      </c>
      <c r="L1019" s="3">
        <v>0.23699999999999999</v>
      </c>
      <c r="M1019" s="3">
        <v>0.249</v>
      </c>
      <c r="N1019" s="3">
        <v>0.253</v>
      </c>
      <c r="O1019" s="3">
        <v>0.23</v>
      </c>
      <c r="P1019" s="3">
        <v>0.21299999999999999</v>
      </c>
      <c r="Q1019" s="3">
        <v>0.16200000000000001</v>
      </c>
      <c r="R1019" s="3">
        <v>0.157</v>
      </c>
      <c r="S1019" s="3">
        <v>0.128</v>
      </c>
    </row>
    <row r="1020" spans="1:19" x14ac:dyDescent="0.25">
      <c r="A1020">
        <v>2009</v>
      </c>
      <c r="B1020">
        <v>194</v>
      </c>
      <c r="C1020" t="s">
        <v>77</v>
      </c>
      <c r="D1020" t="s">
        <v>142</v>
      </c>
      <c r="E1020" s="3">
        <v>0.151</v>
      </c>
      <c r="F1020" s="3">
        <v>0.155</v>
      </c>
      <c r="G1020" s="3">
        <v>0.19700000000000001</v>
      </c>
      <c r="H1020" s="3">
        <v>0.19400000000000001</v>
      </c>
      <c r="I1020" s="3">
        <v>0.21099999999999999</v>
      </c>
      <c r="J1020" s="3">
        <v>0.22800000000000001</v>
      </c>
      <c r="K1020" s="3">
        <v>0.219</v>
      </c>
      <c r="L1020" s="3">
        <v>0.221</v>
      </c>
      <c r="M1020" s="3">
        <v>0.224</v>
      </c>
      <c r="N1020" s="3">
        <v>0.222</v>
      </c>
      <c r="O1020" s="3">
        <v>0.189</v>
      </c>
      <c r="P1020" s="3">
        <v>0.13800000000000001</v>
      </c>
      <c r="Q1020" s="3">
        <v>0.155</v>
      </c>
      <c r="R1020" s="3">
        <v>0.159</v>
      </c>
      <c r="S1020" s="3">
        <v>0.129</v>
      </c>
    </row>
    <row r="1021" spans="1:19" x14ac:dyDescent="0.25">
      <c r="A1021">
        <v>2009</v>
      </c>
      <c r="B1021">
        <v>194</v>
      </c>
      <c r="C1021" t="s">
        <v>77</v>
      </c>
      <c r="D1021" t="s">
        <v>143</v>
      </c>
      <c r="E1021" s="3">
        <v>0.2</v>
      </c>
      <c r="F1021" s="3">
        <v>0.17199999999999999</v>
      </c>
      <c r="G1021" s="3">
        <v>0.19</v>
      </c>
      <c r="H1021" s="3">
        <v>0.221</v>
      </c>
      <c r="I1021" s="3">
        <v>0.25800000000000001</v>
      </c>
      <c r="J1021" s="3">
        <v>0.248</v>
      </c>
      <c r="K1021" s="3">
        <v>0.21199999999999999</v>
      </c>
      <c r="L1021" s="3">
        <v>0.219</v>
      </c>
      <c r="M1021" s="3">
        <v>0.23499999999999999</v>
      </c>
      <c r="N1021" s="3">
        <v>0.17899999999999999</v>
      </c>
      <c r="O1021" s="3">
        <v>0.155</v>
      </c>
      <c r="P1021" s="3">
        <v>0.17</v>
      </c>
      <c r="Q1021" s="3">
        <v>0.17299999999999999</v>
      </c>
      <c r="R1021" s="3">
        <v>0.16400000000000001</v>
      </c>
      <c r="S1021" s="3">
        <v>0.129</v>
      </c>
    </row>
    <row r="1022" spans="1:19" x14ac:dyDescent="0.25">
      <c r="A1022">
        <v>2009</v>
      </c>
      <c r="B1022">
        <v>194</v>
      </c>
      <c r="C1022" t="s">
        <v>77</v>
      </c>
      <c r="D1022" t="s">
        <v>144</v>
      </c>
      <c r="E1022" s="3">
        <v>0.17799999999999999</v>
      </c>
      <c r="F1022" s="3">
        <v>0.19400000000000001</v>
      </c>
      <c r="G1022" s="3">
        <v>0.23100000000000001</v>
      </c>
      <c r="H1022" s="3">
        <v>0.24</v>
      </c>
      <c r="I1022" s="3">
        <v>0.215</v>
      </c>
      <c r="J1022" s="3">
        <v>0.23699999999999999</v>
      </c>
      <c r="K1022" s="3">
        <v>0.24</v>
      </c>
      <c r="L1022" s="3">
        <v>0.221</v>
      </c>
      <c r="M1022" s="3">
        <v>0.249</v>
      </c>
      <c r="N1022" s="3">
        <v>0.20300000000000001</v>
      </c>
      <c r="O1022" s="3">
        <v>0.14899999999999999</v>
      </c>
      <c r="P1022" s="3">
        <v>0.16500000000000001</v>
      </c>
      <c r="Q1022" s="3">
        <v>0.186</v>
      </c>
      <c r="R1022" s="3">
        <v>0.16400000000000001</v>
      </c>
      <c r="S1022" s="3">
        <v>0.13300000000000001</v>
      </c>
    </row>
    <row r="1023" spans="1:19" x14ac:dyDescent="0.25">
      <c r="A1023">
        <v>2009</v>
      </c>
      <c r="B1023">
        <v>194</v>
      </c>
      <c r="C1023" t="s">
        <v>77</v>
      </c>
      <c r="D1023" t="s">
        <v>145</v>
      </c>
      <c r="E1023" s="3">
        <v>0.221</v>
      </c>
      <c r="F1023" s="3">
        <v>0.215</v>
      </c>
      <c r="G1023" s="3">
        <v>0.24299999999999999</v>
      </c>
      <c r="H1023" s="3">
        <v>0.224</v>
      </c>
      <c r="I1023" s="3">
        <v>0.23300000000000001</v>
      </c>
      <c r="J1023" s="3">
        <v>0.247</v>
      </c>
      <c r="K1023" s="3">
        <v>0.248</v>
      </c>
      <c r="L1023" s="3">
        <v>0.21299999999999999</v>
      </c>
      <c r="M1023" s="3">
        <v>0.2</v>
      </c>
      <c r="N1023" s="3">
        <v>0.186</v>
      </c>
      <c r="O1023" s="3">
        <v>0.16500000000000001</v>
      </c>
      <c r="P1023" s="3">
        <v>0.16300000000000001</v>
      </c>
      <c r="Q1023" s="3">
        <v>0.16700000000000001</v>
      </c>
      <c r="R1023" s="3">
        <v>0.152</v>
      </c>
      <c r="S1023" s="3">
        <v>0.123</v>
      </c>
    </row>
    <row r="1024" spans="1:19" x14ac:dyDescent="0.25">
      <c r="A1024">
        <v>2009</v>
      </c>
      <c r="B1024">
        <v>194</v>
      </c>
      <c r="C1024" t="s">
        <v>77</v>
      </c>
      <c r="D1024" t="s">
        <v>167</v>
      </c>
      <c r="E1024" s="3">
        <v>0.2</v>
      </c>
      <c r="F1024" s="3">
        <v>0.19800000000000001</v>
      </c>
      <c r="G1024" s="3">
        <v>0.19600000000000001</v>
      </c>
      <c r="H1024" s="3">
        <v>0.215</v>
      </c>
      <c r="I1024" s="3">
        <v>0.23</v>
      </c>
      <c r="J1024" s="3">
        <v>0.2</v>
      </c>
      <c r="K1024" s="3">
        <v>0.248</v>
      </c>
      <c r="L1024" s="3">
        <v>0.28499999999999998</v>
      </c>
      <c r="M1024" s="3">
        <v>0.251</v>
      </c>
      <c r="N1024" s="3">
        <v>0.221</v>
      </c>
      <c r="O1024" s="3">
        <v>0.183</v>
      </c>
      <c r="P1024" s="3">
        <v>0.183</v>
      </c>
      <c r="Q1024" s="3">
        <v>0.16900000000000001</v>
      </c>
      <c r="R1024" s="3">
        <v>0.17299999999999999</v>
      </c>
      <c r="S1024" s="3">
        <v>0.14299999999999999</v>
      </c>
    </row>
    <row r="1025" spans="1:19" x14ac:dyDescent="0.25">
      <c r="A1025">
        <v>2009</v>
      </c>
      <c r="B1025">
        <v>194</v>
      </c>
      <c r="C1025" t="s">
        <v>77</v>
      </c>
      <c r="D1025" t="s">
        <v>168</v>
      </c>
      <c r="E1025" s="3">
        <v>0.20200000000000001</v>
      </c>
      <c r="F1025" s="3">
        <v>0.216</v>
      </c>
      <c r="G1025" s="3">
        <v>0.215</v>
      </c>
      <c r="H1025" s="3">
        <v>0.14000000000000001</v>
      </c>
      <c r="I1025" s="3">
        <v>0.16500000000000001</v>
      </c>
      <c r="J1025" s="3">
        <v>0.215</v>
      </c>
      <c r="K1025" s="3">
        <v>0.245</v>
      </c>
      <c r="L1025" s="3">
        <v>0.249</v>
      </c>
      <c r="M1025" s="3">
        <v>0.222</v>
      </c>
      <c r="N1025" s="3">
        <v>0.184</v>
      </c>
      <c r="O1025" s="3">
        <v>0.154</v>
      </c>
      <c r="P1025" s="3">
        <v>0.129</v>
      </c>
      <c r="Q1025" s="3">
        <v>0.156</v>
      </c>
      <c r="R1025" s="3">
        <v>0.184</v>
      </c>
      <c r="S1025" s="3">
        <v>0.14899999999999999</v>
      </c>
    </row>
    <row r="1026" spans="1:19" x14ac:dyDescent="0.25">
      <c r="A1026">
        <v>2009</v>
      </c>
      <c r="B1026">
        <v>194</v>
      </c>
      <c r="C1026" t="s">
        <v>77</v>
      </c>
      <c r="D1026" t="s">
        <v>169</v>
      </c>
      <c r="E1026" s="3">
        <v>0.222</v>
      </c>
      <c r="F1026" s="3">
        <v>0.218</v>
      </c>
      <c r="G1026" s="3">
        <v>0.216</v>
      </c>
      <c r="H1026" s="3">
        <v>0.155</v>
      </c>
      <c r="I1026" s="3">
        <v>0.161</v>
      </c>
      <c r="J1026" s="3">
        <v>0.189</v>
      </c>
      <c r="K1026" s="3">
        <v>0.23400000000000001</v>
      </c>
      <c r="L1026" s="3">
        <v>0.23699999999999999</v>
      </c>
      <c r="M1026" s="3">
        <v>0.24099999999999999</v>
      </c>
      <c r="N1026" s="3">
        <v>0.217</v>
      </c>
      <c r="O1026" s="3">
        <v>0.193</v>
      </c>
      <c r="P1026" s="3">
        <v>0.17100000000000001</v>
      </c>
      <c r="Q1026" s="3">
        <v>0.185</v>
      </c>
      <c r="R1026" s="3">
        <v>0.188</v>
      </c>
      <c r="S1026" s="3">
        <v>0.16200000000000001</v>
      </c>
    </row>
    <row r="1027" spans="1:19" x14ac:dyDescent="0.25">
      <c r="A1027">
        <v>2009</v>
      </c>
      <c r="B1027">
        <v>194</v>
      </c>
      <c r="C1027" t="s">
        <v>77</v>
      </c>
      <c r="D1027" t="s">
        <v>170</v>
      </c>
      <c r="E1027" s="3">
        <v>0.24</v>
      </c>
      <c r="F1027" s="3">
        <v>0.221</v>
      </c>
      <c r="G1027" s="3">
        <v>0.22700000000000001</v>
      </c>
      <c r="H1027" s="3">
        <v>0.19800000000000001</v>
      </c>
      <c r="I1027" s="3">
        <v>0.185</v>
      </c>
      <c r="J1027" s="3">
        <v>0.26200000000000001</v>
      </c>
      <c r="K1027" s="3">
        <v>0.25900000000000001</v>
      </c>
      <c r="L1027" s="3">
        <v>0.25900000000000001</v>
      </c>
      <c r="M1027" s="3">
        <v>0.19800000000000001</v>
      </c>
      <c r="N1027" s="3">
        <v>0.19</v>
      </c>
      <c r="O1027" s="3">
        <v>0.16900000000000001</v>
      </c>
      <c r="P1027" s="3">
        <v>0.14599999999999999</v>
      </c>
      <c r="Q1027" s="3">
        <v>0.155</v>
      </c>
      <c r="R1027" s="3">
        <v>0.16900000000000001</v>
      </c>
      <c r="S1027" s="3">
        <v>0.13800000000000001</v>
      </c>
    </row>
    <row r="1028" spans="1:19" x14ac:dyDescent="0.25">
      <c r="A1028">
        <v>2009</v>
      </c>
      <c r="B1028">
        <v>194</v>
      </c>
      <c r="C1028" t="s">
        <v>77</v>
      </c>
      <c r="D1028" t="s">
        <v>171</v>
      </c>
      <c r="E1028" s="3">
        <v>0.20100000000000001</v>
      </c>
      <c r="F1028" s="3">
        <v>0.216</v>
      </c>
      <c r="G1028" s="3">
        <v>0.193</v>
      </c>
      <c r="H1028" s="3">
        <v>0.17399999999999999</v>
      </c>
      <c r="I1028" s="3">
        <v>0.222</v>
      </c>
      <c r="J1028" s="3">
        <v>0.25</v>
      </c>
      <c r="K1028" s="3">
        <v>0.26200000000000001</v>
      </c>
      <c r="L1028" s="3">
        <v>0.16600000000000001</v>
      </c>
      <c r="M1028" s="3">
        <v>0.15</v>
      </c>
      <c r="N1028" s="3">
        <v>0.156</v>
      </c>
      <c r="O1028" s="3">
        <v>0.17699999999999999</v>
      </c>
      <c r="P1028" s="3">
        <v>0.183</v>
      </c>
      <c r="Q1028" s="3">
        <v>0.184</v>
      </c>
      <c r="R1028" s="3">
        <v>0.17100000000000001</v>
      </c>
      <c r="S1028" s="3">
        <v>0.14599999999999999</v>
      </c>
    </row>
    <row r="1029" spans="1:19" x14ac:dyDescent="0.25">
      <c r="A1029">
        <v>2009</v>
      </c>
      <c r="B1029">
        <v>194</v>
      </c>
      <c r="C1029" t="s">
        <v>77</v>
      </c>
      <c r="D1029" t="s">
        <v>172</v>
      </c>
      <c r="E1029" s="3">
        <v>0.21099999999999999</v>
      </c>
      <c r="F1029" s="3">
        <v>0.20499999999999999</v>
      </c>
      <c r="G1029" s="3">
        <v>0.22800000000000001</v>
      </c>
      <c r="H1029" s="3">
        <v>0.223</v>
      </c>
      <c r="I1029" s="3">
        <v>0.21099999999999999</v>
      </c>
      <c r="J1029" s="3">
        <v>0.23200000000000001</v>
      </c>
      <c r="K1029" s="3">
        <v>0.216</v>
      </c>
      <c r="L1029" s="3">
        <v>0.185</v>
      </c>
      <c r="M1029" s="3">
        <v>0.14499999999999999</v>
      </c>
      <c r="N1029" s="3">
        <v>0.13300000000000001</v>
      </c>
      <c r="O1029" s="3">
        <v>0.122</v>
      </c>
      <c r="P1029" s="3">
        <v>0.125</v>
      </c>
      <c r="Q1029" s="3">
        <v>0.151</v>
      </c>
      <c r="R1029" s="3">
        <v>0.161</v>
      </c>
      <c r="S1029" s="3">
        <v>0.13600000000000001</v>
      </c>
    </row>
    <row r="1030" spans="1:19" x14ac:dyDescent="0.25">
      <c r="A1030">
        <v>2009</v>
      </c>
      <c r="B1030">
        <v>194</v>
      </c>
      <c r="C1030" t="s">
        <v>77</v>
      </c>
      <c r="D1030" t="s">
        <v>173</v>
      </c>
      <c r="E1030" s="3">
        <v>0.21299999999999999</v>
      </c>
      <c r="F1030" s="3">
        <v>0.218</v>
      </c>
      <c r="G1030" s="3">
        <v>0.23300000000000001</v>
      </c>
      <c r="H1030" s="3">
        <v>0.187</v>
      </c>
      <c r="I1030" s="3">
        <v>0.19900000000000001</v>
      </c>
      <c r="J1030" s="3">
        <v>0.23899999999999999</v>
      </c>
      <c r="K1030" s="3">
        <v>0.247</v>
      </c>
      <c r="L1030" s="3">
        <v>0.22700000000000001</v>
      </c>
      <c r="M1030" s="3">
        <v>0.19400000000000001</v>
      </c>
      <c r="N1030" s="3">
        <v>0.185</v>
      </c>
      <c r="O1030" s="3">
        <v>0.16700000000000001</v>
      </c>
      <c r="P1030" s="3">
        <v>0.151</v>
      </c>
      <c r="Q1030" s="3">
        <v>0.156</v>
      </c>
      <c r="R1030" s="3">
        <v>0.161</v>
      </c>
      <c r="S1030" s="3">
        <v>0.13300000000000001</v>
      </c>
    </row>
    <row r="1031" spans="1:19" x14ac:dyDescent="0.25">
      <c r="A1031">
        <v>2009</v>
      </c>
      <c r="B1031">
        <v>195</v>
      </c>
      <c r="C1031" t="s">
        <v>77</v>
      </c>
      <c r="D1031" t="s">
        <v>83</v>
      </c>
      <c r="E1031" s="3">
        <v>0.24199999999999999</v>
      </c>
      <c r="F1031" s="3">
        <v>0.251</v>
      </c>
      <c r="G1031" s="3">
        <v>0.24099999999999999</v>
      </c>
      <c r="H1031" s="3">
        <v>0.22700000000000001</v>
      </c>
      <c r="I1031" s="3">
        <v>0.23699999999999999</v>
      </c>
      <c r="J1031" s="3">
        <v>0.25600000000000001</v>
      </c>
      <c r="K1031" s="3">
        <v>0.26100000000000001</v>
      </c>
      <c r="L1031" s="3">
        <v>0.25600000000000001</v>
      </c>
      <c r="M1031" s="3">
        <v>0.26300000000000001</v>
      </c>
      <c r="N1031" s="3">
        <v>0.23</v>
      </c>
      <c r="O1031" s="3">
        <v>0.186</v>
      </c>
      <c r="P1031" s="3">
        <v>9.8000000000000004E-2</v>
      </c>
      <c r="Q1031" s="3">
        <v>0.108</v>
      </c>
      <c r="R1031" s="3">
        <v>0.11799999999999999</v>
      </c>
      <c r="S1031" s="3">
        <v>8.6999999999999994E-2</v>
      </c>
    </row>
    <row r="1032" spans="1:19" x14ac:dyDescent="0.25">
      <c r="A1032">
        <v>2009</v>
      </c>
      <c r="B1032">
        <v>195</v>
      </c>
      <c r="C1032" t="s">
        <v>77</v>
      </c>
      <c r="D1032" t="s">
        <v>84</v>
      </c>
      <c r="E1032" s="3">
        <v>0.23300000000000001</v>
      </c>
      <c r="F1032" s="3">
        <v>0.23400000000000001</v>
      </c>
      <c r="G1032" s="3">
        <v>0.245</v>
      </c>
      <c r="H1032" s="3">
        <v>0.22</v>
      </c>
      <c r="I1032" s="3">
        <v>0.217</v>
      </c>
      <c r="J1032" s="3">
        <v>0.219</v>
      </c>
      <c r="K1032" s="3">
        <v>0.24099999999999999</v>
      </c>
      <c r="L1032" s="3">
        <v>0.23699999999999999</v>
      </c>
      <c r="M1032" s="3">
        <v>0.3</v>
      </c>
      <c r="N1032" s="3">
        <v>0.26800000000000002</v>
      </c>
      <c r="O1032" s="3">
        <v>0.13700000000000001</v>
      </c>
      <c r="P1032" s="3">
        <v>0.122</v>
      </c>
      <c r="Q1032" s="3">
        <v>0.121</v>
      </c>
      <c r="R1032" s="3">
        <v>0.122</v>
      </c>
      <c r="S1032" s="3">
        <v>9.1999999999999998E-2</v>
      </c>
    </row>
    <row r="1033" spans="1:19" x14ac:dyDescent="0.25">
      <c r="A1033">
        <v>2009</v>
      </c>
      <c r="B1033">
        <v>195</v>
      </c>
      <c r="C1033" t="s">
        <v>77</v>
      </c>
      <c r="D1033" t="s">
        <v>85</v>
      </c>
      <c r="E1033" s="3">
        <v>0.245</v>
      </c>
      <c r="F1033" s="3">
        <v>0.23599999999999999</v>
      </c>
      <c r="G1033" s="3">
        <v>0.22</v>
      </c>
      <c r="H1033" s="3">
        <v>0.22600000000000001</v>
      </c>
      <c r="I1033" s="3">
        <v>0.221</v>
      </c>
      <c r="J1033" s="3">
        <v>0.23200000000000001</v>
      </c>
      <c r="K1033" s="3">
        <v>0.24199999999999999</v>
      </c>
      <c r="L1033" s="3">
        <v>0.21099999999999999</v>
      </c>
      <c r="M1033" s="3">
        <v>0.24</v>
      </c>
      <c r="N1033" s="3">
        <v>0.312</v>
      </c>
      <c r="O1033" s="3">
        <v>0.17799999999999999</v>
      </c>
      <c r="P1033" s="3">
        <v>0.123</v>
      </c>
      <c r="Q1033" s="3">
        <v>0.13900000000000001</v>
      </c>
      <c r="R1033" s="3">
        <v>0.14299999999999999</v>
      </c>
      <c r="S1033" s="3">
        <v>0.11</v>
      </c>
    </row>
    <row r="1034" spans="1:19" x14ac:dyDescent="0.25">
      <c r="A1034">
        <v>2009</v>
      </c>
      <c r="B1034">
        <v>195</v>
      </c>
      <c r="C1034" t="s">
        <v>77</v>
      </c>
      <c r="D1034" t="s">
        <v>86</v>
      </c>
      <c r="E1034" s="3">
        <v>0.23599999999999999</v>
      </c>
      <c r="F1034" s="3">
        <v>0.22</v>
      </c>
      <c r="G1034" s="3">
        <v>0.23</v>
      </c>
      <c r="H1034" s="3">
        <v>0.22600000000000001</v>
      </c>
      <c r="I1034" s="3">
        <v>0.23599999999999999</v>
      </c>
      <c r="J1034" s="3">
        <v>0.224</v>
      </c>
      <c r="K1034" s="3">
        <v>0.221</v>
      </c>
      <c r="L1034" s="3">
        <v>0.21299999999999999</v>
      </c>
      <c r="M1034" s="3">
        <v>0.22</v>
      </c>
      <c r="N1034" s="3">
        <v>0.253</v>
      </c>
      <c r="O1034" s="3">
        <v>0.19900000000000001</v>
      </c>
      <c r="P1034" s="3">
        <v>0.14699999999999999</v>
      </c>
      <c r="Q1034" s="3">
        <v>0.13900000000000001</v>
      </c>
      <c r="R1034" s="3">
        <v>0.15</v>
      </c>
      <c r="S1034" s="3">
        <v>0.114</v>
      </c>
    </row>
    <row r="1035" spans="1:19" x14ac:dyDescent="0.25">
      <c r="A1035">
        <v>2009</v>
      </c>
      <c r="B1035">
        <v>195</v>
      </c>
      <c r="C1035" t="s">
        <v>77</v>
      </c>
      <c r="D1035" t="s">
        <v>87</v>
      </c>
      <c r="E1035" s="3">
        <v>0.26400000000000001</v>
      </c>
      <c r="F1035" s="3">
        <v>0.24199999999999999</v>
      </c>
      <c r="G1035" s="3">
        <v>0.23899999999999999</v>
      </c>
      <c r="H1035" s="3">
        <v>0.248</v>
      </c>
      <c r="I1035" s="3">
        <v>0.25700000000000001</v>
      </c>
      <c r="J1035" s="3">
        <v>0.26100000000000001</v>
      </c>
      <c r="K1035" s="3">
        <v>0.26100000000000001</v>
      </c>
      <c r="L1035" s="3">
        <v>0.24099999999999999</v>
      </c>
      <c r="M1035" s="3">
        <v>0.23100000000000001</v>
      </c>
      <c r="N1035" s="3">
        <v>0.20899999999999999</v>
      </c>
      <c r="O1035" s="3">
        <v>0.19500000000000001</v>
      </c>
      <c r="P1035" s="3">
        <v>0.16</v>
      </c>
      <c r="Q1035" s="3">
        <v>0.157</v>
      </c>
      <c r="R1035" s="3">
        <v>0.16200000000000001</v>
      </c>
      <c r="S1035" s="3">
        <v>0.129</v>
      </c>
    </row>
    <row r="1036" spans="1:19" x14ac:dyDescent="0.25">
      <c r="A1036">
        <v>2009</v>
      </c>
      <c r="B1036">
        <v>195</v>
      </c>
      <c r="C1036" t="s">
        <v>77</v>
      </c>
      <c r="D1036" t="s">
        <v>88</v>
      </c>
      <c r="E1036" s="3">
        <v>0.24199999999999999</v>
      </c>
      <c r="F1036" s="3">
        <v>0.247</v>
      </c>
      <c r="G1036" s="3">
        <v>0.25900000000000001</v>
      </c>
      <c r="H1036" s="3">
        <v>0.25600000000000001</v>
      </c>
      <c r="I1036" s="3">
        <v>0.26900000000000002</v>
      </c>
      <c r="J1036" s="3">
        <v>0.27100000000000002</v>
      </c>
      <c r="K1036" s="3">
        <v>0.28599999999999998</v>
      </c>
      <c r="L1036" s="3">
        <v>0.20499999999999999</v>
      </c>
      <c r="M1036" s="3">
        <v>0.19500000000000001</v>
      </c>
      <c r="N1036" s="3">
        <v>0.23899999999999999</v>
      </c>
      <c r="O1036" s="3">
        <v>0.19600000000000001</v>
      </c>
      <c r="P1036" s="3">
        <v>0.17199999999999999</v>
      </c>
      <c r="Q1036" s="3">
        <v>0.16</v>
      </c>
      <c r="R1036" s="3">
        <v>0.159</v>
      </c>
      <c r="S1036" s="3">
        <v>0.13200000000000001</v>
      </c>
    </row>
    <row r="1037" spans="1:19" x14ac:dyDescent="0.25">
      <c r="A1037">
        <v>2009</v>
      </c>
      <c r="B1037">
        <v>195</v>
      </c>
      <c r="C1037" t="s">
        <v>77</v>
      </c>
      <c r="D1037" t="s">
        <v>89</v>
      </c>
      <c r="E1037" s="3">
        <v>0.25600000000000001</v>
      </c>
      <c r="F1037" s="3">
        <v>0.24399999999999999</v>
      </c>
      <c r="G1037" s="3">
        <v>0.247</v>
      </c>
      <c r="H1037" s="3">
        <v>0.20599999999999999</v>
      </c>
      <c r="I1037" s="3">
        <v>0.159</v>
      </c>
      <c r="J1037" s="3">
        <v>0.2</v>
      </c>
      <c r="K1037" s="3">
        <v>0.20899999999999999</v>
      </c>
      <c r="L1037" s="3">
        <v>0.217</v>
      </c>
      <c r="M1037" s="3">
        <v>0.218</v>
      </c>
      <c r="N1037" s="3">
        <v>0.22500000000000001</v>
      </c>
      <c r="O1037" s="3">
        <v>0.20399999999999999</v>
      </c>
      <c r="P1037" s="3">
        <v>0.17100000000000001</v>
      </c>
      <c r="Q1037" s="3">
        <v>0.17199999999999999</v>
      </c>
      <c r="R1037" s="3">
        <v>0.155</v>
      </c>
      <c r="S1037" s="3">
        <v>0.10299999999999999</v>
      </c>
    </row>
    <row r="1038" spans="1:19" x14ac:dyDescent="0.25">
      <c r="A1038">
        <v>2009</v>
      </c>
      <c r="B1038">
        <v>195</v>
      </c>
      <c r="C1038" t="s">
        <v>77</v>
      </c>
      <c r="D1038" t="s">
        <v>111</v>
      </c>
      <c r="E1038" s="3">
        <v>0.22900000000000001</v>
      </c>
      <c r="F1038" s="3">
        <v>0.221</v>
      </c>
      <c r="G1038" s="3">
        <v>0.214</v>
      </c>
      <c r="H1038" s="3">
        <v>0.214</v>
      </c>
      <c r="I1038" s="3">
        <v>0.23200000000000001</v>
      </c>
      <c r="J1038" s="3">
        <v>0.23300000000000001</v>
      </c>
      <c r="K1038" s="3">
        <v>0.253</v>
      </c>
      <c r="L1038" s="3">
        <v>0.23</v>
      </c>
      <c r="M1038" s="3">
        <v>0.25</v>
      </c>
      <c r="N1038" s="3">
        <v>0.215</v>
      </c>
      <c r="O1038" s="3">
        <v>0.26600000000000001</v>
      </c>
      <c r="P1038" s="3">
        <v>0.13200000000000001</v>
      </c>
      <c r="Q1038" s="3">
        <v>0.112</v>
      </c>
      <c r="R1038" s="3">
        <v>0.11</v>
      </c>
      <c r="S1038" s="3">
        <v>7.5999999999999998E-2</v>
      </c>
    </row>
    <row r="1039" spans="1:19" x14ac:dyDescent="0.25">
      <c r="A1039">
        <v>2009</v>
      </c>
      <c r="B1039">
        <v>195</v>
      </c>
      <c r="C1039" t="s">
        <v>77</v>
      </c>
      <c r="D1039" t="s">
        <v>112</v>
      </c>
      <c r="E1039" s="3">
        <v>0.26700000000000002</v>
      </c>
      <c r="F1039" s="3">
        <v>0.26</v>
      </c>
      <c r="G1039" s="3">
        <v>0.25800000000000001</v>
      </c>
      <c r="H1039" s="3">
        <v>0.26300000000000001</v>
      </c>
      <c r="I1039" s="3">
        <v>0.23100000000000001</v>
      </c>
      <c r="J1039" s="3">
        <v>0.23599999999999999</v>
      </c>
      <c r="K1039" s="3">
        <v>0.248</v>
      </c>
      <c r="L1039" s="3">
        <v>0.247</v>
      </c>
      <c r="M1039" s="3">
        <v>0.251</v>
      </c>
      <c r="N1039" s="3">
        <v>0.24099999999999999</v>
      </c>
      <c r="O1039" s="3">
        <v>0.26700000000000002</v>
      </c>
      <c r="P1039" s="3">
        <v>0.221</v>
      </c>
      <c r="Q1039" s="3">
        <v>0.15</v>
      </c>
      <c r="R1039" s="3">
        <v>0.13200000000000001</v>
      </c>
      <c r="S1039" s="3">
        <v>0.105</v>
      </c>
    </row>
    <row r="1040" spans="1:19" x14ac:dyDescent="0.25">
      <c r="A1040">
        <v>2009</v>
      </c>
      <c r="B1040">
        <v>195</v>
      </c>
      <c r="C1040" t="s">
        <v>77</v>
      </c>
      <c r="D1040" t="s">
        <v>113</v>
      </c>
      <c r="E1040" s="3">
        <v>0.23499999999999999</v>
      </c>
      <c r="F1040" s="3">
        <v>0.217</v>
      </c>
      <c r="G1040" s="3">
        <v>0.248</v>
      </c>
      <c r="H1040" s="3">
        <v>0.26300000000000001</v>
      </c>
      <c r="I1040" s="3">
        <v>0.26700000000000002</v>
      </c>
      <c r="J1040" s="3">
        <v>0.25800000000000001</v>
      </c>
      <c r="K1040" s="3">
        <v>0.253</v>
      </c>
      <c r="L1040" s="3">
        <v>0.23599999999999999</v>
      </c>
      <c r="M1040" s="3">
        <v>0.24199999999999999</v>
      </c>
      <c r="N1040" s="3">
        <v>0.25800000000000001</v>
      </c>
      <c r="O1040" s="3">
        <v>0.224</v>
      </c>
      <c r="P1040" s="3">
        <v>0.19700000000000001</v>
      </c>
      <c r="Q1040" s="3">
        <v>0.16400000000000001</v>
      </c>
      <c r="R1040" s="3">
        <v>0.14499999999999999</v>
      </c>
      <c r="S1040" s="3">
        <v>0.115</v>
      </c>
    </row>
    <row r="1041" spans="1:19" x14ac:dyDescent="0.25">
      <c r="A1041">
        <v>2009</v>
      </c>
      <c r="B1041">
        <v>195</v>
      </c>
      <c r="C1041" t="s">
        <v>77</v>
      </c>
      <c r="D1041" t="s">
        <v>114</v>
      </c>
      <c r="E1041" s="3">
        <v>0.25800000000000001</v>
      </c>
      <c r="F1041" s="3">
        <v>0.24099999999999999</v>
      </c>
      <c r="G1041" s="3">
        <v>0.25600000000000001</v>
      </c>
      <c r="H1041" s="3">
        <v>0.26500000000000001</v>
      </c>
      <c r="I1041" s="3">
        <v>0.23300000000000001</v>
      </c>
      <c r="J1041" s="3">
        <v>0.24099999999999999</v>
      </c>
      <c r="K1041" s="3">
        <v>0.221</v>
      </c>
      <c r="L1041" s="3">
        <v>0.218</v>
      </c>
      <c r="M1041" s="3">
        <v>0.222</v>
      </c>
      <c r="N1041" s="3">
        <v>0.219</v>
      </c>
      <c r="O1041" s="3">
        <v>0.183</v>
      </c>
      <c r="P1041" s="3">
        <v>0.13200000000000001</v>
      </c>
      <c r="Q1041" s="3">
        <v>0.156</v>
      </c>
      <c r="R1041" s="3">
        <v>0.14799999999999999</v>
      </c>
      <c r="S1041" s="3">
        <v>0.11600000000000001</v>
      </c>
    </row>
    <row r="1042" spans="1:19" x14ac:dyDescent="0.25">
      <c r="A1042">
        <v>2009</v>
      </c>
      <c r="B1042">
        <v>195</v>
      </c>
      <c r="C1042" t="s">
        <v>77</v>
      </c>
      <c r="D1042" t="s">
        <v>115</v>
      </c>
      <c r="E1042" s="3">
        <v>0.20399999999999999</v>
      </c>
      <c r="F1042" s="3">
        <v>0.223</v>
      </c>
      <c r="G1042" s="3">
        <v>0.2</v>
      </c>
      <c r="H1042" s="3">
        <v>0.20599999999999999</v>
      </c>
      <c r="I1042" s="3">
        <v>0.24099999999999999</v>
      </c>
      <c r="J1042" s="3">
        <v>0.249</v>
      </c>
      <c r="K1042" s="3">
        <v>0.248</v>
      </c>
      <c r="L1042" s="3">
        <v>0.25600000000000001</v>
      </c>
      <c r="M1042" s="3">
        <v>0.25900000000000001</v>
      </c>
      <c r="N1042" s="3">
        <v>0.23899999999999999</v>
      </c>
      <c r="O1042" s="3">
        <v>0.16300000000000001</v>
      </c>
      <c r="P1042" s="3">
        <v>0.114</v>
      </c>
      <c r="Q1042" s="3">
        <v>0.15</v>
      </c>
      <c r="R1042" s="3">
        <v>0.153</v>
      </c>
      <c r="S1042" s="3">
        <v>0.121</v>
      </c>
    </row>
    <row r="1043" spans="1:19" x14ac:dyDescent="0.25">
      <c r="A1043">
        <v>2009</v>
      </c>
      <c r="B1043">
        <v>195</v>
      </c>
      <c r="C1043" t="s">
        <v>77</v>
      </c>
      <c r="D1043" t="s">
        <v>116</v>
      </c>
      <c r="E1043" s="3">
        <v>0.255</v>
      </c>
      <c r="F1043" s="3">
        <v>0.252</v>
      </c>
      <c r="G1043" s="3">
        <v>0.26500000000000001</v>
      </c>
      <c r="H1043" s="3">
        <v>0.255</v>
      </c>
      <c r="I1043" s="3">
        <v>0.249</v>
      </c>
      <c r="J1043" s="3">
        <v>0.247</v>
      </c>
      <c r="K1043" s="3">
        <v>0.247</v>
      </c>
      <c r="L1043" s="3">
        <v>0.2</v>
      </c>
      <c r="M1043" s="3">
        <v>0.20899999999999999</v>
      </c>
      <c r="N1043" s="3">
        <v>0.185</v>
      </c>
      <c r="O1043" s="3">
        <v>0.13300000000000001</v>
      </c>
      <c r="P1043" s="3">
        <v>0.13500000000000001</v>
      </c>
      <c r="Q1043" s="3">
        <v>0.14199999999999999</v>
      </c>
      <c r="R1043" s="3">
        <v>0.16500000000000001</v>
      </c>
      <c r="S1043" s="3">
        <v>0.13200000000000001</v>
      </c>
    </row>
    <row r="1044" spans="1:19" x14ac:dyDescent="0.25">
      <c r="A1044">
        <v>2009</v>
      </c>
      <c r="B1044">
        <v>195</v>
      </c>
      <c r="C1044" t="s">
        <v>77</v>
      </c>
      <c r="D1044" t="s">
        <v>117</v>
      </c>
      <c r="E1044" s="3">
        <v>0.13600000000000001</v>
      </c>
      <c r="F1044" s="3">
        <v>0.14000000000000001</v>
      </c>
      <c r="G1044" s="3">
        <v>0.16500000000000001</v>
      </c>
      <c r="H1044" s="3">
        <v>0.19</v>
      </c>
      <c r="I1044" s="3">
        <v>0.20899999999999999</v>
      </c>
      <c r="J1044" s="3">
        <v>0.20100000000000001</v>
      </c>
      <c r="K1044" s="3">
        <v>0.218</v>
      </c>
      <c r="L1044" s="3">
        <v>0.193</v>
      </c>
      <c r="M1044" s="3">
        <v>0.184</v>
      </c>
      <c r="N1044" s="3">
        <v>0.17699999999999999</v>
      </c>
      <c r="O1044" s="3">
        <v>0.158</v>
      </c>
      <c r="P1044" s="3">
        <v>0.13700000000000001</v>
      </c>
      <c r="Q1044" s="3">
        <v>0.14000000000000001</v>
      </c>
      <c r="R1044" s="3">
        <v>0.157</v>
      </c>
      <c r="S1044" s="3">
        <v>0.122</v>
      </c>
    </row>
    <row r="1045" spans="1:19" x14ac:dyDescent="0.25">
      <c r="A1045">
        <v>2009</v>
      </c>
      <c r="B1045">
        <v>195</v>
      </c>
      <c r="C1045" t="s">
        <v>77</v>
      </c>
      <c r="D1045" t="s">
        <v>153</v>
      </c>
      <c r="E1045" s="3">
        <v>0.112</v>
      </c>
      <c r="F1045" s="3">
        <v>0.123</v>
      </c>
      <c r="G1045" s="3">
        <v>0.154</v>
      </c>
      <c r="H1045" s="3">
        <v>0.20499999999999999</v>
      </c>
      <c r="I1045" s="3">
        <v>0.22500000000000001</v>
      </c>
      <c r="J1045" s="3">
        <v>0.23</v>
      </c>
      <c r="K1045" s="3">
        <v>0.24299999999999999</v>
      </c>
      <c r="L1045" s="3">
        <v>0.22800000000000001</v>
      </c>
      <c r="M1045" s="3">
        <v>0.20300000000000001</v>
      </c>
      <c r="N1045" s="3">
        <v>0.17199999999999999</v>
      </c>
      <c r="O1045" s="3">
        <v>0.14199999999999999</v>
      </c>
      <c r="P1045" s="3">
        <v>0.14499999999999999</v>
      </c>
      <c r="Q1045" s="3">
        <v>0.16400000000000001</v>
      </c>
      <c r="R1045" s="3">
        <v>0.153</v>
      </c>
      <c r="S1045" s="3">
        <v>0.123</v>
      </c>
    </row>
    <row r="1046" spans="1:19" x14ac:dyDescent="0.25">
      <c r="A1046">
        <v>2009</v>
      </c>
      <c r="B1046">
        <v>195</v>
      </c>
      <c r="C1046" t="s">
        <v>77</v>
      </c>
      <c r="D1046" t="s">
        <v>154</v>
      </c>
      <c r="E1046" s="3">
        <v>0.23300000000000001</v>
      </c>
      <c r="F1046" s="3">
        <v>0.218</v>
      </c>
      <c r="G1046" s="3">
        <v>0.20100000000000001</v>
      </c>
      <c r="H1046" s="3">
        <v>0.23200000000000001</v>
      </c>
      <c r="I1046" s="3">
        <v>0.23899999999999999</v>
      </c>
      <c r="J1046" s="3">
        <v>0.23200000000000001</v>
      </c>
      <c r="K1046" s="3">
        <v>0.245</v>
      </c>
      <c r="L1046" s="3">
        <v>0.23200000000000001</v>
      </c>
      <c r="M1046" s="3">
        <v>0.191</v>
      </c>
      <c r="N1046" s="3">
        <v>0.16800000000000001</v>
      </c>
      <c r="O1046" s="3">
        <v>0.13900000000000001</v>
      </c>
      <c r="P1046" s="3">
        <v>0.13300000000000001</v>
      </c>
      <c r="Q1046" s="3">
        <v>0.151</v>
      </c>
      <c r="R1046" s="3">
        <v>0.16500000000000001</v>
      </c>
      <c r="S1046" s="3">
        <v>0.13600000000000001</v>
      </c>
    </row>
    <row r="1047" spans="1:19" x14ac:dyDescent="0.25">
      <c r="A1047">
        <v>2009</v>
      </c>
      <c r="B1047">
        <v>195</v>
      </c>
      <c r="C1047" t="s">
        <v>77</v>
      </c>
      <c r="D1047" t="s">
        <v>155</v>
      </c>
      <c r="E1047" s="3">
        <v>0.19800000000000001</v>
      </c>
      <c r="F1047" s="3">
        <v>0.20399999999999999</v>
      </c>
      <c r="G1047" s="3">
        <v>0.16200000000000001</v>
      </c>
      <c r="H1047" s="3">
        <v>0.192</v>
      </c>
      <c r="I1047" s="3">
        <v>0.24</v>
      </c>
      <c r="J1047" s="3">
        <v>0.22500000000000001</v>
      </c>
      <c r="K1047" s="3">
        <v>0.247</v>
      </c>
      <c r="L1047" s="3">
        <v>0.23799999999999999</v>
      </c>
      <c r="M1047" s="3">
        <v>0.24</v>
      </c>
      <c r="N1047" s="3">
        <v>0.23300000000000001</v>
      </c>
      <c r="O1047" s="3">
        <v>0.23899999999999999</v>
      </c>
      <c r="P1047" s="3">
        <v>0.17299999999999999</v>
      </c>
      <c r="Q1047" s="3">
        <v>0.154</v>
      </c>
      <c r="R1047" s="3">
        <v>0.152</v>
      </c>
      <c r="S1047" s="3">
        <v>0.128</v>
      </c>
    </row>
    <row r="1048" spans="1:19" x14ac:dyDescent="0.25">
      <c r="A1048">
        <v>2009</v>
      </c>
      <c r="B1048">
        <v>195</v>
      </c>
      <c r="C1048" t="s">
        <v>77</v>
      </c>
      <c r="D1048" t="s">
        <v>156</v>
      </c>
      <c r="E1048" s="3">
        <v>0.21</v>
      </c>
      <c r="F1048" s="3">
        <v>0.219</v>
      </c>
      <c r="G1048" s="3">
        <v>0.23200000000000001</v>
      </c>
      <c r="H1048" s="3">
        <v>0.22600000000000001</v>
      </c>
      <c r="I1048" s="3">
        <v>0.184</v>
      </c>
      <c r="J1048" s="3">
        <v>0.214</v>
      </c>
      <c r="K1048" s="3">
        <v>0.224</v>
      </c>
      <c r="L1048" s="3">
        <v>0.23599999999999999</v>
      </c>
      <c r="M1048" s="3">
        <v>0.224</v>
      </c>
      <c r="N1048" s="3">
        <v>0.19400000000000001</v>
      </c>
      <c r="O1048" s="3">
        <v>0.13500000000000001</v>
      </c>
      <c r="P1048" s="3">
        <v>0.14299999999999999</v>
      </c>
      <c r="Q1048" s="3">
        <v>0.17199999999999999</v>
      </c>
      <c r="R1048" s="3">
        <v>0.16700000000000001</v>
      </c>
      <c r="S1048" s="3">
        <v>0.14000000000000001</v>
      </c>
    </row>
    <row r="1049" spans="1:19" x14ac:dyDescent="0.25">
      <c r="A1049">
        <v>2009</v>
      </c>
      <c r="B1049">
        <v>195</v>
      </c>
      <c r="C1049" t="s">
        <v>77</v>
      </c>
      <c r="D1049" t="s">
        <v>157</v>
      </c>
      <c r="E1049" s="3">
        <v>0.22600000000000001</v>
      </c>
      <c r="F1049" s="3">
        <v>0.23300000000000001</v>
      </c>
      <c r="G1049" s="3">
        <v>0.25</v>
      </c>
      <c r="H1049" s="3">
        <v>0.20100000000000001</v>
      </c>
      <c r="I1049" s="3">
        <v>0.20699999999999999</v>
      </c>
      <c r="J1049" s="3">
        <v>0.23400000000000001</v>
      </c>
      <c r="K1049" s="3">
        <v>0.23599999999999999</v>
      </c>
      <c r="L1049" s="3">
        <v>0.24</v>
      </c>
      <c r="M1049" s="3">
        <v>0.251</v>
      </c>
      <c r="N1049" s="3">
        <v>0.219</v>
      </c>
      <c r="O1049" s="3">
        <v>0.18</v>
      </c>
      <c r="P1049" s="3">
        <v>0.186</v>
      </c>
      <c r="Q1049" s="3">
        <v>0.182</v>
      </c>
      <c r="R1049" s="3">
        <v>0.17199999999999999</v>
      </c>
      <c r="S1049" s="3">
        <v>0.13600000000000001</v>
      </c>
    </row>
    <row r="1050" spans="1:19" x14ac:dyDescent="0.25">
      <c r="A1050">
        <v>2009</v>
      </c>
      <c r="B1050">
        <v>195</v>
      </c>
      <c r="C1050" t="s">
        <v>77</v>
      </c>
      <c r="D1050" t="s">
        <v>158</v>
      </c>
      <c r="E1050" s="3">
        <v>0.216</v>
      </c>
      <c r="F1050" s="3">
        <v>0.21199999999999999</v>
      </c>
      <c r="G1050" s="3">
        <v>0.223</v>
      </c>
      <c r="H1050" s="3">
        <v>0.22600000000000001</v>
      </c>
      <c r="I1050" s="3">
        <v>0.19</v>
      </c>
      <c r="J1050" s="3">
        <v>0.16700000000000001</v>
      </c>
      <c r="K1050" s="3">
        <v>0.13200000000000001</v>
      </c>
      <c r="L1050" s="3">
        <v>0.14899999999999999</v>
      </c>
      <c r="M1050" s="3">
        <v>0.16700000000000001</v>
      </c>
      <c r="N1050" s="3">
        <v>0.17399999999999999</v>
      </c>
      <c r="O1050" s="3">
        <v>0.20100000000000001</v>
      </c>
      <c r="P1050" s="3">
        <v>0.20599999999999999</v>
      </c>
      <c r="Q1050" s="3">
        <v>0.17899999999999999</v>
      </c>
      <c r="R1050" s="3">
        <v>0.17299999999999999</v>
      </c>
      <c r="S1050" s="3">
        <v>0.14299999999999999</v>
      </c>
    </row>
    <row r="1051" spans="1:19" x14ac:dyDescent="0.25">
      <c r="A1051">
        <v>2009</v>
      </c>
      <c r="B1051">
        <v>195</v>
      </c>
      <c r="C1051" t="s">
        <v>77</v>
      </c>
      <c r="D1051" t="s">
        <v>159</v>
      </c>
      <c r="E1051" s="3">
        <v>0.19700000000000001</v>
      </c>
      <c r="F1051" s="3">
        <v>0.19500000000000001</v>
      </c>
      <c r="G1051" s="3">
        <v>0.21299999999999999</v>
      </c>
      <c r="H1051" s="3">
        <v>0.23100000000000001</v>
      </c>
      <c r="I1051" s="3">
        <v>0.191</v>
      </c>
      <c r="J1051" s="3">
        <v>0.20399999999999999</v>
      </c>
      <c r="K1051" s="3">
        <v>0.21299999999999999</v>
      </c>
      <c r="L1051" s="3">
        <v>0.221</v>
      </c>
      <c r="M1051" s="3">
        <v>0.17100000000000001</v>
      </c>
      <c r="N1051" s="3">
        <v>0.13200000000000001</v>
      </c>
      <c r="O1051" s="3">
        <v>0.14899999999999999</v>
      </c>
      <c r="P1051" s="3">
        <v>0.16200000000000001</v>
      </c>
      <c r="Q1051" s="3">
        <v>0.16200000000000001</v>
      </c>
      <c r="R1051" s="3">
        <v>0.153</v>
      </c>
      <c r="S1051" s="3">
        <v>0.121</v>
      </c>
    </row>
    <row r="1052" spans="1:19" x14ac:dyDescent="0.25">
      <c r="A1052">
        <v>2009</v>
      </c>
      <c r="B1052">
        <v>195</v>
      </c>
      <c r="C1052" t="s">
        <v>77</v>
      </c>
      <c r="D1052" t="s">
        <v>181</v>
      </c>
      <c r="E1052" s="3">
        <v>0.26400000000000001</v>
      </c>
      <c r="F1052" s="3">
        <v>0.26</v>
      </c>
      <c r="G1052" s="3">
        <v>0.248</v>
      </c>
      <c r="H1052" s="3">
        <v>0.252</v>
      </c>
      <c r="I1052" s="3">
        <v>0.20300000000000001</v>
      </c>
      <c r="J1052" s="3">
        <v>0.215</v>
      </c>
      <c r="K1052" s="3">
        <v>0.255</v>
      </c>
      <c r="L1052" s="3">
        <v>0.248</v>
      </c>
      <c r="M1052" s="3">
        <v>0.20200000000000001</v>
      </c>
      <c r="N1052" s="3">
        <v>0.17100000000000001</v>
      </c>
      <c r="O1052" s="3">
        <v>0.152</v>
      </c>
      <c r="P1052" s="3">
        <v>0.13800000000000001</v>
      </c>
      <c r="Q1052" s="3">
        <v>0.153</v>
      </c>
      <c r="R1052" s="3">
        <v>0.19</v>
      </c>
      <c r="S1052" s="3">
        <v>0.156</v>
      </c>
    </row>
    <row r="1053" spans="1:19" x14ac:dyDescent="0.25">
      <c r="A1053">
        <v>2009</v>
      </c>
      <c r="B1053">
        <v>195</v>
      </c>
      <c r="C1053" t="s">
        <v>77</v>
      </c>
      <c r="D1053" t="s">
        <v>182</v>
      </c>
      <c r="E1053" s="3">
        <v>0.22800000000000001</v>
      </c>
      <c r="F1053" s="3">
        <v>0.21</v>
      </c>
      <c r="G1053" s="3">
        <v>0.24099999999999999</v>
      </c>
      <c r="H1053" s="3">
        <v>0.19400000000000001</v>
      </c>
      <c r="I1053" s="3">
        <v>0.20899999999999999</v>
      </c>
      <c r="J1053" s="3">
        <v>0.246</v>
      </c>
      <c r="K1053" s="3">
        <v>0.26</v>
      </c>
      <c r="L1053" s="3">
        <v>0.23</v>
      </c>
      <c r="M1053" s="3">
        <v>0.216</v>
      </c>
      <c r="N1053" s="3">
        <v>0.22800000000000001</v>
      </c>
      <c r="O1053" s="3">
        <v>0.24199999999999999</v>
      </c>
      <c r="P1053" s="3">
        <v>0.19700000000000001</v>
      </c>
      <c r="Q1053" s="3">
        <v>0.185</v>
      </c>
      <c r="R1053" s="3">
        <v>0.22</v>
      </c>
      <c r="S1053" s="3">
        <v>0.18</v>
      </c>
    </row>
    <row r="1054" spans="1:19" x14ac:dyDescent="0.25">
      <c r="A1054">
        <v>2009</v>
      </c>
      <c r="B1054">
        <v>195</v>
      </c>
      <c r="C1054" t="s">
        <v>77</v>
      </c>
      <c r="D1054" t="s">
        <v>183</v>
      </c>
      <c r="E1054" s="3">
        <v>0.23300000000000001</v>
      </c>
      <c r="F1054" s="3">
        <v>0.22</v>
      </c>
      <c r="G1054" s="3">
        <v>0.22500000000000001</v>
      </c>
      <c r="H1054" s="3">
        <v>0.22700000000000001</v>
      </c>
      <c r="I1054" s="3">
        <v>0.183</v>
      </c>
      <c r="J1054" s="3">
        <v>0.215</v>
      </c>
      <c r="K1054" s="3">
        <v>0.25700000000000001</v>
      </c>
      <c r="L1054" s="3">
        <v>0.27200000000000002</v>
      </c>
      <c r="M1054" s="3">
        <v>0.23599999999999999</v>
      </c>
      <c r="N1054" s="3">
        <v>0.219</v>
      </c>
      <c r="O1054" s="3">
        <v>0.19900000000000001</v>
      </c>
      <c r="P1054" s="3">
        <v>0.19</v>
      </c>
      <c r="Q1054" s="3">
        <v>0.17699999999999999</v>
      </c>
      <c r="R1054" s="3">
        <v>0.20399999999999999</v>
      </c>
      <c r="S1054" s="3">
        <v>0.17799999999999999</v>
      </c>
    </row>
    <row r="1055" spans="1:19" x14ac:dyDescent="0.25">
      <c r="A1055">
        <v>2009</v>
      </c>
      <c r="B1055">
        <v>195</v>
      </c>
      <c r="C1055" t="s">
        <v>77</v>
      </c>
      <c r="D1055" t="s">
        <v>184</v>
      </c>
      <c r="E1055" s="3">
        <v>0.25800000000000001</v>
      </c>
      <c r="F1055" s="3">
        <v>0.25800000000000001</v>
      </c>
      <c r="G1055" s="3">
        <v>0.24</v>
      </c>
      <c r="H1055" s="3">
        <v>0.23899999999999999</v>
      </c>
      <c r="I1055" s="3">
        <v>0.19800000000000001</v>
      </c>
      <c r="J1055" s="3">
        <v>0.246</v>
      </c>
      <c r="K1055" s="3">
        <v>0.23400000000000001</v>
      </c>
      <c r="L1055" s="3">
        <v>0.23200000000000001</v>
      </c>
      <c r="M1055" s="3">
        <v>0.23300000000000001</v>
      </c>
      <c r="N1055" s="3">
        <v>0.19400000000000001</v>
      </c>
      <c r="O1055" s="3">
        <v>0.192</v>
      </c>
      <c r="P1055" s="3">
        <v>0.20200000000000001</v>
      </c>
      <c r="Q1055" s="3">
        <v>0.216</v>
      </c>
      <c r="R1055" s="3">
        <v>0.22600000000000001</v>
      </c>
      <c r="S1055" s="3">
        <v>0.186</v>
      </c>
    </row>
    <row r="1056" spans="1:19" x14ac:dyDescent="0.25">
      <c r="A1056">
        <v>2009</v>
      </c>
      <c r="B1056">
        <v>195</v>
      </c>
      <c r="C1056" t="s">
        <v>77</v>
      </c>
      <c r="D1056" t="s">
        <v>185</v>
      </c>
      <c r="E1056" s="3">
        <v>0.25900000000000001</v>
      </c>
      <c r="F1056" s="3">
        <v>0.22900000000000001</v>
      </c>
      <c r="G1056" s="3">
        <v>0.22900000000000001</v>
      </c>
      <c r="H1056" s="3">
        <v>0.214</v>
      </c>
      <c r="I1056" s="3">
        <v>0.21</v>
      </c>
      <c r="J1056" s="3">
        <v>0.23899999999999999</v>
      </c>
      <c r="K1056" s="3">
        <v>0.253</v>
      </c>
      <c r="L1056" s="3">
        <v>0.25</v>
      </c>
      <c r="M1056" s="3">
        <v>0.25</v>
      </c>
      <c r="N1056" s="3">
        <v>0.22500000000000001</v>
      </c>
      <c r="O1056" s="3">
        <v>0.20699999999999999</v>
      </c>
      <c r="P1056" s="3">
        <v>0.17799999999999999</v>
      </c>
      <c r="Q1056" s="3">
        <v>0.216</v>
      </c>
      <c r="R1056" s="3">
        <v>0.20300000000000001</v>
      </c>
      <c r="S1056" s="3">
        <v>0.16500000000000001</v>
      </c>
    </row>
    <row r="1057" spans="1:19" x14ac:dyDescent="0.25">
      <c r="A1057">
        <v>2009</v>
      </c>
      <c r="B1057">
        <v>195</v>
      </c>
      <c r="C1057" t="s">
        <v>77</v>
      </c>
      <c r="D1057" t="s">
        <v>186</v>
      </c>
      <c r="E1057" s="3">
        <v>0.19900000000000001</v>
      </c>
      <c r="F1057" s="3">
        <v>0.20499999999999999</v>
      </c>
      <c r="G1057" s="3">
        <v>0.23899999999999999</v>
      </c>
      <c r="H1057" s="3">
        <v>0.221</v>
      </c>
      <c r="I1057" s="3">
        <v>0.25700000000000001</v>
      </c>
      <c r="J1057" s="3">
        <v>0.25</v>
      </c>
      <c r="K1057" s="3">
        <v>0.222</v>
      </c>
      <c r="L1057" s="3">
        <v>0.20899999999999999</v>
      </c>
      <c r="M1057" s="3">
        <v>0.19</v>
      </c>
      <c r="N1057" s="3">
        <v>0.17899999999999999</v>
      </c>
      <c r="O1057" s="3">
        <v>0.18</v>
      </c>
      <c r="P1057" s="3">
        <v>0.161</v>
      </c>
      <c r="Q1057" s="3">
        <v>0.19</v>
      </c>
      <c r="R1057" s="3">
        <v>0.17599999999999999</v>
      </c>
      <c r="S1057" s="3">
        <v>0.13600000000000001</v>
      </c>
    </row>
    <row r="1058" spans="1:19" x14ac:dyDescent="0.25">
      <c r="A1058">
        <v>2009</v>
      </c>
      <c r="B1058">
        <v>195</v>
      </c>
      <c r="C1058" t="s">
        <v>77</v>
      </c>
      <c r="D1058" t="s">
        <v>187</v>
      </c>
      <c r="E1058" s="3">
        <v>0.16700000000000001</v>
      </c>
      <c r="F1058" s="3">
        <v>0.17899999999999999</v>
      </c>
      <c r="G1058" s="3">
        <v>0.182</v>
      </c>
      <c r="H1058" s="3">
        <v>0.214</v>
      </c>
      <c r="I1058" s="3">
        <v>0.22900000000000001</v>
      </c>
      <c r="J1058" s="3">
        <v>0.24199999999999999</v>
      </c>
      <c r="K1058" s="3">
        <v>0.248</v>
      </c>
      <c r="L1058" s="3">
        <v>0.252</v>
      </c>
      <c r="M1058" s="3">
        <v>0.26600000000000001</v>
      </c>
      <c r="N1058" s="3">
        <v>0.24</v>
      </c>
      <c r="O1058" s="3">
        <v>0.215</v>
      </c>
      <c r="P1058" s="3">
        <v>0.20499999999999999</v>
      </c>
      <c r="Q1058" s="3">
        <v>0.21299999999999999</v>
      </c>
      <c r="R1058" s="3">
        <v>0.183</v>
      </c>
      <c r="S1058" s="3">
        <v>0.157</v>
      </c>
    </row>
    <row r="1059" spans="1:19" x14ac:dyDescent="0.25">
      <c r="A1059">
        <v>2009</v>
      </c>
      <c r="B1059">
        <v>196</v>
      </c>
      <c r="C1059" t="s">
        <v>77</v>
      </c>
      <c r="D1059" t="s">
        <v>90</v>
      </c>
      <c r="E1059" s="3">
        <v>0.23400000000000001</v>
      </c>
      <c r="F1059" s="3">
        <v>0.24</v>
      </c>
      <c r="G1059" s="3">
        <v>0.254</v>
      </c>
      <c r="H1059" s="3">
        <v>0.245</v>
      </c>
      <c r="I1059" s="3">
        <v>0.26200000000000001</v>
      </c>
      <c r="J1059" s="3">
        <v>0.27900000000000003</v>
      </c>
      <c r="K1059" s="3">
        <v>0.25900000000000001</v>
      </c>
      <c r="L1059" s="3">
        <v>0.23300000000000001</v>
      </c>
      <c r="M1059" s="3">
        <v>0.20599999999999999</v>
      </c>
      <c r="N1059" s="3">
        <v>0.17</v>
      </c>
      <c r="O1059" s="3">
        <v>0.22</v>
      </c>
      <c r="P1059" s="3">
        <v>0.189</v>
      </c>
      <c r="Q1059" s="3">
        <v>0.16200000000000001</v>
      </c>
      <c r="R1059" s="3">
        <v>0.14499999999999999</v>
      </c>
      <c r="S1059" s="3">
        <v>0.108</v>
      </c>
    </row>
    <row r="1060" spans="1:19" x14ac:dyDescent="0.25">
      <c r="A1060">
        <v>2009</v>
      </c>
      <c r="B1060">
        <v>196</v>
      </c>
      <c r="C1060" t="s">
        <v>77</v>
      </c>
      <c r="D1060" t="s">
        <v>91</v>
      </c>
      <c r="E1060" s="3">
        <v>0.248</v>
      </c>
      <c r="F1060" s="3">
        <v>0.22700000000000001</v>
      </c>
      <c r="G1060" s="3">
        <v>0.245</v>
      </c>
      <c r="H1060" s="3">
        <v>0.23599999999999999</v>
      </c>
      <c r="I1060" s="3">
        <v>0.247</v>
      </c>
      <c r="J1060" s="3">
        <v>0.23100000000000001</v>
      </c>
      <c r="K1060" s="3">
        <v>0.224</v>
      </c>
      <c r="L1060" s="3">
        <v>0.215</v>
      </c>
      <c r="M1060" s="3">
        <v>0.249</v>
      </c>
      <c r="N1060" s="3">
        <v>0.27100000000000002</v>
      </c>
      <c r="O1060" s="3">
        <v>0.23200000000000001</v>
      </c>
      <c r="P1060" s="3">
        <v>0.17699999999999999</v>
      </c>
      <c r="Q1060" s="3">
        <v>0.157</v>
      </c>
      <c r="R1060" s="3">
        <v>0.16400000000000001</v>
      </c>
      <c r="S1060" s="3">
        <v>0.125</v>
      </c>
    </row>
    <row r="1061" spans="1:19" x14ac:dyDescent="0.25">
      <c r="A1061">
        <v>2009</v>
      </c>
      <c r="B1061">
        <v>196</v>
      </c>
      <c r="C1061" t="s">
        <v>77</v>
      </c>
      <c r="D1061" t="s">
        <v>92</v>
      </c>
      <c r="E1061" s="3">
        <v>0.24299999999999999</v>
      </c>
      <c r="F1061" s="3">
        <v>0.23</v>
      </c>
      <c r="G1061" s="3">
        <v>0.253</v>
      </c>
      <c r="H1061" s="3">
        <v>0.24399999999999999</v>
      </c>
      <c r="I1061" s="3">
        <v>0.26300000000000001</v>
      </c>
      <c r="J1061" s="3">
        <v>0.26200000000000001</v>
      </c>
      <c r="K1061" s="3">
        <v>0.23400000000000001</v>
      </c>
      <c r="L1061" s="3">
        <v>0.24299999999999999</v>
      </c>
      <c r="M1061" s="3">
        <v>0.33100000000000002</v>
      </c>
      <c r="N1061" s="3">
        <v>0.34200000000000003</v>
      </c>
      <c r="O1061" s="3">
        <v>0.16600000000000001</v>
      </c>
      <c r="P1061" s="3">
        <v>0.13500000000000001</v>
      </c>
      <c r="Q1061" s="3">
        <v>0.125</v>
      </c>
      <c r="R1061" s="3">
        <v>0.16900000000000001</v>
      </c>
      <c r="S1061" s="3">
        <v>0.125</v>
      </c>
    </row>
    <row r="1062" spans="1:19" x14ac:dyDescent="0.25">
      <c r="A1062">
        <v>2009</v>
      </c>
      <c r="B1062">
        <v>196</v>
      </c>
      <c r="C1062" t="s">
        <v>77</v>
      </c>
      <c r="D1062" t="s">
        <v>93</v>
      </c>
      <c r="E1062" s="3">
        <v>0.23499999999999999</v>
      </c>
      <c r="F1062" s="3">
        <v>0.23200000000000001</v>
      </c>
      <c r="G1062" s="3">
        <v>0.24299999999999999</v>
      </c>
      <c r="H1062" s="3">
        <v>0.21099999999999999</v>
      </c>
      <c r="I1062" s="3">
        <v>0.19700000000000001</v>
      </c>
      <c r="J1062" s="3">
        <v>0.221</v>
      </c>
      <c r="K1062" s="3">
        <v>0.221</v>
      </c>
      <c r="L1062" s="3">
        <v>0.215</v>
      </c>
      <c r="M1062" s="3">
        <v>0.22600000000000001</v>
      </c>
      <c r="N1062" s="3">
        <v>0.29299999999999998</v>
      </c>
      <c r="O1062" s="3">
        <v>0.14199999999999999</v>
      </c>
      <c r="P1062" s="3">
        <v>0.14099999999999999</v>
      </c>
      <c r="Q1062" s="3">
        <v>0.16900000000000001</v>
      </c>
      <c r="R1062" s="3">
        <v>0.17599999999999999</v>
      </c>
      <c r="S1062" s="3">
        <v>0.13900000000000001</v>
      </c>
    </row>
    <row r="1063" spans="1:19" x14ac:dyDescent="0.25">
      <c r="A1063">
        <v>2009</v>
      </c>
      <c r="B1063">
        <v>196</v>
      </c>
      <c r="C1063" t="s">
        <v>77</v>
      </c>
      <c r="D1063" t="s">
        <v>94</v>
      </c>
      <c r="E1063" s="3">
        <v>0.247</v>
      </c>
      <c r="F1063" s="3">
        <v>0.23699999999999999</v>
      </c>
      <c r="G1063" s="3">
        <v>0.23400000000000001</v>
      </c>
      <c r="H1063" s="3">
        <v>0.255</v>
      </c>
      <c r="I1063" s="3">
        <v>0.248</v>
      </c>
      <c r="J1063" s="3">
        <v>0.253</v>
      </c>
      <c r="K1063" s="3">
        <v>0.246</v>
      </c>
      <c r="L1063" s="3">
        <v>0.23300000000000001</v>
      </c>
      <c r="M1063" s="3">
        <v>0.188</v>
      </c>
      <c r="N1063" s="3">
        <v>0.17899999999999999</v>
      </c>
      <c r="O1063" s="3">
        <v>0.13600000000000001</v>
      </c>
      <c r="P1063" s="3">
        <v>0.156</v>
      </c>
      <c r="Q1063" s="3">
        <v>0.17499999999999999</v>
      </c>
      <c r="R1063" s="3">
        <v>0.18099999999999999</v>
      </c>
      <c r="S1063" s="3">
        <v>0.14399999999999999</v>
      </c>
    </row>
    <row r="1064" spans="1:19" x14ac:dyDescent="0.25">
      <c r="A1064">
        <v>2009</v>
      </c>
      <c r="B1064">
        <v>196</v>
      </c>
      <c r="C1064" t="s">
        <v>77</v>
      </c>
      <c r="D1064" t="s">
        <v>95</v>
      </c>
      <c r="E1064" s="3">
        <v>0.26400000000000001</v>
      </c>
      <c r="F1064" s="3">
        <v>0.248</v>
      </c>
      <c r="G1064" s="3">
        <v>0.247</v>
      </c>
      <c r="H1064" s="3">
        <v>0.248</v>
      </c>
      <c r="I1064" s="3">
        <v>0.26100000000000001</v>
      </c>
      <c r="J1064" s="3">
        <v>0.24199999999999999</v>
      </c>
      <c r="K1064" s="3">
        <v>0.26400000000000001</v>
      </c>
      <c r="L1064" s="3">
        <v>0.26700000000000002</v>
      </c>
      <c r="M1064" s="3">
        <v>0.215</v>
      </c>
      <c r="N1064" s="3">
        <v>0.152</v>
      </c>
      <c r="O1064" s="3">
        <v>0.11700000000000001</v>
      </c>
      <c r="P1064" s="3">
        <v>0.127</v>
      </c>
      <c r="Q1064" s="3">
        <v>0.16500000000000001</v>
      </c>
      <c r="R1064" s="3">
        <v>0.17899999999999999</v>
      </c>
      <c r="S1064" s="3">
        <v>0.14199999999999999</v>
      </c>
    </row>
    <row r="1065" spans="1:19" x14ac:dyDescent="0.25">
      <c r="A1065">
        <v>2009</v>
      </c>
      <c r="B1065">
        <v>196</v>
      </c>
      <c r="C1065" t="s">
        <v>77</v>
      </c>
      <c r="D1065" t="s">
        <v>96</v>
      </c>
      <c r="E1065" s="3">
        <v>0.20200000000000001</v>
      </c>
      <c r="F1065" s="3">
        <v>0.20599999999999999</v>
      </c>
      <c r="G1065" s="3">
        <v>0.222</v>
      </c>
      <c r="H1065" s="3">
        <v>0.219</v>
      </c>
      <c r="I1065" s="3">
        <v>0.22500000000000001</v>
      </c>
      <c r="J1065" s="3">
        <v>0.214</v>
      </c>
      <c r="K1065" s="3">
        <v>0.19</v>
      </c>
      <c r="L1065" s="3">
        <v>0.16300000000000001</v>
      </c>
      <c r="M1065" s="3">
        <v>0.14499999999999999</v>
      </c>
      <c r="N1065" s="3">
        <v>0.187</v>
      </c>
      <c r="O1065" s="3">
        <v>0.17299999999999999</v>
      </c>
      <c r="P1065" s="3">
        <v>0.186</v>
      </c>
      <c r="Q1065" s="3">
        <v>0.192</v>
      </c>
      <c r="R1065" s="3">
        <v>0.21099999999999999</v>
      </c>
      <c r="S1065" s="3">
        <v>0.17799999999999999</v>
      </c>
    </row>
    <row r="1066" spans="1:19" x14ac:dyDescent="0.25">
      <c r="A1066">
        <v>2009</v>
      </c>
      <c r="B1066">
        <v>196</v>
      </c>
      <c r="C1066" t="s">
        <v>77</v>
      </c>
      <c r="D1066" t="s">
        <v>132</v>
      </c>
      <c r="E1066" s="3">
        <v>0.24299999999999999</v>
      </c>
      <c r="F1066" s="3">
        <v>0.23899999999999999</v>
      </c>
      <c r="G1066" s="3">
        <v>0.25900000000000001</v>
      </c>
      <c r="H1066" s="3">
        <v>0.19900000000000001</v>
      </c>
      <c r="I1066" s="3">
        <v>0.183</v>
      </c>
      <c r="J1066" s="3">
        <v>0.21199999999999999</v>
      </c>
      <c r="K1066" s="3">
        <v>0.23400000000000001</v>
      </c>
      <c r="L1066" s="3">
        <v>0.23499999999999999</v>
      </c>
      <c r="M1066" s="3">
        <v>0.252</v>
      </c>
      <c r="N1066" s="3">
        <v>0.24299999999999999</v>
      </c>
      <c r="O1066" s="3">
        <v>0.221</v>
      </c>
      <c r="P1066" s="3">
        <v>0.16</v>
      </c>
      <c r="Q1066" s="3">
        <v>0.126</v>
      </c>
      <c r="R1066" s="3">
        <v>0.11700000000000001</v>
      </c>
      <c r="S1066" s="3">
        <v>8.5999999999999993E-2</v>
      </c>
    </row>
    <row r="1067" spans="1:19" x14ac:dyDescent="0.25">
      <c r="A1067">
        <v>2009</v>
      </c>
      <c r="B1067">
        <v>196</v>
      </c>
      <c r="C1067" t="s">
        <v>77</v>
      </c>
      <c r="D1067" t="s">
        <v>133</v>
      </c>
      <c r="E1067" s="3">
        <v>0.111</v>
      </c>
      <c r="F1067" s="3">
        <v>0.10199999999999999</v>
      </c>
      <c r="G1067" s="3">
        <v>0.127</v>
      </c>
      <c r="H1067" s="3">
        <v>0.23</v>
      </c>
      <c r="I1067" s="3">
        <v>0.251</v>
      </c>
      <c r="J1067" s="3">
        <v>0.23</v>
      </c>
      <c r="K1067" s="3">
        <v>0.24099999999999999</v>
      </c>
      <c r="L1067" s="3">
        <v>0.23499999999999999</v>
      </c>
      <c r="M1067" s="3">
        <v>0.22900000000000001</v>
      </c>
      <c r="N1067" s="3">
        <v>0.24299999999999999</v>
      </c>
      <c r="O1067" s="3">
        <v>0.23200000000000001</v>
      </c>
      <c r="P1067" s="3">
        <v>0.23499999999999999</v>
      </c>
      <c r="Q1067" s="3">
        <v>0.16500000000000001</v>
      </c>
      <c r="R1067" s="3">
        <v>0.14899999999999999</v>
      </c>
      <c r="S1067" s="3">
        <v>0.124</v>
      </c>
    </row>
    <row r="1068" spans="1:19" x14ac:dyDescent="0.25">
      <c r="A1068">
        <v>2009</v>
      </c>
      <c r="B1068">
        <v>196</v>
      </c>
      <c r="C1068" t="s">
        <v>77</v>
      </c>
      <c r="D1068" t="s">
        <v>134</v>
      </c>
      <c r="E1068" s="3">
        <v>0.111</v>
      </c>
      <c r="F1068" s="3">
        <v>0.105</v>
      </c>
      <c r="G1068" s="3">
        <v>0.17499999999999999</v>
      </c>
      <c r="H1068" s="3">
        <v>0.24099999999999999</v>
      </c>
      <c r="I1068" s="3">
        <v>0.26600000000000001</v>
      </c>
      <c r="J1068" s="3">
        <v>0.252</v>
      </c>
      <c r="K1068" s="3">
        <v>0.223</v>
      </c>
      <c r="L1068" s="3">
        <v>0.23799999999999999</v>
      </c>
      <c r="M1068" s="3">
        <v>0.24</v>
      </c>
      <c r="N1068" s="3">
        <v>0.20499999999999999</v>
      </c>
      <c r="O1068" s="3">
        <v>0.124</v>
      </c>
      <c r="P1068" s="3">
        <v>0.14499999999999999</v>
      </c>
      <c r="Q1068" s="3">
        <v>0.16400000000000001</v>
      </c>
      <c r="R1068" s="3">
        <v>0.159</v>
      </c>
      <c r="S1068" s="3">
        <v>0.13200000000000001</v>
      </c>
    </row>
    <row r="1069" spans="1:19" x14ac:dyDescent="0.25">
      <c r="A1069">
        <v>2009</v>
      </c>
      <c r="B1069">
        <v>196</v>
      </c>
      <c r="C1069" t="s">
        <v>77</v>
      </c>
      <c r="D1069" t="s">
        <v>135</v>
      </c>
      <c r="E1069" s="3">
        <v>0.107</v>
      </c>
      <c r="F1069" s="3">
        <v>9.4E-2</v>
      </c>
      <c r="G1069" s="3">
        <v>0.13700000000000001</v>
      </c>
      <c r="H1069" s="3">
        <v>0.26600000000000001</v>
      </c>
      <c r="I1069" s="3">
        <v>0.254</v>
      </c>
      <c r="J1069" s="3">
        <v>0.25600000000000001</v>
      </c>
      <c r="K1069" s="3">
        <v>0.24399999999999999</v>
      </c>
      <c r="L1069" s="3">
        <v>0.24399999999999999</v>
      </c>
      <c r="M1069" s="3">
        <v>0.23699999999999999</v>
      </c>
      <c r="N1069" s="3">
        <v>0.217</v>
      </c>
      <c r="O1069" s="3">
        <v>0.18</v>
      </c>
      <c r="P1069" s="3">
        <v>0.157</v>
      </c>
      <c r="Q1069" s="3">
        <v>0.17100000000000001</v>
      </c>
      <c r="R1069" s="3">
        <v>0.16</v>
      </c>
      <c r="S1069" s="3">
        <v>0.13500000000000001</v>
      </c>
    </row>
    <row r="1070" spans="1:19" x14ac:dyDescent="0.25">
      <c r="A1070">
        <v>2009</v>
      </c>
      <c r="B1070">
        <v>196</v>
      </c>
      <c r="C1070" t="s">
        <v>77</v>
      </c>
      <c r="D1070" t="s">
        <v>136</v>
      </c>
      <c r="E1070" s="3">
        <v>0.16</v>
      </c>
      <c r="F1070" s="3">
        <v>0.14799999999999999</v>
      </c>
      <c r="G1070" s="3">
        <v>0.154</v>
      </c>
      <c r="H1070" s="3">
        <v>0.219</v>
      </c>
      <c r="I1070" s="3">
        <v>0.216</v>
      </c>
      <c r="J1070" s="3">
        <v>0.23200000000000001</v>
      </c>
      <c r="K1070" s="3">
        <v>0.23300000000000001</v>
      </c>
      <c r="L1070" s="3">
        <v>0.23899999999999999</v>
      </c>
      <c r="M1070" s="3">
        <v>0.20899999999999999</v>
      </c>
      <c r="N1070" s="3">
        <v>0.17899999999999999</v>
      </c>
      <c r="O1070" s="3">
        <v>0.16300000000000001</v>
      </c>
      <c r="P1070" s="3">
        <v>0.17599999999999999</v>
      </c>
      <c r="Q1070" s="3">
        <v>0.156</v>
      </c>
      <c r="R1070" s="3">
        <v>0.16500000000000001</v>
      </c>
      <c r="S1070" s="3">
        <v>0.13400000000000001</v>
      </c>
    </row>
    <row r="1071" spans="1:19" x14ac:dyDescent="0.25">
      <c r="A1071">
        <v>2009</v>
      </c>
      <c r="B1071">
        <v>196</v>
      </c>
      <c r="C1071" t="s">
        <v>77</v>
      </c>
      <c r="D1071" t="s">
        <v>137</v>
      </c>
      <c r="E1071" s="3">
        <v>0.20599999999999999</v>
      </c>
      <c r="F1071" s="3">
        <v>0.246</v>
      </c>
      <c r="G1071" s="3">
        <v>0.27800000000000002</v>
      </c>
      <c r="H1071" s="3">
        <v>0.29199999999999998</v>
      </c>
      <c r="I1071" s="3">
        <v>0.218</v>
      </c>
      <c r="J1071" s="3">
        <v>0.155</v>
      </c>
      <c r="K1071" s="3">
        <v>0.22</v>
      </c>
      <c r="L1071" s="3">
        <v>0.20100000000000001</v>
      </c>
      <c r="M1071" s="3">
        <v>0.153</v>
      </c>
      <c r="N1071" s="3">
        <v>0.156</v>
      </c>
      <c r="O1071" s="3">
        <v>0.122</v>
      </c>
      <c r="P1071" s="3">
        <v>0.13200000000000001</v>
      </c>
      <c r="Q1071" s="3">
        <v>0.161</v>
      </c>
      <c r="R1071" s="3">
        <v>0.16</v>
      </c>
      <c r="S1071" s="3">
        <v>0.126</v>
      </c>
    </row>
    <row r="1072" spans="1:19" x14ac:dyDescent="0.25">
      <c r="A1072">
        <v>2009</v>
      </c>
      <c r="B1072">
        <v>196</v>
      </c>
      <c r="C1072" t="s">
        <v>77</v>
      </c>
      <c r="D1072" t="s">
        <v>138</v>
      </c>
      <c r="E1072" s="3">
        <v>0.17100000000000001</v>
      </c>
      <c r="F1072" s="3">
        <v>0.16700000000000001</v>
      </c>
      <c r="G1072" s="3">
        <v>0.224</v>
      </c>
      <c r="H1072" s="3">
        <v>0.20799999999999999</v>
      </c>
      <c r="I1072" s="3">
        <v>0.189</v>
      </c>
      <c r="J1072" s="3">
        <v>0.186</v>
      </c>
      <c r="K1072" s="3">
        <v>0.13400000000000001</v>
      </c>
      <c r="L1072" s="3">
        <v>0.183</v>
      </c>
      <c r="M1072" s="3">
        <v>0.19</v>
      </c>
      <c r="N1072" s="3">
        <v>0.16400000000000001</v>
      </c>
      <c r="O1072" s="3">
        <v>0.14499999999999999</v>
      </c>
      <c r="P1072" s="3">
        <v>0.14399999999999999</v>
      </c>
      <c r="Q1072" s="3">
        <v>0.18099999999999999</v>
      </c>
      <c r="R1072" s="3">
        <v>0.193</v>
      </c>
      <c r="S1072" s="3">
        <v>0.14599999999999999</v>
      </c>
    </row>
    <row r="1073" spans="1:19" x14ac:dyDescent="0.25">
      <c r="A1073">
        <v>2009</v>
      </c>
      <c r="B1073">
        <v>196</v>
      </c>
      <c r="C1073" t="s">
        <v>77</v>
      </c>
      <c r="D1073" t="s">
        <v>146</v>
      </c>
      <c r="E1073" s="3">
        <v>0.1</v>
      </c>
      <c r="F1073" s="3">
        <v>0.127</v>
      </c>
      <c r="G1073" s="3">
        <v>0.111</v>
      </c>
      <c r="H1073" s="3">
        <v>0.14699999999999999</v>
      </c>
      <c r="I1073" s="3">
        <v>0.28999999999999998</v>
      </c>
      <c r="J1073" s="3">
        <v>0.313</v>
      </c>
      <c r="K1073" s="3">
        <v>0.27700000000000002</v>
      </c>
      <c r="L1073" s="3">
        <v>0.23200000000000001</v>
      </c>
      <c r="M1073" s="3">
        <v>0.19900000000000001</v>
      </c>
      <c r="N1073" s="3">
        <v>0.20499999999999999</v>
      </c>
      <c r="O1073" s="3">
        <v>0.16</v>
      </c>
      <c r="P1073" s="3">
        <v>0.157</v>
      </c>
      <c r="Q1073" s="3">
        <v>0.16500000000000001</v>
      </c>
      <c r="R1073" s="3">
        <v>0.183</v>
      </c>
      <c r="S1073" s="3">
        <v>0.152</v>
      </c>
    </row>
    <row r="1074" spans="1:19" x14ac:dyDescent="0.25">
      <c r="A1074">
        <v>2009</v>
      </c>
      <c r="B1074">
        <v>196</v>
      </c>
      <c r="C1074" t="s">
        <v>77</v>
      </c>
      <c r="D1074" t="s">
        <v>147</v>
      </c>
      <c r="E1074" s="3">
        <v>0.14499999999999999</v>
      </c>
      <c r="F1074" s="3">
        <v>0.17</v>
      </c>
      <c r="G1074" s="3">
        <v>0.20499999999999999</v>
      </c>
      <c r="H1074" s="3">
        <v>0.254</v>
      </c>
      <c r="I1074" s="3">
        <v>0.27100000000000002</v>
      </c>
      <c r="J1074" s="3">
        <v>0.251</v>
      </c>
      <c r="K1074" s="3">
        <v>0.245</v>
      </c>
      <c r="L1074" s="3">
        <v>0.23400000000000001</v>
      </c>
      <c r="M1074" s="3">
        <v>0.216</v>
      </c>
      <c r="N1074" s="3">
        <v>0.214</v>
      </c>
      <c r="O1074" s="3">
        <v>0.20599999999999999</v>
      </c>
      <c r="P1074" s="3">
        <v>0.16700000000000001</v>
      </c>
      <c r="Q1074" s="3">
        <v>0.16700000000000001</v>
      </c>
      <c r="R1074" s="3">
        <v>0.17299999999999999</v>
      </c>
      <c r="S1074" s="3">
        <v>0.14699999999999999</v>
      </c>
    </row>
    <row r="1075" spans="1:19" x14ac:dyDescent="0.25">
      <c r="A1075">
        <v>2009</v>
      </c>
      <c r="B1075">
        <v>196</v>
      </c>
      <c r="C1075" t="s">
        <v>77</v>
      </c>
      <c r="D1075" t="s">
        <v>148</v>
      </c>
      <c r="E1075" s="3">
        <v>0.2</v>
      </c>
      <c r="F1075" s="3">
        <v>0.20200000000000001</v>
      </c>
      <c r="G1075" s="3">
        <v>0.24399999999999999</v>
      </c>
      <c r="H1075" s="3">
        <v>0.24399999999999999</v>
      </c>
      <c r="I1075" s="3">
        <v>0.223</v>
      </c>
      <c r="J1075" s="3">
        <v>0.17899999999999999</v>
      </c>
      <c r="K1075" s="3">
        <v>0.157</v>
      </c>
      <c r="L1075" s="3">
        <v>0.16600000000000001</v>
      </c>
      <c r="M1075" s="3">
        <v>0.17899999999999999</v>
      </c>
      <c r="N1075" s="3">
        <v>0.215</v>
      </c>
      <c r="O1075" s="3">
        <v>0.22900000000000001</v>
      </c>
      <c r="P1075" s="3">
        <v>0.188</v>
      </c>
      <c r="Q1075" s="3">
        <v>0.187</v>
      </c>
      <c r="R1075" s="3">
        <v>0.182</v>
      </c>
      <c r="S1075" s="3">
        <v>0.155</v>
      </c>
    </row>
    <row r="1076" spans="1:19" x14ac:dyDescent="0.25">
      <c r="A1076">
        <v>2009</v>
      </c>
      <c r="B1076">
        <v>196</v>
      </c>
      <c r="C1076" t="s">
        <v>77</v>
      </c>
      <c r="D1076" t="s">
        <v>149</v>
      </c>
      <c r="E1076" s="3">
        <v>0.21299999999999999</v>
      </c>
      <c r="F1076" s="3">
        <v>0.21</v>
      </c>
      <c r="G1076" s="3">
        <v>0.18</v>
      </c>
      <c r="H1076" s="3">
        <v>0.19900000000000001</v>
      </c>
      <c r="I1076" s="3">
        <v>0.20799999999999999</v>
      </c>
      <c r="J1076" s="3">
        <v>0.23899999999999999</v>
      </c>
      <c r="K1076" s="3">
        <v>0.249</v>
      </c>
      <c r="L1076" s="3">
        <v>0.24299999999999999</v>
      </c>
      <c r="M1076" s="3">
        <v>0.248</v>
      </c>
      <c r="N1076" s="3">
        <v>0.26900000000000002</v>
      </c>
      <c r="O1076" s="3">
        <v>0.23799999999999999</v>
      </c>
      <c r="P1076" s="3">
        <v>0.151</v>
      </c>
      <c r="Q1076" s="3">
        <v>0.192</v>
      </c>
      <c r="R1076" s="3">
        <v>0.19</v>
      </c>
      <c r="S1076" s="3">
        <v>0.159</v>
      </c>
    </row>
    <row r="1077" spans="1:19" x14ac:dyDescent="0.25">
      <c r="A1077">
        <v>2009</v>
      </c>
      <c r="B1077">
        <v>196</v>
      </c>
      <c r="C1077" t="s">
        <v>77</v>
      </c>
      <c r="D1077" t="s">
        <v>150</v>
      </c>
      <c r="E1077" s="3">
        <v>0.23200000000000001</v>
      </c>
      <c r="F1077" s="3">
        <v>0.22500000000000001</v>
      </c>
      <c r="G1077" s="3">
        <v>0.17499999999999999</v>
      </c>
      <c r="H1077" s="3">
        <v>0.18099999999999999</v>
      </c>
      <c r="I1077" s="3">
        <v>0.20899999999999999</v>
      </c>
      <c r="J1077" s="3">
        <v>0.219</v>
      </c>
      <c r="K1077" s="3">
        <v>0.245</v>
      </c>
      <c r="L1077" s="3">
        <v>0.24399999999999999</v>
      </c>
      <c r="M1077" s="3">
        <v>0.248</v>
      </c>
      <c r="N1077" s="3">
        <v>0.26</v>
      </c>
      <c r="O1077" s="3">
        <v>0.19400000000000001</v>
      </c>
      <c r="P1077" s="3">
        <v>0.17499999999999999</v>
      </c>
      <c r="Q1077" s="3">
        <v>0.19</v>
      </c>
      <c r="R1077" s="3">
        <v>0.192</v>
      </c>
      <c r="S1077" s="3">
        <v>0.16400000000000001</v>
      </c>
    </row>
    <row r="1078" spans="1:19" x14ac:dyDescent="0.25">
      <c r="A1078">
        <v>2009</v>
      </c>
      <c r="B1078">
        <v>196</v>
      </c>
      <c r="C1078" t="s">
        <v>77</v>
      </c>
      <c r="D1078" t="s">
        <v>151</v>
      </c>
      <c r="E1078" s="3">
        <v>0.20799999999999999</v>
      </c>
      <c r="F1078" s="3">
        <v>0.20799999999999999</v>
      </c>
      <c r="G1078" s="3">
        <v>0.217</v>
      </c>
      <c r="H1078" s="3">
        <v>0.26600000000000001</v>
      </c>
      <c r="I1078" s="3">
        <v>0.313</v>
      </c>
      <c r="J1078" s="3">
        <v>0.31</v>
      </c>
      <c r="K1078" s="3">
        <v>0.27700000000000002</v>
      </c>
      <c r="L1078" s="3">
        <v>0.23200000000000001</v>
      </c>
      <c r="M1078" s="3">
        <v>0.24299999999999999</v>
      </c>
      <c r="N1078" s="3">
        <v>0.26300000000000001</v>
      </c>
      <c r="O1078" s="3">
        <v>0.23799999999999999</v>
      </c>
      <c r="P1078" s="3">
        <v>0.2</v>
      </c>
      <c r="Q1078" s="3">
        <v>0.193</v>
      </c>
      <c r="R1078" s="3">
        <v>0.187</v>
      </c>
      <c r="S1078" s="3">
        <v>0.159</v>
      </c>
    </row>
    <row r="1079" spans="1:19" x14ac:dyDescent="0.25">
      <c r="A1079">
        <v>2009</v>
      </c>
      <c r="B1079">
        <v>196</v>
      </c>
      <c r="C1079" t="s">
        <v>77</v>
      </c>
      <c r="D1079" t="s">
        <v>152</v>
      </c>
      <c r="E1079" s="3">
        <v>0.24399999999999999</v>
      </c>
      <c r="F1079" s="3">
        <v>0.249</v>
      </c>
      <c r="G1079" s="3">
        <v>0.24199999999999999</v>
      </c>
      <c r="H1079" s="3">
        <v>0.216</v>
      </c>
      <c r="I1079" s="3">
        <v>0.222</v>
      </c>
      <c r="J1079" s="3">
        <v>0.16900000000000001</v>
      </c>
      <c r="K1079" s="3">
        <v>0.18099999999999999</v>
      </c>
      <c r="L1079" s="3">
        <v>0.19900000000000001</v>
      </c>
      <c r="M1079" s="3">
        <v>0.20799999999999999</v>
      </c>
      <c r="N1079" s="3">
        <v>0.217</v>
      </c>
      <c r="O1079" s="3">
        <v>0.22800000000000001</v>
      </c>
      <c r="P1079" s="3">
        <v>0.20499999999999999</v>
      </c>
      <c r="Q1079" s="3">
        <v>0.19900000000000001</v>
      </c>
      <c r="R1079" s="3">
        <v>0.19900000000000001</v>
      </c>
      <c r="S1079" s="3">
        <v>0.17399999999999999</v>
      </c>
    </row>
    <row r="1080" spans="1:19" x14ac:dyDescent="0.25">
      <c r="A1080">
        <v>2009</v>
      </c>
      <c r="B1080">
        <v>196</v>
      </c>
      <c r="C1080" t="s">
        <v>77</v>
      </c>
      <c r="D1080" t="s">
        <v>188</v>
      </c>
      <c r="E1080" s="3">
        <v>0.21099999999999999</v>
      </c>
      <c r="F1080" s="3">
        <v>0.20899999999999999</v>
      </c>
      <c r="G1080" s="3">
        <v>0.21099999999999999</v>
      </c>
      <c r="H1080" s="3">
        <v>0.16</v>
      </c>
      <c r="I1080" s="3">
        <v>0.183</v>
      </c>
      <c r="J1080" s="3">
        <v>0.20399999999999999</v>
      </c>
      <c r="K1080" s="3">
        <v>0.23100000000000001</v>
      </c>
      <c r="L1080" s="3">
        <v>0.251</v>
      </c>
      <c r="M1080" s="3">
        <v>0.22700000000000001</v>
      </c>
      <c r="N1080" s="3">
        <v>0.16</v>
      </c>
      <c r="O1080" s="3">
        <v>0.156</v>
      </c>
      <c r="P1080" s="3">
        <v>0.129</v>
      </c>
      <c r="Q1080" s="3">
        <v>0.17699999999999999</v>
      </c>
      <c r="R1080" s="3">
        <v>0.19800000000000001</v>
      </c>
      <c r="S1080" s="3">
        <v>0.16700000000000001</v>
      </c>
    </row>
    <row r="1081" spans="1:19" x14ac:dyDescent="0.25">
      <c r="A1081">
        <v>2009</v>
      </c>
      <c r="B1081">
        <v>196</v>
      </c>
      <c r="C1081" t="s">
        <v>77</v>
      </c>
      <c r="D1081" t="s">
        <v>189</v>
      </c>
      <c r="E1081" s="3">
        <v>0.22500000000000001</v>
      </c>
      <c r="F1081" s="3">
        <v>0.21299999999999999</v>
      </c>
      <c r="G1081" s="3">
        <v>0.222</v>
      </c>
      <c r="H1081" s="3">
        <v>0.20599999999999999</v>
      </c>
      <c r="I1081" s="3">
        <v>0.16700000000000001</v>
      </c>
      <c r="J1081" s="3">
        <v>0.20399999999999999</v>
      </c>
      <c r="K1081" s="3">
        <v>0.216</v>
      </c>
      <c r="L1081" s="3">
        <v>0.17599999999999999</v>
      </c>
      <c r="M1081" s="3">
        <v>0.20200000000000001</v>
      </c>
      <c r="N1081" s="3">
        <v>0.24399999999999999</v>
      </c>
      <c r="O1081" s="3">
        <v>0.2</v>
      </c>
      <c r="P1081" s="3">
        <v>0.19400000000000001</v>
      </c>
      <c r="Q1081" s="3">
        <v>0.19700000000000001</v>
      </c>
      <c r="R1081" s="3">
        <v>0.219</v>
      </c>
      <c r="S1081" s="3">
        <v>0.188</v>
      </c>
    </row>
    <row r="1082" spans="1:19" x14ac:dyDescent="0.25">
      <c r="A1082">
        <v>2009</v>
      </c>
      <c r="B1082">
        <v>196</v>
      </c>
      <c r="C1082" t="s">
        <v>77</v>
      </c>
      <c r="D1082" t="s">
        <v>190</v>
      </c>
      <c r="E1082" s="3">
        <v>0.215</v>
      </c>
      <c r="F1082" s="3">
        <v>0.216</v>
      </c>
      <c r="G1082" s="3">
        <v>0.214</v>
      </c>
      <c r="H1082" s="3">
        <v>0.246</v>
      </c>
      <c r="I1082" s="3">
        <v>0.248</v>
      </c>
      <c r="J1082" s="3">
        <v>0.255</v>
      </c>
      <c r="K1082" s="3">
        <v>0.24299999999999999</v>
      </c>
      <c r="L1082" s="3">
        <v>0.251</v>
      </c>
      <c r="M1082" s="3">
        <v>0.25700000000000001</v>
      </c>
      <c r="N1082" s="3">
        <v>0.27500000000000002</v>
      </c>
      <c r="O1082" s="3">
        <v>0.255</v>
      </c>
      <c r="P1082" s="3">
        <v>0.22</v>
      </c>
      <c r="Q1082" s="3">
        <v>0.19900000000000001</v>
      </c>
      <c r="R1082" s="3">
        <v>0.22900000000000001</v>
      </c>
      <c r="S1082" s="3">
        <v>0.191</v>
      </c>
    </row>
    <row r="1083" spans="1:19" x14ac:dyDescent="0.25">
      <c r="A1083">
        <v>2009</v>
      </c>
      <c r="B1083">
        <v>196</v>
      </c>
      <c r="C1083" t="s">
        <v>77</v>
      </c>
      <c r="D1083" t="s">
        <v>191</v>
      </c>
      <c r="E1083" s="3">
        <v>0.223</v>
      </c>
      <c r="F1083" s="3">
        <v>0.221</v>
      </c>
      <c r="G1083" s="3">
        <v>0.246</v>
      </c>
      <c r="H1083" s="3">
        <v>0.23699999999999999</v>
      </c>
      <c r="I1083" s="3">
        <v>0.189</v>
      </c>
      <c r="J1083" s="3">
        <v>0.183</v>
      </c>
      <c r="K1083" s="3">
        <v>0.21199999999999999</v>
      </c>
      <c r="L1083" s="3">
        <v>0.17</v>
      </c>
      <c r="M1083" s="3">
        <v>0.14099999999999999</v>
      </c>
      <c r="N1083" s="3">
        <v>0.13</v>
      </c>
      <c r="O1083" s="3">
        <v>0.11</v>
      </c>
      <c r="P1083" s="3">
        <v>0.109</v>
      </c>
      <c r="Q1083" s="3">
        <v>0.161</v>
      </c>
      <c r="R1083" s="3">
        <v>0.22900000000000001</v>
      </c>
      <c r="S1083" s="3">
        <v>0.193</v>
      </c>
    </row>
    <row r="1084" spans="1:19" x14ac:dyDescent="0.25">
      <c r="A1084">
        <v>2009</v>
      </c>
      <c r="B1084">
        <v>196</v>
      </c>
      <c r="C1084" t="s">
        <v>77</v>
      </c>
      <c r="D1084" t="s">
        <v>192</v>
      </c>
      <c r="E1084" s="3">
        <v>0.2</v>
      </c>
      <c r="F1084" s="3">
        <v>0.20200000000000001</v>
      </c>
      <c r="G1084" s="3">
        <v>0.24199999999999999</v>
      </c>
      <c r="H1084" s="3">
        <v>0.20499999999999999</v>
      </c>
      <c r="I1084" s="3">
        <v>0.24199999999999999</v>
      </c>
      <c r="J1084" s="3">
        <v>0.25600000000000001</v>
      </c>
      <c r="K1084" s="3">
        <v>0.25</v>
      </c>
      <c r="L1084" s="3">
        <v>0.21299999999999999</v>
      </c>
      <c r="M1084" s="3">
        <v>0.217</v>
      </c>
      <c r="N1084" s="3">
        <v>0.20200000000000001</v>
      </c>
      <c r="O1084" s="3">
        <v>0.159</v>
      </c>
      <c r="P1084" s="3">
        <v>0.14199999999999999</v>
      </c>
      <c r="Q1084" s="3">
        <v>0.216</v>
      </c>
      <c r="R1084" s="3">
        <v>0.217</v>
      </c>
      <c r="S1084" s="3">
        <v>0.18</v>
      </c>
    </row>
    <row r="1085" spans="1:19" x14ac:dyDescent="0.25">
      <c r="A1085">
        <v>2009</v>
      </c>
      <c r="B1085">
        <v>196</v>
      </c>
      <c r="C1085" t="s">
        <v>77</v>
      </c>
      <c r="D1085" t="s">
        <v>193</v>
      </c>
      <c r="E1085" s="3">
        <v>0.2</v>
      </c>
      <c r="F1085" s="3">
        <v>0.20799999999999999</v>
      </c>
      <c r="G1085" s="3">
        <v>0.245</v>
      </c>
      <c r="H1085" s="3">
        <v>0.20499999999999999</v>
      </c>
      <c r="I1085" s="3">
        <v>0.23699999999999999</v>
      </c>
      <c r="J1085" s="3">
        <v>0.24</v>
      </c>
      <c r="K1085" s="3">
        <v>0.22700000000000001</v>
      </c>
      <c r="L1085" s="3">
        <v>0.23400000000000001</v>
      </c>
      <c r="M1085" s="3">
        <v>0.254</v>
      </c>
      <c r="N1085" s="3">
        <v>0.25600000000000001</v>
      </c>
      <c r="O1085" s="3">
        <v>0.20200000000000001</v>
      </c>
      <c r="P1085" s="3">
        <v>0.17299999999999999</v>
      </c>
      <c r="Q1085" s="3">
        <v>0.255</v>
      </c>
      <c r="R1085" s="3">
        <v>0.22800000000000001</v>
      </c>
      <c r="S1085" s="3">
        <v>0.193</v>
      </c>
    </row>
    <row r="1086" spans="1:19" x14ac:dyDescent="0.25">
      <c r="A1086">
        <v>2009</v>
      </c>
      <c r="B1086">
        <v>196</v>
      </c>
      <c r="C1086" t="s">
        <v>77</v>
      </c>
      <c r="D1086" t="s">
        <v>194</v>
      </c>
      <c r="E1086" s="3">
        <v>0.23799999999999999</v>
      </c>
      <c r="F1086" s="3">
        <v>0.23799999999999999</v>
      </c>
      <c r="G1086" s="3">
        <v>0.22800000000000001</v>
      </c>
      <c r="H1086" s="3">
        <v>0.219</v>
      </c>
      <c r="I1086" s="3">
        <v>0.192</v>
      </c>
      <c r="J1086" s="3">
        <v>0.18</v>
      </c>
      <c r="K1086" s="3">
        <v>0.153</v>
      </c>
      <c r="L1086" s="3">
        <v>0.14000000000000001</v>
      </c>
      <c r="M1086" s="3">
        <v>0.128</v>
      </c>
      <c r="N1086" s="3">
        <v>0.11700000000000001</v>
      </c>
      <c r="O1086" s="3">
        <v>0.104</v>
      </c>
      <c r="P1086" s="3">
        <v>0.14499999999999999</v>
      </c>
      <c r="Q1086" s="3">
        <v>0.22900000000000001</v>
      </c>
      <c r="R1086" s="3">
        <v>0.21099999999999999</v>
      </c>
      <c r="S1086" s="3">
        <v>0.17199999999999999</v>
      </c>
    </row>
    <row r="1087" spans="1:19" x14ac:dyDescent="0.25">
      <c r="A1087">
        <v>2009</v>
      </c>
      <c r="B1087">
        <v>197</v>
      </c>
      <c r="C1087" t="s">
        <v>77</v>
      </c>
      <c r="D1087" t="s">
        <v>104</v>
      </c>
      <c r="E1087" s="3">
        <v>0.23599999999999999</v>
      </c>
      <c r="F1087" s="3">
        <v>0.23</v>
      </c>
      <c r="G1087" s="3">
        <v>0.221</v>
      </c>
      <c r="H1087" s="3">
        <v>0.20100000000000001</v>
      </c>
      <c r="I1087" s="3">
        <v>0.19500000000000001</v>
      </c>
      <c r="J1087" s="3">
        <v>0.20899999999999999</v>
      </c>
      <c r="K1087" s="3">
        <v>0.20899999999999999</v>
      </c>
      <c r="L1087" s="3">
        <v>0.19400000000000001</v>
      </c>
      <c r="M1087" s="3">
        <v>0.20599999999999999</v>
      </c>
      <c r="N1087" s="3">
        <v>0.21299999999999999</v>
      </c>
      <c r="O1087" s="3">
        <v>0.156</v>
      </c>
      <c r="P1087" s="3">
        <v>0.125</v>
      </c>
      <c r="Q1087" s="3">
        <v>0.13100000000000001</v>
      </c>
      <c r="R1087" s="3">
        <v>0.14099999999999999</v>
      </c>
      <c r="S1087" s="3">
        <v>0.112</v>
      </c>
    </row>
    <row r="1088" spans="1:19" x14ac:dyDescent="0.25">
      <c r="A1088">
        <v>2009</v>
      </c>
      <c r="B1088">
        <v>197</v>
      </c>
      <c r="C1088" t="s">
        <v>77</v>
      </c>
      <c r="D1088" t="s">
        <v>105</v>
      </c>
      <c r="E1088" s="3">
        <v>0.25700000000000001</v>
      </c>
      <c r="F1088" s="3">
        <v>0.248</v>
      </c>
      <c r="G1088" s="3">
        <v>0.23799999999999999</v>
      </c>
      <c r="H1088" s="3">
        <v>0.22800000000000001</v>
      </c>
      <c r="I1088" s="3">
        <v>0.27200000000000002</v>
      </c>
      <c r="J1088" s="3">
        <v>0.22700000000000001</v>
      </c>
      <c r="K1088" s="3">
        <v>0.21199999999999999</v>
      </c>
      <c r="L1088" s="3">
        <v>0.224</v>
      </c>
      <c r="M1088" s="3">
        <v>0.23899999999999999</v>
      </c>
      <c r="N1088" s="3">
        <v>0.24</v>
      </c>
      <c r="O1088" s="3">
        <v>0.22500000000000001</v>
      </c>
      <c r="P1088" s="3">
        <v>0.20499999999999999</v>
      </c>
      <c r="Q1088" s="3">
        <v>0.155</v>
      </c>
      <c r="R1088" s="3">
        <v>0.16600000000000001</v>
      </c>
      <c r="S1088" s="3">
        <v>0.13400000000000001</v>
      </c>
    </row>
    <row r="1089" spans="1:19" x14ac:dyDescent="0.25">
      <c r="A1089">
        <v>2009</v>
      </c>
      <c r="B1089">
        <v>197</v>
      </c>
      <c r="C1089" t="s">
        <v>77</v>
      </c>
      <c r="D1089" t="s">
        <v>106</v>
      </c>
      <c r="E1089" s="3">
        <v>0.22700000000000001</v>
      </c>
      <c r="F1089" s="3">
        <v>0.222</v>
      </c>
      <c r="G1089" s="3">
        <v>0.19900000000000001</v>
      </c>
      <c r="H1089" s="3">
        <v>0.20499999999999999</v>
      </c>
      <c r="I1089" s="3">
        <v>0.22900000000000001</v>
      </c>
      <c r="J1089" s="3">
        <v>0.22500000000000001</v>
      </c>
      <c r="K1089" s="3">
        <v>0.23</v>
      </c>
      <c r="L1089" s="3">
        <v>0.223</v>
      </c>
      <c r="M1089" s="3">
        <v>0.20399999999999999</v>
      </c>
      <c r="N1089" s="3">
        <v>0.32800000000000001</v>
      </c>
      <c r="O1089" s="3">
        <v>0.309</v>
      </c>
      <c r="P1089" s="3">
        <v>0.14299999999999999</v>
      </c>
      <c r="Q1089" s="3">
        <v>0.125</v>
      </c>
      <c r="R1089" s="3">
        <v>0.154</v>
      </c>
      <c r="S1089" s="3">
        <v>0.13100000000000001</v>
      </c>
    </row>
    <row r="1090" spans="1:19" x14ac:dyDescent="0.25">
      <c r="A1090">
        <v>2009</v>
      </c>
      <c r="B1090">
        <v>197</v>
      </c>
      <c r="C1090" t="s">
        <v>77</v>
      </c>
      <c r="D1090" t="s">
        <v>107</v>
      </c>
      <c r="E1090" s="3">
        <v>0.26400000000000001</v>
      </c>
      <c r="F1090" s="3">
        <v>0.24399999999999999</v>
      </c>
      <c r="G1090" s="3">
        <v>0.251</v>
      </c>
      <c r="H1090" s="3">
        <v>0.253</v>
      </c>
      <c r="I1090" s="3">
        <v>0.29499999999999998</v>
      </c>
      <c r="J1090" s="3">
        <v>0.27</v>
      </c>
      <c r="K1090" s="3">
        <v>0.252</v>
      </c>
      <c r="L1090" s="3">
        <v>0.221</v>
      </c>
      <c r="M1090" s="3">
        <v>0.23400000000000001</v>
      </c>
      <c r="N1090" s="3">
        <v>0.24099999999999999</v>
      </c>
      <c r="O1090" s="3">
        <v>0.189</v>
      </c>
      <c r="P1090" s="3">
        <v>0.161</v>
      </c>
      <c r="Q1090" s="3">
        <v>0.14399999999999999</v>
      </c>
      <c r="R1090" s="3">
        <v>0.15</v>
      </c>
      <c r="S1090" s="3">
        <v>0.13900000000000001</v>
      </c>
    </row>
    <row r="1091" spans="1:19" x14ac:dyDescent="0.25">
      <c r="A1091">
        <v>2009</v>
      </c>
      <c r="B1091">
        <v>197</v>
      </c>
      <c r="C1091" t="s">
        <v>77</v>
      </c>
      <c r="D1091" t="s">
        <v>108</v>
      </c>
      <c r="E1091" s="3">
        <v>0.24</v>
      </c>
      <c r="F1091" s="3">
        <v>0.23799999999999999</v>
      </c>
      <c r="G1091" s="3">
        <v>0.23100000000000001</v>
      </c>
      <c r="H1091" s="3">
        <v>0.249</v>
      </c>
      <c r="I1091" s="3">
        <v>0.25800000000000001</v>
      </c>
      <c r="J1091" s="3">
        <v>0.26400000000000001</v>
      </c>
      <c r="K1091" s="3">
        <v>0.249</v>
      </c>
      <c r="L1091" s="3">
        <v>0.22600000000000001</v>
      </c>
      <c r="M1091" s="3">
        <v>0.20599999999999999</v>
      </c>
      <c r="N1091" s="3">
        <v>0.14000000000000001</v>
      </c>
      <c r="O1091" s="3">
        <v>0.14099999999999999</v>
      </c>
      <c r="P1091" s="3">
        <v>0.123</v>
      </c>
      <c r="Q1091" s="3">
        <v>0.16400000000000001</v>
      </c>
      <c r="R1091" s="3">
        <v>0.17399999999999999</v>
      </c>
      <c r="S1091" s="3">
        <v>0.13600000000000001</v>
      </c>
    </row>
    <row r="1092" spans="1:19" x14ac:dyDescent="0.25">
      <c r="A1092">
        <v>2009</v>
      </c>
      <c r="B1092">
        <v>197</v>
      </c>
      <c r="C1092" t="s">
        <v>77</v>
      </c>
      <c r="D1092" t="s">
        <v>109</v>
      </c>
      <c r="E1092" s="3">
        <v>0.23100000000000001</v>
      </c>
      <c r="F1092" s="3">
        <v>0.217</v>
      </c>
      <c r="G1092" s="3">
        <v>0.251</v>
      </c>
      <c r="H1092" s="3">
        <v>0.251</v>
      </c>
      <c r="I1092" s="3">
        <v>0.224</v>
      </c>
      <c r="J1092" s="3">
        <v>0.24399999999999999</v>
      </c>
      <c r="K1092" s="3">
        <v>0.24399999999999999</v>
      </c>
      <c r="L1092" s="3">
        <v>0.19500000000000001</v>
      </c>
      <c r="M1092" s="3">
        <v>0.19900000000000001</v>
      </c>
      <c r="N1092" s="3">
        <v>0.20799999999999999</v>
      </c>
      <c r="O1092" s="3">
        <v>0.17899999999999999</v>
      </c>
      <c r="P1092" s="3">
        <v>0.13400000000000001</v>
      </c>
      <c r="Q1092" s="3">
        <v>0.10299999999999999</v>
      </c>
      <c r="R1092" s="3">
        <v>0.14699999999999999</v>
      </c>
      <c r="S1092" s="3">
        <v>0.13700000000000001</v>
      </c>
    </row>
    <row r="1093" spans="1:19" x14ac:dyDescent="0.25">
      <c r="A1093">
        <v>2009</v>
      </c>
      <c r="B1093">
        <v>197</v>
      </c>
      <c r="C1093" t="s">
        <v>77</v>
      </c>
      <c r="D1093" t="s">
        <v>110</v>
      </c>
      <c r="E1093" s="3">
        <v>0.19900000000000001</v>
      </c>
      <c r="F1093" s="3">
        <v>0.222</v>
      </c>
      <c r="G1093" s="3">
        <v>0.24099999999999999</v>
      </c>
      <c r="H1093" s="3">
        <v>0.216</v>
      </c>
      <c r="I1093" s="3">
        <v>0.23200000000000001</v>
      </c>
      <c r="J1093" s="3">
        <v>0.23</v>
      </c>
      <c r="K1093" s="3">
        <v>0.23100000000000001</v>
      </c>
      <c r="L1093" s="3">
        <v>0.247</v>
      </c>
      <c r="M1093" s="3">
        <v>0.14399999999999999</v>
      </c>
      <c r="N1093" s="3">
        <v>0.13600000000000001</v>
      </c>
      <c r="O1093" s="3">
        <v>0.158</v>
      </c>
      <c r="P1093" s="3">
        <v>0.17899999999999999</v>
      </c>
      <c r="Q1093" s="3">
        <v>0.20200000000000001</v>
      </c>
      <c r="R1093" s="3">
        <v>0.182</v>
      </c>
      <c r="S1093" s="3">
        <v>0.14899999999999999</v>
      </c>
    </row>
    <row r="1094" spans="1:19" x14ac:dyDescent="0.25">
      <c r="A1094">
        <v>2009</v>
      </c>
      <c r="B1094">
        <v>197</v>
      </c>
      <c r="C1094" t="s">
        <v>77</v>
      </c>
      <c r="D1094" t="s">
        <v>125</v>
      </c>
      <c r="E1094" s="3">
        <v>0.22700000000000001</v>
      </c>
      <c r="F1094" s="3">
        <v>0.26900000000000002</v>
      </c>
      <c r="G1094" s="3">
        <v>0.252</v>
      </c>
      <c r="H1094" s="3">
        <v>0.23599999999999999</v>
      </c>
      <c r="I1094" s="3">
        <v>0.222</v>
      </c>
      <c r="J1094" s="3">
        <v>0.23499999999999999</v>
      </c>
      <c r="K1094" s="3">
        <v>0.23400000000000001</v>
      </c>
      <c r="L1094" s="3">
        <v>0.23100000000000001</v>
      </c>
      <c r="M1094" s="3">
        <v>0.22500000000000001</v>
      </c>
      <c r="N1094" s="3">
        <v>0.22600000000000001</v>
      </c>
      <c r="O1094" s="3">
        <v>0.22700000000000001</v>
      </c>
      <c r="P1094" s="3">
        <v>0.16800000000000001</v>
      </c>
      <c r="Q1094" s="3">
        <v>0.151</v>
      </c>
      <c r="R1094" s="3">
        <v>0.128</v>
      </c>
      <c r="S1094" s="3">
        <v>0.10299999999999999</v>
      </c>
    </row>
    <row r="1095" spans="1:19" x14ac:dyDescent="0.25">
      <c r="A1095">
        <v>2009</v>
      </c>
      <c r="B1095">
        <v>197</v>
      </c>
      <c r="C1095" t="s">
        <v>77</v>
      </c>
      <c r="D1095" t="s">
        <v>126</v>
      </c>
      <c r="E1095" s="3">
        <v>0.20399999999999999</v>
      </c>
      <c r="F1095" s="3">
        <v>0.224</v>
      </c>
      <c r="G1095" s="3">
        <v>0.224</v>
      </c>
      <c r="H1095" s="3">
        <v>0.22800000000000001</v>
      </c>
      <c r="I1095" s="3">
        <v>0.26200000000000001</v>
      </c>
      <c r="J1095" s="3">
        <v>0.26500000000000001</v>
      </c>
      <c r="K1095" s="3">
        <v>0.25700000000000001</v>
      </c>
      <c r="L1095" s="3">
        <v>0.23400000000000001</v>
      </c>
      <c r="M1095" s="3">
        <v>0.23300000000000001</v>
      </c>
      <c r="N1095" s="3">
        <v>0.25900000000000001</v>
      </c>
      <c r="O1095" s="3">
        <v>0.25800000000000001</v>
      </c>
      <c r="P1095" s="3">
        <v>0.182</v>
      </c>
      <c r="Q1095" s="3">
        <v>0.15</v>
      </c>
      <c r="R1095" s="3">
        <v>0.14199999999999999</v>
      </c>
      <c r="S1095" s="3">
        <v>0.1</v>
      </c>
    </row>
    <row r="1096" spans="1:19" x14ac:dyDescent="0.25">
      <c r="A1096">
        <v>2009</v>
      </c>
      <c r="B1096">
        <v>197</v>
      </c>
      <c r="C1096" t="s">
        <v>77</v>
      </c>
      <c r="D1096" t="s">
        <v>127</v>
      </c>
      <c r="E1096" s="3">
        <v>9.6000000000000002E-2</v>
      </c>
      <c r="F1096" s="3">
        <v>0.14499999999999999</v>
      </c>
      <c r="G1096" s="3">
        <v>0.19700000000000001</v>
      </c>
      <c r="H1096" s="3">
        <v>0.23300000000000001</v>
      </c>
      <c r="I1096" s="3">
        <v>0.214</v>
      </c>
      <c r="J1096" s="3">
        <v>0.249</v>
      </c>
      <c r="K1096" s="3">
        <v>0.25700000000000001</v>
      </c>
      <c r="L1096" s="3">
        <v>0.25600000000000001</v>
      </c>
      <c r="M1096" s="3">
        <v>0.23699999999999999</v>
      </c>
      <c r="N1096" s="3">
        <v>0.23899999999999999</v>
      </c>
      <c r="O1096" s="3">
        <v>0.24099999999999999</v>
      </c>
      <c r="P1096" s="3">
        <v>0.18099999999999999</v>
      </c>
      <c r="Q1096" s="3">
        <v>0.154</v>
      </c>
      <c r="R1096" s="3">
        <v>0.16300000000000001</v>
      </c>
      <c r="S1096" s="3">
        <v>0.13300000000000001</v>
      </c>
    </row>
    <row r="1097" spans="1:19" x14ac:dyDescent="0.25">
      <c r="A1097">
        <v>2009</v>
      </c>
      <c r="B1097">
        <v>197</v>
      </c>
      <c r="C1097" t="s">
        <v>77</v>
      </c>
      <c r="D1097" t="s">
        <v>128</v>
      </c>
      <c r="E1097" s="3">
        <v>0.183</v>
      </c>
      <c r="F1097" s="3">
        <v>0.186</v>
      </c>
      <c r="G1097" s="3">
        <v>0.2</v>
      </c>
      <c r="H1097" s="3">
        <v>0.19700000000000001</v>
      </c>
      <c r="I1097" s="3">
        <v>0.185</v>
      </c>
      <c r="J1097" s="3">
        <v>0.192</v>
      </c>
      <c r="K1097" s="3">
        <v>0.20499999999999999</v>
      </c>
      <c r="L1097" s="3">
        <v>0.22800000000000001</v>
      </c>
      <c r="M1097" s="3">
        <v>0.224</v>
      </c>
      <c r="N1097" s="3">
        <v>0.223</v>
      </c>
      <c r="O1097" s="3">
        <v>0.224</v>
      </c>
      <c r="P1097" s="3">
        <v>0.183</v>
      </c>
      <c r="Q1097" s="3">
        <v>0.17199999999999999</v>
      </c>
      <c r="R1097" s="3">
        <v>0.151</v>
      </c>
      <c r="S1097" s="3">
        <v>0.122</v>
      </c>
    </row>
    <row r="1098" spans="1:19" x14ac:dyDescent="0.25">
      <c r="A1098">
        <v>2009</v>
      </c>
      <c r="B1098">
        <v>197</v>
      </c>
      <c r="C1098" t="s">
        <v>77</v>
      </c>
      <c r="D1098" t="s">
        <v>129</v>
      </c>
      <c r="E1098" s="3">
        <v>0.16400000000000001</v>
      </c>
      <c r="F1098" s="3">
        <v>0.188</v>
      </c>
      <c r="G1098" s="3">
        <v>0.183</v>
      </c>
      <c r="H1098" s="3">
        <v>0.18099999999999999</v>
      </c>
      <c r="I1098" s="3">
        <v>0.185</v>
      </c>
      <c r="J1098" s="3">
        <v>0.19700000000000001</v>
      </c>
      <c r="K1098" s="3">
        <v>0.22500000000000001</v>
      </c>
      <c r="L1098" s="3">
        <v>0.246</v>
      </c>
      <c r="M1098" s="3">
        <v>0.26</v>
      </c>
      <c r="N1098" s="3">
        <v>0.26400000000000001</v>
      </c>
      <c r="O1098" s="3">
        <v>0.22700000000000001</v>
      </c>
      <c r="P1098" s="3">
        <v>0.193</v>
      </c>
      <c r="Q1098" s="3">
        <v>0.184</v>
      </c>
      <c r="R1098" s="3">
        <v>0.16200000000000001</v>
      </c>
      <c r="S1098" s="3">
        <v>0.13</v>
      </c>
    </row>
    <row r="1099" spans="1:19" x14ac:dyDescent="0.25">
      <c r="A1099">
        <v>2009</v>
      </c>
      <c r="B1099">
        <v>197</v>
      </c>
      <c r="C1099" t="s">
        <v>77</v>
      </c>
      <c r="D1099" t="s">
        <v>130</v>
      </c>
      <c r="E1099" s="3">
        <v>0.224</v>
      </c>
      <c r="F1099" s="3">
        <v>0.23300000000000001</v>
      </c>
      <c r="G1099" s="3">
        <v>0.25900000000000001</v>
      </c>
      <c r="H1099" s="3">
        <v>0.25900000000000001</v>
      </c>
      <c r="I1099" s="3">
        <v>0.23899999999999999</v>
      </c>
      <c r="J1099" s="3">
        <v>0.23400000000000001</v>
      </c>
      <c r="K1099" s="3">
        <v>0.23</v>
      </c>
      <c r="L1099" s="3">
        <v>0.19600000000000001</v>
      </c>
      <c r="M1099" s="3">
        <v>0.18</v>
      </c>
      <c r="N1099" s="3">
        <v>0.193</v>
      </c>
      <c r="O1099" s="3">
        <v>0.19600000000000001</v>
      </c>
      <c r="P1099" s="3">
        <v>0.19600000000000001</v>
      </c>
      <c r="Q1099" s="3">
        <v>0.19700000000000001</v>
      </c>
      <c r="R1099" s="3">
        <v>0.17199999999999999</v>
      </c>
      <c r="S1099" s="3">
        <v>0.13100000000000001</v>
      </c>
    </row>
    <row r="1100" spans="1:19" x14ac:dyDescent="0.25">
      <c r="A1100">
        <v>2009</v>
      </c>
      <c r="B1100">
        <v>197</v>
      </c>
      <c r="C1100" t="s">
        <v>77</v>
      </c>
      <c r="D1100" t="s">
        <v>131</v>
      </c>
      <c r="E1100" s="3">
        <v>0.14199999999999999</v>
      </c>
      <c r="F1100" s="3">
        <v>0.16500000000000001</v>
      </c>
      <c r="G1100" s="3">
        <v>0.22500000000000001</v>
      </c>
      <c r="H1100" s="3">
        <v>0.20799999999999999</v>
      </c>
      <c r="I1100" s="3">
        <v>0.22700000000000001</v>
      </c>
      <c r="J1100" s="3">
        <v>0.217</v>
      </c>
      <c r="K1100" s="3">
        <v>0.217</v>
      </c>
      <c r="L1100" s="3">
        <v>0.215</v>
      </c>
      <c r="M1100" s="3">
        <v>0.216</v>
      </c>
      <c r="N1100" s="3">
        <v>0.16500000000000001</v>
      </c>
      <c r="O1100" s="3">
        <v>0.13700000000000001</v>
      </c>
      <c r="P1100" s="3">
        <v>0.152</v>
      </c>
      <c r="Q1100" s="3">
        <v>0.16900000000000001</v>
      </c>
      <c r="R1100" s="3">
        <v>0.17</v>
      </c>
      <c r="S1100" s="3">
        <v>0.14000000000000001</v>
      </c>
    </row>
    <row r="1101" spans="1:19" x14ac:dyDescent="0.25">
      <c r="A1101">
        <v>2009</v>
      </c>
      <c r="B1101">
        <v>197</v>
      </c>
      <c r="C1101" t="s">
        <v>77</v>
      </c>
      <c r="D1101" t="s">
        <v>160</v>
      </c>
      <c r="E1101" s="3">
        <v>0.22500000000000001</v>
      </c>
      <c r="F1101" s="3">
        <v>0.17399999999999999</v>
      </c>
      <c r="G1101" s="3">
        <v>0.20699999999999999</v>
      </c>
      <c r="H1101" s="3">
        <v>0.23499999999999999</v>
      </c>
      <c r="I1101" s="3">
        <v>0.23799999999999999</v>
      </c>
      <c r="J1101" s="3">
        <v>0.217</v>
      </c>
      <c r="K1101" s="3">
        <v>0.216</v>
      </c>
      <c r="L1101" s="3">
        <v>0.22</v>
      </c>
      <c r="M1101" s="3">
        <v>0.21099999999999999</v>
      </c>
      <c r="N1101" s="3">
        <v>0.18099999999999999</v>
      </c>
      <c r="O1101" s="3">
        <v>0.156</v>
      </c>
      <c r="P1101" s="3">
        <v>0.17699999999999999</v>
      </c>
      <c r="Q1101" s="3">
        <v>0.249</v>
      </c>
      <c r="R1101" s="3">
        <v>0.22600000000000001</v>
      </c>
      <c r="S1101" s="3">
        <v>0.188</v>
      </c>
    </row>
    <row r="1102" spans="1:19" x14ac:dyDescent="0.25">
      <c r="A1102">
        <v>2009</v>
      </c>
      <c r="B1102">
        <v>197</v>
      </c>
      <c r="C1102" t="s">
        <v>77</v>
      </c>
      <c r="D1102" t="s">
        <v>161</v>
      </c>
      <c r="E1102" s="3">
        <v>0.249</v>
      </c>
      <c r="F1102" s="3">
        <v>0.22</v>
      </c>
      <c r="G1102" s="3">
        <v>0.23200000000000001</v>
      </c>
      <c r="H1102" s="3">
        <v>0.24399999999999999</v>
      </c>
      <c r="I1102" s="3">
        <v>0.17799999999999999</v>
      </c>
      <c r="J1102" s="3">
        <v>0.249</v>
      </c>
      <c r="K1102" s="3">
        <v>0.27200000000000002</v>
      </c>
      <c r="L1102" s="3">
        <v>0.24299999999999999</v>
      </c>
      <c r="M1102" s="3">
        <v>0.23499999999999999</v>
      </c>
      <c r="N1102" s="3">
        <v>0.223</v>
      </c>
      <c r="O1102" s="3">
        <v>0.17799999999999999</v>
      </c>
      <c r="P1102" s="3">
        <v>0.20699999999999999</v>
      </c>
      <c r="Q1102" s="3">
        <v>0.221</v>
      </c>
      <c r="R1102" s="3">
        <v>0.20200000000000001</v>
      </c>
      <c r="S1102" s="3">
        <v>0.17599999999999999</v>
      </c>
    </row>
    <row r="1103" spans="1:19" x14ac:dyDescent="0.25">
      <c r="A1103">
        <v>2009</v>
      </c>
      <c r="B1103">
        <v>197</v>
      </c>
      <c r="C1103" t="s">
        <v>77</v>
      </c>
      <c r="D1103" t="s">
        <v>162</v>
      </c>
      <c r="E1103" s="3">
        <v>0.20499999999999999</v>
      </c>
      <c r="F1103" s="3">
        <v>0.20499999999999999</v>
      </c>
      <c r="G1103" s="3">
        <v>0.219</v>
      </c>
      <c r="H1103" s="3">
        <v>0.25</v>
      </c>
      <c r="I1103" s="3">
        <v>0.20100000000000001</v>
      </c>
      <c r="J1103" s="3">
        <v>0.255</v>
      </c>
      <c r="K1103" s="3">
        <v>0.26700000000000002</v>
      </c>
      <c r="L1103" s="3">
        <v>0.26400000000000001</v>
      </c>
      <c r="M1103" s="3">
        <v>0.27900000000000003</v>
      </c>
      <c r="N1103" s="3">
        <v>0.255</v>
      </c>
      <c r="O1103" s="3">
        <v>0.215</v>
      </c>
      <c r="P1103" s="3">
        <v>0.17100000000000001</v>
      </c>
      <c r="Q1103" s="3">
        <v>0.19500000000000001</v>
      </c>
      <c r="R1103" s="3">
        <v>0.22</v>
      </c>
      <c r="S1103" s="3">
        <v>0.18</v>
      </c>
    </row>
    <row r="1104" spans="1:19" x14ac:dyDescent="0.25">
      <c r="A1104">
        <v>2009</v>
      </c>
      <c r="B1104">
        <v>197</v>
      </c>
      <c r="C1104" t="s">
        <v>77</v>
      </c>
      <c r="D1104" t="s">
        <v>163</v>
      </c>
      <c r="E1104" s="3">
        <v>0.2</v>
      </c>
      <c r="F1104" s="3">
        <v>0.2</v>
      </c>
      <c r="G1104" s="3">
        <v>0.222</v>
      </c>
      <c r="H1104" s="3">
        <v>0.255</v>
      </c>
      <c r="I1104" s="3">
        <v>0.20399999999999999</v>
      </c>
      <c r="J1104" s="3">
        <v>0.21199999999999999</v>
      </c>
      <c r="K1104" s="3">
        <v>0.248</v>
      </c>
      <c r="L1104" s="3">
        <v>0.28499999999999998</v>
      </c>
      <c r="M1104" s="3">
        <v>0.23799999999999999</v>
      </c>
      <c r="N1104" s="3">
        <v>0.21199999999999999</v>
      </c>
      <c r="O1104" s="3">
        <v>0.183</v>
      </c>
      <c r="P1104" s="3">
        <v>0.17599999999999999</v>
      </c>
      <c r="Q1104" s="3">
        <v>0.216</v>
      </c>
      <c r="R1104" s="3">
        <v>0.20699999999999999</v>
      </c>
      <c r="S1104" s="3">
        <v>0.17799999999999999</v>
      </c>
    </row>
    <row r="1105" spans="1:19" x14ac:dyDescent="0.25">
      <c r="A1105">
        <v>2009</v>
      </c>
      <c r="B1105">
        <v>197</v>
      </c>
      <c r="C1105" t="s">
        <v>77</v>
      </c>
      <c r="D1105" t="s">
        <v>164</v>
      </c>
      <c r="E1105" s="3">
        <v>0.23799999999999999</v>
      </c>
      <c r="F1105" s="3">
        <v>0.23499999999999999</v>
      </c>
      <c r="G1105" s="3">
        <v>0.255</v>
      </c>
      <c r="H1105" s="3">
        <v>0.24399999999999999</v>
      </c>
      <c r="I1105" s="3">
        <v>0.219</v>
      </c>
      <c r="J1105" s="3">
        <v>0.23400000000000001</v>
      </c>
      <c r="K1105" s="3">
        <v>0.20899999999999999</v>
      </c>
      <c r="L1105" s="3">
        <v>0.17899999999999999</v>
      </c>
      <c r="M1105" s="3">
        <v>0.17399999999999999</v>
      </c>
      <c r="N1105" s="3">
        <v>0.155</v>
      </c>
      <c r="O1105" s="3">
        <v>0.16300000000000001</v>
      </c>
      <c r="P1105" s="3">
        <v>0.157</v>
      </c>
      <c r="Q1105" s="3">
        <v>0.18099999999999999</v>
      </c>
      <c r="R1105" s="3">
        <v>0.19600000000000001</v>
      </c>
      <c r="S1105" s="3">
        <v>0.17599999999999999</v>
      </c>
    </row>
    <row r="1106" spans="1:19" x14ac:dyDescent="0.25">
      <c r="A1106">
        <v>2009</v>
      </c>
      <c r="B1106">
        <v>197</v>
      </c>
      <c r="C1106" t="s">
        <v>77</v>
      </c>
      <c r="D1106" t="s">
        <v>165</v>
      </c>
      <c r="E1106" s="3">
        <v>0.219</v>
      </c>
      <c r="F1106" s="3">
        <v>0.222</v>
      </c>
      <c r="G1106" s="3">
        <v>0.248</v>
      </c>
      <c r="H1106" s="3">
        <v>0.17100000000000001</v>
      </c>
      <c r="I1106" s="3">
        <v>0.17299999999999999</v>
      </c>
      <c r="J1106" s="3">
        <v>0.23899999999999999</v>
      </c>
      <c r="K1106" s="3">
        <v>0.22600000000000001</v>
      </c>
      <c r="L1106" s="3">
        <v>0.124</v>
      </c>
      <c r="M1106" s="3">
        <v>0.151</v>
      </c>
      <c r="N1106" s="3">
        <v>0.16</v>
      </c>
      <c r="O1106" s="3">
        <v>0.13300000000000001</v>
      </c>
      <c r="P1106" s="3">
        <v>0.14799999999999999</v>
      </c>
      <c r="Q1106" s="3">
        <v>0.2</v>
      </c>
      <c r="R1106" s="3">
        <v>0.19400000000000001</v>
      </c>
      <c r="S1106" s="3">
        <v>0.16500000000000001</v>
      </c>
    </row>
    <row r="1107" spans="1:19" x14ac:dyDescent="0.25">
      <c r="A1107">
        <v>2009</v>
      </c>
      <c r="B1107">
        <v>197</v>
      </c>
      <c r="C1107" t="s">
        <v>77</v>
      </c>
      <c r="D1107" t="s">
        <v>166</v>
      </c>
      <c r="E1107" s="3">
        <v>0.22</v>
      </c>
      <c r="F1107" s="3">
        <v>0.21099999999999999</v>
      </c>
      <c r="G1107" s="3">
        <v>0.23699999999999999</v>
      </c>
      <c r="H1107" s="3">
        <v>0.20300000000000001</v>
      </c>
      <c r="I1107" s="3">
        <v>0.223</v>
      </c>
      <c r="J1107" s="3">
        <v>0.248</v>
      </c>
      <c r="K1107" s="3">
        <v>0.18099999999999999</v>
      </c>
      <c r="L1107" s="3">
        <v>0.20899999999999999</v>
      </c>
      <c r="M1107" s="3">
        <v>0.14599999999999999</v>
      </c>
      <c r="N1107" s="3">
        <v>0.114</v>
      </c>
      <c r="O1107" s="3">
        <v>0.10100000000000001</v>
      </c>
      <c r="P1107" s="3">
        <v>0.126</v>
      </c>
      <c r="Q1107" s="3">
        <v>0.17699999999999999</v>
      </c>
      <c r="R1107" s="3">
        <v>0.187</v>
      </c>
      <c r="S1107" s="3">
        <v>0.156</v>
      </c>
    </row>
    <row r="1108" spans="1:19" x14ac:dyDescent="0.25">
      <c r="A1108">
        <v>2009</v>
      </c>
      <c r="B1108">
        <v>197</v>
      </c>
      <c r="C1108" t="s">
        <v>77</v>
      </c>
      <c r="D1108" t="s">
        <v>174</v>
      </c>
      <c r="E1108" s="3">
        <v>0.21</v>
      </c>
      <c r="F1108" s="3">
        <v>0.19600000000000001</v>
      </c>
      <c r="G1108" s="3">
        <v>0.2</v>
      </c>
      <c r="H1108" s="3">
        <v>0.2</v>
      </c>
      <c r="I1108" s="3">
        <v>0.188</v>
      </c>
      <c r="J1108" s="3">
        <v>0.22600000000000001</v>
      </c>
      <c r="K1108" s="3">
        <v>0.26</v>
      </c>
      <c r="L1108" s="3">
        <v>0.246</v>
      </c>
      <c r="M1108" s="3">
        <v>0.25700000000000001</v>
      </c>
      <c r="N1108" s="3">
        <v>0.25600000000000001</v>
      </c>
      <c r="O1108" s="3">
        <v>0.193</v>
      </c>
      <c r="P1108" s="3">
        <v>0.16300000000000001</v>
      </c>
      <c r="Q1108" s="3">
        <v>0.159</v>
      </c>
      <c r="R1108" s="3">
        <v>0.224</v>
      </c>
      <c r="S1108" s="3">
        <v>0.182</v>
      </c>
    </row>
    <row r="1109" spans="1:19" x14ac:dyDescent="0.25">
      <c r="A1109">
        <v>2009</v>
      </c>
      <c r="B1109">
        <v>197</v>
      </c>
      <c r="C1109" t="s">
        <v>77</v>
      </c>
      <c r="D1109" t="s">
        <v>175</v>
      </c>
      <c r="E1109" s="3">
        <v>0.19</v>
      </c>
      <c r="F1109" s="3">
        <v>0.19400000000000001</v>
      </c>
      <c r="G1109" s="3">
        <v>0.20899999999999999</v>
      </c>
      <c r="H1109" s="3">
        <v>0.224</v>
      </c>
      <c r="I1109" s="3">
        <v>0.249</v>
      </c>
      <c r="J1109" s="3">
        <v>0.18</v>
      </c>
      <c r="K1109" s="3">
        <v>0.22600000000000001</v>
      </c>
      <c r="L1109" s="3">
        <v>0.20599999999999999</v>
      </c>
      <c r="M1109" s="3">
        <v>0.215</v>
      </c>
      <c r="N1109" s="3">
        <v>0.20799999999999999</v>
      </c>
      <c r="O1109" s="3">
        <v>0.20100000000000001</v>
      </c>
      <c r="P1109" s="3">
        <v>0.20499999999999999</v>
      </c>
      <c r="Q1109" s="3">
        <v>0.184</v>
      </c>
      <c r="R1109" s="3">
        <v>0.24199999999999999</v>
      </c>
      <c r="S1109" s="3">
        <v>0.20399999999999999</v>
      </c>
    </row>
    <row r="1110" spans="1:19" x14ac:dyDescent="0.25">
      <c r="A1110">
        <v>2009</v>
      </c>
      <c r="B1110">
        <v>197</v>
      </c>
      <c r="C1110" t="s">
        <v>77</v>
      </c>
      <c r="D1110" t="s">
        <v>176</v>
      </c>
      <c r="E1110" s="3">
        <v>0.251</v>
      </c>
      <c r="F1110" s="3">
        <v>0.249</v>
      </c>
      <c r="G1110" s="3">
        <v>0.27</v>
      </c>
      <c r="H1110" s="3">
        <v>0.26400000000000001</v>
      </c>
      <c r="I1110" s="3">
        <v>0.216</v>
      </c>
      <c r="J1110" s="3">
        <v>0.26200000000000001</v>
      </c>
      <c r="K1110" s="3">
        <v>0.22900000000000001</v>
      </c>
      <c r="L1110" s="3">
        <v>0.17399999999999999</v>
      </c>
      <c r="M1110" s="3">
        <v>0.157</v>
      </c>
      <c r="N1110" s="3">
        <v>0.14899999999999999</v>
      </c>
      <c r="O1110" s="3">
        <v>0.154</v>
      </c>
      <c r="P1110" s="3">
        <v>0.128</v>
      </c>
      <c r="Q1110" s="3">
        <v>0.156</v>
      </c>
      <c r="R1110" s="3">
        <v>0.214</v>
      </c>
      <c r="S1110" s="3">
        <v>0.192</v>
      </c>
    </row>
    <row r="1111" spans="1:19" x14ac:dyDescent="0.25">
      <c r="A1111">
        <v>2009</v>
      </c>
      <c r="B1111">
        <v>197</v>
      </c>
      <c r="C1111" t="s">
        <v>77</v>
      </c>
      <c r="D1111" t="s">
        <v>177</v>
      </c>
      <c r="E1111" s="3">
        <v>0.23799999999999999</v>
      </c>
      <c r="F1111" s="3">
        <v>0.223</v>
      </c>
      <c r="G1111" s="3">
        <v>0.23</v>
      </c>
      <c r="H1111" s="3">
        <v>0.23899999999999999</v>
      </c>
      <c r="I1111" s="3">
        <v>0.17799999999999999</v>
      </c>
      <c r="J1111" s="3">
        <v>0.24</v>
      </c>
      <c r="K1111" s="3">
        <v>0.26800000000000002</v>
      </c>
      <c r="L1111" s="3">
        <v>0.28799999999999998</v>
      </c>
      <c r="M1111" s="3">
        <v>0.26700000000000002</v>
      </c>
      <c r="N1111" s="3">
        <v>0.20100000000000001</v>
      </c>
      <c r="O1111" s="3">
        <v>0.216</v>
      </c>
      <c r="P1111" s="3">
        <v>0.2</v>
      </c>
      <c r="Q1111" s="3">
        <v>0.2</v>
      </c>
      <c r="R1111" s="3">
        <v>0.24</v>
      </c>
      <c r="S1111" s="3">
        <v>0.20799999999999999</v>
      </c>
    </row>
    <row r="1112" spans="1:19" x14ac:dyDescent="0.25">
      <c r="A1112">
        <v>2009</v>
      </c>
      <c r="B1112">
        <v>197</v>
      </c>
      <c r="C1112" t="s">
        <v>77</v>
      </c>
      <c r="D1112" t="s">
        <v>178</v>
      </c>
      <c r="E1112" s="3">
        <v>0.17299999999999999</v>
      </c>
      <c r="F1112" s="3">
        <v>0.157</v>
      </c>
      <c r="G1112" s="3">
        <v>0.193</v>
      </c>
      <c r="H1112" s="3">
        <v>0.23100000000000001</v>
      </c>
      <c r="I1112" s="3">
        <v>0.215</v>
      </c>
      <c r="J1112" s="3">
        <v>0.215</v>
      </c>
      <c r="K1112" s="3">
        <v>0.24399999999999999</v>
      </c>
      <c r="L1112" s="3">
        <v>0.28799999999999998</v>
      </c>
      <c r="M1112" s="3">
        <v>0.25700000000000001</v>
      </c>
      <c r="N1112" s="3">
        <v>0.193</v>
      </c>
      <c r="O1112" s="3">
        <v>0.185</v>
      </c>
      <c r="P1112" s="3">
        <v>0.158</v>
      </c>
      <c r="Q1112" s="3">
        <v>0.20499999999999999</v>
      </c>
      <c r="R1112" s="3">
        <v>0.223</v>
      </c>
      <c r="S1112" s="3">
        <v>0.19600000000000001</v>
      </c>
    </row>
    <row r="1113" spans="1:19" x14ac:dyDescent="0.25">
      <c r="A1113">
        <v>2009</v>
      </c>
      <c r="B1113">
        <v>197</v>
      </c>
      <c r="C1113" t="s">
        <v>77</v>
      </c>
      <c r="D1113" t="s">
        <v>179</v>
      </c>
      <c r="E1113" s="3">
        <v>0.13300000000000001</v>
      </c>
      <c r="F1113" s="3">
        <v>0.17199999999999999</v>
      </c>
      <c r="G1113" s="3">
        <v>0.20599999999999999</v>
      </c>
      <c r="H1113" s="3">
        <v>0.251</v>
      </c>
      <c r="I1113" s="3">
        <v>0.28399999999999997</v>
      </c>
      <c r="J1113" s="3">
        <v>0.28799999999999998</v>
      </c>
      <c r="K1113" s="3">
        <v>0.27500000000000002</v>
      </c>
      <c r="L1113" s="3">
        <v>0.21199999999999999</v>
      </c>
      <c r="M1113" s="3">
        <v>0.17499999999999999</v>
      </c>
      <c r="N1113" s="3">
        <v>0.16800000000000001</v>
      </c>
      <c r="O1113" s="3">
        <v>0.154</v>
      </c>
      <c r="P1113" s="3">
        <v>0.16300000000000001</v>
      </c>
      <c r="Q1113" s="3">
        <v>0.21199999999999999</v>
      </c>
      <c r="R1113" s="3">
        <v>0.22800000000000001</v>
      </c>
      <c r="S1113" s="3">
        <v>0.19400000000000001</v>
      </c>
    </row>
    <row r="1114" spans="1:19" x14ac:dyDescent="0.25">
      <c r="A1114">
        <v>2009</v>
      </c>
      <c r="B1114">
        <v>197</v>
      </c>
      <c r="C1114" t="s">
        <v>77</v>
      </c>
      <c r="D1114" t="s">
        <v>180</v>
      </c>
      <c r="E1114" s="3">
        <v>0.20200000000000001</v>
      </c>
      <c r="F1114" s="3">
        <v>0.214</v>
      </c>
      <c r="G1114" s="3">
        <v>0.223</v>
      </c>
      <c r="H1114" s="3">
        <v>0.215</v>
      </c>
      <c r="I1114" s="3">
        <v>0.18099999999999999</v>
      </c>
      <c r="J1114" s="3">
        <v>0.16600000000000001</v>
      </c>
      <c r="K1114" s="3">
        <v>0.189</v>
      </c>
      <c r="L1114" s="3">
        <v>0.17699999999999999</v>
      </c>
      <c r="M1114" s="3">
        <v>0.17399999999999999</v>
      </c>
      <c r="N1114" s="3">
        <v>0.14699999999999999</v>
      </c>
      <c r="O1114" s="3">
        <v>0.124</v>
      </c>
      <c r="P1114" s="3">
        <v>0.14299999999999999</v>
      </c>
      <c r="Q1114" s="3">
        <v>0.19900000000000001</v>
      </c>
      <c r="R1114" s="3">
        <v>0.21199999999999999</v>
      </c>
      <c r="S1114" s="3">
        <v>0.186</v>
      </c>
    </row>
    <row r="1115" spans="1:19" x14ac:dyDescent="0.25">
      <c r="A1115">
        <v>2009</v>
      </c>
      <c r="B1115">
        <v>199</v>
      </c>
      <c r="C1115" t="s">
        <v>77</v>
      </c>
      <c r="D1115" t="s">
        <v>97</v>
      </c>
      <c r="E1115" s="3">
        <v>0.187</v>
      </c>
      <c r="F1115" s="3">
        <v>0.23699999999999999</v>
      </c>
      <c r="G1115" s="3">
        <v>0.253</v>
      </c>
      <c r="H1115" s="3">
        <v>0.252</v>
      </c>
      <c r="I1115" s="3">
        <v>0.25</v>
      </c>
      <c r="J1115" s="3">
        <v>0.247</v>
      </c>
      <c r="K1115" s="3">
        <v>0.248</v>
      </c>
      <c r="L1115" s="3">
        <v>0.23899999999999999</v>
      </c>
      <c r="M1115" s="3">
        <v>0.23100000000000001</v>
      </c>
      <c r="N1115" s="3">
        <v>0.18</v>
      </c>
      <c r="O1115" s="3">
        <v>0.17199999999999999</v>
      </c>
      <c r="P1115" s="3">
        <v>0.14699999999999999</v>
      </c>
      <c r="Q1115" s="3">
        <v>0.193</v>
      </c>
      <c r="R1115" s="3">
        <v>0.188</v>
      </c>
      <c r="S1115" s="3">
        <v>0.16500000000000001</v>
      </c>
    </row>
    <row r="1116" spans="1:19" x14ac:dyDescent="0.25">
      <c r="A1116">
        <v>2009</v>
      </c>
      <c r="B1116">
        <v>199</v>
      </c>
      <c r="C1116" t="s">
        <v>77</v>
      </c>
      <c r="D1116" t="s">
        <v>98</v>
      </c>
      <c r="E1116" s="3">
        <v>0.249</v>
      </c>
      <c r="F1116" s="3">
        <v>0.23599999999999999</v>
      </c>
      <c r="G1116" s="3">
        <v>0.23100000000000001</v>
      </c>
      <c r="H1116" s="3">
        <v>0.218</v>
      </c>
      <c r="I1116" s="3">
        <v>0.17</v>
      </c>
      <c r="J1116" s="3">
        <v>0.17599999999999999</v>
      </c>
      <c r="K1116" s="3">
        <v>0.19400000000000001</v>
      </c>
      <c r="L1116" s="3">
        <v>0.215</v>
      </c>
      <c r="M1116" s="3">
        <v>0.23499999999999999</v>
      </c>
      <c r="N1116" s="3">
        <v>0.26100000000000001</v>
      </c>
      <c r="O1116" s="3">
        <v>0.222</v>
      </c>
      <c r="P1116" s="3">
        <v>0.17299999999999999</v>
      </c>
      <c r="Q1116" s="3">
        <v>0.17399999999999999</v>
      </c>
      <c r="R1116" s="3">
        <v>0.21299999999999999</v>
      </c>
      <c r="S1116" s="3">
        <v>0.182</v>
      </c>
    </row>
    <row r="1117" spans="1:19" x14ac:dyDescent="0.25">
      <c r="A1117">
        <v>2009</v>
      </c>
      <c r="B1117">
        <v>199</v>
      </c>
      <c r="C1117" t="s">
        <v>77</v>
      </c>
      <c r="D1117" t="s">
        <v>99</v>
      </c>
      <c r="E1117" s="3">
        <v>0.248</v>
      </c>
      <c r="F1117" s="3">
        <v>0.24299999999999999</v>
      </c>
      <c r="G1117" s="3">
        <v>0.23</v>
      </c>
      <c r="H1117" s="3">
        <v>0.224</v>
      </c>
      <c r="I1117" s="3">
        <v>0.26700000000000002</v>
      </c>
      <c r="J1117" s="3">
        <v>0.23300000000000001</v>
      </c>
      <c r="K1117" s="3">
        <v>0.248</v>
      </c>
      <c r="L1117" s="3">
        <v>0.22900000000000001</v>
      </c>
      <c r="M1117" s="3">
        <v>0.23100000000000001</v>
      </c>
      <c r="N1117" s="3">
        <v>0.24099999999999999</v>
      </c>
      <c r="O1117" s="3">
        <v>0.222</v>
      </c>
      <c r="P1117" s="3">
        <v>0.246</v>
      </c>
      <c r="Q1117" s="3">
        <v>0.20399999999999999</v>
      </c>
      <c r="R1117" s="3">
        <v>0.20499999999999999</v>
      </c>
      <c r="S1117" s="3">
        <v>0.17399999999999999</v>
      </c>
    </row>
    <row r="1118" spans="1:19" x14ac:dyDescent="0.25">
      <c r="A1118">
        <v>2009</v>
      </c>
      <c r="B1118">
        <v>199</v>
      </c>
      <c r="C1118" t="s">
        <v>77</v>
      </c>
      <c r="D1118" t="s">
        <v>100</v>
      </c>
      <c r="E1118" s="3">
        <v>0.24299999999999999</v>
      </c>
      <c r="F1118" s="3">
        <v>0.23899999999999999</v>
      </c>
      <c r="G1118" s="3">
        <v>0.23200000000000001</v>
      </c>
      <c r="H1118" s="3">
        <v>0.23400000000000001</v>
      </c>
      <c r="I1118" s="3">
        <v>0.20300000000000001</v>
      </c>
      <c r="J1118" s="3">
        <v>0.20200000000000001</v>
      </c>
      <c r="K1118" s="3">
        <v>0.23</v>
      </c>
      <c r="L1118" s="3">
        <v>0.33300000000000002</v>
      </c>
      <c r="M1118" s="3">
        <v>0.32800000000000001</v>
      </c>
      <c r="N1118" s="3">
        <v>0.314</v>
      </c>
      <c r="O1118" s="3">
        <v>0.17399999999999999</v>
      </c>
      <c r="P1118" s="3">
        <v>0.188</v>
      </c>
      <c r="Q1118" s="3">
        <v>0.20100000000000001</v>
      </c>
      <c r="R1118" s="3">
        <v>0.22700000000000001</v>
      </c>
      <c r="S1118" s="3">
        <v>0.19700000000000001</v>
      </c>
    </row>
    <row r="1119" spans="1:19" x14ac:dyDescent="0.25">
      <c r="A1119">
        <v>2009</v>
      </c>
      <c r="B1119">
        <v>199</v>
      </c>
      <c r="C1119" t="s">
        <v>77</v>
      </c>
      <c r="D1119" t="s">
        <v>101</v>
      </c>
      <c r="E1119" s="3">
        <v>0.24399999999999999</v>
      </c>
      <c r="F1119" s="3">
        <v>0.23699999999999999</v>
      </c>
      <c r="G1119" s="3">
        <v>0.23300000000000001</v>
      </c>
      <c r="H1119" s="3">
        <v>0.19700000000000001</v>
      </c>
      <c r="I1119" s="3">
        <v>0.20499999999999999</v>
      </c>
      <c r="J1119" s="3">
        <v>0.18099999999999999</v>
      </c>
      <c r="K1119" s="3">
        <v>0.14099999999999999</v>
      </c>
      <c r="L1119" s="3">
        <v>0.311</v>
      </c>
      <c r="M1119" s="3">
        <v>0.32700000000000001</v>
      </c>
      <c r="N1119" s="3">
        <v>0.315</v>
      </c>
      <c r="O1119" s="3">
        <v>0.17699999999999999</v>
      </c>
      <c r="P1119" s="3">
        <v>0.16400000000000001</v>
      </c>
      <c r="Q1119" s="3">
        <v>0.223</v>
      </c>
      <c r="R1119" s="3">
        <v>0.23499999999999999</v>
      </c>
      <c r="S1119" s="3">
        <v>0.19800000000000001</v>
      </c>
    </row>
    <row r="1120" spans="1:19" x14ac:dyDescent="0.25">
      <c r="A1120">
        <v>2009</v>
      </c>
      <c r="B1120">
        <v>199</v>
      </c>
      <c r="C1120" t="s">
        <v>77</v>
      </c>
      <c r="D1120" t="s">
        <v>102</v>
      </c>
      <c r="E1120" s="3">
        <v>0.22900000000000001</v>
      </c>
      <c r="F1120" s="3">
        <v>0.21299999999999999</v>
      </c>
      <c r="G1120" s="3">
        <v>0.224</v>
      </c>
      <c r="H1120" s="3">
        <v>0.216</v>
      </c>
      <c r="I1120" s="3">
        <v>0.22900000000000001</v>
      </c>
      <c r="J1120" s="3">
        <v>0.23300000000000001</v>
      </c>
      <c r="K1120" s="3">
        <v>0.20499999999999999</v>
      </c>
      <c r="L1120" s="3">
        <v>0.255</v>
      </c>
      <c r="M1120" s="3">
        <v>0.27</v>
      </c>
      <c r="N1120" s="3">
        <v>0.24</v>
      </c>
      <c r="O1120" s="3">
        <v>0.17699999999999999</v>
      </c>
      <c r="P1120" s="3">
        <v>0.23100000000000001</v>
      </c>
      <c r="Q1120" s="3">
        <v>0.248</v>
      </c>
      <c r="R1120" s="3">
        <v>0.24099999999999999</v>
      </c>
      <c r="S1120" s="3">
        <v>0.214</v>
      </c>
    </row>
    <row r="1121" spans="1:19" x14ac:dyDescent="0.25">
      <c r="A1121">
        <v>2009</v>
      </c>
      <c r="B1121">
        <v>199</v>
      </c>
      <c r="C1121" t="s">
        <v>77</v>
      </c>
      <c r="D1121" t="s">
        <v>103</v>
      </c>
      <c r="E1121" s="3">
        <v>0.24099999999999999</v>
      </c>
      <c r="F1121" s="3">
        <v>0.23699999999999999</v>
      </c>
      <c r="G1121" s="3">
        <v>0.23200000000000001</v>
      </c>
      <c r="H1121" s="3">
        <v>0.218</v>
      </c>
      <c r="I1121" s="3">
        <v>0.20899999999999999</v>
      </c>
      <c r="J1121" s="3">
        <v>0.22</v>
      </c>
      <c r="K1121" s="3">
        <v>0.223</v>
      </c>
      <c r="L1121" s="3">
        <v>0.247</v>
      </c>
      <c r="M1121" s="3">
        <v>0.16500000000000001</v>
      </c>
      <c r="N1121" s="3">
        <v>0.11899999999999999</v>
      </c>
      <c r="O1121" s="3">
        <v>0.11600000000000001</v>
      </c>
      <c r="P1121" s="3">
        <v>0.157</v>
      </c>
      <c r="Q1121" s="3">
        <v>0.21</v>
      </c>
      <c r="R1121" s="3">
        <v>0.22800000000000001</v>
      </c>
      <c r="S1121" s="3">
        <v>0.186</v>
      </c>
    </row>
    <row r="1122" spans="1:19" x14ac:dyDescent="0.25">
      <c r="A1122">
        <v>2009</v>
      </c>
      <c r="B1122">
        <v>199</v>
      </c>
      <c r="C1122" t="s">
        <v>77</v>
      </c>
      <c r="D1122" t="s">
        <v>118</v>
      </c>
      <c r="E1122" s="3">
        <v>0.245</v>
      </c>
      <c r="F1122" s="3">
        <v>0.246</v>
      </c>
      <c r="G1122" s="3">
        <v>0.24099999999999999</v>
      </c>
      <c r="H1122" s="3">
        <v>0.23300000000000001</v>
      </c>
      <c r="I1122" s="3">
        <v>0.252</v>
      </c>
      <c r="J1122" s="3">
        <v>0.215</v>
      </c>
      <c r="K1122" s="3">
        <v>0.216</v>
      </c>
      <c r="L1122" s="3">
        <v>0.21099999999999999</v>
      </c>
      <c r="M1122" s="3">
        <v>0.19600000000000001</v>
      </c>
      <c r="N1122" s="3">
        <v>0.18099999999999999</v>
      </c>
      <c r="O1122" s="3">
        <v>0.18</v>
      </c>
      <c r="P1122" s="3">
        <v>0.20200000000000001</v>
      </c>
      <c r="Q1122" s="3">
        <v>0.19900000000000001</v>
      </c>
      <c r="R1122" s="3">
        <v>0.17100000000000001</v>
      </c>
      <c r="S1122" s="3">
        <v>0.11799999999999999</v>
      </c>
    </row>
    <row r="1123" spans="1:19" x14ac:dyDescent="0.25">
      <c r="A1123">
        <v>2009</v>
      </c>
      <c r="B1123">
        <v>199</v>
      </c>
      <c r="C1123" t="s">
        <v>77</v>
      </c>
      <c r="D1123" t="s">
        <v>119</v>
      </c>
      <c r="E1123" s="3">
        <v>0.27500000000000002</v>
      </c>
      <c r="F1123" s="3">
        <v>0.27200000000000002</v>
      </c>
      <c r="G1123" s="3">
        <v>0.27</v>
      </c>
      <c r="H1123" s="3">
        <v>0.245</v>
      </c>
      <c r="I1123" s="3">
        <v>0.218</v>
      </c>
      <c r="J1123" s="3">
        <v>0.22</v>
      </c>
      <c r="K1123" s="3">
        <v>0.24399999999999999</v>
      </c>
      <c r="L1123" s="3">
        <v>0.249</v>
      </c>
      <c r="M1123" s="3">
        <v>0.23699999999999999</v>
      </c>
      <c r="N1123" s="3">
        <v>0.25900000000000001</v>
      </c>
      <c r="O1123" s="3">
        <v>0.25</v>
      </c>
      <c r="P1123" s="3">
        <v>0.22600000000000001</v>
      </c>
      <c r="Q1123" s="3">
        <v>0.224</v>
      </c>
      <c r="R1123" s="3">
        <v>0.219</v>
      </c>
      <c r="S1123" s="3">
        <v>0.19</v>
      </c>
    </row>
    <row r="1124" spans="1:19" x14ac:dyDescent="0.25">
      <c r="A1124">
        <v>2009</v>
      </c>
      <c r="B1124">
        <v>199</v>
      </c>
      <c r="C1124" t="s">
        <v>77</v>
      </c>
      <c r="D1124" t="s">
        <v>120</v>
      </c>
      <c r="E1124" s="3">
        <v>0.24</v>
      </c>
      <c r="F1124" s="3">
        <v>0.21</v>
      </c>
      <c r="G1124" s="3">
        <v>0.26</v>
      </c>
      <c r="H1124" s="3">
        <v>0.25800000000000001</v>
      </c>
      <c r="I1124" s="3">
        <v>0.248</v>
      </c>
      <c r="J1124" s="3">
        <v>0.24199999999999999</v>
      </c>
      <c r="K1124" s="3">
        <v>0.248</v>
      </c>
      <c r="L1124" s="3">
        <v>0.23699999999999999</v>
      </c>
      <c r="M1124" s="3">
        <v>0.248</v>
      </c>
      <c r="N1124" s="3">
        <v>0.27400000000000002</v>
      </c>
      <c r="O1124" s="3">
        <v>0.27800000000000002</v>
      </c>
      <c r="P1124" s="3">
        <v>0.27100000000000002</v>
      </c>
      <c r="Q1124" s="3">
        <v>0.224</v>
      </c>
      <c r="R1124" s="3">
        <v>0.23</v>
      </c>
      <c r="S1124" s="3">
        <v>0.19700000000000001</v>
      </c>
    </row>
    <row r="1125" spans="1:19" x14ac:dyDescent="0.25">
      <c r="A1125">
        <v>2009</v>
      </c>
      <c r="B1125">
        <v>199</v>
      </c>
      <c r="C1125" t="s">
        <v>77</v>
      </c>
      <c r="D1125" t="s">
        <v>121</v>
      </c>
      <c r="E1125" s="3">
        <v>0.32100000000000001</v>
      </c>
      <c r="F1125" s="3">
        <v>0.313</v>
      </c>
      <c r="G1125" s="3">
        <v>0.251</v>
      </c>
      <c r="H1125" s="3">
        <v>0.255</v>
      </c>
      <c r="I1125" s="3">
        <v>0.23599999999999999</v>
      </c>
      <c r="J1125" s="3">
        <v>0.252</v>
      </c>
      <c r="K1125" s="3">
        <v>0.25900000000000001</v>
      </c>
      <c r="L1125" s="3">
        <v>0.251</v>
      </c>
      <c r="M1125" s="3">
        <v>0.23400000000000001</v>
      </c>
      <c r="N1125" s="3">
        <v>0.22900000000000001</v>
      </c>
      <c r="O1125" s="3">
        <v>0.2</v>
      </c>
      <c r="P1125" s="3">
        <v>0.2</v>
      </c>
      <c r="Q1125" s="3">
        <v>0.20200000000000001</v>
      </c>
      <c r="R1125" s="3">
        <v>0.20399999999999999</v>
      </c>
      <c r="S1125" s="3">
        <v>0.186</v>
      </c>
    </row>
    <row r="1126" spans="1:19" x14ac:dyDescent="0.25">
      <c r="A1126">
        <v>2009</v>
      </c>
      <c r="B1126">
        <v>199</v>
      </c>
      <c r="C1126" t="s">
        <v>77</v>
      </c>
      <c r="D1126" t="s">
        <v>122</v>
      </c>
      <c r="E1126" s="3">
        <v>0.20200000000000001</v>
      </c>
      <c r="F1126" s="3">
        <v>0.20399999999999999</v>
      </c>
      <c r="G1126" s="3">
        <v>0.20699999999999999</v>
      </c>
      <c r="H1126" s="3">
        <v>0.20300000000000001</v>
      </c>
      <c r="I1126" s="3">
        <v>0.22</v>
      </c>
      <c r="J1126" s="3">
        <v>0.24</v>
      </c>
      <c r="K1126" s="3">
        <v>0.23699999999999999</v>
      </c>
      <c r="L1126" s="3">
        <v>0.23599999999999999</v>
      </c>
      <c r="M1126" s="3">
        <v>0.216</v>
      </c>
      <c r="N1126" s="3">
        <v>0.26900000000000002</v>
      </c>
      <c r="O1126" s="3">
        <v>0.246</v>
      </c>
      <c r="P1126" s="3">
        <v>0.24399999999999999</v>
      </c>
      <c r="Q1126" s="3">
        <v>0.20200000000000001</v>
      </c>
      <c r="R1126" s="3">
        <v>0.223</v>
      </c>
      <c r="S1126" s="3">
        <v>0.189</v>
      </c>
    </row>
    <row r="1127" spans="1:19" x14ac:dyDescent="0.25">
      <c r="A1127">
        <v>2009</v>
      </c>
      <c r="B1127">
        <v>199</v>
      </c>
      <c r="C1127" t="s">
        <v>77</v>
      </c>
      <c r="D1127" t="s">
        <v>123</v>
      </c>
      <c r="E1127" s="3">
        <v>0.224</v>
      </c>
      <c r="F1127" s="3">
        <v>0.22700000000000001</v>
      </c>
      <c r="G1127" s="3">
        <v>0.188</v>
      </c>
      <c r="H1127" s="3">
        <v>0.16600000000000001</v>
      </c>
      <c r="I1127" s="3">
        <v>0.188</v>
      </c>
      <c r="J1127" s="3">
        <v>0.21299999999999999</v>
      </c>
      <c r="K1127" s="3">
        <v>0.23</v>
      </c>
      <c r="L1127" s="3">
        <v>0.23100000000000001</v>
      </c>
      <c r="M1127" s="3">
        <v>0.17699999999999999</v>
      </c>
      <c r="N1127" s="3">
        <v>0.17299999999999999</v>
      </c>
      <c r="O1127" s="3">
        <v>0.13700000000000001</v>
      </c>
      <c r="P1127" s="3">
        <v>0.22700000000000001</v>
      </c>
      <c r="Q1127" s="3">
        <v>0.215</v>
      </c>
      <c r="R1127" s="3">
        <v>0.21</v>
      </c>
      <c r="S1127" s="3">
        <v>0.189</v>
      </c>
    </row>
    <row r="1128" spans="1:19" x14ac:dyDescent="0.25">
      <c r="A1128">
        <v>2009</v>
      </c>
      <c r="B1128">
        <v>199</v>
      </c>
      <c r="C1128" t="s">
        <v>77</v>
      </c>
      <c r="D1128" t="s">
        <v>124</v>
      </c>
      <c r="E1128" s="3">
        <v>0.221</v>
      </c>
      <c r="F1128" s="3">
        <v>0.23300000000000001</v>
      </c>
      <c r="G1128" s="3">
        <v>0.24</v>
      </c>
      <c r="H1128" s="3">
        <v>0.23400000000000001</v>
      </c>
      <c r="I1128" s="3">
        <v>0.23499999999999999</v>
      </c>
      <c r="J1128" s="3">
        <v>0.22900000000000001</v>
      </c>
      <c r="K1128" s="3">
        <v>0.20899999999999999</v>
      </c>
      <c r="L1128" s="3">
        <v>0.20100000000000001</v>
      </c>
      <c r="M1128" s="3">
        <v>0.154</v>
      </c>
      <c r="N1128" s="3">
        <v>0.11700000000000001</v>
      </c>
      <c r="O1128" s="3">
        <v>0.14099999999999999</v>
      </c>
      <c r="P1128" s="3">
        <v>0.13500000000000001</v>
      </c>
      <c r="Q1128" s="3">
        <v>0.20399999999999999</v>
      </c>
      <c r="R1128" s="3">
        <v>0.23499999999999999</v>
      </c>
      <c r="S1128" s="3">
        <v>0.20100000000000001</v>
      </c>
    </row>
    <row r="1129" spans="1:19" x14ac:dyDescent="0.25">
      <c r="A1129">
        <v>2009</v>
      </c>
      <c r="B1129">
        <v>199</v>
      </c>
      <c r="C1129" t="s">
        <v>77</v>
      </c>
      <c r="D1129" t="s">
        <v>139</v>
      </c>
      <c r="E1129" s="3">
        <v>0.107</v>
      </c>
      <c r="F1129" s="3">
        <v>0.10100000000000001</v>
      </c>
      <c r="G1129" s="3">
        <v>0.14899999999999999</v>
      </c>
      <c r="H1129" s="3">
        <v>0.26600000000000001</v>
      </c>
      <c r="I1129" s="3">
        <v>0.317</v>
      </c>
      <c r="J1129" s="3">
        <v>0.29299999999999998</v>
      </c>
      <c r="K1129" s="3">
        <v>0.28199999999999997</v>
      </c>
      <c r="L1129" s="3">
        <v>0.27900000000000003</v>
      </c>
      <c r="M1129" s="3">
        <v>0.27700000000000002</v>
      </c>
      <c r="N1129" s="3">
        <v>0.22600000000000001</v>
      </c>
      <c r="O1129" s="3">
        <v>0.19600000000000001</v>
      </c>
      <c r="P1129" s="3">
        <v>0.188</v>
      </c>
      <c r="Q1129" s="3">
        <v>0.188</v>
      </c>
      <c r="R1129" s="3">
        <v>0.20699999999999999</v>
      </c>
      <c r="S1129" s="3">
        <v>0.17299999999999999</v>
      </c>
    </row>
    <row r="1130" spans="1:19" x14ac:dyDescent="0.25">
      <c r="A1130">
        <v>2009</v>
      </c>
      <c r="B1130">
        <v>199</v>
      </c>
      <c r="C1130" t="s">
        <v>77</v>
      </c>
      <c r="D1130" t="s">
        <v>140</v>
      </c>
      <c r="E1130" s="3">
        <v>0.13500000000000001</v>
      </c>
      <c r="F1130" s="3">
        <v>0.13100000000000001</v>
      </c>
      <c r="G1130" s="3">
        <v>0.216</v>
      </c>
      <c r="H1130" s="3">
        <v>0.28399999999999997</v>
      </c>
      <c r="I1130" s="3">
        <v>0.32400000000000001</v>
      </c>
      <c r="J1130" s="3">
        <v>0.28599999999999998</v>
      </c>
      <c r="K1130" s="3">
        <v>0.29199999999999998</v>
      </c>
      <c r="L1130" s="3">
        <v>0.27900000000000003</v>
      </c>
      <c r="M1130" s="3">
        <v>0.25900000000000001</v>
      </c>
      <c r="N1130" s="3">
        <v>0.27300000000000002</v>
      </c>
      <c r="O1130" s="3">
        <v>0.20899999999999999</v>
      </c>
      <c r="P1130" s="3">
        <v>0.183</v>
      </c>
      <c r="Q1130" s="3">
        <v>0.17899999999999999</v>
      </c>
      <c r="R1130" s="3">
        <v>0.20399999999999999</v>
      </c>
      <c r="S1130" s="3">
        <v>0.17399999999999999</v>
      </c>
    </row>
    <row r="1131" spans="1:19" x14ac:dyDescent="0.25">
      <c r="A1131">
        <v>2009</v>
      </c>
      <c r="B1131">
        <v>199</v>
      </c>
      <c r="C1131" t="s">
        <v>77</v>
      </c>
      <c r="D1131" t="s">
        <v>141</v>
      </c>
      <c r="E1131" s="3">
        <v>0.15</v>
      </c>
      <c r="F1131" s="3">
        <v>0.17699999999999999</v>
      </c>
      <c r="G1131" s="3">
        <v>0.23400000000000001</v>
      </c>
      <c r="H1131" s="3">
        <v>0.25</v>
      </c>
      <c r="I1131" s="3">
        <v>0.23799999999999999</v>
      </c>
      <c r="J1131" s="3">
        <v>0.24299999999999999</v>
      </c>
      <c r="K1131" s="3">
        <v>0.254</v>
      </c>
      <c r="L1131" s="3">
        <v>0.252</v>
      </c>
      <c r="M1131" s="3">
        <v>0.27100000000000002</v>
      </c>
      <c r="N1131" s="3">
        <v>0.28199999999999997</v>
      </c>
      <c r="O1131" s="3">
        <v>0.24399999999999999</v>
      </c>
      <c r="P1131" s="3">
        <v>0.24399999999999999</v>
      </c>
      <c r="Q1131" s="3">
        <v>0.20799999999999999</v>
      </c>
      <c r="R1131" s="3">
        <v>0.22800000000000001</v>
      </c>
      <c r="S1131" s="3">
        <v>0.19500000000000001</v>
      </c>
    </row>
    <row r="1132" spans="1:19" x14ac:dyDescent="0.25">
      <c r="A1132">
        <v>2009</v>
      </c>
      <c r="B1132">
        <v>199</v>
      </c>
      <c r="C1132" t="s">
        <v>77</v>
      </c>
      <c r="D1132" t="s">
        <v>142</v>
      </c>
      <c r="E1132" s="3">
        <v>0.16</v>
      </c>
      <c r="F1132" s="3">
        <v>0.155</v>
      </c>
      <c r="G1132" s="3">
        <v>0.19600000000000001</v>
      </c>
      <c r="H1132" s="3">
        <v>0.20699999999999999</v>
      </c>
      <c r="I1132" s="3">
        <v>0.216</v>
      </c>
      <c r="J1132" s="3">
        <v>0.24199999999999999</v>
      </c>
      <c r="K1132" s="3">
        <v>0.24099999999999999</v>
      </c>
      <c r="L1132" s="3">
        <v>0.23100000000000001</v>
      </c>
      <c r="M1132" s="3">
        <v>0.23899999999999999</v>
      </c>
      <c r="N1132" s="3">
        <v>0.23799999999999999</v>
      </c>
      <c r="O1132" s="3">
        <v>0.217</v>
      </c>
      <c r="P1132" s="3">
        <v>0.15</v>
      </c>
      <c r="Q1132" s="3">
        <v>0.17299999999999999</v>
      </c>
      <c r="R1132" s="3">
        <v>0.20499999999999999</v>
      </c>
      <c r="S1132" s="3">
        <v>0.187</v>
      </c>
    </row>
    <row r="1133" spans="1:19" x14ac:dyDescent="0.25">
      <c r="A1133">
        <v>2009</v>
      </c>
      <c r="B1133">
        <v>199</v>
      </c>
      <c r="C1133" t="s">
        <v>77</v>
      </c>
      <c r="D1133" t="s">
        <v>143</v>
      </c>
      <c r="E1133" s="3">
        <v>0.215</v>
      </c>
      <c r="F1133" s="3">
        <v>0.19</v>
      </c>
      <c r="G1133" s="3">
        <v>0.19700000000000001</v>
      </c>
      <c r="H1133" s="3">
        <v>0.22500000000000001</v>
      </c>
      <c r="I1133" s="3">
        <v>0.27300000000000002</v>
      </c>
      <c r="J1133" s="3">
        <v>0.28699999999999998</v>
      </c>
      <c r="K1133" s="3">
        <v>0.222</v>
      </c>
      <c r="L1133" s="3">
        <v>0.22</v>
      </c>
      <c r="M1133" s="3">
        <v>0.24099999999999999</v>
      </c>
      <c r="N1133" s="3">
        <v>0.192</v>
      </c>
      <c r="O1133" s="3">
        <v>0.157</v>
      </c>
      <c r="P1133" s="3">
        <v>0.182</v>
      </c>
      <c r="Q1133" s="3">
        <v>0.19900000000000001</v>
      </c>
      <c r="R1133" s="3">
        <v>0.21</v>
      </c>
      <c r="S1133" s="3">
        <v>0.17899999999999999</v>
      </c>
    </row>
    <row r="1134" spans="1:19" x14ac:dyDescent="0.25">
      <c r="A1134">
        <v>2009</v>
      </c>
      <c r="B1134">
        <v>199</v>
      </c>
      <c r="C1134" t="s">
        <v>77</v>
      </c>
      <c r="D1134" t="s">
        <v>144</v>
      </c>
      <c r="E1134" s="3">
        <v>0.19900000000000001</v>
      </c>
      <c r="F1134" s="3">
        <v>0.186</v>
      </c>
      <c r="G1134" s="3">
        <v>0.23200000000000001</v>
      </c>
      <c r="H1134" s="3">
        <v>0.26600000000000001</v>
      </c>
      <c r="I1134" s="3">
        <v>0.23400000000000001</v>
      </c>
      <c r="J1134" s="3">
        <v>0.25900000000000001</v>
      </c>
      <c r="K1134" s="3">
        <v>0.26700000000000002</v>
      </c>
      <c r="L1134" s="3">
        <v>0.24199999999999999</v>
      </c>
      <c r="M1134" s="3">
        <v>0.27100000000000002</v>
      </c>
      <c r="N1134" s="3">
        <v>0.23599999999999999</v>
      </c>
      <c r="O1134" s="3">
        <v>0.154</v>
      </c>
      <c r="P1134" s="3">
        <v>0.14899999999999999</v>
      </c>
      <c r="Q1134" s="3">
        <v>0.19600000000000001</v>
      </c>
      <c r="R1134" s="3">
        <v>0.193</v>
      </c>
      <c r="S1134" s="3">
        <v>0.17</v>
      </c>
    </row>
    <row r="1135" spans="1:19" x14ac:dyDescent="0.25">
      <c r="A1135">
        <v>2009</v>
      </c>
      <c r="B1135">
        <v>199</v>
      </c>
      <c r="C1135" t="s">
        <v>77</v>
      </c>
      <c r="D1135" t="s">
        <v>145</v>
      </c>
      <c r="E1135" s="3">
        <v>0.24399999999999999</v>
      </c>
      <c r="F1135" s="3">
        <v>0.221</v>
      </c>
      <c r="G1135" s="3">
        <v>0.254</v>
      </c>
      <c r="H1135" s="3">
        <v>0.252</v>
      </c>
      <c r="I1135" s="3">
        <v>0.24199999999999999</v>
      </c>
      <c r="J1135" s="3">
        <v>0.27100000000000002</v>
      </c>
      <c r="K1135" s="3">
        <v>0.26700000000000002</v>
      </c>
      <c r="L1135" s="3">
        <v>0.23</v>
      </c>
      <c r="M1135" s="3">
        <v>0.21099999999999999</v>
      </c>
      <c r="N1135" s="3">
        <v>0.19700000000000001</v>
      </c>
      <c r="O1135" s="3">
        <v>0.16600000000000001</v>
      </c>
      <c r="P1135" s="3">
        <v>0.16800000000000001</v>
      </c>
      <c r="Q1135" s="3">
        <v>0.17899999999999999</v>
      </c>
      <c r="R1135" s="3">
        <v>0.19900000000000001</v>
      </c>
      <c r="S1135" s="3">
        <v>0.16600000000000001</v>
      </c>
    </row>
    <row r="1136" spans="1:19" x14ac:dyDescent="0.25">
      <c r="A1136">
        <v>2009</v>
      </c>
      <c r="B1136">
        <v>199</v>
      </c>
      <c r="C1136" t="s">
        <v>77</v>
      </c>
      <c r="D1136" t="s">
        <v>167</v>
      </c>
      <c r="E1136" s="3">
        <v>0.20300000000000001</v>
      </c>
      <c r="F1136" s="3">
        <v>0.20100000000000001</v>
      </c>
      <c r="G1136" s="3">
        <v>0.191</v>
      </c>
      <c r="H1136" s="3">
        <v>0.20699999999999999</v>
      </c>
      <c r="I1136" s="3">
        <v>0.23300000000000001</v>
      </c>
      <c r="J1136" s="3">
        <v>0.2</v>
      </c>
      <c r="K1136" s="3">
        <v>0.25600000000000001</v>
      </c>
      <c r="L1136" s="3">
        <v>0.28999999999999998</v>
      </c>
      <c r="M1136" s="3">
        <v>0.25900000000000001</v>
      </c>
      <c r="N1136" s="3">
        <v>0.22800000000000001</v>
      </c>
      <c r="O1136" s="3">
        <v>0.19800000000000001</v>
      </c>
      <c r="P1136" s="3">
        <v>0.245</v>
      </c>
      <c r="Q1136" s="3">
        <v>0.22800000000000001</v>
      </c>
      <c r="R1136" s="3">
        <v>0.24299999999999999</v>
      </c>
      <c r="S1136" s="3">
        <v>0.217</v>
      </c>
    </row>
    <row r="1137" spans="1:19" x14ac:dyDescent="0.25">
      <c r="A1137">
        <v>2009</v>
      </c>
      <c r="B1137">
        <v>199</v>
      </c>
      <c r="C1137" t="s">
        <v>77</v>
      </c>
      <c r="D1137" t="s">
        <v>168</v>
      </c>
      <c r="E1137" s="3">
        <v>0.20699999999999999</v>
      </c>
      <c r="F1137" s="3">
        <v>0.22800000000000001</v>
      </c>
      <c r="G1137" s="3">
        <v>0.22600000000000001</v>
      </c>
      <c r="H1137" s="3">
        <v>0.13500000000000001</v>
      </c>
      <c r="I1137" s="3">
        <v>0.154</v>
      </c>
      <c r="J1137" s="3">
        <v>0.20300000000000001</v>
      </c>
      <c r="K1137" s="3">
        <v>0.248</v>
      </c>
      <c r="L1137" s="3">
        <v>0.254</v>
      </c>
      <c r="M1137" s="3">
        <v>0.22900000000000001</v>
      </c>
      <c r="N1137" s="3">
        <v>0.19600000000000001</v>
      </c>
      <c r="O1137" s="3">
        <v>0.216</v>
      </c>
      <c r="P1137" s="3">
        <v>0.17299999999999999</v>
      </c>
      <c r="Q1137" s="3">
        <v>0.187</v>
      </c>
      <c r="R1137" s="3">
        <v>0.248</v>
      </c>
      <c r="S1137" s="3">
        <v>0.224</v>
      </c>
    </row>
    <row r="1138" spans="1:19" x14ac:dyDescent="0.25">
      <c r="A1138">
        <v>2009</v>
      </c>
      <c r="B1138">
        <v>199</v>
      </c>
      <c r="C1138" t="s">
        <v>77</v>
      </c>
      <c r="D1138" t="s">
        <v>169</v>
      </c>
      <c r="E1138" s="3">
        <v>0.22600000000000001</v>
      </c>
      <c r="F1138" s="3">
        <v>0.218</v>
      </c>
      <c r="G1138" s="3">
        <v>0.22900000000000001</v>
      </c>
      <c r="H1138" s="3">
        <v>0.158</v>
      </c>
      <c r="I1138" s="3">
        <v>0.14699999999999999</v>
      </c>
      <c r="J1138" s="3">
        <v>0.17399999999999999</v>
      </c>
      <c r="K1138" s="3">
        <v>0.23799999999999999</v>
      </c>
      <c r="L1138" s="3">
        <v>0.252</v>
      </c>
      <c r="M1138" s="3">
        <v>0.25700000000000001</v>
      </c>
      <c r="N1138" s="3">
        <v>0.23200000000000001</v>
      </c>
      <c r="O1138" s="3">
        <v>0.23799999999999999</v>
      </c>
      <c r="P1138" s="3">
        <v>0.24299999999999999</v>
      </c>
      <c r="Q1138" s="3">
        <v>0.246</v>
      </c>
      <c r="R1138" s="3">
        <v>0.25800000000000001</v>
      </c>
      <c r="S1138" s="3">
        <v>0.23400000000000001</v>
      </c>
    </row>
    <row r="1139" spans="1:19" x14ac:dyDescent="0.25">
      <c r="A1139">
        <v>2009</v>
      </c>
      <c r="B1139">
        <v>199</v>
      </c>
      <c r="C1139" t="s">
        <v>77</v>
      </c>
      <c r="D1139" t="s">
        <v>170</v>
      </c>
      <c r="E1139" s="3">
        <v>0.248</v>
      </c>
      <c r="F1139" s="3">
        <v>0.22500000000000001</v>
      </c>
      <c r="G1139" s="3">
        <v>0.23</v>
      </c>
      <c r="H1139" s="3">
        <v>0.20599999999999999</v>
      </c>
      <c r="I1139" s="3">
        <v>0.17599999999999999</v>
      </c>
      <c r="J1139" s="3">
        <v>0.254</v>
      </c>
      <c r="K1139" s="3">
        <v>0.27100000000000002</v>
      </c>
      <c r="L1139" s="3">
        <v>0.252</v>
      </c>
      <c r="M1139" s="3">
        <v>0.20100000000000001</v>
      </c>
      <c r="N1139" s="3">
        <v>0.20399999999999999</v>
      </c>
      <c r="O1139" s="3">
        <v>0.22</v>
      </c>
      <c r="P1139" s="3">
        <v>0.20200000000000001</v>
      </c>
      <c r="Q1139" s="3">
        <v>0.21</v>
      </c>
      <c r="R1139" s="3">
        <v>0.23899999999999999</v>
      </c>
      <c r="S1139" s="3">
        <v>0.20699999999999999</v>
      </c>
    </row>
    <row r="1140" spans="1:19" x14ac:dyDescent="0.25">
      <c r="A1140">
        <v>2009</v>
      </c>
      <c r="B1140">
        <v>199</v>
      </c>
      <c r="C1140" t="s">
        <v>77</v>
      </c>
      <c r="D1140" t="s">
        <v>171</v>
      </c>
      <c r="E1140" s="3">
        <v>0.20799999999999999</v>
      </c>
      <c r="F1140" s="3">
        <v>0.20699999999999999</v>
      </c>
      <c r="G1140" s="3">
        <v>0.21</v>
      </c>
      <c r="H1140" s="3">
        <v>0.17699999999999999</v>
      </c>
      <c r="I1140" s="3">
        <v>0.20899999999999999</v>
      </c>
      <c r="J1140" s="3">
        <v>0.254</v>
      </c>
      <c r="K1140" s="3">
        <v>0.27300000000000002</v>
      </c>
      <c r="L1140" s="3">
        <v>0.19600000000000001</v>
      </c>
      <c r="M1140" s="3">
        <v>0.13600000000000001</v>
      </c>
      <c r="N1140" s="3">
        <v>0.14399999999999999</v>
      </c>
      <c r="O1140" s="3">
        <v>0.19800000000000001</v>
      </c>
      <c r="P1140" s="3">
        <v>0.23799999999999999</v>
      </c>
      <c r="Q1140" s="3">
        <v>0.249</v>
      </c>
      <c r="R1140" s="3">
        <v>0.23799999999999999</v>
      </c>
      <c r="S1140" s="3">
        <v>0.216</v>
      </c>
    </row>
    <row r="1141" spans="1:19" x14ac:dyDescent="0.25">
      <c r="A1141">
        <v>2009</v>
      </c>
      <c r="B1141">
        <v>199</v>
      </c>
      <c r="C1141" t="s">
        <v>77</v>
      </c>
      <c r="D1141" t="s">
        <v>172</v>
      </c>
      <c r="E1141" s="3">
        <v>0.215</v>
      </c>
      <c r="F1141" s="3">
        <v>0.21</v>
      </c>
      <c r="G1141" s="3">
        <v>0.22</v>
      </c>
      <c r="H1141" s="3">
        <v>0.22600000000000001</v>
      </c>
      <c r="I1141" s="3">
        <v>0.20599999999999999</v>
      </c>
      <c r="J1141" s="3">
        <v>0.252</v>
      </c>
      <c r="K1141" s="3">
        <v>0.221</v>
      </c>
      <c r="L1141" s="3">
        <v>0.19700000000000001</v>
      </c>
      <c r="M1141" s="3">
        <v>0.13900000000000001</v>
      </c>
      <c r="N1141" s="3">
        <v>0.153</v>
      </c>
      <c r="O1141" s="3">
        <v>0.151</v>
      </c>
      <c r="P1141" s="3">
        <v>0.16300000000000001</v>
      </c>
      <c r="Q1141" s="3">
        <v>0.19900000000000001</v>
      </c>
      <c r="R1141" s="3">
        <v>0.22500000000000001</v>
      </c>
      <c r="S1141" s="3">
        <v>0.21199999999999999</v>
      </c>
    </row>
    <row r="1142" spans="1:19" x14ac:dyDescent="0.25">
      <c r="A1142">
        <v>2009</v>
      </c>
      <c r="B1142">
        <v>199</v>
      </c>
      <c r="C1142" t="s">
        <v>77</v>
      </c>
      <c r="D1142" t="s">
        <v>173</v>
      </c>
      <c r="E1142" s="3">
        <v>0.224</v>
      </c>
      <c r="F1142" s="3">
        <v>0.219</v>
      </c>
      <c r="G1142" s="3">
        <v>0.23100000000000001</v>
      </c>
      <c r="H1142" s="3">
        <v>0.19</v>
      </c>
      <c r="I1142" s="3">
        <v>0.19</v>
      </c>
      <c r="J1142" s="3">
        <v>0.23300000000000001</v>
      </c>
      <c r="K1142" s="3">
        <v>0.245</v>
      </c>
      <c r="L1142" s="3">
        <v>0.245</v>
      </c>
      <c r="M1142" s="3">
        <v>0.192</v>
      </c>
      <c r="N1142" s="3">
        <v>0.17100000000000001</v>
      </c>
      <c r="O1142" s="3">
        <v>0.20100000000000001</v>
      </c>
      <c r="P1142" s="3">
        <v>0.20699999999999999</v>
      </c>
      <c r="Q1142" s="3">
        <v>0.20399999999999999</v>
      </c>
      <c r="R1142" s="3">
        <v>0.22900000000000001</v>
      </c>
      <c r="S1142" s="3">
        <v>0.20399999999999999</v>
      </c>
    </row>
    <row r="1143" spans="1:19" x14ac:dyDescent="0.25">
      <c r="A1143">
        <v>2009</v>
      </c>
      <c r="B1143">
        <v>201</v>
      </c>
      <c r="C1143" t="s">
        <v>77</v>
      </c>
      <c r="D1143" t="s">
        <v>90</v>
      </c>
      <c r="E1143" s="3">
        <v>0.22900000000000001</v>
      </c>
      <c r="F1143" s="3">
        <v>0.24199999999999999</v>
      </c>
      <c r="G1143" s="3">
        <v>0.246</v>
      </c>
      <c r="H1143" s="3">
        <v>0.24099999999999999</v>
      </c>
      <c r="I1143" s="3">
        <v>0.26200000000000001</v>
      </c>
      <c r="J1143" s="3">
        <v>0.27900000000000003</v>
      </c>
      <c r="K1143" s="3">
        <v>0.254</v>
      </c>
      <c r="L1143" s="3">
        <v>0.245</v>
      </c>
      <c r="M1143" s="3">
        <v>0.216</v>
      </c>
      <c r="N1143" s="3">
        <v>0.19500000000000001</v>
      </c>
      <c r="O1143" s="3">
        <v>0.23699999999999999</v>
      </c>
      <c r="P1143" s="3">
        <v>0.28899999999999998</v>
      </c>
      <c r="Q1143" s="3">
        <v>0.246</v>
      </c>
      <c r="R1143" s="3">
        <v>0.193</v>
      </c>
      <c r="S1143" s="3">
        <v>0.153</v>
      </c>
    </row>
    <row r="1144" spans="1:19" x14ac:dyDescent="0.25">
      <c r="A1144">
        <v>2009</v>
      </c>
      <c r="B1144">
        <v>201</v>
      </c>
      <c r="C1144" t="s">
        <v>77</v>
      </c>
      <c r="D1144" t="s">
        <v>91</v>
      </c>
      <c r="E1144" s="3">
        <v>0.251</v>
      </c>
      <c r="F1144" s="3">
        <v>0.23200000000000001</v>
      </c>
      <c r="G1144" s="3">
        <v>0.245</v>
      </c>
      <c r="H1144" s="3">
        <v>0.248</v>
      </c>
      <c r="I1144" s="3">
        <v>0.26300000000000001</v>
      </c>
      <c r="J1144" s="3">
        <v>0.23899999999999999</v>
      </c>
      <c r="K1144" s="3">
        <v>0.24</v>
      </c>
      <c r="L1144" s="3">
        <v>0.24099999999999999</v>
      </c>
      <c r="M1144" s="3">
        <v>0.26300000000000001</v>
      </c>
      <c r="N1144" s="3">
        <v>0.27300000000000002</v>
      </c>
      <c r="O1144" s="3">
        <v>0.254</v>
      </c>
      <c r="P1144" s="3">
        <v>0.21199999999999999</v>
      </c>
      <c r="Q1144" s="3">
        <v>0.20200000000000001</v>
      </c>
      <c r="R1144" s="3">
        <v>0.21099999999999999</v>
      </c>
      <c r="S1144" s="3">
        <v>0.18</v>
      </c>
    </row>
    <row r="1145" spans="1:19" x14ac:dyDescent="0.25">
      <c r="A1145">
        <v>2009</v>
      </c>
      <c r="B1145">
        <v>201</v>
      </c>
      <c r="C1145" t="s">
        <v>77</v>
      </c>
      <c r="D1145" t="s">
        <v>92</v>
      </c>
      <c r="E1145" s="3">
        <v>0.26200000000000001</v>
      </c>
      <c r="F1145" s="3">
        <v>0.245</v>
      </c>
      <c r="G1145" s="3">
        <v>0.27</v>
      </c>
      <c r="H1145" s="3">
        <v>0.26500000000000001</v>
      </c>
      <c r="I1145" s="3">
        <v>0.28100000000000003</v>
      </c>
      <c r="J1145" s="3">
        <v>0.27</v>
      </c>
      <c r="K1145" s="3">
        <v>0.254</v>
      </c>
      <c r="L1145" s="3">
        <v>0.255</v>
      </c>
      <c r="M1145" s="3">
        <v>0.34100000000000003</v>
      </c>
      <c r="N1145" s="3">
        <v>0.32800000000000001</v>
      </c>
      <c r="O1145" s="3">
        <v>0.16800000000000001</v>
      </c>
      <c r="P1145" s="3">
        <v>0.15</v>
      </c>
      <c r="Q1145" s="3">
        <v>0.17399999999999999</v>
      </c>
      <c r="R1145" s="3">
        <v>0.219</v>
      </c>
      <c r="S1145" s="3">
        <v>0.16600000000000001</v>
      </c>
    </row>
    <row r="1146" spans="1:19" x14ac:dyDescent="0.25">
      <c r="A1146">
        <v>2009</v>
      </c>
      <c r="B1146">
        <v>201</v>
      </c>
      <c r="C1146" t="s">
        <v>77</v>
      </c>
      <c r="D1146" t="s">
        <v>93</v>
      </c>
      <c r="E1146" s="3">
        <v>0.23599999999999999</v>
      </c>
      <c r="F1146" s="3">
        <v>0.24199999999999999</v>
      </c>
      <c r="G1146" s="3">
        <v>0.23699999999999999</v>
      </c>
      <c r="H1146" s="3">
        <v>0.20200000000000001</v>
      </c>
      <c r="I1146" s="3">
        <v>0.19600000000000001</v>
      </c>
      <c r="J1146" s="3">
        <v>0.223</v>
      </c>
      <c r="K1146" s="3">
        <v>0.22</v>
      </c>
      <c r="L1146" s="3">
        <v>0.22500000000000001</v>
      </c>
      <c r="M1146" s="3">
        <v>0.23599999999999999</v>
      </c>
      <c r="N1146" s="3">
        <v>0.32</v>
      </c>
      <c r="O1146" s="3">
        <v>0.20100000000000001</v>
      </c>
      <c r="P1146" s="3">
        <v>0.20200000000000001</v>
      </c>
      <c r="Q1146" s="3">
        <v>0.22700000000000001</v>
      </c>
      <c r="R1146" s="3">
        <v>0.23</v>
      </c>
      <c r="S1146" s="3">
        <v>0.192</v>
      </c>
    </row>
    <row r="1147" spans="1:19" x14ac:dyDescent="0.25">
      <c r="A1147">
        <v>2009</v>
      </c>
      <c r="B1147">
        <v>201</v>
      </c>
      <c r="C1147" t="s">
        <v>77</v>
      </c>
      <c r="D1147" t="s">
        <v>94</v>
      </c>
      <c r="E1147" s="3">
        <v>0.245</v>
      </c>
      <c r="F1147" s="3">
        <v>0.23799999999999999</v>
      </c>
      <c r="G1147" s="3">
        <v>0.22900000000000001</v>
      </c>
      <c r="H1147" s="3">
        <v>0.26100000000000001</v>
      </c>
      <c r="I1147" s="3">
        <v>0.248</v>
      </c>
      <c r="J1147" s="3">
        <v>0.24399999999999999</v>
      </c>
      <c r="K1147" s="3">
        <v>0.24099999999999999</v>
      </c>
      <c r="L1147" s="3">
        <v>0.22800000000000001</v>
      </c>
      <c r="M1147" s="3">
        <v>0.19400000000000001</v>
      </c>
      <c r="N1147" s="3">
        <v>0.17199999999999999</v>
      </c>
      <c r="O1147" s="3">
        <v>0.18</v>
      </c>
      <c r="P1147" s="3">
        <v>0.22600000000000001</v>
      </c>
      <c r="Q1147" s="3">
        <v>0.23400000000000001</v>
      </c>
      <c r="R1147" s="3">
        <v>0.24299999999999999</v>
      </c>
      <c r="S1147" s="3">
        <v>0.20300000000000001</v>
      </c>
    </row>
    <row r="1148" spans="1:19" x14ac:dyDescent="0.25">
      <c r="A1148">
        <v>2009</v>
      </c>
      <c r="B1148">
        <v>201</v>
      </c>
      <c r="C1148" t="s">
        <v>77</v>
      </c>
      <c r="D1148" t="s">
        <v>95</v>
      </c>
      <c r="E1148" s="3">
        <v>0.254</v>
      </c>
      <c r="F1148" s="3">
        <v>0.24399999999999999</v>
      </c>
      <c r="G1148" s="3">
        <v>0.247</v>
      </c>
      <c r="H1148" s="3">
        <v>0.248</v>
      </c>
      <c r="I1148" s="3">
        <v>0.247</v>
      </c>
      <c r="J1148" s="3">
        <v>0.245</v>
      </c>
      <c r="K1148" s="3">
        <v>0.26800000000000002</v>
      </c>
      <c r="L1148" s="3">
        <v>0.25800000000000001</v>
      </c>
      <c r="M1148" s="3">
        <v>0.217</v>
      </c>
      <c r="N1148" s="3">
        <v>0.189</v>
      </c>
      <c r="O1148" s="3">
        <v>0.17699999999999999</v>
      </c>
      <c r="P1148" s="3">
        <v>0.17299999999999999</v>
      </c>
      <c r="Q1148" s="3">
        <v>0.20899999999999999</v>
      </c>
      <c r="R1148" s="3">
        <v>0.23699999999999999</v>
      </c>
      <c r="S1148" s="3">
        <v>0.192</v>
      </c>
    </row>
    <row r="1149" spans="1:19" x14ac:dyDescent="0.25">
      <c r="A1149">
        <v>2009</v>
      </c>
      <c r="B1149">
        <v>201</v>
      </c>
      <c r="C1149" t="s">
        <v>77</v>
      </c>
      <c r="D1149" t="s">
        <v>96</v>
      </c>
      <c r="E1149" s="3">
        <v>0.20200000000000001</v>
      </c>
      <c r="F1149" s="3">
        <v>0.20799999999999999</v>
      </c>
      <c r="G1149" s="3">
        <v>0.22</v>
      </c>
      <c r="H1149" s="3">
        <v>0.22</v>
      </c>
      <c r="I1149" s="3">
        <v>0.222</v>
      </c>
      <c r="J1149" s="3">
        <v>0.20899999999999999</v>
      </c>
      <c r="K1149" s="3">
        <v>0.18099999999999999</v>
      </c>
      <c r="L1149" s="3">
        <v>0.159</v>
      </c>
      <c r="M1149" s="3">
        <v>0.16</v>
      </c>
      <c r="N1149" s="3">
        <v>0.21</v>
      </c>
      <c r="O1149" s="3">
        <v>0.21099999999999999</v>
      </c>
      <c r="P1149" s="3">
        <v>0.23400000000000001</v>
      </c>
      <c r="Q1149" s="3">
        <v>0.22700000000000001</v>
      </c>
      <c r="R1149" s="3">
        <v>0.25800000000000001</v>
      </c>
      <c r="S1149" s="3">
        <v>0.219</v>
      </c>
    </row>
    <row r="1150" spans="1:19" x14ac:dyDescent="0.25">
      <c r="A1150">
        <v>2009</v>
      </c>
      <c r="B1150">
        <v>201</v>
      </c>
      <c r="C1150" t="s">
        <v>77</v>
      </c>
      <c r="D1150" t="s">
        <v>104</v>
      </c>
      <c r="E1150" s="3">
        <v>0.24</v>
      </c>
      <c r="F1150" s="3">
        <v>0.23</v>
      </c>
      <c r="G1150" s="3">
        <v>0.22700000000000001</v>
      </c>
      <c r="H1150" s="3">
        <v>0.20100000000000001</v>
      </c>
      <c r="I1150" s="3">
        <v>0.189</v>
      </c>
      <c r="J1150" s="3">
        <v>0.217</v>
      </c>
      <c r="K1150" s="3">
        <v>0.20899999999999999</v>
      </c>
      <c r="L1150" s="3">
        <v>0.20300000000000001</v>
      </c>
      <c r="M1150" s="3">
        <v>0.21099999999999999</v>
      </c>
      <c r="N1150" s="3">
        <v>0.22500000000000001</v>
      </c>
      <c r="O1150" s="3">
        <v>0.19</v>
      </c>
      <c r="P1150" s="3">
        <v>0.19700000000000001</v>
      </c>
      <c r="Q1150" s="3">
        <v>0.182</v>
      </c>
      <c r="R1150" s="3">
        <v>0.19600000000000001</v>
      </c>
      <c r="S1150" s="3">
        <v>0.17799999999999999</v>
      </c>
    </row>
    <row r="1151" spans="1:19" x14ac:dyDescent="0.25">
      <c r="A1151">
        <v>2009</v>
      </c>
      <c r="B1151">
        <v>201</v>
      </c>
      <c r="C1151" t="s">
        <v>77</v>
      </c>
      <c r="D1151" t="s">
        <v>105</v>
      </c>
      <c r="E1151" s="3">
        <v>0.252</v>
      </c>
      <c r="F1151" s="3">
        <v>0.25</v>
      </c>
      <c r="G1151" s="3">
        <v>0.248</v>
      </c>
      <c r="H1151" s="3">
        <v>0.22700000000000001</v>
      </c>
      <c r="I1151" s="3">
        <v>0.27600000000000002</v>
      </c>
      <c r="J1151" s="3">
        <v>0.23100000000000001</v>
      </c>
      <c r="K1151" s="3">
        <v>0.214</v>
      </c>
      <c r="L1151" s="3">
        <v>0.23300000000000001</v>
      </c>
      <c r="M1151" s="3">
        <v>0.248</v>
      </c>
      <c r="N1151" s="3">
        <v>0.25800000000000001</v>
      </c>
      <c r="O1151" s="3">
        <v>0.26600000000000001</v>
      </c>
      <c r="P1151" s="3">
        <v>0.26200000000000001</v>
      </c>
      <c r="Q1151" s="3">
        <v>0.21</v>
      </c>
      <c r="R1151" s="3">
        <v>0.23599999999999999</v>
      </c>
      <c r="S1151" s="3">
        <v>0.20300000000000001</v>
      </c>
    </row>
    <row r="1152" spans="1:19" x14ac:dyDescent="0.25">
      <c r="A1152">
        <v>2009</v>
      </c>
      <c r="B1152">
        <v>201</v>
      </c>
      <c r="C1152" t="s">
        <v>77</v>
      </c>
      <c r="D1152" t="s">
        <v>106</v>
      </c>
      <c r="E1152" s="3">
        <v>0.23300000000000001</v>
      </c>
      <c r="F1152" s="3">
        <v>0.223</v>
      </c>
      <c r="G1152" s="3">
        <v>0.2</v>
      </c>
      <c r="H1152" s="3">
        <v>0.215</v>
      </c>
      <c r="I1152" s="3">
        <v>0.23200000000000001</v>
      </c>
      <c r="J1152" s="3">
        <v>0.23400000000000001</v>
      </c>
      <c r="K1152" s="3">
        <v>0.23699999999999999</v>
      </c>
      <c r="L1152" s="3">
        <v>0.23300000000000001</v>
      </c>
      <c r="M1152" s="3">
        <v>0.24199999999999999</v>
      </c>
      <c r="N1152" s="3">
        <v>0.33900000000000002</v>
      </c>
      <c r="O1152" s="3">
        <v>0.32200000000000001</v>
      </c>
      <c r="P1152" s="3">
        <v>0.19700000000000001</v>
      </c>
      <c r="Q1152" s="3">
        <v>0.184</v>
      </c>
      <c r="R1152" s="3">
        <v>0.218</v>
      </c>
      <c r="S1152" s="3">
        <v>0.19</v>
      </c>
    </row>
    <row r="1153" spans="1:19" x14ac:dyDescent="0.25">
      <c r="A1153">
        <v>2009</v>
      </c>
      <c r="B1153">
        <v>201</v>
      </c>
      <c r="C1153" t="s">
        <v>77</v>
      </c>
      <c r="D1153" t="s">
        <v>107</v>
      </c>
      <c r="E1153" s="3">
        <v>0.27</v>
      </c>
      <c r="F1153" s="3">
        <v>0.248</v>
      </c>
      <c r="G1153" s="3">
        <v>0.254</v>
      </c>
      <c r="H1153" s="3">
        <v>0.255</v>
      </c>
      <c r="I1153" s="3">
        <v>0.28999999999999998</v>
      </c>
      <c r="J1153" s="3">
        <v>0.27700000000000002</v>
      </c>
      <c r="K1153" s="3">
        <v>0.253</v>
      </c>
      <c r="L1153" s="3">
        <v>0.222</v>
      </c>
      <c r="M1153" s="3">
        <v>0.24399999999999999</v>
      </c>
      <c r="N1153" s="3">
        <v>0.26500000000000001</v>
      </c>
      <c r="O1153" s="3">
        <v>0.24399999999999999</v>
      </c>
      <c r="P1153" s="3">
        <v>0.20799999999999999</v>
      </c>
      <c r="Q1153" s="3">
        <v>0.182</v>
      </c>
      <c r="R1153" s="3">
        <v>0.20300000000000001</v>
      </c>
      <c r="S1153" s="3">
        <v>0.19</v>
      </c>
    </row>
    <row r="1154" spans="1:19" x14ac:dyDescent="0.25">
      <c r="A1154">
        <v>2009</v>
      </c>
      <c r="B1154">
        <v>201</v>
      </c>
      <c r="C1154" t="s">
        <v>77</v>
      </c>
      <c r="D1154" t="s">
        <v>108</v>
      </c>
      <c r="E1154" s="3">
        <v>0.24099999999999999</v>
      </c>
      <c r="F1154" s="3">
        <v>0.23899999999999999</v>
      </c>
      <c r="G1154" s="3">
        <v>0.23400000000000001</v>
      </c>
      <c r="H1154" s="3">
        <v>0.26</v>
      </c>
      <c r="I1154" s="3">
        <v>0.25600000000000001</v>
      </c>
      <c r="J1154" s="3">
        <v>0.26800000000000002</v>
      </c>
      <c r="K1154" s="3">
        <v>0.249</v>
      </c>
      <c r="L1154" s="3">
        <v>0.23200000000000001</v>
      </c>
      <c r="M1154" s="3">
        <v>0.19800000000000001</v>
      </c>
      <c r="N1154" s="3">
        <v>0.154</v>
      </c>
      <c r="O1154" s="3">
        <v>0.184</v>
      </c>
      <c r="P1154" s="3">
        <v>0.17499999999999999</v>
      </c>
      <c r="Q1154" s="3">
        <v>0.224</v>
      </c>
      <c r="R1154" s="3">
        <v>0.24099999999999999</v>
      </c>
      <c r="S1154" s="3">
        <v>0.191</v>
      </c>
    </row>
    <row r="1155" spans="1:19" x14ac:dyDescent="0.25">
      <c r="A1155">
        <v>2009</v>
      </c>
      <c r="B1155">
        <v>201</v>
      </c>
      <c r="C1155" t="s">
        <v>77</v>
      </c>
      <c r="D1155" t="s">
        <v>109</v>
      </c>
      <c r="E1155" s="3">
        <v>0.23</v>
      </c>
      <c r="F1155" s="3">
        <v>0.217</v>
      </c>
      <c r="G1155" s="3">
        <v>0.25800000000000001</v>
      </c>
      <c r="H1155" s="3">
        <v>0.247</v>
      </c>
      <c r="I1155" s="3">
        <v>0.23</v>
      </c>
      <c r="J1155" s="3">
        <v>0.245</v>
      </c>
      <c r="K1155" s="3">
        <v>0.251</v>
      </c>
      <c r="L1155" s="3">
        <v>0.20399999999999999</v>
      </c>
      <c r="M1155" s="3">
        <v>0.219</v>
      </c>
      <c r="N1155" s="3">
        <v>0.22800000000000001</v>
      </c>
      <c r="O1155" s="3">
        <v>0.224</v>
      </c>
      <c r="P1155" s="3">
        <v>0.188</v>
      </c>
      <c r="Q1155" s="3">
        <v>0.15</v>
      </c>
      <c r="R1155" s="3">
        <v>0.189</v>
      </c>
      <c r="S1155" s="3">
        <v>0.18</v>
      </c>
    </row>
    <row r="1156" spans="1:19" x14ac:dyDescent="0.25">
      <c r="A1156">
        <v>2009</v>
      </c>
      <c r="B1156">
        <v>201</v>
      </c>
      <c r="C1156" t="s">
        <v>77</v>
      </c>
      <c r="D1156" t="s">
        <v>110</v>
      </c>
      <c r="E1156" s="3">
        <v>0.2</v>
      </c>
      <c r="F1156" s="3">
        <v>0.22700000000000001</v>
      </c>
      <c r="G1156" s="3">
        <v>0.24099999999999999</v>
      </c>
      <c r="H1156" s="3">
        <v>0.217</v>
      </c>
      <c r="I1156" s="3">
        <v>0.23400000000000001</v>
      </c>
      <c r="J1156" s="3">
        <v>0.22600000000000001</v>
      </c>
      <c r="K1156" s="3">
        <v>0.23899999999999999</v>
      </c>
      <c r="L1156" s="3">
        <v>0.25</v>
      </c>
      <c r="M1156" s="3">
        <v>0.13700000000000001</v>
      </c>
      <c r="N1156" s="3">
        <v>0.14899999999999999</v>
      </c>
      <c r="O1156" s="3">
        <v>0.192</v>
      </c>
      <c r="P1156" s="3">
        <v>0.23499999999999999</v>
      </c>
      <c r="Q1156" s="3">
        <v>0.24199999999999999</v>
      </c>
      <c r="R1156" s="3">
        <v>0.23200000000000001</v>
      </c>
      <c r="S1156" s="3">
        <v>0.19600000000000001</v>
      </c>
    </row>
    <row r="1157" spans="1:19" x14ac:dyDescent="0.25">
      <c r="A1157">
        <v>2009</v>
      </c>
      <c r="B1157">
        <v>201</v>
      </c>
      <c r="C1157" t="s">
        <v>77</v>
      </c>
      <c r="D1157" t="s">
        <v>125</v>
      </c>
      <c r="E1157" s="3">
        <v>0.222</v>
      </c>
      <c r="F1157" s="3">
        <v>0.27400000000000002</v>
      </c>
      <c r="G1157" s="3">
        <v>0.245</v>
      </c>
      <c r="H1157" s="3">
        <v>0.23599999999999999</v>
      </c>
      <c r="I1157" s="3">
        <v>0.22500000000000001</v>
      </c>
      <c r="J1157" s="3">
        <v>0.23599999999999999</v>
      </c>
      <c r="K1157" s="3">
        <v>0.23499999999999999</v>
      </c>
      <c r="L1157" s="3">
        <v>0.22800000000000001</v>
      </c>
      <c r="M1157" s="3">
        <v>0.221</v>
      </c>
      <c r="N1157" s="3">
        <v>0.23899999999999999</v>
      </c>
      <c r="O1157" s="3">
        <v>0.246</v>
      </c>
      <c r="P1157" s="3">
        <v>0.23499999999999999</v>
      </c>
      <c r="Q1157" s="3">
        <v>0.23100000000000001</v>
      </c>
      <c r="R1157" s="3">
        <v>0.20300000000000001</v>
      </c>
      <c r="S1157" s="3">
        <v>0.16600000000000001</v>
      </c>
    </row>
    <row r="1158" spans="1:19" x14ac:dyDescent="0.25">
      <c r="A1158">
        <v>2009</v>
      </c>
      <c r="B1158">
        <v>201</v>
      </c>
      <c r="C1158" t="s">
        <v>77</v>
      </c>
      <c r="D1158" t="s">
        <v>126</v>
      </c>
      <c r="E1158" s="3">
        <v>0.2</v>
      </c>
      <c r="F1158" s="3">
        <v>0.22600000000000001</v>
      </c>
      <c r="G1158" s="3">
        <v>0.222</v>
      </c>
      <c r="H1158" s="3">
        <v>0.23</v>
      </c>
      <c r="I1158" s="3">
        <v>0.26700000000000002</v>
      </c>
      <c r="J1158" s="3">
        <v>0.27100000000000002</v>
      </c>
      <c r="K1158" s="3">
        <v>0.25800000000000001</v>
      </c>
      <c r="L1158" s="3">
        <v>0.248</v>
      </c>
      <c r="M1158" s="3">
        <v>0.246</v>
      </c>
      <c r="N1158" s="3">
        <v>0.27900000000000003</v>
      </c>
      <c r="O1158" s="3">
        <v>0.27400000000000002</v>
      </c>
      <c r="P1158" s="3">
        <v>0.23</v>
      </c>
      <c r="Q1158" s="3">
        <v>0.22</v>
      </c>
      <c r="R1158" s="3">
        <v>0.20599999999999999</v>
      </c>
      <c r="S1158" s="3">
        <v>0.16</v>
      </c>
    </row>
    <row r="1159" spans="1:19" x14ac:dyDescent="0.25">
      <c r="A1159">
        <v>2009</v>
      </c>
      <c r="B1159">
        <v>201</v>
      </c>
      <c r="C1159" t="s">
        <v>77</v>
      </c>
      <c r="D1159" t="s">
        <v>127</v>
      </c>
      <c r="E1159" s="3">
        <v>9.7000000000000003E-2</v>
      </c>
      <c r="F1159" s="3">
        <v>0.14599999999999999</v>
      </c>
      <c r="G1159" s="3">
        <v>0.2</v>
      </c>
      <c r="H1159" s="3">
        <v>0.22800000000000001</v>
      </c>
      <c r="I1159" s="3">
        <v>0.215</v>
      </c>
      <c r="J1159" s="3">
        <v>0.252</v>
      </c>
      <c r="K1159" s="3">
        <v>0.26100000000000001</v>
      </c>
      <c r="L1159" s="3">
        <v>0.26</v>
      </c>
      <c r="M1159" s="3">
        <v>0.245</v>
      </c>
      <c r="N1159" s="3">
        <v>0.26600000000000001</v>
      </c>
      <c r="O1159" s="3">
        <v>0.28999999999999998</v>
      </c>
      <c r="P1159" s="3">
        <v>0.252</v>
      </c>
      <c r="Q1159" s="3">
        <v>0.21299999999999999</v>
      </c>
      <c r="R1159" s="3">
        <v>0.22500000000000001</v>
      </c>
      <c r="S1159" s="3">
        <v>0.19400000000000001</v>
      </c>
    </row>
    <row r="1160" spans="1:19" x14ac:dyDescent="0.25">
      <c r="A1160">
        <v>2009</v>
      </c>
      <c r="B1160">
        <v>201</v>
      </c>
      <c r="C1160" t="s">
        <v>77</v>
      </c>
      <c r="D1160" t="s">
        <v>128</v>
      </c>
      <c r="E1160" s="3">
        <v>0.186</v>
      </c>
      <c r="F1160" s="3">
        <v>0.186</v>
      </c>
      <c r="G1160" s="3">
        <v>0.20699999999999999</v>
      </c>
      <c r="H1160" s="3">
        <v>0.189</v>
      </c>
      <c r="I1160" s="3">
        <v>0.188</v>
      </c>
      <c r="J1160" s="3">
        <v>0.19500000000000001</v>
      </c>
      <c r="K1160" s="3">
        <v>0.20499999999999999</v>
      </c>
      <c r="L1160" s="3">
        <v>0.22900000000000001</v>
      </c>
      <c r="M1160" s="3">
        <v>0.23</v>
      </c>
      <c r="N1160" s="3">
        <v>0.24</v>
      </c>
      <c r="O1160" s="3">
        <v>0.23799999999999999</v>
      </c>
      <c r="P1160" s="3">
        <v>0.22600000000000001</v>
      </c>
      <c r="Q1160" s="3">
        <v>0.247</v>
      </c>
      <c r="R1160" s="3">
        <v>0.21199999999999999</v>
      </c>
      <c r="S1160" s="3">
        <v>0.183</v>
      </c>
    </row>
    <row r="1161" spans="1:19" x14ac:dyDescent="0.25">
      <c r="A1161">
        <v>2009</v>
      </c>
      <c r="B1161">
        <v>201</v>
      </c>
      <c r="C1161" t="s">
        <v>77</v>
      </c>
      <c r="D1161" t="s">
        <v>129</v>
      </c>
      <c r="E1161" s="3">
        <v>0.16</v>
      </c>
      <c r="F1161" s="3">
        <v>0.19</v>
      </c>
      <c r="G1161" s="3">
        <v>0.182</v>
      </c>
      <c r="H1161" s="3">
        <v>0.18099999999999999</v>
      </c>
      <c r="I1161" s="3">
        <v>0.19</v>
      </c>
      <c r="J1161" s="3">
        <v>0.20100000000000001</v>
      </c>
      <c r="K1161" s="3">
        <v>0.23</v>
      </c>
      <c r="L1161" s="3">
        <v>0.25</v>
      </c>
      <c r="M1161" s="3">
        <v>0.26600000000000001</v>
      </c>
      <c r="N1161" s="3">
        <v>0.27</v>
      </c>
      <c r="O1161" s="3">
        <v>0.25900000000000001</v>
      </c>
      <c r="P1161" s="3">
        <v>0.25900000000000001</v>
      </c>
      <c r="Q1161" s="3">
        <v>0.246</v>
      </c>
      <c r="R1161" s="3">
        <v>0.219</v>
      </c>
      <c r="S1161" s="3">
        <v>0.182</v>
      </c>
    </row>
    <row r="1162" spans="1:19" x14ac:dyDescent="0.25">
      <c r="A1162">
        <v>2009</v>
      </c>
      <c r="B1162">
        <v>201</v>
      </c>
      <c r="C1162" t="s">
        <v>77</v>
      </c>
      <c r="D1162" t="s">
        <v>130</v>
      </c>
      <c r="E1162" s="3">
        <v>0.222</v>
      </c>
      <c r="F1162" s="3">
        <v>0.23699999999999999</v>
      </c>
      <c r="G1162" s="3">
        <v>0.26500000000000001</v>
      </c>
      <c r="H1162" s="3">
        <v>0.249</v>
      </c>
      <c r="I1162" s="3">
        <v>0.23799999999999999</v>
      </c>
      <c r="J1162" s="3">
        <v>0.23899999999999999</v>
      </c>
      <c r="K1162" s="3">
        <v>0.23699999999999999</v>
      </c>
      <c r="L1162" s="3">
        <v>0.20200000000000001</v>
      </c>
      <c r="M1162" s="3">
        <v>0.21199999999999999</v>
      </c>
      <c r="N1162" s="3">
        <v>0.221</v>
      </c>
      <c r="O1162" s="3">
        <v>0.24</v>
      </c>
      <c r="P1162" s="3">
        <v>0.25</v>
      </c>
      <c r="Q1162" s="3">
        <v>0.24099999999999999</v>
      </c>
      <c r="R1162" s="3">
        <v>0.21099999999999999</v>
      </c>
      <c r="S1162" s="3">
        <v>0.182</v>
      </c>
    </row>
    <row r="1163" spans="1:19" x14ac:dyDescent="0.25">
      <c r="A1163">
        <v>2009</v>
      </c>
      <c r="B1163">
        <v>201</v>
      </c>
      <c r="C1163" t="s">
        <v>77</v>
      </c>
      <c r="D1163" t="s">
        <v>131</v>
      </c>
      <c r="E1163" s="3">
        <v>0.14499999999999999</v>
      </c>
      <c r="F1163" s="3">
        <v>0.16600000000000001</v>
      </c>
      <c r="G1163" s="3">
        <v>0.23300000000000001</v>
      </c>
      <c r="H1163" s="3">
        <v>0.20100000000000001</v>
      </c>
      <c r="I1163" s="3">
        <v>0.22800000000000001</v>
      </c>
      <c r="J1163" s="3">
        <v>0.218</v>
      </c>
      <c r="K1163" s="3">
        <v>0.218</v>
      </c>
      <c r="L1163" s="3">
        <v>0.21099999999999999</v>
      </c>
      <c r="M1163" s="3">
        <v>0.223</v>
      </c>
      <c r="N1163" s="3">
        <v>0.17199999999999999</v>
      </c>
      <c r="O1163" s="3">
        <v>0.153</v>
      </c>
      <c r="P1163" s="3">
        <v>0.185</v>
      </c>
      <c r="Q1163" s="3">
        <v>0.23499999999999999</v>
      </c>
      <c r="R1163" s="3">
        <v>0.22700000000000001</v>
      </c>
      <c r="S1163" s="3">
        <v>0.19800000000000001</v>
      </c>
    </row>
    <row r="1164" spans="1:19" x14ac:dyDescent="0.25">
      <c r="A1164">
        <v>2009</v>
      </c>
      <c r="B1164">
        <v>201</v>
      </c>
      <c r="C1164" t="s">
        <v>77</v>
      </c>
      <c r="D1164" t="s">
        <v>132</v>
      </c>
      <c r="E1164" s="3">
        <v>0.23699999999999999</v>
      </c>
      <c r="F1164" s="3">
        <v>0.246</v>
      </c>
      <c r="G1164" s="3">
        <v>0.26500000000000001</v>
      </c>
      <c r="H1164" s="3">
        <v>0.19700000000000001</v>
      </c>
      <c r="I1164" s="3">
        <v>0.182</v>
      </c>
      <c r="J1164" s="3">
        <v>0.21</v>
      </c>
      <c r="K1164" s="3">
        <v>0.22600000000000001</v>
      </c>
      <c r="L1164" s="3">
        <v>0.23300000000000001</v>
      </c>
      <c r="M1164" s="3">
        <v>0.253</v>
      </c>
      <c r="N1164" s="3">
        <v>0.25</v>
      </c>
      <c r="O1164" s="3">
        <v>0.255</v>
      </c>
      <c r="P1164" s="3">
        <v>0.248</v>
      </c>
      <c r="Q1164" s="3">
        <v>0.193</v>
      </c>
      <c r="R1164" s="3">
        <v>0.17899999999999999</v>
      </c>
      <c r="S1164" s="3">
        <v>0.14199999999999999</v>
      </c>
    </row>
    <row r="1165" spans="1:19" x14ac:dyDescent="0.25">
      <c r="A1165">
        <v>2009</v>
      </c>
      <c r="B1165">
        <v>201</v>
      </c>
      <c r="C1165" t="s">
        <v>77</v>
      </c>
      <c r="D1165" t="s">
        <v>133</v>
      </c>
      <c r="E1165" s="3">
        <v>0.108</v>
      </c>
      <c r="F1165" s="3">
        <v>0.108</v>
      </c>
      <c r="G1165" s="3">
        <v>0.13800000000000001</v>
      </c>
      <c r="H1165" s="3">
        <v>0.24199999999999999</v>
      </c>
      <c r="I1165" s="3">
        <v>0.253</v>
      </c>
      <c r="J1165" s="3">
        <v>0.23100000000000001</v>
      </c>
      <c r="K1165" s="3">
        <v>0.24299999999999999</v>
      </c>
      <c r="L1165" s="3">
        <v>0.24199999999999999</v>
      </c>
      <c r="M1165" s="3">
        <v>0.23300000000000001</v>
      </c>
      <c r="N1165" s="3">
        <v>0.248</v>
      </c>
      <c r="O1165" s="3">
        <v>0.24</v>
      </c>
      <c r="P1165" s="3">
        <v>0.249</v>
      </c>
      <c r="Q1165" s="3">
        <v>0.20399999999999999</v>
      </c>
      <c r="R1165" s="3">
        <v>0.215</v>
      </c>
      <c r="S1165" s="3">
        <v>0.188</v>
      </c>
    </row>
    <row r="1166" spans="1:19" x14ac:dyDescent="0.25">
      <c r="A1166">
        <v>2009</v>
      </c>
      <c r="B1166">
        <v>201</v>
      </c>
      <c r="C1166" t="s">
        <v>77</v>
      </c>
      <c r="D1166" t="s">
        <v>134</v>
      </c>
      <c r="E1166" s="3">
        <v>0.115</v>
      </c>
      <c r="F1166" s="3">
        <v>0.113</v>
      </c>
      <c r="G1166" s="3">
        <v>0.186</v>
      </c>
      <c r="H1166" s="3">
        <v>0.249</v>
      </c>
      <c r="I1166" s="3">
        <v>0.27</v>
      </c>
      <c r="J1166" s="3">
        <v>0.25800000000000001</v>
      </c>
      <c r="K1166" s="3">
        <v>0.23200000000000001</v>
      </c>
      <c r="L1166" s="3">
        <v>0.24299999999999999</v>
      </c>
      <c r="M1166" s="3">
        <v>0.24399999999999999</v>
      </c>
      <c r="N1166" s="3">
        <v>0.21199999999999999</v>
      </c>
      <c r="O1166" s="3">
        <v>0.152</v>
      </c>
      <c r="P1166" s="3">
        <v>0.17799999999999999</v>
      </c>
      <c r="Q1166" s="3">
        <v>0.224</v>
      </c>
      <c r="R1166" s="3">
        <v>0.215</v>
      </c>
      <c r="S1166" s="3">
        <v>0.19</v>
      </c>
    </row>
    <row r="1167" spans="1:19" x14ac:dyDescent="0.25">
      <c r="A1167">
        <v>2009</v>
      </c>
      <c r="B1167">
        <v>201</v>
      </c>
      <c r="C1167" t="s">
        <v>77</v>
      </c>
      <c r="D1167" t="s">
        <v>135</v>
      </c>
      <c r="E1167" s="3">
        <v>0.114</v>
      </c>
      <c r="F1167" s="3">
        <v>9.5000000000000001E-2</v>
      </c>
      <c r="G1167" s="3">
        <v>0.152</v>
      </c>
      <c r="H1167" s="3">
        <v>0.27800000000000002</v>
      </c>
      <c r="I1167" s="3">
        <v>0.25600000000000001</v>
      </c>
      <c r="J1167" s="3">
        <v>0.25700000000000001</v>
      </c>
      <c r="K1167" s="3">
        <v>0.251</v>
      </c>
      <c r="L1167" s="3">
        <v>0.247</v>
      </c>
      <c r="M1167" s="3">
        <v>0.23799999999999999</v>
      </c>
      <c r="N1167" s="3">
        <v>0.222</v>
      </c>
      <c r="O1167" s="3">
        <v>0.216</v>
      </c>
      <c r="P1167" s="3">
        <v>0.21</v>
      </c>
      <c r="Q1167" s="3">
        <v>0.22</v>
      </c>
      <c r="R1167" s="3">
        <v>0.214</v>
      </c>
      <c r="S1167" s="3">
        <v>0.186</v>
      </c>
    </row>
    <row r="1168" spans="1:19" x14ac:dyDescent="0.25">
      <c r="A1168">
        <v>2009</v>
      </c>
      <c r="B1168">
        <v>201</v>
      </c>
      <c r="C1168" t="s">
        <v>77</v>
      </c>
      <c r="D1168" t="s">
        <v>136</v>
      </c>
      <c r="E1168" s="3">
        <v>0.16400000000000001</v>
      </c>
      <c r="F1168" s="3">
        <v>0.154</v>
      </c>
      <c r="G1168" s="3">
        <v>0.16200000000000001</v>
      </c>
      <c r="H1168" s="3">
        <v>0.223</v>
      </c>
      <c r="I1168" s="3">
        <v>0.214</v>
      </c>
      <c r="J1168" s="3">
        <v>0.23499999999999999</v>
      </c>
      <c r="K1168" s="3">
        <v>0.23799999999999999</v>
      </c>
      <c r="L1168" s="3">
        <v>0.24</v>
      </c>
      <c r="M1168" s="3">
        <v>0.20399999999999999</v>
      </c>
      <c r="N1168" s="3">
        <v>0.187</v>
      </c>
      <c r="O1168" s="3">
        <v>0.189</v>
      </c>
      <c r="P1168" s="3">
        <v>0.218</v>
      </c>
      <c r="Q1168" s="3">
        <v>0.20799999999999999</v>
      </c>
      <c r="R1168" s="3">
        <v>0.218</v>
      </c>
      <c r="S1168" s="3">
        <v>0.189</v>
      </c>
    </row>
    <row r="1169" spans="1:19" x14ac:dyDescent="0.25">
      <c r="A1169">
        <v>2009</v>
      </c>
      <c r="B1169">
        <v>201</v>
      </c>
      <c r="C1169" t="s">
        <v>77</v>
      </c>
      <c r="D1169" t="s">
        <v>137</v>
      </c>
      <c r="E1169" s="3">
        <v>0.215</v>
      </c>
      <c r="F1169" s="3">
        <v>0.25</v>
      </c>
      <c r="G1169" s="3">
        <v>0.28499999999999998</v>
      </c>
      <c r="H1169" s="3">
        <v>0.28699999999999998</v>
      </c>
      <c r="I1169" s="3">
        <v>0.217</v>
      </c>
      <c r="J1169" s="3">
        <v>0.16200000000000001</v>
      </c>
      <c r="K1169" s="3">
        <v>0.22600000000000001</v>
      </c>
      <c r="L1169" s="3">
        <v>0.19500000000000001</v>
      </c>
      <c r="M1169" s="3">
        <v>0.17299999999999999</v>
      </c>
      <c r="N1169" s="3">
        <v>0.158</v>
      </c>
      <c r="O1169" s="3">
        <v>0.14699999999999999</v>
      </c>
      <c r="P1169" s="3">
        <v>0.161</v>
      </c>
      <c r="Q1169" s="3">
        <v>0.20100000000000001</v>
      </c>
      <c r="R1169" s="3">
        <v>0.217</v>
      </c>
      <c r="S1169" s="3">
        <v>0.186</v>
      </c>
    </row>
    <row r="1170" spans="1:19" x14ac:dyDescent="0.25">
      <c r="A1170">
        <v>2009</v>
      </c>
      <c r="B1170">
        <v>201</v>
      </c>
      <c r="C1170" t="s">
        <v>77</v>
      </c>
      <c r="D1170" t="s">
        <v>138</v>
      </c>
      <c r="E1170" s="3">
        <v>0.17699999999999999</v>
      </c>
      <c r="F1170" s="3">
        <v>0.17599999999999999</v>
      </c>
      <c r="G1170" s="3">
        <v>0.22700000000000001</v>
      </c>
      <c r="H1170" s="3">
        <v>0.21199999999999999</v>
      </c>
      <c r="I1170" s="3">
        <v>0.193</v>
      </c>
      <c r="J1170" s="3">
        <v>0.19</v>
      </c>
      <c r="K1170" s="3">
        <v>0.13600000000000001</v>
      </c>
      <c r="L1170" s="3">
        <v>0.188</v>
      </c>
      <c r="M1170" s="3">
        <v>0.20599999999999999</v>
      </c>
      <c r="N1170" s="3">
        <v>0.16</v>
      </c>
      <c r="O1170" s="3">
        <v>0.156</v>
      </c>
      <c r="P1170" s="3">
        <v>0.17</v>
      </c>
      <c r="Q1170" s="3">
        <v>0.21099999999999999</v>
      </c>
      <c r="R1170" s="3">
        <v>0.24199999999999999</v>
      </c>
      <c r="S1170" s="3">
        <v>0.19800000000000001</v>
      </c>
    </row>
    <row r="1171" spans="1:19" x14ac:dyDescent="0.25">
      <c r="A1171">
        <v>2009</v>
      </c>
      <c r="B1171">
        <v>202</v>
      </c>
      <c r="C1171" t="s">
        <v>77</v>
      </c>
      <c r="D1171" t="s">
        <v>160</v>
      </c>
      <c r="E1171" s="3">
        <v>0.223</v>
      </c>
      <c r="F1171" s="3">
        <v>0.18</v>
      </c>
      <c r="G1171" s="3">
        <v>0.21199999999999999</v>
      </c>
      <c r="H1171" s="3">
        <v>0.26700000000000002</v>
      </c>
      <c r="I1171" s="3">
        <v>0.24</v>
      </c>
      <c r="J1171" s="3">
        <v>0.22500000000000001</v>
      </c>
      <c r="K1171" s="3">
        <v>0.22500000000000001</v>
      </c>
      <c r="L1171" s="3">
        <v>0.22500000000000001</v>
      </c>
      <c r="M1171" s="3">
        <v>0.21</v>
      </c>
      <c r="N1171" s="3">
        <v>0.19</v>
      </c>
      <c r="O1171" s="3">
        <v>0.18099999999999999</v>
      </c>
      <c r="P1171" s="3">
        <v>0.25700000000000001</v>
      </c>
      <c r="Q1171" s="3">
        <v>0.19</v>
      </c>
      <c r="R1171" s="3">
        <v>0.26700000000000002</v>
      </c>
      <c r="S1171" s="3">
        <v>0.23799999999999999</v>
      </c>
    </row>
    <row r="1172" spans="1:19" x14ac:dyDescent="0.25">
      <c r="A1172">
        <v>2009</v>
      </c>
      <c r="B1172">
        <v>202</v>
      </c>
      <c r="C1172" t="s">
        <v>77</v>
      </c>
      <c r="D1172" t="s">
        <v>161</v>
      </c>
      <c r="E1172" s="3">
        <v>0.24399999999999999</v>
      </c>
      <c r="F1172" s="3">
        <v>0.22600000000000001</v>
      </c>
      <c r="G1172" s="3">
        <v>0.23300000000000001</v>
      </c>
      <c r="H1172" s="3">
        <v>0.23300000000000001</v>
      </c>
      <c r="I1172" s="3">
        <v>0.193</v>
      </c>
      <c r="J1172" s="3">
        <v>0.26500000000000001</v>
      </c>
      <c r="K1172" s="3">
        <v>0.26200000000000001</v>
      </c>
      <c r="L1172" s="3">
        <v>0.254</v>
      </c>
      <c r="M1172" s="3">
        <v>0.23699999999999999</v>
      </c>
      <c r="N1172" s="3">
        <v>0.23799999999999999</v>
      </c>
      <c r="O1172" s="3">
        <v>0.221</v>
      </c>
      <c r="P1172" s="3">
        <v>0.27</v>
      </c>
      <c r="Q1172" s="3">
        <v>0.247</v>
      </c>
      <c r="R1172" s="3">
        <v>0.22600000000000001</v>
      </c>
      <c r="S1172" s="3">
        <v>0.22900000000000001</v>
      </c>
    </row>
    <row r="1173" spans="1:19" x14ac:dyDescent="0.25">
      <c r="A1173">
        <v>2009</v>
      </c>
      <c r="B1173">
        <v>202</v>
      </c>
      <c r="C1173" t="s">
        <v>77</v>
      </c>
      <c r="D1173" t="s">
        <v>162</v>
      </c>
      <c r="E1173" s="3">
        <v>0.20499999999999999</v>
      </c>
      <c r="F1173" s="3">
        <v>0.217</v>
      </c>
      <c r="G1173" s="3">
        <v>0.24399999999999999</v>
      </c>
      <c r="H1173" s="3">
        <v>0.25800000000000001</v>
      </c>
      <c r="I1173" s="3">
        <v>0.20799999999999999</v>
      </c>
      <c r="J1173" s="3">
        <v>0.26600000000000001</v>
      </c>
      <c r="K1173" s="3">
        <v>0.27700000000000002</v>
      </c>
      <c r="L1173" s="3">
        <v>0.26900000000000002</v>
      </c>
      <c r="M1173" s="3">
        <v>0.29199999999999998</v>
      </c>
      <c r="N1173" s="3">
        <v>0.26900000000000002</v>
      </c>
      <c r="O1173" s="3">
        <v>0.23</v>
      </c>
      <c r="P1173" s="3">
        <v>0.19700000000000001</v>
      </c>
      <c r="Q1173" s="3">
        <v>0.23799999999999999</v>
      </c>
      <c r="R1173" s="3">
        <v>0.255</v>
      </c>
      <c r="S1173" s="3">
        <v>0.23</v>
      </c>
    </row>
    <row r="1174" spans="1:19" x14ac:dyDescent="0.25">
      <c r="A1174">
        <v>2009</v>
      </c>
      <c r="B1174">
        <v>202</v>
      </c>
      <c r="C1174" t="s">
        <v>77</v>
      </c>
      <c r="D1174" t="s">
        <v>163</v>
      </c>
      <c r="E1174" s="3">
        <v>0.2</v>
      </c>
      <c r="F1174" s="3">
        <v>0.20599999999999999</v>
      </c>
      <c r="G1174" s="3">
        <v>0.22600000000000001</v>
      </c>
      <c r="H1174" s="3">
        <v>0.26900000000000002</v>
      </c>
      <c r="I1174" s="3">
        <v>0.20799999999999999</v>
      </c>
      <c r="J1174" s="3">
        <v>0.214</v>
      </c>
      <c r="K1174" s="3">
        <v>0.26500000000000001</v>
      </c>
      <c r="L1174" s="3">
        <v>0.28899999999999998</v>
      </c>
      <c r="M1174" s="3">
        <v>0.23</v>
      </c>
      <c r="N1174" s="3">
        <v>0.21199999999999999</v>
      </c>
      <c r="O1174" s="3">
        <v>0.251</v>
      </c>
      <c r="P1174" s="3">
        <v>0.247</v>
      </c>
      <c r="Q1174" s="3">
        <v>0.247</v>
      </c>
      <c r="R1174" s="3">
        <v>0.23400000000000001</v>
      </c>
      <c r="S1174" s="3">
        <v>0.20899999999999999</v>
      </c>
    </row>
    <row r="1175" spans="1:19" x14ac:dyDescent="0.25">
      <c r="A1175">
        <v>2009</v>
      </c>
      <c r="B1175">
        <v>202</v>
      </c>
      <c r="C1175" t="s">
        <v>77</v>
      </c>
      <c r="D1175" t="s">
        <v>164</v>
      </c>
      <c r="E1175" s="3">
        <v>0.24</v>
      </c>
      <c r="F1175" s="3">
        <v>0.23799999999999999</v>
      </c>
      <c r="G1175" s="3">
        <v>0.26</v>
      </c>
      <c r="H1175" s="3">
        <v>0.23499999999999999</v>
      </c>
      <c r="I1175" s="3">
        <v>0.22800000000000001</v>
      </c>
      <c r="J1175" s="3">
        <v>0.23599999999999999</v>
      </c>
      <c r="K1175" s="3">
        <v>0.20200000000000001</v>
      </c>
      <c r="L1175" s="3">
        <v>0.184</v>
      </c>
      <c r="M1175" s="3">
        <v>0.17599999999999999</v>
      </c>
      <c r="N1175" s="3">
        <v>0.188</v>
      </c>
      <c r="O1175" s="3">
        <v>0.2</v>
      </c>
      <c r="P1175" s="3">
        <v>0.191</v>
      </c>
      <c r="Q1175" s="3">
        <v>0.22</v>
      </c>
      <c r="R1175" s="3">
        <v>0.222</v>
      </c>
      <c r="S1175" s="3">
        <v>0.23300000000000001</v>
      </c>
    </row>
    <row r="1176" spans="1:19" x14ac:dyDescent="0.25">
      <c r="A1176">
        <v>2009</v>
      </c>
      <c r="B1176">
        <v>202</v>
      </c>
      <c r="C1176" t="s">
        <v>77</v>
      </c>
      <c r="D1176" t="s">
        <v>165</v>
      </c>
      <c r="E1176" s="3">
        <v>0.215</v>
      </c>
      <c r="F1176" s="3">
        <v>0.21</v>
      </c>
      <c r="G1176" s="3">
        <v>0.248</v>
      </c>
      <c r="H1176" s="3">
        <v>0.16500000000000001</v>
      </c>
      <c r="I1176" s="3">
        <v>0.187</v>
      </c>
      <c r="J1176" s="3">
        <v>0.254</v>
      </c>
      <c r="K1176" s="3">
        <v>0.224</v>
      </c>
      <c r="L1176" s="3">
        <v>0.156</v>
      </c>
      <c r="M1176" s="3">
        <v>0.18099999999999999</v>
      </c>
      <c r="N1176" s="3">
        <v>0.17499999999999999</v>
      </c>
      <c r="O1176" s="3">
        <v>0.157</v>
      </c>
      <c r="P1176" s="3">
        <v>0.186</v>
      </c>
      <c r="Q1176" s="3">
        <v>0.23100000000000001</v>
      </c>
      <c r="R1176" s="3">
        <v>0.24399999999999999</v>
      </c>
      <c r="S1176" s="3">
        <v>0.222</v>
      </c>
    </row>
    <row r="1177" spans="1:19" x14ac:dyDescent="0.25">
      <c r="A1177">
        <v>2009</v>
      </c>
      <c r="B1177">
        <v>202</v>
      </c>
      <c r="C1177" t="s">
        <v>77</v>
      </c>
      <c r="D1177" t="s">
        <v>166</v>
      </c>
      <c r="E1177" s="3">
        <v>0.21099999999999999</v>
      </c>
      <c r="F1177" s="3">
        <v>0.215</v>
      </c>
      <c r="G1177" s="3">
        <v>0.24</v>
      </c>
      <c r="H1177" s="3">
        <v>0.19900000000000001</v>
      </c>
      <c r="I1177" s="3">
        <v>0.224</v>
      </c>
      <c r="J1177" s="3">
        <v>0.248</v>
      </c>
      <c r="K1177" s="3">
        <v>0.182</v>
      </c>
      <c r="L1177" s="3">
        <v>0.20499999999999999</v>
      </c>
      <c r="M1177" s="3">
        <v>0.15</v>
      </c>
      <c r="N1177" s="3">
        <v>0.151</v>
      </c>
      <c r="O1177" s="3">
        <v>0.153</v>
      </c>
      <c r="P1177" s="3">
        <v>0.17100000000000001</v>
      </c>
      <c r="Q1177" s="3">
        <v>0.20200000000000001</v>
      </c>
      <c r="R1177" s="3">
        <v>0.21199999999999999</v>
      </c>
      <c r="S1177" s="3">
        <v>0.22600000000000001</v>
      </c>
    </row>
    <row r="1178" spans="1:19" x14ac:dyDescent="0.25">
      <c r="A1178">
        <v>2009</v>
      </c>
      <c r="B1178">
        <v>202</v>
      </c>
      <c r="C1178" t="s">
        <v>77</v>
      </c>
      <c r="D1178" t="s">
        <v>174</v>
      </c>
      <c r="E1178" s="3">
        <v>0.216</v>
      </c>
      <c r="F1178" s="3">
        <v>0.2</v>
      </c>
      <c r="G1178" s="3">
        <v>0.21</v>
      </c>
      <c r="H1178" s="3">
        <v>0.219</v>
      </c>
      <c r="I1178" s="3">
        <v>0.19800000000000001</v>
      </c>
      <c r="J1178" s="3">
        <v>0.23100000000000001</v>
      </c>
      <c r="K1178" s="3">
        <v>0.27</v>
      </c>
      <c r="L1178" s="3">
        <v>0.26</v>
      </c>
      <c r="M1178" s="3">
        <v>0.26400000000000001</v>
      </c>
      <c r="N1178" s="3">
        <v>0.26100000000000001</v>
      </c>
      <c r="O1178" s="3">
        <v>0.19900000000000001</v>
      </c>
      <c r="P1178" s="3">
        <v>0.192</v>
      </c>
      <c r="Q1178" s="3">
        <v>0.20899999999999999</v>
      </c>
      <c r="R1178" s="3">
        <v>0.24299999999999999</v>
      </c>
      <c r="S1178" s="3">
        <v>0.216</v>
      </c>
    </row>
    <row r="1179" spans="1:19" x14ac:dyDescent="0.25">
      <c r="A1179">
        <v>2009</v>
      </c>
      <c r="B1179">
        <v>202</v>
      </c>
      <c r="C1179" t="s">
        <v>77</v>
      </c>
      <c r="D1179" t="s">
        <v>175</v>
      </c>
      <c r="E1179" s="3">
        <v>0.19</v>
      </c>
      <c r="F1179" s="3">
        <v>0.2</v>
      </c>
      <c r="G1179" s="3">
        <v>0.21199999999999999</v>
      </c>
      <c r="H1179" s="3">
        <v>0.22900000000000001</v>
      </c>
      <c r="I1179" s="3">
        <v>0.245</v>
      </c>
      <c r="J1179" s="3">
        <v>0.2</v>
      </c>
      <c r="K1179" s="3">
        <v>0.23</v>
      </c>
      <c r="L1179" s="3">
        <v>0.20499999999999999</v>
      </c>
      <c r="M1179" s="3">
        <v>0.217</v>
      </c>
      <c r="N1179" s="3">
        <v>0.247</v>
      </c>
      <c r="O1179" s="3">
        <v>0.221</v>
      </c>
      <c r="P1179" s="3">
        <v>0.27</v>
      </c>
      <c r="Q1179" s="3">
        <v>0.24</v>
      </c>
      <c r="R1179" s="3">
        <v>0.27800000000000002</v>
      </c>
      <c r="S1179" s="3">
        <v>0.24099999999999999</v>
      </c>
    </row>
    <row r="1180" spans="1:19" x14ac:dyDescent="0.25">
      <c r="A1180">
        <v>2009</v>
      </c>
      <c r="B1180">
        <v>202</v>
      </c>
      <c r="C1180" t="s">
        <v>77</v>
      </c>
      <c r="D1180" t="s">
        <v>176</v>
      </c>
      <c r="E1180" s="3">
        <v>0.246</v>
      </c>
      <c r="F1180" s="3">
        <v>0.252</v>
      </c>
      <c r="G1180" s="3">
        <v>0.27100000000000002</v>
      </c>
      <c r="H1180" s="3">
        <v>0.27</v>
      </c>
      <c r="I1180" s="3">
        <v>0.222</v>
      </c>
      <c r="J1180" s="3">
        <v>0.25700000000000001</v>
      </c>
      <c r="K1180" s="3">
        <v>0.22</v>
      </c>
      <c r="L1180" s="3">
        <v>0.18099999999999999</v>
      </c>
      <c r="M1180" s="3">
        <v>0.16200000000000001</v>
      </c>
      <c r="N1180" s="3">
        <v>0.17399999999999999</v>
      </c>
      <c r="O1180" s="3">
        <v>0.182</v>
      </c>
      <c r="P1180" s="3">
        <v>0.16400000000000001</v>
      </c>
      <c r="Q1180" s="3">
        <v>0.20599999999999999</v>
      </c>
      <c r="R1180" s="3">
        <v>0.26100000000000001</v>
      </c>
      <c r="S1180" s="3">
        <v>0.23899999999999999</v>
      </c>
    </row>
    <row r="1181" spans="1:19" x14ac:dyDescent="0.25">
      <c r="A1181">
        <v>2009</v>
      </c>
      <c r="B1181">
        <v>202</v>
      </c>
      <c r="C1181" t="s">
        <v>77</v>
      </c>
      <c r="D1181" t="s">
        <v>177</v>
      </c>
      <c r="E1181" s="3">
        <v>0.23899999999999999</v>
      </c>
      <c r="F1181" s="3">
        <v>0.23</v>
      </c>
      <c r="G1181" s="3">
        <v>0.245</v>
      </c>
      <c r="H1181" s="3">
        <v>0.23699999999999999</v>
      </c>
      <c r="I1181" s="3">
        <v>0.18099999999999999</v>
      </c>
      <c r="J1181" s="3">
        <v>0.255</v>
      </c>
      <c r="K1181" s="3">
        <v>0.28299999999999997</v>
      </c>
      <c r="L1181" s="3">
        <v>0.29799999999999999</v>
      </c>
      <c r="M1181" s="3">
        <v>0.29799999999999999</v>
      </c>
      <c r="N1181" s="3">
        <v>0.221</v>
      </c>
      <c r="O1181" s="3">
        <v>0.249</v>
      </c>
      <c r="P1181" s="3">
        <v>0.223</v>
      </c>
      <c r="Q1181" s="3">
        <v>0.251</v>
      </c>
      <c r="R1181" s="3">
        <v>0.27100000000000002</v>
      </c>
      <c r="S1181" s="3">
        <v>0.24199999999999999</v>
      </c>
    </row>
    <row r="1182" spans="1:19" x14ac:dyDescent="0.25">
      <c r="A1182">
        <v>2009</v>
      </c>
      <c r="B1182">
        <v>202</v>
      </c>
      <c r="C1182" t="s">
        <v>77</v>
      </c>
      <c r="D1182" t="s">
        <v>178</v>
      </c>
      <c r="E1182" s="3">
        <v>0.17799999999999999</v>
      </c>
      <c r="F1182" s="3">
        <v>0.157</v>
      </c>
      <c r="G1182" s="3">
        <v>0.20799999999999999</v>
      </c>
      <c r="H1182" s="3">
        <v>0.23799999999999999</v>
      </c>
      <c r="I1182" s="3">
        <v>0.221</v>
      </c>
      <c r="J1182" s="3">
        <v>0.21099999999999999</v>
      </c>
      <c r="K1182" s="3">
        <v>0.25900000000000001</v>
      </c>
      <c r="L1182" s="3">
        <v>0.29899999999999999</v>
      </c>
      <c r="M1182" s="3">
        <v>0.26600000000000001</v>
      </c>
      <c r="N1182" s="3">
        <v>0.20699999999999999</v>
      </c>
      <c r="O1182" s="3">
        <v>0.20499999999999999</v>
      </c>
      <c r="P1182" s="3">
        <v>0.188</v>
      </c>
      <c r="Q1182" s="3">
        <v>0.26100000000000001</v>
      </c>
      <c r="R1182" s="3">
        <v>0.26500000000000001</v>
      </c>
      <c r="S1182" s="3">
        <v>0.23</v>
      </c>
    </row>
    <row r="1183" spans="1:19" x14ac:dyDescent="0.25">
      <c r="A1183">
        <v>2009</v>
      </c>
      <c r="B1183">
        <v>202</v>
      </c>
      <c r="C1183" t="s">
        <v>77</v>
      </c>
      <c r="D1183" t="s">
        <v>179</v>
      </c>
      <c r="E1183" s="3">
        <v>0.14000000000000001</v>
      </c>
      <c r="F1183" s="3">
        <v>0.17</v>
      </c>
      <c r="G1183" s="3">
        <v>0.215</v>
      </c>
      <c r="H1183" s="3">
        <v>0.26300000000000001</v>
      </c>
      <c r="I1183" s="3">
        <v>0.28499999999999998</v>
      </c>
      <c r="J1183" s="3">
        <v>0.28100000000000003</v>
      </c>
      <c r="K1183" s="3">
        <v>0.27600000000000002</v>
      </c>
      <c r="L1183" s="3">
        <v>0.20200000000000001</v>
      </c>
      <c r="M1183" s="3">
        <v>0.20200000000000001</v>
      </c>
      <c r="N1183" s="3">
        <v>0.18099999999999999</v>
      </c>
      <c r="O1183" s="3">
        <v>0.21099999999999999</v>
      </c>
      <c r="P1183" s="3">
        <v>0.2</v>
      </c>
      <c r="Q1183" s="3">
        <v>0.25600000000000001</v>
      </c>
      <c r="R1183" s="3">
        <v>0.253</v>
      </c>
      <c r="S1183" s="3">
        <v>0.23300000000000001</v>
      </c>
    </row>
    <row r="1184" spans="1:19" x14ac:dyDescent="0.25">
      <c r="A1184">
        <v>2009</v>
      </c>
      <c r="B1184">
        <v>202</v>
      </c>
      <c r="C1184" t="s">
        <v>77</v>
      </c>
      <c r="D1184" t="s">
        <v>180</v>
      </c>
      <c r="E1184" s="3">
        <v>0.2</v>
      </c>
      <c r="F1184" s="3">
        <v>0.22600000000000001</v>
      </c>
      <c r="G1184" s="3">
        <v>0.22800000000000001</v>
      </c>
      <c r="H1184" s="3">
        <v>0.22500000000000001</v>
      </c>
      <c r="I1184" s="3">
        <v>0.18</v>
      </c>
      <c r="J1184" s="3">
        <v>0.17599999999999999</v>
      </c>
      <c r="K1184" s="3">
        <v>0.19800000000000001</v>
      </c>
      <c r="L1184" s="3">
        <v>0.184</v>
      </c>
      <c r="M1184" s="3">
        <v>0.17699999999999999</v>
      </c>
      <c r="N1184" s="3">
        <v>0.158</v>
      </c>
      <c r="O1184" s="3">
        <v>0.155</v>
      </c>
      <c r="P1184" s="3">
        <v>0.17</v>
      </c>
      <c r="Q1184" s="3">
        <v>0.23599999999999999</v>
      </c>
      <c r="R1184" s="3">
        <v>0.24</v>
      </c>
      <c r="S1184" s="3">
        <v>0.19500000000000001</v>
      </c>
    </row>
    <row r="1185" spans="1:19" x14ac:dyDescent="0.25">
      <c r="A1185">
        <v>2009</v>
      </c>
      <c r="B1185">
        <v>206</v>
      </c>
      <c r="C1185" t="s">
        <v>77</v>
      </c>
      <c r="D1185" t="s">
        <v>97</v>
      </c>
      <c r="E1185" s="3">
        <v>0.183</v>
      </c>
      <c r="F1185" s="3">
        <v>0.23799999999999999</v>
      </c>
      <c r="G1185" s="3">
        <v>0.251</v>
      </c>
      <c r="H1185" s="3">
        <v>0.24299999999999999</v>
      </c>
      <c r="I1185" s="3">
        <v>0.248</v>
      </c>
      <c r="J1185" s="3">
        <v>0.246</v>
      </c>
      <c r="K1185" s="3">
        <v>0.25</v>
      </c>
      <c r="L1185" s="3">
        <v>0.22600000000000001</v>
      </c>
      <c r="M1185" s="3">
        <v>0.21299999999999999</v>
      </c>
      <c r="N1185" s="3">
        <v>0.158</v>
      </c>
      <c r="O1185" s="3">
        <v>0.156</v>
      </c>
      <c r="P1185" s="3">
        <v>0.11</v>
      </c>
      <c r="Q1185" s="3">
        <v>0.112</v>
      </c>
      <c r="R1185" s="3">
        <v>0.107</v>
      </c>
      <c r="S1185" s="3">
        <v>8.4000000000000005E-2</v>
      </c>
    </row>
    <row r="1186" spans="1:19" x14ac:dyDescent="0.25">
      <c r="A1186">
        <v>2009</v>
      </c>
      <c r="B1186">
        <v>206</v>
      </c>
      <c r="C1186" t="s">
        <v>77</v>
      </c>
      <c r="D1186" t="s">
        <v>98</v>
      </c>
      <c r="E1186" s="3">
        <v>0.248</v>
      </c>
      <c r="F1186" s="3">
        <v>0.23400000000000001</v>
      </c>
      <c r="G1186" s="3">
        <v>0.23200000000000001</v>
      </c>
      <c r="H1186" s="3">
        <v>0.21</v>
      </c>
      <c r="I1186" s="3">
        <v>0.16300000000000001</v>
      </c>
      <c r="J1186" s="3">
        <v>0.17499999999999999</v>
      </c>
      <c r="K1186" s="3">
        <v>0.188</v>
      </c>
      <c r="L1186" s="3">
        <v>0.20599999999999999</v>
      </c>
      <c r="M1186" s="3">
        <v>0.224</v>
      </c>
      <c r="N1186" s="3">
        <v>0.25</v>
      </c>
      <c r="O1186" s="3">
        <v>0.183</v>
      </c>
      <c r="P1186" s="3">
        <v>0.124</v>
      </c>
      <c r="Q1186" s="3">
        <v>0.11799999999999999</v>
      </c>
      <c r="R1186" s="3">
        <v>0.13800000000000001</v>
      </c>
      <c r="S1186" s="3">
        <v>0.106</v>
      </c>
    </row>
    <row r="1187" spans="1:19" x14ac:dyDescent="0.25">
      <c r="A1187">
        <v>2009</v>
      </c>
      <c r="B1187">
        <v>206</v>
      </c>
      <c r="C1187" t="s">
        <v>77</v>
      </c>
      <c r="D1187" t="s">
        <v>99</v>
      </c>
      <c r="E1187" s="3">
        <v>0.249</v>
      </c>
      <c r="F1187" s="3">
        <v>0.247</v>
      </c>
      <c r="G1187" s="3">
        <v>0.23200000000000001</v>
      </c>
      <c r="H1187" s="3">
        <v>0.223</v>
      </c>
      <c r="I1187" s="3">
        <v>0.26300000000000001</v>
      </c>
      <c r="J1187" s="3">
        <v>0.23899999999999999</v>
      </c>
      <c r="K1187" s="3">
        <v>0.248</v>
      </c>
      <c r="L1187" s="3">
        <v>0.23400000000000001</v>
      </c>
      <c r="M1187" s="3">
        <v>0.22700000000000001</v>
      </c>
      <c r="N1187" s="3">
        <v>0.23799999999999999</v>
      </c>
      <c r="O1187" s="3">
        <v>0.189</v>
      </c>
      <c r="P1187" s="3">
        <v>0.17799999999999999</v>
      </c>
      <c r="Q1187" s="3">
        <v>0.14299999999999999</v>
      </c>
      <c r="R1187" s="3">
        <v>0.129</v>
      </c>
      <c r="S1187" s="3">
        <v>0.10199999999999999</v>
      </c>
    </row>
    <row r="1188" spans="1:19" x14ac:dyDescent="0.25">
      <c r="A1188">
        <v>2009</v>
      </c>
      <c r="B1188">
        <v>206</v>
      </c>
      <c r="C1188" t="s">
        <v>77</v>
      </c>
      <c r="D1188" t="s">
        <v>100</v>
      </c>
      <c r="E1188" s="3">
        <v>0.251</v>
      </c>
      <c r="F1188" s="3">
        <v>0.24399999999999999</v>
      </c>
      <c r="G1188" s="3">
        <v>0.23300000000000001</v>
      </c>
      <c r="H1188" s="3">
        <v>0.23499999999999999</v>
      </c>
      <c r="I1188" s="3">
        <v>0.20499999999999999</v>
      </c>
      <c r="J1188" s="3">
        <v>0.20100000000000001</v>
      </c>
      <c r="K1188" s="3">
        <v>0.23200000000000001</v>
      </c>
      <c r="L1188" s="3">
        <v>0.33</v>
      </c>
      <c r="M1188" s="3">
        <v>0.32900000000000001</v>
      </c>
      <c r="N1188" s="3">
        <v>0.30399999999999999</v>
      </c>
      <c r="O1188" s="3">
        <v>0.159</v>
      </c>
      <c r="P1188" s="3">
        <v>0.14199999999999999</v>
      </c>
      <c r="Q1188" s="3">
        <v>0.13900000000000001</v>
      </c>
      <c r="R1188" s="3">
        <v>0.15</v>
      </c>
      <c r="S1188" s="3">
        <v>0.123</v>
      </c>
    </row>
    <row r="1189" spans="1:19" x14ac:dyDescent="0.25">
      <c r="A1189">
        <v>2009</v>
      </c>
      <c r="B1189">
        <v>206</v>
      </c>
      <c r="C1189" t="s">
        <v>77</v>
      </c>
      <c r="D1189" t="s">
        <v>101</v>
      </c>
      <c r="E1189" s="3">
        <v>0.247</v>
      </c>
      <c r="F1189" s="3">
        <v>0.23400000000000001</v>
      </c>
      <c r="G1189" s="3">
        <v>0.23300000000000001</v>
      </c>
      <c r="H1189" s="3">
        <v>0.20100000000000001</v>
      </c>
      <c r="I1189" s="3">
        <v>0.20399999999999999</v>
      </c>
      <c r="J1189" s="3">
        <v>0.17599999999999999</v>
      </c>
      <c r="K1189" s="3">
        <v>0.13800000000000001</v>
      </c>
      <c r="L1189" s="3">
        <v>0.313</v>
      </c>
      <c r="M1189" s="3">
        <v>0.32300000000000001</v>
      </c>
      <c r="N1189" s="3">
        <v>0.311</v>
      </c>
      <c r="O1189" s="3">
        <v>0.158</v>
      </c>
      <c r="P1189" s="3">
        <v>0.113</v>
      </c>
      <c r="Q1189" s="3">
        <v>0.13200000000000001</v>
      </c>
      <c r="R1189" s="3">
        <v>0.152</v>
      </c>
      <c r="S1189" s="3">
        <v>0.127</v>
      </c>
    </row>
    <row r="1190" spans="1:19" x14ac:dyDescent="0.25">
      <c r="A1190">
        <v>2009</v>
      </c>
      <c r="B1190">
        <v>206</v>
      </c>
      <c r="C1190" t="s">
        <v>77</v>
      </c>
      <c r="D1190" t="s">
        <v>102</v>
      </c>
      <c r="E1190" s="3">
        <v>0.23300000000000001</v>
      </c>
      <c r="F1190" s="3">
        <v>0.217</v>
      </c>
      <c r="G1190" s="3">
        <v>0.224</v>
      </c>
      <c r="H1190" s="3">
        <v>0.214</v>
      </c>
      <c r="I1190" s="3">
        <v>0.23200000000000001</v>
      </c>
      <c r="J1190" s="3">
        <v>0.23300000000000001</v>
      </c>
      <c r="K1190" s="3">
        <v>0.223</v>
      </c>
      <c r="L1190" s="3">
        <v>0.252</v>
      </c>
      <c r="M1190" s="3">
        <v>0.26200000000000001</v>
      </c>
      <c r="N1190" s="3">
        <v>0.22</v>
      </c>
      <c r="O1190" s="3">
        <v>0.14499999999999999</v>
      </c>
      <c r="P1190" s="3">
        <v>0.17199999999999999</v>
      </c>
      <c r="Q1190" s="3">
        <v>0.17199999999999999</v>
      </c>
      <c r="R1190" s="3">
        <v>0.16300000000000001</v>
      </c>
      <c r="S1190" s="3">
        <v>0.13800000000000001</v>
      </c>
    </row>
    <row r="1191" spans="1:19" x14ac:dyDescent="0.25">
      <c r="A1191">
        <v>2009</v>
      </c>
      <c r="B1191">
        <v>206</v>
      </c>
      <c r="C1191" t="s">
        <v>77</v>
      </c>
      <c r="D1191" t="s">
        <v>103</v>
      </c>
      <c r="E1191" s="3">
        <v>0.245</v>
      </c>
      <c r="F1191" s="3">
        <v>0.24</v>
      </c>
      <c r="G1191" s="3">
        <v>0.223</v>
      </c>
      <c r="H1191" s="3">
        <v>0.20300000000000001</v>
      </c>
      <c r="I1191" s="3">
        <v>0.224</v>
      </c>
      <c r="J1191" s="3">
        <v>0.218</v>
      </c>
      <c r="K1191" s="3">
        <v>0.23599999999999999</v>
      </c>
      <c r="L1191" s="3">
        <v>0.16300000000000001</v>
      </c>
      <c r="M1191" s="3">
        <v>0.128</v>
      </c>
      <c r="N1191" s="3">
        <v>0.105</v>
      </c>
      <c r="O1191" s="3">
        <v>0.112</v>
      </c>
      <c r="P1191" s="3">
        <v>0.14699999999999999</v>
      </c>
      <c r="Q1191" s="3">
        <v>0.158</v>
      </c>
      <c r="R1191" s="3">
        <v>0.161</v>
      </c>
      <c r="S1191" s="3">
        <v>0.13100000000000001</v>
      </c>
    </row>
    <row r="1192" spans="1:19" x14ac:dyDescent="0.25">
      <c r="A1192">
        <v>2009</v>
      </c>
      <c r="B1192">
        <v>206</v>
      </c>
      <c r="C1192" t="s">
        <v>77</v>
      </c>
      <c r="D1192" t="s">
        <v>118</v>
      </c>
      <c r="E1192" s="3">
        <v>0.251</v>
      </c>
      <c r="F1192" s="3">
        <v>0.247</v>
      </c>
      <c r="G1192" s="3">
        <v>0.247</v>
      </c>
      <c r="H1192" s="3">
        <v>0.23699999999999999</v>
      </c>
      <c r="I1192" s="3">
        <v>0.255</v>
      </c>
      <c r="J1192" s="3">
        <v>0.218</v>
      </c>
      <c r="K1192" s="3">
        <v>0.21199999999999999</v>
      </c>
      <c r="L1192" s="3">
        <v>0.193</v>
      </c>
      <c r="M1192" s="3">
        <v>0.16800000000000001</v>
      </c>
      <c r="N1192" s="3">
        <v>0.151</v>
      </c>
      <c r="O1192" s="3">
        <v>0.13100000000000001</v>
      </c>
      <c r="P1192" s="3">
        <v>0.13100000000000001</v>
      </c>
      <c r="Q1192" s="3">
        <v>0.11600000000000001</v>
      </c>
      <c r="R1192" s="3">
        <v>9.8000000000000004E-2</v>
      </c>
      <c r="S1192" s="3">
        <v>0.06</v>
      </c>
    </row>
    <row r="1193" spans="1:19" x14ac:dyDescent="0.25">
      <c r="A1193">
        <v>2009</v>
      </c>
      <c r="B1193">
        <v>206</v>
      </c>
      <c r="C1193" t="s">
        <v>77</v>
      </c>
      <c r="D1193" t="s">
        <v>119</v>
      </c>
      <c r="E1193" s="3">
        <v>0.27400000000000002</v>
      </c>
      <c r="F1193" s="3">
        <v>0.27100000000000002</v>
      </c>
      <c r="G1193" s="3">
        <v>0.27200000000000002</v>
      </c>
      <c r="H1193" s="3">
        <v>0.24099999999999999</v>
      </c>
      <c r="I1193" s="3">
        <v>0.215</v>
      </c>
      <c r="J1193" s="3">
        <v>0.217</v>
      </c>
      <c r="K1193" s="3">
        <v>0.24199999999999999</v>
      </c>
      <c r="L1193" s="3">
        <v>0.24299999999999999</v>
      </c>
      <c r="M1193" s="3">
        <v>0.22600000000000001</v>
      </c>
      <c r="N1193" s="3">
        <v>0.24399999999999999</v>
      </c>
      <c r="O1193" s="3">
        <v>0.23799999999999999</v>
      </c>
      <c r="P1193" s="3">
        <v>0.16600000000000001</v>
      </c>
      <c r="Q1193" s="3">
        <v>0.14799999999999999</v>
      </c>
      <c r="R1193" s="3">
        <v>0.13700000000000001</v>
      </c>
      <c r="S1193" s="3">
        <v>0.109</v>
      </c>
    </row>
    <row r="1194" spans="1:19" x14ac:dyDescent="0.25">
      <c r="A1194">
        <v>2009</v>
      </c>
      <c r="B1194">
        <v>206</v>
      </c>
      <c r="C1194" t="s">
        <v>77</v>
      </c>
      <c r="D1194" t="s">
        <v>120</v>
      </c>
      <c r="E1194" s="3">
        <v>0.23899999999999999</v>
      </c>
      <c r="F1194" s="3">
        <v>0.20899999999999999</v>
      </c>
      <c r="G1194" s="3">
        <v>0.252</v>
      </c>
      <c r="H1194" s="3">
        <v>0.25600000000000001</v>
      </c>
      <c r="I1194" s="3">
        <v>0.24</v>
      </c>
      <c r="J1194" s="3">
        <v>0.23599999999999999</v>
      </c>
      <c r="K1194" s="3">
        <v>0.24399999999999999</v>
      </c>
      <c r="L1194" s="3">
        <v>0.221</v>
      </c>
      <c r="M1194" s="3">
        <v>0.23300000000000001</v>
      </c>
      <c r="N1194" s="3">
        <v>0.26</v>
      </c>
      <c r="O1194" s="3">
        <v>0.251</v>
      </c>
      <c r="P1194" s="3">
        <v>0.23799999999999999</v>
      </c>
      <c r="Q1194" s="3">
        <v>0.156</v>
      </c>
      <c r="R1194" s="3">
        <v>0.14399999999999999</v>
      </c>
      <c r="S1194" s="3">
        <v>0.112</v>
      </c>
    </row>
    <row r="1195" spans="1:19" x14ac:dyDescent="0.25">
      <c r="A1195">
        <v>2009</v>
      </c>
      <c r="B1195">
        <v>206</v>
      </c>
      <c r="C1195" t="s">
        <v>77</v>
      </c>
      <c r="D1195" t="s">
        <v>121</v>
      </c>
      <c r="E1195" s="3">
        <v>0.318</v>
      </c>
      <c r="F1195" s="3">
        <v>0.311</v>
      </c>
      <c r="G1195" s="3">
        <v>0.255</v>
      </c>
      <c r="H1195" s="3">
        <v>0.25</v>
      </c>
      <c r="I1195" s="3">
        <v>0.23599999999999999</v>
      </c>
      <c r="J1195" s="3">
        <v>0.252</v>
      </c>
      <c r="K1195" s="3">
        <v>0.25600000000000001</v>
      </c>
      <c r="L1195" s="3">
        <v>0.24</v>
      </c>
      <c r="M1195" s="3">
        <v>0.21299999999999999</v>
      </c>
      <c r="N1195" s="3">
        <v>0.20399999999999999</v>
      </c>
      <c r="O1195" s="3">
        <v>0.161</v>
      </c>
      <c r="P1195" s="3">
        <v>0.153</v>
      </c>
      <c r="Q1195" s="3">
        <v>0.14000000000000001</v>
      </c>
      <c r="R1195" s="3">
        <v>0.14199999999999999</v>
      </c>
      <c r="S1195" s="3">
        <v>0.11600000000000001</v>
      </c>
    </row>
    <row r="1196" spans="1:19" x14ac:dyDescent="0.25">
      <c r="A1196">
        <v>2009</v>
      </c>
      <c r="B1196">
        <v>206</v>
      </c>
      <c r="C1196" t="s">
        <v>77</v>
      </c>
      <c r="D1196" t="s">
        <v>122</v>
      </c>
      <c r="E1196" s="3">
        <v>0.19800000000000001</v>
      </c>
      <c r="F1196" s="3">
        <v>0.20799999999999999</v>
      </c>
      <c r="G1196" s="3">
        <v>0.20399999999999999</v>
      </c>
      <c r="H1196" s="3">
        <v>0.19800000000000001</v>
      </c>
      <c r="I1196" s="3">
        <v>0.221</v>
      </c>
      <c r="J1196" s="3">
        <v>0.24099999999999999</v>
      </c>
      <c r="K1196" s="3">
        <v>0.23100000000000001</v>
      </c>
      <c r="L1196" s="3">
        <v>0.23200000000000001</v>
      </c>
      <c r="M1196" s="3">
        <v>0.217</v>
      </c>
      <c r="N1196" s="3">
        <v>0.25800000000000001</v>
      </c>
      <c r="O1196" s="3">
        <v>0.23300000000000001</v>
      </c>
      <c r="P1196" s="3">
        <v>0.18099999999999999</v>
      </c>
      <c r="Q1196" s="3">
        <v>0.14499999999999999</v>
      </c>
      <c r="R1196" s="3">
        <v>0.14799999999999999</v>
      </c>
      <c r="S1196" s="3">
        <v>0.112</v>
      </c>
    </row>
    <row r="1197" spans="1:19" x14ac:dyDescent="0.25">
      <c r="A1197">
        <v>2009</v>
      </c>
      <c r="B1197">
        <v>206</v>
      </c>
      <c r="C1197" t="s">
        <v>77</v>
      </c>
      <c r="D1197" t="s">
        <v>123</v>
      </c>
      <c r="E1197" s="3">
        <v>0.22500000000000001</v>
      </c>
      <c r="F1197" s="3">
        <v>0.22700000000000001</v>
      </c>
      <c r="G1197" s="3">
        <v>0.188</v>
      </c>
      <c r="H1197" s="3">
        <v>0.16900000000000001</v>
      </c>
      <c r="I1197" s="3">
        <v>0.187</v>
      </c>
      <c r="J1197" s="3">
        <v>0.21199999999999999</v>
      </c>
      <c r="K1197" s="3">
        <v>0.22900000000000001</v>
      </c>
      <c r="L1197" s="3">
        <v>0.21199999999999999</v>
      </c>
      <c r="M1197" s="3">
        <v>0.159</v>
      </c>
      <c r="N1197" s="3">
        <v>0.158</v>
      </c>
      <c r="O1197" s="3">
        <v>0.111</v>
      </c>
      <c r="P1197" s="3">
        <v>0.14499999999999999</v>
      </c>
      <c r="Q1197" s="3">
        <v>0.158</v>
      </c>
      <c r="R1197" s="3">
        <v>0.14499999999999999</v>
      </c>
      <c r="S1197" s="3">
        <v>0.112</v>
      </c>
    </row>
    <row r="1198" spans="1:19" x14ac:dyDescent="0.25">
      <c r="A1198">
        <v>2009</v>
      </c>
      <c r="B1198">
        <v>206</v>
      </c>
      <c r="C1198" t="s">
        <v>77</v>
      </c>
      <c r="D1198" t="s">
        <v>124</v>
      </c>
      <c r="E1198" s="3">
        <v>0.221</v>
      </c>
      <c r="F1198" s="3">
        <v>0.23200000000000001</v>
      </c>
      <c r="G1198" s="3">
        <v>0.24199999999999999</v>
      </c>
      <c r="H1198" s="3">
        <v>0.23200000000000001</v>
      </c>
      <c r="I1198" s="3">
        <v>0.23200000000000001</v>
      </c>
      <c r="J1198" s="3">
        <v>0.22500000000000001</v>
      </c>
      <c r="K1198" s="3">
        <v>0.2</v>
      </c>
      <c r="L1198" s="3">
        <v>0.188</v>
      </c>
      <c r="M1198" s="3">
        <v>0.13100000000000001</v>
      </c>
      <c r="N1198" s="3">
        <v>0.111</v>
      </c>
      <c r="O1198" s="3">
        <v>0.13400000000000001</v>
      </c>
      <c r="P1198" s="3">
        <v>9.8000000000000004E-2</v>
      </c>
      <c r="Q1198" s="3">
        <v>0.13900000000000001</v>
      </c>
      <c r="R1198" s="3">
        <v>0.154</v>
      </c>
      <c r="S1198" s="3">
        <v>0.111</v>
      </c>
    </row>
    <row r="1199" spans="1:19" x14ac:dyDescent="0.25">
      <c r="A1199">
        <v>2009</v>
      </c>
      <c r="B1199">
        <v>206</v>
      </c>
      <c r="C1199" t="s">
        <v>77</v>
      </c>
      <c r="D1199" t="s">
        <v>139</v>
      </c>
      <c r="E1199" s="3">
        <v>0.1</v>
      </c>
      <c r="F1199" s="3">
        <v>0.10299999999999999</v>
      </c>
      <c r="G1199" s="3">
        <v>0.14199999999999999</v>
      </c>
      <c r="H1199" s="3">
        <v>0.26400000000000001</v>
      </c>
      <c r="I1199" s="3">
        <v>0.313</v>
      </c>
      <c r="J1199" s="3">
        <v>0.27800000000000002</v>
      </c>
      <c r="K1199" s="3">
        <v>0.27200000000000002</v>
      </c>
      <c r="L1199" s="3">
        <v>0.25600000000000001</v>
      </c>
      <c r="M1199" s="3">
        <v>0.23599999999999999</v>
      </c>
      <c r="N1199" s="3">
        <v>0.188</v>
      </c>
      <c r="O1199" s="3">
        <v>0.16200000000000001</v>
      </c>
      <c r="P1199" s="3">
        <v>0.14899999999999999</v>
      </c>
      <c r="Q1199" s="3">
        <v>0.123</v>
      </c>
      <c r="R1199" s="3">
        <v>0.13200000000000001</v>
      </c>
      <c r="S1199" s="3">
        <v>9.8000000000000004E-2</v>
      </c>
    </row>
    <row r="1200" spans="1:19" x14ac:dyDescent="0.25">
      <c r="A1200">
        <v>2009</v>
      </c>
      <c r="B1200">
        <v>206</v>
      </c>
      <c r="C1200" t="s">
        <v>77</v>
      </c>
      <c r="D1200" t="s">
        <v>140</v>
      </c>
      <c r="E1200" s="3">
        <v>0.13</v>
      </c>
      <c r="F1200" s="3">
        <v>0.128</v>
      </c>
      <c r="G1200" s="3">
        <v>0.23499999999999999</v>
      </c>
      <c r="H1200" s="3">
        <v>0.29199999999999998</v>
      </c>
      <c r="I1200" s="3">
        <v>0.30299999999999999</v>
      </c>
      <c r="J1200" s="3">
        <v>0.28000000000000003</v>
      </c>
      <c r="K1200" s="3">
        <v>0.28000000000000003</v>
      </c>
      <c r="L1200" s="3">
        <v>0.26900000000000002</v>
      </c>
      <c r="M1200" s="3">
        <v>0.25600000000000001</v>
      </c>
      <c r="N1200" s="3">
        <v>0.23400000000000001</v>
      </c>
      <c r="O1200" s="3">
        <v>0.17799999999999999</v>
      </c>
      <c r="P1200" s="3">
        <v>0.11600000000000001</v>
      </c>
      <c r="Q1200" s="3">
        <v>0.123</v>
      </c>
      <c r="R1200" s="3">
        <v>0.13500000000000001</v>
      </c>
      <c r="S1200" s="3">
        <v>9.8000000000000004E-2</v>
      </c>
    </row>
    <row r="1201" spans="1:19" x14ac:dyDescent="0.25">
      <c r="A1201">
        <v>2009</v>
      </c>
      <c r="B1201">
        <v>206</v>
      </c>
      <c r="C1201" t="s">
        <v>77</v>
      </c>
      <c r="D1201" t="s">
        <v>141</v>
      </c>
      <c r="E1201" s="3">
        <v>0.14799999999999999</v>
      </c>
      <c r="F1201" s="3">
        <v>0.17799999999999999</v>
      </c>
      <c r="G1201" s="3">
        <v>0.23</v>
      </c>
      <c r="H1201" s="3">
        <v>0.23400000000000001</v>
      </c>
      <c r="I1201" s="3">
        <v>0.22600000000000001</v>
      </c>
      <c r="J1201" s="3">
        <v>0.23699999999999999</v>
      </c>
      <c r="K1201" s="3">
        <v>0.245</v>
      </c>
      <c r="L1201" s="3">
        <v>0.24199999999999999</v>
      </c>
      <c r="M1201" s="3">
        <v>0.26100000000000001</v>
      </c>
      <c r="N1201" s="3">
        <v>0.251</v>
      </c>
      <c r="O1201" s="3">
        <v>0.22</v>
      </c>
      <c r="P1201" s="3">
        <v>0.20699999999999999</v>
      </c>
      <c r="Q1201" s="3">
        <v>0.15</v>
      </c>
      <c r="R1201" s="3">
        <v>0.14399999999999999</v>
      </c>
      <c r="S1201" s="3">
        <v>0.112</v>
      </c>
    </row>
    <row r="1202" spans="1:19" x14ac:dyDescent="0.25">
      <c r="A1202">
        <v>2009</v>
      </c>
      <c r="B1202">
        <v>206</v>
      </c>
      <c r="C1202" t="s">
        <v>77</v>
      </c>
      <c r="D1202" t="s">
        <v>142</v>
      </c>
      <c r="E1202" s="3">
        <v>0.156</v>
      </c>
      <c r="F1202" s="3">
        <v>0.155</v>
      </c>
      <c r="G1202" s="3">
        <v>0.19400000000000001</v>
      </c>
      <c r="H1202" s="3">
        <v>0.19600000000000001</v>
      </c>
      <c r="I1202" s="3">
        <v>0.216</v>
      </c>
      <c r="J1202" s="3">
        <v>0.24099999999999999</v>
      </c>
      <c r="K1202" s="3">
        <v>0.224</v>
      </c>
      <c r="L1202" s="3">
        <v>0.20799999999999999</v>
      </c>
      <c r="M1202" s="3">
        <v>0.21</v>
      </c>
      <c r="N1202" s="3">
        <v>0.20699999999999999</v>
      </c>
      <c r="O1202" s="3">
        <v>0.189</v>
      </c>
      <c r="P1202" s="3">
        <v>0.114</v>
      </c>
      <c r="Q1202" s="3">
        <v>0.13100000000000001</v>
      </c>
      <c r="R1202" s="3">
        <v>0.14399999999999999</v>
      </c>
      <c r="S1202" s="3">
        <v>0.112</v>
      </c>
    </row>
    <row r="1203" spans="1:19" x14ac:dyDescent="0.25">
      <c r="A1203">
        <v>2009</v>
      </c>
      <c r="B1203">
        <v>206</v>
      </c>
      <c r="C1203" t="s">
        <v>77</v>
      </c>
      <c r="D1203" t="s">
        <v>143</v>
      </c>
      <c r="E1203" s="3">
        <v>0.214</v>
      </c>
      <c r="F1203" s="3">
        <v>0.185</v>
      </c>
      <c r="G1203" s="3">
        <v>0.20300000000000001</v>
      </c>
      <c r="H1203" s="3">
        <v>0.224</v>
      </c>
      <c r="I1203" s="3">
        <v>0.27</v>
      </c>
      <c r="J1203" s="3">
        <v>0.28299999999999997</v>
      </c>
      <c r="K1203" s="3">
        <v>0.21199999999999999</v>
      </c>
      <c r="L1203" s="3">
        <v>0.21199999999999999</v>
      </c>
      <c r="M1203" s="3">
        <v>0.216</v>
      </c>
      <c r="N1203" s="3">
        <v>0.16600000000000001</v>
      </c>
      <c r="O1203" s="3">
        <v>0.13</v>
      </c>
      <c r="P1203" s="3">
        <v>0.14599999999999999</v>
      </c>
      <c r="Q1203" s="3">
        <v>0.14899999999999999</v>
      </c>
      <c r="R1203" s="3">
        <v>0.14099999999999999</v>
      </c>
      <c r="S1203" s="3">
        <v>0.11</v>
      </c>
    </row>
    <row r="1204" spans="1:19" x14ac:dyDescent="0.25">
      <c r="A1204">
        <v>2009</v>
      </c>
      <c r="B1204">
        <v>206</v>
      </c>
      <c r="C1204" t="s">
        <v>77</v>
      </c>
      <c r="D1204" t="s">
        <v>144</v>
      </c>
      <c r="E1204" s="3">
        <v>0.19</v>
      </c>
      <c r="F1204" s="3">
        <v>0.19</v>
      </c>
      <c r="G1204" s="3">
        <v>0.23899999999999999</v>
      </c>
      <c r="H1204" s="3">
        <v>0.25900000000000001</v>
      </c>
      <c r="I1204" s="3">
        <v>0.224</v>
      </c>
      <c r="J1204" s="3">
        <v>0.252</v>
      </c>
      <c r="K1204" s="3">
        <v>0.255</v>
      </c>
      <c r="L1204" s="3">
        <v>0.222</v>
      </c>
      <c r="M1204" s="3">
        <v>0.255</v>
      </c>
      <c r="N1204" s="3">
        <v>0.20599999999999999</v>
      </c>
      <c r="O1204" s="3">
        <v>0.13500000000000001</v>
      </c>
      <c r="P1204" s="3">
        <v>0.13900000000000001</v>
      </c>
      <c r="Q1204" s="3">
        <v>0.16</v>
      </c>
      <c r="R1204" s="3">
        <v>0.14299999999999999</v>
      </c>
      <c r="S1204" s="3">
        <v>0.115</v>
      </c>
    </row>
    <row r="1205" spans="1:19" x14ac:dyDescent="0.25">
      <c r="A1205">
        <v>2009</v>
      </c>
      <c r="B1205">
        <v>206</v>
      </c>
      <c r="C1205" t="s">
        <v>77</v>
      </c>
      <c r="D1205" t="s">
        <v>145</v>
      </c>
      <c r="E1205" s="3">
        <v>0.24299999999999999</v>
      </c>
      <c r="F1205" s="3">
        <v>0.218</v>
      </c>
      <c r="G1205" s="3">
        <v>0.26200000000000001</v>
      </c>
      <c r="H1205" s="3">
        <v>0.251</v>
      </c>
      <c r="I1205" s="3">
        <v>0.24299999999999999</v>
      </c>
      <c r="J1205" s="3">
        <v>0.27</v>
      </c>
      <c r="K1205" s="3">
        <v>0.26600000000000001</v>
      </c>
      <c r="L1205" s="3">
        <v>0.216</v>
      </c>
      <c r="M1205" s="3">
        <v>0.184</v>
      </c>
      <c r="N1205" s="3">
        <v>0.16700000000000001</v>
      </c>
      <c r="O1205" s="3">
        <v>0.151</v>
      </c>
      <c r="P1205" s="3">
        <v>0.15</v>
      </c>
      <c r="Q1205" s="3">
        <v>0.14499999999999999</v>
      </c>
      <c r="R1205" s="3">
        <v>0.13800000000000001</v>
      </c>
      <c r="S1205" s="3">
        <v>0.105</v>
      </c>
    </row>
    <row r="1206" spans="1:19" x14ac:dyDescent="0.25">
      <c r="A1206">
        <v>2009</v>
      </c>
      <c r="B1206">
        <v>206</v>
      </c>
      <c r="C1206" t="s">
        <v>77</v>
      </c>
      <c r="D1206" t="s">
        <v>167</v>
      </c>
      <c r="E1206" s="3">
        <v>0.20499999999999999</v>
      </c>
      <c r="F1206" s="3">
        <v>0.19600000000000001</v>
      </c>
      <c r="G1206" s="3">
        <v>0.193</v>
      </c>
      <c r="H1206" s="3">
        <v>0.21</v>
      </c>
      <c r="I1206" s="3">
        <v>0.23100000000000001</v>
      </c>
      <c r="J1206" s="3">
        <v>0.20300000000000001</v>
      </c>
      <c r="K1206" s="3">
        <v>0.23100000000000001</v>
      </c>
      <c r="L1206" s="3">
        <v>0.28000000000000003</v>
      </c>
      <c r="M1206" s="3">
        <v>0.24299999999999999</v>
      </c>
      <c r="N1206" s="3">
        <v>0.19</v>
      </c>
      <c r="O1206" s="3">
        <v>0.17299999999999999</v>
      </c>
      <c r="P1206" s="3">
        <v>0.182</v>
      </c>
      <c r="Q1206" s="3">
        <v>0.17299999999999999</v>
      </c>
      <c r="R1206" s="3">
        <v>0.17299999999999999</v>
      </c>
      <c r="S1206" s="3">
        <v>0.14099999999999999</v>
      </c>
    </row>
    <row r="1207" spans="1:19" x14ac:dyDescent="0.25">
      <c r="A1207">
        <v>2009</v>
      </c>
      <c r="B1207">
        <v>206</v>
      </c>
      <c r="C1207" t="s">
        <v>77</v>
      </c>
      <c r="D1207" t="s">
        <v>168</v>
      </c>
      <c r="E1207" s="3">
        <v>0.21</v>
      </c>
      <c r="F1207" s="3">
        <v>0.223</v>
      </c>
      <c r="G1207" s="3">
        <v>0.22500000000000001</v>
      </c>
      <c r="H1207" s="3">
        <v>0.127</v>
      </c>
      <c r="I1207" s="3">
        <v>0.15</v>
      </c>
      <c r="J1207" s="3">
        <v>0.20200000000000001</v>
      </c>
      <c r="K1207" s="3">
        <v>0.24</v>
      </c>
      <c r="L1207" s="3">
        <v>0.24</v>
      </c>
      <c r="M1207" s="3">
        <v>0.183</v>
      </c>
      <c r="N1207" s="3">
        <v>0.16800000000000001</v>
      </c>
      <c r="O1207" s="3">
        <v>0.151</v>
      </c>
      <c r="P1207" s="3">
        <v>0.121</v>
      </c>
      <c r="Q1207" s="3">
        <v>0.14599999999999999</v>
      </c>
      <c r="R1207" s="3">
        <v>0.183</v>
      </c>
      <c r="S1207" s="3">
        <v>0.157</v>
      </c>
    </row>
    <row r="1208" spans="1:19" x14ac:dyDescent="0.25">
      <c r="A1208">
        <v>2009</v>
      </c>
      <c r="B1208">
        <v>206</v>
      </c>
      <c r="C1208" t="s">
        <v>77</v>
      </c>
      <c r="D1208" t="s">
        <v>169</v>
      </c>
      <c r="E1208" s="3">
        <v>0.22800000000000001</v>
      </c>
      <c r="F1208" s="3">
        <v>0.22</v>
      </c>
      <c r="G1208" s="3">
        <v>0.23</v>
      </c>
      <c r="H1208" s="3">
        <v>0.155</v>
      </c>
      <c r="I1208" s="3">
        <v>0.14399999999999999</v>
      </c>
      <c r="J1208" s="3">
        <v>0.182</v>
      </c>
      <c r="K1208" s="3">
        <v>0.25</v>
      </c>
      <c r="L1208" s="3">
        <v>0.25800000000000001</v>
      </c>
      <c r="M1208" s="3">
        <v>0.25</v>
      </c>
      <c r="N1208" s="3">
        <v>0.224</v>
      </c>
      <c r="O1208" s="3">
        <v>0.20100000000000001</v>
      </c>
      <c r="P1208" s="3">
        <v>0.17699999999999999</v>
      </c>
      <c r="Q1208" s="3">
        <v>0.17399999999999999</v>
      </c>
      <c r="R1208" s="3">
        <v>0.185</v>
      </c>
      <c r="S1208" s="3">
        <v>0.161</v>
      </c>
    </row>
    <row r="1209" spans="1:19" x14ac:dyDescent="0.25">
      <c r="A1209">
        <v>2009</v>
      </c>
      <c r="B1209">
        <v>206</v>
      </c>
      <c r="C1209" t="s">
        <v>77</v>
      </c>
      <c r="D1209" t="s">
        <v>170</v>
      </c>
      <c r="E1209" s="3">
        <v>0.248</v>
      </c>
      <c r="F1209" s="3">
        <v>0.22800000000000001</v>
      </c>
      <c r="G1209" s="3">
        <v>0.23400000000000001</v>
      </c>
      <c r="H1209" s="3">
        <v>0.20599999999999999</v>
      </c>
      <c r="I1209" s="3">
        <v>0.17799999999999999</v>
      </c>
      <c r="J1209" s="3">
        <v>0.26</v>
      </c>
      <c r="K1209" s="3">
        <v>0.26400000000000001</v>
      </c>
      <c r="L1209" s="3">
        <v>0.24199999999999999</v>
      </c>
      <c r="M1209" s="3">
        <v>0.183</v>
      </c>
      <c r="N1209" s="3">
        <v>0.16800000000000001</v>
      </c>
      <c r="O1209" s="3">
        <v>0.157</v>
      </c>
      <c r="P1209" s="3">
        <v>0.14399999999999999</v>
      </c>
      <c r="Q1209" s="3">
        <v>0.14699999999999999</v>
      </c>
      <c r="R1209" s="3">
        <v>0.17199999999999999</v>
      </c>
      <c r="S1209" s="3">
        <v>0.13800000000000001</v>
      </c>
    </row>
    <row r="1210" spans="1:19" x14ac:dyDescent="0.25">
      <c r="A1210">
        <v>2009</v>
      </c>
      <c r="B1210">
        <v>206</v>
      </c>
      <c r="C1210" t="s">
        <v>77</v>
      </c>
      <c r="D1210" t="s">
        <v>171</v>
      </c>
      <c r="E1210" s="3">
        <v>0.20699999999999999</v>
      </c>
      <c r="F1210" s="3">
        <v>0.21099999999999999</v>
      </c>
      <c r="G1210" s="3">
        <v>0.20200000000000001</v>
      </c>
      <c r="H1210" s="3">
        <v>0.17299999999999999</v>
      </c>
      <c r="I1210" s="3">
        <v>0.217</v>
      </c>
      <c r="J1210" s="3">
        <v>0.26400000000000001</v>
      </c>
      <c r="K1210" s="3">
        <v>0.28000000000000003</v>
      </c>
      <c r="L1210" s="3">
        <v>0.17199999999999999</v>
      </c>
      <c r="M1210" s="3">
        <v>0.128</v>
      </c>
      <c r="N1210" s="3">
        <v>0.125</v>
      </c>
      <c r="O1210" s="3">
        <v>0.14599999999999999</v>
      </c>
      <c r="P1210" s="3">
        <v>0.17499999999999999</v>
      </c>
      <c r="Q1210" s="3">
        <v>0.185</v>
      </c>
      <c r="R1210" s="3">
        <v>0.161</v>
      </c>
      <c r="S1210" s="3">
        <v>0.13900000000000001</v>
      </c>
    </row>
    <row r="1211" spans="1:19" x14ac:dyDescent="0.25">
      <c r="A1211">
        <v>2009</v>
      </c>
      <c r="B1211">
        <v>206</v>
      </c>
      <c r="C1211" t="s">
        <v>77</v>
      </c>
      <c r="D1211" t="s">
        <v>172</v>
      </c>
      <c r="E1211" s="3">
        <v>0.22</v>
      </c>
      <c r="F1211" s="3">
        <v>0.21099999999999999</v>
      </c>
      <c r="G1211" s="3">
        <v>0.22800000000000001</v>
      </c>
      <c r="H1211" s="3">
        <v>0.23899999999999999</v>
      </c>
      <c r="I1211" s="3">
        <v>0.216</v>
      </c>
      <c r="J1211" s="3">
        <v>0.249</v>
      </c>
      <c r="K1211" s="3">
        <v>0.214</v>
      </c>
      <c r="L1211" s="3">
        <v>0.17899999999999999</v>
      </c>
      <c r="M1211" s="3">
        <v>0.13500000000000001</v>
      </c>
      <c r="N1211" s="3">
        <v>0.12</v>
      </c>
      <c r="O1211" s="3">
        <v>0.106</v>
      </c>
      <c r="P1211" s="3">
        <v>0.112</v>
      </c>
      <c r="Q1211" s="3">
        <v>0.14000000000000001</v>
      </c>
      <c r="R1211" s="3">
        <v>0.155</v>
      </c>
      <c r="S1211" s="3">
        <v>0.13200000000000001</v>
      </c>
    </row>
    <row r="1212" spans="1:19" x14ac:dyDescent="0.25">
      <c r="A1212">
        <v>2009</v>
      </c>
      <c r="B1212">
        <v>206</v>
      </c>
      <c r="C1212" t="s">
        <v>77</v>
      </c>
      <c r="D1212" t="s">
        <v>173</v>
      </c>
      <c r="E1212" s="3">
        <v>0.22500000000000001</v>
      </c>
      <c r="F1212" s="3">
        <v>0.219</v>
      </c>
      <c r="G1212" s="3">
        <v>0.24</v>
      </c>
      <c r="H1212" s="3">
        <v>0.189</v>
      </c>
      <c r="I1212" s="3">
        <v>0.193</v>
      </c>
      <c r="J1212" s="3">
        <v>0.23699999999999999</v>
      </c>
      <c r="K1212" s="3">
        <v>0.24299999999999999</v>
      </c>
      <c r="L1212" s="3">
        <v>0.22700000000000001</v>
      </c>
      <c r="M1212" s="3">
        <v>0.16700000000000001</v>
      </c>
      <c r="N1212" s="3">
        <v>0.16200000000000001</v>
      </c>
      <c r="O1212" s="3">
        <v>0.161</v>
      </c>
      <c r="P1212" s="3">
        <v>0.13800000000000001</v>
      </c>
      <c r="Q1212" s="3">
        <v>0.14799999999999999</v>
      </c>
      <c r="R1212" s="3">
        <v>0.16</v>
      </c>
      <c r="S1212" s="3">
        <v>0.128</v>
      </c>
    </row>
    <row r="1213" spans="1:19" x14ac:dyDescent="0.25">
      <c r="A1213">
        <v>2009</v>
      </c>
      <c r="B1213">
        <v>207</v>
      </c>
      <c r="C1213" t="s">
        <v>77</v>
      </c>
      <c r="D1213" t="s">
        <v>104</v>
      </c>
      <c r="E1213" s="3">
        <v>0.24099999999999999</v>
      </c>
      <c r="F1213" s="3">
        <v>0.224</v>
      </c>
      <c r="G1213" s="3">
        <v>0.22500000000000001</v>
      </c>
      <c r="H1213" s="3">
        <v>0.20399999999999999</v>
      </c>
      <c r="I1213" s="3">
        <v>0.187</v>
      </c>
      <c r="J1213" s="3">
        <v>0.20300000000000001</v>
      </c>
      <c r="K1213" s="3">
        <v>0.20399999999999999</v>
      </c>
      <c r="L1213" s="3">
        <v>0.186</v>
      </c>
      <c r="M1213" s="3">
        <v>0.19700000000000001</v>
      </c>
      <c r="N1213" s="3">
        <v>0.21</v>
      </c>
      <c r="O1213" s="3">
        <v>0.157</v>
      </c>
      <c r="P1213" s="3">
        <v>0.16400000000000001</v>
      </c>
      <c r="Q1213" s="3">
        <v>0.13400000000000001</v>
      </c>
      <c r="R1213" s="3">
        <v>0.13600000000000001</v>
      </c>
      <c r="S1213" s="3">
        <v>0.11</v>
      </c>
    </row>
    <row r="1214" spans="1:19" x14ac:dyDescent="0.25">
      <c r="A1214">
        <v>2009</v>
      </c>
      <c r="B1214">
        <v>207</v>
      </c>
      <c r="C1214" t="s">
        <v>77</v>
      </c>
      <c r="D1214" t="s">
        <v>105</v>
      </c>
      <c r="E1214" s="3">
        <v>0.252</v>
      </c>
      <c r="F1214" s="3">
        <v>0.248</v>
      </c>
      <c r="G1214" s="3">
        <v>0.23499999999999999</v>
      </c>
      <c r="H1214" s="3">
        <v>0.219</v>
      </c>
      <c r="I1214" s="3">
        <v>0.27400000000000002</v>
      </c>
      <c r="J1214" s="3">
        <v>0.23</v>
      </c>
      <c r="K1214" s="3">
        <v>0.20699999999999999</v>
      </c>
      <c r="L1214" s="3">
        <v>0.22700000000000001</v>
      </c>
      <c r="M1214" s="3">
        <v>0.24099999999999999</v>
      </c>
      <c r="N1214" s="3">
        <v>0.246</v>
      </c>
      <c r="O1214" s="3">
        <v>0.252</v>
      </c>
      <c r="P1214" s="3">
        <v>0.22800000000000001</v>
      </c>
      <c r="Q1214" s="3">
        <v>0.16</v>
      </c>
      <c r="R1214" s="3">
        <v>0.17299999999999999</v>
      </c>
      <c r="S1214" s="3">
        <v>0.14199999999999999</v>
      </c>
    </row>
    <row r="1215" spans="1:19" x14ac:dyDescent="0.25">
      <c r="A1215">
        <v>2009</v>
      </c>
      <c r="B1215">
        <v>207</v>
      </c>
      <c r="C1215" t="s">
        <v>77</v>
      </c>
      <c r="D1215" t="s">
        <v>106</v>
      </c>
      <c r="E1215" s="3">
        <v>0.23799999999999999</v>
      </c>
      <c r="F1215" s="3">
        <v>0.222</v>
      </c>
      <c r="G1215" s="3">
        <v>0.19800000000000001</v>
      </c>
      <c r="H1215" s="3">
        <v>0.214</v>
      </c>
      <c r="I1215" s="3">
        <v>0.23100000000000001</v>
      </c>
      <c r="J1215" s="3">
        <v>0.23400000000000001</v>
      </c>
      <c r="K1215" s="3">
        <v>0.23200000000000001</v>
      </c>
      <c r="L1215" s="3">
        <v>0.22700000000000001</v>
      </c>
      <c r="M1215" s="3">
        <v>0.214</v>
      </c>
      <c r="N1215" s="3">
        <v>0.32500000000000001</v>
      </c>
      <c r="O1215" s="3">
        <v>0.317</v>
      </c>
      <c r="P1215" s="3">
        <v>0.14399999999999999</v>
      </c>
      <c r="Q1215" s="3">
        <v>0.13100000000000001</v>
      </c>
      <c r="R1215" s="3">
        <v>0.158</v>
      </c>
      <c r="S1215" s="3">
        <v>0.127</v>
      </c>
    </row>
    <row r="1216" spans="1:19" x14ac:dyDescent="0.25">
      <c r="A1216">
        <v>2009</v>
      </c>
      <c r="B1216">
        <v>207</v>
      </c>
      <c r="C1216" t="s">
        <v>77</v>
      </c>
      <c r="D1216" t="s">
        <v>107</v>
      </c>
      <c r="E1216" s="3">
        <v>0.26900000000000002</v>
      </c>
      <c r="F1216" s="3">
        <v>0.247</v>
      </c>
      <c r="G1216" s="3">
        <v>0.253</v>
      </c>
      <c r="H1216" s="3">
        <v>0.251</v>
      </c>
      <c r="I1216" s="3">
        <v>0.28899999999999998</v>
      </c>
      <c r="J1216" s="3">
        <v>0.27800000000000002</v>
      </c>
      <c r="K1216" s="3">
        <v>0.254</v>
      </c>
      <c r="L1216" s="3">
        <v>0.21299999999999999</v>
      </c>
      <c r="M1216" s="3">
        <v>0.23400000000000001</v>
      </c>
      <c r="N1216" s="3">
        <v>0.24399999999999999</v>
      </c>
      <c r="O1216" s="3">
        <v>0.20599999999999999</v>
      </c>
      <c r="P1216" s="3">
        <v>0.161</v>
      </c>
      <c r="Q1216" s="3">
        <v>0.14299999999999999</v>
      </c>
      <c r="R1216" s="3">
        <v>0.14099999999999999</v>
      </c>
      <c r="S1216" s="3">
        <v>0.13600000000000001</v>
      </c>
    </row>
    <row r="1217" spans="1:19" x14ac:dyDescent="0.25">
      <c r="A1217">
        <v>2009</v>
      </c>
      <c r="B1217">
        <v>207</v>
      </c>
      <c r="C1217" t="s">
        <v>77</v>
      </c>
      <c r="D1217" t="s">
        <v>108</v>
      </c>
      <c r="E1217" s="3">
        <v>0.24099999999999999</v>
      </c>
      <c r="F1217" s="3">
        <v>0.25</v>
      </c>
      <c r="G1217" s="3">
        <v>0.23799999999999999</v>
      </c>
      <c r="H1217" s="3">
        <v>0.25600000000000001</v>
      </c>
      <c r="I1217" s="3">
        <v>0.26600000000000001</v>
      </c>
      <c r="J1217" s="3">
        <v>0.25700000000000001</v>
      </c>
      <c r="K1217" s="3">
        <v>0.255</v>
      </c>
      <c r="L1217" s="3">
        <v>0.22900000000000001</v>
      </c>
      <c r="M1217" s="3">
        <v>0.20499999999999999</v>
      </c>
      <c r="N1217" s="3">
        <v>0.14299999999999999</v>
      </c>
      <c r="O1217" s="3">
        <v>0.157</v>
      </c>
      <c r="P1217" s="3">
        <v>0.129</v>
      </c>
      <c r="Q1217" s="3">
        <v>0.16200000000000001</v>
      </c>
      <c r="R1217" s="3">
        <v>0.17799999999999999</v>
      </c>
      <c r="S1217" s="3">
        <v>0.14000000000000001</v>
      </c>
    </row>
    <row r="1218" spans="1:19" x14ac:dyDescent="0.25">
      <c r="A1218">
        <v>2009</v>
      </c>
      <c r="B1218">
        <v>207</v>
      </c>
      <c r="C1218" t="s">
        <v>77</v>
      </c>
      <c r="D1218" t="s">
        <v>109</v>
      </c>
      <c r="E1218" s="3">
        <v>0.23799999999999999</v>
      </c>
      <c r="F1218" s="3">
        <v>0.22</v>
      </c>
      <c r="G1218" s="3">
        <v>0.25600000000000001</v>
      </c>
      <c r="H1218" s="3">
        <v>0.248</v>
      </c>
      <c r="I1218" s="3">
        <v>0.22800000000000001</v>
      </c>
      <c r="J1218" s="3">
        <v>0.24199999999999999</v>
      </c>
      <c r="K1218" s="3">
        <v>0.251</v>
      </c>
      <c r="L1218" s="3">
        <v>0.20200000000000001</v>
      </c>
      <c r="M1218" s="3">
        <v>0.19600000000000001</v>
      </c>
      <c r="N1218" s="3">
        <v>0.20499999999999999</v>
      </c>
      <c r="O1218" s="3">
        <v>0.182</v>
      </c>
      <c r="P1218" s="3">
        <v>0.14399999999999999</v>
      </c>
      <c r="Q1218" s="3">
        <v>0.11700000000000001</v>
      </c>
      <c r="R1218" s="3">
        <v>0.13</v>
      </c>
      <c r="S1218" s="3">
        <v>0.125</v>
      </c>
    </row>
    <row r="1219" spans="1:19" x14ac:dyDescent="0.25">
      <c r="A1219">
        <v>2009</v>
      </c>
      <c r="B1219">
        <v>207</v>
      </c>
      <c r="C1219" t="s">
        <v>77</v>
      </c>
      <c r="D1219" t="s">
        <v>110</v>
      </c>
      <c r="E1219" s="3">
        <v>0.20200000000000001</v>
      </c>
      <c r="F1219" s="3">
        <v>0.22500000000000001</v>
      </c>
      <c r="G1219" s="3">
        <v>0.245</v>
      </c>
      <c r="H1219" s="3">
        <v>0.217</v>
      </c>
      <c r="I1219" s="3">
        <v>0.23499999999999999</v>
      </c>
      <c r="J1219" s="3">
        <v>0.22900000000000001</v>
      </c>
      <c r="K1219" s="3">
        <v>0.23400000000000001</v>
      </c>
      <c r="L1219" s="3">
        <v>0.24</v>
      </c>
      <c r="M1219" s="3">
        <v>0.14199999999999999</v>
      </c>
      <c r="N1219" s="3">
        <v>0.112</v>
      </c>
      <c r="O1219" s="3">
        <v>0.15</v>
      </c>
      <c r="P1219" s="3">
        <v>0.17399999999999999</v>
      </c>
      <c r="Q1219" s="3">
        <v>0.20100000000000001</v>
      </c>
      <c r="R1219" s="3">
        <v>0.16800000000000001</v>
      </c>
      <c r="S1219" s="3">
        <v>0.14199999999999999</v>
      </c>
    </row>
    <row r="1220" spans="1:19" x14ac:dyDescent="0.25">
      <c r="A1220">
        <v>2009</v>
      </c>
      <c r="B1220">
        <v>207</v>
      </c>
      <c r="C1220" t="s">
        <v>77</v>
      </c>
      <c r="D1220" t="s">
        <v>125</v>
      </c>
      <c r="E1220" s="3">
        <v>0.22</v>
      </c>
      <c r="F1220" s="3">
        <v>0.27100000000000002</v>
      </c>
      <c r="G1220" s="3">
        <v>0.247</v>
      </c>
      <c r="H1220" s="3">
        <v>0.23400000000000001</v>
      </c>
      <c r="I1220" s="3">
        <v>0.222</v>
      </c>
      <c r="J1220" s="3">
        <v>0.23200000000000001</v>
      </c>
      <c r="K1220" s="3">
        <v>0.23699999999999999</v>
      </c>
      <c r="L1220" s="3">
        <v>0.23100000000000001</v>
      </c>
      <c r="M1220" s="3">
        <v>0.216</v>
      </c>
      <c r="N1220" s="3">
        <v>0.224</v>
      </c>
      <c r="O1220" s="3">
        <v>0.22700000000000001</v>
      </c>
      <c r="P1220" s="3">
        <v>0.16700000000000001</v>
      </c>
      <c r="Q1220" s="3">
        <v>0.157</v>
      </c>
      <c r="R1220" s="3">
        <v>0.125</v>
      </c>
      <c r="S1220" s="3">
        <v>0.10199999999999999</v>
      </c>
    </row>
    <row r="1221" spans="1:19" x14ac:dyDescent="0.25">
      <c r="A1221">
        <v>2009</v>
      </c>
      <c r="B1221">
        <v>207</v>
      </c>
      <c r="C1221" t="s">
        <v>77</v>
      </c>
      <c r="D1221" t="s">
        <v>126</v>
      </c>
      <c r="E1221" s="3">
        <v>0.20399999999999999</v>
      </c>
      <c r="F1221" s="3">
        <v>0.22800000000000001</v>
      </c>
      <c r="G1221" s="3">
        <v>0.218</v>
      </c>
      <c r="H1221" s="3">
        <v>0.22700000000000001</v>
      </c>
      <c r="I1221" s="3">
        <v>0.26700000000000002</v>
      </c>
      <c r="J1221" s="3">
        <v>0.26800000000000002</v>
      </c>
      <c r="K1221" s="3">
        <v>0.25700000000000001</v>
      </c>
      <c r="L1221" s="3">
        <v>0.23899999999999999</v>
      </c>
      <c r="M1221" s="3">
        <v>0.22800000000000001</v>
      </c>
      <c r="N1221" s="3">
        <v>0.26500000000000001</v>
      </c>
      <c r="O1221" s="3">
        <v>0.255</v>
      </c>
      <c r="P1221" s="3">
        <v>0.17699999999999999</v>
      </c>
      <c r="Q1221" s="3">
        <v>0.157</v>
      </c>
      <c r="R1221" s="3">
        <v>0.14000000000000001</v>
      </c>
      <c r="S1221" s="3">
        <v>0.105</v>
      </c>
    </row>
    <row r="1222" spans="1:19" x14ac:dyDescent="0.25">
      <c r="A1222">
        <v>2009</v>
      </c>
      <c r="B1222">
        <v>207</v>
      </c>
      <c r="C1222" t="s">
        <v>77</v>
      </c>
      <c r="D1222" t="s">
        <v>127</v>
      </c>
      <c r="E1222" s="3">
        <v>0.1</v>
      </c>
      <c r="F1222" s="3">
        <v>0.14199999999999999</v>
      </c>
      <c r="G1222" s="3">
        <v>0.2</v>
      </c>
      <c r="H1222" s="3">
        <v>0.23100000000000001</v>
      </c>
      <c r="I1222" s="3">
        <v>0.21099999999999999</v>
      </c>
      <c r="J1222" s="3">
        <v>0.253</v>
      </c>
      <c r="K1222" s="3">
        <v>0.25900000000000001</v>
      </c>
      <c r="L1222" s="3">
        <v>0.26</v>
      </c>
      <c r="M1222" s="3">
        <v>0.24099999999999999</v>
      </c>
      <c r="N1222" s="3">
        <v>0.254</v>
      </c>
      <c r="O1222" s="3">
        <v>0.25900000000000001</v>
      </c>
      <c r="P1222" s="3">
        <v>0.182</v>
      </c>
      <c r="Q1222" s="3">
        <v>0.16500000000000001</v>
      </c>
      <c r="R1222" s="3">
        <v>0.16600000000000001</v>
      </c>
      <c r="S1222" s="3">
        <v>0.14000000000000001</v>
      </c>
    </row>
    <row r="1223" spans="1:19" x14ac:dyDescent="0.25">
      <c r="A1223">
        <v>2009</v>
      </c>
      <c r="B1223">
        <v>207</v>
      </c>
      <c r="C1223" t="s">
        <v>77</v>
      </c>
      <c r="D1223" t="s">
        <v>128</v>
      </c>
      <c r="E1223" s="3">
        <v>0.186</v>
      </c>
      <c r="F1223" s="3">
        <v>0.186</v>
      </c>
      <c r="G1223" s="3">
        <v>0.19500000000000001</v>
      </c>
      <c r="H1223" s="3">
        <v>0.19</v>
      </c>
      <c r="I1223" s="3">
        <v>0.192</v>
      </c>
      <c r="J1223" s="3">
        <v>0.19</v>
      </c>
      <c r="K1223" s="3">
        <v>0.2</v>
      </c>
      <c r="L1223" s="3">
        <v>0.22600000000000001</v>
      </c>
      <c r="M1223" s="3">
        <v>0.22500000000000001</v>
      </c>
      <c r="N1223" s="3">
        <v>0.22500000000000001</v>
      </c>
      <c r="O1223" s="3">
        <v>0.21299999999999999</v>
      </c>
      <c r="P1223" s="3">
        <v>0.20399999999999999</v>
      </c>
      <c r="Q1223" s="3">
        <v>0.17399999999999999</v>
      </c>
      <c r="R1223" s="3">
        <v>0.152</v>
      </c>
      <c r="S1223" s="3">
        <v>0.12</v>
      </c>
    </row>
    <row r="1224" spans="1:19" x14ac:dyDescent="0.25">
      <c r="A1224">
        <v>2009</v>
      </c>
      <c r="B1224">
        <v>207</v>
      </c>
      <c r="C1224" t="s">
        <v>77</v>
      </c>
      <c r="D1224" t="s">
        <v>129</v>
      </c>
      <c r="E1224" s="3">
        <v>0.159</v>
      </c>
      <c r="F1224" s="3">
        <v>0.187</v>
      </c>
      <c r="G1224" s="3">
        <v>0.182</v>
      </c>
      <c r="H1224" s="3">
        <v>0.18099999999999999</v>
      </c>
      <c r="I1224" s="3">
        <v>0.187</v>
      </c>
      <c r="J1224" s="3">
        <v>0.193</v>
      </c>
      <c r="K1224" s="3">
        <v>0.21199999999999999</v>
      </c>
      <c r="L1224" s="3">
        <v>0.247</v>
      </c>
      <c r="M1224" s="3">
        <v>0.26300000000000001</v>
      </c>
      <c r="N1224" s="3">
        <v>0.26400000000000001</v>
      </c>
      <c r="O1224" s="3">
        <v>0.24399999999999999</v>
      </c>
      <c r="P1224" s="3">
        <v>0.2</v>
      </c>
      <c r="Q1224" s="3">
        <v>0.18</v>
      </c>
      <c r="R1224" s="3">
        <v>0.157</v>
      </c>
      <c r="S1224" s="3">
        <v>0.13</v>
      </c>
    </row>
    <row r="1225" spans="1:19" x14ac:dyDescent="0.25">
      <c r="A1225">
        <v>2009</v>
      </c>
      <c r="B1225">
        <v>207</v>
      </c>
      <c r="C1225" t="s">
        <v>77</v>
      </c>
      <c r="D1225" t="s">
        <v>130</v>
      </c>
      <c r="E1225" s="3">
        <v>0.22900000000000001</v>
      </c>
      <c r="F1225" s="3">
        <v>0.23200000000000001</v>
      </c>
      <c r="G1225" s="3">
        <v>0.25600000000000001</v>
      </c>
      <c r="H1225" s="3">
        <v>0.25600000000000001</v>
      </c>
      <c r="I1225" s="3">
        <v>0.24099999999999999</v>
      </c>
      <c r="J1225" s="3">
        <v>0.23200000000000001</v>
      </c>
      <c r="K1225" s="3">
        <v>0.22900000000000001</v>
      </c>
      <c r="L1225" s="3">
        <v>0.19700000000000001</v>
      </c>
      <c r="M1225" s="3">
        <v>0.17899999999999999</v>
      </c>
      <c r="N1225" s="3">
        <v>0.19900000000000001</v>
      </c>
      <c r="O1225" s="3">
        <v>0.19900000000000001</v>
      </c>
      <c r="P1225" s="3">
        <v>0.193</v>
      </c>
      <c r="Q1225" s="3">
        <v>0.20499999999999999</v>
      </c>
      <c r="R1225" s="3">
        <v>0.16400000000000001</v>
      </c>
      <c r="S1225" s="3">
        <v>0.129</v>
      </c>
    </row>
    <row r="1226" spans="1:19" x14ac:dyDescent="0.25">
      <c r="A1226">
        <v>2009</v>
      </c>
      <c r="B1226">
        <v>207</v>
      </c>
      <c r="C1226" t="s">
        <v>77</v>
      </c>
      <c r="D1226" t="s">
        <v>131</v>
      </c>
      <c r="E1226" s="3">
        <v>0.14499999999999999</v>
      </c>
      <c r="F1226" s="3">
        <v>0.156</v>
      </c>
      <c r="G1226" s="3">
        <v>0.23100000000000001</v>
      </c>
      <c r="H1226" s="3">
        <v>0.20599999999999999</v>
      </c>
      <c r="I1226" s="3">
        <v>0.22800000000000001</v>
      </c>
      <c r="J1226" s="3">
        <v>0.22</v>
      </c>
      <c r="K1226" s="3">
        <v>0.217</v>
      </c>
      <c r="L1226" s="3">
        <v>0.20899999999999999</v>
      </c>
      <c r="M1226" s="3">
        <v>0.215</v>
      </c>
      <c r="N1226" s="3">
        <v>0.16900000000000001</v>
      </c>
      <c r="O1226" s="3">
        <v>0.14899999999999999</v>
      </c>
      <c r="P1226" s="3">
        <v>0.16700000000000001</v>
      </c>
      <c r="Q1226" s="3">
        <v>0.17699999999999999</v>
      </c>
      <c r="R1226" s="3">
        <v>0.14499999999999999</v>
      </c>
      <c r="S1226" s="3">
        <v>0.127</v>
      </c>
    </row>
    <row r="1227" spans="1:19" x14ac:dyDescent="0.25">
      <c r="A1227">
        <v>2009</v>
      </c>
      <c r="B1227">
        <v>207</v>
      </c>
      <c r="C1227" t="s">
        <v>77</v>
      </c>
      <c r="D1227" t="s">
        <v>160</v>
      </c>
      <c r="E1227" s="3">
        <v>0.22600000000000001</v>
      </c>
      <c r="F1227" s="3">
        <v>0.185</v>
      </c>
      <c r="G1227" s="3">
        <v>0.217</v>
      </c>
      <c r="H1227" s="3">
        <v>0.254</v>
      </c>
      <c r="I1227" s="3">
        <v>0.24199999999999999</v>
      </c>
      <c r="J1227" s="3">
        <v>0.22600000000000001</v>
      </c>
      <c r="K1227" s="3">
        <v>0.216</v>
      </c>
      <c r="L1227" s="3">
        <v>0.216</v>
      </c>
      <c r="M1227" s="3">
        <v>0.19</v>
      </c>
      <c r="N1227" s="3">
        <v>0.17499999999999999</v>
      </c>
      <c r="O1227" s="3">
        <v>0.158</v>
      </c>
      <c r="P1227" s="3">
        <v>0.21099999999999999</v>
      </c>
      <c r="Q1227" s="3">
        <v>0.22900000000000001</v>
      </c>
      <c r="R1227" s="3">
        <v>0.183</v>
      </c>
      <c r="S1227" s="3">
        <v>0.14099999999999999</v>
      </c>
    </row>
    <row r="1228" spans="1:19" x14ac:dyDescent="0.25">
      <c r="A1228">
        <v>2009</v>
      </c>
      <c r="B1228">
        <v>207</v>
      </c>
      <c r="C1228" t="s">
        <v>77</v>
      </c>
      <c r="D1228" t="s">
        <v>161</v>
      </c>
      <c r="E1228" s="3">
        <v>0.24299999999999999</v>
      </c>
      <c r="F1228" s="3">
        <v>0.23</v>
      </c>
      <c r="G1228" s="3">
        <v>0.23400000000000001</v>
      </c>
      <c r="H1228" s="3">
        <v>0.23699999999999999</v>
      </c>
      <c r="I1228" s="3">
        <v>0.19500000000000001</v>
      </c>
      <c r="J1228" s="3">
        <v>0.26100000000000001</v>
      </c>
      <c r="K1228" s="3">
        <v>0.26400000000000001</v>
      </c>
      <c r="L1228" s="3">
        <v>0.24399999999999999</v>
      </c>
      <c r="M1228" s="3">
        <v>0.23400000000000001</v>
      </c>
      <c r="N1228" s="3">
        <v>0.23200000000000001</v>
      </c>
      <c r="O1228" s="3">
        <v>0.2</v>
      </c>
      <c r="P1228" s="3">
        <v>0.23100000000000001</v>
      </c>
      <c r="Q1228" s="3">
        <v>0.21299999999999999</v>
      </c>
      <c r="R1228" s="3">
        <v>0.183</v>
      </c>
      <c r="S1228" s="3">
        <v>0.14399999999999999</v>
      </c>
    </row>
    <row r="1229" spans="1:19" x14ac:dyDescent="0.25">
      <c r="A1229">
        <v>2009</v>
      </c>
      <c r="B1229">
        <v>207</v>
      </c>
      <c r="C1229" t="s">
        <v>77</v>
      </c>
      <c r="D1229" t="s">
        <v>162</v>
      </c>
      <c r="E1229" s="3">
        <v>0.20699999999999999</v>
      </c>
      <c r="F1229" s="3">
        <v>0.216</v>
      </c>
      <c r="G1229" s="3">
        <v>0.23</v>
      </c>
      <c r="H1229" s="3">
        <v>0.253</v>
      </c>
      <c r="I1229" s="3">
        <v>0.19900000000000001</v>
      </c>
      <c r="J1229" s="3">
        <v>0.26500000000000001</v>
      </c>
      <c r="K1229" s="3">
        <v>0.28000000000000003</v>
      </c>
      <c r="L1229" s="3">
        <v>0.28699999999999998</v>
      </c>
      <c r="M1229" s="3">
        <v>0.28000000000000003</v>
      </c>
      <c r="N1229" s="3">
        <v>0.26200000000000001</v>
      </c>
      <c r="O1229" s="3">
        <v>0.217</v>
      </c>
      <c r="P1229" s="3">
        <v>0.17</v>
      </c>
      <c r="Q1229" s="3">
        <v>0.20200000000000001</v>
      </c>
      <c r="R1229" s="3">
        <v>0.193</v>
      </c>
      <c r="S1229" s="3">
        <v>0.14699999999999999</v>
      </c>
    </row>
    <row r="1230" spans="1:19" x14ac:dyDescent="0.25">
      <c r="A1230">
        <v>2009</v>
      </c>
      <c r="B1230">
        <v>207</v>
      </c>
      <c r="C1230" t="s">
        <v>77</v>
      </c>
      <c r="D1230" t="s">
        <v>163</v>
      </c>
      <c r="E1230" s="3">
        <v>0.2</v>
      </c>
      <c r="F1230" s="3">
        <v>0.20300000000000001</v>
      </c>
      <c r="G1230" s="3">
        <v>0.22600000000000001</v>
      </c>
      <c r="H1230" s="3">
        <v>0.26800000000000002</v>
      </c>
      <c r="I1230" s="3">
        <v>0.19500000000000001</v>
      </c>
      <c r="J1230" s="3">
        <v>0.20100000000000001</v>
      </c>
      <c r="K1230" s="3">
        <v>0.25</v>
      </c>
      <c r="L1230" s="3">
        <v>0.27500000000000002</v>
      </c>
      <c r="M1230" s="3">
        <v>0.22700000000000001</v>
      </c>
      <c r="N1230" s="3">
        <v>0.20399999999999999</v>
      </c>
      <c r="O1230" s="3">
        <v>0.23200000000000001</v>
      </c>
      <c r="P1230" s="3">
        <v>0.23</v>
      </c>
      <c r="Q1230" s="3">
        <v>0.22500000000000001</v>
      </c>
      <c r="R1230" s="3">
        <v>0.186</v>
      </c>
      <c r="S1230" s="3">
        <v>0.151</v>
      </c>
    </row>
    <row r="1231" spans="1:19" x14ac:dyDescent="0.25">
      <c r="A1231">
        <v>2009</v>
      </c>
      <c r="B1231">
        <v>207</v>
      </c>
      <c r="C1231" t="s">
        <v>77</v>
      </c>
      <c r="D1231" t="s">
        <v>164</v>
      </c>
      <c r="E1231" s="3">
        <v>0.24099999999999999</v>
      </c>
      <c r="F1231" s="3">
        <v>0.23899999999999999</v>
      </c>
      <c r="G1231" s="3">
        <v>0.25800000000000001</v>
      </c>
      <c r="H1231" s="3">
        <v>0.22900000000000001</v>
      </c>
      <c r="I1231" s="3">
        <v>0.22</v>
      </c>
      <c r="J1231" s="3">
        <v>0.23</v>
      </c>
      <c r="K1231" s="3">
        <v>0.19900000000000001</v>
      </c>
      <c r="L1231" s="3">
        <v>0.186</v>
      </c>
      <c r="M1231" s="3">
        <v>0.18099999999999999</v>
      </c>
      <c r="N1231" s="3">
        <v>0.17599999999999999</v>
      </c>
      <c r="O1231" s="3">
        <v>0.16500000000000001</v>
      </c>
      <c r="P1231" s="3">
        <v>0.158</v>
      </c>
      <c r="Q1231" s="3">
        <v>0.189</v>
      </c>
      <c r="R1231" s="3">
        <v>0.187</v>
      </c>
      <c r="S1231" s="3">
        <v>0.155</v>
      </c>
    </row>
    <row r="1232" spans="1:19" x14ac:dyDescent="0.25">
      <c r="A1232">
        <v>2009</v>
      </c>
      <c r="B1232">
        <v>207</v>
      </c>
      <c r="C1232" t="s">
        <v>77</v>
      </c>
      <c r="D1232" t="s">
        <v>165</v>
      </c>
      <c r="E1232" s="3">
        <v>0.22</v>
      </c>
      <c r="F1232" s="3">
        <v>0.22</v>
      </c>
      <c r="G1232" s="3">
        <v>0.245</v>
      </c>
      <c r="H1232" s="3">
        <v>0.16700000000000001</v>
      </c>
      <c r="I1232" s="3">
        <v>0.18</v>
      </c>
      <c r="J1232" s="3">
        <v>0.24299999999999999</v>
      </c>
      <c r="K1232" s="3">
        <v>0.22</v>
      </c>
      <c r="L1232" s="3">
        <v>0.125</v>
      </c>
      <c r="M1232" s="3">
        <v>0.17499999999999999</v>
      </c>
      <c r="N1232" s="3">
        <v>0.182</v>
      </c>
      <c r="O1232" s="3">
        <v>0.188</v>
      </c>
      <c r="P1232" s="3">
        <v>0.193</v>
      </c>
      <c r="Q1232" s="3">
        <v>0.192</v>
      </c>
      <c r="R1232" s="3">
        <v>0.17799999999999999</v>
      </c>
      <c r="S1232" s="3">
        <v>0.13800000000000001</v>
      </c>
    </row>
    <row r="1233" spans="1:19" x14ac:dyDescent="0.25">
      <c r="A1233">
        <v>2009</v>
      </c>
      <c r="B1233">
        <v>207</v>
      </c>
      <c r="C1233" t="s">
        <v>77</v>
      </c>
      <c r="D1233" t="s">
        <v>166</v>
      </c>
      <c r="E1233" s="3">
        <v>0.217</v>
      </c>
      <c r="F1233" s="3">
        <v>0.221</v>
      </c>
      <c r="G1233" s="3">
        <v>0.24299999999999999</v>
      </c>
      <c r="H1233" s="3">
        <v>0.19500000000000001</v>
      </c>
      <c r="I1233" s="3">
        <v>0.23200000000000001</v>
      </c>
      <c r="J1233" s="3">
        <v>0.24399999999999999</v>
      </c>
      <c r="K1233" s="3">
        <v>0.18099999999999999</v>
      </c>
      <c r="L1233" s="3">
        <v>0.20200000000000001</v>
      </c>
      <c r="M1233" s="3">
        <v>0.155</v>
      </c>
      <c r="N1233" s="3">
        <v>0.14899999999999999</v>
      </c>
      <c r="O1233" s="3">
        <v>0.151</v>
      </c>
      <c r="P1233" s="3">
        <v>0.16500000000000001</v>
      </c>
      <c r="Q1233" s="3">
        <v>0.152</v>
      </c>
      <c r="R1233" s="3">
        <v>0.155</v>
      </c>
      <c r="S1233" s="3">
        <v>0.12</v>
      </c>
    </row>
    <row r="1234" spans="1:19" x14ac:dyDescent="0.25">
      <c r="A1234">
        <v>2009</v>
      </c>
      <c r="B1234">
        <v>207</v>
      </c>
      <c r="C1234" t="s">
        <v>77</v>
      </c>
      <c r="D1234" t="s">
        <v>174</v>
      </c>
      <c r="E1234" s="3">
        <v>0.215</v>
      </c>
      <c r="F1234" s="3">
        <v>0.20499999999999999</v>
      </c>
      <c r="G1234" s="3">
        <v>0.20499999999999999</v>
      </c>
      <c r="H1234" s="3">
        <v>0.21199999999999999</v>
      </c>
      <c r="I1234" s="3">
        <v>0.19500000000000001</v>
      </c>
      <c r="J1234" s="3">
        <v>0.22600000000000001</v>
      </c>
      <c r="K1234" s="3">
        <v>0.24399999999999999</v>
      </c>
      <c r="L1234" s="3">
        <v>0.254</v>
      </c>
      <c r="M1234" s="3">
        <v>0.25600000000000001</v>
      </c>
      <c r="N1234" s="3">
        <v>0.245</v>
      </c>
      <c r="O1234" s="3">
        <v>0.186</v>
      </c>
      <c r="P1234" s="3">
        <v>0.153</v>
      </c>
      <c r="Q1234" s="3">
        <v>0.14599999999999999</v>
      </c>
      <c r="R1234" s="3">
        <v>0.19800000000000001</v>
      </c>
      <c r="S1234" s="3">
        <v>0.16900000000000001</v>
      </c>
    </row>
    <row r="1235" spans="1:19" x14ac:dyDescent="0.25">
      <c r="A1235">
        <v>2009</v>
      </c>
      <c r="B1235">
        <v>207</v>
      </c>
      <c r="C1235" t="s">
        <v>77</v>
      </c>
      <c r="D1235" t="s">
        <v>175</v>
      </c>
      <c r="E1235" s="3">
        <v>0.19600000000000001</v>
      </c>
      <c r="F1235" s="3">
        <v>0.20100000000000001</v>
      </c>
      <c r="G1235" s="3">
        <v>0.20799999999999999</v>
      </c>
      <c r="H1235" s="3">
        <v>0.23300000000000001</v>
      </c>
      <c r="I1235" s="3">
        <v>0.248</v>
      </c>
      <c r="J1235" s="3">
        <v>0.186</v>
      </c>
      <c r="K1235" s="3">
        <v>0.23599999999999999</v>
      </c>
      <c r="L1235" s="3">
        <v>0.21099999999999999</v>
      </c>
      <c r="M1235" s="3">
        <v>0.219</v>
      </c>
      <c r="N1235" s="3">
        <v>0.23899999999999999</v>
      </c>
      <c r="O1235" s="3">
        <v>0.223</v>
      </c>
      <c r="P1235" s="3">
        <v>0.21099999999999999</v>
      </c>
      <c r="Q1235" s="3">
        <v>0.19</v>
      </c>
      <c r="R1235" s="3">
        <v>0.224</v>
      </c>
      <c r="S1235" s="3">
        <v>0.192</v>
      </c>
    </row>
    <row r="1236" spans="1:19" x14ac:dyDescent="0.25">
      <c r="A1236">
        <v>2009</v>
      </c>
      <c r="B1236">
        <v>207</v>
      </c>
      <c r="C1236" t="s">
        <v>77</v>
      </c>
      <c r="D1236" t="s">
        <v>176</v>
      </c>
      <c r="E1236" s="3">
        <v>0.26100000000000001</v>
      </c>
      <c r="F1236" s="3">
        <v>0.25</v>
      </c>
      <c r="G1236" s="3">
        <v>0.27500000000000002</v>
      </c>
      <c r="H1236" s="3">
        <v>0.27800000000000002</v>
      </c>
      <c r="I1236" s="3">
        <v>0.222</v>
      </c>
      <c r="J1236" s="3">
        <v>0.27</v>
      </c>
      <c r="K1236" s="3">
        <v>0.23</v>
      </c>
      <c r="L1236" s="3">
        <v>0.17699999999999999</v>
      </c>
      <c r="M1236" s="3">
        <v>0.156</v>
      </c>
      <c r="N1236" s="3">
        <v>0.14899999999999999</v>
      </c>
      <c r="O1236" s="3">
        <v>0.154</v>
      </c>
      <c r="P1236" s="3">
        <v>0.11899999999999999</v>
      </c>
      <c r="Q1236" s="3">
        <v>0.15</v>
      </c>
      <c r="R1236" s="3">
        <v>0.20300000000000001</v>
      </c>
      <c r="S1236" s="3">
        <v>0.17299999999999999</v>
      </c>
    </row>
    <row r="1237" spans="1:19" x14ac:dyDescent="0.25">
      <c r="A1237">
        <v>2009</v>
      </c>
      <c r="B1237">
        <v>207</v>
      </c>
      <c r="C1237" t="s">
        <v>77</v>
      </c>
      <c r="D1237" t="s">
        <v>177</v>
      </c>
      <c r="E1237" s="3">
        <v>0.24399999999999999</v>
      </c>
      <c r="F1237" s="3">
        <v>0.23</v>
      </c>
      <c r="G1237" s="3">
        <v>0.245</v>
      </c>
      <c r="H1237" s="3">
        <v>0.24199999999999999</v>
      </c>
      <c r="I1237" s="3">
        <v>0.191</v>
      </c>
      <c r="J1237" s="3">
        <v>0.247</v>
      </c>
      <c r="K1237" s="3">
        <v>0.28100000000000003</v>
      </c>
      <c r="L1237" s="3">
        <v>0.30099999999999999</v>
      </c>
      <c r="M1237" s="3">
        <v>0.28799999999999998</v>
      </c>
      <c r="N1237" s="3">
        <v>0.219</v>
      </c>
      <c r="O1237" s="3">
        <v>0.215</v>
      </c>
      <c r="P1237" s="3">
        <v>0.19500000000000001</v>
      </c>
      <c r="Q1237" s="3">
        <v>0.19700000000000001</v>
      </c>
      <c r="R1237" s="3">
        <v>0.22600000000000001</v>
      </c>
      <c r="S1237" s="3">
        <v>0.192</v>
      </c>
    </row>
    <row r="1238" spans="1:19" x14ac:dyDescent="0.25">
      <c r="A1238">
        <v>2009</v>
      </c>
      <c r="B1238">
        <v>207</v>
      </c>
      <c r="C1238" t="s">
        <v>77</v>
      </c>
      <c r="D1238" t="s">
        <v>178</v>
      </c>
      <c r="E1238" s="3">
        <v>0.18099999999999999</v>
      </c>
      <c r="F1238" s="3">
        <v>0.16800000000000001</v>
      </c>
      <c r="G1238" s="3">
        <v>0.20300000000000001</v>
      </c>
      <c r="H1238" s="3">
        <v>0.248</v>
      </c>
      <c r="I1238" s="3">
        <v>0.223</v>
      </c>
      <c r="J1238" s="3">
        <v>0.20699999999999999</v>
      </c>
      <c r="K1238" s="3">
        <v>0.26600000000000001</v>
      </c>
      <c r="L1238" s="3">
        <v>0.30299999999999999</v>
      </c>
      <c r="M1238" s="3">
        <v>0.25600000000000001</v>
      </c>
      <c r="N1238" s="3">
        <v>0.19600000000000001</v>
      </c>
      <c r="O1238" s="3">
        <v>0.17499999999999999</v>
      </c>
      <c r="P1238" s="3">
        <v>0.158</v>
      </c>
      <c r="Q1238" s="3">
        <v>0.19700000000000001</v>
      </c>
      <c r="R1238" s="3">
        <v>0.217</v>
      </c>
      <c r="S1238" s="3">
        <v>0.189</v>
      </c>
    </row>
    <row r="1239" spans="1:19" x14ac:dyDescent="0.25">
      <c r="A1239">
        <v>2009</v>
      </c>
      <c r="B1239">
        <v>207</v>
      </c>
      <c r="C1239" t="s">
        <v>77</v>
      </c>
      <c r="D1239" t="s">
        <v>179</v>
      </c>
      <c r="E1239" s="3">
        <v>0.151</v>
      </c>
      <c r="F1239" s="3">
        <v>0.17599999999999999</v>
      </c>
      <c r="G1239" s="3">
        <v>0.218</v>
      </c>
      <c r="H1239" s="3">
        <v>0.26600000000000001</v>
      </c>
      <c r="I1239" s="3">
        <v>0.28100000000000003</v>
      </c>
      <c r="J1239" s="3">
        <v>0.29399999999999998</v>
      </c>
      <c r="K1239" s="3">
        <v>0.28199999999999997</v>
      </c>
      <c r="L1239" s="3">
        <v>0.218</v>
      </c>
      <c r="M1239" s="3">
        <v>0.188</v>
      </c>
      <c r="N1239" s="3">
        <v>0.16200000000000001</v>
      </c>
      <c r="O1239" s="3">
        <v>0.14899999999999999</v>
      </c>
      <c r="P1239" s="3">
        <v>0.158</v>
      </c>
      <c r="Q1239" s="3">
        <v>0.20200000000000001</v>
      </c>
      <c r="R1239" s="3">
        <v>0.21099999999999999</v>
      </c>
      <c r="S1239" s="3">
        <v>0.17799999999999999</v>
      </c>
    </row>
    <row r="1240" spans="1:19" x14ac:dyDescent="0.25">
      <c r="A1240">
        <v>2009</v>
      </c>
      <c r="B1240">
        <v>207</v>
      </c>
      <c r="C1240" t="s">
        <v>77</v>
      </c>
      <c r="D1240" t="s">
        <v>180</v>
      </c>
      <c r="E1240" s="3">
        <v>0.21299999999999999</v>
      </c>
      <c r="F1240" s="3">
        <v>0.223</v>
      </c>
      <c r="G1240" s="3">
        <v>0.22800000000000001</v>
      </c>
      <c r="H1240" s="3">
        <v>0.22</v>
      </c>
      <c r="I1240" s="3">
        <v>0.18099999999999999</v>
      </c>
      <c r="J1240" s="3">
        <v>0.17599999999999999</v>
      </c>
      <c r="K1240" s="3">
        <v>0.19400000000000001</v>
      </c>
      <c r="L1240" s="3">
        <v>0.17699999999999999</v>
      </c>
      <c r="M1240" s="3">
        <v>0.17</v>
      </c>
      <c r="N1240" s="3">
        <v>0.13900000000000001</v>
      </c>
      <c r="O1240" s="3">
        <v>0.13300000000000001</v>
      </c>
      <c r="P1240" s="3">
        <v>0.13900000000000001</v>
      </c>
      <c r="Q1240" s="3">
        <v>0.17699999999999999</v>
      </c>
      <c r="R1240" s="3">
        <v>0.17899999999999999</v>
      </c>
      <c r="S1240" s="3">
        <v>0.153</v>
      </c>
    </row>
    <row r="1241" spans="1:19" x14ac:dyDescent="0.25">
      <c r="A1241">
        <v>2009</v>
      </c>
      <c r="B1241">
        <v>208</v>
      </c>
      <c r="C1241" t="s">
        <v>77</v>
      </c>
      <c r="D1241" t="s">
        <v>83</v>
      </c>
      <c r="E1241" s="3">
        <v>0.248</v>
      </c>
      <c r="F1241" s="3">
        <v>0.24299999999999999</v>
      </c>
      <c r="G1241" s="3">
        <v>0.24099999999999999</v>
      </c>
      <c r="H1241" s="3">
        <v>0.23200000000000001</v>
      </c>
      <c r="I1241" s="3">
        <v>0.24299999999999999</v>
      </c>
      <c r="J1241" s="3">
        <v>0.248</v>
      </c>
      <c r="K1241" s="3">
        <v>0.25700000000000001</v>
      </c>
      <c r="L1241" s="3">
        <v>0.25600000000000001</v>
      </c>
      <c r="M1241" s="3">
        <v>0.253</v>
      </c>
      <c r="N1241" s="3">
        <v>0.23100000000000001</v>
      </c>
      <c r="O1241" s="3">
        <v>0.17499999999999999</v>
      </c>
      <c r="P1241" s="3">
        <v>9.0999999999999998E-2</v>
      </c>
      <c r="Q1241" s="3">
        <v>9.8000000000000004E-2</v>
      </c>
      <c r="R1241" s="3">
        <v>0.115</v>
      </c>
      <c r="S1241" s="3">
        <v>0.09</v>
      </c>
    </row>
    <row r="1242" spans="1:19" x14ac:dyDescent="0.25">
      <c r="A1242">
        <v>2009</v>
      </c>
      <c r="B1242">
        <v>208</v>
      </c>
      <c r="C1242" t="s">
        <v>77</v>
      </c>
      <c r="D1242" t="s">
        <v>84</v>
      </c>
      <c r="E1242" s="3">
        <v>0.22800000000000001</v>
      </c>
      <c r="F1242" s="3">
        <v>0.23</v>
      </c>
      <c r="G1242" s="3">
        <v>0.23899999999999999</v>
      </c>
      <c r="H1242" s="3">
        <v>0.22500000000000001</v>
      </c>
      <c r="I1242" s="3">
        <v>0.22</v>
      </c>
      <c r="J1242" s="3">
        <v>0.216</v>
      </c>
      <c r="K1242" s="3">
        <v>0.23599999999999999</v>
      </c>
      <c r="L1242" s="3">
        <v>0.23499999999999999</v>
      </c>
      <c r="M1242" s="3">
        <v>0.28899999999999998</v>
      </c>
      <c r="N1242" s="3">
        <v>0.308</v>
      </c>
      <c r="O1242" s="3">
        <v>0.13300000000000001</v>
      </c>
      <c r="P1242" s="3">
        <v>0.121</v>
      </c>
      <c r="Q1242" s="3">
        <v>0.113</v>
      </c>
      <c r="R1242" s="3">
        <v>0.11600000000000001</v>
      </c>
      <c r="S1242" s="3">
        <v>9.5000000000000001E-2</v>
      </c>
    </row>
    <row r="1243" spans="1:19" x14ac:dyDescent="0.25">
      <c r="A1243">
        <v>2009</v>
      </c>
      <c r="B1243">
        <v>208</v>
      </c>
      <c r="C1243" t="s">
        <v>77</v>
      </c>
      <c r="D1243" t="s">
        <v>85</v>
      </c>
      <c r="E1243" s="3">
        <v>0.248</v>
      </c>
      <c r="F1243" s="3">
        <v>0.24099999999999999</v>
      </c>
      <c r="G1243" s="3">
        <v>0.22500000000000001</v>
      </c>
      <c r="H1243" s="3">
        <v>0.22700000000000001</v>
      </c>
      <c r="I1243" s="3">
        <v>0.22</v>
      </c>
      <c r="J1243" s="3">
        <v>0.23200000000000001</v>
      </c>
      <c r="K1243" s="3">
        <v>0.24399999999999999</v>
      </c>
      <c r="L1243" s="3">
        <v>0.20699999999999999</v>
      </c>
      <c r="M1243" s="3">
        <v>0.22</v>
      </c>
      <c r="N1243" s="3">
        <v>0.27600000000000002</v>
      </c>
      <c r="O1243" s="3">
        <v>0.16</v>
      </c>
      <c r="P1243" s="3">
        <v>0.11600000000000001</v>
      </c>
      <c r="Q1243" s="3">
        <v>0.128</v>
      </c>
      <c r="R1243" s="3">
        <v>0.14000000000000001</v>
      </c>
      <c r="S1243" s="3">
        <v>0.111</v>
      </c>
    </row>
    <row r="1244" spans="1:19" x14ac:dyDescent="0.25">
      <c r="A1244">
        <v>2009</v>
      </c>
      <c r="B1244">
        <v>208</v>
      </c>
      <c r="C1244" t="s">
        <v>77</v>
      </c>
      <c r="D1244" t="s">
        <v>86</v>
      </c>
      <c r="E1244" s="3">
        <v>0.23799999999999999</v>
      </c>
      <c r="F1244" s="3">
        <v>0.224</v>
      </c>
      <c r="G1244" s="3">
        <v>0.22700000000000001</v>
      </c>
      <c r="H1244" s="3">
        <v>0.22700000000000001</v>
      </c>
      <c r="I1244" s="3">
        <v>0.23599999999999999</v>
      </c>
      <c r="J1244" s="3">
        <v>0.223</v>
      </c>
      <c r="K1244" s="3">
        <v>0.216</v>
      </c>
      <c r="L1244" s="3">
        <v>0.21099999999999999</v>
      </c>
      <c r="M1244" s="3">
        <v>0.20799999999999999</v>
      </c>
      <c r="N1244" s="3">
        <v>0.248</v>
      </c>
      <c r="O1244" s="3">
        <v>0.17799999999999999</v>
      </c>
      <c r="P1244" s="3">
        <v>0.13100000000000001</v>
      </c>
      <c r="Q1244" s="3">
        <v>0.127</v>
      </c>
      <c r="R1244" s="3">
        <v>0.14299999999999999</v>
      </c>
      <c r="S1244" s="3">
        <v>0.112</v>
      </c>
    </row>
    <row r="1245" spans="1:19" x14ac:dyDescent="0.25">
      <c r="A1245">
        <v>2009</v>
      </c>
      <c r="B1245">
        <v>208</v>
      </c>
      <c r="C1245" t="s">
        <v>77</v>
      </c>
      <c r="D1245" t="s">
        <v>87</v>
      </c>
      <c r="E1245" s="3">
        <v>0.26900000000000002</v>
      </c>
      <c r="F1245" s="3">
        <v>0.24099999999999999</v>
      </c>
      <c r="G1245" s="3">
        <v>0.247</v>
      </c>
      <c r="H1245" s="3">
        <v>0.247</v>
      </c>
      <c r="I1245" s="3">
        <v>0.255</v>
      </c>
      <c r="J1245" s="3">
        <v>0.25700000000000001</v>
      </c>
      <c r="K1245" s="3">
        <v>0.26</v>
      </c>
      <c r="L1245" s="3">
        <v>0.245</v>
      </c>
      <c r="M1245" s="3">
        <v>0.223</v>
      </c>
      <c r="N1245" s="3">
        <v>0.20399999999999999</v>
      </c>
      <c r="O1245" s="3">
        <v>0.16500000000000001</v>
      </c>
      <c r="P1245" s="3">
        <v>0.14499999999999999</v>
      </c>
      <c r="Q1245" s="3">
        <v>0.14399999999999999</v>
      </c>
      <c r="R1245" s="3">
        <v>0.151</v>
      </c>
      <c r="S1245" s="3">
        <v>0.122</v>
      </c>
    </row>
    <row r="1246" spans="1:19" x14ac:dyDescent="0.25">
      <c r="A1246">
        <v>2009</v>
      </c>
      <c r="B1246">
        <v>208</v>
      </c>
      <c r="C1246" t="s">
        <v>77</v>
      </c>
      <c r="D1246" t="s">
        <v>88</v>
      </c>
      <c r="E1246" s="3">
        <v>0.246</v>
      </c>
      <c r="F1246" s="3">
        <v>0.246</v>
      </c>
      <c r="G1246" s="3">
        <v>0.255</v>
      </c>
      <c r="H1246" s="3">
        <v>0.246</v>
      </c>
      <c r="I1246" s="3">
        <v>0.26900000000000002</v>
      </c>
      <c r="J1246" s="3">
        <v>0.27900000000000003</v>
      </c>
      <c r="K1246" s="3">
        <v>0.28299999999999997</v>
      </c>
      <c r="L1246" s="3">
        <v>0.221</v>
      </c>
      <c r="M1246" s="3">
        <v>0.18</v>
      </c>
      <c r="N1246" s="3">
        <v>0.214</v>
      </c>
      <c r="O1246" s="3">
        <v>0.17299999999999999</v>
      </c>
      <c r="P1246" s="3">
        <v>0.152</v>
      </c>
      <c r="Q1246" s="3">
        <v>0.14799999999999999</v>
      </c>
      <c r="R1246" s="3">
        <v>0.157</v>
      </c>
      <c r="S1246" s="3">
        <v>0.126</v>
      </c>
    </row>
    <row r="1247" spans="1:19" x14ac:dyDescent="0.25">
      <c r="A1247">
        <v>2009</v>
      </c>
      <c r="B1247">
        <v>208</v>
      </c>
      <c r="C1247" t="s">
        <v>77</v>
      </c>
      <c r="D1247" t="s">
        <v>89</v>
      </c>
      <c r="E1247" s="3">
        <v>0.251</v>
      </c>
      <c r="F1247" s="3">
        <v>0.248</v>
      </c>
      <c r="G1247" s="3">
        <v>0.249</v>
      </c>
      <c r="H1247" s="3">
        <v>0.224</v>
      </c>
      <c r="I1247" s="3">
        <v>0.155</v>
      </c>
      <c r="J1247" s="3">
        <v>0.188</v>
      </c>
      <c r="K1247" s="3">
        <v>0.19400000000000001</v>
      </c>
      <c r="L1247" s="3">
        <v>0.21099999999999999</v>
      </c>
      <c r="M1247" s="3">
        <v>0.20699999999999999</v>
      </c>
      <c r="N1247" s="3">
        <v>0.21</v>
      </c>
      <c r="O1247" s="3">
        <v>0.16300000000000001</v>
      </c>
      <c r="P1247" s="3">
        <v>0.14199999999999999</v>
      </c>
      <c r="Q1247" s="3">
        <v>0.16300000000000001</v>
      </c>
      <c r="R1247" s="3">
        <v>0.154</v>
      </c>
      <c r="S1247" s="3">
        <v>0.11</v>
      </c>
    </row>
    <row r="1248" spans="1:19" x14ac:dyDescent="0.25">
      <c r="A1248">
        <v>2009</v>
      </c>
      <c r="B1248">
        <v>208</v>
      </c>
      <c r="C1248" t="s">
        <v>77</v>
      </c>
      <c r="D1248" t="s">
        <v>90</v>
      </c>
      <c r="E1248" s="3">
        <v>0.23400000000000001</v>
      </c>
      <c r="F1248" s="3">
        <v>0.24399999999999999</v>
      </c>
      <c r="G1248" s="3">
        <v>0.249</v>
      </c>
      <c r="H1248" s="3">
        <v>0.24399999999999999</v>
      </c>
      <c r="I1248" s="3">
        <v>0.26100000000000001</v>
      </c>
      <c r="J1248" s="3">
        <v>0.28000000000000003</v>
      </c>
      <c r="K1248" s="3">
        <v>0.26300000000000001</v>
      </c>
      <c r="L1248" s="3">
        <v>0.23699999999999999</v>
      </c>
      <c r="M1248" s="3">
        <v>0.21199999999999999</v>
      </c>
      <c r="N1248" s="3">
        <v>0.17100000000000001</v>
      </c>
      <c r="O1248" s="3">
        <v>0.22600000000000001</v>
      </c>
      <c r="P1248" s="3">
        <v>0.2</v>
      </c>
      <c r="Q1248" s="3">
        <v>0.13400000000000001</v>
      </c>
      <c r="R1248" s="3">
        <v>0.125</v>
      </c>
      <c r="S1248" s="3">
        <v>9.1999999999999998E-2</v>
      </c>
    </row>
    <row r="1249" spans="1:19" x14ac:dyDescent="0.25">
      <c r="A1249">
        <v>2009</v>
      </c>
      <c r="B1249">
        <v>208</v>
      </c>
      <c r="C1249" t="s">
        <v>77</v>
      </c>
      <c r="D1249" t="s">
        <v>91</v>
      </c>
      <c r="E1249" s="3">
        <v>0.25600000000000001</v>
      </c>
      <c r="F1249" s="3">
        <v>0.23599999999999999</v>
      </c>
      <c r="G1249" s="3">
        <v>0.247</v>
      </c>
      <c r="H1249" s="3">
        <v>0.249</v>
      </c>
      <c r="I1249" s="3">
        <v>0.26</v>
      </c>
      <c r="J1249" s="3">
        <v>0.23599999999999999</v>
      </c>
      <c r="K1249" s="3">
        <v>0.23899999999999999</v>
      </c>
      <c r="L1249" s="3">
        <v>0.23499999999999999</v>
      </c>
      <c r="M1249" s="3">
        <v>0.253</v>
      </c>
      <c r="N1249" s="3">
        <v>0.26400000000000001</v>
      </c>
      <c r="O1249" s="3">
        <v>0.22800000000000001</v>
      </c>
      <c r="P1249" s="3">
        <v>0.14799999999999999</v>
      </c>
      <c r="Q1249" s="3">
        <v>0.129</v>
      </c>
      <c r="R1249" s="3">
        <v>0.128</v>
      </c>
      <c r="S1249" s="3">
        <v>0.1</v>
      </c>
    </row>
    <row r="1250" spans="1:19" x14ac:dyDescent="0.25">
      <c r="A1250">
        <v>2009</v>
      </c>
      <c r="B1250">
        <v>208</v>
      </c>
      <c r="C1250" t="s">
        <v>77</v>
      </c>
      <c r="D1250" t="s">
        <v>92</v>
      </c>
      <c r="E1250" s="3">
        <v>0.253</v>
      </c>
      <c r="F1250" s="3">
        <v>0.23799999999999999</v>
      </c>
      <c r="G1250" s="3">
        <v>0.26300000000000001</v>
      </c>
      <c r="H1250" s="3">
        <v>0.26</v>
      </c>
      <c r="I1250" s="3">
        <v>0.27100000000000002</v>
      </c>
      <c r="J1250" s="3">
        <v>0.26600000000000001</v>
      </c>
      <c r="K1250" s="3">
        <v>0.246</v>
      </c>
      <c r="L1250" s="3">
        <v>0.249</v>
      </c>
      <c r="M1250" s="3">
        <v>0.33700000000000002</v>
      </c>
      <c r="N1250" s="3">
        <v>0.33800000000000002</v>
      </c>
      <c r="O1250" s="3">
        <v>0.159</v>
      </c>
      <c r="P1250" s="3">
        <v>0.125</v>
      </c>
      <c r="Q1250" s="3">
        <v>0.10199999999999999</v>
      </c>
      <c r="R1250" s="3">
        <v>0.126</v>
      </c>
      <c r="S1250" s="3">
        <v>9.0999999999999998E-2</v>
      </c>
    </row>
    <row r="1251" spans="1:19" x14ac:dyDescent="0.25">
      <c r="A1251">
        <v>2009</v>
      </c>
      <c r="B1251">
        <v>208</v>
      </c>
      <c r="C1251" t="s">
        <v>77</v>
      </c>
      <c r="D1251" t="s">
        <v>93</v>
      </c>
      <c r="E1251" s="3">
        <v>0.23899999999999999</v>
      </c>
      <c r="F1251" s="3">
        <v>0.23799999999999999</v>
      </c>
      <c r="G1251" s="3">
        <v>0.24</v>
      </c>
      <c r="H1251" s="3">
        <v>0.20699999999999999</v>
      </c>
      <c r="I1251" s="3">
        <v>0.19800000000000001</v>
      </c>
      <c r="J1251" s="3">
        <v>0.222</v>
      </c>
      <c r="K1251" s="3">
        <v>0.22600000000000001</v>
      </c>
      <c r="L1251" s="3">
        <v>0.22500000000000001</v>
      </c>
      <c r="M1251" s="3">
        <v>0.23</v>
      </c>
      <c r="N1251" s="3">
        <v>0.28899999999999998</v>
      </c>
      <c r="O1251" s="3">
        <v>0.154</v>
      </c>
      <c r="P1251" s="3">
        <v>0.14799999999999999</v>
      </c>
      <c r="Q1251" s="3">
        <v>0.155</v>
      </c>
      <c r="R1251" s="3">
        <v>0.153</v>
      </c>
      <c r="S1251" s="3">
        <v>0.122</v>
      </c>
    </row>
    <row r="1252" spans="1:19" x14ac:dyDescent="0.25">
      <c r="A1252">
        <v>2009</v>
      </c>
      <c r="B1252">
        <v>208</v>
      </c>
      <c r="C1252" t="s">
        <v>77</v>
      </c>
      <c r="D1252" t="s">
        <v>94</v>
      </c>
      <c r="E1252" s="3">
        <v>0.245</v>
      </c>
      <c r="F1252" s="3">
        <v>0.24099999999999999</v>
      </c>
      <c r="G1252" s="3">
        <v>0.23599999999999999</v>
      </c>
      <c r="H1252" s="3">
        <v>0.25600000000000001</v>
      </c>
      <c r="I1252" s="3">
        <v>0.251</v>
      </c>
      <c r="J1252" s="3">
        <v>0.248</v>
      </c>
      <c r="K1252" s="3">
        <v>0.24199999999999999</v>
      </c>
      <c r="L1252" s="3">
        <v>0.23</v>
      </c>
      <c r="M1252" s="3">
        <v>0.185</v>
      </c>
      <c r="N1252" s="3">
        <v>0.16500000000000001</v>
      </c>
      <c r="O1252" s="3">
        <v>0.14499999999999999</v>
      </c>
      <c r="P1252" s="3">
        <v>0.16800000000000001</v>
      </c>
      <c r="Q1252" s="3">
        <v>0.16700000000000001</v>
      </c>
      <c r="R1252" s="3">
        <v>0.16200000000000001</v>
      </c>
      <c r="S1252" s="3">
        <v>0.125</v>
      </c>
    </row>
    <row r="1253" spans="1:19" x14ac:dyDescent="0.25">
      <c r="A1253">
        <v>2009</v>
      </c>
      <c r="B1253">
        <v>208</v>
      </c>
      <c r="C1253" t="s">
        <v>77</v>
      </c>
      <c r="D1253" t="s">
        <v>95</v>
      </c>
      <c r="E1253" s="3">
        <v>0.251</v>
      </c>
      <c r="F1253" s="3">
        <v>0.248</v>
      </c>
      <c r="G1253" s="3">
        <v>0.245</v>
      </c>
      <c r="H1253" s="3">
        <v>0.248</v>
      </c>
      <c r="I1253" s="3">
        <v>0.252</v>
      </c>
      <c r="J1253" s="3">
        <v>0.24299999999999999</v>
      </c>
      <c r="K1253" s="3">
        <v>0.26500000000000001</v>
      </c>
      <c r="L1253" s="3">
        <v>0.254</v>
      </c>
      <c r="M1253" s="3">
        <v>0.20399999999999999</v>
      </c>
      <c r="N1253" s="3">
        <v>0.14699999999999999</v>
      </c>
      <c r="O1253" s="3">
        <v>0.122</v>
      </c>
      <c r="P1253" s="3">
        <v>0.121</v>
      </c>
      <c r="Q1253" s="3">
        <v>0.14599999999999999</v>
      </c>
      <c r="R1253" s="3">
        <v>0.16500000000000001</v>
      </c>
      <c r="S1253" s="3">
        <v>0.128</v>
      </c>
    </row>
    <row r="1254" spans="1:19" x14ac:dyDescent="0.25">
      <c r="A1254">
        <v>2009</v>
      </c>
      <c r="B1254">
        <v>208</v>
      </c>
      <c r="C1254" t="s">
        <v>77</v>
      </c>
      <c r="D1254" t="s">
        <v>96</v>
      </c>
      <c r="E1254" s="3">
        <v>0.20699999999999999</v>
      </c>
      <c r="F1254" s="3">
        <v>0.21</v>
      </c>
      <c r="G1254" s="3">
        <v>0.223</v>
      </c>
      <c r="H1254" s="3">
        <v>0.22</v>
      </c>
      <c r="I1254" s="3">
        <v>0.218</v>
      </c>
      <c r="J1254" s="3">
        <v>0.21099999999999999</v>
      </c>
      <c r="K1254" s="3">
        <v>0.183</v>
      </c>
      <c r="L1254" s="3">
        <v>0.157</v>
      </c>
      <c r="M1254" s="3">
        <v>0.15</v>
      </c>
      <c r="N1254" s="3">
        <v>0.19</v>
      </c>
      <c r="O1254" s="3">
        <v>0.17599999999999999</v>
      </c>
      <c r="P1254" s="3">
        <v>0.18099999999999999</v>
      </c>
      <c r="Q1254" s="3">
        <v>0.17599999999999999</v>
      </c>
      <c r="R1254" s="3">
        <v>0.17499999999999999</v>
      </c>
      <c r="S1254" s="3">
        <v>0.13900000000000001</v>
      </c>
    </row>
    <row r="1255" spans="1:19" x14ac:dyDescent="0.25">
      <c r="A1255">
        <v>2009</v>
      </c>
      <c r="B1255">
        <v>208</v>
      </c>
      <c r="C1255" t="s">
        <v>77</v>
      </c>
      <c r="D1255" t="s">
        <v>111</v>
      </c>
      <c r="E1255" s="3">
        <v>0.218</v>
      </c>
      <c r="F1255" s="3">
        <v>0.215</v>
      </c>
      <c r="G1255" s="3">
        <v>0.20499999999999999</v>
      </c>
      <c r="H1255" s="3">
        <v>0.20799999999999999</v>
      </c>
      <c r="I1255" s="3">
        <v>0.224</v>
      </c>
      <c r="J1255" s="3">
        <v>0.217</v>
      </c>
      <c r="K1255" s="3">
        <v>0.246</v>
      </c>
      <c r="L1255" s="3">
        <v>0.217</v>
      </c>
      <c r="M1255" s="3">
        <v>0.23699999999999999</v>
      </c>
      <c r="N1255" s="3">
        <v>0.19800000000000001</v>
      </c>
      <c r="O1255" s="3">
        <v>0.27100000000000002</v>
      </c>
      <c r="P1255" s="3">
        <v>0.16400000000000001</v>
      </c>
      <c r="Q1255" s="3">
        <v>0.109</v>
      </c>
      <c r="R1255" s="3">
        <v>0.11</v>
      </c>
      <c r="S1255" s="3">
        <v>8.4000000000000005E-2</v>
      </c>
    </row>
    <row r="1256" spans="1:19" x14ac:dyDescent="0.25">
      <c r="A1256">
        <v>2009</v>
      </c>
      <c r="B1256">
        <v>208</v>
      </c>
      <c r="C1256" t="s">
        <v>77</v>
      </c>
      <c r="D1256" t="s">
        <v>112</v>
      </c>
      <c r="E1256" s="3">
        <v>0.26800000000000002</v>
      </c>
      <c r="F1256" s="3">
        <v>0.246</v>
      </c>
      <c r="G1256" s="3">
        <v>0.25</v>
      </c>
      <c r="H1256" s="3">
        <v>0.252</v>
      </c>
      <c r="I1256" s="3">
        <v>0.223</v>
      </c>
      <c r="J1256" s="3">
        <v>0.223</v>
      </c>
      <c r="K1256" s="3">
        <v>0.245</v>
      </c>
      <c r="L1256" s="3">
        <v>0.23599999999999999</v>
      </c>
      <c r="M1256" s="3">
        <v>0.249</v>
      </c>
      <c r="N1256" s="3">
        <v>0.24299999999999999</v>
      </c>
      <c r="O1256" s="3">
        <v>0.25700000000000001</v>
      </c>
      <c r="P1256" s="3">
        <v>0.22500000000000001</v>
      </c>
      <c r="Q1256" s="3">
        <v>0.155</v>
      </c>
      <c r="R1256" s="3">
        <v>0.13100000000000001</v>
      </c>
      <c r="S1256" s="3">
        <v>0.10299999999999999</v>
      </c>
    </row>
    <row r="1257" spans="1:19" x14ac:dyDescent="0.25">
      <c r="A1257">
        <v>2009</v>
      </c>
      <c r="B1257">
        <v>208</v>
      </c>
      <c r="C1257" t="s">
        <v>77</v>
      </c>
      <c r="D1257" t="s">
        <v>113</v>
      </c>
      <c r="E1257" s="3">
        <v>0.23400000000000001</v>
      </c>
      <c r="F1257" s="3">
        <v>0.214</v>
      </c>
      <c r="G1257" s="3">
        <v>0.248</v>
      </c>
      <c r="H1257" s="3">
        <v>0.26</v>
      </c>
      <c r="I1257" s="3">
        <v>0.26</v>
      </c>
      <c r="J1257" s="3">
        <v>0.25800000000000001</v>
      </c>
      <c r="K1257" s="3">
        <v>0.25800000000000001</v>
      </c>
      <c r="L1257" s="3">
        <v>0.22700000000000001</v>
      </c>
      <c r="M1257" s="3">
        <v>0.249</v>
      </c>
      <c r="N1257" s="3">
        <v>0.25600000000000001</v>
      </c>
      <c r="O1257" s="3">
        <v>0.23200000000000001</v>
      </c>
      <c r="P1257" s="3">
        <v>0.20799999999999999</v>
      </c>
      <c r="Q1257" s="3">
        <v>0.154</v>
      </c>
      <c r="R1257" s="3">
        <v>0.14299999999999999</v>
      </c>
      <c r="S1257" s="3">
        <v>0.111</v>
      </c>
    </row>
    <row r="1258" spans="1:19" x14ac:dyDescent="0.25">
      <c r="A1258">
        <v>2009</v>
      </c>
      <c r="B1258">
        <v>208</v>
      </c>
      <c r="C1258" t="s">
        <v>77</v>
      </c>
      <c r="D1258" t="s">
        <v>114</v>
      </c>
      <c r="E1258" s="3">
        <v>0.25700000000000001</v>
      </c>
      <c r="F1258" s="3">
        <v>0.24399999999999999</v>
      </c>
      <c r="G1258" s="3">
        <v>0.26</v>
      </c>
      <c r="H1258" s="3">
        <v>0.25900000000000001</v>
      </c>
      <c r="I1258" s="3">
        <v>0.24199999999999999</v>
      </c>
      <c r="J1258" s="3">
        <v>0.25</v>
      </c>
      <c r="K1258" s="3">
        <v>0.22500000000000001</v>
      </c>
      <c r="L1258" s="3">
        <v>0.222</v>
      </c>
      <c r="M1258" s="3">
        <v>0.23400000000000001</v>
      </c>
      <c r="N1258" s="3">
        <v>0.215</v>
      </c>
      <c r="O1258" s="3">
        <v>0.186</v>
      </c>
      <c r="P1258" s="3">
        <v>0.126</v>
      </c>
      <c r="Q1258" s="3">
        <v>0.13500000000000001</v>
      </c>
      <c r="R1258" s="3">
        <v>0.15</v>
      </c>
      <c r="S1258" s="3">
        <v>0.122</v>
      </c>
    </row>
    <row r="1259" spans="1:19" x14ac:dyDescent="0.25">
      <c r="A1259">
        <v>2009</v>
      </c>
      <c r="B1259">
        <v>208</v>
      </c>
      <c r="C1259" t="s">
        <v>77</v>
      </c>
      <c r="D1259" t="s">
        <v>115</v>
      </c>
      <c r="E1259" s="3">
        <v>0.21</v>
      </c>
      <c r="F1259" s="3">
        <v>0.222</v>
      </c>
      <c r="G1259" s="3">
        <v>0.20200000000000001</v>
      </c>
      <c r="H1259" s="3">
        <v>0.20799999999999999</v>
      </c>
      <c r="I1259" s="3">
        <v>0.23799999999999999</v>
      </c>
      <c r="J1259" s="3">
        <v>0.249</v>
      </c>
      <c r="K1259" s="3">
        <v>0.248</v>
      </c>
      <c r="L1259" s="3">
        <v>0.25600000000000001</v>
      </c>
      <c r="M1259" s="3">
        <v>0.255</v>
      </c>
      <c r="N1259" s="3">
        <v>0.23799999999999999</v>
      </c>
      <c r="O1259" s="3">
        <v>0.17299999999999999</v>
      </c>
      <c r="P1259" s="3">
        <v>0.104</v>
      </c>
      <c r="Q1259" s="3">
        <v>0.13600000000000001</v>
      </c>
      <c r="R1259" s="3">
        <v>0.14899999999999999</v>
      </c>
      <c r="S1259" s="3">
        <v>0.11700000000000001</v>
      </c>
    </row>
    <row r="1260" spans="1:19" x14ac:dyDescent="0.25">
      <c r="A1260">
        <v>2009</v>
      </c>
      <c r="B1260">
        <v>208</v>
      </c>
      <c r="C1260" t="s">
        <v>77</v>
      </c>
      <c r="D1260" t="s">
        <v>116</v>
      </c>
      <c r="E1260" s="3">
        <v>0.254</v>
      </c>
      <c r="F1260" s="3">
        <v>0.249</v>
      </c>
      <c r="G1260" s="3">
        <v>0.26600000000000001</v>
      </c>
      <c r="H1260" s="3">
        <v>0.25</v>
      </c>
      <c r="I1260" s="3">
        <v>0.24399999999999999</v>
      </c>
      <c r="J1260" s="3">
        <v>0.23799999999999999</v>
      </c>
      <c r="K1260" s="3">
        <v>0.247</v>
      </c>
      <c r="L1260" s="3">
        <v>0.19700000000000001</v>
      </c>
      <c r="M1260" s="3">
        <v>0.192</v>
      </c>
      <c r="N1260" s="3">
        <v>0.161</v>
      </c>
      <c r="O1260" s="3">
        <v>0.12</v>
      </c>
      <c r="P1260" s="3">
        <v>0.127</v>
      </c>
      <c r="Q1260" s="3">
        <v>0.13300000000000001</v>
      </c>
      <c r="R1260" s="3">
        <v>0.161</v>
      </c>
      <c r="S1260" s="3">
        <v>0.13200000000000001</v>
      </c>
    </row>
    <row r="1261" spans="1:19" x14ac:dyDescent="0.25">
      <c r="A1261">
        <v>2009</v>
      </c>
      <c r="B1261">
        <v>208</v>
      </c>
      <c r="C1261" t="s">
        <v>77</v>
      </c>
      <c r="D1261" t="s">
        <v>117</v>
      </c>
      <c r="E1261" s="3">
        <v>0.13700000000000001</v>
      </c>
      <c r="F1261" s="3">
        <v>0.14399999999999999</v>
      </c>
      <c r="G1261" s="3">
        <v>0.17</v>
      </c>
      <c r="H1261" s="3">
        <v>0.19600000000000001</v>
      </c>
      <c r="I1261" s="3">
        <v>0.20499999999999999</v>
      </c>
      <c r="J1261" s="3">
        <v>0.20100000000000001</v>
      </c>
      <c r="K1261" s="3">
        <v>0.215</v>
      </c>
      <c r="L1261" s="3">
        <v>0.19</v>
      </c>
      <c r="M1261" s="3">
        <v>0.161</v>
      </c>
      <c r="N1261" s="3">
        <v>0.156</v>
      </c>
      <c r="O1261" s="3">
        <v>0.154</v>
      </c>
      <c r="P1261" s="3">
        <v>0.129</v>
      </c>
      <c r="Q1261" s="3">
        <v>0.13500000000000001</v>
      </c>
      <c r="R1261" s="3">
        <v>0.14799999999999999</v>
      </c>
      <c r="S1261" s="3">
        <v>0.122</v>
      </c>
    </row>
    <row r="1262" spans="1:19" x14ac:dyDescent="0.25">
      <c r="A1262">
        <v>2009</v>
      </c>
      <c r="B1262">
        <v>208</v>
      </c>
      <c r="C1262" t="s">
        <v>77</v>
      </c>
      <c r="D1262" t="s">
        <v>132</v>
      </c>
      <c r="E1262" s="3">
        <v>0.24</v>
      </c>
      <c r="F1262" s="3">
        <v>0.25</v>
      </c>
      <c r="G1262" s="3">
        <v>0.26100000000000001</v>
      </c>
      <c r="H1262" s="3">
        <v>0.19700000000000001</v>
      </c>
      <c r="I1262" s="3">
        <v>0.186</v>
      </c>
      <c r="J1262" s="3">
        <v>0.216</v>
      </c>
      <c r="K1262" s="3">
        <v>0.24</v>
      </c>
      <c r="L1262" s="3">
        <v>0.24</v>
      </c>
      <c r="M1262" s="3">
        <v>0.247</v>
      </c>
      <c r="N1262" s="3">
        <v>0.23899999999999999</v>
      </c>
      <c r="O1262" s="3">
        <v>0.20899999999999999</v>
      </c>
      <c r="P1262" s="3">
        <v>0.158</v>
      </c>
      <c r="Q1262" s="3">
        <v>0.12</v>
      </c>
      <c r="R1262" s="3">
        <v>0.108</v>
      </c>
      <c r="S1262" s="3">
        <v>7.4999999999999997E-2</v>
      </c>
    </row>
    <row r="1263" spans="1:19" x14ac:dyDescent="0.25">
      <c r="A1263">
        <v>2009</v>
      </c>
      <c r="B1263">
        <v>208</v>
      </c>
      <c r="C1263" t="s">
        <v>77</v>
      </c>
      <c r="D1263" t="s">
        <v>133</v>
      </c>
      <c r="E1263" s="3">
        <v>0.113</v>
      </c>
      <c r="F1263" s="3">
        <v>0.107</v>
      </c>
      <c r="G1263" s="3">
        <v>0.12</v>
      </c>
      <c r="H1263" s="3">
        <v>0.23200000000000001</v>
      </c>
      <c r="I1263" s="3">
        <v>0.24299999999999999</v>
      </c>
      <c r="J1263" s="3">
        <v>0.22800000000000001</v>
      </c>
      <c r="K1263" s="3">
        <v>0.23599999999999999</v>
      </c>
      <c r="L1263" s="3">
        <v>0.22600000000000001</v>
      </c>
      <c r="M1263" s="3">
        <v>0.214</v>
      </c>
      <c r="N1263" s="3">
        <v>0.22</v>
      </c>
      <c r="O1263" s="3">
        <v>0.21099999999999999</v>
      </c>
      <c r="P1263" s="3">
        <v>0.22700000000000001</v>
      </c>
      <c r="Q1263" s="3">
        <v>0.151</v>
      </c>
      <c r="R1263" s="3">
        <v>0.13300000000000001</v>
      </c>
      <c r="S1263" s="3">
        <v>0.10199999999999999</v>
      </c>
    </row>
    <row r="1264" spans="1:19" x14ac:dyDescent="0.25">
      <c r="A1264">
        <v>2009</v>
      </c>
      <c r="B1264">
        <v>208</v>
      </c>
      <c r="C1264" t="s">
        <v>77</v>
      </c>
      <c r="D1264" t="s">
        <v>134</v>
      </c>
      <c r="E1264" s="3">
        <v>0.11700000000000001</v>
      </c>
      <c r="F1264" s="3">
        <v>0.111</v>
      </c>
      <c r="G1264" s="3">
        <v>0.16500000000000001</v>
      </c>
      <c r="H1264" s="3">
        <v>0.252</v>
      </c>
      <c r="I1264" s="3">
        <v>0.26600000000000001</v>
      </c>
      <c r="J1264" s="3">
        <v>0.25900000000000001</v>
      </c>
      <c r="K1264" s="3">
        <v>0.224</v>
      </c>
      <c r="L1264" s="3">
        <v>0.22900000000000001</v>
      </c>
      <c r="M1264" s="3">
        <v>0.222</v>
      </c>
      <c r="N1264" s="3">
        <v>0.19500000000000001</v>
      </c>
      <c r="O1264" s="3">
        <v>0.124</v>
      </c>
      <c r="P1264" s="3">
        <v>0.14299999999999999</v>
      </c>
      <c r="Q1264" s="3">
        <v>0.16</v>
      </c>
      <c r="R1264" s="3">
        <v>0.14899999999999999</v>
      </c>
      <c r="S1264" s="3">
        <v>0.11899999999999999</v>
      </c>
    </row>
    <row r="1265" spans="1:19" x14ac:dyDescent="0.25">
      <c r="A1265">
        <v>2009</v>
      </c>
      <c r="B1265">
        <v>208</v>
      </c>
      <c r="C1265" t="s">
        <v>77</v>
      </c>
      <c r="D1265" t="s">
        <v>135</v>
      </c>
      <c r="E1265" s="3">
        <v>0.114</v>
      </c>
      <c r="F1265" s="3">
        <v>9.5000000000000001E-2</v>
      </c>
      <c r="G1265" s="3">
        <v>0.128</v>
      </c>
      <c r="H1265" s="3">
        <v>0.27700000000000002</v>
      </c>
      <c r="I1265" s="3">
        <v>0.247</v>
      </c>
      <c r="J1265" s="3">
        <v>0.25800000000000001</v>
      </c>
      <c r="K1265" s="3">
        <v>0.25</v>
      </c>
      <c r="L1265" s="3">
        <v>0.24099999999999999</v>
      </c>
      <c r="M1265" s="3">
        <v>0.22900000000000001</v>
      </c>
      <c r="N1265" s="3">
        <v>0.20899999999999999</v>
      </c>
      <c r="O1265" s="3">
        <v>0.17100000000000001</v>
      </c>
      <c r="P1265" s="3">
        <v>0.14399999999999999</v>
      </c>
      <c r="Q1265" s="3">
        <v>0.16200000000000001</v>
      </c>
      <c r="R1265" s="3">
        <v>0.14899999999999999</v>
      </c>
      <c r="S1265" s="3">
        <v>0.113</v>
      </c>
    </row>
    <row r="1266" spans="1:19" x14ac:dyDescent="0.25">
      <c r="A1266">
        <v>2009</v>
      </c>
      <c r="B1266">
        <v>208</v>
      </c>
      <c r="C1266" t="s">
        <v>77</v>
      </c>
      <c r="D1266" t="s">
        <v>136</v>
      </c>
      <c r="E1266" s="3">
        <v>0.16300000000000001</v>
      </c>
      <c r="F1266" s="3">
        <v>0.152</v>
      </c>
      <c r="G1266" s="3">
        <v>0.14699999999999999</v>
      </c>
      <c r="H1266" s="3">
        <v>0.223</v>
      </c>
      <c r="I1266" s="3">
        <v>0.219</v>
      </c>
      <c r="J1266" s="3">
        <v>0.23200000000000001</v>
      </c>
      <c r="K1266" s="3">
        <v>0.23699999999999999</v>
      </c>
      <c r="L1266" s="3">
        <v>0.22700000000000001</v>
      </c>
      <c r="M1266" s="3">
        <v>0.185</v>
      </c>
      <c r="N1266" s="3">
        <v>0.18099999999999999</v>
      </c>
      <c r="O1266" s="3">
        <v>0.14499999999999999</v>
      </c>
      <c r="P1266" s="3">
        <v>0.14000000000000001</v>
      </c>
      <c r="Q1266" s="3">
        <v>0.14799999999999999</v>
      </c>
      <c r="R1266" s="3">
        <v>0.15</v>
      </c>
      <c r="S1266" s="3">
        <v>0.113</v>
      </c>
    </row>
    <row r="1267" spans="1:19" x14ac:dyDescent="0.25">
      <c r="A1267">
        <v>2009</v>
      </c>
      <c r="B1267">
        <v>208</v>
      </c>
      <c r="C1267" t="s">
        <v>77</v>
      </c>
      <c r="D1267" t="s">
        <v>137</v>
      </c>
      <c r="E1267" s="3">
        <v>0.20699999999999999</v>
      </c>
      <c r="F1267" s="3">
        <v>0.248</v>
      </c>
      <c r="G1267" s="3">
        <v>0.28000000000000003</v>
      </c>
      <c r="H1267" s="3">
        <v>0.29299999999999998</v>
      </c>
      <c r="I1267" s="3">
        <v>0.219</v>
      </c>
      <c r="J1267" s="3">
        <v>0.158</v>
      </c>
      <c r="K1267" s="3">
        <v>0.217</v>
      </c>
      <c r="L1267" s="3">
        <v>0.188</v>
      </c>
      <c r="M1267" s="3">
        <v>0.14299999999999999</v>
      </c>
      <c r="N1267" s="3">
        <v>0.13600000000000001</v>
      </c>
      <c r="O1267" s="3">
        <v>0.11600000000000001</v>
      </c>
      <c r="P1267" s="3">
        <v>0.123</v>
      </c>
      <c r="Q1267" s="3">
        <v>0.15</v>
      </c>
      <c r="R1267" s="3">
        <v>0.14599999999999999</v>
      </c>
      <c r="S1267" s="3">
        <v>0.112</v>
      </c>
    </row>
    <row r="1268" spans="1:19" x14ac:dyDescent="0.25">
      <c r="A1268">
        <v>2009</v>
      </c>
      <c r="B1268">
        <v>208</v>
      </c>
      <c r="C1268" t="s">
        <v>77</v>
      </c>
      <c r="D1268" t="s">
        <v>138</v>
      </c>
      <c r="E1268" s="3">
        <v>0.18</v>
      </c>
      <c r="F1268" s="3">
        <v>0.17599999999999999</v>
      </c>
      <c r="G1268" s="3">
        <v>0.22600000000000001</v>
      </c>
      <c r="H1268" s="3">
        <v>0.20300000000000001</v>
      </c>
      <c r="I1268" s="3">
        <v>0.187</v>
      </c>
      <c r="J1268" s="3">
        <v>0.185</v>
      </c>
      <c r="K1268" s="3">
        <v>0.13100000000000001</v>
      </c>
      <c r="L1268" s="3">
        <v>0.185</v>
      </c>
      <c r="M1268" s="3">
        <v>0.17699999999999999</v>
      </c>
      <c r="N1268" s="3">
        <v>0.14399999999999999</v>
      </c>
      <c r="O1268" s="3">
        <v>0.13300000000000001</v>
      </c>
      <c r="P1268" s="3">
        <v>0.13100000000000001</v>
      </c>
      <c r="Q1268" s="3">
        <v>0.16600000000000001</v>
      </c>
      <c r="R1268" s="3">
        <v>0.17</v>
      </c>
      <c r="S1268" s="3">
        <v>0.124</v>
      </c>
    </row>
    <row r="1269" spans="1:19" x14ac:dyDescent="0.25">
      <c r="A1269">
        <v>2009</v>
      </c>
      <c r="B1269">
        <v>208</v>
      </c>
      <c r="C1269" t="s">
        <v>77</v>
      </c>
      <c r="D1269" t="s">
        <v>146</v>
      </c>
      <c r="E1269" s="3">
        <v>0.09</v>
      </c>
      <c r="F1269" s="3">
        <v>0.127</v>
      </c>
      <c r="G1269" s="3">
        <v>9.8000000000000004E-2</v>
      </c>
      <c r="H1269" s="3">
        <v>0.128</v>
      </c>
      <c r="I1269" s="3">
        <v>0.29299999999999998</v>
      </c>
      <c r="J1269" s="3">
        <v>0.32800000000000001</v>
      </c>
      <c r="K1269" s="3">
        <v>0.29499999999999998</v>
      </c>
      <c r="L1269" s="3">
        <v>0.22700000000000001</v>
      </c>
      <c r="M1269" s="3">
        <v>0.188</v>
      </c>
      <c r="N1269" s="3">
        <v>0.17499999999999999</v>
      </c>
      <c r="O1269" s="3">
        <v>0.13500000000000001</v>
      </c>
      <c r="P1269" s="3">
        <v>0.129</v>
      </c>
      <c r="Q1269" s="3">
        <v>0.14699999999999999</v>
      </c>
      <c r="R1269" s="3">
        <v>0.17</v>
      </c>
      <c r="S1269" s="3">
        <v>0.129</v>
      </c>
    </row>
    <row r="1270" spans="1:19" x14ac:dyDescent="0.25">
      <c r="A1270">
        <v>2009</v>
      </c>
      <c r="B1270">
        <v>208</v>
      </c>
      <c r="C1270" t="s">
        <v>77</v>
      </c>
      <c r="D1270" t="s">
        <v>147</v>
      </c>
      <c r="E1270" s="3">
        <v>0.14899999999999999</v>
      </c>
      <c r="F1270" s="3">
        <v>0.16300000000000001</v>
      </c>
      <c r="G1270" s="3">
        <v>0.188</v>
      </c>
      <c r="H1270" s="3">
        <v>0.25600000000000001</v>
      </c>
      <c r="I1270" s="3">
        <v>0.29199999999999998</v>
      </c>
      <c r="J1270" s="3">
        <v>0.26100000000000001</v>
      </c>
      <c r="K1270" s="3">
        <v>0.255</v>
      </c>
      <c r="L1270" s="3">
        <v>0.21199999999999999</v>
      </c>
      <c r="M1270" s="3">
        <v>0.17699999999999999</v>
      </c>
      <c r="N1270" s="3">
        <v>0.18099999999999999</v>
      </c>
      <c r="O1270" s="3">
        <v>0.187</v>
      </c>
      <c r="P1270" s="3">
        <v>0.14499999999999999</v>
      </c>
      <c r="Q1270" s="3">
        <v>0.14499999999999999</v>
      </c>
      <c r="R1270" s="3">
        <v>0.16</v>
      </c>
      <c r="S1270" s="3">
        <v>0.125</v>
      </c>
    </row>
    <row r="1271" spans="1:19" x14ac:dyDescent="0.25">
      <c r="A1271">
        <v>2009</v>
      </c>
      <c r="B1271">
        <v>208</v>
      </c>
      <c r="C1271" t="s">
        <v>77</v>
      </c>
      <c r="D1271" t="s">
        <v>148</v>
      </c>
      <c r="E1271" s="3">
        <v>0.222</v>
      </c>
      <c r="F1271" s="3">
        <v>0.2</v>
      </c>
      <c r="G1271" s="3">
        <v>0.219</v>
      </c>
      <c r="H1271" s="3">
        <v>0.26100000000000001</v>
      </c>
      <c r="I1271" s="3">
        <v>0.24099999999999999</v>
      </c>
      <c r="J1271" s="3">
        <v>0.18099999999999999</v>
      </c>
      <c r="K1271" s="3">
        <v>0.14899999999999999</v>
      </c>
      <c r="L1271" s="3">
        <v>0.14699999999999999</v>
      </c>
      <c r="M1271" s="3">
        <v>0.16600000000000001</v>
      </c>
      <c r="N1271" s="3">
        <v>0.21199999999999999</v>
      </c>
      <c r="O1271" s="3">
        <v>0.22700000000000001</v>
      </c>
      <c r="P1271" s="3">
        <v>0.17299999999999999</v>
      </c>
      <c r="Q1271" s="3">
        <v>0.17299999999999999</v>
      </c>
      <c r="R1271" s="3">
        <v>0.17100000000000001</v>
      </c>
      <c r="S1271" s="3">
        <v>0.13800000000000001</v>
      </c>
    </row>
    <row r="1272" spans="1:19" x14ac:dyDescent="0.25">
      <c r="A1272">
        <v>2009</v>
      </c>
      <c r="B1272">
        <v>208</v>
      </c>
      <c r="C1272" t="s">
        <v>77</v>
      </c>
      <c r="D1272" t="s">
        <v>149</v>
      </c>
      <c r="E1272" s="3">
        <v>0.22900000000000001</v>
      </c>
      <c r="F1272" s="3">
        <v>0.215</v>
      </c>
      <c r="G1272" s="3">
        <v>0.191</v>
      </c>
      <c r="H1272" s="3">
        <v>0.19400000000000001</v>
      </c>
      <c r="I1272" s="3">
        <v>0.19900000000000001</v>
      </c>
      <c r="J1272" s="3">
        <v>0.24</v>
      </c>
      <c r="K1272" s="3">
        <v>0.25900000000000001</v>
      </c>
      <c r="L1272" s="3">
        <v>0.25</v>
      </c>
      <c r="M1272" s="3">
        <v>0.24</v>
      </c>
      <c r="N1272" s="3">
        <v>0.252</v>
      </c>
      <c r="O1272" s="3">
        <v>0.217</v>
      </c>
      <c r="P1272" s="3">
        <v>0.124</v>
      </c>
      <c r="Q1272" s="3">
        <v>0.17899999999999999</v>
      </c>
      <c r="R1272" s="3">
        <v>0.183</v>
      </c>
      <c r="S1272" s="3">
        <v>0.14499999999999999</v>
      </c>
    </row>
    <row r="1273" spans="1:19" x14ac:dyDescent="0.25">
      <c r="A1273">
        <v>2009</v>
      </c>
      <c r="B1273">
        <v>208</v>
      </c>
      <c r="C1273" t="s">
        <v>77</v>
      </c>
      <c r="D1273" t="s">
        <v>150</v>
      </c>
      <c r="E1273" s="3">
        <v>0.24299999999999999</v>
      </c>
      <c r="F1273" s="3">
        <v>0.23899999999999999</v>
      </c>
      <c r="G1273" s="3">
        <v>0.18099999999999999</v>
      </c>
      <c r="H1273" s="3">
        <v>0.183</v>
      </c>
      <c r="I1273" s="3">
        <v>0.20499999999999999</v>
      </c>
      <c r="J1273" s="3">
        <v>0.216</v>
      </c>
      <c r="K1273" s="3">
        <v>0.251</v>
      </c>
      <c r="L1273" s="3">
        <v>0.248</v>
      </c>
      <c r="M1273" s="3">
        <v>0.254</v>
      </c>
      <c r="N1273" s="3">
        <v>0.26900000000000002</v>
      </c>
      <c r="O1273" s="3">
        <v>0.185</v>
      </c>
      <c r="P1273" s="3">
        <v>0.153</v>
      </c>
      <c r="Q1273" s="3">
        <v>0.17399999999999999</v>
      </c>
      <c r="R1273" s="3">
        <v>0.17799999999999999</v>
      </c>
      <c r="S1273" s="3">
        <v>0.14000000000000001</v>
      </c>
    </row>
    <row r="1274" spans="1:19" x14ac:dyDescent="0.25">
      <c r="A1274">
        <v>2009</v>
      </c>
      <c r="B1274">
        <v>208</v>
      </c>
      <c r="C1274" t="s">
        <v>77</v>
      </c>
      <c r="D1274" t="s">
        <v>151</v>
      </c>
      <c r="E1274" s="3">
        <v>0.21199999999999999</v>
      </c>
      <c r="F1274" s="3">
        <v>0.20399999999999999</v>
      </c>
      <c r="G1274" s="3">
        <v>0.21099999999999999</v>
      </c>
      <c r="H1274" s="3">
        <v>0.27100000000000002</v>
      </c>
      <c r="I1274" s="3">
        <v>0.316</v>
      </c>
      <c r="J1274" s="3">
        <v>0.32200000000000001</v>
      </c>
      <c r="K1274" s="3">
        <v>0.30299999999999999</v>
      </c>
      <c r="L1274" s="3">
        <v>0.23799999999999999</v>
      </c>
      <c r="M1274" s="3">
        <v>0.24199999999999999</v>
      </c>
      <c r="N1274" s="3">
        <v>0.27700000000000002</v>
      </c>
      <c r="O1274" s="3">
        <v>0.22900000000000001</v>
      </c>
      <c r="P1274" s="3">
        <v>0.186</v>
      </c>
      <c r="Q1274" s="3">
        <v>0.17399999999999999</v>
      </c>
      <c r="R1274" s="3">
        <v>0.17100000000000001</v>
      </c>
      <c r="S1274" s="3">
        <v>0.13800000000000001</v>
      </c>
    </row>
    <row r="1275" spans="1:19" x14ac:dyDescent="0.25">
      <c r="A1275">
        <v>2009</v>
      </c>
      <c r="B1275">
        <v>208</v>
      </c>
      <c r="C1275" t="s">
        <v>77</v>
      </c>
      <c r="D1275" t="s">
        <v>152</v>
      </c>
      <c r="E1275" s="3">
        <v>0.24299999999999999</v>
      </c>
      <c r="F1275" s="3">
        <v>0.255</v>
      </c>
      <c r="G1275" s="3">
        <v>0.254</v>
      </c>
      <c r="H1275" s="3">
        <v>0.23100000000000001</v>
      </c>
      <c r="I1275" s="3">
        <v>0.23599999999999999</v>
      </c>
      <c r="J1275" s="3">
        <v>0.158</v>
      </c>
      <c r="K1275" s="3">
        <v>0.16600000000000001</v>
      </c>
      <c r="L1275" s="3">
        <v>0.19600000000000001</v>
      </c>
      <c r="M1275" s="3">
        <v>0.19</v>
      </c>
      <c r="N1275" s="3">
        <v>0.20100000000000001</v>
      </c>
      <c r="O1275" s="3">
        <v>0.21</v>
      </c>
      <c r="P1275" s="3">
        <v>0.183</v>
      </c>
      <c r="Q1275" s="3">
        <v>0.183</v>
      </c>
      <c r="R1275" s="3">
        <v>0.18099999999999999</v>
      </c>
      <c r="S1275" s="3">
        <v>0.14000000000000001</v>
      </c>
    </row>
    <row r="1276" spans="1:19" x14ac:dyDescent="0.25">
      <c r="A1276">
        <v>2009</v>
      </c>
      <c r="B1276">
        <v>208</v>
      </c>
      <c r="C1276" t="s">
        <v>77</v>
      </c>
      <c r="D1276" t="s">
        <v>153</v>
      </c>
      <c r="E1276" s="3">
        <v>0.108</v>
      </c>
      <c r="F1276" s="3">
        <v>0.113</v>
      </c>
      <c r="G1276" s="3">
        <v>0.156</v>
      </c>
      <c r="H1276" s="3">
        <v>0.2</v>
      </c>
      <c r="I1276" s="3">
        <v>0.217</v>
      </c>
      <c r="J1276" s="3">
        <v>0.22700000000000001</v>
      </c>
      <c r="K1276" s="3">
        <v>0.252</v>
      </c>
      <c r="L1276" s="3">
        <v>0.22900000000000001</v>
      </c>
      <c r="M1276" s="3">
        <v>0.19800000000000001</v>
      </c>
      <c r="N1276" s="3">
        <v>0.153</v>
      </c>
      <c r="O1276" s="3">
        <v>0.11899999999999999</v>
      </c>
      <c r="P1276" s="3">
        <v>0.123</v>
      </c>
      <c r="Q1276" s="3">
        <v>0.14599999999999999</v>
      </c>
      <c r="R1276" s="3">
        <v>0.13900000000000001</v>
      </c>
      <c r="S1276" s="3">
        <v>0.108</v>
      </c>
    </row>
    <row r="1277" spans="1:19" x14ac:dyDescent="0.25">
      <c r="A1277">
        <v>2009</v>
      </c>
      <c r="B1277">
        <v>208</v>
      </c>
      <c r="C1277" t="s">
        <v>77</v>
      </c>
      <c r="D1277" t="s">
        <v>154</v>
      </c>
      <c r="E1277" s="3">
        <v>0.248</v>
      </c>
      <c r="F1277" s="3">
        <v>0.23100000000000001</v>
      </c>
      <c r="G1277" s="3">
        <v>0.19</v>
      </c>
      <c r="H1277" s="3">
        <v>0.23</v>
      </c>
      <c r="I1277" s="3">
        <v>0.245</v>
      </c>
      <c r="J1277" s="3">
        <v>0.24199999999999999</v>
      </c>
      <c r="K1277" s="3">
        <v>0.253</v>
      </c>
      <c r="L1277" s="3">
        <v>0.23300000000000001</v>
      </c>
      <c r="M1277" s="3">
        <v>0.17599999999999999</v>
      </c>
      <c r="N1277" s="3">
        <v>0.151</v>
      </c>
      <c r="O1277" s="3">
        <v>0.11899999999999999</v>
      </c>
      <c r="P1277" s="3">
        <v>0.114</v>
      </c>
      <c r="Q1277" s="3">
        <v>0.14000000000000001</v>
      </c>
      <c r="R1277" s="3">
        <v>0.153</v>
      </c>
      <c r="S1277" s="3">
        <v>0.121</v>
      </c>
    </row>
    <row r="1278" spans="1:19" x14ac:dyDescent="0.25">
      <c r="A1278">
        <v>2009</v>
      </c>
      <c r="B1278">
        <v>208</v>
      </c>
      <c r="C1278" t="s">
        <v>77</v>
      </c>
      <c r="D1278" t="s">
        <v>155</v>
      </c>
      <c r="E1278" s="3">
        <v>0.19900000000000001</v>
      </c>
      <c r="F1278" s="3">
        <v>0.20599999999999999</v>
      </c>
      <c r="G1278" s="3">
        <v>0.16600000000000001</v>
      </c>
      <c r="H1278" s="3">
        <v>0.16800000000000001</v>
      </c>
      <c r="I1278" s="3">
        <v>0.251</v>
      </c>
      <c r="J1278" s="3">
        <v>0.224</v>
      </c>
      <c r="K1278" s="3">
        <v>0.252</v>
      </c>
      <c r="L1278" s="3">
        <v>0.23799999999999999</v>
      </c>
      <c r="M1278" s="3">
        <v>0.23799999999999999</v>
      </c>
      <c r="N1278" s="3">
        <v>0.23400000000000001</v>
      </c>
      <c r="O1278" s="3">
        <v>0.22900000000000001</v>
      </c>
      <c r="P1278" s="3">
        <v>0.16600000000000001</v>
      </c>
      <c r="Q1278" s="3">
        <v>0.158</v>
      </c>
      <c r="R1278" s="3">
        <v>0.13100000000000001</v>
      </c>
      <c r="S1278" s="3">
        <v>0.111</v>
      </c>
    </row>
    <row r="1279" spans="1:19" x14ac:dyDescent="0.25">
      <c r="A1279">
        <v>2009</v>
      </c>
      <c r="B1279">
        <v>208</v>
      </c>
      <c r="C1279" t="s">
        <v>77</v>
      </c>
      <c r="D1279" t="s">
        <v>156</v>
      </c>
      <c r="E1279" s="3">
        <v>0.221</v>
      </c>
      <c r="F1279" s="3">
        <v>0.214</v>
      </c>
      <c r="G1279" s="3">
        <v>0.22800000000000001</v>
      </c>
      <c r="H1279" s="3">
        <v>0.253</v>
      </c>
      <c r="I1279" s="3">
        <v>0.17799999999999999</v>
      </c>
      <c r="J1279" s="3">
        <v>0.21099999999999999</v>
      </c>
      <c r="K1279" s="3">
        <v>0.22800000000000001</v>
      </c>
      <c r="L1279" s="3">
        <v>0.23499999999999999</v>
      </c>
      <c r="M1279" s="3">
        <v>0.23200000000000001</v>
      </c>
      <c r="N1279" s="3">
        <v>0.17899999999999999</v>
      </c>
      <c r="O1279" s="3">
        <v>0.122</v>
      </c>
      <c r="P1279" s="3">
        <v>0.125</v>
      </c>
      <c r="Q1279" s="3">
        <v>0.15</v>
      </c>
      <c r="R1279" s="3">
        <v>0.151</v>
      </c>
      <c r="S1279" s="3">
        <v>0.128</v>
      </c>
    </row>
    <row r="1280" spans="1:19" x14ac:dyDescent="0.25">
      <c r="A1280">
        <v>2009</v>
      </c>
      <c r="B1280">
        <v>208</v>
      </c>
      <c r="C1280" t="s">
        <v>77</v>
      </c>
      <c r="D1280" t="s">
        <v>157</v>
      </c>
      <c r="E1280" s="3">
        <v>0.23200000000000001</v>
      </c>
      <c r="F1280" s="3">
        <v>0.23300000000000001</v>
      </c>
      <c r="G1280" s="3">
        <v>0.247</v>
      </c>
      <c r="H1280" s="3">
        <v>0.214</v>
      </c>
      <c r="I1280" s="3">
        <v>0.19800000000000001</v>
      </c>
      <c r="J1280" s="3">
        <v>0.23699999999999999</v>
      </c>
      <c r="K1280" s="3">
        <v>0.247</v>
      </c>
      <c r="L1280" s="3">
        <v>0.23799999999999999</v>
      </c>
      <c r="M1280" s="3">
        <v>0.25600000000000001</v>
      </c>
      <c r="N1280" s="3">
        <v>0.22600000000000001</v>
      </c>
      <c r="O1280" s="3">
        <v>0.17699999999999999</v>
      </c>
      <c r="P1280" s="3">
        <v>0.17699999999999999</v>
      </c>
      <c r="Q1280" s="3">
        <v>0.17599999999999999</v>
      </c>
      <c r="R1280" s="3">
        <v>0.16900000000000001</v>
      </c>
      <c r="S1280" s="3">
        <v>0.13500000000000001</v>
      </c>
    </row>
    <row r="1281" spans="1:19" x14ac:dyDescent="0.25">
      <c r="A1281">
        <v>2009</v>
      </c>
      <c r="B1281">
        <v>208</v>
      </c>
      <c r="C1281" t="s">
        <v>77</v>
      </c>
      <c r="D1281" t="s">
        <v>158</v>
      </c>
      <c r="E1281" s="3">
        <v>0.224</v>
      </c>
      <c r="F1281" s="3">
        <v>0.214</v>
      </c>
      <c r="G1281" s="3">
        <v>0.23400000000000001</v>
      </c>
      <c r="H1281" s="3">
        <v>0.24</v>
      </c>
      <c r="I1281" s="3">
        <v>0.20499999999999999</v>
      </c>
      <c r="J1281" s="3">
        <v>0.185</v>
      </c>
      <c r="K1281" s="3">
        <v>0.128</v>
      </c>
      <c r="L1281" s="3">
        <v>0.13400000000000001</v>
      </c>
      <c r="M1281" s="3">
        <v>0.161</v>
      </c>
      <c r="N1281" s="3">
        <v>0.16700000000000001</v>
      </c>
      <c r="O1281" s="3">
        <v>0.19800000000000001</v>
      </c>
      <c r="P1281" s="3">
        <v>0.21</v>
      </c>
      <c r="Q1281" s="3">
        <v>0.16800000000000001</v>
      </c>
      <c r="R1281" s="3">
        <v>0.16200000000000001</v>
      </c>
      <c r="S1281" s="3">
        <v>0.13600000000000001</v>
      </c>
    </row>
    <row r="1282" spans="1:19" x14ac:dyDescent="0.25">
      <c r="A1282">
        <v>2009</v>
      </c>
      <c r="B1282">
        <v>208</v>
      </c>
      <c r="C1282" t="s">
        <v>77</v>
      </c>
      <c r="D1282" t="s">
        <v>159</v>
      </c>
      <c r="E1282" s="3">
        <v>0.20499999999999999</v>
      </c>
      <c r="F1282" s="3">
        <v>0.19</v>
      </c>
      <c r="G1282" s="3">
        <v>0.20100000000000001</v>
      </c>
      <c r="H1282" s="3">
        <v>0.24399999999999999</v>
      </c>
      <c r="I1282" s="3">
        <v>0.19400000000000001</v>
      </c>
      <c r="J1282" s="3">
        <v>0.19600000000000001</v>
      </c>
      <c r="K1282" s="3">
        <v>0.189</v>
      </c>
      <c r="L1282" s="3">
        <v>0.20599999999999999</v>
      </c>
      <c r="M1282" s="3">
        <v>0.159</v>
      </c>
      <c r="N1282" s="3">
        <v>0.11700000000000001</v>
      </c>
      <c r="O1282" s="3">
        <v>0.13400000000000001</v>
      </c>
      <c r="P1282" s="3">
        <v>0.154</v>
      </c>
      <c r="Q1282" s="3">
        <v>0.15</v>
      </c>
      <c r="R1282" s="3">
        <v>0.14199999999999999</v>
      </c>
      <c r="S1282" s="3">
        <v>0.112</v>
      </c>
    </row>
    <row r="1283" spans="1:19" x14ac:dyDescent="0.25">
      <c r="A1283">
        <v>2009</v>
      </c>
      <c r="B1283">
        <v>208</v>
      </c>
      <c r="C1283" t="s">
        <v>77</v>
      </c>
      <c r="D1283" t="s">
        <v>181</v>
      </c>
      <c r="E1283" s="3">
        <v>0.26700000000000002</v>
      </c>
      <c r="F1283" s="3">
        <v>0.25800000000000001</v>
      </c>
      <c r="G1283" s="3">
        <v>0.247</v>
      </c>
      <c r="H1283" s="3">
        <v>0.25800000000000001</v>
      </c>
      <c r="I1283" s="3">
        <v>0.21299999999999999</v>
      </c>
      <c r="J1283" s="3">
        <v>0.20599999999999999</v>
      </c>
      <c r="K1283" s="3">
        <v>0.252</v>
      </c>
      <c r="L1283" s="3">
        <v>0.27600000000000002</v>
      </c>
      <c r="M1283" s="3">
        <v>0.21099999999999999</v>
      </c>
      <c r="N1283" s="3">
        <v>0.17399999999999999</v>
      </c>
      <c r="O1283" s="3">
        <v>0.14899999999999999</v>
      </c>
      <c r="P1283" s="3">
        <v>0.13</v>
      </c>
      <c r="Q1283" s="3">
        <v>0.13700000000000001</v>
      </c>
      <c r="R1283" s="3">
        <v>0.187</v>
      </c>
      <c r="S1283" s="3">
        <v>0.158</v>
      </c>
    </row>
    <row r="1284" spans="1:19" x14ac:dyDescent="0.25">
      <c r="A1284">
        <v>2009</v>
      </c>
      <c r="B1284">
        <v>208</v>
      </c>
      <c r="C1284" t="s">
        <v>77</v>
      </c>
      <c r="D1284" t="s">
        <v>182</v>
      </c>
      <c r="E1284" s="3">
        <v>0.23300000000000001</v>
      </c>
      <c r="F1284" s="3">
        <v>0.214</v>
      </c>
      <c r="G1284" s="3">
        <v>0.23499999999999999</v>
      </c>
      <c r="H1284" s="3">
        <v>0.21199999999999999</v>
      </c>
      <c r="I1284" s="3">
        <v>0.19</v>
      </c>
      <c r="J1284" s="3">
        <v>0.23100000000000001</v>
      </c>
      <c r="K1284" s="3">
        <v>0.27200000000000002</v>
      </c>
      <c r="L1284" s="3">
        <v>0.24399999999999999</v>
      </c>
      <c r="M1284" s="3">
        <v>0.20399999999999999</v>
      </c>
      <c r="N1284" s="3">
        <v>0.20799999999999999</v>
      </c>
      <c r="O1284" s="3">
        <v>0.21099999999999999</v>
      </c>
      <c r="P1284" s="3">
        <v>0.19400000000000001</v>
      </c>
      <c r="Q1284" s="3">
        <v>0.17799999999999999</v>
      </c>
      <c r="R1284" s="3">
        <v>0.20799999999999999</v>
      </c>
      <c r="S1284" s="3">
        <v>0.17699999999999999</v>
      </c>
    </row>
    <row r="1285" spans="1:19" x14ac:dyDescent="0.25">
      <c r="A1285">
        <v>2009</v>
      </c>
      <c r="B1285">
        <v>208</v>
      </c>
      <c r="C1285" t="s">
        <v>77</v>
      </c>
      <c r="D1285" t="s">
        <v>183</v>
      </c>
      <c r="E1285" s="3">
        <v>0.23</v>
      </c>
      <c r="F1285" s="3">
        <v>0.23300000000000001</v>
      </c>
      <c r="G1285" s="3">
        <v>0.22800000000000001</v>
      </c>
      <c r="H1285" s="3">
        <v>0.223</v>
      </c>
      <c r="I1285" s="3">
        <v>0.184</v>
      </c>
      <c r="J1285" s="3">
        <v>0.20399999999999999</v>
      </c>
      <c r="K1285" s="3">
        <v>0.246</v>
      </c>
      <c r="L1285" s="3">
        <v>0.27300000000000002</v>
      </c>
      <c r="M1285" s="3">
        <v>0.23799999999999999</v>
      </c>
      <c r="N1285" s="3">
        <v>0.223</v>
      </c>
      <c r="O1285" s="3">
        <v>0.184</v>
      </c>
      <c r="P1285" s="3">
        <v>0.19800000000000001</v>
      </c>
      <c r="Q1285" s="3">
        <v>0.16800000000000001</v>
      </c>
      <c r="R1285" s="3">
        <v>0.21</v>
      </c>
      <c r="S1285" s="3">
        <v>0.18099999999999999</v>
      </c>
    </row>
    <row r="1286" spans="1:19" x14ac:dyDescent="0.25">
      <c r="A1286">
        <v>2009</v>
      </c>
      <c r="B1286">
        <v>208</v>
      </c>
      <c r="C1286" t="s">
        <v>77</v>
      </c>
      <c r="D1286" t="s">
        <v>184</v>
      </c>
      <c r="E1286" s="3">
        <v>0.27200000000000002</v>
      </c>
      <c r="F1286" s="3">
        <v>0.26200000000000001</v>
      </c>
      <c r="G1286" s="3">
        <v>0.245</v>
      </c>
      <c r="H1286" s="3">
        <v>0.247</v>
      </c>
      <c r="I1286" s="3">
        <v>0.21299999999999999</v>
      </c>
      <c r="J1286" s="3">
        <v>0.24399999999999999</v>
      </c>
      <c r="K1286" s="3">
        <v>0.247</v>
      </c>
      <c r="L1286" s="3">
        <v>0.22800000000000001</v>
      </c>
      <c r="M1286" s="3">
        <v>0.23499999999999999</v>
      </c>
      <c r="N1286" s="3">
        <v>0.20599999999999999</v>
      </c>
      <c r="O1286" s="3">
        <v>0.17399999999999999</v>
      </c>
      <c r="P1286" s="3">
        <v>0.17899999999999999</v>
      </c>
      <c r="Q1286" s="3">
        <v>0.20100000000000001</v>
      </c>
      <c r="R1286" s="3">
        <v>0.21099999999999999</v>
      </c>
      <c r="S1286" s="3">
        <v>0.184</v>
      </c>
    </row>
    <row r="1287" spans="1:19" x14ac:dyDescent="0.25">
      <c r="A1287">
        <v>2009</v>
      </c>
      <c r="B1287">
        <v>208</v>
      </c>
      <c r="C1287" t="s">
        <v>77</v>
      </c>
      <c r="D1287" t="s">
        <v>185</v>
      </c>
      <c r="E1287" s="3">
        <v>0.25700000000000001</v>
      </c>
      <c r="F1287" s="3">
        <v>0.23799999999999999</v>
      </c>
      <c r="G1287" s="3">
        <v>0.23100000000000001</v>
      </c>
      <c r="H1287" s="3">
        <v>0.224</v>
      </c>
      <c r="I1287" s="3">
        <v>0.19700000000000001</v>
      </c>
      <c r="J1287" s="3">
        <v>0.23400000000000001</v>
      </c>
      <c r="K1287" s="3">
        <v>0.25</v>
      </c>
      <c r="L1287" s="3">
        <v>0.25800000000000001</v>
      </c>
      <c r="M1287" s="3">
        <v>0.23899999999999999</v>
      </c>
      <c r="N1287" s="3">
        <v>0.22900000000000001</v>
      </c>
      <c r="O1287" s="3">
        <v>0.20799999999999999</v>
      </c>
      <c r="P1287" s="3">
        <v>0.186</v>
      </c>
      <c r="Q1287" s="3">
        <v>0.20699999999999999</v>
      </c>
      <c r="R1287" s="3">
        <v>0.192</v>
      </c>
      <c r="S1287" s="3">
        <v>0.159</v>
      </c>
    </row>
    <row r="1288" spans="1:19" x14ac:dyDescent="0.25">
      <c r="A1288">
        <v>2009</v>
      </c>
      <c r="B1288">
        <v>208</v>
      </c>
      <c r="C1288" t="s">
        <v>77</v>
      </c>
      <c r="D1288" t="s">
        <v>186</v>
      </c>
      <c r="E1288" s="3">
        <v>0.19400000000000001</v>
      </c>
      <c r="F1288" s="3">
        <v>0.19400000000000001</v>
      </c>
      <c r="G1288" s="3">
        <v>0.24</v>
      </c>
      <c r="H1288" s="3">
        <v>0.20899999999999999</v>
      </c>
      <c r="I1288" s="3">
        <v>0.255</v>
      </c>
      <c r="J1288" s="3">
        <v>0.252</v>
      </c>
      <c r="K1288" s="3">
        <v>0.221</v>
      </c>
      <c r="L1288" s="3">
        <v>0.20599999999999999</v>
      </c>
      <c r="M1288" s="3">
        <v>0.17399999999999999</v>
      </c>
      <c r="N1288" s="3">
        <v>0.16400000000000001</v>
      </c>
      <c r="O1288" s="3">
        <v>0.18099999999999999</v>
      </c>
      <c r="P1288" s="3">
        <v>0.16300000000000001</v>
      </c>
      <c r="Q1288" s="3">
        <v>0.182</v>
      </c>
      <c r="R1288" s="3">
        <v>0.17</v>
      </c>
      <c r="S1288" s="3">
        <v>0.13300000000000001</v>
      </c>
    </row>
    <row r="1289" spans="1:19" x14ac:dyDescent="0.25">
      <c r="A1289">
        <v>2009</v>
      </c>
      <c r="B1289">
        <v>208</v>
      </c>
      <c r="C1289" t="s">
        <v>77</v>
      </c>
      <c r="D1289" t="s">
        <v>187</v>
      </c>
      <c r="E1289" s="3">
        <v>0.155</v>
      </c>
      <c r="F1289" s="3">
        <v>0.16500000000000001</v>
      </c>
      <c r="G1289" s="3">
        <v>0.16300000000000001</v>
      </c>
      <c r="H1289" s="3">
        <v>0.20300000000000001</v>
      </c>
      <c r="I1289" s="3">
        <v>0.22800000000000001</v>
      </c>
      <c r="J1289" s="3">
        <v>0.248</v>
      </c>
      <c r="K1289" s="3">
        <v>0.255</v>
      </c>
      <c r="L1289" s="3">
        <v>0.25800000000000001</v>
      </c>
      <c r="M1289" s="3">
        <v>0.27100000000000002</v>
      </c>
      <c r="N1289" s="3">
        <v>0.25</v>
      </c>
      <c r="O1289" s="3">
        <v>0.215</v>
      </c>
      <c r="P1289" s="3">
        <v>0.20200000000000001</v>
      </c>
      <c r="Q1289" s="3">
        <v>0.219</v>
      </c>
      <c r="R1289" s="3">
        <v>0.185</v>
      </c>
      <c r="S1289" s="3">
        <v>0.16</v>
      </c>
    </row>
    <row r="1290" spans="1:19" x14ac:dyDescent="0.25">
      <c r="A1290">
        <v>2009</v>
      </c>
      <c r="B1290">
        <v>208</v>
      </c>
      <c r="C1290" t="s">
        <v>77</v>
      </c>
      <c r="D1290" t="s">
        <v>188</v>
      </c>
      <c r="E1290" s="3">
        <v>0.21199999999999999</v>
      </c>
      <c r="F1290" s="3">
        <v>0.21199999999999999</v>
      </c>
      <c r="G1290" s="3">
        <v>0.218</v>
      </c>
      <c r="H1290" s="3">
        <v>0.151</v>
      </c>
      <c r="I1290" s="3">
        <v>0.17599999999999999</v>
      </c>
      <c r="J1290" s="3">
        <v>0.20100000000000001</v>
      </c>
      <c r="K1290" s="3">
        <v>0.23400000000000001</v>
      </c>
      <c r="L1290" s="3">
        <v>0.254</v>
      </c>
      <c r="M1290" s="3">
        <v>0.222</v>
      </c>
      <c r="N1290" s="3">
        <v>0.157</v>
      </c>
      <c r="O1290" s="3">
        <v>0.153</v>
      </c>
      <c r="P1290" s="3">
        <v>0.16300000000000001</v>
      </c>
      <c r="Q1290" s="3">
        <v>0.17299999999999999</v>
      </c>
      <c r="R1290" s="3">
        <v>0.17799999999999999</v>
      </c>
      <c r="S1290" s="3">
        <v>0.13300000000000001</v>
      </c>
    </row>
    <row r="1291" spans="1:19" x14ac:dyDescent="0.25">
      <c r="A1291">
        <v>2009</v>
      </c>
      <c r="B1291">
        <v>208</v>
      </c>
      <c r="C1291" t="s">
        <v>77</v>
      </c>
      <c r="D1291" t="s">
        <v>189</v>
      </c>
      <c r="E1291" s="3">
        <v>0.249</v>
      </c>
      <c r="F1291" s="3">
        <v>0.20499999999999999</v>
      </c>
      <c r="G1291" s="3">
        <v>0.223</v>
      </c>
      <c r="H1291" s="3">
        <v>0.21099999999999999</v>
      </c>
      <c r="I1291" s="3">
        <v>0.154</v>
      </c>
      <c r="J1291" s="3">
        <v>0.19800000000000001</v>
      </c>
      <c r="K1291" s="3">
        <v>0.221</v>
      </c>
      <c r="L1291" s="3">
        <v>0.16</v>
      </c>
      <c r="M1291" s="3">
        <v>0.186</v>
      </c>
      <c r="N1291" s="3">
        <v>0.222</v>
      </c>
      <c r="O1291" s="3">
        <v>0.186</v>
      </c>
      <c r="P1291" s="3">
        <v>0.19800000000000001</v>
      </c>
      <c r="Q1291" s="3">
        <v>0.19700000000000001</v>
      </c>
      <c r="R1291" s="3">
        <v>0.20300000000000001</v>
      </c>
      <c r="S1291" s="3">
        <v>0.16400000000000001</v>
      </c>
    </row>
    <row r="1292" spans="1:19" x14ac:dyDescent="0.25">
      <c r="A1292">
        <v>2009</v>
      </c>
      <c r="B1292">
        <v>208</v>
      </c>
      <c r="C1292" t="s">
        <v>77</v>
      </c>
      <c r="D1292" t="s">
        <v>190</v>
      </c>
      <c r="E1292" s="3">
        <v>0.21299999999999999</v>
      </c>
      <c r="F1292" s="3">
        <v>0.21199999999999999</v>
      </c>
      <c r="G1292" s="3">
        <v>0.20899999999999999</v>
      </c>
      <c r="H1292" s="3">
        <v>0.249</v>
      </c>
      <c r="I1292" s="3">
        <v>0.245</v>
      </c>
      <c r="J1292" s="3">
        <v>0.25700000000000001</v>
      </c>
      <c r="K1292" s="3">
        <v>0.247</v>
      </c>
      <c r="L1292" s="3">
        <v>0.252</v>
      </c>
      <c r="M1292" s="3">
        <v>0.255</v>
      </c>
      <c r="N1292" s="3">
        <v>0.28000000000000003</v>
      </c>
      <c r="O1292" s="3">
        <v>0.24399999999999999</v>
      </c>
      <c r="P1292" s="3">
        <v>0.193</v>
      </c>
      <c r="Q1292" s="3">
        <v>0.19400000000000001</v>
      </c>
      <c r="R1292" s="3">
        <v>0.216</v>
      </c>
      <c r="S1292" s="3">
        <v>0.17199999999999999</v>
      </c>
    </row>
    <row r="1293" spans="1:19" x14ac:dyDescent="0.25">
      <c r="A1293">
        <v>2009</v>
      </c>
      <c r="B1293">
        <v>208</v>
      </c>
      <c r="C1293" t="s">
        <v>77</v>
      </c>
      <c r="D1293" t="s">
        <v>191</v>
      </c>
      <c r="E1293" s="3">
        <v>0.24399999999999999</v>
      </c>
      <c r="F1293" s="3">
        <v>0.222</v>
      </c>
      <c r="G1293" s="3">
        <v>0.24199999999999999</v>
      </c>
      <c r="H1293" s="3">
        <v>0.247</v>
      </c>
      <c r="I1293" s="3">
        <v>0.187</v>
      </c>
      <c r="J1293" s="3">
        <v>0.17100000000000001</v>
      </c>
      <c r="K1293" s="3">
        <v>0.217</v>
      </c>
      <c r="L1293" s="3">
        <v>0.14399999999999999</v>
      </c>
      <c r="M1293" s="3">
        <v>0.11700000000000001</v>
      </c>
      <c r="N1293" s="3">
        <v>9.1999999999999998E-2</v>
      </c>
      <c r="O1293" s="3">
        <v>9.4E-2</v>
      </c>
      <c r="P1293" s="3">
        <v>0.11</v>
      </c>
      <c r="Q1293" s="3">
        <v>0.19</v>
      </c>
      <c r="R1293" s="3">
        <v>0.218</v>
      </c>
      <c r="S1293" s="3">
        <v>0.14599999999999999</v>
      </c>
    </row>
    <row r="1294" spans="1:19" x14ac:dyDescent="0.25">
      <c r="A1294">
        <v>2009</v>
      </c>
      <c r="B1294">
        <v>208</v>
      </c>
      <c r="C1294" t="s">
        <v>77</v>
      </c>
      <c r="D1294" t="s">
        <v>192</v>
      </c>
      <c r="E1294" s="3">
        <v>0.19500000000000001</v>
      </c>
      <c r="F1294" s="3">
        <v>0.19400000000000001</v>
      </c>
      <c r="G1294" s="3">
        <v>0.23599999999999999</v>
      </c>
      <c r="H1294" s="3">
        <v>0.21</v>
      </c>
      <c r="I1294" s="3">
        <v>0.23899999999999999</v>
      </c>
      <c r="J1294" s="3">
        <v>0.26900000000000002</v>
      </c>
      <c r="K1294" s="3">
        <v>0.25700000000000001</v>
      </c>
      <c r="L1294" s="3">
        <v>0.20899999999999999</v>
      </c>
      <c r="M1294" s="3">
        <v>0.19900000000000001</v>
      </c>
      <c r="N1294" s="3">
        <v>0.17799999999999999</v>
      </c>
      <c r="O1294" s="3">
        <v>0.14499999999999999</v>
      </c>
      <c r="P1294" s="3">
        <v>0.14599999999999999</v>
      </c>
      <c r="Q1294" s="3">
        <v>0.21099999999999999</v>
      </c>
      <c r="R1294" s="3">
        <v>0.19800000000000001</v>
      </c>
      <c r="S1294" s="3">
        <v>0.158</v>
      </c>
    </row>
    <row r="1295" spans="1:19" x14ac:dyDescent="0.25">
      <c r="A1295">
        <v>2009</v>
      </c>
      <c r="B1295">
        <v>208</v>
      </c>
      <c r="C1295" t="s">
        <v>77</v>
      </c>
      <c r="D1295" t="s">
        <v>193</v>
      </c>
      <c r="E1295" s="3">
        <v>0.19800000000000001</v>
      </c>
      <c r="F1295" s="3">
        <v>0.20300000000000001</v>
      </c>
      <c r="G1295" s="3">
        <v>0.249</v>
      </c>
      <c r="H1295" s="3">
        <v>0.20499999999999999</v>
      </c>
      <c r="I1295" s="3">
        <v>0.23100000000000001</v>
      </c>
      <c r="J1295" s="3">
        <v>0.24199999999999999</v>
      </c>
      <c r="K1295" s="3">
        <v>0.22500000000000001</v>
      </c>
      <c r="L1295" s="3">
        <v>0.23300000000000001</v>
      </c>
      <c r="M1295" s="3">
        <v>0.25800000000000001</v>
      </c>
      <c r="N1295" s="3">
        <v>0.25600000000000001</v>
      </c>
      <c r="O1295" s="3">
        <v>0.185</v>
      </c>
      <c r="P1295" s="3">
        <v>0.16600000000000001</v>
      </c>
      <c r="Q1295" s="3">
        <v>0.24399999999999999</v>
      </c>
      <c r="R1295" s="3">
        <v>0.192</v>
      </c>
      <c r="S1295" s="3">
        <v>0.152</v>
      </c>
    </row>
    <row r="1296" spans="1:19" x14ac:dyDescent="0.25">
      <c r="A1296">
        <v>2009</v>
      </c>
      <c r="B1296">
        <v>208</v>
      </c>
      <c r="C1296" t="s">
        <v>77</v>
      </c>
      <c r="D1296" t="s">
        <v>194</v>
      </c>
      <c r="E1296" s="3">
        <v>0.249</v>
      </c>
      <c r="F1296" s="3">
        <v>0.24299999999999999</v>
      </c>
      <c r="G1296" s="3">
        <v>0.255</v>
      </c>
      <c r="H1296" s="3">
        <v>0.22</v>
      </c>
      <c r="I1296" s="3">
        <v>0.19500000000000001</v>
      </c>
      <c r="J1296" s="3">
        <v>0.18099999999999999</v>
      </c>
      <c r="K1296" s="3">
        <v>0.14899999999999999</v>
      </c>
      <c r="L1296" s="3">
        <v>0.122</v>
      </c>
      <c r="M1296" s="3">
        <v>0.109</v>
      </c>
      <c r="N1296" s="3">
        <v>0.10100000000000001</v>
      </c>
      <c r="O1296" s="3">
        <v>9.2999999999999999E-2</v>
      </c>
      <c r="P1296" s="3">
        <v>0.17299999999999999</v>
      </c>
      <c r="Q1296" s="3">
        <v>0.218</v>
      </c>
      <c r="R1296" s="3">
        <v>0.17399999999999999</v>
      </c>
      <c r="S1296" s="3">
        <v>0.124</v>
      </c>
    </row>
    <row r="1297" spans="1:19" x14ac:dyDescent="0.25">
      <c r="A1297">
        <v>2009</v>
      </c>
      <c r="B1297">
        <v>209</v>
      </c>
      <c r="C1297" t="s">
        <v>77</v>
      </c>
      <c r="D1297" t="s">
        <v>97</v>
      </c>
      <c r="E1297" s="3">
        <v>0.188</v>
      </c>
      <c r="F1297" s="3">
        <v>0.223</v>
      </c>
      <c r="G1297" s="3">
        <v>0.254</v>
      </c>
      <c r="H1297" s="3">
        <v>0.249</v>
      </c>
      <c r="I1297" s="3">
        <v>0.24299999999999999</v>
      </c>
      <c r="J1297" s="3">
        <v>0.253</v>
      </c>
      <c r="K1297" s="3">
        <v>0.24399999999999999</v>
      </c>
      <c r="L1297" s="3">
        <v>0.23499999999999999</v>
      </c>
      <c r="M1297" s="3">
        <v>0.22</v>
      </c>
      <c r="N1297" s="3">
        <v>0.17399999999999999</v>
      </c>
      <c r="O1297" s="3">
        <v>0.19400000000000001</v>
      </c>
      <c r="P1297" s="3">
        <v>0.21199999999999999</v>
      </c>
      <c r="Q1297" s="3">
        <v>0.224</v>
      </c>
      <c r="R1297" s="3">
        <v>0.23400000000000001</v>
      </c>
      <c r="S1297" s="3">
        <v>0.214</v>
      </c>
    </row>
    <row r="1298" spans="1:19" x14ac:dyDescent="0.25">
      <c r="A1298">
        <v>2009</v>
      </c>
      <c r="B1298">
        <v>209</v>
      </c>
      <c r="C1298" t="s">
        <v>77</v>
      </c>
      <c r="D1298" t="s">
        <v>98</v>
      </c>
      <c r="E1298" s="3">
        <v>0.25</v>
      </c>
      <c r="F1298" s="3">
        <v>0.23400000000000001</v>
      </c>
      <c r="G1298" s="3">
        <v>0.23499999999999999</v>
      </c>
      <c r="H1298" s="3">
        <v>0.223</v>
      </c>
      <c r="I1298" s="3">
        <v>0.17399999999999999</v>
      </c>
      <c r="J1298" s="3">
        <v>0.17299999999999999</v>
      </c>
      <c r="K1298" s="3">
        <v>0.188</v>
      </c>
      <c r="L1298" s="3">
        <v>0.217</v>
      </c>
      <c r="M1298" s="3">
        <v>0.24099999999999999</v>
      </c>
      <c r="N1298" s="3">
        <v>0.28100000000000003</v>
      </c>
      <c r="O1298" s="3">
        <v>0.26100000000000001</v>
      </c>
      <c r="P1298" s="3">
        <v>0.21</v>
      </c>
      <c r="Q1298" s="3">
        <v>0.19500000000000001</v>
      </c>
      <c r="R1298" s="3">
        <v>0.24299999999999999</v>
      </c>
      <c r="S1298" s="3">
        <v>0.22800000000000001</v>
      </c>
    </row>
    <row r="1299" spans="1:19" x14ac:dyDescent="0.25">
      <c r="A1299">
        <v>2009</v>
      </c>
      <c r="B1299">
        <v>209</v>
      </c>
      <c r="C1299" t="s">
        <v>77</v>
      </c>
      <c r="D1299" t="s">
        <v>99</v>
      </c>
      <c r="E1299" s="3">
        <v>0.247</v>
      </c>
      <c r="F1299" s="3">
        <v>0.252</v>
      </c>
      <c r="G1299" s="3">
        <v>0.23499999999999999</v>
      </c>
      <c r="H1299" s="3">
        <v>0.22800000000000001</v>
      </c>
      <c r="I1299" s="3">
        <v>0.26</v>
      </c>
      <c r="J1299" s="3">
        <v>0.248</v>
      </c>
      <c r="K1299" s="3">
        <v>0.253</v>
      </c>
      <c r="L1299" s="3">
        <v>0.23200000000000001</v>
      </c>
      <c r="M1299" s="3">
        <v>0.23499999999999999</v>
      </c>
      <c r="N1299" s="3">
        <v>0.251</v>
      </c>
      <c r="O1299" s="3">
        <v>0.24</v>
      </c>
      <c r="P1299" s="3">
        <v>0.28199999999999997</v>
      </c>
      <c r="Q1299" s="3">
        <v>0.23400000000000001</v>
      </c>
      <c r="R1299" s="3">
        <v>0.247</v>
      </c>
      <c r="S1299" s="3">
        <v>0.223</v>
      </c>
    </row>
    <row r="1300" spans="1:19" x14ac:dyDescent="0.25">
      <c r="A1300">
        <v>2009</v>
      </c>
      <c r="B1300">
        <v>209</v>
      </c>
      <c r="C1300" t="s">
        <v>77</v>
      </c>
      <c r="D1300" t="s">
        <v>100</v>
      </c>
      <c r="E1300" s="3">
        <v>0.255</v>
      </c>
      <c r="F1300" s="3">
        <v>0.249</v>
      </c>
      <c r="G1300" s="3">
        <v>0.23499999999999999</v>
      </c>
      <c r="H1300" s="3">
        <v>0.23200000000000001</v>
      </c>
      <c r="I1300" s="3">
        <v>0.21299999999999999</v>
      </c>
      <c r="J1300" s="3">
        <v>0.20799999999999999</v>
      </c>
      <c r="K1300" s="3">
        <v>0.222</v>
      </c>
      <c r="L1300" s="3">
        <v>0.33500000000000002</v>
      </c>
      <c r="M1300" s="3">
        <v>0.33300000000000002</v>
      </c>
      <c r="N1300" s="3">
        <v>0.32400000000000001</v>
      </c>
      <c r="O1300" s="3">
        <v>0.221</v>
      </c>
      <c r="P1300" s="3">
        <v>0.20399999999999999</v>
      </c>
      <c r="Q1300" s="3">
        <v>0.218</v>
      </c>
      <c r="R1300" s="3">
        <v>0.25700000000000001</v>
      </c>
      <c r="S1300" s="3">
        <v>0.24199999999999999</v>
      </c>
    </row>
    <row r="1301" spans="1:19" x14ac:dyDescent="0.25">
      <c r="A1301">
        <v>2009</v>
      </c>
      <c r="B1301">
        <v>209</v>
      </c>
      <c r="C1301" t="s">
        <v>77</v>
      </c>
      <c r="D1301" t="s">
        <v>101</v>
      </c>
      <c r="E1301" s="3">
        <v>0.249</v>
      </c>
      <c r="F1301" s="3">
        <v>0.23899999999999999</v>
      </c>
      <c r="G1301" s="3">
        <v>0.23499999999999999</v>
      </c>
      <c r="H1301" s="3">
        <v>0.2</v>
      </c>
      <c r="I1301" s="3">
        <v>0.20100000000000001</v>
      </c>
      <c r="J1301" s="3">
        <v>0.183</v>
      </c>
      <c r="K1301" s="3">
        <v>0.15</v>
      </c>
      <c r="L1301" s="3">
        <v>0.28299999999999997</v>
      </c>
      <c r="M1301" s="3">
        <v>0.32300000000000001</v>
      </c>
      <c r="N1301" s="3">
        <v>0.32400000000000001</v>
      </c>
      <c r="O1301" s="3">
        <v>0.21099999999999999</v>
      </c>
      <c r="P1301" s="3">
        <v>0.17199999999999999</v>
      </c>
      <c r="Q1301" s="3">
        <v>0.24</v>
      </c>
      <c r="R1301" s="3">
        <v>0.26700000000000002</v>
      </c>
      <c r="S1301" s="3">
        <v>0.252</v>
      </c>
    </row>
    <row r="1302" spans="1:19" x14ac:dyDescent="0.25">
      <c r="A1302">
        <v>2009</v>
      </c>
      <c r="B1302">
        <v>209</v>
      </c>
      <c r="C1302" t="s">
        <v>77</v>
      </c>
      <c r="D1302" t="s">
        <v>102</v>
      </c>
      <c r="E1302" s="3">
        <v>0.23400000000000001</v>
      </c>
      <c r="F1302" s="3">
        <v>0.221</v>
      </c>
      <c r="G1302" s="3">
        <v>0.224</v>
      </c>
      <c r="H1302" s="3">
        <v>0.22</v>
      </c>
      <c r="I1302" s="3">
        <v>0.22800000000000001</v>
      </c>
      <c r="J1302" s="3">
        <v>0.23599999999999999</v>
      </c>
      <c r="K1302" s="3">
        <v>0.184</v>
      </c>
      <c r="L1302" s="3">
        <v>0.24199999999999999</v>
      </c>
      <c r="M1302" s="3">
        <v>0.25700000000000001</v>
      </c>
      <c r="N1302" s="3">
        <v>0.23100000000000001</v>
      </c>
      <c r="O1302" s="3">
        <v>0.189</v>
      </c>
      <c r="P1302" s="3">
        <v>0.26</v>
      </c>
      <c r="Q1302" s="3">
        <v>0.27</v>
      </c>
      <c r="R1302" s="3">
        <v>0.27400000000000002</v>
      </c>
      <c r="S1302" s="3">
        <v>0.25800000000000001</v>
      </c>
    </row>
    <row r="1303" spans="1:19" x14ac:dyDescent="0.25">
      <c r="A1303">
        <v>2009</v>
      </c>
      <c r="B1303">
        <v>209</v>
      </c>
      <c r="C1303" t="s">
        <v>77</v>
      </c>
      <c r="D1303" t="s">
        <v>103</v>
      </c>
      <c r="E1303" s="3">
        <v>0.24099999999999999</v>
      </c>
      <c r="F1303" s="3">
        <v>0.24199999999999999</v>
      </c>
      <c r="G1303" s="3">
        <v>0.23300000000000001</v>
      </c>
      <c r="H1303" s="3">
        <v>0.23</v>
      </c>
      <c r="I1303" s="3">
        <v>0.21</v>
      </c>
      <c r="J1303" s="3">
        <v>0.22</v>
      </c>
      <c r="K1303" s="3">
        <v>0.21199999999999999</v>
      </c>
      <c r="L1303" s="3">
        <v>0.23400000000000001</v>
      </c>
      <c r="M1303" s="3">
        <v>0.17399999999999999</v>
      </c>
      <c r="N1303" s="3">
        <v>0.107</v>
      </c>
      <c r="O1303" s="3">
        <v>0.106</v>
      </c>
      <c r="P1303" s="3">
        <v>0.155</v>
      </c>
      <c r="Q1303" s="3">
        <v>0.223</v>
      </c>
      <c r="R1303" s="3">
        <v>0.26900000000000002</v>
      </c>
      <c r="S1303" s="3">
        <v>0.25</v>
      </c>
    </row>
    <row r="1304" spans="1:19" x14ac:dyDescent="0.25">
      <c r="A1304">
        <v>2009</v>
      </c>
      <c r="B1304">
        <v>209</v>
      </c>
      <c r="C1304" t="s">
        <v>77</v>
      </c>
      <c r="D1304" t="s">
        <v>118</v>
      </c>
      <c r="E1304" s="3">
        <v>0.24299999999999999</v>
      </c>
      <c r="F1304" s="3">
        <v>0.246</v>
      </c>
      <c r="G1304" s="3">
        <v>0.23699999999999999</v>
      </c>
      <c r="H1304" s="3">
        <v>0.23400000000000001</v>
      </c>
      <c r="I1304" s="3">
        <v>0.252</v>
      </c>
      <c r="J1304" s="3">
        <v>0.22900000000000001</v>
      </c>
      <c r="K1304" s="3">
        <v>0.214</v>
      </c>
      <c r="L1304" s="3">
        <v>0.19600000000000001</v>
      </c>
      <c r="M1304" s="3">
        <v>0.189</v>
      </c>
      <c r="N1304" s="3">
        <v>0.17100000000000001</v>
      </c>
      <c r="O1304" s="3">
        <v>0.191</v>
      </c>
      <c r="P1304" s="3">
        <v>0.224</v>
      </c>
      <c r="Q1304" s="3">
        <v>0.23100000000000001</v>
      </c>
      <c r="R1304" s="3">
        <v>0.215</v>
      </c>
      <c r="S1304" s="3">
        <v>0.15</v>
      </c>
    </row>
    <row r="1305" spans="1:19" x14ac:dyDescent="0.25">
      <c r="A1305">
        <v>2009</v>
      </c>
      <c r="B1305">
        <v>209</v>
      </c>
      <c r="C1305" t="s">
        <v>77</v>
      </c>
      <c r="D1305" t="s">
        <v>119</v>
      </c>
      <c r="E1305" s="3">
        <v>0.27500000000000002</v>
      </c>
      <c r="F1305" s="3">
        <v>0.27500000000000002</v>
      </c>
      <c r="G1305" s="3">
        <v>0.27500000000000002</v>
      </c>
      <c r="H1305" s="3">
        <v>0.249</v>
      </c>
      <c r="I1305" s="3">
        <v>0.222</v>
      </c>
      <c r="J1305" s="3">
        <v>0.221</v>
      </c>
      <c r="K1305" s="3">
        <v>0.24099999999999999</v>
      </c>
      <c r="L1305" s="3">
        <v>0.245</v>
      </c>
      <c r="M1305" s="3">
        <v>0.24199999999999999</v>
      </c>
      <c r="N1305" s="3">
        <v>0.26900000000000002</v>
      </c>
      <c r="O1305" s="3">
        <v>0.26800000000000002</v>
      </c>
      <c r="P1305" s="3">
        <v>0.24399999999999999</v>
      </c>
      <c r="Q1305" s="3">
        <v>0.254</v>
      </c>
      <c r="R1305" s="3">
        <v>0.251</v>
      </c>
      <c r="S1305" s="3">
        <v>0.223</v>
      </c>
    </row>
    <row r="1306" spans="1:19" x14ac:dyDescent="0.25">
      <c r="A1306">
        <v>2009</v>
      </c>
      <c r="B1306">
        <v>209</v>
      </c>
      <c r="C1306" t="s">
        <v>77</v>
      </c>
      <c r="D1306" t="s">
        <v>120</v>
      </c>
      <c r="E1306" s="3">
        <v>0.24099999999999999</v>
      </c>
      <c r="F1306" s="3">
        <v>0.214</v>
      </c>
      <c r="G1306" s="3">
        <v>0.253</v>
      </c>
      <c r="H1306" s="3">
        <v>0.26200000000000001</v>
      </c>
      <c r="I1306" s="3">
        <v>0.246</v>
      </c>
      <c r="J1306" s="3">
        <v>0.24099999999999999</v>
      </c>
      <c r="K1306" s="3">
        <v>0.251</v>
      </c>
      <c r="L1306" s="3">
        <v>0.23400000000000001</v>
      </c>
      <c r="M1306" s="3">
        <v>0.25900000000000001</v>
      </c>
      <c r="N1306" s="3">
        <v>0.28399999999999997</v>
      </c>
      <c r="O1306" s="3">
        <v>0.28899999999999998</v>
      </c>
      <c r="P1306" s="3">
        <v>0.28699999999999998</v>
      </c>
      <c r="Q1306" s="3">
        <v>0.248</v>
      </c>
      <c r="R1306" s="3">
        <v>0.26</v>
      </c>
      <c r="S1306" s="3">
        <v>0.24399999999999999</v>
      </c>
    </row>
    <row r="1307" spans="1:19" x14ac:dyDescent="0.25">
      <c r="A1307">
        <v>2009</v>
      </c>
      <c r="B1307">
        <v>209</v>
      </c>
      <c r="C1307" t="s">
        <v>77</v>
      </c>
      <c r="D1307" t="s">
        <v>121</v>
      </c>
      <c r="E1307" s="3">
        <v>0.32</v>
      </c>
      <c r="F1307" s="3">
        <v>0.32300000000000001</v>
      </c>
      <c r="G1307" s="3">
        <v>0.26200000000000001</v>
      </c>
      <c r="H1307" s="3">
        <v>0.26100000000000001</v>
      </c>
      <c r="I1307" s="3">
        <v>0.23899999999999999</v>
      </c>
      <c r="J1307" s="3">
        <v>0.246</v>
      </c>
      <c r="K1307" s="3">
        <v>0.25700000000000001</v>
      </c>
      <c r="L1307" s="3">
        <v>0.24399999999999999</v>
      </c>
      <c r="M1307" s="3">
        <v>0.224</v>
      </c>
      <c r="N1307" s="3">
        <v>0.22</v>
      </c>
      <c r="O1307" s="3">
        <v>0.249</v>
      </c>
      <c r="P1307" s="3">
        <v>0.22700000000000001</v>
      </c>
      <c r="Q1307" s="3">
        <v>0.23</v>
      </c>
      <c r="R1307" s="3">
        <v>0.23200000000000001</v>
      </c>
      <c r="S1307" s="3">
        <v>0.20699999999999999</v>
      </c>
    </row>
    <row r="1308" spans="1:19" x14ac:dyDescent="0.25">
      <c r="A1308">
        <v>2009</v>
      </c>
      <c r="B1308">
        <v>209</v>
      </c>
      <c r="C1308" t="s">
        <v>77</v>
      </c>
      <c r="D1308" t="s">
        <v>122</v>
      </c>
      <c r="E1308" s="3">
        <v>0.20300000000000001</v>
      </c>
      <c r="F1308" s="3">
        <v>0.20599999999999999</v>
      </c>
      <c r="G1308" s="3">
        <v>0.20599999999999999</v>
      </c>
      <c r="H1308" s="3">
        <v>0.20499999999999999</v>
      </c>
      <c r="I1308" s="3">
        <v>0.223</v>
      </c>
      <c r="J1308" s="3">
        <v>0.24399999999999999</v>
      </c>
      <c r="K1308" s="3">
        <v>0.23400000000000001</v>
      </c>
      <c r="L1308" s="3">
        <v>0.23899999999999999</v>
      </c>
      <c r="M1308" s="3">
        <v>0.222</v>
      </c>
      <c r="N1308" s="3">
        <v>0.26200000000000001</v>
      </c>
      <c r="O1308" s="3">
        <v>0.26100000000000001</v>
      </c>
      <c r="P1308" s="3">
        <v>0.26900000000000002</v>
      </c>
      <c r="Q1308" s="3">
        <v>0.23100000000000001</v>
      </c>
      <c r="R1308" s="3">
        <v>0.25</v>
      </c>
      <c r="S1308" s="3">
        <v>0.23300000000000001</v>
      </c>
    </row>
    <row r="1309" spans="1:19" x14ac:dyDescent="0.25">
      <c r="A1309">
        <v>2009</v>
      </c>
      <c r="B1309">
        <v>209</v>
      </c>
      <c r="C1309" t="s">
        <v>77</v>
      </c>
      <c r="D1309" t="s">
        <v>123</v>
      </c>
      <c r="E1309" s="3">
        <v>0.224</v>
      </c>
      <c r="F1309" s="3">
        <v>0.22800000000000001</v>
      </c>
      <c r="G1309" s="3">
        <v>0.19500000000000001</v>
      </c>
      <c r="H1309" s="3">
        <v>0.16700000000000001</v>
      </c>
      <c r="I1309" s="3">
        <v>0.187</v>
      </c>
      <c r="J1309" s="3">
        <v>0.20799999999999999</v>
      </c>
      <c r="K1309" s="3">
        <v>0.222</v>
      </c>
      <c r="L1309" s="3">
        <v>0.215</v>
      </c>
      <c r="M1309" s="3">
        <v>0.16900000000000001</v>
      </c>
      <c r="N1309" s="3">
        <v>0.16200000000000001</v>
      </c>
      <c r="O1309" s="3">
        <v>0.13100000000000001</v>
      </c>
      <c r="P1309" s="3">
        <v>0.25</v>
      </c>
      <c r="Q1309" s="3">
        <v>0.253</v>
      </c>
      <c r="R1309" s="3">
        <v>0.252</v>
      </c>
      <c r="S1309" s="3">
        <v>0.22</v>
      </c>
    </row>
    <row r="1310" spans="1:19" x14ac:dyDescent="0.25">
      <c r="A1310">
        <v>2009</v>
      </c>
      <c r="B1310">
        <v>209</v>
      </c>
      <c r="C1310" t="s">
        <v>77</v>
      </c>
      <c r="D1310" t="s">
        <v>124</v>
      </c>
      <c r="E1310" s="3">
        <v>0.223</v>
      </c>
      <c r="F1310" s="3">
        <v>0.23100000000000001</v>
      </c>
      <c r="G1310" s="3">
        <v>0.24299999999999999</v>
      </c>
      <c r="H1310" s="3">
        <v>0.23300000000000001</v>
      </c>
      <c r="I1310" s="3">
        <v>0.23200000000000001</v>
      </c>
      <c r="J1310" s="3">
        <v>0.22900000000000001</v>
      </c>
      <c r="K1310" s="3">
        <v>0.20699999999999999</v>
      </c>
      <c r="L1310" s="3">
        <v>0.189</v>
      </c>
      <c r="M1310" s="3">
        <v>0.14099999999999999</v>
      </c>
      <c r="N1310" s="3">
        <v>0.108</v>
      </c>
      <c r="O1310" s="3">
        <v>0.14599999999999999</v>
      </c>
      <c r="P1310" s="3">
        <v>0.154</v>
      </c>
      <c r="Q1310" s="3">
        <v>0.20799999999999999</v>
      </c>
      <c r="R1310" s="3">
        <v>0.26400000000000001</v>
      </c>
      <c r="S1310" s="3">
        <v>0.24399999999999999</v>
      </c>
    </row>
    <row r="1311" spans="1:19" x14ac:dyDescent="0.25">
      <c r="A1311">
        <v>2009</v>
      </c>
      <c r="B1311">
        <v>209</v>
      </c>
      <c r="C1311" t="s">
        <v>77</v>
      </c>
      <c r="D1311" t="s">
        <v>139</v>
      </c>
      <c r="E1311" s="3">
        <v>0.105</v>
      </c>
      <c r="F1311" s="3">
        <v>0.1</v>
      </c>
      <c r="G1311" s="3">
        <v>0.14000000000000001</v>
      </c>
      <c r="H1311" s="3">
        <v>0.25</v>
      </c>
      <c r="I1311" s="3">
        <v>0.316</v>
      </c>
      <c r="J1311" s="3">
        <v>0.28799999999999998</v>
      </c>
      <c r="K1311" s="3">
        <v>0.27400000000000002</v>
      </c>
      <c r="L1311" s="3">
        <v>0.26900000000000002</v>
      </c>
      <c r="M1311" s="3">
        <v>0.245</v>
      </c>
      <c r="N1311" s="3">
        <v>0.20200000000000001</v>
      </c>
      <c r="O1311" s="3">
        <v>0.224</v>
      </c>
      <c r="P1311" s="3">
        <v>0.27200000000000002</v>
      </c>
      <c r="Q1311" s="3">
        <v>0.22900000000000001</v>
      </c>
      <c r="R1311" s="3">
        <v>0.24399999999999999</v>
      </c>
      <c r="S1311" s="3">
        <v>0.223</v>
      </c>
    </row>
    <row r="1312" spans="1:19" x14ac:dyDescent="0.25">
      <c r="A1312">
        <v>2009</v>
      </c>
      <c r="B1312">
        <v>209</v>
      </c>
      <c r="C1312" t="s">
        <v>77</v>
      </c>
      <c r="D1312" t="s">
        <v>140</v>
      </c>
      <c r="E1312" s="3">
        <v>0.13400000000000001</v>
      </c>
      <c r="F1312" s="3">
        <v>0.13200000000000001</v>
      </c>
      <c r="G1312" s="3">
        <v>0.22</v>
      </c>
      <c r="H1312" s="3">
        <v>0.28899999999999998</v>
      </c>
      <c r="I1312" s="3">
        <v>0.308</v>
      </c>
      <c r="J1312" s="3">
        <v>0.28599999999999998</v>
      </c>
      <c r="K1312" s="3">
        <v>0.29299999999999998</v>
      </c>
      <c r="L1312" s="3">
        <v>0.29399999999999998</v>
      </c>
      <c r="M1312" s="3">
        <v>0.28599999999999998</v>
      </c>
      <c r="N1312" s="3">
        <v>0.30199999999999999</v>
      </c>
      <c r="O1312" s="3">
        <v>0.26800000000000002</v>
      </c>
      <c r="P1312" s="3">
        <v>0.222</v>
      </c>
      <c r="Q1312" s="3">
        <v>0.185</v>
      </c>
      <c r="R1312" s="3">
        <v>0.219</v>
      </c>
      <c r="S1312" s="3">
        <v>0.20100000000000001</v>
      </c>
    </row>
    <row r="1313" spans="1:19" x14ac:dyDescent="0.25">
      <c r="A1313">
        <v>2009</v>
      </c>
      <c r="B1313">
        <v>209</v>
      </c>
      <c r="C1313" t="s">
        <v>77</v>
      </c>
      <c r="D1313" t="s">
        <v>141</v>
      </c>
      <c r="E1313" s="3">
        <v>0.153</v>
      </c>
      <c r="F1313" s="3">
        <v>0.17399999999999999</v>
      </c>
      <c r="G1313" s="3">
        <v>0.22800000000000001</v>
      </c>
      <c r="H1313" s="3">
        <v>0.24299999999999999</v>
      </c>
      <c r="I1313" s="3">
        <v>0.22700000000000001</v>
      </c>
      <c r="J1313" s="3">
        <v>0.23899999999999999</v>
      </c>
      <c r="K1313" s="3">
        <v>0.25</v>
      </c>
      <c r="L1313" s="3">
        <v>0.252</v>
      </c>
      <c r="M1313" s="3">
        <v>0.26500000000000001</v>
      </c>
      <c r="N1313" s="3">
        <v>0.26900000000000002</v>
      </c>
      <c r="O1313" s="3">
        <v>0.25600000000000001</v>
      </c>
      <c r="P1313" s="3">
        <v>0.308</v>
      </c>
      <c r="Q1313" s="3">
        <v>0.26400000000000001</v>
      </c>
      <c r="R1313" s="3">
        <v>0.255</v>
      </c>
      <c r="S1313" s="3">
        <v>0.23699999999999999</v>
      </c>
    </row>
    <row r="1314" spans="1:19" x14ac:dyDescent="0.25">
      <c r="A1314">
        <v>2009</v>
      </c>
      <c r="B1314">
        <v>209</v>
      </c>
      <c r="C1314" t="s">
        <v>77</v>
      </c>
      <c r="D1314" t="s">
        <v>142</v>
      </c>
      <c r="E1314" s="3">
        <v>0.157</v>
      </c>
      <c r="F1314" s="3">
        <v>0.155</v>
      </c>
      <c r="G1314" s="3">
        <v>0.188</v>
      </c>
      <c r="H1314" s="3">
        <v>0.19600000000000001</v>
      </c>
      <c r="I1314" s="3">
        <v>0.20799999999999999</v>
      </c>
      <c r="J1314" s="3">
        <v>0.23899999999999999</v>
      </c>
      <c r="K1314" s="3">
        <v>0.22600000000000001</v>
      </c>
      <c r="L1314" s="3">
        <v>0.21299999999999999</v>
      </c>
      <c r="M1314" s="3">
        <v>0.21099999999999999</v>
      </c>
      <c r="N1314" s="3">
        <v>0.21</v>
      </c>
      <c r="O1314" s="3">
        <v>0.218</v>
      </c>
      <c r="P1314" s="3">
        <v>0.20599999999999999</v>
      </c>
      <c r="Q1314" s="3">
        <v>0.246</v>
      </c>
      <c r="R1314" s="3">
        <v>0.245</v>
      </c>
      <c r="S1314" s="3">
        <v>0.22600000000000001</v>
      </c>
    </row>
    <row r="1315" spans="1:19" x14ac:dyDescent="0.25">
      <c r="A1315">
        <v>2009</v>
      </c>
      <c r="B1315">
        <v>209</v>
      </c>
      <c r="C1315" t="s">
        <v>77</v>
      </c>
      <c r="D1315" t="s">
        <v>143</v>
      </c>
      <c r="E1315" s="3">
        <v>0.21199999999999999</v>
      </c>
      <c r="F1315" s="3">
        <v>0.19500000000000001</v>
      </c>
      <c r="G1315" s="3">
        <v>0.182</v>
      </c>
      <c r="H1315" s="3">
        <v>0.218</v>
      </c>
      <c r="I1315" s="3">
        <v>0.26300000000000001</v>
      </c>
      <c r="J1315" s="3">
        <v>0.28499999999999998</v>
      </c>
      <c r="K1315" s="3">
        <v>0.21099999999999999</v>
      </c>
      <c r="L1315" s="3">
        <v>0.20100000000000001</v>
      </c>
      <c r="M1315" s="3">
        <v>0.214</v>
      </c>
      <c r="N1315" s="3">
        <v>0.17100000000000001</v>
      </c>
      <c r="O1315" s="3">
        <v>0.14899999999999999</v>
      </c>
      <c r="P1315" s="3">
        <v>0.249</v>
      </c>
      <c r="Q1315" s="3">
        <v>0.25700000000000001</v>
      </c>
      <c r="R1315" s="3">
        <v>0.26</v>
      </c>
      <c r="S1315" s="3">
        <v>0.23400000000000001</v>
      </c>
    </row>
    <row r="1316" spans="1:19" x14ac:dyDescent="0.25">
      <c r="A1316">
        <v>2009</v>
      </c>
      <c r="B1316">
        <v>209</v>
      </c>
      <c r="C1316" t="s">
        <v>77</v>
      </c>
      <c r="D1316" t="s">
        <v>144</v>
      </c>
      <c r="E1316" s="3">
        <v>0.187</v>
      </c>
      <c r="F1316" s="3">
        <v>0.17299999999999999</v>
      </c>
      <c r="G1316" s="3">
        <v>0.218</v>
      </c>
      <c r="H1316" s="3">
        <v>0.249</v>
      </c>
      <c r="I1316" s="3">
        <v>0.221</v>
      </c>
      <c r="J1316" s="3">
        <v>0.23599999999999999</v>
      </c>
      <c r="K1316" s="3">
        <v>0.251</v>
      </c>
      <c r="L1316" s="3">
        <v>0.221</v>
      </c>
      <c r="M1316" s="3">
        <v>0.247</v>
      </c>
      <c r="N1316" s="3">
        <v>0.22</v>
      </c>
      <c r="O1316" s="3">
        <v>0.20699999999999999</v>
      </c>
      <c r="P1316" s="3">
        <v>0.23899999999999999</v>
      </c>
      <c r="Q1316" s="3">
        <v>0.25800000000000001</v>
      </c>
      <c r="R1316" s="3">
        <v>0.25600000000000001</v>
      </c>
      <c r="S1316" s="3">
        <v>0.222</v>
      </c>
    </row>
    <row r="1317" spans="1:19" x14ac:dyDescent="0.25">
      <c r="A1317">
        <v>2009</v>
      </c>
      <c r="B1317">
        <v>209</v>
      </c>
      <c r="C1317" t="s">
        <v>77</v>
      </c>
      <c r="D1317" t="s">
        <v>145</v>
      </c>
      <c r="E1317" s="3">
        <v>0.245</v>
      </c>
      <c r="F1317" s="3">
        <v>0.21199999999999999</v>
      </c>
      <c r="G1317" s="3">
        <v>0.245</v>
      </c>
      <c r="H1317" s="3">
        <v>0.26200000000000001</v>
      </c>
      <c r="I1317" s="3">
        <v>0.23300000000000001</v>
      </c>
      <c r="J1317" s="3">
        <v>0.26800000000000002</v>
      </c>
      <c r="K1317" s="3">
        <v>0.26</v>
      </c>
      <c r="L1317" s="3">
        <v>0.221</v>
      </c>
      <c r="M1317" s="3">
        <v>0.19400000000000001</v>
      </c>
      <c r="N1317" s="3">
        <v>0.16500000000000001</v>
      </c>
      <c r="O1317" s="3">
        <v>0.159</v>
      </c>
      <c r="P1317" s="3">
        <v>0.23</v>
      </c>
      <c r="Q1317" s="3">
        <v>0.24099999999999999</v>
      </c>
      <c r="R1317" s="3">
        <v>0.26800000000000002</v>
      </c>
      <c r="S1317" s="3">
        <v>0.20799999999999999</v>
      </c>
    </row>
    <row r="1318" spans="1:19" x14ac:dyDescent="0.25">
      <c r="A1318">
        <v>2009</v>
      </c>
      <c r="B1318">
        <v>209</v>
      </c>
      <c r="C1318" t="s">
        <v>77</v>
      </c>
      <c r="D1318" t="s">
        <v>167</v>
      </c>
      <c r="E1318" s="3">
        <v>0.20300000000000001</v>
      </c>
      <c r="F1318" s="3">
        <v>0.21099999999999999</v>
      </c>
      <c r="G1318" s="3">
        <v>0.19</v>
      </c>
      <c r="H1318" s="3">
        <v>0.21199999999999999</v>
      </c>
      <c r="I1318" s="3">
        <v>0.24</v>
      </c>
      <c r="J1318" s="3">
        <v>0.21099999999999999</v>
      </c>
      <c r="K1318" s="3">
        <v>0.23899999999999999</v>
      </c>
      <c r="L1318" s="3">
        <v>0.28399999999999997</v>
      </c>
      <c r="M1318" s="3">
        <v>0.26900000000000002</v>
      </c>
      <c r="N1318" s="3">
        <v>0.21199999999999999</v>
      </c>
      <c r="O1318" s="3">
        <v>0.183</v>
      </c>
      <c r="P1318" s="3">
        <v>0.246</v>
      </c>
      <c r="Q1318" s="3">
        <v>0.26500000000000001</v>
      </c>
      <c r="R1318" s="3">
        <v>0.27900000000000003</v>
      </c>
      <c r="S1318" s="3">
        <v>0.26300000000000001</v>
      </c>
    </row>
    <row r="1319" spans="1:19" x14ac:dyDescent="0.25">
      <c r="A1319">
        <v>2009</v>
      </c>
      <c r="B1319">
        <v>209</v>
      </c>
      <c r="C1319" t="s">
        <v>77</v>
      </c>
      <c r="D1319" t="s">
        <v>168</v>
      </c>
      <c r="E1319" s="3">
        <v>0.20200000000000001</v>
      </c>
      <c r="F1319" s="3">
        <v>0.20599999999999999</v>
      </c>
      <c r="G1319" s="3">
        <v>0.23499999999999999</v>
      </c>
      <c r="H1319" s="3">
        <v>0.14499999999999999</v>
      </c>
      <c r="I1319" s="3">
        <v>0.14699999999999999</v>
      </c>
      <c r="J1319" s="3">
        <v>0.183</v>
      </c>
      <c r="K1319" s="3">
        <v>0.22900000000000001</v>
      </c>
      <c r="L1319" s="3">
        <v>0.249</v>
      </c>
      <c r="M1319" s="3">
        <v>0.20699999999999999</v>
      </c>
      <c r="N1319" s="3">
        <v>0.19500000000000001</v>
      </c>
      <c r="O1319" s="3">
        <v>0.23599999999999999</v>
      </c>
      <c r="P1319" s="3">
        <v>0.214</v>
      </c>
      <c r="Q1319" s="3">
        <v>0.21199999999999999</v>
      </c>
      <c r="R1319" s="3">
        <v>0.27600000000000002</v>
      </c>
      <c r="S1319" s="3">
        <v>0.26800000000000002</v>
      </c>
    </row>
    <row r="1320" spans="1:19" x14ac:dyDescent="0.25">
      <c r="A1320">
        <v>2009</v>
      </c>
      <c r="B1320">
        <v>209</v>
      </c>
      <c r="C1320" t="s">
        <v>77</v>
      </c>
      <c r="D1320" t="s">
        <v>169</v>
      </c>
      <c r="E1320" s="3">
        <v>0.23</v>
      </c>
      <c r="F1320" s="3">
        <v>0.223</v>
      </c>
      <c r="G1320" s="3">
        <v>0.23300000000000001</v>
      </c>
      <c r="H1320" s="3">
        <v>0.17</v>
      </c>
      <c r="I1320" s="3">
        <v>0.14399999999999999</v>
      </c>
      <c r="J1320" s="3">
        <v>0.17699999999999999</v>
      </c>
      <c r="K1320" s="3">
        <v>0.23599999999999999</v>
      </c>
      <c r="L1320" s="3">
        <v>0.25600000000000001</v>
      </c>
      <c r="M1320" s="3">
        <v>0.255</v>
      </c>
      <c r="N1320" s="3">
        <v>0.25700000000000001</v>
      </c>
      <c r="O1320" s="3">
        <v>0.28399999999999997</v>
      </c>
      <c r="P1320" s="3">
        <v>0.28499999999999998</v>
      </c>
      <c r="Q1320" s="3">
        <v>0.254</v>
      </c>
      <c r="R1320" s="3">
        <v>0.29299999999999998</v>
      </c>
      <c r="S1320" s="3">
        <v>0.27100000000000002</v>
      </c>
    </row>
    <row r="1321" spans="1:19" x14ac:dyDescent="0.25">
      <c r="A1321">
        <v>2009</v>
      </c>
      <c r="B1321">
        <v>209</v>
      </c>
      <c r="C1321" t="s">
        <v>77</v>
      </c>
      <c r="D1321" t="s">
        <v>170</v>
      </c>
      <c r="E1321" s="3">
        <v>0.25</v>
      </c>
      <c r="F1321" s="3">
        <v>0.24399999999999999</v>
      </c>
      <c r="G1321" s="3">
        <v>0.23699999999999999</v>
      </c>
      <c r="H1321" s="3">
        <v>0.22500000000000001</v>
      </c>
      <c r="I1321" s="3">
        <v>0.182</v>
      </c>
      <c r="J1321" s="3">
        <v>0.21099999999999999</v>
      </c>
      <c r="K1321" s="3">
        <v>0.27</v>
      </c>
      <c r="L1321" s="3">
        <v>0.23100000000000001</v>
      </c>
      <c r="M1321" s="3">
        <v>0.2</v>
      </c>
      <c r="N1321" s="3">
        <v>0.188</v>
      </c>
      <c r="O1321" s="3">
        <v>0.23200000000000001</v>
      </c>
      <c r="P1321" s="3">
        <v>0.24099999999999999</v>
      </c>
      <c r="Q1321" s="3">
        <v>0.224</v>
      </c>
      <c r="R1321" s="3">
        <v>0.27600000000000002</v>
      </c>
      <c r="S1321" s="3">
        <v>0.25900000000000001</v>
      </c>
    </row>
    <row r="1322" spans="1:19" x14ac:dyDescent="0.25">
      <c r="A1322">
        <v>2009</v>
      </c>
      <c r="B1322">
        <v>209</v>
      </c>
      <c r="C1322" t="s">
        <v>77</v>
      </c>
      <c r="D1322" t="s">
        <v>171</v>
      </c>
      <c r="E1322" s="3">
        <v>0.20499999999999999</v>
      </c>
      <c r="F1322" s="3">
        <v>0.21</v>
      </c>
      <c r="G1322" s="3">
        <v>0.21099999999999999</v>
      </c>
      <c r="H1322" s="3">
        <v>0.17799999999999999</v>
      </c>
      <c r="I1322" s="3">
        <v>0.2</v>
      </c>
      <c r="J1322" s="3">
        <v>0.252</v>
      </c>
      <c r="K1322" s="3">
        <v>0.27400000000000002</v>
      </c>
      <c r="L1322" s="3">
        <v>0.22600000000000001</v>
      </c>
      <c r="M1322" s="3">
        <v>0.13</v>
      </c>
      <c r="N1322" s="3">
        <v>0.128</v>
      </c>
      <c r="O1322" s="3">
        <v>0.20300000000000001</v>
      </c>
      <c r="P1322" s="3">
        <v>0.255</v>
      </c>
      <c r="Q1322" s="3">
        <v>0.27100000000000002</v>
      </c>
      <c r="R1322" s="3">
        <v>0.27100000000000002</v>
      </c>
      <c r="S1322" s="3">
        <v>0.255</v>
      </c>
    </row>
    <row r="1323" spans="1:19" x14ac:dyDescent="0.25">
      <c r="A1323">
        <v>2009</v>
      </c>
      <c r="B1323">
        <v>209</v>
      </c>
      <c r="C1323" t="s">
        <v>77</v>
      </c>
      <c r="D1323" t="s">
        <v>172</v>
      </c>
      <c r="E1323" s="3">
        <v>0.219</v>
      </c>
      <c r="F1323" s="3">
        <v>0.21099999999999999</v>
      </c>
      <c r="G1323" s="3">
        <v>0.219</v>
      </c>
      <c r="H1323" s="3">
        <v>0.23499999999999999</v>
      </c>
      <c r="I1323" s="3">
        <v>0.21299999999999999</v>
      </c>
      <c r="J1323" s="3">
        <v>0.249</v>
      </c>
      <c r="K1323" s="3">
        <v>0.22500000000000001</v>
      </c>
      <c r="L1323" s="3">
        <v>0.20499999999999999</v>
      </c>
      <c r="M1323" s="3">
        <v>0.14199999999999999</v>
      </c>
      <c r="N1323" s="3">
        <v>0.16300000000000001</v>
      </c>
      <c r="O1323" s="3">
        <v>0.161</v>
      </c>
      <c r="P1323" s="3">
        <v>0.183</v>
      </c>
      <c r="Q1323" s="3">
        <v>0.20799999999999999</v>
      </c>
      <c r="R1323" s="3">
        <v>0.23899999999999999</v>
      </c>
      <c r="S1323" s="3">
        <v>0.246</v>
      </c>
    </row>
    <row r="1324" spans="1:19" x14ac:dyDescent="0.25">
      <c r="A1324">
        <v>2009</v>
      </c>
      <c r="B1324">
        <v>209</v>
      </c>
      <c r="C1324" t="s">
        <v>77</v>
      </c>
      <c r="D1324" t="s">
        <v>173</v>
      </c>
      <c r="E1324" s="3">
        <v>0.23799999999999999</v>
      </c>
      <c r="F1324" s="3">
        <v>0.21299999999999999</v>
      </c>
      <c r="G1324" s="3">
        <v>0.22900000000000001</v>
      </c>
      <c r="H1324" s="3">
        <v>0.20899999999999999</v>
      </c>
      <c r="I1324" s="3">
        <v>0.189</v>
      </c>
      <c r="J1324" s="3">
        <v>0.216</v>
      </c>
      <c r="K1324" s="3">
        <v>0.255</v>
      </c>
      <c r="L1324" s="3">
        <v>0.246</v>
      </c>
      <c r="M1324" s="3">
        <v>0.17399999999999999</v>
      </c>
      <c r="N1324" s="3">
        <v>0.153</v>
      </c>
      <c r="O1324" s="3">
        <v>0.18</v>
      </c>
      <c r="P1324" s="3">
        <v>0.23300000000000001</v>
      </c>
      <c r="Q1324" s="3">
        <v>0.215</v>
      </c>
      <c r="R1324" s="3">
        <v>0.26200000000000001</v>
      </c>
      <c r="S1324" s="3">
        <v>0.23899999999999999</v>
      </c>
    </row>
    <row r="1325" spans="1:19" x14ac:dyDescent="0.25">
      <c r="A1325">
        <v>2009</v>
      </c>
      <c r="B1325">
        <v>210</v>
      </c>
      <c r="C1325" t="s">
        <v>77</v>
      </c>
      <c r="D1325" t="s">
        <v>104</v>
      </c>
      <c r="E1325" s="3">
        <v>0.24199999999999999</v>
      </c>
      <c r="F1325" s="3">
        <v>0.23799999999999999</v>
      </c>
      <c r="G1325" s="3">
        <v>0.23</v>
      </c>
      <c r="H1325" s="3">
        <v>0.221</v>
      </c>
      <c r="I1325" s="3">
        <v>0.192</v>
      </c>
      <c r="J1325" s="3">
        <v>0.20799999999999999</v>
      </c>
      <c r="K1325" s="3">
        <v>0.219</v>
      </c>
      <c r="L1325" s="3">
        <v>0.19900000000000001</v>
      </c>
      <c r="M1325" s="3">
        <v>0.21299999999999999</v>
      </c>
      <c r="N1325" s="3">
        <v>0.218</v>
      </c>
      <c r="O1325" s="3">
        <v>0.185</v>
      </c>
      <c r="P1325" s="3">
        <v>0.214</v>
      </c>
      <c r="Q1325" s="3">
        <v>0.20499999999999999</v>
      </c>
      <c r="R1325" s="3">
        <v>0.216</v>
      </c>
      <c r="S1325" s="3">
        <v>0.215</v>
      </c>
    </row>
    <row r="1326" spans="1:19" x14ac:dyDescent="0.25">
      <c r="A1326">
        <v>2009</v>
      </c>
      <c r="B1326">
        <v>210</v>
      </c>
      <c r="C1326" t="s">
        <v>77</v>
      </c>
      <c r="D1326" t="s">
        <v>105</v>
      </c>
      <c r="E1326" s="3">
        <v>0.26</v>
      </c>
      <c r="F1326" s="3">
        <v>0.254</v>
      </c>
      <c r="G1326" s="3">
        <v>0.248</v>
      </c>
      <c r="H1326" s="3">
        <v>0.24399999999999999</v>
      </c>
      <c r="I1326" s="3">
        <v>0.28399999999999997</v>
      </c>
      <c r="J1326" s="3">
        <v>0.246</v>
      </c>
      <c r="K1326" s="3">
        <v>0.224</v>
      </c>
      <c r="L1326" s="3">
        <v>0.23899999999999999</v>
      </c>
      <c r="M1326" s="3">
        <v>0.25700000000000001</v>
      </c>
      <c r="N1326" s="3">
        <v>0.26500000000000001</v>
      </c>
      <c r="O1326" s="3">
        <v>0.28899999999999998</v>
      </c>
      <c r="P1326" s="3">
        <v>0.25700000000000001</v>
      </c>
      <c r="Q1326" s="3">
        <v>0.24399999999999999</v>
      </c>
      <c r="R1326" s="3">
        <v>0.24299999999999999</v>
      </c>
      <c r="S1326" s="3">
        <v>0.24199999999999999</v>
      </c>
    </row>
    <row r="1327" spans="1:19" x14ac:dyDescent="0.25">
      <c r="A1327">
        <v>2009</v>
      </c>
      <c r="B1327">
        <v>210</v>
      </c>
      <c r="C1327" t="s">
        <v>77</v>
      </c>
      <c r="D1327" t="s">
        <v>106</v>
      </c>
      <c r="E1327" s="3">
        <v>0.23899999999999999</v>
      </c>
      <c r="F1327" s="3">
        <v>0.23200000000000001</v>
      </c>
      <c r="G1327" s="3">
        <v>0.21299999999999999</v>
      </c>
      <c r="H1327" s="3">
        <v>0.21099999999999999</v>
      </c>
      <c r="I1327" s="3">
        <v>0.23599999999999999</v>
      </c>
      <c r="J1327" s="3">
        <v>0.245</v>
      </c>
      <c r="K1327" s="3">
        <v>0.245</v>
      </c>
      <c r="L1327" s="3">
        <v>0.24399999999999999</v>
      </c>
      <c r="M1327" s="3">
        <v>0.23400000000000001</v>
      </c>
      <c r="N1327" s="3">
        <v>0.33100000000000002</v>
      </c>
      <c r="O1327" s="3">
        <v>0.34899999999999998</v>
      </c>
      <c r="P1327" s="3">
        <v>0.22600000000000001</v>
      </c>
      <c r="Q1327" s="3">
        <v>0.20300000000000001</v>
      </c>
      <c r="R1327" s="3">
        <v>0.23400000000000001</v>
      </c>
      <c r="S1327" s="3">
        <v>0.221</v>
      </c>
    </row>
    <row r="1328" spans="1:19" x14ac:dyDescent="0.25">
      <c r="A1328">
        <v>2009</v>
      </c>
      <c r="B1328">
        <v>210</v>
      </c>
      <c r="C1328" t="s">
        <v>77</v>
      </c>
      <c r="D1328" t="s">
        <v>107</v>
      </c>
      <c r="E1328" s="3">
        <v>0.27300000000000002</v>
      </c>
      <c r="F1328" s="3">
        <v>0.255</v>
      </c>
      <c r="G1328" s="3">
        <v>0.26400000000000001</v>
      </c>
      <c r="H1328" s="3">
        <v>0.254</v>
      </c>
      <c r="I1328" s="3">
        <v>0.28899999999999998</v>
      </c>
      <c r="J1328" s="3">
        <v>0.29699999999999999</v>
      </c>
      <c r="K1328" s="3">
        <v>0.27200000000000002</v>
      </c>
      <c r="L1328" s="3">
        <v>0.23499999999999999</v>
      </c>
      <c r="M1328" s="3">
        <v>0.23100000000000001</v>
      </c>
      <c r="N1328" s="3">
        <v>0.255</v>
      </c>
      <c r="O1328" s="3">
        <v>0.27100000000000002</v>
      </c>
      <c r="P1328" s="3">
        <v>0.23100000000000001</v>
      </c>
      <c r="Q1328" s="3">
        <v>0.20799999999999999</v>
      </c>
      <c r="R1328" s="3">
        <v>0.19500000000000001</v>
      </c>
      <c r="S1328" s="3">
        <v>0.215</v>
      </c>
    </row>
    <row r="1329" spans="1:19" x14ac:dyDescent="0.25">
      <c r="A1329">
        <v>2009</v>
      </c>
      <c r="B1329">
        <v>210</v>
      </c>
      <c r="C1329" t="s">
        <v>77</v>
      </c>
      <c r="D1329" t="s">
        <v>108</v>
      </c>
      <c r="E1329" s="3">
        <v>0.24</v>
      </c>
      <c r="F1329" s="3">
        <v>0.249</v>
      </c>
      <c r="G1329" s="3">
        <v>0.24</v>
      </c>
      <c r="H1329" s="3">
        <v>0.246</v>
      </c>
      <c r="I1329" s="3">
        <v>0.27100000000000002</v>
      </c>
      <c r="J1329" s="3">
        <v>0.255</v>
      </c>
      <c r="K1329" s="3">
        <v>0.26</v>
      </c>
      <c r="L1329" s="3">
        <v>0.23699999999999999</v>
      </c>
      <c r="M1329" s="3">
        <v>0.22800000000000001</v>
      </c>
      <c r="N1329" s="3">
        <v>0.14599999999999999</v>
      </c>
      <c r="O1329" s="3">
        <v>0.193</v>
      </c>
      <c r="P1329" s="3">
        <v>0.19400000000000001</v>
      </c>
      <c r="Q1329" s="3">
        <v>0.23899999999999999</v>
      </c>
      <c r="R1329" s="3">
        <v>0.26400000000000001</v>
      </c>
      <c r="S1329" s="3">
        <v>0.245</v>
      </c>
    </row>
    <row r="1330" spans="1:19" x14ac:dyDescent="0.25">
      <c r="A1330">
        <v>2009</v>
      </c>
      <c r="B1330">
        <v>210</v>
      </c>
      <c r="C1330" t="s">
        <v>77</v>
      </c>
      <c r="D1330" t="s">
        <v>109</v>
      </c>
      <c r="E1330" s="3">
        <v>0.24099999999999999</v>
      </c>
      <c r="F1330" s="3">
        <v>0.22800000000000001</v>
      </c>
      <c r="G1330" s="3">
        <v>0.254</v>
      </c>
      <c r="H1330" s="3">
        <v>0.26300000000000001</v>
      </c>
      <c r="I1330" s="3">
        <v>0.23</v>
      </c>
      <c r="J1330" s="3">
        <v>0.246</v>
      </c>
      <c r="K1330" s="3">
        <v>0.249</v>
      </c>
      <c r="L1330" s="3">
        <v>0.22600000000000001</v>
      </c>
      <c r="M1330" s="3">
        <v>0.21199999999999999</v>
      </c>
      <c r="N1330" s="3">
        <v>0.219</v>
      </c>
      <c r="O1330" s="3">
        <v>0.215</v>
      </c>
      <c r="P1330" s="3">
        <v>0.21</v>
      </c>
      <c r="Q1330" s="3">
        <v>0.193</v>
      </c>
      <c r="R1330" s="3">
        <v>0.18</v>
      </c>
      <c r="S1330" s="3">
        <v>0.20899999999999999</v>
      </c>
    </row>
    <row r="1331" spans="1:19" x14ac:dyDescent="0.25">
      <c r="A1331">
        <v>2009</v>
      </c>
      <c r="B1331">
        <v>210</v>
      </c>
      <c r="C1331" t="s">
        <v>77</v>
      </c>
      <c r="D1331" t="s">
        <v>110</v>
      </c>
      <c r="E1331" s="3">
        <v>0.20699999999999999</v>
      </c>
      <c r="F1331" s="3">
        <v>0.217</v>
      </c>
      <c r="G1331" s="3">
        <v>0.251</v>
      </c>
      <c r="H1331" s="3">
        <v>0.222</v>
      </c>
      <c r="I1331" s="3">
        <v>0.23100000000000001</v>
      </c>
      <c r="J1331" s="3">
        <v>0.24</v>
      </c>
      <c r="K1331" s="3">
        <v>0.23499999999999999</v>
      </c>
      <c r="L1331" s="3">
        <v>0.252</v>
      </c>
      <c r="M1331" s="3">
        <v>0.17</v>
      </c>
      <c r="N1331" s="3">
        <v>0.11799999999999999</v>
      </c>
      <c r="O1331" s="3">
        <v>0.156</v>
      </c>
      <c r="P1331" s="3">
        <v>0.214</v>
      </c>
      <c r="Q1331" s="3">
        <v>0.255</v>
      </c>
      <c r="R1331" s="3">
        <v>0.251</v>
      </c>
      <c r="S1331" s="3">
        <v>0.247</v>
      </c>
    </row>
    <row r="1332" spans="1:19" x14ac:dyDescent="0.25">
      <c r="A1332">
        <v>2009</v>
      </c>
      <c r="B1332">
        <v>210</v>
      </c>
      <c r="C1332" t="s">
        <v>77</v>
      </c>
      <c r="D1332" t="s">
        <v>125</v>
      </c>
      <c r="E1332" s="3">
        <v>0.22600000000000001</v>
      </c>
      <c r="F1332" s="3">
        <v>0.26600000000000001</v>
      </c>
      <c r="G1332" s="3">
        <v>0.253</v>
      </c>
      <c r="H1332" s="3">
        <v>0.23499999999999999</v>
      </c>
      <c r="I1332" s="3">
        <v>0.22500000000000001</v>
      </c>
      <c r="J1332" s="3">
        <v>0.22700000000000001</v>
      </c>
      <c r="K1332" s="3">
        <v>0.23200000000000001</v>
      </c>
      <c r="L1332" s="3">
        <v>0.24099999999999999</v>
      </c>
      <c r="M1332" s="3">
        <v>0.21199999999999999</v>
      </c>
      <c r="N1332" s="3">
        <v>0.222</v>
      </c>
      <c r="O1332" s="3">
        <v>0.23799999999999999</v>
      </c>
      <c r="P1332" s="3">
        <v>0.26600000000000001</v>
      </c>
      <c r="Q1332" s="3">
        <v>0.28299999999999997</v>
      </c>
      <c r="R1332" s="3">
        <v>0.221</v>
      </c>
      <c r="S1332" s="3">
        <v>0.21</v>
      </c>
    </row>
    <row r="1333" spans="1:19" x14ac:dyDescent="0.25">
      <c r="A1333">
        <v>2009</v>
      </c>
      <c r="B1333">
        <v>210</v>
      </c>
      <c r="C1333" t="s">
        <v>77</v>
      </c>
      <c r="D1333" t="s">
        <v>126</v>
      </c>
      <c r="E1333" s="3">
        <v>0.20599999999999999</v>
      </c>
      <c r="F1333" s="3">
        <v>0.222</v>
      </c>
      <c r="G1333" s="3">
        <v>0.23100000000000001</v>
      </c>
      <c r="H1333" s="3">
        <v>0.22700000000000001</v>
      </c>
      <c r="I1333" s="3">
        <v>0.251</v>
      </c>
      <c r="J1333" s="3">
        <v>0.28399999999999997</v>
      </c>
      <c r="K1333" s="3">
        <v>0.27</v>
      </c>
      <c r="L1333" s="3">
        <v>0.25</v>
      </c>
      <c r="M1333" s="3">
        <v>0.23899999999999999</v>
      </c>
      <c r="N1333" s="3">
        <v>0.26900000000000002</v>
      </c>
      <c r="O1333" s="3">
        <v>0.28699999999999998</v>
      </c>
      <c r="P1333" s="3">
        <v>0.254</v>
      </c>
      <c r="Q1333" s="3">
        <v>0.23300000000000001</v>
      </c>
      <c r="R1333" s="3">
        <v>0.254</v>
      </c>
      <c r="S1333" s="3">
        <v>0.219</v>
      </c>
    </row>
    <row r="1334" spans="1:19" x14ac:dyDescent="0.25">
      <c r="A1334">
        <v>2009</v>
      </c>
      <c r="B1334">
        <v>210</v>
      </c>
      <c r="C1334" t="s">
        <v>77</v>
      </c>
      <c r="D1334" t="s">
        <v>127</v>
      </c>
      <c r="E1334" s="3">
        <v>0.10100000000000001</v>
      </c>
      <c r="F1334" s="3">
        <v>0.14199999999999999</v>
      </c>
      <c r="G1334" s="3">
        <v>0.19900000000000001</v>
      </c>
      <c r="H1334" s="3">
        <v>0.23799999999999999</v>
      </c>
      <c r="I1334" s="3">
        <v>0.215</v>
      </c>
      <c r="J1334" s="3">
        <v>0.24199999999999999</v>
      </c>
      <c r="K1334" s="3">
        <v>0.26600000000000001</v>
      </c>
      <c r="L1334" s="3">
        <v>0.26500000000000001</v>
      </c>
      <c r="M1334" s="3">
        <v>0.27</v>
      </c>
      <c r="N1334" s="3">
        <v>0.26200000000000001</v>
      </c>
      <c r="O1334" s="3">
        <v>0.29299999999999998</v>
      </c>
      <c r="P1334" s="3">
        <v>0.28599999999999998</v>
      </c>
      <c r="Q1334" s="3">
        <v>0.24</v>
      </c>
      <c r="R1334" s="3">
        <v>0.247</v>
      </c>
      <c r="S1334" s="3">
        <v>0.24099999999999999</v>
      </c>
    </row>
    <row r="1335" spans="1:19" x14ac:dyDescent="0.25">
      <c r="A1335">
        <v>2009</v>
      </c>
      <c r="B1335">
        <v>210</v>
      </c>
      <c r="C1335" t="s">
        <v>77</v>
      </c>
      <c r="D1335" t="s">
        <v>128</v>
      </c>
      <c r="E1335" s="3">
        <v>0.189</v>
      </c>
      <c r="F1335" s="3">
        <v>0.19</v>
      </c>
      <c r="G1335" s="3">
        <v>0.19800000000000001</v>
      </c>
      <c r="H1335" s="3">
        <v>0.20499999999999999</v>
      </c>
      <c r="I1335" s="3">
        <v>0.19400000000000001</v>
      </c>
      <c r="J1335" s="3">
        <v>0.189</v>
      </c>
      <c r="K1335" s="3">
        <v>0.20499999999999999</v>
      </c>
      <c r="L1335" s="3">
        <v>0.23200000000000001</v>
      </c>
      <c r="M1335" s="3">
        <v>0.22800000000000001</v>
      </c>
      <c r="N1335" s="3">
        <v>0.22500000000000001</v>
      </c>
      <c r="O1335" s="3">
        <v>0.24199999999999999</v>
      </c>
      <c r="P1335" s="3">
        <v>0.248</v>
      </c>
      <c r="Q1335" s="3">
        <v>0.27800000000000002</v>
      </c>
      <c r="R1335" s="3">
        <v>0.24199999999999999</v>
      </c>
      <c r="S1335" s="3">
        <v>0.23</v>
      </c>
    </row>
    <row r="1336" spans="1:19" x14ac:dyDescent="0.25">
      <c r="A1336">
        <v>2009</v>
      </c>
      <c r="B1336">
        <v>210</v>
      </c>
      <c r="C1336" t="s">
        <v>77</v>
      </c>
      <c r="D1336" t="s">
        <v>129</v>
      </c>
      <c r="E1336" s="3">
        <v>0.16500000000000001</v>
      </c>
      <c r="F1336" s="3">
        <v>0.18</v>
      </c>
      <c r="G1336" s="3">
        <v>0.182</v>
      </c>
      <c r="H1336" s="3">
        <v>0.183</v>
      </c>
      <c r="I1336" s="3">
        <v>0.185</v>
      </c>
      <c r="J1336" s="3">
        <v>0.19700000000000001</v>
      </c>
      <c r="K1336" s="3">
        <v>0.215</v>
      </c>
      <c r="L1336" s="3">
        <v>0.25</v>
      </c>
      <c r="M1336" s="3">
        <v>0.26400000000000001</v>
      </c>
      <c r="N1336" s="3">
        <v>0.27500000000000002</v>
      </c>
      <c r="O1336" s="3">
        <v>0.26</v>
      </c>
      <c r="P1336" s="3">
        <v>0.26200000000000001</v>
      </c>
      <c r="Q1336" s="3">
        <v>0.27500000000000002</v>
      </c>
      <c r="R1336" s="3">
        <v>0.249</v>
      </c>
      <c r="S1336" s="3">
        <v>0.23400000000000001</v>
      </c>
    </row>
    <row r="1337" spans="1:19" x14ac:dyDescent="0.25">
      <c r="A1337">
        <v>2009</v>
      </c>
      <c r="B1337">
        <v>210</v>
      </c>
      <c r="C1337" t="s">
        <v>77</v>
      </c>
      <c r="D1337" t="s">
        <v>130</v>
      </c>
      <c r="E1337" s="3">
        <v>0.23</v>
      </c>
      <c r="F1337" s="3">
        <v>0.22500000000000001</v>
      </c>
      <c r="G1337" s="3">
        <v>0.249</v>
      </c>
      <c r="H1337" s="3">
        <v>0.26300000000000001</v>
      </c>
      <c r="I1337" s="3">
        <v>0.24</v>
      </c>
      <c r="J1337" s="3">
        <v>0.23</v>
      </c>
      <c r="K1337" s="3">
        <v>0.23400000000000001</v>
      </c>
      <c r="L1337" s="3">
        <v>0.20200000000000001</v>
      </c>
      <c r="M1337" s="3">
        <v>0.2</v>
      </c>
      <c r="N1337" s="3">
        <v>0.22500000000000001</v>
      </c>
      <c r="O1337" s="3">
        <v>0.24</v>
      </c>
      <c r="P1337" s="3">
        <v>0.25700000000000001</v>
      </c>
      <c r="Q1337" s="3">
        <v>0.28000000000000003</v>
      </c>
      <c r="R1337" s="3">
        <v>0.24299999999999999</v>
      </c>
      <c r="S1337" s="3">
        <v>0.219</v>
      </c>
    </row>
    <row r="1338" spans="1:19" x14ac:dyDescent="0.25">
      <c r="A1338">
        <v>2009</v>
      </c>
      <c r="B1338">
        <v>210</v>
      </c>
      <c r="C1338" t="s">
        <v>77</v>
      </c>
      <c r="D1338" t="s">
        <v>131</v>
      </c>
      <c r="E1338" s="3">
        <v>0.14699999999999999</v>
      </c>
      <c r="F1338" s="3">
        <v>0.152</v>
      </c>
      <c r="G1338" s="3">
        <v>0.22800000000000001</v>
      </c>
      <c r="H1338" s="3">
        <v>0.20899999999999999</v>
      </c>
      <c r="I1338" s="3">
        <v>0.224</v>
      </c>
      <c r="J1338" s="3">
        <v>0.22600000000000001</v>
      </c>
      <c r="K1338" s="3">
        <v>0.215</v>
      </c>
      <c r="L1338" s="3">
        <v>0.22900000000000001</v>
      </c>
      <c r="M1338" s="3">
        <v>0.20499999999999999</v>
      </c>
      <c r="N1338" s="3">
        <v>0.18099999999999999</v>
      </c>
      <c r="O1338" s="3">
        <v>0.152</v>
      </c>
      <c r="P1338" s="3">
        <v>0.20899999999999999</v>
      </c>
      <c r="Q1338" s="3">
        <v>0.249</v>
      </c>
      <c r="R1338" s="3">
        <v>0.252</v>
      </c>
      <c r="S1338" s="3">
        <v>0.245</v>
      </c>
    </row>
    <row r="1339" spans="1:19" x14ac:dyDescent="0.25">
      <c r="A1339">
        <v>2009</v>
      </c>
      <c r="B1339">
        <v>210</v>
      </c>
      <c r="C1339" t="s">
        <v>77</v>
      </c>
      <c r="D1339" t="s">
        <v>160</v>
      </c>
      <c r="E1339" s="3">
        <v>0.22600000000000001</v>
      </c>
      <c r="F1339" s="3">
        <v>0.18099999999999999</v>
      </c>
      <c r="G1339" s="3">
        <v>0.21199999999999999</v>
      </c>
      <c r="H1339" s="3">
        <v>0.23699999999999999</v>
      </c>
      <c r="I1339" s="3">
        <v>0.25700000000000001</v>
      </c>
      <c r="J1339" s="3">
        <v>0.22600000000000001</v>
      </c>
      <c r="K1339" s="3">
        <v>0.21299999999999999</v>
      </c>
      <c r="L1339" s="3">
        <v>0.224</v>
      </c>
      <c r="M1339" s="3">
        <v>0.19900000000000001</v>
      </c>
      <c r="N1339" s="3">
        <v>0.192</v>
      </c>
      <c r="O1339" s="3">
        <v>0.189</v>
      </c>
      <c r="P1339" s="3">
        <v>0.22500000000000001</v>
      </c>
      <c r="Q1339" s="3">
        <v>0.29899999999999999</v>
      </c>
      <c r="R1339" s="3">
        <v>0.29899999999999999</v>
      </c>
      <c r="S1339" s="3">
        <v>0.29099999999999998</v>
      </c>
    </row>
    <row r="1340" spans="1:19" x14ac:dyDescent="0.25">
      <c r="A1340">
        <v>2009</v>
      </c>
      <c r="B1340">
        <v>210</v>
      </c>
      <c r="C1340" t="s">
        <v>77</v>
      </c>
      <c r="D1340" t="s">
        <v>161</v>
      </c>
      <c r="E1340" s="3">
        <v>0.253</v>
      </c>
      <c r="F1340" s="3">
        <v>0.224</v>
      </c>
      <c r="G1340" s="3">
        <v>0.23</v>
      </c>
      <c r="H1340" s="3">
        <v>0.245</v>
      </c>
      <c r="I1340" s="3">
        <v>0.183</v>
      </c>
      <c r="J1340" s="3">
        <v>0.23300000000000001</v>
      </c>
      <c r="K1340" s="3">
        <v>0.28100000000000003</v>
      </c>
      <c r="L1340" s="3">
        <v>0.23799999999999999</v>
      </c>
      <c r="M1340" s="3">
        <v>0.22800000000000001</v>
      </c>
      <c r="N1340" s="3">
        <v>0.251</v>
      </c>
      <c r="O1340" s="3">
        <v>0.25900000000000001</v>
      </c>
      <c r="P1340" s="3">
        <v>0.28199999999999997</v>
      </c>
      <c r="Q1340" s="3">
        <v>0.308</v>
      </c>
      <c r="R1340" s="3">
        <v>0.28599999999999998</v>
      </c>
      <c r="S1340" s="3">
        <v>0.26600000000000001</v>
      </c>
    </row>
    <row r="1341" spans="1:19" x14ac:dyDescent="0.25">
      <c r="A1341">
        <v>2009</v>
      </c>
      <c r="B1341">
        <v>210</v>
      </c>
      <c r="C1341" t="s">
        <v>77</v>
      </c>
      <c r="D1341" t="s">
        <v>162</v>
      </c>
      <c r="E1341" s="3">
        <v>0.2</v>
      </c>
      <c r="F1341" s="3">
        <v>0.20200000000000001</v>
      </c>
      <c r="G1341" s="3">
        <v>0.20899999999999999</v>
      </c>
      <c r="H1341" s="3">
        <v>0.254</v>
      </c>
      <c r="I1341" s="3">
        <v>0.21299999999999999</v>
      </c>
      <c r="J1341" s="3">
        <v>0.252</v>
      </c>
      <c r="K1341" s="3">
        <v>0.28999999999999998</v>
      </c>
      <c r="L1341" s="3">
        <v>0.30099999999999999</v>
      </c>
      <c r="M1341" s="3">
        <v>0.29799999999999999</v>
      </c>
      <c r="N1341" s="3">
        <v>0.30099999999999999</v>
      </c>
      <c r="O1341" s="3">
        <v>0.28799999999999998</v>
      </c>
      <c r="P1341" s="3">
        <v>0.245</v>
      </c>
      <c r="Q1341" s="3">
        <v>0.23799999999999999</v>
      </c>
      <c r="R1341" s="3">
        <v>0.27600000000000002</v>
      </c>
      <c r="S1341" s="3">
        <v>0.27</v>
      </c>
    </row>
    <row r="1342" spans="1:19" x14ac:dyDescent="0.25">
      <c r="A1342">
        <v>2009</v>
      </c>
      <c r="B1342">
        <v>210</v>
      </c>
      <c r="C1342" t="s">
        <v>77</v>
      </c>
      <c r="D1342" t="s">
        <v>163</v>
      </c>
      <c r="E1342" s="3">
        <v>0.20200000000000001</v>
      </c>
      <c r="F1342" s="3">
        <v>0.19600000000000001</v>
      </c>
      <c r="G1342" s="3">
        <v>0.219</v>
      </c>
      <c r="H1342" s="3">
        <v>0.25</v>
      </c>
      <c r="I1342" s="3">
        <v>0.20499999999999999</v>
      </c>
      <c r="J1342" s="3">
        <v>0.2</v>
      </c>
      <c r="K1342" s="3">
        <v>0.245</v>
      </c>
      <c r="L1342" s="3">
        <v>0.28299999999999997</v>
      </c>
      <c r="M1342" s="3">
        <v>0.23599999999999999</v>
      </c>
      <c r="N1342" s="3">
        <v>0.22800000000000001</v>
      </c>
      <c r="O1342" s="3">
        <v>0.29099999999999998</v>
      </c>
      <c r="P1342" s="3">
        <v>0.308</v>
      </c>
      <c r="Q1342" s="3">
        <v>0.29399999999999998</v>
      </c>
      <c r="R1342" s="3">
        <v>0.28499999999999998</v>
      </c>
      <c r="S1342" s="3">
        <v>0.27500000000000002</v>
      </c>
    </row>
    <row r="1343" spans="1:19" x14ac:dyDescent="0.25">
      <c r="A1343">
        <v>2009</v>
      </c>
      <c r="B1343">
        <v>210</v>
      </c>
      <c r="C1343" t="s">
        <v>77</v>
      </c>
      <c r="D1343" t="s">
        <v>164</v>
      </c>
      <c r="E1343" s="3">
        <v>0.23499999999999999</v>
      </c>
      <c r="F1343" s="3">
        <v>0.23499999999999999</v>
      </c>
      <c r="G1343" s="3">
        <v>0.255</v>
      </c>
      <c r="H1343" s="3">
        <v>0.24</v>
      </c>
      <c r="I1343" s="3">
        <v>0.217</v>
      </c>
      <c r="J1343" s="3">
        <v>0.22600000000000001</v>
      </c>
      <c r="K1343" s="3">
        <v>0.193</v>
      </c>
      <c r="L1343" s="3">
        <v>0.18</v>
      </c>
      <c r="M1343" s="3">
        <v>0.187</v>
      </c>
      <c r="N1343" s="3">
        <v>0.219</v>
      </c>
      <c r="O1343" s="3">
        <v>0.23300000000000001</v>
      </c>
      <c r="P1343" s="3">
        <v>0.23499999999999999</v>
      </c>
      <c r="Q1343" s="3">
        <v>0.23899999999999999</v>
      </c>
      <c r="R1343" s="3">
        <v>0.27800000000000002</v>
      </c>
      <c r="S1343" s="3">
        <v>0.26400000000000001</v>
      </c>
    </row>
    <row r="1344" spans="1:19" x14ac:dyDescent="0.25">
      <c r="A1344">
        <v>2009</v>
      </c>
      <c r="B1344">
        <v>210</v>
      </c>
      <c r="C1344" t="s">
        <v>77</v>
      </c>
      <c r="D1344" t="s">
        <v>165</v>
      </c>
      <c r="E1344" s="3">
        <v>0.215</v>
      </c>
      <c r="F1344" s="3">
        <v>0.20699999999999999</v>
      </c>
      <c r="G1344" s="3">
        <v>0.23899999999999999</v>
      </c>
      <c r="H1344" s="3">
        <v>0.17100000000000001</v>
      </c>
      <c r="I1344" s="3">
        <v>0.16600000000000001</v>
      </c>
      <c r="J1344" s="3">
        <v>0.21199999999999999</v>
      </c>
      <c r="K1344" s="3">
        <v>0.22900000000000001</v>
      </c>
      <c r="L1344" s="3">
        <v>0.13700000000000001</v>
      </c>
      <c r="M1344" s="3">
        <v>0.192</v>
      </c>
      <c r="N1344" s="3">
        <v>0.25</v>
      </c>
      <c r="O1344" s="3">
        <v>0.23899999999999999</v>
      </c>
      <c r="P1344" s="3">
        <v>0.26900000000000002</v>
      </c>
      <c r="Q1344" s="3">
        <v>0.246</v>
      </c>
      <c r="R1344" s="3">
        <v>0.27400000000000002</v>
      </c>
      <c r="S1344" s="3">
        <v>0.25</v>
      </c>
    </row>
    <row r="1345" spans="1:19" x14ac:dyDescent="0.25">
      <c r="A1345">
        <v>2009</v>
      </c>
      <c r="B1345">
        <v>210</v>
      </c>
      <c r="C1345" t="s">
        <v>77</v>
      </c>
      <c r="D1345" t="s">
        <v>166</v>
      </c>
      <c r="E1345" s="3">
        <v>0.215</v>
      </c>
      <c r="F1345" s="3">
        <v>0.20399999999999999</v>
      </c>
      <c r="G1345" s="3">
        <v>0.24099999999999999</v>
      </c>
      <c r="H1345" s="3">
        <v>0.21099999999999999</v>
      </c>
      <c r="I1345" s="3">
        <v>0.20899999999999999</v>
      </c>
      <c r="J1345" s="3">
        <v>0.23699999999999999</v>
      </c>
      <c r="K1345" s="3">
        <v>0.191</v>
      </c>
      <c r="L1345" s="3">
        <v>0.20399999999999999</v>
      </c>
      <c r="M1345" s="3">
        <v>0.17599999999999999</v>
      </c>
      <c r="N1345" s="3">
        <v>0.156</v>
      </c>
      <c r="O1345" s="3">
        <v>0.17399999999999999</v>
      </c>
      <c r="P1345" s="3">
        <v>0.19400000000000001</v>
      </c>
      <c r="Q1345" s="3">
        <v>0.222</v>
      </c>
      <c r="R1345" s="3">
        <v>0.25900000000000001</v>
      </c>
      <c r="S1345" s="3">
        <v>0.251</v>
      </c>
    </row>
    <row r="1346" spans="1:19" x14ac:dyDescent="0.25">
      <c r="A1346">
        <v>2009</v>
      </c>
      <c r="B1346">
        <v>210</v>
      </c>
      <c r="C1346" t="s">
        <v>77</v>
      </c>
      <c r="D1346" t="s">
        <v>174</v>
      </c>
      <c r="E1346" s="3">
        <v>0.215</v>
      </c>
      <c r="F1346" s="3">
        <v>0.21</v>
      </c>
      <c r="G1346" s="3">
        <v>0.20300000000000001</v>
      </c>
      <c r="H1346" s="3">
        <v>0.223</v>
      </c>
      <c r="I1346" s="3">
        <v>0.185</v>
      </c>
      <c r="J1346" s="3">
        <v>0.23300000000000001</v>
      </c>
      <c r="K1346" s="3">
        <v>0.249</v>
      </c>
      <c r="L1346" s="3">
        <v>0.26400000000000001</v>
      </c>
      <c r="M1346" s="3">
        <v>0.27</v>
      </c>
      <c r="N1346" s="3">
        <v>0.253</v>
      </c>
      <c r="O1346" s="3">
        <v>0.23</v>
      </c>
      <c r="P1346" s="3">
        <v>0.217</v>
      </c>
      <c r="Q1346" s="3">
        <v>0.219</v>
      </c>
      <c r="R1346" s="3">
        <v>0.28100000000000003</v>
      </c>
      <c r="S1346" s="3">
        <v>0.28000000000000003</v>
      </c>
    </row>
    <row r="1347" spans="1:19" x14ac:dyDescent="0.25">
      <c r="A1347">
        <v>2009</v>
      </c>
      <c r="B1347">
        <v>210</v>
      </c>
      <c r="C1347" t="s">
        <v>77</v>
      </c>
      <c r="D1347" t="s">
        <v>175</v>
      </c>
      <c r="E1347" s="3">
        <v>0.193</v>
      </c>
      <c r="F1347" s="3">
        <v>0.19800000000000001</v>
      </c>
      <c r="G1347" s="3">
        <v>0.216</v>
      </c>
      <c r="H1347" s="3">
        <v>0.23799999999999999</v>
      </c>
      <c r="I1347" s="3">
        <v>0.26300000000000001</v>
      </c>
      <c r="J1347" s="3">
        <v>0.19600000000000001</v>
      </c>
      <c r="K1347" s="3">
        <v>0.23899999999999999</v>
      </c>
      <c r="L1347" s="3">
        <v>0.245</v>
      </c>
      <c r="M1347" s="3">
        <v>0.254</v>
      </c>
      <c r="N1347" s="3">
        <v>0.26600000000000001</v>
      </c>
      <c r="O1347" s="3">
        <v>0.26800000000000002</v>
      </c>
      <c r="P1347" s="3">
        <v>0.251</v>
      </c>
      <c r="Q1347" s="3">
        <v>0.24099999999999999</v>
      </c>
      <c r="R1347" s="3">
        <v>0.29199999999999998</v>
      </c>
      <c r="S1347" s="3">
        <v>0.28999999999999998</v>
      </c>
    </row>
    <row r="1348" spans="1:19" x14ac:dyDescent="0.25">
      <c r="A1348">
        <v>2009</v>
      </c>
      <c r="B1348">
        <v>210</v>
      </c>
      <c r="C1348" t="s">
        <v>77</v>
      </c>
      <c r="D1348" t="s">
        <v>176</v>
      </c>
      <c r="E1348" s="3">
        <v>0.26200000000000001</v>
      </c>
      <c r="F1348" s="3">
        <v>0.254</v>
      </c>
      <c r="G1348" s="3">
        <v>0.28000000000000003</v>
      </c>
      <c r="H1348" s="3">
        <v>0.27100000000000002</v>
      </c>
      <c r="I1348" s="3">
        <v>0.23699999999999999</v>
      </c>
      <c r="J1348" s="3">
        <v>0.27700000000000002</v>
      </c>
      <c r="K1348" s="3">
        <v>0.24099999999999999</v>
      </c>
      <c r="L1348" s="3">
        <v>0.193</v>
      </c>
      <c r="M1348" s="3">
        <v>0.16600000000000001</v>
      </c>
      <c r="N1348" s="3">
        <v>0.17100000000000001</v>
      </c>
      <c r="O1348" s="3">
        <v>0.188</v>
      </c>
      <c r="P1348" s="3">
        <v>0.188</v>
      </c>
      <c r="Q1348" s="3">
        <v>0.189</v>
      </c>
      <c r="R1348" s="3">
        <v>0.28499999999999998</v>
      </c>
      <c r="S1348" s="3">
        <v>0.27700000000000002</v>
      </c>
    </row>
    <row r="1349" spans="1:19" x14ac:dyDescent="0.25">
      <c r="A1349">
        <v>2009</v>
      </c>
      <c r="B1349">
        <v>210</v>
      </c>
      <c r="C1349" t="s">
        <v>77</v>
      </c>
      <c r="D1349" t="s">
        <v>176</v>
      </c>
      <c r="E1349" s="3">
        <v>0.245</v>
      </c>
      <c r="F1349" s="3">
        <v>0.23599999999999999</v>
      </c>
      <c r="G1349" s="3">
        <v>0.23200000000000001</v>
      </c>
      <c r="H1349" s="3">
        <v>0.254</v>
      </c>
      <c r="I1349" s="3">
        <v>0.184</v>
      </c>
      <c r="J1349" s="3">
        <v>0.23200000000000001</v>
      </c>
      <c r="K1349" s="3">
        <v>0.28100000000000003</v>
      </c>
      <c r="L1349" s="3">
        <v>0.29399999999999998</v>
      </c>
      <c r="M1349" s="3">
        <v>0.313</v>
      </c>
      <c r="N1349" s="3">
        <v>0.26800000000000002</v>
      </c>
      <c r="O1349" s="3">
        <v>0.26</v>
      </c>
      <c r="P1349" s="3">
        <v>0.26500000000000001</v>
      </c>
      <c r="Q1349" s="3">
        <v>0.25900000000000001</v>
      </c>
      <c r="R1349" s="3">
        <v>0.307</v>
      </c>
      <c r="S1349" s="3">
        <v>0.29699999999999999</v>
      </c>
    </row>
    <row r="1350" spans="1:19" x14ac:dyDescent="0.25">
      <c r="A1350">
        <v>2009</v>
      </c>
      <c r="B1350">
        <v>210</v>
      </c>
      <c r="C1350" t="s">
        <v>77</v>
      </c>
      <c r="D1350" t="s">
        <v>177</v>
      </c>
      <c r="E1350" s="3">
        <v>0.17699999999999999</v>
      </c>
      <c r="F1350" s="3">
        <v>0.16800000000000001</v>
      </c>
      <c r="G1350" s="3">
        <v>0.20200000000000001</v>
      </c>
      <c r="H1350" s="3">
        <v>0.24199999999999999</v>
      </c>
      <c r="I1350" s="3">
        <v>0.251</v>
      </c>
      <c r="J1350" s="3">
        <v>0.20799999999999999</v>
      </c>
      <c r="K1350" s="3">
        <v>0.247</v>
      </c>
      <c r="L1350" s="3">
        <v>0.30099999999999999</v>
      </c>
      <c r="M1350" s="3">
        <v>0.29799999999999999</v>
      </c>
      <c r="N1350" s="3">
        <v>0.23499999999999999</v>
      </c>
      <c r="O1350" s="3">
        <v>0.24399999999999999</v>
      </c>
      <c r="P1350" s="3">
        <v>0.215</v>
      </c>
      <c r="Q1350" s="3">
        <v>0.23699999999999999</v>
      </c>
      <c r="R1350" s="3">
        <v>0.28999999999999998</v>
      </c>
      <c r="S1350" s="3">
        <v>0.28100000000000003</v>
      </c>
    </row>
    <row r="1351" spans="1:19" x14ac:dyDescent="0.25">
      <c r="A1351">
        <v>2009</v>
      </c>
      <c r="B1351">
        <v>210</v>
      </c>
      <c r="C1351" t="s">
        <v>77</v>
      </c>
      <c r="D1351" t="s">
        <v>179</v>
      </c>
      <c r="E1351" s="3">
        <v>0.151</v>
      </c>
      <c r="F1351" s="3">
        <v>0.16200000000000001</v>
      </c>
      <c r="G1351" s="3">
        <v>0.215</v>
      </c>
      <c r="H1351" s="3">
        <v>0.25700000000000001</v>
      </c>
      <c r="I1351" s="3">
        <v>0.28999999999999998</v>
      </c>
      <c r="J1351" s="3">
        <v>0.30399999999999999</v>
      </c>
      <c r="K1351" s="3">
        <v>0.29299999999999998</v>
      </c>
      <c r="L1351" s="3">
        <v>0.23599999999999999</v>
      </c>
      <c r="M1351" s="3">
        <v>0.19500000000000001</v>
      </c>
      <c r="N1351" s="3">
        <v>0.216</v>
      </c>
      <c r="O1351" s="3">
        <v>0.20899999999999999</v>
      </c>
      <c r="P1351" s="3">
        <v>0.20499999999999999</v>
      </c>
      <c r="Q1351" s="3">
        <v>0.251</v>
      </c>
      <c r="R1351" s="3">
        <v>0.28699999999999998</v>
      </c>
      <c r="S1351" s="3">
        <v>0.27700000000000002</v>
      </c>
    </row>
    <row r="1352" spans="1:19" x14ac:dyDescent="0.25">
      <c r="A1352">
        <v>2009</v>
      </c>
      <c r="B1352">
        <v>210</v>
      </c>
      <c r="C1352" t="s">
        <v>77</v>
      </c>
      <c r="D1352" t="s">
        <v>180</v>
      </c>
      <c r="E1352" s="3">
        <v>0.21</v>
      </c>
      <c r="F1352" s="3">
        <v>0.22</v>
      </c>
      <c r="G1352" s="3">
        <v>0.23</v>
      </c>
      <c r="H1352" s="3">
        <v>0.22700000000000001</v>
      </c>
      <c r="I1352" s="3">
        <v>0.184</v>
      </c>
      <c r="J1352" s="3">
        <v>0.16500000000000001</v>
      </c>
      <c r="K1352" s="3">
        <v>0.192</v>
      </c>
      <c r="L1352" s="3">
        <v>0.19</v>
      </c>
      <c r="M1352" s="3">
        <v>0.17699999999999999</v>
      </c>
      <c r="N1352" s="3">
        <v>0.16</v>
      </c>
      <c r="O1352" s="3">
        <v>0.17599999999999999</v>
      </c>
      <c r="P1352" s="3">
        <v>0.191</v>
      </c>
      <c r="Q1352" s="3">
        <v>0.23799999999999999</v>
      </c>
      <c r="R1352" s="3">
        <v>0.26900000000000002</v>
      </c>
      <c r="S1352" s="3">
        <v>0.26800000000000002</v>
      </c>
    </row>
    <row r="1353" spans="1:19" x14ac:dyDescent="0.25">
      <c r="A1353">
        <v>2009</v>
      </c>
      <c r="B1353">
        <v>213</v>
      </c>
      <c r="C1353" t="s">
        <v>77</v>
      </c>
      <c r="D1353" t="s">
        <v>90</v>
      </c>
      <c r="E1353" s="3">
        <v>0.23599999999999999</v>
      </c>
      <c r="F1353" s="3">
        <v>0.246</v>
      </c>
      <c r="G1353" s="3">
        <v>0.253</v>
      </c>
      <c r="H1353" s="3">
        <v>0.247</v>
      </c>
      <c r="I1353" s="3">
        <v>0.26900000000000002</v>
      </c>
      <c r="J1353" s="3">
        <v>0.28299999999999997</v>
      </c>
      <c r="K1353" s="3">
        <v>0.26600000000000001</v>
      </c>
      <c r="L1353" s="3">
        <v>0.246</v>
      </c>
      <c r="M1353" s="3">
        <v>0.217</v>
      </c>
      <c r="N1353" s="3">
        <v>0.183</v>
      </c>
      <c r="O1353" s="3">
        <v>0.24099999999999999</v>
      </c>
      <c r="P1353" s="3">
        <v>0.26200000000000001</v>
      </c>
      <c r="Q1353" s="3">
        <v>0.22600000000000001</v>
      </c>
      <c r="R1353" s="3">
        <v>0.193</v>
      </c>
      <c r="S1353" s="3">
        <v>0.16800000000000001</v>
      </c>
    </row>
    <row r="1354" spans="1:19" x14ac:dyDescent="0.25">
      <c r="A1354">
        <v>2009</v>
      </c>
      <c r="B1354">
        <v>213</v>
      </c>
      <c r="C1354" t="s">
        <v>77</v>
      </c>
      <c r="D1354" t="s">
        <v>91</v>
      </c>
      <c r="E1354" s="3">
        <v>0.26</v>
      </c>
      <c r="F1354" s="3">
        <v>0.24</v>
      </c>
      <c r="G1354" s="3">
        <v>0.247</v>
      </c>
      <c r="H1354" s="3">
        <v>0.248</v>
      </c>
      <c r="I1354" s="3">
        <v>0.25800000000000001</v>
      </c>
      <c r="J1354" s="3">
        <v>0.251</v>
      </c>
      <c r="K1354" s="3">
        <v>0.248</v>
      </c>
      <c r="L1354" s="3">
        <v>0.24099999999999999</v>
      </c>
      <c r="M1354" s="3">
        <v>0.24399999999999999</v>
      </c>
      <c r="N1354" s="3">
        <v>0.28100000000000003</v>
      </c>
      <c r="O1354" s="3">
        <v>0.27600000000000002</v>
      </c>
      <c r="P1354" s="3">
        <v>0.23300000000000001</v>
      </c>
      <c r="Q1354" s="3">
        <v>0.20399999999999999</v>
      </c>
      <c r="R1354" s="3">
        <v>0.21299999999999999</v>
      </c>
      <c r="S1354" s="3">
        <v>0.19900000000000001</v>
      </c>
    </row>
    <row r="1355" spans="1:19" x14ac:dyDescent="0.25">
      <c r="A1355">
        <v>2009</v>
      </c>
      <c r="B1355">
        <v>213</v>
      </c>
      <c r="C1355" t="s">
        <v>77</v>
      </c>
      <c r="D1355" t="s">
        <v>92</v>
      </c>
      <c r="E1355" s="3">
        <v>0.254</v>
      </c>
      <c r="F1355" s="3">
        <v>0.24399999999999999</v>
      </c>
      <c r="G1355" s="3">
        <v>0.26800000000000002</v>
      </c>
      <c r="H1355" s="3">
        <v>0.25900000000000001</v>
      </c>
      <c r="I1355" s="3">
        <v>0.27500000000000002</v>
      </c>
      <c r="J1355" s="3">
        <v>0.27300000000000002</v>
      </c>
      <c r="K1355" s="3">
        <v>0.253</v>
      </c>
      <c r="L1355" s="3">
        <v>0.252</v>
      </c>
      <c r="M1355" s="3">
        <v>0.33500000000000002</v>
      </c>
      <c r="N1355" s="3">
        <v>0.36199999999999999</v>
      </c>
      <c r="O1355" s="3">
        <v>0.189</v>
      </c>
      <c r="P1355" s="3">
        <v>0.16</v>
      </c>
      <c r="Q1355" s="3">
        <v>0.159</v>
      </c>
      <c r="R1355" s="3">
        <v>0.219</v>
      </c>
      <c r="S1355" s="3">
        <v>0.20399999999999999</v>
      </c>
    </row>
    <row r="1356" spans="1:19" x14ac:dyDescent="0.25">
      <c r="A1356">
        <v>2009</v>
      </c>
      <c r="B1356">
        <v>213</v>
      </c>
      <c r="C1356" t="s">
        <v>77</v>
      </c>
      <c r="D1356" t="s">
        <v>93</v>
      </c>
      <c r="E1356" s="3">
        <v>0.248</v>
      </c>
      <c r="F1356" s="3">
        <v>0.245</v>
      </c>
      <c r="G1356" s="3">
        <v>0.24099999999999999</v>
      </c>
      <c r="H1356" s="3">
        <v>0.219</v>
      </c>
      <c r="I1356" s="3">
        <v>0.20100000000000001</v>
      </c>
      <c r="J1356" s="3">
        <v>0.22700000000000001</v>
      </c>
      <c r="K1356" s="3">
        <v>0.23400000000000001</v>
      </c>
      <c r="L1356" s="3">
        <v>0.22800000000000001</v>
      </c>
      <c r="M1356" s="3">
        <v>0.23599999999999999</v>
      </c>
      <c r="N1356" s="3">
        <v>0.29499999999999998</v>
      </c>
      <c r="O1356" s="3">
        <v>0.20100000000000001</v>
      </c>
      <c r="P1356" s="3">
        <v>0.182</v>
      </c>
      <c r="Q1356" s="3">
        <v>0.20899999999999999</v>
      </c>
      <c r="R1356" s="3">
        <v>0.22600000000000001</v>
      </c>
      <c r="S1356" s="3">
        <v>0.217</v>
      </c>
    </row>
    <row r="1357" spans="1:19" x14ac:dyDescent="0.25">
      <c r="A1357">
        <v>2009</v>
      </c>
      <c r="B1357">
        <v>213</v>
      </c>
      <c r="C1357" t="s">
        <v>77</v>
      </c>
      <c r="D1357" t="s">
        <v>94</v>
      </c>
      <c r="E1357" s="3">
        <v>0.26200000000000001</v>
      </c>
      <c r="F1357" s="3">
        <v>0.24199999999999999</v>
      </c>
      <c r="G1357" s="3">
        <v>0.23899999999999999</v>
      </c>
      <c r="H1357" s="3">
        <v>0.26800000000000002</v>
      </c>
      <c r="I1357" s="3">
        <v>0.253</v>
      </c>
      <c r="J1357" s="3">
        <v>0.253</v>
      </c>
      <c r="K1357" s="3">
        <v>0.248</v>
      </c>
      <c r="L1357" s="3">
        <v>0.23899999999999999</v>
      </c>
      <c r="M1357" s="3">
        <v>0.189</v>
      </c>
      <c r="N1357" s="3">
        <v>0.19400000000000001</v>
      </c>
      <c r="O1357" s="3">
        <v>0.14699999999999999</v>
      </c>
      <c r="P1357" s="3">
        <v>0.21299999999999999</v>
      </c>
      <c r="Q1357" s="3">
        <v>0.214</v>
      </c>
      <c r="R1357" s="3">
        <v>0.24</v>
      </c>
      <c r="S1357" s="3">
        <v>0.224</v>
      </c>
    </row>
    <row r="1358" spans="1:19" x14ac:dyDescent="0.25">
      <c r="A1358">
        <v>2009</v>
      </c>
      <c r="B1358">
        <v>213</v>
      </c>
      <c r="C1358" t="s">
        <v>77</v>
      </c>
      <c r="D1358" t="s">
        <v>95</v>
      </c>
      <c r="E1358" s="3">
        <v>0.26</v>
      </c>
      <c r="F1358" s="3">
        <v>0.251</v>
      </c>
      <c r="G1358" s="3">
        <v>0.25</v>
      </c>
      <c r="H1358" s="3">
        <v>0.26100000000000001</v>
      </c>
      <c r="I1358" s="3">
        <v>0.251</v>
      </c>
      <c r="J1358" s="3">
        <v>0.246</v>
      </c>
      <c r="K1358" s="3">
        <v>0.26600000000000001</v>
      </c>
      <c r="L1358" s="3">
        <v>0.26800000000000002</v>
      </c>
      <c r="M1358" s="3">
        <v>0.21099999999999999</v>
      </c>
      <c r="N1358" s="3">
        <v>0.161</v>
      </c>
      <c r="O1358" s="3">
        <v>0.157</v>
      </c>
      <c r="P1358" s="3">
        <v>0.17299999999999999</v>
      </c>
      <c r="Q1358" s="3">
        <v>0.185</v>
      </c>
      <c r="R1358" s="3">
        <v>0.23400000000000001</v>
      </c>
      <c r="S1358" s="3">
        <v>0.222</v>
      </c>
    </row>
    <row r="1359" spans="1:19" x14ac:dyDescent="0.25">
      <c r="A1359">
        <v>2009</v>
      </c>
      <c r="B1359">
        <v>213</v>
      </c>
      <c r="C1359" t="s">
        <v>77</v>
      </c>
      <c r="D1359" t="s">
        <v>96</v>
      </c>
      <c r="E1359" s="3">
        <v>0.21199999999999999</v>
      </c>
      <c r="F1359" s="3">
        <v>0.21</v>
      </c>
      <c r="G1359" s="3">
        <v>0.22800000000000001</v>
      </c>
      <c r="H1359" s="3">
        <v>0.22700000000000001</v>
      </c>
      <c r="I1359" s="3">
        <v>0.224</v>
      </c>
      <c r="J1359" s="3">
        <v>0.21099999999999999</v>
      </c>
      <c r="K1359" s="3">
        <v>0.19</v>
      </c>
      <c r="L1359" s="3">
        <v>0.16900000000000001</v>
      </c>
      <c r="M1359" s="3">
        <v>0.151</v>
      </c>
      <c r="N1359" s="3">
        <v>0.19</v>
      </c>
      <c r="O1359" s="3">
        <v>0.20599999999999999</v>
      </c>
      <c r="P1359" s="3">
        <v>0.23599999999999999</v>
      </c>
      <c r="Q1359" s="3">
        <v>0.21199999999999999</v>
      </c>
      <c r="R1359" s="3">
        <v>0.254</v>
      </c>
      <c r="S1359" s="3">
        <v>0.24199999999999999</v>
      </c>
    </row>
    <row r="1360" spans="1:19" x14ac:dyDescent="0.25">
      <c r="A1360">
        <v>2009</v>
      </c>
      <c r="B1360">
        <v>213</v>
      </c>
      <c r="C1360" t="s">
        <v>77</v>
      </c>
      <c r="D1360" t="s">
        <v>132</v>
      </c>
      <c r="E1360" s="3">
        <v>0.23499999999999999</v>
      </c>
      <c r="F1360" s="3">
        <v>0.249</v>
      </c>
      <c r="G1360" s="3">
        <v>0.26</v>
      </c>
      <c r="H1360" s="3">
        <v>0.19700000000000001</v>
      </c>
      <c r="I1360" s="3">
        <v>0.188</v>
      </c>
      <c r="J1360" s="3">
        <v>0.20499999999999999</v>
      </c>
      <c r="K1360" s="3">
        <v>0.22600000000000001</v>
      </c>
      <c r="L1360" s="3">
        <v>0.23300000000000001</v>
      </c>
      <c r="M1360" s="3">
        <v>0.23300000000000001</v>
      </c>
      <c r="N1360" s="3">
        <v>0.23499999999999999</v>
      </c>
      <c r="O1360" s="3">
        <v>0.252</v>
      </c>
      <c r="P1360" s="3">
        <v>0.252</v>
      </c>
      <c r="Q1360" s="3">
        <v>0.215</v>
      </c>
      <c r="R1360" s="3">
        <v>0.20200000000000001</v>
      </c>
      <c r="S1360" s="3">
        <v>0.187</v>
      </c>
    </row>
    <row r="1361" spans="1:19" x14ac:dyDescent="0.25">
      <c r="A1361">
        <v>2009</v>
      </c>
      <c r="B1361">
        <v>213</v>
      </c>
      <c r="C1361" t="s">
        <v>77</v>
      </c>
      <c r="D1361" t="s">
        <v>133</v>
      </c>
      <c r="E1361" s="3">
        <v>0.111</v>
      </c>
      <c r="F1361" s="3">
        <v>0.107</v>
      </c>
      <c r="G1361" s="3">
        <v>0.129</v>
      </c>
      <c r="H1361" s="3">
        <v>0.23300000000000001</v>
      </c>
      <c r="I1361" s="3">
        <v>0.247</v>
      </c>
      <c r="J1361" s="3">
        <v>0.23200000000000001</v>
      </c>
      <c r="K1361" s="3">
        <v>0.249</v>
      </c>
      <c r="L1361" s="3">
        <v>0.23300000000000001</v>
      </c>
      <c r="M1361" s="3">
        <v>0.23</v>
      </c>
      <c r="N1361" s="3">
        <v>0.23699999999999999</v>
      </c>
      <c r="O1361" s="3">
        <v>0.25600000000000001</v>
      </c>
      <c r="P1361" s="3">
        <v>0.25800000000000001</v>
      </c>
      <c r="Q1361" s="3">
        <v>0.223</v>
      </c>
      <c r="R1361" s="3">
        <v>0.21299999999999999</v>
      </c>
      <c r="S1361" s="3">
        <v>0.20499999999999999</v>
      </c>
    </row>
    <row r="1362" spans="1:19" x14ac:dyDescent="0.25">
      <c r="A1362">
        <v>2009</v>
      </c>
      <c r="B1362">
        <v>213</v>
      </c>
      <c r="C1362" t="s">
        <v>77</v>
      </c>
      <c r="D1362" t="s">
        <v>134</v>
      </c>
      <c r="E1362" s="3">
        <v>0.11799999999999999</v>
      </c>
      <c r="F1362" s="3">
        <v>0.105</v>
      </c>
      <c r="G1362" s="3">
        <v>0.182</v>
      </c>
      <c r="H1362" s="3">
        <v>0.255</v>
      </c>
      <c r="I1362" s="3">
        <v>0.26800000000000002</v>
      </c>
      <c r="J1362" s="3">
        <v>0.254</v>
      </c>
      <c r="K1362" s="3">
        <v>0.23100000000000001</v>
      </c>
      <c r="L1362" s="3">
        <v>0.23899999999999999</v>
      </c>
      <c r="M1362" s="3">
        <v>0.23799999999999999</v>
      </c>
      <c r="N1362" s="3">
        <v>0.24399999999999999</v>
      </c>
      <c r="O1362" s="3">
        <v>0.17699999999999999</v>
      </c>
      <c r="P1362" s="3">
        <v>0.187</v>
      </c>
      <c r="Q1362" s="3">
        <v>0.218</v>
      </c>
      <c r="R1362" s="3">
        <v>0.216</v>
      </c>
      <c r="S1362" s="3">
        <v>0.20399999999999999</v>
      </c>
    </row>
    <row r="1363" spans="1:19" x14ac:dyDescent="0.25">
      <c r="A1363">
        <v>2009</v>
      </c>
      <c r="B1363">
        <v>213</v>
      </c>
      <c r="C1363" t="s">
        <v>77</v>
      </c>
      <c r="D1363" t="s">
        <v>135</v>
      </c>
      <c r="E1363" s="3">
        <v>0.108</v>
      </c>
      <c r="F1363" s="3">
        <v>0.1</v>
      </c>
      <c r="G1363" s="3">
        <v>0.14299999999999999</v>
      </c>
      <c r="H1363" s="3">
        <v>0.26500000000000001</v>
      </c>
      <c r="I1363" s="3">
        <v>0.25900000000000001</v>
      </c>
      <c r="J1363" s="3">
        <v>0.248</v>
      </c>
      <c r="K1363" s="3">
        <v>0.251</v>
      </c>
      <c r="L1363" s="3">
        <v>0.23699999999999999</v>
      </c>
      <c r="M1363" s="3">
        <v>0.22800000000000001</v>
      </c>
      <c r="N1363" s="3">
        <v>0.245</v>
      </c>
      <c r="O1363" s="3">
        <v>0.23799999999999999</v>
      </c>
      <c r="P1363" s="3">
        <v>0.215</v>
      </c>
      <c r="Q1363" s="3">
        <v>0.22</v>
      </c>
      <c r="R1363" s="3">
        <v>0.217</v>
      </c>
      <c r="S1363" s="3">
        <v>0.20300000000000001</v>
      </c>
    </row>
    <row r="1364" spans="1:19" x14ac:dyDescent="0.25">
      <c r="A1364">
        <v>2009</v>
      </c>
      <c r="B1364">
        <v>213</v>
      </c>
      <c r="C1364" t="s">
        <v>77</v>
      </c>
      <c r="D1364" t="s">
        <v>136</v>
      </c>
      <c r="E1364" s="3">
        <v>0.156</v>
      </c>
      <c r="F1364" s="3">
        <v>0.15</v>
      </c>
      <c r="G1364" s="3">
        <v>0.152</v>
      </c>
      <c r="H1364" s="3">
        <v>0.22600000000000001</v>
      </c>
      <c r="I1364" s="3">
        <v>0.222</v>
      </c>
      <c r="J1364" s="3">
        <v>0.23599999999999999</v>
      </c>
      <c r="K1364" s="3">
        <v>0.22700000000000001</v>
      </c>
      <c r="L1364" s="3">
        <v>0.223</v>
      </c>
      <c r="M1364" s="3">
        <v>0.193</v>
      </c>
      <c r="N1364" s="3">
        <v>0.18</v>
      </c>
      <c r="O1364" s="3">
        <v>0.19900000000000001</v>
      </c>
      <c r="P1364" s="3">
        <v>0.21199999999999999</v>
      </c>
      <c r="Q1364" s="3">
        <v>0.20699999999999999</v>
      </c>
      <c r="R1364" s="3">
        <v>0.216</v>
      </c>
      <c r="S1364" s="3">
        <v>0.20100000000000001</v>
      </c>
    </row>
    <row r="1365" spans="1:19" x14ac:dyDescent="0.25">
      <c r="A1365">
        <v>2009</v>
      </c>
      <c r="B1365">
        <v>213</v>
      </c>
      <c r="C1365" t="s">
        <v>77</v>
      </c>
      <c r="D1365" t="s">
        <v>137</v>
      </c>
      <c r="E1365" s="3">
        <v>0.20200000000000001</v>
      </c>
      <c r="F1365" s="3">
        <v>0.23899999999999999</v>
      </c>
      <c r="G1365" s="3">
        <v>0.28499999999999998</v>
      </c>
      <c r="H1365" s="3">
        <v>0.28299999999999997</v>
      </c>
      <c r="I1365" s="3">
        <v>0.215</v>
      </c>
      <c r="J1365" s="3">
        <v>0.151</v>
      </c>
      <c r="K1365" s="3">
        <v>0.214</v>
      </c>
      <c r="L1365" s="3">
        <v>0.20100000000000001</v>
      </c>
      <c r="M1365" s="3">
        <v>0.18099999999999999</v>
      </c>
      <c r="N1365" s="3">
        <v>0.20100000000000001</v>
      </c>
      <c r="O1365" s="3">
        <v>0.16600000000000001</v>
      </c>
      <c r="P1365" s="3">
        <v>0.17299999999999999</v>
      </c>
      <c r="Q1365" s="3">
        <v>0.186</v>
      </c>
      <c r="R1365" s="3">
        <v>0.20899999999999999</v>
      </c>
      <c r="S1365" s="3">
        <v>0.19900000000000001</v>
      </c>
    </row>
    <row r="1366" spans="1:19" x14ac:dyDescent="0.25">
      <c r="A1366">
        <v>2009</v>
      </c>
      <c r="B1366">
        <v>213</v>
      </c>
      <c r="C1366" t="s">
        <v>77</v>
      </c>
      <c r="D1366" t="s">
        <v>138</v>
      </c>
      <c r="E1366" s="3">
        <v>0.17599999999999999</v>
      </c>
      <c r="F1366" s="3">
        <v>0.17599999999999999</v>
      </c>
      <c r="G1366" s="3">
        <v>0.223</v>
      </c>
      <c r="H1366" s="3">
        <v>0.20599999999999999</v>
      </c>
      <c r="I1366" s="3">
        <v>0.184</v>
      </c>
      <c r="J1366" s="3">
        <v>0.19900000000000001</v>
      </c>
      <c r="K1366" s="3">
        <v>0.152</v>
      </c>
      <c r="L1366" s="3">
        <v>0.19700000000000001</v>
      </c>
      <c r="M1366" s="3">
        <v>0.192</v>
      </c>
      <c r="N1366" s="3">
        <v>0.19500000000000001</v>
      </c>
      <c r="O1366" s="3">
        <v>0.18099999999999999</v>
      </c>
      <c r="P1366" s="3">
        <v>0.19600000000000001</v>
      </c>
      <c r="Q1366" s="3">
        <v>0.20899999999999999</v>
      </c>
      <c r="R1366" s="3">
        <v>0.23899999999999999</v>
      </c>
      <c r="S1366" s="3">
        <v>0.224</v>
      </c>
    </row>
    <row r="1367" spans="1:19" x14ac:dyDescent="0.25">
      <c r="A1367">
        <v>2009</v>
      </c>
      <c r="B1367">
        <v>213</v>
      </c>
      <c r="C1367" t="s">
        <v>77</v>
      </c>
      <c r="D1367" t="s">
        <v>146</v>
      </c>
      <c r="E1367" s="3">
        <v>9.2999999999999999E-2</v>
      </c>
      <c r="F1367" s="3">
        <v>0.124</v>
      </c>
      <c r="G1367" s="3">
        <v>9.5000000000000001E-2</v>
      </c>
      <c r="H1367" s="3">
        <v>0.129</v>
      </c>
      <c r="I1367" s="3">
        <v>0.28399999999999997</v>
      </c>
      <c r="J1367" s="3">
        <v>0.33500000000000002</v>
      </c>
      <c r="K1367" s="3">
        <v>0.28999999999999998</v>
      </c>
      <c r="L1367" s="3">
        <v>0.23599999999999999</v>
      </c>
      <c r="M1367" s="3">
        <v>0.192</v>
      </c>
      <c r="N1367" s="3">
        <v>0.219</v>
      </c>
      <c r="O1367" s="3">
        <v>0.20100000000000001</v>
      </c>
      <c r="P1367" s="3">
        <v>0.18099999999999999</v>
      </c>
      <c r="Q1367" s="3">
        <v>0.191</v>
      </c>
      <c r="R1367" s="3">
        <v>0.23400000000000001</v>
      </c>
      <c r="S1367" s="3">
        <v>0.22900000000000001</v>
      </c>
    </row>
    <row r="1368" spans="1:19" x14ac:dyDescent="0.25">
      <c r="A1368">
        <v>2009</v>
      </c>
      <c r="B1368">
        <v>213</v>
      </c>
      <c r="C1368" t="s">
        <v>77</v>
      </c>
      <c r="D1368" t="s">
        <v>147</v>
      </c>
      <c r="E1368" s="3">
        <v>0.15</v>
      </c>
      <c r="F1368" s="3">
        <v>0.16200000000000001</v>
      </c>
      <c r="G1368" s="3">
        <v>0.20300000000000001</v>
      </c>
      <c r="H1368" s="3">
        <v>0.26600000000000001</v>
      </c>
      <c r="I1368" s="3">
        <v>0.29199999999999998</v>
      </c>
      <c r="J1368" s="3">
        <v>0.26400000000000001</v>
      </c>
      <c r="K1368" s="3">
        <v>0.254</v>
      </c>
      <c r="L1368" s="3">
        <v>0.222</v>
      </c>
      <c r="M1368" s="3">
        <v>0.188</v>
      </c>
      <c r="N1368" s="3">
        <v>0.19700000000000001</v>
      </c>
      <c r="O1368" s="3">
        <v>0.22800000000000001</v>
      </c>
      <c r="P1368" s="3">
        <v>0.20699999999999999</v>
      </c>
      <c r="Q1368" s="3">
        <v>0.186</v>
      </c>
      <c r="R1368" s="3">
        <v>0.216</v>
      </c>
      <c r="S1368" s="3">
        <v>0.219</v>
      </c>
    </row>
    <row r="1369" spans="1:19" x14ac:dyDescent="0.25">
      <c r="A1369">
        <v>2009</v>
      </c>
      <c r="B1369">
        <v>213</v>
      </c>
      <c r="C1369" t="s">
        <v>77</v>
      </c>
      <c r="D1369" t="s">
        <v>148</v>
      </c>
      <c r="E1369" s="3">
        <v>0.218</v>
      </c>
      <c r="F1369" s="3">
        <v>0.20699999999999999</v>
      </c>
      <c r="G1369" s="3">
        <v>0.23699999999999999</v>
      </c>
      <c r="H1369" s="3">
        <v>0.26600000000000001</v>
      </c>
      <c r="I1369" s="3">
        <v>0.24099999999999999</v>
      </c>
      <c r="J1369" s="3">
        <v>0.17499999999999999</v>
      </c>
      <c r="K1369" s="3">
        <v>0.14699999999999999</v>
      </c>
      <c r="L1369" s="3">
        <v>0.152</v>
      </c>
      <c r="M1369" s="3">
        <v>0.18</v>
      </c>
      <c r="N1369" s="3">
        <v>0.23200000000000001</v>
      </c>
      <c r="O1369" s="3">
        <v>0.26900000000000002</v>
      </c>
      <c r="P1369" s="3">
        <v>0.249</v>
      </c>
      <c r="Q1369" s="3">
        <v>0.24199999999999999</v>
      </c>
      <c r="R1369" s="3">
        <v>0.246</v>
      </c>
      <c r="S1369" s="3">
        <v>0.23400000000000001</v>
      </c>
    </row>
    <row r="1370" spans="1:19" x14ac:dyDescent="0.25">
      <c r="A1370">
        <v>2009</v>
      </c>
      <c r="B1370">
        <v>213</v>
      </c>
      <c r="C1370" t="s">
        <v>77</v>
      </c>
      <c r="D1370" t="s">
        <v>149</v>
      </c>
      <c r="E1370" s="3">
        <v>0.23400000000000001</v>
      </c>
      <c r="F1370" s="3">
        <v>0.21199999999999999</v>
      </c>
      <c r="G1370" s="3">
        <v>0.18</v>
      </c>
      <c r="H1370" s="3">
        <v>0.193</v>
      </c>
      <c r="I1370" s="3">
        <v>0.2</v>
      </c>
      <c r="J1370" s="3">
        <v>0.23799999999999999</v>
      </c>
      <c r="K1370" s="3">
        <v>0.26300000000000001</v>
      </c>
      <c r="L1370" s="3">
        <v>0.249</v>
      </c>
      <c r="M1370" s="3">
        <v>0.246</v>
      </c>
      <c r="N1370" s="3">
        <v>0.26800000000000002</v>
      </c>
      <c r="O1370" s="3">
        <v>0.30399999999999999</v>
      </c>
      <c r="P1370" s="3">
        <v>0.182</v>
      </c>
      <c r="Q1370" s="3">
        <v>0.215</v>
      </c>
      <c r="R1370" s="3">
        <v>0.26200000000000001</v>
      </c>
      <c r="S1370" s="3">
        <v>0.248</v>
      </c>
    </row>
    <row r="1371" spans="1:19" x14ac:dyDescent="0.25">
      <c r="A1371">
        <v>2009</v>
      </c>
      <c r="B1371">
        <v>213</v>
      </c>
      <c r="C1371" t="s">
        <v>77</v>
      </c>
      <c r="D1371" t="s">
        <v>150</v>
      </c>
      <c r="E1371" s="3">
        <v>0.24199999999999999</v>
      </c>
      <c r="F1371" s="3">
        <v>0.23300000000000001</v>
      </c>
      <c r="G1371" s="3">
        <v>0.17399999999999999</v>
      </c>
      <c r="H1371" s="3">
        <v>0.18099999999999999</v>
      </c>
      <c r="I1371" s="3">
        <v>0.19600000000000001</v>
      </c>
      <c r="J1371" s="3">
        <v>0.219</v>
      </c>
      <c r="K1371" s="3">
        <v>0.25</v>
      </c>
      <c r="L1371" s="3">
        <v>0.26</v>
      </c>
      <c r="M1371" s="3">
        <v>0.26100000000000001</v>
      </c>
      <c r="N1371" s="3">
        <v>0.29299999999999998</v>
      </c>
      <c r="O1371" s="3">
        <v>0.23699999999999999</v>
      </c>
      <c r="P1371" s="3">
        <v>0.22700000000000001</v>
      </c>
      <c r="Q1371" s="3">
        <v>0.247</v>
      </c>
      <c r="R1371" s="3">
        <v>0.248</v>
      </c>
      <c r="S1371" s="3">
        <v>0.24</v>
      </c>
    </row>
    <row r="1372" spans="1:19" x14ac:dyDescent="0.25">
      <c r="A1372">
        <v>2009</v>
      </c>
      <c r="B1372">
        <v>213</v>
      </c>
      <c r="C1372" t="s">
        <v>77</v>
      </c>
      <c r="D1372" t="s">
        <v>151</v>
      </c>
      <c r="E1372" s="3">
        <v>0.20200000000000001</v>
      </c>
      <c r="F1372" s="3">
        <v>0.20899999999999999</v>
      </c>
      <c r="G1372" s="3">
        <v>0.215</v>
      </c>
      <c r="H1372" s="3">
        <v>0.26100000000000001</v>
      </c>
      <c r="I1372" s="3">
        <v>0.307</v>
      </c>
      <c r="J1372" s="3">
        <v>0.32900000000000001</v>
      </c>
      <c r="K1372" s="3">
        <v>0.311</v>
      </c>
      <c r="L1372" s="3">
        <v>0.26100000000000001</v>
      </c>
      <c r="M1372" s="3">
        <v>0.23499999999999999</v>
      </c>
      <c r="N1372" s="3">
        <v>0.29699999999999999</v>
      </c>
      <c r="O1372" s="3">
        <v>0.27600000000000002</v>
      </c>
      <c r="P1372" s="3">
        <v>0.26</v>
      </c>
      <c r="Q1372" s="3">
        <v>0.248</v>
      </c>
      <c r="R1372" s="3">
        <v>0.24399999999999999</v>
      </c>
      <c r="S1372" s="3">
        <v>0.23699999999999999</v>
      </c>
    </row>
    <row r="1373" spans="1:19" x14ac:dyDescent="0.25">
      <c r="A1373">
        <v>2009</v>
      </c>
      <c r="B1373">
        <v>213</v>
      </c>
      <c r="C1373" t="s">
        <v>77</v>
      </c>
      <c r="D1373" t="s">
        <v>152</v>
      </c>
      <c r="E1373" s="3">
        <v>0.248</v>
      </c>
      <c r="F1373" s="3">
        <v>0.24399999999999999</v>
      </c>
      <c r="G1373" s="3">
        <v>0.25900000000000001</v>
      </c>
      <c r="H1373" s="3">
        <v>0.22600000000000001</v>
      </c>
      <c r="I1373" s="3">
        <v>0.23</v>
      </c>
      <c r="J1373" s="3">
        <v>0.155</v>
      </c>
      <c r="K1373" s="3">
        <v>0.157</v>
      </c>
      <c r="L1373" s="3">
        <v>0.187</v>
      </c>
      <c r="M1373" s="3">
        <v>0.189</v>
      </c>
      <c r="N1373" s="3">
        <v>0.21099999999999999</v>
      </c>
      <c r="O1373" s="3">
        <v>0.251</v>
      </c>
      <c r="P1373" s="3">
        <v>0.251</v>
      </c>
      <c r="Q1373" s="3">
        <v>0.24299999999999999</v>
      </c>
      <c r="R1373" s="3">
        <v>0.254</v>
      </c>
      <c r="S1373" s="3">
        <v>0.24199999999999999</v>
      </c>
    </row>
    <row r="1374" spans="1:19" x14ac:dyDescent="0.25">
      <c r="A1374">
        <v>2009</v>
      </c>
      <c r="B1374">
        <v>213</v>
      </c>
      <c r="C1374" t="s">
        <v>77</v>
      </c>
      <c r="D1374" t="s">
        <v>188</v>
      </c>
      <c r="E1374" s="3">
        <v>0.21199999999999999</v>
      </c>
      <c r="F1374" s="3">
        <v>0.20300000000000001</v>
      </c>
      <c r="G1374" s="3">
        <v>0.218</v>
      </c>
      <c r="H1374" s="3">
        <v>0.161</v>
      </c>
      <c r="I1374" s="3">
        <v>0.17499999999999999</v>
      </c>
      <c r="J1374" s="3">
        <v>0.20300000000000001</v>
      </c>
      <c r="K1374" s="3">
        <v>0.23499999999999999</v>
      </c>
      <c r="L1374" s="3">
        <v>0.26600000000000001</v>
      </c>
      <c r="M1374" s="3">
        <v>0.26500000000000001</v>
      </c>
      <c r="N1374" s="3">
        <v>0.192</v>
      </c>
      <c r="O1374" s="3">
        <v>0.19500000000000001</v>
      </c>
      <c r="P1374" s="3">
        <v>0.223</v>
      </c>
      <c r="Q1374" s="3">
        <v>0.25700000000000001</v>
      </c>
      <c r="R1374" s="3">
        <v>0.24399999999999999</v>
      </c>
      <c r="S1374" s="3">
        <v>0.23400000000000001</v>
      </c>
    </row>
    <row r="1375" spans="1:19" x14ac:dyDescent="0.25">
      <c r="A1375">
        <v>2009</v>
      </c>
      <c r="B1375">
        <v>213</v>
      </c>
      <c r="C1375" t="s">
        <v>77</v>
      </c>
      <c r="D1375" t="s">
        <v>189</v>
      </c>
      <c r="E1375" s="3">
        <v>0.252</v>
      </c>
      <c r="F1375" s="3">
        <v>0.21199999999999999</v>
      </c>
      <c r="G1375" s="3">
        <v>0.22900000000000001</v>
      </c>
      <c r="H1375" s="3">
        <v>0.221</v>
      </c>
      <c r="I1375" s="3">
        <v>0.154</v>
      </c>
      <c r="J1375" s="3">
        <v>0.19500000000000001</v>
      </c>
      <c r="K1375" s="3">
        <v>0.23300000000000001</v>
      </c>
      <c r="L1375" s="3">
        <v>0.16300000000000001</v>
      </c>
      <c r="M1375" s="3">
        <v>0.187</v>
      </c>
      <c r="N1375" s="3">
        <v>0.23200000000000001</v>
      </c>
      <c r="O1375" s="3">
        <v>0.20399999999999999</v>
      </c>
      <c r="P1375" s="3">
        <v>0.254</v>
      </c>
      <c r="Q1375" s="3">
        <v>0.26600000000000001</v>
      </c>
      <c r="R1375" s="3">
        <v>0.28299999999999997</v>
      </c>
      <c r="S1375" s="3">
        <v>0.27700000000000002</v>
      </c>
    </row>
    <row r="1376" spans="1:19" x14ac:dyDescent="0.25">
      <c r="A1376">
        <v>2009</v>
      </c>
      <c r="B1376">
        <v>213</v>
      </c>
      <c r="C1376" t="s">
        <v>77</v>
      </c>
      <c r="D1376" t="s">
        <v>190</v>
      </c>
      <c r="E1376" s="3">
        <v>0.219</v>
      </c>
      <c r="F1376" s="3">
        <v>0.222</v>
      </c>
      <c r="G1376" s="3">
        <v>0.20699999999999999</v>
      </c>
      <c r="H1376" s="3">
        <v>0.253</v>
      </c>
      <c r="I1376" s="3">
        <v>0.247</v>
      </c>
      <c r="J1376" s="3">
        <v>0.27100000000000002</v>
      </c>
      <c r="K1376" s="3">
        <v>0.249</v>
      </c>
      <c r="L1376" s="3">
        <v>0.25700000000000001</v>
      </c>
      <c r="M1376" s="3">
        <v>0.26</v>
      </c>
      <c r="N1376" s="3">
        <v>0.28299999999999997</v>
      </c>
      <c r="O1376" s="3">
        <v>0.25700000000000001</v>
      </c>
      <c r="P1376" s="3">
        <v>0.23400000000000001</v>
      </c>
      <c r="Q1376" s="3">
        <v>0.24199999999999999</v>
      </c>
      <c r="R1376" s="3">
        <v>0.31</v>
      </c>
      <c r="S1376" s="3">
        <v>0.29099999999999998</v>
      </c>
    </row>
    <row r="1377" spans="1:19" x14ac:dyDescent="0.25">
      <c r="A1377">
        <v>2009</v>
      </c>
      <c r="B1377">
        <v>213</v>
      </c>
      <c r="C1377" t="s">
        <v>77</v>
      </c>
      <c r="D1377" t="s">
        <v>191</v>
      </c>
      <c r="E1377" s="3">
        <v>0.246</v>
      </c>
      <c r="F1377" s="3">
        <v>0.221</v>
      </c>
      <c r="G1377" s="3">
        <v>0.248</v>
      </c>
      <c r="H1377" s="3">
        <v>0.25900000000000001</v>
      </c>
      <c r="I1377" s="3">
        <v>0.19700000000000001</v>
      </c>
      <c r="J1377" s="3">
        <v>0.17299999999999999</v>
      </c>
      <c r="K1377" s="3">
        <v>0.22</v>
      </c>
      <c r="L1377" s="3">
        <v>0.16300000000000001</v>
      </c>
      <c r="M1377" s="3">
        <v>0.126</v>
      </c>
      <c r="N1377" s="3">
        <v>0.11</v>
      </c>
      <c r="O1377" s="3">
        <v>0.121</v>
      </c>
      <c r="P1377" s="3">
        <v>0.153</v>
      </c>
      <c r="Q1377" s="3">
        <v>0.19700000000000001</v>
      </c>
      <c r="R1377" s="3">
        <v>0.3</v>
      </c>
      <c r="S1377" s="3">
        <v>0.28299999999999997</v>
      </c>
    </row>
    <row r="1378" spans="1:19" x14ac:dyDescent="0.25">
      <c r="A1378">
        <v>2009</v>
      </c>
      <c r="B1378">
        <v>213</v>
      </c>
      <c r="C1378" t="s">
        <v>77</v>
      </c>
      <c r="D1378" t="s">
        <v>192</v>
      </c>
      <c r="E1378" s="3">
        <v>0.19900000000000001</v>
      </c>
      <c r="F1378" s="3">
        <v>0.192</v>
      </c>
      <c r="G1378" s="3">
        <v>0.24199999999999999</v>
      </c>
      <c r="H1378" s="3">
        <v>0.214</v>
      </c>
      <c r="I1378" s="3">
        <v>0.23899999999999999</v>
      </c>
      <c r="J1378" s="3">
        <v>0.27300000000000002</v>
      </c>
      <c r="K1378" s="3">
        <v>0.26400000000000001</v>
      </c>
      <c r="L1378" s="3">
        <v>0.215</v>
      </c>
      <c r="M1378" s="3">
        <v>0.2</v>
      </c>
      <c r="N1378" s="3">
        <v>0.187</v>
      </c>
      <c r="O1378" s="3">
        <v>0.19500000000000001</v>
      </c>
      <c r="P1378" s="3">
        <v>0.19</v>
      </c>
      <c r="Q1378" s="3">
        <v>0.251</v>
      </c>
      <c r="R1378" s="3">
        <v>0.29899999999999999</v>
      </c>
      <c r="S1378" s="3">
        <v>0.28199999999999997</v>
      </c>
    </row>
    <row r="1379" spans="1:19" x14ac:dyDescent="0.25">
      <c r="A1379">
        <v>2009</v>
      </c>
      <c r="B1379">
        <v>213</v>
      </c>
      <c r="C1379" t="s">
        <v>77</v>
      </c>
      <c r="D1379" t="s">
        <v>193</v>
      </c>
      <c r="E1379" s="3">
        <v>0.2</v>
      </c>
      <c r="F1379" s="3">
        <v>0.21199999999999999</v>
      </c>
      <c r="G1379" s="3">
        <v>0.26</v>
      </c>
      <c r="H1379" s="3">
        <v>0.21199999999999999</v>
      </c>
      <c r="I1379" s="3">
        <v>0.23400000000000001</v>
      </c>
      <c r="J1379" s="3">
        <v>0.247</v>
      </c>
      <c r="K1379" s="3">
        <v>0.23699999999999999</v>
      </c>
      <c r="L1379" s="3">
        <v>0.23300000000000001</v>
      </c>
      <c r="M1379" s="3">
        <v>0.26</v>
      </c>
      <c r="N1379" s="3">
        <v>0.253</v>
      </c>
      <c r="O1379" s="3">
        <v>0.20699999999999999</v>
      </c>
      <c r="P1379" s="3">
        <v>0.19500000000000001</v>
      </c>
      <c r="Q1379" s="3">
        <v>0.29499999999999998</v>
      </c>
      <c r="R1379" s="3">
        <v>0.314</v>
      </c>
      <c r="S1379" s="3">
        <v>0.28699999999999998</v>
      </c>
    </row>
    <row r="1380" spans="1:19" x14ac:dyDescent="0.25">
      <c r="A1380">
        <v>2009</v>
      </c>
      <c r="B1380">
        <v>213</v>
      </c>
      <c r="C1380" t="s">
        <v>77</v>
      </c>
      <c r="D1380" t="s">
        <v>194</v>
      </c>
      <c r="E1380" s="3">
        <v>0.249</v>
      </c>
      <c r="F1380" s="3">
        <v>0.24199999999999999</v>
      </c>
      <c r="G1380" s="3">
        <v>0.252</v>
      </c>
      <c r="H1380" s="3">
        <v>0.22</v>
      </c>
      <c r="I1380" s="3">
        <v>0.20100000000000001</v>
      </c>
      <c r="J1380" s="3">
        <v>0.185</v>
      </c>
      <c r="K1380" s="3">
        <v>0.16</v>
      </c>
      <c r="L1380" s="3">
        <v>0.129</v>
      </c>
      <c r="M1380" s="3">
        <v>0.11700000000000001</v>
      </c>
      <c r="N1380" s="3">
        <v>0.105</v>
      </c>
      <c r="O1380" s="3">
        <v>0.113</v>
      </c>
      <c r="P1380" s="3">
        <v>0.17799999999999999</v>
      </c>
      <c r="Q1380" s="3">
        <v>0.28599999999999998</v>
      </c>
      <c r="R1380" s="3">
        <v>0.27400000000000002</v>
      </c>
      <c r="S1380" s="3">
        <v>0.253</v>
      </c>
    </row>
    <row r="1381" spans="1:19" x14ac:dyDescent="0.25">
      <c r="A1381">
        <v>2009</v>
      </c>
      <c r="B1381">
        <v>215</v>
      </c>
      <c r="C1381" t="s">
        <v>77</v>
      </c>
      <c r="D1381" t="s">
        <v>83</v>
      </c>
      <c r="E1381" s="3">
        <v>0.246</v>
      </c>
      <c r="F1381" s="3">
        <v>0.245</v>
      </c>
      <c r="G1381" s="3">
        <v>0.24</v>
      </c>
      <c r="H1381" s="3">
        <v>0.23300000000000001</v>
      </c>
      <c r="I1381" s="3">
        <v>0.23899999999999999</v>
      </c>
      <c r="J1381" s="3">
        <v>0.251</v>
      </c>
      <c r="K1381" s="3">
        <v>0.26400000000000001</v>
      </c>
      <c r="L1381" s="3">
        <v>0.26</v>
      </c>
      <c r="M1381" s="3">
        <v>0.26200000000000001</v>
      </c>
      <c r="N1381" s="3">
        <v>0.24099999999999999</v>
      </c>
      <c r="O1381" s="3">
        <v>0.215</v>
      </c>
      <c r="P1381" s="3">
        <v>0.16500000000000001</v>
      </c>
      <c r="Q1381" s="3">
        <v>0.16400000000000001</v>
      </c>
      <c r="R1381" s="3">
        <v>0.184</v>
      </c>
      <c r="S1381" s="3">
        <v>0.17599999999999999</v>
      </c>
    </row>
    <row r="1382" spans="1:19" x14ac:dyDescent="0.25">
      <c r="A1382">
        <v>2009</v>
      </c>
      <c r="B1382">
        <v>215</v>
      </c>
      <c r="C1382" t="s">
        <v>77</v>
      </c>
      <c r="D1382" t="s">
        <v>84</v>
      </c>
      <c r="E1382" s="3">
        <v>0.23200000000000001</v>
      </c>
      <c r="F1382" s="3">
        <v>0.23599999999999999</v>
      </c>
      <c r="G1382" s="3">
        <v>0.245</v>
      </c>
      <c r="H1382" s="3">
        <v>0.23</v>
      </c>
      <c r="I1382" s="3">
        <v>0.22600000000000001</v>
      </c>
      <c r="J1382" s="3">
        <v>0.22</v>
      </c>
      <c r="K1382" s="3">
        <v>0.245</v>
      </c>
      <c r="L1382" s="3">
        <v>0.24099999999999999</v>
      </c>
      <c r="M1382" s="3">
        <v>0.28299999999999997</v>
      </c>
      <c r="N1382" s="3">
        <v>0.32300000000000001</v>
      </c>
      <c r="O1382" s="3">
        <v>0.157</v>
      </c>
      <c r="P1382" s="3">
        <v>0.159</v>
      </c>
      <c r="Q1382" s="3">
        <v>0.16</v>
      </c>
      <c r="R1382" s="3">
        <v>0.19700000000000001</v>
      </c>
      <c r="S1382" s="3">
        <v>0.185</v>
      </c>
    </row>
    <row r="1383" spans="1:19" x14ac:dyDescent="0.25">
      <c r="A1383">
        <v>2009</v>
      </c>
      <c r="B1383">
        <v>215</v>
      </c>
      <c r="C1383" t="s">
        <v>77</v>
      </c>
      <c r="D1383" t="s">
        <v>85</v>
      </c>
      <c r="E1383" s="3">
        <v>0.248</v>
      </c>
      <c r="F1383" s="3">
        <v>0.24</v>
      </c>
      <c r="G1383" s="3">
        <v>0.223</v>
      </c>
      <c r="H1383" s="3">
        <v>0.22700000000000001</v>
      </c>
      <c r="I1383" s="3">
        <v>0.221</v>
      </c>
      <c r="J1383" s="3">
        <v>0.24399999999999999</v>
      </c>
      <c r="K1383" s="3">
        <v>0.24</v>
      </c>
      <c r="L1383" s="3">
        <v>0.21199999999999999</v>
      </c>
      <c r="M1383" s="3">
        <v>0.22</v>
      </c>
      <c r="N1383" s="3">
        <v>0.27900000000000003</v>
      </c>
      <c r="O1383" s="3">
        <v>0.20399999999999999</v>
      </c>
      <c r="P1383" s="3">
        <v>0.16800000000000001</v>
      </c>
      <c r="Q1383" s="3">
        <v>0.186</v>
      </c>
      <c r="R1383" s="3">
        <v>0.21</v>
      </c>
      <c r="S1383" s="3">
        <v>0.19600000000000001</v>
      </c>
    </row>
    <row r="1384" spans="1:19" x14ac:dyDescent="0.25">
      <c r="A1384">
        <v>2009</v>
      </c>
      <c r="B1384">
        <v>215</v>
      </c>
      <c r="C1384" t="s">
        <v>77</v>
      </c>
      <c r="D1384" t="s">
        <v>86</v>
      </c>
      <c r="E1384" s="3">
        <v>0.24099999999999999</v>
      </c>
      <c r="F1384" s="3">
        <v>0.22600000000000001</v>
      </c>
      <c r="G1384" s="3">
        <v>0.23100000000000001</v>
      </c>
      <c r="H1384" s="3">
        <v>0.23</v>
      </c>
      <c r="I1384" s="3">
        <v>0.23200000000000001</v>
      </c>
      <c r="J1384" s="3">
        <v>0.22</v>
      </c>
      <c r="K1384" s="3">
        <v>0.223</v>
      </c>
      <c r="L1384" s="3">
        <v>0.215</v>
      </c>
      <c r="M1384" s="3">
        <v>0.20599999999999999</v>
      </c>
      <c r="N1384" s="3">
        <v>0.248</v>
      </c>
      <c r="O1384" s="3">
        <v>0.21</v>
      </c>
      <c r="P1384" s="3">
        <v>0.20699999999999999</v>
      </c>
      <c r="Q1384" s="3">
        <v>0.17299999999999999</v>
      </c>
      <c r="R1384" s="3">
        <v>0.20499999999999999</v>
      </c>
      <c r="S1384" s="3">
        <v>0.19400000000000001</v>
      </c>
    </row>
    <row r="1385" spans="1:19" x14ac:dyDescent="0.25">
      <c r="A1385">
        <v>2009</v>
      </c>
      <c r="B1385">
        <v>215</v>
      </c>
      <c r="C1385" t="s">
        <v>77</v>
      </c>
      <c r="D1385" t="s">
        <v>87</v>
      </c>
      <c r="E1385" s="3">
        <v>0.26900000000000002</v>
      </c>
      <c r="F1385" s="3">
        <v>0.24399999999999999</v>
      </c>
      <c r="G1385" s="3">
        <v>0.252</v>
      </c>
      <c r="H1385" s="3">
        <v>0.24399999999999999</v>
      </c>
      <c r="I1385" s="3">
        <v>0.26100000000000001</v>
      </c>
      <c r="J1385" s="3">
        <v>0.25700000000000001</v>
      </c>
      <c r="K1385" s="3">
        <v>0.26600000000000001</v>
      </c>
      <c r="L1385" s="3">
        <v>0.251</v>
      </c>
      <c r="M1385" s="3">
        <v>0.23200000000000001</v>
      </c>
      <c r="N1385" s="3">
        <v>0.20899999999999999</v>
      </c>
      <c r="O1385" s="3">
        <v>0.18099999999999999</v>
      </c>
      <c r="P1385" s="3">
        <v>0.2</v>
      </c>
      <c r="Q1385" s="3">
        <v>0.20499999999999999</v>
      </c>
      <c r="R1385" s="3">
        <v>0.22500000000000001</v>
      </c>
      <c r="S1385" s="3">
        <v>0.216</v>
      </c>
    </row>
    <row r="1386" spans="1:19" x14ac:dyDescent="0.25">
      <c r="A1386">
        <v>2009</v>
      </c>
      <c r="B1386">
        <v>215</v>
      </c>
      <c r="C1386" t="s">
        <v>77</v>
      </c>
      <c r="D1386" t="s">
        <v>88</v>
      </c>
      <c r="E1386" s="3">
        <v>0.247</v>
      </c>
      <c r="F1386" s="3">
        <v>0.254</v>
      </c>
      <c r="G1386" s="3">
        <v>0.26400000000000001</v>
      </c>
      <c r="H1386" s="3">
        <v>0.251</v>
      </c>
      <c r="I1386" s="3">
        <v>0.26900000000000002</v>
      </c>
      <c r="J1386" s="3">
        <v>0.27500000000000002</v>
      </c>
      <c r="K1386" s="3">
        <v>0.29199999999999998</v>
      </c>
      <c r="L1386" s="3">
        <v>0.224</v>
      </c>
      <c r="M1386" s="3">
        <v>0.17299999999999999</v>
      </c>
      <c r="N1386" s="3">
        <v>0.21099999999999999</v>
      </c>
      <c r="O1386" s="3">
        <v>0.17799999999999999</v>
      </c>
      <c r="P1386" s="3">
        <v>0.17799999999999999</v>
      </c>
      <c r="Q1386" s="3">
        <v>0.20100000000000001</v>
      </c>
      <c r="R1386" s="3">
        <v>0.24299999999999999</v>
      </c>
      <c r="S1386" s="3">
        <v>0.22900000000000001</v>
      </c>
    </row>
    <row r="1387" spans="1:19" x14ac:dyDescent="0.25">
      <c r="A1387">
        <v>2009</v>
      </c>
      <c r="B1387">
        <v>215</v>
      </c>
      <c r="C1387" t="s">
        <v>77</v>
      </c>
      <c r="D1387" t="s">
        <v>89</v>
      </c>
      <c r="E1387" s="3">
        <v>0.25700000000000001</v>
      </c>
      <c r="F1387" s="3">
        <v>0.25</v>
      </c>
      <c r="G1387" s="3">
        <v>0.247</v>
      </c>
      <c r="H1387" s="3">
        <v>0.22500000000000001</v>
      </c>
      <c r="I1387" s="3">
        <v>0.14699999999999999</v>
      </c>
      <c r="J1387" s="3">
        <v>0.188</v>
      </c>
      <c r="K1387" s="3">
        <v>0.193</v>
      </c>
      <c r="L1387" s="3">
        <v>0.20300000000000001</v>
      </c>
      <c r="M1387" s="3">
        <v>0.20499999999999999</v>
      </c>
      <c r="N1387" s="3">
        <v>0.20699999999999999</v>
      </c>
      <c r="O1387" s="3">
        <v>0.161</v>
      </c>
      <c r="P1387" s="3">
        <v>0.17199999999999999</v>
      </c>
      <c r="Q1387" s="3">
        <v>0.222</v>
      </c>
      <c r="R1387" s="3">
        <v>0.248</v>
      </c>
      <c r="S1387" s="3">
        <v>0.22</v>
      </c>
    </row>
    <row r="1388" spans="1:19" x14ac:dyDescent="0.25">
      <c r="A1388">
        <v>2009</v>
      </c>
      <c r="B1388">
        <v>215</v>
      </c>
      <c r="C1388" t="s">
        <v>77</v>
      </c>
      <c r="D1388" t="s">
        <v>111</v>
      </c>
      <c r="E1388" s="3">
        <v>0.221</v>
      </c>
      <c r="F1388" s="3">
        <v>0.22900000000000001</v>
      </c>
      <c r="G1388" s="3">
        <v>0.21</v>
      </c>
      <c r="H1388" s="3">
        <v>0.22</v>
      </c>
      <c r="I1388" s="3">
        <v>0.22600000000000001</v>
      </c>
      <c r="J1388" s="3">
        <v>0.219</v>
      </c>
      <c r="K1388" s="3">
        <v>0.251</v>
      </c>
      <c r="L1388" s="3">
        <v>0.219</v>
      </c>
      <c r="M1388" s="3">
        <v>0.23599999999999999</v>
      </c>
      <c r="N1388" s="3">
        <v>0.20300000000000001</v>
      </c>
      <c r="O1388" s="3">
        <v>0.27200000000000002</v>
      </c>
      <c r="P1388" s="3">
        <v>0.20599999999999999</v>
      </c>
      <c r="Q1388" s="3">
        <v>0.151</v>
      </c>
      <c r="R1388" s="3">
        <v>0.16600000000000001</v>
      </c>
      <c r="S1388" s="3">
        <v>0.17499999999999999</v>
      </c>
    </row>
    <row r="1389" spans="1:19" x14ac:dyDescent="0.25">
      <c r="A1389">
        <v>2009</v>
      </c>
      <c r="B1389">
        <v>215</v>
      </c>
      <c r="C1389" t="s">
        <v>77</v>
      </c>
      <c r="D1389" t="s">
        <v>112</v>
      </c>
      <c r="E1389" s="3">
        <v>0.27</v>
      </c>
      <c r="F1389" s="3">
        <v>0.254</v>
      </c>
      <c r="G1389" s="3">
        <v>0.25</v>
      </c>
      <c r="H1389" s="3">
        <v>0.25600000000000001</v>
      </c>
      <c r="I1389" s="3">
        <v>0.22900000000000001</v>
      </c>
      <c r="J1389" s="3">
        <v>0.23100000000000001</v>
      </c>
      <c r="K1389" s="3">
        <v>0.25</v>
      </c>
      <c r="L1389" s="3">
        <v>0.24199999999999999</v>
      </c>
      <c r="M1389" s="3">
        <v>0.255</v>
      </c>
      <c r="N1389" s="3">
        <v>0.25900000000000001</v>
      </c>
      <c r="O1389" s="3">
        <v>0.26900000000000002</v>
      </c>
      <c r="P1389" s="3">
        <v>0.25800000000000001</v>
      </c>
      <c r="Q1389" s="3">
        <v>0.23599999999999999</v>
      </c>
      <c r="R1389" s="3">
        <v>0.19800000000000001</v>
      </c>
      <c r="S1389" s="3">
        <v>0.188</v>
      </c>
    </row>
    <row r="1390" spans="1:19" x14ac:dyDescent="0.25">
      <c r="A1390">
        <v>2009</v>
      </c>
      <c r="B1390">
        <v>215</v>
      </c>
      <c r="C1390" t="s">
        <v>77</v>
      </c>
      <c r="D1390" t="s">
        <v>113</v>
      </c>
      <c r="E1390" s="3">
        <v>0.23499999999999999</v>
      </c>
      <c r="F1390" s="3">
        <v>0.217</v>
      </c>
      <c r="G1390" s="3">
        <v>0.248</v>
      </c>
      <c r="H1390" s="3">
        <v>0.26</v>
      </c>
      <c r="I1390" s="3">
        <v>0.26500000000000001</v>
      </c>
      <c r="J1390" s="3">
        <v>0.249</v>
      </c>
      <c r="K1390" s="3">
        <v>0.26</v>
      </c>
      <c r="L1390" s="3">
        <v>0.246</v>
      </c>
      <c r="M1390" s="3">
        <v>0.245</v>
      </c>
      <c r="N1390" s="3">
        <v>0.26</v>
      </c>
      <c r="O1390" s="3">
        <v>0.251</v>
      </c>
      <c r="P1390" s="3">
        <v>0.25900000000000001</v>
      </c>
      <c r="Q1390" s="3">
        <v>0.21299999999999999</v>
      </c>
      <c r="R1390" s="3">
        <v>0.20200000000000001</v>
      </c>
      <c r="S1390" s="3">
        <v>0.20499999999999999</v>
      </c>
    </row>
    <row r="1391" spans="1:19" x14ac:dyDescent="0.25">
      <c r="A1391">
        <v>2009</v>
      </c>
      <c r="B1391">
        <v>215</v>
      </c>
      <c r="C1391" t="s">
        <v>77</v>
      </c>
      <c r="D1391" t="s">
        <v>114</v>
      </c>
      <c r="E1391" s="3">
        <v>0.26400000000000001</v>
      </c>
      <c r="F1391" s="3">
        <v>0.248</v>
      </c>
      <c r="G1391" s="3">
        <v>0.26300000000000001</v>
      </c>
      <c r="H1391" s="3">
        <v>0.26700000000000002</v>
      </c>
      <c r="I1391" s="3">
        <v>0.247</v>
      </c>
      <c r="J1391" s="3">
        <v>0.25</v>
      </c>
      <c r="K1391" s="3">
        <v>0.23100000000000001</v>
      </c>
      <c r="L1391" s="3">
        <v>0.23300000000000001</v>
      </c>
      <c r="M1391" s="3">
        <v>0.24399999999999999</v>
      </c>
      <c r="N1391" s="3">
        <v>0.23300000000000001</v>
      </c>
      <c r="O1391" s="3">
        <v>0.247</v>
      </c>
      <c r="P1391" s="3">
        <v>0.18099999999999999</v>
      </c>
      <c r="Q1391" s="3">
        <v>0.186</v>
      </c>
      <c r="R1391" s="3">
        <v>0.20399999999999999</v>
      </c>
      <c r="S1391" s="3">
        <v>0.19500000000000001</v>
      </c>
    </row>
    <row r="1392" spans="1:19" x14ac:dyDescent="0.25">
      <c r="A1392">
        <v>2009</v>
      </c>
      <c r="B1392">
        <v>215</v>
      </c>
      <c r="C1392" t="s">
        <v>77</v>
      </c>
      <c r="D1392" t="s">
        <v>115</v>
      </c>
      <c r="E1392" s="3">
        <v>0.20399999999999999</v>
      </c>
      <c r="F1392" s="3">
        <v>0.219</v>
      </c>
      <c r="G1392" s="3">
        <v>0.19500000000000001</v>
      </c>
      <c r="H1392" s="3">
        <v>0.20599999999999999</v>
      </c>
      <c r="I1392" s="3">
        <v>0.24399999999999999</v>
      </c>
      <c r="J1392" s="3">
        <v>0.251</v>
      </c>
      <c r="K1392" s="3">
        <v>0.254</v>
      </c>
      <c r="L1392" s="3">
        <v>0.251</v>
      </c>
      <c r="M1392" s="3">
        <v>0.26400000000000001</v>
      </c>
      <c r="N1392" s="3">
        <v>0.26200000000000001</v>
      </c>
      <c r="O1392" s="3">
        <v>0.23599999999999999</v>
      </c>
      <c r="P1392" s="3">
        <v>0.159</v>
      </c>
      <c r="Q1392" s="3">
        <v>0.16900000000000001</v>
      </c>
      <c r="R1392" s="3">
        <v>0.20399999999999999</v>
      </c>
      <c r="S1392" s="3">
        <v>0.191</v>
      </c>
    </row>
    <row r="1393" spans="1:19" x14ac:dyDescent="0.25">
      <c r="A1393">
        <v>2009</v>
      </c>
      <c r="B1393">
        <v>215</v>
      </c>
      <c r="C1393" t="s">
        <v>77</v>
      </c>
      <c r="D1393" t="s">
        <v>116</v>
      </c>
      <c r="E1393" s="3">
        <v>0.25</v>
      </c>
      <c r="F1393" s="3">
        <v>0.248</v>
      </c>
      <c r="G1393" s="3">
        <v>0.26100000000000001</v>
      </c>
      <c r="H1393" s="3">
        <v>0.253</v>
      </c>
      <c r="I1393" s="3">
        <v>0.24399999999999999</v>
      </c>
      <c r="J1393" s="3">
        <v>0.23899999999999999</v>
      </c>
      <c r="K1393" s="3">
        <v>0.248</v>
      </c>
      <c r="L1393" s="3">
        <v>0.19600000000000001</v>
      </c>
      <c r="M1393" s="3">
        <v>0.188</v>
      </c>
      <c r="N1393" s="3">
        <v>0.188</v>
      </c>
      <c r="O1393" s="3">
        <v>0.16</v>
      </c>
      <c r="P1393" s="3">
        <v>0.18</v>
      </c>
      <c r="Q1393" s="3">
        <v>0.18099999999999999</v>
      </c>
      <c r="R1393" s="3">
        <v>0.214</v>
      </c>
      <c r="S1393" s="3">
        <v>0.20300000000000001</v>
      </c>
    </row>
    <row r="1394" spans="1:19" x14ac:dyDescent="0.25">
      <c r="A1394">
        <v>2009</v>
      </c>
      <c r="B1394">
        <v>215</v>
      </c>
      <c r="C1394" t="s">
        <v>77</v>
      </c>
      <c r="D1394" t="s">
        <v>117</v>
      </c>
      <c r="E1394" s="3">
        <v>0.13700000000000001</v>
      </c>
      <c r="F1394" s="3">
        <v>0.14000000000000001</v>
      </c>
      <c r="G1394" s="3">
        <v>0.17299999999999999</v>
      </c>
      <c r="H1394" s="3">
        <v>0.19500000000000001</v>
      </c>
      <c r="I1394" s="3">
        <v>0.20399999999999999</v>
      </c>
      <c r="J1394" s="3">
        <v>0.20300000000000001</v>
      </c>
      <c r="K1394" s="3">
        <v>0.20899999999999999</v>
      </c>
      <c r="L1394" s="3">
        <v>0.19400000000000001</v>
      </c>
      <c r="M1394" s="3">
        <v>0.17199999999999999</v>
      </c>
      <c r="N1394" s="3">
        <v>0.18</v>
      </c>
      <c r="O1394" s="3">
        <v>0.20699999999999999</v>
      </c>
      <c r="P1394" s="3">
        <v>0.191</v>
      </c>
      <c r="Q1394" s="3">
        <v>0.187</v>
      </c>
      <c r="R1394" s="3">
        <v>0.20200000000000001</v>
      </c>
      <c r="S1394" s="3">
        <v>0.19500000000000001</v>
      </c>
    </row>
    <row r="1395" spans="1:19" x14ac:dyDescent="0.25">
      <c r="A1395">
        <v>2009</v>
      </c>
      <c r="B1395">
        <v>215</v>
      </c>
      <c r="C1395" t="s">
        <v>77</v>
      </c>
      <c r="D1395" t="s">
        <v>153</v>
      </c>
      <c r="E1395" s="3">
        <v>0.1</v>
      </c>
      <c r="F1395" s="3">
        <v>0.113</v>
      </c>
      <c r="G1395" s="3">
        <v>0.157</v>
      </c>
      <c r="H1395" s="3">
        <v>0.19700000000000001</v>
      </c>
      <c r="I1395" s="3">
        <v>0.21199999999999999</v>
      </c>
      <c r="J1395" s="3">
        <v>0.22500000000000001</v>
      </c>
      <c r="K1395" s="3">
        <v>0.248</v>
      </c>
      <c r="L1395" s="3">
        <v>0.23200000000000001</v>
      </c>
      <c r="M1395" s="3">
        <v>0.19700000000000001</v>
      </c>
      <c r="N1395" s="3">
        <v>0.16500000000000001</v>
      </c>
      <c r="O1395" s="3">
        <v>0.14899999999999999</v>
      </c>
      <c r="P1395" s="3">
        <v>0.16400000000000001</v>
      </c>
      <c r="Q1395" s="3">
        <v>0.21099999999999999</v>
      </c>
      <c r="R1395" s="3">
        <v>0.218</v>
      </c>
      <c r="S1395" s="3">
        <v>0.2</v>
      </c>
    </row>
    <row r="1396" spans="1:19" x14ac:dyDescent="0.25">
      <c r="A1396">
        <v>2009</v>
      </c>
      <c r="B1396">
        <v>215</v>
      </c>
      <c r="C1396" t="s">
        <v>77</v>
      </c>
      <c r="D1396" t="s">
        <v>154</v>
      </c>
      <c r="E1396" s="3">
        <v>0.24299999999999999</v>
      </c>
      <c r="F1396" s="3">
        <v>0.22900000000000001</v>
      </c>
      <c r="G1396" s="3">
        <v>0.192</v>
      </c>
      <c r="H1396" s="3">
        <v>0.22600000000000001</v>
      </c>
      <c r="I1396" s="3">
        <v>0.24399999999999999</v>
      </c>
      <c r="J1396" s="3">
        <v>0.24</v>
      </c>
      <c r="K1396" s="3">
        <v>0.25900000000000001</v>
      </c>
      <c r="L1396" s="3">
        <v>0.24299999999999999</v>
      </c>
      <c r="M1396" s="3">
        <v>0.20200000000000001</v>
      </c>
      <c r="N1396" s="3">
        <v>0.19700000000000001</v>
      </c>
      <c r="O1396" s="3">
        <v>0.16500000000000001</v>
      </c>
      <c r="P1396" s="3">
        <v>0.161</v>
      </c>
      <c r="Q1396" s="3">
        <v>0.17299999999999999</v>
      </c>
      <c r="R1396" s="3">
        <v>0.20899999999999999</v>
      </c>
      <c r="S1396" s="3">
        <v>0.20399999999999999</v>
      </c>
    </row>
    <row r="1397" spans="1:19" x14ac:dyDescent="0.25">
      <c r="A1397">
        <v>2009</v>
      </c>
      <c r="B1397">
        <v>215</v>
      </c>
      <c r="C1397" t="s">
        <v>77</v>
      </c>
      <c r="D1397" t="s">
        <v>155</v>
      </c>
      <c r="E1397" s="3">
        <v>0.19900000000000001</v>
      </c>
      <c r="F1397" s="3">
        <v>0.2</v>
      </c>
      <c r="G1397" s="3">
        <v>0.16500000000000001</v>
      </c>
      <c r="H1397" s="3">
        <v>0.159</v>
      </c>
      <c r="I1397" s="3">
        <v>0.252</v>
      </c>
      <c r="J1397" s="3">
        <v>0.215</v>
      </c>
      <c r="K1397" s="3">
        <v>0.249</v>
      </c>
      <c r="L1397" s="3">
        <v>0.23599999999999999</v>
      </c>
      <c r="M1397" s="3">
        <v>0.247</v>
      </c>
      <c r="N1397" s="3">
        <v>0.245</v>
      </c>
      <c r="O1397" s="3">
        <v>0.25800000000000001</v>
      </c>
      <c r="P1397" s="3">
        <v>0.26200000000000001</v>
      </c>
      <c r="Q1397" s="3">
        <v>0.251</v>
      </c>
      <c r="R1397" s="3">
        <v>0.20399999999999999</v>
      </c>
      <c r="S1397" s="3">
        <v>0.2</v>
      </c>
    </row>
    <row r="1398" spans="1:19" x14ac:dyDescent="0.25">
      <c r="A1398">
        <v>2009</v>
      </c>
      <c r="B1398">
        <v>215</v>
      </c>
      <c r="C1398" t="s">
        <v>77</v>
      </c>
      <c r="D1398" t="s">
        <v>156</v>
      </c>
      <c r="E1398" s="3">
        <v>0.217</v>
      </c>
      <c r="F1398" s="3">
        <v>0.219</v>
      </c>
      <c r="G1398" s="3">
        <v>0.22800000000000001</v>
      </c>
      <c r="H1398" s="3">
        <v>0.247</v>
      </c>
      <c r="I1398" s="3">
        <v>0.16900000000000001</v>
      </c>
      <c r="J1398" s="3">
        <v>0.21</v>
      </c>
      <c r="K1398" s="3">
        <v>0.23100000000000001</v>
      </c>
      <c r="L1398" s="3">
        <v>0.23899999999999999</v>
      </c>
      <c r="M1398" s="3">
        <v>0.23699999999999999</v>
      </c>
      <c r="N1398" s="3">
        <v>0.221</v>
      </c>
      <c r="O1398" s="3">
        <v>0.192</v>
      </c>
      <c r="P1398" s="3">
        <v>0.191</v>
      </c>
      <c r="Q1398" s="3">
        <v>0.20499999999999999</v>
      </c>
      <c r="R1398" s="3">
        <v>0.217</v>
      </c>
      <c r="S1398" s="3">
        <v>0.20799999999999999</v>
      </c>
    </row>
    <row r="1399" spans="1:19" x14ac:dyDescent="0.25">
      <c r="A1399">
        <v>2009</v>
      </c>
      <c r="B1399">
        <v>215</v>
      </c>
      <c r="C1399" t="s">
        <v>77</v>
      </c>
      <c r="D1399" t="s">
        <v>157</v>
      </c>
      <c r="E1399" s="3">
        <v>0.23300000000000001</v>
      </c>
      <c r="F1399" s="3">
        <v>0.23</v>
      </c>
      <c r="G1399" s="3">
        <v>0.25600000000000001</v>
      </c>
      <c r="H1399" s="3">
        <v>0.217</v>
      </c>
      <c r="I1399" s="3">
        <v>0.19700000000000001</v>
      </c>
      <c r="J1399" s="3">
        <v>0.23499999999999999</v>
      </c>
      <c r="K1399" s="3">
        <v>0.251</v>
      </c>
      <c r="L1399" s="3">
        <v>0.23200000000000001</v>
      </c>
      <c r="M1399" s="3">
        <v>0.27400000000000002</v>
      </c>
      <c r="N1399" s="3">
        <v>0.25900000000000001</v>
      </c>
      <c r="O1399" s="3">
        <v>0.21099999999999999</v>
      </c>
      <c r="P1399" s="3">
        <v>0.22900000000000001</v>
      </c>
      <c r="Q1399" s="3">
        <v>0.23499999999999999</v>
      </c>
      <c r="R1399" s="3">
        <v>0.23200000000000001</v>
      </c>
      <c r="S1399" s="3">
        <v>0.219</v>
      </c>
    </row>
    <row r="1400" spans="1:19" x14ac:dyDescent="0.25">
      <c r="A1400">
        <v>2009</v>
      </c>
      <c r="B1400">
        <v>215</v>
      </c>
      <c r="C1400" t="s">
        <v>77</v>
      </c>
      <c r="D1400" t="s">
        <v>158</v>
      </c>
      <c r="E1400" s="3">
        <v>0.22500000000000001</v>
      </c>
      <c r="F1400" s="3">
        <v>0.214</v>
      </c>
      <c r="G1400" s="3">
        <v>0.23100000000000001</v>
      </c>
      <c r="H1400" s="3">
        <v>0.24</v>
      </c>
      <c r="I1400" s="3">
        <v>0.19800000000000001</v>
      </c>
      <c r="J1400" s="3">
        <v>0.17899999999999999</v>
      </c>
      <c r="K1400" s="3">
        <v>0.12</v>
      </c>
      <c r="L1400" s="3">
        <v>0.13400000000000001</v>
      </c>
      <c r="M1400" s="3">
        <v>0.17499999999999999</v>
      </c>
      <c r="N1400" s="3">
        <v>0.2</v>
      </c>
      <c r="O1400" s="3">
        <v>0.24099999999999999</v>
      </c>
      <c r="P1400" s="3">
        <v>0.27</v>
      </c>
      <c r="Q1400" s="3">
        <v>0.22700000000000001</v>
      </c>
      <c r="R1400" s="3">
        <v>0.223</v>
      </c>
      <c r="S1400" s="3">
        <v>0.217</v>
      </c>
    </row>
    <row r="1401" spans="1:19" x14ac:dyDescent="0.25">
      <c r="A1401">
        <v>2009</v>
      </c>
      <c r="B1401">
        <v>215</v>
      </c>
      <c r="C1401" t="s">
        <v>77</v>
      </c>
      <c r="D1401" t="s">
        <v>159</v>
      </c>
      <c r="E1401" s="3">
        <v>0.2</v>
      </c>
      <c r="F1401" s="3">
        <v>0.188</v>
      </c>
      <c r="G1401" s="3">
        <v>0.19900000000000001</v>
      </c>
      <c r="H1401" s="3">
        <v>0.24299999999999999</v>
      </c>
      <c r="I1401" s="3">
        <v>0.191</v>
      </c>
      <c r="J1401" s="3">
        <v>0.19500000000000001</v>
      </c>
      <c r="K1401" s="3">
        <v>0.186</v>
      </c>
      <c r="L1401" s="3">
        <v>0.2</v>
      </c>
      <c r="M1401" s="3">
        <v>0.159</v>
      </c>
      <c r="N1401" s="3">
        <v>0.123</v>
      </c>
      <c r="O1401" s="3">
        <v>0.157</v>
      </c>
      <c r="P1401" s="3">
        <v>0.191</v>
      </c>
      <c r="Q1401" s="3">
        <v>0.20200000000000001</v>
      </c>
      <c r="R1401" s="3">
        <v>0.214</v>
      </c>
      <c r="S1401" s="3">
        <v>0.19400000000000001</v>
      </c>
    </row>
    <row r="1402" spans="1:19" x14ac:dyDescent="0.25">
      <c r="A1402">
        <v>2009</v>
      </c>
      <c r="B1402">
        <v>215</v>
      </c>
      <c r="C1402" t="s">
        <v>77</v>
      </c>
      <c r="D1402" t="s">
        <v>181</v>
      </c>
      <c r="E1402" s="3">
        <v>0.26500000000000001</v>
      </c>
      <c r="F1402" s="3">
        <v>0.26</v>
      </c>
      <c r="G1402" s="3">
        <v>0.248</v>
      </c>
      <c r="H1402" s="3">
        <v>0.26100000000000001</v>
      </c>
      <c r="I1402" s="3">
        <v>0.23200000000000001</v>
      </c>
      <c r="J1402" s="3">
        <v>0.21199999999999999</v>
      </c>
      <c r="K1402" s="3">
        <v>0.26400000000000001</v>
      </c>
      <c r="L1402" s="3">
        <v>0.28100000000000003</v>
      </c>
      <c r="M1402" s="3">
        <v>0.219</v>
      </c>
      <c r="N1402" s="3">
        <v>0.19500000000000001</v>
      </c>
      <c r="O1402" s="3">
        <v>0.185</v>
      </c>
      <c r="P1402" s="3">
        <v>0.17499999999999999</v>
      </c>
      <c r="Q1402" s="3">
        <v>0.184</v>
      </c>
      <c r="R1402" s="3">
        <v>0.24299999999999999</v>
      </c>
      <c r="S1402" s="3">
        <v>0.23499999999999999</v>
      </c>
    </row>
    <row r="1403" spans="1:19" x14ac:dyDescent="0.25">
      <c r="A1403">
        <v>2009</v>
      </c>
      <c r="B1403">
        <v>215</v>
      </c>
      <c r="C1403" t="s">
        <v>77</v>
      </c>
      <c r="D1403" t="s">
        <v>182</v>
      </c>
      <c r="E1403" s="3">
        <v>0.23200000000000001</v>
      </c>
      <c r="F1403" s="3">
        <v>0.219</v>
      </c>
      <c r="G1403" s="3">
        <v>0.24199999999999999</v>
      </c>
      <c r="H1403" s="3">
        <v>0.219</v>
      </c>
      <c r="I1403" s="3">
        <v>0.192</v>
      </c>
      <c r="J1403" s="3">
        <v>0.24099999999999999</v>
      </c>
      <c r="K1403" s="3">
        <v>0.27900000000000003</v>
      </c>
      <c r="L1403" s="3">
        <v>0.247</v>
      </c>
      <c r="M1403" s="3">
        <v>0.20899999999999999</v>
      </c>
      <c r="N1403" s="3">
        <v>0.219</v>
      </c>
      <c r="O1403" s="3">
        <v>0.224</v>
      </c>
      <c r="P1403" s="3">
        <v>0.22900000000000001</v>
      </c>
      <c r="Q1403" s="3">
        <v>0.23400000000000001</v>
      </c>
      <c r="R1403" s="3">
        <v>0.26800000000000002</v>
      </c>
      <c r="S1403" s="3">
        <v>0.254</v>
      </c>
    </row>
    <row r="1404" spans="1:19" x14ac:dyDescent="0.25">
      <c r="A1404">
        <v>2009</v>
      </c>
      <c r="B1404">
        <v>215</v>
      </c>
      <c r="C1404" t="s">
        <v>77</v>
      </c>
      <c r="D1404" t="s">
        <v>183</v>
      </c>
      <c r="E1404" s="3">
        <v>0.23799999999999999</v>
      </c>
      <c r="F1404" s="3">
        <v>0.23599999999999999</v>
      </c>
      <c r="G1404" s="3">
        <v>0.23200000000000001</v>
      </c>
      <c r="H1404" s="3">
        <v>0.23799999999999999</v>
      </c>
      <c r="I1404" s="3">
        <v>0.189</v>
      </c>
      <c r="J1404" s="3">
        <v>0.21</v>
      </c>
      <c r="K1404" s="3">
        <v>0.26</v>
      </c>
      <c r="L1404" s="3">
        <v>0.28199999999999997</v>
      </c>
      <c r="M1404" s="3">
        <v>0.24299999999999999</v>
      </c>
      <c r="N1404" s="3">
        <v>0.23200000000000001</v>
      </c>
      <c r="O1404" s="3">
        <v>0.19900000000000001</v>
      </c>
      <c r="P1404" s="3">
        <v>0.223</v>
      </c>
      <c r="Q1404" s="3">
        <v>0.21099999999999999</v>
      </c>
      <c r="R1404" s="3">
        <v>0.26900000000000002</v>
      </c>
      <c r="S1404" s="3">
        <v>0.25600000000000001</v>
      </c>
    </row>
    <row r="1405" spans="1:19" x14ac:dyDescent="0.25">
      <c r="A1405">
        <v>2009</v>
      </c>
      <c r="B1405">
        <v>215</v>
      </c>
      <c r="C1405" t="s">
        <v>77</v>
      </c>
      <c r="D1405" t="s">
        <v>184</v>
      </c>
      <c r="E1405" s="3">
        <v>0.27300000000000002</v>
      </c>
      <c r="F1405" s="3">
        <v>0.27100000000000002</v>
      </c>
      <c r="G1405" s="3">
        <v>0.24399999999999999</v>
      </c>
      <c r="H1405" s="3">
        <v>0.247</v>
      </c>
      <c r="I1405" s="3">
        <v>0.21199999999999999</v>
      </c>
      <c r="J1405" s="3">
        <v>0.247</v>
      </c>
      <c r="K1405" s="3">
        <v>0.253</v>
      </c>
      <c r="L1405" s="3">
        <v>0.221</v>
      </c>
      <c r="M1405" s="3">
        <v>0.24199999999999999</v>
      </c>
      <c r="N1405" s="3">
        <v>0.221</v>
      </c>
      <c r="O1405" s="3">
        <v>0.215</v>
      </c>
      <c r="P1405" s="3">
        <v>0.22</v>
      </c>
      <c r="Q1405" s="3">
        <v>0.23899999999999999</v>
      </c>
      <c r="R1405" s="3">
        <v>0.27</v>
      </c>
      <c r="S1405" s="3">
        <v>0.25900000000000001</v>
      </c>
    </row>
    <row r="1406" spans="1:19" x14ac:dyDescent="0.25">
      <c r="A1406">
        <v>2009</v>
      </c>
      <c r="B1406">
        <v>215</v>
      </c>
      <c r="C1406" t="s">
        <v>77</v>
      </c>
      <c r="D1406" t="s">
        <v>185</v>
      </c>
      <c r="E1406" s="3">
        <v>0.26500000000000001</v>
      </c>
      <c r="F1406" s="3">
        <v>0.245</v>
      </c>
      <c r="G1406" s="3">
        <v>0.23499999999999999</v>
      </c>
      <c r="H1406" s="3">
        <v>0.224</v>
      </c>
      <c r="I1406" s="3">
        <v>0.20699999999999999</v>
      </c>
      <c r="J1406" s="3">
        <v>0.24299999999999999</v>
      </c>
      <c r="K1406" s="3">
        <v>0.25900000000000001</v>
      </c>
      <c r="L1406" s="3">
        <v>0.26</v>
      </c>
      <c r="M1406" s="3">
        <v>0.255</v>
      </c>
      <c r="N1406" s="3">
        <v>0.23</v>
      </c>
      <c r="O1406" s="3">
        <v>0.22800000000000001</v>
      </c>
      <c r="P1406" s="3">
        <v>0.248</v>
      </c>
      <c r="Q1406" s="3">
        <v>0.251</v>
      </c>
      <c r="R1406" s="3">
        <v>0.26800000000000002</v>
      </c>
      <c r="S1406" s="3">
        <v>0.247</v>
      </c>
    </row>
    <row r="1407" spans="1:19" x14ac:dyDescent="0.25">
      <c r="A1407">
        <v>2009</v>
      </c>
      <c r="B1407">
        <v>215</v>
      </c>
      <c r="C1407" t="s">
        <v>77</v>
      </c>
      <c r="D1407" t="s">
        <v>186</v>
      </c>
      <c r="E1407" s="3">
        <v>0.20300000000000001</v>
      </c>
      <c r="F1407" s="3">
        <v>0.19600000000000001</v>
      </c>
      <c r="G1407" s="3">
        <v>0.24299999999999999</v>
      </c>
      <c r="H1407" s="3">
        <v>0.21</v>
      </c>
      <c r="I1407" s="3">
        <v>0.26100000000000001</v>
      </c>
      <c r="J1407" s="3">
        <v>0.25</v>
      </c>
      <c r="K1407" s="3">
        <v>0.224</v>
      </c>
      <c r="L1407" s="3">
        <v>0.21</v>
      </c>
      <c r="M1407" s="3">
        <v>0.17699999999999999</v>
      </c>
      <c r="N1407" s="3">
        <v>0.16600000000000001</v>
      </c>
      <c r="O1407" s="3">
        <v>0.20699999999999999</v>
      </c>
      <c r="P1407" s="3">
        <v>0.215</v>
      </c>
      <c r="Q1407" s="3">
        <v>0.217</v>
      </c>
      <c r="R1407" s="3">
        <v>0.249</v>
      </c>
      <c r="S1407" s="3">
        <v>0.23699999999999999</v>
      </c>
    </row>
    <row r="1408" spans="1:19" x14ac:dyDescent="0.25">
      <c r="A1408">
        <v>2009</v>
      </c>
      <c r="B1408">
        <v>215</v>
      </c>
      <c r="C1408" t="s">
        <v>77</v>
      </c>
      <c r="D1408" t="s">
        <v>187</v>
      </c>
      <c r="E1408" s="3">
        <v>0.157</v>
      </c>
      <c r="F1408" s="3">
        <v>0.17399999999999999</v>
      </c>
      <c r="G1408" s="3">
        <v>0.17100000000000001</v>
      </c>
      <c r="H1408" s="3">
        <v>0.21099999999999999</v>
      </c>
      <c r="I1408" s="3">
        <v>0.23499999999999999</v>
      </c>
      <c r="J1408" s="3">
        <v>0.25</v>
      </c>
      <c r="K1408" s="3">
        <v>0.26</v>
      </c>
      <c r="L1408" s="3">
        <v>0.25900000000000001</v>
      </c>
      <c r="M1408" s="3">
        <v>0.28699999999999998</v>
      </c>
      <c r="N1408" s="3">
        <v>0.28000000000000003</v>
      </c>
      <c r="O1408" s="3">
        <v>0.254</v>
      </c>
      <c r="P1408" s="3">
        <v>0.23899999999999999</v>
      </c>
      <c r="Q1408" s="3">
        <v>0.26</v>
      </c>
      <c r="R1408" s="3">
        <v>0.247</v>
      </c>
      <c r="S1408" s="3">
        <v>0.23100000000000001</v>
      </c>
    </row>
    <row r="1409" spans="1:19" x14ac:dyDescent="0.25">
      <c r="A1409">
        <v>2009</v>
      </c>
      <c r="B1409">
        <v>216</v>
      </c>
      <c r="C1409" t="s">
        <v>77</v>
      </c>
      <c r="D1409" t="s">
        <v>97</v>
      </c>
      <c r="E1409" s="3">
        <v>0.182</v>
      </c>
      <c r="F1409" s="3">
        <v>0.224</v>
      </c>
      <c r="G1409" s="3">
        <v>0.252</v>
      </c>
      <c r="H1409" s="3">
        <v>0.247</v>
      </c>
      <c r="I1409" s="3">
        <v>0.24</v>
      </c>
      <c r="J1409" s="3">
        <v>0.251</v>
      </c>
      <c r="K1409" s="3">
        <v>0.23699999999999999</v>
      </c>
      <c r="L1409" s="3">
        <v>0.23300000000000001</v>
      </c>
      <c r="M1409" s="3">
        <v>0.217</v>
      </c>
      <c r="N1409" s="3">
        <v>0.161</v>
      </c>
      <c r="O1409" s="3">
        <v>0.17499999999999999</v>
      </c>
      <c r="P1409" s="3">
        <v>0.182</v>
      </c>
      <c r="Q1409" s="3">
        <v>0.152</v>
      </c>
      <c r="R1409" s="3">
        <v>0.14099999999999999</v>
      </c>
      <c r="S1409" s="3">
        <v>0.129</v>
      </c>
    </row>
    <row r="1410" spans="1:19" x14ac:dyDescent="0.25">
      <c r="A1410">
        <v>2009</v>
      </c>
      <c r="B1410">
        <v>216</v>
      </c>
      <c r="C1410" t="s">
        <v>77</v>
      </c>
      <c r="D1410" t="s">
        <v>98</v>
      </c>
      <c r="E1410" s="3">
        <v>0.247</v>
      </c>
      <c r="F1410" s="3">
        <v>0.23400000000000001</v>
      </c>
      <c r="G1410" s="3">
        <v>0.22900000000000001</v>
      </c>
      <c r="H1410" s="3">
        <v>0.217</v>
      </c>
      <c r="I1410" s="3">
        <v>0.17</v>
      </c>
      <c r="J1410" s="3">
        <v>0.17</v>
      </c>
      <c r="K1410" s="3">
        <v>0.186</v>
      </c>
      <c r="L1410" s="3">
        <v>0.21199999999999999</v>
      </c>
      <c r="M1410" s="3">
        <v>0.23499999999999999</v>
      </c>
      <c r="N1410" s="3">
        <v>0.254</v>
      </c>
      <c r="O1410" s="3">
        <v>0.248</v>
      </c>
      <c r="P1410" s="3">
        <v>0.155</v>
      </c>
      <c r="Q1410" s="3">
        <v>0.128</v>
      </c>
      <c r="R1410" s="3">
        <v>0.155</v>
      </c>
      <c r="S1410" s="3">
        <v>0.14799999999999999</v>
      </c>
    </row>
    <row r="1411" spans="1:19" x14ac:dyDescent="0.25">
      <c r="A1411">
        <v>2009</v>
      </c>
      <c r="B1411">
        <v>216</v>
      </c>
      <c r="C1411" t="s">
        <v>77</v>
      </c>
      <c r="D1411" t="s">
        <v>99</v>
      </c>
      <c r="E1411" s="3">
        <v>0.252</v>
      </c>
      <c r="F1411" s="3">
        <v>0.251</v>
      </c>
      <c r="G1411" s="3">
        <v>0.23200000000000001</v>
      </c>
      <c r="H1411" s="3">
        <v>0.23100000000000001</v>
      </c>
      <c r="I1411" s="3">
        <v>0.26500000000000001</v>
      </c>
      <c r="J1411" s="3">
        <v>0.24399999999999999</v>
      </c>
      <c r="K1411" s="3">
        <v>0.25</v>
      </c>
      <c r="L1411" s="3">
        <v>0.23300000000000001</v>
      </c>
      <c r="M1411" s="3">
        <v>0.23699999999999999</v>
      </c>
      <c r="N1411" s="3">
        <v>0.25</v>
      </c>
      <c r="O1411" s="3">
        <v>0.21099999999999999</v>
      </c>
      <c r="P1411" s="3">
        <v>0.217</v>
      </c>
      <c r="Q1411" s="3">
        <v>0.19500000000000001</v>
      </c>
      <c r="R1411" s="3">
        <v>0.152</v>
      </c>
      <c r="S1411" s="3">
        <v>0.14399999999999999</v>
      </c>
    </row>
    <row r="1412" spans="1:19" x14ac:dyDescent="0.25">
      <c r="A1412">
        <v>2009</v>
      </c>
      <c r="B1412">
        <v>216</v>
      </c>
      <c r="C1412" t="s">
        <v>77</v>
      </c>
      <c r="D1412" t="s">
        <v>100</v>
      </c>
      <c r="E1412" s="3">
        <v>0.254</v>
      </c>
      <c r="F1412" s="3">
        <v>0.24299999999999999</v>
      </c>
      <c r="G1412" s="3">
        <v>0.23599999999999999</v>
      </c>
      <c r="H1412" s="3">
        <v>0.23100000000000001</v>
      </c>
      <c r="I1412" s="3">
        <v>0.21</v>
      </c>
      <c r="J1412" s="3">
        <v>0.2</v>
      </c>
      <c r="K1412" s="3">
        <v>0.217</v>
      </c>
      <c r="L1412" s="3">
        <v>0.33200000000000002</v>
      </c>
      <c r="M1412" s="3">
        <v>0.32400000000000001</v>
      </c>
      <c r="N1412" s="3">
        <v>0.313</v>
      </c>
      <c r="O1412" s="3">
        <v>0.193</v>
      </c>
      <c r="P1412" s="3">
        <v>0.159</v>
      </c>
      <c r="Q1412" s="3">
        <v>0.155</v>
      </c>
      <c r="R1412" s="3">
        <v>0.17199999999999999</v>
      </c>
      <c r="S1412" s="3">
        <v>0.16600000000000001</v>
      </c>
    </row>
    <row r="1413" spans="1:19" x14ac:dyDescent="0.25">
      <c r="A1413">
        <v>2009</v>
      </c>
      <c r="B1413">
        <v>216</v>
      </c>
      <c r="C1413" t="s">
        <v>77</v>
      </c>
      <c r="D1413" t="s">
        <v>101</v>
      </c>
      <c r="E1413" s="3">
        <v>0.249</v>
      </c>
      <c r="F1413" s="3">
        <v>0.23599999999999999</v>
      </c>
      <c r="G1413" s="3">
        <v>0.23300000000000001</v>
      </c>
      <c r="H1413" s="3">
        <v>0.20300000000000001</v>
      </c>
      <c r="I1413" s="3">
        <v>0.20300000000000001</v>
      </c>
      <c r="J1413" s="3">
        <v>0.17799999999999999</v>
      </c>
      <c r="K1413" s="3">
        <v>0.153</v>
      </c>
      <c r="L1413" s="3">
        <v>0.26300000000000001</v>
      </c>
      <c r="M1413" s="3">
        <v>0.32500000000000001</v>
      </c>
      <c r="N1413" s="3">
        <v>0.32100000000000001</v>
      </c>
      <c r="O1413" s="3">
        <v>0.21299999999999999</v>
      </c>
      <c r="P1413" s="3">
        <v>0.13700000000000001</v>
      </c>
      <c r="Q1413" s="3">
        <v>0.15</v>
      </c>
      <c r="R1413" s="3">
        <v>0.17499999999999999</v>
      </c>
      <c r="S1413" s="3">
        <v>0.16800000000000001</v>
      </c>
    </row>
    <row r="1414" spans="1:19" x14ac:dyDescent="0.25">
      <c r="A1414">
        <v>2009</v>
      </c>
      <c r="B1414">
        <v>216</v>
      </c>
      <c r="C1414" t="s">
        <v>77</v>
      </c>
      <c r="D1414" t="s">
        <v>102</v>
      </c>
      <c r="E1414" s="3">
        <v>0.23300000000000001</v>
      </c>
      <c r="F1414" s="3">
        <v>0.223</v>
      </c>
      <c r="G1414" s="3">
        <v>0.23100000000000001</v>
      </c>
      <c r="H1414" s="3">
        <v>0.21199999999999999</v>
      </c>
      <c r="I1414" s="3">
        <v>0.22700000000000001</v>
      </c>
      <c r="J1414" s="3">
        <v>0.23799999999999999</v>
      </c>
      <c r="K1414" s="3">
        <v>0.185</v>
      </c>
      <c r="L1414" s="3">
        <v>0.23899999999999999</v>
      </c>
      <c r="M1414" s="3">
        <v>0.248</v>
      </c>
      <c r="N1414" s="3">
        <v>0.22700000000000001</v>
      </c>
      <c r="O1414" s="3">
        <v>0.158</v>
      </c>
      <c r="P1414" s="3">
        <v>0.19</v>
      </c>
      <c r="Q1414" s="3">
        <v>0.20599999999999999</v>
      </c>
      <c r="R1414" s="3">
        <v>0.185</v>
      </c>
      <c r="S1414" s="3">
        <v>0.17699999999999999</v>
      </c>
    </row>
    <row r="1415" spans="1:19" x14ac:dyDescent="0.25">
      <c r="A1415">
        <v>2009</v>
      </c>
      <c r="B1415">
        <v>216</v>
      </c>
      <c r="C1415" t="s">
        <v>77</v>
      </c>
      <c r="D1415" t="s">
        <v>103</v>
      </c>
      <c r="E1415" s="3">
        <v>0.245</v>
      </c>
      <c r="F1415" s="3">
        <v>0.247</v>
      </c>
      <c r="G1415" s="3">
        <v>0.23</v>
      </c>
      <c r="H1415" s="3">
        <v>0.22700000000000001</v>
      </c>
      <c r="I1415" s="3">
        <v>0.20699999999999999</v>
      </c>
      <c r="J1415" s="3">
        <v>0.221</v>
      </c>
      <c r="K1415" s="3">
        <v>0.215</v>
      </c>
      <c r="L1415" s="3">
        <v>0.23200000000000001</v>
      </c>
      <c r="M1415" s="3">
        <v>0.193</v>
      </c>
      <c r="N1415" s="3">
        <v>0.106</v>
      </c>
      <c r="O1415" s="3">
        <v>9.9000000000000005E-2</v>
      </c>
      <c r="P1415" s="3">
        <v>0.11700000000000001</v>
      </c>
      <c r="Q1415" s="3">
        <v>0.14899999999999999</v>
      </c>
      <c r="R1415" s="3">
        <v>0.18099999999999999</v>
      </c>
      <c r="S1415" s="3">
        <v>0.161</v>
      </c>
    </row>
    <row r="1416" spans="1:19" x14ac:dyDescent="0.25">
      <c r="A1416">
        <v>2009</v>
      </c>
      <c r="B1416">
        <v>216</v>
      </c>
      <c r="C1416" t="s">
        <v>77</v>
      </c>
      <c r="D1416" t="s">
        <v>118</v>
      </c>
      <c r="E1416" s="3">
        <v>0.246</v>
      </c>
      <c r="F1416" s="3">
        <v>0.246</v>
      </c>
      <c r="G1416" s="3">
        <v>0.24</v>
      </c>
      <c r="H1416" s="3">
        <v>0.23599999999999999</v>
      </c>
      <c r="I1416" s="3">
        <v>0.251</v>
      </c>
      <c r="J1416" s="3">
        <v>0.22800000000000001</v>
      </c>
      <c r="K1416" s="3">
        <v>0.19800000000000001</v>
      </c>
      <c r="L1416" s="3">
        <v>0.17899999999999999</v>
      </c>
      <c r="M1416" s="3">
        <v>0.17699999999999999</v>
      </c>
      <c r="N1416" s="3">
        <v>0.156</v>
      </c>
      <c r="O1416" s="3">
        <v>0.16</v>
      </c>
      <c r="P1416" s="3">
        <v>0.17699999999999999</v>
      </c>
      <c r="Q1416" s="3">
        <v>0.14000000000000001</v>
      </c>
      <c r="R1416" s="3">
        <v>0.13</v>
      </c>
      <c r="S1416" s="3">
        <v>8.5000000000000006E-2</v>
      </c>
    </row>
    <row r="1417" spans="1:19" x14ac:dyDescent="0.25">
      <c r="A1417">
        <v>2009</v>
      </c>
      <c r="B1417">
        <v>216</v>
      </c>
      <c r="C1417" t="s">
        <v>77</v>
      </c>
      <c r="D1417" t="s">
        <v>119</v>
      </c>
      <c r="E1417" s="3">
        <v>0.27100000000000002</v>
      </c>
      <c r="F1417" s="3">
        <v>0.27</v>
      </c>
      <c r="G1417" s="3">
        <v>0.27300000000000002</v>
      </c>
      <c r="H1417" s="3">
        <v>0.246</v>
      </c>
      <c r="I1417" s="3">
        <v>0.217</v>
      </c>
      <c r="J1417" s="3">
        <v>0.21199999999999999</v>
      </c>
      <c r="K1417" s="3">
        <v>0.23699999999999999</v>
      </c>
      <c r="L1417" s="3">
        <v>0.23699999999999999</v>
      </c>
      <c r="M1417" s="3">
        <v>0.23499999999999999</v>
      </c>
      <c r="N1417" s="3">
        <v>0.25</v>
      </c>
      <c r="O1417" s="3">
        <v>0.24299999999999999</v>
      </c>
      <c r="P1417" s="3">
        <v>0.19600000000000001</v>
      </c>
      <c r="Q1417" s="3">
        <v>0.2</v>
      </c>
      <c r="R1417" s="3">
        <v>0.17399999999999999</v>
      </c>
      <c r="S1417" s="3">
        <v>0.158</v>
      </c>
    </row>
    <row r="1418" spans="1:19" x14ac:dyDescent="0.25">
      <c r="A1418">
        <v>2009</v>
      </c>
      <c r="B1418">
        <v>216</v>
      </c>
      <c r="C1418" t="s">
        <v>77</v>
      </c>
      <c r="D1418" t="s">
        <v>120</v>
      </c>
      <c r="E1418" s="3">
        <v>0.23499999999999999</v>
      </c>
      <c r="F1418" s="3">
        <v>0.21</v>
      </c>
      <c r="G1418" s="3">
        <v>0.249</v>
      </c>
      <c r="H1418" s="3">
        <v>0.26100000000000001</v>
      </c>
      <c r="I1418" s="3">
        <v>0.24299999999999999</v>
      </c>
      <c r="J1418" s="3">
        <v>0.23799999999999999</v>
      </c>
      <c r="K1418" s="3">
        <v>0.245</v>
      </c>
      <c r="L1418" s="3">
        <v>0.22600000000000001</v>
      </c>
      <c r="M1418" s="3">
        <v>0.217</v>
      </c>
      <c r="N1418" s="3">
        <v>0.25900000000000001</v>
      </c>
      <c r="O1418" s="3">
        <v>0.26100000000000001</v>
      </c>
      <c r="P1418" s="3">
        <v>0.26100000000000001</v>
      </c>
      <c r="Q1418" s="3">
        <v>0.19700000000000001</v>
      </c>
      <c r="R1418" s="3">
        <v>0.17199999999999999</v>
      </c>
      <c r="S1418" s="3">
        <v>0.17</v>
      </c>
    </row>
    <row r="1419" spans="1:19" x14ac:dyDescent="0.25">
      <c r="A1419">
        <v>2009</v>
      </c>
      <c r="B1419">
        <v>216</v>
      </c>
      <c r="C1419" t="s">
        <v>77</v>
      </c>
      <c r="D1419" t="s">
        <v>121</v>
      </c>
      <c r="E1419" s="3">
        <v>0.32100000000000001</v>
      </c>
      <c r="F1419" s="3">
        <v>0.33</v>
      </c>
      <c r="G1419" s="3">
        <v>0.26</v>
      </c>
      <c r="H1419" s="3">
        <v>0.25600000000000001</v>
      </c>
      <c r="I1419" s="3">
        <v>0.23400000000000001</v>
      </c>
      <c r="J1419" s="3">
        <v>0.249</v>
      </c>
      <c r="K1419" s="3">
        <v>0.249</v>
      </c>
      <c r="L1419" s="3">
        <v>0.23100000000000001</v>
      </c>
      <c r="M1419" s="3">
        <v>0.21099999999999999</v>
      </c>
      <c r="N1419" s="3">
        <v>0.219</v>
      </c>
      <c r="O1419" s="3">
        <v>0.20799999999999999</v>
      </c>
      <c r="P1419" s="3">
        <v>0.182</v>
      </c>
      <c r="Q1419" s="3">
        <v>0.16700000000000001</v>
      </c>
      <c r="R1419" s="3">
        <v>0.17</v>
      </c>
      <c r="S1419" s="3">
        <v>0.155</v>
      </c>
    </row>
    <row r="1420" spans="1:19" x14ac:dyDescent="0.25">
      <c r="A1420">
        <v>2009</v>
      </c>
      <c r="B1420">
        <v>216</v>
      </c>
      <c r="C1420" t="s">
        <v>77</v>
      </c>
      <c r="D1420" t="s">
        <v>122</v>
      </c>
      <c r="E1420" s="3">
        <v>0.20200000000000001</v>
      </c>
      <c r="F1420" s="3">
        <v>0.20100000000000001</v>
      </c>
      <c r="G1420" s="3">
        <v>0.20599999999999999</v>
      </c>
      <c r="H1420" s="3">
        <v>0.20100000000000001</v>
      </c>
      <c r="I1420" s="3">
        <v>0.21299999999999999</v>
      </c>
      <c r="J1420" s="3">
        <v>0.23599999999999999</v>
      </c>
      <c r="K1420" s="3">
        <v>0.23100000000000001</v>
      </c>
      <c r="L1420" s="3">
        <v>0.23400000000000001</v>
      </c>
      <c r="M1420" s="3">
        <v>0.20300000000000001</v>
      </c>
      <c r="N1420" s="3">
        <v>0.25600000000000001</v>
      </c>
      <c r="O1420" s="3">
        <v>0.252</v>
      </c>
      <c r="P1420" s="3">
        <v>0.22500000000000001</v>
      </c>
      <c r="Q1420" s="3">
        <v>0.16900000000000001</v>
      </c>
      <c r="R1420" s="3">
        <v>0.17299999999999999</v>
      </c>
      <c r="S1420" s="3">
        <v>0.161</v>
      </c>
    </row>
    <row r="1421" spans="1:19" x14ac:dyDescent="0.25">
      <c r="A1421">
        <v>2009</v>
      </c>
      <c r="B1421">
        <v>216</v>
      </c>
      <c r="C1421" t="s">
        <v>77</v>
      </c>
      <c r="D1421" t="s">
        <v>123</v>
      </c>
      <c r="E1421" s="3">
        <v>0.219</v>
      </c>
      <c r="F1421" s="3">
        <v>0.217</v>
      </c>
      <c r="G1421" s="3">
        <v>0.189</v>
      </c>
      <c r="H1421" s="3">
        <v>0.16400000000000001</v>
      </c>
      <c r="I1421" s="3">
        <v>0.186</v>
      </c>
      <c r="J1421" s="3">
        <v>0.20699999999999999</v>
      </c>
      <c r="K1421" s="3">
        <v>0.21099999999999999</v>
      </c>
      <c r="L1421" s="3">
        <v>0.20499999999999999</v>
      </c>
      <c r="M1421" s="3">
        <v>0.16200000000000001</v>
      </c>
      <c r="N1421" s="3">
        <v>0.16200000000000001</v>
      </c>
      <c r="O1421" s="3">
        <v>0.125</v>
      </c>
      <c r="P1421" s="3">
        <v>0.186</v>
      </c>
      <c r="Q1421" s="3">
        <v>0.17599999999999999</v>
      </c>
      <c r="R1421" s="3">
        <v>0.17599999999999999</v>
      </c>
      <c r="S1421" s="3">
        <v>0.16200000000000001</v>
      </c>
    </row>
    <row r="1422" spans="1:19" x14ac:dyDescent="0.25">
      <c r="A1422">
        <v>2009</v>
      </c>
      <c r="B1422">
        <v>216</v>
      </c>
      <c r="C1422" t="s">
        <v>77</v>
      </c>
      <c r="D1422" t="s">
        <v>124</v>
      </c>
      <c r="E1422" s="3">
        <v>0.223</v>
      </c>
      <c r="F1422" s="3">
        <v>0.22600000000000001</v>
      </c>
      <c r="G1422" s="3">
        <v>0.24</v>
      </c>
      <c r="H1422" s="3">
        <v>0.23200000000000001</v>
      </c>
      <c r="I1422" s="3">
        <v>0.23100000000000001</v>
      </c>
      <c r="J1422" s="3">
        <v>0.222</v>
      </c>
      <c r="K1422" s="3">
        <v>0.193</v>
      </c>
      <c r="L1422" s="3">
        <v>0.17599999999999999</v>
      </c>
      <c r="M1422" s="3">
        <v>0.14099999999999999</v>
      </c>
      <c r="N1422" s="3">
        <v>0.105</v>
      </c>
      <c r="O1422" s="3">
        <v>0.121</v>
      </c>
      <c r="P1422" s="3">
        <v>0.104</v>
      </c>
      <c r="Q1422" s="3">
        <v>0.14399999999999999</v>
      </c>
      <c r="R1422" s="3">
        <v>0.17899999999999999</v>
      </c>
      <c r="S1422" s="3">
        <v>0.161</v>
      </c>
    </row>
    <row r="1423" spans="1:19" x14ac:dyDescent="0.25">
      <c r="A1423">
        <v>2009</v>
      </c>
      <c r="B1423">
        <v>216</v>
      </c>
      <c r="C1423" t="s">
        <v>77</v>
      </c>
      <c r="D1423" t="s">
        <v>139</v>
      </c>
      <c r="E1423" s="3">
        <v>0.1</v>
      </c>
      <c r="F1423" s="3">
        <v>9.4E-2</v>
      </c>
      <c r="G1423" s="3">
        <v>0.13300000000000001</v>
      </c>
      <c r="H1423" s="3">
        <v>0.23799999999999999</v>
      </c>
      <c r="I1423" s="3">
        <v>0.307</v>
      </c>
      <c r="J1423" s="3">
        <v>0.27600000000000002</v>
      </c>
      <c r="K1423" s="3">
        <v>0.27</v>
      </c>
      <c r="L1423" s="3">
        <v>0.25800000000000001</v>
      </c>
      <c r="M1423" s="3">
        <v>0.22800000000000001</v>
      </c>
      <c r="N1423" s="3">
        <v>0.188</v>
      </c>
      <c r="O1423" s="3">
        <v>0.183</v>
      </c>
      <c r="P1423" s="3">
        <v>0.20799999999999999</v>
      </c>
      <c r="Q1423" s="3">
        <v>0.16900000000000001</v>
      </c>
      <c r="R1423" s="3">
        <v>0.16500000000000001</v>
      </c>
      <c r="S1423" s="3">
        <v>0.16</v>
      </c>
    </row>
    <row r="1424" spans="1:19" x14ac:dyDescent="0.25">
      <c r="A1424">
        <v>2009</v>
      </c>
      <c r="B1424">
        <v>216</v>
      </c>
      <c r="C1424" t="s">
        <v>77</v>
      </c>
      <c r="D1424" t="s">
        <v>140</v>
      </c>
      <c r="E1424" s="3">
        <v>0.13700000000000001</v>
      </c>
      <c r="F1424" s="3">
        <v>0.13100000000000001</v>
      </c>
      <c r="G1424" s="3">
        <v>0.223</v>
      </c>
      <c r="H1424" s="3">
        <v>0.28999999999999998</v>
      </c>
      <c r="I1424" s="3">
        <v>0.311</v>
      </c>
      <c r="J1424" s="3">
        <v>0.28399999999999997</v>
      </c>
      <c r="K1424" s="3">
        <v>0.28599999999999998</v>
      </c>
      <c r="L1424" s="3">
        <v>0.27800000000000002</v>
      </c>
      <c r="M1424" s="3">
        <v>0.26800000000000002</v>
      </c>
      <c r="N1424" s="3">
        <v>0.28599999999999998</v>
      </c>
      <c r="O1424" s="3">
        <v>0.215</v>
      </c>
      <c r="P1424" s="3">
        <v>0.17299999999999999</v>
      </c>
      <c r="Q1424" s="3">
        <v>0.14199999999999999</v>
      </c>
      <c r="R1424" s="3">
        <v>0.16200000000000001</v>
      </c>
      <c r="S1424" s="3">
        <v>0.11899999999999999</v>
      </c>
    </row>
    <row r="1425" spans="1:19" x14ac:dyDescent="0.25">
      <c r="A1425">
        <v>2009</v>
      </c>
      <c r="B1425">
        <v>216</v>
      </c>
      <c r="C1425" t="s">
        <v>77</v>
      </c>
      <c r="D1425" t="s">
        <v>141</v>
      </c>
      <c r="E1425" s="3">
        <v>0.153</v>
      </c>
      <c r="F1425" s="3">
        <v>0.16700000000000001</v>
      </c>
      <c r="G1425" s="3">
        <v>0.22700000000000001</v>
      </c>
      <c r="H1425" s="3">
        <v>0.23300000000000001</v>
      </c>
      <c r="I1425" s="3">
        <v>0.22800000000000001</v>
      </c>
      <c r="J1425" s="3">
        <v>0.23899999999999999</v>
      </c>
      <c r="K1425" s="3">
        <v>0.24299999999999999</v>
      </c>
      <c r="L1425" s="3">
        <v>0.23</v>
      </c>
      <c r="M1425" s="3">
        <v>0.24399999999999999</v>
      </c>
      <c r="N1425" s="3">
        <v>0.24199999999999999</v>
      </c>
      <c r="O1425" s="3">
        <v>0.22700000000000001</v>
      </c>
      <c r="P1425" s="3">
        <v>0.252</v>
      </c>
      <c r="Q1425" s="3">
        <v>0.20499999999999999</v>
      </c>
      <c r="R1425" s="3">
        <v>0.18099999999999999</v>
      </c>
      <c r="S1425" s="3">
        <v>0.16800000000000001</v>
      </c>
    </row>
    <row r="1426" spans="1:19" x14ac:dyDescent="0.25">
      <c r="A1426">
        <v>2009</v>
      </c>
      <c r="B1426">
        <v>216</v>
      </c>
      <c r="C1426" t="s">
        <v>77</v>
      </c>
      <c r="D1426" t="s">
        <v>142</v>
      </c>
      <c r="E1426" s="3">
        <v>0.155</v>
      </c>
      <c r="F1426" s="3">
        <v>0.151</v>
      </c>
      <c r="G1426" s="3">
        <v>0.186</v>
      </c>
      <c r="H1426" s="3">
        <v>0.192</v>
      </c>
      <c r="I1426" s="3">
        <v>0.20300000000000001</v>
      </c>
      <c r="J1426" s="3">
        <v>0.23300000000000001</v>
      </c>
      <c r="K1426" s="3">
        <v>0.214</v>
      </c>
      <c r="L1426" s="3">
        <v>0.20100000000000001</v>
      </c>
      <c r="M1426" s="3">
        <v>0.19500000000000001</v>
      </c>
      <c r="N1426" s="3">
        <v>0.187</v>
      </c>
      <c r="O1426" s="3">
        <v>0.218</v>
      </c>
      <c r="P1426" s="3">
        <v>0.159</v>
      </c>
      <c r="Q1426" s="3">
        <v>0.17299999999999999</v>
      </c>
      <c r="R1426" s="3">
        <v>0.183</v>
      </c>
      <c r="S1426" s="3">
        <v>0.16600000000000001</v>
      </c>
    </row>
    <row r="1427" spans="1:19" x14ac:dyDescent="0.25">
      <c r="A1427">
        <v>2009</v>
      </c>
      <c r="B1427">
        <v>216</v>
      </c>
      <c r="C1427" t="s">
        <v>77</v>
      </c>
      <c r="D1427" t="s">
        <v>143</v>
      </c>
      <c r="E1427" s="3">
        <v>0.21099999999999999</v>
      </c>
      <c r="F1427" s="3">
        <v>0.186</v>
      </c>
      <c r="G1427" s="3">
        <v>0.188</v>
      </c>
      <c r="H1427" s="3">
        <v>0.223</v>
      </c>
      <c r="I1427" s="3">
        <v>0.26300000000000001</v>
      </c>
      <c r="J1427" s="3">
        <v>0.26700000000000002</v>
      </c>
      <c r="K1427" s="3">
        <v>0.20899999999999999</v>
      </c>
      <c r="L1427" s="3">
        <v>0.193</v>
      </c>
      <c r="M1427" s="3">
        <v>0.20200000000000001</v>
      </c>
      <c r="N1427" s="3">
        <v>0.16700000000000001</v>
      </c>
      <c r="O1427" s="3">
        <v>0.14199999999999999</v>
      </c>
      <c r="P1427" s="3">
        <v>0.183</v>
      </c>
      <c r="Q1427" s="3">
        <v>0.192</v>
      </c>
      <c r="R1427" s="3">
        <v>0.18099999999999999</v>
      </c>
      <c r="S1427" s="3">
        <v>0.16400000000000001</v>
      </c>
    </row>
    <row r="1428" spans="1:19" x14ac:dyDescent="0.25">
      <c r="A1428">
        <v>2009</v>
      </c>
      <c r="B1428">
        <v>216</v>
      </c>
      <c r="C1428" t="s">
        <v>77</v>
      </c>
      <c r="D1428" t="s">
        <v>144</v>
      </c>
      <c r="E1428" s="3">
        <v>0.187</v>
      </c>
      <c r="F1428" s="3">
        <v>0.17399999999999999</v>
      </c>
      <c r="G1428" s="3">
        <v>0.22</v>
      </c>
      <c r="H1428" s="3">
        <v>0.245</v>
      </c>
      <c r="I1428" s="3">
        <v>0.222</v>
      </c>
      <c r="J1428" s="3">
        <v>0.23699999999999999</v>
      </c>
      <c r="K1428" s="3">
        <v>0.253</v>
      </c>
      <c r="L1428" s="3">
        <v>0.218</v>
      </c>
      <c r="M1428" s="3">
        <v>0.24099999999999999</v>
      </c>
      <c r="N1428" s="3">
        <v>0.23100000000000001</v>
      </c>
      <c r="O1428" s="3">
        <v>0.187</v>
      </c>
      <c r="P1428" s="3">
        <v>0.18</v>
      </c>
      <c r="Q1428" s="3">
        <v>0.20399999999999999</v>
      </c>
      <c r="R1428" s="3">
        <v>0.188</v>
      </c>
      <c r="S1428" s="3">
        <v>0.16</v>
      </c>
    </row>
    <row r="1429" spans="1:19" x14ac:dyDescent="0.25">
      <c r="A1429">
        <v>2009</v>
      </c>
      <c r="B1429">
        <v>216</v>
      </c>
      <c r="C1429" t="s">
        <v>77</v>
      </c>
      <c r="D1429" t="s">
        <v>145</v>
      </c>
      <c r="E1429" s="3">
        <v>0.23300000000000001</v>
      </c>
      <c r="F1429" s="3">
        <v>0.20799999999999999</v>
      </c>
      <c r="G1429" s="3">
        <v>0.246</v>
      </c>
      <c r="H1429" s="3">
        <v>0.26</v>
      </c>
      <c r="I1429" s="3">
        <v>0.23</v>
      </c>
      <c r="J1429" s="3">
        <v>0.25800000000000001</v>
      </c>
      <c r="K1429" s="3">
        <v>0.25900000000000001</v>
      </c>
      <c r="L1429" s="3">
        <v>0.214</v>
      </c>
      <c r="M1429" s="3">
        <v>0.186</v>
      </c>
      <c r="N1429" s="3">
        <v>0.157</v>
      </c>
      <c r="O1429" s="3">
        <v>0.156</v>
      </c>
      <c r="P1429" s="3">
        <v>0.20699999999999999</v>
      </c>
      <c r="Q1429" s="3">
        <v>0.187</v>
      </c>
      <c r="R1429" s="3">
        <v>0.17799999999999999</v>
      </c>
      <c r="S1429" s="3">
        <v>0.157</v>
      </c>
    </row>
    <row r="1430" spans="1:19" x14ac:dyDescent="0.25">
      <c r="A1430">
        <v>2009</v>
      </c>
      <c r="B1430">
        <v>216</v>
      </c>
      <c r="C1430" t="s">
        <v>77</v>
      </c>
      <c r="D1430" t="s">
        <v>167</v>
      </c>
      <c r="E1430" s="3">
        <v>0.20899999999999999</v>
      </c>
      <c r="F1430" s="3">
        <v>0.20399999999999999</v>
      </c>
      <c r="G1430" s="3">
        <v>0.192</v>
      </c>
      <c r="H1430" s="3">
        <v>0.20899999999999999</v>
      </c>
      <c r="I1430" s="3">
        <v>0.22700000000000001</v>
      </c>
      <c r="J1430" s="3">
        <v>0.20100000000000001</v>
      </c>
      <c r="K1430" s="3">
        <v>0.22500000000000001</v>
      </c>
      <c r="L1430" s="3">
        <v>0.27</v>
      </c>
      <c r="M1430" s="3">
        <v>0.26100000000000001</v>
      </c>
      <c r="N1430" s="3">
        <v>0.19800000000000001</v>
      </c>
      <c r="O1430" s="3">
        <v>0.17199999999999999</v>
      </c>
      <c r="P1430" s="3">
        <v>0.20499999999999999</v>
      </c>
      <c r="Q1430" s="3">
        <v>0.20599999999999999</v>
      </c>
      <c r="R1430" s="3">
        <v>0.187</v>
      </c>
      <c r="S1430" s="3">
        <v>0.18</v>
      </c>
    </row>
    <row r="1431" spans="1:19" x14ac:dyDescent="0.25">
      <c r="A1431">
        <v>2009</v>
      </c>
      <c r="B1431">
        <v>216</v>
      </c>
      <c r="C1431" t="s">
        <v>77</v>
      </c>
      <c r="D1431" t="s">
        <v>168</v>
      </c>
      <c r="E1431" s="3">
        <v>0.20799999999999999</v>
      </c>
      <c r="F1431" s="3">
        <v>0.21099999999999999</v>
      </c>
      <c r="G1431" s="3">
        <v>0.23100000000000001</v>
      </c>
      <c r="H1431" s="3">
        <v>0.13400000000000001</v>
      </c>
      <c r="I1431" s="3">
        <v>0.152</v>
      </c>
      <c r="J1431" s="3">
        <v>0.188</v>
      </c>
      <c r="K1431" s="3">
        <v>0.22</v>
      </c>
      <c r="L1431" s="3">
        <v>0.224</v>
      </c>
      <c r="M1431" s="3">
        <v>0.193</v>
      </c>
      <c r="N1431" s="3">
        <v>0.16700000000000001</v>
      </c>
      <c r="O1431" s="3">
        <v>0.20699999999999999</v>
      </c>
      <c r="P1431" s="3">
        <v>0.16500000000000001</v>
      </c>
      <c r="Q1431" s="3">
        <v>0.14299999999999999</v>
      </c>
      <c r="R1431" s="3">
        <v>0.19800000000000001</v>
      </c>
      <c r="S1431" s="3">
        <v>0.19</v>
      </c>
    </row>
    <row r="1432" spans="1:19" x14ac:dyDescent="0.25">
      <c r="A1432">
        <v>2009</v>
      </c>
      <c r="B1432">
        <v>216</v>
      </c>
      <c r="C1432" t="s">
        <v>77</v>
      </c>
      <c r="D1432" t="s">
        <v>169</v>
      </c>
      <c r="E1432" s="3">
        <v>0.22900000000000001</v>
      </c>
      <c r="F1432" s="3">
        <v>0.223</v>
      </c>
      <c r="G1432" s="3">
        <v>0.24</v>
      </c>
      <c r="H1432" s="3">
        <v>0.17199999999999999</v>
      </c>
      <c r="I1432" s="3">
        <v>0.151</v>
      </c>
      <c r="J1432" s="3">
        <v>0.17299999999999999</v>
      </c>
      <c r="K1432" s="3">
        <v>0.23400000000000001</v>
      </c>
      <c r="L1432" s="3">
        <v>0.25700000000000001</v>
      </c>
      <c r="M1432" s="3">
        <v>0.24299999999999999</v>
      </c>
      <c r="N1432" s="3">
        <v>0.249</v>
      </c>
      <c r="O1432" s="3">
        <v>0.245</v>
      </c>
      <c r="P1432" s="3">
        <v>0.23499999999999999</v>
      </c>
      <c r="Q1432" s="3">
        <v>0.21099999999999999</v>
      </c>
      <c r="R1432" s="3">
        <v>0.22</v>
      </c>
      <c r="S1432" s="3">
        <v>0.19800000000000001</v>
      </c>
    </row>
    <row r="1433" spans="1:19" x14ac:dyDescent="0.25">
      <c r="A1433">
        <v>2009</v>
      </c>
      <c r="B1433">
        <v>216</v>
      </c>
      <c r="C1433" t="s">
        <v>77</v>
      </c>
      <c r="D1433" t="s">
        <v>170</v>
      </c>
      <c r="E1433" s="3">
        <v>0.249</v>
      </c>
      <c r="F1433" s="3">
        <v>0.23499999999999999</v>
      </c>
      <c r="G1433" s="3">
        <v>0.22900000000000001</v>
      </c>
      <c r="H1433" s="3">
        <v>0.217</v>
      </c>
      <c r="I1433" s="3">
        <v>0.17499999999999999</v>
      </c>
      <c r="J1433" s="3">
        <v>0.23300000000000001</v>
      </c>
      <c r="K1433" s="3">
        <v>0.26800000000000002</v>
      </c>
      <c r="L1433" s="3">
        <v>0.23300000000000001</v>
      </c>
      <c r="M1433" s="3">
        <v>0.19600000000000001</v>
      </c>
      <c r="N1433" s="3">
        <v>0.17199999999999999</v>
      </c>
      <c r="O1433" s="3">
        <v>0.188</v>
      </c>
      <c r="P1433" s="3">
        <v>0.17799999999999999</v>
      </c>
      <c r="Q1433" s="3">
        <v>0.16700000000000001</v>
      </c>
      <c r="R1433" s="3">
        <v>0.19900000000000001</v>
      </c>
      <c r="S1433" s="3">
        <v>0.191</v>
      </c>
    </row>
    <row r="1434" spans="1:19" x14ac:dyDescent="0.25">
      <c r="A1434">
        <v>2009</v>
      </c>
      <c r="B1434">
        <v>216</v>
      </c>
      <c r="C1434" t="s">
        <v>77</v>
      </c>
      <c r="D1434" t="s">
        <v>171</v>
      </c>
      <c r="E1434" s="3">
        <v>0.20699999999999999</v>
      </c>
      <c r="F1434" s="3">
        <v>0.20499999999999999</v>
      </c>
      <c r="G1434" s="3">
        <v>0.21299999999999999</v>
      </c>
      <c r="H1434" s="3">
        <v>0.17499999999999999</v>
      </c>
      <c r="I1434" s="3">
        <v>0.21</v>
      </c>
      <c r="J1434" s="3">
        <v>0.255</v>
      </c>
      <c r="K1434" s="3">
        <v>0.27200000000000002</v>
      </c>
      <c r="L1434" s="3">
        <v>0.224</v>
      </c>
      <c r="M1434" s="3">
        <v>0.124</v>
      </c>
      <c r="N1434" s="3">
        <v>0.126</v>
      </c>
      <c r="O1434" s="3">
        <v>0.16900000000000001</v>
      </c>
      <c r="P1434" s="3">
        <v>0.192</v>
      </c>
      <c r="Q1434" s="3">
        <v>0.20899999999999999</v>
      </c>
      <c r="R1434" s="3">
        <v>0.192</v>
      </c>
      <c r="S1434" s="3">
        <v>0.18</v>
      </c>
    </row>
    <row r="1435" spans="1:19" x14ac:dyDescent="0.25">
      <c r="A1435">
        <v>2009</v>
      </c>
      <c r="B1435">
        <v>216</v>
      </c>
      <c r="C1435" t="s">
        <v>77</v>
      </c>
      <c r="D1435" t="s">
        <v>172</v>
      </c>
      <c r="E1435" s="3">
        <v>0.223</v>
      </c>
      <c r="F1435" s="3">
        <v>0.20799999999999999</v>
      </c>
      <c r="G1435" s="3">
        <v>0.22600000000000001</v>
      </c>
      <c r="H1435" s="3">
        <v>0.23100000000000001</v>
      </c>
      <c r="I1435" s="3">
        <v>0.214</v>
      </c>
      <c r="J1435" s="3">
        <v>0.248</v>
      </c>
      <c r="K1435" s="3">
        <v>0.216</v>
      </c>
      <c r="L1435" s="3">
        <v>0.19600000000000001</v>
      </c>
      <c r="M1435" s="3">
        <v>0.14199999999999999</v>
      </c>
      <c r="N1435" s="3">
        <v>0.13600000000000001</v>
      </c>
      <c r="O1435" s="3">
        <v>0.123</v>
      </c>
      <c r="P1435" s="3">
        <v>0.124</v>
      </c>
      <c r="Q1435" s="3">
        <v>0.153</v>
      </c>
      <c r="R1435" s="3">
        <v>0.17100000000000001</v>
      </c>
      <c r="S1435" s="3">
        <v>0.16800000000000001</v>
      </c>
    </row>
    <row r="1436" spans="1:19" x14ac:dyDescent="0.25">
      <c r="A1436">
        <v>2009</v>
      </c>
      <c r="B1436">
        <v>216</v>
      </c>
      <c r="C1436" t="s">
        <v>77</v>
      </c>
      <c r="D1436" t="s">
        <v>173</v>
      </c>
      <c r="E1436" s="3">
        <v>0.23300000000000001</v>
      </c>
      <c r="F1436" s="3">
        <v>0.215</v>
      </c>
      <c r="G1436" s="3">
        <v>0.23499999999999999</v>
      </c>
      <c r="H1436" s="3">
        <v>0.20300000000000001</v>
      </c>
      <c r="I1436" s="3">
        <v>0.19500000000000001</v>
      </c>
      <c r="J1436" s="3">
        <v>0.22700000000000001</v>
      </c>
      <c r="K1436" s="3">
        <v>0.245</v>
      </c>
      <c r="L1436" s="3">
        <v>0.23</v>
      </c>
      <c r="M1436" s="3">
        <v>0.159</v>
      </c>
      <c r="N1436" s="3">
        <v>0.159</v>
      </c>
      <c r="O1436" s="3">
        <v>0.17</v>
      </c>
      <c r="P1436" s="3">
        <v>0.17499999999999999</v>
      </c>
      <c r="Q1436" s="3">
        <v>0.153</v>
      </c>
      <c r="R1436" s="3">
        <v>0.17499999999999999</v>
      </c>
      <c r="S1436" s="3">
        <v>0.16400000000000001</v>
      </c>
    </row>
    <row r="1437" spans="1:19" x14ac:dyDescent="0.25">
      <c r="A1437">
        <v>2009</v>
      </c>
      <c r="B1437">
        <v>217</v>
      </c>
      <c r="C1437" t="s">
        <v>77</v>
      </c>
      <c r="D1437" t="s">
        <v>104</v>
      </c>
      <c r="E1437" s="3">
        <v>0.24</v>
      </c>
      <c r="F1437" s="3">
        <v>0.23300000000000001</v>
      </c>
      <c r="G1437" s="3">
        <v>0.22700000000000001</v>
      </c>
      <c r="H1437" s="3">
        <v>0.214</v>
      </c>
      <c r="I1437" s="3">
        <v>0.191</v>
      </c>
      <c r="J1437" s="3">
        <v>0.20599999999999999</v>
      </c>
      <c r="K1437" s="3">
        <v>0.21299999999999999</v>
      </c>
      <c r="L1437" s="3">
        <v>0.185</v>
      </c>
      <c r="M1437" s="3">
        <v>0.192</v>
      </c>
      <c r="N1437" s="3">
        <v>0.187</v>
      </c>
      <c r="O1437" s="3">
        <v>0.161</v>
      </c>
      <c r="P1437" s="3">
        <v>0.182</v>
      </c>
      <c r="Q1437" s="3">
        <v>0.14199999999999999</v>
      </c>
      <c r="R1437" s="3">
        <v>0.14099999999999999</v>
      </c>
      <c r="S1437" s="3">
        <v>0.13200000000000001</v>
      </c>
    </row>
    <row r="1438" spans="1:19" x14ac:dyDescent="0.25">
      <c r="A1438">
        <v>2009</v>
      </c>
      <c r="B1438">
        <v>217</v>
      </c>
      <c r="C1438" t="s">
        <v>77</v>
      </c>
      <c r="D1438" t="s">
        <v>105</v>
      </c>
      <c r="E1438" s="3">
        <v>0.26200000000000001</v>
      </c>
      <c r="F1438" s="3">
        <v>0.255</v>
      </c>
      <c r="G1438" s="3">
        <v>0.23799999999999999</v>
      </c>
      <c r="H1438" s="3">
        <v>0.23699999999999999</v>
      </c>
      <c r="I1438" s="3">
        <v>0.27400000000000002</v>
      </c>
      <c r="J1438" s="3">
        <v>0.23899999999999999</v>
      </c>
      <c r="K1438" s="3">
        <v>0.22</v>
      </c>
      <c r="L1438" s="3">
        <v>0.23400000000000001</v>
      </c>
      <c r="M1438" s="3">
        <v>0.24199999999999999</v>
      </c>
      <c r="N1438" s="3">
        <v>0.25600000000000001</v>
      </c>
      <c r="O1438" s="3">
        <v>0.26</v>
      </c>
      <c r="P1438" s="3">
        <v>0.216</v>
      </c>
      <c r="Q1438" s="3">
        <v>0.19</v>
      </c>
      <c r="R1438" s="3">
        <v>0.17</v>
      </c>
      <c r="S1438" s="3">
        <v>0.16700000000000001</v>
      </c>
    </row>
    <row r="1439" spans="1:19" x14ac:dyDescent="0.25">
      <c r="A1439">
        <v>2009</v>
      </c>
      <c r="B1439">
        <v>217</v>
      </c>
      <c r="C1439" t="s">
        <v>77</v>
      </c>
      <c r="D1439" t="s">
        <v>106</v>
      </c>
      <c r="E1439" s="3">
        <v>0.24299999999999999</v>
      </c>
      <c r="F1439" s="3">
        <v>0.23400000000000001</v>
      </c>
      <c r="G1439" s="3">
        <v>0.21</v>
      </c>
      <c r="H1439" s="3">
        <v>0.214</v>
      </c>
      <c r="I1439" s="3">
        <v>0.23400000000000001</v>
      </c>
      <c r="J1439" s="3">
        <v>0.24299999999999999</v>
      </c>
      <c r="K1439" s="3">
        <v>0.23699999999999999</v>
      </c>
      <c r="L1439" s="3">
        <v>0.23400000000000001</v>
      </c>
      <c r="M1439" s="3">
        <v>0.21099999999999999</v>
      </c>
      <c r="N1439" s="3">
        <v>0.32700000000000001</v>
      </c>
      <c r="O1439" s="3">
        <v>0.32800000000000001</v>
      </c>
      <c r="P1439" s="3">
        <v>0.161</v>
      </c>
      <c r="Q1439" s="3">
        <v>0.14399999999999999</v>
      </c>
      <c r="R1439" s="3">
        <v>0.16200000000000001</v>
      </c>
      <c r="S1439" s="3">
        <v>0.157</v>
      </c>
    </row>
    <row r="1440" spans="1:19" x14ac:dyDescent="0.25">
      <c r="A1440">
        <v>2009</v>
      </c>
      <c r="B1440">
        <v>217</v>
      </c>
      <c r="C1440" t="s">
        <v>77</v>
      </c>
      <c r="D1440" t="s">
        <v>107</v>
      </c>
      <c r="E1440" s="3">
        <v>0.27300000000000002</v>
      </c>
      <c r="F1440" s="3">
        <v>0.25</v>
      </c>
      <c r="G1440" s="3">
        <v>0.254</v>
      </c>
      <c r="H1440" s="3">
        <v>0.252</v>
      </c>
      <c r="I1440" s="3">
        <v>0.29199999999999998</v>
      </c>
      <c r="J1440" s="3">
        <v>0.28399999999999997</v>
      </c>
      <c r="K1440" s="3">
        <v>0.26200000000000001</v>
      </c>
      <c r="L1440" s="3">
        <v>0.22500000000000001</v>
      </c>
      <c r="M1440" s="3">
        <v>0.22700000000000001</v>
      </c>
      <c r="N1440" s="3">
        <v>0.24399999999999999</v>
      </c>
      <c r="O1440" s="3">
        <v>0.22900000000000001</v>
      </c>
      <c r="P1440" s="3">
        <v>0.17199999999999999</v>
      </c>
      <c r="Q1440" s="3">
        <v>0.151</v>
      </c>
      <c r="R1440" s="3">
        <v>0.13900000000000001</v>
      </c>
      <c r="S1440" s="3">
        <v>0.154</v>
      </c>
    </row>
    <row r="1441" spans="1:19" x14ac:dyDescent="0.25">
      <c r="A1441">
        <v>2009</v>
      </c>
      <c r="B1441">
        <v>217</v>
      </c>
      <c r="C1441" t="s">
        <v>77</v>
      </c>
      <c r="D1441" t="s">
        <v>108</v>
      </c>
      <c r="E1441" s="3">
        <v>0.24099999999999999</v>
      </c>
      <c r="F1441" s="3">
        <v>0.248</v>
      </c>
      <c r="G1441" s="3">
        <v>0.23699999999999999</v>
      </c>
      <c r="H1441" s="3">
        <v>0.25</v>
      </c>
      <c r="I1441" s="3">
        <v>0.26</v>
      </c>
      <c r="J1441" s="3">
        <v>0.25800000000000001</v>
      </c>
      <c r="K1441" s="3">
        <v>0.255</v>
      </c>
      <c r="L1441" s="3">
        <v>0.22900000000000001</v>
      </c>
      <c r="M1441" s="3">
        <v>0.224</v>
      </c>
      <c r="N1441" s="3">
        <v>0.14000000000000001</v>
      </c>
      <c r="O1441" s="3">
        <v>0.17</v>
      </c>
      <c r="P1441" s="3">
        <v>0.14699999999999999</v>
      </c>
      <c r="Q1441" s="3">
        <v>0.16800000000000001</v>
      </c>
      <c r="R1441" s="3">
        <v>0.19900000000000001</v>
      </c>
      <c r="S1441" s="3">
        <v>0.184</v>
      </c>
    </row>
    <row r="1442" spans="1:19" x14ac:dyDescent="0.25">
      <c r="A1442">
        <v>2009</v>
      </c>
      <c r="B1442">
        <v>217</v>
      </c>
      <c r="C1442" t="s">
        <v>77</v>
      </c>
      <c r="D1442" t="s">
        <v>109</v>
      </c>
      <c r="E1442" s="3">
        <v>0.24</v>
      </c>
      <c r="F1442" s="3">
        <v>0.224</v>
      </c>
      <c r="G1442" s="3">
        <v>0.25900000000000001</v>
      </c>
      <c r="H1442" s="3">
        <v>0.26</v>
      </c>
      <c r="I1442" s="3">
        <v>0.22600000000000001</v>
      </c>
      <c r="J1442" s="3">
        <v>0.24399999999999999</v>
      </c>
      <c r="K1442" s="3">
        <v>0.246</v>
      </c>
      <c r="L1442" s="3">
        <v>0.20399999999999999</v>
      </c>
      <c r="M1442" s="3">
        <v>0.20599999999999999</v>
      </c>
      <c r="N1442" s="3">
        <v>0.20200000000000001</v>
      </c>
      <c r="O1442" s="3">
        <v>0.17399999999999999</v>
      </c>
      <c r="P1442" s="3">
        <v>0.14699999999999999</v>
      </c>
      <c r="Q1442" s="3">
        <v>0.14099999999999999</v>
      </c>
      <c r="R1442" s="3">
        <v>0.13</v>
      </c>
      <c r="S1442" s="3">
        <v>0.13900000000000001</v>
      </c>
    </row>
    <row r="1443" spans="1:19" x14ac:dyDescent="0.25">
      <c r="A1443">
        <v>2009</v>
      </c>
      <c r="B1443">
        <v>217</v>
      </c>
      <c r="C1443" t="s">
        <v>77</v>
      </c>
      <c r="D1443" t="s">
        <v>110</v>
      </c>
      <c r="E1443" s="3">
        <v>0.21</v>
      </c>
      <c r="F1443" s="3">
        <v>0.217</v>
      </c>
      <c r="G1443" s="3">
        <v>0.248</v>
      </c>
      <c r="H1443" s="3">
        <v>0.221</v>
      </c>
      <c r="I1443" s="3">
        <v>0.23300000000000001</v>
      </c>
      <c r="J1443" s="3">
        <v>0.23</v>
      </c>
      <c r="K1443" s="3">
        <v>0.23100000000000001</v>
      </c>
      <c r="L1443" s="3">
        <v>0.23699999999999999</v>
      </c>
      <c r="M1443" s="3">
        <v>0.13</v>
      </c>
      <c r="N1443" s="3">
        <v>0.106</v>
      </c>
      <c r="O1443" s="3">
        <v>0.13300000000000001</v>
      </c>
      <c r="P1443" s="3">
        <v>0.16500000000000001</v>
      </c>
      <c r="Q1443" s="3">
        <v>0.19500000000000001</v>
      </c>
      <c r="R1443" s="3">
        <v>0.17299999999999999</v>
      </c>
      <c r="S1443" s="3">
        <v>0.16700000000000001</v>
      </c>
    </row>
    <row r="1444" spans="1:19" x14ac:dyDescent="0.25">
      <c r="A1444">
        <v>2009</v>
      </c>
      <c r="B1444">
        <v>217</v>
      </c>
      <c r="C1444" t="s">
        <v>77</v>
      </c>
      <c r="D1444" t="s">
        <v>125</v>
      </c>
      <c r="E1444" s="3">
        <v>0.222</v>
      </c>
      <c r="F1444" s="3">
        <v>0.27500000000000002</v>
      </c>
      <c r="G1444" s="3">
        <v>0.252</v>
      </c>
      <c r="H1444" s="3">
        <v>0.23799999999999999</v>
      </c>
      <c r="I1444" s="3">
        <v>0.22</v>
      </c>
      <c r="J1444" s="3">
        <v>0.224</v>
      </c>
      <c r="K1444" s="3">
        <v>0.23599999999999999</v>
      </c>
      <c r="L1444" s="3">
        <v>0.22800000000000001</v>
      </c>
      <c r="M1444" s="3">
        <v>0.21</v>
      </c>
      <c r="N1444" s="3">
        <v>0.214</v>
      </c>
      <c r="O1444" s="3">
        <v>0.218</v>
      </c>
      <c r="P1444" s="3">
        <v>0.19500000000000001</v>
      </c>
      <c r="Q1444" s="3">
        <v>0.183</v>
      </c>
      <c r="R1444" s="3">
        <v>0.14299999999999999</v>
      </c>
      <c r="S1444" s="3">
        <v>0.129</v>
      </c>
    </row>
    <row r="1445" spans="1:19" x14ac:dyDescent="0.25">
      <c r="A1445">
        <v>2009</v>
      </c>
      <c r="B1445">
        <v>217</v>
      </c>
      <c r="C1445" t="s">
        <v>77</v>
      </c>
      <c r="D1445" t="s">
        <v>126</v>
      </c>
      <c r="E1445" s="3">
        <v>0.20100000000000001</v>
      </c>
      <c r="F1445" s="3">
        <v>0.22500000000000001</v>
      </c>
      <c r="G1445" s="3">
        <v>0.22700000000000001</v>
      </c>
      <c r="H1445" s="3">
        <v>0.23200000000000001</v>
      </c>
      <c r="I1445" s="3">
        <v>0.25600000000000001</v>
      </c>
      <c r="J1445" s="3">
        <v>0.27600000000000002</v>
      </c>
      <c r="K1445" s="3">
        <v>0.26500000000000001</v>
      </c>
      <c r="L1445" s="3">
        <v>0.23699999999999999</v>
      </c>
      <c r="M1445" s="3">
        <v>0.23</v>
      </c>
      <c r="N1445" s="3">
        <v>0.25600000000000001</v>
      </c>
      <c r="O1445" s="3">
        <v>0.255</v>
      </c>
      <c r="P1445" s="3">
        <v>0.216</v>
      </c>
      <c r="Q1445" s="3">
        <v>0.161</v>
      </c>
      <c r="R1445" s="3">
        <v>0.17</v>
      </c>
      <c r="S1445" s="3">
        <v>0.14699999999999999</v>
      </c>
    </row>
    <row r="1446" spans="1:19" x14ac:dyDescent="0.25">
      <c r="A1446">
        <v>2009</v>
      </c>
      <c r="B1446">
        <v>217</v>
      </c>
      <c r="C1446" t="s">
        <v>77</v>
      </c>
      <c r="D1446" t="s">
        <v>127</v>
      </c>
      <c r="E1446" s="3">
        <v>0.1</v>
      </c>
      <c r="F1446" s="3">
        <v>0.13700000000000001</v>
      </c>
      <c r="G1446" s="3">
        <v>0.19400000000000001</v>
      </c>
      <c r="H1446" s="3">
        <v>0.23599999999999999</v>
      </c>
      <c r="I1446" s="3">
        <v>0.21299999999999999</v>
      </c>
      <c r="J1446" s="3">
        <v>0.251</v>
      </c>
      <c r="K1446" s="3">
        <v>0.26700000000000002</v>
      </c>
      <c r="L1446" s="3">
        <v>0.26100000000000001</v>
      </c>
      <c r="M1446" s="3">
        <v>0.248</v>
      </c>
      <c r="N1446" s="3">
        <v>0.252</v>
      </c>
      <c r="O1446" s="3">
        <v>0.27300000000000002</v>
      </c>
      <c r="P1446" s="3">
        <v>0.214</v>
      </c>
      <c r="Q1446" s="3">
        <v>0.17299999999999999</v>
      </c>
      <c r="R1446" s="3">
        <v>0.183</v>
      </c>
      <c r="S1446" s="3">
        <v>0.16800000000000001</v>
      </c>
    </row>
    <row r="1447" spans="1:19" x14ac:dyDescent="0.25">
      <c r="A1447">
        <v>2009</v>
      </c>
      <c r="B1447">
        <v>217</v>
      </c>
      <c r="C1447" t="s">
        <v>77</v>
      </c>
      <c r="D1447" t="s">
        <v>128</v>
      </c>
      <c r="E1447" s="3">
        <v>0.188</v>
      </c>
      <c r="F1447" s="3">
        <v>0.184</v>
      </c>
      <c r="G1447" s="3">
        <v>0.20200000000000001</v>
      </c>
      <c r="H1447" s="3">
        <v>0.193</v>
      </c>
      <c r="I1447" s="3">
        <v>0.187</v>
      </c>
      <c r="J1447" s="3">
        <v>0.192</v>
      </c>
      <c r="K1447" s="3">
        <v>0.19800000000000001</v>
      </c>
      <c r="L1447" s="3">
        <v>0.214</v>
      </c>
      <c r="M1447" s="3">
        <v>0.215</v>
      </c>
      <c r="N1447" s="3">
        <v>0.21199999999999999</v>
      </c>
      <c r="O1447" s="3">
        <v>0.22700000000000001</v>
      </c>
      <c r="P1447" s="3">
        <v>0.22600000000000001</v>
      </c>
      <c r="Q1447" s="3">
        <v>0.221</v>
      </c>
      <c r="R1447" s="3">
        <v>0.17499999999999999</v>
      </c>
      <c r="S1447" s="3">
        <v>0.154</v>
      </c>
    </row>
    <row r="1448" spans="1:19" x14ac:dyDescent="0.25">
      <c r="A1448">
        <v>2009</v>
      </c>
      <c r="B1448">
        <v>217</v>
      </c>
      <c r="C1448" t="s">
        <v>77</v>
      </c>
      <c r="D1448" t="s">
        <v>129</v>
      </c>
      <c r="E1448" s="3">
        <v>0.16300000000000001</v>
      </c>
      <c r="F1448" s="3">
        <v>0.18</v>
      </c>
      <c r="G1448" s="3">
        <v>0.17699999999999999</v>
      </c>
      <c r="H1448" s="3">
        <v>0.18</v>
      </c>
      <c r="I1448" s="3">
        <v>0.182</v>
      </c>
      <c r="J1448" s="3">
        <v>0.192</v>
      </c>
      <c r="K1448" s="3">
        <v>0.21299999999999999</v>
      </c>
      <c r="L1448" s="3">
        <v>0.247</v>
      </c>
      <c r="M1448" s="3">
        <v>0.25800000000000001</v>
      </c>
      <c r="N1448" s="3">
        <v>0.25900000000000001</v>
      </c>
      <c r="O1448" s="3">
        <v>0.24</v>
      </c>
      <c r="P1448" s="3">
        <v>0.219</v>
      </c>
      <c r="Q1448" s="3">
        <v>0.189</v>
      </c>
      <c r="R1448" s="3">
        <v>0.17</v>
      </c>
      <c r="S1448" s="3">
        <v>0.159</v>
      </c>
    </row>
    <row r="1449" spans="1:19" x14ac:dyDescent="0.25">
      <c r="A1449">
        <v>2009</v>
      </c>
      <c r="B1449">
        <v>217</v>
      </c>
      <c r="C1449" t="s">
        <v>77</v>
      </c>
      <c r="D1449" t="s">
        <v>130</v>
      </c>
      <c r="E1449" s="3">
        <v>0.221</v>
      </c>
      <c r="F1449" s="3">
        <v>0.22800000000000001</v>
      </c>
      <c r="G1449" s="3">
        <v>0.254</v>
      </c>
      <c r="H1449" s="3">
        <v>0.254</v>
      </c>
      <c r="I1449" s="3">
        <v>0.23200000000000001</v>
      </c>
      <c r="J1449" s="3">
        <v>0.23</v>
      </c>
      <c r="K1449" s="3">
        <v>0.23400000000000001</v>
      </c>
      <c r="L1449" s="3">
        <v>0.19700000000000001</v>
      </c>
      <c r="M1449" s="3">
        <v>0.17299999999999999</v>
      </c>
      <c r="N1449" s="3">
        <v>0.19900000000000001</v>
      </c>
      <c r="O1449" s="3">
        <v>0.20100000000000001</v>
      </c>
      <c r="P1449" s="3">
        <v>0.19700000000000001</v>
      </c>
      <c r="Q1449" s="3">
        <v>0.21199999999999999</v>
      </c>
      <c r="R1449" s="3">
        <v>0.192</v>
      </c>
      <c r="S1449" s="3">
        <v>0.158</v>
      </c>
    </row>
    <row r="1450" spans="1:19" x14ac:dyDescent="0.25">
      <c r="A1450">
        <v>2009</v>
      </c>
      <c r="B1450">
        <v>217</v>
      </c>
      <c r="C1450" t="s">
        <v>77</v>
      </c>
      <c r="D1450" t="s">
        <v>131</v>
      </c>
      <c r="E1450" s="3">
        <v>0.14599999999999999</v>
      </c>
      <c r="F1450" s="3">
        <v>0.159</v>
      </c>
      <c r="G1450" s="3">
        <v>0.23</v>
      </c>
      <c r="H1450" s="3">
        <v>0.20499999999999999</v>
      </c>
      <c r="I1450" s="3">
        <v>0.23100000000000001</v>
      </c>
      <c r="J1450" s="3">
        <v>0.219</v>
      </c>
      <c r="K1450" s="3">
        <v>0.21099999999999999</v>
      </c>
      <c r="L1450" s="3">
        <v>0.22</v>
      </c>
      <c r="M1450" s="3">
        <v>0.19800000000000001</v>
      </c>
      <c r="N1450" s="3">
        <v>0.17199999999999999</v>
      </c>
      <c r="O1450" s="3">
        <v>0.14499999999999999</v>
      </c>
      <c r="P1450" s="3">
        <v>0.186</v>
      </c>
      <c r="Q1450" s="3">
        <v>0.183</v>
      </c>
      <c r="R1450" s="3">
        <v>0.16400000000000001</v>
      </c>
      <c r="S1450" s="3">
        <v>0.153</v>
      </c>
    </row>
    <row r="1451" spans="1:19" x14ac:dyDescent="0.25">
      <c r="A1451">
        <v>2009</v>
      </c>
      <c r="B1451">
        <v>217</v>
      </c>
      <c r="C1451" t="s">
        <v>77</v>
      </c>
      <c r="D1451" t="s">
        <v>160</v>
      </c>
      <c r="E1451" s="3">
        <v>0.224</v>
      </c>
      <c r="F1451" s="3">
        <v>0.16700000000000001</v>
      </c>
      <c r="G1451" s="3">
        <v>0.20799999999999999</v>
      </c>
      <c r="H1451" s="3">
        <v>0.23499999999999999</v>
      </c>
      <c r="I1451" s="3">
        <v>0.245</v>
      </c>
      <c r="J1451" s="3">
        <v>0.218</v>
      </c>
      <c r="K1451" s="3">
        <v>0.20499999999999999</v>
      </c>
      <c r="L1451" s="3">
        <v>0.2</v>
      </c>
      <c r="M1451" s="3">
        <v>0.193</v>
      </c>
      <c r="N1451" s="3">
        <v>0.16800000000000001</v>
      </c>
      <c r="O1451" s="3">
        <v>0.16</v>
      </c>
      <c r="P1451" s="3">
        <v>0.215</v>
      </c>
      <c r="Q1451" s="3">
        <v>0.26</v>
      </c>
      <c r="R1451" s="3">
        <v>0.219</v>
      </c>
      <c r="S1451" s="3">
        <v>0.19800000000000001</v>
      </c>
    </row>
    <row r="1452" spans="1:19" x14ac:dyDescent="0.25">
      <c r="A1452">
        <v>2009</v>
      </c>
      <c r="B1452">
        <v>217</v>
      </c>
      <c r="C1452" t="s">
        <v>77</v>
      </c>
      <c r="D1452" t="s">
        <v>161</v>
      </c>
      <c r="E1452" s="3">
        <v>0.249</v>
      </c>
      <c r="F1452" s="3">
        <v>0.22</v>
      </c>
      <c r="G1452" s="3">
        <v>0.22900000000000001</v>
      </c>
      <c r="H1452" s="3">
        <v>0.24199999999999999</v>
      </c>
      <c r="I1452" s="3">
        <v>0.17100000000000001</v>
      </c>
      <c r="J1452" s="3">
        <v>0.23100000000000001</v>
      </c>
      <c r="K1452" s="3">
        <v>0.28000000000000003</v>
      </c>
      <c r="L1452" s="3">
        <v>0.23</v>
      </c>
      <c r="M1452" s="3">
        <v>0.22</v>
      </c>
      <c r="N1452" s="3">
        <v>0.23799999999999999</v>
      </c>
      <c r="O1452" s="3">
        <v>0.23799999999999999</v>
      </c>
      <c r="P1452" s="3">
        <v>0.22800000000000001</v>
      </c>
      <c r="Q1452" s="3">
        <v>0.253</v>
      </c>
      <c r="R1452" s="3">
        <v>0.20899999999999999</v>
      </c>
      <c r="S1452" s="3">
        <v>0.19800000000000001</v>
      </c>
    </row>
    <row r="1453" spans="1:19" x14ac:dyDescent="0.25">
      <c r="A1453">
        <v>2009</v>
      </c>
      <c r="B1453">
        <v>217</v>
      </c>
      <c r="C1453" t="s">
        <v>77</v>
      </c>
      <c r="D1453" t="s">
        <v>162</v>
      </c>
      <c r="E1453" s="3">
        <v>0.20399999999999999</v>
      </c>
      <c r="F1453" s="3">
        <v>0.19700000000000001</v>
      </c>
      <c r="G1453" s="3">
        <v>0.221</v>
      </c>
      <c r="H1453" s="3">
        <v>0.255</v>
      </c>
      <c r="I1453" s="3">
        <v>0.20899999999999999</v>
      </c>
      <c r="J1453" s="3">
        <v>0.25</v>
      </c>
      <c r="K1453" s="3">
        <v>0.28899999999999998</v>
      </c>
      <c r="L1453" s="3">
        <v>0.29499999999999998</v>
      </c>
      <c r="M1453" s="3">
        <v>0.28000000000000003</v>
      </c>
      <c r="N1453" s="3">
        <v>0.27700000000000002</v>
      </c>
      <c r="O1453" s="3">
        <v>0.22600000000000001</v>
      </c>
      <c r="P1453" s="3">
        <v>0.186</v>
      </c>
      <c r="Q1453" s="3">
        <v>0.19</v>
      </c>
      <c r="R1453" s="3">
        <v>0.20599999999999999</v>
      </c>
      <c r="S1453" s="3">
        <v>0.19400000000000001</v>
      </c>
    </row>
    <row r="1454" spans="1:19" x14ac:dyDescent="0.25">
      <c r="A1454">
        <v>2009</v>
      </c>
      <c r="B1454">
        <v>217</v>
      </c>
      <c r="C1454" t="s">
        <v>77</v>
      </c>
      <c r="D1454" t="s">
        <v>163</v>
      </c>
      <c r="E1454" s="3">
        <v>0.19700000000000001</v>
      </c>
      <c r="F1454" s="3">
        <v>0.193</v>
      </c>
      <c r="G1454" s="3">
        <v>0.215</v>
      </c>
      <c r="H1454" s="3">
        <v>0.246</v>
      </c>
      <c r="I1454" s="3">
        <v>0.20200000000000001</v>
      </c>
      <c r="J1454" s="3">
        <v>0.19500000000000001</v>
      </c>
      <c r="K1454" s="3">
        <v>0.22700000000000001</v>
      </c>
      <c r="L1454" s="3">
        <v>0.27900000000000003</v>
      </c>
      <c r="M1454" s="3">
        <v>0.23499999999999999</v>
      </c>
      <c r="N1454" s="3">
        <v>0.22</v>
      </c>
      <c r="O1454" s="3">
        <v>0.26700000000000002</v>
      </c>
      <c r="P1454" s="3">
        <v>0.251</v>
      </c>
      <c r="Q1454" s="3">
        <v>0.249</v>
      </c>
      <c r="R1454" s="3">
        <v>0.218</v>
      </c>
      <c r="S1454" s="3">
        <v>0.20100000000000001</v>
      </c>
    </row>
    <row r="1455" spans="1:19" x14ac:dyDescent="0.25">
      <c r="A1455">
        <v>2009</v>
      </c>
      <c r="B1455">
        <v>217</v>
      </c>
      <c r="C1455" t="s">
        <v>77</v>
      </c>
      <c r="D1455" t="s">
        <v>164</v>
      </c>
      <c r="E1455" s="3">
        <v>0.23599999999999999</v>
      </c>
      <c r="F1455" s="3">
        <v>0.23400000000000001</v>
      </c>
      <c r="G1455" s="3">
        <v>0.248</v>
      </c>
      <c r="H1455" s="3">
        <v>0.23599999999999999</v>
      </c>
      <c r="I1455" s="3">
        <v>0.21099999999999999</v>
      </c>
      <c r="J1455" s="3">
        <v>0.221</v>
      </c>
      <c r="K1455" s="3">
        <v>0.184</v>
      </c>
      <c r="L1455" s="3">
        <v>0.16800000000000001</v>
      </c>
      <c r="M1455" s="3">
        <v>0.189</v>
      </c>
      <c r="N1455" s="3">
        <v>0.20699999999999999</v>
      </c>
      <c r="O1455" s="3">
        <v>0.183</v>
      </c>
      <c r="P1455" s="3">
        <v>0.183</v>
      </c>
      <c r="Q1455" s="3">
        <v>0.184</v>
      </c>
      <c r="R1455" s="3">
        <v>0.19900000000000001</v>
      </c>
      <c r="S1455" s="3">
        <v>0.19400000000000001</v>
      </c>
    </row>
    <row r="1456" spans="1:19" x14ac:dyDescent="0.25">
      <c r="A1456">
        <v>2009</v>
      </c>
      <c r="B1456">
        <v>217</v>
      </c>
      <c r="C1456" t="s">
        <v>77</v>
      </c>
      <c r="D1456" t="s">
        <v>165</v>
      </c>
      <c r="E1456" s="3">
        <v>0.217</v>
      </c>
      <c r="F1456" s="3">
        <v>0.20699999999999999</v>
      </c>
      <c r="G1456" s="3">
        <v>0.24099999999999999</v>
      </c>
      <c r="H1456" s="3">
        <v>0.16800000000000001</v>
      </c>
      <c r="I1456" s="3">
        <v>0.16700000000000001</v>
      </c>
      <c r="J1456" s="3">
        <v>0.22500000000000001</v>
      </c>
      <c r="K1456" s="3">
        <v>0.23</v>
      </c>
      <c r="L1456" s="3">
        <v>0.13300000000000001</v>
      </c>
      <c r="M1456" s="3">
        <v>0.183</v>
      </c>
      <c r="N1456" s="3">
        <v>0.24399999999999999</v>
      </c>
      <c r="O1456" s="3">
        <v>0.19500000000000001</v>
      </c>
      <c r="P1456" s="3">
        <v>0.20699999999999999</v>
      </c>
      <c r="Q1456" s="3">
        <v>0.19400000000000001</v>
      </c>
      <c r="R1456" s="3">
        <v>0.20499999999999999</v>
      </c>
      <c r="S1456" s="3">
        <v>0.189</v>
      </c>
    </row>
    <row r="1457" spans="1:19" x14ac:dyDescent="0.25">
      <c r="A1457">
        <v>2009</v>
      </c>
      <c r="B1457">
        <v>217</v>
      </c>
      <c r="C1457" t="s">
        <v>77</v>
      </c>
      <c r="D1457" t="s">
        <v>166</v>
      </c>
      <c r="E1457" s="3">
        <v>0.21299999999999999</v>
      </c>
      <c r="F1457" s="3">
        <v>0.21299999999999999</v>
      </c>
      <c r="G1457" s="3">
        <v>0.23599999999999999</v>
      </c>
      <c r="H1457" s="3">
        <v>0.19900000000000001</v>
      </c>
      <c r="I1457" s="3">
        <v>0.216</v>
      </c>
      <c r="J1457" s="3">
        <v>0.24299999999999999</v>
      </c>
      <c r="K1457" s="3">
        <v>0.184</v>
      </c>
      <c r="L1457" s="3">
        <v>0.216</v>
      </c>
      <c r="M1457" s="3">
        <v>0.17</v>
      </c>
      <c r="N1457" s="3">
        <v>0.15</v>
      </c>
      <c r="O1457" s="3">
        <v>0.15</v>
      </c>
      <c r="P1457" s="3">
        <v>0.14099999999999999</v>
      </c>
      <c r="Q1457" s="3">
        <v>0.158</v>
      </c>
      <c r="R1457" s="3">
        <v>0.16400000000000001</v>
      </c>
      <c r="S1457" s="3">
        <v>0.161</v>
      </c>
    </row>
    <row r="1458" spans="1:19" x14ac:dyDescent="0.25">
      <c r="A1458">
        <v>2009</v>
      </c>
      <c r="B1458">
        <v>217</v>
      </c>
      <c r="C1458" t="s">
        <v>77</v>
      </c>
      <c r="D1458" t="s">
        <v>174</v>
      </c>
      <c r="E1458" s="3">
        <v>0.219</v>
      </c>
      <c r="F1458" s="3">
        <v>0.20599999999999999</v>
      </c>
      <c r="G1458" s="3">
        <v>0.20300000000000001</v>
      </c>
      <c r="H1458" s="3">
        <v>0.216</v>
      </c>
      <c r="I1458" s="3">
        <v>0.182</v>
      </c>
      <c r="J1458" s="3">
        <v>0.22700000000000001</v>
      </c>
      <c r="K1458" s="3">
        <v>0.24399999999999999</v>
      </c>
      <c r="L1458" s="3">
        <v>0.25600000000000001</v>
      </c>
      <c r="M1458" s="3">
        <v>0.26600000000000001</v>
      </c>
      <c r="N1458" s="3">
        <v>0.246</v>
      </c>
      <c r="O1458" s="3">
        <v>0.192</v>
      </c>
      <c r="P1458" s="3">
        <v>0.159</v>
      </c>
      <c r="Q1458" s="3">
        <v>0.155</v>
      </c>
      <c r="R1458" s="3">
        <v>0.186</v>
      </c>
      <c r="S1458" s="3">
        <v>0.186</v>
      </c>
    </row>
    <row r="1459" spans="1:19" x14ac:dyDescent="0.25">
      <c r="A1459">
        <v>2009</v>
      </c>
      <c r="B1459">
        <v>217</v>
      </c>
      <c r="C1459" t="s">
        <v>77</v>
      </c>
      <c r="D1459" t="s">
        <v>175</v>
      </c>
      <c r="E1459" s="3">
        <v>0.19600000000000001</v>
      </c>
      <c r="F1459" s="3">
        <v>0.19900000000000001</v>
      </c>
      <c r="G1459" s="3">
        <v>0.215</v>
      </c>
      <c r="H1459" s="3">
        <v>0.23100000000000001</v>
      </c>
      <c r="I1459" s="3">
        <v>0.26100000000000001</v>
      </c>
      <c r="J1459" s="3">
        <v>0.19400000000000001</v>
      </c>
      <c r="K1459" s="3">
        <v>0.23300000000000001</v>
      </c>
      <c r="L1459" s="3">
        <v>0.23499999999999999</v>
      </c>
      <c r="M1459" s="3">
        <v>0.248</v>
      </c>
      <c r="N1459" s="3">
        <v>0.24099999999999999</v>
      </c>
      <c r="O1459" s="3">
        <v>0.22900000000000001</v>
      </c>
      <c r="P1459" s="3">
        <v>0.214</v>
      </c>
      <c r="Q1459" s="3">
        <v>0.19500000000000001</v>
      </c>
      <c r="R1459" s="3">
        <v>0.217</v>
      </c>
      <c r="S1459" s="3">
        <v>0.21199999999999999</v>
      </c>
    </row>
    <row r="1460" spans="1:19" x14ac:dyDescent="0.25">
      <c r="A1460">
        <v>2009</v>
      </c>
      <c r="B1460">
        <v>217</v>
      </c>
      <c r="C1460" t="s">
        <v>77</v>
      </c>
      <c r="D1460" t="s">
        <v>176</v>
      </c>
      <c r="E1460" s="3">
        <v>0.27100000000000002</v>
      </c>
      <c r="F1460" s="3">
        <v>0.27</v>
      </c>
      <c r="G1460" s="3">
        <v>0.28000000000000003</v>
      </c>
      <c r="H1460" s="3">
        <v>0.27</v>
      </c>
      <c r="I1460" s="3">
        <v>0.23300000000000001</v>
      </c>
      <c r="J1460" s="3">
        <v>0.26700000000000002</v>
      </c>
      <c r="K1460" s="3">
        <v>0.248</v>
      </c>
      <c r="L1460" s="3">
        <v>0.183</v>
      </c>
      <c r="M1460" s="3">
        <v>0.16200000000000001</v>
      </c>
      <c r="N1460" s="3">
        <v>0.14699999999999999</v>
      </c>
      <c r="O1460" s="3">
        <v>0.14499999999999999</v>
      </c>
      <c r="P1460" s="3">
        <v>0.13100000000000001</v>
      </c>
      <c r="Q1460" s="3">
        <v>0.13700000000000001</v>
      </c>
      <c r="R1460" s="3">
        <v>0.20300000000000001</v>
      </c>
      <c r="S1460" s="3">
        <v>0.19700000000000001</v>
      </c>
    </row>
    <row r="1461" spans="1:19" x14ac:dyDescent="0.25">
      <c r="A1461">
        <v>2009</v>
      </c>
      <c r="B1461">
        <v>217</v>
      </c>
      <c r="C1461" t="s">
        <v>77</v>
      </c>
      <c r="D1461" t="s">
        <v>177</v>
      </c>
      <c r="E1461" s="3">
        <v>0.25</v>
      </c>
      <c r="F1461" s="3">
        <v>0.24</v>
      </c>
      <c r="G1461" s="3">
        <v>0.24</v>
      </c>
      <c r="H1461" s="3">
        <v>0.25800000000000001</v>
      </c>
      <c r="I1461" s="3">
        <v>0.185</v>
      </c>
      <c r="J1461" s="3">
        <v>0.23200000000000001</v>
      </c>
      <c r="K1461" s="3">
        <v>0.28100000000000003</v>
      </c>
      <c r="L1461" s="3">
        <v>0.3</v>
      </c>
      <c r="M1461" s="3">
        <v>0.29799999999999999</v>
      </c>
      <c r="N1461" s="3">
        <v>0.24299999999999999</v>
      </c>
      <c r="O1461" s="3">
        <v>0.21299999999999999</v>
      </c>
      <c r="P1461" s="3">
        <v>0.20499999999999999</v>
      </c>
      <c r="Q1461" s="3">
        <v>0.20300000000000001</v>
      </c>
      <c r="R1461" s="3">
        <v>0.23599999999999999</v>
      </c>
      <c r="S1461" s="3">
        <v>0.22</v>
      </c>
    </row>
    <row r="1462" spans="1:19" x14ac:dyDescent="0.25">
      <c r="A1462">
        <v>2009</v>
      </c>
      <c r="B1462">
        <v>217</v>
      </c>
      <c r="C1462" t="s">
        <v>77</v>
      </c>
      <c r="D1462" t="s">
        <v>178</v>
      </c>
      <c r="E1462" s="3">
        <v>0.183</v>
      </c>
      <c r="F1462" s="3">
        <v>0.17199999999999999</v>
      </c>
      <c r="G1462" s="3">
        <v>0.20699999999999999</v>
      </c>
      <c r="H1462" s="3">
        <v>0.24299999999999999</v>
      </c>
      <c r="I1462" s="3">
        <v>0.23200000000000001</v>
      </c>
      <c r="J1462" s="3">
        <v>0.218</v>
      </c>
      <c r="K1462" s="3">
        <v>0.249</v>
      </c>
      <c r="L1462" s="3">
        <v>0.29399999999999998</v>
      </c>
      <c r="M1462" s="3">
        <v>0.28000000000000003</v>
      </c>
      <c r="N1462" s="3">
        <v>0.19400000000000001</v>
      </c>
      <c r="O1462" s="3">
        <v>0.17799999999999999</v>
      </c>
      <c r="P1462" s="3">
        <v>0.16200000000000001</v>
      </c>
      <c r="Q1462" s="3">
        <v>0.18099999999999999</v>
      </c>
      <c r="R1462" s="3">
        <v>0.23</v>
      </c>
      <c r="S1462" s="3">
        <v>0.21299999999999999</v>
      </c>
    </row>
    <row r="1463" spans="1:19" x14ac:dyDescent="0.25">
      <c r="A1463">
        <v>2009</v>
      </c>
      <c r="B1463">
        <v>217</v>
      </c>
      <c r="C1463" t="s">
        <v>77</v>
      </c>
      <c r="D1463" t="s">
        <v>179</v>
      </c>
      <c r="E1463" s="3">
        <v>0.154</v>
      </c>
      <c r="F1463" s="3">
        <v>0.17399999999999999</v>
      </c>
      <c r="G1463" s="3">
        <v>0.217</v>
      </c>
      <c r="H1463" s="3">
        <v>0.26</v>
      </c>
      <c r="I1463" s="3">
        <v>0.28399999999999997</v>
      </c>
      <c r="J1463" s="3">
        <v>0.30399999999999999</v>
      </c>
      <c r="K1463" s="3">
        <v>0.28699999999999998</v>
      </c>
      <c r="L1463" s="3">
        <v>0.23599999999999999</v>
      </c>
      <c r="M1463" s="3">
        <v>0.17100000000000001</v>
      </c>
      <c r="N1463" s="3">
        <v>0.17899999999999999</v>
      </c>
      <c r="O1463" s="3">
        <v>0.14499999999999999</v>
      </c>
      <c r="P1463" s="3">
        <v>0.159</v>
      </c>
      <c r="Q1463" s="3">
        <v>0.193</v>
      </c>
      <c r="R1463" s="3">
        <v>0.222</v>
      </c>
      <c r="S1463" s="3">
        <v>0.20300000000000001</v>
      </c>
    </row>
    <row r="1464" spans="1:19" x14ac:dyDescent="0.25">
      <c r="A1464">
        <v>2009</v>
      </c>
      <c r="B1464">
        <v>217</v>
      </c>
      <c r="C1464" t="s">
        <v>77</v>
      </c>
      <c r="D1464" t="s">
        <v>180</v>
      </c>
      <c r="E1464" s="3">
        <v>0.21199999999999999</v>
      </c>
      <c r="F1464" s="3">
        <v>0.22800000000000001</v>
      </c>
      <c r="G1464" s="3">
        <v>0.23400000000000001</v>
      </c>
      <c r="H1464" s="3">
        <v>0.22600000000000001</v>
      </c>
      <c r="I1464" s="3">
        <v>0.186</v>
      </c>
      <c r="J1464" s="3">
        <v>0.17399999999999999</v>
      </c>
      <c r="K1464" s="3">
        <v>0.19800000000000001</v>
      </c>
      <c r="L1464" s="3">
        <v>0.18099999999999999</v>
      </c>
      <c r="M1464" s="3">
        <v>0.16700000000000001</v>
      </c>
      <c r="N1464" s="3">
        <v>0.14000000000000001</v>
      </c>
      <c r="O1464" s="3">
        <v>0.115</v>
      </c>
      <c r="P1464" s="3">
        <v>0.13500000000000001</v>
      </c>
      <c r="Q1464" s="3">
        <v>0.17699999999999999</v>
      </c>
      <c r="R1464" s="3">
        <v>0.191</v>
      </c>
      <c r="S1464" s="3">
        <v>0.185</v>
      </c>
    </row>
    <row r="1465" spans="1:19" x14ac:dyDescent="0.25">
      <c r="A1465">
        <v>2009</v>
      </c>
      <c r="B1465">
        <v>220</v>
      </c>
      <c r="C1465" t="s">
        <v>77</v>
      </c>
      <c r="D1465" t="s">
        <v>90</v>
      </c>
      <c r="E1465" s="3">
        <v>0.23499999999999999</v>
      </c>
      <c r="F1465" s="3">
        <v>0.24099999999999999</v>
      </c>
      <c r="G1465" s="3">
        <v>0.25</v>
      </c>
      <c r="H1465" s="3">
        <v>0.249</v>
      </c>
      <c r="I1465" s="3">
        <v>0.26</v>
      </c>
      <c r="J1465" s="3">
        <v>0.27600000000000002</v>
      </c>
      <c r="K1465" s="3">
        <v>0.26200000000000001</v>
      </c>
      <c r="L1465" s="3">
        <v>0.23699999999999999</v>
      </c>
      <c r="M1465" s="3">
        <v>0.217</v>
      </c>
      <c r="N1465" s="3">
        <v>0.16900000000000001</v>
      </c>
      <c r="O1465" s="3">
        <v>0.20599999999999999</v>
      </c>
      <c r="P1465" s="3">
        <v>0.18</v>
      </c>
      <c r="Q1465" s="3">
        <v>0.13100000000000001</v>
      </c>
      <c r="R1465" s="3">
        <v>0.11799999999999999</v>
      </c>
      <c r="S1465" s="3">
        <v>0.113</v>
      </c>
    </row>
    <row r="1466" spans="1:19" x14ac:dyDescent="0.25">
      <c r="A1466">
        <v>2009</v>
      </c>
      <c r="B1466">
        <v>220</v>
      </c>
      <c r="C1466" t="s">
        <v>77</v>
      </c>
      <c r="D1466" t="s">
        <v>91</v>
      </c>
      <c r="E1466" s="3">
        <v>0.25700000000000001</v>
      </c>
      <c r="F1466" s="3">
        <v>0.23499999999999999</v>
      </c>
      <c r="G1466" s="3">
        <v>0.246</v>
      </c>
      <c r="H1466" s="3">
        <v>0.245</v>
      </c>
      <c r="I1466" s="3">
        <v>0.25600000000000001</v>
      </c>
      <c r="J1466" s="3">
        <v>0.23200000000000001</v>
      </c>
      <c r="K1466" s="3">
        <v>0.23699999999999999</v>
      </c>
      <c r="L1466" s="3">
        <v>0.22</v>
      </c>
      <c r="M1466" s="3">
        <v>0.22</v>
      </c>
      <c r="N1466" s="3">
        <v>0.26500000000000001</v>
      </c>
      <c r="O1466" s="3">
        <v>0.26800000000000002</v>
      </c>
      <c r="P1466" s="3">
        <v>0.184</v>
      </c>
      <c r="Q1466" s="3">
        <v>0.13300000000000001</v>
      </c>
      <c r="R1466" s="3">
        <v>0.13200000000000001</v>
      </c>
      <c r="S1466" s="3">
        <v>0.128</v>
      </c>
    </row>
    <row r="1467" spans="1:19" x14ac:dyDescent="0.25">
      <c r="A1467">
        <v>2009</v>
      </c>
      <c r="B1467">
        <v>220</v>
      </c>
      <c r="C1467" t="s">
        <v>77</v>
      </c>
      <c r="D1467" t="s">
        <v>92</v>
      </c>
      <c r="E1467" s="3">
        <v>0.252</v>
      </c>
      <c r="F1467" s="3">
        <v>0.24</v>
      </c>
      <c r="G1467" s="3">
        <v>0.26100000000000001</v>
      </c>
      <c r="H1467" s="3">
        <v>0.25700000000000001</v>
      </c>
      <c r="I1467" s="3">
        <v>0.26400000000000001</v>
      </c>
      <c r="J1467" s="3">
        <v>0.26300000000000001</v>
      </c>
      <c r="K1467" s="3">
        <v>0.252</v>
      </c>
      <c r="L1467" s="3">
        <v>0.247</v>
      </c>
      <c r="M1467" s="3">
        <v>0.27600000000000002</v>
      </c>
      <c r="N1467" s="3">
        <v>0.35499999999999998</v>
      </c>
      <c r="O1467" s="3">
        <v>0.191</v>
      </c>
      <c r="P1467" s="3">
        <v>0.13700000000000001</v>
      </c>
      <c r="Q1467" s="3">
        <v>0.108</v>
      </c>
      <c r="R1467" s="3">
        <v>0.12</v>
      </c>
      <c r="S1467" s="3">
        <v>0.127</v>
      </c>
    </row>
    <row r="1468" spans="1:19" x14ac:dyDescent="0.25">
      <c r="A1468">
        <v>2009</v>
      </c>
      <c r="B1468">
        <v>220</v>
      </c>
      <c r="C1468" t="s">
        <v>77</v>
      </c>
      <c r="D1468" t="s">
        <v>93</v>
      </c>
      <c r="E1468" s="3">
        <v>0.23699999999999999</v>
      </c>
      <c r="F1468" s="3">
        <v>0.23400000000000001</v>
      </c>
      <c r="G1468" s="3">
        <v>0.248</v>
      </c>
      <c r="H1468" s="3">
        <v>0.219</v>
      </c>
      <c r="I1468" s="3">
        <v>0.19700000000000001</v>
      </c>
      <c r="J1468" s="3">
        <v>0.217</v>
      </c>
      <c r="K1468" s="3">
        <v>0.22700000000000001</v>
      </c>
      <c r="L1468" s="3">
        <v>0.22</v>
      </c>
      <c r="M1468" s="3">
        <v>0.22500000000000001</v>
      </c>
      <c r="N1468" s="3">
        <v>0.24</v>
      </c>
      <c r="O1468" s="3">
        <v>0.186</v>
      </c>
      <c r="P1468" s="3">
        <v>0.13500000000000001</v>
      </c>
      <c r="Q1468" s="3">
        <v>0.14499999999999999</v>
      </c>
      <c r="R1468" s="3">
        <v>0.15</v>
      </c>
      <c r="S1468" s="3">
        <v>0.14499999999999999</v>
      </c>
    </row>
    <row r="1469" spans="1:19" x14ac:dyDescent="0.25">
      <c r="A1469">
        <v>2009</v>
      </c>
      <c r="B1469">
        <v>220</v>
      </c>
      <c r="C1469" t="s">
        <v>77</v>
      </c>
      <c r="D1469" t="s">
        <v>94</v>
      </c>
      <c r="E1469" s="3">
        <v>0.252</v>
      </c>
      <c r="F1469" s="3">
        <v>0.24</v>
      </c>
      <c r="G1469" s="3">
        <v>0.23599999999999999</v>
      </c>
      <c r="H1469" s="3">
        <v>0.252</v>
      </c>
      <c r="I1469" s="3">
        <v>0.25600000000000001</v>
      </c>
      <c r="J1469" s="3">
        <v>0.245</v>
      </c>
      <c r="K1469" s="3">
        <v>0.248</v>
      </c>
      <c r="L1469" s="3">
        <v>0.23799999999999999</v>
      </c>
      <c r="M1469" s="3">
        <v>0.18099999999999999</v>
      </c>
      <c r="N1469" s="3">
        <v>0.17699999999999999</v>
      </c>
      <c r="O1469" s="3">
        <v>0.125</v>
      </c>
      <c r="P1469" s="3">
        <v>0.16200000000000001</v>
      </c>
      <c r="Q1469" s="3">
        <v>0.14899999999999999</v>
      </c>
      <c r="R1469" s="3">
        <v>0.16400000000000001</v>
      </c>
      <c r="S1469" s="3">
        <v>0.151</v>
      </c>
    </row>
    <row r="1470" spans="1:19" x14ac:dyDescent="0.25">
      <c r="A1470">
        <v>2009</v>
      </c>
      <c r="B1470">
        <v>220</v>
      </c>
      <c r="C1470" t="s">
        <v>77</v>
      </c>
      <c r="D1470" t="s">
        <v>95</v>
      </c>
      <c r="E1470" s="3">
        <v>0.25700000000000001</v>
      </c>
      <c r="F1470" s="3">
        <v>0.24399999999999999</v>
      </c>
      <c r="G1470" s="3">
        <v>0.245</v>
      </c>
      <c r="H1470" s="3">
        <v>0.25</v>
      </c>
      <c r="I1470" s="3">
        <v>0.25</v>
      </c>
      <c r="J1470" s="3">
        <v>0.246</v>
      </c>
      <c r="K1470" s="3">
        <v>0.251</v>
      </c>
      <c r="L1470" s="3">
        <v>0.247</v>
      </c>
      <c r="M1470" s="3">
        <v>0.19400000000000001</v>
      </c>
      <c r="N1470" s="3">
        <v>0.14499999999999999</v>
      </c>
      <c r="O1470" s="3">
        <v>0.123</v>
      </c>
      <c r="P1470" s="3">
        <v>0.115</v>
      </c>
      <c r="Q1470" s="3">
        <v>0.129</v>
      </c>
      <c r="R1470" s="3">
        <v>0.16400000000000001</v>
      </c>
      <c r="S1470" s="3">
        <v>0.14899999999999999</v>
      </c>
    </row>
    <row r="1471" spans="1:19" x14ac:dyDescent="0.25">
      <c r="A1471">
        <v>2009</v>
      </c>
      <c r="B1471">
        <v>220</v>
      </c>
      <c r="C1471" t="s">
        <v>77</v>
      </c>
      <c r="D1471" t="s">
        <v>96</v>
      </c>
      <c r="E1471" s="3">
        <v>0.20899999999999999</v>
      </c>
      <c r="F1471" s="3">
        <v>0.21</v>
      </c>
      <c r="G1471" s="3">
        <v>0.22500000000000001</v>
      </c>
      <c r="H1471" s="3">
        <v>0.218</v>
      </c>
      <c r="I1471" s="3">
        <v>0.222</v>
      </c>
      <c r="J1471" s="3">
        <v>0.216</v>
      </c>
      <c r="K1471" s="3">
        <v>0.188</v>
      </c>
      <c r="L1471" s="3">
        <v>0.18</v>
      </c>
      <c r="M1471" s="3">
        <v>0.155</v>
      </c>
      <c r="N1471" s="3">
        <v>0.17299999999999999</v>
      </c>
      <c r="O1471" s="3">
        <v>0.16500000000000001</v>
      </c>
      <c r="P1471" s="3">
        <v>0.18</v>
      </c>
      <c r="Q1471" s="3">
        <v>0.159</v>
      </c>
      <c r="R1471" s="3">
        <v>0.191</v>
      </c>
      <c r="S1471" s="3">
        <v>0.158</v>
      </c>
    </row>
    <row r="1472" spans="1:19" x14ac:dyDescent="0.25">
      <c r="A1472">
        <v>2009</v>
      </c>
      <c r="B1472">
        <v>220</v>
      </c>
      <c r="C1472" t="s">
        <v>77</v>
      </c>
      <c r="D1472" t="s">
        <v>97</v>
      </c>
      <c r="E1472" s="3">
        <v>0.187</v>
      </c>
      <c r="F1472" s="3">
        <v>0.22900000000000001</v>
      </c>
      <c r="G1472" s="3">
        <v>0.25900000000000001</v>
      </c>
      <c r="H1472" s="3">
        <v>0.247</v>
      </c>
      <c r="I1472" s="3">
        <v>0.248</v>
      </c>
      <c r="J1472" s="3">
        <v>0.26</v>
      </c>
      <c r="K1472" s="3">
        <v>0.25</v>
      </c>
      <c r="L1472" s="3">
        <v>0.23699999999999999</v>
      </c>
      <c r="M1472" s="3">
        <v>0.222</v>
      </c>
      <c r="N1472" s="3">
        <v>0.19500000000000001</v>
      </c>
      <c r="O1472" s="3">
        <v>0.19600000000000001</v>
      </c>
      <c r="P1472" s="3">
        <v>0.23799999999999999</v>
      </c>
      <c r="Q1472" s="3">
        <v>0.20300000000000001</v>
      </c>
      <c r="R1472" s="3">
        <v>0.21</v>
      </c>
      <c r="S1472" s="3">
        <v>0.21</v>
      </c>
    </row>
    <row r="1473" spans="1:19" x14ac:dyDescent="0.25">
      <c r="A1473">
        <v>2009</v>
      </c>
      <c r="B1473">
        <v>220</v>
      </c>
      <c r="C1473" t="s">
        <v>77</v>
      </c>
      <c r="D1473" t="s">
        <v>98</v>
      </c>
      <c r="E1473" s="3">
        <v>0.251</v>
      </c>
      <c r="F1473" s="3">
        <v>0.24199999999999999</v>
      </c>
      <c r="G1473" s="3">
        <v>0.24399999999999999</v>
      </c>
      <c r="H1473" s="3">
        <v>0.221</v>
      </c>
      <c r="I1473" s="3">
        <v>0.17599999999999999</v>
      </c>
      <c r="J1473" s="3">
        <v>0.18099999999999999</v>
      </c>
      <c r="K1473" s="3">
        <v>0.20200000000000001</v>
      </c>
      <c r="L1473" s="3">
        <v>0.23699999999999999</v>
      </c>
      <c r="M1473" s="3">
        <v>0.25700000000000001</v>
      </c>
      <c r="N1473" s="3">
        <v>0.28100000000000003</v>
      </c>
      <c r="O1473" s="3">
        <v>0.28999999999999998</v>
      </c>
      <c r="P1473" s="3">
        <v>0.21</v>
      </c>
      <c r="Q1473" s="3">
        <v>0.17499999999999999</v>
      </c>
      <c r="R1473" s="3">
        <v>0.20899999999999999</v>
      </c>
      <c r="S1473" s="3">
        <v>0.221</v>
      </c>
    </row>
    <row r="1474" spans="1:19" x14ac:dyDescent="0.25">
      <c r="A1474">
        <v>2009</v>
      </c>
      <c r="B1474">
        <v>220</v>
      </c>
      <c r="C1474" t="s">
        <v>77</v>
      </c>
      <c r="D1474" t="s">
        <v>99</v>
      </c>
      <c r="E1474" s="3">
        <v>0.26200000000000001</v>
      </c>
      <c r="F1474" s="3">
        <v>0.253</v>
      </c>
      <c r="G1474" s="3">
        <v>0.23799999999999999</v>
      </c>
      <c r="H1474" s="3">
        <v>0.22800000000000001</v>
      </c>
      <c r="I1474" s="3">
        <v>0.26500000000000001</v>
      </c>
      <c r="J1474" s="3">
        <v>0.251</v>
      </c>
      <c r="K1474" s="3">
        <v>0.26100000000000001</v>
      </c>
      <c r="L1474" s="3">
        <v>0.247</v>
      </c>
      <c r="M1474" s="3">
        <v>0.24099999999999999</v>
      </c>
      <c r="N1474" s="3">
        <v>0.26</v>
      </c>
      <c r="O1474" s="3">
        <v>0.255</v>
      </c>
      <c r="P1474" s="3">
        <v>0.25900000000000001</v>
      </c>
      <c r="Q1474" s="3">
        <v>0.26900000000000002</v>
      </c>
      <c r="R1474" s="3">
        <v>0.22500000000000001</v>
      </c>
      <c r="S1474" s="3">
        <v>0.22500000000000001</v>
      </c>
    </row>
    <row r="1475" spans="1:19" x14ac:dyDescent="0.25">
      <c r="A1475">
        <v>2009</v>
      </c>
      <c r="B1475">
        <v>220</v>
      </c>
      <c r="C1475" t="s">
        <v>77</v>
      </c>
      <c r="D1475" t="s">
        <v>100</v>
      </c>
      <c r="E1475" s="3">
        <v>0.253</v>
      </c>
      <c r="F1475" s="3">
        <v>0.249</v>
      </c>
      <c r="G1475" s="3">
        <v>0.23599999999999999</v>
      </c>
      <c r="H1475" s="3">
        <v>0.23799999999999999</v>
      </c>
      <c r="I1475" s="3">
        <v>0.215</v>
      </c>
      <c r="J1475" s="3">
        <v>0.20699999999999999</v>
      </c>
      <c r="K1475" s="3">
        <v>0.222</v>
      </c>
      <c r="L1475" s="3">
        <v>0.33500000000000002</v>
      </c>
      <c r="M1475" s="3">
        <v>0.34</v>
      </c>
      <c r="N1475" s="3">
        <v>0.34799999999999998</v>
      </c>
      <c r="O1475" s="3">
        <v>0.24399999999999999</v>
      </c>
      <c r="P1475" s="3">
        <v>0.20200000000000001</v>
      </c>
      <c r="Q1475" s="3">
        <v>0.20200000000000001</v>
      </c>
      <c r="R1475" s="3">
        <v>0.22800000000000001</v>
      </c>
      <c r="S1475" s="3">
        <v>0.23899999999999999</v>
      </c>
    </row>
    <row r="1476" spans="1:19" x14ac:dyDescent="0.25">
      <c r="A1476">
        <v>2009</v>
      </c>
      <c r="B1476">
        <v>220</v>
      </c>
      <c r="C1476" t="s">
        <v>77</v>
      </c>
      <c r="D1476" t="s">
        <v>101</v>
      </c>
      <c r="E1476" s="3">
        <v>0.254</v>
      </c>
      <c r="F1476" s="3">
        <v>0.24399999999999999</v>
      </c>
      <c r="G1476" s="3">
        <v>0.24399999999999999</v>
      </c>
      <c r="H1476" s="3">
        <v>0.20100000000000001</v>
      </c>
      <c r="I1476" s="3">
        <v>0.20200000000000001</v>
      </c>
      <c r="J1476" s="3">
        <v>0.182</v>
      </c>
      <c r="K1476" s="3">
        <v>0.151</v>
      </c>
      <c r="L1476" s="3">
        <v>0.26</v>
      </c>
      <c r="M1476" s="3">
        <v>0.32500000000000001</v>
      </c>
      <c r="N1476" s="3">
        <v>0.32800000000000001</v>
      </c>
      <c r="O1476" s="3">
        <v>0.25600000000000001</v>
      </c>
      <c r="P1476" s="3">
        <v>0.185</v>
      </c>
      <c r="Q1476" s="3">
        <v>0.21</v>
      </c>
      <c r="R1476" s="3">
        <v>0.249</v>
      </c>
      <c r="S1476" s="3">
        <v>0.252</v>
      </c>
    </row>
    <row r="1477" spans="1:19" x14ac:dyDescent="0.25">
      <c r="A1477">
        <v>2009</v>
      </c>
      <c r="B1477">
        <v>220</v>
      </c>
      <c r="C1477" t="s">
        <v>77</v>
      </c>
      <c r="D1477" t="s">
        <v>102</v>
      </c>
      <c r="E1477" s="3">
        <v>0.23499999999999999</v>
      </c>
      <c r="F1477" s="3">
        <v>0.223</v>
      </c>
      <c r="G1477" s="3">
        <v>0.23</v>
      </c>
      <c r="H1477" s="3">
        <v>0.219</v>
      </c>
      <c r="I1477" s="3">
        <v>0.22900000000000001</v>
      </c>
      <c r="J1477" s="3">
        <v>0.22500000000000001</v>
      </c>
      <c r="K1477" s="3">
        <v>0.189</v>
      </c>
      <c r="L1477" s="3">
        <v>0.245</v>
      </c>
      <c r="M1477" s="3">
        <v>0.255</v>
      </c>
      <c r="N1477" s="3">
        <v>0.245</v>
      </c>
      <c r="O1477" s="3">
        <v>0.186</v>
      </c>
      <c r="P1477" s="3">
        <v>0.23899999999999999</v>
      </c>
      <c r="Q1477" s="3">
        <v>0.26400000000000001</v>
      </c>
      <c r="R1477" s="3">
        <v>0.26200000000000001</v>
      </c>
      <c r="S1477" s="3">
        <v>0.25900000000000001</v>
      </c>
    </row>
    <row r="1478" spans="1:19" x14ac:dyDescent="0.25">
      <c r="A1478">
        <v>2009</v>
      </c>
      <c r="B1478">
        <v>220</v>
      </c>
      <c r="C1478" t="s">
        <v>77</v>
      </c>
      <c r="D1478" t="s">
        <v>103</v>
      </c>
      <c r="E1478" s="3">
        <v>0.252</v>
      </c>
      <c r="F1478" s="3">
        <v>0.248</v>
      </c>
      <c r="G1478" s="3">
        <v>0.23899999999999999</v>
      </c>
      <c r="H1478" s="3">
        <v>0.22900000000000001</v>
      </c>
      <c r="I1478" s="3">
        <v>0.216</v>
      </c>
      <c r="J1478" s="3">
        <v>0.22600000000000001</v>
      </c>
      <c r="K1478" s="3">
        <v>0.221</v>
      </c>
      <c r="L1478" s="3">
        <v>0.23899999999999999</v>
      </c>
      <c r="M1478" s="3">
        <v>0.20399999999999999</v>
      </c>
      <c r="N1478" s="3">
        <v>0.11799999999999999</v>
      </c>
      <c r="O1478" s="3">
        <v>9.9000000000000005E-2</v>
      </c>
      <c r="P1478" s="3">
        <v>0.13300000000000001</v>
      </c>
      <c r="Q1478" s="3">
        <v>0.17699999999999999</v>
      </c>
      <c r="R1478" s="3">
        <v>0.25</v>
      </c>
      <c r="S1478" s="3">
        <v>0.23899999999999999</v>
      </c>
    </row>
    <row r="1479" spans="1:19" x14ac:dyDescent="0.25">
      <c r="A1479">
        <v>2009</v>
      </c>
      <c r="B1479">
        <v>220</v>
      </c>
      <c r="C1479" t="s">
        <v>77</v>
      </c>
      <c r="D1479" t="s">
        <v>118</v>
      </c>
      <c r="E1479" s="3">
        <v>0.247</v>
      </c>
      <c r="F1479" s="3">
        <v>0.24399999999999999</v>
      </c>
      <c r="G1479" s="3">
        <v>0.24199999999999999</v>
      </c>
      <c r="H1479" s="3">
        <v>0.23300000000000001</v>
      </c>
      <c r="I1479" s="3">
        <v>0.252</v>
      </c>
      <c r="J1479" s="3">
        <v>0.21199999999999999</v>
      </c>
      <c r="K1479" s="3">
        <v>0.2</v>
      </c>
      <c r="L1479" s="3">
        <v>0.182</v>
      </c>
      <c r="M1479" s="3">
        <v>0.18099999999999999</v>
      </c>
      <c r="N1479" s="3">
        <v>0.186</v>
      </c>
      <c r="O1479" s="3">
        <v>0.21</v>
      </c>
      <c r="P1479" s="3">
        <v>0.22</v>
      </c>
      <c r="Q1479" s="3">
        <v>0.23400000000000001</v>
      </c>
      <c r="R1479" s="3">
        <v>0.19600000000000001</v>
      </c>
      <c r="S1479" s="3">
        <v>0.17199999999999999</v>
      </c>
    </row>
    <row r="1480" spans="1:19" x14ac:dyDescent="0.25">
      <c r="A1480">
        <v>2009</v>
      </c>
      <c r="B1480">
        <v>220</v>
      </c>
      <c r="C1480" t="s">
        <v>77</v>
      </c>
      <c r="D1480" t="s">
        <v>119</v>
      </c>
      <c r="E1480" s="3">
        <v>0.28199999999999997</v>
      </c>
      <c r="F1480" s="3">
        <v>0.27200000000000002</v>
      </c>
      <c r="G1480" s="3">
        <v>0.27700000000000002</v>
      </c>
      <c r="H1480" s="3">
        <v>0.26</v>
      </c>
      <c r="I1480" s="3">
        <v>0.22</v>
      </c>
      <c r="J1480" s="3">
        <v>0.219</v>
      </c>
      <c r="K1480" s="3">
        <v>0.24299999999999999</v>
      </c>
      <c r="L1480" s="3">
        <v>0.246</v>
      </c>
      <c r="M1480" s="3">
        <v>0.23699999999999999</v>
      </c>
      <c r="N1480" s="3">
        <v>0.26100000000000001</v>
      </c>
      <c r="O1480" s="3">
        <v>0.26400000000000001</v>
      </c>
      <c r="P1480" s="3">
        <v>0.25800000000000001</v>
      </c>
      <c r="Q1480" s="3">
        <v>0.27400000000000002</v>
      </c>
      <c r="R1480" s="3">
        <v>0.23400000000000001</v>
      </c>
      <c r="S1480" s="3">
        <v>0.23699999999999999</v>
      </c>
    </row>
    <row r="1481" spans="1:19" x14ac:dyDescent="0.25">
      <c r="A1481">
        <v>2009</v>
      </c>
      <c r="B1481">
        <v>220</v>
      </c>
      <c r="C1481" t="s">
        <v>77</v>
      </c>
      <c r="D1481" t="s">
        <v>120</v>
      </c>
      <c r="E1481" s="3">
        <v>0.247</v>
      </c>
      <c r="F1481" s="3">
        <v>0.214</v>
      </c>
      <c r="G1481" s="3">
        <v>0.253</v>
      </c>
      <c r="H1481" s="3">
        <v>0.26500000000000001</v>
      </c>
      <c r="I1481" s="3">
        <v>0.25</v>
      </c>
      <c r="J1481" s="3">
        <v>0.249</v>
      </c>
      <c r="K1481" s="3">
        <v>0.253</v>
      </c>
      <c r="L1481" s="3">
        <v>0.23799999999999999</v>
      </c>
      <c r="M1481" s="3">
        <v>0.249</v>
      </c>
      <c r="N1481" s="3">
        <v>0.28000000000000003</v>
      </c>
      <c r="O1481" s="3">
        <v>0.27700000000000002</v>
      </c>
      <c r="P1481" s="3">
        <v>0.28000000000000003</v>
      </c>
      <c r="Q1481" s="3">
        <v>0.25700000000000001</v>
      </c>
      <c r="R1481" s="3">
        <v>0.251</v>
      </c>
      <c r="S1481" s="3">
        <v>0.25600000000000001</v>
      </c>
    </row>
    <row r="1482" spans="1:19" x14ac:dyDescent="0.25">
      <c r="A1482">
        <v>2009</v>
      </c>
      <c r="B1482">
        <v>220</v>
      </c>
      <c r="C1482" t="s">
        <v>77</v>
      </c>
      <c r="D1482" t="s">
        <v>121</v>
      </c>
      <c r="E1482" s="3">
        <v>0.31</v>
      </c>
      <c r="F1482" s="3">
        <v>0.315</v>
      </c>
      <c r="G1482" s="3">
        <v>0.26500000000000001</v>
      </c>
      <c r="H1482" s="3">
        <v>0.26300000000000001</v>
      </c>
      <c r="I1482" s="3">
        <v>0.23</v>
      </c>
      <c r="J1482" s="3">
        <v>0.252</v>
      </c>
      <c r="K1482" s="3">
        <v>0.25900000000000001</v>
      </c>
      <c r="L1482" s="3">
        <v>0.24399999999999999</v>
      </c>
      <c r="M1482" s="3">
        <v>0.223</v>
      </c>
      <c r="N1482" s="3">
        <v>0.26</v>
      </c>
      <c r="O1482" s="3">
        <v>0.27100000000000002</v>
      </c>
      <c r="P1482" s="3">
        <v>0.23400000000000001</v>
      </c>
      <c r="Q1482" s="3">
        <v>0.22700000000000001</v>
      </c>
      <c r="R1482" s="3">
        <v>0.23200000000000001</v>
      </c>
      <c r="S1482" s="3">
        <v>0.23400000000000001</v>
      </c>
    </row>
    <row r="1483" spans="1:19" x14ac:dyDescent="0.25">
      <c r="A1483">
        <v>2009</v>
      </c>
      <c r="B1483">
        <v>220</v>
      </c>
      <c r="C1483" t="s">
        <v>77</v>
      </c>
      <c r="D1483" t="s">
        <v>122</v>
      </c>
      <c r="E1483" s="3">
        <v>0.20499999999999999</v>
      </c>
      <c r="F1483" s="3">
        <v>0.20499999999999999</v>
      </c>
      <c r="G1483" s="3">
        <v>0.21099999999999999</v>
      </c>
      <c r="H1483" s="3">
        <v>0.20499999999999999</v>
      </c>
      <c r="I1483" s="3">
        <v>0.215</v>
      </c>
      <c r="J1483" s="3">
        <v>0.245</v>
      </c>
      <c r="K1483" s="3">
        <v>0.23599999999999999</v>
      </c>
      <c r="L1483" s="3">
        <v>0.23899999999999999</v>
      </c>
      <c r="M1483" s="3">
        <v>0.20799999999999999</v>
      </c>
      <c r="N1483" s="3">
        <v>0.27600000000000002</v>
      </c>
      <c r="O1483" s="3">
        <v>0.27500000000000002</v>
      </c>
      <c r="P1483" s="3">
        <v>0.26800000000000002</v>
      </c>
      <c r="Q1483" s="3">
        <v>0.23899999999999999</v>
      </c>
      <c r="R1483" s="3">
        <v>0.22900000000000001</v>
      </c>
      <c r="S1483" s="3">
        <v>0.23499999999999999</v>
      </c>
    </row>
    <row r="1484" spans="1:19" x14ac:dyDescent="0.25">
      <c r="A1484">
        <v>2009</v>
      </c>
      <c r="B1484">
        <v>220</v>
      </c>
      <c r="C1484" t="s">
        <v>77</v>
      </c>
      <c r="D1484" t="s">
        <v>123</v>
      </c>
      <c r="E1484" s="3">
        <v>0.22900000000000001</v>
      </c>
      <c r="F1484" s="3">
        <v>0.224</v>
      </c>
      <c r="G1484" s="3">
        <v>0.19600000000000001</v>
      </c>
      <c r="H1484" s="3">
        <v>0.16500000000000001</v>
      </c>
      <c r="I1484" s="3">
        <v>0.184</v>
      </c>
      <c r="J1484" s="3">
        <v>0.20399999999999999</v>
      </c>
      <c r="K1484" s="3">
        <v>0.215</v>
      </c>
      <c r="L1484" s="3">
        <v>0.20799999999999999</v>
      </c>
      <c r="M1484" s="3">
        <v>0.17</v>
      </c>
      <c r="N1484" s="3">
        <v>0.16900000000000001</v>
      </c>
      <c r="O1484" s="3">
        <v>0.152</v>
      </c>
      <c r="P1484" s="3">
        <v>0.22900000000000001</v>
      </c>
      <c r="Q1484" s="3">
        <v>0.23599999999999999</v>
      </c>
      <c r="R1484" s="3">
        <v>0.246</v>
      </c>
      <c r="S1484" s="3">
        <v>0.23899999999999999</v>
      </c>
    </row>
    <row r="1485" spans="1:19" x14ac:dyDescent="0.25">
      <c r="A1485">
        <v>2009</v>
      </c>
      <c r="B1485">
        <v>220</v>
      </c>
      <c r="C1485" t="s">
        <v>77</v>
      </c>
      <c r="D1485" t="s">
        <v>124</v>
      </c>
      <c r="E1485" s="3">
        <v>0.23100000000000001</v>
      </c>
      <c r="F1485" s="3">
        <v>0.23100000000000001</v>
      </c>
      <c r="G1485" s="3">
        <v>0.24199999999999999</v>
      </c>
      <c r="H1485" s="3">
        <v>0.23200000000000001</v>
      </c>
      <c r="I1485" s="3">
        <v>0.22800000000000001</v>
      </c>
      <c r="J1485" s="3">
        <v>0.23</v>
      </c>
      <c r="K1485" s="3">
        <v>0.20499999999999999</v>
      </c>
      <c r="L1485" s="3">
        <v>0.17799999999999999</v>
      </c>
      <c r="M1485" s="3">
        <v>0.15</v>
      </c>
      <c r="N1485" s="3">
        <v>0.122</v>
      </c>
      <c r="O1485" s="3">
        <v>0.13200000000000001</v>
      </c>
      <c r="P1485" s="3">
        <v>0.14499999999999999</v>
      </c>
      <c r="Q1485" s="3">
        <v>0.17399999999999999</v>
      </c>
      <c r="R1485" s="3">
        <v>0.23100000000000001</v>
      </c>
      <c r="S1485" s="3">
        <v>0.23899999999999999</v>
      </c>
    </row>
    <row r="1486" spans="1:19" x14ac:dyDescent="0.25">
      <c r="A1486">
        <v>2009</v>
      </c>
      <c r="B1486">
        <v>220</v>
      </c>
      <c r="C1486" t="s">
        <v>77</v>
      </c>
      <c r="D1486" t="s">
        <v>132</v>
      </c>
      <c r="E1486" s="3">
        <v>0.23300000000000001</v>
      </c>
      <c r="F1486" s="3">
        <v>0.24299999999999999</v>
      </c>
      <c r="G1486" s="3">
        <v>0.25900000000000001</v>
      </c>
      <c r="H1486" s="3">
        <v>0.20200000000000001</v>
      </c>
      <c r="I1486" s="3">
        <v>0.18</v>
      </c>
      <c r="J1486" s="3">
        <v>0.2</v>
      </c>
      <c r="K1486" s="3">
        <v>0.22600000000000001</v>
      </c>
      <c r="L1486" s="3">
        <v>0.22700000000000001</v>
      </c>
      <c r="M1486" s="3">
        <v>0.224</v>
      </c>
      <c r="N1486" s="3">
        <v>0.216</v>
      </c>
      <c r="O1486" s="3">
        <v>0.20399999999999999</v>
      </c>
      <c r="P1486" s="3">
        <v>0.19700000000000001</v>
      </c>
      <c r="Q1486" s="3">
        <v>0.13400000000000001</v>
      </c>
      <c r="R1486" s="3">
        <v>0.13100000000000001</v>
      </c>
      <c r="S1486" s="3">
        <v>0.11600000000000001</v>
      </c>
    </row>
    <row r="1487" spans="1:19" x14ac:dyDescent="0.25">
      <c r="A1487">
        <v>2009</v>
      </c>
      <c r="B1487">
        <v>220</v>
      </c>
      <c r="C1487" t="s">
        <v>77</v>
      </c>
      <c r="D1487" t="s">
        <v>133</v>
      </c>
      <c r="E1487" s="3">
        <v>0.109</v>
      </c>
      <c r="F1487" s="3">
        <v>0.105</v>
      </c>
      <c r="G1487" s="3">
        <v>0.11700000000000001</v>
      </c>
      <c r="H1487" s="3">
        <v>0.19700000000000001</v>
      </c>
      <c r="I1487" s="3">
        <v>0.25</v>
      </c>
      <c r="J1487" s="3">
        <v>0.221</v>
      </c>
      <c r="K1487" s="3">
        <v>0.23200000000000001</v>
      </c>
      <c r="L1487" s="3">
        <v>0.22700000000000001</v>
      </c>
      <c r="M1487" s="3">
        <v>0.21199999999999999</v>
      </c>
      <c r="N1487" s="3">
        <v>0.214</v>
      </c>
      <c r="O1487" s="3">
        <v>0.22</v>
      </c>
      <c r="P1487" s="3">
        <v>0.22500000000000001</v>
      </c>
      <c r="Q1487" s="3">
        <v>0.20499999999999999</v>
      </c>
      <c r="R1487" s="3">
        <v>0.15</v>
      </c>
      <c r="S1487" s="3">
        <v>0.13</v>
      </c>
    </row>
    <row r="1488" spans="1:19" x14ac:dyDescent="0.25">
      <c r="A1488">
        <v>2009</v>
      </c>
      <c r="B1488">
        <v>220</v>
      </c>
      <c r="C1488" t="s">
        <v>77</v>
      </c>
      <c r="D1488" t="s">
        <v>134</v>
      </c>
      <c r="E1488" s="3">
        <v>0.112</v>
      </c>
      <c r="F1488" s="3">
        <v>0.104</v>
      </c>
      <c r="G1488" s="3">
        <v>0.16400000000000001</v>
      </c>
      <c r="H1488" s="3">
        <v>0.23</v>
      </c>
      <c r="I1488" s="3">
        <v>0.26600000000000001</v>
      </c>
      <c r="J1488" s="3">
        <v>0.251</v>
      </c>
      <c r="K1488" s="3">
        <v>0.224</v>
      </c>
      <c r="L1488" s="3">
        <v>0.222</v>
      </c>
      <c r="M1488" s="3">
        <v>0.222</v>
      </c>
      <c r="N1488" s="3">
        <v>0.23200000000000001</v>
      </c>
      <c r="O1488" s="3">
        <v>0.155</v>
      </c>
      <c r="P1488" s="3">
        <v>0.13700000000000001</v>
      </c>
      <c r="Q1488" s="3">
        <v>0.158</v>
      </c>
      <c r="R1488" s="3">
        <v>0.158</v>
      </c>
      <c r="S1488" s="3">
        <v>0.14000000000000001</v>
      </c>
    </row>
    <row r="1489" spans="1:19" x14ac:dyDescent="0.25">
      <c r="A1489">
        <v>2009</v>
      </c>
      <c r="B1489">
        <v>220</v>
      </c>
      <c r="C1489" t="s">
        <v>77</v>
      </c>
      <c r="D1489" t="s">
        <v>135</v>
      </c>
      <c r="E1489" s="3">
        <v>0.107</v>
      </c>
      <c r="F1489" s="3">
        <v>0.09</v>
      </c>
      <c r="G1489" s="3">
        <v>0.124</v>
      </c>
      <c r="H1489" s="3">
        <v>0.23699999999999999</v>
      </c>
      <c r="I1489" s="3">
        <v>0.255</v>
      </c>
      <c r="J1489" s="3">
        <v>0.23899999999999999</v>
      </c>
      <c r="K1489" s="3">
        <v>0.252</v>
      </c>
      <c r="L1489" s="3">
        <v>0.23699999999999999</v>
      </c>
      <c r="M1489" s="3">
        <v>0.224</v>
      </c>
      <c r="N1489" s="3">
        <v>0.223</v>
      </c>
      <c r="O1489" s="3">
        <v>0.20499999999999999</v>
      </c>
      <c r="P1489" s="3">
        <v>0.16300000000000001</v>
      </c>
      <c r="Q1489" s="3">
        <v>0.16</v>
      </c>
      <c r="R1489" s="3">
        <v>0.156</v>
      </c>
      <c r="S1489" s="3">
        <v>0.13700000000000001</v>
      </c>
    </row>
    <row r="1490" spans="1:19" x14ac:dyDescent="0.25">
      <c r="A1490">
        <v>2009</v>
      </c>
      <c r="B1490">
        <v>220</v>
      </c>
      <c r="C1490" t="s">
        <v>77</v>
      </c>
      <c r="D1490" t="s">
        <v>136</v>
      </c>
      <c r="E1490" s="3">
        <v>0.154</v>
      </c>
      <c r="F1490" s="3">
        <v>0.14399999999999999</v>
      </c>
      <c r="G1490" s="3">
        <v>0.15</v>
      </c>
      <c r="H1490" s="3">
        <v>0.20599999999999999</v>
      </c>
      <c r="I1490" s="3">
        <v>0.20499999999999999</v>
      </c>
      <c r="J1490" s="3">
        <v>0.222</v>
      </c>
      <c r="K1490" s="3">
        <v>0.219</v>
      </c>
      <c r="L1490" s="3">
        <v>0.21</v>
      </c>
      <c r="M1490" s="3">
        <v>0.186</v>
      </c>
      <c r="N1490" s="3">
        <v>0.158</v>
      </c>
      <c r="O1490" s="3">
        <v>0.17699999999999999</v>
      </c>
      <c r="P1490" s="3">
        <v>0.14399999999999999</v>
      </c>
      <c r="Q1490" s="3">
        <v>0.14699999999999999</v>
      </c>
      <c r="R1490" s="3">
        <v>0.156</v>
      </c>
      <c r="S1490" s="3">
        <v>0.13800000000000001</v>
      </c>
    </row>
    <row r="1491" spans="1:19" x14ac:dyDescent="0.25">
      <c r="A1491">
        <v>2009</v>
      </c>
      <c r="B1491">
        <v>220</v>
      </c>
      <c r="C1491" t="s">
        <v>77</v>
      </c>
      <c r="D1491" t="s">
        <v>137</v>
      </c>
      <c r="E1491" s="3">
        <v>0.19900000000000001</v>
      </c>
      <c r="F1491" s="3">
        <v>0.23200000000000001</v>
      </c>
      <c r="G1491" s="3">
        <v>0.26700000000000002</v>
      </c>
      <c r="H1491" s="3">
        <v>0.29299999999999998</v>
      </c>
      <c r="I1491" s="3">
        <v>0.24</v>
      </c>
      <c r="J1491" s="3">
        <v>0.13900000000000001</v>
      </c>
      <c r="K1491" s="3">
        <v>0.189</v>
      </c>
      <c r="L1491" s="3">
        <v>0.214</v>
      </c>
      <c r="M1491" s="3">
        <v>0.16200000000000001</v>
      </c>
      <c r="N1491" s="3">
        <v>0.155</v>
      </c>
      <c r="O1491" s="3">
        <v>0.13300000000000001</v>
      </c>
      <c r="P1491" s="3">
        <v>0.12</v>
      </c>
      <c r="Q1491" s="3">
        <v>0.13300000000000001</v>
      </c>
      <c r="R1491" s="3">
        <v>0.151</v>
      </c>
      <c r="S1491" s="3">
        <v>0.13700000000000001</v>
      </c>
    </row>
    <row r="1492" spans="1:19" x14ac:dyDescent="0.25">
      <c r="A1492">
        <v>2009</v>
      </c>
      <c r="B1492">
        <v>220</v>
      </c>
      <c r="C1492" t="s">
        <v>77</v>
      </c>
      <c r="D1492" t="s">
        <v>138</v>
      </c>
      <c r="E1492" s="3">
        <v>0.182</v>
      </c>
      <c r="F1492" s="3">
        <v>0.17899999999999999</v>
      </c>
      <c r="G1492" s="3">
        <v>0.22600000000000001</v>
      </c>
      <c r="H1492" s="3">
        <v>0.20899999999999999</v>
      </c>
      <c r="I1492" s="3">
        <v>0.187</v>
      </c>
      <c r="J1492" s="3">
        <v>0.19600000000000001</v>
      </c>
      <c r="K1492" s="3">
        <v>0.14399999999999999</v>
      </c>
      <c r="L1492" s="3">
        <v>0.17100000000000001</v>
      </c>
      <c r="M1492" s="3">
        <v>0.184</v>
      </c>
      <c r="N1492" s="3">
        <v>0.17299999999999999</v>
      </c>
      <c r="O1492" s="3">
        <v>0.16800000000000001</v>
      </c>
      <c r="P1492" s="3">
        <v>0.14899999999999999</v>
      </c>
      <c r="Q1492" s="3">
        <v>0.16500000000000001</v>
      </c>
      <c r="R1492" s="3">
        <v>0.193</v>
      </c>
      <c r="S1492" s="3">
        <v>0.14599999999999999</v>
      </c>
    </row>
    <row r="1493" spans="1:19" x14ac:dyDescent="0.25">
      <c r="A1493">
        <v>2009</v>
      </c>
      <c r="B1493">
        <v>220</v>
      </c>
      <c r="C1493" t="s">
        <v>77</v>
      </c>
      <c r="D1493" t="s">
        <v>139</v>
      </c>
      <c r="E1493" s="3">
        <v>9.5000000000000001E-2</v>
      </c>
      <c r="F1493" s="3">
        <v>9.4E-2</v>
      </c>
      <c r="G1493" s="3">
        <v>0.14000000000000001</v>
      </c>
      <c r="H1493" s="3">
        <v>0.25</v>
      </c>
      <c r="I1493" s="3">
        <v>0.311</v>
      </c>
      <c r="J1493" s="3">
        <v>0.27800000000000002</v>
      </c>
      <c r="K1493" s="3">
        <v>0.27500000000000002</v>
      </c>
      <c r="L1493" s="3">
        <v>0.26400000000000001</v>
      </c>
      <c r="M1493" s="3">
        <v>0.245</v>
      </c>
      <c r="N1493" s="3">
        <v>0.222</v>
      </c>
      <c r="O1493" s="3">
        <v>0.254</v>
      </c>
      <c r="P1493" s="3">
        <v>0.27300000000000002</v>
      </c>
      <c r="Q1493" s="3">
        <v>0.247</v>
      </c>
      <c r="R1493" s="3">
        <v>0.21099999999999999</v>
      </c>
      <c r="S1493" s="3">
        <v>0.24099999999999999</v>
      </c>
    </row>
    <row r="1494" spans="1:19" x14ac:dyDescent="0.25">
      <c r="A1494">
        <v>2009</v>
      </c>
      <c r="B1494">
        <v>220</v>
      </c>
      <c r="C1494" t="s">
        <v>77</v>
      </c>
      <c r="D1494" t="s">
        <v>140</v>
      </c>
      <c r="E1494" s="3">
        <v>0.14899999999999999</v>
      </c>
      <c r="F1494" s="3">
        <v>0.13500000000000001</v>
      </c>
      <c r="G1494" s="3">
        <v>0.24099999999999999</v>
      </c>
      <c r="H1494" s="3">
        <v>0.29199999999999998</v>
      </c>
      <c r="I1494" s="3">
        <v>0.33400000000000002</v>
      </c>
      <c r="J1494" s="3">
        <v>0.29399999999999998</v>
      </c>
      <c r="K1494" s="3">
        <v>0.3</v>
      </c>
      <c r="L1494" s="3">
        <v>0.29899999999999999</v>
      </c>
      <c r="M1494" s="3">
        <v>0.29099999999999998</v>
      </c>
      <c r="N1494" s="3">
        <v>0.30099999999999999</v>
      </c>
      <c r="O1494" s="3">
        <v>0.27100000000000002</v>
      </c>
      <c r="P1494" s="3">
        <v>0.25700000000000001</v>
      </c>
      <c r="Q1494" s="3">
        <v>0.187</v>
      </c>
      <c r="R1494" s="3">
        <v>0.19400000000000001</v>
      </c>
      <c r="S1494" s="3">
        <v>0.182</v>
      </c>
    </row>
    <row r="1495" spans="1:19" x14ac:dyDescent="0.25">
      <c r="A1495">
        <v>2009</v>
      </c>
      <c r="B1495">
        <v>220</v>
      </c>
      <c r="C1495" t="s">
        <v>77</v>
      </c>
      <c r="D1495" t="s">
        <v>141</v>
      </c>
      <c r="E1495" s="3">
        <v>0.151</v>
      </c>
      <c r="F1495" s="3">
        <v>0.16900000000000001</v>
      </c>
      <c r="G1495" s="3">
        <v>0.222</v>
      </c>
      <c r="H1495" s="3">
        <v>0.245</v>
      </c>
      <c r="I1495" s="3">
        <v>0.22900000000000001</v>
      </c>
      <c r="J1495" s="3">
        <v>0.23499999999999999</v>
      </c>
      <c r="K1495" s="3">
        <v>0.248</v>
      </c>
      <c r="L1495" s="3">
        <v>0.24</v>
      </c>
      <c r="M1495" s="3">
        <v>0.255</v>
      </c>
      <c r="N1495" s="3">
        <v>0.26500000000000001</v>
      </c>
      <c r="O1495" s="3">
        <v>0.27500000000000002</v>
      </c>
      <c r="P1495" s="3">
        <v>0.309</v>
      </c>
      <c r="Q1495" s="3">
        <v>0.28100000000000003</v>
      </c>
      <c r="R1495" s="3">
        <v>0.252</v>
      </c>
      <c r="S1495" s="3">
        <v>0.25</v>
      </c>
    </row>
    <row r="1496" spans="1:19" x14ac:dyDescent="0.25">
      <c r="A1496">
        <v>2009</v>
      </c>
      <c r="B1496">
        <v>220</v>
      </c>
      <c r="C1496" t="s">
        <v>77</v>
      </c>
      <c r="D1496" t="s">
        <v>142</v>
      </c>
      <c r="E1496" s="3">
        <v>0.153</v>
      </c>
      <c r="F1496" s="3">
        <v>0.14799999999999999</v>
      </c>
      <c r="G1496" s="3">
        <v>0.185</v>
      </c>
      <c r="H1496" s="3">
        <v>0.19500000000000001</v>
      </c>
      <c r="I1496" s="3">
        <v>0.20899999999999999</v>
      </c>
      <c r="J1496" s="3">
        <v>0.23599999999999999</v>
      </c>
      <c r="K1496" s="3">
        <v>0.22900000000000001</v>
      </c>
      <c r="L1496" s="3">
        <v>0.20200000000000001</v>
      </c>
      <c r="M1496" s="3">
        <v>0.2</v>
      </c>
      <c r="N1496" s="3">
        <v>0.19500000000000001</v>
      </c>
      <c r="O1496" s="3">
        <v>0.26100000000000001</v>
      </c>
      <c r="P1496" s="3">
        <v>0.23699999999999999</v>
      </c>
      <c r="Q1496" s="3">
        <v>0.23400000000000001</v>
      </c>
      <c r="R1496" s="3">
        <v>0.23799999999999999</v>
      </c>
      <c r="S1496" s="3">
        <v>0.23400000000000001</v>
      </c>
    </row>
    <row r="1497" spans="1:19" x14ac:dyDescent="0.25">
      <c r="A1497">
        <v>2009</v>
      </c>
      <c r="B1497">
        <v>220</v>
      </c>
      <c r="C1497" t="s">
        <v>77</v>
      </c>
      <c r="D1497" t="s">
        <v>143</v>
      </c>
      <c r="E1497" s="3">
        <v>0.21199999999999999</v>
      </c>
      <c r="F1497" s="3">
        <v>0.186</v>
      </c>
      <c r="G1497" s="3">
        <v>0.185</v>
      </c>
      <c r="H1497" s="3">
        <v>0.223</v>
      </c>
      <c r="I1497" s="3">
        <v>0.254</v>
      </c>
      <c r="J1497" s="3">
        <v>0.27100000000000002</v>
      </c>
      <c r="K1497" s="3">
        <v>0.21</v>
      </c>
      <c r="L1497" s="3">
        <v>0.19400000000000001</v>
      </c>
      <c r="M1497" s="3">
        <v>0.20200000000000001</v>
      </c>
      <c r="N1497" s="3">
        <v>0.19</v>
      </c>
      <c r="O1497" s="3">
        <v>0.17599999999999999</v>
      </c>
      <c r="P1497" s="3">
        <v>0.24399999999999999</v>
      </c>
      <c r="Q1497" s="3">
        <v>0.25900000000000001</v>
      </c>
      <c r="R1497" s="3">
        <v>0.252</v>
      </c>
      <c r="S1497" s="3">
        <v>0.23499999999999999</v>
      </c>
    </row>
    <row r="1498" spans="1:19" x14ac:dyDescent="0.25">
      <c r="A1498">
        <v>2009</v>
      </c>
      <c r="B1498">
        <v>220</v>
      </c>
      <c r="C1498" t="s">
        <v>77</v>
      </c>
      <c r="D1498" t="s">
        <v>144</v>
      </c>
      <c r="E1498" s="3">
        <v>0.182</v>
      </c>
      <c r="F1498" s="3">
        <v>0.17499999999999999</v>
      </c>
      <c r="G1498" s="3">
        <v>0.221</v>
      </c>
      <c r="H1498" s="3">
        <v>0.25</v>
      </c>
      <c r="I1498" s="3">
        <v>0.224</v>
      </c>
      <c r="J1498" s="3">
        <v>0.24399999999999999</v>
      </c>
      <c r="K1498" s="3">
        <v>0.251</v>
      </c>
      <c r="L1498" s="3">
        <v>0.22700000000000001</v>
      </c>
      <c r="M1498" s="3">
        <v>0.23499999999999999</v>
      </c>
      <c r="N1498" s="3">
        <v>0.23300000000000001</v>
      </c>
      <c r="O1498" s="3">
        <v>0.22</v>
      </c>
      <c r="P1498" s="3">
        <v>0.21199999999999999</v>
      </c>
      <c r="Q1498" s="3">
        <v>0.255</v>
      </c>
      <c r="R1498" s="3">
        <v>0.253</v>
      </c>
      <c r="S1498" s="3">
        <v>0.24199999999999999</v>
      </c>
    </row>
    <row r="1499" spans="1:19" x14ac:dyDescent="0.25">
      <c r="A1499">
        <v>2009</v>
      </c>
      <c r="B1499">
        <v>220</v>
      </c>
      <c r="C1499" t="s">
        <v>77</v>
      </c>
      <c r="D1499" t="s">
        <v>145</v>
      </c>
      <c r="E1499" s="3">
        <v>0.24399999999999999</v>
      </c>
      <c r="F1499" s="3">
        <v>0.20499999999999999</v>
      </c>
      <c r="G1499" s="3">
        <v>0.23899999999999999</v>
      </c>
      <c r="H1499" s="3">
        <v>0.251</v>
      </c>
      <c r="I1499" s="3">
        <v>0.22800000000000001</v>
      </c>
      <c r="J1499" s="3">
        <v>0.26200000000000001</v>
      </c>
      <c r="K1499" s="3">
        <v>0.26200000000000001</v>
      </c>
      <c r="L1499" s="3">
        <v>0.23899999999999999</v>
      </c>
      <c r="M1499" s="3">
        <v>0.18099999999999999</v>
      </c>
      <c r="N1499" s="3">
        <v>0.161</v>
      </c>
      <c r="O1499" s="3">
        <v>0.16400000000000001</v>
      </c>
      <c r="P1499" s="3">
        <v>0.23499999999999999</v>
      </c>
      <c r="Q1499" s="3">
        <v>0.23200000000000001</v>
      </c>
      <c r="R1499" s="3">
        <v>0.247</v>
      </c>
      <c r="S1499" s="3">
        <v>0.23300000000000001</v>
      </c>
    </row>
    <row r="1500" spans="1:19" x14ac:dyDescent="0.25">
      <c r="A1500">
        <v>2009</v>
      </c>
      <c r="B1500">
        <v>220</v>
      </c>
      <c r="C1500" t="s">
        <v>77</v>
      </c>
      <c r="D1500" t="s">
        <v>146</v>
      </c>
      <c r="E1500" s="3">
        <v>8.7999999999999995E-2</v>
      </c>
      <c r="F1500" s="3">
        <v>0.124</v>
      </c>
      <c r="G1500" s="3">
        <v>9.5000000000000001E-2</v>
      </c>
      <c r="H1500" s="3">
        <v>0.11799999999999999</v>
      </c>
      <c r="I1500" s="3">
        <v>0.24099999999999999</v>
      </c>
      <c r="J1500" s="3">
        <v>0.33100000000000002</v>
      </c>
      <c r="K1500" s="3">
        <v>0.29499999999999998</v>
      </c>
      <c r="L1500" s="3">
        <v>0.246</v>
      </c>
      <c r="M1500" s="3">
        <v>0.183</v>
      </c>
      <c r="N1500" s="3">
        <v>0.183</v>
      </c>
      <c r="O1500" s="3">
        <v>0.156</v>
      </c>
      <c r="P1500" s="3">
        <v>0.13600000000000001</v>
      </c>
      <c r="Q1500" s="3">
        <v>0.128</v>
      </c>
      <c r="R1500" s="3">
        <v>0.16200000000000001</v>
      </c>
      <c r="S1500" s="3">
        <v>0.16400000000000001</v>
      </c>
    </row>
    <row r="1501" spans="1:19" x14ac:dyDescent="0.25">
      <c r="A1501">
        <v>2009</v>
      </c>
      <c r="B1501">
        <v>220</v>
      </c>
      <c r="C1501" t="s">
        <v>77</v>
      </c>
      <c r="D1501" t="s">
        <v>147</v>
      </c>
      <c r="E1501" s="3">
        <v>0.14099999999999999</v>
      </c>
      <c r="F1501" s="3">
        <v>0.151</v>
      </c>
      <c r="G1501" s="3">
        <v>0.189</v>
      </c>
      <c r="H1501" s="3">
        <v>0.24399999999999999</v>
      </c>
      <c r="I1501" s="3">
        <v>0.28199999999999997</v>
      </c>
      <c r="J1501" s="3">
        <v>0.26</v>
      </c>
      <c r="K1501" s="3">
        <v>0.24399999999999999</v>
      </c>
      <c r="L1501" s="3">
        <v>0.216</v>
      </c>
      <c r="M1501" s="3">
        <v>0.16700000000000001</v>
      </c>
      <c r="N1501" s="3">
        <v>0.17</v>
      </c>
      <c r="O1501" s="3">
        <v>0.185</v>
      </c>
      <c r="P1501" s="3">
        <v>0.17499999999999999</v>
      </c>
      <c r="Q1501" s="3">
        <v>0.14099999999999999</v>
      </c>
      <c r="R1501" s="3">
        <v>0.16300000000000001</v>
      </c>
      <c r="S1501" s="3">
        <v>0.14599999999999999</v>
      </c>
    </row>
    <row r="1502" spans="1:19" x14ac:dyDescent="0.25">
      <c r="A1502">
        <v>2009</v>
      </c>
      <c r="B1502">
        <v>220</v>
      </c>
      <c r="C1502" t="s">
        <v>77</v>
      </c>
      <c r="D1502" t="s">
        <v>148</v>
      </c>
      <c r="E1502" s="3">
        <v>0.21099999999999999</v>
      </c>
      <c r="F1502" s="3">
        <v>0.20399999999999999</v>
      </c>
      <c r="G1502" s="3">
        <v>0.216</v>
      </c>
      <c r="H1502" s="3">
        <v>0.26400000000000001</v>
      </c>
      <c r="I1502" s="3">
        <v>0.245</v>
      </c>
      <c r="J1502" s="3">
        <v>0.192</v>
      </c>
      <c r="K1502" s="3">
        <v>0.153</v>
      </c>
      <c r="L1502" s="3">
        <v>0.14099999999999999</v>
      </c>
      <c r="M1502" s="3">
        <v>0.161</v>
      </c>
      <c r="N1502" s="3">
        <v>0.193</v>
      </c>
      <c r="O1502" s="3">
        <v>0.23100000000000001</v>
      </c>
      <c r="P1502" s="3">
        <v>0.216</v>
      </c>
      <c r="Q1502" s="3">
        <v>0.17100000000000001</v>
      </c>
      <c r="R1502" s="3">
        <v>0.17799999999999999</v>
      </c>
      <c r="S1502" s="3">
        <v>0.17</v>
      </c>
    </row>
    <row r="1503" spans="1:19" x14ac:dyDescent="0.25">
      <c r="A1503">
        <v>2009</v>
      </c>
      <c r="B1503">
        <v>220</v>
      </c>
      <c r="C1503" t="s">
        <v>77</v>
      </c>
      <c r="D1503" t="s">
        <v>149</v>
      </c>
      <c r="E1503" s="3">
        <v>0.22800000000000001</v>
      </c>
      <c r="F1503" s="3">
        <v>0.20599999999999999</v>
      </c>
      <c r="G1503" s="3">
        <v>0.183</v>
      </c>
      <c r="H1503" s="3">
        <v>0.17799999999999999</v>
      </c>
      <c r="I1503" s="3">
        <v>0.192</v>
      </c>
      <c r="J1503" s="3">
        <v>0.21199999999999999</v>
      </c>
      <c r="K1503" s="3">
        <v>0.26</v>
      </c>
      <c r="L1503" s="3">
        <v>0.248</v>
      </c>
      <c r="M1503" s="3">
        <v>0.23799999999999999</v>
      </c>
      <c r="N1503" s="3">
        <v>0.23</v>
      </c>
      <c r="O1503" s="3">
        <v>0.25800000000000001</v>
      </c>
      <c r="P1503" s="3">
        <v>0.151</v>
      </c>
      <c r="Q1503" s="3">
        <v>0.15</v>
      </c>
      <c r="R1503" s="3">
        <v>0.193</v>
      </c>
      <c r="S1503" s="3">
        <v>0.17499999999999999</v>
      </c>
    </row>
    <row r="1504" spans="1:19" x14ac:dyDescent="0.25">
      <c r="A1504">
        <v>2009</v>
      </c>
      <c r="B1504">
        <v>220</v>
      </c>
      <c r="C1504" t="s">
        <v>77</v>
      </c>
      <c r="D1504" t="s">
        <v>150</v>
      </c>
      <c r="E1504" s="3">
        <v>0.23799999999999999</v>
      </c>
      <c r="F1504" s="3">
        <v>0.23599999999999999</v>
      </c>
      <c r="G1504" s="3">
        <v>0.186</v>
      </c>
      <c r="H1504" s="3">
        <v>0.17599999999999999</v>
      </c>
      <c r="I1504" s="3">
        <v>0.20100000000000001</v>
      </c>
      <c r="J1504" s="3">
        <v>0.21199999999999999</v>
      </c>
      <c r="K1504" s="3">
        <v>0.24199999999999999</v>
      </c>
      <c r="L1504" s="3">
        <v>0.253</v>
      </c>
      <c r="M1504" s="3">
        <v>0.24099999999999999</v>
      </c>
      <c r="N1504" s="3">
        <v>0.27300000000000002</v>
      </c>
      <c r="O1504" s="3">
        <v>0.218</v>
      </c>
      <c r="P1504" s="3">
        <v>0.17299999999999999</v>
      </c>
      <c r="Q1504" s="3">
        <v>0.16400000000000001</v>
      </c>
      <c r="R1504" s="3">
        <v>0.183</v>
      </c>
      <c r="S1504" s="3">
        <v>0.17699999999999999</v>
      </c>
    </row>
    <row r="1505" spans="1:19" x14ac:dyDescent="0.25">
      <c r="A1505">
        <v>2009</v>
      </c>
      <c r="B1505">
        <v>220</v>
      </c>
      <c r="C1505" t="s">
        <v>77</v>
      </c>
      <c r="D1505" t="s">
        <v>151</v>
      </c>
      <c r="E1505" s="3">
        <v>0.20100000000000001</v>
      </c>
      <c r="F1505" s="3">
        <v>0.19800000000000001</v>
      </c>
      <c r="G1505" s="3">
        <v>0.2</v>
      </c>
      <c r="H1505" s="3">
        <v>0.25</v>
      </c>
      <c r="I1505" s="3">
        <v>0.308</v>
      </c>
      <c r="J1505" s="3">
        <v>0.32600000000000001</v>
      </c>
      <c r="K1505" s="3">
        <v>0.317</v>
      </c>
      <c r="L1505" s="3">
        <v>0.26800000000000002</v>
      </c>
      <c r="M1505" s="3">
        <v>0.20300000000000001</v>
      </c>
      <c r="N1505" s="3">
        <v>0.27900000000000003</v>
      </c>
      <c r="O1505" s="3">
        <v>0.25600000000000001</v>
      </c>
      <c r="P1505" s="3">
        <v>0.216</v>
      </c>
      <c r="Q1505" s="3">
        <v>0.182</v>
      </c>
      <c r="R1505" s="3">
        <v>0.17599999999999999</v>
      </c>
      <c r="S1505" s="3">
        <v>0.16800000000000001</v>
      </c>
    </row>
    <row r="1506" spans="1:19" x14ac:dyDescent="0.25">
      <c r="A1506">
        <v>2009</v>
      </c>
      <c r="B1506">
        <v>220</v>
      </c>
      <c r="C1506" t="s">
        <v>77</v>
      </c>
      <c r="D1506" t="s">
        <v>152</v>
      </c>
      <c r="E1506" s="3">
        <v>0.24199999999999999</v>
      </c>
      <c r="F1506" s="3">
        <v>0.24099999999999999</v>
      </c>
      <c r="G1506" s="3">
        <v>0.25700000000000001</v>
      </c>
      <c r="H1506" s="3">
        <v>0.22900000000000001</v>
      </c>
      <c r="I1506" s="3">
        <v>0.23599999999999999</v>
      </c>
      <c r="J1506" s="3">
        <v>0.16900000000000001</v>
      </c>
      <c r="K1506" s="3">
        <v>0.158</v>
      </c>
      <c r="L1506" s="3">
        <v>0.16700000000000001</v>
      </c>
      <c r="M1506" s="3">
        <v>0.182</v>
      </c>
      <c r="N1506" s="3">
        <v>0.182</v>
      </c>
      <c r="O1506" s="3">
        <v>0.20200000000000001</v>
      </c>
      <c r="P1506" s="3">
        <v>0.20499999999999999</v>
      </c>
      <c r="Q1506" s="3">
        <v>0.183</v>
      </c>
      <c r="R1506" s="3">
        <v>0.18</v>
      </c>
      <c r="S1506" s="3">
        <v>0.16200000000000001</v>
      </c>
    </row>
    <row r="1507" spans="1:19" x14ac:dyDescent="0.25">
      <c r="A1507">
        <v>2009</v>
      </c>
      <c r="B1507">
        <v>220</v>
      </c>
      <c r="C1507" t="s">
        <v>77</v>
      </c>
      <c r="D1507" t="s">
        <v>167</v>
      </c>
      <c r="E1507" s="3">
        <v>0.20499999999999999</v>
      </c>
      <c r="F1507" s="3">
        <v>0.20399999999999999</v>
      </c>
      <c r="G1507" s="3">
        <v>0.19500000000000001</v>
      </c>
      <c r="H1507" s="3">
        <v>0.21199999999999999</v>
      </c>
      <c r="I1507" s="3">
        <v>0.23499999999999999</v>
      </c>
      <c r="J1507" s="3">
        <v>0.21</v>
      </c>
      <c r="K1507" s="3">
        <v>0.24</v>
      </c>
      <c r="L1507" s="3">
        <v>0.27900000000000003</v>
      </c>
      <c r="M1507" s="3">
        <v>0.27300000000000002</v>
      </c>
      <c r="N1507" s="3">
        <v>0.20499999999999999</v>
      </c>
      <c r="O1507" s="3">
        <v>0.17799999999999999</v>
      </c>
      <c r="P1507" s="3">
        <v>0.255</v>
      </c>
      <c r="Q1507" s="3">
        <v>0.27500000000000002</v>
      </c>
      <c r="R1507" s="3">
        <v>0.246</v>
      </c>
      <c r="S1507" s="3">
        <v>0.25600000000000001</v>
      </c>
    </row>
    <row r="1508" spans="1:19" x14ac:dyDescent="0.25">
      <c r="A1508">
        <v>2009</v>
      </c>
      <c r="B1508">
        <v>220</v>
      </c>
      <c r="C1508" t="s">
        <v>77</v>
      </c>
      <c r="D1508" t="s">
        <v>168</v>
      </c>
      <c r="E1508" s="3">
        <v>0.21</v>
      </c>
      <c r="F1508" s="3">
        <v>0.215</v>
      </c>
      <c r="G1508" s="3">
        <v>0.23300000000000001</v>
      </c>
      <c r="H1508" s="3">
        <v>0.13800000000000001</v>
      </c>
      <c r="I1508" s="3">
        <v>0.14899999999999999</v>
      </c>
      <c r="J1508" s="3">
        <v>0.19600000000000001</v>
      </c>
      <c r="K1508" s="3">
        <v>0.224</v>
      </c>
      <c r="L1508" s="3">
        <v>0.221</v>
      </c>
      <c r="M1508" s="3">
        <v>0.19400000000000001</v>
      </c>
      <c r="N1508" s="3">
        <v>0.185</v>
      </c>
      <c r="O1508" s="3">
        <v>0.25800000000000001</v>
      </c>
      <c r="P1508" s="3">
        <v>0.23300000000000001</v>
      </c>
      <c r="Q1508" s="3">
        <v>0.215</v>
      </c>
      <c r="R1508" s="3">
        <v>0.23400000000000001</v>
      </c>
      <c r="S1508" s="3">
        <v>0.26300000000000001</v>
      </c>
    </row>
    <row r="1509" spans="1:19" x14ac:dyDescent="0.25">
      <c r="A1509">
        <v>2009</v>
      </c>
      <c r="B1509">
        <v>220</v>
      </c>
      <c r="C1509" t="s">
        <v>77</v>
      </c>
      <c r="D1509" t="s">
        <v>169</v>
      </c>
      <c r="E1509" s="3">
        <v>0.22500000000000001</v>
      </c>
      <c r="F1509" s="3">
        <v>0.222</v>
      </c>
      <c r="G1509" s="3">
        <v>0.23699999999999999</v>
      </c>
      <c r="H1509" s="3">
        <v>0.16900000000000001</v>
      </c>
      <c r="I1509" s="3">
        <v>0.14799999999999999</v>
      </c>
      <c r="J1509" s="3">
        <v>0.191</v>
      </c>
      <c r="K1509" s="3">
        <v>0.24399999999999999</v>
      </c>
      <c r="L1509" s="3">
        <v>0.27</v>
      </c>
      <c r="M1509" s="3">
        <v>0.26500000000000001</v>
      </c>
      <c r="N1509" s="3">
        <v>0.27100000000000002</v>
      </c>
      <c r="O1509" s="3">
        <v>0.28100000000000003</v>
      </c>
      <c r="P1509" s="3">
        <v>0.3</v>
      </c>
      <c r="Q1509" s="3">
        <v>0.29099999999999998</v>
      </c>
      <c r="R1509" s="3">
        <v>0.28100000000000003</v>
      </c>
      <c r="S1509" s="3">
        <v>0.26300000000000001</v>
      </c>
    </row>
    <row r="1510" spans="1:19" x14ac:dyDescent="0.25">
      <c r="A1510">
        <v>2009</v>
      </c>
      <c r="B1510">
        <v>220</v>
      </c>
      <c r="C1510" t="s">
        <v>77</v>
      </c>
      <c r="D1510" t="s">
        <v>170</v>
      </c>
      <c r="E1510" s="3">
        <v>0.25600000000000001</v>
      </c>
      <c r="F1510" s="3">
        <v>0.23400000000000001</v>
      </c>
      <c r="G1510" s="3">
        <v>0.23799999999999999</v>
      </c>
      <c r="H1510" s="3">
        <v>0.23</v>
      </c>
      <c r="I1510" s="3">
        <v>0.17499999999999999</v>
      </c>
      <c r="J1510" s="3">
        <v>0.22</v>
      </c>
      <c r="K1510" s="3">
        <v>0.26600000000000001</v>
      </c>
      <c r="L1510" s="3">
        <v>0.23899999999999999</v>
      </c>
      <c r="M1510" s="3">
        <v>0.20699999999999999</v>
      </c>
      <c r="N1510" s="3">
        <v>0.20300000000000001</v>
      </c>
      <c r="O1510" s="3">
        <v>0.247</v>
      </c>
      <c r="P1510" s="3">
        <v>0.251</v>
      </c>
      <c r="Q1510" s="3">
        <v>0.22500000000000001</v>
      </c>
      <c r="R1510" s="3">
        <v>0.246</v>
      </c>
      <c r="S1510" s="3">
        <v>0.25800000000000001</v>
      </c>
    </row>
    <row r="1511" spans="1:19" x14ac:dyDescent="0.25">
      <c r="A1511">
        <v>2009</v>
      </c>
      <c r="B1511">
        <v>220</v>
      </c>
      <c r="C1511" t="s">
        <v>77</v>
      </c>
      <c r="D1511" t="s">
        <v>171</v>
      </c>
      <c r="E1511" s="3">
        <v>0.20699999999999999</v>
      </c>
      <c r="F1511" s="3">
        <v>0.2</v>
      </c>
      <c r="G1511" s="3">
        <v>0.20799999999999999</v>
      </c>
      <c r="H1511" s="3">
        <v>0.17599999999999999</v>
      </c>
      <c r="I1511" s="3">
        <v>0.21099999999999999</v>
      </c>
      <c r="J1511" s="3">
        <v>0.25800000000000001</v>
      </c>
      <c r="K1511" s="3">
        <v>0.27700000000000002</v>
      </c>
      <c r="L1511" s="3">
        <v>0.23699999999999999</v>
      </c>
      <c r="M1511" s="3">
        <v>0.129</v>
      </c>
      <c r="N1511" s="3">
        <v>0.126</v>
      </c>
      <c r="O1511" s="3">
        <v>0.2</v>
      </c>
      <c r="P1511" s="3">
        <v>0.25800000000000001</v>
      </c>
      <c r="Q1511" s="3">
        <v>0.27700000000000002</v>
      </c>
      <c r="R1511" s="3">
        <v>0.27</v>
      </c>
      <c r="S1511" s="3">
        <v>0.26300000000000001</v>
      </c>
    </row>
    <row r="1512" spans="1:19" x14ac:dyDescent="0.25">
      <c r="A1512">
        <v>2009</v>
      </c>
      <c r="B1512">
        <v>220</v>
      </c>
      <c r="C1512" t="s">
        <v>77</v>
      </c>
      <c r="D1512" t="s">
        <v>172</v>
      </c>
      <c r="E1512" s="3">
        <v>0.219</v>
      </c>
      <c r="F1512" s="3">
        <v>0.21199999999999999</v>
      </c>
      <c r="G1512" s="3">
        <v>0.23</v>
      </c>
      <c r="H1512" s="3">
        <v>0.23899999999999999</v>
      </c>
      <c r="I1512" s="3">
        <v>0.21199999999999999</v>
      </c>
      <c r="J1512" s="3">
        <v>0.252</v>
      </c>
      <c r="K1512" s="3">
        <v>0.221</v>
      </c>
      <c r="L1512" s="3">
        <v>0.2</v>
      </c>
      <c r="M1512" s="3">
        <v>0.16300000000000001</v>
      </c>
      <c r="N1512" s="3">
        <v>0.16800000000000001</v>
      </c>
      <c r="O1512" s="3">
        <v>0.17299999999999999</v>
      </c>
      <c r="P1512" s="3">
        <v>0.17899999999999999</v>
      </c>
      <c r="Q1512" s="3">
        <v>0.191</v>
      </c>
      <c r="R1512" s="3">
        <v>0.224</v>
      </c>
      <c r="S1512" s="3">
        <v>0.23899999999999999</v>
      </c>
    </row>
    <row r="1513" spans="1:19" x14ac:dyDescent="0.25">
      <c r="A1513">
        <v>2009</v>
      </c>
      <c r="B1513">
        <v>220</v>
      </c>
      <c r="C1513" t="s">
        <v>77</v>
      </c>
      <c r="D1513" t="s">
        <v>173</v>
      </c>
      <c r="E1513" s="3">
        <v>0.23</v>
      </c>
      <c r="F1513" s="3">
        <v>0.219</v>
      </c>
      <c r="G1513" s="3">
        <v>0.24</v>
      </c>
      <c r="H1513" s="3">
        <v>0.19700000000000001</v>
      </c>
      <c r="I1513" s="3">
        <v>0.187</v>
      </c>
      <c r="J1513" s="3">
        <v>0.22</v>
      </c>
      <c r="K1513" s="3">
        <v>0.245</v>
      </c>
      <c r="L1513" s="3">
        <v>0.22800000000000001</v>
      </c>
      <c r="M1513" s="3">
        <v>0.17699999999999999</v>
      </c>
      <c r="N1513" s="3">
        <v>0.159</v>
      </c>
      <c r="O1513" s="3">
        <v>0.191</v>
      </c>
      <c r="P1513" s="3">
        <v>0.247</v>
      </c>
      <c r="Q1513" s="3">
        <v>0.20300000000000001</v>
      </c>
      <c r="R1513" s="3">
        <v>0.24199999999999999</v>
      </c>
      <c r="S1513" s="3">
        <v>0.248</v>
      </c>
    </row>
    <row r="1514" spans="1:19" x14ac:dyDescent="0.25">
      <c r="A1514">
        <v>2009</v>
      </c>
      <c r="B1514">
        <v>220</v>
      </c>
      <c r="C1514" t="s">
        <v>77</v>
      </c>
      <c r="D1514" t="s">
        <v>188</v>
      </c>
      <c r="E1514" s="3">
        <v>0.216</v>
      </c>
      <c r="F1514" s="3">
        <v>0.20699999999999999</v>
      </c>
      <c r="G1514" s="3">
        <v>0.221</v>
      </c>
      <c r="H1514" s="3">
        <v>0.161</v>
      </c>
      <c r="I1514" s="3">
        <v>0.16200000000000001</v>
      </c>
      <c r="J1514" s="3">
        <v>0.19500000000000001</v>
      </c>
      <c r="K1514" s="3">
        <v>0.22500000000000001</v>
      </c>
      <c r="L1514" s="3">
        <v>0.255</v>
      </c>
      <c r="M1514" s="3">
        <v>0.26400000000000001</v>
      </c>
      <c r="N1514" s="3">
        <v>0.17100000000000001</v>
      </c>
      <c r="O1514" s="3">
        <v>0.16300000000000001</v>
      </c>
      <c r="P1514" s="3">
        <v>0.16800000000000001</v>
      </c>
      <c r="Q1514" s="3">
        <v>0.18099999999999999</v>
      </c>
      <c r="R1514" s="3">
        <v>0.17899999999999999</v>
      </c>
      <c r="S1514" s="3">
        <v>0.16600000000000001</v>
      </c>
    </row>
    <row r="1515" spans="1:19" x14ac:dyDescent="0.25">
      <c r="A1515">
        <v>2009</v>
      </c>
      <c r="B1515">
        <v>220</v>
      </c>
      <c r="C1515" t="s">
        <v>77</v>
      </c>
      <c r="D1515" t="s">
        <v>189</v>
      </c>
      <c r="E1515" s="3">
        <v>0.245</v>
      </c>
      <c r="F1515" s="3">
        <v>0.2</v>
      </c>
      <c r="G1515" s="3">
        <v>0.216</v>
      </c>
      <c r="H1515" s="3">
        <v>0.22500000000000001</v>
      </c>
      <c r="I1515" s="3">
        <v>0.154</v>
      </c>
      <c r="J1515" s="3">
        <v>0.17100000000000001</v>
      </c>
      <c r="K1515" s="3">
        <v>0.22</v>
      </c>
      <c r="L1515" s="3">
        <v>0.16500000000000001</v>
      </c>
      <c r="M1515" s="3">
        <v>0.16900000000000001</v>
      </c>
      <c r="N1515" s="3">
        <v>0.19900000000000001</v>
      </c>
      <c r="O1515" s="3">
        <v>0.19</v>
      </c>
      <c r="P1515" s="3">
        <v>0.19500000000000001</v>
      </c>
      <c r="Q1515" s="3">
        <v>0.21199999999999999</v>
      </c>
      <c r="R1515" s="3">
        <v>0.21099999999999999</v>
      </c>
      <c r="S1515" s="3">
        <v>0.2</v>
      </c>
    </row>
    <row r="1516" spans="1:19" x14ac:dyDescent="0.25">
      <c r="A1516">
        <v>2009</v>
      </c>
      <c r="B1516">
        <v>220</v>
      </c>
      <c r="C1516" t="s">
        <v>77</v>
      </c>
      <c r="D1516" t="s">
        <v>190</v>
      </c>
      <c r="E1516" s="3">
        <v>0.20699999999999999</v>
      </c>
      <c r="F1516" s="3">
        <v>0.21199999999999999</v>
      </c>
      <c r="G1516" s="3">
        <v>0.19800000000000001</v>
      </c>
      <c r="H1516" s="3">
        <v>0.23599999999999999</v>
      </c>
      <c r="I1516" s="3">
        <v>0.23799999999999999</v>
      </c>
      <c r="J1516" s="3">
        <v>0.26900000000000002</v>
      </c>
      <c r="K1516" s="3">
        <v>0.23699999999999999</v>
      </c>
      <c r="L1516" s="3">
        <v>0.25</v>
      </c>
      <c r="M1516" s="3">
        <v>0.253</v>
      </c>
      <c r="N1516" s="3">
        <v>0.26700000000000002</v>
      </c>
      <c r="O1516" s="3">
        <v>0.246</v>
      </c>
      <c r="P1516" s="3">
        <v>0.217</v>
      </c>
      <c r="Q1516" s="3">
        <v>0.17699999999999999</v>
      </c>
      <c r="R1516" s="3">
        <v>0.22800000000000001</v>
      </c>
      <c r="S1516" s="3">
        <v>0.20100000000000001</v>
      </c>
    </row>
    <row r="1517" spans="1:19" x14ac:dyDescent="0.25">
      <c r="A1517">
        <v>2009</v>
      </c>
      <c r="B1517">
        <v>220</v>
      </c>
      <c r="C1517" t="s">
        <v>77</v>
      </c>
      <c r="D1517" t="s">
        <v>191</v>
      </c>
      <c r="E1517" s="3">
        <v>0.23599999999999999</v>
      </c>
      <c r="F1517" s="3">
        <v>0.215</v>
      </c>
      <c r="G1517" s="3">
        <v>0.22700000000000001</v>
      </c>
      <c r="H1517" s="3">
        <v>0.25900000000000001</v>
      </c>
      <c r="I1517" s="3">
        <v>0.20499999999999999</v>
      </c>
      <c r="J1517" s="3">
        <v>0.155</v>
      </c>
      <c r="K1517" s="3">
        <v>0.20899999999999999</v>
      </c>
      <c r="L1517" s="3">
        <v>0.17100000000000001</v>
      </c>
      <c r="M1517" s="3">
        <v>0.122</v>
      </c>
      <c r="N1517" s="3">
        <v>0.10199999999999999</v>
      </c>
      <c r="O1517" s="3">
        <v>0.10100000000000001</v>
      </c>
      <c r="P1517" s="3">
        <v>0.107</v>
      </c>
      <c r="Q1517" s="3">
        <v>0.13100000000000001</v>
      </c>
      <c r="R1517" s="3">
        <v>0.22500000000000001</v>
      </c>
      <c r="S1517" s="3">
        <v>0.20499999999999999</v>
      </c>
    </row>
    <row r="1518" spans="1:19" x14ac:dyDescent="0.25">
      <c r="A1518">
        <v>2009</v>
      </c>
      <c r="B1518">
        <v>220</v>
      </c>
      <c r="C1518" t="s">
        <v>77</v>
      </c>
      <c r="D1518" t="s">
        <v>192</v>
      </c>
      <c r="E1518" s="3">
        <v>0.191</v>
      </c>
      <c r="F1518" s="3">
        <v>0.182</v>
      </c>
      <c r="G1518" s="3">
        <v>0.22900000000000001</v>
      </c>
      <c r="H1518" s="3">
        <v>0.21099999999999999</v>
      </c>
      <c r="I1518" s="3">
        <v>0.20899999999999999</v>
      </c>
      <c r="J1518" s="3">
        <v>0.26300000000000001</v>
      </c>
      <c r="K1518" s="3">
        <v>0.27100000000000002</v>
      </c>
      <c r="L1518" s="3">
        <v>0.219</v>
      </c>
      <c r="M1518" s="3">
        <v>0.191</v>
      </c>
      <c r="N1518" s="3">
        <v>0.17100000000000001</v>
      </c>
      <c r="O1518" s="3">
        <v>0.16400000000000001</v>
      </c>
      <c r="P1518" s="3">
        <v>0.151</v>
      </c>
      <c r="Q1518" s="3">
        <v>0.187</v>
      </c>
      <c r="R1518" s="3">
        <v>0.24199999999999999</v>
      </c>
      <c r="S1518" s="3">
        <v>0.2</v>
      </c>
    </row>
    <row r="1519" spans="1:19" x14ac:dyDescent="0.25">
      <c r="A1519">
        <v>2009</v>
      </c>
      <c r="B1519">
        <v>220</v>
      </c>
      <c r="C1519" t="s">
        <v>77</v>
      </c>
      <c r="D1519" t="s">
        <v>193</v>
      </c>
      <c r="E1519" s="3">
        <v>0.2</v>
      </c>
      <c r="F1519" s="3">
        <v>0.19800000000000001</v>
      </c>
      <c r="G1519" s="3">
        <v>0.245</v>
      </c>
      <c r="H1519" s="3">
        <v>0.20699999999999999</v>
      </c>
      <c r="I1519" s="3">
        <v>0.216</v>
      </c>
      <c r="J1519" s="3">
        <v>0.23300000000000001</v>
      </c>
      <c r="K1519" s="3">
        <v>0.223</v>
      </c>
      <c r="L1519" s="3">
        <v>0.219</v>
      </c>
      <c r="M1519" s="3">
        <v>0.25</v>
      </c>
      <c r="N1519" s="3">
        <v>0.23499999999999999</v>
      </c>
      <c r="O1519" s="3">
        <v>0.20100000000000001</v>
      </c>
      <c r="P1519" s="3">
        <v>0.154</v>
      </c>
      <c r="Q1519" s="3">
        <v>0.22</v>
      </c>
      <c r="R1519" s="3">
        <v>0.27300000000000002</v>
      </c>
      <c r="S1519" s="3">
        <v>0.21199999999999999</v>
      </c>
    </row>
    <row r="1520" spans="1:19" x14ac:dyDescent="0.25">
      <c r="A1520">
        <v>2009</v>
      </c>
      <c r="B1520">
        <v>220</v>
      </c>
      <c r="C1520" t="s">
        <v>77</v>
      </c>
      <c r="D1520" t="s">
        <v>194</v>
      </c>
      <c r="E1520" s="3">
        <v>0.23400000000000001</v>
      </c>
      <c r="F1520" s="3">
        <v>0.245</v>
      </c>
      <c r="G1520" s="3">
        <v>0.25</v>
      </c>
      <c r="H1520" s="3">
        <v>0.20200000000000001</v>
      </c>
      <c r="I1520" s="3">
        <v>0.21199999999999999</v>
      </c>
      <c r="J1520" s="3">
        <v>0.17399999999999999</v>
      </c>
      <c r="K1520" s="3">
        <v>0.157</v>
      </c>
      <c r="L1520" s="3">
        <v>0.125</v>
      </c>
      <c r="M1520" s="3">
        <v>0.113</v>
      </c>
      <c r="N1520" s="3">
        <v>9.4E-2</v>
      </c>
      <c r="O1520" s="3">
        <v>9.4E-2</v>
      </c>
      <c r="P1520" s="3">
        <v>0.11700000000000001</v>
      </c>
      <c r="Q1520" s="3">
        <v>0.215</v>
      </c>
      <c r="R1520" s="3">
        <v>0.23</v>
      </c>
      <c r="S1520" s="3">
        <v>0.20399999999999999</v>
      </c>
    </row>
    <row r="1521" spans="1:19" x14ac:dyDescent="0.25">
      <c r="A1521">
        <v>2009</v>
      </c>
      <c r="B1521">
        <v>221</v>
      </c>
      <c r="C1521" t="s">
        <v>77</v>
      </c>
      <c r="D1521" t="s">
        <v>83</v>
      </c>
      <c r="E1521" s="3">
        <v>0.24399999999999999</v>
      </c>
      <c r="F1521" s="3">
        <v>0.247</v>
      </c>
      <c r="G1521" s="3">
        <v>0.24199999999999999</v>
      </c>
      <c r="H1521" s="3">
        <v>0.23100000000000001</v>
      </c>
      <c r="I1521" s="3">
        <v>0.23599999999999999</v>
      </c>
      <c r="J1521" s="3">
        <v>0.25600000000000001</v>
      </c>
      <c r="K1521" s="3">
        <v>0.26100000000000001</v>
      </c>
      <c r="L1521" s="3">
        <v>0.251</v>
      </c>
      <c r="M1521" s="3">
        <v>0.254</v>
      </c>
      <c r="N1521" s="3">
        <v>0.22600000000000001</v>
      </c>
      <c r="O1521" s="3">
        <v>0.16300000000000001</v>
      </c>
      <c r="P1521" s="3">
        <v>0.106</v>
      </c>
      <c r="Q1521" s="3">
        <v>0.11899999999999999</v>
      </c>
      <c r="R1521" s="3">
        <v>0.126</v>
      </c>
      <c r="S1521" s="3">
        <v>9.6000000000000002E-2</v>
      </c>
    </row>
    <row r="1522" spans="1:19" x14ac:dyDescent="0.25">
      <c r="A1522">
        <v>2009</v>
      </c>
      <c r="B1522">
        <v>221</v>
      </c>
      <c r="C1522" t="s">
        <v>77</v>
      </c>
      <c r="D1522" t="s">
        <v>84</v>
      </c>
      <c r="E1522" s="3">
        <v>0.23</v>
      </c>
      <c r="F1522" s="3">
        <v>0.23499999999999999</v>
      </c>
      <c r="G1522" s="3">
        <v>0.24199999999999999</v>
      </c>
      <c r="H1522" s="3">
        <v>0.22600000000000001</v>
      </c>
      <c r="I1522" s="3">
        <v>0.222</v>
      </c>
      <c r="J1522" s="3">
        <v>0.218</v>
      </c>
      <c r="K1522" s="3">
        <v>0.23899999999999999</v>
      </c>
      <c r="L1522" s="3">
        <v>0.23899999999999999</v>
      </c>
      <c r="M1522" s="3">
        <v>0.29399999999999998</v>
      </c>
      <c r="N1522" s="3">
        <v>0.26900000000000002</v>
      </c>
      <c r="O1522" s="3">
        <v>0.13700000000000001</v>
      </c>
      <c r="P1522" s="3">
        <v>0.123</v>
      </c>
      <c r="Q1522" s="3">
        <v>0.124</v>
      </c>
      <c r="R1522" s="3">
        <v>0.13200000000000001</v>
      </c>
      <c r="S1522" s="3">
        <v>0.10299999999999999</v>
      </c>
    </row>
    <row r="1523" spans="1:19" x14ac:dyDescent="0.25">
      <c r="A1523">
        <v>2009</v>
      </c>
      <c r="B1523">
        <v>221</v>
      </c>
      <c r="C1523" t="s">
        <v>77</v>
      </c>
      <c r="D1523" t="s">
        <v>85</v>
      </c>
      <c r="E1523" s="3">
        <v>0.251</v>
      </c>
      <c r="F1523" s="3">
        <v>0.24399999999999999</v>
      </c>
      <c r="G1523" s="3">
        <v>0.223</v>
      </c>
      <c r="H1523" s="3">
        <v>0.224</v>
      </c>
      <c r="I1523" s="3">
        <v>0.223</v>
      </c>
      <c r="J1523" s="3">
        <v>0.24399999999999999</v>
      </c>
      <c r="K1523" s="3">
        <v>0.23200000000000001</v>
      </c>
      <c r="L1523" s="3">
        <v>0.19500000000000001</v>
      </c>
      <c r="M1523" s="3">
        <v>0.249</v>
      </c>
      <c r="N1523" s="3">
        <v>0.255</v>
      </c>
      <c r="O1523" s="3">
        <v>0.13500000000000001</v>
      </c>
      <c r="P1523" s="3">
        <v>0.127</v>
      </c>
      <c r="Q1523" s="3">
        <v>0.14299999999999999</v>
      </c>
      <c r="R1523" s="3">
        <v>0.151</v>
      </c>
      <c r="S1523" s="3">
        <v>0.111</v>
      </c>
    </row>
    <row r="1524" spans="1:19" x14ac:dyDescent="0.25">
      <c r="A1524">
        <v>2009</v>
      </c>
      <c r="B1524">
        <v>221</v>
      </c>
      <c r="C1524" t="s">
        <v>77</v>
      </c>
      <c r="D1524" t="s">
        <v>86</v>
      </c>
      <c r="E1524" s="3">
        <v>0.23899999999999999</v>
      </c>
      <c r="F1524" s="3">
        <v>0.22900000000000001</v>
      </c>
      <c r="G1524" s="3">
        <v>0.22700000000000001</v>
      </c>
      <c r="H1524" s="3">
        <v>0.23100000000000001</v>
      </c>
      <c r="I1524" s="3">
        <v>0.23300000000000001</v>
      </c>
      <c r="J1524" s="3">
        <v>0.22500000000000001</v>
      </c>
      <c r="K1524" s="3">
        <v>0.219</v>
      </c>
      <c r="L1524" s="3">
        <v>0.20699999999999999</v>
      </c>
      <c r="M1524" s="3">
        <v>0.218</v>
      </c>
      <c r="N1524" s="3">
        <v>0.24399999999999999</v>
      </c>
      <c r="O1524" s="3">
        <v>0.16600000000000001</v>
      </c>
      <c r="P1524" s="3">
        <v>0.13300000000000001</v>
      </c>
      <c r="Q1524" s="3">
        <v>0.13900000000000001</v>
      </c>
      <c r="R1524" s="3">
        <v>0.14799999999999999</v>
      </c>
      <c r="S1524" s="3">
        <v>0.11799999999999999</v>
      </c>
    </row>
    <row r="1525" spans="1:19" x14ac:dyDescent="0.25">
      <c r="A1525">
        <v>2009</v>
      </c>
      <c r="B1525">
        <v>221</v>
      </c>
      <c r="C1525" t="s">
        <v>77</v>
      </c>
      <c r="D1525" t="s">
        <v>87</v>
      </c>
      <c r="E1525" s="3">
        <v>0.26700000000000002</v>
      </c>
      <c r="F1525" s="3">
        <v>0.245</v>
      </c>
      <c r="G1525" s="3">
        <v>0.246</v>
      </c>
      <c r="H1525" s="3">
        <v>0.252</v>
      </c>
      <c r="I1525" s="3">
        <v>0.26</v>
      </c>
      <c r="J1525" s="3">
        <v>0.26200000000000001</v>
      </c>
      <c r="K1525" s="3">
        <v>0.25700000000000001</v>
      </c>
      <c r="L1525" s="3">
        <v>0.23799999999999999</v>
      </c>
      <c r="M1525" s="3">
        <v>0.216</v>
      </c>
      <c r="N1525" s="3">
        <v>0.188</v>
      </c>
      <c r="O1525" s="3">
        <v>0.16600000000000001</v>
      </c>
      <c r="P1525" s="3">
        <v>0.158</v>
      </c>
      <c r="Q1525" s="3">
        <v>0.16300000000000001</v>
      </c>
      <c r="R1525" s="3">
        <v>0.16</v>
      </c>
      <c r="S1525" s="3">
        <v>0.126</v>
      </c>
    </row>
    <row r="1526" spans="1:19" x14ac:dyDescent="0.25">
      <c r="A1526">
        <v>2009</v>
      </c>
      <c r="B1526">
        <v>221</v>
      </c>
      <c r="C1526" t="s">
        <v>77</v>
      </c>
      <c r="D1526" t="s">
        <v>88</v>
      </c>
      <c r="E1526" s="3">
        <v>0.246</v>
      </c>
      <c r="F1526" s="3">
        <v>0.247</v>
      </c>
      <c r="G1526" s="3">
        <v>0.26400000000000001</v>
      </c>
      <c r="H1526" s="3">
        <v>0.249</v>
      </c>
      <c r="I1526" s="3">
        <v>0.27500000000000002</v>
      </c>
      <c r="J1526" s="3">
        <v>0.28199999999999997</v>
      </c>
      <c r="K1526" s="3">
        <v>0.28899999999999998</v>
      </c>
      <c r="L1526" s="3">
        <v>0.187</v>
      </c>
      <c r="M1526" s="3">
        <v>0.186</v>
      </c>
      <c r="N1526" s="3">
        <v>0.20300000000000001</v>
      </c>
      <c r="O1526" s="3">
        <v>0.157</v>
      </c>
      <c r="P1526" s="3">
        <v>0.153</v>
      </c>
      <c r="Q1526" s="3">
        <v>0.16300000000000001</v>
      </c>
      <c r="R1526" s="3">
        <v>0.16400000000000001</v>
      </c>
      <c r="S1526" s="3">
        <v>0.13300000000000001</v>
      </c>
    </row>
    <row r="1527" spans="1:19" x14ac:dyDescent="0.25">
      <c r="A1527">
        <v>2009</v>
      </c>
      <c r="B1527">
        <v>221</v>
      </c>
      <c r="C1527" t="s">
        <v>77</v>
      </c>
      <c r="D1527" t="s">
        <v>89</v>
      </c>
      <c r="E1527" s="3">
        <v>0.27</v>
      </c>
      <c r="F1527" s="3">
        <v>0.252</v>
      </c>
      <c r="G1527" s="3">
        <v>0.247</v>
      </c>
      <c r="H1527" s="3">
        <v>0.20499999999999999</v>
      </c>
      <c r="I1527" s="3">
        <v>0.14799999999999999</v>
      </c>
      <c r="J1527" s="3">
        <v>0.187</v>
      </c>
      <c r="K1527" s="3">
        <v>0.19500000000000001</v>
      </c>
      <c r="L1527" s="3">
        <v>0.21</v>
      </c>
      <c r="M1527" s="3">
        <v>0.21</v>
      </c>
      <c r="N1527" s="3">
        <v>0.188</v>
      </c>
      <c r="O1527" s="3">
        <v>0.14399999999999999</v>
      </c>
      <c r="P1527" s="3">
        <v>0.16200000000000001</v>
      </c>
      <c r="Q1527" s="3">
        <v>0.17499999999999999</v>
      </c>
      <c r="R1527" s="3">
        <v>0.155</v>
      </c>
      <c r="S1527" s="3">
        <v>9.5000000000000001E-2</v>
      </c>
    </row>
    <row r="1528" spans="1:19" x14ac:dyDescent="0.25">
      <c r="A1528">
        <v>2009</v>
      </c>
      <c r="B1528">
        <v>221</v>
      </c>
      <c r="C1528" t="s">
        <v>77</v>
      </c>
      <c r="D1528" t="s">
        <v>104</v>
      </c>
      <c r="E1528" s="3">
        <v>0.24</v>
      </c>
      <c r="F1528" s="3">
        <v>0.22900000000000001</v>
      </c>
      <c r="G1528" s="3">
        <v>0.22900000000000001</v>
      </c>
      <c r="H1528" s="3">
        <v>0.20499999999999999</v>
      </c>
      <c r="I1528" s="3">
        <v>0.19400000000000001</v>
      </c>
      <c r="J1528" s="3">
        <v>0.21299999999999999</v>
      </c>
      <c r="K1528" s="3">
        <v>0.216</v>
      </c>
      <c r="L1528" s="3">
        <v>0.192</v>
      </c>
      <c r="M1528" s="3">
        <v>0.19700000000000001</v>
      </c>
      <c r="N1528" s="3">
        <v>0.19900000000000001</v>
      </c>
      <c r="O1528" s="3">
        <v>0.19700000000000001</v>
      </c>
      <c r="P1528" s="3">
        <v>0.19600000000000001</v>
      </c>
      <c r="Q1528" s="3">
        <v>0.19600000000000001</v>
      </c>
      <c r="R1528" s="3">
        <v>0.215</v>
      </c>
      <c r="S1528" s="3">
        <v>0.2</v>
      </c>
    </row>
    <row r="1529" spans="1:19" x14ac:dyDescent="0.25">
      <c r="A1529">
        <v>2009</v>
      </c>
      <c r="B1529">
        <v>221</v>
      </c>
      <c r="C1529" t="s">
        <v>77</v>
      </c>
      <c r="D1529" t="s">
        <v>105</v>
      </c>
      <c r="E1529" s="3">
        <v>0.26600000000000001</v>
      </c>
      <c r="F1529" s="3">
        <v>0.25900000000000001</v>
      </c>
      <c r="G1529" s="3">
        <v>0.25</v>
      </c>
      <c r="H1529" s="3">
        <v>0.23200000000000001</v>
      </c>
      <c r="I1529" s="3">
        <v>0.29299999999999998</v>
      </c>
      <c r="J1529" s="3">
        <v>0.24099999999999999</v>
      </c>
      <c r="K1529" s="3">
        <v>0.22700000000000001</v>
      </c>
      <c r="L1529" s="3">
        <v>0.246</v>
      </c>
      <c r="M1529" s="3">
        <v>0.25700000000000001</v>
      </c>
      <c r="N1529" s="3">
        <v>0.27200000000000002</v>
      </c>
      <c r="O1529" s="3">
        <v>0.27</v>
      </c>
      <c r="P1529" s="3">
        <v>0.26800000000000002</v>
      </c>
      <c r="Q1529" s="3">
        <v>0.218</v>
      </c>
      <c r="R1529" s="3">
        <v>0.248</v>
      </c>
      <c r="S1529" s="3">
        <v>0.22700000000000001</v>
      </c>
    </row>
    <row r="1530" spans="1:19" x14ac:dyDescent="0.25">
      <c r="A1530">
        <v>2009</v>
      </c>
      <c r="B1530">
        <v>221</v>
      </c>
      <c r="C1530" t="s">
        <v>77</v>
      </c>
      <c r="D1530" t="s">
        <v>106</v>
      </c>
      <c r="E1530" s="3">
        <v>0.247</v>
      </c>
      <c r="F1530" s="3">
        <v>0.23200000000000001</v>
      </c>
      <c r="G1530" s="3">
        <v>0.21</v>
      </c>
      <c r="H1530" s="3">
        <v>0.22600000000000001</v>
      </c>
      <c r="I1530" s="3">
        <v>0.24399999999999999</v>
      </c>
      <c r="J1530" s="3">
        <v>0.24</v>
      </c>
      <c r="K1530" s="3">
        <v>0.249</v>
      </c>
      <c r="L1530" s="3">
        <v>0.24399999999999999</v>
      </c>
      <c r="M1530" s="3">
        <v>0.26300000000000001</v>
      </c>
      <c r="N1530" s="3">
        <v>0.35499999999999998</v>
      </c>
      <c r="O1530" s="3">
        <v>0.30499999999999999</v>
      </c>
      <c r="P1530" s="3">
        <v>0.20899999999999999</v>
      </c>
      <c r="Q1530" s="3">
        <v>0.20399999999999999</v>
      </c>
      <c r="R1530" s="3">
        <v>0.22800000000000001</v>
      </c>
      <c r="S1530" s="3">
        <v>0.19400000000000001</v>
      </c>
    </row>
    <row r="1531" spans="1:19" x14ac:dyDescent="0.25">
      <c r="A1531">
        <v>2009</v>
      </c>
      <c r="B1531">
        <v>221</v>
      </c>
      <c r="C1531" t="s">
        <v>77</v>
      </c>
      <c r="D1531" t="s">
        <v>107</v>
      </c>
      <c r="E1531" s="3">
        <v>0.27900000000000003</v>
      </c>
      <c r="F1531" s="3">
        <v>0.25800000000000001</v>
      </c>
      <c r="G1531" s="3">
        <v>0.255</v>
      </c>
      <c r="H1531" s="3">
        <v>0.26500000000000001</v>
      </c>
      <c r="I1531" s="3">
        <v>0.3</v>
      </c>
      <c r="J1531" s="3">
        <v>0.28299999999999997</v>
      </c>
      <c r="K1531" s="3">
        <v>0.26100000000000001</v>
      </c>
      <c r="L1531" s="3">
        <v>0.22500000000000001</v>
      </c>
      <c r="M1531" s="3">
        <v>0.24399999999999999</v>
      </c>
      <c r="N1531" s="3">
        <v>0.26900000000000002</v>
      </c>
      <c r="O1531" s="3">
        <v>0.23599999999999999</v>
      </c>
      <c r="P1531" s="3">
        <v>0.21299999999999999</v>
      </c>
      <c r="Q1531" s="3">
        <v>0.187</v>
      </c>
      <c r="R1531" s="3">
        <v>0.217</v>
      </c>
      <c r="S1531" s="3">
        <v>0.20699999999999999</v>
      </c>
    </row>
    <row r="1532" spans="1:19" x14ac:dyDescent="0.25">
      <c r="A1532">
        <v>2009</v>
      </c>
      <c r="B1532">
        <v>221</v>
      </c>
      <c r="C1532" t="s">
        <v>77</v>
      </c>
      <c r="D1532" t="s">
        <v>108</v>
      </c>
      <c r="E1532" s="3">
        <v>0.249</v>
      </c>
      <c r="F1532" s="3">
        <v>0.245</v>
      </c>
      <c r="G1532" s="3">
        <v>0.23899999999999999</v>
      </c>
      <c r="H1532" s="3">
        <v>0.26500000000000001</v>
      </c>
      <c r="I1532" s="3">
        <v>0.255</v>
      </c>
      <c r="J1532" s="3">
        <v>0.26800000000000002</v>
      </c>
      <c r="K1532" s="3">
        <v>0.252</v>
      </c>
      <c r="L1532" s="3">
        <v>0.23</v>
      </c>
      <c r="M1532" s="3">
        <v>0.21</v>
      </c>
      <c r="N1532" s="3">
        <v>0.16200000000000001</v>
      </c>
      <c r="O1532" s="3">
        <v>0.19400000000000001</v>
      </c>
      <c r="P1532" s="3">
        <v>0.19400000000000001</v>
      </c>
      <c r="Q1532" s="3">
        <v>0.24299999999999999</v>
      </c>
      <c r="R1532" s="3">
        <v>0.26300000000000001</v>
      </c>
      <c r="S1532" s="3">
        <v>0.216</v>
      </c>
    </row>
    <row r="1533" spans="1:19" x14ac:dyDescent="0.25">
      <c r="A1533">
        <v>2009</v>
      </c>
      <c r="B1533">
        <v>221</v>
      </c>
      <c r="C1533" t="s">
        <v>77</v>
      </c>
      <c r="D1533" t="s">
        <v>109</v>
      </c>
      <c r="E1533" s="3">
        <v>0.23100000000000001</v>
      </c>
      <c r="F1533" s="3">
        <v>0.223</v>
      </c>
      <c r="G1533" s="3">
        <v>0.26500000000000001</v>
      </c>
      <c r="H1533" s="3">
        <v>0.24299999999999999</v>
      </c>
      <c r="I1533" s="3">
        <v>0.22600000000000001</v>
      </c>
      <c r="J1533" s="3">
        <v>0.245</v>
      </c>
      <c r="K1533" s="3">
        <v>0.251</v>
      </c>
      <c r="L1533" s="3">
        <v>0.20200000000000001</v>
      </c>
      <c r="M1533" s="3">
        <v>0.21099999999999999</v>
      </c>
      <c r="N1533" s="3">
        <v>0.22600000000000001</v>
      </c>
      <c r="O1533" s="3">
        <v>0.221</v>
      </c>
      <c r="P1533" s="3">
        <v>0.19900000000000001</v>
      </c>
      <c r="Q1533" s="3">
        <v>0.17599999999999999</v>
      </c>
      <c r="R1533" s="3">
        <v>0.20100000000000001</v>
      </c>
      <c r="S1533" s="3">
        <v>0.19400000000000001</v>
      </c>
    </row>
    <row r="1534" spans="1:19" x14ac:dyDescent="0.25">
      <c r="A1534">
        <v>2009</v>
      </c>
      <c r="B1534">
        <v>221</v>
      </c>
      <c r="C1534" t="s">
        <v>77</v>
      </c>
      <c r="D1534" t="s">
        <v>110</v>
      </c>
      <c r="E1534" s="3">
        <v>0.21</v>
      </c>
      <c r="F1534" s="3">
        <v>0.224</v>
      </c>
      <c r="G1534" s="3">
        <v>0.247</v>
      </c>
      <c r="H1534" s="3">
        <v>0.22600000000000001</v>
      </c>
      <c r="I1534" s="3">
        <v>0.24</v>
      </c>
      <c r="J1534" s="3">
        <v>0.23300000000000001</v>
      </c>
      <c r="K1534" s="3">
        <v>0.23699999999999999</v>
      </c>
      <c r="L1534" s="3">
        <v>0.22900000000000001</v>
      </c>
      <c r="M1534" s="3">
        <v>0.12</v>
      </c>
      <c r="N1534" s="3">
        <v>0.122</v>
      </c>
      <c r="O1534" s="3">
        <v>0.14399999999999999</v>
      </c>
      <c r="P1534" s="3">
        <v>0.186</v>
      </c>
      <c r="Q1534" s="3">
        <v>0.23899999999999999</v>
      </c>
      <c r="R1534" s="3">
        <v>0.245</v>
      </c>
      <c r="S1534" s="3">
        <v>0.214</v>
      </c>
    </row>
    <row r="1535" spans="1:19" x14ac:dyDescent="0.25">
      <c r="A1535">
        <v>2009</v>
      </c>
      <c r="B1535">
        <v>221</v>
      </c>
      <c r="C1535" t="s">
        <v>77</v>
      </c>
      <c r="D1535" t="s">
        <v>111</v>
      </c>
      <c r="E1535" s="3">
        <v>0.223</v>
      </c>
      <c r="F1535" s="3">
        <v>0.22600000000000001</v>
      </c>
      <c r="G1535" s="3">
        <v>0.20300000000000001</v>
      </c>
      <c r="H1535" s="3">
        <v>0.21299999999999999</v>
      </c>
      <c r="I1535" s="3">
        <v>0.22900000000000001</v>
      </c>
      <c r="J1535" s="3">
        <v>0.23100000000000001</v>
      </c>
      <c r="K1535" s="3">
        <v>0.246</v>
      </c>
      <c r="L1535" s="3">
        <v>0.22</v>
      </c>
      <c r="M1535" s="3">
        <v>0.22900000000000001</v>
      </c>
      <c r="N1535" s="3">
        <v>0.19400000000000001</v>
      </c>
      <c r="O1535" s="3">
        <v>0.193</v>
      </c>
      <c r="P1535" s="3">
        <v>0.128</v>
      </c>
      <c r="Q1535" s="3">
        <v>0.115</v>
      </c>
      <c r="R1535" s="3">
        <v>0.112</v>
      </c>
      <c r="S1535" s="3">
        <v>7.8E-2</v>
      </c>
    </row>
    <row r="1536" spans="1:19" x14ac:dyDescent="0.25">
      <c r="A1536">
        <v>2009</v>
      </c>
      <c r="B1536">
        <v>221</v>
      </c>
      <c r="C1536" t="s">
        <v>77</v>
      </c>
      <c r="D1536" t="s">
        <v>112</v>
      </c>
      <c r="E1536" s="3">
        <v>0.27200000000000002</v>
      </c>
      <c r="F1536" s="3">
        <v>0.253</v>
      </c>
      <c r="G1536" s="3">
        <v>0.26</v>
      </c>
      <c r="H1536" s="3">
        <v>0.249</v>
      </c>
      <c r="I1536" s="3">
        <v>0.22700000000000001</v>
      </c>
      <c r="J1536" s="3">
        <v>0.23400000000000001</v>
      </c>
      <c r="K1536" s="3">
        <v>0.246</v>
      </c>
      <c r="L1536" s="3">
        <v>0.23699999999999999</v>
      </c>
      <c r="M1536" s="3">
        <v>0.246</v>
      </c>
      <c r="N1536" s="3">
        <v>0.249</v>
      </c>
      <c r="O1536" s="3">
        <v>0.252</v>
      </c>
      <c r="P1536" s="3">
        <v>0.219</v>
      </c>
      <c r="Q1536" s="3">
        <v>0.152</v>
      </c>
      <c r="R1536" s="3">
        <v>0.13500000000000001</v>
      </c>
      <c r="S1536" s="3">
        <v>0.10199999999999999</v>
      </c>
    </row>
    <row r="1537" spans="1:19" x14ac:dyDescent="0.25">
      <c r="A1537">
        <v>2009</v>
      </c>
      <c r="B1537">
        <v>221</v>
      </c>
      <c r="C1537" t="s">
        <v>77</v>
      </c>
      <c r="D1537" t="s">
        <v>113</v>
      </c>
      <c r="E1537" s="3">
        <v>0.23499999999999999</v>
      </c>
      <c r="F1537" s="3">
        <v>0.219</v>
      </c>
      <c r="G1537" s="3">
        <v>0.25</v>
      </c>
      <c r="H1537" s="3">
        <v>0.26900000000000002</v>
      </c>
      <c r="I1537" s="3">
        <v>0.26400000000000001</v>
      </c>
      <c r="J1537" s="3">
        <v>0.25700000000000001</v>
      </c>
      <c r="K1537" s="3">
        <v>0.25700000000000001</v>
      </c>
      <c r="L1537" s="3">
        <v>0.24</v>
      </c>
      <c r="M1537" s="3">
        <v>0.253</v>
      </c>
      <c r="N1537" s="3">
        <v>0.26200000000000001</v>
      </c>
      <c r="O1537" s="3">
        <v>0.21299999999999999</v>
      </c>
      <c r="P1537" s="3">
        <v>0.188</v>
      </c>
      <c r="Q1537" s="3">
        <v>0.16200000000000001</v>
      </c>
      <c r="R1537" s="3">
        <v>0.14099999999999999</v>
      </c>
      <c r="S1537" s="3">
        <v>0.108</v>
      </c>
    </row>
    <row r="1538" spans="1:19" x14ac:dyDescent="0.25">
      <c r="A1538">
        <v>2009</v>
      </c>
      <c r="B1538">
        <v>221</v>
      </c>
      <c r="C1538" t="s">
        <v>77</v>
      </c>
      <c r="D1538" t="s">
        <v>114</v>
      </c>
      <c r="E1538" s="3">
        <v>0.26200000000000001</v>
      </c>
      <c r="F1538" s="3">
        <v>0.246</v>
      </c>
      <c r="G1538" s="3">
        <v>0.26200000000000001</v>
      </c>
      <c r="H1538" s="3">
        <v>0.255</v>
      </c>
      <c r="I1538" s="3">
        <v>0.24199999999999999</v>
      </c>
      <c r="J1538" s="3">
        <v>0.24</v>
      </c>
      <c r="K1538" s="3">
        <v>0.216</v>
      </c>
      <c r="L1538" s="3">
        <v>0.23100000000000001</v>
      </c>
      <c r="M1538" s="3">
        <v>0.221</v>
      </c>
      <c r="N1538" s="3">
        <v>0.22500000000000001</v>
      </c>
      <c r="O1538" s="3">
        <v>0.191</v>
      </c>
      <c r="P1538" s="3">
        <v>0.13600000000000001</v>
      </c>
      <c r="Q1538" s="3">
        <v>0.157</v>
      </c>
      <c r="R1538" s="3">
        <v>0.157</v>
      </c>
      <c r="S1538" s="3">
        <v>0.123</v>
      </c>
    </row>
    <row r="1539" spans="1:19" x14ac:dyDescent="0.25">
      <c r="A1539">
        <v>2009</v>
      </c>
      <c r="B1539">
        <v>221</v>
      </c>
      <c r="C1539" t="s">
        <v>77</v>
      </c>
      <c r="D1539" t="s">
        <v>115</v>
      </c>
      <c r="E1539" s="3">
        <v>0.20399999999999999</v>
      </c>
      <c r="F1539" s="3">
        <v>0.22500000000000001</v>
      </c>
      <c r="G1539" s="3">
        <v>0.19700000000000001</v>
      </c>
      <c r="H1539" s="3">
        <v>0.20799999999999999</v>
      </c>
      <c r="I1539" s="3">
        <v>0.249</v>
      </c>
      <c r="J1539" s="3">
        <v>0.25600000000000001</v>
      </c>
      <c r="K1539" s="3">
        <v>0.253</v>
      </c>
      <c r="L1539" s="3">
        <v>0.25</v>
      </c>
      <c r="M1539" s="3">
        <v>0.25900000000000001</v>
      </c>
      <c r="N1539" s="3">
        <v>0.23100000000000001</v>
      </c>
      <c r="O1539" s="3">
        <v>0.14299999999999999</v>
      </c>
      <c r="P1539" s="3">
        <v>0.12</v>
      </c>
      <c r="Q1539" s="3">
        <v>0.153</v>
      </c>
      <c r="R1539" s="3">
        <v>0.16</v>
      </c>
      <c r="S1539" s="3">
        <v>0.12</v>
      </c>
    </row>
    <row r="1540" spans="1:19" x14ac:dyDescent="0.25">
      <c r="A1540">
        <v>2009</v>
      </c>
      <c r="B1540">
        <v>221</v>
      </c>
      <c r="C1540" t="s">
        <v>77</v>
      </c>
      <c r="D1540" t="s">
        <v>116</v>
      </c>
      <c r="E1540" s="3">
        <v>0.253</v>
      </c>
      <c r="F1540" s="3">
        <v>0.252</v>
      </c>
      <c r="G1540" s="3">
        <v>0.26700000000000002</v>
      </c>
      <c r="H1540" s="3">
        <v>0.25</v>
      </c>
      <c r="I1540" s="3">
        <v>0.24099999999999999</v>
      </c>
      <c r="J1540" s="3">
        <v>0.24</v>
      </c>
      <c r="K1540" s="3">
        <v>0.22900000000000001</v>
      </c>
      <c r="L1540" s="3">
        <v>0.17599999999999999</v>
      </c>
      <c r="M1540" s="3">
        <v>0.17499999999999999</v>
      </c>
      <c r="N1540" s="3">
        <v>0.14099999999999999</v>
      </c>
      <c r="O1540" s="3">
        <v>0.123</v>
      </c>
      <c r="P1540" s="3">
        <v>0.14099999999999999</v>
      </c>
      <c r="Q1540" s="3">
        <v>0.15</v>
      </c>
      <c r="R1540" s="3">
        <v>0.16</v>
      </c>
      <c r="S1540" s="3">
        <v>0.123</v>
      </c>
    </row>
    <row r="1541" spans="1:19" x14ac:dyDescent="0.25">
      <c r="A1541">
        <v>2009</v>
      </c>
      <c r="B1541">
        <v>221</v>
      </c>
      <c r="C1541" t="s">
        <v>77</v>
      </c>
      <c r="D1541" t="s">
        <v>117</v>
      </c>
      <c r="E1541" s="3">
        <v>0.14199999999999999</v>
      </c>
      <c r="F1541" s="3">
        <v>0.14599999999999999</v>
      </c>
      <c r="G1541" s="3">
        <v>0.17699999999999999</v>
      </c>
      <c r="H1541" s="3">
        <v>0.19600000000000001</v>
      </c>
      <c r="I1541" s="3">
        <v>0.20599999999999999</v>
      </c>
      <c r="J1541" s="3">
        <v>0.20399999999999999</v>
      </c>
      <c r="K1541" s="3">
        <v>0.20100000000000001</v>
      </c>
      <c r="L1541" s="3">
        <v>0.17399999999999999</v>
      </c>
      <c r="M1541" s="3">
        <v>0.152</v>
      </c>
      <c r="N1541" s="3">
        <v>0.17899999999999999</v>
      </c>
      <c r="O1541" s="3">
        <v>0.16500000000000001</v>
      </c>
      <c r="P1541" s="3">
        <v>0.13700000000000001</v>
      </c>
      <c r="Q1541" s="3">
        <v>0.152</v>
      </c>
      <c r="R1541" s="3">
        <v>0.14899999999999999</v>
      </c>
      <c r="S1541" s="3">
        <v>0.11899999999999999</v>
      </c>
    </row>
    <row r="1542" spans="1:19" x14ac:dyDescent="0.25">
      <c r="A1542">
        <v>2009</v>
      </c>
      <c r="B1542">
        <v>221</v>
      </c>
      <c r="C1542" t="s">
        <v>77</v>
      </c>
      <c r="D1542" t="s">
        <v>125</v>
      </c>
      <c r="E1542" s="3">
        <v>0.223</v>
      </c>
      <c r="F1542" s="3">
        <v>0.28000000000000003</v>
      </c>
      <c r="G1542" s="3">
        <v>0.249</v>
      </c>
      <c r="H1542" s="3">
        <v>0.24</v>
      </c>
      <c r="I1542" s="3">
        <v>0.22700000000000001</v>
      </c>
      <c r="J1542" s="3">
        <v>0.23599999999999999</v>
      </c>
      <c r="K1542" s="3">
        <v>0.23799999999999999</v>
      </c>
      <c r="L1542" s="3">
        <v>0.22900000000000001</v>
      </c>
      <c r="M1542" s="3">
        <v>0.21199999999999999</v>
      </c>
      <c r="N1542" s="3">
        <v>0.22</v>
      </c>
      <c r="O1542" s="3">
        <v>0.249</v>
      </c>
      <c r="P1542" s="3">
        <v>0.25</v>
      </c>
      <c r="Q1542" s="3">
        <v>0.23400000000000001</v>
      </c>
      <c r="R1542" s="3">
        <v>0.21099999999999999</v>
      </c>
      <c r="S1542" s="3">
        <v>0.182</v>
      </c>
    </row>
    <row r="1543" spans="1:19" x14ac:dyDescent="0.25">
      <c r="A1543">
        <v>2009</v>
      </c>
      <c r="B1543">
        <v>221</v>
      </c>
      <c r="C1543" t="s">
        <v>77</v>
      </c>
      <c r="D1543" t="s">
        <v>126</v>
      </c>
      <c r="E1543" s="3">
        <v>0.21</v>
      </c>
      <c r="F1543" s="3">
        <v>0.23300000000000001</v>
      </c>
      <c r="G1543" s="3">
        <v>0.23499999999999999</v>
      </c>
      <c r="H1543" s="3">
        <v>0.23699999999999999</v>
      </c>
      <c r="I1543" s="3">
        <v>0.27900000000000003</v>
      </c>
      <c r="J1543" s="3">
        <v>0.27600000000000002</v>
      </c>
      <c r="K1543" s="3">
        <v>0.26800000000000002</v>
      </c>
      <c r="L1543" s="3">
        <v>0.23699999999999999</v>
      </c>
      <c r="M1543" s="3">
        <v>0.246</v>
      </c>
      <c r="N1543" s="3">
        <v>0.28499999999999998</v>
      </c>
      <c r="O1543" s="3">
        <v>0.28100000000000003</v>
      </c>
      <c r="P1543" s="3">
        <v>0.22500000000000001</v>
      </c>
      <c r="Q1543" s="3">
        <v>0.22500000000000001</v>
      </c>
      <c r="R1543" s="3">
        <v>0.22800000000000001</v>
      </c>
      <c r="S1543" s="3">
        <v>0.191</v>
      </c>
    </row>
    <row r="1544" spans="1:19" x14ac:dyDescent="0.25">
      <c r="A1544">
        <v>2009</v>
      </c>
      <c r="B1544">
        <v>221</v>
      </c>
      <c r="C1544" t="s">
        <v>77</v>
      </c>
      <c r="D1544" t="s">
        <v>127</v>
      </c>
      <c r="E1544" s="3">
        <v>0.104</v>
      </c>
      <c r="F1544" s="3">
        <v>0.153</v>
      </c>
      <c r="G1544" s="3">
        <v>0.22</v>
      </c>
      <c r="H1544" s="3">
        <v>0.23200000000000001</v>
      </c>
      <c r="I1544" s="3">
        <v>0.22800000000000001</v>
      </c>
      <c r="J1544" s="3">
        <v>0.26700000000000002</v>
      </c>
      <c r="K1544" s="3">
        <v>0.27100000000000002</v>
      </c>
      <c r="L1544" s="3">
        <v>0.26400000000000001</v>
      </c>
      <c r="M1544" s="3">
        <v>0.253</v>
      </c>
      <c r="N1544" s="3">
        <v>0.27400000000000002</v>
      </c>
      <c r="O1544" s="3">
        <v>0.29099999999999998</v>
      </c>
      <c r="P1544" s="3">
        <v>0.23799999999999999</v>
      </c>
      <c r="Q1544" s="3">
        <v>0.23100000000000001</v>
      </c>
      <c r="R1544" s="3">
        <v>0.24</v>
      </c>
      <c r="S1544" s="3">
        <v>0.20799999999999999</v>
      </c>
    </row>
    <row r="1545" spans="1:19" x14ac:dyDescent="0.25">
      <c r="A1545">
        <v>2009</v>
      </c>
      <c r="B1545">
        <v>221</v>
      </c>
      <c r="C1545" t="s">
        <v>77</v>
      </c>
      <c r="D1545" t="s">
        <v>128</v>
      </c>
      <c r="E1545" s="3">
        <v>0.19400000000000001</v>
      </c>
      <c r="F1545" s="3">
        <v>0.19400000000000001</v>
      </c>
      <c r="G1545" s="3">
        <v>0.216</v>
      </c>
      <c r="H1545" s="3">
        <v>0.19500000000000001</v>
      </c>
      <c r="I1545" s="3">
        <v>0.191</v>
      </c>
      <c r="J1545" s="3">
        <v>0.2</v>
      </c>
      <c r="K1545" s="3">
        <v>0.215</v>
      </c>
      <c r="L1545" s="3">
        <v>0.22700000000000001</v>
      </c>
      <c r="M1545" s="3">
        <v>0.222</v>
      </c>
      <c r="N1545" s="3">
        <v>0.218</v>
      </c>
      <c r="O1545" s="3">
        <v>0.24099999999999999</v>
      </c>
      <c r="P1545" s="3">
        <v>0.255</v>
      </c>
      <c r="Q1545" s="3">
        <v>0.27900000000000003</v>
      </c>
      <c r="R1545" s="3">
        <v>0.23300000000000001</v>
      </c>
      <c r="S1545" s="3">
        <v>0.192</v>
      </c>
    </row>
    <row r="1546" spans="1:19" x14ac:dyDescent="0.25">
      <c r="A1546">
        <v>2009</v>
      </c>
      <c r="B1546">
        <v>221</v>
      </c>
      <c r="C1546" t="s">
        <v>77</v>
      </c>
      <c r="D1546" t="s">
        <v>129</v>
      </c>
      <c r="E1546" s="3">
        <v>0.16</v>
      </c>
      <c r="F1546" s="3">
        <v>0.193</v>
      </c>
      <c r="G1546" s="3">
        <v>0.185</v>
      </c>
      <c r="H1546" s="3">
        <v>0.18099999999999999</v>
      </c>
      <c r="I1546" s="3">
        <v>0.191</v>
      </c>
      <c r="J1546" s="3">
        <v>0.20200000000000001</v>
      </c>
      <c r="K1546" s="3">
        <v>0.23300000000000001</v>
      </c>
      <c r="L1546" s="3">
        <v>0.253</v>
      </c>
      <c r="M1546" s="3">
        <v>0.26900000000000002</v>
      </c>
      <c r="N1546" s="3">
        <v>0.25600000000000001</v>
      </c>
      <c r="O1546" s="3">
        <v>0.248</v>
      </c>
      <c r="P1546" s="3">
        <v>0.254</v>
      </c>
      <c r="Q1546" s="3">
        <v>0.247</v>
      </c>
      <c r="R1546" s="3">
        <v>0.22800000000000001</v>
      </c>
      <c r="S1546" s="3">
        <v>0.20100000000000001</v>
      </c>
    </row>
    <row r="1547" spans="1:19" x14ac:dyDescent="0.25">
      <c r="A1547">
        <v>2009</v>
      </c>
      <c r="B1547">
        <v>221</v>
      </c>
      <c r="C1547" t="s">
        <v>77</v>
      </c>
      <c r="D1547" t="s">
        <v>130</v>
      </c>
      <c r="E1547" s="3">
        <v>0.22800000000000001</v>
      </c>
      <c r="F1547" s="3">
        <v>0.23799999999999999</v>
      </c>
      <c r="G1547" s="3">
        <v>0.26700000000000002</v>
      </c>
      <c r="H1547" s="3">
        <v>0.253</v>
      </c>
      <c r="I1547" s="3">
        <v>0.23300000000000001</v>
      </c>
      <c r="J1547" s="3">
        <v>0.23499999999999999</v>
      </c>
      <c r="K1547" s="3">
        <v>0.22700000000000001</v>
      </c>
      <c r="L1547" s="3">
        <v>0.19400000000000001</v>
      </c>
      <c r="M1547" s="3">
        <v>0.17100000000000001</v>
      </c>
      <c r="N1547" s="3">
        <v>0.21</v>
      </c>
      <c r="O1547" s="3">
        <v>0.23100000000000001</v>
      </c>
      <c r="P1547" s="3">
        <v>0.25</v>
      </c>
      <c r="Q1547" s="3">
        <v>0.255</v>
      </c>
      <c r="R1547" s="3">
        <v>0.245</v>
      </c>
      <c r="S1547" s="3">
        <v>0.20200000000000001</v>
      </c>
    </row>
    <row r="1548" spans="1:19" x14ac:dyDescent="0.25">
      <c r="A1548">
        <v>2009</v>
      </c>
      <c r="B1548">
        <v>221</v>
      </c>
      <c r="C1548" t="s">
        <v>77</v>
      </c>
      <c r="D1548" t="s">
        <v>131</v>
      </c>
      <c r="E1548" s="3">
        <v>0.15</v>
      </c>
      <c r="F1548" s="3">
        <v>0.17499999999999999</v>
      </c>
      <c r="G1548" s="3">
        <v>0.24</v>
      </c>
      <c r="H1548" s="3">
        <v>0.214</v>
      </c>
      <c r="I1548" s="3">
        <v>0.23799999999999999</v>
      </c>
      <c r="J1548" s="3">
        <v>0.217</v>
      </c>
      <c r="K1548" s="3">
        <v>0.22700000000000001</v>
      </c>
      <c r="L1548" s="3">
        <v>0.20899999999999999</v>
      </c>
      <c r="M1548" s="3">
        <v>0.21299999999999999</v>
      </c>
      <c r="N1548" s="3">
        <v>0.157</v>
      </c>
      <c r="O1548" s="3">
        <v>0.16300000000000001</v>
      </c>
      <c r="P1548" s="3">
        <v>0.2</v>
      </c>
      <c r="Q1548" s="3">
        <v>0.21299999999999999</v>
      </c>
      <c r="R1548" s="3">
        <v>0.23100000000000001</v>
      </c>
      <c r="S1548" s="3">
        <v>0.20799999999999999</v>
      </c>
    </row>
    <row r="1549" spans="1:19" x14ac:dyDescent="0.25">
      <c r="A1549">
        <v>2009</v>
      </c>
      <c r="B1549">
        <v>221</v>
      </c>
      <c r="C1549" t="s">
        <v>77</v>
      </c>
      <c r="D1549" t="s">
        <v>153</v>
      </c>
      <c r="E1549" s="3">
        <v>0.1</v>
      </c>
      <c r="F1549" s="3">
        <v>0.111</v>
      </c>
      <c r="G1549" s="3">
        <v>0.154</v>
      </c>
      <c r="H1549" s="3">
        <v>0.19400000000000001</v>
      </c>
      <c r="I1549" s="3">
        <v>0.20899999999999999</v>
      </c>
      <c r="J1549" s="3">
        <v>0.22</v>
      </c>
      <c r="K1549" s="3">
        <v>0.23599999999999999</v>
      </c>
      <c r="L1549" s="3">
        <v>0.21099999999999999</v>
      </c>
      <c r="M1549" s="3">
        <v>0.17599999999999999</v>
      </c>
      <c r="N1549" s="3">
        <v>0.13900000000000001</v>
      </c>
      <c r="O1549" s="3">
        <v>0.122</v>
      </c>
      <c r="P1549" s="3">
        <v>0.14599999999999999</v>
      </c>
      <c r="Q1549" s="3">
        <v>0.16500000000000001</v>
      </c>
      <c r="R1549" s="3">
        <v>0.151</v>
      </c>
      <c r="S1549" s="3">
        <v>0.11</v>
      </c>
    </row>
    <row r="1550" spans="1:19" x14ac:dyDescent="0.25">
      <c r="A1550">
        <v>2009</v>
      </c>
      <c r="B1550">
        <v>221</v>
      </c>
      <c r="C1550" t="s">
        <v>77</v>
      </c>
      <c r="D1550" t="s">
        <v>154</v>
      </c>
      <c r="E1550" s="3">
        <v>0.24399999999999999</v>
      </c>
      <c r="F1550" s="3">
        <v>0.22900000000000001</v>
      </c>
      <c r="G1550" s="3">
        <v>0.19400000000000001</v>
      </c>
      <c r="H1550" s="3">
        <v>0.22800000000000001</v>
      </c>
      <c r="I1550" s="3">
        <v>0.24199999999999999</v>
      </c>
      <c r="J1550" s="3">
        <v>0.23200000000000001</v>
      </c>
      <c r="K1550" s="3">
        <v>0.249</v>
      </c>
      <c r="L1550" s="3">
        <v>0.22500000000000001</v>
      </c>
      <c r="M1550" s="3">
        <v>0.187</v>
      </c>
      <c r="N1550" s="3">
        <v>0.155</v>
      </c>
      <c r="O1550" s="3">
        <v>0.125</v>
      </c>
      <c r="P1550" s="3">
        <v>0.124</v>
      </c>
      <c r="Q1550" s="3">
        <v>0.154</v>
      </c>
      <c r="R1550" s="3">
        <v>0.16</v>
      </c>
      <c r="S1550" s="3">
        <v>0.121</v>
      </c>
    </row>
    <row r="1551" spans="1:19" x14ac:dyDescent="0.25">
      <c r="A1551">
        <v>2009</v>
      </c>
      <c r="B1551">
        <v>221</v>
      </c>
      <c r="C1551" t="s">
        <v>77</v>
      </c>
      <c r="D1551" t="s">
        <v>155</v>
      </c>
      <c r="E1551" s="3">
        <v>0.2</v>
      </c>
      <c r="F1551" s="3">
        <v>0.20200000000000001</v>
      </c>
      <c r="G1551" s="3">
        <v>0.16400000000000001</v>
      </c>
      <c r="H1551" s="3">
        <v>0.16900000000000001</v>
      </c>
      <c r="I1551" s="3">
        <v>0.248</v>
      </c>
      <c r="J1551" s="3">
        <v>0.216</v>
      </c>
      <c r="K1551" s="3">
        <v>0.251</v>
      </c>
      <c r="L1551" s="3">
        <v>0.22800000000000001</v>
      </c>
      <c r="M1551" s="3">
        <v>0.24099999999999999</v>
      </c>
      <c r="N1551" s="3">
        <v>0.23300000000000001</v>
      </c>
      <c r="O1551" s="3">
        <v>0.221</v>
      </c>
      <c r="P1551" s="3">
        <v>0.20100000000000001</v>
      </c>
      <c r="Q1551" s="3">
        <v>0.17399999999999999</v>
      </c>
      <c r="R1551" s="3">
        <v>0.151</v>
      </c>
      <c r="S1551" s="3">
        <v>0.11899999999999999</v>
      </c>
    </row>
    <row r="1552" spans="1:19" x14ac:dyDescent="0.25">
      <c r="A1552">
        <v>2009</v>
      </c>
      <c r="B1552">
        <v>221</v>
      </c>
      <c r="C1552" t="s">
        <v>77</v>
      </c>
      <c r="D1552" t="s">
        <v>156</v>
      </c>
      <c r="E1552" s="3">
        <v>0.221</v>
      </c>
      <c r="F1552" s="3">
        <v>0.218</v>
      </c>
      <c r="G1552" s="3">
        <v>0.23</v>
      </c>
      <c r="H1552" s="3">
        <v>0.24099999999999999</v>
      </c>
      <c r="I1552" s="3">
        <v>0.17699999999999999</v>
      </c>
      <c r="J1552" s="3">
        <v>0.21099999999999999</v>
      </c>
      <c r="K1552" s="3">
        <v>0.222</v>
      </c>
      <c r="L1552" s="3">
        <v>0.245</v>
      </c>
      <c r="M1552" s="3">
        <v>0.20200000000000001</v>
      </c>
      <c r="N1552" s="3">
        <v>0.187</v>
      </c>
      <c r="O1552" s="3">
        <v>0.14199999999999999</v>
      </c>
      <c r="P1552" s="3">
        <v>0.152</v>
      </c>
      <c r="Q1552" s="3">
        <v>0.16800000000000001</v>
      </c>
      <c r="R1552" s="3">
        <v>0.16600000000000001</v>
      </c>
      <c r="S1552" s="3">
        <v>0.13500000000000001</v>
      </c>
    </row>
    <row r="1553" spans="1:19" x14ac:dyDescent="0.25">
      <c r="A1553">
        <v>2009</v>
      </c>
      <c r="B1553">
        <v>221</v>
      </c>
      <c r="C1553" t="s">
        <v>77</v>
      </c>
      <c r="D1553" t="s">
        <v>157</v>
      </c>
      <c r="E1553" s="3">
        <v>0.23200000000000001</v>
      </c>
      <c r="F1553" s="3">
        <v>0.23100000000000001</v>
      </c>
      <c r="G1553" s="3">
        <v>0.253</v>
      </c>
      <c r="H1553" s="3">
        <v>0.20499999999999999</v>
      </c>
      <c r="I1553" s="3">
        <v>0.19700000000000001</v>
      </c>
      <c r="J1553" s="3">
        <v>0.23899999999999999</v>
      </c>
      <c r="K1553" s="3">
        <v>0.24</v>
      </c>
      <c r="L1553" s="3">
        <v>0.247</v>
      </c>
      <c r="M1553" s="3">
        <v>0.26100000000000001</v>
      </c>
      <c r="N1553" s="3">
        <v>0.224</v>
      </c>
      <c r="O1553" s="3">
        <v>0.17699999999999999</v>
      </c>
      <c r="P1553" s="3">
        <v>0.191</v>
      </c>
      <c r="Q1553" s="3">
        <v>0.189</v>
      </c>
      <c r="R1553" s="3">
        <v>0.17499999999999999</v>
      </c>
      <c r="S1553" s="3">
        <v>0.13600000000000001</v>
      </c>
    </row>
    <row r="1554" spans="1:19" x14ac:dyDescent="0.25">
      <c r="A1554">
        <v>2009</v>
      </c>
      <c r="B1554">
        <v>221</v>
      </c>
      <c r="C1554" t="s">
        <v>77</v>
      </c>
      <c r="D1554" t="s">
        <v>158</v>
      </c>
      <c r="E1554" s="3">
        <v>0.221</v>
      </c>
      <c r="F1554" s="3">
        <v>0.217</v>
      </c>
      <c r="G1554" s="3">
        <v>0.23400000000000001</v>
      </c>
      <c r="H1554" s="3">
        <v>0.24</v>
      </c>
      <c r="I1554" s="3">
        <v>0.19700000000000001</v>
      </c>
      <c r="J1554" s="3">
        <v>0.16500000000000001</v>
      </c>
      <c r="K1554" s="3">
        <v>0.115</v>
      </c>
      <c r="L1554" s="3">
        <v>0.14899999999999999</v>
      </c>
      <c r="M1554" s="3">
        <v>0.16500000000000001</v>
      </c>
      <c r="N1554" s="3">
        <v>0.19700000000000001</v>
      </c>
      <c r="O1554" s="3">
        <v>0.22600000000000001</v>
      </c>
      <c r="P1554" s="3">
        <v>0.21299999999999999</v>
      </c>
      <c r="Q1554" s="3">
        <v>0.17899999999999999</v>
      </c>
      <c r="R1554" s="3">
        <v>0.17299999999999999</v>
      </c>
      <c r="S1554" s="3">
        <v>0.13700000000000001</v>
      </c>
    </row>
    <row r="1555" spans="1:19" x14ac:dyDescent="0.25">
      <c r="A1555">
        <v>2009</v>
      </c>
      <c r="B1555">
        <v>221</v>
      </c>
      <c r="C1555" t="s">
        <v>77</v>
      </c>
      <c r="D1555" t="s">
        <v>159</v>
      </c>
      <c r="E1555" s="3">
        <v>0.19800000000000001</v>
      </c>
      <c r="F1555" s="3">
        <v>0.19</v>
      </c>
      <c r="G1555" s="3">
        <v>0.20499999999999999</v>
      </c>
      <c r="H1555" s="3">
        <v>0.24</v>
      </c>
      <c r="I1555" s="3">
        <v>0.189</v>
      </c>
      <c r="J1555" s="3">
        <v>0.17699999999999999</v>
      </c>
      <c r="K1555" s="3">
        <v>0.191</v>
      </c>
      <c r="L1555" s="3">
        <v>0.191</v>
      </c>
      <c r="M1555" s="3">
        <v>0.14499999999999999</v>
      </c>
      <c r="N1555" s="3">
        <v>0.11899999999999999</v>
      </c>
      <c r="O1555" s="3">
        <v>0.151</v>
      </c>
      <c r="P1555" s="3">
        <v>0.16300000000000001</v>
      </c>
      <c r="Q1555" s="3">
        <v>0.158</v>
      </c>
      <c r="R1555" s="3">
        <v>0.14099999999999999</v>
      </c>
      <c r="S1555" s="3">
        <v>0.10100000000000001</v>
      </c>
    </row>
    <row r="1556" spans="1:19" x14ac:dyDescent="0.25">
      <c r="A1556">
        <v>2009</v>
      </c>
      <c r="B1556">
        <v>221</v>
      </c>
      <c r="C1556" t="s">
        <v>77</v>
      </c>
      <c r="D1556" t="s">
        <v>160</v>
      </c>
      <c r="E1556" s="3">
        <v>0.22900000000000001</v>
      </c>
      <c r="F1556" s="3">
        <v>0.18099999999999999</v>
      </c>
      <c r="G1556" s="3">
        <v>0.214</v>
      </c>
      <c r="H1556" s="3">
        <v>0.255</v>
      </c>
      <c r="I1556" s="3">
        <v>0.22800000000000001</v>
      </c>
      <c r="J1556" s="3">
        <v>0.22500000000000001</v>
      </c>
      <c r="K1556" s="3">
        <v>0.20699999999999999</v>
      </c>
      <c r="L1556" s="3">
        <v>0.20200000000000001</v>
      </c>
      <c r="M1556" s="3">
        <v>0.19600000000000001</v>
      </c>
      <c r="N1556" s="3">
        <v>0.186</v>
      </c>
      <c r="O1556" s="3">
        <v>0.18</v>
      </c>
      <c r="P1556" s="3">
        <v>0.26</v>
      </c>
      <c r="Q1556" s="3">
        <v>0.29299999999999998</v>
      </c>
      <c r="R1556" s="3">
        <v>0.27300000000000002</v>
      </c>
      <c r="S1556" s="3">
        <v>0.24199999999999999</v>
      </c>
    </row>
    <row r="1557" spans="1:19" x14ac:dyDescent="0.25">
      <c r="A1557">
        <v>2009</v>
      </c>
      <c r="B1557">
        <v>221</v>
      </c>
      <c r="C1557" t="s">
        <v>77</v>
      </c>
      <c r="D1557" t="s">
        <v>161</v>
      </c>
      <c r="E1557" s="3">
        <v>0.246</v>
      </c>
      <c r="F1557" s="3">
        <v>0.224</v>
      </c>
      <c r="G1557" s="3">
        <v>0.22800000000000001</v>
      </c>
      <c r="H1557" s="3">
        <v>0.23899999999999999</v>
      </c>
      <c r="I1557" s="3">
        <v>0.17899999999999999</v>
      </c>
      <c r="J1557" s="3">
        <v>0.24199999999999999</v>
      </c>
      <c r="K1557" s="3">
        <v>0.253</v>
      </c>
      <c r="L1557" s="3">
        <v>0.23899999999999999</v>
      </c>
      <c r="M1557" s="3">
        <v>0.24399999999999999</v>
      </c>
      <c r="N1557" s="3">
        <v>0.26300000000000001</v>
      </c>
      <c r="O1557" s="3">
        <v>0.26700000000000002</v>
      </c>
      <c r="P1557" s="3">
        <v>0.28799999999999998</v>
      </c>
      <c r="Q1557" s="3">
        <v>0.28499999999999998</v>
      </c>
      <c r="R1557" s="3">
        <v>0.27100000000000002</v>
      </c>
      <c r="S1557" s="3">
        <v>0.24299999999999999</v>
      </c>
    </row>
    <row r="1558" spans="1:19" x14ac:dyDescent="0.25">
      <c r="A1558">
        <v>2009</v>
      </c>
      <c r="B1558">
        <v>221</v>
      </c>
      <c r="C1558" t="s">
        <v>77</v>
      </c>
      <c r="D1558" t="s">
        <v>162</v>
      </c>
      <c r="E1558" s="3">
        <v>0.20599999999999999</v>
      </c>
      <c r="F1558" s="3">
        <v>0.20399999999999999</v>
      </c>
      <c r="G1558" s="3">
        <v>0.22700000000000001</v>
      </c>
      <c r="H1558" s="3">
        <v>0.25800000000000001</v>
      </c>
      <c r="I1558" s="3">
        <v>0.20699999999999999</v>
      </c>
      <c r="J1558" s="3">
        <v>0.27</v>
      </c>
      <c r="K1558" s="3">
        <v>0.29299999999999998</v>
      </c>
      <c r="L1558" s="3">
        <v>0.29799999999999999</v>
      </c>
      <c r="M1558" s="3">
        <v>0.30299999999999999</v>
      </c>
      <c r="N1558" s="3">
        <v>0.28799999999999998</v>
      </c>
      <c r="O1558" s="3">
        <v>0.25600000000000001</v>
      </c>
      <c r="P1558" s="3">
        <v>0.218</v>
      </c>
      <c r="Q1558" s="3">
        <v>0.247</v>
      </c>
      <c r="R1558" s="3">
        <v>0.26100000000000001</v>
      </c>
      <c r="S1558" s="3">
        <v>0.23300000000000001</v>
      </c>
    </row>
    <row r="1559" spans="1:19" x14ac:dyDescent="0.25">
      <c r="A1559">
        <v>2009</v>
      </c>
      <c r="B1559">
        <v>221</v>
      </c>
      <c r="C1559" t="s">
        <v>77</v>
      </c>
      <c r="D1559" t="s">
        <v>163</v>
      </c>
      <c r="E1559" s="3">
        <v>0.20200000000000001</v>
      </c>
      <c r="F1559" s="3">
        <v>0.19800000000000001</v>
      </c>
      <c r="G1559" s="3">
        <v>0.218</v>
      </c>
      <c r="H1559" s="3">
        <v>0.26</v>
      </c>
      <c r="I1559" s="3">
        <v>0.19500000000000001</v>
      </c>
      <c r="J1559" s="3">
        <v>0.2</v>
      </c>
      <c r="K1559" s="3">
        <v>0.248</v>
      </c>
      <c r="L1559" s="3">
        <v>0.27200000000000002</v>
      </c>
      <c r="M1559" s="3">
        <v>0.23799999999999999</v>
      </c>
      <c r="N1559" s="3">
        <v>0.27800000000000002</v>
      </c>
      <c r="O1559" s="3">
        <v>0.29099999999999998</v>
      </c>
      <c r="P1559" s="3">
        <v>0.29699999999999999</v>
      </c>
      <c r="Q1559" s="3">
        <v>0.28699999999999998</v>
      </c>
      <c r="R1559" s="3">
        <v>0.26500000000000001</v>
      </c>
      <c r="S1559" s="3">
        <v>0.24199999999999999</v>
      </c>
    </row>
    <row r="1560" spans="1:19" x14ac:dyDescent="0.25">
      <c r="A1560">
        <v>2009</v>
      </c>
      <c r="B1560">
        <v>221</v>
      </c>
      <c r="C1560" t="s">
        <v>77</v>
      </c>
      <c r="D1560" t="s">
        <v>164</v>
      </c>
      <c r="E1560" s="3">
        <v>0.24</v>
      </c>
      <c r="F1560" s="3">
        <v>0.23499999999999999</v>
      </c>
      <c r="G1560" s="3">
        <v>0.248</v>
      </c>
      <c r="H1560" s="3">
        <v>0.22500000000000001</v>
      </c>
      <c r="I1560" s="3">
        <v>0.21</v>
      </c>
      <c r="J1560" s="3">
        <v>0.22</v>
      </c>
      <c r="K1560" s="3">
        <v>0.183</v>
      </c>
      <c r="L1560" s="3">
        <v>0.17899999999999999</v>
      </c>
      <c r="M1560" s="3">
        <v>0.20899999999999999</v>
      </c>
      <c r="N1560" s="3">
        <v>0.222</v>
      </c>
      <c r="O1560" s="3">
        <v>0.216</v>
      </c>
      <c r="P1560" s="3">
        <v>0.22500000000000001</v>
      </c>
      <c r="Q1560" s="3">
        <v>0.24</v>
      </c>
      <c r="R1560" s="3">
        <v>0.25800000000000001</v>
      </c>
      <c r="S1560" s="3">
        <v>0.23499999999999999</v>
      </c>
    </row>
    <row r="1561" spans="1:19" x14ac:dyDescent="0.25">
      <c r="A1561">
        <v>2009</v>
      </c>
      <c r="B1561">
        <v>221</v>
      </c>
      <c r="C1561" t="s">
        <v>77</v>
      </c>
      <c r="D1561" t="s">
        <v>165</v>
      </c>
      <c r="E1561" s="3">
        <v>0.217</v>
      </c>
      <c r="F1561" s="3">
        <v>0.21199999999999999</v>
      </c>
      <c r="G1561" s="3">
        <v>0.24199999999999999</v>
      </c>
      <c r="H1561" s="3">
        <v>0.159</v>
      </c>
      <c r="I1561" s="3">
        <v>0.17399999999999999</v>
      </c>
      <c r="J1561" s="3">
        <v>0.24</v>
      </c>
      <c r="K1561" s="3">
        <v>0.21</v>
      </c>
      <c r="L1561" s="3">
        <v>0.14399999999999999</v>
      </c>
      <c r="M1561" s="3">
        <v>0.224</v>
      </c>
      <c r="N1561" s="3">
        <v>0.25</v>
      </c>
      <c r="O1561" s="3">
        <v>0.22</v>
      </c>
      <c r="P1561" s="3">
        <v>0.24399999999999999</v>
      </c>
      <c r="Q1561" s="3">
        <v>0.24399999999999999</v>
      </c>
      <c r="R1561" s="3">
        <v>0.26500000000000001</v>
      </c>
      <c r="S1561" s="3">
        <v>0.23799999999999999</v>
      </c>
    </row>
    <row r="1562" spans="1:19" x14ac:dyDescent="0.25">
      <c r="A1562">
        <v>2009</v>
      </c>
      <c r="B1562">
        <v>221</v>
      </c>
      <c r="C1562" t="s">
        <v>77</v>
      </c>
      <c r="D1562" t="s">
        <v>166</v>
      </c>
      <c r="E1562" s="3">
        <v>0.20899999999999999</v>
      </c>
      <c r="F1562" s="3">
        <v>0.21</v>
      </c>
      <c r="G1562" s="3">
        <v>0.24</v>
      </c>
      <c r="H1562" s="3">
        <v>0.19400000000000001</v>
      </c>
      <c r="I1562" s="3">
        <v>0.223</v>
      </c>
      <c r="J1562" s="3">
        <v>0.23599999999999999</v>
      </c>
      <c r="K1562" s="3">
        <v>0.182</v>
      </c>
      <c r="L1562" s="3">
        <v>0.20399999999999999</v>
      </c>
      <c r="M1562" s="3">
        <v>0.154</v>
      </c>
      <c r="N1562" s="3">
        <v>0.152</v>
      </c>
      <c r="O1562" s="3">
        <v>0.155</v>
      </c>
      <c r="P1562" s="3">
        <v>0.19900000000000001</v>
      </c>
      <c r="Q1562" s="3">
        <v>0.22600000000000001</v>
      </c>
      <c r="R1562" s="3">
        <v>0.24399999999999999</v>
      </c>
      <c r="S1562" s="3">
        <v>0.218</v>
      </c>
    </row>
    <row r="1563" spans="1:19" x14ac:dyDescent="0.25">
      <c r="A1563">
        <v>2009</v>
      </c>
      <c r="B1563">
        <v>221</v>
      </c>
      <c r="C1563" t="s">
        <v>77</v>
      </c>
      <c r="D1563" t="s">
        <v>174</v>
      </c>
      <c r="E1563" s="3">
        <v>0.218</v>
      </c>
      <c r="F1563" s="3">
        <v>0.20200000000000001</v>
      </c>
      <c r="G1563" s="3">
        <v>0.20200000000000001</v>
      </c>
      <c r="H1563" s="3">
        <v>0.215</v>
      </c>
      <c r="I1563" s="3">
        <v>0.19</v>
      </c>
      <c r="J1563" s="3">
        <v>0.23100000000000001</v>
      </c>
      <c r="K1563" s="3">
        <v>0.27100000000000002</v>
      </c>
      <c r="L1563" s="3">
        <v>0.23699999999999999</v>
      </c>
      <c r="M1563" s="3">
        <v>0.26800000000000002</v>
      </c>
      <c r="N1563" s="3">
        <v>0.255</v>
      </c>
      <c r="O1563" s="3">
        <v>0.18099999999999999</v>
      </c>
      <c r="P1563" s="3">
        <v>0.20100000000000001</v>
      </c>
      <c r="Q1563" s="3">
        <v>0.223</v>
      </c>
      <c r="R1563" s="3">
        <v>0.28299999999999997</v>
      </c>
      <c r="S1563" s="3">
        <v>0.255</v>
      </c>
    </row>
    <row r="1564" spans="1:19" x14ac:dyDescent="0.25">
      <c r="A1564">
        <v>2009</v>
      </c>
      <c r="B1564">
        <v>221</v>
      </c>
      <c r="C1564" t="s">
        <v>77</v>
      </c>
      <c r="D1564" t="s">
        <v>175</v>
      </c>
      <c r="E1564" s="3">
        <v>0.19700000000000001</v>
      </c>
      <c r="F1564" s="3">
        <v>0.20300000000000001</v>
      </c>
      <c r="G1564" s="3">
        <v>0.21099999999999999</v>
      </c>
      <c r="H1564" s="3">
        <v>0.23599999999999999</v>
      </c>
      <c r="I1564" s="3">
        <v>0.254</v>
      </c>
      <c r="J1564" s="3">
        <v>0.19</v>
      </c>
      <c r="K1564" s="3">
        <v>0.26100000000000001</v>
      </c>
      <c r="L1564" s="3">
        <v>0.23100000000000001</v>
      </c>
      <c r="M1564" s="3">
        <v>0.26</v>
      </c>
      <c r="N1564" s="3">
        <v>0.26600000000000001</v>
      </c>
      <c r="O1564" s="3">
        <v>0.26300000000000001</v>
      </c>
      <c r="P1564" s="3">
        <v>0.23599999999999999</v>
      </c>
      <c r="Q1564" s="3">
        <v>0.245</v>
      </c>
      <c r="R1564" s="3">
        <v>0.29899999999999999</v>
      </c>
      <c r="S1564" s="3">
        <v>0.27500000000000002</v>
      </c>
    </row>
    <row r="1565" spans="1:19" x14ac:dyDescent="0.25">
      <c r="A1565">
        <v>2009</v>
      </c>
      <c r="B1565">
        <v>221</v>
      </c>
      <c r="C1565" t="s">
        <v>77</v>
      </c>
      <c r="D1565" t="s">
        <v>176</v>
      </c>
      <c r="E1565" s="3">
        <v>0.27400000000000002</v>
      </c>
      <c r="F1565" s="3">
        <v>0.27300000000000002</v>
      </c>
      <c r="G1565" s="3">
        <v>0.28599999999999998</v>
      </c>
      <c r="H1565" s="3">
        <v>0.27100000000000002</v>
      </c>
      <c r="I1565" s="3">
        <v>0.23699999999999999</v>
      </c>
      <c r="J1565" s="3">
        <v>0.27</v>
      </c>
      <c r="K1565" s="3">
        <v>0.23100000000000001</v>
      </c>
      <c r="L1565" s="3">
        <v>0.17199999999999999</v>
      </c>
      <c r="M1565" s="3">
        <v>0.155</v>
      </c>
      <c r="N1565" s="3">
        <v>0.159</v>
      </c>
      <c r="O1565" s="3">
        <v>0.16600000000000001</v>
      </c>
      <c r="P1565" s="3">
        <v>0.17100000000000001</v>
      </c>
      <c r="Q1565" s="3">
        <v>0.21299999999999999</v>
      </c>
      <c r="R1565" s="3">
        <v>0.29099999999999998</v>
      </c>
      <c r="S1565" s="3">
        <v>0.26300000000000001</v>
      </c>
    </row>
    <row r="1566" spans="1:19" x14ac:dyDescent="0.25">
      <c r="A1566">
        <v>2009</v>
      </c>
      <c r="B1566">
        <v>221</v>
      </c>
      <c r="C1566" t="s">
        <v>77</v>
      </c>
      <c r="D1566" t="s">
        <v>177</v>
      </c>
      <c r="E1566" s="3">
        <v>0.253</v>
      </c>
      <c r="F1566" s="3">
        <v>0.23599999999999999</v>
      </c>
      <c r="G1566" s="3">
        <v>0.26</v>
      </c>
      <c r="H1566" s="3">
        <v>0.24199999999999999</v>
      </c>
      <c r="I1566" s="3">
        <v>0.20200000000000001</v>
      </c>
      <c r="J1566" s="3">
        <v>0.26</v>
      </c>
      <c r="K1566" s="3">
        <v>0.28899999999999998</v>
      </c>
      <c r="L1566" s="3">
        <v>0.3</v>
      </c>
      <c r="M1566" s="3">
        <v>0.27300000000000002</v>
      </c>
      <c r="N1566" s="3">
        <v>0.222</v>
      </c>
      <c r="O1566" s="3">
        <v>0.251</v>
      </c>
      <c r="P1566" s="3">
        <v>0.246</v>
      </c>
      <c r="Q1566" s="3">
        <v>0.26700000000000002</v>
      </c>
      <c r="R1566" s="3">
        <v>0.30499999999999999</v>
      </c>
      <c r="S1566" s="3">
        <v>0.27600000000000002</v>
      </c>
    </row>
    <row r="1567" spans="1:19" x14ac:dyDescent="0.25">
      <c r="A1567">
        <v>2009</v>
      </c>
      <c r="B1567">
        <v>221</v>
      </c>
      <c r="C1567" t="s">
        <v>77</v>
      </c>
      <c r="D1567" t="s">
        <v>178</v>
      </c>
      <c r="E1567" s="3">
        <v>0.184</v>
      </c>
      <c r="F1567" s="3">
        <v>0.17399999999999999</v>
      </c>
      <c r="G1567" s="3">
        <v>0.20699999999999999</v>
      </c>
      <c r="H1567" s="3">
        <v>0.253</v>
      </c>
      <c r="I1567" s="3">
        <v>0.214</v>
      </c>
      <c r="J1567" s="3">
        <v>0.223</v>
      </c>
      <c r="K1567" s="3">
        <v>0.26800000000000002</v>
      </c>
      <c r="L1567" s="3">
        <v>0.29299999999999998</v>
      </c>
      <c r="M1567" s="3">
        <v>0.26100000000000001</v>
      </c>
      <c r="N1567" s="3">
        <v>0.21</v>
      </c>
      <c r="O1567" s="3">
        <v>0.20799999999999999</v>
      </c>
      <c r="P1567" s="3">
        <v>0.20699999999999999</v>
      </c>
      <c r="Q1567" s="3">
        <v>0.26100000000000001</v>
      </c>
      <c r="R1567" s="3">
        <v>0.28799999999999998</v>
      </c>
      <c r="S1567" s="3">
        <v>0.26200000000000001</v>
      </c>
    </row>
    <row r="1568" spans="1:19" x14ac:dyDescent="0.25">
      <c r="A1568">
        <v>2009</v>
      </c>
      <c r="B1568">
        <v>221</v>
      </c>
      <c r="C1568" t="s">
        <v>77</v>
      </c>
      <c r="D1568" t="s">
        <v>179</v>
      </c>
      <c r="E1568" s="3">
        <v>0.15</v>
      </c>
      <c r="F1568" s="3">
        <v>0.185</v>
      </c>
      <c r="G1568" s="3">
        <v>0.223</v>
      </c>
      <c r="H1568" s="3">
        <v>0.26700000000000002</v>
      </c>
      <c r="I1568" s="3">
        <v>0.28899999999999998</v>
      </c>
      <c r="J1568" s="3">
        <v>0.29499999999999998</v>
      </c>
      <c r="K1568" s="3">
        <v>0.27800000000000002</v>
      </c>
      <c r="L1568" s="3">
        <v>0.20599999999999999</v>
      </c>
      <c r="M1568" s="3">
        <v>0.187</v>
      </c>
      <c r="N1568" s="3">
        <v>0.17899999999999999</v>
      </c>
      <c r="O1568" s="3">
        <v>0.189</v>
      </c>
      <c r="P1568" s="3">
        <v>0.21099999999999999</v>
      </c>
      <c r="Q1568" s="3">
        <v>0.26100000000000001</v>
      </c>
      <c r="R1568" s="3">
        <v>0.28100000000000003</v>
      </c>
      <c r="S1568" s="3">
        <v>0.248</v>
      </c>
    </row>
    <row r="1569" spans="1:19" x14ac:dyDescent="0.25">
      <c r="A1569">
        <v>2009</v>
      </c>
      <c r="B1569">
        <v>221</v>
      </c>
      <c r="C1569" t="s">
        <v>77</v>
      </c>
      <c r="D1569" t="s">
        <v>180</v>
      </c>
      <c r="E1569" s="3">
        <v>0.21299999999999999</v>
      </c>
      <c r="F1569" s="3">
        <v>0.22900000000000001</v>
      </c>
      <c r="G1569" s="3">
        <v>0.22800000000000001</v>
      </c>
      <c r="H1569" s="3">
        <v>0.20399999999999999</v>
      </c>
      <c r="I1569" s="3">
        <v>0.17799999999999999</v>
      </c>
      <c r="J1569" s="3">
        <v>0.17399999999999999</v>
      </c>
      <c r="K1569" s="3">
        <v>0.186</v>
      </c>
      <c r="L1569" s="3">
        <v>0.16200000000000001</v>
      </c>
      <c r="M1569" s="3">
        <v>0.16400000000000001</v>
      </c>
      <c r="N1569" s="3">
        <v>0.155</v>
      </c>
      <c r="O1569" s="3">
        <v>0.15</v>
      </c>
      <c r="P1569" s="3">
        <v>0.19500000000000001</v>
      </c>
      <c r="Q1569" s="3">
        <v>0.25</v>
      </c>
      <c r="R1569" s="3">
        <v>0.26600000000000001</v>
      </c>
      <c r="S1569" s="3">
        <v>0.25</v>
      </c>
    </row>
    <row r="1570" spans="1:19" x14ac:dyDescent="0.25">
      <c r="A1570">
        <v>2009</v>
      </c>
      <c r="B1570">
        <v>221</v>
      </c>
      <c r="C1570" t="s">
        <v>77</v>
      </c>
      <c r="D1570" t="s">
        <v>181</v>
      </c>
      <c r="E1570" s="3">
        <v>0.26900000000000002</v>
      </c>
      <c r="F1570" s="3">
        <v>0.26300000000000001</v>
      </c>
      <c r="G1570" s="3">
        <v>0.24399999999999999</v>
      </c>
      <c r="H1570" s="3">
        <v>0.26800000000000002</v>
      </c>
      <c r="I1570" s="3">
        <v>0.216</v>
      </c>
      <c r="J1570" s="3">
        <v>0.20899999999999999</v>
      </c>
      <c r="K1570" s="3">
        <v>0.27300000000000002</v>
      </c>
      <c r="L1570" s="3">
        <v>0.26100000000000001</v>
      </c>
      <c r="M1570" s="3">
        <v>0.2</v>
      </c>
      <c r="N1570" s="3">
        <v>0.16300000000000001</v>
      </c>
      <c r="O1570" s="3">
        <v>0.14299999999999999</v>
      </c>
      <c r="P1570" s="3">
        <v>0.13500000000000001</v>
      </c>
      <c r="Q1570" s="3">
        <v>0.16400000000000001</v>
      </c>
      <c r="R1570" s="3">
        <v>0.19600000000000001</v>
      </c>
      <c r="S1570" s="3">
        <v>0.156</v>
      </c>
    </row>
    <row r="1571" spans="1:19" x14ac:dyDescent="0.25">
      <c r="A1571">
        <v>2009</v>
      </c>
      <c r="B1571">
        <v>221</v>
      </c>
      <c r="C1571" t="s">
        <v>77</v>
      </c>
      <c r="D1571" t="s">
        <v>182</v>
      </c>
      <c r="E1571" s="3">
        <v>0.23699999999999999</v>
      </c>
      <c r="F1571" s="3">
        <v>0.214</v>
      </c>
      <c r="G1571" s="3">
        <v>0.246</v>
      </c>
      <c r="H1571" s="3">
        <v>0.19500000000000001</v>
      </c>
      <c r="I1571" s="3">
        <v>0.189</v>
      </c>
      <c r="J1571" s="3">
        <v>0.24299999999999999</v>
      </c>
      <c r="K1571" s="3">
        <v>0.27400000000000002</v>
      </c>
      <c r="L1571" s="3">
        <v>0.215</v>
      </c>
      <c r="M1571" s="3">
        <v>0.20100000000000001</v>
      </c>
      <c r="N1571" s="3">
        <v>0.21099999999999999</v>
      </c>
      <c r="O1571" s="3">
        <v>0.20399999999999999</v>
      </c>
      <c r="P1571" s="3">
        <v>0.19500000000000001</v>
      </c>
      <c r="Q1571" s="3">
        <v>0.19</v>
      </c>
      <c r="R1571" s="3">
        <v>0.218</v>
      </c>
      <c r="S1571" s="3">
        <v>0.17799999999999999</v>
      </c>
    </row>
    <row r="1572" spans="1:19" x14ac:dyDescent="0.25">
      <c r="A1572">
        <v>2009</v>
      </c>
      <c r="B1572">
        <v>221</v>
      </c>
      <c r="C1572" t="s">
        <v>77</v>
      </c>
      <c r="D1572" t="s">
        <v>183</v>
      </c>
      <c r="E1572" s="3">
        <v>0.24</v>
      </c>
      <c r="F1572" s="3">
        <v>0.23300000000000001</v>
      </c>
      <c r="G1572" s="3">
        <v>0.22900000000000001</v>
      </c>
      <c r="H1572" s="3">
        <v>0.23499999999999999</v>
      </c>
      <c r="I1572" s="3">
        <v>0.17399999999999999</v>
      </c>
      <c r="J1572" s="3">
        <v>0.20899999999999999</v>
      </c>
      <c r="K1572" s="3">
        <v>0.26200000000000001</v>
      </c>
      <c r="L1572" s="3">
        <v>0.26600000000000001</v>
      </c>
      <c r="M1572" s="3">
        <v>0.221</v>
      </c>
      <c r="N1572" s="3">
        <v>0.19500000000000001</v>
      </c>
      <c r="O1572" s="3">
        <v>0.17699999999999999</v>
      </c>
      <c r="P1572" s="3">
        <v>0.186</v>
      </c>
      <c r="Q1572" s="3">
        <v>0.18099999999999999</v>
      </c>
      <c r="R1572" s="3">
        <v>0.20899999999999999</v>
      </c>
      <c r="S1572" s="3">
        <v>0.17799999999999999</v>
      </c>
    </row>
    <row r="1573" spans="1:19" x14ac:dyDescent="0.25">
      <c r="A1573">
        <v>2009</v>
      </c>
      <c r="B1573">
        <v>221</v>
      </c>
      <c r="C1573" t="s">
        <v>77</v>
      </c>
      <c r="D1573" t="s">
        <v>184</v>
      </c>
      <c r="E1573" s="3">
        <v>0.27700000000000002</v>
      </c>
      <c r="F1573" s="3">
        <v>0.26200000000000001</v>
      </c>
      <c r="G1573" s="3">
        <v>0.245</v>
      </c>
      <c r="H1573" s="3">
        <v>0.251</v>
      </c>
      <c r="I1573" s="3">
        <v>0.20799999999999999</v>
      </c>
      <c r="J1573" s="3">
        <v>0.26</v>
      </c>
      <c r="K1573" s="3">
        <v>0.23200000000000001</v>
      </c>
      <c r="L1573" s="3">
        <v>0.22600000000000001</v>
      </c>
      <c r="M1573" s="3">
        <v>0.22</v>
      </c>
      <c r="N1573" s="3">
        <v>0.185</v>
      </c>
      <c r="O1573" s="3">
        <v>0.17799999999999999</v>
      </c>
      <c r="P1573" s="3">
        <v>0.17899999999999999</v>
      </c>
      <c r="Q1573" s="3">
        <v>0.21</v>
      </c>
      <c r="R1573" s="3">
        <v>0.218</v>
      </c>
      <c r="S1573" s="3">
        <v>0.184</v>
      </c>
    </row>
    <row r="1574" spans="1:19" x14ac:dyDescent="0.25">
      <c r="A1574">
        <v>2009</v>
      </c>
      <c r="B1574">
        <v>221</v>
      </c>
      <c r="C1574" t="s">
        <v>77</v>
      </c>
      <c r="D1574" t="s">
        <v>185</v>
      </c>
      <c r="E1574" s="3">
        <v>0.26200000000000001</v>
      </c>
      <c r="F1574" s="3">
        <v>0.245</v>
      </c>
      <c r="G1574" s="3">
        <v>0.23499999999999999</v>
      </c>
      <c r="H1574" s="3">
        <v>0.22500000000000001</v>
      </c>
      <c r="I1574" s="3">
        <v>0.20899999999999999</v>
      </c>
      <c r="J1574" s="3">
        <v>0.245</v>
      </c>
      <c r="K1574" s="3">
        <v>0.25900000000000001</v>
      </c>
      <c r="L1574" s="3">
        <v>0.25</v>
      </c>
      <c r="M1574" s="3">
        <v>0.23100000000000001</v>
      </c>
      <c r="N1574" s="3">
        <v>0.223</v>
      </c>
      <c r="O1574" s="3">
        <v>0.20699999999999999</v>
      </c>
      <c r="P1574" s="3">
        <v>0.185</v>
      </c>
      <c r="Q1574" s="3">
        <v>0.22800000000000001</v>
      </c>
      <c r="R1574" s="3">
        <v>0.19500000000000001</v>
      </c>
      <c r="S1574" s="3">
        <v>0.161</v>
      </c>
    </row>
    <row r="1575" spans="1:19" x14ac:dyDescent="0.25">
      <c r="A1575">
        <v>2009</v>
      </c>
      <c r="B1575">
        <v>221</v>
      </c>
      <c r="C1575" t="s">
        <v>77</v>
      </c>
      <c r="D1575" t="s">
        <v>186</v>
      </c>
      <c r="E1575" s="3">
        <v>0.19800000000000001</v>
      </c>
      <c r="F1575" s="3">
        <v>0.19900000000000001</v>
      </c>
      <c r="G1575" s="3">
        <v>0.23899999999999999</v>
      </c>
      <c r="H1575" s="3">
        <v>0.215</v>
      </c>
      <c r="I1575" s="3">
        <v>0.26600000000000001</v>
      </c>
      <c r="J1575" s="3">
        <v>0.251</v>
      </c>
      <c r="K1575" s="3">
        <v>0.218</v>
      </c>
      <c r="L1575" s="3">
        <v>0.188</v>
      </c>
      <c r="M1575" s="3">
        <v>0.16</v>
      </c>
      <c r="N1575" s="3">
        <v>0.16</v>
      </c>
      <c r="O1575" s="3">
        <v>0.182</v>
      </c>
      <c r="P1575" s="3">
        <v>0.17100000000000001</v>
      </c>
      <c r="Q1575" s="3">
        <v>0.19700000000000001</v>
      </c>
      <c r="R1575" s="3">
        <v>0.17699999999999999</v>
      </c>
      <c r="S1575" s="3">
        <v>0.13600000000000001</v>
      </c>
    </row>
    <row r="1576" spans="1:19" x14ac:dyDescent="0.25">
      <c r="A1576">
        <v>2009</v>
      </c>
      <c r="B1576">
        <v>221</v>
      </c>
      <c r="C1576" t="s">
        <v>77</v>
      </c>
      <c r="D1576" t="s">
        <v>187</v>
      </c>
      <c r="E1576" s="3">
        <v>0.155</v>
      </c>
      <c r="F1576" s="3">
        <v>0.17</v>
      </c>
      <c r="G1576" s="3">
        <v>0.17499999999999999</v>
      </c>
      <c r="H1576" s="3">
        <v>0.21099999999999999</v>
      </c>
      <c r="I1576" s="3">
        <v>0.23799999999999999</v>
      </c>
      <c r="J1576" s="3">
        <v>0.254</v>
      </c>
      <c r="K1576" s="3">
        <v>0.255</v>
      </c>
      <c r="L1576" s="3">
        <v>0.26400000000000001</v>
      </c>
      <c r="M1576" s="3">
        <v>0.27400000000000002</v>
      </c>
      <c r="N1576" s="3">
        <v>0.23899999999999999</v>
      </c>
      <c r="O1576" s="3">
        <v>0.21199999999999999</v>
      </c>
      <c r="P1576" s="3">
        <v>0.215</v>
      </c>
      <c r="Q1576" s="3">
        <v>0.222</v>
      </c>
      <c r="R1576" s="3">
        <v>0.187</v>
      </c>
      <c r="S1576" s="3">
        <v>0.159</v>
      </c>
    </row>
    <row r="1577" spans="1:19" x14ac:dyDescent="0.25">
      <c r="A1577">
        <v>2009</v>
      </c>
      <c r="B1577">
        <v>223</v>
      </c>
      <c r="C1577" t="s">
        <v>77</v>
      </c>
      <c r="D1577" t="s">
        <v>90</v>
      </c>
      <c r="E1577" s="3">
        <v>0.22900000000000001</v>
      </c>
      <c r="F1577" s="3">
        <v>0.24299999999999999</v>
      </c>
      <c r="G1577" s="3">
        <v>0.248</v>
      </c>
      <c r="H1577" s="3">
        <v>0.23799999999999999</v>
      </c>
      <c r="I1577" s="3">
        <v>0.26100000000000001</v>
      </c>
      <c r="J1577" s="3">
        <v>0.27800000000000002</v>
      </c>
      <c r="K1577" s="3">
        <v>0.25800000000000001</v>
      </c>
      <c r="L1577" s="3">
        <v>0.247</v>
      </c>
      <c r="M1577" s="3">
        <v>0.22800000000000001</v>
      </c>
      <c r="N1577" s="3">
        <v>0.19</v>
      </c>
      <c r="O1577" s="3">
        <v>0.215</v>
      </c>
      <c r="P1577" s="3">
        <v>0.27400000000000002</v>
      </c>
      <c r="Q1577" s="3">
        <v>0.22</v>
      </c>
      <c r="R1577" s="3">
        <v>0.22</v>
      </c>
      <c r="S1577" s="3">
        <v>0.2</v>
      </c>
    </row>
    <row r="1578" spans="1:19" x14ac:dyDescent="0.25">
      <c r="A1578">
        <v>2009</v>
      </c>
      <c r="B1578">
        <v>223</v>
      </c>
      <c r="C1578" t="s">
        <v>77</v>
      </c>
      <c r="D1578" t="s">
        <v>91</v>
      </c>
      <c r="E1578" s="3">
        <v>0.247</v>
      </c>
      <c r="F1578" s="3">
        <v>0.23200000000000001</v>
      </c>
      <c r="G1578" s="3">
        <v>0.246</v>
      </c>
      <c r="H1578" s="3">
        <v>0.246</v>
      </c>
      <c r="I1578" s="3">
        <v>0.255</v>
      </c>
      <c r="J1578" s="3">
        <v>0.23699999999999999</v>
      </c>
      <c r="K1578" s="3">
        <v>0.23499999999999999</v>
      </c>
      <c r="L1578" s="3">
        <v>0.23200000000000001</v>
      </c>
      <c r="M1578" s="3">
        <v>0.255</v>
      </c>
      <c r="N1578" s="3">
        <v>0.28699999999999998</v>
      </c>
      <c r="O1578" s="3">
        <v>0.26800000000000002</v>
      </c>
      <c r="P1578" s="3">
        <v>0.24299999999999999</v>
      </c>
      <c r="Q1578" s="3">
        <v>0.22600000000000001</v>
      </c>
      <c r="R1578" s="3">
        <v>0.251</v>
      </c>
      <c r="S1578" s="3">
        <v>0.22700000000000001</v>
      </c>
    </row>
    <row r="1579" spans="1:19" x14ac:dyDescent="0.25">
      <c r="A1579">
        <v>2009</v>
      </c>
      <c r="B1579">
        <v>223</v>
      </c>
      <c r="C1579" t="s">
        <v>77</v>
      </c>
      <c r="D1579" t="s">
        <v>92</v>
      </c>
      <c r="E1579" s="3">
        <v>0.253</v>
      </c>
      <c r="F1579" s="3">
        <v>0.24199999999999999</v>
      </c>
      <c r="G1579" s="3">
        <v>0.26100000000000001</v>
      </c>
      <c r="H1579" s="3">
        <v>0.253</v>
      </c>
      <c r="I1579" s="3">
        <v>0.27</v>
      </c>
      <c r="J1579" s="3">
        <v>0.27300000000000002</v>
      </c>
      <c r="K1579" s="3">
        <v>0.23799999999999999</v>
      </c>
      <c r="L1579" s="3">
        <v>0.251</v>
      </c>
      <c r="M1579" s="3">
        <v>0.34699999999999998</v>
      </c>
      <c r="N1579" s="3">
        <v>0.34599999999999997</v>
      </c>
      <c r="O1579" s="3">
        <v>0.187</v>
      </c>
      <c r="P1579" s="3">
        <v>0.17100000000000001</v>
      </c>
      <c r="Q1579" s="3">
        <v>0.19400000000000001</v>
      </c>
      <c r="R1579" s="3">
        <v>0.26400000000000001</v>
      </c>
      <c r="S1579" s="3">
        <v>0.22600000000000001</v>
      </c>
    </row>
    <row r="1580" spans="1:19" x14ac:dyDescent="0.25">
      <c r="A1580">
        <v>2009</v>
      </c>
      <c r="B1580">
        <v>223</v>
      </c>
      <c r="C1580" t="s">
        <v>77</v>
      </c>
      <c r="D1580" t="s">
        <v>93</v>
      </c>
      <c r="E1580" s="3">
        <v>0.23799999999999999</v>
      </c>
      <c r="F1580" s="3">
        <v>0.24399999999999999</v>
      </c>
      <c r="G1580" s="3">
        <v>0.24</v>
      </c>
      <c r="H1580" s="3">
        <v>0.216</v>
      </c>
      <c r="I1580" s="3">
        <v>0.2</v>
      </c>
      <c r="J1580" s="3">
        <v>0.22500000000000001</v>
      </c>
      <c r="K1580" s="3">
        <v>0.23</v>
      </c>
      <c r="L1580" s="3">
        <v>0.22800000000000001</v>
      </c>
      <c r="M1580" s="3">
        <v>0.22600000000000001</v>
      </c>
      <c r="N1580" s="3">
        <v>0.27600000000000002</v>
      </c>
      <c r="O1580" s="3">
        <v>0.17899999999999999</v>
      </c>
      <c r="P1580" s="3">
        <v>0.20200000000000001</v>
      </c>
      <c r="Q1580" s="3">
        <v>0.23699999999999999</v>
      </c>
      <c r="R1580" s="3">
        <v>0.25800000000000001</v>
      </c>
      <c r="S1580" s="3">
        <v>0.252</v>
      </c>
    </row>
    <row r="1581" spans="1:19" x14ac:dyDescent="0.25">
      <c r="A1581">
        <v>2009</v>
      </c>
      <c r="B1581">
        <v>223</v>
      </c>
      <c r="C1581" t="s">
        <v>77</v>
      </c>
      <c r="D1581" t="s">
        <v>94</v>
      </c>
      <c r="E1581" s="3">
        <v>0.251</v>
      </c>
      <c r="F1581" s="3">
        <v>0.24099999999999999</v>
      </c>
      <c r="G1581" s="3">
        <v>0.23400000000000001</v>
      </c>
      <c r="H1581" s="3">
        <v>0.25900000000000001</v>
      </c>
      <c r="I1581" s="3">
        <v>0.251</v>
      </c>
      <c r="J1581" s="3">
        <v>0.253</v>
      </c>
      <c r="K1581" s="3">
        <v>0.247</v>
      </c>
      <c r="L1581" s="3">
        <v>0.24099999999999999</v>
      </c>
      <c r="M1581" s="3">
        <v>0.19900000000000001</v>
      </c>
      <c r="N1581" s="3">
        <v>0.185</v>
      </c>
      <c r="O1581" s="3">
        <v>0.152</v>
      </c>
      <c r="P1581" s="3">
        <v>0.19900000000000001</v>
      </c>
      <c r="Q1581" s="3">
        <v>0.23799999999999999</v>
      </c>
      <c r="R1581" s="3">
        <v>0.27500000000000002</v>
      </c>
      <c r="S1581" s="3">
        <v>0.25600000000000001</v>
      </c>
    </row>
    <row r="1582" spans="1:19" x14ac:dyDescent="0.25">
      <c r="A1582">
        <v>2009</v>
      </c>
      <c r="B1582">
        <v>223</v>
      </c>
      <c r="C1582" t="s">
        <v>77</v>
      </c>
      <c r="D1582" t="s">
        <v>95</v>
      </c>
      <c r="E1582" s="3">
        <v>0.25800000000000001</v>
      </c>
      <c r="F1582" s="3">
        <v>0.25</v>
      </c>
      <c r="G1582" s="3">
        <v>0.25</v>
      </c>
      <c r="H1582" s="3">
        <v>0.255</v>
      </c>
      <c r="I1582" s="3">
        <v>0.25900000000000001</v>
      </c>
      <c r="J1582" s="3">
        <v>0.25</v>
      </c>
      <c r="K1582" s="3">
        <v>0.26600000000000001</v>
      </c>
      <c r="L1582" s="3">
        <v>0.23499999999999999</v>
      </c>
      <c r="M1582" s="3">
        <v>0.17599999999999999</v>
      </c>
      <c r="N1582" s="3">
        <v>0.13700000000000001</v>
      </c>
      <c r="O1582" s="3">
        <v>0.158</v>
      </c>
      <c r="P1582" s="3">
        <v>0.19</v>
      </c>
      <c r="Q1582" s="3">
        <v>0.218</v>
      </c>
      <c r="R1582" s="3">
        <v>0.27300000000000002</v>
      </c>
      <c r="S1582" s="3">
        <v>0.254</v>
      </c>
    </row>
    <row r="1583" spans="1:19" x14ac:dyDescent="0.25">
      <c r="A1583">
        <v>2009</v>
      </c>
      <c r="B1583">
        <v>223</v>
      </c>
      <c r="C1583" t="s">
        <v>77</v>
      </c>
      <c r="D1583" t="s">
        <v>96</v>
      </c>
      <c r="E1583" s="3">
        <v>0.20799999999999999</v>
      </c>
      <c r="F1583" s="3">
        <v>0.214</v>
      </c>
      <c r="G1583" s="3">
        <v>0.223</v>
      </c>
      <c r="H1583" s="3">
        <v>0.22</v>
      </c>
      <c r="I1583" s="3">
        <v>0.22</v>
      </c>
      <c r="J1583" s="3">
        <v>0.21299999999999999</v>
      </c>
      <c r="K1583" s="3">
        <v>0.188</v>
      </c>
      <c r="L1583" s="3">
        <v>0.157</v>
      </c>
      <c r="M1583" s="3">
        <v>0.14699999999999999</v>
      </c>
      <c r="N1583" s="3">
        <v>0.19400000000000001</v>
      </c>
      <c r="O1583" s="3">
        <v>0.20200000000000001</v>
      </c>
      <c r="P1583" s="3">
        <v>0.23300000000000001</v>
      </c>
      <c r="Q1583" s="3">
        <v>0.23200000000000001</v>
      </c>
      <c r="R1583" s="3">
        <v>0.28999999999999998</v>
      </c>
      <c r="S1583" s="3">
        <v>0.26100000000000001</v>
      </c>
    </row>
    <row r="1584" spans="1:19" x14ac:dyDescent="0.25">
      <c r="A1584">
        <v>2009</v>
      </c>
      <c r="B1584">
        <v>223</v>
      </c>
      <c r="C1584" t="s">
        <v>77</v>
      </c>
      <c r="D1584" t="s">
        <v>132</v>
      </c>
      <c r="E1584" s="3">
        <v>0.23499999999999999</v>
      </c>
      <c r="F1584" s="3">
        <v>0.24</v>
      </c>
      <c r="G1584" s="3">
        <v>0.254</v>
      </c>
      <c r="H1584" s="3">
        <v>0.19500000000000001</v>
      </c>
      <c r="I1584" s="3">
        <v>0.18099999999999999</v>
      </c>
      <c r="J1584" s="3">
        <v>0.215</v>
      </c>
      <c r="K1584" s="3">
        <v>0.23</v>
      </c>
      <c r="L1584" s="3">
        <v>0.22600000000000001</v>
      </c>
      <c r="M1584" s="3">
        <v>0.222</v>
      </c>
      <c r="N1584" s="3">
        <v>0.215</v>
      </c>
      <c r="O1584" s="3">
        <v>0.26600000000000001</v>
      </c>
      <c r="P1584" s="3">
        <v>0.27300000000000002</v>
      </c>
      <c r="Q1584" s="3">
        <v>0.248</v>
      </c>
      <c r="R1584" s="3">
        <v>0.24199999999999999</v>
      </c>
      <c r="S1584" s="3">
        <v>0.20499999999999999</v>
      </c>
    </row>
    <row r="1585" spans="1:19" x14ac:dyDescent="0.25">
      <c r="A1585">
        <v>2009</v>
      </c>
      <c r="B1585">
        <v>223</v>
      </c>
      <c r="C1585" t="s">
        <v>77</v>
      </c>
      <c r="D1585" t="s">
        <v>133</v>
      </c>
      <c r="E1585" s="3">
        <v>0.109</v>
      </c>
      <c r="F1585" s="3">
        <v>0.106</v>
      </c>
      <c r="G1585" s="3">
        <v>0.13100000000000001</v>
      </c>
      <c r="H1585" s="3">
        <v>0.23300000000000001</v>
      </c>
      <c r="I1585" s="3">
        <v>0.248</v>
      </c>
      <c r="J1585" s="3">
        <v>0.22700000000000001</v>
      </c>
      <c r="K1585" s="3">
        <v>0.23899999999999999</v>
      </c>
      <c r="L1585" s="3">
        <v>0.23499999999999999</v>
      </c>
      <c r="M1585" s="3">
        <v>0.222</v>
      </c>
      <c r="N1585" s="3">
        <v>0.23899999999999999</v>
      </c>
      <c r="O1585" s="3">
        <v>0.26200000000000001</v>
      </c>
      <c r="P1585" s="3">
        <v>0.27400000000000002</v>
      </c>
      <c r="Q1585" s="3">
        <v>0.248</v>
      </c>
      <c r="R1585" s="3">
        <v>0.245</v>
      </c>
      <c r="S1585" s="3">
        <v>0.23200000000000001</v>
      </c>
    </row>
    <row r="1586" spans="1:19" x14ac:dyDescent="0.25">
      <c r="A1586">
        <v>2009</v>
      </c>
      <c r="B1586">
        <v>223</v>
      </c>
      <c r="C1586" t="s">
        <v>77</v>
      </c>
      <c r="D1586" t="s">
        <v>134</v>
      </c>
      <c r="E1586" s="3">
        <v>0.107</v>
      </c>
      <c r="F1586" s="3">
        <v>0.113</v>
      </c>
      <c r="G1586" s="3">
        <v>0.18099999999999999</v>
      </c>
      <c r="H1586" s="3">
        <v>0.251</v>
      </c>
      <c r="I1586" s="3">
        <v>0.26</v>
      </c>
      <c r="J1586" s="3">
        <v>0.252</v>
      </c>
      <c r="K1586" s="3">
        <v>0.219</v>
      </c>
      <c r="L1586" s="3">
        <v>0.22800000000000001</v>
      </c>
      <c r="M1586" s="3">
        <v>0.24299999999999999</v>
      </c>
      <c r="N1586" s="3">
        <v>0.246</v>
      </c>
      <c r="O1586" s="3">
        <v>0.188</v>
      </c>
      <c r="P1586" s="3">
        <v>0.20100000000000001</v>
      </c>
      <c r="Q1586" s="3">
        <v>0.24399999999999999</v>
      </c>
      <c r="R1586" s="3">
        <v>0.24399999999999999</v>
      </c>
      <c r="S1586" s="3">
        <v>0.23300000000000001</v>
      </c>
    </row>
    <row r="1587" spans="1:19" x14ac:dyDescent="0.25">
      <c r="A1587">
        <v>2009</v>
      </c>
      <c r="B1587">
        <v>223</v>
      </c>
      <c r="C1587" t="s">
        <v>77</v>
      </c>
      <c r="D1587" t="s">
        <v>135</v>
      </c>
      <c r="E1587" s="3">
        <v>0.108</v>
      </c>
      <c r="F1587" s="3">
        <v>0.09</v>
      </c>
      <c r="G1587" s="3">
        <v>0.14599999999999999</v>
      </c>
      <c r="H1587" s="3">
        <v>0.26200000000000001</v>
      </c>
      <c r="I1587" s="3">
        <v>0.254</v>
      </c>
      <c r="J1587" s="3">
        <v>0.251</v>
      </c>
      <c r="K1587" s="3">
        <v>0.25800000000000001</v>
      </c>
      <c r="L1587" s="3">
        <v>0.23899999999999999</v>
      </c>
      <c r="M1587" s="3">
        <v>0.22600000000000001</v>
      </c>
      <c r="N1587" s="3">
        <v>0.245</v>
      </c>
      <c r="O1587" s="3">
        <v>0.23499999999999999</v>
      </c>
      <c r="P1587" s="3">
        <v>0.22900000000000001</v>
      </c>
      <c r="Q1587" s="3">
        <v>0.24</v>
      </c>
      <c r="R1587" s="3">
        <v>0.24199999999999999</v>
      </c>
      <c r="S1587" s="3">
        <v>0.218</v>
      </c>
    </row>
    <row r="1588" spans="1:19" x14ac:dyDescent="0.25">
      <c r="A1588">
        <v>2009</v>
      </c>
      <c r="B1588">
        <v>223</v>
      </c>
      <c r="C1588" t="s">
        <v>77</v>
      </c>
      <c r="D1588" t="s">
        <v>136</v>
      </c>
      <c r="E1588" s="3">
        <v>0.154</v>
      </c>
      <c r="F1588" s="3">
        <v>0.14099999999999999</v>
      </c>
      <c r="G1588" s="3">
        <v>0.153</v>
      </c>
      <c r="H1588" s="3">
        <v>0.21</v>
      </c>
      <c r="I1588" s="3">
        <v>0.20799999999999999</v>
      </c>
      <c r="J1588" s="3">
        <v>0.22600000000000001</v>
      </c>
      <c r="K1588" s="3">
        <v>0.22</v>
      </c>
      <c r="L1588" s="3">
        <v>0.20499999999999999</v>
      </c>
      <c r="M1588" s="3">
        <v>0.17899999999999999</v>
      </c>
      <c r="N1588" s="3">
        <v>0.17599999999999999</v>
      </c>
      <c r="O1588" s="3">
        <v>0.20899999999999999</v>
      </c>
      <c r="P1588" s="3">
        <v>0.245</v>
      </c>
      <c r="Q1588" s="3">
        <v>0.23300000000000001</v>
      </c>
      <c r="R1588" s="3">
        <v>0.24399999999999999</v>
      </c>
      <c r="S1588" s="3">
        <v>0.22600000000000001</v>
      </c>
    </row>
    <row r="1589" spans="1:19" x14ac:dyDescent="0.25">
      <c r="A1589">
        <v>2009</v>
      </c>
      <c r="B1589">
        <v>223</v>
      </c>
      <c r="C1589" t="s">
        <v>77</v>
      </c>
      <c r="D1589" t="s">
        <v>137</v>
      </c>
      <c r="E1589" s="3">
        <v>0.19900000000000001</v>
      </c>
      <c r="F1589" s="3">
        <v>0.24099999999999999</v>
      </c>
      <c r="G1589" s="3">
        <v>0.27900000000000003</v>
      </c>
      <c r="H1589" s="3">
        <v>0.28599999999999998</v>
      </c>
      <c r="I1589" s="3">
        <v>0.21199999999999999</v>
      </c>
      <c r="J1589" s="3">
        <v>0.14000000000000001</v>
      </c>
      <c r="K1589" s="3">
        <v>0.2</v>
      </c>
      <c r="L1589" s="3">
        <v>0.17599999999999999</v>
      </c>
      <c r="M1589" s="3">
        <v>0.14899999999999999</v>
      </c>
      <c r="N1589" s="3">
        <v>0.20200000000000001</v>
      </c>
      <c r="O1589" s="3">
        <v>0.19400000000000001</v>
      </c>
      <c r="P1589" s="3">
        <v>0.19400000000000001</v>
      </c>
      <c r="Q1589" s="3">
        <v>0.215</v>
      </c>
      <c r="R1589" s="3">
        <v>0.248</v>
      </c>
      <c r="S1589" s="3">
        <v>0.224</v>
      </c>
    </row>
    <row r="1590" spans="1:19" x14ac:dyDescent="0.25">
      <c r="A1590">
        <v>2009</v>
      </c>
      <c r="B1590">
        <v>223</v>
      </c>
      <c r="C1590" t="s">
        <v>77</v>
      </c>
      <c r="D1590" t="s">
        <v>138</v>
      </c>
      <c r="E1590" s="3">
        <v>0.17699999999999999</v>
      </c>
      <c r="F1590" s="3">
        <v>0.17299999999999999</v>
      </c>
      <c r="G1590" s="3">
        <v>0.219</v>
      </c>
      <c r="H1590" s="3">
        <v>0.19900000000000001</v>
      </c>
      <c r="I1590" s="3">
        <v>0.19</v>
      </c>
      <c r="J1590" s="3">
        <v>0.185</v>
      </c>
      <c r="K1590" s="3">
        <v>0.13600000000000001</v>
      </c>
      <c r="L1590" s="3">
        <v>0.17699999999999999</v>
      </c>
      <c r="M1590" s="3">
        <v>0.20499999999999999</v>
      </c>
      <c r="N1590" s="3">
        <v>0.214</v>
      </c>
      <c r="O1590" s="3">
        <v>0.22</v>
      </c>
      <c r="P1590" s="3">
        <v>0.20799999999999999</v>
      </c>
      <c r="Q1590" s="3">
        <v>0.23200000000000001</v>
      </c>
      <c r="R1590" s="3">
        <v>0.26500000000000001</v>
      </c>
      <c r="S1590" s="3">
        <v>0.23300000000000001</v>
      </c>
    </row>
    <row r="1591" spans="1:19" x14ac:dyDescent="0.25">
      <c r="A1591">
        <v>2009</v>
      </c>
      <c r="B1591">
        <v>223</v>
      </c>
      <c r="C1591" t="s">
        <v>77</v>
      </c>
      <c r="D1591" t="s">
        <v>146</v>
      </c>
      <c r="E1591" s="3">
        <v>9.2999999999999999E-2</v>
      </c>
      <c r="F1591" s="3">
        <v>0.127</v>
      </c>
      <c r="G1591" s="3">
        <v>9.6000000000000002E-2</v>
      </c>
      <c r="H1591" s="3">
        <v>0.125</v>
      </c>
      <c r="I1591" s="3">
        <v>0.27900000000000003</v>
      </c>
      <c r="J1591" s="3">
        <v>0.32500000000000001</v>
      </c>
      <c r="K1591" s="3">
        <v>0.28399999999999997</v>
      </c>
      <c r="L1591" s="3">
        <v>0.247</v>
      </c>
      <c r="M1591" s="3">
        <v>0.17799999999999999</v>
      </c>
      <c r="N1591" s="3">
        <v>0.18</v>
      </c>
      <c r="O1591" s="3">
        <v>0.19600000000000001</v>
      </c>
      <c r="P1591" s="3">
        <v>0.20300000000000001</v>
      </c>
      <c r="Q1591" s="3">
        <v>0.221</v>
      </c>
      <c r="R1591" s="3">
        <v>0.27300000000000002</v>
      </c>
      <c r="S1591" s="3">
        <v>0.253</v>
      </c>
    </row>
    <row r="1592" spans="1:19" x14ac:dyDescent="0.25">
      <c r="A1592">
        <v>2009</v>
      </c>
      <c r="B1592">
        <v>223</v>
      </c>
      <c r="C1592" t="s">
        <v>77</v>
      </c>
      <c r="D1592" t="s">
        <v>147</v>
      </c>
      <c r="E1592" s="3">
        <v>0.15</v>
      </c>
      <c r="F1592" s="3">
        <v>0.16700000000000001</v>
      </c>
      <c r="G1592" s="3">
        <v>0.2</v>
      </c>
      <c r="H1592" s="3">
        <v>0.253</v>
      </c>
      <c r="I1592" s="3">
        <v>0.29399999999999998</v>
      </c>
      <c r="J1592" s="3">
        <v>0.26600000000000001</v>
      </c>
      <c r="K1592" s="3">
        <v>0.248</v>
      </c>
      <c r="L1592" s="3">
        <v>0.22</v>
      </c>
      <c r="M1592" s="3">
        <v>0.19</v>
      </c>
      <c r="N1592" s="3">
        <v>0.19900000000000001</v>
      </c>
      <c r="O1592" s="3">
        <v>0.19800000000000001</v>
      </c>
      <c r="P1592" s="3">
        <v>0.19900000000000001</v>
      </c>
      <c r="Q1592" s="3">
        <v>0.21</v>
      </c>
      <c r="R1592" s="3">
        <v>0.255</v>
      </c>
      <c r="S1592" s="3">
        <v>0.23899999999999999</v>
      </c>
    </row>
    <row r="1593" spans="1:19" x14ac:dyDescent="0.25">
      <c r="A1593">
        <v>2009</v>
      </c>
      <c r="B1593">
        <v>223</v>
      </c>
      <c r="C1593" t="s">
        <v>77</v>
      </c>
      <c r="D1593" t="s">
        <v>148</v>
      </c>
      <c r="E1593" s="3">
        <v>0.21199999999999999</v>
      </c>
      <c r="F1593" s="3">
        <v>0.20300000000000001</v>
      </c>
      <c r="G1593" s="3">
        <v>0.24099999999999999</v>
      </c>
      <c r="H1593" s="3">
        <v>0.25</v>
      </c>
      <c r="I1593" s="3">
        <v>0.24199999999999999</v>
      </c>
      <c r="J1593" s="3">
        <v>0.192</v>
      </c>
      <c r="K1593" s="3">
        <v>0.14199999999999999</v>
      </c>
      <c r="L1593" s="3">
        <v>0.151</v>
      </c>
      <c r="M1593" s="3">
        <v>0.17399999999999999</v>
      </c>
      <c r="N1593" s="3">
        <v>0.222</v>
      </c>
      <c r="O1593" s="3">
        <v>0.26400000000000001</v>
      </c>
      <c r="P1593" s="3">
        <v>0.26</v>
      </c>
      <c r="Q1593" s="3">
        <v>0.26800000000000002</v>
      </c>
      <c r="R1593" s="3">
        <v>0.28299999999999997</v>
      </c>
      <c r="S1593" s="3">
        <v>0.26100000000000001</v>
      </c>
    </row>
    <row r="1594" spans="1:19" x14ac:dyDescent="0.25">
      <c r="A1594">
        <v>2009</v>
      </c>
      <c r="B1594">
        <v>223</v>
      </c>
      <c r="C1594" t="s">
        <v>77</v>
      </c>
      <c r="D1594" t="s">
        <v>149</v>
      </c>
      <c r="E1594" s="3">
        <v>0.23499999999999999</v>
      </c>
      <c r="F1594" s="3">
        <v>0.21</v>
      </c>
      <c r="G1594" s="3">
        <v>0.17100000000000001</v>
      </c>
      <c r="H1594" s="3">
        <v>0.187</v>
      </c>
      <c r="I1594" s="3">
        <v>0.2</v>
      </c>
      <c r="J1594" s="3">
        <v>0.24399999999999999</v>
      </c>
      <c r="K1594" s="3">
        <v>0.25</v>
      </c>
      <c r="L1594" s="3">
        <v>0.253</v>
      </c>
      <c r="M1594" s="3">
        <v>0.23699999999999999</v>
      </c>
      <c r="N1594" s="3">
        <v>0.255</v>
      </c>
      <c r="O1594" s="3">
        <v>0.25900000000000001</v>
      </c>
      <c r="P1594" s="3">
        <v>0.19400000000000001</v>
      </c>
      <c r="Q1594" s="3">
        <v>0.255</v>
      </c>
      <c r="R1594" s="3">
        <v>0.27900000000000003</v>
      </c>
      <c r="S1594" s="3">
        <v>0.26300000000000001</v>
      </c>
    </row>
    <row r="1595" spans="1:19" x14ac:dyDescent="0.25">
      <c r="A1595">
        <v>2009</v>
      </c>
      <c r="B1595">
        <v>223</v>
      </c>
      <c r="C1595" t="s">
        <v>77</v>
      </c>
      <c r="D1595" t="s">
        <v>150</v>
      </c>
      <c r="E1595" s="3">
        <v>0.25</v>
      </c>
      <c r="F1595" s="3">
        <v>0.23599999999999999</v>
      </c>
      <c r="G1595" s="3">
        <v>0.16</v>
      </c>
      <c r="H1595" s="3">
        <v>0.187</v>
      </c>
      <c r="I1595" s="3">
        <v>0.2</v>
      </c>
      <c r="J1595" s="3">
        <v>0.221</v>
      </c>
      <c r="K1595" s="3">
        <v>0.23899999999999999</v>
      </c>
      <c r="L1595" s="3">
        <v>0.254</v>
      </c>
      <c r="M1595" s="3">
        <v>0.25800000000000001</v>
      </c>
      <c r="N1595" s="3">
        <v>0.27400000000000002</v>
      </c>
      <c r="O1595" s="3">
        <v>0.224</v>
      </c>
      <c r="P1595" s="3">
        <v>0.25</v>
      </c>
      <c r="Q1595" s="3">
        <v>0.27100000000000002</v>
      </c>
      <c r="R1595" s="3">
        <v>0.27900000000000003</v>
      </c>
      <c r="S1595" s="3">
        <v>0.26500000000000001</v>
      </c>
    </row>
    <row r="1596" spans="1:19" x14ac:dyDescent="0.25">
      <c r="A1596">
        <v>2009</v>
      </c>
      <c r="B1596">
        <v>223</v>
      </c>
      <c r="C1596" t="s">
        <v>77</v>
      </c>
      <c r="D1596" t="s">
        <v>151</v>
      </c>
      <c r="E1596" s="3">
        <v>0.2</v>
      </c>
      <c r="F1596" s="3">
        <v>0.19600000000000001</v>
      </c>
      <c r="G1596" s="3">
        <v>0.21</v>
      </c>
      <c r="H1596" s="3">
        <v>0.27100000000000002</v>
      </c>
      <c r="I1596" s="3">
        <v>0.32300000000000001</v>
      </c>
      <c r="J1596" s="3">
        <v>0.33100000000000002</v>
      </c>
      <c r="K1596" s="3">
        <v>0.29199999999999998</v>
      </c>
      <c r="L1596" s="3">
        <v>0.245</v>
      </c>
      <c r="M1596" s="3">
        <v>0.24299999999999999</v>
      </c>
      <c r="N1596" s="3">
        <v>0.27900000000000003</v>
      </c>
      <c r="O1596" s="3">
        <v>0.27100000000000002</v>
      </c>
      <c r="P1596" s="3">
        <v>0.26900000000000002</v>
      </c>
      <c r="Q1596" s="3">
        <v>0.26800000000000002</v>
      </c>
      <c r="R1596" s="3">
        <v>0.27500000000000002</v>
      </c>
      <c r="S1596" s="3">
        <v>0.25900000000000001</v>
      </c>
    </row>
    <row r="1597" spans="1:19" x14ac:dyDescent="0.25">
      <c r="A1597">
        <v>2009</v>
      </c>
      <c r="B1597">
        <v>223</v>
      </c>
      <c r="C1597" t="s">
        <v>77</v>
      </c>
      <c r="D1597" t="s">
        <v>152</v>
      </c>
      <c r="E1597" s="3">
        <v>0.24199999999999999</v>
      </c>
      <c r="F1597" s="3">
        <v>0.26300000000000001</v>
      </c>
      <c r="G1597" s="3">
        <v>0.25600000000000001</v>
      </c>
      <c r="H1597" s="3">
        <v>0.22500000000000001</v>
      </c>
      <c r="I1597" s="3">
        <v>0.23400000000000001</v>
      </c>
      <c r="J1597" s="3">
        <v>0.16</v>
      </c>
      <c r="K1597" s="3">
        <v>0.16300000000000001</v>
      </c>
      <c r="L1597" s="3">
        <v>0.187</v>
      </c>
      <c r="M1597" s="3">
        <v>0.184</v>
      </c>
      <c r="N1597" s="3">
        <v>0.185</v>
      </c>
      <c r="O1597" s="3">
        <v>0.21299999999999999</v>
      </c>
      <c r="P1597" s="3">
        <v>0.22900000000000001</v>
      </c>
      <c r="Q1597" s="3">
        <v>0.26600000000000001</v>
      </c>
      <c r="R1597" s="3">
        <v>0.28499999999999998</v>
      </c>
      <c r="S1597" s="3">
        <v>0.26700000000000002</v>
      </c>
    </row>
    <row r="1598" spans="1:19" x14ac:dyDescent="0.25">
      <c r="A1598">
        <v>2009</v>
      </c>
      <c r="B1598">
        <v>223</v>
      </c>
      <c r="C1598" t="s">
        <v>77</v>
      </c>
      <c r="D1598" t="s">
        <v>188</v>
      </c>
      <c r="E1598" s="3">
        <v>0.223</v>
      </c>
      <c r="F1598" s="3">
        <v>0.215</v>
      </c>
      <c r="G1598" s="3">
        <v>0.221</v>
      </c>
      <c r="H1598" s="3">
        <v>0.156</v>
      </c>
      <c r="I1598" s="3">
        <v>0.17799999999999999</v>
      </c>
      <c r="J1598" s="3">
        <v>0.21199999999999999</v>
      </c>
      <c r="K1598" s="3">
        <v>0.246</v>
      </c>
      <c r="L1598" s="3">
        <v>0.26</v>
      </c>
      <c r="M1598" s="3">
        <v>0.23400000000000001</v>
      </c>
      <c r="N1598" s="3">
        <v>0.18099999999999999</v>
      </c>
      <c r="O1598" s="3">
        <v>0.21299999999999999</v>
      </c>
      <c r="P1598" s="3">
        <v>0.25</v>
      </c>
      <c r="Q1598" s="3">
        <v>0.27100000000000002</v>
      </c>
      <c r="R1598" s="3">
        <v>0.28199999999999997</v>
      </c>
      <c r="S1598" s="3">
        <v>0.26300000000000001</v>
      </c>
    </row>
    <row r="1599" spans="1:19" x14ac:dyDescent="0.25">
      <c r="A1599">
        <v>2009</v>
      </c>
      <c r="B1599">
        <v>223</v>
      </c>
      <c r="C1599" t="s">
        <v>77</v>
      </c>
      <c r="D1599" t="s">
        <v>189</v>
      </c>
      <c r="E1599" s="3">
        <v>0.254</v>
      </c>
      <c r="F1599" s="3">
        <v>0.21099999999999999</v>
      </c>
      <c r="G1599" s="3">
        <v>0.22800000000000001</v>
      </c>
      <c r="H1599" s="3">
        <v>0.214</v>
      </c>
      <c r="I1599" s="3">
        <v>0.154</v>
      </c>
      <c r="J1599" s="3">
        <v>0.20300000000000001</v>
      </c>
      <c r="K1599" s="3">
        <v>0.22</v>
      </c>
      <c r="L1599" s="3">
        <v>0.17100000000000001</v>
      </c>
      <c r="M1599" s="3">
        <v>0.188</v>
      </c>
      <c r="N1599" s="3">
        <v>0.21299999999999999</v>
      </c>
      <c r="O1599" s="3">
        <v>0.19700000000000001</v>
      </c>
      <c r="P1599" s="3">
        <v>0.26100000000000001</v>
      </c>
      <c r="Q1599" s="3">
        <v>0.27700000000000002</v>
      </c>
      <c r="R1599" s="3">
        <v>0.313</v>
      </c>
      <c r="S1599" s="3">
        <v>0.29899999999999999</v>
      </c>
    </row>
    <row r="1600" spans="1:19" x14ac:dyDescent="0.25">
      <c r="A1600">
        <v>2009</v>
      </c>
      <c r="B1600">
        <v>223</v>
      </c>
      <c r="C1600" t="s">
        <v>77</v>
      </c>
      <c r="D1600" t="s">
        <v>190</v>
      </c>
      <c r="E1600" s="3">
        <v>0.216</v>
      </c>
      <c r="F1600" s="3">
        <v>0.221</v>
      </c>
      <c r="G1600" s="3">
        <v>0.20599999999999999</v>
      </c>
      <c r="H1600" s="3">
        <v>0.25600000000000001</v>
      </c>
      <c r="I1600" s="3">
        <v>0.24</v>
      </c>
      <c r="J1600" s="3">
        <v>0.26900000000000002</v>
      </c>
      <c r="K1600" s="3">
        <v>0.25600000000000001</v>
      </c>
      <c r="L1600" s="3">
        <v>0.255</v>
      </c>
      <c r="M1600" s="3">
        <v>0.26400000000000001</v>
      </c>
      <c r="N1600" s="3">
        <v>0.28100000000000003</v>
      </c>
      <c r="O1600" s="3">
        <v>0.23799999999999999</v>
      </c>
      <c r="P1600" s="3">
        <v>0.21299999999999999</v>
      </c>
      <c r="Q1600" s="3">
        <v>0.27800000000000002</v>
      </c>
      <c r="R1600" s="3">
        <v>0.33600000000000002</v>
      </c>
      <c r="S1600" s="3">
        <v>0.318</v>
      </c>
    </row>
    <row r="1601" spans="1:19" x14ac:dyDescent="0.25">
      <c r="A1601">
        <v>2009</v>
      </c>
      <c r="B1601">
        <v>223</v>
      </c>
      <c r="C1601" t="s">
        <v>77</v>
      </c>
      <c r="D1601" t="s">
        <v>191</v>
      </c>
      <c r="E1601" s="3">
        <v>0.24</v>
      </c>
      <c r="F1601" s="3">
        <v>0.22</v>
      </c>
      <c r="G1601" s="3">
        <v>0.24299999999999999</v>
      </c>
      <c r="H1601" s="3">
        <v>0.26</v>
      </c>
      <c r="I1601" s="3">
        <v>0.19700000000000001</v>
      </c>
      <c r="J1601" s="3">
        <v>0.17399999999999999</v>
      </c>
      <c r="K1601" s="3">
        <v>0.217</v>
      </c>
      <c r="L1601" s="3">
        <v>0.14499999999999999</v>
      </c>
      <c r="M1601" s="3">
        <v>0.113</v>
      </c>
      <c r="N1601" s="3">
        <v>9.9000000000000005E-2</v>
      </c>
      <c r="O1601" s="3">
        <v>0.12</v>
      </c>
      <c r="P1601" s="3">
        <v>0.155</v>
      </c>
      <c r="Q1601" s="3">
        <v>0.25</v>
      </c>
      <c r="R1601" s="3">
        <v>0.33900000000000002</v>
      </c>
      <c r="S1601" s="3">
        <v>0.308</v>
      </c>
    </row>
    <row r="1602" spans="1:19" x14ac:dyDescent="0.25">
      <c r="A1602">
        <v>2009</v>
      </c>
      <c r="B1602">
        <v>223</v>
      </c>
      <c r="C1602" t="s">
        <v>77</v>
      </c>
      <c r="D1602" t="s">
        <v>192</v>
      </c>
      <c r="E1602" s="3">
        <v>0.19700000000000001</v>
      </c>
      <c r="F1602" s="3">
        <v>0.19800000000000001</v>
      </c>
      <c r="G1602" s="3">
        <v>0.23899999999999999</v>
      </c>
      <c r="H1602" s="3">
        <v>0.20799999999999999</v>
      </c>
      <c r="I1602" s="3">
        <v>0.24099999999999999</v>
      </c>
      <c r="J1602" s="3">
        <v>0.26900000000000002</v>
      </c>
      <c r="K1602" s="3">
        <v>0.249</v>
      </c>
      <c r="L1602" s="3">
        <v>0.20100000000000001</v>
      </c>
      <c r="M1602" s="3">
        <v>0.189</v>
      </c>
      <c r="N1602" s="3">
        <v>0.17399999999999999</v>
      </c>
      <c r="O1602" s="3">
        <v>0.189</v>
      </c>
      <c r="P1602" s="3">
        <v>0.21099999999999999</v>
      </c>
      <c r="Q1602" s="3">
        <v>0.28100000000000003</v>
      </c>
      <c r="R1602" s="3">
        <v>0.33</v>
      </c>
      <c r="S1602" s="3">
        <v>0.30399999999999999</v>
      </c>
    </row>
    <row r="1603" spans="1:19" x14ac:dyDescent="0.25">
      <c r="A1603">
        <v>2009</v>
      </c>
      <c r="B1603">
        <v>223</v>
      </c>
      <c r="C1603" t="s">
        <v>77</v>
      </c>
      <c r="D1603" t="s">
        <v>193</v>
      </c>
      <c r="E1603" s="3">
        <v>0.20499999999999999</v>
      </c>
      <c r="F1603" s="3">
        <v>0.20300000000000001</v>
      </c>
      <c r="G1603" s="3">
        <v>0.26100000000000001</v>
      </c>
      <c r="H1603" s="3">
        <v>0.21</v>
      </c>
      <c r="I1603" s="3">
        <v>0.23499999999999999</v>
      </c>
      <c r="J1603" s="3">
        <v>0.24399999999999999</v>
      </c>
      <c r="K1603" s="3">
        <v>0.22500000000000001</v>
      </c>
      <c r="L1603" s="3">
        <v>0.23599999999999999</v>
      </c>
      <c r="M1603" s="3">
        <v>0.25600000000000001</v>
      </c>
      <c r="N1603" s="3">
        <v>0.247</v>
      </c>
      <c r="O1603" s="3">
        <v>0.191</v>
      </c>
      <c r="P1603" s="3">
        <v>0.21299999999999999</v>
      </c>
      <c r="Q1603" s="3">
        <v>0.32600000000000001</v>
      </c>
      <c r="R1603" s="3">
        <v>0.33400000000000002</v>
      </c>
      <c r="S1603" s="3">
        <v>0.31</v>
      </c>
    </row>
    <row r="1604" spans="1:19" x14ac:dyDescent="0.25">
      <c r="A1604">
        <v>2009</v>
      </c>
      <c r="B1604">
        <v>223</v>
      </c>
      <c r="C1604" t="s">
        <v>77</v>
      </c>
      <c r="D1604" t="s">
        <v>194</v>
      </c>
      <c r="E1604" s="3">
        <v>0.245</v>
      </c>
      <c r="F1604" s="3">
        <v>0.24399999999999999</v>
      </c>
      <c r="G1604" s="3">
        <v>0.251</v>
      </c>
      <c r="H1604" s="3">
        <v>0.219</v>
      </c>
      <c r="I1604" s="3">
        <v>0.20499999999999999</v>
      </c>
      <c r="J1604" s="3">
        <v>0.183</v>
      </c>
      <c r="K1604" s="3">
        <v>0.14599999999999999</v>
      </c>
      <c r="L1604" s="3">
        <v>0.122</v>
      </c>
      <c r="M1604" s="3">
        <v>0.109</v>
      </c>
      <c r="N1604" s="3">
        <v>9.5000000000000001E-2</v>
      </c>
      <c r="O1604" s="3">
        <v>0.13700000000000001</v>
      </c>
      <c r="P1604" s="3">
        <v>0.217</v>
      </c>
      <c r="Q1604" s="3">
        <v>0.30299999999999999</v>
      </c>
      <c r="R1604" s="3">
        <v>0.307</v>
      </c>
      <c r="S1604" s="3">
        <v>0.28199999999999997</v>
      </c>
    </row>
    <row r="1605" spans="1:19" x14ac:dyDescent="0.25">
      <c r="A1605">
        <v>2009</v>
      </c>
      <c r="B1605">
        <v>224</v>
      </c>
      <c r="C1605" t="s">
        <v>77</v>
      </c>
      <c r="D1605" t="s">
        <v>83</v>
      </c>
      <c r="E1605" s="3">
        <v>0.246</v>
      </c>
      <c r="F1605" s="3">
        <v>0.255</v>
      </c>
      <c r="G1605" s="3">
        <v>0.24</v>
      </c>
      <c r="H1605" s="3">
        <v>0.23400000000000001</v>
      </c>
      <c r="I1605" s="3">
        <v>0.24</v>
      </c>
      <c r="J1605" s="3">
        <v>0.25800000000000001</v>
      </c>
      <c r="K1605" s="3">
        <v>0.26</v>
      </c>
      <c r="L1605" s="3">
        <v>0.26100000000000001</v>
      </c>
      <c r="M1605" s="3">
        <v>0.254</v>
      </c>
      <c r="N1605" s="3">
        <v>0.23499999999999999</v>
      </c>
      <c r="O1605" s="3">
        <v>0.24</v>
      </c>
      <c r="P1605" s="3">
        <v>0.19600000000000001</v>
      </c>
      <c r="Q1605" s="3">
        <v>0.191</v>
      </c>
      <c r="R1605" s="3">
        <v>0.224</v>
      </c>
      <c r="S1605" s="3">
        <v>0.23300000000000001</v>
      </c>
    </row>
    <row r="1606" spans="1:19" x14ac:dyDescent="0.25">
      <c r="A1606">
        <v>2009</v>
      </c>
      <c r="B1606">
        <v>224</v>
      </c>
      <c r="C1606" t="s">
        <v>77</v>
      </c>
      <c r="D1606" t="s">
        <v>84</v>
      </c>
      <c r="E1606" s="3">
        <v>0.22900000000000001</v>
      </c>
      <c r="F1606" s="3">
        <v>0.23899999999999999</v>
      </c>
      <c r="G1606" s="3">
        <v>0.248</v>
      </c>
      <c r="H1606" s="3">
        <v>0.22900000000000001</v>
      </c>
      <c r="I1606" s="3">
        <v>0.22500000000000001</v>
      </c>
      <c r="J1606" s="3">
        <v>0.23100000000000001</v>
      </c>
      <c r="K1606" s="3">
        <v>0.249</v>
      </c>
      <c r="L1606" s="3">
        <v>0.24099999999999999</v>
      </c>
      <c r="M1606" s="3">
        <v>0.32200000000000001</v>
      </c>
      <c r="N1606" s="3">
        <v>0.29799999999999999</v>
      </c>
      <c r="O1606" s="3">
        <v>0.15</v>
      </c>
      <c r="P1606" s="3">
        <v>0.16700000000000001</v>
      </c>
      <c r="Q1606" s="3">
        <v>0.21099999999999999</v>
      </c>
      <c r="R1606" s="3">
        <v>0.23899999999999999</v>
      </c>
      <c r="S1606" s="3">
        <v>0.24299999999999999</v>
      </c>
    </row>
    <row r="1607" spans="1:19" x14ac:dyDescent="0.25">
      <c r="A1607">
        <v>2009</v>
      </c>
      <c r="B1607">
        <v>224</v>
      </c>
      <c r="C1607" t="s">
        <v>77</v>
      </c>
      <c r="D1607" t="s">
        <v>85</v>
      </c>
      <c r="E1607" s="3">
        <v>0.25700000000000001</v>
      </c>
      <c r="F1607" s="3">
        <v>0.24399999999999999</v>
      </c>
      <c r="G1607" s="3">
        <v>0.22600000000000001</v>
      </c>
      <c r="H1607" s="3">
        <v>0.23400000000000001</v>
      </c>
      <c r="I1607" s="3">
        <v>0.22700000000000001</v>
      </c>
      <c r="J1607" s="3">
        <v>0.253</v>
      </c>
      <c r="K1607" s="3">
        <v>0.23699999999999999</v>
      </c>
      <c r="L1607" s="3">
        <v>0.19900000000000001</v>
      </c>
      <c r="M1607" s="3">
        <v>0.245</v>
      </c>
      <c r="N1607" s="3">
        <v>0.26100000000000001</v>
      </c>
      <c r="O1607" s="3">
        <v>0.17699999999999999</v>
      </c>
      <c r="P1607" s="3">
        <v>0.18</v>
      </c>
      <c r="Q1607" s="3">
        <v>0.23400000000000001</v>
      </c>
      <c r="R1607" s="3">
        <v>0.253</v>
      </c>
      <c r="S1607" s="3">
        <v>0.253</v>
      </c>
    </row>
    <row r="1608" spans="1:19" x14ac:dyDescent="0.25">
      <c r="A1608">
        <v>2009</v>
      </c>
      <c r="B1608">
        <v>224</v>
      </c>
      <c r="C1608" t="s">
        <v>77</v>
      </c>
      <c r="D1608" t="s">
        <v>86</v>
      </c>
      <c r="E1608" s="3">
        <v>0.245</v>
      </c>
      <c r="F1608" s="3">
        <v>0.23200000000000001</v>
      </c>
      <c r="G1608" s="3">
        <v>0.23499999999999999</v>
      </c>
      <c r="H1608" s="3">
        <v>0.23400000000000001</v>
      </c>
      <c r="I1608" s="3">
        <v>0.23599999999999999</v>
      </c>
      <c r="J1608" s="3">
        <v>0.22700000000000001</v>
      </c>
      <c r="K1608" s="3">
        <v>0.22</v>
      </c>
      <c r="L1608" s="3">
        <v>0.221</v>
      </c>
      <c r="M1608" s="3">
        <v>0.22600000000000001</v>
      </c>
      <c r="N1608" s="3">
        <v>0.249</v>
      </c>
      <c r="O1608" s="3">
        <v>0.17399999999999999</v>
      </c>
      <c r="P1608" s="3">
        <v>0.191</v>
      </c>
      <c r="Q1608" s="3">
        <v>0.22500000000000001</v>
      </c>
      <c r="R1608" s="3">
        <v>0.26300000000000001</v>
      </c>
      <c r="S1608" s="3">
        <v>0.24299999999999999</v>
      </c>
    </row>
    <row r="1609" spans="1:19" x14ac:dyDescent="0.25">
      <c r="A1609">
        <v>2009</v>
      </c>
      <c r="B1609">
        <v>224</v>
      </c>
      <c r="C1609" t="s">
        <v>77</v>
      </c>
      <c r="D1609" t="s">
        <v>87</v>
      </c>
      <c r="E1609" s="3">
        <v>0.27200000000000002</v>
      </c>
      <c r="F1609" s="3">
        <v>0.24099999999999999</v>
      </c>
      <c r="G1609" s="3">
        <v>0.246</v>
      </c>
      <c r="H1609" s="3">
        <v>0.254</v>
      </c>
      <c r="I1609" s="3">
        <v>0.26</v>
      </c>
      <c r="J1609" s="3">
        <v>0.26500000000000001</v>
      </c>
      <c r="K1609" s="3">
        <v>0.26700000000000002</v>
      </c>
      <c r="L1609" s="3">
        <v>0.23699999999999999</v>
      </c>
      <c r="M1609" s="3">
        <v>0.214</v>
      </c>
      <c r="N1609" s="3">
        <v>0.192</v>
      </c>
      <c r="O1609" s="3">
        <v>0.17599999999999999</v>
      </c>
      <c r="P1609" s="3">
        <v>0.23200000000000001</v>
      </c>
      <c r="Q1609" s="3">
        <v>0.25600000000000001</v>
      </c>
      <c r="R1609" s="3">
        <v>0.27300000000000002</v>
      </c>
      <c r="S1609" s="3">
        <v>0.25800000000000001</v>
      </c>
    </row>
    <row r="1610" spans="1:19" x14ac:dyDescent="0.25">
      <c r="A1610">
        <v>2009</v>
      </c>
      <c r="B1610">
        <v>224</v>
      </c>
      <c r="C1610" t="s">
        <v>77</v>
      </c>
      <c r="D1610" t="s">
        <v>88</v>
      </c>
      <c r="E1610" s="3">
        <v>0.247</v>
      </c>
      <c r="F1610" s="3">
        <v>0.252</v>
      </c>
      <c r="G1610" s="3">
        <v>0.26700000000000002</v>
      </c>
      <c r="H1610" s="3">
        <v>0.255</v>
      </c>
      <c r="I1610" s="3">
        <v>0.28100000000000003</v>
      </c>
      <c r="J1610" s="3">
        <v>0.27300000000000002</v>
      </c>
      <c r="K1610" s="3">
        <v>0.29199999999999998</v>
      </c>
      <c r="L1610" s="3">
        <v>0.219</v>
      </c>
      <c r="M1610" s="3">
        <v>0.187</v>
      </c>
      <c r="N1610" s="3">
        <v>0.219</v>
      </c>
      <c r="O1610" s="3">
        <v>0.161</v>
      </c>
      <c r="P1610" s="3">
        <v>0.17</v>
      </c>
      <c r="Q1610" s="3">
        <v>0.253</v>
      </c>
      <c r="R1610" s="3">
        <v>0.28399999999999997</v>
      </c>
      <c r="S1610" s="3">
        <v>0.26400000000000001</v>
      </c>
    </row>
    <row r="1611" spans="1:19" x14ac:dyDescent="0.25">
      <c r="A1611">
        <v>2009</v>
      </c>
      <c r="B1611">
        <v>224</v>
      </c>
      <c r="C1611" t="s">
        <v>77</v>
      </c>
      <c r="D1611" t="s">
        <v>89</v>
      </c>
      <c r="E1611" s="3">
        <v>0.26100000000000001</v>
      </c>
      <c r="F1611" s="3">
        <v>0.248</v>
      </c>
      <c r="G1611" s="3">
        <v>0.254</v>
      </c>
      <c r="H1611" s="3">
        <v>0.20300000000000001</v>
      </c>
      <c r="I1611" s="3">
        <v>0.14899999999999999</v>
      </c>
      <c r="J1611" s="3">
        <v>0.19400000000000001</v>
      </c>
      <c r="K1611" s="3">
        <v>0.2</v>
      </c>
      <c r="L1611" s="3">
        <v>0.21199999999999999</v>
      </c>
      <c r="M1611" s="3">
        <v>0.215</v>
      </c>
      <c r="N1611" s="3">
        <v>0.186</v>
      </c>
      <c r="O1611" s="3">
        <v>0.15</v>
      </c>
      <c r="P1611" s="3">
        <v>0.191</v>
      </c>
      <c r="Q1611" s="3">
        <v>0.26300000000000001</v>
      </c>
      <c r="R1611" s="3">
        <v>0.29099999999999998</v>
      </c>
      <c r="S1611" s="3">
        <v>0.248</v>
      </c>
    </row>
    <row r="1612" spans="1:19" x14ac:dyDescent="0.25">
      <c r="A1612">
        <v>2009</v>
      </c>
      <c r="B1612">
        <v>224</v>
      </c>
      <c r="C1612" t="s">
        <v>77</v>
      </c>
      <c r="D1612" t="s">
        <v>111</v>
      </c>
      <c r="E1612" s="3">
        <v>0.22900000000000001</v>
      </c>
      <c r="F1612" s="3">
        <v>0.222</v>
      </c>
      <c r="G1612" s="3">
        <v>0.20799999999999999</v>
      </c>
      <c r="H1612" s="3">
        <v>0.218</v>
      </c>
      <c r="I1612" s="3">
        <v>0.23699999999999999</v>
      </c>
      <c r="J1612" s="3">
        <v>0.24099999999999999</v>
      </c>
      <c r="K1612" s="3">
        <v>0.255</v>
      </c>
      <c r="L1612" s="3">
        <v>0.23599999999999999</v>
      </c>
      <c r="M1612" s="3">
        <v>0.245</v>
      </c>
      <c r="N1612" s="3">
        <v>0.20200000000000001</v>
      </c>
      <c r="O1612" s="3">
        <v>0.222</v>
      </c>
      <c r="P1612" s="3">
        <v>0.192</v>
      </c>
      <c r="Q1612" s="3">
        <v>0.19400000000000001</v>
      </c>
      <c r="R1612" s="3">
        <v>0.23</v>
      </c>
      <c r="S1612" s="3">
        <v>0.20699999999999999</v>
      </c>
    </row>
    <row r="1613" spans="1:19" x14ac:dyDescent="0.25">
      <c r="A1613">
        <v>2009</v>
      </c>
      <c r="B1613">
        <v>224</v>
      </c>
      <c r="C1613" t="s">
        <v>77</v>
      </c>
      <c r="D1613" t="s">
        <v>112</v>
      </c>
      <c r="E1613" s="3">
        <v>0.27400000000000002</v>
      </c>
      <c r="F1613" s="3">
        <v>0.25700000000000001</v>
      </c>
      <c r="G1613" s="3">
        <v>0.26500000000000001</v>
      </c>
      <c r="H1613" s="3">
        <v>0.25600000000000001</v>
      </c>
      <c r="I1613" s="3">
        <v>0.23200000000000001</v>
      </c>
      <c r="J1613" s="3">
        <v>0.23799999999999999</v>
      </c>
      <c r="K1613" s="3">
        <v>0.253</v>
      </c>
      <c r="L1613" s="3">
        <v>0.24299999999999999</v>
      </c>
      <c r="M1613" s="3">
        <v>0.252</v>
      </c>
      <c r="N1613" s="3">
        <v>0.25900000000000001</v>
      </c>
      <c r="O1613" s="3">
        <v>0.27200000000000002</v>
      </c>
      <c r="P1613" s="3">
        <v>0.28799999999999998</v>
      </c>
      <c r="Q1613" s="3">
        <v>0.254</v>
      </c>
      <c r="R1613" s="3">
        <v>0.247</v>
      </c>
      <c r="S1613" s="3">
        <v>0.22900000000000001</v>
      </c>
    </row>
    <row r="1614" spans="1:19" x14ac:dyDescent="0.25">
      <c r="A1614">
        <v>2009</v>
      </c>
      <c r="B1614">
        <v>224</v>
      </c>
      <c r="C1614" t="s">
        <v>77</v>
      </c>
      <c r="D1614" t="s">
        <v>113</v>
      </c>
      <c r="E1614" s="3">
        <v>0.23200000000000001</v>
      </c>
      <c r="F1614" s="3">
        <v>0.22</v>
      </c>
      <c r="G1614" s="3">
        <v>0.254</v>
      </c>
      <c r="H1614" s="3">
        <v>0.26700000000000002</v>
      </c>
      <c r="I1614" s="3">
        <v>0.26600000000000001</v>
      </c>
      <c r="J1614" s="3">
        <v>0.255</v>
      </c>
      <c r="K1614" s="3">
        <v>0.26700000000000002</v>
      </c>
      <c r="L1614" s="3">
        <v>0.249</v>
      </c>
      <c r="M1614" s="3">
        <v>0.25900000000000001</v>
      </c>
      <c r="N1614" s="3">
        <v>0.28199999999999997</v>
      </c>
      <c r="O1614" s="3">
        <v>0.24399999999999999</v>
      </c>
      <c r="P1614" s="3">
        <v>0.26400000000000001</v>
      </c>
      <c r="Q1614" s="3">
        <v>0.252</v>
      </c>
      <c r="R1614" s="3">
        <v>0.246</v>
      </c>
      <c r="S1614" s="3">
        <v>0.22800000000000001</v>
      </c>
    </row>
    <row r="1615" spans="1:19" x14ac:dyDescent="0.25">
      <c r="A1615">
        <v>2009</v>
      </c>
      <c r="B1615">
        <v>224</v>
      </c>
      <c r="C1615" t="s">
        <v>77</v>
      </c>
      <c r="D1615" t="s">
        <v>114</v>
      </c>
      <c r="E1615" s="3">
        <v>0.26400000000000001</v>
      </c>
      <c r="F1615" s="3">
        <v>0.24299999999999999</v>
      </c>
      <c r="G1615" s="3">
        <v>0.26200000000000001</v>
      </c>
      <c r="H1615" s="3">
        <v>0.25800000000000001</v>
      </c>
      <c r="I1615" s="3">
        <v>0.24099999999999999</v>
      </c>
      <c r="J1615" s="3">
        <v>0.24399999999999999</v>
      </c>
      <c r="K1615" s="3">
        <v>0.217</v>
      </c>
      <c r="L1615" s="3">
        <v>0.24299999999999999</v>
      </c>
      <c r="M1615" s="3">
        <v>0.251</v>
      </c>
      <c r="N1615" s="3">
        <v>0.247</v>
      </c>
      <c r="O1615" s="3">
        <v>0.25600000000000001</v>
      </c>
      <c r="P1615" s="3">
        <v>0.216</v>
      </c>
      <c r="Q1615" s="3">
        <v>0.23400000000000001</v>
      </c>
      <c r="R1615" s="3">
        <v>0.246</v>
      </c>
      <c r="S1615" s="3">
        <v>0.22600000000000001</v>
      </c>
    </row>
    <row r="1616" spans="1:19" x14ac:dyDescent="0.25">
      <c r="A1616">
        <v>2009</v>
      </c>
      <c r="B1616">
        <v>224</v>
      </c>
      <c r="C1616" t="s">
        <v>77</v>
      </c>
      <c r="D1616" t="s">
        <v>115</v>
      </c>
      <c r="E1616" s="3">
        <v>0.20499999999999999</v>
      </c>
      <c r="F1616" s="3">
        <v>0.22700000000000001</v>
      </c>
      <c r="G1616" s="3">
        <v>0.19600000000000001</v>
      </c>
      <c r="H1616" s="3">
        <v>0.20300000000000001</v>
      </c>
      <c r="I1616" s="3">
        <v>0.24299999999999999</v>
      </c>
      <c r="J1616" s="3">
        <v>0.25700000000000001</v>
      </c>
      <c r="K1616" s="3">
        <v>0.255</v>
      </c>
      <c r="L1616" s="3">
        <v>0.25800000000000001</v>
      </c>
      <c r="M1616" s="3">
        <v>0.26400000000000001</v>
      </c>
      <c r="N1616" s="3">
        <v>0.25600000000000001</v>
      </c>
      <c r="O1616" s="3">
        <v>0.24199999999999999</v>
      </c>
      <c r="P1616" s="3">
        <v>0.186</v>
      </c>
      <c r="Q1616" s="3">
        <v>0.21</v>
      </c>
      <c r="R1616" s="3">
        <v>0.246</v>
      </c>
      <c r="S1616" s="3">
        <v>0.23200000000000001</v>
      </c>
    </row>
    <row r="1617" spans="1:19" x14ac:dyDescent="0.25">
      <c r="A1617">
        <v>2009</v>
      </c>
      <c r="B1617">
        <v>224</v>
      </c>
      <c r="C1617" t="s">
        <v>77</v>
      </c>
      <c r="D1617" t="s">
        <v>116</v>
      </c>
      <c r="E1617" s="3">
        <v>0.251</v>
      </c>
      <c r="F1617" s="3">
        <v>0.249</v>
      </c>
      <c r="G1617" s="3">
        <v>0.26700000000000002</v>
      </c>
      <c r="H1617" s="3">
        <v>0.253</v>
      </c>
      <c r="I1617" s="3">
        <v>0.248</v>
      </c>
      <c r="J1617" s="3">
        <v>0.24199999999999999</v>
      </c>
      <c r="K1617" s="3">
        <v>0.23699999999999999</v>
      </c>
      <c r="L1617" s="3">
        <v>0.17599999999999999</v>
      </c>
      <c r="M1617" s="3">
        <v>0.17499999999999999</v>
      </c>
      <c r="N1617" s="3">
        <v>0.151</v>
      </c>
      <c r="O1617" s="3">
        <v>0.18</v>
      </c>
      <c r="P1617" s="3">
        <v>0.23</v>
      </c>
      <c r="Q1617" s="3">
        <v>0.221</v>
      </c>
      <c r="R1617" s="3">
        <v>0.254</v>
      </c>
      <c r="S1617" s="3">
        <v>0.23300000000000001</v>
      </c>
    </row>
    <row r="1618" spans="1:19" x14ac:dyDescent="0.25">
      <c r="A1618">
        <v>2009</v>
      </c>
      <c r="B1618">
        <v>224</v>
      </c>
      <c r="C1618" t="s">
        <v>77</v>
      </c>
      <c r="D1618" t="s">
        <v>117</v>
      </c>
      <c r="E1618" s="3">
        <v>0.14099999999999999</v>
      </c>
      <c r="F1618" s="3">
        <v>0.15</v>
      </c>
      <c r="G1618" s="3">
        <v>0.17899999999999999</v>
      </c>
      <c r="H1618" s="3">
        <v>0.19900000000000001</v>
      </c>
      <c r="I1618" s="3">
        <v>0.20499999999999999</v>
      </c>
      <c r="J1618" s="3">
        <v>0.20200000000000001</v>
      </c>
      <c r="K1618" s="3">
        <v>0.19800000000000001</v>
      </c>
      <c r="L1618" s="3">
        <v>0.17199999999999999</v>
      </c>
      <c r="M1618" s="3">
        <v>0.15</v>
      </c>
      <c r="N1618" s="3">
        <v>0.22</v>
      </c>
      <c r="O1618" s="3">
        <v>0.22</v>
      </c>
      <c r="P1618" s="3">
        <v>0.19800000000000001</v>
      </c>
      <c r="Q1618" s="3">
        <v>0.221</v>
      </c>
      <c r="R1618" s="3">
        <v>0.24099999999999999</v>
      </c>
      <c r="S1618" s="3">
        <v>0.23</v>
      </c>
    </row>
    <row r="1619" spans="1:19" x14ac:dyDescent="0.25">
      <c r="A1619">
        <v>2009</v>
      </c>
      <c r="B1619">
        <v>224</v>
      </c>
      <c r="C1619" t="s">
        <v>77</v>
      </c>
      <c r="D1619" t="s">
        <v>153</v>
      </c>
      <c r="E1619" s="3">
        <v>9.9000000000000005E-2</v>
      </c>
      <c r="F1619" s="3">
        <v>0.11</v>
      </c>
      <c r="G1619" s="3">
        <v>0.154</v>
      </c>
      <c r="H1619" s="3">
        <v>0.187</v>
      </c>
      <c r="I1619" s="3">
        <v>0.21099999999999999</v>
      </c>
      <c r="J1619" s="3">
        <v>0.217</v>
      </c>
      <c r="K1619" s="3">
        <v>0.24399999999999999</v>
      </c>
      <c r="L1619" s="3">
        <v>0.224</v>
      </c>
      <c r="M1619" s="3">
        <v>0.17899999999999999</v>
      </c>
      <c r="N1619" s="3">
        <v>0.14299999999999999</v>
      </c>
      <c r="O1619" s="3">
        <v>0.129</v>
      </c>
      <c r="P1619" s="3">
        <v>0.22</v>
      </c>
      <c r="Q1619" s="3">
        <v>0.26</v>
      </c>
      <c r="R1619" s="3">
        <v>0.26400000000000001</v>
      </c>
      <c r="S1619" s="3">
        <v>0.23699999999999999</v>
      </c>
    </row>
    <row r="1620" spans="1:19" x14ac:dyDescent="0.25">
      <c r="A1620">
        <v>2009</v>
      </c>
      <c r="B1620">
        <v>224</v>
      </c>
      <c r="C1620" t="s">
        <v>77</v>
      </c>
      <c r="D1620" t="s">
        <v>154</v>
      </c>
      <c r="E1620" s="3">
        <v>0.24299999999999999</v>
      </c>
      <c r="F1620" s="3">
        <v>0.22900000000000001</v>
      </c>
      <c r="G1620" s="3">
        <v>0.19</v>
      </c>
      <c r="H1620" s="3">
        <v>0.22800000000000001</v>
      </c>
      <c r="I1620" s="3">
        <v>0.23899999999999999</v>
      </c>
      <c r="J1620" s="3">
        <v>0.23300000000000001</v>
      </c>
      <c r="K1620" s="3">
        <v>0.25</v>
      </c>
      <c r="L1620" s="3">
        <v>0.23300000000000001</v>
      </c>
      <c r="M1620" s="3">
        <v>0.19700000000000001</v>
      </c>
      <c r="N1620" s="3">
        <v>0.20599999999999999</v>
      </c>
      <c r="O1620" s="3">
        <v>0.186</v>
      </c>
      <c r="P1620" s="3">
        <v>0.19700000000000001</v>
      </c>
      <c r="Q1620" s="3">
        <v>0.21299999999999999</v>
      </c>
      <c r="R1620" s="3">
        <v>0.251</v>
      </c>
      <c r="S1620" s="3">
        <v>0.23300000000000001</v>
      </c>
    </row>
    <row r="1621" spans="1:19" x14ac:dyDescent="0.25">
      <c r="A1621">
        <v>2009</v>
      </c>
      <c r="B1621">
        <v>224</v>
      </c>
      <c r="C1621" t="s">
        <v>77</v>
      </c>
      <c r="D1621" t="s">
        <v>155</v>
      </c>
      <c r="E1621" s="3">
        <v>0.19400000000000001</v>
      </c>
      <c r="F1621" s="3">
        <v>0.20200000000000001</v>
      </c>
      <c r="G1621" s="3">
        <v>0.161</v>
      </c>
      <c r="H1621" s="3">
        <v>0.16700000000000001</v>
      </c>
      <c r="I1621" s="3">
        <v>0.247</v>
      </c>
      <c r="J1621" s="3">
        <v>0.22600000000000001</v>
      </c>
      <c r="K1621" s="3">
        <v>0.252</v>
      </c>
      <c r="L1621" s="3">
        <v>0.23799999999999999</v>
      </c>
      <c r="M1621" s="3">
        <v>0.251</v>
      </c>
      <c r="N1621" s="3">
        <v>0.27100000000000002</v>
      </c>
      <c r="O1621" s="3">
        <v>0.26700000000000002</v>
      </c>
      <c r="P1621" s="3">
        <v>0.28499999999999998</v>
      </c>
      <c r="Q1621" s="3">
        <v>0.27700000000000002</v>
      </c>
      <c r="R1621" s="3">
        <v>0.24099999999999999</v>
      </c>
      <c r="S1621" s="3">
        <v>0.22900000000000001</v>
      </c>
    </row>
    <row r="1622" spans="1:19" x14ac:dyDescent="0.25">
      <c r="A1622">
        <v>2009</v>
      </c>
      <c r="B1622">
        <v>224</v>
      </c>
      <c r="C1622" t="s">
        <v>77</v>
      </c>
      <c r="D1622" t="s">
        <v>156</v>
      </c>
      <c r="E1622" s="3">
        <v>0.22</v>
      </c>
      <c r="F1622" s="3">
        <v>0.216</v>
      </c>
      <c r="G1622" s="3">
        <v>0.22600000000000001</v>
      </c>
      <c r="H1622" s="3">
        <v>0.24099999999999999</v>
      </c>
      <c r="I1622" s="3">
        <v>0.17399999999999999</v>
      </c>
      <c r="J1622" s="3">
        <v>0.21199999999999999</v>
      </c>
      <c r="K1622" s="3">
        <v>0.222</v>
      </c>
      <c r="L1622" s="3">
        <v>0.24099999999999999</v>
      </c>
      <c r="M1622" s="3">
        <v>0.222</v>
      </c>
      <c r="N1622" s="3">
        <v>0.23599999999999999</v>
      </c>
      <c r="O1622" s="3">
        <v>0.21299999999999999</v>
      </c>
      <c r="P1622" s="3">
        <v>0.22900000000000001</v>
      </c>
      <c r="Q1622" s="3">
        <v>0.24099999999999999</v>
      </c>
      <c r="R1622" s="3">
        <v>0.26</v>
      </c>
      <c r="S1622" s="3">
        <v>0.247</v>
      </c>
    </row>
    <row r="1623" spans="1:19" x14ac:dyDescent="0.25">
      <c r="A1623">
        <v>2009</v>
      </c>
      <c r="B1623">
        <v>224</v>
      </c>
      <c r="C1623" t="s">
        <v>77</v>
      </c>
      <c r="D1623" t="s">
        <v>157</v>
      </c>
      <c r="E1623" s="3">
        <v>0.23599999999999999</v>
      </c>
      <c r="F1623" s="3">
        <v>0.23</v>
      </c>
      <c r="G1623" s="3">
        <v>0.247</v>
      </c>
      <c r="H1623" s="3">
        <v>0.20399999999999999</v>
      </c>
      <c r="I1623" s="3">
        <v>0.19700000000000001</v>
      </c>
      <c r="J1623" s="3">
        <v>0.248</v>
      </c>
      <c r="K1623" s="3">
        <v>0.24199999999999999</v>
      </c>
      <c r="L1623" s="3">
        <v>0.252</v>
      </c>
      <c r="M1623" s="3">
        <v>0.28299999999999997</v>
      </c>
      <c r="N1623" s="3">
        <v>0.27300000000000002</v>
      </c>
      <c r="O1623" s="3">
        <v>0.23200000000000001</v>
      </c>
      <c r="P1623" s="3">
        <v>0.26</v>
      </c>
      <c r="Q1623" s="3">
        <v>0.251</v>
      </c>
      <c r="R1623" s="3">
        <v>0.27400000000000002</v>
      </c>
      <c r="S1623" s="3">
        <v>0.245</v>
      </c>
    </row>
    <row r="1624" spans="1:19" x14ac:dyDescent="0.25">
      <c r="A1624">
        <v>2009</v>
      </c>
      <c r="B1624">
        <v>224</v>
      </c>
      <c r="C1624" t="s">
        <v>77</v>
      </c>
      <c r="D1624" t="s">
        <v>158</v>
      </c>
      <c r="E1624" s="3">
        <v>0.22700000000000001</v>
      </c>
      <c r="F1624" s="3">
        <v>0.214</v>
      </c>
      <c r="G1624" s="3">
        <v>0.22600000000000001</v>
      </c>
      <c r="H1624" s="3">
        <v>0.24399999999999999</v>
      </c>
      <c r="I1624" s="3">
        <v>0.19600000000000001</v>
      </c>
      <c r="J1624" s="3">
        <v>0.154</v>
      </c>
      <c r="K1624" s="3">
        <v>0.12</v>
      </c>
      <c r="L1624" s="3">
        <v>0.159</v>
      </c>
      <c r="M1624" s="3">
        <v>0.20300000000000001</v>
      </c>
      <c r="N1624" s="3">
        <v>0.22500000000000001</v>
      </c>
      <c r="O1624" s="3">
        <v>0.26</v>
      </c>
      <c r="P1624" s="3">
        <v>0.28799999999999998</v>
      </c>
      <c r="Q1624" s="3">
        <v>0.24399999999999999</v>
      </c>
      <c r="R1624" s="3">
        <v>0.26800000000000002</v>
      </c>
      <c r="S1624" s="3">
        <v>0.249</v>
      </c>
    </row>
    <row r="1625" spans="1:19" x14ac:dyDescent="0.25">
      <c r="A1625">
        <v>2009</v>
      </c>
      <c r="B1625">
        <v>224</v>
      </c>
      <c r="C1625" t="s">
        <v>77</v>
      </c>
      <c r="D1625" t="s">
        <v>159</v>
      </c>
      <c r="E1625" s="3">
        <v>0.19800000000000001</v>
      </c>
      <c r="F1625" s="3">
        <v>0.189</v>
      </c>
      <c r="G1625" s="3">
        <v>0.20599999999999999</v>
      </c>
      <c r="H1625" s="3">
        <v>0.24299999999999999</v>
      </c>
      <c r="I1625" s="3">
        <v>0.191</v>
      </c>
      <c r="J1625" s="3">
        <v>0.183</v>
      </c>
      <c r="K1625" s="3">
        <v>0.187</v>
      </c>
      <c r="L1625" s="3">
        <v>0.189</v>
      </c>
      <c r="M1625" s="3">
        <v>0.154</v>
      </c>
      <c r="N1625" s="3">
        <v>0.125</v>
      </c>
      <c r="O1625" s="3">
        <v>0.187</v>
      </c>
      <c r="P1625" s="3">
        <v>0.217</v>
      </c>
      <c r="Q1625" s="3">
        <v>0.23699999999999999</v>
      </c>
      <c r="R1625" s="3">
        <v>0.26600000000000001</v>
      </c>
      <c r="S1625" s="3">
        <v>0.22500000000000001</v>
      </c>
    </row>
    <row r="1626" spans="1:19" x14ac:dyDescent="0.25">
      <c r="A1626">
        <v>2009</v>
      </c>
      <c r="B1626">
        <v>227</v>
      </c>
      <c r="C1626" t="s">
        <v>77</v>
      </c>
      <c r="D1626" t="s">
        <v>97</v>
      </c>
      <c r="E1626" s="3">
        <v>0.193</v>
      </c>
      <c r="F1626" s="3">
        <v>0.23699999999999999</v>
      </c>
      <c r="G1626" s="3">
        <v>0.255</v>
      </c>
      <c r="H1626" s="3">
        <v>0.247</v>
      </c>
      <c r="I1626" s="3">
        <v>0.24199999999999999</v>
      </c>
      <c r="J1626" s="3">
        <v>0.25700000000000001</v>
      </c>
      <c r="K1626" s="3">
        <v>0.253</v>
      </c>
      <c r="L1626" s="3">
        <v>0.221</v>
      </c>
      <c r="M1626" s="3">
        <v>0.20699999999999999</v>
      </c>
      <c r="N1626" s="3">
        <v>0.17199999999999999</v>
      </c>
      <c r="O1626" s="3">
        <v>0.20300000000000001</v>
      </c>
      <c r="P1626" s="3">
        <v>0.16</v>
      </c>
      <c r="Q1626" s="3">
        <v>0.15</v>
      </c>
      <c r="R1626" s="3">
        <v>0.13400000000000001</v>
      </c>
      <c r="S1626" s="3">
        <v>0.111</v>
      </c>
    </row>
    <row r="1627" spans="1:19" x14ac:dyDescent="0.25">
      <c r="A1627">
        <v>2009</v>
      </c>
      <c r="B1627">
        <v>227</v>
      </c>
      <c r="C1627" t="s">
        <v>77</v>
      </c>
      <c r="D1627" t="s">
        <v>98</v>
      </c>
      <c r="E1627" s="3">
        <v>0.254</v>
      </c>
      <c r="F1627" s="3">
        <v>0.24299999999999999</v>
      </c>
      <c r="G1627" s="3">
        <v>0.24</v>
      </c>
      <c r="H1627" s="3">
        <v>0.221</v>
      </c>
      <c r="I1627" s="3">
        <v>0.17399999999999999</v>
      </c>
      <c r="J1627" s="3">
        <v>0.188</v>
      </c>
      <c r="K1627" s="3">
        <v>0.20499999999999999</v>
      </c>
      <c r="L1627" s="3">
        <v>0.23400000000000001</v>
      </c>
      <c r="M1627" s="3">
        <v>0.253</v>
      </c>
      <c r="N1627" s="3">
        <v>0.27200000000000002</v>
      </c>
      <c r="O1627" s="3">
        <v>0.20799999999999999</v>
      </c>
      <c r="P1627" s="3">
        <v>0.14899999999999999</v>
      </c>
      <c r="Q1627" s="3">
        <v>0.13700000000000001</v>
      </c>
      <c r="R1627" s="3">
        <v>0.16</v>
      </c>
      <c r="S1627" s="3">
        <v>0.13700000000000001</v>
      </c>
    </row>
    <row r="1628" spans="1:19" x14ac:dyDescent="0.25">
      <c r="A1628">
        <v>2009</v>
      </c>
      <c r="B1628">
        <v>227</v>
      </c>
      <c r="C1628" t="s">
        <v>77</v>
      </c>
      <c r="D1628" t="s">
        <v>99</v>
      </c>
      <c r="E1628" s="3">
        <v>0.26700000000000002</v>
      </c>
      <c r="F1628" s="3">
        <v>0.254</v>
      </c>
      <c r="G1628" s="3">
        <v>0.23899999999999999</v>
      </c>
      <c r="H1628" s="3">
        <v>0.23699999999999999</v>
      </c>
      <c r="I1628" s="3">
        <v>0.27700000000000002</v>
      </c>
      <c r="J1628" s="3">
        <v>0.247</v>
      </c>
      <c r="K1628" s="3">
        <v>0.254</v>
      </c>
      <c r="L1628" s="3">
        <v>0.23200000000000001</v>
      </c>
      <c r="M1628" s="3">
        <v>0.23300000000000001</v>
      </c>
      <c r="N1628" s="3">
        <v>0.249</v>
      </c>
      <c r="O1628" s="3">
        <v>0.22700000000000001</v>
      </c>
      <c r="P1628" s="3">
        <v>0.25</v>
      </c>
      <c r="Q1628" s="3">
        <v>0.17599999999999999</v>
      </c>
      <c r="R1628" s="3">
        <v>0.155</v>
      </c>
      <c r="S1628" s="3">
        <v>0.13300000000000001</v>
      </c>
    </row>
    <row r="1629" spans="1:19" x14ac:dyDescent="0.25">
      <c r="A1629">
        <v>2009</v>
      </c>
      <c r="B1629">
        <v>227</v>
      </c>
      <c r="C1629" t="s">
        <v>77</v>
      </c>
      <c r="D1629" t="s">
        <v>100</v>
      </c>
      <c r="E1629" s="3">
        <v>0.25800000000000001</v>
      </c>
      <c r="F1629" s="3">
        <v>0.247</v>
      </c>
      <c r="G1629" s="3">
        <v>0.24099999999999999</v>
      </c>
      <c r="H1629" s="3">
        <v>0.23799999999999999</v>
      </c>
      <c r="I1629" s="3">
        <v>0.21199999999999999</v>
      </c>
      <c r="J1629" s="3">
        <v>0.21</v>
      </c>
      <c r="K1629" s="3">
        <v>0.23899999999999999</v>
      </c>
      <c r="L1629" s="3">
        <v>0.33100000000000002</v>
      </c>
      <c r="M1629" s="3">
        <v>0.33600000000000002</v>
      </c>
      <c r="N1629" s="3">
        <v>0.312</v>
      </c>
      <c r="O1629" s="3">
        <v>0.16900000000000001</v>
      </c>
      <c r="P1629" s="3">
        <v>0.16200000000000001</v>
      </c>
      <c r="Q1629" s="3">
        <v>0.16900000000000001</v>
      </c>
      <c r="R1629" s="3">
        <v>0.185</v>
      </c>
      <c r="S1629" s="3">
        <v>0.16300000000000001</v>
      </c>
    </row>
    <row r="1630" spans="1:19" x14ac:dyDescent="0.25">
      <c r="A1630">
        <v>2009</v>
      </c>
      <c r="B1630">
        <v>227</v>
      </c>
      <c r="C1630" t="s">
        <v>77</v>
      </c>
      <c r="D1630" t="s">
        <v>101</v>
      </c>
      <c r="E1630" s="3">
        <v>0.252</v>
      </c>
      <c r="F1630" s="3">
        <v>0.24099999999999999</v>
      </c>
      <c r="G1630" s="3">
        <v>0.23899999999999999</v>
      </c>
      <c r="H1630" s="3">
        <v>0.20499999999999999</v>
      </c>
      <c r="I1630" s="3">
        <v>0.20399999999999999</v>
      </c>
      <c r="J1630" s="3">
        <v>0.17899999999999999</v>
      </c>
      <c r="K1630" s="3">
        <v>0.14399999999999999</v>
      </c>
      <c r="L1630" s="3">
        <v>0.32</v>
      </c>
      <c r="M1630" s="3">
        <v>0.34499999999999997</v>
      </c>
      <c r="N1630" s="3">
        <v>0.32200000000000001</v>
      </c>
      <c r="O1630" s="3">
        <v>0.183</v>
      </c>
      <c r="P1630" s="3">
        <v>0.13300000000000001</v>
      </c>
      <c r="Q1630" s="3">
        <v>0.16700000000000001</v>
      </c>
      <c r="R1630" s="3">
        <v>0.185</v>
      </c>
      <c r="S1630" s="3">
        <v>0.16300000000000001</v>
      </c>
    </row>
    <row r="1631" spans="1:19" x14ac:dyDescent="0.25">
      <c r="A1631">
        <v>2009</v>
      </c>
      <c r="B1631">
        <v>227</v>
      </c>
      <c r="C1631" t="s">
        <v>77</v>
      </c>
      <c r="D1631" t="s">
        <v>102</v>
      </c>
      <c r="E1631" s="3">
        <v>0.23599999999999999</v>
      </c>
      <c r="F1631" s="3">
        <v>0.219</v>
      </c>
      <c r="G1631" s="3">
        <v>0.23400000000000001</v>
      </c>
      <c r="H1631" s="3">
        <v>0.22</v>
      </c>
      <c r="I1631" s="3">
        <v>0.23100000000000001</v>
      </c>
      <c r="J1631" s="3">
        <v>0.224</v>
      </c>
      <c r="K1631" s="3">
        <v>0.22500000000000001</v>
      </c>
      <c r="L1631" s="3">
        <v>0.23400000000000001</v>
      </c>
      <c r="M1631" s="3">
        <v>0.25</v>
      </c>
      <c r="N1631" s="3">
        <v>0.214</v>
      </c>
      <c r="O1631" s="3">
        <v>0.159</v>
      </c>
      <c r="P1631" s="3">
        <v>0.222</v>
      </c>
      <c r="Q1631" s="3">
        <v>0.20699999999999999</v>
      </c>
      <c r="R1631" s="3">
        <v>0.19600000000000001</v>
      </c>
      <c r="S1631" s="3">
        <v>0.17199999999999999</v>
      </c>
    </row>
    <row r="1632" spans="1:19" x14ac:dyDescent="0.25">
      <c r="A1632">
        <v>2009</v>
      </c>
      <c r="B1632">
        <v>227</v>
      </c>
      <c r="C1632" t="s">
        <v>77</v>
      </c>
      <c r="D1632" t="s">
        <v>103</v>
      </c>
      <c r="E1632" s="3">
        <v>0.251</v>
      </c>
      <c r="F1632" s="3">
        <v>0.255</v>
      </c>
      <c r="G1632" s="3">
        <v>0.23699999999999999</v>
      </c>
      <c r="H1632" s="3">
        <v>0.22600000000000001</v>
      </c>
      <c r="I1632" s="3">
        <v>0.21</v>
      </c>
      <c r="J1632" s="3">
        <v>0.22</v>
      </c>
      <c r="K1632" s="3">
        <v>0.214</v>
      </c>
      <c r="L1632" s="3">
        <v>0.22900000000000001</v>
      </c>
      <c r="M1632" s="3">
        <v>0.14499999999999999</v>
      </c>
      <c r="N1632" s="3">
        <v>9.9000000000000005E-2</v>
      </c>
      <c r="O1632" s="3">
        <v>9.9000000000000005E-2</v>
      </c>
      <c r="P1632" s="3">
        <v>0.126</v>
      </c>
      <c r="Q1632" s="3">
        <v>0.157</v>
      </c>
      <c r="R1632" s="3">
        <v>0.16800000000000001</v>
      </c>
      <c r="S1632" s="3">
        <v>0.14299999999999999</v>
      </c>
    </row>
    <row r="1633" spans="1:19" x14ac:dyDescent="0.25">
      <c r="A1633">
        <v>2009</v>
      </c>
      <c r="B1633">
        <v>227</v>
      </c>
      <c r="C1633" t="s">
        <v>77</v>
      </c>
      <c r="D1633" t="s">
        <v>118</v>
      </c>
      <c r="E1633" s="3">
        <v>0.253</v>
      </c>
      <c r="F1633" s="3">
        <v>0.247</v>
      </c>
      <c r="G1633" s="3">
        <v>0.248</v>
      </c>
      <c r="H1633" s="3">
        <v>0.24199999999999999</v>
      </c>
      <c r="I1633" s="3">
        <v>0.254</v>
      </c>
      <c r="J1633" s="3">
        <v>0.20499999999999999</v>
      </c>
      <c r="K1633" s="3">
        <v>0.17499999999999999</v>
      </c>
      <c r="L1633" s="3">
        <v>0.16300000000000001</v>
      </c>
      <c r="M1633" s="3">
        <v>0.17199999999999999</v>
      </c>
      <c r="N1633" s="3">
        <v>0.17499999999999999</v>
      </c>
      <c r="O1633" s="3">
        <v>0.191</v>
      </c>
      <c r="P1633" s="3">
        <v>0.17199999999999999</v>
      </c>
      <c r="Q1633" s="3">
        <v>0.129</v>
      </c>
      <c r="R1633" s="3">
        <v>0.13700000000000001</v>
      </c>
      <c r="S1633" s="3">
        <v>0.10299999999999999</v>
      </c>
    </row>
    <row r="1634" spans="1:19" x14ac:dyDescent="0.25">
      <c r="A1634">
        <v>2009</v>
      </c>
      <c r="B1634">
        <v>227</v>
      </c>
      <c r="C1634" t="s">
        <v>77</v>
      </c>
      <c r="D1634" t="s">
        <v>119</v>
      </c>
      <c r="E1634" s="3">
        <v>0.28000000000000003</v>
      </c>
      <c r="F1634" s="3">
        <v>0.27200000000000002</v>
      </c>
      <c r="G1634" s="3">
        <v>0.27800000000000002</v>
      </c>
      <c r="H1634" s="3">
        <v>0.24399999999999999</v>
      </c>
      <c r="I1634" s="3">
        <v>0.216</v>
      </c>
      <c r="J1634" s="3">
        <v>0.221</v>
      </c>
      <c r="K1634" s="3">
        <v>0.245</v>
      </c>
      <c r="L1634" s="3">
        <v>0.247</v>
      </c>
      <c r="M1634" s="3">
        <v>0.23300000000000001</v>
      </c>
      <c r="N1634" s="3">
        <v>0.25700000000000001</v>
      </c>
      <c r="O1634" s="3">
        <v>0.25600000000000001</v>
      </c>
      <c r="P1634" s="3">
        <v>0.20399999999999999</v>
      </c>
      <c r="Q1634" s="3">
        <v>0.19400000000000001</v>
      </c>
      <c r="R1634" s="3">
        <v>0.17699999999999999</v>
      </c>
      <c r="S1634" s="3">
        <v>0.14799999999999999</v>
      </c>
    </row>
    <row r="1635" spans="1:19" x14ac:dyDescent="0.25">
      <c r="A1635">
        <v>2009</v>
      </c>
      <c r="B1635">
        <v>227</v>
      </c>
      <c r="C1635" t="s">
        <v>77</v>
      </c>
      <c r="D1635" t="s">
        <v>120</v>
      </c>
      <c r="E1635" s="3">
        <v>0.249</v>
      </c>
      <c r="F1635" s="3">
        <v>0.20799999999999999</v>
      </c>
      <c r="G1635" s="3">
        <v>0.252</v>
      </c>
      <c r="H1635" s="3">
        <v>0.26</v>
      </c>
      <c r="I1635" s="3">
        <v>0.248</v>
      </c>
      <c r="J1635" s="3">
        <v>0.246</v>
      </c>
      <c r="K1635" s="3">
        <v>0.248</v>
      </c>
      <c r="L1635" s="3">
        <v>0.22600000000000001</v>
      </c>
      <c r="M1635" s="3">
        <v>0.23699999999999999</v>
      </c>
      <c r="N1635" s="3">
        <v>0.26500000000000001</v>
      </c>
      <c r="O1635" s="3">
        <v>0.26800000000000002</v>
      </c>
      <c r="P1635" s="3">
        <v>0.26</v>
      </c>
      <c r="Q1635" s="3">
        <v>0.19900000000000001</v>
      </c>
      <c r="R1635" s="3">
        <v>0.18099999999999999</v>
      </c>
      <c r="S1635" s="3">
        <v>0.158</v>
      </c>
    </row>
    <row r="1636" spans="1:19" x14ac:dyDescent="0.25">
      <c r="A1636">
        <v>2009</v>
      </c>
      <c r="B1636">
        <v>227</v>
      </c>
      <c r="C1636" t="s">
        <v>77</v>
      </c>
      <c r="D1636" t="s">
        <v>121</v>
      </c>
      <c r="E1636" s="3">
        <v>0.309</v>
      </c>
      <c r="F1636" s="3">
        <v>0.31</v>
      </c>
      <c r="G1636" s="3">
        <v>0.26300000000000001</v>
      </c>
      <c r="H1636" s="3">
        <v>0.25800000000000001</v>
      </c>
      <c r="I1636" s="3">
        <v>0.22500000000000001</v>
      </c>
      <c r="J1636" s="3">
        <v>0.25600000000000001</v>
      </c>
      <c r="K1636" s="3">
        <v>0.26100000000000001</v>
      </c>
      <c r="L1636" s="3">
        <v>0.23300000000000001</v>
      </c>
      <c r="M1636" s="3">
        <v>0.223</v>
      </c>
      <c r="N1636" s="3">
        <v>0.26100000000000001</v>
      </c>
      <c r="O1636" s="3">
        <v>0.21</v>
      </c>
      <c r="P1636" s="3">
        <v>0.19800000000000001</v>
      </c>
      <c r="Q1636" s="3">
        <v>0.184</v>
      </c>
      <c r="R1636" s="3">
        <v>0.189</v>
      </c>
      <c r="S1636" s="3">
        <v>0.16800000000000001</v>
      </c>
    </row>
    <row r="1637" spans="1:19" x14ac:dyDescent="0.25">
      <c r="A1637">
        <v>2009</v>
      </c>
      <c r="B1637">
        <v>227</v>
      </c>
      <c r="C1637" t="s">
        <v>77</v>
      </c>
      <c r="D1637" t="s">
        <v>122</v>
      </c>
      <c r="E1637" s="3">
        <v>0.2</v>
      </c>
      <c r="F1637" s="3">
        <v>0.21</v>
      </c>
      <c r="G1637" s="3">
        <v>0.20699999999999999</v>
      </c>
      <c r="H1637" s="3">
        <v>0.20899999999999999</v>
      </c>
      <c r="I1637" s="3">
        <v>0.224</v>
      </c>
      <c r="J1637" s="3">
        <v>0.248</v>
      </c>
      <c r="K1637" s="3">
        <v>0.23699999999999999</v>
      </c>
      <c r="L1637" s="3">
        <v>0.23100000000000001</v>
      </c>
      <c r="M1637" s="3">
        <v>0.20599999999999999</v>
      </c>
      <c r="N1637" s="3">
        <v>0.27300000000000002</v>
      </c>
      <c r="O1637" s="3">
        <v>0.25800000000000001</v>
      </c>
      <c r="P1637" s="3">
        <v>0.224</v>
      </c>
      <c r="Q1637" s="3">
        <v>0.17899999999999999</v>
      </c>
      <c r="R1637" s="3">
        <v>0.17399999999999999</v>
      </c>
      <c r="S1637" s="3">
        <v>0.13800000000000001</v>
      </c>
    </row>
    <row r="1638" spans="1:19" x14ac:dyDescent="0.25">
      <c r="A1638">
        <v>2009</v>
      </c>
      <c r="B1638">
        <v>227</v>
      </c>
      <c r="C1638" t="s">
        <v>77</v>
      </c>
      <c r="D1638" t="s">
        <v>123</v>
      </c>
      <c r="E1638" s="3">
        <v>0.222</v>
      </c>
      <c r="F1638" s="3">
        <v>0.222</v>
      </c>
      <c r="G1638" s="3">
        <v>0.19</v>
      </c>
      <c r="H1638" s="3">
        <v>0.16400000000000001</v>
      </c>
      <c r="I1638" s="3">
        <v>0.19</v>
      </c>
      <c r="J1638" s="3">
        <v>0.20899999999999999</v>
      </c>
      <c r="K1638" s="3">
        <v>0.20300000000000001</v>
      </c>
      <c r="L1638" s="3">
        <v>0.191</v>
      </c>
      <c r="M1638" s="3">
        <v>0.14799999999999999</v>
      </c>
      <c r="N1638" s="3">
        <v>0.16600000000000001</v>
      </c>
      <c r="O1638" s="3">
        <v>0.161</v>
      </c>
      <c r="P1638" s="3">
        <v>0.20899999999999999</v>
      </c>
      <c r="Q1638" s="3">
        <v>0.189</v>
      </c>
      <c r="R1638" s="3">
        <v>0.17599999999999999</v>
      </c>
      <c r="S1638" s="3">
        <v>0.14699999999999999</v>
      </c>
    </row>
    <row r="1639" spans="1:19" x14ac:dyDescent="0.25">
      <c r="A1639">
        <v>2009</v>
      </c>
      <c r="B1639">
        <v>227</v>
      </c>
      <c r="C1639" t="s">
        <v>77</v>
      </c>
      <c r="D1639" t="s">
        <v>124</v>
      </c>
      <c r="E1639" s="3">
        <v>0.222</v>
      </c>
      <c r="F1639" s="3">
        <v>0.23300000000000001</v>
      </c>
      <c r="G1639" s="3">
        <v>0.245</v>
      </c>
      <c r="H1639" s="3">
        <v>0.23200000000000001</v>
      </c>
      <c r="I1639" s="3">
        <v>0.23400000000000001</v>
      </c>
      <c r="J1639" s="3">
        <v>0.21199999999999999</v>
      </c>
      <c r="K1639" s="3">
        <v>0.16700000000000001</v>
      </c>
      <c r="L1639" s="3">
        <v>0.155</v>
      </c>
      <c r="M1639" s="3">
        <v>0.121</v>
      </c>
      <c r="N1639" s="3">
        <v>0.111</v>
      </c>
      <c r="O1639" s="3">
        <v>0.12</v>
      </c>
      <c r="P1639" s="3">
        <v>0.123</v>
      </c>
      <c r="Q1639" s="3">
        <v>0.16500000000000001</v>
      </c>
      <c r="R1639" s="3">
        <v>0.17100000000000001</v>
      </c>
      <c r="S1639" s="3">
        <v>0.16400000000000001</v>
      </c>
    </row>
    <row r="1640" spans="1:19" x14ac:dyDescent="0.25">
      <c r="A1640">
        <v>2009</v>
      </c>
      <c r="B1640">
        <v>227</v>
      </c>
      <c r="C1640" t="s">
        <v>77</v>
      </c>
      <c r="D1640" t="s">
        <v>139</v>
      </c>
      <c r="E1640" s="3">
        <v>9.9000000000000005E-2</v>
      </c>
      <c r="F1640" s="3">
        <v>9.8000000000000004E-2</v>
      </c>
      <c r="G1640" s="3">
        <v>0.14599999999999999</v>
      </c>
      <c r="H1640" s="3">
        <v>0.255</v>
      </c>
      <c r="I1640" s="3">
        <v>0.31</v>
      </c>
      <c r="J1640" s="3">
        <v>0.27600000000000002</v>
      </c>
      <c r="K1640" s="3">
        <v>0.26200000000000001</v>
      </c>
      <c r="L1640" s="3">
        <v>0.25700000000000001</v>
      </c>
      <c r="M1640" s="3">
        <v>0.22700000000000001</v>
      </c>
      <c r="N1640" s="3">
        <v>0.222</v>
      </c>
      <c r="O1640" s="3">
        <v>0.23100000000000001</v>
      </c>
      <c r="P1640" s="3">
        <v>0.22700000000000001</v>
      </c>
      <c r="Q1640" s="3">
        <v>0.16600000000000001</v>
      </c>
      <c r="R1640" s="3">
        <v>0.16500000000000001</v>
      </c>
      <c r="S1640" s="3">
        <v>0.14099999999999999</v>
      </c>
    </row>
    <row r="1641" spans="1:19" x14ac:dyDescent="0.25">
      <c r="A1641">
        <v>2009</v>
      </c>
      <c r="B1641">
        <v>227</v>
      </c>
      <c r="C1641" t="s">
        <v>77</v>
      </c>
      <c r="D1641" t="s">
        <v>140</v>
      </c>
      <c r="E1641" s="3">
        <v>0.14599999999999999</v>
      </c>
      <c r="F1641" s="3">
        <v>0.13600000000000001</v>
      </c>
      <c r="G1641" s="3">
        <v>0.249</v>
      </c>
      <c r="H1641" s="3">
        <v>0.30199999999999999</v>
      </c>
      <c r="I1641" s="3">
        <v>0.32</v>
      </c>
      <c r="J1641" s="3">
        <v>0.28999999999999998</v>
      </c>
      <c r="K1641" s="3">
        <v>0.29699999999999999</v>
      </c>
      <c r="L1641" s="3">
        <v>0.27900000000000003</v>
      </c>
      <c r="M1641" s="3">
        <v>0.28499999999999998</v>
      </c>
      <c r="N1641" s="3">
        <v>0.28499999999999998</v>
      </c>
      <c r="O1641" s="3">
        <v>0.22700000000000001</v>
      </c>
      <c r="P1641" s="3">
        <v>0.159</v>
      </c>
      <c r="Q1641" s="3">
        <v>0.14599999999999999</v>
      </c>
      <c r="R1641" s="3">
        <v>0.158</v>
      </c>
      <c r="S1641" s="3">
        <v>0.126</v>
      </c>
    </row>
    <row r="1642" spans="1:19" x14ac:dyDescent="0.25">
      <c r="A1642">
        <v>2009</v>
      </c>
      <c r="B1642">
        <v>227</v>
      </c>
      <c r="C1642" t="s">
        <v>77</v>
      </c>
      <c r="D1642" t="s">
        <v>141</v>
      </c>
      <c r="E1642" s="3">
        <v>0.152</v>
      </c>
      <c r="F1642" s="3">
        <v>0.17599999999999999</v>
      </c>
      <c r="G1642" s="3">
        <v>0.23799999999999999</v>
      </c>
      <c r="H1642" s="3">
        <v>0.23200000000000001</v>
      </c>
      <c r="I1642" s="3">
        <v>0.23200000000000001</v>
      </c>
      <c r="J1642" s="3">
        <v>0.24299999999999999</v>
      </c>
      <c r="K1642" s="3">
        <v>0.24399999999999999</v>
      </c>
      <c r="L1642" s="3">
        <v>0.23799999999999999</v>
      </c>
      <c r="M1642" s="3">
        <v>0.247</v>
      </c>
      <c r="N1642" s="3">
        <v>0.252</v>
      </c>
      <c r="O1642" s="3">
        <v>0.26800000000000002</v>
      </c>
      <c r="P1642" s="3">
        <v>0.27800000000000002</v>
      </c>
      <c r="Q1642" s="3">
        <v>0.193</v>
      </c>
      <c r="R1642" s="3">
        <v>0.17599999999999999</v>
      </c>
      <c r="S1642" s="3">
        <v>0.14499999999999999</v>
      </c>
    </row>
    <row r="1643" spans="1:19" x14ac:dyDescent="0.25">
      <c r="A1643">
        <v>2009</v>
      </c>
      <c r="B1643">
        <v>227</v>
      </c>
      <c r="C1643" t="s">
        <v>77</v>
      </c>
      <c r="D1643" t="s">
        <v>142</v>
      </c>
      <c r="E1643" s="3">
        <v>0.152</v>
      </c>
      <c r="F1643" s="3">
        <v>0.14899999999999999</v>
      </c>
      <c r="G1643" s="3">
        <v>0.192</v>
      </c>
      <c r="H1643" s="3">
        <v>0.19400000000000001</v>
      </c>
      <c r="I1643" s="3">
        <v>0.214</v>
      </c>
      <c r="J1643" s="3">
        <v>0.23200000000000001</v>
      </c>
      <c r="K1643" s="3">
        <v>0.214</v>
      </c>
      <c r="L1643" s="3">
        <v>0.2</v>
      </c>
      <c r="M1643" s="3">
        <v>0.19500000000000001</v>
      </c>
      <c r="N1643" s="3">
        <v>0.22600000000000001</v>
      </c>
      <c r="O1643" s="3">
        <v>0.252</v>
      </c>
      <c r="P1643" s="3">
        <v>0.18099999999999999</v>
      </c>
      <c r="Q1643" s="3">
        <v>0.188</v>
      </c>
      <c r="R1643" s="3">
        <v>0.16900000000000001</v>
      </c>
      <c r="S1643" s="3">
        <v>0.14099999999999999</v>
      </c>
    </row>
    <row r="1644" spans="1:19" x14ac:dyDescent="0.25">
      <c r="A1644">
        <v>2009</v>
      </c>
      <c r="B1644">
        <v>227</v>
      </c>
      <c r="C1644" t="s">
        <v>77</v>
      </c>
      <c r="D1644" t="s">
        <v>143</v>
      </c>
      <c r="E1644" s="3">
        <v>0.21199999999999999</v>
      </c>
      <c r="F1644" s="3">
        <v>0.186</v>
      </c>
      <c r="G1644" s="3">
        <v>0.19600000000000001</v>
      </c>
      <c r="H1644" s="3">
        <v>0.221</v>
      </c>
      <c r="I1644" s="3">
        <v>0.26700000000000002</v>
      </c>
      <c r="J1644" s="3">
        <v>0.26900000000000002</v>
      </c>
      <c r="K1644" s="3">
        <v>0.20399999999999999</v>
      </c>
      <c r="L1644" s="3">
        <v>0.19400000000000001</v>
      </c>
      <c r="M1644" s="3">
        <v>0.20699999999999999</v>
      </c>
      <c r="N1644" s="3">
        <v>0.16700000000000001</v>
      </c>
      <c r="O1644" s="3">
        <v>0.187</v>
      </c>
      <c r="P1644" s="3">
        <v>0.20699999999999999</v>
      </c>
      <c r="Q1644" s="3">
        <v>0.19800000000000001</v>
      </c>
      <c r="R1644" s="3">
        <v>0.17699999999999999</v>
      </c>
      <c r="S1644" s="3">
        <v>0.14599999999999999</v>
      </c>
    </row>
    <row r="1645" spans="1:19" x14ac:dyDescent="0.25">
      <c r="A1645">
        <v>2009</v>
      </c>
      <c r="B1645">
        <v>227</v>
      </c>
      <c r="C1645" t="s">
        <v>77</v>
      </c>
      <c r="D1645" t="s">
        <v>144</v>
      </c>
      <c r="E1645" s="3">
        <v>0.18099999999999999</v>
      </c>
      <c r="F1645" s="3">
        <v>0.17899999999999999</v>
      </c>
      <c r="G1645" s="3">
        <v>0.23799999999999999</v>
      </c>
      <c r="H1645" s="3">
        <v>0.247</v>
      </c>
      <c r="I1645" s="3">
        <v>0.218</v>
      </c>
      <c r="J1645" s="3">
        <v>0.251</v>
      </c>
      <c r="K1645" s="3">
        <v>0.24</v>
      </c>
      <c r="L1645" s="3">
        <v>0.216</v>
      </c>
      <c r="M1645" s="3">
        <v>0.251</v>
      </c>
      <c r="N1645" s="3">
        <v>0.218</v>
      </c>
      <c r="O1645" s="3">
        <v>0.19800000000000001</v>
      </c>
      <c r="P1645" s="3">
        <v>0.192</v>
      </c>
      <c r="Q1645" s="3">
        <v>0.19500000000000001</v>
      </c>
      <c r="R1645" s="3">
        <v>0.16700000000000001</v>
      </c>
      <c r="S1645" s="3">
        <v>0.15</v>
      </c>
    </row>
    <row r="1646" spans="1:19" x14ac:dyDescent="0.25">
      <c r="A1646">
        <v>2009</v>
      </c>
      <c r="B1646">
        <v>227</v>
      </c>
      <c r="C1646" t="s">
        <v>77</v>
      </c>
      <c r="D1646" t="s">
        <v>145</v>
      </c>
      <c r="E1646" s="3">
        <v>0.24299999999999999</v>
      </c>
      <c r="F1646" s="3">
        <v>0.217</v>
      </c>
      <c r="G1646" s="3">
        <v>0.26</v>
      </c>
      <c r="H1646" s="3">
        <v>0.24199999999999999</v>
      </c>
      <c r="I1646" s="3">
        <v>0.23599999999999999</v>
      </c>
      <c r="J1646" s="3">
        <v>0.26500000000000001</v>
      </c>
      <c r="K1646" s="3">
        <v>0.26100000000000001</v>
      </c>
      <c r="L1646" s="3">
        <v>0.19800000000000001</v>
      </c>
      <c r="M1646" s="3">
        <v>0.16900000000000001</v>
      </c>
      <c r="N1646" s="3">
        <v>0.158</v>
      </c>
      <c r="O1646" s="3">
        <v>0.185</v>
      </c>
      <c r="P1646" s="3">
        <v>0.185</v>
      </c>
      <c r="Q1646" s="3">
        <v>0.17599999999999999</v>
      </c>
      <c r="R1646" s="3">
        <v>0.16400000000000001</v>
      </c>
      <c r="S1646" s="3">
        <v>0.13300000000000001</v>
      </c>
    </row>
    <row r="1647" spans="1:19" x14ac:dyDescent="0.25">
      <c r="A1647">
        <v>2009</v>
      </c>
      <c r="B1647">
        <v>227</v>
      </c>
      <c r="C1647" t="s">
        <v>77</v>
      </c>
      <c r="D1647" t="s">
        <v>167</v>
      </c>
      <c r="E1647" s="3">
        <v>0.20599999999999999</v>
      </c>
      <c r="F1647" s="3">
        <v>0.20399999999999999</v>
      </c>
      <c r="G1647" s="3">
        <v>0.191</v>
      </c>
      <c r="H1647" s="3">
        <v>0.216</v>
      </c>
      <c r="I1647" s="3">
        <v>0.23400000000000001</v>
      </c>
      <c r="J1647" s="3">
        <v>0.20200000000000001</v>
      </c>
      <c r="K1647" s="3">
        <v>0.24399999999999999</v>
      </c>
      <c r="L1647" s="3">
        <v>0.27600000000000002</v>
      </c>
      <c r="M1647" s="3">
        <v>0.22800000000000001</v>
      </c>
      <c r="N1647" s="3">
        <v>0.185</v>
      </c>
      <c r="O1647" s="3">
        <v>0.192</v>
      </c>
      <c r="P1647" s="3">
        <v>0.23200000000000001</v>
      </c>
      <c r="Q1647" s="3">
        <v>0.19400000000000001</v>
      </c>
      <c r="R1647" s="3">
        <v>0.186</v>
      </c>
      <c r="S1647" s="3">
        <v>0.16500000000000001</v>
      </c>
    </row>
    <row r="1648" spans="1:19" x14ac:dyDescent="0.25">
      <c r="A1648">
        <v>2009</v>
      </c>
      <c r="B1648">
        <v>227</v>
      </c>
      <c r="C1648" t="s">
        <v>77</v>
      </c>
      <c r="D1648" t="s">
        <v>168</v>
      </c>
      <c r="E1648" s="3">
        <v>0.20799999999999999</v>
      </c>
      <c r="F1648" s="3">
        <v>0.216</v>
      </c>
      <c r="G1648" s="3">
        <v>0.22800000000000001</v>
      </c>
      <c r="H1648" s="3">
        <v>0.126</v>
      </c>
      <c r="I1648" s="3">
        <v>0.153</v>
      </c>
      <c r="J1648" s="3">
        <v>0.20499999999999999</v>
      </c>
      <c r="K1648" s="3">
        <v>0.21</v>
      </c>
      <c r="L1648" s="3">
        <v>0.19800000000000001</v>
      </c>
      <c r="M1648" s="3">
        <v>0.18099999999999999</v>
      </c>
      <c r="N1648" s="3">
        <v>0.19800000000000001</v>
      </c>
      <c r="O1648" s="3">
        <v>0.22500000000000001</v>
      </c>
      <c r="P1648" s="3">
        <v>0.14499999999999999</v>
      </c>
      <c r="Q1648" s="3">
        <v>0.16400000000000001</v>
      </c>
      <c r="R1648" s="3">
        <v>0.21099999999999999</v>
      </c>
      <c r="S1648" s="3">
        <v>0.183</v>
      </c>
    </row>
    <row r="1649" spans="1:19" x14ac:dyDescent="0.25">
      <c r="A1649">
        <v>2009</v>
      </c>
      <c r="B1649">
        <v>227</v>
      </c>
      <c r="C1649" t="s">
        <v>77</v>
      </c>
      <c r="D1649" t="s">
        <v>169</v>
      </c>
      <c r="E1649" s="3">
        <v>0.223</v>
      </c>
      <c r="F1649" s="3">
        <v>0.22800000000000001</v>
      </c>
      <c r="G1649" s="3">
        <v>0.23300000000000001</v>
      </c>
      <c r="H1649" s="3">
        <v>0.155</v>
      </c>
      <c r="I1649" s="3">
        <v>0.15</v>
      </c>
      <c r="J1649" s="3">
        <v>0.19</v>
      </c>
      <c r="K1649" s="3">
        <v>0.249</v>
      </c>
      <c r="L1649" s="3">
        <v>0.26900000000000002</v>
      </c>
      <c r="M1649" s="3">
        <v>0.26</v>
      </c>
      <c r="N1649" s="3">
        <v>0.26100000000000001</v>
      </c>
      <c r="O1649" s="3">
        <v>0.25900000000000001</v>
      </c>
      <c r="P1649" s="3">
        <v>0.26700000000000002</v>
      </c>
      <c r="Q1649" s="3">
        <v>0.24199999999999999</v>
      </c>
      <c r="R1649" s="3">
        <v>0.22500000000000001</v>
      </c>
      <c r="S1649" s="3">
        <v>0.17899999999999999</v>
      </c>
    </row>
    <row r="1650" spans="1:19" x14ac:dyDescent="0.25">
      <c r="A1650">
        <v>2009</v>
      </c>
      <c r="B1650">
        <v>227</v>
      </c>
      <c r="C1650" t="s">
        <v>77</v>
      </c>
      <c r="D1650" t="s">
        <v>170</v>
      </c>
      <c r="E1650" s="3">
        <v>0.25</v>
      </c>
      <c r="F1650" s="3">
        <v>0.22700000000000001</v>
      </c>
      <c r="G1650" s="3">
        <v>0.23499999999999999</v>
      </c>
      <c r="H1650" s="3">
        <v>0.20799999999999999</v>
      </c>
      <c r="I1650" s="3">
        <v>0.17699999999999999</v>
      </c>
      <c r="J1650" s="3">
        <v>0.26300000000000001</v>
      </c>
      <c r="K1650" s="3">
        <v>0.252</v>
      </c>
      <c r="L1650" s="3">
        <v>0.22700000000000001</v>
      </c>
      <c r="M1650" s="3">
        <v>0.184</v>
      </c>
      <c r="N1650" s="3">
        <v>0.21299999999999999</v>
      </c>
      <c r="O1650" s="3">
        <v>0.20499999999999999</v>
      </c>
      <c r="P1650" s="3">
        <v>0.18</v>
      </c>
      <c r="Q1650" s="3">
        <v>0.188</v>
      </c>
      <c r="R1650" s="3">
        <v>0.21199999999999999</v>
      </c>
      <c r="S1650" s="3">
        <v>0.17199999999999999</v>
      </c>
    </row>
    <row r="1651" spans="1:19" x14ac:dyDescent="0.25">
      <c r="A1651">
        <v>2009</v>
      </c>
      <c r="B1651">
        <v>227</v>
      </c>
      <c r="C1651" t="s">
        <v>77</v>
      </c>
      <c r="D1651" t="s">
        <v>171</v>
      </c>
      <c r="E1651" s="3">
        <v>0.21</v>
      </c>
      <c r="F1651" s="3">
        <v>0.20899999999999999</v>
      </c>
      <c r="G1651" s="3">
        <v>0.19900000000000001</v>
      </c>
      <c r="H1651" s="3">
        <v>0.17699999999999999</v>
      </c>
      <c r="I1651" s="3">
        <v>0.219</v>
      </c>
      <c r="J1651" s="3">
        <v>0.25900000000000001</v>
      </c>
      <c r="K1651" s="3">
        <v>0.28000000000000003</v>
      </c>
      <c r="L1651" s="3">
        <v>0.121</v>
      </c>
      <c r="M1651" s="3">
        <v>0.14099999999999999</v>
      </c>
      <c r="N1651" s="3">
        <v>0.19900000000000001</v>
      </c>
      <c r="O1651" s="3">
        <v>0.218</v>
      </c>
      <c r="P1651" s="3">
        <v>0.218</v>
      </c>
      <c r="Q1651" s="3">
        <v>0.19</v>
      </c>
      <c r="R1651" s="3">
        <v>0.189</v>
      </c>
      <c r="S1651" s="3">
        <v>0.16700000000000001</v>
      </c>
    </row>
    <row r="1652" spans="1:19" x14ac:dyDescent="0.25">
      <c r="A1652">
        <v>2009</v>
      </c>
      <c r="B1652">
        <v>227</v>
      </c>
      <c r="C1652" t="s">
        <v>77</v>
      </c>
      <c r="D1652" t="s">
        <v>172</v>
      </c>
      <c r="E1652" s="3">
        <v>0.223</v>
      </c>
      <c r="F1652" s="3">
        <v>0.21099999999999999</v>
      </c>
      <c r="G1652" s="3">
        <v>0.23200000000000001</v>
      </c>
      <c r="H1652" s="3">
        <v>0.24</v>
      </c>
      <c r="I1652" s="3">
        <v>0.21299999999999999</v>
      </c>
      <c r="J1652" s="3">
        <v>0.254</v>
      </c>
      <c r="K1652" s="3">
        <v>0.219</v>
      </c>
      <c r="L1652" s="3">
        <v>0.182</v>
      </c>
      <c r="M1652" s="3">
        <v>0.14199999999999999</v>
      </c>
      <c r="N1652" s="3">
        <v>0.14399999999999999</v>
      </c>
      <c r="O1652" s="3">
        <v>0.13500000000000001</v>
      </c>
      <c r="P1652" s="3">
        <v>0.13500000000000001</v>
      </c>
      <c r="Q1652" s="3">
        <v>0.17199999999999999</v>
      </c>
      <c r="R1652" s="3">
        <v>0.18099999999999999</v>
      </c>
      <c r="S1652" s="3">
        <v>0.16600000000000001</v>
      </c>
    </row>
    <row r="1653" spans="1:19" x14ac:dyDescent="0.25">
      <c r="A1653">
        <v>2009</v>
      </c>
      <c r="B1653">
        <v>227</v>
      </c>
      <c r="C1653" t="s">
        <v>77</v>
      </c>
      <c r="D1653" t="s">
        <v>173</v>
      </c>
      <c r="E1653" s="3">
        <v>0.23799999999999999</v>
      </c>
      <c r="F1653" s="3">
        <v>0.22</v>
      </c>
      <c r="G1653" s="3">
        <v>0.246</v>
      </c>
      <c r="H1653" s="3">
        <v>0.192</v>
      </c>
      <c r="I1653" s="3">
        <v>0.192</v>
      </c>
      <c r="J1653" s="3">
        <v>0.245</v>
      </c>
      <c r="K1653" s="3">
        <v>0.24399999999999999</v>
      </c>
      <c r="L1653" s="3">
        <v>0.20699999999999999</v>
      </c>
      <c r="M1653" s="3">
        <v>0.15</v>
      </c>
      <c r="N1653" s="3">
        <v>0.161</v>
      </c>
      <c r="O1653" s="3">
        <v>0.19900000000000001</v>
      </c>
      <c r="P1653" s="3">
        <v>0.16500000000000001</v>
      </c>
      <c r="Q1653" s="3">
        <v>0.16800000000000001</v>
      </c>
      <c r="R1653" s="3">
        <v>0.18</v>
      </c>
      <c r="S1653" s="3">
        <v>0.151</v>
      </c>
    </row>
    <row r="1654" spans="1:19" x14ac:dyDescent="0.25">
      <c r="A1654">
        <v>2009</v>
      </c>
      <c r="B1654">
        <v>228</v>
      </c>
      <c r="C1654" t="s">
        <v>77</v>
      </c>
      <c r="D1654" t="s">
        <v>104</v>
      </c>
      <c r="E1654" s="3">
        <v>0.24</v>
      </c>
      <c r="F1654" s="3">
        <v>0.23100000000000001</v>
      </c>
      <c r="G1654" s="3">
        <v>0.23400000000000001</v>
      </c>
      <c r="H1654" s="3">
        <v>0.20200000000000001</v>
      </c>
      <c r="I1654" s="3">
        <v>0.19500000000000001</v>
      </c>
      <c r="J1654" s="3">
        <v>0.214</v>
      </c>
      <c r="K1654" s="3">
        <v>0.19700000000000001</v>
      </c>
      <c r="L1654" s="3">
        <v>0.182</v>
      </c>
      <c r="M1654" s="3">
        <v>0.19</v>
      </c>
      <c r="N1654" s="3">
        <v>0.17899999999999999</v>
      </c>
      <c r="O1654" s="3">
        <v>0.17599999999999999</v>
      </c>
      <c r="P1654" s="3">
        <v>0.15</v>
      </c>
      <c r="Q1654" s="3">
        <v>0.13200000000000001</v>
      </c>
      <c r="R1654" s="3">
        <v>0.14399999999999999</v>
      </c>
      <c r="S1654" s="3">
        <v>0.105</v>
      </c>
    </row>
    <row r="1655" spans="1:19" x14ac:dyDescent="0.25">
      <c r="A1655">
        <v>2009</v>
      </c>
      <c r="B1655">
        <v>228</v>
      </c>
      <c r="C1655" t="s">
        <v>77</v>
      </c>
      <c r="D1655" t="s">
        <v>105</v>
      </c>
      <c r="E1655" s="3">
        <v>0.26300000000000001</v>
      </c>
      <c r="F1655" s="3">
        <v>0.254</v>
      </c>
      <c r="G1655" s="3">
        <v>0.253</v>
      </c>
      <c r="H1655" s="3">
        <v>0.22600000000000001</v>
      </c>
      <c r="I1655" s="3">
        <v>0.27700000000000002</v>
      </c>
      <c r="J1655" s="3">
        <v>0.23400000000000001</v>
      </c>
      <c r="K1655" s="3">
        <v>0.219</v>
      </c>
      <c r="L1655" s="3">
        <v>0.24099999999999999</v>
      </c>
      <c r="M1655" s="3">
        <v>0.251</v>
      </c>
      <c r="N1655" s="3">
        <v>0.25700000000000001</v>
      </c>
      <c r="O1655" s="3">
        <v>0.25</v>
      </c>
      <c r="P1655" s="3">
        <v>0.24099999999999999</v>
      </c>
      <c r="Q1655" s="3">
        <v>0.16500000000000001</v>
      </c>
      <c r="R1655" s="3">
        <v>0.187</v>
      </c>
      <c r="S1655" s="3">
        <v>0.14799999999999999</v>
      </c>
    </row>
    <row r="1656" spans="1:19" x14ac:dyDescent="0.25">
      <c r="A1656">
        <v>2009</v>
      </c>
      <c r="B1656">
        <v>228</v>
      </c>
      <c r="C1656" t="s">
        <v>77</v>
      </c>
      <c r="D1656" t="s">
        <v>106</v>
      </c>
      <c r="E1656" s="3">
        <v>0.247</v>
      </c>
      <c r="F1656" s="3">
        <v>0.23100000000000001</v>
      </c>
      <c r="G1656" s="3">
        <v>0.20799999999999999</v>
      </c>
      <c r="H1656" s="3">
        <v>0.22500000000000001</v>
      </c>
      <c r="I1656" s="3">
        <v>0.24</v>
      </c>
      <c r="J1656" s="3">
        <v>0.24099999999999999</v>
      </c>
      <c r="K1656" s="3">
        <v>0.24399999999999999</v>
      </c>
      <c r="L1656" s="3">
        <v>0.23799999999999999</v>
      </c>
      <c r="M1656" s="3">
        <v>0.22</v>
      </c>
      <c r="N1656" s="3">
        <v>0.34200000000000003</v>
      </c>
      <c r="O1656" s="3">
        <v>0.30499999999999999</v>
      </c>
      <c r="P1656" s="3">
        <v>0.154</v>
      </c>
      <c r="Q1656" s="3">
        <v>0.14499999999999999</v>
      </c>
      <c r="R1656" s="3">
        <v>0.17299999999999999</v>
      </c>
      <c r="S1656" s="3">
        <v>0.13600000000000001</v>
      </c>
    </row>
    <row r="1657" spans="1:19" x14ac:dyDescent="0.25">
      <c r="A1657">
        <v>2009</v>
      </c>
      <c r="B1657">
        <v>228</v>
      </c>
      <c r="C1657" t="s">
        <v>77</v>
      </c>
      <c r="D1657" t="s">
        <v>107</v>
      </c>
      <c r="E1657" s="3">
        <v>0.27600000000000002</v>
      </c>
      <c r="F1657" s="3">
        <v>0.25700000000000001</v>
      </c>
      <c r="G1657" s="3">
        <v>0.26</v>
      </c>
      <c r="H1657" s="3">
        <v>0.26800000000000002</v>
      </c>
      <c r="I1657" s="3">
        <v>0.29699999999999999</v>
      </c>
      <c r="J1657" s="3">
        <v>0.28100000000000003</v>
      </c>
      <c r="K1657" s="3">
        <v>0.25700000000000001</v>
      </c>
      <c r="L1657" s="3">
        <v>0.214</v>
      </c>
      <c r="M1657" s="3">
        <v>0.23699999999999999</v>
      </c>
      <c r="N1657" s="3">
        <v>0.252</v>
      </c>
      <c r="O1657" s="3">
        <v>0.20899999999999999</v>
      </c>
      <c r="P1657" s="3">
        <v>0.17299999999999999</v>
      </c>
      <c r="Q1657" s="3">
        <v>0.14799999999999999</v>
      </c>
      <c r="R1657" s="3">
        <v>0.16400000000000001</v>
      </c>
      <c r="S1657" s="3">
        <v>0.15</v>
      </c>
    </row>
    <row r="1658" spans="1:19" x14ac:dyDescent="0.25">
      <c r="A1658">
        <v>2009</v>
      </c>
      <c r="B1658">
        <v>228</v>
      </c>
      <c r="C1658" t="s">
        <v>77</v>
      </c>
      <c r="D1658" t="s">
        <v>108</v>
      </c>
      <c r="E1658" s="3">
        <v>0.25</v>
      </c>
      <c r="F1658" s="3">
        <v>0.246</v>
      </c>
      <c r="G1658" s="3">
        <v>0.24199999999999999</v>
      </c>
      <c r="H1658" s="3">
        <v>0.26700000000000002</v>
      </c>
      <c r="I1658" s="3">
        <v>0.253</v>
      </c>
      <c r="J1658" s="3">
        <v>0.26900000000000002</v>
      </c>
      <c r="K1658" s="3">
        <v>0.249</v>
      </c>
      <c r="L1658" s="3">
        <v>0.22600000000000001</v>
      </c>
      <c r="M1658" s="3">
        <v>0.18099999999999999</v>
      </c>
      <c r="N1658" s="3">
        <v>0.16</v>
      </c>
      <c r="O1658" s="3">
        <v>0.17100000000000001</v>
      </c>
      <c r="P1658" s="3">
        <v>0.155</v>
      </c>
      <c r="Q1658" s="3">
        <v>0.193</v>
      </c>
      <c r="R1658" s="3">
        <v>0.19400000000000001</v>
      </c>
      <c r="S1658" s="3">
        <v>0.14199999999999999</v>
      </c>
    </row>
    <row r="1659" spans="1:19" x14ac:dyDescent="0.25">
      <c r="A1659">
        <v>2009</v>
      </c>
      <c r="B1659">
        <v>228</v>
      </c>
      <c r="C1659" t="s">
        <v>77</v>
      </c>
      <c r="D1659" t="s">
        <v>109</v>
      </c>
      <c r="E1659" s="3">
        <v>0.24</v>
      </c>
      <c r="F1659" s="3">
        <v>0.22500000000000001</v>
      </c>
      <c r="G1659" s="3">
        <v>0.27100000000000002</v>
      </c>
      <c r="H1659" s="3">
        <v>0.23899999999999999</v>
      </c>
      <c r="I1659" s="3">
        <v>0.23100000000000001</v>
      </c>
      <c r="J1659" s="3">
        <v>0.24399999999999999</v>
      </c>
      <c r="K1659" s="3">
        <v>0.25</v>
      </c>
      <c r="L1659" s="3">
        <v>0.192</v>
      </c>
      <c r="M1659" s="3">
        <v>0.19600000000000001</v>
      </c>
      <c r="N1659" s="3">
        <v>0.20899999999999999</v>
      </c>
      <c r="O1659" s="3">
        <v>0.17199999999999999</v>
      </c>
      <c r="P1659" s="3">
        <v>0.151</v>
      </c>
      <c r="Q1659" s="3">
        <v>0.13800000000000001</v>
      </c>
      <c r="R1659" s="3">
        <v>0.14199999999999999</v>
      </c>
      <c r="S1659" s="3">
        <v>0.126</v>
      </c>
    </row>
    <row r="1660" spans="1:19" x14ac:dyDescent="0.25">
      <c r="A1660">
        <v>2009</v>
      </c>
      <c r="B1660">
        <v>228</v>
      </c>
      <c r="C1660" t="s">
        <v>77</v>
      </c>
      <c r="D1660" t="s">
        <v>110</v>
      </c>
      <c r="E1660" s="3">
        <v>0.20899999999999999</v>
      </c>
      <c r="F1660" s="3">
        <v>0.23899999999999999</v>
      </c>
      <c r="G1660" s="3">
        <v>0.24399999999999999</v>
      </c>
      <c r="H1660" s="3">
        <v>0.22700000000000001</v>
      </c>
      <c r="I1660" s="3">
        <v>0.245</v>
      </c>
      <c r="J1660" s="3">
        <v>0.23</v>
      </c>
      <c r="K1660" s="3">
        <v>0.22500000000000001</v>
      </c>
      <c r="L1660" s="3">
        <v>0.217</v>
      </c>
      <c r="M1660" s="3">
        <v>0.112</v>
      </c>
      <c r="N1660" s="3">
        <v>0.11</v>
      </c>
      <c r="O1660" s="3">
        <v>0.13200000000000001</v>
      </c>
      <c r="P1660" s="3">
        <v>0.159</v>
      </c>
      <c r="Q1660" s="3">
        <v>0.182</v>
      </c>
      <c r="R1660" s="3">
        <v>0.16900000000000001</v>
      </c>
      <c r="S1660" s="3">
        <v>0.13600000000000001</v>
      </c>
    </row>
    <row r="1661" spans="1:19" x14ac:dyDescent="0.25">
      <c r="A1661">
        <v>2009</v>
      </c>
      <c r="B1661">
        <v>228</v>
      </c>
      <c r="C1661" t="s">
        <v>77</v>
      </c>
      <c r="D1661" t="s">
        <v>125</v>
      </c>
      <c r="E1661" s="3">
        <v>0.223</v>
      </c>
      <c r="F1661" s="3">
        <v>0.28299999999999997</v>
      </c>
      <c r="G1661" s="3">
        <v>0.24099999999999999</v>
      </c>
      <c r="H1661" s="3">
        <v>0.24199999999999999</v>
      </c>
      <c r="I1661" s="3">
        <v>0.22600000000000001</v>
      </c>
      <c r="J1661" s="3">
        <v>0.23499999999999999</v>
      </c>
      <c r="K1661" s="3">
        <v>0.23499999999999999</v>
      </c>
      <c r="L1661" s="3">
        <v>0.22</v>
      </c>
      <c r="M1661" s="3">
        <v>0.20499999999999999</v>
      </c>
      <c r="N1661" s="3">
        <v>0.20599999999999999</v>
      </c>
      <c r="O1661" s="3">
        <v>0.224</v>
      </c>
      <c r="P1661" s="3">
        <v>0.20899999999999999</v>
      </c>
      <c r="Q1661" s="3">
        <v>0.14899999999999999</v>
      </c>
      <c r="R1661" s="3">
        <v>0.126</v>
      </c>
      <c r="S1661" s="3">
        <v>0.107</v>
      </c>
    </row>
    <row r="1662" spans="1:19" x14ac:dyDescent="0.25">
      <c r="A1662">
        <v>2009</v>
      </c>
      <c r="B1662">
        <v>228</v>
      </c>
      <c r="C1662" t="s">
        <v>77</v>
      </c>
      <c r="D1662" t="s">
        <v>126</v>
      </c>
      <c r="E1662" s="3">
        <v>0.20499999999999999</v>
      </c>
      <c r="F1662" s="3">
        <v>0.23300000000000001</v>
      </c>
      <c r="G1662" s="3">
        <v>0.22900000000000001</v>
      </c>
      <c r="H1662" s="3">
        <v>0.23400000000000001</v>
      </c>
      <c r="I1662" s="3">
        <v>0.28799999999999998</v>
      </c>
      <c r="J1662" s="3">
        <v>0.27400000000000002</v>
      </c>
      <c r="K1662" s="3">
        <v>0.26200000000000001</v>
      </c>
      <c r="L1662" s="3">
        <v>0.24099999999999999</v>
      </c>
      <c r="M1662" s="3">
        <v>0.23400000000000001</v>
      </c>
      <c r="N1662" s="3">
        <v>0.26400000000000001</v>
      </c>
      <c r="O1662" s="3">
        <v>0.26300000000000001</v>
      </c>
      <c r="P1662" s="3">
        <v>0.17</v>
      </c>
      <c r="Q1662" s="3">
        <v>0.17</v>
      </c>
      <c r="R1662" s="3">
        <v>0.16200000000000001</v>
      </c>
      <c r="S1662" s="3">
        <v>0.111</v>
      </c>
    </row>
    <row r="1663" spans="1:19" x14ac:dyDescent="0.25">
      <c r="A1663">
        <v>2009</v>
      </c>
      <c r="B1663">
        <v>228</v>
      </c>
      <c r="C1663" t="s">
        <v>77</v>
      </c>
      <c r="D1663" t="s">
        <v>127</v>
      </c>
      <c r="E1663" s="3">
        <v>0.10199999999999999</v>
      </c>
      <c r="F1663" s="3">
        <v>0.158</v>
      </c>
      <c r="G1663" s="3">
        <v>0.224</v>
      </c>
      <c r="H1663" s="3">
        <v>0.23300000000000001</v>
      </c>
      <c r="I1663" s="3">
        <v>0.23</v>
      </c>
      <c r="J1663" s="3">
        <v>0.26800000000000002</v>
      </c>
      <c r="K1663" s="3">
        <v>0.26700000000000002</v>
      </c>
      <c r="L1663" s="3">
        <v>0.26700000000000002</v>
      </c>
      <c r="M1663" s="3">
        <v>0.246</v>
      </c>
      <c r="N1663" s="3">
        <v>0.251</v>
      </c>
      <c r="O1663" s="3">
        <v>0.25700000000000001</v>
      </c>
      <c r="P1663" s="3">
        <v>0.18</v>
      </c>
      <c r="Q1663" s="3">
        <v>0.17599999999999999</v>
      </c>
      <c r="R1663" s="3">
        <v>0.183</v>
      </c>
      <c r="S1663" s="3">
        <v>0.14000000000000001</v>
      </c>
    </row>
    <row r="1664" spans="1:19" x14ac:dyDescent="0.25">
      <c r="A1664">
        <v>2009</v>
      </c>
      <c r="B1664">
        <v>228</v>
      </c>
      <c r="C1664" t="s">
        <v>77</v>
      </c>
      <c r="D1664" t="s">
        <v>128</v>
      </c>
      <c r="E1664" s="3">
        <v>0.193</v>
      </c>
      <c r="F1664" s="3">
        <v>0.189</v>
      </c>
      <c r="G1664" s="3">
        <v>0.214</v>
      </c>
      <c r="H1664" s="3">
        <v>0.19900000000000001</v>
      </c>
      <c r="I1664" s="3">
        <v>0.192</v>
      </c>
      <c r="J1664" s="3">
        <v>0.19700000000000001</v>
      </c>
      <c r="K1664" s="3">
        <v>0.20799999999999999</v>
      </c>
      <c r="L1664" s="3">
        <v>0.223</v>
      </c>
      <c r="M1664" s="3">
        <v>0.216</v>
      </c>
      <c r="N1664" s="3">
        <v>0.21199999999999999</v>
      </c>
      <c r="O1664" s="3">
        <v>0.23400000000000001</v>
      </c>
      <c r="P1664" s="3">
        <v>0.22900000000000001</v>
      </c>
      <c r="Q1664" s="3">
        <v>0.19600000000000001</v>
      </c>
      <c r="R1664" s="3">
        <v>0.161</v>
      </c>
      <c r="S1664" s="3">
        <v>0.123</v>
      </c>
    </row>
    <row r="1665" spans="1:19" x14ac:dyDescent="0.25">
      <c r="A1665">
        <v>2009</v>
      </c>
      <c r="B1665">
        <v>228</v>
      </c>
      <c r="C1665" t="s">
        <v>77</v>
      </c>
      <c r="D1665" t="s">
        <v>129</v>
      </c>
      <c r="E1665" s="3">
        <v>0.16200000000000001</v>
      </c>
      <c r="F1665" s="3">
        <v>0.19700000000000001</v>
      </c>
      <c r="G1665" s="3">
        <v>0.186</v>
      </c>
      <c r="H1665" s="3">
        <v>0.18099999999999999</v>
      </c>
      <c r="I1665" s="3">
        <v>0.191</v>
      </c>
      <c r="J1665" s="3">
        <v>0.20100000000000001</v>
      </c>
      <c r="K1665" s="3">
        <v>0.223</v>
      </c>
      <c r="L1665" s="3">
        <v>0.253</v>
      </c>
      <c r="M1665" s="3">
        <v>0.26300000000000001</v>
      </c>
      <c r="N1665" s="3">
        <v>0.254</v>
      </c>
      <c r="O1665" s="3">
        <v>0.23100000000000001</v>
      </c>
      <c r="P1665" s="3">
        <v>0.19500000000000001</v>
      </c>
      <c r="Q1665" s="3">
        <v>0.17799999999999999</v>
      </c>
      <c r="R1665" s="3">
        <v>0.16</v>
      </c>
      <c r="S1665" s="3">
        <v>0.13300000000000001</v>
      </c>
    </row>
    <row r="1666" spans="1:19" x14ac:dyDescent="0.25">
      <c r="A1666">
        <v>2009</v>
      </c>
      <c r="B1666">
        <v>228</v>
      </c>
      <c r="C1666" t="s">
        <v>77</v>
      </c>
      <c r="D1666" t="s">
        <v>130</v>
      </c>
      <c r="E1666" s="3">
        <v>0.22600000000000001</v>
      </c>
      <c r="F1666" s="3">
        <v>0.23899999999999999</v>
      </c>
      <c r="G1666" s="3">
        <v>0.27600000000000002</v>
      </c>
      <c r="H1666" s="3">
        <v>0.25</v>
      </c>
      <c r="I1666" s="3">
        <v>0.23400000000000001</v>
      </c>
      <c r="J1666" s="3">
        <v>0.23699999999999999</v>
      </c>
      <c r="K1666" s="3">
        <v>0.222</v>
      </c>
      <c r="L1666" s="3">
        <v>0.17899999999999999</v>
      </c>
      <c r="M1666" s="3">
        <v>0.16700000000000001</v>
      </c>
      <c r="N1666" s="3">
        <v>0.189</v>
      </c>
      <c r="O1666" s="3">
        <v>0.19</v>
      </c>
      <c r="P1666" s="3">
        <v>0.186</v>
      </c>
      <c r="Q1666" s="3">
        <v>0.19600000000000001</v>
      </c>
      <c r="R1666" s="3">
        <v>0.16300000000000001</v>
      </c>
      <c r="S1666" s="3">
        <v>0.14299999999999999</v>
      </c>
    </row>
    <row r="1667" spans="1:19" x14ac:dyDescent="0.25">
      <c r="A1667">
        <v>2009</v>
      </c>
      <c r="B1667">
        <v>228</v>
      </c>
      <c r="C1667" t="s">
        <v>77</v>
      </c>
      <c r="D1667" t="s">
        <v>131</v>
      </c>
      <c r="E1667" s="3">
        <v>0.15</v>
      </c>
      <c r="F1667" s="3">
        <v>0.17599999999999999</v>
      </c>
      <c r="G1667" s="3">
        <v>0.245</v>
      </c>
      <c r="H1667" s="3">
        <v>0.21299999999999999</v>
      </c>
      <c r="I1667" s="3">
        <v>0.23799999999999999</v>
      </c>
      <c r="J1667" s="3">
        <v>0.218</v>
      </c>
      <c r="K1667" s="3">
        <v>0.22500000000000001</v>
      </c>
      <c r="L1667" s="3">
        <v>0.20399999999999999</v>
      </c>
      <c r="M1667" s="3">
        <v>0.214</v>
      </c>
      <c r="N1667" s="3">
        <v>0.15</v>
      </c>
      <c r="O1667" s="3">
        <v>0.14899999999999999</v>
      </c>
      <c r="P1667" s="3">
        <v>0.18099999999999999</v>
      </c>
      <c r="Q1667" s="3">
        <v>0.16500000000000001</v>
      </c>
      <c r="R1667" s="3">
        <v>0.14799999999999999</v>
      </c>
      <c r="S1667" s="3">
        <v>0.115</v>
      </c>
    </row>
    <row r="1668" spans="1:19" x14ac:dyDescent="0.25">
      <c r="A1668">
        <v>2009</v>
      </c>
      <c r="B1668">
        <v>228</v>
      </c>
      <c r="C1668" t="s">
        <v>77</v>
      </c>
      <c r="D1668" t="s">
        <v>160</v>
      </c>
      <c r="E1668" s="3">
        <v>0.22700000000000001</v>
      </c>
      <c r="F1668" s="3">
        <v>0.18099999999999999</v>
      </c>
      <c r="G1668" s="3">
        <v>0.219</v>
      </c>
      <c r="H1668" s="3">
        <v>0.252</v>
      </c>
      <c r="I1668" s="3">
        <v>0.22600000000000001</v>
      </c>
      <c r="J1668" s="3">
        <v>0.22</v>
      </c>
      <c r="K1668" s="3">
        <v>0.19400000000000001</v>
      </c>
      <c r="L1668" s="3">
        <v>0.19</v>
      </c>
      <c r="M1668" s="3">
        <v>0.183</v>
      </c>
      <c r="N1668" s="3">
        <v>0.18</v>
      </c>
      <c r="O1668" s="3">
        <v>0.17100000000000001</v>
      </c>
      <c r="P1668" s="3">
        <v>0.22600000000000001</v>
      </c>
      <c r="Q1668" s="3">
        <v>0.24399999999999999</v>
      </c>
      <c r="R1668" s="3">
        <v>0.188</v>
      </c>
      <c r="S1668" s="3">
        <v>0.157</v>
      </c>
    </row>
    <row r="1669" spans="1:19" x14ac:dyDescent="0.25">
      <c r="A1669">
        <v>2009</v>
      </c>
      <c r="B1669">
        <v>228</v>
      </c>
      <c r="C1669" t="s">
        <v>77</v>
      </c>
      <c r="D1669" t="s">
        <v>161</v>
      </c>
      <c r="E1669" s="3">
        <v>0.25</v>
      </c>
      <c r="F1669" s="3">
        <v>0.22600000000000001</v>
      </c>
      <c r="G1669" s="3">
        <v>0.23</v>
      </c>
      <c r="H1669" s="3">
        <v>0.23799999999999999</v>
      </c>
      <c r="I1669" s="3">
        <v>0.192</v>
      </c>
      <c r="J1669" s="3">
        <v>0.24399999999999999</v>
      </c>
      <c r="K1669" s="3">
        <v>0.26200000000000001</v>
      </c>
      <c r="L1669" s="3">
        <v>0.23300000000000001</v>
      </c>
      <c r="M1669" s="3">
        <v>0.24199999999999999</v>
      </c>
      <c r="N1669" s="3">
        <v>0.246</v>
      </c>
      <c r="O1669" s="3">
        <v>0.221</v>
      </c>
      <c r="P1669" s="3">
        <v>0.23499999999999999</v>
      </c>
      <c r="Q1669" s="3">
        <v>0.23300000000000001</v>
      </c>
      <c r="R1669" s="3">
        <v>0.19400000000000001</v>
      </c>
      <c r="S1669" s="3">
        <v>0.16500000000000001</v>
      </c>
    </row>
    <row r="1670" spans="1:19" x14ac:dyDescent="0.25">
      <c r="A1670">
        <v>2009</v>
      </c>
      <c r="B1670">
        <v>228</v>
      </c>
      <c r="C1670" t="s">
        <v>77</v>
      </c>
      <c r="D1670" t="s">
        <v>162</v>
      </c>
      <c r="E1670" s="3">
        <v>0.20300000000000001</v>
      </c>
      <c r="F1670" s="3">
        <v>0.20799999999999999</v>
      </c>
      <c r="G1670" s="3">
        <v>0.23</v>
      </c>
      <c r="H1670" s="3">
        <v>0.254</v>
      </c>
      <c r="I1670" s="3">
        <v>0.20499999999999999</v>
      </c>
      <c r="J1670" s="3">
        <v>0.26700000000000002</v>
      </c>
      <c r="K1670" s="3">
        <v>0.28799999999999998</v>
      </c>
      <c r="L1670" s="3">
        <v>0.28399999999999997</v>
      </c>
      <c r="M1670" s="3">
        <v>0.28799999999999998</v>
      </c>
      <c r="N1670" s="3">
        <v>0.248</v>
      </c>
      <c r="O1670" s="3">
        <v>0.20599999999999999</v>
      </c>
      <c r="P1670" s="3">
        <v>0.19</v>
      </c>
      <c r="Q1670" s="3">
        <v>0.20599999999999999</v>
      </c>
      <c r="R1670" s="3">
        <v>0.19600000000000001</v>
      </c>
      <c r="S1670" s="3">
        <v>0.16700000000000001</v>
      </c>
    </row>
    <row r="1671" spans="1:19" x14ac:dyDescent="0.25">
      <c r="A1671">
        <v>2009</v>
      </c>
      <c r="B1671">
        <v>228</v>
      </c>
      <c r="C1671" t="s">
        <v>77</v>
      </c>
      <c r="D1671" t="s">
        <v>163</v>
      </c>
      <c r="E1671" s="3">
        <v>0.20300000000000001</v>
      </c>
      <c r="F1671" s="3">
        <v>0.20399999999999999</v>
      </c>
      <c r="G1671" s="3">
        <v>0.22</v>
      </c>
      <c r="H1671" s="3">
        <v>0.26</v>
      </c>
      <c r="I1671" s="3">
        <v>0.193</v>
      </c>
      <c r="J1671" s="3">
        <v>0.20300000000000001</v>
      </c>
      <c r="K1671" s="3">
        <v>0.246</v>
      </c>
      <c r="L1671" s="3">
        <v>0.26700000000000002</v>
      </c>
      <c r="M1671" s="3">
        <v>0.22500000000000001</v>
      </c>
      <c r="N1671" s="3">
        <v>0.26600000000000001</v>
      </c>
      <c r="O1671" s="3">
        <v>0.27</v>
      </c>
      <c r="P1671" s="3">
        <v>0.251</v>
      </c>
      <c r="Q1671" s="3">
        <v>0.22800000000000001</v>
      </c>
      <c r="R1671" s="3">
        <v>0.19900000000000001</v>
      </c>
      <c r="S1671" s="3">
        <v>0.16900000000000001</v>
      </c>
    </row>
    <row r="1672" spans="1:19" x14ac:dyDescent="0.25">
      <c r="A1672">
        <v>2009</v>
      </c>
      <c r="B1672">
        <v>228</v>
      </c>
      <c r="C1672" t="s">
        <v>77</v>
      </c>
      <c r="D1672" t="s">
        <v>164</v>
      </c>
      <c r="E1672" s="3">
        <v>0.23599999999999999</v>
      </c>
      <c r="F1672" s="3">
        <v>0.23699999999999999</v>
      </c>
      <c r="G1672" s="3">
        <v>0.252</v>
      </c>
      <c r="H1672" s="3">
        <v>0.221</v>
      </c>
      <c r="I1672" s="3">
        <v>0.20499999999999999</v>
      </c>
      <c r="J1672" s="3">
        <v>0.20499999999999999</v>
      </c>
      <c r="K1672" s="3">
        <v>0.18</v>
      </c>
      <c r="L1672" s="3">
        <v>0.185</v>
      </c>
      <c r="M1672" s="3">
        <v>0.19600000000000001</v>
      </c>
      <c r="N1672" s="3">
        <v>0.19400000000000001</v>
      </c>
      <c r="O1672" s="3">
        <v>0.186</v>
      </c>
      <c r="P1672" s="3">
        <v>0.184</v>
      </c>
      <c r="Q1672" s="3">
        <v>0.19</v>
      </c>
      <c r="R1672" s="3">
        <v>0.19</v>
      </c>
      <c r="S1672" s="3">
        <v>0.16400000000000001</v>
      </c>
    </row>
    <row r="1673" spans="1:19" x14ac:dyDescent="0.25">
      <c r="A1673">
        <v>2009</v>
      </c>
      <c r="B1673">
        <v>228</v>
      </c>
      <c r="C1673" t="s">
        <v>77</v>
      </c>
      <c r="D1673" t="s">
        <v>165</v>
      </c>
      <c r="E1673" s="3">
        <v>0.218</v>
      </c>
      <c r="F1673" s="3">
        <v>0.22</v>
      </c>
      <c r="G1673" s="3">
        <v>0.23799999999999999</v>
      </c>
      <c r="H1673" s="3">
        <v>0.161</v>
      </c>
      <c r="I1673" s="3">
        <v>0.17699999999999999</v>
      </c>
      <c r="J1673" s="3">
        <v>0.23899999999999999</v>
      </c>
      <c r="K1673" s="3">
        <v>0.20100000000000001</v>
      </c>
      <c r="L1673" s="3">
        <v>0.14299999999999999</v>
      </c>
      <c r="M1673" s="3">
        <v>0.21199999999999999</v>
      </c>
      <c r="N1673" s="3">
        <v>0.224</v>
      </c>
      <c r="O1673" s="3">
        <v>0.191</v>
      </c>
      <c r="P1673" s="3">
        <v>0.19400000000000001</v>
      </c>
      <c r="Q1673" s="3">
        <v>0.20399999999999999</v>
      </c>
      <c r="R1673" s="3">
        <v>0.192</v>
      </c>
      <c r="S1673" s="3">
        <v>0.156</v>
      </c>
    </row>
    <row r="1674" spans="1:19" x14ac:dyDescent="0.25">
      <c r="A1674">
        <v>2009</v>
      </c>
      <c r="B1674">
        <v>228</v>
      </c>
      <c r="C1674" t="s">
        <v>77</v>
      </c>
      <c r="D1674" t="s">
        <v>166</v>
      </c>
      <c r="E1674" s="3">
        <v>0.20699999999999999</v>
      </c>
      <c r="F1674" s="3">
        <v>0.217</v>
      </c>
      <c r="G1674" s="3">
        <v>0.245</v>
      </c>
      <c r="H1674" s="3">
        <v>0.193</v>
      </c>
      <c r="I1674" s="3">
        <v>0.224</v>
      </c>
      <c r="J1674" s="3">
        <v>0.23499999999999999</v>
      </c>
      <c r="K1674" s="3">
        <v>0.17399999999999999</v>
      </c>
      <c r="L1674" s="3">
        <v>0.2</v>
      </c>
      <c r="M1674" s="3">
        <v>0.153</v>
      </c>
      <c r="N1674" s="3">
        <v>0.13900000000000001</v>
      </c>
      <c r="O1674" s="3">
        <v>0.128</v>
      </c>
      <c r="P1674" s="3">
        <v>0.154</v>
      </c>
      <c r="Q1674" s="3">
        <v>0.16400000000000001</v>
      </c>
      <c r="R1674" s="3">
        <v>0.16800000000000001</v>
      </c>
      <c r="S1674" s="3">
        <v>0.13900000000000001</v>
      </c>
    </row>
    <row r="1675" spans="1:19" x14ac:dyDescent="0.25">
      <c r="A1675">
        <v>2009</v>
      </c>
      <c r="B1675">
        <v>228</v>
      </c>
      <c r="C1675" t="s">
        <v>77</v>
      </c>
      <c r="D1675" t="s">
        <v>174</v>
      </c>
      <c r="E1675" s="3">
        <v>0.219</v>
      </c>
      <c r="F1675" s="3">
        <v>0.20699999999999999</v>
      </c>
      <c r="G1675" s="3">
        <v>0.20899999999999999</v>
      </c>
      <c r="H1675" s="3">
        <v>0.21299999999999999</v>
      </c>
      <c r="I1675" s="3">
        <v>0.20100000000000001</v>
      </c>
      <c r="J1675" s="3">
        <v>0.23300000000000001</v>
      </c>
      <c r="K1675" s="3">
        <v>0.26700000000000002</v>
      </c>
      <c r="L1675" s="3">
        <v>0.23</v>
      </c>
      <c r="M1675" s="3">
        <v>0.251</v>
      </c>
      <c r="N1675" s="3">
        <v>0.224</v>
      </c>
      <c r="O1675" s="3">
        <v>0.17</v>
      </c>
      <c r="P1675" s="3">
        <v>0.153</v>
      </c>
      <c r="Q1675" s="3">
        <v>0.16500000000000001</v>
      </c>
      <c r="R1675" s="3">
        <v>0.19500000000000001</v>
      </c>
      <c r="S1675" s="3">
        <v>0.16800000000000001</v>
      </c>
    </row>
    <row r="1676" spans="1:19" x14ac:dyDescent="0.25">
      <c r="A1676">
        <v>2009</v>
      </c>
      <c r="B1676">
        <v>228</v>
      </c>
      <c r="C1676" t="s">
        <v>77</v>
      </c>
      <c r="D1676" t="s">
        <v>175</v>
      </c>
      <c r="E1676" s="3">
        <v>0.19400000000000001</v>
      </c>
      <c r="F1676" s="3">
        <v>0.20899999999999999</v>
      </c>
      <c r="G1676" s="3">
        <v>0.22</v>
      </c>
      <c r="H1676" s="3">
        <v>0.24099999999999999</v>
      </c>
      <c r="I1676" s="3">
        <v>0.254</v>
      </c>
      <c r="J1676" s="3">
        <v>0.189</v>
      </c>
      <c r="K1676" s="3">
        <v>0.254</v>
      </c>
      <c r="L1676" s="3">
        <v>0.22800000000000001</v>
      </c>
      <c r="M1676" s="3">
        <v>0.25700000000000001</v>
      </c>
      <c r="N1676" s="3">
        <v>0.219</v>
      </c>
      <c r="O1676" s="3">
        <v>0.22700000000000001</v>
      </c>
      <c r="P1676" s="3">
        <v>0.20100000000000001</v>
      </c>
      <c r="Q1676" s="3">
        <v>0.20100000000000001</v>
      </c>
      <c r="R1676" s="3">
        <v>0.23499999999999999</v>
      </c>
      <c r="S1676" s="3">
        <v>0.19600000000000001</v>
      </c>
    </row>
    <row r="1677" spans="1:19" x14ac:dyDescent="0.25">
      <c r="A1677">
        <v>2009</v>
      </c>
      <c r="B1677">
        <v>228</v>
      </c>
      <c r="C1677" t="s">
        <v>77</v>
      </c>
      <c r="D1677" t="s">
        <v>176</v>
      </c>
      <c r="E1677" s="3">
        <v>0.27200000000000002</v>
      </c>
      <c r="F1677" s="3">
        <v>0.27400000000000002</v>
      </c>
      <c r="G1677" s="3">
        <v>0.28499999999999998</v>
      </c>
      <c r="H1677" s="3">
        <v>0.27</v>
      </c>
      <c r="I1677" s="3">
        <v>0.245</v>
      </c>
      <c r="J1677" s="3">
        <v>0.26500000000000001</v>
      </c>
      <c r="K1677" s="3">
        <v>0.224</v>
      </c>
      <c r="L1677" s="3">
        <v>0.16700000000000001</v>
      </c>
      <c r="M1677" s="3">
        <v>0.154</v>
      </c>
      <c r="N1677" s="3">
        <v>0.14199999999999999</v>
      </c>
      <c r="O1677" s="3">
        <v>0.14099999999999999</v>
      </c>
      <c r="P1677" s="3">
        <v>0.14499999999999999</v>
      </c>
      <c r="Q1677" s="3">
        <v>0.17100000000000001</v>
      </c>
      <c r="R1677" s="3">
        <v>0.215</v>
      </c>
      <c r="S1677" s="3">
        <v>0.17100000000000001</v>
      </c>
    </row>
    <row r="1678" spans="1:19" x14ac:dyDescent="0.25">
      <c r="A1678">
        <v>2009</v>
      </c>
      <c r="B1678">
        <v>228</v>
      </c>
      <c r="C1678" t="s">
        <v>77</v>
      </c>
      <c r="D1678" t="s">
        <v>177</v>
      </c>
      <c r="E1678" s="3">
        <v>0.255</v>
      </c>
      <c r="F1678" s="3">
        <v>0.24199999999999999</v>
      </c>
      <c r="G1678" s="3">
        <v>0.25800000000000001</v>
      </c>
      <c r="H1678" s="3">
        <v>0.23599999999999999</v>
      </c>
      <c r="I1678" s="3">
        <v>0.20399999999999999</v>
      </c>
      <c r="J1678" s="3">
        <v>0.26100000000000001</v>
      </c>
      <c r="K1678" s="3">
        <v>0.28100000000000003</v>
      </c>
      <c r="L1678" s="3">
        <v>0.29499999999999998</v>
      </c>
      <c r="M1678" s="3">
        <v>0.26900000000000002</v>
      </c>
      <c r="N1678" s="3">
        <v>0.19900000000000001</v>
      </c>
      <c r="O1678" s="3">
        <v>0.22600000000000001</v>
      </c>
      <c r="P1678" s="3">
        <v>0.20799999999999999</v>
      </c>
      <c r="Q1678" s="3">
        <v>0.216</v>
      </c>
      <c r="R1678" s="3">
        <v>0.23300000000000001</v>
      </c>
      <c r="S1678" s="3">
        <v>0.19500000000000001</v>
      </c>
    </row>
    <row r="1679" spans="1:19" x14ac:dyDescent="0.25">
      <c r="A1679">
        <v>2009</v>
      </c>
      <c r="B1679">
        <v>228</v>
      </c>
      <c r="C1679" t="s">
        <v>77</v>
      </c>
      <c r="D1679" t="s">
        <v>178</v>
      </c>
      <c r="E1679" s="3">
        <v>0.183</v>
      </c>
      <c r="F1679" s="3">
        <v>0.17899999999999999</v>
      </c>
      <c r="G1679" s="3">
        <v>0.214</v>
      </c>
      <c r="H1679" s="3">
        <v>0.25</v>
      </c>
      <c r="I1679" s="3">
        <v>0.20899999999999999</v>
      </c>
      <c r="J1679" s="3">
        <v>0.23499999999999999</v>
      </c>
      <c r="K1679" s="3">
        <v>0.25900000000000001</v>
      </c>
      <c r="L1679" s="3">
        <v>0.29299999999999998</v>
      </c>
      <c r="M1679" s="3">
        <v>0.23499999999999999</v>
      </c>
      <c r="N1679" s="3">
        <v>0.183</v>
      </c>
      <c r="O1679" s="3">
        <v>0.16700000000000001</v>
      </c>
      <c r="P1679" s="3">
        <v>0.16500000000000001</v>
      </c>
      <c r="Q1679" s="3">
        <v>0.22500000000000001</v>
      </c>
      <c r="R1679" s="3">
        <v>0.22700000000000001</v>
      </c>
      <c r="S1679" s="3">
        <v>0.186</v>
      </c>
    </row>
    <row r="1680" spans="1:19" x14ac:dyDescent="0.25">
      <c r="A1680">
        <v>2009</v>
      </c>
      <c r="B1680">
        <v>228</v>
      </c>
      <c r="C1680" t="s">
        <v>77</v>
      </c>
      <c r="D1680" t="s">
        <v>179</v>
      </c>
      <c r="E1680" s="3">
        <v>0.14599999999999999</v>
      </c>
      <c r="F1680" s="3">
        <v>0.20100000000000001</v>
      </c>
      <c r="G1680" s="3">
        <v>0.23300000000000001</v>
      </c>
      <c r="H1680" s="3">
        <v>0.26700000000000002</v>
      </c>
      <c r="I1680" s="3">
        <v>0.29599999999999999</v>
      </c>
      <c r="J1680" s="3">
        <v>0.28399999999999997</v>
      </c>
      <c r="K1680" s="3">
        <v>0.28199999999999997</v>
      </c>
      <c r="L1680" s="3">
        <v>0.192</v>
      </c>
      <c r="M1680" s="3">
        <v>0.17499999999999999</v>
      </c>
      <c r="N1680" s="3">
        <v>0.151</v>
      </c>
      <c r="O1680" s="3">
        <v>0.155</v>
      </c>
      <c r="P1680" s="3">
        <v>0.17100000000000001</v>
      </c>
      <c r="Q1680" s="3">
        <v>0.216</v>
      </c>
      <c r="R1680" s="3">
        <v>0.20599999999999999</v>
      </c>
      <c r="S1680" s="3">
        <v>0.16500000000000001</v>
      </c>
    </row>
    <row r="1681" spans="1:19" x14ac:dyDescent="0.25">
      <c r="A1681">
        <v>2009</v>
      </c>
      <c r="B1681">
        <v>228</v>
      </c>
      <c r="C1681" t="s">
        <v>77</v>
      </c>
      <c r="D1681" t="s">
        <v>180</v>
      </c>
      <c r="E1681" s="3">
        <v>0.218</v>
      </c>
      <c r="F1681" s="3">
        <v>0.23200000000000001</v>
      </c>
      <c r="G1681" s="3">
        <v>0.23599999999999999</v>
      </c>
      <c r="H1681" s="3">
        <v>0.20899999999999999</v>
      </c>
      <c r="I1681" s="3">
        <v>0.17799999999999999</v>
      </c>
      <c r="J1681" s="3">
        <v>0.18</v>
      </c>
      <c r="K1681" s="3">
        <v>0.185</v>
      </c>
      <c r="L1681" s="3">
        <v>0.159</v>
      </c>
      <c r="M1681" s="3">
        <v>0.153</v>
      </c>
      <c r="N1681" s="3">
        <v>0.14099999999999999</v>
      </c>
      <c r="O1681" s="3">
        <v>0.11600000000000001</v>
      </c>
      <c r="P1681" s="3">
        <v>0.152</v>
      </c>
      <c r="Q1681" s="3">
        <v>0.19500000000000001</v>
      </c>
      <c r="R1681" s="3">
        <v>0.19</v>
      </c>
      <c r="S1681" s="3">
        <v>0.156</v>
      </c>
    </row>
    <row r="1682" spans="1:19" x14ac:dyDescent="0.25">
      <c r="A1682">
        <v>2009</v>
      </c>
      <c r="B1682">
        <v>230</v>
      </c>
      <c r="C1682" t="s">
        <v>77</v>
      </c>
      <c r="D1682" t="s">
        <v>97</v>
      </c>
      <c r="E1682" s="3">
        <v>0.191</v>
      </c>
      <c r="F1682" s="3">
        <v>0.249</v>
      </c>
      <c r="G1682" s="3">
        <v>0.26600000000000001</v>
      </c>
      <c r="H1682" s="3">
        <v>0.253</v>
      </c>
      <c r="I1682" s="3">
        <v>0.254</v>
      </c>
      <c r="J1682" s="3">
        <v>0.26800000000000002</v>
      </c>
      <c r="K1682" s="3">
        <v>0.25700000000000001</v>
      </c>
      <c r="L1682" s="3">
        <v>0.223</v>
      </c>
      <c r="M1682" s="3">
        <v>0.21199999999999999</v>
      </c>
      <c r="N1682" s="3">
        <v>0.17799999999999999</v>
      </c>
      <c r="O1682" s="3">
        <v>0.22800000000000001</v>
      </c>
      <c r="P1682" s="3">
        <v>0.219</v>
      </c>
      <c r="Q1682" s="3">
        <v>0.23200000000000001</v>
      </c>
      <c r="R1682" s="3">
        <v>0.24099999999999999</v>
      </c>
      <c r="S1682" s="3">
        <v>0.222</v>
      </c>
    </row>
    <row r="1683" spans="1:19" x14ac:dyDescent="0.25">
      <c r="A1683">
        <v>2009</v>
      </c>
      <c r="B1683">
        <v>230</v>
      </c>
      <c r="C1683" t="s">
        <v>77</v>
      </c>
      <c r="D1683" t="s">
        <v>98</v>
      </c>
      <c r="E1683" s="3">
        <v>0.26</v>
      </c>
      <c r="F1683" s="3">
        <v>0.24399999999999999</v>
      </c>
      <c r="G1683" s="3">
        <v>0.248</v>
      </c>
      <c r="H1683" s="3">
        <v>0.219</v>
      </c>
      <c r="I1683" s="3">
        <v>0.17799999999999999</v>
      </c>
      <c r="J1683" s="3">
        <v>0.182</v>
      </c>
      <c r="K1683" s="3">
        <v>0.21099999999999999</v>
      </c>
      <c r="L1683" s="3">
        <v>0.23599999999999999</v>
      </c>
      <c r="M1683" s="3">
        <v>0.26300000000000001</v>
      </c>
      <c r="N1683" s="3">
        <v>0.29299999999999998</v>
      </c>
      <c r="O1683" s="3">
        <v>0.26200000000000001</v>
      </c>
      <c r="P1683" s="3">
        <v>0.23300000000000001</v>
      </c>
      <c r="Q1683" s="3">
        <v>0.224</v>
      </c>
      <c r="R1683" s="3">
        <v>0.255</v>
      </c>
      <c r="S1683" s="3">
        <v>0.24099999999999999</v>
      </c>
    </row>
    <row r="1684" spans="1:19" x14ac:dyDescent="0.25">
      <c r="A1684">
        <v>2009</v>
      </c>
      <c r="B1684">
        <v>230</v>
      </c>
      <c r="C1684" t="s">
        <v>77</v>
      </c>
      <c r="D1684" t="s">
        <v>99</v>
      </c>
      <c r="E1684" s="3">
        <v>0.26500000000000001</v>
      </c>
      <c r="F1684" s="3">
        <v>0.26400000000000001</v>
      </c>
      <c r="G1684" s="3">
        <v>0.24299999999999999</v>
      </c>
      <c r="H1684" s="3">
        <v>0.24099999999999999</v>
      </c>
      <c r="I1684" s="3">
        <v>0.28699999999999998</v>
      </c>
      <c r="J1684" s="3">
        <v>0.25</v>
      </c>
      <c r="K1684" s="3">
        <v>0.26</v>
      </c>
      <c r="L1684" s="3">
        <v>0.24199999999999999</v>
      </c>
      <c r="M1684" s="3">
        <v>0.25</v>
      </c>
      <c r="N1684" s="3">
        <v>0.27100000000000002</v>
      </c>
      <c r="O1684" s="3">
        <v>0.27100000000000002</v>
      </c>
      <c r="P1684" s="3">
        <v>0.3</v>
      </c>
      <c r="Q1684" s="3">
        <v>0.249</v>
      </c>
      <c r="R1684" s="3">
        <v>0.25600000000000001</v>
      </c>
      <c r="S1684" s="3">
        <v>0.24</v>
      </c>
    </row>
    <row r="1685" spans="1:19" x14ac:dyDescent="0.25">
      <c r="A1685">
        <v>2009</v>
      </c>
      <c r="B1685">
        <v>230</v>
      </c>
      <c r="C1685" t="s">
        <v>77</v>
      </c>
      <c r="D1685" t="s">
        <v>100</v>
      </c>
      <c r="E1685" s="3">
        <v>0.26300000000000001</v>
      </c>
      <c r="F1685" s="3">
        <v>0.26</v>
      </c>
      <c r="G1685" s="3">
        <v>0.249</v>
      </c>
      <c r="H1685" s="3">
        <v>0.24099999999999999</v>
      </c>
      <c r="I1685" s="3">
        <v>0.222</v>
      </c>
      <c r="J1685" s="3">
        <v>0.21299999999999999</v>
      </c>
      <c r="K1685" s="3">
        <v>0.24299999999999999</v>
      </c>
      <c r="L1685" s="3">
        <v>0.34300000000000003</v>
      </c>
      <c r="M1685" s="3">
        <v>0.33900000000000002</v>
      </c>
      <c r="N1685" s="3">
        <v>0.33200000000000002</v>
      </c>
      <c r="O1685" s="3">
        <v>0.217</v>
      </c>
      <c r="P1685" s="3">
        <v>0.22</v>
      </c>
      <c r="Q1685" s="3">
        <v>0.23400000000000001</v>
      </c>
      <c r="R1685" s="3">
        <v>0.27200000000000002</v>
      </c>
      <c r="S1685" s="3">
        <v>0.26</v>
      </c>
    </row>
    <row r="1686" spans="1:19" x14ac:dyDescent="0.25">
      <c r="A1686">
        <v>2009</v>
      </c>
      <c r="B1686">
        <v>230</v>
      </c>
      <c r="C1686" t="s">
        <v>77</v>
      </c>
      <c r="D1686" t="s">
        <v>101</v>
      </c>
      <c r="E1686" s="3">
        <v>0.25600000000000001</v>
      </c>
      <c r="F1686" s="3">
        <v>0.249</v>
      </c>
      <c r="G1686" s="3">
        <v>0.23899999999999999</v>
      </c>
      <c r="H1686" s="3">
        <v>0.21099999999999999</v>
      </c>
      <c r="I1686" s="3">
        <v>0.216</v>
      </c>
      <c r="J1686" s="3">
        <v>0.188</v>
      </c>
      <c r="K1686" s="3">
        <v>0.14599999999999999</v>
      </c>
      <c r="L1686" s="3">
        <v>0.32400000000000001</v>
      </c>
      <c r="M1686" s="3">
        <v>0.33400000000000002</v>
      </c>
      <c r="N1686" s="3">
        <v>0.32300000000000001</v>
      </c>
      <c r="O1686" s="3">
        <v>0.2</v>
      </c>
      <c r="P1686" s="3">
        <v>0.189</v>
      </c>
      <c r="Q1686" s="3">
        <v>0.254</v>
      </c>
      <c r="R1686" s="3">
        <v>0.28100000000000003</v>
      </c>
      <c r="S1686" s="3">
        <v>0.26900000000000002</v>
      </c>
    </row>
    <row r="1687" spans="1:19" x14ac:dyDescent="0.25">
      <c r="A1687">
        <v>2009</v>
      </c>
      <c r="B1687">
        <v>230</v>
      </c>
      <c r="C1687" t="s">
        <v>77</v>
      </c>
      <c r="D1687" t="s">
        <v>102</v>
      </c>
      <c r="E1687" s="3">
        <v>0.245</v>
      </c>
      <c r="F1687" s="3">
        <v>0.22800000000000001</v>
      </c>
      <c r="G1687" s="3">
        <v>0.22700000000000001</v>
      </c>
      <c r="H1687" s="3">
        <v>0.221</v>
      </c>
      <c r="I1687" s="3">
        <v>0.24</v>
      </c>
      <c r="J1687" s="3">
        <v>0.23599999999999999</v>
      </c>
      <c r="K1687" s="3">
        <v>0.217</v>
      </c>
      <c r="L1687" s="3">
        <v>0.24199999999999999</v>
      </c>
      <c r="M1687" s="3">
        <v>0.26300000000000001</v>
      </c>
      <c r="N1687" s="3">
        <v>0.23</v>
      </c>
      <c r="O1687" s="3">
        <v>0.189</v>
      </c>
      <c r="P1687" s="3">
        <v>0.27</v>
      </c>
      <c r="Q1687" s="3">
        <v>0.27900000000000003</v>
      </c>
      <c r="R1687" s="3">
        <v>0.28000000000000003</v>
      </c>
      <c r="S1687" s="3">
        <v>0.26400000000000001</v>
      </c>
    </row>
    <row r="1688" spans="1:19" x14ac:dyDescent="0.25">
      <c r="A1688">
        <v>2009</v>
      </c>
      <c r="B1688">
        <v>230</v>
      </c>
      <c r="C1688" t="s">
        <v>77</v>
      </c>
      <c r="D1688" t="s">
        <v>103</v>
      </c>
      <c r="E1688" s="3">
        <v>0.251</v>
      </c>
      <c r="F1688" s="3">
        <v>0.26200000000000001</v>
      </c>
      <c r="G1688" s="3">
        <v>0.24</v>
      </c>
      <c r="H1688" s="3">
        <v>0.23400000000000001</v>
      </c>
      <c r="I1688" s="3">
        <v>0.215</v>
      </c>
      <c r="J1688" s="3">
        <v>0.224</v>
      </c>
      <c r="K1688" s="3">
        <v>0.22</v>
      </c>
      <c r="L1688" s="3">
        <v>0.23300000000000001</v>
      </c>
      <c r="M1688" s="3">
        <v>0.156</v>
      </c>
      <c r="N1688" s="3">
        <v>0.10199999999999999</v>
      </c>
      <c r="O1688" s="3">
        <v>0.104</v>
      </c>
      <c r="P1688" s="3">
        <v>0.13</v>
      </c>
      <c r="Q1688" s="3">
        <v>0.21</v>
      </c>
      <c r="R1688" s="3">
        <v>0.28100000000000003</v>
      </c>
      <c r="S1688" s="3">
        <v>0.27700000000000002</v>
      </c>
    </row>
    <row r="1689" spans="1:19" x14ac:dyDescent="0.25">
      <c r="A1689">
        <v>2009</v>
      </c>
      <c r="B1689">
        <v>230</v>
      </c>
      <c r="C1689" t="s">
        <v>77</v>
      </c>
      <c r="D1689" t="s">
        <v>118</v>
      </c>
      <c r="E1689" s="3">
        <v>0.247</v>
      </c>
      <c r="F1689" s="3">
        <v>0.251</v>
      </c>
      <c r="G1689" s="3">
        <v>0.248</v>
      </c>
      <c r="H1689" s="3">
        <v>0.246</v>
      </c>
      <c r="I1689" s="3">
        <v>0.26</v>
      </c>
      <c r="J1689" s="3">
        <v>0.21199999999999999</v>
      </c>
      <c r="K1689" s="3">
        <v>0.186</v>
      </c>
      <c r="L1689" s="3">
        <v>0.16800000000000001</v>
      </c>
      <c r="M1689" s="3">
        <v>0.16700000000000001</v>
      </c>
      <c r="N1689" s="3">
        <v>0.2</v>
      </c>
      <c r="O1689" s="3">
        <v>0.221</v>
      </c>
      <c r="P1689" s="3">
        <v>0.24199999999999999</v>
      </c>
      <c r="Q1689" s="3">
        <v>0.245</v>
      </c>
      <c r="R1689" s="3">
        <v>0.22700000000000001</v>
      </c>
      <c r="S1689" s="3">
        <v>0.19700000000000001</v>
      </c>
    </row>
    <row r="1690" spans="1:19" x14ac:dyDescent="0.25">
      <c r="A1690">
        <v>2009</v>
      </c>
      <c r="B1690">
        <v>230</v>
      </c>
      <c r="C1690" t="s">
        <v>77</v>
      </c>
      <c r="D1690" t="s">
        <v>119</v>
      </c>
      <c r="E1690" s="3">
        <v>0.28499999999999998</v>
      </c>
      <c r="F1690" s="3">
        <v>0.28100000000000003</v>
      </c>
      <c r="G1690" s="3">
        <v>0.28899999999999998</v>
      </c>
      <c r="H1690" s="3">
        <v>0.23799999999999999</v>
      </c>
      <c r="I1690" s="3">
        <v>0.22</v>
      </c>
      <c r="J1690" s="3">
        <v>0.23300000000000001</v>
      </c>
      <c r="K1690" s="3">
        <v>0.24099999999999999</v>
      </c>
      <c r="L1690" s="3">
        <v>0.253</v>
      </c>
      <c r="M1690" s="3">
        <v>0.249</v>
      </c>
      <c r="N1690" s="3">
        <v>0.27600000000000002</v>
      </c>
      <c r="O1690" s="3">
        <v>0.28299999999999997</v>
      </c>
      <c r="P1690" s="3">
        <v>0.28199999999999997</v>
      </c>
      <c r="Q1690" s="3">
        <v>0.26700000000000002</v>
      </c>
      <c r="R1690" s="3">
        <v>0.27400000000000002</v>
      </c>
      <c r="S1690" s="3">
        <v>0.25</v>
      </c>
    </row>
    <row r="1691" spans="1:19" x14ac:dyDescent="0.25">
      <c r="A1691">
        <v>2009</v>
      </c>
      <c r="B1691">
        <v>230</v>
      </c>
      <c r="C1691" t="s">
        <v>77</v>
      </c>
      <c r="D1691" t="s">
        <v>120</v>
      </c>
      <c r="E1691" s="3">
        <v>0.246</v>
      </c>
      <c r="F1691" s="3">
        <v>0.224</v>
      </c>
      <c r="G1691" s="3">
        <v>0.27</v>
      </c>
      <c r="H1691" s="3">
        <v>0.27</v>
      </c>
      <c r="I1691" s="3">
        <v>0.255</v>
      </c>
      <c r="J1691" s="3">
        <v>0.255</v>
      </c>
      <c r="K1691" s="3">
        <v>0.25600000000000001</v>
      </c>
      <c r="L1691" s="3">
        <v>0.24399999999999999</v>
      </c>
      <c r="M1691" s="3">
        <v>0.25600000000000001</v>
      </c>
      <c r="N1691" s="3">
        <v>0.29299999999999998</v>
      </c>
      <c r="O1691" s="3">
        <v>0.29599999999999999</v>
      </c>
      <c r="P1691" s="3">
        <v>0.29699999999999999</v>
      </c>
      <c r="Q1691" s="3">
        <v>0.27700000000000002</v>
      </c>
      <c r="R1691" s="3">
        <v>0.27900000000000003</v>
      </c>
      <c r="S1691" s="3">
        <v>0.25900000000000001</v>
      </c>
    </row>
    <row r="1692" spans="1:19" x14ac:dyDescent="0.25">
      <c r="A1692">
        <v>2009</v>
      </c>
      <c r="B1692">
        <v>230</v>
      </c>
      <c r="C1692" t="s">
        <v>77</v>
      </c>
      <c r="D1692" t="s">
        <v>121</v>
      </c>
      <c r="E1692" s="3">
        <v>0.31</v>
      </c>
      <c r="F1692" s="3">
        <v>0.3</v>
      </c>
      <c r="G1692" s="3">
        <v>0.27</v>
      </c>
      <c r="H1692" s="3">
        <v>0.25600000000000001</v>
      </c>
      <c r="I1692" s="3">
        <v>0.245</v>
      </c>
      <c r="J1692" s="3">
        <v>0.26300000000000001</v>
      </c>
      <c r="K1692" s="3">
        <v>0.26600000000000001</v>
      </c>
      <c r="L1692" s="3">
        <v>0.255</v>
      </c>
      <c r="M1692" s="3">
        <v>0.27700000000000002</v>
      </c>
      <c r="N1692" s="3">
        <v>0.29899999999999999</v>
      </c>
      <c r="O1692" s="3">
        <v>0.26800000000000002</v>
      </c>
      <c r="P1692" s="3">
        <v>0.25</v>
      </c>
      <c r="Q1692" s="3">
        <v>0.24299999999999999</v>
      </c>
      <c r="R1692" s="3">
        <v>0.255</v>
      </c>
      <c r="S1692" s="3">
        <v>0.23300000000000001</v>
      </c>
    </row>
    <row r="1693" spans="1:19" x14ac:dyDescent="0.25">
      <c r="A1693">
        <v>2009</v>
      </c>
      <c r="B1693">
        <v>230</v>
      </c>
      <c r="C1693" t="s">
        <v>77</v>
      </c>
      <c r="D1693" t="s">
        <v>122</v>
      </c>
      <c r="E1693" s="3">
        <v>0.20200000000000001</v>
      </c>
      <c r="F1693" s="3">
        <v>0.21099999999999999</v>
      </c>
      <c r="G1693" s="3">
        <v>0.20799999999999999</v>
      </c>
      <c r="H1693" s="3">
        <v>0.20499999999999999</v>
      </c>
      <c r="I1693" s="3">
        <v>0.23400000000000001</v>
      </c>
      <c r="J1693" s="3">
        <v>0.252</v>
      </c>
      <c r="K1693" s="3">
        <v>0.245</v>
      </c>
      <c r="L1693" s="3">
        <v>0.245</v>
      </c>
      <c r="M1693" s="3">
        <v>0.219</v>
      </c>
      <c r="N1693" s="3">
        <v>0.28199999999999997</v>
      </c>
      <c r="O1693" s="3">
        <v>0.28799999999999998</v>
      </c>
      <c r="P1693" s="3">
        <v>0.28499999999999998</v>
      </c>
      <c r="Q1693" s="3">
        <v>0.247</v>
      </c>
      <c r="R1693" s="3">
        <v>0.27100000000000002</v>
      </c>
      <c r="S1693" s="3">
        <v>0.24</v>
      </c>
    </row>
    <row r="1694" spans="1:19" x14ac:dyDescent="0.25">
      <c r="A1694">
        <v>2009</v>
      </c>
      <c r="B1694">
        <v>230</v>
      </c>
      <c r="C1694" t="s">
        <v>77</v>
      </c>
      <c r="D1694" t="s">
        <v>123</v>
      </c>
      <c r="E1694" s="3">
        <v>0.224</v>
      </c>
      <c r="F1694" s="3">
        <v>0.223</v>
      </c>
      <c r="G1694" s="3">
        <v>0.183</v>
      </c>
      <c r="H1694" s="3">
        <v>0.16800000000000001</v>
      </c>
      <c r="I1694" s="3">
        <v>0.193</v>
      </c>
      <c r="J1694" s="3">
        <v>0.20799999999999999</v>
      </c>
      <c r="K1694" s="3">
        <v>0.216</v>
      </c>
      <c r="L1694" s="3">
        <v>0.192</v>
      </c>
      <c r="M1694" s="3">
        <v>0.152</v>
      </c>
      <c r="N1694" s="3">
        <v>0.188</v>
      </c>
      <c r="O1694" s="3">
        <v>0.20799999999999999</v>
      </c>
      <c r="P1694" s="3">
        <v>0.27600000000000002</v>
      </c>
      <c r="Q1694" s="3">
        <v>0.26600000000000001</v>
      </c>
      <c r="R1694" s="3">
        <v>0.27</v>
      </c>
      <c r="S1694" s="3">
        <v>0.246</v>
      </c>
    </row>
    <row r="1695" spans="1:19" x14ac:dyDescent="0.25">
      <c r="A1695">
        <v>2009</v>
      </c>
      <c r="B1695">
        <v>230</v>
      </c>
      <c r="C1695" t="s">
        <v>77</v>
      </c>
      <c r="D1695" t="s">
        <v>124</v>
      </c>
      <c r="E1695" s="3">
        <v>0.22700000000000001</v>
      </c>
      <c r="F1695" s="3">
        <v>0.24099999999999999</v>
      </c>
      <c r="G1695" s="3">
        <v>0.249</v>
      </c>
      <c r="H1695" s="3">
        <v>0.23799999999999999</v>
      </c>
      <c r="I1695" s="3">
        <v>0.23599999999999999</v>
      </c>
      <c r="J1695" s="3">
        <v>0.216</v>
      </c>
      <c r="K1695" s="3">
        <v>0.17899999999999999</v>
      </c>
      <c r="L1695" s="3">
        <v>0.17</v>
      </c>
      <c r="M1695" s="3">
        <v>0.122</v>
      </c>
      <c r="N1695" s="3">
        <v>0.111</v>
      </c>
      <c r="O1695" s="3">
        <v>0.14699999999999999</v>
      </c>
      <c r="P1695" s="3">
        <v>0.16400000000000001</v>
      </c>
      <c r="Q1695" s="3">
        <v>0.23</v>
      </c>
      <c r="R1695" s="3">
        <v>0.26700000000000002</v>
      </c>
      <c r="S1695" s="3">
        <v>0.24</v>
      </c>
    </row>
    <row r="1696" spans="1:19" x14ac:dyDescent="0.25">
      <c r="A1696">
        <v>2009</v>
      </c>
      <c r="B1696">
        <v>230</v>
      </c>
      <c r="C1696" t="s">
        <v>77</v>
      </c>
      <c r="D1696" t="s">
        <v>139</v>
      </c>
      <c r="E1696" s="3">
        <v>0.106</v>
      </c>
      <c r="F1696" s="3">
        <v>0.108</v>
      </c>
      <c r="G1696" s="3">
        <v>0.16800000000000001</v>
      </c>
      <c r="H1696" s="3">
        <v>0.27700000000000002</v>
      </c>
      <c r="I1696" s="3">
        <v>0.29799999999999999</v>
      </c>
      <c r="J1696" s="3">
        <v>0.27800000000000002</v>
      </c>
      <c r="K1696" s="3">
        <v>0.27700000000000002</v>
      </c>
      <c r="L1696" s="3">
        <v>0.25600000000000001</v>
      </c>
      <c r="M1696" s="3">
        <v>0.254</v>
      </c>
      <c r="N1696" s="3">
        <v>0.28399999999999997</v>
      </c>
      <c r="O1696" s="3">
        <v>0.28899999999999998</v>
      </c>
      <c r="P1696" s="3">
        <v>0.29099999999999998</v>
      </c>
      <c r="Q1696" s="3">
        <v>0.246</v>
      </c>
      <c r="R1696" s="3">
        <v>0.26500000000000001</v>
      </c>
      <c r="S1696" s="3">
        <v>0.23100000000000001</v>
      </c>
    </row>
    <row r="1697" spans="1:19" x14ac:dyDescent="0.25">
      <c r="A1697">
        <v>2009</v>
      </c>
      <c r="B1697">
        <v>230</v>
      </c>
      <c r="C1697" t="s">
        <v>77</v>
      </c>
      <c r="D1697" t="s">
        <v>140</v>
      </c>
      <c r="E1697" s="3">
        <v>0.159</v>
      </c>
      <c r="F1697" s="3">
        <v>0.155</v>
      </c>
      <c r="G1697" s="3">
        <v>0.27200000000000002</v>
      </c>
      <c r="H1697" s="3">
        <v>0.314</v>
      </c>
      <c r="I1697" s="3">
        <v>0.312</v>
      </c>
      <c r="J1697" s="3">
        <v>0.31</v>
      </c>
      <c r="K1697" s="3">
        <v>0.30199999999999999</v>
      </c>
      <c r="L1697" s="3">
        <v>0.29699999999999999</v>
      </c>
      <c r="M1697" s="3">
        <v>0.317</v>
      </c>
      <c r="N1697" s="3">
        <v>0.317</v>
      </c>
      <c r="O1697" s="3">
        <v>0.28699999999999998</v>
      </c>
      <c r="P1697" s="3">
        <v>0.224</v>
      </c>
      <c r="Q1697" s="3">
        <v>0.214</v>
      </c>
      <c r="R1697" s="3">
        <v>0.23899999999999999</v>
      </c>
      <c r="S1697" s="3">
        <v>0.20200000000000001</v>
      </c>
    </row>
    <row r="1698" spans="1:19" x14ac:dyDescent="0.25">
      <c r="A1698">
        <v>2009</v>
      </c>
      <c r="B1698">
        <v>230</v>
      </c>
      <c r="C1698" t="s">
        <v>77</v>
      </c>
      <c r="D1698" t="s">
        <v>141</v>
      </c>
      <c r="E1698" s="3">
        <v>0.15</v>
      </c>
      <c r="F1698" s="3">
        <v>0.184</v>
      </c>
      <c r="G1698" s="3">
        <v>0.26600000000000001</v>
      </c>
      <c r="H1698" s="3">
        <v>0.23799999999999999</v>
      </c>
      <c r="I1698" s="3">
        <v>0.245</v>
      </c>
      <c r="J1698" s="3">
        <v>0.249</v>
      </c>
      <c r="K1698" s="3">
        <v>0.25</v>
      </c>
      <c r="L1698" s="3">
        <v>0.26</v>
      </c>
      <c r="M1698" s="3">
        <v>0.28499999999999998</v>
      </c>
      <c r="N1698" s="3">
        <v>0.30499999999999999</v>
      </c>
      <c r="O1698" s="3">
        <v>0.315</v>
      </c>
      <c r="P1698" s="3">
        <v>0.307</v>
      </c>
      <c r="Q1698" s="3">
        <v>0.255</v>
      </c>
      <c r="R1698" s="3">
        <v>0.26300000000000001</v>
      </c>
      <c r="S1698" s="3">
        <v>0.23599999999999999</v>
      </c>
    </row>
    <row r="1699" spans="1:19" x14ac:dyDescent="0.25">
      <c r="A1699">
        <v>2009</v>
      </c>
      <c r="B1699">
        <v>230</v>
      </c>
      <c r="C1699" t="s">
        <v>77</v>
      </c>
      <c r="D1699" t="s">
        <v>142</v>
      </c>
      <c r="E1699" s="3">
        <v>0.153</v>
      </c>
      <c r="F1699" s="3">
        <v>0.157</v>
      </c>
      <c r="G1699" s="3">
        <v>0.19700000000000001</v>
      </c>
      <c r="H1699" s="3">
        <v>0.191</v>
      </c>
      <c r="I1699" s="3">
        <v>0.218</v>
      </c>
      <c r="J1699" s="3">
        <v>0.23699999999999999</v>
      </c>
      <c r="K1699" s="3">
        <v>0.218</v>
      </c>
      <c r="L1699" s="3">
        <v>0.19800000000000001</v>
      </c>
      <c r="M1699" s="3">
        <v>0.21299999999999999</v>
      </c>
      <c r="N1699" s="3">
        <v>0.27600000000000002</v>
      </c>
      <c r="O1699" s="3">
        <v>0.28199999999999997</v>
      </c>
      <c r="P1699" s="3">
        <v>0.249</v>
      </c>
      <c r="Q1699" s="3">
        <v>0.252</v>
      </c>
      <c r="R1699" s="3">
        <v>0.25</v>
      </c>
      <c r="S1699" s="3">
        <v>0.215</v>
      </c>
    </row>
    <row r="1700" spans="1:19" x14ac:dyDescent="0.25">
      <c r="A1700">
        <v>2009</v>
      </c>
      <c r="B1700">
        <v>230</v>
      </c>
      <c r="C1700" t="s">
        <v>77</v>
      </c>
      <c r="D1700" t="s">
        <v>143</v>
      </c>
      <c r="E1700" s="3">
        <v>0.21</v>
      </c>
      <c r="F1700" s="3">
        <v>0.17799999999999999</v>
      </c>
      <c r="G1700" s="3">
        <v>0.2</v>
      </c>
      <c r="H1700" s="3">
        <v>0.22700000000000001</v>
      </c>
      <c r="I1700" s="3">
        <v>0.26800000000000002</v>
      </c>
      <c r="J1700" s="3">
        <v>0.25900000000000001</v>
      </c>
      <c r="K1700" s="3">
        <v>0.20100000000000001</v>
      </c>
      <c r="L1700" s="3">
        <v>0.19500000000000001</v>
      </c>
      <c r="M1700" s="3">
        <v>0.20499999999999999</v>
      </c>
      <c r="N1700" s="3">
        <v>0.19800000000000001</v>
      </c>
      <c r="O1700" s="3">
        <v>0.253</v>
      </c>
      <c r="P1700" s="3">
        <v>0.27200000000000002</v>
      </c>
      <c r="Q1700" s="3">
        <v>0.26300000000000001</v>
      </c>
      <c r="R1700" s="3">
        <v>0.26100000000000001</v>
      </c>
      <c r="S1700" s="3">
        <v>0.22600000000000001</v>
      </c>
    </row>
    <row r="1701" spans="1:19" x14ac:dyDescent="0.25">
      <c r="A1701">
        <v>2009</v>
      </c>
      <c r="B1701">
        <v>230</v>
      </c>
      <c r="C1701" t="s">
        <v>77</v>
      </c>
      <c r="D1701" t="s">
        <v>144</v>
      </c>
      <c r="E1701" s="3">
        <v>0.188</v>
      </c>
      <c r="F1701" s="3">
        <v>0.2</v>
      </c>
      <c r="G1701" s="3">
        <v>0.23799999999999999</v>
      </c>
      <c r="H1701" s="3">
        <v>0.24299999999999999</v>
      </c>
      <c r="I1701" s="3">
        <v>0.214</v>
      </c>
      <c r="J1701" s="3">
        <v>0.24299999999999999</v>
      </c>
      <c r="K1701" s="3">
        <v>0.24099999999999999</v>
      </c>
      <c r="L1701" s="3">
        <v>0.20899999999999999</v>
      </c>
      <c r="M1701" s="3">
        <v>0.249</v>
      </c>
      <c r="N1701" s="3">
        <v>0.22500000000000001</v>
      </c>
      <c r="O1701" s="3">
        <v>0.23499999999999999</v>
      </c>
      <c r="P1701" s="3">
        <v>0.25900000000000001</v>
      </c>
      <c r="Q1701" s="3">
        <v>0.27200000000000002</v>
      </c>
      <c r="R1701" s="3">
        <v>0.26300000000000001</v>
      </c>
      <c r="S1701" s="3">
        <v>0.23200000000000001</v>
      </c>
    </row>
    <row r="1702" spans="1:19" x14ac:dyDescent="0.25">
      <c r="A1702">
        <v>2009</v>
      </c>
      <c r="B1702">
        <v>230</v>
      </c>
      <c r="C1702" t="s">
        <v>77</v>
      </c>
      <c r="D1702" t="s">
        <v>145</v>
      </c>
      <c r="E1702" s="3">
        <v>0.24</v>
      </c>
      <c r="F1702" s="3">
        <v>0.218</v>
      </c>
      <c r="G1702" s="3">
        <v>0.26300000000000001</v>
      </c>
      <c r="H1702" s="3">
        <v>0.23699999999999999</v>
      </c>
      <c r="I1702" s="3">
        <v>0.24</v>
      </c>
      <c r="J1702" s="3">
        <v>0.26500000000000001</v>
      </c>
      <c r="K1702" s="3">
        <v>0.254</v>
      </c>
      <c r="L1702" s="3">
        <v>0.19700000000000001</v>
      </c>
      <c r="M1702" s="3">
        <v>0.17599999999999999</v>
      </c>
      <c r="N1702" s="3">
        <v>0.16200000000000001</v>
      </c>
      <c r="O1702" s="3">
        <v>0.21</v>
      </c>
      <c r="P1702" s="3">
        <v>0.218</v>
      </c>
      <c r="Q1702" s="3">
        <v>0.26100000000000001</v>
      </c>
      <c r="R1702" s="3">
        <v>0.27100000000000002</v>
      </c>
      <c r="S1702" s="3">
        <v>0.22900000000000001</v>
      </c>
    </row>
    <row r="1703" spans="1:19" x14ac:dyDescent="0.25">
      <c r="A1703">
        <v>2009</v>
      </c>
      <c r="B1703">
        <v>230</v>
      </c>
      <c r="C1703" t="s">
        <v>77</v>
      </c>
      <c r="D1703" t="s">
        <v>167</v>
      </c>
      <c r="E1703" s="3">
        <v>0.20599999999999999</v>
      </c>
      <c r="F1703" s="3">
        <v>0.2</v>
      </c>
      <c r="G1703" s="3">
        <v>0.2</v>
      </c>
      <c r="H1703" s="3">
        <v>0.221</v>
      </c>
      <c r="I1703" s="3">
        <v>0.23599999999999999</v>
      </c>
      <c r="J1703" s="3">
        <v>0.21</v>
      </c>
      <c r="K1703" s="3">
        <v>0.251</v>
      </c>
      <c r="L1703" s="3">
        <v>0.28100000000000003</v>
      </c>
      <c r="M1703" s="3">
        <v>0.23100000000000001</v>
      </c>
      <c r="N1703" s="3">
        <v>0.21299999999999999</v>
      </c>
      <c r="O1703" s="3">
        <v>0.23799999999999999</v>
      </c>
      <c r="P1703" s="3">
        <v>0.28199999999999997</v>
      </c>
      <c r="Q1703" s="3">
        <v>0.27200000000000002</v>
      </c>
      <c r="R1703" s="3">
        <v>0.28699999999999998</v>
      </c>
      <c r="S1703" s="3">
        <v>0.26</v>
      </c>
    </row>
    <row r="1704" spans="1:19" x14ac:dyDescent="0.25">
      <c r="A1704">
        <v>2009</v>
      </c>
      <c r="B1704">
        <v>230</v>
      </c>
      <c r="C1704" t="s">
        <v>77</v>
      </c>
      <c r="D1704" t="s">
        <v>168</v>
      </c>
      <c r="E1704" s="3">
        <v>0.20799999999999999</v>
      </c>
      <c r="F1704" s="3">
        <v>0.224</v>
      </c>
      <c r="G1704" s="3">
        <v>0.23</v>
      </c>
      <c r="H1704" s="3">
        <v>0.13300000000000001</v>
      </c>
      <c r="I1704" s="3">
        <v>0.155</v>
      </c>
      <c r="J1704" s="3">
        <v>0.20799999999999999</v>
      </c>
      <c r="K1704" s="3">
        <v>0.21199999999999999</v>
      </c>
      <c r="L1704" s="3">
        <v>0.19600000000000001</v>
      </c>
      <c r="M1704" s="3">
        <v>0.186</v>
      </c>
      <c r="N1704" s="3">
        <v>0.23899999999999999</v>
      </c>
      <c r="O1704" s="3">
        <v>0.27900000000000003</v>
      </c>
      <c r="P1704" s="3">
        <v>0.21299999999999999</v>
      </c>
      <c r="Q1704" s="3">
        <v>0.245</v>
      </c>
      <c r="R1704" s="3">
        <v>0.29299999999999998</v>
      </c>
      <c r="S1704" s="3">
        <v>0.26200000000000001</v>
      </c>
    </row>
    <row r="1705" spans="1:19" x14ac:dyDescent="0.25">
      <c r="A1705">
        <v>2009</v>
      </c>
      <c r="B1705">
        <v>230</v>
      </c>
      <c r="C1705" t="s">
        <v>77</v>
      </c>
      <c r="D1705" t="s">
        <v>169</v>
      </c>
      <c r="E1705" s="3">
        <v>0.222</v>
      </c>
      <c r="F1705" s="3">
        <v>0.22800000000000001</v>
      </c>
      <c r="G1705" s="3">
        <v>0.23300000000000001</v>
      </c>
      <c r="H1705" s="3">
        <v>0.151</v>
      </c>
      <c r="I1705" s="3">
        <v>0.17299999999999999</v>
      </c>
      <c r="J1705" s="3">
        <v>0.20799999999999999</v>
      </c>
      <c r="K1705" s="3">
        <v>0.27</v>
      </c>
      <c r="L1705" s="3">
        <v>0.27500000000000002</v>
      </c>
      <c r="M1705" s="3">
        <v>0.28699999999999998</v>
      </c>
      <c r="N1705" s="3">
        <v>0.309</v>
      </c>
      <c r="O1705" s="3">
        <v>0.32500000000000001</v>
      </c>
      <c r="P1705" s="3">
        <v>0.30199999999999999</v>
      </c>
      <c r="Q1705" s="3">
        <v>0.30099999999999999</v>
      </c>
      <c r="R1705" s="3">
        <v>0.29799999999999999</v>
      </c>
      <c r="S1705" s="3">
        <v>0.26500000000000001</v>
      </c>
    </row>
    <row r="1706" spans="1:19" x14ac:dyDescent="0.25">
      <c r="A1706">
        <v>2009</v>
      </c>
      <c r="B1706">
        <v>230</v>
      </c>
      <c r="C1706" t="s">
        <v>77</v>
      </c>
      <c r="D1706" t="s">
        <v>170</v>
      </c>
      <c r="E1706" s="3">
        <v>0.25600000000000001</v>
      </c>
      <c r="F1706" s="3">
        <v>0.22900000000000001</v>
      </c>
      <c r="G1706" s="3">
        <v>0.23699999999999999</v>
      </c>
      <c r="H1706" s="3">
        <v>0.20499999999999999</v>
      </c>
      <c r="I1706" s="3">
        <v>0.17599999999999999</v>
      </c>
      <c r="J1706" s="3">
        <v>0.26600000000000001</v>
      </c>
      <c r="K1706" s="3">
        <v>0.246</v>
      </c>
      <c r="L1706" s="3">
        <v>0.22900000000000001</v>
      </c>
      <c r="M1706" s="3">
        <v>0.22700000000000001</v>
      </c>
      <c r="N1706" s="3">
        <v>0.26100000000000001</v>
      </c>
      <c r="O1706" s="3">
        <v>0.27100000000000002</v>
      </c>
      <c r="P1706" s="3">
        <v>0.24</v>
      </c>
      <c r="Q1706" s="3">
        <v>0.25600000000000001</v>
      </c>
      <c r="R1706" s="3">
        <v>0.28399999999999997</v>
      </c>
      <c r="S1706" s="3">
        <v>0.252</v>
      </c>
    </row>
    <row r="1707" spans="1:19" x14ac:dyDescent="0.25">
      <c r="A1707">
        <v>2009</v>
      </c>
      <c r="B1707">
        <v>230</v>
      </c>
      <c r="C1707" t="s">
        <v>77</v>
      </c>
      <c r="D1707" t="s">
        <v>171</v>
      </c>
      <c r="E1707" s="3">
        <v>0.21099999999999999</v>
      </c>
      <c r="F1707" s="3">
        <v>0.22700000000000001</v>
      </c>
      <c r="G1707" s="3">
        <v>0.19</v>
      </c>
      <c r="H1707" s="3">
        <v>0.18</v>
      </c>
      <c r="I1707" s="3">
        <v>0.23</v>
      </c>
      <c r="J1707" s="3">
        <v>0.27</v>
      </c>
      <c r="K1707" s="3">
        <v>0.28199999999999997</v>
      </c>
      <c r="L1707" s="3">
        <v>0.152</v>
      </c>
      <c r="M1707" s="3">
        <v>0.13100000000000001</v>
      </c>
      <c r="N1707" s="3">
        <v>0.18</v>
      </c>
      <c r="O1707" s="3">
        <v>0.27600000000000002</v>
      </c>
      <c r="P1707" s="3">
        <v>0.28699999999999998</v>
      </c>
      <c r="Q1707" s="3">
        <v>0.28399999999999997</v>
      </c>
      <c r="R1707" s="3">
        <v>0.28000000000000003</v>
      </c>
      <c r="S1707" s="3">
        <v>0.25600000000000001</v>
      </c>
    </row>
    <row r="1708" spans="1:19" x14ac:dyDescent="0.25">
      <c r="A1708">
        <v>2009</v>
      </c>
      <c r="B1708">
        <v>230</v>
      </c>
      <c r="C1708" t="s">
        <v>77</v>
      </c>
      <c r="D1708" t="s">
        <v>172</v>
      </c>
      <c r="E1708" s="3">
        <v>0.22</v>
      </c>
      <c r="F1708" s="3">
        <v>0.216</v>
      </c>
      <c r="G1708" s="3">
        <v>0.23699999999999999</v>
      </c>
      <c r="H1708" s="3">
        <v>0.23699999999999999</v>
      </c>
      <c r="I1708" s="3">
        <v>0.221</v>
      </c>
      <c r="J1708" s="3">
        <v>0.247</v>
      </c>
      <c r="K1708" s="3">
        <v>0.222</v>
      </c>
      <c r="L1708" s="3">
        <v>0.19</v>
      </c>
      <c r="M1708" s="3">
        <v>0.16400000000000001</v>
      </c>
      <c r="N1708" s="3">
        <v>0.16800000000000001</v>
      </c>
      <c r="O1708" s="3">
        <v>0.185</v>
      </c>
      <c r="P1708" s="3">
        <v>0.19900000000000001</v>
      </c>
      <c r="Q1708" s="3">
        <v>0.245</v>
      </c>
      <c r="R1708" s="3">
        <v>0.27100000000000002</v>
      </c>
      <c r="S1708" s="3">
        <v>0.23799999999999999</v>
      </c>
    </row>
    <row r="1709" spans="1:19" x14ac:dyDescent="0.25">
      <c r="A1709">
        <v>2009</v>
      </c>
      <c r="B1709">
        <v>230</v>
      </c>
      <c r="C1709" t="s">
        <v>77</v>
      </c>
      <c r="D1709" t="s">
        <v>173</v>
      </c>
      <c r="E1709" s="3">
        <v>0.23599999999999999</v>
      </c>
      <c r="F1709" s="3">
        <v>0.23</v>
      </c>
      <c r="G1709" s="3">
        <v>0.252</v>
      </c>
      <c r="H1709" s="3">
        <v>0.19400000000000001</v>
      </c>
      <c r="I1709" s="3">
        <v>0.20799999999999999</v>
      </c>
      <c r="J1709" s="3">
        <v>0.24399999999999999</v>
      </c>
      <c r="K1709" s="3">
        <v>0.23499999999999999</v>
      </c>
      <c r="L1709" s="3">
        <v>0.192</v>
      </c>
      <c r="M1709" s="3">
        <v>0.16700000000000001</v>
      </c>
      <c r="N1709" s="3">
        <v>0.17100000000000001</v>
      </c>
      <c r="O1709" s="3">
        <v>0.23300000000000001</v>
      </c>
      <c r="P1709" s="3">
        <v>0.22900000000000001</v>
      </c>
      <c r="Q1709" s="3">
        <v>0.25</v>
      </c>
      <c r="R1709" s="3">
        <v>0.27600000000000002</v>
      </c>
      <c r="S1709" s="3">
        <v>0.22600000000000001</v>
      </c>
    </row>
    <row r="1710" spans="1:19" x14ac:dyDescent="0.25">
      <c r="A1710">
        <v>2009</v>
      </c>
      <c r="B1710">
        <v>232</v>
      </c>
      <c r="C1710" t="s">
        <v>77</v>
      </c>
      <c r="D1710" t="s">
        <v>90</v>
      </c>
      <c r="E1710" s="3">
        <v>0.22800000000000001</v>
      </c>
      <c r="F1710" s="3">
        <v>0.247</v>
      </c>
      <c r="G1710" s="3">
        <v>0.251</v>
      </c>
      <c r="H1710" s="3">
        <v>0.248</v>
      </c>
      <c r="I1710" s="3">
        <v>0.26500000000000001</v>
      </c>
      <c r="J1710" s="3">
        <v>0.27400000000000002</v>
      </c>
      <c r="K1710" s="3">
        <v>0.252</v>
      </c>
      <c r="L1710" s="3">
        <v>0.223</v>
      </c>
      <c r="M1710" s="3">
        <v>0.19900000000000001</v>
      </c>
      <c r="N1710" s="3">
        <v>0.16200000000000001</v>
      </c>
      <c r="O1710" s="3">
        <v>0.216</v>
      </c>
      <c r="P1710" s="3">
        <v>0.17599999999999999</v>
      </c>
      <c r="Q1710" s="3">
        <v>0.124</v>
      </c>
      <c r="R1710" s="3">
        <v>0.129</v>
      </c>
      <c r="S1710" s="3">
        <v>0.106</v>
      </c>
    </row>
    <row r="1711" spans="1:19" x14ac:dyDescent="0.25">
      <c r="A1711">
        <v>2009</v>
      </c>
      <c r="B1711">
        <v>232</v>
      </c>
      <c r="C1711" t="s">
        <v>77</v>
      </c>
      <c r="D1711" t="s">
        <v>91</v>
      </c>
      <c r="E1711" s="3">
        <v>0.246</v>
      </c>
      <c r="F1711" s="3">
        <v>0.23300000000000001</v>
      </c>
      <c r="G1711" s="3">
        <v>0.253</v>
      </c>
      <c r="H1711" s="3">
        <v>0.247</v>
      </c>
      <c r="I1711" s="3">
        <v>0.26200000000000001</v>
      </c>
      <c r="J1711" s="3">
        <v>0.23300000000000001</v>
      </c>
      <c r="K1711" s="3">
        <v>0.22900000000000001</v>
      </c>
      <c r="L1711" s="3">
        <v>0.21299999999999999</v>
      </c>
      <c r="M1711" s="3">
        <v>0.248</v>
      </c>
      <c r="N1711" s="3">
        <v>0.26700000000000002</v>
      </c>
      <c r="O1711" s="3">
        <v>0.24199999999999999</v>
      </c>
      <c r="P1711" s="3">
        <v>0.17699999999999999</v>
      </c>
      <c r="Q1711" s="3">
        <v>0.14299999999999999</v>
      </c>
      <c r="R1711" s="3">
        <v>0.14599999999999999</v>
      </c>
      <c r="S1711" s="3">
        <v>0.129</v>
      </c>
    </row>
    <row r="1712" spans="1:19" x14ac:dyDescent="0.25">
      <c r="A1712">
        <v>2009</v>
      </c>
      <c r="B1712">
        <v>232</v>
      </c>
      <c r="C1712" t="s">
        <v>77</v>
      </c>
      <c r="D1712" t="s">
        <v>92</v>
      </c>
      <c r="E1712" s="3">
        <v>0.254</v>
      </c>
      <c r="F1712" s="3">
        <v>0.245</v>
      </c>
      <c r="G1712" s="3">
        <v>0.26200000000000001</v>
      </c>
      <c r="H1712" s="3">
        <v>0.25600000000000001</v>
      </c>
      <c r="I1712" s="3">
        <v>0.27300000000000002</v>
      </c>
      <c r="J1712" s="3">
        <v>0.27100000000000002</v>
      </c>
      <c r="K1712" s="3">
        <v>0.24399999999999999</v>
      </c>
      <c r="L1712" s="3">
        <v>0.24099999999999999</v>
      </c>
      <c r="M1712" s="3">
        <v>0.33</v>
      </c>
      <c r="N1712" s="3">
        <v>0.35099999999999998</v>
      </c>
      <c r="O1712" s="3">
        <v>0.16400000000000001</v>
      </c>
      <c r="P1712" s="3">
        <v>0.13100000000000001</v>
      </c>
      <c r="Q1712" s="3">
        <v>0.12</v>
      </c>
      <c r="R1712" s="3">
        <v>0.154</v>
      </c>
      <c r="S1712" s="3">
        <v>0.128</v>
      </c>
    </row>
    <row r="1713" spans="1:19" x14ac:dyDescent="0.25">
      <c r="A1713">
        <v>2009</v>
      </c>
      <c r="B1713">
        <v>232</v>
      </c>
      <c r="C1713" t="s">
        <v>77</v>
      </c>
      <c r="D1713" t="s">
        <v>93</v>
      </c>
      <c r="E1713" s="3">
        <v>0.24099999999999999</v>
      </c>
      <c r="F1713" s="3">
        <v>0.24399999999999999</v>
      </c>
      <c r="G1713" s="3">
        <v>0.24199999999999999</v>
      </c>
      <c r="H1713" s="3">
        <v>0.214</v>
      </c>
      <c r="I1713" s="3">
        <v>0.20100000000000001</v>
      </c>
      <c r="J1713" s="3">
        <v>0.222</v>
      </c>
      <c r="K1713" s="3">
        <v>0.22900000000000001</v>
      </c>
      <c r="L1713" s="3">
        <v>0.222</v>
      </c>
      <c r="M1713" s="3">
        <v>0.221</v>
      </c>
      <c r="N1713" s="3">
        <v>0.26600000000000001</v>
      </c>
      <c r="O1713" s="3">
        <v>0.13900000000000001</v>
      </c>
      <c r="P1713" s="3">
        <v>0.14899999999999999</v>
      </c>
      <c r="Q1713" s="3">
        <v>0.156</v>
      </c>
      <c r="R1713" s="3">
        <v>0.16</v>
      </c>
      <c r="S1713" s="3">
        <v>0.14199999999999999</v>
      </c>
    </row>
    <row r="1714" spans="1:19" x14ac:dyDescent="0.25">
      <c r="A1714">
        <v>2009</v>
      </c>
      <c r="B1714">
        <v>232</v>
      </c>
      <c r="C1714" t="s">
        <v>77</v>
      </c>
      <c r="D1714" t="s">
        <v>94</v>
      </c>
      <c r="E1714" s="3">
        <v>0.251</v>
      </c>
      <c r="F1714" s="3">
        <v>0.24</v>
      </c>
      <c r="G1714" s="3">
        <v>0.23899999999999999</v>
      </c>
      <c r="H1714" s="3">
        <v>0.26400000000000001</v>
      </c>
      <c r="I1714" s="3">
        <v>0.249</v>
      </c>
      <c r="J1714" s="3">
        <v>0.251</v>
      </c>
      <c r="K1714" s="3">
        <v>0.24</v>
      </c>
      <c r="L1714" s="3">
        <v>0.22500000000000001</v>
      </c>
      <c r="M1714" s="3">
        <v>0.17299999999999999</v>
      </c>
      <c r="N1714" s="3">
        <v>0.17399999999999999</v>
      </c>
      <c r="O1714" s="3">
        <v>0.123</v>
      </c>
      <c r="P1714" s="3">
        <v>0.16400000000000001</v>
      </c>
      <c r="Q1714" s="3">
        <v>0.161</v>
      </c>
      <c r="R1714" s="3">
        <v>0.17499999999999999</v>
      </c>
      <c r="S1714" s="3">
        <v>0.152</v>
      </c>
    </row>
    <row r="1715" spans="1:19" x14ac:dyDescent="0.25">
      <c r="A1715">
        <v>2009</v>
      </c>
      <c r="B1715">
        <v>232</v>
      </c>
      <c r="C1715" t="s">
        <v>77</v>
      </c>
      <c r="D1715" t="s">
        <v>95</v>
      </c>
      <c r="E1715" s="3">
        <v>0.25700000000000001</v>
      </c>
      <c r="F1715" s="3">
        <v>0.252</v>
      </c>
      <c r="G1715" s="3">
        <v>0.25</v>
      </c>
      <c r="H1715" s="3">
        <v>0.246</v>
      </c>
      <c r="I1715" s="3">
        <v>0.254</v>
      </c>
      <c r="J1715" s="3">
        <v>0.246</v>
      </c>
      <c r="K1715" s="3">
        <v>0.26</v>
      </c>
      <c r="L1715" s="3">
        <v>0.24399999999999999</v>
      </c>
      <c r="M1715" s="3">
        <v>0.18</v>
      </c>
      <c r="N1715" s="3">
        <v>0.13800000000000001</v>
      </c>
      <c r="O1715" s="3">
        <v>0.124</v>
      </c>
      <c r="P1715" s="3">
        <v>0.126</v>
      </c>
      <c r="Q1715" s="3">
        <v>0.14499999999999999</v>
      </c>
      <c r="R1715" s="3">
        <v>0.16900000000000001</v>
      </c>
      <c r="S1715" s="3">
        <v>0.14599999999999999</v>
      </c>
    </row>
    <row r="1716" spans="1:19" x14ac:dyDescent="0.25">
      <c r="A1716">
        <v>2009</v>
      </c>
      <c r="B1716">
        <v>232</v>
      </c>
      <c r="C1716" t="s">
        <v>77</v>
      </c>
      <c r="D1716" t="s">
        <v>96</v>
      </c>
      <c r="E1716" s="3">
        <v>0.21</v>
      </c>
      <c r="F1716" s="3">
        <v>0.21299999999999999</v>
      </c>
      <c r="G1716" s="3">
        <v>0.22500000000000001</v>
      </c>
      <c r="H1716" s="3">
        <v>0.223</v>
      </c>
      <c r="I1716" s="3">
        <v>0.223</v>
      </c>
      <c r="J1716" s="3">
        <v>0.215</v>
      </c>
      <c r="K1716" s="3">
        <v>0.19</v>
      </c>
      <c r="L1716" s="3">
        <v>0.16300000000000001</v>
      </c>
      <c r="M1716" s="3">
        <v>0.14599999999999999</v>
      </c>
      <c r="N1716" s="3">
        <v>0.17599999999999999</v>
      </c>
      <c r="O1716" s="3">
        <v>0.17199999999999999</v>
      </c>
      <c r="P1716" s="3">
        <v>0.17100000000000001</v>
      </c>
      <c r="Q1716" s="3">
        <v>0.16500000000000001</v>
      </c>
      <c r="R1716" s="3">
        <v>0.184</v>
      </c>
      <c r="S1716" s="3">
        <v>0.159</v>
      </c>
    </row>
    <row r="1717" spans="1:19" x14ac:dyDescent="0.25">
      <c r="A1717">
        <v>2009</v>
      </c>
      <c r="B1717">
        <v>232</v>
      </c>
      <c r="C1717" t="s">
        <v>77</v>
      </c>
      <c r="D1717" t="s">
        <v>132</v>
      </c>
      <c r="E1717" s="3">
        <v>0.24199999999999999</v>
      </c>
      <c r="F1717" s="3">
        <v>0.251</v>
      </c>
      <c r="G1717" s="3">
        <v>0.254</v>
      </c>
      <c r="H1717" s="3">
        <v>0.19800000000000001</v>
      </c>
      <c r="I1717" s="3">
        <v>0.18</v>
      </c>
      <c r="J1717" s="3">
        <v>0.21299999999999999</v>
      </c>
      <c r="K1717" s="3">
        <v>0.22500000000000001</v>
      </c>
      <c r="L1717" s="3">
        <v>0.222</v>
      </c>
      <c r="M1717" s="3">
        <v>0.20599999999999999</v>
      </c>
      <c r="N1717" s="3">
        <v>0.20499999999999999</v>
      </c>
      <c r="O1717" s="3">
        <v>0.223</v>
      </c>
      <c r="P1717" s="3">
        <v>0.20599999999999999</v>
      </c>
      <c r="Q1717" s="3">
        <v>0.161</v>
      </c>
      <c r="R1717" s="3">
        <v>0.14499999999999999</v>
      </c>
      <c r="S1717" s="3">
        <v>0.121</v>
      </c>
    </row>
    <row r="1718" spans="1:19" x14ac:dyDescent="0.25">
      <c r="A1718">
        <v>2009</v>
      </c>
      <c r="B1718">
        <v>232</v>
      </c>
      <c r="C1718" t="s">
        <v>77</v>
      </c>
      <c r="D1718" t="s">
        <v>133</v>
      </c>
      <c r="E1718" s="3">
        <v>0.104</v>
      </c>
      <c r="F1718" s="3">
        <v>0.10299999999999999</v>
      </c>
      <c r="G1718" s="3">
        <v>0.13100000000000001</v>
      </c>
      <c r="H1718" s="3">
        <v>0.23200000000000001</v>
      </c>
      <c r="I1718" s="3">
        <v>0.23699999999999999</v>
      </c>
      <c r="J1718" s="3">
        <v>0.222</v>
      </c>
      <c r="K1718" s="3">
        <v>0.23300000000000001</v>
      </c>
      <c r="L1718" s="3">
        <v>0.22600000000000001</v>
      </c>
      <c r="M1718" s="3">
        <v>0.2</v>
      </c>
      <c r="N1718" s="3">
        <v>0.22</v>
      </c>
      <c r="O1718" s="3">
        <v>0.23599999999999999</v>
      </c>
      <c r="P1718" s="3">
        <v>0.23300000000000001</v>
      </c>
      <c r="Q1718" s="3">
        <v>0.17699999999999999</v>
      </c>
      <c r="R1718" s="3">
        <v>0.153</v>
      </c>
      <c r="S1718" s="3">
        <v>0.13200000000000001</v>
      </c>
    </row>
    <row r="1719" spans="1:19" x14ac:dyDescent="0.25">
      <c r="A1719">
        <v>2009</v>
      </c>
      <c r="B1719">
        <v>232</v>
      </c>
      <c r="C1719" t="s">
        <v>77</v>
      </c>
      <c r="D1719" t="s">
        <v>134</v>
      </c>
      <c r="E1719" s="3">
        <v>0.107</v>
      </c>
      <c r="F1719" s="3">
        <v>0.113</v>
      </c>
      <c r="G1719" s="3">
        <v>0.193</v>
      </c>
      <c r="H1719" s="3">
        <v>0.25</v>
      </c>
      <c r="I1719" s="3">
        <v>0.25900000000000001</v>
      </c>
      <c r="J1719" s="3">
        <v>0.251</v>
      </c>
      <c r="K1719" s="3">
        <v>0.216</v>
      </c>
      <c r="L1719" s="3">
        <v>0.221</v>
      </c>
      <c r="M1719" s="3">
        <v>0.22700000000000001</v>
      </c>
      <c r="N1719" s="3">
        <v>0.22500000000000001</v>
      </c>
      <c r="O1719" s="3">
        <v>0.14199999999999999</v>
      </c>
      <c r="P1719" s="3">
        <v>0.157</v>
      </c>
      <c r="Q1719" s="3">
        <v>0.17100000000000001</v>
      </c>
      <c r="R1719" s="3">
        <v>0.17199999999999999</v>
      </c>
      <c r="S1719" s="3">
        <v>0.14899999999999999</v>
      </c>
    </row>
    <row r="1720" spans="1:19" x14ac:dyDescent="0.25">
      <c r="A1720">
        <v>2009</v>
      </c>
      <c r="B1720">
        <v>232</v>
      </c>
      <c r="C1720" t="s">
        <v>77</v>
      </c>
      <c r="D1720" t="s">
        <v>135</v>
      </c>
      <c r="E1720" s="3">
        <v>0.1</v>
      </c>
      <c r="F1720" s="3">
        <v>0.09</v>
      </c>
      <c r="G1720" s="3">
        <v>0.16</v>
      </c>
      <c r="H1720" s="3">
        <v>0.25800000000000001</v>
      </c>
      <c r="I1720" s="3">
        <v>0.23400000000000001</v>
      </c>
      <c r="J1720" s="3">
        <v>0.24199999999999999</v>
      </c>
      <c r="K1720" s="3">
        <v>0.245</v>
      </c>
      <c r="L1720" s="3">
        <v>0.23599999999999999</v>
      </c>
      <c r="M1720" s="3">
        <v>0.223</v>
      </c>
      <c r="N1720" s="3">
        <v>0.222</v>
      </c>
      <c r="O1720" s="3">
        <v>0.20200000000000001</v>
      </c>
      <c r="P1720" s="3">
        <v>0.17</v>
      </c>
      <c r="Q1720" s="3">
        <v>0.17699999999999999</v>
      </c>
      <c r="R1720" s="3">
        <v>0.159</v>
      </c>
      <c r="S1720" s="3">
        <v>0.14000000000000001</v>
      </c>
    </row>
    <row r="1721" spans="1:19" x14ac:dyDescent="0.25">
      <c r="A1721">
        <v>2009</v>
      </c>
      <c r="B1721">
        <v>232</v>
      </c>
      <c r="C1721" t="s">
        <v>77</v>
      </c>
      <c r="D1721" t="s">
        <v>136</v>
      </c>
      <c r="E1721" s="3">
        <v>0.15</v>
      </c>
      <c r="F1721" s="3">
        <v>0.13700000000000001</v>
      </c>
      <c r="G1721" s="3">
        <v>0.151</v>
      </c>
      <c r="H1721" s="3">
        <v>0.20799999999999999</v>
      </c>
      <c r="I1721" s="3">
        <v>0.20399999999999999</v>
      </c>
      <c r="J1721" s="3">
        <v>0.223</v>
      </c>
      <c r="K1721" s="3">
        <v>0.217</v>
      </c>
      <c r="L1721" s="3">
        <v>0.20699999999999999</v>
      </c>
      <c r="M1721" s="3">
        <v>0.17499999999999999</v>
      </c>
      <c r="N1721" s="3">
        <v>0.16600000000000001</v>
      </c>
      <c r="O1721" s="3">
        <v>0.17699999999999999</v>
      </c>
      <c r="P1721" s="3">
        <v>0.16400000000000001</v>
      </c>
      <c r="Q1721" s="3">
        <v>0.159</v>
      </c>
      <c r="R1721" s="3">
        <v>0.155</v>
      </c>
      <c r="S1721" s="3">
        <v>0.13900000000000001</v>
      </c>
    </row>
    <row r="1722" spans="1:19" x14ac:dyDescent="0.25">
      <c r="A1722">
        <v>2009</v>
      </c>
      <c r="B1722">
        <v>232</v>
      </c>
      <c r="C1722" t="s">
        <v>77</v>
      </c>
      <c r="D1722" t="s">
        <v>137</v>
      </c>
      <c r="E1722" s="3">
        <v>0.19800000000000001</v>
      </c>
      <c r="F1722" s="3">
        <v>0.247</v>
      </c>
      <c r="G1722" s="3">
        <v>0.28999999999999998</v>
      </c>
      <c r="H1722" s="3">
        <v>0.29099999999999998</v>
      </c>
      <c r="I1722" s="3">
        <v>0.215</v>
      </c>
      <c r="J1722" s="3">
        <v>0.13800000000000001</v>
      </c>
      <c r="K1722" s="3">
        <v>0.19600000000000001</v>
      </c>
      <c r="L1722" s="3">
        <v>0.182</v>
      </c>
      <c r="M1722" s="3">
        <v>0.14899999999999999</v>
      </c>
      <c r="N1722" s="3">
        <v>0.16</v>
      </c>
      <c r="O1722" s="3">
        <v>0.13700000000000001</v>
      </c>
      <c r="P1722" s="3">
        <v>0.13</v>
      </c>
      <c r="Q1722" s="3">
        <v>0.14799999999999999</v>
      </c>
      <c r="R1722" s="3">
        <v>0.155</v>
      </c>
      <c r="S1722" s="3">
        <v>0.13800000000000001</v>
      </c>
    </row>
    <row r="1723" spans="1:19" x14ac:dyDescent="0.25">
      <c r="A1723">
        <v>2009</v>
      </c>
      <c r="B1723">
        <v>232</v>
      </c>
      <c r="C1723" t="s">
        <v>77</v>
      </c>
      <c r="D1723" t="s">
        <v>138</v>
      </c>
      <c r="E1723" s="3">
        <v>0.17299999999999999</v>
      </c>
      <c r="F1723" s="3">
        <v>0.17799999999999999</v>
      </c>
      <c r="G1723" s="3">
        <v>0.224</v>
      </c>
      <c r="H1723" s="3">
        <v>0.2</v>
      </c>
      <c r="I1723" s="3">
        <v>0.19</v>
      </c>
      <c r="J1723" s="3">
        <v>0.182</v>
      </c>
      <c r="K1723" s="3">
        <v>0.13300000000000001</v>
      </c>
      <c r="L1723" s="3">
        <v>0.17199999999999999</v>
      </c>
      <c r="M1723" s="3">
        <v>0.17799999999999999</v>
      </c>
      <c r="N1723" s="3">
        <v>0.16500000000000001</v>
      </c>
      <c r="O1723" s="3">
        <v>0.17100000000000001</v>
      </c>
      <c r="P1723" s="3">
        <v>0.151</v>
      </c>
      <c r="Q1723" s="3">
        <v>0.17699999999999999</v>
      </c>
      <c r="R1723" s="3">
        <v>0.19600000000000001</v>
      </c>
      <c r="S1723" s="3">
        <v>0.16400000000000001</v>
      </c>
    </row>
    <row r="1724" spans="1:19" x14ac:dyDescent="0.25">
      <c r="A1724">
        <v>2009</v>
      </c>
      <c r="B1724">
        <v>232</v>
      </c>
      <c r="C1724" t="s">
        <v>77</v>
      </c>
      <c r="D1724" t="s">
        <v>146</v>
      </c>
      <c r="E1724" s="3">
        <v>0.1</v>
      </c>
      <c r="F1724" s="3">
        <v>0.128</v>
      </c>
      <c r="G1724" s="3">
        <v>0.105</v>
      </c>
      <c r="H1724" s="3">
        <v>0.128</v>
      </c>
      <c r="I1724" s="3">
        <v>0.28199999999999997</v>
      </c>
      <c r="J1724" s="3">
        <v>0.311</v>
      </c>
      <c r="K1724" s="3">
        <v>0.252</v>
      </c>
      <c r="L1724" s="3">
        <v>0.20300000000000001</v>
      </c>
      <c r="M1724" s="3">
        <v>0.17100000000000001</v>
      </c>
      <c r="N1724" s="3">
        <v>0.16600000000000001</v>
      </c>
      <c r="O1724" s="3">
        <v>0.14799999999999999</v>
      </c>
      <c r="P1724" s="3">
        <v>0.14499999999999999</v>
      </c>
      <c r="Q1724" s="3">
        <v>0.159</v>
      </c>
      <c r="R1724" s="3">
        <v>0.17699999999999999</v>
      </c>
      <c r="S1724" s="3">
        <v>0.14000000000000001</v>
      </c>
    </row>
    <row r="1725" spans="1:19" x14ac:dyDescent="0.25">
      <c r="A1725">
        <v>2009</v>
      </c>
      <c r="B1725">
        <v>232</v>
      </c>
      <c r="C1725" t="s">
        <v>77</v>
      </c>
      <c r="D1725" t="s">
        <v>147</v>
      </c>
      <c r="E1725" s="3">
        <v>0.151</v>
      </c>
      <c r="F1725" s="3">
        <v>0.16900000000000001</v>
      </c>
      <c r="G1725" s="3">
        <v>0.2</v>
      </c>
      <c r="H1725" s="3">
        <v>0.24199999999999999</v>
      </c>
      <c r="I1725" s="3">
        <v>0.27500000000000002</v>
      </c>
      <c r="J1725" s="3">
        <v>0.24399999999999999</v>
      </c>
      <c r="K1725" s="3">
        <v>0.216</v>
      </c>
      <c r="L1725" s="3">
        <v>0.18</v>
      </c>
      <c r="M1725" s="3">
        <v>0.16300000000000001</v>
      </c>
      <c r="N1725" s="3">
        <v>0.17699999999999999</v>
      </c>
      <c r="O1725" s="3">
        <v>0.17699999999999999</v>
      </c>
      <c r="P1725" s="3">
        <v>0.14699999999999999</v>
      </c>
      <c r="Q1725" s="3">
        <v>0.16300000000000001</v>
      </c>
      <c r="R1725" s="3">
        <v>0.17199999999999999</v>
      </c>
      <c r="S1725" s="3">
        <v>0.14199999999999999</v>
      </c>
    </row>
    <row r="1726" spans="1:19" x14ac:dyDescent="0.25">
      <c r="A1726">
        <v>2009</v>
      </c>
      <c r="B1726">
        <v>232</v>
      </c>
      <c r="C1726" t="s">
        <v>77</v>
      </c>
      <c r="D1726" t="s">
        <v>148</v>
      </c>
      <c r="E1726" s="3">
        <v>0.20799999999999999</v>
      </c>
      <c r="F1726" s="3">
        <v>0.20200000000000001</v>
      </c>
      <c r="G1726" s="3">
        <v>0.249</v>
      </c>
      <c r="H1726" s="3">
        <v>0.252</v>
      </c>
      <c r="I1726" s="3">
        <v>0.23100000000000001</v>
      </c>
      <c r="J1726" s="3">
        <v>0.17599999999999999</v>
      </c>
      <c r="K1726" s="3">
        <v>0.14799999999999999</v>
      </c>
      <c r="L1726" s="3">
        <v>0.15</v>
      </c>
      <c r="M1726" s="3">
        <v>0.17100000000000001</v>
      </c>
      <c r="N1726" s="3">
        <v>0.215</v>
      </c>
      <c r="O1726" s="3">
        <v>0.23400000000000001</v>
      </c>
      <c r="P1726" s="3">
        <v>0.186</v>
      </c>
      <c r="Q1726" s="3">
        <v>0.187</v>
      </c>
      <c r="R1726" s="3">
        <v>0.187</v>
      </c>
      <c r="S1726" s="3">
        <v>0.152</v>
      </c>
    </row>
    <row r="1727" spans="1:19" x14ac:dyDescent="0.25">
      <c r="A1727">
        <v>2009</v>
      </c>
      <c r="B1727">
        <v>232</v>
      </c>
      <c r="C1727" t="s">
        <v>77</v>
      </c>
      <c r="D1727" t="s">
        <v>149</v>
      </c>
      <c r="E1727" s="3">
        <v>0.22</v>
      </c>
      <c r="F1727" s="3">
        <v>0.20699999999999999</v>
      </c>
      <c r="G1727" s="3">
        <v>0.161</v>
      </c>
      <c r="H1727" s="3">
        <v>0.18099999999999999</v>
      </c>
      <c r="I1727" s="3">
        <v>0.193</v>
      </c>
      <c r="J1727" s="3">
        <v>0.24099999999999999</v>
      </c>
      <c r="K1727" s="3">
        <v>0.247</v>
      </c>
      <c r="L1727" s="3">
        <v>0.23799999999999999</v>
      </c>
      <c r="M1727" s="3">
        <v>0.22700000000000001</v>
      </c>
      <c r="N1727" s="3">
        <v>0.22800000000000001</v>
      </c>
      <c r="O1727" s="3">
        <v>0.20200000000000001</v>
      </c>
      <c r="P1727" s="3">
        <v>0.14000000000000001</v>
      </c>
      <c r="Q1727" s="3">
        <v>0.19500000000000001</v>
      </c>
      <c r="R1727" s="3">
        <v>0.188</v>
      </c>
      <c r="S1727" s="3">
        <v>0.15</v>
      </c>
    </row>
    <row r="1728" spans="1:19" x14ac:dyDescent="0.25">
      <c r="A1728">
        <v>2009</v>
      </c>
      <c r="B1728">
        <v>232</v>
      </c>
      <c r="C1728" t="s">
        <v>77</v>
      </c>
      <c r="D1728" t="s">
        <v>150</v>
      </c>
      <c r="E1728" s="3">
        <v>0.255</v>
      </c>
      <c r="F1728" s="3">
        <v>0.23499999999999999</v>
      </c>
      <c r="G1728" s="3">
        <v>0.17499999999999999</v>
      </c>
      <c r="H1728" s="3">
        <v>0.183</v>
      </c>
      <c r="I1728" s="3">
        <v>0.19700000000000001</v>
      </c>
      <c r="J1728" s="3">
        <v>0.22</v>
      </c>
      <c r="K1728" s="3">
        <v>0.23799999999999999</v>
      </c>
      <c r="L1728" s="3">
        <v>0.23499999999999999</v>
      </c>
      <c r="M1728" s="3">
        <v>0.25</v>
      </c>
      <c r="N1728" s="3">
        <v>0.25800000000000001</v>
      </c>
      <c r="O1728" s="3">
        <v>0.19600000000000001</v>
      </c>
      <c r="P1728" s="3">
        <v>0.16900000000000001</v>
      </c>
      <c r="Q1728" s="3">
        <v>0.19400000000000001</v>
      </c>
      <c r="R1728" s="3">
        <v>0.192</v>
      </c>
      <c r="S1728" s="3">
        <v>0.159</v>
      </c>
    </row>
    <row r="1729" spans="1:19" x14ac:dyDescent="0.25">
      <c r="A1729">
        <v>2009</v>
      </c>
      <c r="B1729">
        <v>232</v>
      </c>
      <c r="C1729" t="s">
        <v>77</v>
      </c>
      <c r="D1729" t="s">
        <v>151</v>
      </c>
      <c r="E1729" s="3">
        <v>0.19800000000000001</v>
      </c>
      <c r="F1729" s="3">
        <v>0.19900000000000001</v>
      </c>
      <c r="G1729" s="3">
        <v>0.21299999999999999</v>
      </c>
      <c r="H1729" s="3">
        <v>0.27400000000000002</v>
      </c>
      <c r="I1729" s="3">
        <v>0.32</v>
      </c>
      <c r="J1729" s="3">
        <v>0.314</v>
      </c>
      <c r="K1729" s="3">
        <v>0.28699999999999998</v>
      </c>
      <c r="L1729" s="3">
        <v>0.22500000000000001</v>
      </c>
      <c r="M1729" s="3">
        <v>0.248</v>
      </c>
      <c r="N1729" s="3">
        <v>0.26900000000000002</v>
      </c>
      <c r="O1729" s="3">
        <v>0.23799999999999999</v>
      </c>
      <c r="P1729" s="3">
        <v>0.19800000000000001</v>
      </c>
      <c r="Q1729" s="3">
        <v>0.192</v>
      </c>
      <c r="R1729" s="3">
        <v>0.18099999999999999</v>
      </c>
      <c r="S1729" s="3">
        <v>0.14599999999999999</v>
      </c>
    </row>
    <row r="1730" spans="1:19" x14ac:dyDescent="0.25">
      <c r="A1730">
        <v>2009</v>
      </c>
      <c r="B1730">
        <v>232</v>
      </c>
      <c r="C1730" t="s">
        <v>77</v>
      </c>
      <c r="D1730" t="s">
        <v>152</v>
      </c>
      <c r="E1730" s="3">
        <v>0.23400000000000001</v>
      </c>
      <c r="F1730" s="3">
        <v>0.26</v>
      </c>
      <c r="G1730" s="3">
        <v>0.25</v>
      </c>
      <c r="H1730" s="3">
        <v>0.23200000000000001</v>
      </c>
      <c r="I1730" s="3">
        <v>0.22600000000000001</v>
      </c>
      <c r="J1730" s="3">
        <v>0.156</v>
      </c>
      <c r="K1730" s="3">
        <v>0.16600000000000001</v>
      </c>
      <c r="L1730" s="3">
        <v>0.184</v>
      </c>
      <c r="M1730" s="3">
        <v>0.17399999999999999</v>
      </c>
      <c r="N1730" s="3">
        <v>0.17599999999999999</v>
      </c>
      <c r="O1730" s="3">
        <v>0.2</v>
      </c>
      <c r="P1730" s="3">
        <v>0.187</v>
      </c>
      <c r="Q1730" s="3">
        <v>0.188</v>
      </c>
      <c r="R1730" s="3">
        <v>0.184</v>
      </c>
      <c r="S1730" s="3">
        <v>0.14199999999999999</v>
      </c>
    </row>
    <row r="1731" spans="1:19" x14ac:dyDescent="0.25">
      <c r="A1731">
        <v>2009</v>
      </c>
      <c r="B1731">
        <v>232</v>
      </c>
      <c r="C1731" t="s">
        <v>77</v>
      </c>
      <c r="D1731" t="s">
        <v>188</v>
      </c>
      <c r="E1731" s="3">
        <v>0.22500000000000001</v>
      </c>
      <c r="F1731" s="3">
        <v>0.22</v>
      </c>
      <c r="G1731" s="3">
        <v>0.224</v>
      </c>
      <c r="H1731" s="3">
        <v>0.16200000000000001</v>
      </c>
      <c r="I1731" s="3">
        <v>0.191</v>
      </c>
      <c r="J1731" s="3">
        <v>0.214</v>
      </c>
      <c r="K1731" s="3">
        <v>0.247</v>
      </c>
      <c r="L1731" s="3">
        <v>0.26600000000000001</v>
      </c>
      <c r="M1731" s="3">
        <v>0.22500000000000001</v>
      </c>
      <c r="N1731" s="3">
        <v>0.17199999999999999</v>
      </c>
      <c r="O1731" s="3">
        <v>0.184</v>
      </c>
      <c r="P1731" s="3">
        <v>0.17899999999999999</v>
      </c>
      <c r="Q1731" s="3">
        <v>0.19</v>
      </c>
      <c r="R1731" s="3">
        <v>0.19500000000000001</v>
      </c>
      <c r="S1731" s="3">
        <v>0.157</v>
      </c>
    </row>
    <row r="1732" spans="1:19" x14ac:dyDescent="0.25">
      <c r="A1732">
        <v>2009</v>
      </c>
      <c r="B1732">
        <v>232</v>
      </c>
      <c r="C1732" t="s">
        <v>77</v>
      </c>
      <c r="D1732" t="s">
        <v>189</v>
      </c>
      <c r="E1732" s="3">
        <v>0.23300000000000001</v>
      </c>
      <c r="F1732" s="3">
        <v>0.219</v>
      </c>
      <c r="G1732" s="3">
        <v>0.22700000000000001</v>
      </c>
      <c r="H1732" s="3">
        <v>0.21199999999999999</v>
      </c>
      <c r="I1732" s="3">
        <v>0.155</v>
      </c>
      <c r="J1732" s="3">
        <v>0.20300000000000001</v>
      </c>
      <c r="K1732" s="3">
        <v>0.218</v>
      </c>
      <c r="L1732" s="3">
        <v>0.16900000000000001</v>
      </c>
      <c r="M1732" s="3">
        <v>0.184</v>
      </c>
      <c r="N1732" s="3">
        <v>0.20499999999999999</v>
      </c>
      <c r="O1732" s="3">
        <v>0.187</v>
      </c>
      <c r="P1732" s="3">
        <v>0.224</v>
      </c>
      <c r="Q1732" s="3">
        <v>0.219</v>
      </c>
      <c r="R1732" s="3">
        <v>0.22</v>
      </c>
      <c r="S1732" s="3">
        <v>0.17599999999999999</v>
      </c>
    </row>
    <row r="1733" spans="1:19" x14ac:dyDescent="0.25">
      <c r="A1733">
        <v>2009</v>
      </c>
      <c r="B1733">
        <v>232</v>
      </c>
      <c r="C1733" t="s">
        <v>77</v>
      </c>
      <c r="D1733" t="s">
        <v>190</v>
      </c>
      <c r="E1733" s="3">
        <v>0.218</v>
      </c>
      <c r="F1733" s="3">
        <v>0.219</v>
      </c>
      <c r="G1733" s="3">
        <v>0.20899999999999999</v>
      </c>
      <c r="H1733" s="3">
        <v>0.252</v>
      </c>
      <c r="I1733" s="3">
        <v>0.245</v>
      </c>
      <c r="J1733" s="3">
        <v>0.26300000000000001</v>
      </c>
      <c r="K1733" s="3">
        <v>0.255</v>
      </c>
      <c r="L1733" s="3">
        <v>0.254</v>
      </c>
      <c r="M1733" s="3">
        <v>0.25800000000000001</v>
      </c>
      <c r="N1733" s="3">
        <v>0.26700000000000002</v>
      </c>
      <c r="O1733" s="3">
        <v>0.23100000000000001</v>
      </c>
      <c r="P1733" s="3">
        <v>0.20599999999999999</v>
      </c>
      <c r="Q1733" s="3">
        <v>0.23100000000000001</v>
      </c>
      <c r="R1733" s="3">
        <v>0.23200000000000001</v>
      </c>
      <c r="S1733" s="3">
        <v>0.187</v>
      </c>
    </row>
    <row r="1734" spans="1:19" x14ac:dyDescent="0.25">
      <c r="A1734">
        <v>2009</v>
      </c>
      <c r="B1734">
        <v>232</v>
      </c>
      <c r="C1734" t="s">
        <v>77</v>
      </c>
      <c r="D1734" t="s">
        <v>191</v>
      </c>
      <c r="E1734" s="3">
        <v>0.22800000000000001</v>
      </c>
      <c r="F1734" s="3">
        <v>0.221</v>
      </c>
      <c r="G1734" s="3">
        <v>0.249</v>
      </c>
      <c r="H1734" s="3">
        <v>0.247</v>
      </c>
      <c r="I1734" s="3">
        <v>0.183</v>
      </c>
      <c r="J1734" s="3">
        <v>0.17499999999999999</v>
      </c>
      <c r="K1734" s="3">
        <v>0.20799999999999999</v>
      </c>
      <c r="L1734" s="3">
        <v>0.14699999999999999</v>
      </c>
      <c r="M1734" s="3">
        <v>0.115</v>
      </c>
      <c r="N1734" s="3">
        <v>9.8000000000000004E-2</v>
      </c>
      <c r="O1734" s="3">
        <v>0.105</v>
      </c>
      <c r="P1734" s="3">
        <v>0.122</v>
      </c>
      <c r="Q1734" s="3">
        <v>0.2</v>
      </c>
      <c r="R1734" s="3">
        <v>0.22</v>
      </c>
      <c r="S1734" s="3">
        <v>0.17299999999999999</v>
      </c>
    </row>
    <row r="1735" spans="1:19" x14ac:dyDescent="0.25">
      <c r="A1735">
        <v>2009</v>
      </c>
      <c r="B1735">
        <v>232</v>
      </c>
      <c r="C1735" t="s">
        <v>77</v>
      </c>
      <c r="D1735" t="s">
        <v>192</v>
      </c>
      <c r="E1735" s="3">
        <v>0.19500000000000001</v>
      </c>
      <c r="F1735" s="3">
        <v>0.19500000000000001</v>
      </c>
      <c r="G1735" s="3">
        <v>0.24</v>
      </c>
      <c r="H1735" s="3">
        <v>0.20799999999999999</v>
      </c>
      <c r="I1735" s="3">
        <v>0.23899999999999999</v>
      </c>
      <c r="J1735" s="3">
        <v>0.26400000000000001</v>
      </c>
      <c r="K1735" s="3">
        <v>0.251</v>
      </c>
      <c r="L1735" s="3">
        <v>0.192</v>
      </c>
      <c r="M1735" s="3">
        <v>0.17299999999999999</v>
      </c>
      <c r="N1735" s="3">
        <v>0.161</v>
      </c>
      <c r="O1735" s="3">
        <v>0.159</v>
      </c>
      <c r="P1735" s="3">
        <v>0.16800000000000001</v>
      </c>
      <c r="Q1735" s="3">
        <v>0.23300000000000001</v>
      </c>
      <c r="R1735" s="3">
        <v>0.214</v>
      </c>
      <c r="S1735" s="3">
        <v>0.17199999999999999</v>
      </c>
    </row>
    <row r="1736" spans="1:19" x14ac:dyDescent="0.25">
      <c r="A1736">
        <v>2009</v>
      </c>
      <c r="B1736">
        <v>232</v>
      </c>
      <c r="C1736" t="s">
        <v>77</v>
      </c>
      <c r="D1736" t="s">
        <v>193</v>
      </c>
      <c r="E1736" s="3">
        <v>0.20799999999999999</v>
      </c>
      <c r="F1736" s="3">
        <v>0.216</v>
      </c>
      <c r="G1736" s="3">
        <v>0.25800000000000001</v>
      </c>
      <c r="H1736" s="3">
        <v>0.20699999999999999</v>
      </c>
      <c r="I1736" s="3">
        <v>0.23899999999999999</v>
      </c>
      <c r="J1736" s="3">
        <v>0.24</v>
      </c>
      <c r="K1736" s="3">
        <v>0.22800000000000001</v>
      </c>
      <c r="L1736" s="3">
        <v>0.23200000000000001</v>
      </c>
      <c r="M1736" s="3">
        <v>0.24299999999999999</v>
      </c>
      <c r="N1736" s="3">
        <v>0.22900000000000001</v>
      </c>
      <c r="O1736" s="3">
        <v>0.18</v>
      </c>
      <c r="P1736" s="3">
        <v>0.185</v>
      </c>
      <c r="Q1736" s="3">
        <v>0.26500000000000001</v>
      </c>
      <c r="R1736" s="3">
        <v>0.20100000000000001</v>
      </c>
      <c r="S1736" s="3">
        <v>0.158</v>
      </c>
    </row>
    <row r="1737" spans="1:19" x14ac:dyDescent="0.25">
      <c r="A1737">
        <v>2009</v>
      </c>
      <c r="B1737">
        <v>232</v>
      </c>
      <c r="C1737" t="s">
        <v>77</v>
      </c>
      <c r="D1737" t="s">
        <v>194</v>
      </c>
      <c r="E1737" s="3">
        <v>0.25</v>
      </c>
      <c r="F1737" s="3">
        <v>0.246</v>
      </c>
      <c r="G1737" s="3">
        <v>0.23599999999999999</v>
      </c>
      <c r="H1737" s="3">
        <v>0.223</v>
      </c>
      <c r="I1737" s="3">
        <v>0.19700000000000001</v>
      </c>
      <c r="J1737" s="3">
        <v>0.188</v>
      </c>
      <c r="K1737" s="3">
        <v>0.14799999999999999</v>
      </c>
      <c r="L1737" s="3">
        <v>0.128</v>
      </c>
      <c r="M1737" s="3">
        <v>0.113</v>
      </c>
      <c r="N1737" s="3">
        <v>0.1</v>
      </c>
      <c r="O1737" s="3">
        <v>0.109</v>
      </c>
      <c r="P1737" s="3">
        <v>0.192</v>
      </c>
      <c r="Q1737" s="3">
        <v>0.23300000000000001</v>
      </c>
      <c r="R1737" s="3">
        <v>0.187</v>
      </c>
      <c r="S1737" s="3">
        <v>0.14499999999999999</v>
      </c>
    </row>
    <row r="1738" spans="1:19" x14ac:dyDescent="0.25">
      <c r="A1738">
        <v>2009</v>
      </c>
      <c r="B1738">
        <v>234</v>
      </c>
      <c r="C1738" t="s">
        <v>77</v>
      </c>
      <c r="D1738" t="s">
        <v>83</v>
      </c>
      <c r="E1738" s="3">
        <v>0.245</v>
      </c>
      <c r="F1738" s="3">
        <v>0.251</v>
      </c>
      <c r="G1738" s="3">
        <v>0.24199999999999999</v>
      </c>
      <c r="H1738" s="3">
        <v>0.23400000000000001</v>
      </c>
      <c r="I1738" s="3">
        <v>0.23699999999999999</v>
      </c>
      <c r="J1738" s="3">
        <v>0.253</v>
      </c>
      <c r="K1738" s="3">
        <v>0.25900000000000001</v>
      </c>
      <c r="L1738" s="3">
        <v>0.24399999999999999</v>
      </c>
      <c r="M1738" s="3">
        <v>0.253</v>
      </c>
      <c r="N1738" s="3">
        <v>0.223</v>
      </c>
      <c r="O1738" s="3">
        <v>0.189</v>
      </c>
      <c r="P1738" s="3">
        <v>0.109</v>
      </c>
      <c r="Q1738" s="3">
        <v>0.111</v>
      </c>
      <c r="R1738" s="3">
        <v>0.125</v>
      </c>
      <c r="S1738" s="3">
        <v>0.106</v>
      </c>
    </row>
    <row r="1739" spans="1:19" x14ac:dyDescent="0.25">
      <c r="A1739">
        <v>2009</v>
      </c>
      <c r="B1739">
        <v>234</v>
      </c>
      <c r="C1739" t="s">
        <v>77</v>
      </c>
      <c r="D1739" t="s">
        <v>84</v>
      </c>
      <c r="E1739" s="3">
        <v>0.22800000000000001</v>
      </c>
      <c r="F1739" s="3">
        <v>0.23799999999999999</v>
      </c>
      <c r="G1739" s="3">
        <v>0.24</v>
      </c>
      <c r="H1739" s="3">
        <v>0.23400000000000001</v>
      </c>
      <c r="I1739" s="3">
        <v>0.218</v>
      </c>
      <c r="J1739" s="3">
        <v>0.216</v>
      </c>
      <c r="K1739" s="3">
        <v>0.23400000000000001</v>
      </c>
      <c r="L1739" s="3">
        <v>0.23499999999999999</v>
      </c>
      <c r="M1739" s="3">
        <v>0.28799999999999998</v>
      </c>
      <c r="N1739" s="3">
        <v>0.28499999999999998</v>
      </c>
      <c r="O1739" s="3">
        <v>0.129</v>
      </c>
      <c r="P1739" s="3">
        <v>0.127</v>
      </c>
      <c r="Q1739" s="3">
        <v>0.13200000000000001</v>
      </c>
      <c r="R1739" s="3">
        <v>0.13200000000000001</v>
      </c>
      <c r="S1739" s="3">
        <v>0.11700000000000001</v>
      </c>
    </row>
    <row r="1740" spans="1:19" x14ac:dyDescent="0.25">
      <c r="A1740">
        <v>2009</v>
      </c>
      <c r="B1740">
        <v>234</v>
      </c>
      <c r="C1740" t="s">
        <v>77</v>
      </c>
      <c r="D1740" t="s">
        <v>85</v>
      </c>
      <c r="E1740" s="3">
        <v>0.251</v>
      </c>
      <c r="F1740" s="3">
        <v>0.24299999999999999</v>
      </c>
      <c r="G1740" s="3">
        <v>0.22</v>
      </c>
      <c r="H1740" s="3">
        <v>0.23300000000000001</v>
      </c>
      <c r="I1740" s="3">
        <v>0.22500000000000001</v>
      </c>
      <c r="J1740" s="3">
        <v>0.245</v>
      </c>
      <c r="K1740" s="3">
        <v>0.23799999999999999</v>
      </c>
      <c r="L1740" s="3">
        <v>0.20399999999999999</v>
      </c>
      <c r="M1740" s="3">
        <v>0.20300000000000001</v>
      </c>
      <c r="N1740" s="3">
        <v>0.25600000000000001</v>
      </c>
      <c r="O1740" s="3">
        <v>0.16400000000000001</v>
      </c>
      <c r="P1740" s="3">
        <v>0.121</v>
      </c>
      <c r="Q1740" s="3">
        <v>0.13800000000000001</v>
      </c>
      <c r="R1740" s="3">
        <v>0.14599999999999999</v>
      </c>
      <c r="S1740" s="3">
        <v>0.126</v>
      </c>
    </row>
    <row r="1741" spans="1:19" x14ac:dyDescent="0.25">
      <c r="A1741">
        <v>2009</v>
      </c>
      <c r="B1741">
        <v>234</v>
      </c>
      <c r="C1741" t="s">
        <v>77</v>
      </c>
      <c r="D1741" t="s">
        <v>86</v>
      </c>
      <c r="E1741" s="3">
        <v>0.24099999999999999</v>
      </c>
      <c r="F1741" s="3">
        <v>0.23100000000000001</v>
      </c>
      <c r="G1741" s="3">
        <v>0.23</v>
      </c>
      <c r="H1741" s="3">
        <v>0.22700000000000001</v>
      </c>
      <c r="I1741" s="3">
        <v>0.23400000000000001</v>
      </c>
      <c r="J1741" s="3">
        <v>0.223</v>
      </c>
      <c r="K1741" s="3">
        <v>0.217</v>
      </c>
      <c r="L1741" s="3">
        <v>0.216</v>
      </c>
      <c r="M1741" s="3">
        <v>0.20899999999999999</v>
      </c>
      <c r="N1741" s="3">
        <v>0.24</v>
      </c>
      <c r="O1741" s="3">
        <v>0.17599999999999999</v>
      </c>
      <c r="P1741" s="3">
        <v>0.13900000000000001</v>
      </c>
      <c r="Q1741" s="3">
        <v>0.125</v>
      </c>
      <c r="R1741" s="3">
        <v>0.14599999999999999</v>
      </c>
      <c r="S1741" s="3">
        <v>0.127</v>
      </c>
    </row>
    <row r="1742" spans="1:19" x14ac:dyDescent="0.25">
      <c r="A1742">
        <v>2009</v>
      </c>
      <c r="B1742">
        <v>234</v>
      </c>
      <c r="C1742" t="s">
        <v>77</v>
      </c>
      <c r="D1742" t="s">
        <v>87</v>
      </c>
      <c r="E1742" s="3">
        <v>0.27300000000000002</v>
      </c>
      <c r="F1742" s="3">
        <v>0.24</v>
      </c>
      <c r="G1742" s="3">
        <v>0.245</v>
      </c>
      <c r="H1742" s="3">
        <v>0.24299999999999999</v>
      </c>
      <c r="I1742" s="3">
        <v>0.25800000000000001</v>
      </c>
      <c r="J1742" s="3">
        <v>0.255</v>
      </c>
      <c r="K1742" s="3">
        <v>0.26400000000000001</v>
      </c>
      <c r="L1742" s="3">
        <v>0.24</v>
      </c>
      <c r="M1742" s="3">
        <v>0.216</v>
      </c>
      <c r="N1742" s="3">
        <v>0.191</v>
      </c>
      <c r="O1742" s="3">
        <v>0.16300000000000001</v>
      </c>
      <c r="P1742" s="3">
        <v>0.154</v>
      </c>
      <c r="Q1742" s="3">
        <v>0.156</v>
      </c>
      <c r="R1742" s="3">
        <v>0.161</v>
      </c>
      <c r="S1742" s="3">
        <v>0.14199999999999999</v>
      </c>
    </row>
    <row r="1743" spans="1:19" x14ac:dyDescent="0.25">
      <c r="A1743">
        <v>2009</v>
      </c>
      <c r="B1743">
        <v>234</v>
      </c>
      <c r="C1743" t="s">
        <v>77</v>
      </c>
      <c r="D1743" t="s">
        <v>88</v>
      </c>
      <c r="E1743" s="3">
        <v>0.247</v>
      </c>
      <c r="F1743" s="3">
        <v>0.255</v>
      </c>
      <c r="G1743" s="3">
        <v>0.26300000000000001</v>
      </c>
      <c r="H1743" s="3">
        <v>0.254</v>
      </c>
      <c r="I1743" s="3">
        <v>0.28100000000000003</v>
      </c>
      <c r="J1743" s="3">
        <v>0.27500000000000002</v>
      </c>
      <c r="K1743" s="3">
        <v>0.29299999999999998</v>
      </c>
      <c r="L1743" s="3">
        <v>0.22</v>
      </c>
      <c r="M1743" s="3">
        <v>0.17299999999999999</v>
      </c>
      <c r="N1743" s="3">
        <v>0.19600000000000001</v>
      </c>
      <c r="O1743" s="3">
        <v>0.156</v>
      </c>
      <c r="P1743" s="3">
        <v>0.14799999999999999</v>
      </c>
      <c r="Q1743" s="3">
        <v>0.158</v>
      </c>
      <c r="R1743" s="3">
        <v>0.16400000000000001</v>
      </c>
      <c r="S1743" s="3">
        <v>0.14399999999999999</v>
      </c>
    </row>
    <row r="1744" spans="1:19" x14ac:dyDescent="0.25">
      <c r="A1744">
        <v>2009</v>
      </c>
      <c r="B1744">
        <v>234</v>
      </c>
      <c r="C1744" t="s">
        <v>77</v>
      </c>
      <c r="D1744" t="s">
        <v>89</v>
      </c>
      <c r="E1744" s="3">
        <v>0.25900000000000001</v>
      </c>
      <c r="F1744" s="3">
        <v>0.25</v>
      </c>
      <c r="G1744" s="3">
        <v>0.253</v>
      </c>
      <c r="H1744" s="3">
        <v>0.215</v>
      </c>
      <c r="I1744" s="3">
        <v>0.14199999999999999</v>
      </c>
      <c r="J1744" s="3">
        <v>0.182</v>
      </c>
      <c r="K1744" s="3">
        <v>0.192</v>
      </c>
      <c r="L1744" s="3">
        <v>0.20399999999999999</v>
      </c>
      <c r="M1744" s="3">
        <v>0.19900000000000001</v>
      </c>
      <c r="N1744" s="3">
        <v>0.193</v>
      </c>
      <c r="O1744" s="3">
        <v>0.14199999999999999</v>
      </c>
      <c r="P1744" s="3">
        <v>0.14699999999999999</v>
      </c>
      <c r="Q1744" s="3">
        <v>0.17599999999999999</v>
      </c>
      <c r="R1744" s="3">
        <v>0.16400000000000001</v>
      </c>
      <c r="S1744" s="3">
        <v>0.129</v>
      </c>
    </row>
    <row r="1745" spans="1:19" x14ac:dyDescent="0.25">
      <c r="A1745">
        <v>2009</v>
      </c>
      <c r="B1745">
        <v>234</v>
      </c>
      <c r="C1745" t="s">
        <v>77</v>
      </c>
      <c r="D1745" t="s">
        <v>111</v>
      </c>
      <c r="E1745" s="3">
        <v>0.22500000000000001</v>
      </c>
      <c r="F1745" s="3">
        <v>0.216</v>
      </c>
      <c r="G1745" s="3">
        <v>0.20699999999999999</v>
      </c>
      <c r="H1745" s="3">
        <v>0.21</v>
      </c>
      <c r="I1745" s="3">
        <v>0.22500000000000001</v>
      </c>
      <c r="J1745" s="3">
        <v>0.23</v>
      </c>
      <c r="K1745" s="3">
        <v>0.248</v>
      </c>
      <c r="L1745" s="3">
        <v>0.222</v>
      </c>
      <c r="M1745" s="3">
        <v>0.23699999999999999</v>
      </c>
      <c r="N1745" s="3">
        <v>0.182</v>
      </c>
      <c r="O1745" s="3">
        <v>0.20200000000000001</v>
      </c>
      <c r="P1745" s="3">
        <v>0.14399999999999999</v>
      </c>
      <c r="Q1745" s="3">
        <v>0.11700000000000001</v>
      </c>
      <c r="R1745" s="3">
        <v>0.11700000000000001</v>
      </c>
      <c r="S1745" s="3">
        <v>9.6000000000000002E-2</v>
      </c>
    </row>
    <row r="1746" spans="1:19" x14ac:dyDescent="0.25">
      <c r="A1746">
        <v>2009</v>
      </c>
      <c r="B1746">
        <v>234</v>
      </c>
      <c r="C1746" t="s">
        <v>77</v>
      </c>
      <c r="D1746" t="s">
        <v>112</v>
      </c>
      <c r="E1746" s="3">
        <v>0.27</v>
      </c>
      <c r="F1746" s="3">
        <v>0.254</v>
      </c>
      <c r="G1746" s="3">
        <v>0.26</v>
      </c>
      <c r="H1746" s="3">
        <v>0.254</v>
      </c>
      <c r="I1746" s="3">
        <v>0.22600000000000001</v>
      </c>
      <c r="J1746" s="3">
        <v>0.23499999999999999</v>
      </c>
      <c r="K1746" s="3">
        <v>0.24399999999999999</v>
      </c>
      <c r="L1746" s="3">
        <v>0.23200000000000001</v>
      </c>
      <c r="M1746" s="3">
        <v>0.23300000000000001</v>
      </c>
      <c r="N1746" s="3">
        <v>0.24299999999999999</v>
      </c>
      <c r="O1746" s="3">
        <v>0.26</v>
      </c>
      <c r="P1746" s="3">
        <v>0.23</v>
      </c>
      <c r="Q1746" s="3">
        <v>0.16800000000000001</v>
      </c>
      <c r="R1746" s="3">
        <v>0.13800000000000001</v>
      </c>
      <c r="S1746" s="3">
        <v>0.11899999999999999</v>
      </c>
    </row>
    <row r="1747" spans="1:19" x14ac:dyDescent="0.25">
      <c r="A1747">
        <v>2009</v>
      </c>
      <c r="B1747">
        <v>234</v>
      </c>
      <c r="C1747" t="s">
        <v>77</v>
      </c>
      <c r="D1747" t="s">
        <v>113</v>
      </c>
      <c r="E1747" s="3">
        <v>0.23100000000000001</v>
      </c>
      <c r="F1747" s="3">
        <v>0.22</v>
      </c>
      <c r="G1747" s="3">
        <v>0.254</v>
      </c>
      <c r="H1747" s="3">
        <v>0.26500000000000001</v>
      </c>
      <c r="I1747" s="3">
        <v>0.26500000000000001</v>
      </c>
      <c r="J1747" s="3">
        <v>0.25900000000000001</v>
      </c>
      <c r="K1747" s="3">
        <v>0.26</v>
      </c>
      <c r="L1747" s="3">
        <v>0.23699999999999999</v>
      </c>
      <c r="M1747" s="3">
        <v>0.23899999999999999</v>
      </c>
      <c r="N1747" s="3">
        <v>0.25900000000000001</v>
      </c>
      <c r="O1747" s="3">
        <v>0.23499999999999999</v>
      </c>
      <c r="P1747" s="3">
        <v>0.215</v>
      </c>
      <c r="Q1747" s="3">
        <v>0.16500000000000001</v>
      </c>
      <c r="R1747" s="3">
        <v>0.14399999999999999</v>
      </c>
      <c r="S1747" s="3">
        <v>0.125</v>
      </c>
    </row>
    <row r="1748" spans="1:19" x14ac:dyDescent="0.25">
      <c r="A1748">
        <v>2009</v>
      </c>
      <c r="B1748">
        <v>234</v>
      </c>
      <c r="C1748" t="s">
        <v>77</v>
      </c>
      <c r="D1748" t="s">
        <v>114</v>
      </c>
      <c r="E1748" s="3">
        <v>0.26500000000000001</v>
      </c>
      <c r="F1748" s="3">
        <v>0.25</v>
      </c>
      <c r="G1748" s="3">
        <v>0.25900000000000001</v>
      </c>
      <c r="H1748" s="3">
        <v>0.26200000000000001</v>
      </c>
      <c r="I1748" s="3">
        <v>0.23799999999999999</v>
      </c>
      <c r="J1748" s="3">
        <v>0.249</v>
      </c>
      <c r="K1748" s="3">
        <v>0.222</v>
      </c>
      <c r="L1748" s="3">
        <v>0.224</v>
      </c>
      <c r="M1748" s="3">
        <v>0.23300000000000001</v>
      </c>
      <c r="N1748" s="3">
        <v>0.22700000000000001</v>
      </c>
      <c r="O1748" s="3">
        <v>0.21</v>
      </c>
      <c r="P1748" s="3">
        <v>0.14599999999999999</v>
      </c>
      <c r="Q1748" s="3">
        <v>0.154</v>
      </c>
      <c r="R1748" s="3">
        <v>0.16700000000000001</v>
      </c>
      <c r="S1748" s="3">
        <v>0.14299999999999999</v>
      </c>
    </row>
    <row r="1749" spans="1:19" x14ac:dyDescent="0.25">
      <c r="A1749">
        <v>2009</v>
      </c>
      <c r="B1749">
        <v>234</v>
      </c>
      <c r="C1749" t="s">
        <v>77</v>
      </c>
      <c r="D1749" t="s">
        <v>115</v>
      </c>
      <c r="E1749" s="3">
        <v>0.20300000000000001</v>
      </c>
      <c r="F1749" s="3">
        <v>0.223</v>
      </c>
      <c r="G1749" s="3">
        <v>0.19600000000000001</v>
      </c>
      <c r="H1749" s="3">
        <v>0.20599999999999999</v>
      </c>
      <c r="I1749" s="3">
        <v>0.249</v>
      </c>
      <c r="J1749" s="3">
        <v>0.252</v>
      </c>
      <c r="K1749" s="3">
        <v>0.253</v>
      </c>
      <c r="L1749" s="3">
        <v>0.255</v>
      </c>
      <c r="M1749" s="3">
        <v>0.251</v>
      </c>
      <c r="N1749" s="3">
        <v>0.23300000000000001</v>
      </c>
      <c r="O1749" s="3">
        <v>0.187</v>
      </c>
      <c r="P1749" s="3">
        <v>0.122</v>
      </c>
      <c r="Q1749" s="3">
        <v>0.14599999999999999</v>
      </c>
      <c r="R1749" s="3">
        <v>0.158</v>
      </c>
      <c r="S1749" s="3">
        <v>0.13900000000000001</v>
      </c>
    </row>
    <row r="1750" spans="1:19" x14ac:dyDescent="0.25">
      <c r="A1750">
        <v>2009</v>
      </c>
      <c r="B1750">
        <v>234</v>
      </c>
      <c r="C1750" t="s">
        <v>77</v>
      </c>
      <c r="D1750" t="s">
        <v>116</v>
      </c>
      <c r="E1750" s="3">
        <v>0.255</v>
      </c>
      <c r="F1750" s="3">
        <v>0.25800000000000001</v>
      </c>
      <c r="G1750" s="3">
        <v>0.26500000000000001</v>
      </c>
      <c r="H1750" s="3">
        <v>0.255</v>
      </c>
      <c r="I1750" s="3">
        <v>0.247</v>
      </c>
      <c r="J1750" s="3">
        <v>0.23899999999999999</v>
      </c>
      <c r="K1750" s="3">
        <v>0.23400000000000001</v>
      </c>
      <c r="L1750" s="3">
        <v>0.183</v>
      </c>
      <c r="M1750" s="3">
        <v>0.16</v>
      </c>
      <c r="N1750" s="3">
        <v>0.14199999999999999</v>
      </c>
      <c r="O1750" s="3">
        <v>0.122</v>
      </c>
      <c r="P1750" s="3">
        <v>0.13600000000000001</v>
      </c>
      <c r="Q1750" s="3">
        <v>0.14299999999999999</v>
      </c>
      <c r="R1750" s="3">
        <v>0.16400000000000001</v>
      </c>
      <c r="S1750" s="3">
        <v>0.14599999999999999</v>
      </c>
    </row>
    <row r="1751" spans="1:19" x14ac:dyDescent="0.25">
      <c r="A1751">
        <v>2009</v>
      </c>
      <c r="B1751">
        <v>234</v>
      </c>
      <c r="C1751" t="s">
        <v>77</v>
      </c>
      <c r="D1751" t="s">
        <v>117</v>
      </c>
      <c r="E1751" s="3">
        <v>0.14199999999999999</v>
      </c>
      <c r="F1751" s="3">
        <v>0.15</v>
      </c>
      <c r="G1751" s="3">
        <v>0.17899999999999999</v>
      </c>
      <c r="H1751" s="3">
        <v>0.19</v>
      </c>
      <c r="I1751" s="3">
        <v>0.20699999999999999</v>
      </c>
      <c r="J1751" s="3">
        <v>0.19700000000000001</v>
      </c>
      <c r="K1751" s="3">
        <v>0.19400000000000001</v>
      </c>
      <c r="L1751" s="3">
        <v>0.158</v>
      </c>
      <c r="M1751" s="3">
        <v>0.13700000000000001</v>
      </c>
      <c r="N1751" s="3">
        <v>0.17</v>
      </c>
      <c r="O1751" s="3">
        <v>0.19900000000000001</v>
      </c>
      <c r="P1751" s="3">
        <v>0.14000000000000001</v>
      </c>
      <c r="Q1751" s="3">
        <v>0.14099999999999999</v>
      </c>
      <c r="R1751" s="3">
        <v>0.14699999999999999</v>
      </c>
      <c r="S1751" s="3">
        <v>0.13300000000000001</v>
      </c>
    </row>
    <row r="1752" spans="1:19" x14ac:dyDescent="0.25">
      <c r="A1752">
        <v>2009</v>
      </c>
      <c r="B1752">
        <v>234</v>
      </c>
      <c r="C1752" t="s">
        <v>77</v>
      </c>
      <c r="D1752" t="s">
        <v>153</v>
      </c>
      <c r="E1752" s="3">
        <v>0.1</v>
      </c>
      <c r="F1752" s="3">
        <v>0.11600000000000001</v>
      </c>
      <c r="G1752" s="3">
        <v>0.161</v>
      </c>
      <c r="H1752" s="3">
        <v>0.18099999999999999</v>
      </c>
      <c r="I1752" s="3">
        <v>0.19600000000000001</v>
      </c>
      <c r="J1752" s="3">
        <v>0.20200000000000001</v>
      </c>
      <c r="K1752" s="3">
        <v>0.222</v>
      </c>
      <c r="L1752" s="3">
        <v>0.20699999999999999</v>
      </c>
      <c r="M1752" s="3">
        <v>0.17199999999999999</v>
      </c>
      <c r="N1752" s="3">
        <v>0.13900000000000001</v>
      </c>
      <c r="O1752" s="3">
        <v>0.125</v>
      </c>
      <c r="P1752" s="3">
        <v>0.14899999999999999</v>
      </c>
      <c r="Q1752" s="3">
        <v>0.16400000000000001</v>
      </c>
      <c r="R1752" s="3">
        <v>0.14399999999999999</v>
      </c>
      <c r="S1752" s="3">
        <v>0.107</v>
      </c>
    </row>
    <row r="1753" spans="1:19" x14ac:dyDescent="0.25">
      <c r="A1753">
        <v>2009</v>
      </c>
      <c r="B1753">
        <v>234</v>
      </c>
      <c r="C1753" t="s">
        <v>77</v>
      </c>
      <c r="D1753" t="s">
        <v>154</v>
      </c>
      <c r="E1753" s="3">
        <v>0.249</v>
      </c>
      <c r="F1753" s="3">
        <v>0.219</v>
      </c>
      <c r="G1753" s="3">
        <v>0.2</v>
      </c>
      <c r="H1753" s="3">
        <v>0.22700000000000001</v>
      </c>
      <c r="I1753" s="3">
        <v>0.23599999999999999</v>
      </c>
      <c r="J1753" s="3">
        <v>0.223</v>
      </c>
      <c r="K1753" s="3">
        <v>0.245</v>
      </c>
      <c r="L1753" s="3">
        <v>0.221</v>
      </c>
      <c r="M1753" s="3">
        <v>0.17799999999999999</v>
      </c>
      <c r="N1753" s="3">
        <v>0.16</v>
      </c>
      <c r="O1753" s="3">
        <v>0.125</v>
      </c>
      <c r="P1753" s="3">
        <v>0.13300000000000001</v>
      </c>
      <c r="Q1753" s="3">
        <v>0.155</v>
      </c>
      <c r="R1753" s="3">
        <v>0.16600000000000001</v>
      </c>
      <c r="S1753" s="3">
        <v>0.123</v>
      </c>
    </row>
    <row r="1754" spans="1:19" x14ac:dyDescent="0.25">
      <c r="A1754">
        <v>2009</v>
      </c>
      <c r="B1754">
        <v>234</v>
      </c>
      <c r="C1754" t="s">
        <v>77</v>
      </c>
      <c r="D1754" t="s">
        <v>155</v>
      </c>
      <c r="E1754" s="3">
        <v>0.191</v>
      </c>
      <c r="F1754" s="3">
        <v>0.20799999999999999</v>
      </c>
      <c r="G1754" s="3">
        <v>0.158</v>
      </c>
      <c r="H1754" s="3">
        <v>0.16800000000000001</v>
      </c>
      <c r="I1754" s="3">
        <v>0.247</v>
      </c>
      <c r="J1754" s="3">
        <v>0.22600000000000001</v>
      </c>
      <c r="K1754" s="3">
        <v>0.248</v>
      </c>
      <c r="L1754" s="3">
        <v>0.24</v>
      </c>
      <c r="M1754" s="3">
        <v>0.24299999999999999</v>
      </c>
      <c r="N1754" s="3">
        <v>0.24299999999999999</v>
      </c>
      <c r="O1754" s="3">
        <v>0.222</v>
      </c>
      <c r="P1754" s="3">
        <v>0.219</v>
      </c>
      <c r="Q1754" s="3">
        <v>0.19</v>
      </c>
      <c r="R1754" s="3">
        <v>0.152</v>
      </c>
      <c r="S1754" s="3">
        <v>0.10100000000000001</v>
      </c>
    </row>
    <row r="1755" spans="1:19" x14ac:dyDescent="0.25">
      <c r="A1755">
        <v>2009</v>
      </c>
      <c r="B1755">
        <v>234</v>
      </c>
      <c r="C1755" t="s">
        <v>77</v>
      </c>
      <c r="D1755" t="s">
        <v>156</v>
      </c>
      <c r="E1755" s="3">
        <v>0.218</v>
      </c>
      <c r="F1755" s="3">
        <v>0.219</v>
      </c>
      <c r="G1755" s="3">
        <v>0.22900000000000001</v>
      </c>
      <c r="H1755" s="3">
        <v>0.23100000000000001</v>
      </c>
      <c r="I1755" s="3">
        <v>0.17699999999999999</v>
      </c>
      <c r="J1755" s="3">
        <v>0.21099999999999999</v>
      </c>
      <c r="K1755" s="3">
        <v>0.22500000000000001</v>
      </c>
      <c r="L1755" s="3">
        <v>0.23499999999999999</v>
      </c>
      <c r="M1755" s="3">
        <v>0.22</v>
      </c>
      <c r="N1755" s="3">
        <v>0.20699999999999999</v>
      </c>
      <c r="O1755" s="3">
        <v>0.156</v>
      </c>
      <c r="P1755" s="3">
        <v>0.16600000000000001</v>
      </c>
      <c r="Q1755" s="3">
        <v>0.182</v>
      </c>
      <c r="R1755" s="3">
        <v>0.18</v>
      </c>
      <c r="S1755" s="3">
        <v>0.14799999999999999</v>
      </c>
    </row>
    <row r="1756" spans="1:19" x14ac:dyDescent="0.25">
      <c r="A1756">
        <v>2009</v>
      </c>
      <c r="B1756">
        <v>234</v>
      </c>
      <c r="C1756" t="s">
        <v>77</v>
      </c>
      <c r="D1756" t="s">
        <v>157</v>
      </c>
      <c r="E1756" s="3">
        <v>0.23400000000000001</v>
      </c>
      <c r="F1756" s="3">
        <v>0.23799999999999999</v>
      </c>
      <c r="G1756" s="3">
        <v>0.252</v>
      </c>
      <c r="H1756" s="3">
        <v>0.2</v>
      </c>
      <c r="I1756" s="3">
        <v>0.20100000000000001</v>
      </c>
      <c r="J1756" s="3">
        <v>0.245</v>
      </c>
      <c r="K1756" s="3">
        <v>0.24399999999999999</v>
      </c>
      <c r="L1756" s="3">
        <v>0.248</v>
      </c>
      <c r="M1756" s="3">
        <v>0.26600000000000001</v>
      </c>
      <c r="N1756" s="3">
        <v>0.23699999999999999</v>
      </c>
      <c r="O1756" s="3">
        <v>0.188</v>
      </c>
      <c r="P1756" s="3">
        <v>0.20599999999999999</v>
      </c>
      <c r="Q1756" s="3">
        <v>0.2</v>
      </c>
      <c r="R1756" s="3">
        <v>0.189</v>
      </c>
      <c r="S1756" s="3">
        <v>0.14799999999999999</v>
      </c>
    </row>
    <row r="1757" spans="1:19" x14ac:dyDescent="0.25">
      <c r="A1757">
        <v>2009</v>
      </c>
      <c r="B1757">
        <v>234</v>
      </c>
      <c r="C1757" t="s">
        <v>77</v>
      </c>
      <c r="D1757" t="s">
        <v>158</v>
      </c>
      <c r="E1757" s="3">
        <v>0.22500000000000001</v>
      </c>
      <c r="F1757" s="3">
        <v>0.222</v>
      </c>
      <c r="G1757" s="3">
        <v>0.23100000000000001</v>
      </c>
      <c r="H1757" s="3">
        <v>0.23300000000000001</v>
      </c>
      <c r="I1757" s="3">
        <v>0.189</v>
      </c>
      <c r="J1757" s="3">
        <v>0.16400000000000001</v>
      </c>
      <c r="K1757" s="3">
        <v>0.124</v>
      </c>
      <c r="L1757" s="3">
        <v>0.161</v>
      </c>
      <c r="M1757" s="3">
        <v>0.182</v>
      </c>
      <c r="N1757" s="3">
        <v>0.20699999999999999</v>
      </c>
      <c r="O1757" s="3">
        <v>0.23699999999999999</v>
      </c>
      <c r="P1757" s="3">
        <v>0.22700000000000001</v>
      </c>
      <c r="Q1757" s="3">
        <v>0.187</v>
      </c>
      <c r="R1757" s="3">
        <v>0.185</v>
      </c>
      <c r="S1757" s="3">
        <v>0.15</v>
      </c>
    </row>
    <row r="1758" spans="1:19" x14ac:dyDescent="0.25">
      <c r="A1758">
        <v>2009</v>
      </c>
      <c r="B1758">
        <v>234</v>
      </c>
      <c r="C1758" t="s">
        <v>77</v>
      </c>
      <c r="D1758" t="s">
        <v>159</v>
      </c>
      <c r="E1758" s="3">
        <v>0.19700000000000001</v>
      </c>
      <c r="F1758" s="3">
        <v>0.19500000000000001</v>
      </c>
      <c r="G1758" s="3">
        <v>0.20699999999999999</v>
      </c>
      <c r="H1758" s="3">
        <v>0.23899999999999999</v>
      </c>
      <c r="I1758" s="3">
        <v>0.186</v>
      </c>
      <c r="J1758" s="3">
        <v>0.17899999999999999</v>
      </c>
      <c r="K1758" s="3">
        <v>0.182</v>
      </c>
      <c r="L1758" s="3">
        <v>0.189</v>
      </c>
      <c r="M1758" s="3">
        <v>0.155</v>
      </c>
      <c r="N1758" s="3">
        <v>0.13100000000000001</v>
      </c>
      <c r="O1758" s="3">
        <v>0.17</v>
      </c>
      <c r="P1758" s="3">
        <v>0.17100000000000001</v>
      </c>
      <c r="Q1758" s="3">
        <v>0.16300000000000001</v>
      </c>
      <c r="R1758" s="3">
        <v>0.154</v>
      </c>
      <c r="S1758" s="3">
        <v>0.11799999999999999</v>
      </c>
    </row>
    <row r="1759" spans="1:19" x14ac:dyDescent="0.25">
      <c r="A1759">
        <v>2009</v>
      </c>
      <c r="B1759">
        <v>234</v>
      </c>
      <c r="C1759" t="s">
        <v>77</v>
      </c>
      <c r="D1759" t="s">
        <v>181</v>
      </c>
      <c r="E1759" s="3">
        <v>0.26100000000000001</v>
      </c>
      <c r="F1759" s="3">
        <v>0.255</v>
      </c>
      <c r="G1759" s="3">
        <v>0.23599999999999999</v>
      </c>
      <c r="H1759" s="3">
        <v>0.26200000000000001</v>
      </c>
      <c r="I1759" s="3">
        <v>0.21199999999999999</v>
      </c>
      <c r="J1759" s="3">
        <v>0.215</v>
      </c>
      <c r="K1759" s="3">
        <v>0.26200000000000001</v>
      </c>
      <c r="L1759" s="3">
        <v>0.254</v>
      </c>
      <c r="M1759" s="3">
        <v>0.20300000000000001</v>
      </c>
      <c r="N1759" s="3">
        <v>0.17</v>
      </c>
      <c r="O1759" s="3">
        <v>0.156</v>
      </c>
      <c r="P1759" s="3">
        <v>0.155</v>
      </c>
      <c r="Q1759" s="3">
        <v>0.183</v>
      </c>
      <c r="R1759" s="3">
        <v>0.20499999999999999</v>
      </c>
      <c r="S1759" s="3">
        <v>0.158</v>
      </c>
    </row>
    <row r="1760" spans="1:19" x14ac:dyDescent="0.25">
      <c r="A1760">
        <v>2009</v>
      </c>
      <c r="B1760">
        <v>234</v>
      </c>
      <c r="C1760" t="s">
        <v>77</v>
      </c>
      <c r="D1760" t="s">
        <v>182</v>
      </c>
      <c r="E1760" s="3">
        <v>0.24199999999999999</v>
      </c>
      <c r="F1760" s="3">
        <v>0.20899999999999999</v>
      </c>
      <c r="G1760" s="3">
        <v>0.24199999999999999</v>
      </c>
      <c r="H1760" s="3">
        <v>0.17899999999999999</v>
      </c>
      <c r="I1760" s="3">
        <v>0.191</v>
      </c>
      <c r="J1760" s="3">
        <v>0.24299999999999999</v>
      </c>
      <c r="K1760" s="3">
        <v>0.26400000000000001</v>
      </c>
      <c r="L1760" s="3">
        <v>0.217</v>
      </c>
      <c r="M1760" s="3">
        <v>0.20699999999999999</v>
      </c>
      <c r="N1760" s="3">
        <v>0.20399999999999999</v>
      </c>
      <c r="O1760" s="3">
        <v>0.214</v>
      </c>
      <c r="P1760" s="3">
        <v>0.19900000000000001</v>
      </c>
      <c r="Q1760" s="3">
        <v>0.20200000000000001</v>
      </c>
      <c r="R1760" s="3">
        <v>0.22600000000000001</v>
      </c>
      <c r="S1760" s="3">
        <v>0.18</v>
      </c>
    </row>
    <row r="1761" spans="1:19" x14ac:dyDescent="0.25">
      <c r="A1761">
        <v>2009</v>
      </c>
      <c r="B1761">
        <v>234</v>
      </c>
      <c r="C1761" t="s">
        <v>77</v>
      </c>
      <c r="D1761" t="s">
        <v>183</v>
      </c>
      <c r="E1761" s="3">
        <v>0.24</v>
      </c>
      <c r="F1761" s="3">
        <v>0.23300000000000001</v>
      </c>
      <c r="G1761" s="3">
        <v>0.23499999999999999</v>
      </c>
      <c r="H1761" s="3">
        <v>0.23400000000000001</v>
      </c>
      <c r="I1761" s="3">
        <v>0.188</v>
      </c>
      <c r="J1761" s="3">
        <v>0.218</v>
      </c>
      <c r="K1761" s="3">
        <v>0.248</v>
      </c>
      <c r="L1761" s="3">
        <v>0.24399999999999999</v>
      </c>
      <c r="M1761" s="3">
        <v>0.21199999999999999</v>
      </c>
      <c r="N1761" s="3">
        <v>0.17899999999999999</v>
      </c>
      <c r="O1761" s="3">
        <v>0.17399999999999999</v>
      </c>
      <c r="P1761" s="3">
        <v>0.19800000000000001</v>
      </c>
      <c r="Q1761" s="3">
        <v>0.19800000000000001</v>
      </c>
      <c r="R1761" s="3">
        <v>0.216</v>
      </c>
      <c r="S1761" s="3">
        <v>0.184</v>
      </c>
    </row>
    <row r="1762" spans="1:19" x14ac:dyDescent="0.25">
      <c r="A1762">
        <v>2009</v>
      </c>
      <c r="B1762">
        <v>234</v>
      </c>
      <c r="C1762" t="s">
        <v>77</v>
      </c>
      <c r="D1762" t="s">
        <v>184</v>
      </c>
      <c r="E1762" s="3">
        <v>0.27100000000000002</v>
      </c>
      <c r="F1762" s="3">
        <v>0.25</v>
      </c>
      <c r="G1762" s="3">
        <v>0.23300000000000001</v>
      </c>
      <c r="H1762" s="3">
        <v>0.22900000000000001</v>
      </c>
      <c r="I1762" s="3">
        <v>0.21299999999999999</v>
      </c>
      <c r="J1762" s="3">
        <v>0.246</v>
      </c>
      <c r="K1762" s="3">
        <v>0.218</v>
      </c>
      <c r="L1762" s="3">
        <v>0.221</v>
      </c>
      <c r="M1762" s="3">
        <v>0.218</v>
      </c>
      <c r="N1762" s="3">
        <v>0.19900000000000001</v>
      </c>
      <c r="O1762" s="3">
        <v>0.20100000000000001</v>
      </c>
      <c r="P1762" s="3">
        <v>0.20599999999999999</v>
      </c>
      <c r="Q1762" s="3">
        <v>0.249</v>
      </c>
      <c r="R1762" s="3">
        <v>0.24399999999999999</v>
      </c>
      <c r="S1762" s="3">
        <v>0.20300000000000001</v>
      </c>
    </row>
    <row r="1763" spans="1:19" x14ac:dyDescent="0.25">
      <c r="A1763">
        <v>2009</v>
      </c>
      <c r="B1763">
        <v>234</v>
      </c>
      <c r="C1763" t="s">
        <v>77</v>
      </c>
      <c r="D1763" t="s">
        <v>185</v>
      </c>
      <c r="E1763" s="3">
        <v>0.26</v>
      </c>
      <c r="F1763" s="3">
        <v>0.23599999999999999</v>
      </c>
      <c r="G1763" s="3">
        <v>0.23899999999999999</v>
      </c>
      <c r="H1763" s="3">
        <v>0.215</v>
      </c>
      <c r="I1763" s="3">
        <v>0.215</v>
      </c>
      <c r="J1763" s="3">
        <v>0.24199999999999999</v>
      </c>
      <c r="K1763" s="3">
        <v>0.254</v>
      </c>
      <c r="L1763" s="3">
        <v>0.24199999999999999</v>
      </c>
      <c r="M1763" s="3">
        <v>0.22500000000000001</v>
      </c>
      <c r="N1763" s="3">
        <v>0.23799999999999999</v>
      </c>
      <c r="O1763" s="3">
        <v>0.23100000000000001</v>
      </c>
      <c r="P1763" s="3">
        <v>0.215</v>
      </c>
      <c r="Q1763" s="3">
        <v>0.245</v>
      </c>
      <c r="R1763" s="3">
        <v>0.20699999999999999</v>
      </c>
      <c r="S1763" s="3">
        <v>0.16600000000000001</v>
      </c>
    </row>
    <row r="1764" spans="1:19" x14ac:dyDescent="0.25">
      <c r="A1764">
        <v>2009</v>
      </c>
      <c r="B1764">
        <v>234</v>
      </c>
      <c r="C1764" t="s">
        <v>77</v>
      </c>
      <c r="D1764" t="s">
        <v>186</v>
      </c>
      <c r="E1764" s="3">
        <v>0.19900000000000001</v>
      </c>
      <c r="F1764" s="3">
        <v>0.20200000000000001</v>
      </c>
      <c r="G1764" s="3">
        <v>0.23899999999999999</v>
      </c>
      <c r="H1764" s="3">
        <v>0.221</v>
      </c>
      <c r="I1764" s="3">
        <v>0.25900000000000001</v>
      </c>
      <c r="J1764" s="3">
        <v>0.24099999999999999</v>
      </c>
      <c r="K1764" s="3">
        <v>0.21299999999999999</v>
      </c>
      <c r="L1764" s="3">
        <v>0.183</v>
      </c>
      <c r="M1764" s="3">
        <v>0.17100000000000001</v>
      </c>
      <c r="N1764" s="3">
        <v>0.187</v>
      </c>
      <c r="O1764" s="3">
        <v>0.20100000000000001</v>
      </c>
      <c r="P1764" s="3">
        <v>0.188</v>
      </c>
      <c r="Q1764" s="3">
        <v>0.22600000000000001</v>
      </c>
      <c r="R1764" s="3">
        <v>0.20899999999999999</v>
      </c>
      <c r="S1764" s="3">
        <v>0.16</v>
      </c>
    </row>
    <row r="1765" spans="1:19" x14ac:dyDescent="0.25">
      <c r="A1765">
        <v>2009</v>
      </c>
      <c r="B1765">
        <v>234</v>
      </c>
      <c r="C1765" t="s">
        <v>77</v>
      </c>
      <c r="D1765" t="s">
        <v>187</v>
      </c>
      <c r="E1765" s="3">
        <v>0.159</v>
      </c>
      <c r="F1765" s="3">
        <v>0.17699999999999999</v>
      </c>
      <c r="G1765" s="3">
        <v>0.17899999999999999</v>
      </c>
      <c r="H1765" s="3">
        <v>0.216</v>
      </c>
      <c r="I1765" s="3">
        <v>0.23</v>
      </c>
      <c r="J1765" s="3">
        <v>0.252</v>
      </c>
      <c r="K1765" s="3">
        <v>0.25</v>
      </c>
      <c r="L1765" s="3">
        <v>0.25700000000000001</v>
      </c>
      <c r="M1765" s="3">
        <v>0.27</v>
      </c>
      <c r="N1765" s="3">
        <v>0.25</v>
      </c>
      <c r="O1765" s="3">
        <v>0.22900000000000001</v>
      </c>
      <c r="P1765" s="3">
        <v>0.23699999999999999</v>
      </c>
      <c r="Q1765" s="3">
        <v>0.23899999999999999</v>
      </c>
      <c r="R1765" s="3">
        <v>0.20899999999999999</v>
      </c>
      <c r="S1765" s="3">
        <v>0.17599999999999999</v>
      </c>
    </row>
    <row r="1766" spans="1:19" x14ac:dyDescent="0.25">
      <c r="A1766">
        <v>2009</v>
      </c>
      <c r="B1766">
        <v>237</v>
      </c>
      <c r="C1766" t="s">
        <v>77</v>
      </c>
      <c r="D1766" t="s">
        <v>90</v>
      </c>
      <c r="E1766" s="3">
        <v>0.22700000000000001</v>
      </c>
      <c r="F1766" s="3">
        <v>0.246</v>
      </c>
      <c r="G1766" s="3">
        <v>0.253</v>
      </c>
      <c r="H1766" s="3">
        <v>0.245</v>
      </c>
      <c r="I1766" s="3">
        <v>0.26800000000000002</v>
      </c>
      <c r="J1766" s="3">
        <v>0.27900000000000003</v>
      </c>
      <c r="K1766" s="3">
        <v>0.25600000000000001</v>
      </c>
      <c r="L1766" s="3">
        <v>0.23499999999999999</v>
      </c>
      <c r="M1766" s="3">
        <v>0.21199999999999999</v>
      </c>
      <c r="N1766" s="3">
        <v>0.17100000000000001</v>
      </c>
      <c r="O1766" s="3">
        <v>0.222</v>
      </c>
      <c r="P1766" s="3">
        <v>0.23799999999999999</v>
      </c>
      <c r="Q1766" s="3">
        <v>0.20899999999999999</v>
      </c>
      <c r="R1766" s="3">
        <v>0.19</v>
      </c>
      <c r="S1766" s="3">
        <v>0.17799999999999999</v>
      </c>
    </row>
    <row r="1767" spans="1:19" x14ac:dyDescent="0.25">
      <c r="A1767">
        <v>2009</v>
      </c>
      <c r="B1767">
        <v>237</v>
      </c>
      <c r="C1767" t="s">
        <v>77</v>
      </c>
      <c r="D1767" t="s">
        <v>91</v>
      </c>
      <c r="E1767" s="3">
        <v>0.252</v>
      </c>
      <c r="F1767" s="3">
        <v>0.22700000000000001</v>
      </c>
      <c r="G1767" s="3">
        <v>0.246</v>
      </c>
      <c r="H1767" s="3">
        <v>0.245</v>
      </c>
      <c r="I1767" s="3">
        <v>0.254</v>
      </c>
      <c r="J1767" s="3">
        <v>0.23799999999999999</v>
      </c>
      <c r="K1767" s="3">
        <v>0.23200000000000001</v>
      </c>
      <c r="L1767" s="3">
        <v>0.22800000000000001</v>
      </c>
      <c r="M1767" s="3">
        <v>0.252</v>
      </c>
      <c r="N1767" s="3">
        <v>0.27700000000000002</v>
      </c>
      <c r="O1767" s="3">
        <v>0.28599999999999998</v>
      </c>
      <c r="P1767" s="3">
        <v>0.23400000000000001</v>
      </c>
      <c r="Q1767" s="3">
        <v>0.20699999999999999</v>
      </c>
      <c r="R1767" s="3">
        <v>0.223</v>
      </c>
      <c r="S1767" s="3">
        <v>0.20599999999999999</v>
      </c>
    </row>
    <row r="1768" spans="1:19" x14ac:dyDescent="0.25">
      <c r="A1768">
        <v>2009</v>
      </c>
      <c r="B1768">
        <v>237</v>
      </c>
      <c r="C1768" t="s">
        <v>77</v>
      </c>
      <c r="D1768" t="s">
        <v>92</v>
      </c>
      <c r="E1768" s="3">
        <v>0.253</v>
      </c>
      <c r="F1768" s="3">
        <v>0.245</v>
      </c>
      <c r="G1768" s="3">
        <v>0.26700000000000002</v>
      </c>
      <c r="H1768" s="3">
        <v>0.25800000000000001</v>
      </c>
      <c r="I1768" s="3">
        <v>0.27100000000000002</v>
      </c>
      <c r="J1768" s="3">
        <v>0.27300000000000002</v>
      </c>
      <c r="K1768" s="3">
        <v>0.247</v>
      </c>
      <c r="L1768" s="3">
        <v>0.24199999999999999</v>
      </c>
      <c r="M1768" s="3">
        <v>0.33100000000000002</v>
      </c>
      <c r="N1768" s="3">
        <v>0.36499999999999999</v>
      </c>
      <c r="O1768" s="3">
        <v>0.20399999999999999</v>
      </c>
      <c r="P1768" s="3">
        <v>0.16</v>
      </c>
      <c r="Q1768" s="3">
        <v>0.16600000000000001</v>
      </c>
      <c r="R1768" s="3">
        <v>0.245</v>
      </c>
      <c r="S1768" s="3">
        <v>0.221</v>
      </c>
    </row>
    <row r="1769" spans="1:19" x14ac:dyDescent="0.25">
      <c r="A1769">
        <v>2009</v>
      </c>
      <c r="B1769">
        <v>237</v>
      </c>
      <c r="C1769" t="s">
        <v>77</v>
      </c>
      <c r="D1769" t="s">
        <v>93</v>
      </c>
      <c r="E1769" s="3">
        <v>0.24399999999999999</v>
      </c>
      <c r="F1769" s="3">
        <v>0.249</v>
      </c>
      <c r="G1769" s="3">
        <v>0.24399999999999999</v>
      </c>
      <c r="H1769" s="3">
        <v>0.217</v>
      </c>
      <c r="I1769" s="3">
        <v>0.19900000000000001</v>
      </c>
      <c r="J1769" s="3">
        <v>0.22600000000000001</v>
      </c>
      <c r="K1769" s="3">
        <v>0.23400000000000001</v>
      </c>
      <c r="L1769" s="3">
        <v>0.23100000000000001</v>
      </c>
      <c r="M1769" s="3">
        <v>0.23</v>
      </c>
      <c r="N1769" s="3">
        <v>0.26900000000000002</v>
      </c>
      <c r="O1769" s="3">
        <v>0.16900000000000001</v>
      </c>
      <c r="P1769" s="3">
        <v>0.186</v>
      </c>
      <c r="Q1769" s="3">
        <v>0.219</v>
      </c>
      <c r="R1769" s="3">
        <v>0.23499999999999999</v>
      </c>
      <c r="S1769" s="3">
        <v>0.22700000000000001</v>
      </c>
    </row>
    <row r="1770" spans="1:19" x14ac:dyDescent="0.25">
      <c r="A1770">
        <v>2009</v>
      </c>
      <c r="B1770">
        <v>237</v>
      </c>
      <c r="C1770" t="s">
        <v>77</v>
      </c>
      <c r="D1770" t="s">
        <v>94</v>
      </c>
      <c r="E1770" s="3">
        <v>0.253</v>
      </c>
      <c r="F1770" s="3">
        <v>0.24199999999999999</v>
      </c>
      <c r="G1770" s="3">
        <v>0.24099999999999999</v>
      </c>
      <c r="H1770" s="3">
        <v>0.26200000000000001</v>
      </c>
      <c r="I1770" s="3">
        <v>0.255</v>
      </c>
      <c r="J1770" s="3">
        <v>0.26400000000000001</v>
      </c>
      <c r="K1770" s="3">
        <v>0.252</v>
      </c>
      <c r="L1770" s="3">
        <v>0.23599999999999999</v>
      </c>
      <c r="M1770" s="3">
        <v>0.182</v>
      </c>
      <c r="N1770" s="3">
        <v>0.183</v>
      </c>
      <c r="O1770" s="3">
        <v>0.127</v>
      </c>
      <c r="P1770" s="3">
        <v>0.19400000000000001</v>
      </c>
      <c r="Q1770" s="3">
        <v>0.21299999999999999</v>
      </c>
      <c r="R1770" s="3">
        <v>0.247</v>
      </c>
      <c r="S1770" s="3">
        <v>0.23200000000000001</v>
      </c>
    </row>
    <row r="1771" spans="1:19" x14ac:dyDescent="0.25">
      <c r="A1771">
        <v>2009</v>
      </c>
      <c r="B1771">
        <v>237</v>
      </c>
      <c r="C1771" t="s">
        <v>77</v>
      </c>
      <c r="D1771" t="s">
        <v>95</v>
      </c>
      <c r="E1771" s="3">
        <v>0.26</v>
      </c>
      <c r="F1771" s="3">
        <v>0.248</v>
      </c>
      <c r="G1771" s="3">
        <v>0.24399999999999999</v>
      </c>
      <c r="H1771" s="3">
        <v>0.25</v>
      </c>
      <c r="I1771" s="3">
        <v>0.248</v>
      </c>
      <c r="J1771" s="3">
        <v>0.246</v>
      </c>
      <c r="K1771" s="3">
        <v>0.255</v>
      </c>
      <c r="L1771" s="3">
        <v>0.23699999999999999</v>
      </c>
      <c r="M1771" s="3">
        <v>0.19700000000000001</v>
      </c>
      <c r="N1771" s="3">
        <v>0.19</v>
      </c>
      <c r="O1771" s="3">
        <v>0.185</v>
      </c>
      <c r="P1771" s="3">
        <v>0.17699999999999999</v>
      </c>
      <c r="Q1771" s="3">
        <v>0.19700000000000001</v>
      </c>
      <c r="R1771" s="3">
        <v>0.23699999999999999</v>
      </c>
      <c r="S1771" s="3">
        <v>0.222</v>
      </c>
    </row>
    <row r="1772" spans="1:19" x14ac:dyDescent="0.25">
      <c r="A1772">
        <v>2009</v>
      </c>
      <c r="B1772">
        <v>237</v>
      </c>
      <c r="C1772" t="s">
        <v>77</v>
      </c>
      <c r="D1772" t="s">
        <v>96</v>
      </c>
      <c r="E1772" s="3">
        <v>0.20499999999999999</v>
      </c>
      <c r="F1772" s="3">
        <v>0.21</v>
      </c>
      <c r="G1772" s="3">
        <v>0.222</v>
      </c>
      <c r="H1772" s="3">
        <v>0.218</v>
      </c>
      <c r="I1772" s="3">
        <v>0.223</v>
      </c>
      <c r="J1772" s="3">
        <v>0.20699999999999999</v>
      </c>
      <c r="K1772" s="3">
        <v>0.18099999999999999</v>
      </c>
      <c r="L1772" s="3">
        <v>0.156</v>
      </c>
      <c r="M1772" s="3">
        <v>0.14499999999999999</v>
      </c>
      <c r="N1772" s="3">
        <v>0.17699999999999999</v>
      </c>
      <c r="O1772" s="3">
        <v>0.20699999999999999</v>
      </c>
      <c r="P1772" s="3">
        <v>0.23799999999999999</v>
      </c>
      <c r="Q1772" s="3">
        <v>0.21199999999999999</v>
      </c>
      <c r="R1772" s="3">
        <v>0.26100000000000001</v>
      </c>
      <c r="S1772" s="3">
        <v>0.247</v>
      </c>
    </row>
    <row r="1773" spans="1:19" x14ac:dyDescent="0.25">
      <c r="A1773">
        <v>2009</v>
      </c>
      <c r="B1773">
        <v>237</v>
      </c>
      <c r="C1773" t="s">
        <v>77</v>
      </c>
      <c r="D1773" t="s">
        <v>132</v>
      </c>
      <c r="E1773" s="3">
        <v>0.23599999999999999</v>
      </c>
      <c r="F1773" s="3">
        <v>0.248</v>
      </c>
      <c r="G1773" s="3">
        <v>0.26</v>
      </c>
      <c r="H1773" s="3">
        <v>0.20499999999999999</v>
      </c>
      <c r="I1773" s="3">
        <v>0.183</v>
      </c>
      <c r="J1773" s="3">
        <v>0.214</v>
      </c>
      <c r="K1773" s="3">
        <v>0.23400000000000001</v>
      </c>
      <c r="L1773" s="3">
        <v>0.219</v>
      </c>
      <c r="M1773" s="3">
        <v>0.21</v>
      </c>
      <c r="N1773" s="3">
        <v>0.216</v>
      </c>
      <c r="O1773" s="3">
        <v>0.255</v>
      </c>
      <c r="P1773" s="3">
        <v>0.26800000000000002</v>
      </c>
      <c r="Q1773" s="3">
        <v>0.22900000000000001</v>
      </c>
      <c r="R1773" s="3">
        <v>0.20399999999999999</v>
      </c>
      <c r="S1773" s="3">
        <v>0.19400000000000001</v>
      </c>
    </row>
    <row r="1774" spans="1:19" x14ac:dyDescent="0.25">
      <c r="A1774">
        <v>2009</v>
      </c>
      <c r="B1774">
        <v>237</v>
      </c>
      <c r="C1774" t="s">
        <v>77</v>
      </c>
      <c r="D1774" t="s">
        <v>133</v>
      </c>
      <c r="E1774" s="3">
        <v>0.106</v>
      </c>
      <c r="F1774" s="3">
        <v>0.107</v>
      </c>
      <c r="G1774" s="3">
        <v>0.13</v>
      </c>
      <c r="H1774" s="3">
        <v>0.23</v>
      </c>
      <c r="I1774" s="3">
        <v>0.249</v>
      </c>
      <c r="J1774" s="3">
        <v>0.22500000000000001</v>
      </c>
      <c r="K1774" s="3">
        <v>0.24</v>
      </c>
      <c r="L1774" s="3">
        <v>0.22700000000000001</v>
      </c>
      <c r="M1774" s="3">
        <v>0.217</v>
      </c>
      <c r="N1774" s="3">
        <v>0.245</v>
      </c>
      <c r="O1774" s="3">
        <v>0.26500000000000001</v>
      </c>
      <c r="P1774" s="3">
        <v>0.26700000000000002</v>
      </c>
      <c r="Q1774" s="3">
        <v>0.23</v>
      </c>
      <c r="R1774" s="3">
        <v>0.22800000000000001</v>
      </c>
      <c r="S1774" s="3">
        <v>0.214</v>
      </c>
    </row>
    <row r="1775" spans="1:19" x14ac:dyDescent="0.25">
      <c r="A1775">
        <v>2009</v>
      </c>
      <c r="B1775">
        <v>237</v>
      </c>
      <c r="C1775" t="s">
        <v>77</v>
      </c>
      <c r="D1775" t="s">
        <v>134</v>
      </c>
      <c r="E1775" s="3">
        <v>0.11600000000000001</v>
      </c>
      <c r="F1775" s="3">
        <v>0.111</v>
      </c>
      <c r="G1775" s="3">
        <v>0.186</v>
      </c>
      <c r="H1775" s="3">
        <v>0.247</v>
      </c>
      <c r="I1775" s="3">
        <v>0.26400000000000001</v>
      </c>
      <c r="J1775" s="3">
        <v>0.25900000000000001</v>
      </c>
      <c r="K1775" s="3">
        <v>0.22</v>
      </c>
      <c r="L1775" s="3">
        <v>0.23799999999999999</v>
      </c>
      <c r="M1775" s="3">
        <v>0.25900000000000001</v>
      </c>
      <c r="N1775" s="3">
        <v>0.26200000000000001</v>
      </c>
      <c r="O1775" s="3">
        <v>0.184</v>
      </c>
      <c r="P1775" s="3">
        <v>0.19600000000000001</v>
      </c>
      <c r="Q1775" s="3">
        <v>0.23</v>
      </c>
      <c r="R1775" s="3">
        <v>0.22500000000000001</v>
      </c>
      <c r="S1775" s="3">
        <v>0.214</v>
      </c>
    </row>
    <row r="1776" spans="1:19" x14ac:dyDescent="0.25">
      <c r="A1776">
        <v>2009</v>
      </c>
      <c r="B1776">
        <v>237</v>
      </c>
      <c r="C1776" t="s">
        <v>77</v>
      </c>
      <c r="D1776" t="s">
        <v>135</v>
      </c>
      <c r="E1776" s="3">
        <v>0.105</v>
      </c>
      <c r="F1776" s="3">
        <v>9.0999999999999998E-2</v>
      </c>
      <c r="G1776" s="3">
        <v>0.151</v>
      </c>
      <c r="H1776" s="3">
        <v>0.25900000000000001</v>
      </c>
      <c r="I1776" s="3">
        <v>0.23699999999999999</v>
      </c>
      <c r="J1776" s="3">
        <v>0.252</v>
      </c>
      <c r="K1776" s="3">
        <v>0.246</v>
      </c>
      <c r="L1776" s="3">
        <v>0.24</v>
      </c>
      <c r="M1776" s="3">
        <v>0.23499999999999999</v>
      </c>
      <c r="N1776" s="3">
        <v>0.26400000000000001</v>
      </c>
      <c r="O1776" s="3">
        <v>0.252</v>
      </c>
      <c r="P1776" s="3">
        <v>0.22600000000000001</v>
      </c>
      <c r="Q1776" s="3">
        <v>0.23300000000000001</v>
      </c>
      <c r="R1776" s="3">
        <v>0.217</v>
      </c>
      <c r="S1776" s="3">
        <v>0.20599999999999999</v>
      </c>
    </row>
    <row r="1777" spans="1:19" x14ac:dyDescent="0.25">
      <c r="A1777">
        <v>2009</v>
      </c>
      <c r="B1777">
        <v>237</v>
      </c>
      <c r="C1777" t="s">
        <v>77</v>
      </c>
      <c r="D1777" t="s">
        <v>136</v>
      </c>
      <c r="E1777" s="3">
        <v>0.155</v>
      </c>
      <c r="F1777" s="3">
        <v>0.13600000000000001</v>
      </c>
      <c r="G1777" s="3">
        <v>0.154</v>
      </c>
      <c r="H1777" s="3">
        <v>0.21</v>
      </c>
      <c r="I1777" s="3">
        <v>0.20799999999999999</v>
      </c>
      <c r="J1777" s="3">
        <v>0.224</v>
      </c>
      <c r="K1777" s="3">
        <v>0.219</v>
      </c>
      <c r="L1777" s="3">
        <v>0.20899999999999999</v>
      </c>
      <c r="M1777" s="3">
        <v>0.18</v>
      </c>
      <c r="N1777" s="3">
        <v>0.17100000000000001</v>
      </c>
      <c r="O1777" s="3">
        <v>0.21199999999999999</v>
      </c>
      <c r="P1777" s="3">
        <v>0.22900000000000001</v>
      </c>
      <c r="Q1777" s="3">
        <v>0.216</v>
      </c>
      <c r="R1777" s="3">
        <v>0.219</v>
      </c>
      <c r="S1777" s="3">
        <v>0.20899999999999999</v>
      </c>
    </row>
    <row r="1778" spans="1:19" x14ac:dyDescent="0.25">
      <c r="A1778">
        <v>2009</v>
      </c>
      <c r="B1778">
        <v>237</v>
      </c>
      <c r="C1778" t="s">
        <v>77</v>
      </c>
      <c r="D1778" t="s">
        <v>137</v>
      </c>
      <c r="E1778" s="3">
        <v>0.19500000000000001</v>
      </c>
      <c r="F1778" s="3">
        <v>0.24199999999999999</v>
      </c>
      <c r="G1778" s="3">
        <v>0.28399999999999997</v>
      </c>
      <c r="H1778" s="3">
        <v>0.28599999999999998</v>
      </c>
      <c r="I1778" s="3">
        <v>0.20599999999999999</v>
      </c>
      <c r="J1778" s="3">
        <v>0.14299999999999999</v>
      </c>
      <c r="K1778" s="3">
        <v>0.189</v>
      </c>
      <c r="L1778" s="3">
        <v>0.17699999999999999</v>
      </c>
      <c r="M1778" s="3">
        <v>0.158</v>
      </c>
      <c r="N1778" s="3">
        <v>0.19</v>
      </c>
      <c r="O1778" s="3">
        <v>0.191</v>
      </c>
      <c r="P1778" s="3">
        <v>0.189</v>
      </c>
      <c r="Q1778" s="3">
        <v>0.19500000000000001</v>
      </c>
      <c r="R1778" s="3">
        <v>0.22</v>
      </c>
      <c r="S1778" s="3">
        <v>0.20200000000000001</v>
      </c>
    </row>
    <row r="1779" spans="1:19" x14ac:dyDescent="0.25">
      <c r="A1779">
        <v>2009</v>
      </c>
      <c r="B1779">
        <v>237</v>
      </c>
      <c r="C1779" t="s">
        <v>77</v>
      </c>
      <c r="D1779" t="s">
        <v>138</v>
      </c>
      <c r="E1779" s="3">
        <v>0.17199999999999999</v>
      </c>
      <c r="F1779" s="3">
        <v>0.17199999999999999</v>
      </c>
      <c r="G1779" s="3">
        <v>0.22</v>
      </c>
      <c r="H1779" s="3">
        <v>0.21</v>
      </c>
      <c r="I1779" s="3">
        <v>0.186</v>
      </c>
      <c r="J1779" s="3">
        <v>0.17799999999999999</v>
      </c>
      <c r="K1779" s="3">
        <v>0.13</v>
      </c>
      <c r="L1779" s="3">
        <v>0.17100000000000001</v>
      </c>
      <c r="M1779" s="3">
        <v>0.18099999999999999</v>
      </c>
      <c r="N1779" s="3">
        <v>0.17599999999999999</v>
      </c>
      <c r="O1779" s="3">
        <v>0.19500000000000001</v>
      </c>
      <c r="P1779" s="3">
        <v>0.21199999999999999</v>
      </c>
      <c r="Q1779" s="3">
        <v>0.223</v>
      </c>
      <c r="R1779" s="3">
        <v>0.253</v>
      </c>
      <c r="S1779" s="3">
        <v>0.23100000000000001</v>
      </c>
    </row>
    <row r="1780" spans="1:19" x14ac:dyDescent="0.25">
      <c r="A1780">
        <v>2009</v>
      </c>
      <c r="B1780">
        <v>237</v>
      </c>
      <c r="C1780" t="s">
        <v>77</v>
      </c>
      <c r="D1780" t="s">
        <v>146</v>
      </c>
      <c r="E1780" s="3">
        <v>0.1</v>
      </c>
      <c r="F1780" s="3">
        <v>0.13400000000000001</v>
      </c>
      <c r="G1780" s="3">
        <v>0.1</v>
      </c>
      <c r="H1780" s="3">
        <v>0.13100000000000001</v>
      </c>
      <c r="I1780" s="3">
        <v>0.27400000000000002</v>
      </c>
      <c r="J1780" s="3">
        <v>0.30299999999999999</v>
      </c>
      <c r="K1780" s="3">
        <v>0.247</v>
      </c>
      <c r="L1780" s="3">
        <v>0.20300000000000001</v>
      </c>
      <c r="M1780" s="3">
        <v>0.16900000000000001</v>
      </c>
      <c r="N1780" s="3">
        <v>0.20100000000000001</v>
      </c>
      <c r="O1780" s="3">
        <v>0.192</v>
      </c>
      <c r="P1780" s="3">
        <v>0.193</v>
      </c>
      <c r="Q1780" s="3">
        <v>0.215</v>
      </c>
      <c r="R1780" s="3">
        <v>0.25</v>
      </c>
      <c r="S1780" s="3">
        <v>0.20899999999999999</v>
      </c>
    </row>
    <row r="1781" spans="1:19" x14ac:dyDescent="0.25">
      <c r="A1781">
        <v>2009</v>
      </c>
      <c r="B1781">
        <v>237</v>
      </c>
      <c r="C1781" t="s">
        <v>77</v>
      </c>
      <c r="D1781" t="s">
        <v>147</v>
      </c>
      <c r="E1781" s="3">
        <v>0.15</v>
      </c>
      <c r="F1781" s="3">
        <v>0.16800000000000001</v>
      </c>
      <c r="G1781" s="3">
        <v>0.21</v>
      </c>
      <c r="H1781" s="3">
        <v>0.24199999999999999</v>
      </c>
      <c r="I1781" s="3">
        <v>0.27800000000000002</v>
      </c>
      <c r="J1781" s="3">
        <v>0.24099999999999999</v>
      </c>
      <c r="K1781" s="3">
        <v>0.219</v>
      </c>
      <c r="L1781" s="3">
        <v>0.19600000000000001</v>
      </c>
      <c r="M1781" s="3">
        <v>0.17799999999999999</v>
      </c>
      <c r="N1781" s="3">
        <v>0.19600000000000001</v>
      </c>
      <c r="O1781" s="3">
        <v>0.20899999999999999</v>
      </c>
      <c r="P1781" s="3">
        <v>0.19800000000000001</v>
      </c>
      <c r="Q1781" s="3">
        <v>0.20100000000000001</v>
      </c>
      <c r="R1781" s="3">
        <v>0.23599999999999999</v>
      </c>
      <c r="S1781" s="3">
        <v>0.222</v>
      </c>
    </row>
    <row r="1782" spans="1:19" x14ac:dyDescent="0.25">
      <c r="A1782">
        <v>2009</v>
      </c>
      <c r="B1782">
        <v>237</v>
      </c>
      <c r="C1782" t="s">
        <v>77</v>
      </c>
      <c r="D1782" t="s">
        <v>148</v>
      </c>
      <c r="E1782" s="3">
        <v>0.20200000000000001</v>
      </c>
      <c r="F1782" s="3">
        <v>0.2</v>
      </c>
      <c r="G1782" s="3">
        <v>0.249</v>
      </c>
      <c r="H1782" s="3">
        <v>0.254</v>
      </c>
      <c r="I1782" s="3">
        <v>0.23400000000000001</v>
      </c>
      <c r="J1782" s="3">
        <v>0.17499999999999999</v>
      </c>
      <c r="K1782" s="3">
        <v>0.14899999999999999</v>
      </c>
      <c r="L1782" s="3">
        <v>0.152</v>
      </c>
      <c r="M1782" s="3">
        <v>0.189</v>
      </c>
      <c r="N1782" s="3">
        <v>0.25</v>
      </c>
      <c r="O1782" s="3">
        <v>0.27500000000000002</v>
      </c>
      <c r="P1782" s="3">
        <v>0.24199999999999999</v>
      </c>
      <c r="Q1782" s="3">
        <v>0.24099999999999999</v>
      </c>
      <c r="R1782" s="3">
        <v>0.251</v>
      </c>
      <c r="S1782" s="3">
        <v>0.22500000000000001</v>
      </c>
    </row>
    <row r="1783" spans="1:19" x14ac:dyDescent="0.25">
      <c r="A1783">
        <v>2009</v>
      </c>
      <c r="B1783">
        <v>237</v>
      </c>
      <c r="C1783" t="s">
        <v>77</v>
      </c>
      <c r="D1783" t="s">
        <v>149</v>
      </c>
      <c r="E1783" s="3">
        <v>0.22500000000000001</v>
      </c>
      <c r="F1783" s="3">
        <v>0.20899999999999999</v>
      </c>
      <c r="G1783" s="3">
        <v>0.16500000000000001</v>
      </c>
      <c r="H1783" s="3">
        <v>0.17899999999999999</v>
      </c>
      <c r="I1783" s="3">
        <v>0.19</v>
      </c>
      <c r="J1783" s="3">
        <v>0.23899999999999999</v>
      </c>
      <c r="K1783" s="3">
        <v>0.246</v>
      </c>
      <c r="L1783" s="3">
        <v>0.23400000000000001</v>
      </c>
      <c r="M1783" s="3">
        <v>0.22</v>
      </c>
      <c r="N1783" s="3">
        <v>0.26700000000000002</v>
      </c>
      <c r="O1783" s="3">
        <v>0.26100000000000001</v>
      </c>
      <c r="P1783" s="3">
        <v>0.184</v>
      </c>
      <c r="Q1783" s="3">
        <v>0.253</v>
      </c>
      <c r="R1783" s="3">
        <v>0.252</v>
      </c>
      <c r="S1783" s="3">
        <v>0.219</v>
      </c>
    </row>
    <row r="1784" spans="1:19" x14ac:dyDescent="0.25">
      <c r="A1784">
        <v>2009</v>
      </c>
      <c r="B1784">
        <v>237</v>
      </c>
      <c r="C1784" t="s">
        <v>77</v>
      </c>
      <c r="D1784" t="s">
        <v>150</v>
      </c>
      <c r="E1784" s="3">
        <v>0.255</v>
      </c>
      <c r="F1784" s="3">
        <v>0.23599999999999999</v>
      </c>
      <c r="G1784" s="3">
        <v>0.17399999999999999</v>
      </c>
      <c r="H1784" s="3">
        <v>0.183</v>
      </c>
      <c r="I1784" s="3">
        <v>0.19500000000000001</v>
      </c>
      <c r="J1784" s="3">
        <v>0.20799999999999999</v>
      </c>
      <c r="K1784" s="3">
        <v>0.221</v>
      </c>
      <c r="L1784" s="3">
        <v>0.23799999999999999</v>
      </c>
      <c r="M1784" s="3">
        <v>0.26100000000000001</v>
      </c>
      <c r="N1784" s="3">
        <v>0.28399999999999997</v>
      </c>
      <c r="O1784" s="3">
        <v>0.23899999999999999</v>
      </c>
      <c r="P1784" s="3">
        <v>0.24199999999999999</v>
      </c>
      <c r="Q1784" s="3">
        <v>0.254</v>
      </c>
      <c r="R1784" s="3">
        <v>0.26100000000000001</v>
      </c>
      <c r="S1784" s="3">
        <v>0.23300000000000001</v>
      </c>
    </row>
    <row r="1785" spans="1:19" x14ac:dyDescent="0.25">
      <c r="A1785">
        <v>2009</v>
      </c>
      <c r="B1785">
        <v>237</v>
      </c>
      <c r="C1785" t="s">
        <v>77</v>
      </c>
      <c r="D1785" t="s">
        <v>151</v>
      </c>
      <c r="E1785" s="3">
        <v>0.20100000000000001</v>
      </c>
      <c r="F1785" s="3">
        <v>0.19700000000000001</v>
      </c>
      <c r="G1785" s="3">
        <v>0.20699999999999999</v>
      </c>
      <c r="H1785" s="3">
        <v>0.27</v>
      </c>
      <c r="I1785" s="3">
        <v>0.317</v>
      </c>
      <c r="J1785" s="3">
        <v>0.311</v>
      </c>
      <c r="K1785" s="3">
        <v>0.27900000000000003</v>
      </c>
      <c r="L1785" s="3">
        <v>0.221</v>
      </c>
      <c r="M1785" s="3">
        <v>0.26300000000000001</v>
      </c>
      <c r="N1785" s="3">
        <v>0.28399999999999997</v>
      </c>
      <c r="O1785" s="3">
        <v>0.27200000000000002</v>
      </c>
      <c r="P1785" s="3">
        <v>0.25900000000000001</v>
      </c>
      <c r="Q1785" s="3">
        <v>0.25</v>
      </c>
      <c r="R1785" s="3">
        <v>0.25</v>
      </c>
      <c r="S1785" s="3">
        <v>0.222</v>
      </c>
    </row>
    <row r="1786" spans="1:19" x14ac:dyDescent="0.25">
      <c r="A1786">
        <v>2009</v>
      </c>
      <c r="B1786">
        <v>237</v>
      </c>
      <c r="C1786" t="s">
        <v>77</v>
      </c>
      <c r="D1786" t="s">
        <v>152</v>
      </c>
      <c r="E1786" s="3">
        <v>0.22900000000000001</v>
      </c>
      <c r="F1786" s="3">
        <v>0.254</v>
      </c>
      <c r="G1786" s="3">
        <v>0.248</v>
      </c>
      <c r="H1786" s="3">
        <v>0.222</v>
      </c>
      <c r="I1786" s="3">
        <v>0.22900000000000001</v>
      </c>
      <c r="J1786" s="3">
        <v>0.158</v>
      </c>
      <c r="K1786" s="3">
        <v>0.16600000000000001</v>
      </c>
      <c r="L1786" s="3">
        <v>0.183</v>
      </c>
      <c r="M1786" s="3">
        <v>0.16800000000000001</v>
      </c>
      <c r="N1786" s="3">
        <v>0.17699999999999999</v>
      </c>
      <c r="O1786" s="3">
        <v>0.21199999999999999</v>
      </c>
      <c r="P1786" s="3">
        <v>0.23699999999999999</v>
      </c>
      <c r="Q1786" s="3">
        <v>0.246</v>
      </c>
      <c r="R1786" s="3">
        <v>0.26300000000000001</v>
      </c>
      <c r="S1786" s="3">
        <v>0.23400000000000001</v>
      </c>
    </row>
    <row r="1787" spans="1:19" x14ac:dyDescent="0.25">
      <c r="A1787">
        <v>2009</v>
      </c>
      <c r="B1787">
        <v>237</v>
      </c>
      <c r="C1787" t="s">
        <v>77</v>
      </c>
      <c r="D1787" t="s">
        <v>188</v>
      </c>
      <c r="E1787" s="3">
        <v>0.224</v>
      </c>
      <c r="F1787" s="3">
        <v>0.222</v>
      </c>
      <c r="G1787" s="3">
        <v>0.22800000000000001</v>
      </c>
      <c r="H1787" s="3">
        <v>0.16700000000000001</v>
      </c>
      <c r="I1787" s="3">
        <v>0.20300000000000001</v>
      </c>
      <c r="J1787" s="3">
        <v>0.23599999999999999</v>
      </c>
      <c r="K1787" s="3">
        <v>0.26500000000000001</v>
      </c>
      <c r="L1787" s="3">
        <v>0.28699999999999998</v>
      </c>
      <c r="M1787" s="3">
        <v>0.248</v>
      </c>
      <c r="N1787" s="3">
        <v>0.19700000000000001</v>
      </c>
      <c r="O1787" s="3">
        <v>0.223</v>
      </c>
      <c r="P1787" s="3">
        <v>0.23699999999999999</v>
      </c>
      <c r="Q1787" s="3">
        <v>0.254</v>
      </c>
      <c r="R1787" s="3">
        <v>0.25700000000000001</v>
      </c>
      <c r="S1787" s="3">
        <v>0.22900000000000001</v>
      </c>
    </row>
    <row r="1788" spans="1:19" x14ac:dyDescent="0.25">
      <c r="A1788">
        <v>2009</v>
      </c>
      <c r="B1788">
        <v>237</v>
      </c>
      <c r="C1788" t="s">
        <v>77</v>
      </c>
      <c r="D1788" t="s">
        <v>189</v>
      </c>
      <c r="E1788" s="3">
        <v>0.23400000000000001</v>
      </c>
      <c r="F1788" s="3">
        <v>0.217</v>
      </c>
      <c r="G1788" s="3">
        <v>0.23799999999999999</v>
      </c>
      <c r="H1788" s="3">
        <v>0.21199999999999999</v>
      </c>
      <c r="I1788" s="3">
        <v>0.16500000000000001</v>
      </c>
      <c r="J1788" s="3">
        <v>0.20699999999999999</v>
      </c>
      <c r="K1788" s="3">
        <v>0.215</v>
      </c>
      <c r="L1788" s="3">
        <v>0.17</v>
      </c>
      <c r="M1788" s="3">
        <v>0.186</v>
      </c>
      <c r="N1788" s="3">
        <v>0.20899999999999999</v>
      </c>
      <c r="O1788" s="3">
        <v>0.23300000000000001</v>
      </c>
      <c r="P1788" s="3">
        <v>0.27200000000000002</v>
      </c>
      <c r="Q1788" s="3">
        <v>0.27700000000000002</v>
      </c>
      <c r="R1788" s="3">
        <v>0.30299999999999999</v>
      </c>
      <c r="S1788" s="3">
        <v>0.27</v>
      </c>
    </row>
    <row r="1789" spans="1:19" x14ac:dyDescent="0.25">
      <c r="A1789">
        <v>2009</v>
      </c>
      <c r="B1789">
        <v>237</v>
      </c>
      <c r="C1789" t="s">
        <v>77</v>
      </c>
      <c r="D1789" t="s">
        <v>190</v>
      </c>
      <c r="E1789" s="3">
        <v>0.224</v>
      </c>
      <c r="F1789" s="3">
        <v>0.22500000000000001</v>
      </c>
      <c r="G1789" s="3">
        <v>0.20200000000000001</v>
      </c>
      <c r="H1789" s="3">
        <v>0.253</v>
      </c>
      <c r="I1789" s="3">
        <v>0.251</v>
      </c>
      <c r="J1789" s="3">
        <v>0.26800000000000002</v>
      </c>
      <c r="K1789" s="3">
        <v>0.253</v>
      </c>
      <c r="L1789" s="3">
        <v>0.255</v>
      </c>
      <c r="M1789" s="3">
        <v>0.26600000000000001</v>
      </c>
      <c r="N1789" s="3">
        <v>0.27200000000000002</v>
      </c>
      <c r="O1789" s="3">
        <v>0.24399999999999999</v>
      </c>
      <c r="P1789" s="3">
        <v>0.24</v>
      </c>
      <c r="Q1789" s="3">
        <v>0.28799999999999998</v>
      </c>
      <c r="R1789" s="3">
        <v>0.32</v>
      </c>
      <c r="S1789" s="3">
        <v>0.28399999999999997</v>
      </c>
    </row>
    <row r="1790" spans="1:19" x14ac:dyDescent="0.25">
      <c r="A1790">
        <v>2009</v>
      </c>
      <c r="B1790">
        <v>237</v>
      </c>
      <c r="C1790" t="s">
        <v>77</v>
      </c>
      <c r="D1790" t="s">
        <v>191</v>
      </c>
      <c r="E1790" s="3">
        <v>0.23100000000000001</v>
      </c>
      <c r="F1790" s="3">
        <v>0.23</v>
      </c>
      <c r="G1790" s="3">
        <v>0.25900000000000001</v>
      </c>
      <c r="H1790" s="3">
        <v>0.251</v>
      </c>
      <c r="I1790" s="3">
        <v>0.188</v>
      </c>
      <c r="J1790" s="3">
        <v>0.18</v>
      </c>
      <c r="K1790" s="3">
        <v>0.21</v>
      </c>
      <c r="L1790" s="3">
        <v>0.14799999999999999</v>
      </c>
      <c r="M1790" s="3">
        <v>0.11600000000000001</v>
      </c>
      <c r="N1790" s="3">
        <v>0.11899999999999999</v>
      </c>
      <c r="O1790" s="3">
        <v>0.14399999999999999</v>
      </c>
      <c r="P1790" s="3">
        <v>0.17499999999999999</v>
      </c>
      <c r="Q1790" s="3">
        <v>0.26600000000000001</v>
      </c>
      <c r="R1790" s="3">
        <v>0.30099999999999999</v>
      </c>
      <c r="S1790" s="3">
        <v>0.26500000000000001</v>
      </c>
    </row>
    <row r="1791" spans="1:19" x14ac:dyDescent="0.25">
      <c r="A1791">
        <v>2009</v>
      </c>
      <c r="B1791">
        <v>237</v>
      </c>
      <c r="C1791" t="s">
        <v>77</v>
      </c>
      <c r="D1791" t="s">
        <v>192</v>
      </c>
      <c r="E1791" s="3">
        <v>0.19800000000000001</v>
      </c>
      <c r="F1791" s="3">
        <v>0.20300000000000001</v>
      </c>
      <c r="G1791" s="3">
        <v>0.247</v>
      </c>
      <c r="H1791" s="3">
        <v>0.20300000000000001</v>
      </c>
      <c r="I1791" s="3">
        <v>0.24</v>
      </c>
      <c r="J1791" s="3">
        <v>0.26300000000000001</v>
      </c>
      <c r="K1791" s="3">
        <v>0.24299999999999999</v>
      </c>
      <c r="L1791" s="3">
        <v>0.19500000000000001</v>
      </c>
      <c r="M1791" s="3">
        <v>0.17</v>
      </c>
      <c r="N1791" s="3">
        <v>0.2</v>
      </c>
      <c r="O1791" s="3">
        <v>0.20499999999999999</v>
      </c>
      <c r="P1791" s="3">
        <v>0.21099999999999999</v>
      </c>
      <c r="Q1791" s="3">
        <v>0.28399999999999997</v>
      </c>
      <c r="R1791" s="3">
        <v>0.30399999999999999</v>
      </c>
      <c r="S1791" s="3">
        <v>0.27</v>
      </c>
    </row>
    <row r="1792" spans="1:19" x14ac:dyDescent="0.25">
      <c r="A1792">
        <v>2009</v>
      </c>
      <c r="B1792">
        <v>237</v>
      </c>
      <c r="C1792" t="s">
        <v>77</v>
      </c>
      <c r="D1792" t="s">
        <v>193</v>
      </c>
      <c r="E1792" s="3">
        <v>0.215</v>
      </c>
      <c r="F1792" s="3">
        <v>0.219</v>
      </c>
      <c r="G1792" s="3">
        <v>0.26100000000000001</v>
      </c>
      <c r="H1792" s="3">
        <v>0.21199999999999999</v>
      </c>
      <c r="I1792" s="3">
        <v>0.24399999999999999</v>
      </c>
      <c r="J1792" s="3">
        <v>0.255</v>
      </c>
      <c r="K1792" s="3">
        <v>0.23100000000000001</v>
      </c>
      <c r="L1792" s="3">
        <v>0.245</v>
      </c>
      <c r="M1792" s="3">
        <v>0.248</v>
      </c>
      <c r="N1792" s="3">
        <v>0.224</v>
      </c>
      <c r="O1792" s="3">
        <v>0.19800000000000001</v>
      </c>
      <c r="P1792" s="3">
        <v>0.23</v>
      </c>
      <c r="Q1792" s="3">
        <v>0.313</v>
      </c>
      <c r="R1792" s="3">
        <v>0.28799999999999998</v>
      </c>
      <c r="S1792" s="3">
        <v>0.254</v>
      </c>
    </row>
    <row r="1793" spans="1:19" x14ac:dyDescent="0.25">
      <c r="A1793">
        <v>2009</v>
      </c>
      <c r="B1793">
        <v>237</v>
      </c>
      <c r="C1793" t="s">
        <v>77</v>
      </c>
      <c r="D1793" t="s">
        <v>194</v>
      </c>
      <c r="E1793" s="3">
        <v>0.24099999999999999</v>
      </c>
      <c r="F1793" s="3">
        <v>0.23899999999999999</v>
      </c>
      <c r="G1793" s="3">
        <v>0.22500000000000001</v>
      </c>
      <c r="H1793" s="3">
        <v>0.22</v>
      </c>
      <c r="I1793" s="3">
        <v>0.193</v>
      </c>
      <c r="J1793" s="3">
        <v>0.185</v>
      </c>
      <c r="K1793" s="3">
        <v>0.15</v>
      </c>
      <c r="L1793" s="3">
        <v>0.13</v>
      </c>
      <c r="M1793" s="3">
        <v>0.11899999999999999</v>
      </c>
      <c r="N1793" s="3">
        <v>0.13200000000000001</v>
      </c>
      <c r="O1793" s="3">
        <v>0.157</v>
      </c>
      <c r="P1793" s="3">
        <v>0.219</v>
      </c>
      <c r="Q1793" s="3">
        <v>0.29599999999999999</v>
      </c>
      <c r="R1793" s="3">
        <v>0.27500000000000002</v>
      </c>
      <c r="S1793" s="3">
        <v>0.24099999999999999</v>
      </c>
    </row>
    <row r="1794" spans="1:19" x14ac:dyDescent="0.25">
      <c r="A1794">
        <v>2009</v>
      </c>
      <c r="B1794">
        <v>238</v>
      </c>
      <c r="C1794" t="s">
        <v>77</v>
      </c>
      <c r="D1794" t="s">
        <v>83</v>
      </c>
      <c r="E1794" s="3">
        <v>0.249</v>
      </c>
      <c r="F1794" s="3">
        <v>0.25600000000000001</v>
      </c>
      <c r="G1794" s="3">
        <v>0.24099999999999999</v>
      </c>
      <c r="H1794" s="3">
        <v>0.23699999999999999</v>
      </c>
      <c r="I1794" s="3">
        <v>0.249</v>
      </c>
      <c r="J1794" s="3">
        <v>0.25600000000000001</v>
      </c>
      <c r="K1794" s="3">
        <v>0.26100000000000001</v>
      </c>
      <c r="L1794" s="3">
        <v>0.253</v>
      </c>
      <c r="M1794" s="3">
        <v>0.26300000000000001</v>
      </c>
      <c r="N1794" s="3">
        <v>0.23400000000000001</v>
      </c>
      <c r="O1794" s="3">
        <v>0.25800000000000001</v>
      </c>
      <c r="P1794" s="3">
        <v>0.191</v>
      </c>
      <c r="Q1794" s="3">
        <v>0.186</v>
      </c>
      <c r="R1794" s="3">
        <v>0.21299999999999999</v>
      </c>
      <c r="S1794" s="3">
        <v>0.23200000000000001</v>
      </c>
    </row>
    <row r="1795" spans="1:19" x14ac:dyDescent="0.25">
      <c r="A1795">
        <v>2009</v>
      </c>
      <c r="B1795">
        <v>238</v>
      </c>
      <c r="C1795" t="s">
        <v>77</v>
      </c>
      <c r="D1795" t="s">
        <v>84</v>
      </c>
      <c r="E1795" s="3">
        <v>0.24099999999999999</v>
      </c>
      <c r="F1795" s="3">
        <v>0.249</v>
      </c>
      <c r="G1795" s="3">
        <v>0.253</v>
      </c>
      <c r="H1795" s="3">
        <v>0.24199999999999999</v>
      </c>
      <c r="I1795" s="3">
        <v>0.23</v>
      </c>
      <c r="J1795" s="3">
        <v>0.22900000000000001</v>
      </c>
      <c r="K1795" s="3">
        <v>0.252</v>
      </c>
      <c r="L1795" s="3">
        <v>0.25</v>
      </c>
      <c r="M1795" s="3">
        <v>0.29899999999999999</v>
      </c>
      <c r="N1795" s="3">
        <v>0.312</v>
      </c>
      <c r="O1795" s="3">
        <v>0.14099999999999999</v>
      </c>
      <c r="P1795" s="3">
        <v>0.15</v>
      </c>
      <c r="Q1795" s="3">
        <v>0.191</v>
      </c>
      <c r="R1795" s="3">
        <v>0.23100000000000001</v>
      </c>
      <c r="S1795" s="3">
        <v>0.249</v>
      </c>
    </row>
    <row r="1796" spans="1:19" x14ac:dyDescent="0.25">
      <c r="A1796">
        <v>2009</v>
      </c>
      <c r="B1796">
        <v>238</v>
      </c>
      <c r="C1796" t="s">
        <v>77</v>
      </c>
      <c r="D1796" t="s">
        <v>85</v>
      </c>
      <c r="E1796" s="3">
        <v>0.26800000000000002</v>
      </c>
      <c r="F1796" s="3">
        <v>0.26500000000000001</v>
      </c>
      <c r="G1796" s="3">
        <v>0.23699999999999999</v>
      </c>
      <c r="H1796" s="3">
        <v>0.24099999999999999</v>
      </c>
      <c r="I1796" s="3">
        <v>0.24299999999999999</v>
      </c>
      <c r="J1796" s="3">
        <v>0.255</v>
      </c>
      <c r="K1796" s="3">
        <v>0.253</v>
      </c>
      <c r="L1796" s="3">
        <v>0.22</v>
      </c>
      <c r="M1796" s="3">
        <v>0.218</v>
      </c>
      <c r="N1796" s="3">
        <v>0.27300000000000002</v>
      </c>
      <c r="O1796" s="3">
        <v>0.186</v>
      </c>
      <c r="P1796" s="3">
        <v>0.14399999999999999</v>
      </c>
      <c r="Q1796" s="3">
        <v>0.19700000000000001</v>
      </c>
      <c r="R1796" s="3">
        <v>0.24</v>
      </c>
      <c r="S1796" s="3">
        <v>0.255</v>
      </c>
    </row>
    <row r="1797" spans="1:19" x14ac:dyDescent="0.25">
      <c r="A1797">
        <v>2009</v>
      </c>
      <c r="B1797">
        <v>238</v>
      </c>
      <c r="C1797" t="s">
        <v>77</v>
      </c>
      <c r="D1797" t="s">
        <v>86</v>
      </c>
      <c r="E1797" s="3">
        <v>0.24399999999999999</v>
      </c>
      <c r="F1797" s="3">
        <v>0.24099999999999999</v>
      </c>
      <c r="G1797" s="3">
        <v>0.24299999999999999</v>
      </c>
      <c r="H1797" s="3">
        <v>0.248</v>
      </c>
      <c r="I1797" s="3">
        <v>0.23200000000000001</v>
      </c>
      <c r="J1797" s="3">
        <v>0.23</v>
      </c>
      <c r="K1797" s="3">
        <v>0.223</v>
      </c>
      <c r="L1797" s="3">
        <v>0.218</v>
      </c>
      <c r="M1797" s="3">
        <v>0.26</v>
      </c>
      <c r="N1797" s="3">
        <v>0.19700000000000001</v>
      </c>
      <c r="O1797" s="3">
        <v>0.19400000000000001</v>
      </c>
      <c r="P1797" s="3">
        <v>0.20499999999999999</v>
      </c>
      <c r="Q1797" s="3">
        <v>0.25</v>
      </c>
      <c r="R1797" s="3">
        <v>0.23300000000000001</v>
      </c>
      <c r="S1797" s="3">
        <v>0.23400000000000001</v>
      </c>
    </row>
    <row r="1798" spans="1:19" x14ac:dyDescent="0.25">
      <c r="A1798">
        <v>2009</v>
      </c>
      <c r="B1798">
        <v>238</v>
      </c>
      <c r="C1798" t="s">
        <v>77</v>
      </c>
      <c r="D1798" t="s">
        <v>87</v>
      </c>
      <c r="E1798" s="3">
        <v>0.27600000000000002</v>
      </c>
      <c r="F1798" s="3">
        <v>0.253</v>
      </c>
      <c r="G1798" s="3">
        <v>0.25700000000000001</v>
      </c>
      <c r="H1798" s="3">
        <v>0.26300000000000001</v>
      </c>
      <c r="I1798" s="3">
        <v>0.27100000000000002</v>
      </c>
      <c r="J1798" s="3">
        <v>0.27300000000000002</v>
      </c>
      <c r="K1798" s="3">
        <v>0.27700000000000002</v>
      </c>
      <c r="L1798" s="3">
        <v>0.245</v>
      </c>
      <c r="M1798" s="3">
        <v>0.222</v>
      </c>
      <c r="N1798" s="3">
        <v>0.19400000000000001</v>
      </c>
      <c r="O1798" s="3">
        <v>0.17</v>
      </c>
      <c r="P1798" s="3">
        <v>0.20599999999999999</v>
      </c>
      <c r="Q1798" s="3">
        <v>0.23799999999999999</v>
      </c>
      <c r="R1798" s="3">
        <v>0.26900000000000002</v>
      </c>
      <c r="S1798" s="3">
        <v>0.26400000000000001</v>
      </c>
    </row>
    <row r="1799" spans="1:19" x14ac:dyDescent="0.25">
      <c r="A1799">
        <v>2009</v>
      </c>
      <c r="B1799">
        <v>238</v>
      </c>
      <c r="C1799" t="s">
        <v>77</v>
      </c>
      <c r="D1799" t="s">
        <v>88</v>
      </c>
      <c r="E1799" s="3">
        <v>0.26</v>
      </c>
      <c r="F1799" s="3">
        <v>0.26900000000000002</v>
      </c>
      <c r="G1799" s="3">
        <v>0.27800000000000002</v>
      </c>
      <c r="H1799" s="3">
        <v>0.26700000000000002</v>
      </c>
      <c r="I1799" s="3">
        <v>0.29499999999999998</v>
      </c>
      <c r="J1799" s="3">
        <v>0.29199999999999998</v>
      </c>
      <c r="K1799" s="3">
        <v>0.313</v>
      </c>
      <c r="L1799" s="3">
        <v>0.24099999999999999</v>
      </c>
      <c r="M1799" s="3">
        <v>0.182</v>
      </c>
      <c r="N1799" s="3">
        <v>0.20399999999999999</v>
      </c>
      <c r="O1799" s="3">
        <v>0.16900000000000001</v>
      </c>
      <c r="P1799" s="3">
        <v>0.16</v>
      </c>
      <c r="Q1799" s="3">
        <v>0.20499999999999999</v>
      </c>
      <c r="R1799" s="3">
        <v>0.26600000000000001</v>
      </c>
      <c r="S1799" s="3">
        <v>0.26700000000000002</v>
      </c>
    </row>
    <row r="1800" spans="1:19" x14ac:dyDescent="0.25">
      <c r="A1800">
        <v>2009</v>
      </c>
      <c r="B1800">
        <v>238</v>
      </c>
      <c r="C1800" t="s">
        <v>77</v>
      </c>
      <c r="D1800" t="s">
        <v>89</v>
      </c>
      <c r="E1800" s="3">
        <v>0.27400000000000002</v>
      </c>
      <c r="F1800" s="3">
        <v>0.26500000000000001</v>
      </c>
      <c r="G1800" s="3">
        <v>0.26100000000000001</v>
      </c>
      <c r="H1800" s="3">
        <v>0.219</v>
      </c>
      <c r="I1800" s="3">
        <v>0.155</v>
      </c>
      <c r="J1800" s="3">
        <v>0.20200000000000001</v>
      </c>
      <c r="K1800" s="3">
        <v>0.19800000000000001</v>
      </c>
      <c r="L1800" s="3">
        <v>0.219</v>
      </c>
      <c r="M1800" s="3">
        <v>0.21099999999999999</v>
      </c>
      <c r="N1800" s="3">
        <v>0.20200000000000001</v>
      </c>
      <c r="O1800" s="3">
        <v>0.157</v>
      </c>
      <c r="P1800" s="3">
        <v>0.161</v>
      </c>
      <c r="Q1800" s="3">
        <v>0.23699999999999999</v>
      </c>
      <c r="R1800" s="3">
        <v>0.27500000000000002</v>
      </c>
      <c r="S1800" s="3">
        <v>0.251</v>
      </c>
    </row>
    <row r="1801" spans="1:19" x14ac:dyDescent="0.25">
      <c r="A1801">
        <v>2009</v>
      </c>
      <c r="B1801">
        <v>238</v>
      </c>
      <c r="C1801" t="s">
        <v>77</v>
      </c>
      <c r="D1801" t="s">
        <v>111</v>
      </c>
      <c r="E1801" s="3">
        <v>0.23</v>
      </c>
      <c r="F1801" s="3">
        <v>0.217</v>
      </c>
      <c r="G1801" s="3">
        <v>0.20399999999999999</v>
      </c>
      <c r="H1801" s="3">
        <v>0.20799999999999999</v>
      </c>
      <c r="I1801" s="3">
        <v>0.219</v>
      </c>
      <c r="J1801" s="3">
        <v>0.22</v>
      </c>
      <c r="K1801" s="3">
        <v>0.248</v>
      </c>
      <c r="L1801" s="3">
        <v>0.222</v>
      </c>
      <c r="M1801" s="3">
        <v>0.24</v>
      </c>
      <c r="N1801" s="3">
        <v>0.19700000000000001</v>
      </c>
      <c r="O1801" s="3">
        <v>0.28999999999999998</v>
      </c>
      <c r="P1801" s="3">
        <v>0.25700000000000001</v>
      </c>
      <c r="Q1801" s="3">
        <v>0.17899999999999999</v>
      </c>
      <c r="R1801" s="3">
        <v>0.219</v>
      </c>
      <c r="S1801" s="3">
        <v>0.21099999999999999</v>
      </c>
    </row>
    <row r="1802" spans="1:19" x14ac:dyDescent="0.25">
      <c r="A1802">
        <v>2009</v>
      </c>
      <c r="B1802">
        <v>238</v>
      </c>
      <c r="C1802" t="s">
        <v>77</v>
      </c>
      <c r="D1802" t="s">
        <v>112</v>
      </c>
      <c r="E1802" s="3">
        <v>0.27700000000000002</v>
      </c>
      <c r="F1802" s="3">
        <v>0.25600000000000001</v>
      </c>
      <c r="G1802" s="3">
        <v>0.25800000000000001</v>
      </c>
      <c r="H1802" s="3">
        <v>0.25800000000000001</v>
      </c>
      <c r="I1802" s="3">
        <v>0.22900000000000001</v>
      </c>
      <c r="J1802" s="3">
        <v>0.23899999999999999</v>
      </c>
      <c r="K1802" s="3">
        <v>0.24399999999999999</v>
      </c>
      <c r="L1802" s="3">
        <v>0.24</v>
      </c>
      <c r="M1802" s="3">
        <v>0.254</v>
      </c>
      <c r="N1802" s="3">
        <v>0.27700000000000002</v>
      </c>
      <c r="O1802" s="3">
        <v>0.29599999999999999</v>
      </c>
      <c r="P1802" s="3">
        <v>0.28000000000000003</v>
      </c>
      <c r="Q1802" s="3">
        <v>0.26800000000000002</v>
      </c>
      <c r="R1802" s="3">
        <v>0.24099999999999999</v>
      </c>
      <c r="S1802" s="3">
        <v>0.23300000000000001</v>
      </c>
    </row>
    <row r="1803" spans="1:19" x14ac:dyDescent="0.25">
      <c r="A1803">
        <v>2009</v>
      </c>
      <c r="B1803">
        <v>238</v>
      </c>
      <c r="C1803" t="s">
        <v>77</v>
      </c>
      <c r="D1803" t="s">
        <v>113</v>
      </c>
      <c r="E1803" s="3">
        <v>0.23499999999999999</v>
      </c>
      <c r="F1803" s="3">
        <v>0.22800000000000001</v>
      </c>
      <c r="G1803" s="3">
        <v>0.255</v>
      </c>
      <c r="H1803" s="3">
        <v>0.26700000000000002</v>
      </c>
      <c r="I1803" s="3">
        <v>0.26200000000000001</v>
      </c>
      <c r="J1803" s="3">
        <v>0.253</v>
      </c>
      <c r="K1803" s="3">
        <v>0.26100000000000001</v>
      </c>
      <c r="L1803" s="3">
        <v>0.24099999999999999</v>
      </c>
      <c r="M1803" s="3">
        <v>0.25800000000000001</v>
      </c>
      <c r="N1803" s="3">
        <v>0.28100000000000003</v>
      </c>
      <c r="O1803" s="3">
        <v>0.27600000000000002</v>
      </c>
      <c r="P1803" s="3">
        <v>0.28799999999999998</v>
      </c>
      <c r="Q1803" s="3">
        <v>0.254</v>
      </c>
      <c r="R1803" s="3">
        <v>0.24299999999999999</v>
      </c>
      <c r="S1803" s="3">
        <v>0.23499999999999999</v>
      </c>
    </row>
    <row r="1804" spans="1:19" x14ac:dyDescent="0.25">
      <c r="A1804">
        <v>2009</v>
      </c>
      <c r="B1804">
        <v>238</v>
      </c>
      <c r="C1804" t="s">
        <v>77</v>
      </c>
      <c r="D1804" t="s">
        <v>114</v>
      </c>
      <c r="E1804" s="3">
        <v>0.26600000000000001</v>
      </c>
      <c r="F1804" s="3">
        <v>0.252</v>
      </c>
      <c r="G1804" s="3">
        <v>0.27</v>
      </c>
      <c r="H1804" s="3">
        <v>0.27400000000000002</v>
      </c>
      <c r="I1804" s="3">
        <v>0.255</v>
      </c>
      <c r="J1804" s="3">
        <v>0.27300000000000002</v>
      </c>
      <c r="K1804" s="3">
        <v>0.246</v>
      </c>
      <c r="L1804" s="3">
        <v>0.251</v>
      </c>
      <c r="M1804" s="3">
        <v>0.26600000000000001</v>
      </c>
      <c r="N1804" s="3">
        <v>0.26</v>
      </c>
      <c r="O1804" s="3">
        <v>0.247</v>
      </c>
      <c r="P1804" s="3">
        <v>0.19900000000000001</v>
      </c>
      <c r="Q1804" s="3">
        <v>0.216</v>
      </c>
      <c r="R1804" s="3">
        <v>0.23599999999999999</v>
      </c>
      <c r="S1804" s="3">
        <v>0.22900000000000001</v>
      </c>
    </row>
    <row r="1805" spans="1:19" x14ac:dyDescent="0.25">
      <c r="A1805">
        <v>2009</v>
      </c>
      <c r="B1805">
        <v>238</v>
      </c>
      <c r="C1805" t="s">
        <v>77</v>
      </c>
      <c r="D1805" t="s">
        <v>115</v>
      </c>
      <c r="E1805" s="3">
        <v>0.2</v>
      </c>
      <c r="F1805" s="3">
        <v>0.22500000000000001</v>
      </c>
      <c r="G1805" s="3">
        <v>0.193</v>
      </c>
      <c r="H1805" s="3">
        <v>0.20899999999999999</v>
      </c>
      <c r="I1805" s="3">
        <v>0.253</v>
      </c>
      <c r="J1805" s="3">
        <v>0.26300000000000001</v>
      </c>
      <c r="K1805" s="3">
        <v>0.26700000000000002</v>
      </c>
      <c r="L1805" s="3">
        <v>0.27200000000000002</v>
      </c>
      <c r="M1805" s="3">
        <v>0.29099999999999998</v>
      </c>
      <c r="N1805" s="3">
        <v>0.28299999999999997</v>
      </c>
      <c r="O1805" s="3">
        <v>0.27200000000000002</v>
      </c>
      <c r="P1805" s="3">
        <v>0.191</v>
      </c>
      <c r="Q1805" s="3">
        <v>0.19400000000000001</v>
      </c>
      <c r="R1805" s="3">
        <v>0.22600000000000001</v>
      </c>
      <c r="S1805" s="3">
        <v>0.22700000000000001</v>
      </c>
    </row>
    <row r="1806" spans="1:19" x14ac:dyDescent="0.25">
      <c r="A1806">
        <v>2009</v>
      </c>
      <c r="B1806">
        <v>238</v>
      </c>
      <c r="C1806" t="s">
        <v>77</v>
      </c>
      <c r="D1806" t="s">
        <v>116</v>
      </c>
      <c r="E1806" s="3">
        <v>0.249</v>
      </c>
      <c r="F1806" s="3">
        <v>0.248</v>
      </c>
      <c r="G1806" s="3">
        <v>0.25800000000000001</v>
      </c>
      <c r="H1806" s="3">
        <v>0.25</v>
      </c>
      <c r="I1806" s="3">
        <v>0.24199999999999999</v>
      </c>
      <c r="J1806" s="3">
        <v>0.23200000000000001</v>
      </c>
      <c r="K1806" s="3">
        <v>0.23200000000000001</v>
      </c>
      <c r="L1806" s="3">
        <v>0.185</v>
      </c>
      <c r="M1806" s="3">
        <v>0.20100000000000001</v>
      </c>
      <c r="N1806" s="3">
        <v>0.21</v>
      </c>
      <c r="O1806" s="3">
        <v>0.188</v>
      </c>
      <c r="P1806" s="3">
        <v>0.23400000000000001</v>
      </c>
      <c r="Q1806" s="3">
        <v>0.21299999999999999</v>
      </c>
      <c r="R1806" s="3">
        <v>0.246</v>
      </c>
      <c r="S1806" s="3">
        <v>0.24099999999999999</v>
      </c>
    </row>
    <row r="1807" spans="1:19" x14ac:dyDescent="0.25">
      <c r="A1807">
        <v>2009</v>
      </c>
      <c r="B1807">
        <v>238</v>
      </c>
      <c r="C1807" t="s">
        <v>77</v>
      </c>
      <c r="D1807" t="s">
        <v>117</v>
      </c>
      <c r="E1807" s="3">
        <v>0.14199999999999999</v>
      </c>
      <c r="F1807" s="3">
        <v>0.152</v>
      </c>
      <c r="G1807" s="3">
        <v>0.18</v>
      </c>
      <c r="H1807" s="3">
        <v>0.192</v>
      </c>
      <c r="I1807" s="3">
        <v>0.19700000000000001</v>
      </c>
      <c r="J1807" s="3">
        <v>0.189</v>
      </c>
      <c r="K1807" s="3">
        <v>0.191</v>
      </c>
      <c r="L1807" s="3">
        <v>0.155</v>
      </c>
      <c r="M1807" s="3">
        <v>0.13900000000000001</v>
      </c>
      <c r="N1807" s="3">
        <v>0.19500000000000001</v>
      </c>
      <c r="O1807" s="3">
        <v>0.22</v>
      </c>
      <c r="P1807" s="3">
        <v>0.20100000000000001</v>
      </c>
      <c r="Q1807" s="3">
        <v>0.2</v>
      </c>
      <c r="R1807" s="3">
        <v>0.247</v>
      </c>
      <c r="S1807" s="3">
        <v>0.24299999999999999</v>
      </c>
    </row>
    <row r="1808" spans="1:19" x14ac:dyDescent="0.25">
      <c r="A1808">
        <v>2009</v>
      </c>
      <c r="B1808">
        <v>238</v>
      </c>
      <c r="C1808" t="s">
        <v>77</v>
      </c>
      <c r="D1808" t="s">
        <v>153</v>
      </c>
      <c r="E1808" s="3">
        <v>0.109</v>
      </c>
      <c r="F1808" s="3">
        <v>0.12</v>
      </c>
      <c r="G1808" s="3">
        <v>0.16500000000000001</v>
      </c>
      <c r="H1808" s="3">
        <v>0.184</v>
      </c>
      <c r="I1808" s="3">
        <v>0.2</v>
      </c>
      <c r="J1808" s="3">
        <v>0.20899999999999999</v>
      </c>
      <c r="K1808" s="3">
        <v>0.22700000000000001</v>
      </c>
      <c r="L1808" s="3">
        <v>0.20899999999999999</v>
      </c>
      <c r="M1808" s="3">
        <v>0.17699999999999999</v>
      </c>
      <c r="N1808" s="3">
        <v>0.14199999999999999</v>
      </c>
      <c r="O1808" s="3">
        <v>0.14299999999999999</v>
      </c>
      <c r="P1808" s="3">
        <v>0.23599999999999999</v>
      </c>
      <c r="Q1808" s="3">
        <v>0.26600000000000001</v>
      </c>
      <c r="R1808" s="3">
        <v>0.26700000000000002</v>
      </c>
      <c r="S1808" s="3">
        <v>0.22800000000000001</v>
      </c>
    </row>
    <row r="1809" spans="1:19" x14ac:dyDescent="0.25">
      <c r="A1809">
        <v>2009</v>
      </c>
      <c r="B1809">
        <v>238</v>
      </c>
      <c r="C1809" t="s">
        <v>77</v>
      </c>
      <c r="D1809" t="s">
        <v>154</v>
      </c>
      <c r="E1809" s="3">
        <v>0.24299999999999999</v>
      </c>
      <c r="F1809" s="3">
        <v>0.22500000000000001</v>
      </c>
      <c r="G1809" s="3">
        <v>0.20200000000000001</v>
      </c>
      <c r="H1809" s="3">
        <v>0.23300000000000001</v>
      </c>
      <c r="I1809" s="3">
        <v>0.24399999999999999</v>
      </c>
      <c r="J1809" s="3">
        <v>0.23699999999999999</v>
      </c>
      <c r="K1809" s="3">
        <v>0.25</v>
      </c>
      <c r="L1809" s="3">
        <v>0.22500000000000001</v>
      </c>
      <c r="M1809" s="3">
        <v>0.187</v>
      </c>
      <c r="N1809" s="3">
        <v>0.188</v>
      </c>
      <c r="O1809" s="3">
        <v>0.182</v>
      </c>
      <c r="P1809" s="3">
        <v>0.189</v>
      </c>
      <c r="Q1809" s="3">
        <v>0.22700000000000001</v>
      </c>
      <c r="R1809" s="3">
        <v>0.254</v>
      </c>
      <c r="S1809" s="3">
        <v>0.22500000000000001</v>
      </c>
    </row>
    <row r="1810" spans="1:19" x14ac:dyDescent="0.25">
      <c r="A1810">
        <v>2009</v>
      </c>
      <c r="B1810">
        <v>238</v>
      </c>
      <c r="C1810" t="s">
        <v>77</v>
      </c>
      <c r="D1810" t="s">
        <v>155</v>
      </c>
      <c r="E1810" s="3">
        <v>0.19900000000000001</v>
      </c>
      <c r="F1810" s="3">
        <v>0.20399999999999999</v>
      </c>
      <c r="G1810" s="3">
        <v>0.16</v>
      </c>
      <c r="H1810" s="3">
        <v>0.18</v>
      </c>
      <c r="I1810" s="3">
        <v>0.24299999999999999</v>
      </c>
      <c r="J1810" s="3">
        <v>0.222</v>
      </c>
      <c r="K1810" s="3">
        <v>0.24299999999999999</v>
      </c>
      <c r="L1810" s="3">
        <v>0.23200000000000001</v>
      </c>
      <c r="M1810" s="3">
        <v>0.252</v>
      </c>
      <c r="N1810" s="3">
        <v>0.27600000000000002</v>
      </c>
      <c r="O1810" s="3">
        <v>0.28100000000000003</v>
      </c>
      <c r="P1810" s="3">
        <v>0.3</v>
      </c>
      <c r="Q1810" s="3">
        <v>0.27900000000000003</v>
      </c>
      <c r="R1810" s="3">
        <v>0.25600000000000001</v>
      </c>
      <c r="S1810" s="3">
        <v>0.20499999999999999</v>
      </c>
    </row>
    <row r="1811" spans="1:19" x14ac:dyDescent="0.25">
      <c r="A1811">
        <v>2009</v>
      </c>
      <c r="B1811">
        <v>238</v>
      </c>
      <c r="C1811" t="s">
        <v>77</v>
      </c>
      <c r="D1811" t="s">
        <v>156</v>
      </c>
      <c r="E1811" s="3">
        <v>0.223</v>
      </c>
      <c r="F1811" s="3">
        <v>0.222</v>
      </c>
      <c r="G1811" s="3">
        <v>0.23699999999999999</v>
      </c>
      <c r="H1811" s="3">
        <v>0.23799999999999999</v>
      </c>
      <c r="I1811" s="3">
        <v>0.189</v>
      </c>
      <c r="J1811" s="3">
        <v>0.221</v>
      </c>
      <c r="K1811" s="3">
        <v>0.23799999999999999</v>
      </c>
      <c r="L1811" s="3">
        <v>0.25</v>
      </c>
      <c r="M1811" s="3">
        <v>0.22600000000000001</v>
      </c>
      <c r="N1811" s="3">
        <v>0.221</v>
      </c>
      <c r="O1811" s="3">
        <v>0.19700000000000001</v>
      </c>
      <c r="P1811" s="3">
        <v>0.22800000000000001</v>
      </c>
      <c r="Q1811" s="3">
        <v>0.249</v>
      </c>
      <c r="R1811" s="3">
        <v>0.26300000000000001</v>
      </c>
      <c r="S1811" s="3">
        <v>0.24099999999999999</v>
      </c>
    </row>
    <row r="1812" spans="1:19" x14ac:dyDescent="0.25">
      <c r="A1812">
        <v>2009</v>
      </c>
      <c r="B1812">
        <v>238</v>
      </c>
      <c r="C1812" t="s">
        <v>77</v>
      </c>
      <c r="D1812" t="s">
        <v>157</v>
      </c>
      <c r="E1812" s="3">
        <v>0.24</v>
      </c>
      <c r="F1812" s="3">
        <v>0.249</v>
      </c>
      <c r="G1812" s="3">
        <v>0.25700000000000001</v>
      </c>
      <c r="H1812" s="3">
        <v>0.21199999999999999</v>
      </c>
      <c r="I1812" s="3">
        <v>0.21199999999999999</v>
      </c>
      <c r="J1812" s="3">
        <v>0.252</v>
      </c>
      <c r="K1812" s="3">
        <v>0.25</v>
      </c>
      <c r="L1812" s="3">
        <v>0.25600000000000001</v>
      </c>
      <c r="M1812" s="3">
        <v>0.27700000000000002</v>
      </c>
      <c r="N1812" s="3">
        <v>0.25600000000000001</v>
      </c>
      <c r="O1812" s="3">
        <v>0.22500000000000001</v>
      </c>
      <c r="P1812" s="3">
        <v>0.25700000000000001</v>
      </c>
      <c r="Q1812" s="3">
        <v>0.26300000000000001</v>
      </c>
      <c r="R1812" s="3">
        <v>0.27700000000000002</v>
      </c>
      <c r="S1812" s="3">
        <v>0.255</v>
      </c>
    </row>
    <row r="1813" spans="1:19" x14ac:dyDescent="0.25">
      <c r="A1813">
        <v>2009</v>
      </c>
      <c r="B1813">
        <v>238</v>
      </c>
      <c r="C1813" t="s">
        <v>77</v>
      </c>
      <c r="D1813" t="s">
        <v>158</v>
      </c>
      <c r="E1813" s="3">
        <v>0.23599999999999999</v>
      </c>
      <c r="F1813" s="3">
        <v>0.221</v>
      </c>
      <c r="G1813" s="3">
        <v>0.22700000000000001</v>
      </c>
      <c r="H1813" s="3">
        <v>0.23400000000000001</v>
      </c>
      <c r="I1813" s="3">
        <v>0.191</v>
      </c>
      <c r="J1813" s="3">
        <v>0.17399999999999999</v>
      </c>
      <c r="K1813" s="3">
        <v>0.13900000000000001</v>
      </c>
      <c r="L1813" s="3">
        <v>0.17499999999999999</v>
      </c>
      <c r="M1813" s="3">
        <v>0.21</v>
      </c>
      <c r="N1813" s="3">
        <v>0.24299999999999999</v>
      </c>
      <c r="O1813" s="3">
        <v>0.27300000000000002</v>
      </c>
      <c r="P1813" s="3">
        <v>0.28199999999999997</v>
      </c>
      <c r="Q1813" s="3">
        <v>0.251</v>
      </c>
      <c r="R1813" s="3">
        <v>0.26400000000000001</v>
      </c>
      <c r="S1813" s="3">
        <v>0.245</v>
      </c>
    </row>
    <row r="1814" spans="1:19" x14ac:dyDescent="0.25">
      <c r="A1814">
        <v>2009</v>
      </c>
      <c r="B1814">
        <v>238</v>
      </c>
      <c r="C1814" t="s">
        <v>77</v>
      </c>
      <c r="D1814" t="s">
        <v>159</v>
      </c>
      <c r="E1814" s="3">
        <v>0.20200000000000001</v>
      </c>
      <c r="F1814" s="3">
        <v>0.192</v>
      </c>
      <c r="G1814" s="3">
        <v>0.20699999999999999</v>
      </c>
      <c r="H1814" s="3">
        <v>0.24399999999999999</v>
      </c>
      <c r="I1814" s="3">
        <v>0.193</v>
      </c>
      <c r="J1814" s="3">
        <v>0.186</v>
      </c>
      <c r="K1814" s="3">
        <v>0.188</v>
      </c>
      <c r="L1814" s="3">
        <v>0.19400000000000001</v>
      </c>
      <c r="M1814" s="3">
        <v>0.15</v>
      </c>
      <c r="N1814" s="3">
        <v>0.13500000000000001</v>
      </c>
      <c r="O1814" s="3">
        <v>0.19500000000000001</v>
      </c>
      <c r="P1814" s="3">
        <v>0.218</v>
      </c>
      <c r="Q1814" s="3">
        <v>0.26200000000000001</v>
      </c>
      <c r="R1814" s="3">
        <v>0.26100000000000001</v>
      </c>
      <c r="S1814" s="3">
        <v>0.23400000000000001</v>
      </c>
    </row>
    <row r="1815" spans="1:19" x14ac:dyDescent="0.25">
      <c r="A1815">
        <v>2009</v>
      </c>
      <c r="B1815">
        <v>238</v>
      </c>
      <c r="C1815" t="s">
        <v>77</v>
      </c>
      <c r="D1815" t="s">
        <v>181</v>
      </c>
      <c r="E1815" s="3">
        <v>0.26200000000000001</v>
      </c>
      <c r="F1815" s="3">
        <v>0.25600000000000001</v>
      </c>
      <c r="G1815" s="3">
        <v>0.23699999999999999</v>
      </c>
      <c r="H1815" s="3">
        <v>0.26500000000000001</v>
      </c>
      <c r="I1815" s="3">
        <v>0.21099999999999999</v>
      </c>
      <c r="J1815" s="3">
        <v>0.223</v>
      </c>
      <c r="K1815" s="3">
        <v>0.28699999999999998</v>
      </c>
      <c r="L1815" s="3">
        <v>0.27300000000000002</v>
      </c>
      <c r="M1815" s="3">
        <v>0.23799999999999999</v>
      </c>
      <c r="N1815" s="3">
        <v>0.20499999999999999</v>
      </c>
      <c r="O1815" s="3">
        <v>0.22</v>
      </c>
      <c r="P1815" s="3">
        <v>0.20599999999999999</v>
      </c>
      <c r="Q1815" s="3">
        <v>0.246</v>
      </c>
      <c r="R1815" s="3">
        <v>0.29299999999999998</v>
      </c>
      <c r="S1815" s="3">
        <v>0.25900000000000001</v>
      </c>
    </row>
    <row r="1816" spans="1:19" x14ac:dyDescent="0.25">
      <c r="A1816">
        <v>2009</v>
      </c>
      <c r="B1816">
        <v>238</v>
      </c>
      <c r="C1816" t="s">
        <v>77</v>
      </c>
      <c r="D1816" t="s">
        <v>182</v>
      </c>
      <c r="E1816" s="3">
        <v>0.23400000000000001</v>
      </c>
      <c r="F1816" s="3">
        <v>0.20899999999999999</v>
      </c>
      <c r="G1816" s="3">
        <v>0.245</v>
      </c>
      <c r="H1816" s="3">
        <v>0.182</v>
      </c>
      <c r="I1816" s="3">
        <v>0.19700000000000001</v>
      </c>
      <c r="J1816" s="3">
        <v>0.248</v>
      </c>
      <c r="K1816" s="3">
        <v>0.27</v>
      </c>
      <c r="L1816" s="3">
        <v>0.223</v>
      </c>
      <c r="M1816" s="3">
        <v>0.23100000000000001</v>
      </c>
      <c r="N1816" s="3">
        <v>0.25600000000000001</v>
      </c>
      <c r="O1816" s="3">
        <v>0.25700000000000001</v>
      </c>
      <c r="P1816" s="3">
        <v>0.24399999999999999</v>
      </c>
      <c r="Q1816" s="3">
        <v>0.28599999999999998</v>
      </c>
      <c r="R1816" s="3">
        <v>0.317</v>
      </c>
      <c r="S1816" s="3">
        <v>0.29199999999999998</v>
      </c>
    </row>
    <row r="1817" spans="1:19" x14ac:dyDescent="0.25">
      <c r="A1817">
        <v>2009</v>
      </c>
      <c r="B1817">
        <v>238</v>
      </c>
      <c r="C1817" t="s">
        <v>77</v>
      </c>
      <c r="D1817" t="s">
        <v>183</v>
      </c>
      <c r="E1817" s="3">
        <v>0.24</v>
      </c>
      <c r="F1817" s="3">
        <v>0.223</v>
      </c>
      <c r="G1817" s="3">
        <v>0.22500000000000001</v>
      </c>
      <c r="H1817" s="3">
        <v>0.22600000000000001</v>
      </c>
      <c r="I1817" s="3">
        <v>0.187</v>
      </c>
      <c r="J1817" s="3">
        <v>0.21299999999999999</v>
      </c>
      <c r="K1817" s="3">
        <v>0.245</v>
      </c>
      <c r="L1817" s="3">
        <v>0.25800000000000001</v>
      </c>
      <c r="M1817" s="3">
        <v>0.22800000000000001</v>
      </c>
      <c r="N1817" s="3">
        <v>0.219</v>
      </c>
      <c r="O1817" s="3">
        <v>0.23400000000000001</v>
      </c>
      <c r="P1817" s="3">
        <v>0.26700000000000002</v>
      </c>
      <c r="Q1817" s="3">
        <v>0.27700000000000002</v>
      </c>
      <c r="R1817" s="3">
        <v>0.31</v>
      </c>
      <c r="S1817" s="3">
        <v>0.29099999999999998</v>
      </c>
    </row>
    <row r="1818" spans="1:19" x14ac:dyDescent="0.25">
      <c r="A1818">
        <v>2009</v>
      </c>
      <c r="B1818">
        <v>238</v>
      </c>
      <c r="C1818" t="s">
        <v>77</v>
      </c>
      <c r="D1818" t="s">
        <v>184</v>
      </c>
      <c r="E1818" s="3">
        <v>0.26500000000000001</v>
      </c>
      <c r="F1818" s="3">
        <v>0.25</v>
      </c>
      <c r="G1818" s="3">
        <v>0.24099999999999999</v>
      </c>
      <c r="H1818" s="3">
        <v>0.24</v>
      </c>
      <c r="I1818" s="3">
        <v>0.20699999999999999</v>
      </c>
      <c r="J1818" s="3">
        <v>0.255</v>
      </c>
      <c r="K1818" s="3">
        <v>0.22900000000000001</v>
      </c>
      <c r="L1818" s="3">
        <v>0.255</v>
      </c>
      <c r="M1818" s="3">
        <v>0.26500000000000001</v>
      </c>
      <c r="N1818" s="3">
        <v>0.25600000000000001</v>
      </c>
      <c r="O1818" s="3">
        <v>0.251</v>
      </c>
      <c r="P1818" s="3">
        <v>0.246</v>
      </c>
      <c r="Q1818" s="3">
        <v>0.28699999999999998</v>
      </c>
      <c r="R1818" s="3">
        <v>0.312</v>
      </c>
      <c r="S1818" s="3">
        <v>0.29299999999999998</v>
      </c>
    </row>
    <row r="1819" spans="1:19" x14ac:dyDescent="0.25">
      <c r="A1819">
        <v>2009</v>
      </c>
      <c r="B1819">
        <v>238</v>
      </c>
      <c r="C1819" t="s">
        <v>77</v>
      </c>
      <c r="D1819" t="s">
        <v>185</v>
      </c>
      <c r="E1819" s="3">
        <v>0.255</v>
      </c>
      <c r="F1819" s="3">
        <v>0.23300000000000001</v>
      </c>
      <c r="G1819" s="3">
        <v>0.23899999999999999</v>
      </c>
      <c r="H1819" s="3">
        <v>0.22</v>
      </c>
      <c r="I1819" s="3">
        <v>0.21299999999999999</v>
      </c>
      <c r="J1819" s="3">
        <v>0.24</v>
      </c>
      <c r="K1819" s="3">
        <v>0.253</v>
      </c>
      <c r="L1819" s="3">
        <v>0.26</v>
      </c>
      <c r="M1819" s="3">
        <v>0.27400000000000002</v>
      </c>
      <c r="N1819" s="3">
        <v>0.27900000000000003</v>
      </c>
      <c r="O1819" s="3">
        <v>0.28299999999999997</v>
      </c>
      <c r="P1819" s="3">
        <v>0.26700000000000002</v>
      </c>
      <c r="Q1819" s="3">
        <v>0.31</v>
      </c>
      <c r="R1819" s="3">
        <v>0.308</v>
      </c>
      <c r="S1819" s="3">
        <v>0.27400000000000002</v>
      </c>
    </row>
    <row r="1820" spans="1:19" x14ac:dyDescent="0.25">
      <c r="A1820">
        <v>2009</v>
      </c>
      <c r="B1820">
        <v>238</v>
      </c>
      <c r="C1820" t="s">
        <v>77</v>
      </c>
      <c r="D1820" t="s">
        <v>186</v>
      </c>
      <c r="E1820" s="3">
        <v>0.19800000000000001</v>
      </c>
      <c r="F1820" s="3">
        <v>0.19600000000000001</v>
      </c>
      <c r="G1820" s="3">
        <v>0.23100000000000001</v>
      </c>
      <c r="H1820" s="3">
        <v>0.21199999999999999</v>
      </c>
      <c r="I1820" s="3">
        <v>0.25700000000000001</v>
      </c>
      <c r="J1820" s="3">
        <v>0.23599999999999999</v>
      </c>
      <c r="K1820" s="3">
        <v>0.23</v>
      </c>
      <c r="L1820" s="3">
        <v>0.23899999999999999</v>
      </c>
      <c r="M1820" s="3">
        <v>0.23599999999999999</v>
      </c>
      <c r="N1820" s="3">
        <v>0.23699999999999999</v>
      </c>
      <c r="O1820" s="3">
        <v>0.251</v>
      </c>
      <c r="P1820" s="3">
        <v>0.23899999999999999</v>
      </c>
      <c r="Q1820" s="3">
        <v>0.28299999999999997</v>
      </c>
      <c r="R1820" s="3">
        <v>0.29199999999999998</v>
      </c>
      <c r="S1820" s="3">
        <v>0.246</v>
      </c>
    </row>
    <row r="1821" spans="1:19" x14ac:dyDescent="0.25">
      <c r="A1821">
        <v>2009</v>
      </c>
      <c r="B1821">
        <v>238</v>
      </c>
      <c r="C1821" t="s">
        <v>77</v>
      </c>
      <c r="D1821" t="s">
        <v>187</v>
      </c>
      <c r="E1821" s="3">
        <v>0.16200000000000001</v>
      </c>
      <c r="F1821" s="3">
        <v>0.17599999999999999</v>
      </c>
      <c r="G1821" s="3">
        <v>0.18099999999999999</v>
      </c>
      <c r="H1821" s="3">
        <v>0.21299999999999999</v>
      </c>
      <c r="I1821" s="3">
        <v>0.23300000000000001</v>
      </c>
      <c r="J1821" s="3">
        <v>0.25700000000000001</v>
      </c>
      <c r="K1821" s="3">
        <v>0.26200000000000001</v>
      </c>
      <c r="L1821" s="3">
        <v>0.28100000000000003</v>
      </c>
      <c r="M1821" s="3">
        <v>0.29599999999999999</v>
      </c>
      <c r="N1821" s="3">
        <v>0.29699999999999999</v>
      </c>
      <c r="O1821" s="3">
        <v>0.29499999999999998</v>
      </c>
      <c r="P1821" s="3">
        <v>0.27800000000000002</v>
      </c>
      <c r="Q1821" s="3">
        <v>0.28699999999999998</v>
      </c>
      <c r="R1821" s="3">
        <v>0.28799999999999998</v>
      </c>
      <c r="S1821" s="3">
        <v>0.27400000000000002</v>
      </c>
    </row>
    <row r="1822" spans="1:19" x14ac:dyDescent="0.25">
      <c r="A1822">
        <v>2009</v>
      </c>
      <c r="B1822">
        <v>242</v>
      </c>
      <c r="C1822" t="s">
        <v>77</v>
      </c>
      <c r="D1822" t="s">
        <v>97</v>
      </c>
      <c r="E1822" s="3">
        <v>0.19</v>
      </c>
      <c r="F1822" s="3">
        <v>0.248</v>
      </c>
      <c r="G1822" s="3">
        <v>0.26200000000000001</v>
      </c>
      <c r="H1822" s="3">
        <v>0.248</v>
      </c>
      <c r="I1822" s="3">
        <v>0.251</v>
      </c>
      <c r="J1822" s="3">
        <v>0.26</v>
      </c>
      <c r="K1822" s="3">
        <v>0.247</v>
      </c>
      <c r="L1822" s="3">
        <v>0.21299999999999999</v>
      </c>
      <c r="M1822" s="3">
        <v>0.189</v>
      </c>
      <c r="N1822" s="3">
        <v>0.16300000000000001</v>
      </c>
      <c r="O1822" s="3">
        <v>0.17299999999999999</v>
      </c>
      <c r="P1822" s="3">
        <v>0.121</v>
      </c>
      <c r="Q1822" s="3">
        <v>0.115</v>
      </c>
      <c r="R1822" s="3">
        <v>0.114</v>
      </c>
      <c r="S1822" s="3">
        <v>8.5000000000000006E-2</v>
      </c>
    </row>
    <row r="1823" spans="1:19" x14ac:dyDescent="0.25">
      <c r="A1823">
        <v>2009</v>
      </c>
      <c r="B1823">
        <v>242</v>
      </c>
      <c r="C1823" t="s">
        <v>77</v>
      </c>
      <c r="D1823" t="s">
        <v>98</v>
      </c>
      <c r="E1823" s="3">
        <v>0.25700000000000001</v>
      </c>
      <c r="F1823" s="3">
        <v>0.249</v>
      </c>
      <c r="G1823" s="3">
        <v>0.245</v>
      </c>
      <c r="H1823" s="3">
        <v>0.21199999999999999</v>
      </c>
      <c r="I1823" s="3">
        <v>0.17399999999999999</v>
      </c>
      <c r="J1823" s="3">
        <v>0.18</v>
      </c>
      <c r="K1823" s="3">
        <v>0.19400000000000001</v>
      </c>
      <c r="L1823" s="3">
        <v>0.22500000000000001</v>
      </c>
      <c r="M1823" s="3">
        <v>0.24299999999999999</v>
      </c>
      <c r="N1823" s="3">
        <v>0.27600000000000002</v>
      </c>
      <c r="O1823" s="3">
        <v>0.187</v>
      </c>
      <c r="P1823" s="3">
        <v>0.122</v>
      </c>
      <c r="Q1823" s="3">
        <v>0.11700000000000001</v>
      </c>
      <c r="R1823" s="3">
        <v>0.13500000000000001</v>
      </c>
      <c r="S1823" s="3">
        <v>0.105</v>
      </c>
    </row>
    <row r="1824" spans="1:19" x14ac:dyDescent="0.25">
      <c r="A1824">
        <v>2009</v>
      </c>
      <c r="B1824">
        <v>242</v>
      </c>
      <c r="C1824" t="s">
        <v>77</v>
      </c>
      <c r="D1824" t="s">
        <v>99</v>
      </c>
      <c r="E1824" s="3">
        <v>0.26500000000000001</v>
      </c>
      <c r="F1824" s="3">
        <v>0.26200000000000001</v>
      </c>
      <c r="G1824" s="3">
        <v>0.23799999999999999</v>
      </c>
      <c r="H1824" s="3">
        <v>0.23899999999999999</v>
      </c>
      <c r="I1824" s="3">
        <v>0.27800000000000002</v>
      </c>
      <c r="J1824" s="3">
        <v>0.248</v>
      </c>
      <c r="K1824" s="3">
        <v>0.25700000000000001</v>
      </c>
      <c r="L1824" s="3">
        <v>0.24099999999999999</v>
      </c>
      <c r="M1824" s="3">
        <v>0.248</v>
      </c>
      <c r="N1824" s="3">
        <v>0.23499999999999999</v>
      </c>
      <c r="O1824" s="3">
        <v>0.20699999999999999</v>
      </c>
      <c r="P1824" s="3">
        <v>0.2</v>
      </c>
      <c r="Q1824" s="3">
        <v>0.14699999999999999</v>
      </c>
      <c r="R1824" s="3">
        <v>0.126</v>
      </c>
      <c r="S1824" s="3">
        <v>9.7000000000000003E-2</v>
      </c>
    </row>
    <row r="1825" spans="1:19" x14ac:dyDescent="0.25">
      <c r="A1825">
        <v>2009</v>
      </c>
      <c r="B1825">
        <v>242</v>
      </c>
      <c r="C1825" t="s">
        <v>77</v>
      </c>
      <c r="D1825" t="s">
        <v>100</v>
      </c>
      <c r="E1825" s="3">
        <v>0.26400000000000001</v>
      </c>
      <c r="F1825" s="3">
        <v>0.26</v>
      </c>
      <c r="G1825" s="3">
        <v>0.248</v>
      </c>
      <c r="H1825" s="3">
        <v>0.23899999999999999</v>
      </c>
      <c r="I1825" s="3">
        <v>0.215</v>
      </c>
      <c r="J1825" s="3">
        <v>0.20899999999999999</v>
      </c>
      <c r="K1825" s="3">
        <v>0.249</v>
      </c>
      <c r="L1825" s="3">
        <v>0.33500000000000002</v>
      </c>
      <c r="M1825" s="3">
        <v>0.32900000000000001</v>
      </c>
      <c r="N1825" s="3">
        <v>0.30099999999999999</v>
      </c>
      <c r="O1825" s="3">
        <v>0.155</v>
      </c>
      <c r="P1825" s="3">
        <v>0.14299999999999999</v>
      </c>
      <c r="Q1825" s="3">
        <v>0.14399999999999999</v>
      </c>
      <c r="R1825" s="3">
        <v>0.16</v>
      </c>
      <c r="S1825" s="3">
        <v>0.13100000000000001</v>
      </c>
    </row>
    <row r="1826" spans="1:19" x14ac:dyDescent="0.25">
      <c r="A1826">
        <v>2009</v>
      </c>
      <c r="B1826">
        <v>242</v>
      </c>
      <c r="C1826" t="s">
        <v>77</v>
      </c>
      <c r="D1826" t="s">
        <v>101</v>
      </c>
      <c r="E1826" s="3">
        <v>0.26300000000000001</v>
      </c>
      <c r="F1826" s="3">
        <v>0.247</v>
      </c>
      <c r="G1826" s="3">
        <v>0.24099999999999999</v>
      </c>
      <c r="H1826" s="3">
        <v>0.21199999999999999</v>
      </c>
      <c r="I1826" s="3">
        <v>0.216</v>
      </c>
      <c r="J1826" s="3">
        <v>0.18099999999999999</v>
      </c>
      <c r="K1826" s="3">
        <v>0.14099999999999999</v>
      </c>
      <c r="L1826" s="3">
        <v>0.32100000000000001</v>
      </c>
      <c r="M1826" s="3">
        <v>0.33300000000000002</v>
      </c>
      <c r="N1826" s="3">
        <v>0.29699999999999999</v>
      </c>
      <c r="O1826" s="3">
        <v>0.14599999999999999</v>
      </c>
      <c r="P1826" s="3">
        <v>0.11600000000000001</v>
      </c>
      <c r="Q1826" s="3">
        <v>0.14299999999999999</v>
      </c>
      <c r="R1826" s="3">
        <v>0.16400000000000001</v>
      </c>
      <c r="S1826" s="3">
        <v>0.13600000000000001</v>
      </c>
    </row>
    <row r="1827" spans="1:19" x14ac:dyDescent="0.25">
      <c r="A1827">
        <v>2009</v>
      </c>
      <c r="B1827">
        <v>242</v>
      </c>
      <c r="C1827" t="s">
        <v>77</v>
      </c>
      <c r="D1827" t="s">
        <v>102</v>
      </c>
      <c r="E1827" s="3">
        <v>0.23899999999999999</v>
      </c>
      <c r="F1827" s="3">
        <v>0.22900000000000001</v>
      </c>
      <c r="G1827" s="3">
        <v>0.23</v>
      </c>
      <c r="H1827" s="3">
        <v>0.222</v>
      </c>
      <c r="I1827" s="3">
        <v>0.23699999999999999</v>
      </c>
      <c r="J1827" s="3">
        <v>0.222</v>
      </c>
      <c r="K1827" s="3">
        <v>0.22700000000000001</v>
      </c>
      <c r="L1827" s="3">
        <v>0.23200000000000001</v>
      </c>
      <c r="M1827" s="3">
        <v>0.247</v>
      </c>
      <c r="N1827" s="3">
        <v>0.19800000000000001</v>
      </c>
      <c r="O1827" s="3">
        <v>0.16</v>
      </c>
      <c r="P1827" s="3">
        <v>0.19900000000000001</v>
      </c>
      <c r="Q1827" s="3">
        <v>0.182</v>
      </c>
      <c r="R1827" s="3">
        <v>0.17100000000000001</v>
      </c>
      <c r="S1827" s="3">
        <v>0.13</v>
      </c>
    </row>
    <row r="1828" spans="1:19" x14ac:dyDescent="0.25">
      <c r="A1828">
        <v>2009</v>
      </c>
      <c r="B1828">
        <v>242</v>
      </c>
      <c r="C1828" t="s">
        <v>77</v>
      </c>
      <c r="D1828" t="s">
        <v>103</v>
      </c>
      <c r="E1828" s="3">
        <v>0.253</v>
      </c>
      <c r="F1828" s="3">
        <v>0.25900000000000001</v>
      </c>
      <c r="G1828" s="3">
        <v>0.24199999999999999</v>
      </c>
      <c r="H1828" s="3">
        <v>0.224</v>
      </c>
      <c r="I1828" s="3">
        <v>0.20599999999999999</v>
      </c>
      <c r="J1828" s="3">
        <v>0.21099999999999999</v>
      </c>
      <c r="K1828" s="3">
        <v>0.20399999999999999</v>
      </c>
      <c r="L1828" s="3">
        <v>0.20599999999999999</v>
      </c>
      <c r="M1828" s="3">
        <v>0.127</v>
      </c>
      <c r="N1828" s="3">
        <v>9.7000000000000003E-2</v>
      </c>
      <c r="O1828" s="3">
        <v>0.1</v>
      </c>
      <c r="P1828" s="3">
        <v>0.112</v>
      </c>
      <c r="Q1828" s="3">
        <v>0.153</v>
      </c>
      <c r="R1828" s="3">
        <v>0.152</v>
      </c>
      <c r="S1828" s="3">
        <v>0.128</v>
      </c>
    </row>
    <row r="1829" spans="1:19" x14ac:dyDescent="0.25">
      <c r="A1829">
        <v>2009</v>
      </c>
      <c r="B1829">
        <v>242</v>
      </c>
      <c r="C1829" t="s">
        <v>77</v>
      </c>
      <c r="D1829" t="s">
        <v>104</v>
      </c>
      <c r="E1829" s="3">
        <v>0.23599999999999999</v>
      </c>
      <c r="F1829" s="3">
        <v>0.22700000000000001</v>
      </c>
      <c r="G1829" s="3">
        <v>0.224</v>
      </c>
      <c r="H1829" s="3">
        <v>0.19900000000000001</v>
      </c>
      <c r="I1829" s="3">
        <v>0.185</v>
      </c>
      <c r="J1829" s="3">
        <v>0.21</v>
      </c>
      <c r="K1829" s="3">
        <v>0.193</v>
      </c>
      <c r="L1829" s="3">
        <v>0.17199999999999999</v>
      </c>
      <c r="M1829" s="3">
        <v>0.17699999999999999</v>
      </c>
      <c r="N1829" s="3">
        <v>0.182</v>
      </c>
      <c r="O1829" s="3">
        <v>0.16900000000000001</v>
      </c>
      <c r="P1829" s="3">
        <v>0.13700000000000001</v>
      </c>
      <c r="Q1829" s="3">
        <v>0.10299999999999999</v>
      </c>
      <c r="R1829" s="3">
        <v>0.115</v>
      </c>
      <c r="S1829" s="3">
        <v>9.9000000000000005E-2</v>
      </c>
    </row>
    <row r="1830" spans="1:19" x14ac:dyDescent="0.25">
      <c r="A1830">
        <v>2009</v>
      </c>
      <c r="B1830">
        <v>242</v>
      </c>
      <c r="C1830" t="s">
        <v>77</v>
      </c>
      <c r="D1830" t="s">
        <v>105</v>
      </c>
      <c r="E1830" s="3">
        <v>0.26600000000000001</v>
      </c>
      <c r="F1830" s="3">
        <v>0.25900000000000001</v>
      </c>
      <c r="G1830" s="3">
        <v>0.247</v>
      </c>
      <c r="H1830" s="3">
        <v>0.23499999999999999</v>
      </c>
      <c r="I1830" s="3">
        <v>0.27800000000000002</v>
      </c>
      <c r="J1830" s="3">
        <v>0.23</v>
      </c>
      <c r="K1830" s="3">
        <v>0.21299999999999999</v>
      </c>
      <c r="L1830" s="3">
        <v>0.23400000000000001</v>
      </c>
      <c r="M1830" s="3">
        <v>0.24399999999999999</v>
      </c>
      <c r="N1830" s="3">
        <v>0.253</v>
      </c>
      <c r="O1830" s="3">
        <v>0.22900000000000001</v>
      </c>
      <c r="P1830" s="3">
        <v>0.23300000000000001</v>
      </c>
      <c r="Q1830" s="3">
        <v>0.14899999999999999</v>
      </c>
      <c r="R1830" s="3">
        <v>0.16200000000000001</v>
      </c>
      <c r="S1830" s="3">
        <v>0.124</v>
      </c>
    </row>
    <row r="1831" spans="1:19" x14ac:dyDescent="0.25">
      <c r="A1831">
        <v>2009</v>
      </c>
      <c r="B1831">
        <v>242</v>
      </c>
      <c r="C1831" t="s">
        <v>77</v>
      </c>
      <c r="D1831" t="s">
        <v>106</v>
      </c>
      <c r="E1831" s="3">
        <v>0.245</v>
      </c>
      <c r="F1831" s="3">
        <v>0.23499999999999999</v>
      </c>
      <c r="G1831" s="3">
        <v>0.21</v>
      </c>
      <c r="H1831" s="3">
        <v>0.221</v>
      </c>
      <c r="I1831" s="3">
        <v>0.246</v>
      </c>
      <c r="J1831" s="3">
        <v>0.23400000000000001</v>
      </c>
      <c r="K1831" s="3">
        <v>0.24299999999999999</v>
      </c>
      <c r="L1831" s="3">
        <v>0.23400000000000001</v>
      </c>
      <c r="M1831" s="3">
        <v>0.20899999999999999</v>
      </c>
      <c r="N1831" s="3">
        <v>0.33400000000000002</v>
      </c>
      <c r="O1831" s="3">
        <v>0.27800000000000002</v>
      </c>
      <c r="P1831" s="3">
        <v>0.13400000000000001</v>
      </c>
      <c r="Q1831" s="3">
        <v>0.129</v>
      </c>
      <c r="R1831" s="3">
        <v>0.14199999999999999</v>
      </c>
      <c r="S1831" s="3">
        <v>0.112</v>
      </c>
    </row>
    <row r="1832" spans="1:19" x14ac:dyDescent="0.25">
      <c r="A1832">
        <v>2009</v>
      </c>
      <c r="B1832">
        <v>242</v>
      </c>
      <c r="C1832" t="s">
        <v>77</v>
      </c>
      <c r="D1832" t="s">
        <v>107</v>
      </c>
      <c r="E1832" s="3">
        <v>0.27</v>
      </c>
      <c r="F1832" s="3">
        <v>0.25700000000000001</v>
      </c>
      <c r="G1832" s="3">
        <v>0.26300000000000001</v>
      </c>
      <c r="H1832" s="3">
        <v>0.26900000000000002</v>
      </c>
      <c r="I1832" s="3">
        <v>0.29899999999999999</v>
      </c>
      <c r="J1832" s="3">
        <v>0.28000000000000003</v>
      </c>
      <c r="K1832" s="3">
        <v>0.252</v>
      </c>
      <c r="L1832" s="3">
        <v>0.219</v>
      </c>
      <c r="M1832" s="3">
        <v>0.23799999999999999</v>
      </c>
      <c r="N1832" s="3">
        <v>0.245</v>
      </c>
      <c r="O1832" s="3">
        <v>0.193</v>
      </c>
      <c r="P1832" s="3">
        <v>0.157</v>
      </c>
      <c r="Q1832" s="3">
        <v>0.13300000000000001</v>
      </c>
      <c r="R1832" s="3">
        <v>0.13600000000000001</v>
      </c>
      <c r="S1832" s="3">
        <v>0.11799999999999999</v>
      </c>
    </row>
    <row r="1833" spans="1:19" x14ac:dyDescent="0.25">
      <c r="A1833">
        <v>2009</v>
      </c>
      <c r="B1833">
        <v>242</v>
      </c>
      <c r="C1833" t="s">
        <v>77</v>
      </c>
      <c r="D1833" t="s">
        <v>108</v>
      </c>
      <c r="E1833" s="3">
        <v>0.252</v>
      </c>
      <c r="F1833" s="3">
        <v>0.251</v>
      </c>
      <c r="G1833" s="3">
        <v>0.23899999999999999</v>
      </c>
      <c r="H1833" s="3">
        <v>0.26400000000000001</v>
      </c>
      <c r="I1833" s="3">
        <v>0.251</v>
      </c>
      <c r="J1833" s="3">
        <v>0.27100000000000002</v>
      </c>
      <c r="K1833" s="3">
        <v>0.23899999999999999</v>
      </c>
      <c r="L1833" s="3">
        <v>0.22</v>
      </c>
      <c r="M1833" s="3">
        <v>0.185</v>
      </c>
      <c r="N1833" s="3">
        <v>0.16700000000000001</v>
      </c>
      <c r="O1833" s="3">
        <v>0.161</v>
      </c>
      <c r="P1833" s="3">
        <v>0.13800000000000001</v>
      </c>
      <c r="Q1833" s="3">
        <v>0.16500000000000001</v>
      </c>
      <c r="R1833" s="3">
        <v>0.159</v>
      </c>
      <c r="S1833" s="3">
        <v>0.114</v>
      </c>
    </row>
    <row r="1834" spans="1:19" x14ac:dyDescent="0.25">
      <c r="A1834">
        <v>2009</v>
      </c>
      <c r="B1834">
        <v>242</v>
      </c>
      <c r="C1834" t="s">
        <v>77</v>
      </c>
      <c r="D1834" t="s">
        <v>109</v>
      </c>
      <c r="E1834" s="3">
        <v>0.23499999999999999</v>
      </c>
      <c r="F1834" s="3">
        <v>0.22500000000000001</v>
      </c>
      <c r="G1834" s="3">
        <v>0.26500000000000001</v>
      </c>
      <c r="H1834" s="3">
        <v>0.249</v>
      </c>
      <c r="I1834" s="3">
        <v>0.23499999999999999</v>
      </c>
      <c r="J1834" s="3">
        <v>0.246</v>
      </c>
      <c r="K1834" s="3">
        <v>0.249</v>
      </c>
      <c r="L1834" s="3">
        <v>0.18099999999999999</v>
      </c>
      <c r="M1834" s="3">
        <v>0.17299999999999999</v>
      </c>
      <c r="N1834" s="3">
        <v>0.16700000000000001</v>
      </c>
      <c r="O1834" s="3">
        <v>0.14599999999999999</v>
      </c>
      <c r="P1834" s="3">
        <v>0.129</v>
      </c>
      <c r="Q1834" s="3">
        <v>0.13100000000000001</v>
      </c>
      <c r="R1834" s="3">
        <v>0.13100000000000001</v>
      </c>
      <c r="S1834" s="3">
        <v>0.114</v>
      </c>
    </row>
    <row r="1835" spans="1:19" x14ac:dyDescent="0.25">
      <c r="A1835">
        <v>2009</v>
      </c>
      <c r="B1835">
        <v>242</v>
      </c>
      <c r="C1835" t="s">
        <v>77</v>
      </c>
      <c r="D1835" t="s">
        <v>110</v>
      </c>
      <c r="E1835" s="3">
        <v>0.21099999999999999</v>
      </c>
      <c r="F1835" s="3">
        <v>0.22600000000000001</v>
      </c>
      <c r="G1835" s="3">
        <v>0.253</v>
      </c>
      <c r="H1835" s="3">
        <v>0.224</v>
      </c>
      <c r="I1835" s="3">
        <v>0.24399999999999999</v>
      </c>
      <c r="J1835" s="3">
        <v>0.223</v>
      </c>
      <c r="K1835" s="3">
        <v>0.214</v>
      </c>
      <c r="L1835" s="3">
        <v>0.19900000000000001</v>
      </c>
      <c r="M1835" s="3">
        <v>0.112</v>
      </c>
      <c r="N1835" s="3">
        <v>0.10199999999999999</v>
      </c>
      <c r="O1835" s="3">
        <v>0.129</v>
      </c>
      <c r="P1835" s="3">
        <v>0.151</v>
      </c>
      <c r="Q1835" s="3">
        <v>0.17699999999999999</v>
      </c>
      <c r="R1835" s="3">
        <v>0.158</v>
      </c>
      <c r="S1835" s="3">
        <v>0.11799999999999999</v>
      </c>
    </row>
    <row r="1836" spans="1:19" x14ac:dyDescent="0.25">
      <c r="A1836">
        <v>2009</v>
      </c>
      <c r="B1836">
        <v>242</v>
      </c>
      <c r="C1836" t="s">
        <v>77</v>
      </c>
      <c r="D1836" t="s">
        <v>118</v>
      </c>
      <c r="E1836" s="3">
        <v>0.23699999999999999</v>
      </c>
      <c r="F1836" s="3">
        <v>0.246</v>
      </c>
      <c r="G1836" s="3">
        <v>0.24</v>
      </c>
      <c r="H1836" s="3">
        <v>0.23499999999999999</v>
      </c>
      <c r="I1836" s="3">
        <v>0.248</v>
      </c>
      <c r="J1836" s="3">
        <v>0.182</v>
      </c>
      <c r="K1836" s="3">
        <v>0.156</v>
      </c>
      <c r="L1836" s="3">
        <v>0.14299999999999999</v>
      </c>
      <c r="M1836" s="3">
        <v>0.14699999999999999</v>
      </c>
      <c r="N1836" s="3">
        <v>0.16600000000000001</v>
      </c>
      <c r="O1836" s="3">
        <v>0.187</v>
      </c>
      <c r="P1836" s="3">
        <v>0.17</v>
      </c>
      <c r="Q1836" s="3">
        <v>0.106</v>
      </c>
      <c r="R1836" s="3">
        <v>0.127</v>
      </c>
      <c r="S1836" s="3">
        <v>0.11700000000000001</v>
      </c>
    </row>
    <row r="1837" spans="1:19" x14ac:dyDescent="0.25">
      <c r="A1837">
        <v>2009</v>
      </c>
      <c r="B1837">
        <v>242</v>
      </c>
      <c r="C1837" t="s">
        <v>77</v>
      </c>
      <c r="D1837" t="s">
        <v>119</v>
      </c>
      <c r="E1837" s="3">
        <v>0.28699999999999998</v>
      </c>
      <c r="F1837" s="3">
        <v>0.28199999999999997</v>
      </c>
      <c r="G1837" s="3">
        <v>0.28699999999999998</v>
      </c>
      <c r="H1837" s="3">
        <v>0.24</v>
      </c>
      <c r="I1837" s="3">
        <v>0.224</v>
      </c>
      <c r="J1837" s="3">
        <v>0.22800000000000001</v>
      </c>
      <c r="K1837" s="3">
        <v>0.249</v>
      </c>
      <c r="L1837" s="3">
        <v>0.251</v>
      </c>
      <c r="M1837" s="3">
        <v>0.22800000000000001</v>
      </c>
      <c r="N1837" s="3">
        <v>0.24</v>
      </c>
      <c r="O1837" s="3">
        <v>0.22900000000000001</v>
      </c>
      <c r="P1837" s="3">
        <v>0.17</v>
      </c>
      <c r="Q1837" s="3">
        <v>0.14899999999999999</v>
      </c>
      <c r="R1837" s="3">
        <v>0.13700000000000001</v>
      </c>
      <c r="S1837" s="3">
        <v>0.11600000000000001</v>
      </c>
    </row>
    <row r="1838" spans="1:19" x14ac:dyDescent="0.25">
      <c r="A1838">
        <v>2009</v>
      </c>
      <c r="B1838">
        <v>242</v>
      </c>
      <c r="C1838" t="s">
        <v>77</v>
      </c>
      <c r="D1838" t="s">
        <v>120</v>
      </c>
      <c r="E1838" s="3">
        <v>0.252</v>
      </c>
      <c r="F1838" s="3">
        <v>0.214</v>
      </c>
      <c r="G1838" s="3">
        <v>0.27</v>
      </c>
      <c r="H1838" s="3">
        <v>0.26600000000000001</v>
      </c>
      <c r="I1838" s="3">
        <v>0.251</v>
      </c>
      <c r="J1838" s="3">
        <v>0.252</v>
      </c>
      <c r="K1838" s="3">
        <v>0.255</v>
      </c>
      <c r="L1838" s="3">
        <v>0.23200000000000001</v>
      </c>
      <c r="M1838" s="3">
        <v>0.24299999999999999</v>
      </c>
      <c r="N1838" s="3">
        <v>0.26600000000000001</v>
      </c>
      <c r="O1838" s="3">
        <v>0.26400000000000001</v>
      </c>
      <c r="P1838" s="3">
        <v>0.24399999999999999</v>
      </c>
      <c r="Q1838" s="3">
        <v>0.157</v>
      </c>
      <c r="R1838" s="3">
        <v>0.152</v>
      </c>
      <c r="S1838" s="3">
        <v>0.11899999999999999</v>
      </c>
    </row>
    <row r="1839" spans="1:19" x14ac:dyDescent="0.25">
      <c r="A1839">
        <v>2009</v>
      </c>
      <c r="B1839">
        <v>242</v>
      </c>
      <c r="C1839" t="s">
        <v>77</v>
      </c>
      <c r="D1839" t="s">
        <v>121</v>
      </c>
      <c r="E1839" s="3">
        <v>0.316</v>
      </c>
      <c r="F1839" s="3">
        <v>0.32</v>
      </c>
      <c r="G1839" s="3">
        <v>0.26</v>
      </c>
      <c r="H1839" s="3">
        <v>0.246</v>
      </c>
      <c r="I1839" s="3">
        <v>0.252</v>
      </c>
      <c r="J1839" s="3">
        <v>0.26200000000000001</v>
      </c>
      <c r="K1839" s="3">
        <v>0.26</v>
      </c>
      <c r="L1839" s="3">
        <v>0.249</v>
      </c>
      <c r="M1839" s="3">
        <v>0.245</v>
      </c>
      <c r="N1839" s="3">
        <v>0.25700000000000001</v>
      </c>
      <c r="O1839" s="3">
        <v>0.192</v>
      </c>
      <c r="P1839" s="3">
        <v>0.17699999999999999</v>
      </c>
      <c r="Q1839" s="3">
        <v>0.16400000000000001</v>
      </c>
      <c r="R1839" s="3">
        <v>0.153</v>
      </c>
      <c r="S1839" s="3">
        <v>0.125</v>
      </c>
    </row>
    <row r="1840" spans="1:19" x14ac:dyDescent="0.25">
      <c r="A1840">
        <v>2009</v>
      </c>
      <c r="B1840">
        <v>242</v>
      </c>
      <c r="C1840" t="s">
        <v>77</v>
      </c>
      <c r="D1840" t="s">
        <v>122</v>
      </c>
      <c r="E1840" s="3">
        <v>0.19800000000000001</v>
      </c>
      <c r="F1840" s="3">
        <v>0.214</v>
      </c>
      <c r="G1840" s="3">
        <v>0.21199999999999999</v>
      </c>
      <c r="H1840" s="3">
        <v>0.20200000000000001</v>
      </c>
      <c r="I1840" s="3">
        <v>0.23300000000000001</v>
      </c>
      <c r="J1840" s="3">
        <v>0.251</v>
      </c>
      <c r="K1840" s="3">
        <v>0.23699999999999999</v>
      </c>
      <c r="L1840" s="3">
        <v>0.23699999999999999</v>
      </c>
      <c r="M1840" s="3">
        <v>0.21199999999999999</v>
      </c>
      <c r="N1840" s="3">
        <v>0.26700000000000002</v>
      </c>
      <c r="O1840" s="3">
        <v>0.23599999999999999</v>
      </c>
      <c r="P1840" s="3">
        <v>0.192</v>
      </c>
      <c r="Q1840" s="3">
        <v>0.14699999999999999</v>
      </c>
      <c r="R1840" s="3">
        <v>0.14599999999999999</v>
      </c>
      <c r="S1840" s="3">
        <v>0.115</v>
      </c>
    </row>
    <row r="1841" spans="1:19" x14ac:dyDescent="0.25">
      <c r="A1841">
        <v>2009</v>
      </c>
      <c r="B1841">
        <v>242</v>
      </c>
      <c r="C1841" t="s">
        <v>77</v>
      </c>
      <c r="D1841" t="s">
        <v>123</v>
      </c>
      <c r="E1841" s="3">
        <v>0.217</v>
      </c>
      <c r="F1841" s="3">
        <v>0.22</v>
      </c>
      <c r="G1841" s="3">
        <v>0.183</v>
      </c>
      <c r="H1841" s="3">
        <v>0.16</v>
      </c>
      <c r="I1841" s="3">
        <v>0.19</v>
      </c>
      <c r="J1841" s="3">
        <v>0.20100000000000001</v>
      </c>
      <c r="K1841" s="3">
        <v>0.193</v>
      </c>
      <c r="L1841" s="3">
        <v>0.16900000000000001</v>
      </c>
      <c r="M1841" s="3">
        <v>0.14499999999999999</v>
      </c>
      <c r="N1841" s="3">
        <v>0.17899999999999999</v>
      </c>
      <c r="O1841" s="3">
        <v>0.159</v>
      </c>
      <c r="P1841" s="3">
        <v>0.18099999999999999</v>
      </c>
      <c r="Q1841" s="3">
        <v>0.16800000000000001</v>
      </c>
      <c r="R1841" s="3">
        <v>0.157</v>
      </c>
      <c r="S1841" s="3">
        <v>0.126</v>
      </c>
    </row>
    <row r="1842" spans="1:19" x14ac:dyDescent="0.25">
      <c r="A1842">
        <v>2009</v>
      </c>
      <c r="B1842">
        <v>242</v>
      </c>
      <c r="C1842" t="s">
        <v>77</v>
      </c>
      <c r="D1842" t="s">
        <v>124</v>
      </c>
      <c r="E1842" s="3">
        <v>0.22</v>
      </c>
      <c r="F1842" s="3">
        <v>0.23699999999999999</v>
      </c>
      <c r="G1842" s="3">
        <v>0.24199999999999999</v>
      </c>
      <c r="H1842" s="3">
        <v>0.23300000000000001</v>
      </c>
      <c r="I1842" s="3">
        <v>0.223</v>
      </c>
      <c r="J1842" s="3">
        <v>0.182</v>
      </c>
      <c r="K1842" s="3">
        <v>0.152</v>
      </c>
      <c r="L1842" s="3">
        <v>0.152</v>
      </c>
      <c r="M1842" s="3">
        <v>0.11700000000000001</v>
      </c>
      <c r="N1842" s="3">
        <v>0.104</v>
      </c>
      <c r="O1842" s="3">
        <v>0.11</v>
      </c>
      <c r="P1842" s="3">
        <v>9.9000000000000005E-2</v>
      </c>
      <c r="Q1842" s="3">
        <v>0.14599999999999999</v>
      </c>
      <c r="R1842" s="3">
        <v>0.14899999999999999</v>
      </c>
      <c r="S1842" s="3">
        <v>0.115</v>
      </c>
    </row>
    <row r="1843" spans="1:19" x14ac:dyDescent="0.25">
      <c r="A1843">
        <v>2009</v>
      </c>
      <c r="B1843">
        <v>242</v>
      </c>
      <c r="C1843" t="s">
        <v>77</v>
      </c>
      <c r="D1843" t="s">
        <v>125</v>
      </c>
      <c r="E1843" s="3">
        <v>0.217</v>
      </c>
      <c r="F1843" s="3">
        <v>0.26900000000000002</v>
      </c>
      <c r="G1843" s="3">
        <v>0.247</v>
      </c>
      <c r="H1843" s="3">
        <v>0.23</v>
      </c>
      <c r="I1843" s="3">
        <v>0.21199999999999999</v>
      </c>
      <c r="J1843" s="3">
        <v>0.216</v>
      </c>
      <c r="K1843" s="3">
        <v>0.21299999999999999</v>
      </c>
      <c r="L1843" s="3">
        <v>0.20200000000000001</v>
      </c>
      <c r="M1843" s="3">
        <v>0.19400000000000001</v>
      </c>
      <c r="N1843" s="3">
        <v>0.20899999999999999</v>
      </c>
      <c r="O1843" s="3">
        <v>0.22600000000000001</v>
      </c>
      <c r="P1843" s="3">
        <v>0.17100000000000001</v>
      </c>
      <c r="Q1843" s="3">
        <v>0.14499999999999999</v>
      </c>
      <c r="R1843" s="3">
        <v>0.125</v>
      </c>
      <c r="S1843" s="3">
        <v>0.106</v>
      </c>
    </row>
    <row r="1844" spans="1:19" x14ac:dyDescent="0.25">
      <c r="A1844">
        <v>2009</v>
      </c>
      <c r="B1844">
        <v>242</v>
      </c>
      <c r="C1844" t="s">
        <v>77</v>
      </c>
      <c r="D1844" t="s">
        <v>126</v>
      </c>
      <c r="E1844" s="3">
        <v>0.20599999999999999</v>
      </c>
      <c r="F1844" s="3">
        <v>0.22500000000000001</v>
      </c>
      <c r="G1844" s="3">
        <v>0.224</v>
      </c>
      <c r="H1844" s="3">
        <v>0.23200000000000001</v>
      </c>
      <c r="I1844" s="3">
        <v>0.27100000000000002</v>
      </c>
      <c r="J1844" s="3">
        <v>0.26800000000000002</v>
      </c>
      <c r="K1844" s="3">
        <v>0.25900000000000001</v>
      </c>
      <c r="L1844" s="3">
        <v>0.23400000000000001</v>
      </c>
      <c r="M1844" s="3">
        <v>0.222</v>
      </c>
      <c r="N1844" s="3">
        <v>0.26</v>
      </c>
      <c r="O1844" s="3">
        <v>0.25900000000000001</v>
      </c>
      <c r="P1844" s="3">
        <v>0.17299999999999999</v>
      </c>
      <c r="Q1844" s="3">
        <v>0.13800000000000001</v>
      </c>
      <c r="R1844" s="3">
        <v>0.129</v>
      </c>
      <c r="S1844" s="3">
        <v>0.09</v>
      </c>
    </row>
    <row r="1845" spans="1:19" x14ac:dyDescent="0.25">
      <c r="A1845">
        <v>2009</v>
      </c>
      <c r="B1845">
        <v>242</v>
      </c>
      <c r="C1845" t="s">
        <v>77</v>
      </c>
      <c r="D1845" t="s">
        <v>127</v>
      </c>
      <c r="E1845" s="3">
        <v>0.10100000000000001</v>
      </c>
      <c r="F1845" s="3">
        <v>0.154</v>
      </c>
      <c r="G1845" s="3">
        <v>0.21199999999999999</v>
      </c>
      <c r="H1845" s="3">
        <v>0.24</v>
      </c>
      <c r="I1845" s="3">
        <v>0.22500000000000001</v>
      </c>
      <c r="J1845" s="3">
        <v>0.26900000000000002</v>
      </c>
      <c r="K1845" s="3">
        <v>0.26800000000000002</v>
      </c>
      <c r="L1845" s="3">
        <v>0.26100000000000001</v>
      </c>
      <c r="M1845" s="3">
        <v>0.246</v>
      </c>
      <c r="N1845" s="3">
        <v>0.26600000000000001</v>
      </c>
      <c r="O1845" s="3">
        <v>0.24399999999999999</v>
      </c>
      <c r="P1845" s="3">
        <v>0.16500000000000001</v>
      </c>
      <c r="Q1845" s="3">
        <v>0.14199999999999999</v>
      </c>
      <c r="R1845" s="3">
        <v>0.156</v>
      </c>
      <c r="S1845" s="3">
        <v>0.126</v>
      </c>
    </row>
    <row r="1846" spans="1:19" x14ac:dyDescent="0.25">
      <c r="A1846">
        <v>2009</v>
      </c>
      <c r="B1846">
        <v>242</v>
      </c>
      <c r="C1846" t="s">
        <v>77</v>
      </c>
      <c r="D1846" t="s">
        <v>128</v>
      </c>
      <c r="E1846" s="3">
        <v>0.19</v>
      </c>
      <c r="F1846" s="3">
        <v>0.214</v>
      </c>
      <c r="G1846" s="3">
        <v>0.19400000000000001</v>
      </c>
      <c r="H1846" s="3">
        <v>0.19900000000000001</v>
      </c>
      <c r="I1846" s="3">
        <v>0.192</v>
      </c>
      <c r="J1846" s="3">
        <v>0.187</v>
      </c>
      <c r="K1846" s="3">
        <v>0.19400000000000001</v>
      </c>
      <c r="L1846" s="3">
        <v>0.214</v>
      </c>
      <c r="M1846" s="3">
        <v>0.21</v>
      </c>
      <c r="N1846" s="3">
        <v>0.21199999999999999</v>
      </c>
      <c r="O1846" s="3">
        <v>0.23400000000000001</v>
      </c>
      <c r="P1846" s="3">
        <v>0.219</v>
      </c>
      <c r="Q1846" s="3">
        <v>0.16900000000000001</v>
      </c>
      <c r="R1846" s="3">
        <v>0.14599999999999999</v>
      </c>
      <c r="S1846" s="3">
        <v>0.113</v>
      </c>
    </row>
    <row r="1847" spans="1:19" x14ac:dyDescent="0.25">
      <c r="A1847">
        <v>2009</v>
      </c>
      <c r="B1847">
        <v>242</v>
      </c>
      <c r="C1847" t="s">
        <v>77</v>
      </c>
      <c r="D1847" t="s">
        <v>129</v>
      </c>
      <c r="E1847" s="3">
        <v>0.16200000000000001</v>
      </c>
      <c r="F1847" s="3">
        <v>0.191</v>
      </c>
      <c r="G1847" s="3">
        <v>0.185</v>
      </c>
      <c r="H1847" s="3">
        <v>0.185</v>
      </c>
      <c r="I1847" s="3">
        <v>0.189</v>
      </c>
      <c r="J1847" s="3">
        <v>0.19900000000000001</v>
      </c>
      <c r="K1847" s="3">
        <v>0.214</v>
      </c>
      <c r="L1847" s="3">
        <v>0.23699999999999999</v>
      </c>
      <c r="M1847" s="3">
        <v>0.249</v>
      </c>
      <c r="N1847" s="3">
        <v>0.246</v>
      </c>
      <c r="O1847" s="3">
        <v>0.22600000000000001</v>
      </c>
      <c r="P1847" s="3">
        <v>0.18099999999999999</v>
      </c>
      <c r="Q1847" s="3">
        <v>0.16</v>
      </c>
      <c r="R1847" s="3">
        <v>0.14699999999999999</v>
      </c>
      <c r="S1847" s="3">
        <v>0.11600000000000001</v>
      </c>
    </row>
    <row r="1848" spans="1:19" x14ac:dyDescent="0.25">
      <c r="A1848">
        <v>2009</v>
      </c>
      <c r="B1848">
        <v>242</v>
      </c>
      <c r="C1848" t="s">
        <v>77</v>
      </c>
      <c r="D1848" t="s">
        <v>130</v>
      </c>
      <c r="E1848" s="3">
        <v>0.223</v>
      </c>
      <c r="F1848" s="3">
        <v>0.22800000000000001</v>
      </c>
      <c r="G1848" s="3">
        <v>0.26500000000000001</v>
      </c>
      <c r="H1848" s="3">
        <v>0.246</v>
      </c>
      <c r="I1848" s="3">
        <v>0.23200000000000001</v>
      </c>
      <c r="J1848" s="3">
        <v>0.22900000000000001</v>
      </c>
      <c r="K1848" s="3">
        <v>0.21099999999999999</v>
      </c>
      <c r="L1848" s="3">
        <v>0.16700000000000001</v>
      </c>
      <c r="M1848" s="3">
        <v>0.14099999999999999</v>
      </c>
      <c r="N1848" s="3">
        <v>0.157</v>
      </c>
      <c r="O1848" s="3">
        <v>0.16900000000000001</v>
      </c>
      <c r="P1848" s="3">
        <v>0.151</v>
      </c>
      <c r="Q1848" s="3">
        <v>0.16600000000000001</v>
      </c>
      <c r="R1848" s="3">
        <v>0.152</v>
      </c>
      <c r="S1848" s="3">
        <v>0.13300000000000001</v>
      </c>
    </row>
    <row r="1849" spans="1:19" x14ac:dyDescent="0.25">
      <c r="A1849">
        <v>2009</v>
      </c>
      <c r="B1849">
        <v>242</v>
      </c>
      <c r="C1849" t="s">
        <v>77</v>
      </c>
      <c r="D1849" t="s">
        <v>131</v>
      </c>
      <c r="E1849" s="3">
        <v>0.152</v>
      </c>
      <c r="F1849" s="3">
        <v>0.16400000000000001</v>
      </c>
      <c r="G1849" s="3">
        <v>0.23899999999999999</v>
      </c>
      <c r="H1849" s="3">
        <v>0.21299999999999999</v>
      </c>
      <c r="I1849" s="3">
        <v>0.24099999999999999</v>
      </c>
      <c r="J1849" s="3">
        <v>0.223</v>
      </c>
      <c r="K1849" s="3">
        <v>0.218</v>
      </c>
      <c r="L1849" s="3">
        <v>0.19500000000000001</v>
      </c>
      <c r="M1849" s="3">
        <v>0.191</v>
      </c>
      <c r="N1849" s="3">
        <v>0.153</v>
      </c>
      <c r="O1849" s="3">
        <v>0.13400000000000001</v>
      </c>
      <c r="P1849" s="3">
        <v>0.161</v>
      </c>
      <c r="Q1849" s="3">
        <v>0.16500000000000001</v>
      </c>
      <c r="R1849" s="3">
        <v>0.14099999999999999</v>
      </c>
      <c r="S1849" s="3">
        <v>0.11600000000000001</v>
      </c>
    </row>
    <row r="1850" spans="1:19" x14ac:dyDescent="0.25">
      <c r="A1850">
        <v>2009</v>
      </c>
      <c r="B1850">
        <v>242</v>
      </c>
      <c r="C1850" t="s">
        <v>77</v>
      </c>
      <c r="D1850" t="s">
        <v>139</v>
      </c>
      <c r="E1850" s="3">
        <v>0.121</v>
      </c>
      <c r="F1850" s="3">
        <v>0.109</v>
      </c>
      <c r="G1850" s="3">
        <v>0.17100000000000001</v>
      </c>
      <c r="H1850" s="3">
        <v>0.27700000000000002</v>
      </c>
      <c r="I1850" s="3">
        <v>0.30099999999999999</v>
      </c>
      <c r="J1850" s="3">
        <v>0.28399999999999997</v>
      </c>
      <c r="K1850" s="3">
        <v>0.27500000000000002</v>
      </c>
      <c r="L1850" s="3">
        <v>0.26200000000000001</v>
      </c>
      <c r="M1850" s="3">
        <v>0.25900000000000001</v>
      </c>
      <c r="N1850" s="3">
        <v>0.245</v>
      </c>
      <c r="O1850" s="3">
        <v>0.23400000000000001</v>
      </c>
      <c r="P1850" s="3">
        <v>0.20699999999999999</v>
      </c>
      <c r="Q1850" s="3">
        <v>0.16300000000000001</v>
      </c>
      <c r="R1850" s="3">
        <v>0.161</v>
      </c>
      <c r="S1850" s="3">
        <v>0.121</v>
      </c>
    </row>
    <row r="1851" spans="1:19" x14ac:dyDescent="0.25">
      <c r="A1851">
        <v>2009</v>
      </c>
      <c r="B1851">
        <v>242</v>
      </c>
      <c r="C1851" t="s">
        <v>77</v>
      </c>
      <c r="D1851" t="s">
        <v>140</v>
      </c>
      <c r="E1851" s="3">
        <v>0.16200000000000001</v>
      </c>
      <c r="F1851" s="3">
        <v>0.159</v>
      </c>
      <c r="G1851" s="3">
        <v>0.27300000000000002</v>
      </c>
      <c r="H1851" s="3">
        <v>0.313</v>
      </c>
      <c r="I1851" s="3">
        <v>0.314</v>
      </c>
      <c r="J1851" s="3">
        <v>0.3</v>
      </c>
      <c r="K1851" s="3">
        <v>0.29699999999999999</v>
      </c>
      <c r="L1851" s="3">
        <v>0.27200000000000002</v>
      </c>
      <c r="M1851" s="3">
        <v>0.28000000000000003</v>
      </c>
      <c r="N1851" s="3">
        <v>0.255</v>
      </c>
      <c r="O1851" s="3">
        <v>0.19700000000000001</v>
      </c>
      <c r="P1851" s="3">
        <v>0.14699999999999999</v>
      </c>
      <c r="Q1851" s="3">
        <v>0.14699999999999999</v>
      </c>
      <c r="R1851" s="3">
        <v>0.14599999999999999</v>
      </c>
      <c r="S1851" s="3">
        <v>0.109</v>
      </c>
    </row>
    <row r="1852" spans="1:19" x14ac:dyDescent="0.25">
      <c r="A1852">
        <v>2009</v>
      </c>
      <c r="B1852">
        <v>242</v>
      </c>
      <c r="C1852" t="s">
        <v>77</v>
      </c>
      <c r="D1852" t="s">
        <v>141</v>
      </c>
      <c r="E1852" s="3">
        <v>0.152</v>
      </c>
      <c r="F1852" s="3">
        <v>0.189</v>
      </c>
      <c r="G1852" s="3">
        <v>0.26</v>
      </c>
      <c r="H1852" s="3">
        <v>0.23400000000000001</v>
      </c>
      <c r="I1852" s="3">
        <v>0.24299999999999999</v>
      </c>
      <c r="J1852" s="3">
        <v>0.248</v>
      </c>
      <c r="K1852" s="3">
        <v>0.249</v>
      </c>
      <c r="L1852" s="3">
        <v>0.25800000000000001</v>
      </c>
      <c r="M1852" s="3">
        <v>0.27400000000000002</v>
      </c>
      <c r="N1852" s="3">
        <v>0.27800000000000002</v>
      </c>
      <c r="O1852" s="3">
        <v>0.27600000000000002</v>
      </c>
      <c r="P1852" s="3">
        <v>0.248</v>
      </c>
      <c r="Q1852" s="3">
        <v>0.16400000000000001</v>
      </c>
      <c r="R1852" s="3">
        <v>0.157</v>
      </c>
      <c r="S1852" s="3">
        <v>0.124</v>
      </c>
    </row>
    <row r="1853" spans="1:19" x14ac:dyDescent="0.25">
      <c r="A1853">
        <v>2009</v>
      </c>
      <c r="B1853">
        <v>242</v>
      </c>
      <c r="C1853" t="s">
        <v>77</v>
      </c>
      <c r="D1853" t="s">
        <v>142</v>
      </c>
      <c r="E1853" s="3">
        <v>0.154</v>
      </c>
      <c r="F1853" s="3">
        <v>0.158</v>
      </c>
      <c r="G1853" s="3">
        <v>0.19900000000000001</v>
      </c>
      <c r="H1853" s="3">
        <v>0.192</v>
      </c>
      <c r="I1853" s="3">
        <v>0.20899999999999999</v>
      </c>
      <c r="J1853" s="3">
        <v>0.22500000000000001</v>
      </c>
      <c r="K1853" s="3">
        <v>0.219</v>
      </c>
      <c r="L1853" s="3">
        <v>0.2</v>
      </c>
      <c r="M1853" s="3">
        <v>0.22700000000000001</v>
      </c>
      <c r="N1853" s="3">
        <v>0.25</v>
      </c>
      <c r="O1853" s="3">
        <v>0.23300000000000001</v>
      </c>
      <c r="P1853" s="3">
        <v>0.16800000000000001</v>
      </c>
      <c r="Q1853" s="3">
        <v>0.16800000000000001</v>
      </c>
      <c r="R1853" s="3">
        <v>0.16200000000000001</v>
      </c>
      <c r="S1853" s="3">
        <v>0.129</v>
      </c>
    </row>
    <row r="1854" spans="1:19" x14ac:dyDescent="0.25">
      <c r="A1854">
        <v>2009</v>
      </c>
      <c r="B1854">
        <v>242</v>
      </c>
      <c r="C1854" t="s">
        <v>77</v>
      </c>
      <c r="D1854" t="s">
        <v>143</v>
      </c>
      <c r="E1854" s="3">
        <v>0.21</v>
      </c>
      <c r="F1854" s="3">
        <v>0.17599999999999999</v>
      </c>
      <c r="G1854" s="3">
        <v>0.2</v>
      </c>
      <c r="H1854" s="3">
        <v>0.23</v>
      </c>
      <c r="I1854" s="3">
        <v>0.26700000000000002</v>
      </c>
      <c r="J1854" s="3">
        <v>0.254</v>
      </c>
      <c r="K1854" s="3">
        <v>0.191</v>
      </c>
      <c r="L1854" s="3">
        <v>0.187</v>
      </c>
      <c r="M1854" s="3">
        <v>0.20699999999999999</v>
      </c>
      <c r="N1854" s="3">
        <v>0.182</v>
      </c>
      <c r="O1854" s="3">
        <v>0.192</v>
      </c>
      <c r="P1854" s="3">
        <v>0.17399999999999999</v>
      </c>
      <c r="Q1854" s="3">
        <v>0.17100000000000001</v>
      </c>
      <c r="R1854" s="3">
        <v>0.16500000000000001</v>
      </c>
      <c r="S1854" s="3">
        <v>0.127</v>
      </c>
    </row>
    <row r="1855" spans="1:19" x14ac:dyDescent="0.25">
      <c r="A1855">
        <v>2009</v>
      </c>
      <c r="B1855">
        <v>242</v>
      </c>
      <c r="C1855" t="s">
        <v>77</v>
      </c>
      <c r="D1855" t="s">
        <v>144</v>
      </c>
      <c r="E1855" s="3">
        <v>0.192</v>
      </c>
      <c r="F1855" s="3">
        <v>0.19600000000000001</v>
      </c>
      <c r="G1855" s="3">
        <v>0.23899999999999999</v>
      </c>
      <c r="H1855" s="3">
        <v>0.24299999999999999</v>
      </c>
      <c r="I1855" s="3">
        <v>0.218</v>
      </c>
      <c r="J1855" s="3">
        <v>0.24099999999999999</v>
      </c>
      <c r="K1855" s="3">
        <v>0.24299999999999999</v>
      </c>
      <c r="L1855" s="3">
        <v>0.22</v>
      </c>
      <c r="M1855" s="3">
        <v>0.248</v>
      </c>
      <c r="N1855" s="3">
        <v>0.20899999999999999</v>
      </c>
      <c r="O1855" s="3">
        <v>0.17699999999999999</v>
      </c>
      <c r="P1855" s="3">
        <v>0.182</v>
      </c>
      <c r="Q1855" s="3">
        <v>0.18</v>
      </c>
      <c r="R1855" s="3">
        <v>0.16</v>
      </c>
      <c r="S1855" s="3">
        <v>0.129</v>
      </c>
    </row>
    <row r="1856" spans="1:19" x14ac:dyDescent="0.25">
      <c r="A1856">
        <v>2009</v>
      </c>
      <c r="B1856">
        <v>242</v>
      </c>
      <c r="C1856" t="s">
        <v>77</v>
      </c>
      <c r="D1856" t="s">
        <v>145</v>
      </c>
      <c r="E1856" s="3">
        <v>0.23499999999999999</v>
      </c>
      <c r="F1856" s="3">
        <v>0.22600000000000001</v>
      </c>
      <c r="G1856" s="3">
        <v>0.26600000000000001</v>
      </c>
      <c r="H1856" s="3">
        <v>0.245</v>
      </c>
      <c r="I1856" s="3">
        <v>0.24199999999999999</v>
      </c>
      <c r="J1856" s="3">
        <v>0.26300000000000001</v>
      </c>
      <c r="K1856" s="3">
        <v>0.25800000000000001</v>
      </c>
      <c r="L1856" s="3">
        <v>0.19600000000000001</v>
      </c>
      <c r="M1856" s="3">
        <v>0.16400000000000001</v>
      </c>
      <c r="N1856" s="3">
        <v>0.152</v>
      </c>
      <c r="O1856" s="3">
        <v>0.16</v>
      </c>
      <c r="P1856" s="3">
        <v>0.155</v>
      </c>
      <c r="Q1856" s="3">
        <v>0.153</v>
      </c>
      <c r="R1856" s="3">
        <v>0.14599999999999999</v>
      </c>
      <c r="S1856" s="3">
        <v>0.123</v>
      </c>
    </row>
    <row r="1857" spans="1:19" x14ac:dyDescent="0.25">
      <c r="A1857">
        <v>2009</v>
      </c>
      <c r="B1857">
        <v>242</v>
      </c>
      <c r="C1857" t="s">
        <v>77</v>
      </c>
      <c r="D1857" t="s">
        <v>160</v>
      </c>
      <c r="E1857" s="3">
        <v>0.22700000000000001</v>
      </c>
      <c r="F1857" s="3">
        <v>0.188</v>
      </c>
      <c r="G1857" s="3">
        <v>0.222</v>
      </c>
      <c r="H1857" s="3">
        <v>0.25600000000000001</v>
      </c>
      <c r="I1857" s="3">
        <v>0.223</v>
      </c>
      <c r="J1857" s="3">
        <v>0.19500000000000001</v>
      </c>
      <c r="K1857" s="3">
        <v>0.18099999999999999</v>
      </c>
      <c r="L1857" s="3">
        <v>0.17899999999999999</v>
      </c>
      <c r="M1857" s="3">
        <v>0.17599999999999999</v>
      </c>
      <c r="N1857" s="3">
        <v>0.17599999999999999</v>
      </c>
      <c r="O1857" s="3">
        <v>0.17299999999999999</v>
      </c>
      <c r="P1857" s="3">
        <v>0.219</v>
      </c>
      <c r="Q1857" s="3">
        <v>0.22600000000000001</v>
      </c>
      <c r="R1857" s="3">
        <v>0.186</v>
      </c>
      <c r="S1857" s="3">
        <v>0.151</v>
      </c>
    </row>
    <row r="1858" spans="1:19" x14ac:dyDescent="0.25">
      <c r="A1858">
        <v>2009</v>
      </c>
      <c r="B1858">
        <v>242</v>
      </c>
      <c r="C1858" t="s">
        <v>77</v>
      </c>
      <c r="D1858" t="s">
        <v>161</v>
      </c>
      <c r="E1858" s="3">
        <v>0.26</v>
      </c>
      <c r="F1858" s="3">
        <v>0.23300000000000001</v>
      </c>
      <c r="G1858" s="3">
        <v>0.23499999999999999</v>
      </c>
      <c r="H1858" s="3">
        <v>0.247</v>
      </c>
      <c r="I1858" s="3">
        <v>0.19900000000000001</v>
      </c>
      <c r="J1858" s="3">
        <v>0.246</v>
      </c>
      <c r="K1858" s="3">
        <v>0.249</v>
      </c>
      <c r="L1858" s="3">
        <v>0.21099999999999999</v>
      </c>
      <c r="M1858" s="3">
        <v>0.214</v>
      </c>
      <c r="N1858" s="3">
        <v>0.22800000000000001</v>
      </c>
      <c r="O1858" s="3">
        <v>0.192</v>
      </c>
      <c r="P1858" s="3">
        <v>0.19700000000000001</v>
      </c>
      <c r="Q1858" s="3">
        <v>0.21199999999999999</v>
      </c>
      <c r="R1858" s="3">
        <v>0.17699999999999999</v>
      </c>
      <c r="S1858" s="3">
        <v>0.15</v>
      </c>
    </row>
    <row r="1859" spans="1:19" x14ac:dyDescent="0.25">
      <c r="A1859">
        <v>2009</v>
      </c>
      <c r="B1859">
        <v>242</v>
      </c>
      <c r="C1859" t="s">
        <v>77</v>
      </c>
      <c r="D1859" t="s">
        <v>162</v>
      </c>
      <c r="E1859" s="3">
        <v>0.217</v>
      </c>
      <c r="F1859" s="3">
        <v>0.20799999999999999</v>
      </c>
      <c r="G1859" s="3">
        <v>0.23300000000000001</v>
      </c>
      <c r="H1859" s="3">
        <v>0.25700000000000001</v>
      </c>
      <c r="I1859" s="3">
        <v>0.20899999999999999</v>
      </c>
      <c r="J1859" s="3">
        <v>0.26600000000000001</v>
      </c>
      <c r="K1859" s="3">
        <v>0.28100000000000003</v>
      </c>
      <c r="L1859" s="3">
        <v>0.27300000000000002</v>
      </c>
      <c r="M1859" s="3">
        <v>0.26400000000000001</v>
      </c>
      <c r="N1859" s="3">
        <v>0.216</v>
      </c>
      <c r="O1859" s="3">
        <v>0.17799999999999999</v>
      </c>
      <c r="P1859" s="3">
        <v>0.17399999999999999</v>
      </c>
      <c r="Q1859" s="3">
        <v>0.19900000000000001</v>
      </c>
      <c r="R1859" s="3">
        <v>0.17899999999999999</v>
      </c>
      <c r="S1859" s="3">
        <v>0.14899999999999999</v>
      </c>
    </row>
    <row r="1860" spans="1:19" x14ac:dyDescent="0.25">
      <c r="A1860">
        <v>2009</v>
      </c>
      <c r="B1860">
        <v>242</v>
      </c>
      <c r="C1860" t="s">
        <v>77</v>
      </c>
      <c r="D1860" t="s">
        <v>163</v>
      </c>
      <c r="E1860" s="3">
        <v>0.20899999999999999</v>
      </c>
      <c r="F1860" s="3">
        <v>0.20799999999999999</v>
      </c>
      <c r="G1860" s="3">
        <v>0.22600000000000001</v>
      </c>
      <c r="H1860" s="3">
        <v>0.26</v>
      </c>
      <c r="I1860" s="3">
        <v>0.19700000000000001</v>
      </c>
      <c r="J1860" s="3">
        <v>0.214</v>
      </c>
      <c r="K1860" s="3">
        <v>0.25</v>
      </c>
      <c r="L1860" s="3">
        <v>0.255</v>
      </c>
      <c r="M1860" s="3">
        <v>0.222</v>
      </c>
      <c r="N1860" s="3">
        <v>0.252</v>
      </c>
      <c r="O1860" s="3">
        <v>0.24099999999999999</v>
      </c>
      <c r="P1860" s="3">
        <v>0.215</v>
      </c>
      <c r="Q1860" s="3">
        <v>0.21</v>
      </c>
      <c r="R1860" s="3">
        <v>0.189</v>
      </c>
      <c r="S1860" s="3">
        <v>0.158</v>
      </c>
    </row>
    <row r="1861" spans="1:19" x14ac:dyDescent="0.25">
      <c r="A1861">
        <v>2009</v>
      </c>
      <c r="B1861">
        <v>242</v>
      </c>
      <c r="C1861" t="s">
        <v>77</v>
      </c>
      <c r="D1861" t="s">
        <v>164</v>
      </c>
      <c r="E1861" s="3">
        <v>0.24</v>
      </c>
      <c r="F1861" s="3">
        <v>0.23499999999999999</v>
      </c>
      <c r="G1861" s="3">
        <v>0.247</v>
      </c>
      <c r="H1861" s="3">
        <v>0.20899999999999999</v>
      </c>
      <c r="I1861" s="3">
        <v>0.192</v>
      </c>
      <c r="J1861" s="3">
        <v>0.189</v>
      </c>
      <c r="K1861" s="3">
        <v>0.18</v>
      </c>
      <c r="L1861" s="3">
        <v>0.183</v>
      </c>
      <c r="M1861" s="3">
        <v>0.192</v>
      </c>
      <c r="N1861" s="3">
        <v>0.18099999999999999</v>
      </c>
      <c r="O1861" s="3">
        <v>0.16900000000000001</v>
      </c>
      <c r="P1861" s="3">
        <v>0.16200000000000001</v>
      </c>
      <c r="Q1861" s="3">
        <v>0.186</v>
      </c>
      <c r="R1861" s="3">
        <v>0.184</v>
      </c>
      <c r="S1861" s="3">
        <v>0.15</v>
      </c>
    </row>
    <row r="1862" spans="1:19" x14ac:dyDescent="0.25">
      <c r="A1862">
        <v>2009</v>
      </c>
      <c r="B1862">
        <v>242</v>
      </c>
      <c r="C1862" t="s">
        <v>77</v>
      </c>
      <c r="D1862" t="s">
        <v>165</v>
      </c>
      <c r="E1862" s="3">
        <v>0.22800000000000001</v>
      </c>
      <c r="F1862" s="3">
        <v>0.22900000000000001</v>
      </c>
      <c r="G1862" s="3">
        <v>0.249</v>
      </c>
      <c r="H1862" s="3">
        <v>0.17</v>
      </c>
      <c r="I1862" s="3">
        <v>0.18099999999999999</v>
      </c>
      <c r="J1862" s="3">
        <v>0.24399999999999999</v>
      </c>
      <c r="K1862" s="3">
        <v>0.193</v>
      </c>
      <c r="L1862" s="3">
        <v>0.13100000000000001</v>
      </c>
      <c r="M1862" s="3">
        <v>0.18099999999999999</v>
      </c>
      <c r="N1862" s="3">
        <v>0.17799999999999999</v>
      </c>
      <c r="O1862" s="3">
        <v>0.17100000000000001</v>
      </c>
      <c r="P1862" s="3">
        <v>0.18</v>
      </c>
      <c r="Q1862" s="3">
        <v>0.191</v>
      </c>
      <c r="R1862" s="3">
        <v>0.185</v>
      </c>
      <c r="S1862" s="3">
        <v>0.152</v>
      </c>
    </row>
    <row r="1863" spans="1:19" x14ac:dyDescent="0.25">
      <c r="A1863">
        <v>2009</v>
      </c>
      <c r="B1863">
        <v>242</v>
      </c>
      <c r="C1863" t="s">
        <v>77</v>
      </c>
      <c r="D1863" t="s">
        <v>166</v>
      </c>
      <c r="E1863" s="3">
        <v>0.222</v>
      </c>
      <c r="F1863" s="3">
        <v>0.22500000000000001</v>
      </c>
      <c r="G1863" s="3">
        <v>0.251</v>
      </c>
      <c r="H1863" s="3">
        <v>0.19700000000000001</v>
      </c>
      <c r="I1863" s="3">
        <v>0.22</v>
      </c>
      <c r="J1863" s="3">
        <v>0.223</v>
      </c>
      <c r="K1863" s="3">
        <v>0.16800000000000001</v>
      </c>
      <c r="L1863" s="3">
        <v>0.161</v>
      </c>
      <c r="M1863" s="3">
        <v>0.129</v>
      </c>
      <c r="N1863" s="3">
        <v>0.11700000000000001</v>
      </c>
      <c r="O1863" s="3">
        <v>0.123</v>
      </c>
      <c r="P1863" s="3">
        <v>0.151</v>
      </c>
      <c r="Q1863" s="3">
        <v>0.16</v>
      </c>
      <c r="R1863" s="3">
        <v>0.16200000000000001</v>
      </c>
      <c r="S1863" s="3">
        <v>0.13100000000000001</v>
      </c>
    </row>
    <row r="1864" spans="1:19" x14ac:dyDescent="0.25">
      <c r="A1864">
        <v>2009</v>
      </c>
      <c r="B1864">
        <v>242</v>
      </c>
      <c r="C1864" t="s">
        <v>77</v>
      </c>
      <c r="D1864" t="s">
        <v>167</v>
      </c>
      <c r="E1864" s="3">
        <v>0.21</v>
      </c>
      <c r="F1864" s="3">
        <v>0.20399999999999999</v>
      </c>
      <c r="G1864" s="3">
        <v>0.2</v>
      </c>
      <c r="H1864" s="3">
        <v>0.223</v>
      </c>
      <c r="I1864" s="3">
        <v>0.245</v>
      </c>
      <c r="J1864" s="3">
        <v>0.20799999999999999</v>
      </c>
      <c r="K1864" s="3">
        <v>0.24199999999999999</v>
      </c>
      <c r="L1864" s="3">
        <v>0.23300000000000001</v>
      </c>
      <c r="M1864" s="3">
        <v>0.20499999999999999</v>
      </c>
      <c r="N1864" s="3">
        <v>0.17899999999999999</v>
      </c>
      <c r="O1864" s="3">
        <v>0.183</v>
      </c>
      <c r="P1864" s="3">
        <v>0.20100000000000001</v>
      </c>
      <c r="Q1864" s="3">
        <v>0.16900000000000001</v>
      </c>
      <c r="R1864" s="3">
        <v>0.17499999999999999</v>
      </c>
      <c r="S1864" s="3">
        <v>0.154</v>
      </c>
    </row>
    <row r="1865" spans="1:19" x14ac:dyDescent="0.25">
      <c r="A1865">
        <v>2009</v>
      </c>
      <c r="B1865">
        <v>242</v>
      </c>
      <c r="C1865" t="s">
        <v>77</v>
      </c>
      <c r="D1865" t="s">
        <v>168</v>
      </c>
      <c r="E1865" s="3">
        <v>0.214</v>
      </c>
      <c r="F1865" s="3">
        <v>0.22600000000000001</v>
      </c>
      <c r="G1865" s="3">
        <v>0.222</v>
      </c>
      <c r="H1865" s="3">
        <v>0.14000000000000001</v>
      </c>
      <c r="I1865" s="3">
        <v>0.16600000000000001</v>
      </c>
      <c r="J1865" s="3">
        <v>0.2</v>
      </c>
      <c r="K1865" s="3">
        <v>0.184</v>
      </c>
      <c r="L1865" s="3">
        <v>0.182</v>
      </c>
      <c r="M1865" s="3">
        <v>0.17899999999999999</v>
      </c>
      <c r="N1865" s="3">
        <v>0.19600000000000001</v>
      </c>
      <c r="O1865" s="3">
        <v>0.16800000000000001</v>
      </c>
      <c r="P1865" s="3">
        <v>0.13</v>
      </c>
      <c r="Q1865" s="3">
        <v>0.159</v>
      </c>
      <c r="R1865" s="3">
        <v>0.193</v>
      </c>
      <c r="S1865" s="3">
        <v>0.16200000000000001</v>
      </c>
    </row>
    <row r="1866" spans="1:19" x14ac:dyDescent="0.25">
      <c r="A1866">
        <v>2009</v>
      </c>
      <c r="B1866">
        <v>242</v>
      </c>
      <c r="C1866" t="s">
        <v>77</v>
      </c>
      <c r="D1866" t="s">
        <v>169</v>
      </c>
      <c r="E1866" s="3">
        <v>0.24</v>
      </c>
      <c r="F1866" s="3">
        <v>0.23899999999999999</v>
      </c>
      <c r="G1866" s="3">
        <v>0.245</v>
      </c>
      <c r="H1866" s="3">
        <v>0.16500000000000001</v>
      </c>
      <c r="I1866" s="3">
        <v>0.17799999999999999</v>
      </c>
      <c r="J1866" s="3">
        <v>0.20300000000000001</v>
      </c>
      <c r="K1866" s="3">
        <v>0.26400000000000001</v>
      </c>
      <c r="L1866" s="3">
        <v>0.25900000000000001</v>
      </c>
      <c r="M1866" s="3">
        <v>0.25</v>
      </c>
      <c r="N1866" s="3">
        <v>0.245</v>
      </c>
      <c r="O1866" s="3">
        <v>0.21299999999999999</v>
      </c>
      <c r="P1866" s="3">
        <v>0.19500000000000001</v>
      </c>
      <c r="Q1866" s="3">
        <v>0.19800000000000001</v>
      </c>
      <c r="R1866" s="3">
        <v>0.20300000000000001</v>
      </c>
      <c r="S1866" s="3">
        <v>0.17199999999999999</v>
      </c>
    </row>
    <row r="1867" spans="1:19" x14ac:dyDescent="0.25">
      <c r="A1867">
        <v>2009</v>
      </c>
      <c r="B1867">
        <v>242</v>
      </c>
      <c r="C1867" t="s">
        <v>77</v>
      </c>
      <c r="D1867" t="s">
        <v>170</v>
      </c>
      <c r="E1867" s="3">
        <v>0.25700000000000001</v>
      </c>
      <c r="F1867" s="3">
        <v>0.22800000000000001</v>
      </c>
      <c r="G1867" s="3">
        <v>0.24399999999999999</v>
      </c>
      <c r="H1867" s="3">
        <v>0.20799999999999999</v>
      </c>
      <c r="I1867" s="3">
        <v>0.18099999999999999</v>
      </c>
      <c r="J1867" s="3">
        <v>0.253</v>
      </c>
      <c r="K1867" s="3">
        <v>0.23400000000000001</v>
      </c>
      <c r="L1867" s="3">
        <v>0.218</v>
      </c>
      <c r="M1867" s="3">
        <v>0.192</v>
      </c>
      <c r="N1867" s="3">
        <v>0.2</v>
      </c>
      <c r="O1867" s="3">
        <v>0.18099999999999999</v>
      </c>
      <c r="P1867" s="3">
        <v>0.16600000000000001</v>
      </c>
      <c r="Q1867" s="3">
        <v>0.17299999999999999</v>
      </c>
      <c r="R1867" s="3">
        <v>0.191</v>
      </c>
      <c r="S1867" s="3">
        <v>0.154</v>
      </c>
    </row>
    <row r="1868" spans="1:19" x14ac:dyDescent="0.25">
      <c r="A1868">
        <v>2009</v>
      </c>
      <c r="B1868">
        <v>242</v>
      </c>
      <c r="C1868" t="s">
        <v>77</v>
      </c>
      <c r="D1868" t="s">
        <v>171</v>
      </c>
      <c r="E1868" s="3">
        <v>0.215</v>
      </c>
      <c r="F1868" s="3">
        <v>0.22700000000000001</v>
      </c>
      <c r="G1868" s="3">
        <v>0.19900000000000001</v>
      </c>
      <c r="H1868" s="3">
        <v>0.188</v>
      </c>
      <c r="I1868" s="3">
        <v>0.23599999999999999</v>
      </c>
      <c r="J1868" s="3">
        <v>0.27</v>
      </c>
      <c r="K1868" s="3">
        <v>0.27900000000000003</v>
      </c>
      <c r="L1868" s="3">
        <v>0.159</v>
      </c>
      <c r="M1868" s="3">
        <v>0.13</v>
      </c>
      <c r="N1868" s="3">
        <v>0.152</v>
      </c>
      <c r="O1868" s="3">
        <v>0.184</v>
      </c>
      <c r="P1868" s="3">
        <v>0.2</v>
      </c>
      <c r="Q1868" s="3">
        <v>0.19600000000000001</v>
      </c>
      <c r="R1868" s="3">
        <v>0.17799999999999999</v>
      </c>
      <c r="S1868" s="3">
        <v>0.152</v>
      </c>
    </row>
    <row r="1869" spans="1:19" x14ac:dyDescent="0.25">
      <c r="A1869">
        <v>2009</v>
      </c>
      <c r="B1869">
        <v>242</v>
      </c>
      <c r="C1869" t="s">
        <v>77</v>
      </c>
      <c r="D1869" t="s">
        <v>172</v>
      </c>
      <c r="E1869" s="3">
        <v>0.22900000000000001</v>
      </c>
      <c r="F1869" s="3">
        <v>0.224</v>
      </c>
      <c r="G1869" s="3">
        <v>0.245</v>
      </c>
      <c r="H1869" s="3">
        <v>0.245</v>
      </c>
      <c r="I1869" s="3">
        <v>0.22500000000000001</v>
      </c>
      <c r="J1869" s="3">
        <v>0.25600000000000001</v>
      </c>
      <c r="K1869" s="3">
        <v>0.216</v>
      </c>
      <c r="L1869" s="3">
        <v>0.183</v>
      </c>
      <c r="M1869" s="3">
        <v>0.13300000000000001</v>
      </c>
      <c r="N1869" s="3">
        <v>0.11600000000000001</v>
      </c>
      <c r="O1869" s="3">
        <v>0.122</v>
      </c>
      <c r="P1869" s="3">
        <v>0.13700000000000001</v>
      </c>
      <c r="Q1869" s="3">
        <v>0.16200000000000001</v>
      </c>
      <c r="R1869" s="3">
        <v>0.17299999999999999</v>
      </c>
      <c r="S1869" s="3">
        <v>0.13800000000000001</v>
      </c>
    </row>
    <row r="1870" spans="1:19" x14ac:dyDescent="0.25">
      <c r="A1870">
        <v>2009</v>
      </c>
      <c r="B1870">
        <v>242</v>
      </c>
      <c r="C1870" t="s">
        <v>77</v>
      </c>
      <c r="D1870" t="s">
        <v>173</v>
      </c>
      <c r="E1870" s="3">
        <v>0.24099999999999999</v>
      </c>
      <c r="F1870" s="3">
        <v>0.22900000000000001</v>
      </c>
      <c r="G1870" s="3">
        <v>0.252</v>
      </c>
      <c r="H1870" s="3">
        <v>0.192</v>
      </c>
      <c r="I1870" s="3">
        <v>0.20399999999999999</v>
      </c>
      <c r="J1870" s="3">
        <v>0.24299999999999999</v>
      </c>
      <c r="K1870" s="3">
        <v>0.22500000000000001</v>
      </c>
      <c r="L1870" s="3">
        <v>0.17899999999999999</v>
      </c>
      <c r="M1870" s="3">
        <v>0.154</v>
      </c>
      <c r="N1870" s="3">
        <v>0.17599999999999999</v>
      </c>
      <c r="O1870" s="3">
        <v>0.19600000000000001</v>
      </c>
      <c r="P1870" s="3">
        <v>0.151</v>
      </c>
      <c r="Q1870" s="3">
        <v>0.16300000000000001</v>
      </c>
      <c r="R1870" s="3">
        <v>0.16300000000000001</v>
      </c>
      <c r="S1870" s="3">
        <v>0.13</v>
      </c>
    </row>
    <row r="1871" spans="1:19" x14ac:dyDescent="0.25">
      <c r="A1871">
        <v>2009</v>
      </c>
      <c r="B1871">
        <v>242</v>
      </c>
      <c r="C1871" t="s">
        <v>77</v>
      </c>
      <c r="D1871" t="s">
        <v>174</v>
      </c>
      <c r="E1871" s="3">
        <v>0.22700000000000001</v>
      </c>
      <c r="F1871" s="3">
        <v>0.20599999999999999</v>
      </c>
      <c r="G1871" s="3">
        <v>0.217</v>
      </c>
      <c r="H1871" s="3">
        <v>0.216</v>
      </c>
      <c r="I1871" s="3">
        <v>0.20399999999999999</v>
      </c>
      <c r="J1871" s="3">
        <v>0.23300000000000001</v>
      </c>
      <c r="K1871" s="3">
        <v>0.255</v>
      </c>
      <c r="L1871" s="3">
        <v>0.219</v>
      </c>
      <c r="M1871" s="3">
        <v>0.19700000000000001</v>
      </c>
      <c r="N1871" s="3">
        <v>0.191</v>
      </c>
      <c r="O1871" s="3">
        <v>0.16400000000000001</v>
      </c>
      <c r="P1871" s="3">
        <v>0.151</v>
      </c>
      <c r="Q1871" s="3">
        <v>0.161</v>
      </c>
      <c r="R1871" s="3">
        <v>0.19900000000000001</v>
      </c>
      <c r="S1871" s="3">
        <v>0.17</v>
      </c>
    </row>
    <row r="1872" spans="1:19" x14ac:dyDescent="0.25">
      <c r="A1872">
        <v>2009</v>
      </c>
      <c r="B1872">
        <v>242</v>
      </c>
      <c r="C1872" t="s">
        <v>77</v>
      </c>
      <c r="D1872" t="s">
        <v>175</v>
      </c>
      <c r="E1872" s="3">
        <v>0.19600000000000001</v>
      </c>
      <c r="F1872" s="3">
        <v>0.214</v>
      </c>
      <c r="G1872" s="3">
        <v>0.224</v>
      </c>
      <c r="H1872" s="3">
        <v>0.246</v>
      </c>
      <c r="I1872" s="3">
        <v>0.254</v>
      </c>
      <c r="J1872" s="3">
        <v>0.19500000000000001</v>
      </c>
      <c r="K1872" s="3">
        <v>0.23300000000000001</v>
      </c>
      <c r="L1872" s="3">
        <v>0.224</v>
      </c>
      <c r="M1872" s="3">
        <v>0.23300000000000001</v>
      </c>
      <c r="N1872" s="3">
        <v>0.192</v>
      </c>
      <c r="O1872" s="3">
        <v>0.20799999999999999</v>
      </c>
      <c r="P1872" s="3">
        <v>0.187</v>
      </c>
      <c r="Q1872" s="3">
        <v>0.19</v>
      </c>
      <c r="R1872" s="3">
        <v>0.223</v>
      </c>
      <c r="S1872" s="3">
        <v>0.183</v>
      </c>
    </row>
    <row r="1873" spans="1:19" x14ac:dyDescent="0.25">
      <c r="A1873">
        <v>2009</v>
      </c>
      <c r="B1873">
        <v>242</v>
      </c>
      <c r="C1873" t="s">
        <v>77</v>
      </c>
      <c r="D1873" t="s">
        <v>176</v>
      </c>
      <c r="E1873" s="3">
        <v>0.27200000000000002</v>
      </c>
      <c r="F1873" s="3">
        <v>0.27100000000000002</v>
      </c>
      <c r="G1873" s="3">
        <v>0.28599999999999998</v>
      </c>
      <c r="H1873" s="3">
        <v>0.27500000000000002</v>
      </c>
      <c r="I1873" s="3">
        <v>0.23899999999999999</v>
      </c>
      <c r="J1873" s="3">
        <v>0.26500000000000001</v>
      </c>
      <c r="K1873" s="3">
        <v>0.22700000000000001</v>
      </c>
      <c r="L1873" s="3">
        <v>0.16500000000000001</v>
      </c>
      <c r="M1873" s="3">
        <v>0.151</v>
      </c>
      <c r="N1873" s="3">
        <v>0.155</v>
      </c>
      <c r="O1873" s="3">
        <v>0.13500000000000001</v>
      </c>
      <c r="P1873" s="3">
        <v>0.13400000000000001</v>
      </c>
      <c r="Q1873" s="3">
        <v>0.17100000000000001</v>
      </c>
      <c r="R1873" s="3">
        <v>0.21299999999999999</v>
      </c>
      <c r="S1873" s="3">
        <v>0.17399999999999999</v>
      </c>
    </row>
    <row r="1874" spans="1:19" x14ac:dyDescent="0.25">
      <c r="A1874">
        <v>2009</v>
      </c>
      <c r="B1874">
        <v>242</v>
      </c>
      <c r="C1874" t="s">
        <v>77</v>
      </c>
      <c r="D1874" t="s">
        <v>177</v>
      </c>
      <c r="E1874" s="3">
        <v>0.26</v>
      </c>
      <c r="F1874" s="3">
        <v>0.24399999999999999</v>
      </c>
      <c r="G1874" s="3">
        <v>0.26300000000000001</v>
      </c>
      <c r="H1874" s="3">
        <v>0.23</v>
      </c>
      <c r="I1874" s="3">
        <v>0.2</v>
      </c>
      <c r="J1874" s="3">
        <v>0.245</v>
      </c>
      <c r="K1874" s="3">
        <v>0.25600000000000001</v>
      </c>
      <c r="L1874" s="3">
        <v>0.27700000000000002</v>
      </c>
      <c r="M1874" s="3">
        <v>0.246</v>
      </c>
      <c r="N1874" s="3">
        <v>0.191</v>
      </c>
      <c r="O1874" s="3">
        <v>0.22</v>
      </c>
      <c r="P1874" s="3">
        <v>0.193</v>
      </c>
      <c r="Q1874" s="3">
        <v>0.20899999999999999</v>
      </c>
      <c r="R1874" s="3">
        <v>0.222</v>
      </c>
      <c r="S1874" s="3">
        <v>0.18</v>
      </c>
    </row>
    <row r="1875" spans="1:19" x14ac:dyDescent="0.25">
      <c r="A1875">
        <v>2009</v>
      </c>
      <c r="B1875">
        <v>242</v>
      </c>
      <c r="C1875" t="s">
        <v>77</v>
      </c>
      <c r="D1875" t="s">
        <v>178</v>
      </c>
      <c r="E1875" s="3">
        <v>0.18099999999999999</v>
      </c>
      <c r="F1875" s="3">
        <v>0.17699999999999999</v>
      </c>
      <c r="G1875" s="3">
        <v>0.219</v>
      </c>
      <c r="H1875" s="3">
        <v>0.26200000000000001</v>
      </c>
      <c r="I1875" s="3">
        <v>0.214</v>
      </c>
      <c r="J1875" s="3">
        <v>0.23200000000000001</v>
      </c>
      <c r="K1875" s="3">
        <v>0.26</v>
      </c>
      <c r="L1875" s="3">
        <v>0.28699999999999998</v>
      </c>
      <c r="M1875" s="3">
        <v>0.219</v>
      </c>
      <c r="N1875" s="3">
        <v>0.17599999999999999</v>
      </c>
      <c r="O1875" s="3">
        <v>0.16</v>
      </c>
      <c r="P1875" s="3">
        <v>0.14099999999999999</v>
      </c>
      <c r="Q1875" s="3">
        <v>0.21099999999999999</v>
      </c>
      <c r="R1875" s="3">
        <v>0.20799999999999999</v>
      </c>
      <c r="S1875" s="3">
        <v>0.17599999999999999</v>
      </c>
    </row>
    <row r="1876" spans="1:19" x14ac:dyDescent="0.25">
      <c r="A1876">
        <v>2009</v>
      </c>
      <c r="B1876">
        <v>242</v>
      </c>
      <c r="C1876" t="s">
        <v>77</v>
      </c>
      <c r="D1876" t="s">
        <v>179</v>
      </c>
      <c r="E1876" s="3">
        <v>0.14499999999999999</v>
      </c>
      <c r="F1876" s="3">
        <v>0.19600000000000001</v>
      </c>
      <c r="G1876" s="3">
        <v>0.23</v>
      </c>
      <c r="H1876" s="3">
        <v>0.26200000000000001</v>
      </c>
      <c r="I1876" s="3">
        <v>0.28899999999999998</v>
      </c>
      <c r="J1876" s="3">
        <v>0.28399999999999997</v>
      </c>
      <c r="K1876" s="3">
        <v>0.26600000000000001</v>
      </c>
      <c r="L1876" s="3">
        <v>0.193</v>
      </c>
      <c r="M1876" s="3">
        <v>0.17199999999999999</v>
      </c>
      <c r="N1876" s="3">
        <v>0.13400000000000001</v>
      </c>
      <c r="O1876" s="3">
        <v>0.14699999999999999</v>
      </c>
      <c r="P1876" s="3">
        <v>0.16600000000000001</v>
      </c>
      <c r="Q1876" s="3">
        <v>0.214</v>
      </c>
      <c r="R1876" s="3">
        <v>0.20100000000000001</v>
      </c>
      <c r="S1876" s="3">
        <v>0.16500000000000001</v>
      </c>
    </row>
    <row r="1877" spans="1:19" x14ac:dyDescent="0.25">
      <c r="A1877">
        <v>2009</v>
      </c>
      <c r="B1877">
        <v>242</v>
      </c>
      <c r="C1877" t="s">
        <v>77</v>
      </c>
      <c r="D1877" t="s">
        <v>180</v>
      </c>
      <c r="E1877" s="3">
        <v>0.22700000000000001</v>
      </c>
      <c r="F1877" s="3">
        <v>0.23499999999999999</v>
      </c>
      <c r="G1877" s="3">
        <v>0.23400000000000001</v>
      </c>
      <c r="H1877" s="3">
        <v>0.218</v>
      </c>
      <c r="I1877" s="3">
        <v>0.17699999999999999</v>
      </c>
      <c r="J1877" s="3">
        <v>0.18</v>
      </c>
      <c r="K1877" s="3">
        <v>0.183</v>
      </c>
      <c r="L1877" s="3">
        <v>0.153</v>
      </c>
      <c r="M1877" s="3">
        <v>0.14000000000000001</v>
      </c>
      <c r="N1877" s="3">
        <v>0.11</v>
      </c>
      <c r="O1877" s="3">
        <v>0.11700000000000001</v>
      </c>
      <c r="P1877" s="3">
        <v>0.154</v>
      </c>
      <c r="Q1877" s="3">
        <v>0.183</v>
      </c>
      <c r="R1877" s="3">
        <v>0.18</v>
      </c>
      <c r="S1877" s="3">
        <v>0.153</v>
      </c>
    </row>
    <row r="1878" spans="1:19" x14ac:dyDescent="0.25">
      <c r="A1878">
        <v>2009</v>
      </c>
      <c r="B1878">
        <v>244</v>
      </c>
      <c r="C1878" t="s">
        <v>77</v>
      </c>
      <c r="D1878" t="s">
        <v>83</v>
      </c>
      <c r="E1878" s="3">
        <v>0.25</v>
      </c>
      <c r="F1878" s="3">
        <v>0.25700000000000001</v>
      </c>
      <c r="G1878" s="3">
        <v>0.247</v>
      </c>
      <c r="H1878" s="3">
        <v>0.23200000000000001</v>
      </c>
      <c r="I1878" s="3">
        <v>0.24199999999999999</v>
      </c>
      <c r="J1878" s="3">
        <v>0.254</v>
      </c>
      <c r="K1878" s="3">
        <v>0.26600000000000001</v>
      </c>
      <c r="L1878" s="3">
        <v>0.255</v>
      </c>
      <c r="M1878" s="3">
        <v>0.249</v>
      </c>
      <c r="N1878" s="3">
        <v>0.23400000000000001</v>
      </c>
      <c r="O1878" s="3">
        <v>0.20599999999999999</v>
      </c>
      <c r="P1878" s="3">
        <v>0.13900000000000001</v>
      </c>
      <c r="Q1878" s="3">
        <v>0.14399999999999999</v>
      </c>
      <c r="R1878" s="3">
        <v>0.13900000000000001</v>
      </c>
      <c r="S1878" s="3">
        <v>0.11799999999999999</v>
      </c>
    </row>
    <row r="1879" spans="1:19" x14ac:dyDescent="0.25">
      <c r="A1879">
        <v>2009</v>
      </c>
      <c r="B1879">
        <v>244</v>
      </c>
      <c r="C1879" t="s">
        <v>77</v>
      </c>
      <c r="D1879" t="s">
        <v>84</v>
      </c>
      <c r="E1879" s="3">
        <v>0.23899999999999999</v>
      </c>
      <c r="F1879" s="3">
        <v>0.247</v>
      </c>
      <c r="G1879" s="3">
        <v>0.254</v>
      </c>
      <c r="H1879" s="3">
        <v>0.23499999999999999</v>
      </c>
      <c r="I1879" s="3">
        <v>0.23300000000000001</v>
      </c>
      <c r="J1879" s="3">
        <v>0.224</v>
      </c>
      <c r="K1879" s="3">
        <v>0.25</v>
      </c>
      <c r="L1879" s="3">
        <v>0.23799999999999999</v>
      </c>
      <c r="M1879" s="3">
        <v>0.3</v>
      </c>
      <c r="N1879" s="3">
        <v>0.25900000000000001</v>
      </c>
      <c r="O1879" s="3">
        <v>0.13200000000000001</v>
      </c>
      <c r="P1879" s="3">
        <v>0.13500000000000001</v>
      </c>
      <c r="Q1879" s="3">
        <v>0.154</v>
      </c>
      <c r="R1879" s="3">
        <v>0.159</v>
      </c>
      <c r="S1879" s="3">
        <v>0.13300000000000001</v>
      </c>
    </row>
    <row r="1880" spans="1:19" x14ac:dyDescent="0.25">
      <c r="A1880">
        <v>2009</v>
      </c>
      <c r="B1880">
        <v>244</v>
      </c>
      <c r="C1880" t="s">
        <v>77</v>
      </c>
      <c r="D1880" t="s">
        <v>85</v>
      </c>
      <c r="E1880" s="3">
        <v>0.26100000000000001</v>
      </c>
      <c r="F1880" s="3">
        <v>0.252</v>
      </c>
      <c r="G1880" s="3">
        <v>0.23599999999999999</v>
      </c>
      <c r="H1880" s="3">
        <v>0.24</v>
      </c>
      <c r="I1880" s="3">
        <v>0.23699999999999999</v>
      </c>
      <c r="J1880" s="3">
        <v>0.252</v>
      </c>
      <c r="K1880" s="3">
        <v>0.254</v>
      </c>
      <c r="L1880" s="3">
        <v>0.217</v>
      </c>
      <c r="M1880" s="3">
        <v>0.21299999999999999</v>
      </c>
      <c r="N1880" s="3">
        <v>0.26200000000000001</v>
      </c>
      <c r="O1880" s="3">
        <v>0.159</v>
      </c>
      <c r="P1880" s="3">
        <v>0.127</v>
      </c>
      <c r="Q1880" s="3">
        <v>0.16300000000000001</v>
      </c>
      <c r="R1880" s="3">
        <v>0.16500000000000001</v>
      </c>
      <c r="S1880" s="3">
        <v>0.155</v>
      </c>
    </row>
    <row r="1881" spans="1:19" x14ac:dyDescent="0.25">
      <c r="A1881">
        <v>2009</v>
      </c>
      <c r="B1881">
        <v>244</v>
      </c>
      <c r="C1881" t="s">
        <v>77</v>
      </c>
      <c r="D1881" t="s">
        <v>86</v>
      </c>
      <c r="E1881" s="3">
        <v>0.248</v>
      </c>
      <c r="F1881" s="3">
        <v>0.246</v>
      </c>
      <c r="G1881" s="3">
        <v>0.24199999999999999</v>
      </c>
      <c r="H1881" s="3">
        <v>0.24399999999999999</v>
      </c>
      <c r="I1881" s="3">
        <v>0.24299999999999999</v>
      </c>
      <c r="J1881" s="3">
        <v>0.23499999999999999</v>
      </c>
      <c r="K1881" s="3">
        <v>0.22800000000000001</v>
      </c>
      <c r="L1881" s="3">
        <v>0.216</v>
      </c>
      <c r="M1881" s="3">
        <v>0.216</v>
      </c>
      <c r="N1881" s="3">
        <v>0.255</v>
      </c>
      <c r="O1881" s="3">
        <v>0.17</v>
      </c>
      <c r="P1881" s="3">
        <v>0.157</v>
      </c>
      <c r="Q1881" s="3">
        <v>0.157</v>
      </c>
      <c r="R1881" s="3">
        <v>0.17100000000000001</v>
      </c>
      <c r="S1881" s="3">
        <v>0.14699999999999999</v>
      </c>
    </row>
    <row r="1882" spans="1:19" x14ac:dyDescent="0.25">
      <c r="A1882">
        <v>2009</v>
      </c>
      <c r="B1882">
        <v>244</v>
      </c>
      <c r="C1882" t="s">
        <v>77</v>
      </c>
      <c r="D1882" t="s">
        <v>87</v>
      </c>
      <c r="E1882" s="3">
        <v>0.28399999999999997</v>
      </c>
      <c r="F1882" s="3">
        <v>0.255</v>
      </c>
      <c r="G1882" s="3">
        <v>0.26400000000000001</v>
      </c>
      <c r="H1882" s="3">
        <v>0.25900000000000001</v>
      </c>
      <c r="I1882" s="3">
        <v>0.27400000000000002</v>
      </c>
      <c r="J1882" s="3">
        <v>0.27</v>
      </c>
      <c r="K1882" s="3">
        <v>0.27300000000000002</v>
      </c>
      <c r="L1882" s="3">
        <v>0.246</v>
      </c>
      <c r="M1882" s="3">
        <v>0.22</v>
      </c>
      <c r="N1882" s="3">
        <v>0.193</v>
      </c>
      <c r="O1882" s="3">
        <v>0.17599999999999999</v>
      </c>
      <c r="P1882" s="3">
        <v>0.191</v>
      </c>
      <c r="Q1882" s="3">
        <v>0.186</v>
      </c>
      <c r="R1882" s="3">
        <v>0.186</v>
      </c>
      <c r="S1882" s="3">
        <v>0.16300000000000001</v>
      </c>
    </row>
    <row r="1883" spans="1:19" x14ac:dyDescent="0.25">
      <c r="A1883">
        <v>2009</v>
      </c>
      <c r="B1883">
        <v>244</v>
      </c>
      <c r="C1883" t="s">
        <v>77</v>
      </c>
      <c r="D1883" t="s">
        <v>88</v>
      </c>
      <c r="E1883" s="3">
        <v>0.26</v>
      </c>
      <c r="F1883" s="3">
        <v>0.26600000000000001</v>
      </c>
      <c r="G1883" s="3">
        <v>0.27600000000000002</v>
      </c>
      <c r="H1883" s="3">
        <v>0.27400000000000002</v>
      </c>
      <c r="I1883" s="3">
        <v>0.29299999999999998</v>
      </c>
      <c r="J1883" s="3">
        <v>0.29599999999999999</v>
      </c>
      <c r="K1883" s="3">
        <v>0.312</v>
      </c>
      <c r="L1883" s="3">
        <v>0.22</v>
      </c>
      <c r="M1883" s="3">
        <v>0.18099999999999999</v>
      </c>
      <c r="N1883" s="3">
        <v>0.20399999999999999</v>
      </c>
      <c r="O1883" s="3">
        <v>0.16400000000000001</v>
      </c>
      <c r="P1883" s="3">
        <v>0.156</v>
      </c>
      <c r="Q1883" s="3">
        <v>0.17699999999999999</v>
      </c>
      <c r="R1883" s="3">
        <v>0.184</v>
      </c>
      <c r="S1883" s="3">
        <v>0.159</v>
      </c>
    </row>
    <row r="1884" spans="1:19" x14ac:dyDescent="0.25">
      <c r="A1884">
        <v>2009</v>
      </c>
      <c r="B1884">
        <v>244</v>
      </c>
      <c r="C1884" t="s">
        <v>77</v>
      </c>
      <c r="D1884" t="s">
        <v>89</v>
      </c>
      <c r="E1884" s="3">
        <v>0.27</v>
      </c>
      <c r="F1884" s="3">
        <v>0.26400000000000001</v>
      </c>
      <c r="G1884" s="3">
        <v>0.26100000000000001</v>
      </c>
      <c r="H1884" s="3">
        <v>0.223</v>
      </c>
      <c r="I1884" s="3">
        <v>0.154</v>
      </c>
      <c r="J1884" s="3">
        <v>0.193</v>
      </c>
      <c r="K1884" s="3">
        <v>0.2</v>
      </c>
      <c r="L1884" s="3">
        <v>0.21199999999999999</v>
      </c>
      <c r="M1884" s="3">
        <v>0.2</v>
      </c>
      <c r="N1884" s="3">
        <v>0.189</v>
      </c>
      <c r="O1884" s="3">
        <v>0.15</v>
      </c>
      <c r="P1884" s="3">
        <v>0.158</v>
      </c>
      <c r="Q1884" s="3">
        <v>0.21299999999999999</v>
      </c>
      <c r="R1884" s="3">
        <v>0.18099999999999999</v>
      </c>
      <c r="S1884" s="3">
        <v>0.13900000000000001</v>
      </c>
    </row>
    <row r="1885" spans="1:19" x14ac:dyDescent="0.25">
      <c r="A1885">
        <v>2009</v>
      </c>
      <c r="B1885">
        <v>244</v>
      </c>
      <c r="C1885" t="s">
        <v>77</v>
      </c>
      <c r="D1885" t="s">
        <v>90</v>
      </c>
      <c r="E1885" s="3">
        <v>0.22500000000000001</v>
      </c>
      <c r="F1885" s="3">
        <v>0.23899999999999999</v>
      </c>
      <c r="G1885" s="3">
        <v>0.248</v>
      </c>
      <c r="H1885" s="3">
        <v>0.245</v>
      </c>
      <c r="I1885" s="3">
        <v>0.25800000000000001</v>
      </c>
      <c r="J1885" s="3">
        <v>0.27900000000000003</v>
      </c>
      <c r="K1885" s="3">
        <v>0.251</v>
      </c>
      <c r="L1885" s="3">
        <v>0.22700000000000001</v>
      </c>
      <c r="M1885" s="3">
        <v>0.188</v>
      </c>
      <c r="N1885" s="3">
        <v>0.158</v>
      </c>
      <c r="O1885" s="3">
        <v>0.216</v>
      </c>
      <c r="P1885" s="3">
        <v>0.182</v>
      </c>
      <c r="Q1885" s="3">
        <v>0.13100000000000001</v>
      </c>
      <c r="R1885" s="3">
        <v>0.127</v>
      </c>
      <c r="S1885" s="3">
        <v>0.10100000000000001</v>
      </c>
    </row>
    <row r="1886" spans="1:19" x14ac:dyDescent="0.25">
      <c r="A1886">
        <v>2009</v>
      </c>
      <c r="B1886">
        <v>244</v>
      </c>
      <c r="C1886" t="s">
        <v>77</v>
      </c>
      <c r="D1886" t="s">
        <v>91</v>
      </c>
      <c r="E1886" s="3">
        <v>0.247</v>
      </c>
      <c r="F1886" s="3">
        <v>0.23499999999999999</v>
      </c>
      <c r="G1886" s="3">
        <v>0.24199999999999999</v>
      </c>
      <c r="H1886" s="3">
        <v>0.24399999999999999</v>
      </c>
      <c r="I1886" s="3">
        <v>0.255</v>
      </c>
      <c r="J1886" s="3">
        <v>0.23400000000000001</v>
      </c>
      <c r="K1886" s="3">
        <v>0.23300000000000001</v>
      </c>
      <c r="L1886" s="3">
        <v>0.214</v>
      </c>
      <c r="M1886" s="3">
        <v>0.24299999999999999</v>
      </c>
      <c r="N1886" s="3">
        <v>0.27</v>
      </c>
      <c r="O1886" s="3">
        <v>0.23699999999999999</v>
      </c>
      <c r="P1886" s="3">
        <v>0.17799999999999999</v>
      </c>
      <c r="Q1886" s="3">
        <v>0.14000000000000001</v>
      </c>
      <c r="R1886" s="3">
        <v>0.14899999999999999</v>
      </c>
      <c r="S1886" s="3">
        <v>0.123</v>
      </c>
    </row>
    <row r="1887" spans="1:19" x14ac:dyDescent="0.25">
      <c r="A1887">
        <v>2009</v>
      </c>
      <c r="B1887">
        <v>244</v>
      </c>
      <c r="C1887" t="s">
        <v>77</v>
      </c>
      <c r="D1887" t="s">
        <v>92</v>
      </c>
      <c r="E1887" s="3">
        <v>0.25700000000000001</v>
      </c>
      <c r="F1887" s="3">
        <v>0.245</v>
      </c>
      <c r="G1887" s="3">
        <v>0.26900000000000002</v>
      </c>
      <c r="H1887" s="3">
        <v>0.26800000000000002</v>
      </c>
      <c r="I1887" s="3">
        <v>0.27700000000000002</v>
      </c>
      <c r="J1887" s="3">
        <v>0.27300000000000002</v>
      </c>
      <c r="K1887" s="3">
        <v>0.24</v>
      </c>
      <c r="L1887" s="3">
        <v>0.245</v>
      </c>
      <c r="M1887" s="3">
        <v>0.33200000000000002</v>
      </c>
      <c r="N1887" s="3">
        <v>0.34100000000000003</v>
      </c>
      <c r="O1887" s="3">
        <v>0.156</v>
      </c>
      <c r="P1887" s="3">
        <v>0.127</v>
      </c>
      <c r="Q1887" s="3">
        <v>0.124</v>
      </c>
      <c r="R1887" s="3">
        <v>0.14799999999999999</v>
      </c>
      <c r="S1887" s="3">
        <v>0.11799999999999999</v>
      </c>
    </row>
    <row r="1888" spans="1:19" x14ac:dyDescent="0.25">
      <c r="A1888">
        <v>2009</v>
      </c>
      <c r="B1888">
        <v>244</v>
      </c>
      <c r="C1888" t="s">
        <v>77</v>
      </c>
      <c r="D1888" t="s">
        <v>93</v>
      </c>
      <c r="E1888" s="3">
        <v>0.24199999999999999</v>
      </c>
      <c r="F1888" s="3">
        <v>0.24299999999999999</v>
      </c>
      <c r="G1888" s="3">
        <v>0.249</v>
      </c>
      <c r="H1888" s="3">
        <v>0.214</v>
      </c>
      <c r="I1888" s="3">
        <v>0.20200000000000001</v>
      </c>
      <c r="J1888" s="3">
        <v>0.22800000000000001</v>
      </c>
      <c r="K1888" s="3">
        <v>0.22500000000000001</v>
      </c>
      <c r="L1888" s="3">
        <v>0.216</v>
      </c>
      <c r="M1888" s="3">
        <v>0.222</v>
      </c>
      <c r="N1888" s="3">
        <v>0.25900000000000001</v>
      </c>
      <c r="O1888" s="3">
        <v>0.14399999999999999</v>
      </c>
      <c r="P1888" s="3">
        <v>0.14699999999999999</v>
      </c>
      <c r="Q1888" s="3">
        <v>0.16300000000000001</v>
      </c>
      <c r="R1888" s="3">
        <v>0.16300000000000001</v>
      </c>
      <c r="S1888" s="3">
        <v>0.13700000000000001</v>
      </c>
    </row>
    <row r="1889" spans="1:19" x14ac:dyDescent="0.25">
      <c r="A1889">
        <v>2009</v>
      </c>
      <c r="B1889">
        <v>244</v>
      </c>
      <c r="C1889" t="s">
        <v>77</v>
      </c>
      <c r="D1889" t="s">
        <v>94</v>
      </c>
      <c r="E1889" s="3">
        <v>0.25900000000000001</v>
      </c>
      <c r="F1889" s="3">
        <v>0.24299999999999999</v>
      </c>
      <c r="G1889" s="3">
        <v>0.24199999999999999</v>
      </c>
      <c r="H1889" s="3">
        <v>0.26200000000000001</v>
      </c>
      <c r="I1889" s="3">
        <v>0.252</v>
      </c>
      <c r="J1889" s="3">
        <v>0.247</v>
      </c>
      <c r="K1889" s="3">
        <v>0.24399999999999999</v>
      </c>
      <c r="L1889" s="3">
        <v>0.216</v>
      </c>
      <c r="M1889" s="3">
        <v>0.17199999999999999</v>
      </c>
      <c r="N1889" s="3">
        <v>0.153</v>
      </c>
      <c r="O1889" s="3">
        <v>0.127</v>
      </c>
      <c r="P1889" s="3">
        <v>0.16200000000000001</v>
      </c>
      <c r="Q1889" s="3">
        <v>0.159</v>
      </c>
      <c r="R1889" s="3">
        <v>0.16700000000000001</v>
      </c>
      <c r="S1889" s="3">
        <v>0.13800000000000001</v>
      </c>
    </row>
    <row r="1890" spans="1:19" x14ac:dyDescent="0.25">
      <c r="A1890">
        <v>2009</v>
      </c>
      <c r="B1890">
        <v>244</v>
      </c>
      <c r="C1890" t="s">
        <v>77</v>
      </c>
      <c r="D1890" t="s">
        <v>95</v>
      </c>
      <c r="E1890" s="3">
        <v>0.26500000000000001</v>
      </c>
      <c r="F1890" s="3">
        <v>0.25700000000000001</v>
      </c>
      <c r="G1890" s="3">
        <v>0.246</v>
      </c>
      <c r="H1890" s="3">
        <v>0.25600000000000001</v>
      </c>
      <c r="I1890" s="3">
        <v>0.25800000000000001</v>
      </c>
      <c r="J1890" s="3">
        <v>0.248</v>
      </c>
      <c r="K1890" s="3">
        <v>0.26300000000000001</v>
      </c>
      <c r="L1890" s="3">
        <v>0.23899999999999999</v>
      </c>
      <c r="M1890" s="3">
        <v>0.19900000000000001</v>
      </c>
      <c r="N1890" s="3">
        <v>0.16200000000000001</v>
      </c>
      <c r="O1890" s="3">
        <v>0.125</v>
      </c>
      <c r="P1890" s="3">
        <v>0.125</v>
      </c>
      <c r="Q1890" s="3">
        <v>0.14799999999999999</v>
      </c>
      <c r="R1890" s="3">
        <v>0.17499999999999999</v>
      </c>
      <c r="S1890" s="3">
        <v>0.14099999999999999</v>
      </c>
    </row>
    <row r="1891" spans="1:19" x14ac:dyDescent="0.25">
      <c r="A1891">
        <v>2009</v>
      </c>
      <c r="B1891">
        <v>244</v>
      </c>
      <c r="C1891" t="s">
        <v>77</v>
      </c>
      <c r="D1891" t="s">
        <v>96</v>
      </c>
      <c r="E1891" s="3">
        <v>0.21299999999999999</v>
      </c>
      <c r="F1891" s="3">
        <v>0.217</v>
      </c>
      <c r="G1891" s="3">
        <v>0.23100000000000001</v>
      </c>
      <c r="H1891" s="3">
        <v>0.22700000000000001</v>
      </c>
      <c r="I1891" s="3">
        <v>0.224</v>
      </c>
      <c r="J1891" s="3">
        <v>0.216</v>
      </c>
      <c r="K1891" s="3">
        <v>0.192</v>
      </c>
      <c r="L1891" s="3">
        <v>0.157</v>
      </c>
      <c r="M1891" s="3">
        <v>0.14299999999999999</v>
      </c>
      <c r="N1891" s="3">
        <v>0.16800000000000001</v>
      </c>
      <c r="O1891" s="3">
        <v>0.157</v>
      </c>
      <c r="P1891" s="3">
        <v>0.161</v>
      </c>
      <c r="Q1891" s="3">
        <v>0.16700000000000001</v>
      </c>
      <c r="R1891" s="3">
        <v>0.17699999999999999</v>
      </c>
      <c r="S1891" s="3">
        <v>0.14099999999999999</v>
      </c>
    </row>
    <row r="1892" spans="1:19" x14ac:dyDescent="0.25">
      <c r="A1892">
        <v>2009</v>
      </c>
      <c r="B1892">
        <v>244</v>
      </c>
      <c r="C1892" t="s">
        <v>77</v>
      </c>
      <c r="D1892" t="s">
        <v>111</v>
      </c>
      <c r="E1892" s="3">
        <v>0.23</v>
      </c>
      <c r="F1892" s="3">
        <v>0.218</v>
      </c>
      <c r="G1892" s="3">
        <v>0.21</v>
      </c>
      <c r="H1892" s="3">
        <v>0.21299999999999999</v>
      </c>
      <c r="I1892" s="3">
        <v>0.215</v>
      </c>
      <c r="J1892" s="3">
        <v>0.221</v>
      </c>
      <c r="K1892" s="3">
        <v>0.246</v>
      </c>
      <c r="L1892" s="3">
        <v>0.223</v>
      </c>
      <c r="M1892" s="3">
        <v>0.23400000000000001</v>
      </c>
      <c r="N1892" s="3">
        <v>0.17899999999999999</v>
      </c>
      <c r="O1892" s="3">
        <v>0.27</v>
      </c>
      <c r="P1892" s="3">
        <v>0.19600000000000001</v>
      </c>
      <c r="Q1892" s="3">
        <v>0.14000000000000001</v>
      </c>
      <c r="R1892" s="3">
        <v>0.13900000000000001</v>
      </c>
      <c r="S1892" s="3">
        <v>0.11700000000000001</v>
      </c>
    </row>
    <row r="1893" spans="1:19" x14ac:dyDescent="0.25">
      <c r="A1893">
        <v>2009</v>
      </c>
      <c r="B1893">
        <v>244</v>
      </c>
      <c r="C1893" t="s">
        <v>77</v>
      </c>
      <c r="D1893" t="s">
        <v>112</v>
      </c>
      <c r="E1893" s="3">
        <v>0.27800000000000002</v>
      </c>
      <c r="F1893" s="3">
        <v>0.25600000000000001</v>
      </c>
      <c r="G1893" s="3">
        <v>0.26100000000000001</v>
      </c>
      <c r="H1893" s="3">
        <v>0.25900000000000001</v>
      </c>
      <c r="I1893" s="3">
        <v>0.23</v>
      </c>
      <c r="J1893" s="3">
        <v>0.24</v>
      </c>
      <c r="K1893" s="3">
        <v>0.25</v>
      </c>
      <c r="L1893" s="3">
        <v>0.249</v>
      </c>
      <c r="M1893" s="3">
        <v>0.25600000000000001</v>
      </c>
      <c r="N1893" s="3">
        <v>0.26</v>
      </c>
      <c r="O1893" s="3">
        <v>0.27200000000000002</v>
      </c>
      <c r="P1893" s="3">
        <v>0.25700000000000001</v>
      </c>
      <c r="Q1893" s="3">
        <v>0.20899999999999999</v>
      </c>
      <c r="R1893" s="3">
        <v>0.16700000000000001</v>
      </c>
      <c r="S1893" s="3">
        <v>0.14599999999999999</v>
      </c>
    </row>
    <row r="1894" spans="1:19" x14ac:dyDescent="0.25">
      <c r="A1894">
        <v>2009</v>
      </c>
      <c r="B1894">
        <v>244</v>
      </c>
      <c r="C1894" t="s">
        <v>77</v>
      </c>
      <c r="D1894" t="s">
        <v>113</v>
      </c>
      <c r="E1894" s="3">
        <v>0.23200000000000001</v>
      </c>
      <c r="F1894" s="3">
        <v>0.22800000000000001</v>
      </c>
      <c r="G1894" s="3">
        <v>0.253</v>
      </c>
      <c r="H1894" s="3">
        <v>0.26800000000000002</v>
      </c>
      <c r="I1894" s="3">
        <v>0.26900000000000002</v>
      </c>
      <c r="J1894" s="3">
        <v>0.26400000000000001</v>
      </c>
      <c r="K1894" s="3">
        <v>0.26</v>
      </c>
      <c r="L1894" s="3">
        <v>0.24299999999999999</v>
      </c>
      <c r="M1894" s="3">
        <v>0.25700000000000001</v>
      </c>
      <c r="N1894" s="3">
        <v>0.27400000000000002</v>
      </c>
      <c r="O1894" s="3">
        <v>0.248</v>
      </c>
      <c r="P1894" s="3">
        <v>0.253</v>
      </c>
      <c r="Q1894" s="3">
        <v>0.20200000000000001</v>
      </c>
      <c r="R1894" s="3">
        <v>0.17199999999999999</v>
      </c>
      <c r="S1894" s="3">
        <v>0.153</v>
      </c>
    </row>
    <row r="1895" spans="1:19" x14ac:dyDescent="0.25">
      <c r="A1895">
        <v>2009</v>
      </c>
      <c r="B1895">
        <v>244</v>
      </c>
      <c r="C1895" t="s">
        <v>77</v>
      </c>
      <c r="D1895" t="s">
        <v>114</v>
      </c>
      <c r="E1895" s="3">
        <v>0.27</v>
      </c>
      <c r="F1895" s="3">
        <v>0.255</v>
      </c>
      <c r="G1895" s="3">
        <v>0.27300000000000002</v>
      </c>
      <c r="H1895" s="3">
        <v>0.27200000000000002</v>
      </c>
      <c r="I1895" s="3">
        <v>0.251</v>
      </c>
      <c r="J1895" s="3">
        <v>0.26</v>
      </c>
      <c r="K1895" s="3">
        <v>0.24099999999999999</v>
      </c>
      <c r="L1895" s="3">
        <v>0.24199999999999999</v>
      </c>
      <c r="M1895" s="3">
        <v>0.25</v>
      </c>
      <c r="N1895" s="3">
        <v>0.23400000000000001</v>
      </c>
      <c r="O1895" s="3">
        <v>0.22</v>
      </c>
      <c r="P1895" s="3">
        <v>0.16300000000000001</v>
      </c>
      <c r="Q1895" s="3">
        <v>0.17699999999999999</v>
      </c>
      <c r="R1895" s="3">
        <v>0.18</v>
      </c>
      <c r="S1895" s="3">
        <v>0.155</v>
      </c>
    </row>
    <row r="1896" spans="1:19" x14ac:dyDescent="0.25">
      <c r="A1896">
        <v>2009</v>
      </c>
      <c r="B1896">
        <v>244</v>
      </c>
      <c r="C1896" t="s">
        <v>77</v>
      </c>
      <c r="D1896" t="s">
        <v>115</v>
      </c>
      <c r="E1896" s="3">
        <v>0.2</v>
      </c>
      <c r="F1896" s="3">
        <v>0.23200000000000001</v>
      </c>
      <c r="G1896" s="3">
        <v>0.19900000000000001</v>
      </c>
      <c r="H1896" s="3">
        <v>0.214</v>
      </c>
      <c r="I1896" s="3">
        <v>0.25</v>
      </c>
      <c r="J1896" s="3">
        <v>0.26100000000000001</v>
      </c>
      <c r="K1896" s="3">
        <v>0.26</v>
      </c>
      <c r="L1896" s="3">
        <v>0.26500000000000001</v>
      </c>
      <c r="M1896" s="3">
        <v>0.27100000000000002</v>
      </c>
      <c r="N1896" s="3">
        <v>0.26100000000000001</v>
      </c>
      <c r="O1896" s="3">
        <v>0.217</v>
      </c>
      <c r="P1896" s="3">
        <v>0.14299999999999999</v>
      </c>
      <c r="Q1896" s="3">
        <v>0.16700000000000001</v>
      </c>
      <c r="R1896" s="3">
        <v>0.17699999999999999</v>
      </c>
      <c r="S1896" s="3">
        <v>0.159</v>
      </c>
    </row>
    <row r="1897" spans="1:19" x14ac:dyDescent="0.25">
      <c r="A1897">
        <v>2009</v>
      </c>
      <c r="B1897">
        <v>244</v>
      </c>
      <c r="C1897" t="s">
        <v>77</v>
      </c>
      <c r="D1897" t="s">
        <v>116</v>
      </c>
      <c r="E1897" s="3">
        <v>0.25</v>
      </c>
      <c r="F1897" s="3">
        <v>0.254</v>
      </c>
      <c r="G1897" s="3">
        <v>0.26800000000000002</v>
      </c>
      <c r="H1897" s="3">
        <v>0.251</v>
      </c>
      <c r="I1897" s="3">
        <v>0.24399999999999999</v>
      </c>
      <c r="J1897" s="3">
        <v>0.23699999999999999</v>
      </c>
      <c r="K1897" s="3">
        <v>0.23300000000000001</v>
      </c>
      <c r="L1897" s="3">
        <v>0.19</v>
      </c>
      <c r="M1897" s="3">
        <v>0.19900000000000001</v>
      </c>
      <c r="N1897" s="3">
        <v>0.19500000000000001</v>
      </c>
      <c r="O1897" s="3">
        <v>0.16</v>
      </c>
      <c r="P1897" s="3">
        <v>0.18099999999999999</v>
      </c>
      <c r="Q1897" s="3">
        <v>0.16500000000000001</v>
      </c>
      <c r="R1897" s="3">
        <v>0.18</v>
      </c>
      <c r="S1897" s="3">
        <v>0.161</v>
      </c>
    </row>
    <row r="1898" spans="1:19" x14ac:dyDescent="0.25">
      <c r="A1898">
        <v>2009</v>
      </c>
      <c r="B1898">
        <v>244</v>
      </c>
      <c r="C1898" t="s">
        <v>77</v>
      </c>
      <c r="D1898" t="s">
        <v>117</v>
      </c>
      <c r="E1898" s="3">
        <v>0.14799999999999999</v>
      </c>
      <c r="F1898" s="3">
        <v>0.157</v>
      </c>
      <c r="G1898" s="3">
        <v>0.188</v>
      </c>
      <c r="H1898" s="3">
        <v>0.19800000000000001</v>
      </c>
      <c r="I1898" s="3">
        <v>0.20100000000000001</v>
      </c>
      <c r="J1898" s="3">
        <v>0.193</v>
      </c>
      <c r="K1898" s="3">
        <v>0.189</v>
      </c>
      <c r="L1898" s="3">
        <v>0.152</v>
      </c>
      <c r="M1898" s="3">
        <v>0.14000000000000001</v>
      </c>
      <c r="N1898" s="3">
        <v>0.185</v>
      </c>
      <c r="O1898" s="3">
        <v>0.186</v>
      </c>
      <c r="P1898" s="3">
        <v>0.14599999999999999</v>
      </c>
      <c r="Q1898" s="3">
        <v>0.15</v>
      </c>
      <c r="R1898" s="3">
        <v>0.16500000000000001</v>
      </c>
      <c r="S1898" s="3">
        <v>0.14899999999999999</v>
      </c>
    </row>
    <row r="1899" spans="1:19" x14ac:dyDescent="0.25">
      <c r="A1899">
        <v>2009</v>
      </c>
      <c r="B1899">
        <v>244</v>
      </c>
      <c r="C1899" t="s">
        <v>77</v>
      </c>
      <c r="D1899" t="s">
        <v>132</v>
      </c>
      <c r="E1899" s="3">
        <v>0.248</v>
      </c>
      <c r="F1899" s="3">
        <v>0.249</v>
      </c>
      <c r="G1899" s="3">
        <v>0.26300000000000001</v>
      </c>
      <c r="H1899" s="3">
        <v>0.20200000000000001</v>
      </c>
      <c r="I1899" s="3">
        <v>0.186</v>
      </c>
      <c r="J1899" s="3">
        <v>0.215</v>
      </c>
      <c r="K1899" s="3">
        <v>0.22700000000000001</v>
      </c>
      <c r="L1899" s="3">
        <v>0.21</v>
      </c>
      <c r="M1899" s="3">
        <v>0.20300000000000001</v>
      </c>
      <c r="N1899" s="3">
        <v>0.20699999999999999</v>
      </c>
      <c r="O1899" s="3">
        <v>0.21299999999999999</v>
      </c>
      <c r="P1899" s="3">
        <v>0.2</v>
      </c>
      <c r="Q1899" s="3">
        <v>0.15</v>
      </c>
      <c r="R1899" s="3">
        <v>0.13200000000000001</v>
      </c>
      <c r="S1899" s="3">
        <v>0.113</v>
      </c>
    </row>
    <row r="1900" spans="1:19" x14ac:dyDescent="0.25">
      <c r="A1900">
        <v>2009</v>
      </c>
      <c r="B1900">
        <v>244</v>
      </c>
      <c r="C1900" t="s">
        <v>77</v>
      </c>
      <c r="D1900" t="s">
        <v>133</v>
      </c>
      <c r="E1900" s="3">
        <v>0.107</v>
      </c>
      <c r="F1900" s="3">
        <v>0.106</v>
      </c>
      <c r="G1900" s="3">
        <v>0.123</v>
      </c>
      <c r="H1900" s="3">
        <v>0.21299999999999999</v>
      </c>
      <c r="I1900" s="3">
        <v>0.24</v>
      </c>
      <c r="J1900" s="3">
        <v>0.218</v>
      </c>
      <c r="K1900" s="3">
        <v>0.23799999999999999</v>
      </c>
      <c r="L1900" s="3">
        <v>0.22900000000000001</v>
      </c>
      <c r="M1900" s="3">
        <v>0.216</v>
      </c>
      <c r="N1900" s="3">
        <v>0.22700000000000001</v>
      </c>
      <c r="O1900" s="3">
        <v>0.24299999999999999</v>
      </c>
      <c r="P1900" s="3">
        <v>0.24199999999999999</v>
      </c>
      <c r="Q1900" s="3">
        <v>0.17899999999999999</v>
      </c>
      <c r="R1900" s="3">
        <v>0.14699999999999999</v>
      </c>
      <c r="S1900" s="3">
        <v>0.128</v>
      </c>
    </row>
    <row r="1901" spans="1:19" x14ac:dyDescent="0.25">
      <c r="A1901">
        <v>2009</v>
      </c>
      <c r="B1901">
        <v>244</v>
      </c>
      <c r="C1901" t="s">
        <v>77</v>
      </c>
      <c r="D1901" t="s">
        <v>134</v>
      </c>
      <c r="E1901" s="3">
        <v>0.112</v>
      </c>
      <c r="F1901" s="3">
        <v>0.106</v>
      </c>
      <c r="G1901" s="3">
        <v>0.17499999999999999</v>
      </c>
      <c r="H1901" s="3">
        <v>0.24399999999999999</v>
      </c>
      <c r="I1901" s="3">
        <v>0.26300000000000001</v>
      </c>
      <c r="J1901" s="3">
        <v>0.255</v>
      </c>
      <c r="K1901" s="3">
        <v>0.221</v>
      </c>
      <c r="L1901" s="3">
        <v>0.23799999999999999</v>
      </c>
      <c r="M1901" s="3">
        <v>0.24099999999999999</v>
      </c>
      <c r="N1901" s="3">
        <v>0.23400000000000001</v>
      </c>
      <c r="O1901" s="3">
        <v>0.152</v>
      </c>
      <c r="P1901" s="3">
        <v>0.154</v>
      </c>
      <c r="Q1901" s="3">
        <v>0.17100000000000001</v>
      </c>
      <c r="R1901" s="3">
        <v>0.16</v>
      </c>
      <c r="S1901" s="3">
        <v>0.14099999999999999</v>
      </c>
    </row>
    <row r="1902" spans="1:19" x14ac:dyDescent="0.25">
      <c r="A1902">
        <v>2009</v>
      </c>
      <c r="B1902">
        <v>244</v>
      </c>
      <c r="C1902" t="s">
        <v>77</v>
      </c>
      <c r="D1902" t="s">
        <v>135</v>
      </c>
      <c r="E1902" s="3">
        <v>0.105</v>
      </c>
      <c r="F1902" s="3">
        <v>8.5999999999999993E-2</v>
      </c>
      <c r="G1902" s="3">
        <v>0.14099999999999999</v>
      </c>
      <c r="H1902" s="3">
        <v>0.25700000000000001</v>
      </c>
      <c r="I1902" s="3">
        <v>0.24</v>
      </c>
      <c r="J1902" s="3">
        <v>0.251</v>
      </c>
      <c r="K1902" s="3">
        <v>0.247</v>
      </c>
      <c r="L1902" s="3">
        <v>0.23899999999999999</v>
      </c>
      <c r="M1902" s="3">
        <v>0.23300000000000001</v>
      </c>
      <c r="N1902" s="3">
        <v>0.24299999999999999</v>
      </c>
      <c r="O1902" s="3">
        <v>0.21</v>
      </c>
      <c r="P1902" s="3">
        <v>0.17199999999999999</v>
      </c>
      <c r="Q1902" s="3">
        <v>0.16700000000000001</v>
      </c>
      <c r="R1902" s="3">
        <v>0.161</v>
      </c>
      <c r="S1902" s="3">
        <v>0.13900000000000001</v>
      </c>
    </row>
    <row r="1903" spans="1:19" x14ac:dyDescent="0.25">
      <c r="A1903">
        <v>2009</v>
      </c>
      <c r="B1903">
        <v>244</v>
      </c>
      <c r="C1903" t="s">
        <v>77</v>
      </c>
      <c r="D1903" t="s">
        <v>136</v>
      </c>
      <c r="E1903" s="3">
        <v>0.153</v>
      </c>
      <c r="F1903" s="3">
        <v>0.14299999999999999</v>
      </c>
      <c r="G1903" s="3">
        <v>0.14199999999999999</v>
      </c>
      <c r="H1903" s="3">
        <v>0.19800000000000001</v>
      </c>
      <c r="I1903" s="3">
        <v>0.19600000000000001</v>
      </c>
      <c r="J1903" s="3">
        <v>0.221</v>
      </c>
      <c r="K1903" s="3">
        <v>0.21199999999999999</v>
      </c>
      <c r="L1903" s="3">
        <v>0.20100000000000001</v>
      </c>
      <c r="M1903" s="3">
        <v>0.17499999999999999</v>
      </c>
      <c r="N1903" s="3">
        <v>0.17599999999999999</v>
      </c>
      <c r="O1903" s="3">
        <v>0.18099999999999999</v>
      </c>
      <c r="P1903" s="3">
        <v>0.161</v>
      </c>
      <c r="Q1903" s="3">
        <v>0.156</v>
      </c>
      <c r="R1903" s="3">
        <v>0.16</v>
      </c>
      <c r="S1903" s="3">
        <v>0.13800000000000001</v>
      </c>
    </row>
    <row r="1904" spans="1:19" x14ac:dyDescent="0.25">
      <c r="A1904">
        <v>2009</v>
      </c>
      <c r="B1904">
        <v>244</v>
      </c>
      <c r="C1904" t="s">
        <v>77</v>
      </c>
      <c r="D1904" t="s">
        <v>137</v>
      </c>
      <c r="E1904" s="3">
        <v>0.2</v>
      </c>
      <c r="F1904" s="3">
        <v>0.24099999999999999</v>
      </c>
      <c r="G1904" s="3">
        <v>0.27800000000000002</v>
      </c>
      <c r="H1904" s="3">
        <v>0.28399999999999997</v>
      </c>
      <c r="I1904" s="3">
        <v>0.20599999999999999</v>
      </c>
      <c r="J1904" s="3">
        <v>0.13700000000000001</v>
      </c>
      <c r="K1904" s="3">
        <v>0.187</v>
      </c>
      <c r="L1904" s="3">
        <v>0.17199999999999999</v>
      </c>
      <c r="M1904" s="3">
        <v>0.151</v>
      </c>
      <c r="N1904" s="3">
        <v>0.16300000000000001</v>
      </c>
      <c r="O1904" s="3">
        <v>0.13600000000000001</v>
      </c>
      <c r="P1904" s="3">
        <v>0.13100000000000001</v>
      </c>
      <c r="Q1904" s="3">
        <v>0.13800000000000001</v>
      </c>
      <c r="R1904" s="3">
        <v>0.155</v>
      </c>
      <c r="S1904" s="3">
        <v>0.13400000000000001</v>
      </c>
    </row>
    <row r="1905" spans="1:19" x14ac:dyDescent="0.25">
      <c r="A1905">
        <v>2009</v>
      </c>
      <c r="B1905">
        <v>244</v>
      </c>
      <c r="C1905" t="s">
        <v>77</v>
      </c>
      <c r="D1905" t="s">
        <v>138</v>
      </c>
      <c r="E1905" s="3">
        <v>0.17599999999999999</v>
      </c>
      <c r="F1905" s="3">
        <v>0.17299999999999999</v>
      </c>
      <c r="G1905" s="3">
        <v>0.221</v>
      </c>
      <c r="H1905" s="3">
        <v>0.20799999999999999</v>
      </c>
      <c r="I1905" s="3">
        <v>0.17699999999999999</v>
      </c>
      <c r="J1905" s="3">
        <v>0.16200000000000001</v>
      </c>
      <c r="K1905" s="3">
        <v>0.122</v>
      </c>
      <c r="L1905" s="3">
        <v>0.14299999999999999</v>
      </c>
      <c r="M1905" s="3">
        <v>0.16200000000000001</v>
      </c>
      <c r="N1905" s="3">
        <v>0.155</v>
      </c>
      <c r="O1905" s="3">
        <v>0.16700000000000001</v>
      </c>
      <c r="P1905" s="3">
        <v>0.154</v>
      </c>
      <c r="Q1905" s="3">
        <v>0.17199999999999999</v>
      </c>
      <c r="R1905" s="3">
        <v>0.19600000000000001</v>
      </c>
      <c r="S1905" s="3">
        <v>0.159</v>
      </c>
    </row>
    <row r="1906" spans="1:19" x14ac:dyDescent="0.25">
      <c r="A1906">
        <v>2009</v>
      </c>
      <c r="B1906">
        <v>244</v>
      </c>
      <c r="C1906" t="s">
        <v>77</v>
      </c>
      <c r="D1906" t="s">
        <v>146</v>
      </c>
      <c r="E1906" s="3">
        <v>0.1</v>
      </c>
      <c r="F1906" s="3">
        <v>0.13700000000000001</v>
      </c>
      <c r="G1906" s="3">
        <v>0.104</v>
      </c>
      <c r="H1906" s="3">
        <v>0.123</v>
      </c>
      <c r="I1906" s="3">
        <v>0.254</v>
      </c>
      <c r="J1906" s="3">
        <v>0.28100000000000003</v>
      </c>
      <c r="K1906" s="3">
        <v>0.22600000000000001</v>
      </c>
      <c r="L1906" s="3">
        <v>0.193</v>
      </c>
      <c r="M1906" s="3">
        <v>0.16800000000000001</v>
      </c>
      <c r="N1906" s="3">
        <v>0.191</v>
      </c>
      <c r="O1906" s="3">
        <v>0.151</v>
      </c>
      <c r="P1906" s="3">
        <v>0.14299999999999999</v>
      </c>
      <c r="Q1906" s="3">
        <v>0.153</v>
      </c>
      <c r="R1906" s="3">
        <v>0.17100000000000001</v>
      </c>
      <c r="S1906" s="3">
        <v>0.151</v>
      </c>
    </row>
    <row r="1907" spans="1:19" x14ac:dyDescent="0.25">
      <c r="A1907">
        <v>2009</v>
      </c>
      <c r="B1907">
        <v>244</v>
      </c>
      <c r="C1907" t="s">
        <v>77</v>
      </c>
      <c r="D1907" t="s">
        <v>147</v>
      </c>
      <c r="E1907" s="3">
        <v>0.14899999999999999</v>
      </c>
      <c r="F1907" s="3">
        <v>0.16600000000000001</v>
      </c>
      <c r="G1907" s="3">
        <v>0.20599999999999999</v>
      </c>
      <c r="H1907" s="3">
        <v>0.23100000000000001</v>
      </c>
      <c r="I1907" s="3">
        <v>0.27100000000000002</v>
      </c>
      <c r="J1907" s="3">
        <v>0.22900000000000001</v>
      </c>
      <c r="K1907" s="3">
        <v>0.21099999999999999</v>
      </c>
      <c r="L1907" s="3">
        <v>0.18099999999999999</v>
      </c>
      <c r="M1907" s="3">
        <v>0.16800000000000001</v>
      </c>
      <c r="N1907" s="3">
        <v>0.18</v>
      </c>
      <c r="O1907" s="3">
        <v>0.19</v>
      </c>
      <c r="P1907" s="3">
        <v>0.16200000000000001</v>
      </c>
      <c r="Q1907" s="3">
        <v>0.16600000000000001</v>
      </c>
      <c r="R1907" s="3">
        <v>0.16700000000000001</v>
      </c>
      <c r="S1907" s="3">
        <v>0.14199999999999999</v>
      </c>
    </row>
    <row r="1908" spans="1:19" x14ac:dyDescent="0.25">
      <c r="A1908">
        <v>2009</v>
      </c>
      <c r="B1908">
        <v>244</v>
      </c>
      <c r="C1908" t="s">
        <v>77</v>
      </c>
      <c r="D1908" t="s">
        <v>148</v>
      </c>
      <c r="E1908" s="3">
        <v>0.19900000000000001</v>
      </c>
      <c r="F1908" s="3">
        <v>0.2</v>
      </c>
      <c r="G1908" s="3">
        <v>0.24199999999999999</v>
      </c>
      <c r="H1908" s="3">
        <v>0.25</v>
      </c>
      <c r="I1908" s="3">
        <v>0.23300000000000001</v>
      </c>
      <c r="J1908" s="3">
        <v>0.17100000000000001</v>
      </c>
      <c r="K1908" s="3">
        <v>0.14399999999999999</v>
      </c>
      <c r="L1908" s="3">
        <v>0.155</v>
      </c>
      <c r="M1908" s="3">
        <v>0.17299999999999999</v>
      </c>
      <c r="N1908" s="3">
        <v>0.222</v>
      </c>
      <c r="O1908" s="3">
        <v>0.249</v>
      </c>
      <c r="P1908" s="3">
        <v>0.19600000000000001</v>
      </c>
      <c r="Q1908" s="3">
        <v>0.185</v>
      </c>
      <c r="R1908" s="3">
        <v>0.185</v>
      </c>
      <c r="S1908" s="3">
        <v>0.158</v>
      </c>
    </row>
    <row r="1909" spans="1:19" x14ac:dyDescent="0.25">
      <c r="A1909">
        <v>2009</v>
      </c>
      <c r="B1909">
        <v>244</v>
      </c>
      <c r="C1909" t="s">
        <v>77</v>
      </c>
      <c r="D1909" t="s">
        <v>149</v>
      </c>
      <c r="E1909" s="3">
        <v>0.224</v>
      </c>
      <c r="F1909" s="3">
        <v>0.20699999999999999</v>
      </c>
      <c r="G1909" s="3">
        <v>0.16300000000000001</v>
      </c>
      <c r="H1909" s="3">
        <v>0.17100000000000001</v>
      </c>
      <c r="I1909" s="3">
        <v>0.17399999999999999</v>
      </c>
      <c r="J1909" s="3">
        <v>0.22800000000000001</v>
      </c>
      <c r="K1909" s="3">
        <v>0.247</v>
      </c>
      <c r="L1909" s="3">
        <v>0.219</v>
      </c>
      <c r="M1909" s="3">
        <v>0.20699999999999999</v>
      </c>
      <c r="N1909" s="3">
        <v>0.24</v>
      </c>
      <c r="O1909" s="3">
        <v>0.22700000000000001</v>
      </c>
      <c r="P1909" s="3">
        <v>0.13800000000000001</v>
      </c>
      <c r="Q1909" s="3">
        <v>0.185</v>
      </c>
      <c r="R1909" s="3">
        <v>0.183</v>
      </c>
      <c r="S1909" s="3">
        <v>0.16200000000000001</v>
      </c>
    </row>
    <row r="1910" spans="1:19" x14ac:dyDescent="0.25">
      <c r="A1910">
        <v>2009</v>
      </c>
      <c r="B1910">
        <v>244</v>
      </c>
      <c r="C1910" t="s">
        <v>77</v>
      </c>
      <c r="D1910" t="s">
        <v>150</v>
      </c>
      <c r="E1910" s="3">
        <v>0.25600000000000001</v>
      </c>
      <c r="F1910" s="3">
        <v>0.23799999999999999</v>
      </c>
      <c r="G1910" s="3">
        <v>0.17399999999999999</v>
      </c>
      <c r="H1910" s="3">
        <v>0.18</v>
      </c>
      <c r="I1910" s="3">
        <v>0.189</v>
      </c>
      <c r="J1910" s="3">
        <v>0.20499999999999999</v>
      </c>
      <c r="K1910" s="3">
        <v>0.223</v>
      </c>
      <c r="L1910" s="3">
        <v>0.23</v>
      </c>
      <c r="M1910" s="3">
        <v>0.255</v>
      </c>
      <c r="N1910" s="3">
        <v>0.27600000000000002</v>
      </c>
      <c r="O1910" s="3">
        <v>0.20699999999999999</v>
      </c>
      <c r="P1910" s="3">
        <v>0.18</v>
      </c>
      <c r="Q1910" s="3">
        <v>0.19500000000000001</v>
      </c>
      <c r="R1910" s="3">
        <v>0.19700000000000001</v>
      </c>
      <c r="S1910" s="3">
        <v>0.17199999999999999</v>
      </c>
    </row>
    <row r="1911" spans="1:19" x14ac:dyDescent="0.25">
      <c r="A1911">
        <v>2009</v>
      </c>
      <c r="B1911">
        <v>244</v>
      </c>
      <c r="C1911" t="s">
        <v>77</v>
      </c>
      <c r="D1911" t="s">
        <v>151</v>
      </c>
      <c r="E1911" s="3">
        <v>0.19600000000000001</v>
      </c>
      <c r="F1911" s="3">
        <v>0.19500000000000001</v>
      </c>
      <c r="G1911" s="3">
        <v>0.20300000000000001</v>
      </c>
      <c r="H1911" s="3">
        <v>0.26300000000000001</v>
      </c>
      <c r="I1911" s="3">
        <v>0.309</v>
      </c>
      <c r="J1911" s="3">
        <v>0.30199999999999999</v>
      </c>
      <c r="K1911" s="3">
        <v>0.28000000000000003</v>
      </c>
      <c r="L1911" s="3">
        <v>0.223</v>
      </c>
      <c r="M1911" s="3">
        <v>0.253</v>
      </c>
      <c r="N1911" s="3">
        <v>0.27100000000000002</v>
      </c>
      <c r="O1911" s="3">
        <v>0.246</v>
      </c>
      <c r="P1911" s="3">
        <v>0.20699999999999999</v>
      </c>
      <c r="Q1911" s="3">
        <v>0.2</v>
      </c>
      <c r="R1911" s="3">
        <v>0.188</v>
      </c>
      <c r="S1911" s="3">
        <v>0.156</v>
      </c>
    </row>
    <row r="1912" spans="1:19" x14ac:dyDescent="0.25">
      <c r="A1912">
        <v>2009</v>
      </c>
      <c r="B1912">
        <v>244</v>
      </c>
      <c r="C1912" t="s">
        <v>77</v>
      </c>
      <c r="D1912" t="s">
        <v>152</v>
      </c>
      <c r="E1912" s="3">
        <v>0.23599999999999999</v>
      </c>
      <c r="F1912" s="3">
        <v>0.251</v>
      </c>
      <c r="G1912" s="3">
        <v>0.249</v>
      </c>
      <c r="H1912" s="3">
        <v>0.217</v>
      </c>
      <c r="I1912" s="3">
        <v>0.216</v>
      </c>
      <c r="J1912" s="3">
        <v>0.152</v>
      </c>
      <c r="K1912" s="3">
        <v>0.16400000000000001</v>
      </c>
      <c r="L1912" s="3">
        <v>0.17799999999999999</v>
      </c>
      <c r="M1912" s="3">
        <v>0.16600000000000001</v>
      </c>
      <c r="N1912" s="3">
        <v>0.17299999999999999</v>
      </c>
      <c r="O1912" s="3">
        <v>0.20200000000000001</v>
      </c>
      <c r="P1912" s="3">
        <v>0.188</v>
      </c>
      <c r="Q1912" s="3">
        <v>0.182</v>
      </c>
      <c r="R1912" s="3">
        <v>0.17299999999999999</v>
      </c>
      <c r="S1912" s="3">
        <v>0.14299999999999999</v>
      </c>
    </row>
    <row r="1913" spans="1:19" x14ac:dyDescent="0.25">
      <c r="A1913">
        <v>2009</v>
      </c>
      <c r="B1913">
        <v>244</v>
      </c>
      <c r="C1913" t="s">
        <v>77</v>
      </c>
      <c r="D1913" t="s">
        <v>153</v>
      </c>
      <c r="E1913" s="3">
        <v>0.107</v>
      </c>
      <c r="F1913" s="3">
        <v>0.11899999999999999</v>
      </c>
      <c r="G1913" s="3">
        <v>0.16200000000000001</v>
      </c>
      <c r="H1913" s="3">
        <v>0.185</v>
      </c>
      <c r="I1913" s="3">
        <v>0.20399999999999999</v>
      </c>
      <c r="J1913" s="3">
        <v>0.20200000000000001</v>
      </c>
      <c r="K1913" s="3">
        <v>0.221</v>
      </c>
      <c r="L1913" s="3">
        <v>0.20599999999999999</v>
      </c>
      <c r="M1913" s="3">
        <v>0.17799999999999999</v>
      </c>
      <c r="N1913" s="3">
        <v>0.14499999999999999</v>
      </c>
      <c r="O1913" s="3">
        <v>0.14000000000000001</v>
      </c>
      <c r="P1913" s="3">
        <v>0.182</v>
      </c>
      <c r="Q1913" s="3">
        <v>0.19900000000000001</v>
      </c>
      <c r="R1913" s="3">
        <v>0.18</v>
      </c>
      <c r="S1913" s="3">
        <v>0.14599999999999999</v>
      </c>
    </row>
    <row r="1914" spans="1:19" x14ac:dyDescent="0.25">
      <c r="A1914">
        <v>2009</v>
      </c>
      <c r="B1914">
        <v>244</v>
      </c>
      <c r="C1914" t="s">
        <v>77</v>
      </c>
      <c r="D1914" t="s">
        <v>154</v>
      </c>
      <c r="E1914" s="3">
        <v>0.245</v>
      </c>
      <c r="F1914" s="3">
        <v>0.22700000000000001</v>
      </c>
      <c r="G1914" s="3">
        <v>0.19900000000000001</v>
      </c>
      <c r="H1914" s="3">
        <v>0.22900000000000001</v>
      </c>
      <c r="I1914" s="3">
        <v>0.24199999999999999</v>
      </c>
      <c r="J1914" s="3">
        <v>0.23400000000000001</v>
      </c>
      <c r="K1914" s="3">
        <v>0.252</v>
      </c>
      <c r="L1914" s="3">
        <v>0.224</v>
      </c>
      <c r="M1914" s="3">
        <v>0.18</v>
      </c>
      <c r="N1914" s="3">
        <v>0.17799999999999999</v>
      </c>
      <c r="O1914" s="3">
        <v>0.14599999999999999</v>
      </c>
      <c r="P1914" s="3">
        <v>0.157</v>
      </c>
      <c r="Q1914" s="3">
        <v>0.17599999999999999</v>
      </c>
      <c r="R1914" s="3">
        <v>0.193</v>
      </c>
      <c r="S1914" s="3">
        <v>0.16700000000000001</v>
      </c>
    </row>
    <row r="1915" spans="1:19" x14ac:dyDescent="0.25">
      <c r="A1915">
        <v>2009</v>
      </c>
      <c r="B1915">
        <v>244</v>
      </c>
      <c r="C1915" t="s">
        <v>77</v>
      </c>
      <c r="D1915" t="s">
        <v>155</v>
      </c>
      <c r="E1915" s="3">
        <v>0.19800000000000001</v>
      </c>
      <c r="F1915" s="3">
        <v>0.2</v>
      </c>
      <c r="G1915" s="3">
        <v>0.16</v>
      </c>
      <c r="H1915" s="3">
        <v>0.17299999999999999</v>
      </c>
      <c r="I1915" s="3">
        <v>0.23400000000000001</v>
      </c>
      <c r="J1915" s="3">
        <v>0.218</v>
      </c>
      <c r="K1915" s="3">
        <v>0.24299999999999999</v>
      </c>
      <c r="L1915" s="3">
        <v>0.23499999999999999</v>
      </c>
      <c r="M1915" s="3">
        <v>0.248</v>
      </c>
      <c r="N1915" s="3">
        <v>0.253</v>
      </c>
      <c r="O1915" s="3">
        <v>0.252</v>
      </c>
      <c r="P1915" s="3">
        <v>0.26500000000000001</v>
      </c>
      <c r="Q1915" s="3">
        <v>0.223</v>
      </c>
      <c r="R1915" s="3">
        <v>0.17899999999999999</v>
      </c>
      <c r="S1915" s="3">
        <v>0.13700000000000001</v>
      </c>
    </row>
    <row r="1916" spans="1:19" x14ac:dyDescent="0.25">
      <c r="A1916">
        <v>2009</v>
      </c>
      <c r="B1916">
        <v>244</v>
      </c>
      <c r="C1916" t="s">
        <v>77</v>
      </c>
      <c r="D1916" t="s">
        <v>156</v>
      </c>
      <c r="E1916" s="3">
        <v>0.22600000000000001</v>
      </c>
      <c r="F1916" s="3">
        <v>0.22600000000000001</v>
      </c>
      <c r="G1916" s="3">
        <v>0.23499999999999999</v>
      </c>
      <c r="H1916" s="3">
        <v>0.23799999999999999</v>
      </c>
      <c r="I1916" s="3">
        <v>0.184</v>
      </c>
      <c r="J1916" s="3">
        <v>0.224</v>
      </c>
      <c r="K1916" s="3">
        <v>0.23200000000000001</v>
      </c>
      <c r="L1916" s="3">
        <v>0.24199999999999999</v>
      </c>
      <c r="M1916" s="3">
        <v>0.217</v>
      </c>
      <c r="N1916" s="3">
        <v>0.20599999999999999</v>
      </c>
      <c r="O1916" s="3">
        <v>0.16900000000000001</v>
      </c>
      <c r="P1916" s="3">
        <v>0.17899999999999999</v>
      </c>
      <c r="Q1916" s="3">
        <v>0.20399999999999999</v>
      </c>
      <c r="R1916" s="3">
        <v>0.20699999999999999</v>
      </c>
      <c r="S1916" s="3">
        <v>0.17799999999999999</v>
      </c>
    </row>
    <row r="1917" spans="1:19" x14ac:dyDescent="0.25">
      <c r="A1917">
        <v>2009</v>
      </c>
      <c r="B1917">
        <v>244</v>
      </c>
      <c r="C1917" t="s">
        <v>77</v>
      </c>
      <c r="D1917" t="s">
        <v>157</v>
      </c>
      <c r="E1917" s="3">
        <v>0.24099999999999999</v>
      </c>
      <c r="F1917" s="3">
        <v>0.248</v>
      </c>
      <c r="G1917" s="3">
        <v>0.25900000000000001</v>
      </c>
      <c r="H1917" s="3">
        <v>0.20699999999999999</v>
      </c>
      <c r="I1917" s="3">
        <v>0.21099999999999999</v>
      </c>
      <c r="J1917" s="3">
        <v>0.246</v>
      </c>
      <c r="K1917" s="3">
        <v>0.24199999999999999</v>
      </c>
      <c r="L1917" s="3">
        <v>0.247</v>
      </c>
      <c r="M1917" s="3">
        <v>0.26</v>
      </c>
      <c r="N1917" s="3">
        <v>0.23799999999999999</v>
      </c>
      <c r="O1917" s="3">
        <v>0.2</v>
      </c>
      <c r="P1917" s="3">
        <v>0.22</v>
      </c>
      <c r="Q1917" s="3">
        <v>0.221</v>
      </c>
      <c r="R1917" s="3">
        <v>0.217</v>
      </c>
      <c r="S1917" s="3">
        <v>0.184</v>
      </c>
    </row>
    <row r="1918" spans="1:19" x14ac:dyDescent="0.25">
      <c r="A1918">
        <v>2009</v>
      </c>
      <c r="B1918">
        <v>244</v>
      </c>
      <c r="C1918" t="s">
        <v>77</v>
      </c>
      <c r="D1918" t="s">
        <v>158</v>
      </c>
      <c r="E1918" s="3">
        <v>0.22500000000000001</v>
      </c>
      <c r="F1918" s="3">
        <v>0.221</v>
      </c>
      <c r="G1918" s="3">
        <v>0.223</v>
      </c>
      <c r="H1918" s="3">
        <v>0.23200000000000001</v>
      </c>
      <c r="I1918" s="3">
        <v>0.19800000000000001</v>
      </c>
      <c r="J1918" s="3">
        <v>0.17199999999999999</v>
      </c>
      <c r="K1918" s="3">
        <v>0.14000000000000001</v>
      </c>
      <c r="L1918" s="3">
        <v>0.17100000000000001</v>
      </c>
      <c r="M1918" s="3">
        <v>0.19700000000000001</v>
      </c>
      <c r="N1918" s="3">
        <v>0.222</v>
      </c>
      <c r="O1918" s="3">
        <v>0.254</v>
      </c>
      <c r="P1918" s="3">
        <v>0.25</v>
      </c>
      <c r="Q1918" s="3">
        <v>0.20699999999999999</v>
      </c>
      <c r="R1918" s="3">
        <v>0.20899999999999999</v>
      </c>
      <c r="S1918" s="3">
        <v>0.18099999999999999</v>
      </c>
    </row>
    <row r="1919" spans="1:19" x14ac:dyDescent="0.25">
      <c r="A1919">
        <v>2009</v>
      </c>
      <c r="B1919">
        <v>244</v>
      </c>
      <c r="C1919" t="s">
        <v>77</v>
      </c>
      <c r="D1919" t="s">
        <v>159</v>
      </c>
      <c r="E1919" s="3">
        <v>0.20399999999999999</v>
      </c>
      <c r="F1919" s="3">
        <v>0.19700000000000001</v>
      </c>
      <c r="G1919" s="3">
        <v>0.21099999999999999</v>
      </c>
      <c r="H1919" s="3">
        <v>0.23799999999999999</v>
      </c>
      <c r="I1919" s="3">
        <v>0.186</v>
      </c>
      <c r="J1919" s="3">
        <v>0.182</v>
      </c>
      <c r="K1919" s="3">
        <v>0.184</v>
      </c>
      <c r="L1919" s="3">
        <v>0.19500000000000001</v>
      </c>
      <c r="M1919" s="3">
        <v>0.157</v>
      </c>
      <c r="N1919" s="3">
        <v>0.14699999999999999</v>
      </c>
      <c r="O1919" s="3">
        <v>0.20200000000000001</v>
      </c>
      <c r="P1919" s="3">
        <v>0.20899999999999999</v>
      </c>
      <c r="Q1919" s="3">
        <v>0.186</v>
      </c>
      <c r="R1919" s="3">
        <v>0.17499999999999999</v>
      </c>
      <c r="S1919" s="3">
        <v>0.14699999999999999</v>
      </c>
    </row>
    <row r="1920" spans="1:19" x14ac:dyDescent="0.25">
      <c r="A1920">
        <v>2009</v>
      </c>
      <c r="B1920">
        <v>244</v>
      </c>
      <c r="C1920" t="s">
        <v>77</v>
      </c>
      <c r="D1920" t="s">
        <v>181</v>
      </c>
      <c r="E1920" s="3">
        <v>0.26600000000000001</v>
      </c>
      <c r="F1920" s="3">
        <v>0.26100000000000001</v>
      </c>
      <c r="G1920" s="3">
        <v>0.24</v>
      </c>
      <c r="H1920" s="3">
        <v>0.27200000000000002</v>
      </c>
      <c r="I1920" s="3">
        <v>0.21099999999999999</v>
      </c>
      <c r="J1920" s="3">
        <v>0.22900000000000001</v>
      </c>
      <c r="K1920" s="3">
        <v>0.28199999999999997</v>
      </c>
      <c r="L1920" s="3">
        <v>0.26700000000000002</v>
      </c>
      <c r="M1920" s="3">
        <v>0.218</v>
      </c>
      <c r="N1920" s="3">
        <v>0.188</v>
      </c>
      <c r="O1920" s="3">
        <v>0.17499999999999999</v>
      </c>
      <c r="P1920" s="3">
        <v>0.16900000000000001</v>
      </c>
      <c r="Q1920" s="3">
        <v>0.19700000000000001</v>
      </c>
      <c r="R1920" s="3">
        <v>0.22900000000000001</v>
      </c>
      <c r="S1920" s="3">
        <v>0.188</v>
      </c>
    </row>
    <row r="1921" spans="1:19" x14ac:dyDescent="0.25">
      <c r="A1921">
        <v>2009</v>
      </c>
      <c r="B1921">
        <v>244</v>
      </c>
      <c r="C1921" t="s">
        <v>77</v>
      </c>
      <c r="D1921" t="s">
        <v>182</v>
      </c>
      <c r="E1921" s="3">
        <v>0.23400000000000001</v>
      </c>
      <c r="F1921" s="3">
        <v>0.21099999999999999</v>
      </c>
      <c r="G1921" s="3">
        <v>0.23799999999999999</v>
      </c>
      <c r="H1921" s="3">
        <v>0.184</v>
      </c>
      <c r="I1921" s="3">
        <v>0.19800000000000001</v>
      </c>
      <c r="J1921" s="3">
        <v>0.24199999999999999</v>
      </c>
      <c r="K1921" s="3">
        <v>0.26700000000000002</v>
      </c>
      <c r="L1921" s="3">
        <v>0.21299999999999999</v>
      </c>
      <c r="M1921" s="3">
        <v>0.21299999999999999</v>
      </c>
      <c r="N1921" s="3">
        <v>0.24199999999999999</v>
      </c>
      <c r="O1921" s="3">
        <v>0.24099999999999999</v>
      </c>
      <c r="P1921" s="3">
        <v>0.215</v>
      </c>
      <c r="Q1921" s="3">
        <v>0.221</v>
      </c>
      <c r="R1921" s="3">
        <v>0.248</v>
      </c>
      <c r="S1921" s="3">
        <v>0.22</v>
      </c>
    </row>
    <row r="1922" spans="1:19" x14ac:dyDescent="0.25">
      <c r="A1922">
        <v>2009</v>
      </c>
      <c r="B1922">
        <v>244</v>
      </c>
      <c r="C1922" t="s">
        <v>77</v>
      </c>
      <c r="D1922" t="s">
        <v>183</v>
      </c>
      <c r="E1922" s="3">
        <v>0.23300000000000001</v>
      </c>
      <c r="F1922" s="3">
        <v>0.223</v>
      </c>
      <c r="G1922" s="3">
        <v>0.221</v>
      </c>
      <c r="H1922" s="3">
        <v>0.21299999999999999</v>
      </c>
      <c r="I1922" s="3">
        <v>0.17</v>
      </c>
      <c r="J1922" s="3">
        <v>0.19900000000000001</v>
      </c>
      <c r="K1922" s="3">
        <v>0.23300000000000001</v>
      </c>
      <c r="L1922" s="3">
        <v>0.246</v>
      </c>
      <c r="M1922" s="3">
        <v>0.224</v>
      </c>
      <c r="N1922" s="3">
        <v>0.21199999999999999</v>
      </c>
      <c r="O1922" s="3">
        <v>0.22</v>
      </c>
      <c r="P1922" s="3">
        <v>0.23499999999999999</v>
      </c>
      <c r="Q1922" s="3">
        <v>0.22600000000000001</v>
      </c>
      <c r="R1922" s="3">
        <v>0.253</v>
      </c>
      <c r="S1922" s="3">
        <v>0.219</v>
      </c>
    </row>
    <row r="1923" spans="1:19" x14ac:dyDescent="0.25">
      <c r="A1923">
        <v>2009</v>
      </c>
      <c r="B1923">
        <v>244</v>
      </c>
      <c r="C1923" t="s">
        <v>77</v>
      </c>
      <c r="D1923" t="s">
        <v>184</v>
      </c>
      <c r="E1923" s="3">
        <v>0.26800000000000002</v>
      </c>
      <c r="F1923" s="3">
        <v>0.247</v>
      </c>
      <c r="G1923" s="3">
        <v>0.23499999999999999</v>
      </c>
      <c r="H1923" s="3">
        <v>0.23499999999999999</v>
      </c>
      <c r="I1923" s="3">
        <v>0.20799999999999999</v>
      </c>
      <c r="J1923" s="3">
        <v>0.26300000000000001</v>
      </c>
      <c r="K1923" s="3">
        <v>0.23</v>
      </c>
      <c r="L1923" s="3">
        <v>0.249</v>
      </c>
      <c r="M1923" s="3">
        <v>0.251</v>
      </c>
      <c r="N1923" s="3">
        <v>0.22900000000000001</v>
      </c>
      <c r="O1923" s="3">
        <v>0.224</v>
      </c>
      <c r="P1923" s="3">
        <v>0.223</v>
      </c>
      <c r="Q1923" s="3">
        <v>0.246</v>
      </c>
      <c r="R1923" s="3">
        <v>0.246</v>
      </c>
      <c r="S1923" s="3">
        <v>0.217</v>
      </c>
    </row>
    <row r="1924" spans="1:19" x14ac:dyDescent="0.25">
      <c r="A1924">
        <v>2009</v>
      </c>
      <c r="B1924">
        <v>244</v>
      </c>
      <c r="C1924" t="s">
        <v>77</v>
      </c>
      <c r="D1924" t="s">
        <v>185</v>
      </c>
      <c r="E1924" s="3">
        <v>0.254</v>
      </c>
      <c r="F1924" s="3">
        <v>0.23599999999999999</v>
      </c>
      <c r="G1924" s="3">
        <v>0.24</v>
      </c>
      <c r="H1924" s="3">
        <v>0.21099999999999999</v>
      </c>
      <c r="I1924" s="3">
        <v>0.219</v>
      </c>
      <c r="J1924" s="3">
        <v>0.247</v>
      </c>
      <c r="K1924" s="3">
        <v>0.25900000000000001</v>
      </c>
      <c r="L1924" s="3">
        <v>0.26500000000000001</v>
      </c>
      <c r="M1924" s="3">
        <v>0.25800000000000001</v>
      </c>
      <c r="N1924" s="3">
        <v>0.26100000000000001</v>
      </c>
      <c r="O1924" s="3">
        <v>0.254</v>
      </c>
      <c r="P1924" s="3">
        <v>0.24099999999999999</v>
      </c>
      <c r="Q1924" s="3">
        <v>0.26200000000000001</v>
      </c>
      <c r="R1924" s="3">
        <v>0.23200000000000001</v>
      </c>
      <c r="S1924" s="3">
        <v>0.191</v>
      </c>
    </row>
    <row r="1925" spans="1:19" x14ac:dyDescent="0.25">
      <c r="A1925">
        <v>2009</v>
      </c>
      <c r="B1925">
        <v>244</v>
      </c>
      <c r="C1925" t="s">
        <v>77</v>
      </c>
      <c r="D1925" t="s">
        <v>186</v>
      </c>
      <c r="E1925" s="3">
        <v>0.19700000000000001</v>
      </c>
      <c r="F1925" s="3">
        <v>0.19800000000000001</v>
      </c>
      <c r="G1925" s="3">
        <v>0.24199999999999999</v>
      </c>
      <c r="H1925" s="3">
        <v>0.22</v>
      </c>
      <c r="I1925" s="3">
        <v>0.25900000000000001</v>
      </c>
      <c r="J1925" s="3">
        <v>0.253</v>
      </c>
      <c r="K1925" s="3">
        <v>0.24</v>
      </c>
      <c r="L1925" s="3">
        <v>0.22800000000000001</v>
      </c>
      <c r="M1925" s="3">
        <v>0.22</v>
      </c>
      <c r="N1925" s="3">
        <v>0.219</v>
      </c>
      <c r="O1925" s="3">
        <v>0.23</v>
      </c>
      <c r="P1925" s="3">
        <v>0.21199999999999999</v>
      </c>
      <c r="Q1925" s="3">
        <v>0.24099999999999999</v>
      </c>
      <c r="R1925" s="3">
        <v>0.218</v>
      </c>
      <c r="S1925" s="3">
        <v>0.17699999999999999</v>
      </c>
    </row>
    <row r="1926" spans="1:19" x14ac:dyDescent="0.25">
      <c r="A1926">
        <v>2009</v>
      </c>
      <c r="B1926">
        <v>244</v>
      </c>
      <c r="C1926" t="s">
        <v>77</v>
      </c>
      <c r="D1926" t="s">
        <v>187</v>
      </c>
      <c r="E1926" s="3">
        <v>0.159</v>
      </c>
      <c r="F1926" s="3">
        <v>0.182</v>
      </c>
      <c r="G1926" s="3">
        <v>0.186</v>
      </c>
      <c r="H1926" s="3">
        <v>0.222</v>
      </c>
      <c r="I1926" s="3">
        <v>0.24199999999999999</v>
      </c>
      <c r="J1926" s="3">
        <v>0.25700000000000001</v>
      </c>
      <c r="K1926" s="3">
        <v>0.26300000000000001</v>
      </c>
      <c r="L1926" s="3">
        <v>0.27400000000000002</v>
      </c>
      <c r="M1926" s="3">
        <v>0.28599999999999998</v>
      </c>
      <c r="N1926" s="3">
        <v>0.27700000000000002</v>
      </c>
      <c r="O1926" s="3">
        <v>0.26100000000000001</v>
      </c>
      <c r="P1926" s="3">
        <v>0.247</v>
      </c>
      <c r="Q1926" s="3">
        <v>0.24199999999999999</v>
      </c>
      <c r="R1926" s="3">
        <v>0.219</v>
      </c>
      <c r="S1926" s="3">
        <v>0.191</v>
      </c>
    </row>
    <row r="1927" spans="1:19" x14ac:dyDescent="0.25">
      <c r="A1927">
        <v>2009</v>
      </c>
      <c r="B1927">
        <v>244</v>
      </c>
      <c r="C1927" t="s">
        <v>77</v>
      </c>
      <c r="D1927" t="s">
        <v>188</v>
      </c>
      <c r="E1927" s="3">
        <v>0.23799999999999999</v>
      </c>
      <c r="F1927" s="3">
        <v>0.22700000000000001</v>
      </c>
      <c r="G1927" s="3">
        <v>0.23100000000000001</v>
      </c>
      <c r="H1927" s="3">
        <v>0.17</v>
      </c>
      <c r="I1927" s="3">
        <v>0.20200000000000001</v>
      </c>
      <c r="J1927" s="3">
        <v>0.23699999999999999</v>
      </c>
      <c r="K1927" s="3">
        <v>0.26300000000000001</v>
      </c>
      <c r="L1927" s="3">
        <v>0.28699999999999998</v>
      </c>
      <c r="M1927" s="3">
        <v>0.24299999999999999</v>
      </c>
      <c r="N1927" s="3">
        <v>0.17799999999999999</v>
      </c>
      <c r="O1927" s="3">
        <v>0.18</v>
      </c>
      <c r="P1927" s="3">
        <v>0.17799999999999999</v>
      </c>
      <c r="Q1927" s="3">
        <v>0.187</v>
      </c>
      <c r="R1927" s="3">
        <v>0.20599999999999999</v>
      </c>
      <c r="S1927" s="3">
        <v>0.16900000000000001</v>
      </c>
    </row>
    <row r="1928" spans="1:19" x14ac:dyDescent="0.25">
      <c r="A1928">
        <v>2009</v>
      </c>
      <c r="B1928">
        <v>244</v>
      </c>
      <c r="C1928" t="s">
        <v>77</v>
      </c>
      <c r="D1928" t="s">
        <v>189</v>
      </c>
      <c r="E1928" s="3">
        <v>0.23799999999999999</v>
      </c>
      <c r="F1928" s="3">
        <v>0.222</v>
      </c>
      <c r="G1928" s="3">
        <v>0.23799999999999999</v>
      </c>
      <c r="H1928" s="3">
        <v>0.218</v>
      </c>
      <c r="I1928" s="3">
        <v>0.16300000000000001</v>
      </c>
      <c r="J1928" s="3">
        <v>0.20699999999999999</v>
      </c>
      <c r="K1928" s="3">
        <v>0.221</v>
      </c>
      <c r="L1928" s="3">
        <v>0.16600000000000001</v>
      </c>
      <c r="M1928" s="3">
        <v>0.17899999999999999</v>
      </c>
      <c r="N1928" s="3">
        <v>0.21099999999999999</v>
      </c>
      <c r="O1928" s="3">
        <v>0.20699999999999999</v>
      </c>
      <c r="P1928" s="3">
        <v>0.24199999999999999</v>
      </c>
      <c r="Q1928" s="3">
        <v>0.22500000000000001</v>
      </c>
      <c r="R1928" s="3">
        <v>0.22600000000000001</v>
      </c>
      <c r="S1928" s="3">
        <v>0.19</v>
      </c>
    </row>
    <row r="1929" spans="1:19" x14ac:dyDescent="0.25">
      <c r="A1929">
        <v>2009</v>
      </c>
      <c r="B1929">
        <v>244</v>
      </c>
      <c r="C1929" t="s">
        <v>77</v>
      </c>
      <c r="D1929" t="s">
        <v>190</v>
      </c>
      <c r="E1929" s="3">
        <v>0.224</v>
      </c>
      <c r="F1929" s="3">
        <v>0.22</v>
      </c>
      <c r="G1929" s="3">
        <v>0.21299999999999999</v>
      </c>
      <c r="H1929" s="3">
        <v>0.26100000000000001</v>
      </c>
      <c r="I1929" s="3">
        <v>0.248</v>
      </c>
      <c r="J1929" s="3">
        <v>0.26900000000000002</v>
      </c>
      <c r="K1929" s="3">
        <v>0.252</v>
      </c>
      <c r="L1929" s="3">
        <v>0.252</v>
      </c>
      <c r="M1929" s="3">
        <v>0.254</v>
      </c>
      <c r="N1929" s="3">
        <v>0.251</v>
      </c>
      <c r="O1929" s="3">
        <v>0.23599999999999999</v>
      </c>
      <c r="P1929" s="3">
        <v>0.22700000000000001</v>
      </c>
      <c r="Q1929" s="3">
        <v>0.23</v>
      </c>
      <c r="R1929" s="3">
        <v>0.25</v>
      </c>
      <c r="S1929" s="3">
        <v>0.20799999999999999</v>
      </c>
    </row>
    <row r="1930" spans="1:19" x14ac:dyDescent="0.25">
      <c r="A1930">
        <v>2009</v>
      </c>
      <c r="B1930">
        <v>244</v>
      </c>
      <c r="C1930" t="s">
        <v>77</v>
      </c>
      <c r="D1930" t="s">
        <v>191</v>
      </c>
      <c r="E1930" s="3">
        <v>0.23799999999999999</v>
      </c>
      <c r="F1930" s="3">
        <v>0.22800000000000001</v>
      </c>
      <c r="G1930" s="3">
        <v>0.26200000000000001</v>
      </c>
      <c r="H1930" s="3">
        <v>0.254</v>
      </c>
      <c r="I1930" s="3">
        <v>0.186</v>
      </c>
      <c r="J1930" s="3">
        <v>0.17499999999999999</v>
      </c>
      <c r="K1930" s="3">
        <v>0.20799999999999999</v>
      </c>
      <c r="L1930" s="3">
        <v>0.14699999999999999</v>
      </c>
      <c r="M1930" s="3">
        <v>0.108</v>
      </c>
      <c r="N1930" s="3">
        <v>0.106</v>
      </c>
      <c r="O1930" s="3">
        <v>0.126</v>
      </c>
      <c r="P1930" s="3">
        <v>0.14399999999999999</v>
      </c>
      <c r="Q1930" s="3">
        <v>0.21199999999999999</v>
      </c>
      <c r="R1930" s="3">
        <v>0.24</v>
      </c>
      <c r="S1930" s="3">
        <v>0.19800000000000001</v>
      </c>
    </row>
    <row r="1931" spans="1:19" x14ac:dyDescent="0.25">
      <c r="A1931">
        <v>2009</v>
      </c>
      <c r="B1931">
        <v>244</v>
      </c>
      <c r="C1931" t="s">
        <v>77</v>
      </c>
      <c r="D1931" t="s">
        <v>192</v>
      </c>
      <c r="E1931" s="3">
        <v>0.19900000000000001</v>
      </c>
      <c r="F1931" s="3">
        <v>0.20200000000000001</v>
      </c>
      <c r="G1931" s="3">
        <v>0.248</v>
      </c>
      <c r="H1931" s="3">
        <v>0.214</v>
      </c>
      <c r="I1931" s="3">
        <v>0.23699999999999999</v>
      </c>
      <c r="J1931" s="3">
        <v>0.26600000000000001</v>
      </c>
      <c r="K1931" s="3">
        <v>0.25</v>
      </c>
      <c r="L1931" s="3">
        <v>0.185</v>
      </c>
      <c r="M1931" s="3">
        <v>0.16500000000000001</v>
      </c>
      <c r="N1931" s="3">
        <v>0.18</v>
      </c>
      <c r="O1931" s="3">
        <v>0.17199999999999999</v>
      </c>
      <c r="P1931" s="3">
        <v>0.17299999999999999</v>
      </c>
      <c r="Q1931" s="3">
        <v>0.23899999999999999</v>
      </c>
      <c r="R1931" s="3">
        <v>0.22800000000000001</v>
      </c>
      <c r="S1931" s="3">
        <v>0.189</v>
      </c>
    </row>
    <row r="1932" spans="1:19" x14ac:dyDescent="0.25">
      <c r="A1932">
        <v>2009</v>
      </c>
      <c r="B1932">
        <v>244</v>
      </c>
      <c r="C1932" t="s">
        <v>77</v>
      </c>
      <c r="D1932" t="s">
        <v>193</v>
      </c>
      <c r="E1932" s="3">
        <v>0.216</v>
      </c>
      <c r="F1932" s="3">
        <v>0.219</v>
      </c>
      <c r="G1932" s="3">
        <v>0.26100000000000001</v>
      </c>
      <c r="H1932" s="3">
        <v>0.21099999999999999</v>
      </c>
      <c r="I1932" s="3">
        <v>0.24099999999999999</v>
      </c>
      <c r="J1932" s="3">
        <v>0.252</v>
      </c>
      <c r="K1932" s="3">
        <v>0.22800000000000001</v>
      </c>
      <c r="L1932" s="3">
        <v>0.23499999999999999</v>
      </c>
      <c r="M1932" s="3">
        <v>0.24099999999999999</v>
      </c>
      <c r="N1932" s="3">
        <v>0.223</v>
      </c>
      <c r="O1932" s="3">
        <v>0.19700000000000001</v>
      </c>
      <c r="P1932" s="3">
        <v>0.192</v>
      </c>
      <c r="Q1932" s="3">
        <v>0.27500000000000002</v>
      </c>
      <c r="R1932" s="3">
        <v>0.217</v>
      </c>
      <c r="S1932" s="3">
        <v>0.17899999999999999</v>
      </c>
    </row>
    <row r="1933" spans="1:19" x14ac:dyDescent="0.25">
      <c r="A1933">
        <v>2009</v>
      </c>
      <c r="B1933">
        <v>244</v>
      </c>
      <c r="C1933" t="s">
        <v>77</v>
      </c>
      <c r="D1933" t="s">
        <v>194</v>
      </c>
      <c r="E1933" s="3">
        <v>0.247</v>
      </c>
      <c r="F1933" s="3">
        <v>0.254</v>
      </c>
      <c r="G1933" s="3">
        <v>0.24</v>
      </c>
      <c r="H1933" s="3">
        <v>0.223</v>
      </c>
      <c r="I1933" s="3">
        <v>0.19900000000000001</v>
      </c>
      <c r="J1933" s="3">
        <v>0.192</v>
      </c>
      <c r="K1933" s="3">
        <v>0.155</v>
      </c>
      <c r="L1933" s="3">
        <v>0.13</v>
      </c>
      <c r="M1933" s="3">
        <v>0.12</v>
      </c>
      <c r="N1933" s="3">
        <v>0.11600000000000001</v>
      </c>
      <c r="O1933" s="3">
        <v>0.121</v>
      </c>
      <c r="P1933" s="3">
        <v>0.17299999999999999</v>
      </c>
      <c r="Q1933" s="3">
        <v>0.24299999999999999</v>
      </c>
      <c r="R1933" s="3">
        <v>0.20899999999999999</v>
      </c>
      <c r="S1933" s="3">
        <v>0.16200000000000001</v>
      </c>
    </row>
    <row r="1934" spans="1:19" x14ac:dyDescent="0.25">
      <c r="A1934">
        <v>2009</v>
      </c>
      <c r="B1934">
        <v>249</v>
      </c>
      <c r="C1934" t="s">
        <v>77</v>
      </c>
      <c r="D1934" t="s">
        <v>97</v>
      </c>
      <c r="E1934" s="3">
        <v>0.17599999999999999</v>
      </c>
      <c r="F1934" s="3">
        <v>0.23899999999999999</v>
      </c>
      <c r="G1934" s="3">
        <v>0.255</v>
      </c>
      <c r="H1934" s="3">
        <v>0.24199999999999999</v>
      </c>
      <c r="I1934" s="3">
        <v>0.23899999999999999</v>
      </c>
      <c r="J1934" s="3">
        <v>0.22800000000000001</v>
      </c>
      <c r="K1934" s="3">
        <v>0.22700000000000001</v>
      </c>
      <c r="L1934" s="3">
        <v>0.183</v>
      </c>
      <c r="M1934" s="3">
        <v>0.16800000000000001</v>
      </c>
      <c r="N1934" s="3">
        <v>0.14499999999999999</v>
      </c>
      <c r="O1934" s="3">
        <v>0.14499999999999999</v>
      </c>
      <c r="P1934" s="3">
        <v>9.9000000000000005E-2</v>
      </c>
      <c r="Q1934" s="3">
        <v>9.6000000000000002E-2</v>
      </c>
      <c r="R1934" s="3">
        <v>9.6000000000000002E-2</v>
      </c>
      <c r="S1934" s="3">
        <v>6.0999999999999999E-2</v>
      </c>
    </row>
    <row r="1935" spans="1:19" x14ac:dyDescent="0.25">
      <c r="A1935">
        <v>2009</v>
      </c>
      <c r="B1935">
        <v>249</v>
      </c>
      <c r="C1935" t="s">
        <v>77</v>
      </c>
      <c r="D1935" t="s">
        <v>98</v>
      </c>
      <c r="E1935" s="3">
        <v>0.246</v>
      </c>
      <c r="F1935" s="3">
        <v>0.23699999999999999</v>
      </c>
      <c r="G1935" s="3">
        <v>0.23599999999999999</v>
      </c>
      <c r="H1935" s="3">
        <v>0.19800000000000001</v>
      </c>
      <c r="I1935" s="3">
        <v>0.158</v>
      </c>
      <c r="J1935" s="3">
        <v>0.16200000000000001</v>
      </c>
      <c r="K1935" s="3">
        <v>0.17199999999999999</v>
      </c>
      <c r="L1935" s="3">
        <v>0.19800000000000001</v>
      </c>
      <c r="M1935" s="3">
        <v>0.215</v>
      </c>
      <c r="N1935" s="3">
        <v>0.23400000000000001</v>
      </c>
      <c r="O1935" s="3">
        <v>0.14099999999999999</v>
      </c>
      <c r="P1935" s="3">
        <v>9.5000000000000001E-2</v>
      </c>
      <c r="Q1935" s="3">
        <v>9.7000000000000003E-2</v>
      </c>
      <c r="R1935" s="3">
        <v>0.112</v>
      </c>
      <c r="S1935" s="3">
        <v>7.3999999999999996E-2</v>
      </c>
    </row>
    <row r="1936" spans="1:19" x14ac:dyDescent="0.25">
      <c r="A1936">
        <v>2009</v>
      </c>
      <c r="B1936">
        <v>249</v>
      </c>
      <c r="C1936" t="s">
        <v>77</v>
      </c>
      <c r="D1936" t="s">
        <v>99</v>
      </c>
      <c r="E1936" s="3">
        <v>0.25700000000000001</v>
      </c>
      <c r="F1936" s="3">
        <v>0.25</v>
      </c>
      <c r="G1936" s="3">
        <v>0.23699999999999999</v>
      </c>
      <c r="H1936" s="3">
        <v>0.24199999999999999</v>
      </c>
      <c r="I1936" s="3">
        <v>0.27100000000000002</v>
      </c>
      <c r="J1936" s="3">
        <v>0.251</v>
      </c>
      <c r="K1936" s="3">
        <v>0.246</v>
      </c>
      <c r="L1936" s="3">
        <v>0.23499999999999999</v>
      </c>
      <c r="M1936" s="3">
        <v>0.22600000000000001</v>
      </c>
      <c r="N1936" s="3">
        <v>0.21099999999999999</v>
      </c>
      <c r="O1936" s="3">
        <v>0.161</v>
      </c>
      <c r="P1936" s="3">
        <v>0.14299999999999999</v>
      </c>
      <c r="Q1936" s="3">
        <v>0.12</v>
      </c>
      <c r="R1936" s="3">
        <v>0.11</v>
      </c>
      <c r="S1936" s="3">
        <v>7.3999999999999996E-2</v>
      </c>
    </row>
    <row r="1937" spans="1:19" x14ac:dyDescent="0.25">
      <c r="A1937">
        <v>2009</v>
      </c>
      <c r="B1937">
        <v>249</v>
      </c>
      <c r="C1937" t="s">
        <v>77</v>
      </c>
      <c r="D1937" t="s">
        <v>100</v>
      </c>
      <c r="E1937" s="3">
        <v>0.26</v>
      </c>
      <c r="F1937" s="3">
        <v>0.248</v>
      </c>
      <c r="G1937" s="3">
        <v>0.24099999999999999</v>
      </c>
      <c r="H1937" s="3">
        <v>0.23300000000000001</v>
      </c>
      <c r="I1937" s="3">
        <v>0.20599999999999999</v>
      </c>
      <c r="J1937" s="3">
        <v>0.20899999999999999</v>
      </c>
      <c r="K1937" s="3">
        <v>0.24399999999999999</v>
      </c>
      <c r="L1937" s="3">
        <v>0.314</v>
      </c>
      <c r="M1937" s="3">
        <v>0.28599999999999998</v>
      </c>
      <c r="N1937" s="3">
        <v>0.253</v>
      </c>
      <c r="O1937" s="3">
        <v>0.13200000000000001</v>
      </c>
      <c r="P1937" s="3">
        <v>0.111</v>
      </c>
      <c r="Q1937" s="3">
        <v>0.11899999999999999</v>
      </c>
      <c r="R1937" s="3">
        <v>0.14000000000000001</v>
      </c>
      <c r="S1937" s="3">
        <v>0.10100000000000001</v>
      </c>
    </row>
    <row r="1938" spans="1:19" x14ac:dyDescent="0.25">
      <c r="A1938">
        <v>2009</v>
      </c>
      <c r="B1938">
        <v>249</v>
      </c>
      <c r="C1938" t="s">
        <v>77</v>
      </c>
      <c r="D1938" t="s">
        <v>101</v>
      </c>
      <c r="E1938" s="3">
        <v>0.26</v>
      </c>
      <c r="F1938" s="3">
        <v>0.24199999999999999</v>
      </c>
      <c r="G1938" s="3">
        <v>0.23300000000000001</v>
      </c>
      <c r="H1938" s="3">
        <v>0.20899999999999999</v>
      </c>
      <c r="I1938" s="3">
        <v>0.21</v>
      </c>
      <c r="J1938" s="3">
        <v>0.17499999999999999</v>
      </c>
      <c r="K1938" s="3">
        <v>0.13900000000000001</v>
      </c>
      <c r="L1938" s="3">
        <v>0.314</v>
      </c>
      <c r="M1938" s="3">
        <v>0.314</v>
      </c>
      <c r="N1938" s="3">
        <v>0.25</v>
      </c>
      <c r="O1938" s="3">
        <v>0.11899999999999999</v>
      </c>
      <c r="P1938" s="3">
        <v>9.7000000000000003E-2</v>
      </c>
      <c r="Q1938" s="3">
        <v>0.13</v>
      </c>
      <c r="R1938" s="3">
        <v>0.14499999999999999</v>
      </c>
      <c r="S1938" s="3">
        <v>0.107</v>
      </c>
    </row>
    <row r="1939" spans="1:19" x14ac:dyDescent="0.25">
      <c r="A1939">
        <v>2009</v>
      </c>
      <c r="B1939">
        <v>249</v>
      </c>
      <c r="C1939" t="s">
        <v>77</v>
      </c>
      <c r="D1939" t="s">
        <v>102</v>
      </c>
      <c r="E1939" s="3">
        <v>0.24099999999999999</v>
      </c>
      <c r="F1939" s="3">
        <v>0.223</v>
      </c>
      <c r="G1939" s="3">
        <v>0.223</v>
      </c>
      <c r="H1939" s="3">
        <v>0.219</v>
      </c>
      <c r="I1939" s="3">
        <v>0.23100000000000001</v>
      </c>
      <c r="J1939" s="3">
        <v>0.217</v>
      </c>
      <c r="K1939" s="3">
        <v>0.20899999999999999</v>
      </c>
      <c r="L1939" s="3">
        <v>0.19700000000000001</v>
      </c>
      <c r="M1939" s="3">
        <v>0.20599999999999999</v>
      </c>
      <c r="N1939" s="3">
        <v>0.16500000000000001</v>
      </c>
      <c r="O1939" s="3">
        <v>0.13200000000000001</v>
      </c>
      <c r="P1939" s="3">
        <v>0.161</v>
      </c>
      <c r="Q1939" s="3">
        <v>0.157</v>
      </c>
      <c r="R1939" s="3">
        <v>0.155</v>
      </c>
      <c r="S1939" s="3">
        <v>0.113</v>
      </c>
    </row>
    <row r="1940" spans="1:19" x14ac:dyDescent="0.25">
      <c r="A1940">
        <v>2009</v>
      </c>
      <c r="B1940">
        <v>249</v>
      </c>
      <c r="C1940" t="s">
        <v>77</v>
      </c>
      <c r="D1940" t="s">
        <v>103</v>
      </c>
      <c r="E1940" s="3">
        <v>0.246</v>
      </c>
      <c r="F1940" s="3">
        <v>0.253</v>
      </c>
      <c r="G1940" s="3">
        <v>0.23799999999999999</v>
      </c>
      <c r="H1940" s="3">
        <v>0.21</v>
      </c>
      <c r="I1940" s="3">
        <v>0.19600000000000001</v>
      </c>
      <c r="J1940" s="3">
        <v>0.20100000000000001</v>
      </c>
      <c r="K1940" s="3">
        <v>0.19</v>
      </c>
      <c r="L1940" s="3">
        <v>0.17599999999999999</v>
      </c>
      <c r="M1940" s="3">
        <v>0.107</v>
      </c>
      <c r="N1940" s="3">
        <v>9.0999999999999998E-2</v>
      </c>
      <c r="O1940" s="3">
        <v>9.1999999999999998E-2</v>
      </c>
      <c r="P1940" s="3">
        <v>0.106</v>
      </c>
      <c r="Q1940" s="3">
        <v>0.153</v>
      </c>
      <c r="R1940" s="3">
        <v>0.14499999999999999</v>
      </c>
      <c r="S1940" s="3">
        <v>9.8000000000000004E-2</v>
      </c>
    </row>
    <row r="1941" spans="1:19" x14ac:dyDescent="0.25">
      <c r="A1941">
        <v>2009</v>
      </c>
      <c r="B1941">
        <v>249</v>
      </c>
      <c r="C1941" t="s">
        <v>77</v>
      </c>
      <c r="D1941" t="s">
        <v>118</v>
      </c>
      <c r="E1941" s="3">
        <v>0.22800000000000001</v>
      </c>
      <c r="F1941" s="3">
        <v>0.23200000000000001</v>
      </c>
      <c r="G1941" s="3">
        <v>0.23100000000000001</v>
      </c>
      <c r="H1941" s="3">
        <v>0.22900000000000001</v>
      </c>
      <c r="I1941" s="3">
        <v>0.23100000000000001</v>
      </c>
      <c r="J1941" s="3">
        <v>0.161</v>
      </c>
      <c r="K1941" s="3">
        <v>0.13700000000000001</v>
      </c>
      <c r="L1941" s="3">
        <v>0.13400000000000001</v>
      </c>
      <c r="M1941" s="3">
        <v>0.13800000000000001</v>
      </c>
      <c r="N1941" s="3">
        <v>0.14299999999999999</v>
      </c>
      <c r="O1941" s="3">
        <v>0.158</v>
      </c>
      <c r="P1941" s="3">
        <v>0.128</v>
      </c>
      <c r="Q1941" s="3">
        <v>9.5000000000000001E-2</v>
      </c>
      <c r="R1941" s="3">
        <v>9.5000000000000001E-2</v>
      </c>
      <c r="S1941" s="3">
        <v>4.9000000000000002E-2</v>
      </c>
    </row>
    <row r="1942" spans="1:19" x14ac:dyDescent="0.25">
      <c r="A1942">
        <v>2009</v>
      </c>
      <c r="B1942">
        <v>249</v>
      </c>
      <c r="C1942" t="s">
        <v>77</v>
      </c>
      <c r="D1942" t="s">
        <v>119</v>
      </c>
      <c r="E1942" s="3">
        <v>0.27700000000000002</v>
      </c>
      <c r="F1942" s="3">
        <v>0.27500000000000002</v>
      </c>
      <c r="G1942" s="3">
        <v>0.28199999999999997</v>
      </c>
      <c r="H1942" s="3">
        <v>0.23100000000000001</v>
      </c>
      <c r="I1942" s="3">
        <v>0.21199999999999999</v>
      </c>
      <c r="J1942" s="3">
        <v>0.22800000000000001</v>
      </c>
      <c r="K1942" s="3">
        <v>0.24</v>
      </c>
      <c r="L1942" s="3">
        <v>0.22900000000000001</v>
      </c>
      <c r="M1942" s="3">
        <v>0.20200000000000001</v>
      </c>
      <c r="N1942" s="3">
        <v>0.188</v>
      </c>
      <c r="O1942" s="3">
        <v>0.19</v>
      </c>
      <c r="P1942" s="3">
        <v>0.13300000000000001</v>
      </c>
      <c r="Q1942" s="3">
        <v>0.12</v>
      </c>
      <c r="R1942" s="3">
        <v>0.111</v>
      </c>
      <c r="S1942" s="3">
        <v>0.08</v>
      </c>
    </row>
    <row r="1943" spans="1:19" x14ac:dyDescent="0.25">
      <c r="A1943">
        <v>2009</v>
      </c>
      <c r="B1943">
        <v>249</v>
      </c>
      <c r="C1943" t="s">
        <v>77</v>
      </c>
      <c r="D1943" t="s">
        <v>120</v>
      </c>
      <c r="E1943" s="3">
        <v>0.24399999999999999</v>
      </c>
      <c r="F1943" s="3">
        <v>0.218</v>
      </c>
      <c r="G1943" s="3">
        <v>0.26700000000000002</v>
      </c>
      <c r="H1943" s="3">
        <v>0.25800000000000001</v>
      </c>
      <c r="I1943" s="3">
        <v>0.24399999999999999</v>
      </c>
      <c r="J1943" s="3">
        <v>0.248</v>
      </c>
      <c r="K1943" s="3">
        <v>0.248</v>
      </c>
      <c r="L1943" s="3">
        <v>0.223</v>
      </c>
      <c r="M1943" s="3">
        <v>0.23200000000000001</v>
      </c>
      <c r="N1943" s="3">
        <v>0.24099999999999999</v>
      </c>
      <c r="O1943" s="3">
        <v>0.22900000000000001</v>
      </c>
      <c r="P1943" s="3">
        <v>0.20699999999999999</v>
      </c>
      <c r="Q1943" s="3">
        <v>0.124</v>
      </c>
      <c r="R1943" s="3">
        <v>0.129</v>
      </c>
      <c r="S1943" s="3">
        <v>8.8999999999999996E-2</v>
      </c>
    </row>
    <row r="1944" spans="1:19" x14ac:dyDescent="0.25">
      <c r="A1944">
        <v>2009</v>
      </c>
      <c r="B1944">
        <v>249</v>
      </c>
      <c r="C1944" t="s">
        <v>77</v>
      </c>
      <c r="D1944" t="s">
        <v>121</v>
      </c>
      <c r="E1944" s="3">
        <v>0.36199999999999999</v>
      </c>
      <c r="F1944" s="3">
        <v>0.36499999999999999</v>
      </c>
      <c r="G1944" s="3">
        <v>0.255</v>
      </c>
      <c r="H1944" s="3">
        <v>0.254</v>
      </c>
      <c r="I1944" s="3">
        <v>0.245</v>
      </c>
      <c r="J1944" s="3">
        <v>0.248</v>
      </c>
      <c r="K1944" s="3">
        <v>0.22600000000000001</v>
      </c>
      <c r="L1944" s="3">
        <v>0.21</v>
      </c>
      <c r="M1944" s="3">
        <v>0.215</v>
      </c>
      <c r="N1944" s="3">
        <v>0.215</v>
      </c>
      <c r="O1944" s="3">
        <v>0.14399999999999999</v>
      </c>
      <c r="P1944" s="3">
        <v>0.13900000000000001</v>
      </c>
      <c r="Q1944" s="3">
        <v>0.13400000000000001</v>
      </c>
      <c r="R1944" s="3">
        <v>0.122</v>
      </c>
      <c r="S1944" s="3">
        <v>8.7999999999999995E-2</v>
      </c>
    </row>
    <row r="1945" spans="1:19" x14ac:dyDescent="0.25">
      <c r="A1945">
        <v>2009</v>
      </c>
      <c r="B1945">
        <v>249</v>
      </c>
      <c r="C1945" t="s">
        <v>77</v>
      </c>
      <c r="D1945" t="s">
        <v>122</v>
      </c>
      <c r="E1945" s="3">
        <v>0.20200000000000001</v>
      </c>
      <c r="F1945" s="3">
        <v>0.21099999999999999</v>
      </c>
      <c r="G1945" s="3">
        <v>0.21</v>
      </c>
      <c r="H1945" s="3">
        <v>0.20300000000000001</v>
      </c>
      <c r="I1945" s="3">
        <v>0.23400000000000001</v>
      </c>
      <c r="J1945" s="3">
        <v>0.24</v>
      </c>
      <c r="K1945" s="3">
        <v>0.23300000000000001</v>
      </c>
      <c r="L1945" s="3">
        <v>0.22800000000000001</v>
      </c>
      <c r="M1945" s="3">
        <v>0.19800000000000001</v>
      </c>
      <c r="N1945" s="3">
        <v>0.22600000000000001</v>
      </c>
      <c r="O1945" s="3">
        <v>0.19</v>
      </c>
      <c r="P1945" s="3">
        <v>0.151</v>
      </c>
      <c r="Q1945" s="3">
        <v>0.122</v>
      </c>
      <c r="R1945" s="3">
        <v>0.125</v>
      </c>
      <c r="S1945" s="3">
        <v>8.5999999999999993E-2</v>
      </c>
    </row>
    <row r="1946" spans="1:19" x14ac:dyDescent="0.25">
      <c r="A1946">
        <v>2009</v>
      </c>
      <c r="B1946">
        <v>249</v>
      </c>
      <c r="C1946" t="s">
        <v>77</v>
      </c>
      <c r="D1946" t="s">
        <v>123</v>
      </c>
      <c r="E1946" s="3">
        <v>0.216</v>
      </c>
      <c r="F1946" s="3">
        <v>0.214</v>
      </c>
      <c r="G1946" s="3">
        <v>0.16700000000000001</v>
      </c>
      <c r="H1946" s="3">
        <v>0.153</v>
      </c>
      <c r="I1946" s="3">
        <v>0.18</v>
      </c>
      <c r="J1946" s="3">
        <v>0.187</v>
      </c>
      <c r="K1946" s="3">
        <v>0.17399999999999999</v>
      </c>
      <c r="L1946" s="3">
        <v>0.152</v>
      </c>
      <c r="M1946" s="3">
        <v>0.13</v>
      </c>
      <c r="N1946" s="3">
        <v>0.155</v>
      </c>
      <c r="O1946" s="3">
        <v>0.12</v>
      </c>
      <c r="P1946" s="3">
        <v>0.13300000000000001</v>
      </c>
      <c r="Q1946" s="3">
        <v>0.151</v>
      </c>
      <c r="R1946" s="3">
        <v>0.13800000000000001</v>
      </c>
      <c r="S1946" s="3">
        <v>9.0999999999999998E-2</v>
      </c>
    </row>
    <row r="1947" spans="1:19" x14ac:dyDescent="0.25">
      <c r="A1947">
        <v>2009</v>
      </c>
      <c r="B1947">
        <v>249</v>
      </c>
      <c r="C1947" t="s">
        <v>77</v>
      </c>
      <c r="D1947" t="s">
        <v>124</v>
      </c>
      <c r="E1947" s="3">
        <v>0.216</v>
      </c>
      <c r="F1947" s="3">
        <v>0.23899999999999999</v>
      </c>
      <c r="G1947" s="3">
        <v>0.24299999999999999</v>
      </c>
      <c r="H1947" s="3">
        <v>0.22500000000000001</v>
      </c>
      <c r="I1947" s="3">
        <v>0.2</v>
      </c>
      <c r="J1947" s="3">
        <v>0.156</v>
      </c>
      <c r="K1947" s="3">
        <v>0.13400000000000001</v>
      </c>
      <c r="L1947" s="3">
        <v>0.14000000000000001</v>
      </c>
      <c r="M1947" s="3">
        <v>0.10199999999999999</v>
      </c>
      <c r="N1947" s="3">
        <v>0.10100000000000001</v>
      </c>
      <c r="O1947" s="3">
        <v>0.09</v>
      </c>
      <c r="P1947" s="3">
        <v>8.3000000000000004E-2</v>
      </c>
      <c r="Q1947" s="3">
        <v>0.13800000000000001</v>
      </c>
      <c r="R1947" s="3">
        <v>0.13500000000000001</v>
      </c>
      <c r="S1947" s="3">
        <v>9.1999999999999998E-2</v>
      </c>
    </row>
    <row r="1948" spans="1:19" x14ac:dyDescent="0.25">
      <c r="A1948">
        <v>2009</v>
      </c>
      <c r="B1948">
        <v>249</v>
      </c>
      <c r="C1948" t="s">
        <v>77</v>
      </c>
      <c r="D1948" t="s">
        <v>139</v>
      </c>
      <c r="E1948" s="3">
        <v>0.11700000000000001</v>
      </c>
      <c r="F1948" s="3">
        <v>0.11600000000000001</v>
      </c>
      <c r="G1948" s="3">
        <v>0.16200000000000001</v>
      </c>
      <c r="H1948" s="3">
        <v>0.27400000000000002</v>
      </c>
      <c r="I1948" s="3">
        <v>0.28999999999999998</v>
      </c>
      <c r="J1948" s="3">
        <v>0.26800000000000002</v>
      </c>
      <c r="K1948" s="3">
        <v>0.26</v>
      </c>
      <c r="L1948" s="3">
        <v>0.25</v>
      </c>
      <c r="M1948" s="3">
        <v>0.23300000000000001</v>
      </c>
      <c r="N1948" s="3">
        <v>0.20799999999999999</v>
      </c>
      <c r="O1948" s="3">
        <v>0.19</v>
      </c>
      <c r="P1948" s="3">
        <v>0.17100000000000001</v>
      </c>
      <c r="Q1948" s="3">
        <v>0.14199999999999999</v>
      </c>
      <c r="R1948" s="3">
        <v>0.14399999999999999</v>
      </c>
      <c r="S1948" s="3">
        <v>9.8000000000000004E-2</v>
      </c>
    </row>
    <row r="1949" spans="1:19" x14ac:dyDescent="0.25">
      <c r="A1949">
        <v>2009</v>
      </c>
      <c r="B1949">
        <v>249</v>
      </c>
      <c r="C1949" t="s">
        <v>77</v>
      </c>
      <c r="D1949" t="s">
        <v>140</v>
      </c>
      <c r="E1949" s="3">
        <v>0.157</v>
      </c>
      <c r="F1949" s="3">
        <v>0.14499999999999999</v>
      </c>
      <c r="G1949" s="3">
        <v>0.252</v>
      </c>
      <c r="H1949" s="3">
        <v>0.312</v>
      </c>
      <c r="I1949" s="3">
        <v>0.309</v>
      </c>
      <c r="J1949" s="3">
        <v>0.29099999999999998</v>
      </c>
      <c r="K1949" s="3">
        <v>0.28699999999999998</v>
      </c>
      <c r="L1949" s="3">
        <v>0.251</v>
      </c>
      <c r="M1949" s="3">
        <v>0.252</v>
      </c>
      <c r="N1949" s="3">
        <v>0.20100000000000001</v>
      </c>
      <c r="O1949" s="3">
        <v>0.157</v>
      </c>
      <c r="P1949" s="3">
        <v>0.124</v>
      </c>
      <c r="Q1949" s="3">
        <v>0.121</v>
      </c>
      <c r="R1949" s="3">
        <v>0.125</v>
      </c>
      <c r="S1949" s="3">
        <v>7.9000000000000001E-2</v>
      </c>
    </row>
    <row r="1950" spans="1:19" x14ac:dyDescent="0.25">
      <c r="A1950">
        <v>2009</v>
      </c>
      <c r="B1950">
        <v>249</v>
      </c>
      <c r="C1950" t="s">
        <v>77</v>
      </c>
      <c r="D1950" t="s">
        <v>141</v>
      </c>
      <c r="E1950" s="3">
        <v>0.151</v>
      </c>
      <c r="F1950" s="3">
        <v>0.184</v>
      </c>
      <c r="G1950" s="3">
        <v>0.26</v>
      </c>
      <c r="H1950" s="3">
        <v>0.23499999999999999</v>
      </c>
      <c r="I1950" s="3">
        <v>0.23899999999999999</v>
      </c>
      <c r="J1950" s="3">
        <v>0.25</v>
      </c>
      <c r="K1950" s="3">
        <v>0.23799999999999999</v>
      </c>
      <c r="L1950" s="3">
        <v>0.23599999999999999</v>
      </c>
      <c r="M1950" s="3">
        <v>0.23899999999999999</v>
      </c>
      <c r="N1950" s="3">
        <v>0.25</v>
      </c>
      <c r="O1950" s="3">
        <v>0.24399999999999999</v>
      </c>
      <c r="P1950" s="3">
        <v>0.214</v>
      </c>
      <c r="Q1950" s="3">
        <v>0.154</v>
      </c>
      <c r="R1950" s="3">
        <v>0.14399999999999999</v>
      </c>
      <c r="S1950" s="3">
        <v>9.5000000000000001E-2</v>
      </c>
    </row>
    <row r="1951" spans="1:19" x14ac:dyDescent="0.25">
      <c r="A1951">
        <v>2009</v>
      </c>
      <c r="B1951">
        <v>249</v>
      </c>
      <c r="C1951" t="s">
        <v>77</v>
      </c>
      <c r="D1951" t="s">
        <v>142</v>
      </c>
      <c r="E1951" s="3">
        <v>0.15</v>
      </c>
      <c r="F1951" s="3">
        <v>0.154</v>
      </c>
      <c r="G1951" s="3">
        <v>0.186</v>
      </c>
      <c r="H1951" s="3">
        <v>0.17699999999999999</v>
      </c>
      <c r="I1951" s="3">
        <v>0.188</v>
      </c>
      <c r="J1951" s="3">
        <v>0.218</v>
      </c>
      <c r="K1951" s="3">
        <v>0.20399999999999999</v>
      </c>
      <c r="L1951" s="3">
        <v>0.19600000000000001</v>
      </c>
      <c r="M1951" s="3">
        <v>0.20100000000000001</v>
      </c>
      <c r="N1951" s="3">
        <v>0.221</v>
      </c>
      <c r="O1951" s="3">
        <v>0.185</v>
      </c>
      <c r="P1951" s="3">
        <v>0.13100000000000001</v>
      </c>
      <c r="Q1951" s="3">
        <v>0.14499999999999999</v>
      </c>
      <c r="R1951" s="3">
        <v>0.152</v>
      </c>
      <c r="S1951" s="3">
        <v>0.10299999999999999</v>
      </c>
    </row>
    <row r="1952" spans="1:19" x14ac:dyDescent="0.25">
      <c r="A1952">
        <v>2009</v>
      </c>
      <c r="B1952">
        <v>249</v>
      </c>
      <c r="C1952" t="s">
        <v>77</v>
      </c>
      <c r="D1952" t="s">
        <v>143</v>
      </c>
      <c r="E1952" s="3">
        <v>0.21099999999999999</v>
      </c>
      <c r="F1952" s="3">
        <v>0.183</v>
      </c>
      <c r="G1952" s="3">
        <v>0.19900000000000001</v>
      </c>
      <c r="H1952" s="3">
        <v>0.22800000000000001</v>
      </c>
      <c r="I1952" s="3">
        <v>0.27600000000000002</v>
      </c>
      <c r="J1952" s="3">
        <v>0.25</v>
      </c>
      <c r="K1952" s="3">
        <v>0.188</v>
      </c>
      <c r="L1952" s="3">
        <v>0.186</v>
      </c>
      <c r="M1952" s="3">
        <v>0.19400000000000001</v>
      </c>
      <c r="N1952" s="3">
        <v>0.16</v>
      </c>
      <c r="O1952" s="3">
        <v>0.15</v>
      </c>
      <c r="P1952" s="3">
        <v>0.155</v>
      </c>
      <c r="Q1952" s="3">
        <v>0.15</v>
      </c>
      <c r="R1952" s="3">
        <v>0.14299999999999999</v>
      </c>
      <c r="S1952" s="3">
        <v>0.104</v>
      </c>
    </row>
    <row r="1953" spans="1:19" x14ac:dyDescent="0.25">
      <c r="A1953">
        <v>2009</v>
      </c>
      <c r="B1953">
        <v>249</v>
      </c>
      <c r="C1953" t="s">
        <v>77</v>
      </c>
      <c r="D1953" t="s">
        <v>144</v>
      </c>
      <c r="E1953" s="3">
        <v>0.19700000000000001</v>
      </c>
      <c r="F1953" s="3">
        <v>0.19</v>
      </c>
      <c r="G1953" s="3">
        <v>0.22500000000000001</v>
      </c>
      <c r="H1953" s="3">
        <v>0.22900000000000001</v>
      </c>
      <c r="I1953" s="3">
        <v>0.20599999999999999</v>
      </c>
      <c r="J1953" s="3">
        <v>0.23400000000000001</v>
      </c>
      <c r="K1953" s="3">
        <v>0.22900000000000001</v>
      </c>
      <c r="L1953" s="3">
        <v>0.21299999999999999</v>
      </c>
      <c r="M1953" s="3">
        <v>0.24199999999999999</v>
      </c>
      <c r="N1953" s="3">
        <v>0.19</v>
      </c>
      <c r="O1953" s="3">
        <v>0.14899999999999999</v>
      </c>
      <c r="P1953" s="3">
        <v>0.159</v>
      </c>
      <c r="Q1953" s="3">
        <v>0.17399999999999999</v>
      </c>
      <c r="R1953" s="3">
        <v>0.156</v>
      </c>
      <c r="S1953" s="3">
        <v>0.11600000000000001</v>
      </c>
    </row>
    <row r="1954" spans="1:19" x14ac:dyDescent="0.25">
      <c r="A1954">
        <v>2009</v>
      </c>
      <c r="B1954">
        <v>249</v>
      </c>
      <c r="C1954" t="s">
        <v>77</v>
      </c>
      <c r="D1954" t="s">
        <v>145</v>
      </c>
      <c r="E1954" s="3">
        <v>0.23400000000000001</v>
      </c>
      <c r="F1954" s="3">
        <v>0.21299999999999999</v>
      </c>
      <c r="G1954" s="3">
        <v>0.25600000000000001</v>
      </c>
      <c r="H1954" s="3">
        <v>0.23</v>
      </c>
      <c r="I1954" s="3">
        <v>0.23100000000000001</v>
      </c>
      <c r="J1954" s="3">
        <v>0.252</v>
      </c>
      <c r="K1954" s="3">
        <v>0.23699999999999999</v>
      </c>
      <c r="L1954" s="3">
        <v>0.17199999999999999</v>
      </c>
      <c r="M1954" s="3">
        <v>0.14899999999999999</v>
      </c>
      <c r="N1954" s="3">
        <v>0.14799999999999999</v>
      </c>
      <c r="O1954" s="3">
        <v>0.153</v>
      </c>
      <c r="P1954" s="3">
        <v>0.156</v>
      </c>
      <c r="Q1954" s="3">
        <v>0.156</v>
      </c>
      <c r="R1954" s="3">
        <v>0.14299999999999999</v>
      </c>
      <c r="S1954" s="3">
        <v>9.5000000000000001E-2</v>
      </c>
    </row>
    <row r="1955" spans="1:19" x14ac:dyDescent="0.25">
      <c r="A1955">
        <v>2009</v>
      </c>
      <c r="B1955">
        <v>249</v>
      </c>
      <c r="C1955" t="s">
        <v>77</v>
      </c>
      <c r="D1955" t="s">
        <v>167</v>
      </c>
      <c r="E1955" s="3">
        <v>0.20799999999999999</v>
      </c>
      <c r="F1955" s="3">
        <v>0.19600000000000001</v>
      </c>
      <c r="G1955" s="3">
        <v>0.19900000000000001</v>
      </c>
      <c r="H1955" s="3">
        <v>0.22500000000000001</v>
      </c>
      <c r="I1955" s="3">
        <v>0.23699999999999999</v>
      </c>
      <c r="J1955" s="3">
        <v>0.20799999999999999</v>
      </c>
      <c r="K1955" s="3">
        <v>0.22600000000000001</v>
      </c>
      <c r="L1955" s="3">
        <v>0.192</v>
      </c>
      <c r="M1955" s="3">
        <v>0.16400000000000001</v>
      </c>
      <c r="N1955" s="3">
        <v>0.158</v>
      </c>
      <c r="O1955" s="3">
        <v>0.17100000000000001</v>
      </c>
      <c r="P1955" s="3">
        <v>0.17699999999999999</v>
      </c>
      <c r="Q1955" s="3">
        <v>0.16400000000000001</v>
      </c>
      <c r="R1955" s="3">
        <v>0.16600000000000001</v>
      </c>
      <c r="S1955" s="3">
        <v>0.128</v>
      </c>
    </row>
    <row r="1956" spans="1:19" x14ac:dyDescent="0.25">
      <c r="A1956">
        <v>2009</v>
      </c>
      <c r="B1956">
        <v>249</v>
      </c>
      <c r="C1956" t="s">
        <v>77</v>
      </c>
      <c r="D1956" t="s">
        <v>168</v>
      </c>
      <c r="E1956" s="3">
        <v>0.21299999999999999</v>
      </c>
      <c r="F1956" s="3">
        <v>0.22600000000000001</v>
      </c>
      <c r="G1956" s="3">
        <v>0.23</v>
      </c>
      <c r="H1956" s="3">
        <v>0.13900000000000001</v>
      </c>
      <c r="I1956" s="3">
        <v>0.156</v>
      </c>
      <c r="J1956" s="3">
        <v>0.17699999999999999</v>
      </c>
      <c r="K1956" s="3">
        <v>0.151</v>
      </c>
      <c r="L1956" s="3">
        <v>0.16</v>
      </c>
      <c r="M1956" s="3">
        <v>0.16</v>
      </c>
      <c r="N1956" s="3">
        <v>0.15</v>
      </c>
      <c r="O1956" s="3">
        <v>0.13700000000000001</v>
      </c>
      <c r="P1956" s="3">
        <v>0.11799999999999999</v>
      </c>
      <c r="Q1956" s="3">
        <v>0.14000000000000001</v>
      </c>
      <c r="R1956" s="3">
        <v>0.17499999999999999</v>
      </c>
      <c r="S1956" s="3">
        <v>0.13600000000000001</v>
      </c>
    </row>
    <row r="1957" spans="1:19" x14ac:dyDescent="0.25">
      <c r="A1957">
        <v>2009</v>
      </c>
      <c r="B1957">
        <v>249</v>
      </c>
      <c r="C1957" t="s">
        <v>77</v>
      </c>
      <c r="D1957" t="s">
        <v>169</v>
      </c>
      <c r="E1957" s="3">
        <v>0.24099999999999999</v>
      </c>
      <c r="F1957" s="3">
        <v>0.24</v>
      </c>
      <c r="G1957" s="3">
        <v>0.24299999999999999</v>
      </c>
      <c r="H1957" s="3">
        <v>0.157</v>
      </c>
      <c r="I1957" s="3">
        <v>0.17699999999999999</v>
      </c>
      <c r="J1957" s="3">
        <v>0.19700000000000001</v>
      </c>
      <c r="K1957" s="3">
        <v>0.23699999999999999</v>
      </c>
      <c r="L1957" s="3">
        <v>0.23499999999999999</v>
      </c>
      <c r="M1957" s="3">
        <v>0.218</v>
      </c>
      <c r="N1957" s="3">
        <v>0.19400000000000001</v>
      </c>
      <c r="O1957" s="3">
        <v>0.161</v>
      </c>
      <c r="P1957" s="3">
        <v>0.153</v>
      </c>
      <c r="Q1957" s="3">
        <v>0.17799999999999999</v>
      </c>
      <c r="R1957" s="3">
        <v>0.192</v>
      </c>
      <c r="S1957" s="3">
        <v>0.14899999999999999</v>
      </c>
    </row>
    <row r="1958" spans="1:19" x14ac:dyDescent="0.25">
      <c r="A1958">
        <v>2009</v>
      </c>
      <c r="B1958">
        <v>249</v>
      </c>
      <c r="C1958" t="s">
        <v>77</v>
      </c>
      <c r="D1958" t="s">
        <v>170</v>
      </c>
      <c r="E1958" s="3">
        <v>0.25700000000000001</v>
      </c>
      <c r="F1958" s="3">
        <v>0.23699999999999999</v>
      </c>
      <c r="G1958" s="3">
        <v>0.246</v>
      </c>
      <c r="H1958" s="3">
        <v>0.2</v>
      </c>
      <c r="I1958" s="3">
        <v>0.182</v>
      </c>
      <c r="J1958" s="3">
        <v>0.23</v>
      </c>
      <c r="K1958" s="3">
        <v>0.2</v>
      </c>
      <c r="L1958" s="3">
        <v>0.189</v>
      </c>
      <c r="M1958" s="3">
        <v>0.16400000000000001</v>
      </c>
      <c r="N1958" s="3">
        <v>0.158</v>
      </c>
      <c r="O1958" s="3">
        <v>0.151</v>
      </c>
      <c r="P1958" s="3">
        <v>0.14299999999999999</v>
      </c>
      <c r="Q1958" s="3">
        <v>0.16</v>
      </c>
      <c r="R1958" s="3">
        <v>0.17399999999999999</v>
      </c>
      <c r="S1958" s="3">
        <v>0.123</v>
      </c>
    </row>
    <row r="1959" spans="1:19" x14ac:dyDescent="0.25">
      <c r="A1959">
        <v>2009</v>
      </c>
      <c r="B1959">
        <v>249</v>
      </c>
      <c r="C1959" t="s">
        <v>77</v>
      </c>
      <c r="D1959" t="s">
        <v>171</v>
      </c>
      <c r="E1959" s="3">
        <v>0.21299999999999999</v>
      </c>
      <c r="F1959" s="3">
        <v>0.222</v>
      </c>
      <c r="G1959" s="3">
        <v>0.20300000000000001</v>
      </c>
      <c r="H1959" s="3">
        <v>0.184</v>
      </c>
      <c r="I1959" s="3">
        <v>0.224</v>
      </c>
      <c r="J1959" s="3">
        <v>0.26200000000000001</v>
      </c>
      <c r="K1959" s="3">
        <v>0.27100000000000002</v>
      </c>
      <c r="L1959" s="3">
        <v>0.14499999999999999</v>
      </c>
      <c r="M1959" s="3">
        <v>0.121</v>
      </c>
      <c r="N1959" s="3">
        <v>0.128</v>
      </c>
      <c r="O1959" s="3">
        <v>0.153</v>
      </c>
      <c r="P1959" s="3">
        <v>0.18099999999999999</v>
      </c>
      <c r="Q1959" s="3">
        <v>0.17899999999999999</v>
      </c>
      <c r="R1959" s="3">
        <v>0.16800000000000001</v>
      </c>
      <c r="S1959" s="3">
        <v>0.13100000000000001</v>
      </c>
    </row>
    <row r="1960" spans="1:19" x14ac:dyDescent="0.25">
      <c r="A1960">
        <v>2009</v>
      </c>
      <c r="B1960">
        <v>249</v>
      </c>
      <c r="C1960" t="s">
        <v>77</v>
      </c>
      <c r="D1960" t="s">
        <v>172</v>
      </c>
      <c r="E1960" s="3">
        <v>0.224</v>
      </c>
      <c r="F1960" s="3">
        <v>0.20899999999999999</v>
      </c>
      <c r="G1960" s="3">
        <v>0.23300000000000001</v>
      </c>
      <c r="H1960" s="3">
        <v>0.23499999999999999</v>
      </c>
      <c r="I1960" s="3">
        <v>0.22</v>
      </c>
      <c r="J1960" s="3">
        <v>0.24399999999999999</v>
      </c>
      <c r="K1960" s="3">
        <v>0.191</v>
      </c>
      <c r="L1960" s="3">
        <v>0.14899999999999999</v>
      </c>
      <c r="M1960" s="3">
        <v>0.113</v>
      </c>
      <c r="N1960" s="3">
        <v>0.10299999999999999</v>
      </c>
      <c r="O1960" s="3">
        <v>9.9000000000000005E-2</v>
      </c>
      <c r="P1960" s="3">
        <v>0.11700000000000001</v>
      </c>
      <c r="Q1960" s="3">
        <v>0.14199999999999999</v>
      </c>
      <c r="R1960" s="3">
        <v>0.158</v>
      </c>
      <c r="S1960" s="3">
        <v>0.126</v>
      </c>
    </row>
    <row r="1961" spans="1:19" x14ac:dyDescent="0.25">
      <c r="A1961">
        <v>2009</v>
      </c>
      <c r="B1961">
        <v>249</v>
      </c>
      <c r="C1961" t="s">
        <v>77</v>
      </c>
      <c r="D1961" t="s">
        <v>173</v>
      </c>
      <c r="E1961" s="3">
        <v>0.23699999999999999</v>
      </c>
      <c r="F1961" s="3">
        <v>0.22800000000000001</v>
      </c>
      <c r="G1961" s="3">
        <v>0.249</v>
      </c>
      <c r="H1961" s="3">
        <v>0.193</v>
      </c>
      <c r="I1961" s="3">
        <v>0.20499999999999999</v>
      </c>
      <c r="J1961" s="3">
        <v>0.23400000000000001</v>
      </c>
      <c r="K1961" s="3">
        <v>0.19500000000000001</v>
      </c>
      <c r="L1961" s="3">
        <v>0.158</v>
      </c>
      <c r="M1961" s="3">
        <v>0.14799999999999999</v>
      </c>
      <c r="N1961" s="3">
        <v>0.16</v>
      </c>
      <c r="O1961" s="3">
        <v>0.159</v>
      </c>
      <c r="P1961" s="3">
        <v>0.14000000000000001</v>
      </c>
      <c r="Q1961" s="3">
        <v>0.14699999999999999</v>
      </c>
      <c r="R1961" s="3">
        <v>0.15</v>
      </c>
      <c r="S1961" s="3">
        <v>0.11899999999999999</v>
      </c>
    </row>
    <row r="1962" spans="1:19" x14ac:dyDescent="0.25">
      <c r="A1962">
        <v>2009</v>
      </c>
      <c r="B1962">
        <v>250</v>
      </c>
      <c r="C1962" t="s">
        <v>77</v>
      </c>
      <c r="D1962" t="s">
        <v>90</v>
      </c>
      <c r="E1962" s="3">
        <v>0.218</v>
      </c>
      <c r="F1962" s="3">
        <v>0.246</v>
      </c>
      <c r="G1962" s="3">
        <v>0.249</v>
      </c>
      <c r="H1962" s="3">
        <v>0.247</v>
      </c>
      <c r="I1962" s="3">
        <v>0.25800000000000001</v>
      </c>
      <c r="J1962" s="3">
        <v>0.26500000000000001</v>
      </c>
      <c r="K1962" s="3">
        <v>0.23799999999999999</v>
      </c>
      <c r="L1962" s="3">
        <v>0.20699999999999999</v>
      </c>
      <c r="M1962" s="3">
        <v>0.16900000000000001</v>
      </c>
      <c r="N1962" s="3">
        <v>0.156</v>
      </c>
      <c r="O1962" s="3">
        <v>0.19</v>
      </c>
      <c r="P1962" s="3">
        <v>0.14099999999999999</v>
      </c>
      <c r="Q1962" s="3">
        <v>0.10199999999999999</v>
      </c>
      <c r="R1962" s="3">
        <v>0.106</v>
      </c>
      <c r="S1962" s="3">
        <v>7.3999999999999996E-2</v>
      </c>
    </row>
    <row r="1963" spans="1:19" x14ac:dyDescent="0.25">
      <c r="A1963">
        <v>2009</v>
      </c>
      <c r="B1963">
        <v>250</v>
      </c>
      <c r="C1963" t="s">
        <v>77</v>
      </c>
      <c r="D1963" t="s">
        <v>91</v>
      </c>
      <c r="E1963" s="3">
        <v>0.23699999999999999</v>
      </c>
      <c r="F1963" s="3">
        <v>0.23400000000000001</v>
      </c>
      <c r="G1963" s="3">
        <v>0.23499999999999999</v>
      </c>
      <c r="H1963" s="3">
        <v>0.24099999999999999</v>
      </c>
      <c r="I1963" s="3">
        <v>0.252</v>
      </c>
      <c r="J1963" s="3">
        <v>0.224</v>
      </c>
      <c r="K1963" s="3">
        <v>0.216</v>
      </c>
      <c r="L1963" s="3">
        <v>0.19900000000000001</v>
      </c>
      <c r="M1963" s="3">
        <v>0.23899999999999999</v>
      </c>
      <c r="N1963" s="3">
        <v>0.25800000000000001</v>
      </c>
      <c r="O1963" s="3">
        <v>0.20100000000000001</v>
      </c>
      <c r="P1963" s="3">
        <v>0.13300000000000001</v>
      </c>
      <c r="Q1963" s="3">
        <v>0.114</v>
      </c>
      <c r="R1963" s="3">
        <v>0.126</v>
      </c>
      <c r="S1963" s="3">
        <v>9.2999999999999999E-2</v>
      </c>
    </row>
    <row r="1964" spans="1:19" x14ac:dyDescent="0.25">
      <c r="A1964">
        <v>2009</v>
      </c>
      <c r="B1964">
        <v>250</v>
      </c>
      <c r="C1964" t="s">
        <v>77</v>
      </c>
      <c r="D1964" t="s">
        <v>92</v>
      </c>
      <c r="E1964" s="3">
        <v>0.253</v>
      </c>
      <c r="F1964" s="3">
        <v>0.25</v>
      </c>
      <c r="G1964" s="3">
        <v>0.26500000000000001</v>
      </c>
      <c r="H1964" s="3">
        <v>0.25900000000000001</v>
      </c>
      <c r="I1964" s="3">
        <v>0.27100000000000002</v>
      </c>
      <c r="J1964" s="3">
        <v>0.27700000000000002</v>
      </c>
      <c r="K1964" s="3">
        <v>0.23799999999999999</v>
      </c>
      <c r="L1964" s="3">
        <v>0.24199999999999999</v>
      </c>
      <c r="M1964" s="3">
        <v>0.33500000000000002</v>
      </c>
      <c r="N1964" s="3">
        <v>0.29699999999999999</v>
      </c>
      <c r="O1964" s="3">
        <v>0.14299999999999999</v>
      </c>
      <c r="P1964" s="3">
        <v>0.10299999999999999</v>
      </c>
      <c r="Q1964" s="3">
        <v>9.4E-2</v>
      </c>
      <c r="R1964" s="3">
        <v>0.12</v>
      </c>
      <c r="S1964" s="3">
        <v>8.3000000000000004E-2</v>
      </c>
    </row>
    <row r="1965" spans="1:19" x14ac:dyDescent="0.25">
      <c r="A1965">
        <v>2009</v>
      </c>
      <c r="B1965">
        <v>250</v>
      </c>
      <c r="C1965" t="s">
        <v>77</v>
      </c>
      <c r="D1965" t="s">
        <v>93</v>
      </c>
      <c r="E1965" s="3">
        <v>0.24299999999999999</v>
      </c>
      <c r="F1965" s="3">
        <v>0.24299999999999999</v>
      </c>
      <c r="G1965" s="3">
        <v>0.24399999999999999</v>
      </c>
      <c r="H1965" s="3">
        <v>0.21199999999999999</v>
      </c>
      <c r="I1965" s="3">
        <v>0.20300000000000001</v>
      </c>
      <c r="J1965" s="3">
        <v>0.22700000000000001</v>
      </c>
      <c r="K1965" s="3">
        <v>0.22600000000000001</v>
      </c>
      <c r="L1965" s="3">
        <v>0.214</v>
      </c>
      <c r="M1965" s="3">
        <v>0.20699999999999999</v>
      </c>
      <c r="N1965" s="3">
        <v>0.22600000000000001</v>
      </c>
      <c r="O1965" s="3">
        <v>0.11799999999999999</v>
      </c>
      <c r="P1965" s="3">
        <v>0.122</v>
      </c>
      <c r="Q1965" s="3">
        <v>0.13100000000000001</v>
      </c>
      <c r="R1965" s="3">
        <v>0.14099999999999999</v>
      </c>
      <c r="S1965" s="3">
        <v>0.104</v>
      </c>
    </row>
    <row r="1966" spans="1:19" x14ac:dyDescent="0.25">
      <c r="A1966">
        <v>2009</v>
      </c>
      <c r="B1966">
        <v>250</v>
      </c>
      <c r="C1966" t="s">
        <v>77</v>
      </c>
      <c r="D1966" t="s">
        <v>94</v>
      </c>
      <c r="E1966" s="3">
        <v>0.255</v>
      </c>
      <c r="F1966" s="3">
        <v>0.24299999999999999</v>
      </c>
      <c r="G1966" s="3">
        <v>0.24399999999999999</v>
      </c>
      <c r="H1966" s="3">
        <v>0.26400000000000001</v>
      </c>
      <c r="I1966" s="3">
        <v>0.251</v>
      </c>
      <c r="J1966" s="3">
        <v>0.248</v>
      </c>
      <c r="K1966" s="3">
        <v>0.23499999999999999</v>
      </c>
      <c r="L1966" s="3">
        <v>0.20599999999999999</v>
      </c>
      <c r="M1966" s="3">
        <v>0.16600000000000001</v>
      </c>
      <c r="N1966" s="3">
        <v>0.14299999999999999</v>
      </c>
      <c r="O1966" s="3">
        <v>0.11799999999999999</v>
      </c>
      <c r="P1966" s="3">
        <v>0.13200000000000001</v>
      </c>
      <c r="Q1966" s="3">
        <v>0.13500000000000001</v>
      </c>
      <c r="R1966" s="3">
        <v>0.14699999999999999</v>
      </c>
      <c r="S1966" s="3">
        <v>0.111</v>
      </c>
    </row>
    <row r="1967" spans="1:19" x14ac:dyDescent="0.25">
      <c r="A1967">
        <v>2009</v>
      </c>
      <c r="B1967">
        <v>250</v>
      </c>
      <c r="C1967" t="s">
        <v>77</v>
      </c>
      <c r="D1967" t="s">
        <v>95</v>
      </c>
      <c r="E1967" s="3">
        <v>0.25900000000000001</v>
      </c>
      <c r="F1967" s="3">
        <v>0.254</v>
      </c>
      <c r="G1967" s="3">
        <v>0.253</v>
      </c>
      <c r="H1967" s="3">
        <v>0.25700000000000001</v>
      </c>
      <c r="I1967" s="3">
        <v>0.25600000000000001</v>
      </c>
      <c r="J1967" s="3">
        <v>0.23599999999999999</v>
      </c>
      <c r="K1967" s="3">
        <v>0.24299999999999999</v>
      </c>
      <c r="L1967" s="3">
        <v>0.20599999999999999</v>
      </c>
      <c r="M1967" s="3">
        <v>0.16400000000000001</v>
      </c>
      <c r="N1967" s="3">
        <v>0.13</v>
      </c>
      <c r="O1967" s="3">
        <v>0.10299999999999999</v>
      </c>
      <c r="P1967" s="3">
        <v>0.10299999999999999</v>
      </c>
      <c r="Q1967" s="3">
        <v>0.13100000000000001</v>
      </c>
      <c r="R1967" s="3">
        <v>0.153</v>
      </c>
      <c r="S1967" s="3">
        <v>0.112</v>
      </c>
    </row>
    <row r="1968" spans="1:19" x14ac:dyDescent="0.25">
      <c r="A1968">
        <v>2009</v>
      </c>
      <c r="B1968">
        <v>250</v>
      </c>
      <c r="C1968" t="s">
        <v>77</v>
      </c>
      <c r="D1968" t="s">
        <v>96</v>
      </c>
      <c r="E1968" s="3">
        <v>0.21099999999999999</v>
      </c>
      <c r="F1968" s="3">
        <v>0.219</v>
      </c>
      <c r="G1968" s="3">
        <v>0.22800000000000001</v>
      </c>
      <c r="H1968" s="3">
        <v>0.22800000000000001</v>
      </c>
      <c r="I1968" s="3">
        <v>0.22600000000000001</v>
      </c>
      <c r="J1968" s="3">
        <v>0.21099999999999999</v>
      </c>
      <c r="K1968" s="3">
        <v>0.183</v>
      </c>
      <c r="L1968" s="3">
        <v>0.13700000000000001</v>
      </c>
      <c r="M1968" s="3">
        <v>0.124</v>
      </c>
      <c r="N1968" s="3">
        <v>0.13800000000000001</v>
      </c>
      <c r="O1968" s="3">
        <v>0.13400000000000001</v>
      </c>
      <c r="P1968" s="3">
        <v>0.13900000000000001</v>
      </c>
      <c r="Q1968" s="3">
        <v>0.156</v>
      </c>
      <c r="R1968" s="3">
        <v>0.152</v>
      </c>
      <c r="S1968" s="3">
        <v>0.112</v>
      </c>
    </row>
    <row r="1969" spans="1:19" x14ac:dyDescent="0.25">
      <c r="A1969">
        <v>2009</v>
      </c>
      <c r="B1969">
        <v>250</v>
      </c>
      <c r="C1969" t="s">
        <v>77</v>
      </c>
      <c r="D1969" t="s">
        <v>104</v>
      </c>
      <c r="E1969" s="3">
        <v>0.219</v>
      </c>
      <c r="F1969" s="3">
        <v>0.21299999999999999</v>
      </c>
      <c r="G1969" s="3">
        <v>0.214</v>
      </c>
      <c r="H1969" s="3">
        <v>0.186</v>
      </c>
      <c r="I1969" s="3">
        <v>0.17399999999999999</v>
      </c>
      <c r="J1969" s="3">
        <v>0.193</v>
      </c>
      <c r="K1969" s="3">
        <v>0.17499999999999999</v>
      </c>
      <c r="L1969" s="3">
        <v>0.14899999999999999</v>
      </c>
      <c r="M1969" s="3">
        <v>0.16400000000000001</v>
      </c>
      <c r="N1969" s="3">
        <v>0.16400000000000001</v>
      </c>
      <c r="O1969" s="3">
        <v>0.14399999999999999</v>
      </c>
      <c r="P1969" s="3">
        <v>0.104</v>
      </c>
      <c r="Q1969" s="3">
        <v>8.8999999999999996E-2</v>
      </c>
      <c r="R1969" s="3">
        <v>9.6000000000000002E-2</v>
      </c>
      <c r="S1969" s="3">
        <v>6.7000000000000004E-2</v>
      </c>
    </row>
    <row r="1970" spans="1:19" x14ac:dyDescent="0.25">
      <c r="A1970">
        <v>2009</v>
      </c>
      <c r="B1970">
        <v>250</v>
      </c>
      <c r="C1970" t="s">
        <v>77</v>
      </c>
      <c r="D1970" t="s">
        <v>105</v>
      </c>
      <c r="E1970" s="3">
        <v>0.26</v>
      </c>
      <c r="F1970" s="3">
        <v>0.251</v>
      </c>
      <c r="G1970" s="3">
        <v>0.246</v>
      </c>
      <c r="H1970" s="3">
        <v>0.23</v>
      </c>
      <c r="I1970" s="3">
        <v>0.27200000000000002</v>
      </c>
      <c r="J1970" s="3">
        <v>0.22500000000000001</v>
      </c>
      <c r="K1970" s="3">
        <v>0.19900000000000001</v>
      </c>
      <c r="L1970" s="3">
        <v>0.219</v>
      </c>
      <c r="M1970" s="3">
        <v>0.22800000000000001</v>
      </c>
      <c r="N1970" s="3">
        <v>0.23100000000000001</v>
      </c>
      <c r="O1970" s="3">
        <v>0.20699999999999999</v>
      </c>
      <c r="P1970" s="3">
        <v>0.182</v>
      </c>
      <c r="Q1970" s="3">
        <v>0.112</v>
      </c>
      <c r="R1970" s="3">
        <v>0.11799999999999999</v>
      </c>
      <c r="S1970" s="3">
        <v>8.7999999999999995E-2</v>
      </c>
    </row>
    <row r="1971" spans="1:19" x14ac:dyDescent="0.25">
      <c r="A1971">
        <v>2009</v>
      </c>
      <c r="B1971">
        <v>250</v>
      </c>
      <c r="C1971" t="s">
        <v>77</v>
      </c>
      <c r="D1971" t="s">
        <v>106</v>
      </c>
      <c r="E1971" s="3">
        <v>0.23799999999999999</v>
      </c>
      <c r="F1971" s="3">
        <v>0.223</v>
      </c>
      <c r="G1971" s="3">
        <v>0.2</v>
      </c>
      <c r="H1971" s="3">
        <v>0.21099999999999999</v>
      </c>
      <c r="I1971" s="3">
        <v>0.23400000000000001</v>
      </c>
      <c r="J1971" s="3">
        <v>0.22800000000000001</v>
      </c>
      <c r="K1971" s="3">
        <v>0.23300000000000001</v>
      </c>
      <c r="L1971" s="3">
        <v>0.216</v>
      </c>
      <c r="M1971" s="3">
        <v>0.185</v>
      </c>
      <c r="N1971" s="3">
        <v>0.29799999999999999</v>
      </c>
      <c r="O1971" s="3">
        <v>0.21299999999999999</v>
      </c>
      <c r="P1971" s="3">
        <v>0.1</v>
      </c>
      <c r="Q1971" s="3">
        <v>9.7000000000000003E-2</v>
      </c>
      <c r="R1971" s="3">
        <v>0.113</v>
      </c>
      <c r="S1971" s="3">
        <v>8.3000000000000004E-2</v>
      </c>
    </row>
    <row r="1972" spans="1:19" x14ac:dyDescent="0.25">
      <c r="A1972">
        <v>2009</v>
      </c>
      <c r="B1972">
        <v>250</v>
      </c>
      <c r="C1972" t="s">
        <v>77</v>
      </c>
      <c r="D1972" t="s">
        <v>107</v>
      </c>
      <c r="E1972" s="3">
        <v>0.26600000000000001</v>
      </c>
      <c r="F1972" s="3">
        <v>0.255</v>
      </c>
      <c r="G1972" s="3">
        <v>0.249</v>
      </c>
      <c r="H1972" s="3">
        <v>0.253</v>
      </c>
      <c r="I1972" s="3">
        <v>0.28599999999999998</v>
      </c>
      <c r="J1972" s="3">
        <v>0.27100000000000002</v>
      </c>
      <c r="K1972" s="3">
        <v>0.23899999999999999</v>
      </c>
      <c r="L1972" s="3">
        <v>0.193</v>
      </c>
      <c r="M1972" s="3">
        <v>0.20799999999999999</v>
      </c>
      <c r="N1972" s="3">
        <v>0.21099999999999999</v>
      </c>
      <c r="O1972" s="3">
        <v>0.14499999999999999</v>
      </c>
      <c r="P1972" s="3">
        <v>0.113</v>
      </c>
      <c r="Q1972" s="3">
        <v>0.10100000000000001</v>
      </c>
      <c r="R1972" s="3">
        <v>0.109</v>
      </c>
      <c r="S1972" s="3">
        <v>9.1999999999999998E-2</v>
      </c>
    </row>
    <row r="1973" spans="1:19" x14ac:dyDescent="0.25">
      <c r="A1973">
        <v>2009</v>
      </c>
      <c r="B1973">
        <v>250</v>
      </c>
      <c r="C1973" t="s">
        <v>77</v>
      </c>
      <c r="D1973" t="s">
        <v>108</v>
      </c>
      <c r="E1973" s="3">
        <v>0.23899999999999999</v>
      </c>
      <c r="F1973" s="3">
        <v>0.23799999999999999</v>
      </c>
      <c r="G1973" s="3">
        <v>0.22900000000000001</v>
      </c>
      <c r="H1973" s="3">
        <v>0.252</v>
      </c>
      <c r="I1973" s="3">
        <v>0.24199999999999999</v>
      </c>
      <c r="J1973" s="3">
        <v>0.25</v>
      </c>
      <c r="K1973" s="3">
        <v>0.22600000000000001</v>
      </c>
      <c r="L1973" s="3">
        <v>0.19400000000000001</v>
      </c>
      <c r="M1973" s="3">
        <v>0.17100000000000001</v>
      </c>
      <c r="N1973" s="3">
        <v>0.14000000000000001</v>
      </c>
      <c r="O1973" s="3">
        <v>0.13200000000000001</v>
      </c>
      <c r="P1973" s="3">
        <v>0.107</v>
      </c>
      <c r="Q1973" s="3">
        <v>0.13700000000000001</v>
      </c>
      <c r="R1973" s="3">
        <v>0.13700000000000001</v>
      </c>
      <c r="S1973" s="3">
        <v>0.10199999999999999</v>
      </c>
    </row>
    <row r="1974" spans="1:19" x14ac:dyDescent="0.25">
      <c r="A1974">
        <v>2009</v>
      </c>
      <c r="B1974">
        <v>250</v>
      </c>
      <c r="C1974" t="s">
        <v>77</v>
      </c>
      <c r="D1974" t="s">
        <v>109</v>
      </c>
      <c r="E1974" s="3">
        <v>0.22800000000000001</v>
      </c>
      <c r="F1974" s="3">
        <v>0.218</v>
      </c>
      <c r="G1974" s="3">
        <v>0.26400000000000001</v>
      </c>
      <c r="H1974" s="3">
        <v>0.24</v>
      </c>
      <c r="I1974" s="3">
        <v>0.219</v>
      </c>
      <c r="J1974" s="3">
        <v>0.22900000000000001</v>
      </c>
      <c r="K1974" s="3">
        <v>0.22900000000000001</v>
      </c>
      <c r="L1974" s="3">
        <v>0.16400000000000001</v>
      </c>
      <c r="M1974" s="3">
        <v>0.13200000000000001</v>
      </c>
      <c r="N1974" s="3">
        <v>0.126</v>
      </c>
      <c r="O1974" s="3">
        <v>0.108</v>
      </c>
      <c r="P1974" s="3">
        <v>9.5000000000000001E-2</v>
      </c>
      <c r="Q1974" s="3">
        <v>9.9000000000000005E-2</v>
      </c>
      <c r="R1974" s="3">
        <v>0.104</v>
      </c>
      <c r="S1974" s="3">
        <v>9.0999999999999998E-2</v>
      </c>
    </row>
    <row r="1975" spans="1:19" x14ac:dyDescent="0.25">
      <c r="A1975">
        <v>2009</v>
      </c>
      <c r="B1975">
        <v>250</v>
      </c>
      <c r="C1975" t="s">
        <v>77</v>
      </c>
      <c r="D1975" t="s">
        <v>110</v>
      </c>
      <c r="E1975" s="3">
        <v>0.19500000000000001</v>
      </c>
      <c r="F1975" s="3">
        <v>0.22800000000000001</v>
      </c>
      <c r="G1975" s="3">
        <v>0.23799999999999999</v>
      </c>
      <c r="H1975" s="3">
        <v>0.215</v>
      </c>
      <c r="I1975" s="3">
        <v>0.23</v>
      </c>
      <c r="J1975" s="3">
        <v>0.20300000000000001</v>
      </c>
      <c r="K1975" s="3">
        <v>0.185</v>
      </c>
      <c r="L1975" s="3">
        <v>0.17699999999999999</v>
      </c>
      <c r="M1975" s="3">
        <v>9.4E-2</v>
      </c>
      <c r="N1975" s="3">
        <v>9.1999999999999998E-2</v>
      </c>
      <c r="O1975" s="3">
        <v>0.11</v>
      </c>
      <c r="P1975" s="3">
        <v>0.13500000000000001</v>
      </c>
      <c r="Q1975" s="3">
        <v>0.159</v>
      </c>
      <c r="R1975" s="3">
        <v>0.13800000000000001</v>
      </c>
      <c r="S1975" s="3">
        <v>9.6000000000000002E-2</v>
      </c>
    </row>
    <row r="1976" spans="1:19" x14ac:dyDescent="0.25">
      <c r="A1976">
        <v>2009</v>
      </c>
      <c r="B1976">
        <v>250</v>
      </c>
      <c r="C1976" t="s">
        <v>77</v>
      </c>
      <c r="D1976" t="s">
        <v>125</v>
      </c>
      <c r="E1976" s="3">
        <v>0.19700000000000001</v>
      </c>
      <c r="F1976" s="3">
        <v>0.26</v>
      </c>
      <c r="G1976" s="3">
        <v>0.221</v>
      </c>
      <c r="H1976" s="3">
        <v>0.217</v>
      </c>
      <c r="I1976" s="3">
        <v>0.19</v>
      </c>
      <c r="J1976" s="3">
        <v>0.193</v>
      </c>
      <c r="K1976" s="3">
        <v>0.17699999999999999</v>
      </c>
      <c r="L1976" s="3">
        <v>0.17699999999999999</v>
      </c>
      <c r="M1976" s="3">
        <v>0.17399999999999999</v>
      </c>
      <c r="N1976" s="3">
        <v>0.19400000000000001</v>
      </c>
      <c r="O1976" s="3">
        <v>0.20200000000000001</v>
      </c>
      <c r="P1976" s="3">
        <v>0.13500000000000001</v>
      </c>
      <c r="Q1976" s="3">
        <v>0.10199999999999999</v>
      </c>
      <c r="R1976" s="3">
        <v>0.106</v>
      </c>
      <c r="S1976" s="3">
        <v>7.6999999999999999E-2</v>
      </c>
    </row>
    <row r="1977" spans="1:19" x14ac:dyDescent="0.25">
      <c r="A1977">
        <v>2009</v>
      </c>
      <c r="B1977">
        <v>250</v>
      </c>
      <c r="C1977" t="s">
        <v>77</v>
      </c>
      <c r="D1977" t="s">
        <v>126</v>
      </c>
      <c r="E1977" s="3">
        <v>0.187</v>
      </c>
      <c r="F1977" s="3">
        <v>0.21199999999999999</v>
      </c>
      <c r="G1977" s="3">
        <v>0.21099999999999999</v>
      </c>
      <c r="H1977" s="3">
        <v>0.218</v>
      </c>
      <c r="I1977" s="3">
        <v>0.25700000000000001</v>
      </c>
      <c r="J1977" s="3">
        <v>0.246</v>
      </c>
      <c r="K1977" s="3">
        <v>0.22800000000000001</v>
      </c>
      <c r="L1977" s="3">
        <v>0.19</v>
      </c>
      <c r="M1977" s="3">
        <v>0.191</v>
      </c>
      <c r="N1977" s="3">
        <v>0.22600000000000001</v>
      </c>
      <c r="O1977" s="3">
        <v>0.22600000000000001</v>
      </c>
      <c r="P1977" s="3">
        <v>0.13400000000000001</v>
      </c>
      <c r="Q1977" s="3">
        <v>0.105</v>
      </c>
      <c r="R1977" s="3">
        <v>0.10299999999999999</v>
      </c>
      <c r="S1977" s="3">
        <v>6.5000000000000002E-2</v>
      </c>
    </row>
    <row r="1978" spans="1:19" x14ac:dyDescent="0.25">
      <c r="A1978">
        <v>2009</v>
      </c>
      <c r="B1978">
        <v>250</v>
      </c>
      <c r="C1978" t="s">
        <v>77</v>
      </c>
      <c r="D1978" t="s">
        <v>127</v>
      </c>
      <c r="E1978" s="3">
        <v>0.1</v>
      </c>
      <c r="F1978" s="3">
        <v>0.153</v>
      </c>
      <c r="G1978" s="3">
        <v>0.21099999999999999</v>
      </c>
      <c r="H1978" s="3">
        <v>0.224</v>
      </c>
      <c r="I1978" s="3">
        <v>0.221</v>
      </c>
      <c r="J1978" s="3">
        <v>0.25600000000000001</v>
      </c>
      <c r="K1978" s="3">
        <v>0.25600000000000001</v>
      </c>
      <c r="L1978" s="3">
        <v>0.25600000000000001</v>
      </c>
      <c r="M1978" s="3">
        <v>0.23499999999999999</v>
      </c>
      <c r="N1978" s="3">
        <v>0.23599999999999999</v>
      </c>
      <c r="O1978" s="3">
        <v>0.20300000000000001</v>
      </c>
      <c r="P1978" s="3">
        <v>0.13200000000000001</v>
      </c>
      <c r="Q1978" s="3">
        <v>0.115</v>
      </c>
      <c r="R1978" s="3">
        <v>0.114</v>
      </c>
      <c r="S1978" s="3">
        <v>7.9000000000000001E-2</v>
      </c>
    </row>
    <row r="1979" spans="1:19" x14ac:dyDescent="0.25">
      <c r="A1979">
        <v>2009</v>
      </c>
      <c r="B1979">
        <v>250</v>
      </c>
      <c r="C1979" t="s">
        <v>77</v>
      </c>
      <c r="D1979" t="s">
        <v>128</v>
      </c>
      <c r="E1979" s="3">
        <v>0.18099999999999999</v>
      </c>
      <c r="F1979" s="3">
        <v>0.18</v>
      </c>
      <c r="G1979" s="3">
        <v>0.20599999999999999</v>
      </c>
      <c r="H1979" s="3">
        <v>0.187</v>
      </c>
      <c r="I1979" s="3">
        <v>0.187</v>
      </c>
      <c r="J1979" s="3">
        <v>0.184</v>
      </c>
      <c r="K1979" s="3">
        <v>0.17799999999999999</v>
      </c>
      <c r="L1979" s="3">
        <v>0.184</v>
      </c>
      <c r="M1979" s="3">
        <v>0.184</v>
      </c>
      <c r="N1979" s="3">
        <v>0.19</v>
      </c>
      <c r="O1979" s="3">
        <v>0.21</v>
      </c>
      <c r="P1979" s="3">
        <v>0.17199999999999999</v>
      </c>
      <c r="Q1979" s="3">
        <v>0.13900000000000001</v>
      </c>
      <c r="R1979" s="3">
        <v>0.11899999999999999</v>
      </c>
      <c r="S1979" s="3">
        <v>8.3000000000000004E-2</v>
      </c>
    </row>
    <row r="1980" spans="1:19" x14ac:dyDescent="0.25">
      <c r="A1980">
        <v>2009</v>
      </c>
      <c r="B1980">
        <v>250</v>
      </c>
      <c r="C1980" t="s">
        <v>77</v>
      </c>
      <c r="D1980" t="s">
        <v>129</v>
      </c>
      <c r="E1980" s="3">
        <v>0.16600000000000001</v>
      </c>
      <c r="F1980" s="3">
        <v>0.19</v>
      </c>
      <c r="G1980" s="3">
        <v>0.17399999999999999</v>
      </c>
      <c r="H1980" s="3">
        <v>0.16900000000000001</v>
      </c>
      <c r="I1980" s="3">
        <v>0.18099999999999999</v>
      </c>
      <c r="J1980" s="3">
        <v>0.184</v>
      </c>
      <c r="K1980" s="3">
        <v>0.2</v>
      </c>
      <c r="L1980" s="3">
        <v>0.217</v>
      </c>
      <c r="M1980" s="3">
        <v>0.22500000000000001</v>
      </c>
      <c r="N1980" s="3">
        <v>0.21099999999999999</v>
      </c>
      <c r="O1980" s="3">
        <v>0.188</v>
      </c>
      <c r="P1980" s="3">
        <v>0.15</v>
      </c>
      <c r="Q1980" s="3">
        <v>0.13900000000000001</v>
      </c>
      <c r="R1980" s="3">
        <v>0.11799999999999999</v>
      </c>
      <c r="S1980" s="3">
        <v>8.3000000000000004E-2</v>
      </c>
    </row>
    <row r="1981" spans="1:19" x14ac:dyDescent="0.25">
      <c r="A1981">
        <v>2009</v>
      </c>
      <c r="B1981">
        <v>250</v>
      </c>
      <c r="C1981" t="s">
        <v>77</v>
      </c>
      <c r="D1981" t="s">
        <v>130</v>
      </c>
      <c r="E1981" s="3">
        <v>0.21099999999999999</v>
      </c>
      <c r="F1981" s="3">
        <v>0.222</v>
      </c>
      <c r="G1981" s="3">
        <v>0.251</v>
      </c>
      <c r="H1981" s="3">
        <v>0.23</v>
      </c>
      <c r="I1981" s="3">
        <v>0.22700000000000001</v>
      </c>
      <c r="J1981" s="3">
        <v>0.20300000000000001</v>
      </c>
      <c r="K1981" s="3">
        <v>0.186</v>
      </c>
      <c r="L1981" s="3">
        <v>0.14000000000000001</v>
      </c>
      <c r="M1981" s="3">
        <v>0.11600000000000001</v>
      </c>
      <c r="N1981" s="3">
        <v>0.128</v>
      </c>
      <c r="O1981" s="3">
        <v>0.123</v>
      </c>
      <c r="P1981" s="3">
        <v>0.13100000000000001</v>
      </c>
      <c r="Q1981" s="3">
        <v>0.14399999999999999</v>
      </c>
      <c r="R1981" s="3">
        <v>0.124</v>
      </c>
      <c r="S1981" s="3">
        <v>8.3000000000000004E-2</v>
      </c>
    </row>
    <row r="1982" spans="1:19" x14ac:dyDescent="0.25">
      <c r="A1982">
        <v>2009</v>
      </c>
      <c r="B1982">
        <v>250</v>
      </c>
      <c r="C1982" t="s">
        <v>77</v>
      </c>
      <c r="D1982" t="s">
        <v>131</v>
      </c>
      <c r="E1982" s="3">
        <v>0.14199999999999999</v>
      </c>
      <c r="F1982" s="3">
        <v>0.17199999999999999</v>
      </c>
      <c r="G1982" s="3">
        <v>0.23599999999999999</v>
      </c>
      <c r="H1982" s="3">
        <v>0.19900000000000001</v>
      </c>
      <c r="I1982" s="3">
        <v>0.23200000000000001</v>
      </c>
      <c r="J1982" s="3">
        <v>0.214</v>
      </c>
      <c r="K1982" s="3">
        <v>0.20200000000000001</v>
      </c>
      <c r="L1982" s="3">
        <v>0.16400000000000001</v>
      </c>
      <c r="M1982" s="3">
        <v>0.16900000000000001</v>
      </c>
      <c r="N1982" s="3">
        <v>0.126</v>
      </c>
      <c r="O1982" s="3">
        <v>0.123</v>
      </c>
      <c r="P1982" s="3">
        <v>0.14899999999999999</v>
      </c>
      <c r="Q1982" s="3">
        <v>0.125</v>
      </c>
      <c r="R1982" s="3">
        <v>0.129</v>
      </c>
      <c r="S1982" s="3">
        <v>9.9000000000000005E-2</v>
      </c>
    </row>
    <row r="1983" spans="1:19" x14ac:dyDescent="0.25">
      <c r="A1983">
        <v>2009</v>
      </c>
      <c r="B1983">
        <v>250</v>
      </c>
      <c r="C1983" t="s">
        <v>77</v>
      </c>
      <c r="D1983" t="s">
        <v>132</v>
      </c>
      <c r="E1983" s="3">
        <v>0.23400000000000001</v>
      </c>
      <c r="F1983" s="3">
        <v>0.24299999999999999</v>
      </c>
      <c r="G1983" s="3">
        <v>0.251</v>
      </c>
      <c r="H1983" s="3">
        <v>0.192</v>
      </c>
      <c r="I1983" s="3">
        <v>0.182</v>
      </c>
      <c r="J1983" s="3">
        <v>0.21</v>
      </c>
      <c r="K1983" s="3">
        <v>0.21299999999999999</v>
      </c>
      <c r="L1983" s="3">
        <v>0.19700000000000001</v>
      </c>
      <c r="M1983" s="3">
        <v>0.182</v>
      </c>
      <c r="N1983" s="3">
        <v>0.18</v>
      </c>
      <c r="O1983" s="3">
        <v>0.18099999999999999</v>
      </c>
      <c r="P1983" s="3">
        <v>0.161</v>
      </c>
      <c r="Q1983" s="3">
        <v>0.12</v>
      </c>
      <c r="R1983" s="3">
        <v>0.113</v>
      </c>
      <c r="S1983" s="3">
        <v>8.5000000000000006E-2</v>
      </c>
    </row>
    <row r="1984" spans="1:19" x14ac:dyDescent="0.25">
      <c r="A1984">
        <v>2009</v>
      </c>
      <c r="B1984">
        <v>250</v>
      </c>
      <c r="C1984" t="s">
        <v>77</v>
      </c>
      <c r="D1984" t="s">
        <v>133</v>
      </c>
      <c r="E1984" s="3">
        <v>0.106</v>
      </c>
      <c r="F1984" s="3">
        <v>0.10100000000000001</v>
      </c>
      <c r="G1984" s="3">
        <v>0.126</v>
      </c>
      <c r="H1984" s="3">
        <v>0.219</v>
      </c>
      <c r="I1984" s="3">
        <v>0.221</v>
      </c>
      <c r="J1984" s="3">
        <v>0.20499999999999999</v>
      </c>
      <c r="K1984" s="3">
        <v>0.22500000000000001</v>
      </c>
      <c r="L1984" s="3">
        <v>0.218</v>
      </c>
      <c r="M1984" s="3">
        <v>0.20300000000000001</v>
      </c>
      <c r="N1984" s="3">
        <v>0.20200000000000001</v>
      </c>
      <c r="O1984" s="3">
        <v>0.218</v>
      </c>
      <c r="P1984" s="3">
        <v>0.214</v>
      </c>
      <c r="Q1984" s="3">
        <v>0.14399999999999999</v>
      </c>
      <c r="R1984" s="3">
        <v>0.124</v>
      </c>
      <c r="S1984" s="3">
        <v>9.8000000000000004E-2</v>
      </c>
    </row>
    <row r="1985" spans="1:19" x14ac:dyDescent="0.25">
      <c r="A1985">
        <v>2009</v>
      </c>
      <c r="B1985">
        <v>250</v>
      </c>
      <c r="C1985" t="s">
        <v>77</v>
      </c>
      <c r="D1985" t="s">
        <v>134</v>
      </c>
      <c r="E1985" s="3">
        <v>0.1</v>
      </c>
      <c r="F1985" s="3">
        <v>0.11</v>
      </c>
      <c r="G1985" s="3">
        <v>0.189</v>
      </c>
      <c r="H1985" s="3">
        <v>0.23499999999999999</v>
      </c>
      <c r="I1985" s="3">
        <v>0.25600000000000001</v>
      </c>
      <c r="J1985" s="3">
        <v>0.24299999999999999</v>
      </c>
      <c r="K1985" s="3">
        <v>0.21299999999999999</v>
      </c>
      <c r="L1985" s="3">
        <v>0.221</v>
      </c>
      <c r="M1985" s="3">
        <v>0.215</v>
      </c>
      <c r="N1985" s="3">
        <v>0.19600000000000001</v>
      </c>
      <c r="O1985" s="3">
        <v>0.12</v>
      </c>
      <c r="P1985" s="3">
        <v>0.124</v>
      </c>
      <c r="Q1985" s="3">
        <v>0.13600000000000001</v>
      </c>
      <c r="R1985" s="3">
        <v>0.129</v>
      </c>
      <c r="S1985" s="3">
        <v>0.106</v>
      </c>
    </row>
    <row r="1986" spans="1:19" x14ac:dyDescent="0.25">
      <c r="A1986">
        <v>2009</v>
      </c>
      <c r="B1986">
        <v>250</v>
      </c>
      <c r="C1986" t="s">
        <v>77</v>
      </c>
      <c r="D1986" t="s">
        <v>135</v>
      </c>
      <c r="E1986" s="3">
        <v>9.6000000000000002E-2</v>
      </c>
      <c r="F1986" s="3">
        <v>9.0999999999999998E-2</v>
      </c>
      <c r="G1986" s="3">
        <v>0.14899999999999999</v>
      </c>
      <c r="H1986" s="3">
        <v>0.248</v>
      </c>
      <c r="I1986" s="3">
        <v>0.223</v>
      </c>
      <c r="J1986" s="3">
        <v>0.24199999999999999</v>
      </c>
      <c r="K1986" s="3">
        <v>0.22800000000000001</v>
      </c>
      <c r="L1986" s="3">
        <v>0.223</v>
      </c>
      <c r="M1986" s="3">
        <v>0.214</v>
      </c>
      <c r="N1986" s="3">
        <v>0.216</v>
      </c>
      <c r="O1986" s="3">
        <v>0.17</v>
      </c>
      <c r="P1986" s="3">
        <v>0.13200000000000001</v>
      </c>
      <c r="Q1986" s="3">
        <v>0.13800000000000001</v>
      </c>
      <c r="R1986" s="3">
        <v>0.13900000000000001</v>
      </c>
      <c r="S1986" s="3">
        <v>0.113</v>
      </c>
    </row>
    <row r="1987" spans="1:19" x14ac:dyDescent="0.25">
      <c r="A1987">
        <v>2009</v>
      </c>
      <c r="B1987">
        <v>250</v>
      </c>
      <c r="C1987" t="s">
        <v>77</v>
      </c>
      <c r="D1987" t="s">
        <v>136</v>
      </c>
      <c r="E1987" s="3">
        <v>0.13900000000000001</v>
      </c>
      <c r="F1987" s="3">
        <v>0.127</v>
      </c>
      <c r="G1987" s="3">
        <v>0.13500000000000001</v>
      </c>
      <c r="H1987" s="3">
        <v>0.18</v>
      </c>
      <c r="I1987" s="3">
        <v>0.191</v>
      </c>
      <c r="J1987" s="3">
        <v>0.20799999999999999</v>
      </c>
      <c r="K1987" s="3">
        <v>0.19500000000000001</v>
      </c>
      <c r="L1987" s="3">
        <v>0.184</v>
      </c>
      <c r="M1987" s="3">
        <v>0.16700000000000001</v>
      </c>
      <c r="N1987" s="3">
        <v>0.16200000000000001</v>
      </c>
      <c r="O1987" s="3">
        <v>0.14399999999999999</v>
      </c>
      <c r="P1987" s="3">
        <v>0.13500000000000001</v>
      </c>
      <c r="Q1987" s="3">
        <v>0.13500000000000001</v>
      </c>
      <c r="R1987" s="3">
        <v>0.13600000000000001</v>
      </c>
      <c r="S1987" s="3">
        <v>0.112</v>
      </c>
    </row>
    <row r="1988" spans="1:19" x14ac:dyDescent="0.25">
      <c r="A1988">
        <v>2009</v>
      </c>
      <c r="B1988">
        <v>250</v>
      </c>
      <c r="C1988" t="s">
        <v>77</v>
      </c>
      <c r="D1988" t="s">
        <v>137</v>
      </c>
      <c r="E1988" s="3">
        <v>0.191</v>
      </c>
      <c r="F1988" s="3">
        <v>0.23899999999999999</v>
      </c>
      <c r="G1988" s="3">
        <v>0.28000000000000003</v>
      </c>
      <c r="H1988" s="3">
        <v>0.26900000000000002</v>
      </c>
      <c r="I1988" s="3">
        <v>0.191</v>
      </c>
      <c r="J1988" s="3">
        <v>0.125</v>
      </c>
      <c r="K1988" s="3">
        <v>0.17599999999999999</v>
      </c>
      <c r="L1988" s="3">
        <v>0.161</v>
      </c>
      <c r="M1988" s="3">
        <v>0.13300000000000001</v>
      </c>
      <c r="N1988" s="3">
        <v>0.13100000000000001</v>
      </c>
      <c r="O1988" s="3">
        <v>0.107</v>
      </c>
      <c r="P1988" s="3">
        <v>0.105</v>
      </c>
      <c r="Q1988" s="3">
        <v>0.129</v>
      </c>
      <c r="R1988" s="3">
        <v>0.13600000000000001</v>
      </c>
      <c r="S1988" s="3">
        <v>0.107</v>
      </c>
    </row>
    <row r="1989" spans="1:19" x14ac:dyDescent="0.25">
      <c r="A1989">
        <v>2009</v>
      </c>
      <c r="B1989">
        <v>250</v>
      </c>
      <c r="C1989" t="s">
        <v>77</v>
      </c>
      <c r="D1989" t="s">
        <v>138</v>
      </c>
      <c r="E1989" s="3">
        <v>0.16300000000000001</v>
      </c>
      <c r="F1989" s="3">
        <v>0.16600000000000001</v>
      </c>
      <c r="G1989" s="3">
        <v>0.21</v>
      </c>
      <c r="H1989" s="3">
        <v>0.185</v>
      </c>
      <c r="I1989" s="3">
        <v>0.155</v>
      </c>
      <c r="J1989" s="3">
        <v>0.14799999999999999</v>
      </c>
      <c r="K1989" s="3">
        <v>0.109</v>
      </c>
      <c r="L1989" s="3">
        <v>0.13500000000000001</v>
      </c>
      <c r="M1989" s="3">
        <v>0.13900000000000001</v>
      </c>
      <c r="N1989" s="3">
        <v>0.14399999999999999</v>
      </c>
      <c r="O1989" s="3">
        <v>0.14599999999999999</v>
      </c>
      <c r="P1989" s="3">
        <v>0.13400000000000001</v>
      </c>
      <c r="Q1989" s="3">
        <v>0.16</v>
      </c>
      <c r="R1989" s="3">
        <v>0.16900000000000001</v>
      </c>
      <c r="S1989" s="3">
        <v>0.14000000000000001</v>
      </c>
    </row>
    <row r="1990" spans="1:19" x14ac:dyDescent="0.25">
      <c r="A1990">
        <v>2009</v>
      </c>
      <c r="B1990">
        <v>250</v>
      </c>
      <c r="C1990" t="s">
        <v>77</v>
      </c>
      <c r="D1990" t="s">
        <v>146</v>
      </c>
      <c r="E1990" s="3">
        <v>9.4E-2</v>
      </c>
      <c r="F1990" s="3">
        <v>0.122</v>
      </c>
      <c r="G1990" s="3">
        <v>9.4E-2</v>
      </c>
      <c r="H1990" s="3">
        <v>0.121</v>
      </c>
      <c r="I1990" s="3">
        <v>0.22800000000000001</v>
      </c>
      <c r="J1990" s="3">
        <v>0.25800000000000001</v>
      </c>
      <c r="K1990" s="3">
        <v>0.20499999999999999</v>
      </c>
      <c r="L1990" s="3">
        <v>0.17899999999999999</v>
      </c>
      <c r="M1990" s="3">
        <v>0.157</v>
      </c>
      <c r="N1990" s="3">
        <v>0.156</v>
      </c>
      <c r="O1990" s="3">
        <v>0.124</v>
      </c>
      <c r="P1990" s="3">
        <v>0.11600000000000001</v>
      </c>
      <c r="Q1990" s="3">
        <v>0.13700000000000001</v>
      </c>
      <c r="R1990" s="3">
        <v>0.14899999999999999</v>
      </c>
      <c r="S1990" s="3">
        <v>0.11700000000000001</v>
      </c>
    </row>
    <row r="1991" spans="1:19" x14ac:dyDescent="0.25">
      <c r="A1991">
        <v>2009</v>
      </c>
      <c r="B1991">
        <v>250</v>
      </c>
      <c r="C1991" t="s">
        <v>77</v>
      </c>
      <c r="D1991" t="s">
        <v>147</v>
      </c>
      <c r="E1991" s="3">
        <v>0.14599999999999999</v>
      </c>
      <c r="F1991" s="3">
        <v>0.158</v>
      </c>
      <c r="G1991" s="3">
        <v>0.192</v>
      </c>
      <c r="H1991" s="3">
        <v>0.21099999999999999</v>
      </c>
      <c r="I1991" s="3">
        <v>0.251</v>
      </c>
      <c r="J1991" s="3">
        <v>0.214</v>
      </c>
      <c r="K1991" s="3">
        <v>0.183</v>
      </c>
      <c r="L1991" s="3">
        <v>0.17399999999999999</v>
      </c>
      <c r="M1991" s="3">
        <v>0.16300000000000001</v>
      </c>
      <c r="N1991" s="3">
        <v>0.17</v>
      </c>
      <c r="O1991" s="3">
        <v>0.17399999999999999</v>
      </c>
      <c r="P1991" s="3">
        <v>0.128</v>
      </c>
      <c r="Q1991" s="3">
        <v>0.14099999999999999</v>
      </c>
      <c r="R1991" s="3">
        <v>0.151</v>
      </c>
      <c r="S1991" s="3">
        <v>0.11899999999999999</v>
      </c>
    </row>
    <row r="1992" spans="1:19" x14ac:dyDescent="0.25">
      <c r="A1992">
        <v>2009</v>
      </c>
      <c r="B1992">
        <v>250</v>
      </c>
      <c r="C1992" t="s">
        <v>77</v>
      </c>
      <c r="D1992" t="s">
        <v>148</v>
      </c>
      <c r="E1992" s="3">
        <v>0.2</v>
      </c>
      <c r="F1992" s="3">
        <v>0.188</v>
      </c>
      <c r="G1992" s="3">
        <v>0.23</v>
      </c>
      <c r="H1992" s="3">
        <v>0.23300000000000001</v>
      </c>
      <c r="I1992" s="3">
        <v>0.221</v>
      </c>
      <c r="J1992" s="3">
        <v>0.16300000000000001</v>
      </c>
      <c r="K1992" s="3">
        <v>0.14099999999999999</v>
      </c>
      <c r="L1992" s="3">
        <v>0.14199999999999999</v>
      </c>
      <c r="M1992" s="3">
        <v>0.159</v>
      </c>
      <c r="N1992" s="3">
        <v>0.19800000000000001</v>
      </c>
      <c r="O1992" s="3">
        <v>0.20799999999999999</v>
      </c>
      <c r="P1992" s="3">
        <v>0.153</v>
      </c>
      <c r="Q1992" s="3">
        <v>0.151</v>
      </c>
      <c r="R1992" s="3">
        <v>0.16800000000000001</v>
      </c>
      <c r="S1992" s="3">
        <v>0.13100000000000001</v>
      </c>
    </row>
    <row r="1993" spans="1:19" x14ac:dyDescent="0.25">
      <c r="A1993">
        <v>2009</v>
      </c>
      <c r="B1993">
        <v>250</v>
      </c>
      <c r="C1993" t="s">
        <v>77</v>
      </c>
      <c r="D1993" t="s">
        <v>149</v>
      </c>
      <c r="E1993" s="3">
        <v>0.21199999999999999</v>
      </c>
      <c r="F1993" s="3">
        <v>0.189</v>
      </c>
      <c r="G1993" s="3">
        <v>0.14899999999999999</v>
      </c>
      <c r="H1993" s="3">
        <v>0.159</v>
      </c>
      <c r="I1993" s="3">
        <v>0.17</v>
      </c>
      <c r="J1993" s="3">
        <v>0.223</v>
      </c>
      <c r="K1993" s="3">
        <v>0.22600000000000001</v>
      </c>
      <c r="L1993" s="3">
        <v>0.20799999999999999</v>
      </c>
      <c r="M1993" s="3">
        <v>0.19900000000000001</v>
      </c>
      <c r="N1993" s="3">
        <v>0.224</v>
      </c>
      <c r="O1993" s="3">
        <v>0.185</v>
      </c>
      <c r="P1993" s="3">
        <v>0.115</v>
      </c>
      <c r="Q1993" s="3">
        <v>0.16300000000000001</v>
      </c>
      <c r="R1993" s="3">
        <v>0.16</v>
      </c>
      <c r="S1993" s="3">
        <v>0.125</v>
      </c>
    </row>
    <row r="1994" spans="1:19" x14ac:dyDescent="0.25">
      <c r="A1994">
        <v>2009</v>
      </c>
      <c r="B1994">
        <v>250</v>
      </c>
      <c r="C1994" t="s">
        <v>77</v>
      </c>
      <c r="D1994" t="s">
        <v>150</v>
      </c>
      <c r="E1994" s="3">
        <v>0.251</v>
      </c>
      <c r="F1994" s="3">
        <v>0.246</v>
      </c>
      <c r="G1994" s="3">
        <v>0.16200000000000001</v>
      </c>
      <c r="H1994" s="3">
        <v>0.17</v>
      </c>
      <c r="I1994" s="3">
        <v>0.188</v>
      </c>
      <c r="J1994" s="3">
        <v>0.20300000000000001</v>
      </c>
      <c r="K1994" s="3">
        <v>0.219</v>
      </c>
      <c r="L1994" s="3">
        <v>0.217</v>
      </c>
      <c r="M1994" s="3">
        <v>0.24199999999999999</v>
      </c>
      <c r="N1994" s="3">
        <v>0.25600000000000001</v>
      </c>
      <c r="O1994" s="3">
        <v>0.17799999999999999</v>
      </c>
      <c r="P1994" s="3">
        <v>0.14499999999999999</v>
      </c>
      <c r="Q1994" s="3">
        <v>0.16400000000000001</v>
      </c>
      <c r="R1994" s="3">
        <v>0.16800000000000001</v>
      </c>
      <c r="S1994" s="3">
        <v>0.13200000000000001</v>
      </c>
    </row>
    <row r="1995" spans="1:19" x14ac:dyDescent="0.25">
      <c r="A1995">
        <v>2009</v>
      </c>
      <c r="B1995">
        <v>250</v>
      </c>
      <c r="C1995" t="s">
        <v>77</v>
      </c>
      <c r="D1995" t="s">
        <v>151</v>
      </c>
      <c r="E1995" s="3">
        <v>0.191</v>
      </c>
      <c r="F1995" s="3">
        <v>0.192</v>
      </c>
      <c r="G1995" s="3">
        <v>0.2</v>
      </c>
      <c r="H1995" s="3">
        <v>0.26</v>
      </c>
      <c r="I1995" s="3">
        <v>0.30499999999999999</v>
      </c>
      <c r="J1995" s="3">
        <v>0.29599999999999999</v>
      </c>
      <c r="K1995" s="3">
        <v>0.26300000000000001</v>
      </c>
      <c r="L1995" s="3">
        <v>0.20699999999999999</v>
      </c>
      <c r="M1995" s="3">
        <v>0.23100000000000001</v>
      </c>
      <c r="N1995" s="3">
        <v>0.248</v>
      </c>
      <c r="O1995" s="3">
        <v>0.21199999999999999</v>
      </c>
      <c r="P1995" s="3">
        <v>0.17100000000000001</v>
      </c>
      <c r="Q1995" s="3">
        <v>0.16300000000000001</v>
      </c>
      <c r="R1995" s="3">
        <v>0.16</v>
      </c>
      <c r="S1995" s="3">
        <v>0.122</v>
      </c>
    </row>
    <row r="1996" spans="1:19" x14ac:dyDescent="0.25">
      <c r="A1996">
        <v>2009</v>
      </c>
      <c r="B1996">
        <v>250</v>
      </c>
      <c r="C1996" t="s">
        <v>77</v>
      </c>
      <c r="D1996" t="s">
        <v>152</v>
      </c>
      <c r="E1996" s="3">
        <v>0.23</v>
      </c>
      <c r="F1996" s="3">
        <v>0.247</v>
      </c>
      <c r="G1996" s="3">
        <v>0.23799999999999999</v>
      </c>
      <c r="H1996" s="3">
        <v>0.215</v>
      </c>
      <c r="I1996" s="3">
        <v>0.21099999999999999</v>
      </c>
      <c r="J1996" s="3">
        <v>0.14799999999999999</v>
      </c>
      <c r="K1996" s="3">
        <v>0.156</v>
      </c>
      <c r="L1996" s="3">
        <v>0.16400000000000001</v>
      </c>
      <c r="M1996" s="3">
        <v>0.152</v>
      </c>
      <c r="N1996" s="3">
        <v>0.154</v>
      </c>
      <c r="O1996" s="3">
        <v>0.17100000000000001</v>
      </c>
      <c r="P1996" s="3">
        <v>0.16900000000000001</v>
      </c>
      <c r="Q1996" s="3">
        <v>0.16400000000000001</v>
      </c>
      <c r="R1996" s="3">
        <v>0.157</v>
      </c>
      <c r="S1996" s="3">
        <v>0.11799999999999999</v>
      </c>
    </row>
    <row r="1997" spans="1:19" x14ac:dyDescent="0.25">
      <c r="A1997">
        <v>2009</v>
      </c>
      <c r="B1997">
        <v>250</v>
      </c>
      <c r="C1997" t="s">
        <v>77</v>
      </c>
      <c r="D1997" t="s">
        <v>160</v>
      </c>
      <c r="E1997" s="3">
        <v>0.23499999999999999</v>
      </c>
      <c r="F1997" s="3">
        <v>0.185</v>
      </c>
      <c r="G1997" s="3">
        <v>0.214</v>
      </c>
      <c r="H1997" s="3">
        <v>0.24299999999999999</v>
      </c>
      <c r="I1997" s="3">
        <v>0.20899999999999999</v>
      </c>
      <c r="J1997" s="3">
        <v>0.17100000000000001</v>
      </c>
      <c r="K1997" s="3">
        <v>0.152</v>
      </c>
      <c r="L1997" s="3">
        <v>0.156</v>
      </c>
      <c r="M1997" s="3">
        <v>0.159</v>
      </c>
      <c r="N1997" s="3">
        <v>0.16600000000000001</v>
      </c>
      <c r="O1997" s="3">
        <v>0.16600000000000001</v>
      </c>
      <c r="P1997" s="3">
        <v>0.192</v>
      </c>
      <c r="Q1997" s="3">
        <v>0.215</v>
      </c>
      <c r="R1997" s="3">
        <v>0.17799999999999999</v>
      </c>
      <c r="S1997" s="3">
        <v>0.13500000000000001</v>
      </c>
    </row>
    <row r="1998" spans="1:19" x14ac:dyDescent="0.25">
      <c r="A1998">
        <v>2009</v>
      </c>
      <c r="B1998">
        <v>250</v>
      </c>
      <c r="C1998" t="s">
        <v>77</v>
      </c>
      <c r="D1998" t="s">
        <v>161</v>
      </c>
      <c r="E1998" s="3">
        <v>0.26100000000000001</v>
      </c>
      <c r="F1998" s="3">
        <v>0.23400000000000001</v>
      </c>
      <c r="G1998" s="3">
        <v>0.23699999999999999</v>
      </c>
      <c r="H1998" s="3">
        <v>0.245</v>
      </c>
      <c r="I1998" s="3">
        <v>0.19400000000000001</v>
      </c>
      <c r="J1998" s="3">
        <v>0.23899999999999999</v>
      </c>
      <c r="K1998" s="3">
        <v>0.23</v>
      </c>
      <c r="L1998" s="3">
        <v>0.188</v>
      </c>
      <c r="M1998" s="3">
        <v>0.182</v>
      </c>
      <c r="N1998" s="3">
        <v>0.193</v>
      </c>
      <c r="O1998" s="3">
        <v>0.161</v>
      </c>
      <c r="P1998" s="3">
        <v>0.17899999999999999</v>
      </c>
      <c r="Q1998" s="3">
        <v>0.20100000000000001</v>
      </c>
      <c r="R1998" s="3">
        <v>0.16300000000000001</v>
      </c>
      <c r="S1998" s="3">
        <v>0.125</v>
      </c>
    </row>
    <row r="1999" spans="1:19" x14ac:dyDescent="0.25">
      <c r="A1999">
        <v>2009</v>
      </c>
      <c r="B1999">
        <v>250</v>
      </c>
      <c r="C1999" t="s">
        <v>77</v>
      </c>
      <c r="D1999" t="s">
        <v>162</v>
      </c>
      <c r="E1999" s="3">
        <v>0.216</v>
      </c>
      <c r="F1999" s="3">
        <v>0.20499999999999999</v>
      </c>
      <c r="G1999" s="3">
        <v>0.23100000000000001</v>
      </c>
      <c r="H1999" s="3">
        <v>0.252</v>
      </c>
      <c r="I1999" s="3">
        <v>0.20300000000000001</v>
      </c>
      <c r="J1999" s="3">
        <v>0.252</v>
      </c>
      <c r="K1999" s="3">
        <v>0.26400000000000001</v>
      </c>
      <c r="L1999" s="3">
        <v>0.246</v>
      </c>
      <c r="M1999" s="3">
        <v>0.214</v>
      </c>
      <c r="N1999" s="3">
        <v>0.16200000000000001</v>
      </c>
      <c r="O1999" s="3">
        <v>0.15</v>
      </c>
      <c r="P1999" s="3">
        <v>0.14599999999999999</v>
      </c>
      <c r="Q1999" s="3">
        <v>0.17799999999999999</v>
      </c>
      <c r="R1999" s="3">
        <v>0.161</v>
      </c>
      <c r="S1999" s="3">
        <v>0.128</v>
      </c>
    </row>
    <row r="2000" spans="1:19" x14ac:dyDescent="0.25">
      <c r="A2000">
        <v>2009</v>
      </c>
      <c r="B2000">
        <v>250</v>
      </c>
      <c r="C2000" t="s">
        <v>77</v>
      </c>
      <c r="D2000" t="s">
        <v>163</v>
      </c>
      <c r="E2000" s="3">
        <v>0.20699999999999999</v>
      </c>
      <c r="F2000" s="3">
        <v>0.21299999999999999</v>
      </c>
      <c r="G2000" s="3">
        <v>0.22</v>
      </c>
      <c r="H2000" s="3">
        <v>0.254</v>
      </c>
      <c r="I2000" s="3">
        <v>0.19800000000000001</v>
      </c>
      <c r="J2000" s="3">
        <v>0.20499999999999999</v>
      </c>
      <c r="K2000" s="3">
        <v>0.22700000000000001</v>
      </c>
      <c r="L2000" s="3">
        <v>0.23499999999999999</v>
      </c>
      <c r="M2000" s="3">
        <v>0.20799999999999999</v>
      </c>
      <c r="N2000" s="3">
        <v>0.21099999999999999</v>
      </c>
      <c r="O2000" s="3">
        <v>0.189</v>
      </c>
      <c r="P2000" s="3">
        <v>0.17799999999999999</v>
      </c>
      <c r="Q2000" s="3">
        <v>0.19</v>
      </c>
      <c r="R2000" s="3">
        <v>0.16700000000000001</v>
      </c>
      <c r="S2000" s="3">
        <v>0.128</v>
      </c>
    </row>
    <row r="2001" spans="1:19" x14ac:dyDescent="0.25">
      <c r="A2001">
        <v>2009</v>
      </c>
      <c r="B2001">
        <v>250</v>
      </c>
      <c r="C2001" t="s">
        <v>77</v>
      </c>
      <c r="D2001" t="s">
        <v>164</v>
      </c>
      <c r="E2001" s="3">
        <v>0.24099999999999999</v>
      </c>
      <c r="F2001" s="3">
        <v>0.224</v>
      </c>
      <c r="G2001" s="3">
        <v>0.22700000000000001</v>
      </c>
      <c r="H2001" s="3">
        <v>0.17699999999999999</v>
      </c>
      <c r="I2001" s="3">
        <v>0.16800000000000001</v>
      </c>
      <c r="J2001" s="3">
        <v>0.16900000000000001</v>
      </c>
      <c r="K2001" s="3">
        <v>0.16300000000000001</v>
      </c>
      <c r="L2001" s="3">
        <v>0.16300000000000001</v>
      </c>
      <c r="M2001" s="3">
        <v>0.16500000000000001</v>
      </c>
      <c r="N2001" s="3">
        <v>0.16</v>
      </c>
      <c r="O2001" s="3">
        <v>0.152</v>
      </c>
      <c r="P2001" s="3">
        <v>0.15</v>
      </c>
      <c r="Q2001" s="3">
        <v>0.16900000000000001</v>
      </c>
      <c r="R2001" s="3">
        <v>0.17199999999999999</v>
      </c>
      <c r="S2001" s="3">
        <v>0.13900000000000001</v>
      </c>
    </row>
    <row r="2002" spans="1:19" x14ac:dyDescent="0.25">
      <c r="A2002">
        <v>2009</v>
      </c>
      <c r="B2002">
        <v>250</v>
      </c>
      <c r="C2002" t="s">
        <v>77</v>
      </c>
      <c r="D2002" t="s">
        <v>165</v>
      </c>
      <c r="E2002" s="3">
        <v>0.22600000000000001</v>
      </c>
      <c r="F2002" s="3">
        <v>0.215</v>
      </c>
      <c r="G2002" s="3">
        <v>0.24299999999999999</v>
      </c>
      <c r="H2002" s="3">
        <v>0.16800000000000001</v>
      </c>
      <c r="I2002" s="3">
        <v>0.17899999999999999</v>
      </c>
      <c r="J2002" s="3">
        <v>0.23899999999999999</v>
      </c>
      <c r="K2002" s="3">
        <v>0.185</v>
      </c>
      <c r="L2002" s="3">
        <v>0.113</v>
      </c>
      <c r="M2002" s="3">
        <v>0.13600000000000001</v>
      </c>
      <c r="N2002" s="3">
        <v>0.14399999999999999</v>
      </c>
      <c r="O2002" s="3">
        <v>0.14699999999999999</v>
      </c>
      <c r="P2002" s="3">
        <v>0.161</v>
      </c>
      <c r="Q2002" s="3">
        <v>0.17</v>
      </c>
      <c r="R2002" s="3">
        <v>0.16</v>
      </c>
      <c r="S2002" s="3">
        <v>0.124</v>
      </c>
    </row>
    <row r="2003" spans="1:19" x14ac:dyDescent="0.25">
      <c r="A2003">
        <v>2009</v>
      </c>
      <c r="B2003">
        <v>250</v>
      </c>
      <c r="C2003" t="s">
        <v>77</v>
      </c>
      <c r="D2003" t="s">
        <v>166</v>
      </c>
      <c r="E2003" s="3">
        <v>0.215</v>
      </c>
      <c r="F2003" s="3">
        <v>0.219</v>
      </c>
      <c r="G2003" s="3">
        <v>0.245</v>
      </c>
      <c r="H2003" s="3">
        <v>0.192</v>
      </c>
      <c r="I2003" s="3">
        <v>0.20899999999999999</v>
      </c>
      <c r="J2003" s="3">
        <v>0.19900000000000001</v>
      </c>
      <c r="K2003" s="3">
        <v>0.14399999999999999</v>
      </c>
      <c r="L2003" s="3">
        <v>0.127</v>
      </c>
      <c r="M2003" s="3">
        <v>0.112</v>
      </c>
      <c r="N2003" s="3">
        <v>0.104</v>
      </c>
      <c r="O2003" s="3">
        <v>0.104</v>
      </c>
      <c r="P2003" s="3">
        <v>0.13100000000000001</v>
      </c>
      <c r="Q2003" s="3">
        <v>0.14299999999999999</v>
      </c>
      <c r="R2003" s="3">
        <v>0.14599999999999999</v>
      </c>
      <c r="S2003" s="3">
        <v>0.11</v>
      </c>
    </row>
    <row r="2004" spans="1:19" x14ac:dyDescent="0.25">
      <c r="A2004">
        <v>2009</v>
      </c>
      <c r="B2004">
        <v>250</v>
      </c>
      <c r="C2004" t="s">
        <v>77</v>
      </c>
      <c r="D2004" t="s">
        <v>174</v>
      </c>
      <c r="E2004" s="3">
        <v>0.22600000000000001</v>
      </c>
      <c r="F2004" s="3">
        <v>0.21299999999999999</v>
      </c>
      <c r="G2004" s="3">
        <v>0.21299999999999999</v>
      </c>
      <c r="H2004" s="3">
        <v>0.214</v>
      </c>
      <c r="I2004" s="3">
        <v>0.20499999999999999</v>
      </c>
      <c r="J2004" s="3">
        <v>0.23499999999999999</v>
      </c>
      <c r="K2004" s="3">
        <v>0.25700000000000001</v>
      </c>
      <c r="L2004" s="3">
        <v>0.20200000000000001</v>
      </c>
      <c r="M2004" s="3">
        <v>0.17</v>
      </c>
      <c r="N2004" s="3">
        <v>0.16300000000000001</v>
      </c>
      <c r="O2004" s="3">
        <v>0.13400000000000001</v>
      </c>
      <c r="P2004" s="3">
        <v>0.127</v>
      </c>
      <c r="Q2004" s="3">
        <v>0.14199999999999999</v>
      </c>
      <c r="R2004" s="3">
        <v>0.186</v>
      </c>
      <c r="S2004" s="3">
        <v>0.13500000000000001</v>
      </c>
    </row>
    <row r="2005" spans="1:19" x14ac:dyDescent="0.25">
      <c r="A2005">
        <v>2009</v>
      </c>
      <c r="B2005">
        <v>250</v>
      </c>
      <c r="C2005" t="s">
        <v>77</v>
      </c>
      <c r="D2005" t="s">
        <v>175</v>
      </c>
      <c r="E2005" s="3">
        <v>0.20100000000000001</v>
      </c>
      <c r="F2005" s="3">
        <v>0.20899999999999999</v>
      </c>
      <c r="G2005" s="3">
        <v>0.223</v>
      </c>
      <c r="H2005" s="3">
        <v>0.249</v>
      </c>
      <c r="I2005" s="3">
        <v>0.251</v>
      </c>
      <c r="J2005" s="3">
        <v>0.189</v>
      </c>
      <c r="K2005" s="3">
        <v>0.20300000000000001</v>
      </c>
      <c r="L2005" s="3">
        <v>0.17</v>
      </c>
      <c r="M2005" s="3">
        <v>0.183</v>
      </c>
      <c r="N2005" s="3">
        <v>0.17499999999999999</v>
      </c>
      <c r="O2005" s="3">
        <v>0.17399999999999999</v>
      </c>
      <c r="P2005" s="3">
        <v>0.158</v>
      </c>
      <c r="Q2005" s="3">
        <v>0.16700000000000001</v>
      </c>
      <c r="R2005" s="3">
        <v>0.20200000000000001</v>
      </c>
      <c r="S2005" s="3">
        <v>0.155</v>
      </c>
    </row>
    <row r="2006" spans="1:19" x14ac:dyDescent="0.25">
      <c r="A2006">
        <v>2009</v>
      </c>
      <c r="B2006">
        <v>250</v>
      </c>
      <c r="C2006" t="s">
        <v>77</v>
      </c>
      <c r="D2006" t="s">
        <v>176</v>
      </c>
      <c r="E2006" s="3">
        <v>0.27700000000000002</v>
      </c>
      <c r="F2006" s="3">
        <v>0.27700000000000002</v>
      </c>
      <c r="G2006" s="3">
        <v>0.28799999999999998</v>
      </c>
      <c r="H2006" s="3">
        <v>0.27300000000000002</v>
      </c>
      <c r="I2006" s="3">
        <v>0.249</v>
      </c>
      <c r="J2006" s="3">
        <v>0.26600000000000001</v>
      </c>
      <c r="K2006" s="3">
        <v>0.22700000000000001</v>
      </c>
      <c r="L2006" s="3">
        <v>0.16900000000000001</v>
      </c>
      <c r="M2006" s="3">
        <v>0.14599999999999999</v>
      </c>
      <c r="N2006" s="3">
        <v>0.14000000000000001</v>
      </c>
      <c r="O2006" s="3">
        <v>0.11799999999999999</v>
      </c>
      <c r="P2006" s="3">
        <v>0.11</v>
      </c>
      <c r="Q2006" s="3">
        <v>0.15</v>
      </c>
      <c r="R2006" s="3">
        <v>0.19400000000000001</v>
      </c>
      <c r="S2006" s="3">
        <v>0.14699999999999999</v>
      </c>
    </row>
    <row r="2007" spans="1:19" x14ac:dyDescent="0.25">
      <c r="A2007">
        <v>2009</v>
      </c>
      <c r="B2007">
        <v>250</v>
      </c>
      <c r="C2007" t="s">
        <v>77</v>
      </c>
      <c r="D2007" t="s">
        <v>177</v>
      </c>
      <c r="E2007" s="3">
        <v>0.26100000000000001</v>
      </c>
      <c r="F2007" s="3">
        <v>0.246</v>
      </c>
      <c r="G2007" s="3">
        <v>0.26400000000000001</v>
      </c>
      <c r="H2007" s="3">
        <v>0.24</v>
      </c>
      <c r="I2007" s="3">
        <v>0.20699999999999999</v>
      </c>
      <c r="J2007" s="3">
        <v>0.23400000000000001</v>
      </c>
      <c r="K2007" s="3">
        <v>0.23899999999999999</v>
      </c>
      <c r="L2007" s="3">
        <v>0.255</v>
      </c>
      <c r="M2007" s="3">
        <v>0.22800000000000001</v>
      </c>
      <c r="N2007" s="3">
        <v>0.185</v>
      </c>
      <c r="O2007" s="3">
        <v>0.186</v>
      </c>
      <c r="P2007" s="3">
        <v>0.18</v>
      </c>
      <c r="Q2007" s="3">
        <v>0.18</v>
      </c>
      <c r="R2007" s="3">
        <v>0.19700000000000001</v>
      </c>
      <c r="S2007" s="3">
        <v>0.152</v>
      </c>
    </row>
    <row r="2008" spans="1:19" x14ac:dyDescent="0.25">
      <c r="A2008">
        <v>2009</v>
      </c>
      <c r="B2008">
        <v>250</v>
      </c>
      <c r="C2008" t="s">
        <v>77</v>
      </c>
      <c r="D2008" t="s">
        <v>178</v>
      </c>
      <c r="E2008" s="3">
        <v>0.19600000000000001</v>
      </c>
      <c r="F2008" s="3">
        <v>0.183</v>
      </c>
      <c r="G2008" s="3">
        <v>0.221</v>
      </c>
      <c r="H2008" s="3">
        <v>0.26400000000000001</v>
      </c>
      <c r="I2008" s="3">
        <v>0.216</v>
      </c>
      <c r="J2008" s="3">
        <v>0.23400000000000001</v>
      </c>
      <c r="K2008" s="3">
        <v>0.24299999999999999</v>
      </c>
      <c r="L2008" s="3">
        <v>0.23200000000000001</v>
      </c>
      <c r="M2008" s="3">
        <v>0.16800000000000001</v>
      </c>
      <c r="N2008" s="3">
        <v>0.13900000000000001</v>
      </c>
      <c r="O2008" s="3">
        <v>0.128</v>
      </c>
      <c r="P2008" s="3">
        <v>0.13900000000000001</v>
      </c>
      <c r="Q2008" s="3">
        <v>0.189</v>
      </c>
      <c r="R2008" s="3">
        <v>0.185</v>
      </c>
      <c r="S2008" s="3">
        <v>0.14399999999999999</v>
      </c>
    </row>
    <row r="2009" spans="1:19" x14ac:dyDescent="0.25">
      <c r="A2009">
        <v>2009</v>
      </c>
      <c r="B2009">
        <v>250</v>
      </c>
      <c r="C2009" t="s">
        <v>77</v>
      </c>
      <c r="D2009" t="s">
        <v>179</v>
      </c>
      <c r="E2009" s="3">
        <v>0.15</v>
      </c>
      <c r="F2009" s="3">
        <v>0.189</v>
      </c>
      <c r="G2009" s="3">
        <v>0.22</v>
      </c>
      <c r="H2009" s="3">
        <v>0.255</v>
      </c>
      <c r="I2009" s="3">
        <v>0.27300000000000002</v>
      </c>
      <c r="J2009" s="3">
        <v>0.26400000000000001</v>
      </c>
      <c r="K2009" s="3">
        <v>0.24099999999999999</v>
      </c>
      <c r="L2009" s="3">
        <v>0.158</v>
      </c>
      <c r="M2009" s="3">
        <v>0.14299999999999999</v>
      </c>
      <c r="N2009" s="3">
        <v>0.122</v>
      </c>
      <c r="O2009" s="3">
        <v>0.11899999999999999</v>
      </c>
      <c r="P2009" s="3">
        <v>0.14899999999999999</v>
      </c>
      <c r="Q2009" s="3">
        <v>0.19500000000000001</v>
      </c>
      <c r="R2009" s="3">
        <v>0.182</v>
      </c>
      <c r="S2009" s="3">
        <v>0.13900000000000001</v>
      </c>
    </row>
    <row r="2010" spans="1:19" x14ac:dyDescent="0.25">
      <c r="A2010">
        <v>2009</v>
      </c>
      <c r="B2010">
        <v>250</v>
      </c>
      <c r="C2010" t="s">
        <v>77</v>
      </c>
      <c r="D2010" t="s">
        <v>180</v>
      </c>
      <c r="E2010" s="3">
        <v>0.22600000000000001</v>
      </c>
      <c r="F2010" s="3">
        <v>0.24</v>
      </c>
      <c r="G2010" s="3">
        <v>0.24099999999999999</v>
      </c>
      <c r="H2010" s="3">
        <v>0.216</v>
      </c>
      <c r="I2010" s="3">
        <v>0.17799999999999999</v>
      </c>
      <c r="J2010" s="3">
        <v>0.17100000000000001</v>
      </c>
      <c r="K2010" s="3">
        <v>0.16700000000000001</v>
      </c>
      <c r="L2010" s="3">
        <v>0.13100000000000001</v>
      </c>
      <c r="M2010" s="3">
        <v>0.109</v>
      </c>
      <c r="N2010" s="3">
        <v>9.2999999999999999E-2</v>
      </c>
      <c r="O2010" s="3">
        <v>9.6000000000000002E-2</v>
      </c>
      <c r="P2010" s="3">
        <v>0.13500000000000001</v>
      </c>
      <c r="Q2010" s="3">
        <v>0.17199999999999999</v>
      </c>
      <c r="R2010" s="3">
        <v>0.16800000000000001</v>
      </c>
      <c r="S2010" s="3">
        <v>0.129</v>
      </c>
    </row>
    <row r="2011" spans="1:19" x14ac:dyDescent="0.25">
      <c r="A2011">
        <v>2009</v>
      </c>
      <c r="B2011">
        <v>250</v>
      </c>
      <c r="C2011" t="s">
        <v>77</v>
      </c>
      <c r="D2011" t="s">
        <v>188</v>
      </c>
      <c r="E2011" s="3">
        <v>0.23699999999999999</v>
      </c>
      <c r="F2011" s="3">
        <v>0.22800000000000001</v>
      </c>
      <c r="G2011" s="3">
        <v>0.23599999999999999</v>
      </c>
      <c r="H2011" s="3">
        <v>0.18099999999999999</v>
      </c>
      <c r="I2011" s="3">
        <v>0.19900000000000001</v>
      </c>
      <c r="J2011" s="3">
        <v>0.22900000000000001</v>
      </c>
      <c r="K2011" s="3">
        <v>0.252</v>
      </c>
      <c r="L2011" s="3">
        <v>0.26900000000000002</v>
      </c>
      <c r="M2011" s="3">
        <v>0.22700000000000001</v>
      </c>
      <c r="N2011" s="3">
        <v>0.16500000000000001</v>
      </c>
      <c r="O2011" s="3">
        <v>0.14599999999999999</v>
      </c>
      <c r="P2011" s="3">
        <v>0.13400000000000001</v>
      </c>
      <c r="Q2011" s="3">
        <v>0.155</v>
      </c>
      <c r="R2011" s="3">
        <v>0.182</v>
      </c>
      <c r="S2011" s="3">
        <v>0.14399999999999999</v>
      </c>
    </row>
    <row r="2012" spans="1:19" x14ac:dyDescent="0.25">
      <c r="A2012">
        <v>2009</v>
      </c>
      <c r="B2012">
        <v>250</v>
      </c>
      <c r="C2012" t="s">
        <v>77</v>
      </c>
      <c r="D2012" t="s">
        <v>189</v>
      </c>
      <c r="E2012" s="3">
        <v>0.25</v>
      </c>
      <c r="F2012" s="3">
        <v>0.22800000000000001</v>
      </c>
      <c r="G2012" s="3">
        <v>0.24199999999999999</v>
      </c>
      <c r="H2012" s="3">
        <v>0.22500000000000001</v>
      </c>
      <c r="I2012" s="3">
        <v>0.16700000000000001</v>
      </c>
      <c r="J2012" s="3">
        <v>0.214</v>
      </c>
      <c r="K2012" s="3">
        <v>0.221</v>
      </c>
      <c r="L2012" s="3">
        <v>0.16500000000000001</v>
      </c>
      <c r="M2012" s="3">
        <v>0.17499999999999999</v>
      </c>
      <c r="N2012" s="3">
        <v>0.191</v>
      </c>
      <c r="O2012" s="3">
        <v>0.187</v>
      </c>
      <c r="P2012" s="3">
        <v>0.20799999999999999</v>
      </c>
      <c r="Q2012" s="3">
        <v>0.2</v>
      </c>
      <c r="R2012" s="3">
        <v>0.20399999999999999</v>
      </c>
      <c r="S2012" s="3">
        <v>0.159</v>
      </c>
    </row>
    <row r="2013" spans="1:19" x14ac:dyDescent="0.25">
      <c r="A2013">
        <v>2009</v>
      </c>
      <c r="B2013">
        <v>250</v>
      </c>
      <c r="C2013" t="s">
        <v>77</v>
      </c>
      <c r="D2013" t="s">
        <v>190</v>
      </c>
      <c r="E2013" s="3">
        <v>0.223</v>
      </c>
      <c r="F2013" s="3">
        <v>0.223</v>
      </c>
      <c r="G2013" s="3">
        <v>0.214</v>
      </c>
      <c r="H2013" s="3">
        <v>0.26</v>
      </c>
      <c r="I2013" s="3">
        <v>0.25600000000000001</v>
      </c>
      <c r="J2013" s="3">
        <v>0.26900000000000002</v>
      </c>
      <c r="K2013" s="3">
        <v>0.24399999999999999</v>
      </c>
      <c r="L2013" s="3">
        <v>0.24399999999999999</v>
      </c>
      <c r="M2013" s="3">
        <v>0.23200000000000001</v>
      </c>
      <c r="N2013" s="3">
        <v>0.23699999999999999</v>
      </c>
      <c r="O2013" s="3">
        <v>0.21299999999999999</v>
      </c>
      <c r="P2013" s="3">
        <v>0.20100000000000001</v>
      </c>
      <c r="Q2013" s="3">
        <v>0.20499999999999999</v>
      </c>
      <c r="R2013" s="3">
        <v>0.214</v>
      </c>
      <c r="S2013" s="3">
        <v>0.17</v>
      </c>
    </row>
    <row r="2014" spans="1:19" x14ac:dyDescent="0.25">
      <c r="A2014">
        <v>2009</v>
      </c>
      <c r="B2014">
        <v>250</v>
      </c>
      <c r="C2014" t="s">
        <v>77</v>
      </c>
      <c r="D2014" t="s">
        <v>191</v>
      </c>
      <c r="E2014" s="3">
        <v>0.255</v>
      </c>
      <c r="F2014" s="3">
        <v>0.22700000000000001</v>
      </c>
      <c r="G2014" s="3">
        <v>0.26200000000000001</v>
      </c>
      <c r="H2014" s="3">
        <v>0.26200000000000001</v>
      </c>
      <c r="I2014" s="3">
        <v>0.187</v>
      </c>
      <c r="J2014" s="3">
        <v>0.17599999999999999</v>
      </c>
      <c r="K2014" s="3">
        <v>0.20499999999999999</v>
      </c>
      <c r="L2014" s="3">
        <v>0.14000000000000001</v>
      </c>
      <c r="M2014" s="3">
        <v>0.10199999999999999</v>
      </c>
      <c r="N2014" s="3">
        <v>9.9000000000000005E-2</v>
      </c>
      <c r="O2014" s="3">
        <v>0.104</v>
      </c>
      <c r="P2014" s="3">
        <v>0.11899999999999999</v>
      </c>
      <c r="Q2014" s="3">
        <v>0.17399999999999999</v>
      </c>
      <c r="R2014" s="3">
        <v>0.20799999999999999</v>
      </c>
      <c r="S2014" s="3">
        <v>0.159</v>
      </c>
    </row>
    <row r="2015" spans="1:19" x14ac:dyDescent="0.25">
      <c r="A2015">
        <v>2009</v>
      </c>
      <c r="B2015">
        <v>250</v>
      </c>
      <c r="C2015" t="s">
        <v>77</v>
      </c>
      <c r="D2015" t="s">
        <v>192</v>
      </c>
      <c r="E2015" s="3">
        <v>0.2</v>
      </c>
      <c r="F2015" s="3">
        <v>0.19400000000000001</v>
      </c>
      <c r="G2015" s="3">
        <v>0.25</v>
      </c>
      <c r="H2015" s="3">
        <v>0.216</v>
      </c>
      <c r="I2015" s="3">
        <v>0.24199999999999999</v>
      </c>
      <c r="J2015" s="3">
        <v>0.27200000000000002</v>
      </c>
      <c r="K2015" s="3">
        <v>0.24</v>
      </c>
      <c r="L2015" s="3">
        <v>0.16900000000000001</v>
      </c>
      <c r="M2015" s="3">
        <v>0.13800000000000001</v>
      </c>
      <c r="N2015" s="3">
        <v>0.153</v>
      </c>
      <c r="O2015" s="3">
        <v>0.14299999999999999</v>
      </c>
      <c r="P2015" s="3">
        <v>0.14699999999999999</v>
      </c>
      <c r="Q2015" s="3">
        <v>0.21</v>
      </c>
      <c r="R2015" s="3">
        <v>0.21099999999999999</v>
      </c>
      <c r="S2015" s="3">
        <v>0.161</v>
      </c>
    </row>
    <row r="2016" spans="1:19" x14ac:dyDescent="0.25">
      <c r="A2016">
        <v>2009</v>
      </c>
      <c r="B2016">
        <v>250</v>
      </c>
      <c r="C2016" t="s">
        <v>77</v>
      </c>
      <c r="D2016" t="s">
        <v>193</v>
      </c>
      <c r="E2016" s="3">
        <v>0.216</v>
      </c>
      <c r="F2016" s="3">
        <v>0.221</v>
      </c>
      <c r="G2016" s="3">
        <v>0.27200000000000002</v>
      </c>
      <c r="H2016" s="3">
        <v>0.218</v>
      </c>
      <c r="I2016" s="3">
        <v>0.24299999999999999</v>
      </c>
      <c r="J2016" s="3">
        <v>0.247</v>
      </c>
      <c r="K2016" s="3">
        <v>0.22500000000000001</v>
      </c>
      <c r="L2016" s="3">
        <v>0.22900000000000001</v>
      </c>
      <c r="M2016" s="3">
        <v>0.223</v>
      </c>
      <c r="N2016" s="3">
        <v>0.20100000000000001</v>
      </c>
      <c r="O2016" s="3">
        <v>0.17100000000000001</v>
      </c>
      <c r="P2016" s="3">
        <v>0.16900000000000001</v>
      </c>
      <c r="Q2016" s="3">
        <v>0.247</v>
      </c>
      <c r="R2016" s="3">
        <v>0.19500000000000001</v>
      </c>
      <c r="S2016" s="3">
        <v>0.13900000000000001</v>
      </c>
    </row>
    <row r="2017" spans="1:19" x14ac:dyDescent="0.25">
      <c r="A2017">
        <v>2009</v>
      </c>
      <c r="B2017">
        <v>250</v>
      </c>
      <c r="C2017" t="s">
        <v>77</v>
      </c>
      <c r="D2017" t="s">
        <v>194</v>
      </c>
      <c r="E2017" s="3">
        <v>0.249</v>
      </c>
      <c r="F2017" s="3">
        <v>0.252</v>
      </c>
      <c r="G2017" s="3">
        <v>0.252</v>
      </c>
      <c r="H2017" s="3">
        <v>0.23599999999999999</v>
      </c>
      <c r="I2017" s="3">
        <v>0.20399999999999999</v>
      </c>
      <c r="J2017" s="3">
        <v>0.19</v>
      </c>
      <c r="K2017" s="3">
        <v>0.16</v>
      </c>
      <c r="L2017" s="3">
        <v>0.13</v>
      </c>
      <c r="M2017" s="3">
        <v>0.11899999999999999</v>
      </c>
      <c r="N2017" s="3">
        <v>0.10299999999999999</v>
      </c>
      <c r="O2017" s="3">
        <v>0.1</v>
      </c>
      <c r="P2017" s="3">
        <v>0.154</v>
      </c>
      <c r="Q2017" s="3">
        <v>0.22</v>
      </c>
      <c r="R2017" s="3">
        <v>0.18099999999999999</v>
      </c>
      <c r="S2017" s="3">
        <v>0.11899999999999999</v>
      </c>
    </row>
    <row r="2018" spans="1:19" x14ac:dyDescent="0.25">
      <c r="A2018">
        <v>2009</v>
      </c>
      <c r="B2018">
        <v>251</v>
      </c>
      <c r="C2018" t="s">
        <v>77</v>
      </c>
      <c r="D2018" t="s">
        <v>83</v>
      </c>
      <c r="E2018" s="3">
        <v>0.23200000000000001</v>
      </c>
      <c r="F2018" s="3">
        <v>0.24</v>
      </c>
      <c r="G2018" s="3">
        <v>0.23599999999999999</v>
      </c>
      <c r="H2018" s="3">
        <v>0.214</v>
      </c>
      <c r="I2018" s="3">
        <v>0.223</v>
      </c>
      <c r="J2018" s="3">
        <v>0.23200000000000001</v>
      </c>
      <c r="K2018" s="3">
        <v>0.255</v>
      </c>
      <c r="L2018" s="3">
        <v>0.23699999999999999</v>
      </c>
      <c r="M2018" s="3">
        <v>0.23799999999999999</v>
      </c>
      <c r="N2018" s="3">
        <v>0.222</v>
      </c>
      <c r="O2018" s="3">
        <v>0.17399999999999999</v>
      </c>
      <c r="P2018" s="3">
        <v>0.108</v>
      </c>
      <c r="Q2018" s="3">
        <v>0.109</v>
      </c>
      <c r="R2018" s="3">
        <v>0.11899999999999999</v>
      </c>
      <c r="S2018" s="3">
        <v>9.8000000000000004E-2</v>
      </c>
    </row>
    <row r="2019" spans="1:19" x14ac:dyDescent="0.25">
      <c r="A2019">
        <v>2009</v>
      </c>
      <c r="B2019">
        <v>251</v>
      </c>
      <c r="C2019" t="s">
        <v>77</v>
      </c>
      <c r="D2019" t="s">
        <v>84</v>
      </c>
      <c r="E2019" s="3">
        <v>0.223</v>
      </c>
      <c r="F2019" s="3">
        <v>0.24299999999999999</v>
      </c>
      <c r="G2019" s="3">
        <v>0.24199999999999999</v>
      </c>
      <c r="H2019" s="3">
        <v>0.224</v>
      </c>
      <c r="I2019" s="3">
        <v>0.221</v>
      </c>
      <c r="J2019" s="3">
        <v>0.221</v>
      </c>
      <c r="K2019" s="3">
        <v>0.246</v>
      </c>
      <c r="L2019" s="3">
        <v>0.23599999999999999</v>
      </c>
      <c r="M2019" s="3">
        <v>0.28599999999999998</v>
      </c>
      <c r="N2019" s="3">
        <v>0.23699999999999999</v>
      </c>
      <c r="O2019" s="3">
        <v>0.112</v>
      </c>
      <c r="P2019" s="3">
        <v>0.112</v>
      </c>
      <c r="Q2019" s="3">
        <v>0.112</v>
      </c>
      <c r="R2019" s="3">
        <v>0.122</v>
      </c>
      <c r="S2019" s="3">
        <v>0.104</v>
      </c>
    </row>
    <row r="2020" spans="1:19" x14ac:dyDescent="0.25">
      <c r="A2020">
        <v>2009</v>
      </c>
      <c r="B2020">
        <v>251</v>
      </c>
      <c r="C2020" t="s">
        <v>77</v>
      </c>
      <c r="D2020" t="s">
        <v>85</v>
      </c>
      <c r="E2020" s="3">
        <v>0.25600000000000001</v>
      </c>
      <c r="F2020" s="3">
        <v>0.251</v>
      </c>
      <c r="G2020" s="3">
        <v>0.23300000000000001</v>
      </c>
      <c r="H2020" s="3">
        <v>0.23200000000000001</v>
      </c>
      <c r="I2020" s="3">
        <v>0.23100000000000001</v>
      </c>
      <c r="J2020" s="3">
        <v>0.24299999999999999</v>
      </c>
      <c r="K2020" s="3">
        <v>0.24199999999999999</v>
      </c>
      <c r="L2020" s="3">
        <v>0.20300000000000001</v>
      </c>
      <c r="M2020" s="3">
        <v>0.20499999999999999</v>
      </c>
      <c r="N2020" s="3">
        <v>0.24199999999999999</v>
      </c>
      <c r="O2020" s="3">
        <v>0.13800000000000001</v>
      </c>
      <c r="P2020" s="3">
        <v>0.10199999999999999</v>
      </c>
      <c r="Q2020" s="3">
        <v>0.11899999999999999</v>
      </c>
      <c r="R2020" s="3">
        <v>0.14799999999999999</v>
      </c>
      <c r="S2020" s="3">
        <v>0.128</v>
      </c>
    </row>
    <row r="2021" spans="1:19" x14ac:dyDescent="0.25">
      <c r="A2021">
        <v>2009</v>
      </c>
      <c r="B2021">
        <v>251</v>
      </c>
      <c r="C2021" t="s">
        <v>77</v>
      </c>
      <c r="D2021" t="s">
        <v>86</v>
      </c>
      <c r="E2021" s="3">
        <v>0.23599999999999999</v>
      </c>
      <c r="F2021" s="3">
        <v>0.23400000000000001</v>
      </c>
      <c r="G2021" s="3">
        <v>0.23100000000000001</v>
      </c>
      <c r="H2021" s="3">
        <v>0.23799999999999999</v>
      </c>
      <c r="I2021" s="3">
        <v>0.23799999999999999</v>
      </c>
      <c r="J2021" s="3">
        <v>0.22900000000000001</v>
      </c>
      <c r="K2021" s="3">
        <v>0.219</v>
      </c>
      <c r="L2021" s="3">
        <v>0.20699999999999999</v>
      </c>
      <c r="M2021" s="3">
        <v>0.20799999999999999</v>
      </c>
      <c r="N2021" s="3">
        <v>0.24199999999999999</v>
      </c>
      <c r="O2021" s="3">
        <v>0.15</v>
      </c>
      <c r="P2021" s="3">
        <v>0.12</v>
      </c>
      <c r="Q2021" s="3">
        <v>0.12</v>
      </c>
      <c r="R2021" s="3">
        <v>0.14399999999999999</v>
      </c>
      <c r="S2021" s="3">
        <v>0.11600000000000001</v>
      </c>
    </row>
    <row r="2022" spans="1:19" x14ac:dyDescent="0.25">
      <c r="A2022">
        <v>2009</v>
      </c>
      <c r="B2022">
        <v>251</v>
      </c>
      <c r="C2022" t="s">
        <v>77</v>
      </c>
      <c r="D2022" t="s">
        <v>87</v>
      </c>
      <c r="E2022" s="3">
        <v>0.25900000000000001</v>
      </c>
      <c r="F2022" s="3">
        <v>0.254</v>
      </c>
      <c r="G2022" s="3">
        <v>0.254</v>
      </c>
      <c r="H2022" s="3">
        <v>0.25600000000000001</v>
      </c>
      <c r="I2022" s="3">
        <v>0.27100000000000002</v>
      </c>
      <c r="J2022" s="3">
        <v>0.26700000000000002</v>
      </c>
      <c r="K2022" s="3">
        <v>0.25700000000000001</v>
      </c>
      <c r="L2022" s="3">
        <v>0.22700000000000001</v>
      </c>
      <c r="M2022" s="3">
        <v>0.20100000000000001</v>
      </c>
      <c r="N2022" s="3">
        <v>0.182</v>
      </c>
      <c r="O2022" s="3">
        <v>0.154</v>
      </c>
      <c r="P2022" s="3">
        <v>0.14499999999999999</v>
      </c>
      <c r="Q2022" s="3">
        <v>0.153</v>
      </c>
      <c r="R2022" s="3">
        <v>0.156</v>
      </c>
      <c r="S2022" s="3">
        <v>0.128</v>
      </c>
    </row>
    <row r="2023" spans="1:19" x14ac:dyDescent="0.25">
      <c r="A2023">
        <v>2009</v>
      </c>
      <c r="B2023">
        <v>251</v>
      </c>
      <c r="C2023" t="s">
        <v>77</v>
      </c>
      <c r="D2023" t="s">
        <v>88</v>
      </c>
      <c r="E2023" s="3">
        <v>0.253</v>
      </c>
      <c r="F2023" s="3">
        <v>0.26800000000000002</v>
      </c>
      <c r="G2023" s="3">
        <v>0.26800000000000002</v>
      </c>
      <c r="H2023" s="3">
        <v>0.26200000000000001</v>
      </c>
      <c r="I2023" s="3">
        <v>0.28999999999999998</v>
      </c>
      <c r="J2023" s="3">
        <v>0.29299999999999998</v>
      </c>
      <c r="K2023" s="3">
        <v>0.30399999999999999</v>
      </c>
      <c r="L2023" s="3">
        <v>0.218</v>
      </c>
      <c r="M2023" s="3">
        <v>0.16800000000000001</v>
      </c>
      <c r="N2023" s="3">
        <v>0.17899999999999999</v>
      </c>
      <c r="O2023" s="3">
        <v>0.14799999999999999</v>
      </c>
      <c r="P2023" s="3">
        <v>0.13500000000000001</v>
      </c>
      <c r="Q2023" s="3">
        <v>0.14199999999999999</v>
      </c>
      <c r="R2023" s="3">
        <v>0.159</v>
      </c>
      <c r="S2023" s="3">
        <v>0.13100000000000001</v>
      </c>
    </row>
    <row r="2024" spans="1:19" x14ac:dyDescent="0.25">
      <c r="A2024">
        <v>2009</v>
      </c>
      <c r="B2024">
        <v>251</v>
      </c>
      <c r="C2024" t="s">
        <v>77</v>
      </c>
      <c r="D2024" t="s">
        <v>89</v>
      </c>
      <c r="E2024" s="3">
        <v>0.27200000000000002</v>
      </c>
      <c r="F2024" s="3">
        <v>0.26100000000000001</v>
      </c>
      <c r="G2024" s="3">
        <v>0.254</v>
      </c>
      <c r="H2024" s="3">
        <v>0.20899999999999999</v>
      </c>
      <c r="I2024" s="3">
        <v>0.15</v>
      </c>
      <c r="J2024" s="3">
        <v>0.189</v>
      </c>
      <c r="K2024" s="3">
        <v>0.189</v>
      </c>
      <c r="L2024" s="3">
        <v>0.20100000000000001</v>
      </c>
      <c r="M2024" s="3">
        <v>0.18099999999999999</v>
      </c>
      <c r="N2024" s="3">
        <v>0.16300000000000001</v>
      </c>
      <c r="O2024" s="3">
        <v>0.13200000000000001</v>
      </c>
      <c r="P2024" s="3">
        <v>0.14699999999999999</v>
      </c>
      <c r="Q2024" s="3">
        <v>0.19400000000000001</v>
      </c>
      <c r="R2024" s="3">
        <v>0.153</v>
      </c>
      <c r="S2024" s="3">
        <v>0.10299999999999999</v>
      </c>
    </row>
    <row r="2025" spans="1:19" x14ac:dyDescent="0.25">
      <c r="A2025">
        <v>2009</v>
      </c>
      <c r="B2025">
        <v>251</v>
      </c>
      <c r="C2025" t="s">
        <v>77</v>
      </c>
      <c r="D2025" t="s">
        <v>111</v>
      </c>
      <c r="E2025" s="3">
        <v>0.22</v>
      </c>
      <c r="F2025" s="3">
        <v>0.215</v>
      </c>
      <c r="G2025" s="3">
        <v>0.20799999999999999</v>
      </c>
      <c r="H2025" s="3">
        <v>0.20300000000000001</v>
      </c>
      <c r="I2025" s="3">
        <v>0.217</v>
      </c>
      <c r="J2025" s="3">
        <v>0.218</v>
      </c>
      <c r="K2025" s="3">
        <v>0.24099999999999999</v>
      </c>
      <c r="L2025" s="3">
        <v>0.22</v>
      </c>
      <c r="M2025" s="3">
        <v>0.23499999999999999</v>
      </c>
      <c r="N2025" s="3">
        <v>0.17599999999999999</v>
      </c>
      <c r="O2025" s="3">
        <v>0.2</v>
      </c>
      <c r="P2025" s="3">
        <v>0.13500000000000001</v>
      </c>
      <c r="Q2025" s="3">
        <v>0.107</v>
      </c>
      <c r="R2025" s="3">
        <v>0.113</v>
      </c>
      <c r="S2025" s="3">
        <v>9.1999999999999998E-2</v>
      </c>
    </row>
    <row r="2026" spans="1:19" x14ac:dyDescent="0.25">
      <c r="A2026">
        <v>2009</v>
      </c>
      <c r="B2026">
        <v>251</v>
      </c>
      <c r="C2026" t="s">
        <v>77</v>
      </c>
      <c r="D2026" t="s">
        <v>112</v>
      </c>
      <c r="E2026" s="3">
        <v>0.26600000000000001</v>
      </c>
      <c r="F2026" s="3">
        <v>0.25800000000000001</v>
      </c>
      <c r="G2026" s="3">
        <v>0.26400000000000001</v>
      </c>
      <c r="H2026" s="3">
        <v>0.248</v>
      </c>
      <c r="I2026" s="3">
        <v>0.23400000000000001</v>
      </c>
      <c r="J2026" s="3">
        <v>0.23799999999999999</v>
      </c>
      <c r="K2026" s="3">
        <v>0.251</v>
      </c>
      <c r="L2026" s="3">
        <v>0.24099999999999999</v>
      </c>
      <c r="M2026" s="3">
        <v>0.253</v>
      </c>
      <c r="N2026" s="3">
        <v>0.23899999999999999</v>
      </c>
      <c r="O2026" s="3">
        <v>0.26300000000000001</v>
      </c>
      <c r="P2026" s="3">
        <v>0.218</v>
      </c>
      <c r="Q2026" s="3">
        <v>0.153</v>
      </c>
      <c r="R2026" s="3">
        <v>0.127</v>
      </c>
      <c r="S2026" s="3">
        <v>0.106</v>
      </c>
    </row>
    <row r="2027" spans="1:19" x14ac:dyDescent="0.25">
      <c r="A2027">
        <v>2009</v>
      </c>
      <c r="B2027">
        <v>251</v>
      </c>
      <c r="C2027" t="s">
        <v>77</v>
      </c>
      <c r="D2027" t="s">
        <v>113</v>
      </c>
      <c r="E2027" s="3">
        <v>0.23400000000000001</v>
      </c>
      <c r="F2027" s="3">
        <v>0.22500000000000001</v>
      </c>
      <c r="G2027" s="3">
        <v>0.26</v>
      </c>
      <c r="H2027" s="3">
        <v>0.26400000000000001</v>
      </c>
      <c r="I2027" s="3">
        <v>0.26900000000000002</v>
      </c>
      <c r="J2027" s="3">
        <v>0.26400000000000001</v>
      </c>
      <c r="K2027" s="3">
        <v>0.26</v>
      </c>
      <c r="L2027" s="3">
        <v>0.24099999999999999</v>
      </c>
      <c r="M2027" s="3">
        <v>0.245</v>
      </c>
      <c r="N2027" s="3">
        <v>0.26</v>
      </c>
      <c r="O2027" s="3">
        <v>0.22500000000000001</v>
      </c>
      <c r="P2027" s="3">
        <v>0.19400000000000001</v>
      </c>
      <c r="Q2027" s="3">
        <v>0.14799999999999999</v>
      </c>
      <c r="R2027" s="3">
        <v>0.128</v>
      </c>
      <c r="S2027" s="3">
        <v>0.105</v>
      </c>
    </row>
    <row r="2028" spans="1:19" x14ac:dyDescent="0.25">
      <c r="A2028">
        <v>2009</v>
      </c>
      <c r="B2028">
        <v>251</v>
      </c>
      <c r="C2028" t="s">
        <v>77</v>
      </c>
      <c r="D2028" t="s">
        <v>114</v>
      </c>
      <c r="E2028" s="3">
        <v>0.26900000000000002</v>
      </c>
      <c r="F2028" s="3">
        <v>0.25</v>
      </c>
      <c r="G2028" s="3">
        <v>0.26300000000000001</v>
      </c>
      <c r="H2028" s="3">
        <v>0.25700000000000001</v>
      </c>
      <c r="I2028" s="3">
        <v>0.23899999999999999</v>
      </c>
      <c r="J2028" s="3">
        <v>0.245</v>
      </c>
      <c r="K2028" s="3">
        <v>0.21199999999999999</v>
      </c>
      <c r="L2028" s="3">
        <v>0.219</v>
      </c>
      <c r="M2028" s="3">
        <v>0.23200000000000001</v>
      </c>
      <c r="N2028" s="3">
        <v>0.219</v>
      </c>
      <c r="O2028" s="3">
        <v>0.182</v>
      </c>
      <c r="P2028" s="3">
        <v>0.126</v>
      </c>
      <c r="Q2028" s="3">
        <v>0.13700000000000001</v>
      </c>
      <c r="R2028" s="3">
        <v>0.152</v>
      </c>
      <c r="S2028" s="3">
        <v>0.124</v>
      </c>
    </row>
    <row r="2029" spans="1:19" x14ac:dyDescent="0.25">
      <c r="A2029">
        <v>2009</v>
      </c>
      <c r="B2029">
        <v>251</v>
      </c>
      <c r="C2029" t="s">
        <v>77</v>
      </c>
      <c r="D2029" t="s">
        <v>115</v>
      </c>
      <c r="E2029" s="3">
        <v>0.19500000000000001</v>
      </c>
      <c r="F2029" s="3">
        <v>0.23100000000000001</v>
      </c>
      <c r="G2029" s="3">
        <v>0.19600000000000001</v>
      </c>
      <c r="H2029" s="3">
        <v>0.218</v>
      </c>
      <c r="I2029" s="3">
        <v>0.251</v>
      </c>
      <c r="J2029" s="3">
        <v>0.253</v>
      </c>
      <c r="K2029" s="3">
        <v>0.255</v>
      </c>
      <c r="L2029" s="3">
        <v>0.249</v>
      </c>
      <c r="M2029" s="3">
        <v>0.246</v>
      </c>
      <c r="N2029" s="3">
        <v>0.22600000000000001</v>
      </c>
      <c r="O2029" s="3">
        <v>0.156</v>
      </c>
      <c r="P2029" s="3">
        <v>0.10100000000000001</v>
      </c>
      <c r="Q2029" s="3">
        <v>0.13100000000000001</v>
      </c>
      <c r="R2029" s="3">
        <v>0.14099999999999999</v>
      </c>
      <c r="S2029" s="3">
        <v>0.122</v>
      </c>
    </row>
    <row r="2030" spans="1:19" x14ac:dyDescent="0.25">
      <c r="A2030">
        <v>2009</v>
      </c>
      <c r="B2030">
        <v>251</v>
      </c>
      <c r="C2030" t="s">
        <v>77</v>
      </c>
      <c r="D2030" t="s">
        <v>116</v>
      </c>
      <c r="E2030" s="3">
        <v>0.255</v>
      </c>
      <c r="F2030" s="3">
        <v>0.254</v>
      </c>
      <c r="G2030" s="3">
        <v>0.26</v>
      </c>
      <c r="H2030" s="3">
        <v>0.246</v>
      </c>
      <c r="I2030" s="3">
        <v>0.247</v>
      </c>
      <c r="J2030" s="3">
        <v>0.222</v>
      </c>
      <c r="K2030" s="3">
        <v>0.223</v>
      </c>
      <c r="L2030" s="3">
        <v>0.18099999999999999</v>
      </c>
      <c r="M2030" s="3">
        <v>0.17299999999999999</v>
      </c>
      <c r="N2030" s="3">
        <v>0.152</v>
      </c>
      <c r="O2030" s="3">
        <v>0.121</v>
      </c>
      <c r="P2030" s="3">
        <v>0.129</v>
      </c>
      <c r="Q2030" s="3">
        <v>0.13</v>
      </c>
      <c r="R2030" s="3">
        <v>0.14899999999999999</v>
      </c>
      <c r="S2030" s="3">
        <v>0.13200000000000001</v>
      </c>
    </row>
    <row r="2031" spans="1:19" x14ac:dyDescent="0.25">
      <c r="A2031">
        <v>2009</v>
      </c>
      <c r="B2031">
        <v>251</v>
      </c>
      <c r="C2031" t="s">
        <v>77</v>
      </c>
      <c r="D2031" t="s">
        <v>117</v>
      </c>
      <c r="E2031" s="3">
        <v>0.15</v>
      </c>
      <c r="F2031" s="3">
        <v>0.161</v>
      </c>
      <c r="G2031" s="3">
        <v>0.182</v>
      </c>
      <c r="H2031" s="3">
        <v>0.19900000000000001</v>
      </c>
      <c r="I2031" s="3">
        <v>0.192</v>
      </c>
      <c r="J2031" s="3">
        <v>0.18</v>
      </c>
      <c r="K2031" s="3">
        <v>0.16600000000000001</v>
      </c>
      <c r="L2031" s="3">
        <v>0.13100000000000001</v>
      </c>
      <c r="M2031" s="3">
        <v>0.12</v>
      </c>
      <c r="N2031" s="3">
        <v>0.13500000000000001</v>
      </c>
      <c r="O2031" s="3">
        <v>0.13800000000000001</v>
      </c>
      <c r="P2031" s="3">
        <v>0.122</v>
      </c>
      <c r="Q2031" s="3">
        <v>0.124</v>
      </c>
      <c r="R2031" s="3">
        <v>0.13800000000000001</v>
      </c>
      <c r="S2031" s="3">
        <v>0.11700000000000001</v>
      </c>
    </row>
    <row r="2032" spans="1:19" x14ac:dyDescent="0.25">
      <c r="A2032">
        <v>2009</v>
      </c>
      <c r="B2032">
        <v>251</v>
      </c>
      <c r="C2032" t="s">
        <v>77</v>
      </c>
      <c r="D2032" t="s">
        <v>153</v>
      </c>
      <c r="E2032" s="3">
        <v>0.106</v>
      </c>
      <c r="F2032" s="3">
        <v>0.114</v>
      </c>
      <c r="G2032" s="3">
        <v>0.16200000000000001</v>
      </c>
      <c r="H2032" s="3">
        <v>0.17899999999999999</v>
      </c>
      <c r="I2032" s="3">
        <v>0.183</v>
      </c>
      <c r="J2032" s="3">
        <v>0.18099999999999999</v>
      </c>
      <c r="K2032" s="3">
        <v>0.20499999999999999</v>
      </c>
      <c r="L2032" s="3">
        <v>0.189</v>
      </c>
      <c r="M2032" s="3">
        <v>0.16700000000000001</v>
      </c>
      <c r="N2032" s="3">
        <v>0.13700000000000001</v>
      </c>
      <c r="O2032" s="3">
        <v>0.129</v>
      </c>
      <c r="P2032" s="3">
        <v>0.14000000000000001</v>
      </c>
      <c r="Q2032" s="3">
        <v>0.16200000000000001</v>
      </c>
      <c r="R2032" s="3">
        <v>0.153</v>
      </c>
      <c r="S2032" s="3">
        <v>0.114</v>
      </c>
    </row>
    <row r="2033" spans="1:19" x14ac:dyDescent="0.25">
      <c r="A2033">
        <v>2009</v>
      </c>
      <c r="B2033">
        <v>251</v>
      </c>
      <c r="C2033" t="s">
        <v>77</v>
      </c>
      <c r="D2033" t="s">
        <v>154</v>
      </c>
      <c r="E2033" s="3">
        <v>0.24399999999999999</v>
      </c>
      <c r="F2033" s="3">
        <v>0.23100000000000001</v>
      </c>
      <c r="G2033" s="3">
        <v>0.19800000000000001</v>
      </c>
      <c r="H2033" s="3">
        <v>0.22600000000000001</v>
      </c>
      <c r="I2033" s="3">
        <v>0.24</v>
      </c>
      <c r="J2033" s="3">
        <v>0.22600000000000001</v>
      </c>
      <c r="K2033" s="3">
        <v>0.23799999999999999</v>
      </c>
      <c r="L2033" s="3">
        <v>0.215</v>
      </c>
      <c r="M2033" s="3">
        <v>0.17199999999999999</v>
      </c>
      <c r="N2033" s="3">
        <v>0.14799999999999999</v>
      </c>
      <c r="O2033" s="3">
        <v>0.12</v>
      </c>
      <c r="P2033" s="3">
        <v>0.125</v>
      </c>
      <c r="Q2033" s="3">
        <v>0.14499999999999999</v>
      </c>
      <c r="R2033" s="3">
        <v>0.155</v>
      </c>
      <c r="S2033" s="3">
        <v>0.122</v>
      </c>
    </row>
    <row r="2034" spans="1:19" x14ac:dyDescent="0.25">
      <c r="A2034">
        <v>2009</v>
      </c>
      <c r="B2034">
        <v>251</v>
      </c>
      <c r="C2034" t="s">
        <v>77</v>
      </c>
      <c r="D2034" t="s">
        <v>155</v>
      </c>
      <c r="E2034" s="3">
        <v>0.20399999999999999</v>
      </c>
      <c r="F2034" s="3">
        <v>0.21</v>
      </c>
      <c r="G2034" s="3">
        <v>0.16500000000000001</v>
      </c>
      <c r="H2034" s="3">
        <v>0.17599999999999999</v>
      </c>
      <c r="I2034" s="3">
        <v>0.23400000000000001</v>
      </c>
      <c r="J2034" s="3">
        <v>0.21199999999999999</v>
      </c>
      <c r="K2034" s="3">
        <v>0.22700000000000001</v>
      </c>
      <c r="L2034" s="3">
        <v>0.218</v>
      </c>
      <c r="M2034" s="3">
        <v>0.23</v>
      </c>
      <c r="N2034" s="3">
        <v>0.21199999999999999</v>
      </c>
      <c r="O2034" s="3">
        <v>0.192</v>
      </c>
      <c r="P2034" s="3">
        <v>0.19</v>
      </c>
      <c r="Q2034" s="3">
        <v>0.16700000000000001</v>
      </c>
      <c r="R2034" s="3">
        <v>0.14399999999999999</v>
      </c>
      <c r="S2034" s="3">
        <v>9.7000000000000003E-2</v>
      </c>
    </row>
    <row r="2035" spans="1:19" x14ac:dyDescent="0.25">
      <c r="A2035">
        <v>2009</v>
      </c>
      <c r="B2035">
        <v>251</v>
      </c>
      <c r="C2035" t="s">
        <v>77</v>
      </c>
      <c r="D2035" t="s">
        <v>156</v>
      </c>
      <c r="E2035" s="3">
        <v>0.23100000000000001</v>
      </c>
      <c r="F2035" s="3">
        <v>0.224</v>
      </c>
      <c r="G2035" s="3">
        <v>0.23400000000000001</v>
      </c>
      <c r="H2035" s="3">
        <v>0.23599999999999999</v>
      </c>
      <c r="I2035" s="3">
        <v>0.188</v>
      </c>
      <c r="J2035" s="3">
        <v>0.216</v>
      </c>
      <c r="K2035" s="3">
        <v>0.223</v>
      </c>
      <c r="L2035" s="3">
        <v>0.23</v>
      </c>
      <c r="M2035" s="3">
        <v>0.21099999999999999</v>
      </c>
      <c r="N2035" s="3">
        <v>0.189</v>
      </c>
      <c r="O2035" s="3">
        <v>0.13</v>
      </c>
      <c r="P2035" s="3">
        <v>0.14399999999999999</v>
      </c>
      <c r="Q2035" s="3">
        <v>0.16300000000000001</v>
      </c>
      <c r="R2035" s="3">
        <v>0.16400000000000001</v>
      </c>
      <c r="S2035" s="3">
        <v>0.13400000000000001</v>
      </c>
    </row>
    <row r="2036" spans="1:19" x14ac:dyDescent="0.25">
      <c r="A2036">
        <v>2009</v>
      </c>
      <c r="B2036">
        <v>251</v>
      </c>
      <c r="C2036" t="s">
        <v>77</v>
      </c>
      <c r="D2036" t="s">
        <v>157</v>
      </c>
      <c r="E2036" s="3">
        <v>0.24199999999999999</v>
      </c>
      <c r="F2036" s="3">
        <v>0.23300000000000001</v>
      </c>
      <c r="G2036" s="3">
        <v>0.251</v>
      </c>
      <c r="H2036" s="3">
        <v>0.20399999999999999</v>
      </c>
      <c r="I2036" s="3">
        <v>0.20599999999999999</v>
      </c>
      <c r="J2036" s="3">
        <v>0.247</v>
      </c>
      <c r="K2036" s="3">
        <v>0.24099999999999999</v>
      </c>
      <c r="L2036" s="3">
        <v>0.24199999999999999</v>
      </c>
      <c r="M2036" s="3">
        <v>0.25700000000000001</v>
      </c>
      <c r="N2036" s="3">
        <v>0.217</v>
      </c>
      <c r="O2036" s="3">
        <v>0.16800000000000001</v>
      </c>
      <c r="P2036" s="3">
        <v>0.18099999999999999</v>
      </c>
      <c r="Q2036" s="3">
        <v>0.182</v>
      </c>
      <c r="R2036" s="3">
        <v>0.17199999999999999</v>
      </c>
      <c r="S2036" s="3">
        <v>0.14499999999999999</v>
      </c>
    </row>
    <row r="2037" spans="1:19" x14ac:dyDescent="0.25">
      <c r="A2037">
        <v>2009</v>
      </c>
      <c r="B2037">
        <v>251</v>
      </c>
      <c r="C2037" t="s">
        <v>77</v>
      </c>
      <c r="D2037" t="s">
        <v>158</v>
      </c>
      <c r="E2037" s="3">
        <v>0.22700000000000001</v>
      </c>
      <c r="F2037" s="3">
        <v>0.223</v>
      </c>
      <c r="G2037" s="3">
        <v>0.23</v>
      </c>
      <c r="H2037" s="3">
        <v>0.24199999999999999</v>
      </c>
      <c r="I2037" s="3">
        <v>0.2</v>
      </c>
      <c r="J2037" s="3">
        <v>0.17499999999999999</v>
      </c>
      <c r="K2037" s="3">
        <v>0.14299999999999999</v>
      </c>
      <c r="L2037" s="3">
        <v>0.16500000000000001</v>
      </c>
      <c r="M2037" s="3">
        <v>0.191</v>
      </c>
      <c r="N2037" s="3">
        <v>0.19400000000000001</v>
      </c>
      <c r="O2037" s="3">
        <v>0.20699999999999999</v>
      </c>
      <c r="P2037" s="3">
        <v>0.19900000000000001</v>
      </c>
      <c r="Q2037" s="3">
        <v>0.16700000000000001</v>
      </c>
      <c r="R2037" s="3">
        <v>0.16500000000000001</v>
      </c>
      <c r="S2037" s="3">
        <v>0.13400000000000001</v>
      </c>
    </row>
    <row r="2038" spans="1:19" x14ac:dyDescent="0.25">
      <c r="A2038">
        <v>2009</v>
      </c>
      <c r="B2038">
        <v>251</v>
      </c>
      <c r="C2038" t="s">
        <v>77</v>
      </c>
      <c r="D2038" t="s">
        <v>159</v>
      </c>
      <c r="E2038" s="3">
        <v>0.20599999999999999</v>
      </c>
      <c r="F2038" s="3">
        <v>0.19500000000000001</v>
      </c>
      <c r="G2038" s="3">
        <v>0.2</v>
      </c>
      <c r="H2038" s="3">
        <v>0.23</v>
      </c>
      <c r="I2038" s="3">
        <v>0.16500000000000001</v>
      </c>
      <c r="J2038" s="3">
        <v>0.16</v>
      </c>
      <c r="K2038" s="3">
        <v>0.17499999999999999</v>
      </c>
      <c r="L2038" s="3">
        <v>0.19</v>
      </c>
      <c r="M2038" s="3">
        <v>0.16200000000000001</v>
      </c>
      <c r="N2038" s="3">
        <v>0.13400000000000001</v>
      </c>
      <c r="O2038" s="3">
        <v>0.16900000000000001</v>
      </c>
      <c r="P2038" s="3">
        <v>0.16700000000000001</v>
      </c>
      <c r="Q2038" s="3">
        <v>0.17</v>
      </c>
      <c r="R2038" s="3">
        <v>0.16200000000000001</v>
      </c>
      <c r="S2038" s="3">
        <v>0.126</v>
      </c>
    </row>
    <row r="2039" spans="1:19" x14ac:dyDescent="0.25">
      <c r="A2039">
        <v>2009</v>
      </c>
      <c r="B2039">
        <v>251</v>
      </c>
      <c r="C2039" t="s">
        <v>77</v>
      </c>
      <c r="D2039" t="s">
        <v>181</v>
      </c>
      <c r="E2039" s="3">
        <v>0.27600000000000002</v>
      </c>
      <c r="F2039" s="3">
        <v>0.27200000000000002</v>
      </c>
      <c r="G2039" s="3">
        <v>0.249</v>
      </c>
      <c r="H2039" s="3">
        <v>0.28000000000000003</v>
      </c>
      <c r="I2039" s="3">
        <v>0.20200000000000001</v>
      </c>
      <c r="J2039" s="3">
        <v>0.21199999999999999</v>
      </c>
      <c r="K2039" s="3">
        <v>0.253</v>
      </c>
      <c r="L2039" s="3">
        <v>0.245</v>
      </c>
      <c r="M2039" s="3">
        <v>0.187</v>
      </c>
      <c r="N2039" s="3">
        <v>0.14899999999999999</v>
      </c>
      <c r="O2039" s="3">
        <v>0.13700000000000001</v>
      </c>
      <c r="P2039" s="3">
        <v>0.13200000000000001</v>
      </c>
      <c r="Q2039" s="3">
        <v>0.16300000000000001</v>
      </c>
      <c r="R2039" s="3">
        <v>0.19700000000000001</v>
      </c>
      <c r="S2039" s="3">
        <v>0.154</v>
      </c>
    </row>
    <row r="2040" spans="1:19" x14ac:dyDescent="0.25">
      <c r="A2040">
        <v>2009</v>
      </c>
      <c r="B2040">
        <v>251</v>
      </c>
      <c r="C2040" t="s">
        <v>77</v>
      </c>
      <c r="D2040" t="s">
        <v>182</v>
      </c>
      <c r="E2040" s="3">
        <v>0.23400000000000001</v>
      </c>
      <c r="F2040" s="3">
        <v>0.21199999999999999</v>
      </c>
      <c r="G2040" s="3">
        <v>0.245</v>
      </c>
      <c r="H2040" s="3">
        <v>0.185</v>
      </c>
      <c r="I2040" s="3">
        <v>0.19800000000000001</v>
      </c>
      <c r="J2040" s="3">
        <v>0.246</v>
      </c>
      <c r="K2040" s="3">
        <v>0.26200000000000001</v>
      </c>
      <c r="L2040" s="3">
        <v>0.20799999999999999</v>
      </c>
      <c r="M2040" s="3">
        <v>0.19600000000000001</v>
      </c>
      <c r="N2040" s="3">
        <v>0.21</v>
      </c>
      <c r="O2040" s="3">
        <v>0.20899999999999999</v>
      </c>
      <c r="P2040" s="3">
        <v>0.186</v>
      </c>
      <c r="Q2040" s="3">
        <v>0.183</v>
      </c>
      <c r="R2040" s="3">
        <v>0.20799999999999999</v>
      </c>
      <c r="S2040" s="3">
        <v>0.16800000000000001</v>
      </c>
    </row>
    <row r="2041" spans="1:19" x14ac:dyDescent="0.25">
      <c r="A2041">
        <v>2009</v>
      </c>
      <c r="B2041">
        <v>251</v>
      </c>
      <c r="C2041" t="s">
        <v>77</v>
      </c>
      <c r="D2041" t="s">
        <v>183</v>
      </c>
      <c r="E2041" s="3">
        <v>0.22900000000000001</v>
      </c>
      <c r="F2041" s="3">
        <v>0.22800000000000001</v>
      </c>
      <c r="G2041" s="3">
        <v>0.23</v>
      </c>
      <c r="H2041" s="3">
        <v>0.22600000000000001</v>
      </c>
      <c r="I2041" s="3">
        <v>0.17</v>
      </c>
      <c r="J2041" s="3">
        <v>0.19700000000000001</v>
      </c>
      <c r="K2041" s="3">
        <v>0.22600000000000001</v>
      </c>
      <c r="L2041" s="3">
        <v>0.22</v>
      </c>
      <c r="M2041" s="3">
        <v>0.2</v>
      </c>
      <c r="N2041" s="3">
        <v>0.184</v>
      </c>
      <c r="O2041" s="3">
        <v>0.185</v>
      </c>
      <c r="P2041" s="3">
        <v>0.19700000000000001</v>
      </c>
      <c r="Q2041" s="3">
        <v>0.17699999999999999</v>
      </c>
      <c r="R2041" s="3">
        <v>0.20200000000000001</v>
      </c>
      <c r="S2041" s="3">
        <v>0.17</v>
      </c>
    </row>
    <row r="2042" spans="1:19" x14ac:dyDescent="0.25">
      <c r="A2042">
        <v>2009</v>
      </c>
      <c r="B2042">
        <v>251</v>
      </c>
      <c r="C2042" t="s">
        <v>77</v>
      </c>
      <c r="D2042" t="s">
        <v>184</v>
      </c>
      <c r="E2042" s="3">
        <v>0.27300000000000002</v>
      </c>
      <c r="F2042" s="3">
        <v>0.25800000000000001</v>
      </c>
      <c r="G2042" s="3">
        <v>0.24399999999999999</v>
      </c>
      <c r="H2042" s="3">
        <v>0.24</v>
      </c>
      <c r="I2042" s="3">
        <v>0.20599999999999999</v>
      </c>
      <c r="J2042" s="3">
        <v>0.25600000000000001</v>
      </c>
      <c r="K2042" s="3">
        <v>0.22800000000000001</v>
      </c>
      <c r="L2042" s="3">
        <v>0.22600000000000001</v>
      </c>
      <c r="M2042" s="3">
        <v>0.21299999999999999</v>
      </c>
      <c r="N2042" s="3">
        <v>0.193</v>
      </c>
      <c r="O2042" s="3">
        <v>0.182</v>
      </c>
      <c r="P2042" s="3">
        <v>0.18</v>
      </c>
      <c r="Q2042" s="3">
        <v>0.21199999999999999</v>
      </c>
      <c r="R2042" s="3">
        <v>0.21099999999999999</v>
      </c>
      <c r="S2042" s="3">
        <v>0.17699999999999999</v>
      </c>
    </row>
    <row r="2043" spans="1:19" x14ac:dyDescent="0.25">
      <c r="A2043">
        <v>2009</v>
      </c>
      <c r="B2043">
        <v>251</v>
      </c>
      <c r="C2043" t="s">
        <v>77</v>
      </c>
      <c r="D2043" t="s">
        <v>185</v>
      </c>
      <c r="E2043" s="3">
        <v>0.26600000000000001</v>
      </c>
      <c r="F2043" s="3">
        <v>0.24299999999999999</v>
      </c>
      <c r="G2043" s="3">
        <v>0.24</v>
      </c>
      <c r="H2043" s="3">
        <v>0.22</v>
      </c>
      <c r="I2043" s="3">
        <v>0.219</v>
      </c>
      <c r="J2043" s="3">
        <v>0.24399999999999999</v>
      </c>
      <c r="K2043" s="3">
        <v>0.251</v>
      </c>
      <c r="L2043" s="3">
        <v>0.24399999999999999</v>
      </c>
      <c r="M2043" s="3">
        <v>0.24</v>
      </c>
      <c r="N2043" s="3">
        <v>0.23799999999999999</v>
      </c>
      <c r="O2043" s="3">
        <v>0.214</v>
      </c>
      <c r="P2043" s="3">
        <v>0.191</v>
      </c>
      <c r="Q2043" s="3">
        <v>0.22800000000000001</v>
      </c>
      <c r="R2043" s="3">
        <v>0.19600000000000001</v>
      </c>
      <c r="S2043" s="3">
        <v>0.159</v>
      </c>
    </row>
    <row r="2044" spans="1:19" x14ac:dyDescent="0.25">
      <c r="A2044">
        <v>2009</v>
      </c>
      <c r="B2044">
        <v>251</v>
      </c>
      <c r="C2044" t="s">
        <v>77</v>
      </c>
      <c r="D2044" t="s">
        <v>186</v>
      </c>
      <c r="E2044" s="3">
        <v>0.20300000000000001</v>
      </c>
      <c r="F2044" s="3">
        <v>0.20300000000000001</v>
      </c>
      <c r="G2044" s="3">
        <v>0.24199999999999999</v>
      </c>
      <c r="H2044" s="3">
        <v>0.22800000000000001</v>
      </c>
      <c r="I2044" s="3">
        <v>0.26500000000000001</v>
      </c>
      <c r="J2044" s="3">
        <v>0.248</v>
      </c>
      <c r="K2044" s="3">
        <v>0.22600000000000001</v>
      </c>
      <c r="L2044" s="3">
        <v>0.215</v>
      </c>
      <c r="M2044" s="3">
        <v>0.20300000000000001</v>
      </c>
      <c r="N2044" s="3">
        <v>0.188</v>
      </c>
      <c r="O2044" s="3">
        <v>0.20399999999999999</v>
      </c>
      <c r="P2044" s="3">
        <v>0.17199999999999999</v>
      </c>
      <c r="Q2044" s="3">
        <v>0.20799999999999999</v>
      </c>
      <c r="R2044" s="3">
        <v>0.17599999999999999</v>
      </c>
      <c r="S2044" s="3">
        <v>0.13100000000000001</v>
      </c>
    </row>
    <row r="2045" spans="1:19" x14ac:dyDescent="0.25">
      <c r="A2045">
        <v>2009</v>
      </c>
      <c r="B2045">
        <v>251</v>
      </c>
      <c r="C2045" t="s">
        <v>77</v>
      </c>
      <c r="D2045" t="s">
        <v>187</v>
      </c>
      <c r="E2045" s="3">
        <v>0.16500000000000001</v>
      </c>
      <c r="F2045" s="3">
        <v>0.186</v>
      </c>
      <c r="G2045" s="3">
        <v>0.187</v>
      </c>
      <c r="H2045" s="3">
        <v>0.223</v>
      </c>
      <c r="I2045" s="3">
        <v>0.246</v>
      </c>
      <c r="J2045" s="3">
        <v>0.25700000000000001</v>
      </c>
      <c r="K2045" s="3">
        <v>0.26</v>
      </c>
      <c r="L2045" s="3">
        <v>0.26100000000000001</v>
      </c>
      <c r="M2045" s="3">
        <v>0.26800000000000002</v>
      </c>
      <c r="N2045" s="3">
        <v>0.22600000000000001</v>
      </c>
      <c r="O2045" s="3">
        <v>0.2</v>
      </c>
      <c r="P2045" s="3">
        <v>0.21199999999999999</v>
      </c>
      <c r="Q2045" s="3">
        <v>0.214</v>
      </c>
      <c r="R2045" s="3">
        <v>0.18099999999999999</v>
      </c>
      <c r="S2045" s="3">
        <v>0.154</v>
      </c>
    </row>
    <row r="2046" spans="1:19" x14ac:dyDescent="0.25">
      <c r="A2046">
        <v>2009</v>
      </c>
      <c r="B2046">
        <v>259</v>
      </c>
      <c r="C2046" t="s">
        <v>77</v>
      </c>
      <c r="D2046" t="s">
        <v>97</v>
      </c>
      <c r="E2046" s="3">
        <v>0.16600000000000001</v>
      </c>
      <c r="F2046" s="3">
        <v>0.22500000000000001</v>
      </c>
      <c r="G2046" s="3">
        <v>0.23799999999999999</v>
      </c>
      <c r="H2046" s="3">
        <v>0.23200000000000001</v>
      </c>
      <c r="I2046" s="3">
        <v>0.22700000000000001</v>
      </c>
      <c r="J2046" s="3">
        <v>0.219</v>
      </c>
      <c r="K2046" s="3">
        <v>0.218</v>
      </c>
      <c r="L2046" s="3">
        <v>0.17699999999999999</v>
      </c>
      <c r="M2046" s="3">
        <v>0.158</v>
      </c>
      <c r="N2046" s="3">
        <v>0.13400000000000001</v>
      </c>
      <c r="O2046" s="3">
        <v>0.14499999999999999</v>
      </c>
      <c r="P2046" s="3">
        <v>8.8999999999999996E-2</v>
      </c>
      <c r="Q2046" s="3">
        <v>8.5999999999999993E-2</v>
      </c>
      <c r="R2046" s="3">
        <v>9.5000000000000001E-2</v>
      </c>
      <c r="S2046" s="3">
        <v>8.4000000000000005E-2</v>
      </c>
    </row>
    <row r="2047" spans="1:19" x14ac:dyDescent="0.25">
      <c r="A2047">
        <v>2009</v>
      </c>
      <c r="B2047">
        <v>259</v>
      </c>
      <c r="C2047" t="s">
        <v>77</v>
      </c>
      <c r="D2047" t="s">
        <v>98</v>
      </c>
      <c r="E2047" s="3">
        <v>0.24</v>
      </c>
      <c r="F2047" s="3">
        <v>0.22900000000000001</v>
      </c>
      <c r="G2047" s="3">
        <v>0.22500000000000001</v>
      </c>
      <c r="H2047" s="3">
        <v>0.191</v>
      </c>
      <c r="I2047" s="3">
        <v>0.14599999999999999</v>
      </c>
      <c r="J2047" s="3">
        <v>0.14199999999999999</v>
      </c>
      <c r="K2047" s="3">
        <v>0.14799999999999999</v>
      </c>
      <c r="L2047" s="3">
        <v>0.16800000000000001</v>
      </c>
      <c r="M2047" s="3">
        <v>0.19400000000000001</v>
      </c>
      <c r="N2047" s="3">
        <v>0.20899999999999999</v>
      </c>
      <c r="O2047" s="3">
        <v>0.14399999999999999</v>
      </c>
      <c r="P2047" s="3">
        <v>8.6999999999999994E-2</v>
      </c>
      <c r="Q2047" s="3">
        <v>7.6999999999999999E-2</v>
      </c>
      <c r="R2047" s="3">
        <v>0.107</v>
      </c>
      <c r="S2047" s="3">
        <v>9.9000000000000005E-2</v>
      </c>
    </row>
    <row r="2048" spans="1:19" x14ac:dyDescent="0.25">
      <c r="A2048">
        <v>2009</v>
      </c>
      <c r="B2048">
        <v>259</v>
      </c>
      <c r="C2048" t="s">
        <v>77</v>
      </c>
      <c r="D2048" t="s">
        <v>99</v>
      </c>
      <c r="E2048" s="3">
        <v>0.249</v>
      </c>
      <c r="F2048" s="3">
        <v>0.24299999999999999</v>
      </c>
      <c r="G2048" s="3">
        <v>0.22800000000000001</v>
      </c>
      <c r="H2048" s="3">
        <v>0.22900000000000001</v>
      </c>
      <c r="I2048" s="3">
        <v>0.25700000000000001</v>
      </c>
      <c r="J2048" s="3">
        <v>0.23400000000000001</v>
      </c>
      <c r="K2048" s="3">
        <v>0.24299999999999999</v>
      </c>
      <c r="L2048" s="3">
        <v>0.22</v>
      </c>
      <c r="M2048" s="3">
        <v>0.216</v>
      </c>
      <c r="N2048" s="3">
        <v>0.20899999999999999</v>
      </c>
      <c r="O2048" s="3">
        <v>0.14399999999999999</v>
      </c>
      <c r="P2048" s="3">
        <v>0.13100000000000001</v>
      </c>
      <c r="Q2048" s="3">
        <v>0.115</v>
      </c>
      <c r="R2048" s="3">
        <v>0.112</v>
      </c>
      <c r="S2048" s="3">
        <v>0.1</v>
      </c>
    </row>
    <row r="2049" spans="1:19" x14ac:dyDescent="0.25">
      <c r="A2049">
        <v>2009</v>
      </c>
      <c r="B2049">
        <v>259</v>
      </c>
      <c r="C2049" t="s">
        <v>77</v>
      </c>
      <c r="D2049" t="s">
        <v>100</v>
      </c>
      <c r="E2049" s="3">
        <v>0.255</v>
      </c>
      <c r="F2049" s="3">
        <v>0.24299999999999999</v>
      </c>
      <c r="G2049" s="3">
        <v>0.23699999999999999</v>
      </c>
      <c r="H2049" s="3">
        <v>0.23100000000000001</v>
      </c>
      <c r="I2049" s="3">
        <v>0.20300000000000001</v>
      </c>
      <c r="J2049" s="3">
        <v>0.2</v>
      </c>
      <c r="K2049" s="3">
        <v>0.221</v>
      </c>
      <c r="L2049" s="3">
        <v>0.27400000000000002</v>
      </c>
      <c r="M2049" s="3">
        <v>0.26100000000000001</v>
      </c>
      <c r="N2049" s="3">
        <v>0.23400000000000001</v>
      </c>
      <c r="O2049" s="3">
        <v>0.126</v>
      </c>
      <c r="P2049" s="3">
        <v>0.1</v>
      </c>
      <c r="Q2049" s="3">
        <v>0.10199999999999999</v>
      </c>
      <c r="R2049" s="3">
        <v>0.125</v>
      </c>
      <c r="S2049" s="3">
        <v>0.115</v>
      </c>
    </row>
    <row r="2050" spans="1:19" x14ac:dyDescent="0.25">
      <c r="A2050">
        <v>2009</v>
      </c>
      <c r="B2050">
        <v>259</v>
      </c>
      <c r="C2050" t="s">
        <v>77</v>
      </c>
      <c r="D2050" t="s">
        <v>101</v>
      </c>
      <c r="E2050" s="3">
        <v>0.251</v>
      </c>
      <c r="F2050" s="3">
        <v>0.24</v>
      </c>
      <c r="G2050" s="3">
        <v>0.23100000000000001</v>
      </c>
      <c r="H2050" s="3">
        <v>0.20200000000000001</v>
      </c>
      <c r="I2050" s="3">
        <v>0.20300000000000001</v>
      </c>
      <c r="J2050" s="3">
        <v>0.17399999999999999</v>
      </c>
      <c r="K2050" s="3">
        <v>0.13100000000000001</v>
      </c>
      <c r="L2050" s="3">
        <v>0.254</v>
      </c>
      <c r="M2050" s="3">
        <v>0.28599999999999998</v>
      </c>
      <c r="N2050" s="3">
        <v>0.22700000000000001</v>
      </c>
      <c r="O2050" s="3">
        <v>0.11899999999999999</v>
      </c>
      <c r="P2050" s="3">
        <v>8.6999999999999994E-2</v>
      </c>
      <c r="Q2050" s="3">
        <v>0.104</v>
      </c>
      <c r="R2050" s="3">
        <v>0.13300000000000001</v>
      </c>
      <c r="S2050" s="3">
        <v>0.125</v>
      </c>
    </row>
    <row r="2051" spans="1:19" x14ac:dyDescent="0.25">
      <c r="A2051">
        <v>2009</v>
      </c>
      <c r="B2051">
        <v>259</v>
      </c>
      <c r="C2051" t="s">
        <v>77</v>
      </c>
      <c r="D2051" t="s">
        <v>102</v>
      </c>
      <c r="E2051" s="3">
        <v>0.23400000000000001</v>
      </c>
      <c r="F2051" s="3">
        <v>0.22</v>
      </c>
      <c r="G2051" s="3">
        <v>0.219</v>
      </c>
      <c r="H2051" s="3">
        <v>0.21099999999999999</v>
      </c>
      <c r="I2051" s="3">
        <v>0.22600000000000001</v>
      </c>
      <c r="J2051" s="3">
        <v>0.22500000000000001</v>
      </c>
      <c r="K2051" s="3">
        <v>0.17199999999999999</v>
      </c>
      <c r="L2051" s="3">
        <v>0.157</v>
      </c>
      <c r="M2051" s="3">
        <v>0.16500000000000001</v>
      </c>
      <c r="N2051" s="3">
        <v>0.159</v>
      </c>
      <c r="O2051" s="3">
        <v>0.109</v>
      </c>
      <c r="P2051" s="3">
        <v>0.14199999999999999</v>
      </c>
      <c r="Q2051" s="3">
        <v>0.14899999999999999</v>
      </c>
      <c r="R2051" s="3">
        <v>0.151</v>
      </c>
      <c r="S2051" s="3">
        <v>0.13500000000000001</v>
      </c>
    </row>
    <row r="2052" spans="1:19" x14ac:dyDescent="0.25">
      <c r="A2052">
        <v>2009</v>
      </c>
      <c r="B2052">
        <v>259</v>
      </c>
      <c r="C2052" t="s">
        <v>77</v>
      </c>
      <c r="D2052" t="s">
        <v>103</v>
      </c>
      <c r="E2052" s="3">
        <v>0.23400000000000001</v>
      </c>
      <c r="F2052" s="3">
        <v>0.24399999999999999</v>
      </c>
      <c r="G2052" s="3">
        <v>0.223</v>
      </c>
      <c r="H2052" s="3">
        <v>0.20399999999999999</v>
      </c>
      <c r="I2052" s="3">
        <v>0.186</v>
      </c>
      <c r="J2052" s="3">
        <v>0.19700000000000001</v>
      </c>
      <c r="K2052" s="3">
        <v>0.17399999999999999</v>
      </c>
      <c r="L2052" s="3">
        <v>0.16800000000000001</v>
      </c>
      <c r="M2052" s="3">
        <v>0.115</v>
      </c>
      <c r="N2052" s="3">
        <v>8.5999999999999993E-2</v>
      </c>
      <c r="O2052" s="3">
        <v>8.4000000000000005E-2</v>
      </c>
      <c r="P2052" s="3">
        <v>9.8000000000000004E-2</v>
      </c>
      <c r="Q2052" s="3">
        <v>0.122</v>
      </c>
      <c r="R2052" s="3">
        <v>0.14699999999999999</v>
      </c>
      <c r="S2052" s="3">
        <v>0.123</v>
      </c>
    </row>
    <row r="2053" spans="1:19" x14ac:dyDescent="0.25">
      <c r="A2053">
        <v>2009</v>
      </c>
      <c r="B2053">
        <v>259</v>
      </c>
      <c r="C2053" t="s">
        <v>77</v>
      </c>
      <c r="D2053" t="s">
        <v>104</v>
      </c>
      <c r="E2053" s="3">
        <v>0.20499999999999999</v>
      </c>
      <c r="F2053" s="3">
        <v>0.19900000000000001</v>
      </c>
      <c r="G2053" s="3">
        <v>0.20200000000000001</v>
      </c>
      <c r="H2053" s="3">
        <v>0.17499999999999999</v>
      </c>
      <c r="I2053" s="3">
        <v>0.16600000000000001</v>
      </c>
      <c r="J2053" s="3">
        <v>0.17799999999999999</v>
      </c>
      <c r="K2053" s="3">
        <v>0.16600000000000001</v>
      </c>
      <c r="L2053" s="3">
        <v>0.13500000000000001</v>
      </c>
      <c r="M2053" s="3">
        <v>0.14699999999999999</v>
      </c>
      <c r="N2053" s="3">
        <v>0.155</v>
      </c>
      <c r="O2053" s="3">
        <v>0.121</v>
      </c>
      <c r="P2053" s="3">
        <v>0.108</v>
      </c>
      <c r="Q2053" s="3">
        <v>8.2000000000000003E-2</v>
      </c>
      <c r="R2053" s="3">
        <v>9.6000000000000002E-2</v>
      </c>
      <c r="S2053" s="3">
        <v>8.6999999999999994E-2</v>
      </c>
    </row>
    <row r="2054" spans="1:19" x14ac:dyDescent="0.25">
      <c r="A2054">
        <v>2009</v>
      </c>
      <c r="B2054">
        <v>259</v>
      </c>
      <c r="C2054" t="s">
        <v>77</v>
      </c>
      <c r="D2054" t="s">
        <v>105</v>
      </c>
      <c r="E2054" s="3">
        <v>0.253</v>
      </c>
      <c r="F2054" s="3">
        <v>0.245</v>
      </c>
      <c r="G2054" s="3">
        <v>0.23899999999999999</v>
      </c>
      <c r="H2054" s="3">
        <v>0.214</v>
      </c>
      <c r="I2054" s="3">
        <v>0.26900000000000002</v>
      </c>
      <c r="J2054" s="3">
        <v>0.218</v>
      </c>
      <c r="K2054" s="3">
        <v>0.189</v>
      </c>
      <c r="L2054" s="3">
        <v>0.2</v>
      </c>
      <c r="M2054" s="3">
        <v>0.216</v>
      </c>
      <c r="N2054" s="3">
        <v>0.20699999999999999</v>
      </c>
      <c r="O2054" s="3">
        <v>0.19900000000000001</v>
      </c>
      <c r="P2054" s="3">
        <v>0.14399999999999999</v>
      </c>
      <c r="Q2054" s="3">
        <v>0.108</v>
      </c>
      <c r="R2054" s="3">
        <v>0.104</v>
      </c>
      <c r="S2054" s="3">
        <v>9.6000000000000002E-2</v>
      </c>
    </row>
    <row r="2055" spans="1:19" x14ac:dyDescent="0.25">
      <c r="A2055">
        <v>2009</v>
      </c>
      <c r="B2055">
        <v>259</v>
      </c>
      <c r="C2055" t="s">
        <v>77</v>
      </c>
      <c r="D2055" t="s">
        <v>106</v>
      </c>
      <c r="E2055" s="3">
        <v>0.22</v>
      </c>
      <c r="F2055" s="3">
        <v>0.215</v>
      </c>
      <c r="G2055" s="3">
        <v>0.193</v>
      </c>
      <c r="H2055" s="3">
        <v>0.20899999999999999</v>
      </c>
      <c r="I2055" s="3">
        <v>0.216</v>
      </c>
      <c r="J2055" s="3">
        <v>0.21199999999999999</v>
      </c>
      <c r="K2055" s="3">
        <v>0.224</v>
      </c>
      <c r="L2055" s="3">
        <v>0.21099999999999999</v>
      </c>
      <c r="M2055" s="3">
        <v>0.16600000000000001</v>
      </c>
      <c r="N2055" s="3">
        <v>0.25900000000000001</v>
      </c>
      <c r="O2055" s="3">
        <v>0.21</v>
      </c>
      <c r="P2055" s="3">
        <v>8.5000000000000006E-2</v>
      </c>
      <c r="Q2055" s="3">
        <v>7.8E-2</v>
      </c>
      <c r="R2055" s="3">
        <v>0.105</v>
      </c>
      <c r="S2055" s="3">
        <v>9.7000000000000003E-2</v>
      </c>
    </row>
    <row r="2056" spans="1:19" x14ac:dyDescent="0.25">
      <c r="A2056">
        <v>2009</v>
      </c>
      <c r="B2056">
        <v>259</v>
      </c>
      <c r="C2056" t="s">
        <v>77</v>
      </c>
      <c r="D2056" t="s">
        <v>107</v>
      </c>
      <c r="E2056" s="3">
        <v>0.252</v>
      </c>
      <c r="F2056" s="3">
        <v>0.24399999999999999</v>
      </c>
      <c r="G2056" s="3">
        <v>0.24399999999999999</v>
      </c>
      <c r="H2056" s="3">
        <v>0.245</v>
      </c>
      <c r="I2056" s="3">
        <v>0.26700000000000002</v>
      </c>
      <c r="J2056" s="3">
        <v>0.248</v>
      </c>
      <c r="K2056" s="3">
        <v>0.22600000000000001</v>
      </c>
      <c r="L2056" s="3">
        <v>0.17799999999999999</v>
      </c>
      <c r="M2056" s="3">
        <v>0.17899999999999999</v>
      </c>
      <c r="N2056" s="3">
        <v>0.184</v>
      </c>
      <c r="O2056" s="3">
        <v>0.13600000000000001</v>
      </c>
      <c r="P2056" s="3">
        <v>9.8000000000000004E-2</v>
      </c>
      <c r="Q2056" s="3">
        <v>9.1999999999999998E-2</v>
      </c>
      <c r="R2056" s="3">
        <v>0.1</v>
      </c>
      <c r="S2056" s="3">
        <v>0.105</v>
      </c>
    </row>
    <row r="2057" spans="1:19" x14ac:dyDescent="0.25">
      <c r="A2057">
        <v>2009</v>
      </c>
      <c r="B2057">
        <v>259</v>
      </c>
      <c r="C2057" t="s">
        <v>77</v>
      </c>
      <c r="D2057" t="s">
        <v>108</v>
      </c>
      <c r="E2057" s="3">
        <v>0.23200000000000001</v>
      </c>
      <c r="F2057" s="3">
        <v>0.22500000000000001</v>
      </c>
      <c r="G2057" s="3">
        <v>0.221</v>
      </c>
      <c r="H2057" s="3">
        <v>0.25</v>
      </c>
      <c r="I2057" s="3">
        <v>0.22800000000000001</v>
      </c>
      <c r="J2057" s="3">
        <v>0.24299999999999999</v>
      </c>
      <c r="K2057" s="3">
        <v>0.21299999999999999</v>
      </c>
      <c r="L2057" s="3">
        <v>0.182</v>
      </c>
      <c r="M2057" s="3">
        <v>0.16</v>
      </c>
      <c r="N2057" s="3">
        <v>0.12</v>
      </c>
      <c r="O2057" s="3">
        <v>0.11899999999999999</v>
      </c>
      <c r="P2057" s="3">
        <v>9.6000000000000002E-2</v>
      </c>
      <c r="Q2057" s="3">
        <v>0.124</v>
      </c>
      <c r="R2057" s="3">
        <v>0.13400000000000001</v>
      </c>
      <c r="S2057" s="3">
        <v>0.11799999999999999</v>
      </c>
    </row>
    <row r="2058" spans="1:19" x14ac:dyDescent="0.25">
      <c r="A2058">
        <v>2009</v>
      </c>
      <c r="B2058">
        <v>259</v>
      </c>
      <c r="C2058" t="s">
        <v>77</v>
      </c>
      <c r="D2058" t="s">
        <v>109</v>
      </c>
      <c r="E2058" s="3">
        <v>0.222</v>
      </c>
      <c r="F2058" s="3">
        <v>0.20799999999999999</v>
      </c>
      <c r="G2058" s="3">
        <v>0.249</v>
      </c>
      <c r="H2058" s="3">
        <v>0.22500000000000001</v>
      </c>
      <c r="I2058" s="3">
        <v>0.219</v>
      </c>
      <c r="J2058" s="3">
        <v>0.216</v>
      </c>
      <c r="K2058" s="3">
        <v>0.20699999999999999</v>
      </c>
      <c r="L2058" s="3">
        <v>0.154</v>
      </c>
      <c r="M2058" s="3">
        <v>0.11700000000000001</v>
      </c>
      <c r="N2058" s="3">
        <v>0.111</v>
      </c>
      <c r="O2058" s="3">
        <v>0.109</v>
      </c>
      <c r="P2058" s="3">
        <v>8.6999999999999994E-2</v>
      </c>
      <c r="Q2058" s="3">
        <v>8.5999999999999993E-2</v>
      </c>
      <c r="R2058" s="3">
        <v>0.10199999999999999</v>
      </c>
      <c r="S2058" s="3">
        <v>0.10299999999999999</v>
      </c>
    </row>
    <row r="2059" spans="1:19" x14ac:dyDescent="0.25">
      <c r="A2059">
        <v>2009</v>
      </c>
      <c r="B2059">
        <v>259</v>
      </c>
      <c r="C2059" t="s">
        <v>77</v>
      </c>
      <c r="D2059" t="s">
        <v>110</v>
      </c>
      <c r="E2059" s="3">
        <v>0.187</v>
      </c>
      <c r="F2059" s="3">
        <v>0.217</v>
      </c>
      <c r="G2059" s="3">
        <v>0.221</v>
      </c>
      <c r="H2059" s="3">
        <v>0.20300000000000001</v>
      </c>
      <c r="I2059" s="3">
        <v>0.222</v>
      </c>
      <c r="J2059" s="3">
        <v>0.19400000000000001</v>
      </c>
      <c r="K2059" s="3">
        <v>0.17</v>
      </c>
      <c r="L2059" s="3">
        <v>0.16400000000000001</v>
      </c>
      <c r="M2059" s="3">
        <v>9.4E-2</v>
      </c>
      <c r="N2059" s="3">
        <v>8.3000000000000004E-2</v>
      </c>
      <c r="O2059" s="3">
        <v>0.10299999999999999</v>
      </c>
      <c r="P2059" s="3">
        <v>0.125</v>
      </c>
      <c r="Q2059" s="3">
        <v>0.14599999999999999</v>
      </c>
      <c r="R2059" s="3">
        <v>0.14099999999999999</v>
      </c>
      <c r="S2059" s="3">
        <v>0.13</v>
      </c>
    </row>
    <row r="2060" spans="1:19" x14ac:dyDescent="0.25">
      <c r="A2060">
        <v>2009</v>
      </c>
      <c r="B2060">
        <v>259</v>
      </c>
      <c r="C2060" t="s">
        <v>77</v>
      </c>
      <c r="D2060" t="s">
        <v>118</v>
      </c>
      <c r="E2060" s="3">
        <v>0.21199999999999999</v>
      </c>
      <c r="F2060" s="3">
        <v>0.216</v>
      </c>
      <c r="G2060" s="3">
        <v>0.22</v>
      </c>
      <c r="H2060" s="3">
        <v>0.21</v>
      </c>
      <c r="I2060" s="3">
        <v>0.21</v>
      </c>
      <c r="J2060" s="3">
        <v>0.157</v>
      </c>
      <c r="K2060" s="3">
        <v>0.126</v>
      </c>
      <c r="L2060" s="3">
        <v>0.12</v>
      </c>
      <c r="M2060" s="3">
        <v>0.125</v>
      </c>
      <c r="N2060" s="3">
        <v>0.13200000000000001</v>
      </c>
      <c r="O2060" s="3">
        <v>0.14699999999999999</v>
      </c>
      <c r="P2060" s="3">
        <v>0.129</v>
      </c>
      <c r="Q2060" s="3">
        <v>9.5000000000000001E-2</v>
      </c>
      <c r="R2060" s="3">
        <v>9.1999999999999998E-2</v>
      </c>
      <c r="S2060" s="3">
        <v>0.08</v>
      </c>
    </row>
    <row r="2061" spans="1:19" x14ac:dyDescent="0.25">
      <c r="A2061">
        <v>2009</v>
      </c>
      <c r="B2061">
        <v>259</v>
      </c>
      <c r="C2061" t="s">
        <v>77</v>
      </c>
      <c r="D2061" t="s">
        <v>119</v>
      </c>
      <c r="E2061" s="3">
        <v>0.27</v>
      </c>
      <c r="F2061" s="3">
        <v>0.26500000000000001</v>
      </c>
      <c r="G2061" s="3">
        <v>0.27300000000000002</v>
      </c>
      <c r="H2061" s="3">
        <v>0.223</v>
      </c>
      <c r="I2061" s="3">
        <v>0.20799999999999999</v>
      </c>
      <c r="J2061" s="3">
        <v>0.214</v>
      </c>
      <c r="K2061" s="3">
        <v>0.23300000000000001</v>
      </c>
      <c r="L2061" s="3">
        <v>0.222</v>
      </c>
      <c r="M2061" s="3">
        <v>0.17399999999999999</v>
      </c>
      <c r="N2061" s="3">
        <v>0.16900000000000001</v>
      </c>
      <c r="O2061" s="3">
        <v>0.16900000000000001</v>
      </c>
      <c r="P2061" s="3">
        <v>0.13400000000000001</v>
      </c>
      <c r="Q2061" s="3">
        <v>0.112</v>
      </c>
      <c r="R2061" s="3">
        <v>0.11</v>
      </c>
      <c r="S2061" s="3">
        <v>9.9000000000000005E-2</v>
      </c>
    </row>
    <row r="2062" spans="1:19" x14ac:dyDescent="0.25">
      <c r="A2062">
        <v>2009</v>
      </c>
      <c r="B2062">
        <v>259</v>
      </c>
      <c r="C2062" t="s">
        <v>77</v>
      </c>
      <c r="D2062" t="s">
        <v>120</v>
      </c>
      <c r="E2062" s="3">
        <v>0.23400000000000001</v>
      </c>
      <c r="F2062" s="3">
        <v>0.20200000000000001</v>
      </c>
      <c r="G2062" s="3">
        <v>0.255</v>
      </c>
      <c r="H2062" s="3">
        <v>0.249</v>
      </c>
      <c r="I2062" s="3">
        <v>0.23200000000000001</v>
      </c>
      <c r="J2062" s="3">
        <v>0.23400000000000001</v>
      </c>
      <c r="K2062" s="3">
        <v>0.247</v>
      </c>
      <c r="L2062" s="3">
        <v>0.22500000000000001</v>
      </c>
      <c r="M2062" s="3">
        <v>0.20399999999999999</v>
      </c>
      <c r="N2062" s="3">
        <v>0.23499999999999999</v>
      </c>
      <c r="O2062" s="3">
        <v>0.21099999999999999</v>
      </c>
      <c r="P2062" s="3">
        <v>0.20200000000000001</v>
      </c>
      <c r="Q2062" s="3">
        <v>0.13700000000000001</v>
      </c>
      <c r="R2062" s="3">
        <v>0.124</v>
      </c>
      <c r="S2062" s="3">
        <v>0.112</v>
      </c>
    </row>
    <row r="2063" spans="1:19" x14ac:dyDescent="0.25">
      <c r="A2063">
        <v>2009</v>
      </c>
      <c r="B2063">
        <v>259</v>
      </c>
      <c r="C2063" t="s">
        <v>77</v>
      </c>
      <c r="D2063" t="s">
        <v>121</v>
      </c>
      <c r="E2063" s="3">
        <v>0.33700000000000002</v>
      </c>
      <c r="F2063" s="3">
        <v>0.35099999999999998</v>
      </c>
      <c r="G2063" s="3">
        <v>0.247</v>
      </c>
      <c r="H2063" s="3">
        <v>0.245</v>
      </c>
      <c r="I2063" s="3">
        <v>0.23599999999999999</v>
      </c>
      <c r="J2063" s="3">
        <v>0.22900000000000001</v>
      </c>
      <c r="K2063" s="3">
        <v>0.20100000000000001</v>
      </c>
      <c r="L2063" s="3">
        <v>0.182</v>
      </c>
      <c r="M2063" s="3">
        <v>0.17799999999999999</v>
      </c>
      <c r="N2063" s="3">
        <v>0.191</v>
      </c>
      <c r="O2063" s="3">
        <v>0.14299999999999999</v>
      </c>
      <c r="P2063" s="3">
        <v>0.127</v>
      </c>
      <c r="Q2063" s="3">
        <v>0.126</v>
      </c>
      <c r="R2063" s="3">
        <v>0.115</v>
      </c>
      <c r="S2063" s="3">
        <v>0.106</v>
      </c>
    </row>
    <row r="2064" spans="1:19" x14ac:dyDescent="0.25">
      <c r="A2064">
        <v>2009</v>
      </c>
      <c r="B2064">
        <v>259</v>
      </c>
      <c r="C2064" t="s">
        <v>77</v>
      </c>
      <c r="D2064" t="s">
        <v>122</v>
      </c>
      <c r="E2064" s="3">
        <v>0.191</v>
      </c>
      <c r="F2064" s="3">
        <v>0.20200000000000001</v>
      </c>
      <c r="G2064" s="3">
        <v>0.19500000000000001</v>
      </c>
      <c r="H2064" s="3">
        <v>0.19600000000000001</v>
      </c>
      <c r="I2064" s="3">
        <v>0.216</v>
      </c>
      <c r="J2064" s="3">
        <v>0.24</v>
      </c>
      <c r="K2064" s="3">
        <v>0.22700000000000001</v>
      </c>
      <c r="L2064" s="3">
        <v>0.22900000000000001</v>
      </c>
      <c r="M2064" s="3">
        <v>0.16700000000000001</v>
      </c>
      <c r="N2064" s="3">
        <v>0.189</v>
      </c>
      <c r="O2064" s="3">
        <v>0.17799999999999999</v>
      </c>
      <c r="P2064" s="3">
        <v>0.15</v>
      </c>
      <c r="Q2064" s="3">
        <v>0.115</v>
      </c>
      <c r="R2064" s="3">
        <v>0.11899999999999999</v>
      </c>
      <c r="S2064" s="3">
        <v>0.106</v>
      </c>
    </row>
    <row r="2065" spans="1:19" x14ac:dyDescent="0.25">
      <c r="A2065">
        <v>2009</v>
      </c>
      <c r="B2065">
        <v>259</v>
      </c>
      <c r="C2065" t="s">
        <v>77</v>
      </c>
      <c r="D2065" t="s">
        <v>123</v>
      </c>
      <c r="E2065" s="3">
        <v>0.193</v>
      </c>
      <c r="F2065" s="3">
        <v>0.183</v>
      </c>
      <c r="G2065" s="3">
        <v>0.15</v>
      </c>
      <c r="H2065" s="3">
        <v>0.13800000000000001</v>
      </c>
      <c r="I2065" s="3">
        <v>0.161</v>
      </c>
      <c r="J2065" s="3">
        <v>0.16</v>
      </c>
      <c r="K2065" s="3">
        <v>0.155</v>
      </c>
      <c r="L2065" s="3">
        <v>0.13100000000000001</v>
      </c>
      <c r="M2065" s="3">
        <v>0.11799999999999999</v>
      </c>
      <c r="N2065" s="3">
        <v>0.14000000000000001</v>
      </c>
      <c r="O2065" s="3">
        <v>0.11</v>
      </c>
      <c r="P2065" s="3">
        <v>0.113</v>
      </c>
      <c r="Q2065" s="3">
        <v>0.13300000000000001</v>
      </c>
      <c r="R2065" s="3">
        <v>0.13500000000000001</v>
      </c>
      <c r="S2065" s="3">
        <v>0.122</v>
      </c>
    </row>
    <row r="2066" spans="1:19" x14ac:dyDescent="0.25">
      <c r="A2066">
        <v>2009</v>
      </c>
      <c r="B2066">
        <v>259</v>
      </c>
      <c r="C2066" t="s">
        <v>77</v>
      </c>
      <c r="D2066" t="s">
        <v>124</v>
      </c>
      <c r="E2066" s="3">
        <v>0.20699999999999999</v>
      </c>
      <c r="F2066" s="3">
        <v>0.23200000000000001</v>
      </c>
      <c r="G2066" s="3">
        <v>0.23200000000000001</v>
      </c>
      <c r="H2066" s="3">
        <v>0.21199999999999999</v>
      </c>
      <c r="I2066" s="3">
        <v>0.17399999999999999</v>
      </c>
      <c r="J2066" s="3">
        <v>0.14000000000000001</v>
      </c>
      <c r="K2066" s="3">
        <v>0.125</v>
      </c>
      <c r="L2066" s="3">
        <v>0.128</v>
      </c>
      <c r="M2066" s="3">
        <v>0.105</v>
      </c>
      <c r="N2066" s="3">
        <v>9.2999999999999999E-2</v>
      </c>
      <c r="O2066" s="3">
        <v>9.2999999999999999E-2</v>
      </c>
      <c r="P2066" s="3">
        <v>7.2999999999999995E-2</v>
      </c>
      <c r="Q2066" s="3">
        <v>0.112</v>
      </c>
      <c r="R2066" s="3">
        <v>0.13400000000000001</v>
      </c>
      <c r="S2066" s="3">
        <v>0.12</v>
      </c>
    </row>
    <row r="2067" spans="1:19" x14ac:dyDescent="0.25">
      <c r="A2067">
        <v>2009</v>
      </c>
      <c r="B2067">
        <v>259</v>
      </c>
      <c r="C2067" t="s">
        <v>77</v>
      </c>
      <c r="D2067" t="s">
        <v>125</v>
      </c>
      <c r="E2067" s="3">
        <v>0.17899999999999999</v>
      </c>
      <c r="F2067" s="3">
        <v>0.249</v>
      </c>
      <c r="G2067" s="3">
        <v>0.21</v>
      </c>
      <c r="H2067" s="3">
        <v>0.2</v>
      </c>
      <c r="I2067" s="3">
        <v>0.17499999999999999</v>
      </c>
      <c r="J2067" s="3">
        <v>0.17199999999999999</v>
      </c>
      <c r="K2067" s="3">
        <v>0.16700000000000001</v>
      </c>
      <c r="L2067" s="3">
        <v>0.16200000000000001</v>
      </c>
      <c r="M2067" s="3">
        <v>0.156</v>
      </c>
      <c r="N2067" s="3">
        <v>0.16500000000000001</v>
      </c>
      <c r="O2067" s="3">
        <v>0.17100000000000001</v>
      </c>
      <c r="P2067" s="3">
        <v>0.13600000000000001</v>
      </c>
      <c r="Q2067" s="3">
        <v>0.10100000000000001</v>
      </c>
      <c r="R2067" s="3">
        <v>0.10199999999999999</v>
      </c>
      <c r="S2067" s="3">
        <v>9.0999999999999998E-2</v>
      </c>
    </row>
    <row r="2068" spans="1:19" x14ac:dyDescent="0.25">
      <c r="A2068">
        <v>2009</v>
      </c>
      <c r="B2068">
        <v>259</v>
      </c>
      <c r="C2068" t="s">
        <v>77</v>
      </c>
      <c r="D2068" t="s">
        <v>126</v>
      </c>
      <c r="E2068" s="3">
        <v>0.17299999999999999</v>
      </c>
      <c r="F2068" s="3">
        <v>0.19700000000000001</v>
      </c>
      <c r="G2068" s="3">
        <v>0.19700000000000001</v>
      </c>
      <c r="H2068" s="3">
        <v>0.19900000000000001</v>
      </c>
      <c r="I2068" s="3">
        <v>0.23799999999999999</v>
      </c>
      <c r="J2068" s="3">
        <v>0.23200000000000001</v>
      </c>
      <c r="K2068" s="3">
        <v>0.19500000000000001</v>
      </c>
      <c r="L2068" s="3">
        <v>0.17299999999999999</v>
      </c>
      <c r="M2068" s="3">
        <v>0.16900000000000001</v>
      </c>
      <c r="N2068" s="3">
        <v>0.19600000000000001</v>
      </c>
      <c r="O2068" s="3">
        <v>0.20499999999999999</v>
      </c>
      <c r="P2068" s="3">
        <v>0.13500000000000001</v>
      </c>
      <c r="Q2068" s="3">
        <v>9.6000000000000002E-2</v>
      </c>
      <c r="R2068" s="3">
        <v>0.1</v>
      </c>
      <c r="S2068" s="3">
        <v>8.7999999999999995E-2</v>
      </c>
    </row>
    <row r="2069" spans="1:19" x14ac:dyDescent="0.25">
      <c r="A2069">
        <v>2009</v>
      </c>
      <c r="B2069">
        <v>259</v>
      </c>
      <c r="C2069" t="s">
        <v>77</v>
      </c>
      <c r="D2069" t="s">
        <v>127</v>
      </c>
      <c r="E2069" s="3">
        <v>9.0999999999999998E-2</v>
      </c>
      <c r="F2069" s="3">
        <v>0.14299999999999999</v>
      </c>
      <c r="G2069" s="3">
        <v>0.19800000000000001</v>
      </c>
      <c r="H2069" s="3">
        <v>0.216</v>
      </c>
      <c r="I2069" s="3">
        <v>0.20599999999999999</v>
      </c>
      <c r="J2069" s="3">
        <v>0.248</v>
      </c>
      <c r="K2069" s="3">
        <v>0.252</v>
      </c>
      <c r="L2069" s="3">
        <v>0.247</v>
      </c>
      <c r="M2069" s="3">
        <v>0.222</v>
      </c>
      <c r="N2069" s="3">
        <v>0.21299999999999999</v>
      </c>
      <c r="O2069" s="3">
        <v>0.19500000000000001</v>
      </c>
      <c r="P2069" s="3">
        <v>0.13400000000000001</v>
      </c>
      <c r="Q2069" s="3">
        <v>0.106</v>
      </c>
      <c r="R2069" s="3">
        <v>0.10199999999999999</v>
      </c>
      <c r="S2069" s="3">
        <v>8.5999999999999993E-2</v>
      </c>
    </row>
    <row r="2070" spans="1:19" x14ac:dyDescent="0.25">
      <c r="A2070">
        <v>2009</v>
      </c>
      <c r="B2070">
        <v>259</v>
      </c>
      <c r="C2070" t="s">
        <v>77</v>
      </c>
      <c r="D2070" t="s">
        <v>128</v>
      </c>
      <c r="E2070" s="3">
        <v>0.17399999999999999</v>
      </c>
      <c r="F2070" s="3">
        <v>0.17799999999999999</v>
      </c>
      <c r="G2070" s="3">
        <v>0.19800000000000001</v>
      </c>
      <c r="H2070" s="3">
        <v>0.18099999999999999</v>
      </c>
      <c r="I2070" s="3">
        <v>0.17499999999999999</v>
      </c>
      <c r="J2070" s="3">
        <v>0.17799999999999999</v>
      </c>
      <c r="K2070" s="3">
        <v>0.16500000000000001</v>
      </c>
      <c r="L2070" s="3">
        <v>0.17499999999999999</v>
      </c>
      <c r="M2070" s="3">
        <v>0.16900000000000001</v>
      </c>
      <c r="N2070" s="3">
        <v>0.16900000000000001</v>
      </c>
      <c r="O2070" s="3">
        <v>0.19400000000000001</v>
      </c>
      <c r="P2070" s="3">
        <v>0.16900000000000001</v>
      </c>
      <c r="Q2070" s="3">
        <v>0.14099999999999999</v>
      </c>
      <c r="R2070" s="3">
        <v>0.11799999999999999</v>
      </c>
      <c r="S2070" s="3">
        <v>0.104</v>
      </c>
    </row>
    <row r="2071" spans="1:19" x14ac:dyDescent="0.25">
      <c r="A2071">
        <v>2009</v>
      </c>
      <c r="B2071">
        <v>259</v>
      </c>
      <c r="C2071" t="s">
        <v>77</v>
      </c>
      <c r="D2071" t="s">
        <v>129</v>
      </c>
      <c r="E2071" s="3">
        <v>0.155</v>
      </c>
      <c r="F2071" s="3">
        <v>0.184</v>
      </c>
      <c r="G2071" s="3">
        <v>0.17399999999999999</v>
      </c>
      <c r="H2071" s="3">
        <v>0.17599999999999999</v>
      </c>
      <c r="I2071" s="3">
        <v>0.17499999999999999</v>
      </c>
      <c r="J2071" s="3">
        <v>0.17100000000000001</v>
      </c>
      <c r="K2071" s="3">
        <v>0.17699999999999999</v>
      </c>
      <c r="L2071" s="3">
        <v>0.19500000000000001</v>
      </c>
      <c r="M2071" s="3">
        <v>0.20399999999999999</v>
      </c>
      <c r="N2071" s="3">
        <v>0.20100000000000001</v>
      </c>
      <c r="O2071" s="3">
        <v>0.188</v>
      </c>
      <c r="P2071" s="3">
        <v>0.151</v>
      </c>
      <c r="Q2071" s="3">
        <v>0.13700000000000001</v>
      </c>
      <c r="R2071" s="3">
        <v>0.114</v>
      </c>
      <c r="S2071" s="3">
        <v>0.104</v>
      </c>
    </row>
    <row r="2072" spans="1:19" x14ac:dyDescent="0.25">
      <c r="A2072">
        <v>2009</v>
      </c>
      <c r="B2072">
        <v>259</v>
      </c>
      <c r="C2072" t="s">
        <v>77</v>
      </c>
      <c r="D2072" t="s">
        <v>130</v>
      </c>
      <c r="E2072" s="3">
        <v>0.19400000000000001</v>
      </c>
      <c r="F2072" s="3">
        <v>0.20599999999999999</v>
      </c>
      <c r="G2072" s="3">
        <v>0.23599999999999999</v>
      </c>
      <c r="H2072" s="3">
        <v>0.222</v>
      </c>
      <c r="I2072" s="3">
        <v>0.20200000000000001</v>
      </c>
      <c r="J2072" s="3">
        <v>0.191</v>
      </c>
      <c r="K2072" s="3">
        <v>0.17499999999999999</v>
      </c>
      <c r="L2072" s="3">
        <v>0.127</v>
      </c>
      <c r="M2072" s="3">
        <v>0.104</v>
      </c>
      <c r="N2072" s="3">
        <v>0.113</v>
      </c>
      <c r="O2072" s="3">
        <v>0.112</v>
      </c>
      <c r="P2072" s="3">
        <v>0.115</v>
      </c>
      <c r="Q2072" s="3">
        <v>0.128</v>
      </c>
      <c r="R2072" s="3">
        <v>0.125</v>
      </c>
      <c r="S2072" s="3">
        <v>0.105</v>
      </c>
    </row>
    <row r="2073" spans="1:19" x14ac:dyDescent="0.25">
      <c r="A2073">
        <v>2009</v>
      </c>
      <c r="B2073">
        <v>259</v>
      </c>
      <c r="C2073" t="s">
        <v>77</v>
      </c>
      <c r="D2073" t="s">
        <v>131</v>
      </c>
      <c r="E2073" s="3">
        <v>0.14000000000000001</v>
      </c>
      <c r="F2073" s="3">
        <v>0.17</v>
      </c>
      <c r="G2073" s="3">
        <v>0.23200000000000001</v>
      </c>
      <c r="H2073" s="3">
        <v>0.19800000000000001</v>
      </c>
      <c r="I2073" s="3">
        <v>0.23</v>
      </c>
      <c r="J2073" s="3">
        <v>0.20699999999999999</v>
      </c>
      <c r="K2073" s="3">
        <v>0.188</v>
      </c>
      <c r="L2073" s="3">
        <v>0.16</v>
      </c>
      <c r="M2073" s="3">
        <v>0.14499999999999999</v>
      </c>
      <c r="N2073" s="3">
        <v>0.124</v>
      </c>
      <c r="O2073" s="3">
        <v>0.112</v>
      </c>
      <c r="P2073" s="3">
        <v>0.13500000000000001</v>
      </c>
      <c r="Q2073" s="3">
        <v>0.127</v>
      </c>
      <c r="R2073" s="3">
        <v>0.13100000000000001</v>
      </c>
      <c r="S2073" s="3">
        <v>0.106</v>
      </c>
    </row>
    <row r="2074" spans="1:19" x14ac:dyDescent="0.25">
      <c r="A2074">
        <v>2009</v>
      </c>
      <c r="B2074">
        <v>259</v>
      </c>
      <c r="C2074" t="s">
        <v>77</v>
      </c>
      <c r="D2074" t="s">
        <v>139</v>
      </c>
      <c r="E2074" s="3">
        <v>0.113</v>
      </c>
      <c r="F2074" s="3">
        <v>0.111</v>
      </c>
      <c r="G2074" s="3">
        <v>0.14599999999999999</v>
      </c>
      <c r="H2074" s="3">
        <v>0.24199999999999999</v>
      </c>
      <c r="I2074" s="3">
        <v>0.27300000000000002</v>
      </c>
      <c r="J2074" s="3">
        <v>0.26</v>
      </c>
      <c r="K2074" s="3">
        <v>0.246</v>
      </c>
      <c r="L2074" s="3">
        <v>0.23</v>
      </c>
      <c r="M2074" s="3">
        <v>0.20499999999999999</v>
      </c>
      <c r="N2074" s="3">
        <v>0.187</v>
      </c>
      <c r="O2074" s="3">
        <v>0.17699999999999999</v>
      </c>
      <c r="P2074" s="3">
        <v>0.16600000000000001</v>
      </c>
      <c r="Q2074" s="3">
        <v>0.13300000000000001</v>
      </c>
      <c r="R2074" s="3">
        <v>0.13800000000000001</v>
      </c>
      <c r="S2074" s="3">
        <v>0.11899999999999999</v>
      </c>
    </row>
    <row r="2075" spans="1:19" x14ac:dyDescent="0.25">
      <c r="A2075">
        <v>2009</v>
      </c>
      <c r="B2075">
        <v>259</v>
      </c>
      <c r="C2075" t="s">
        <v>77</v>
      </c>
      <c r="D2075" t="s">
        <v>140</v>
      </c>
      <c r="E2075" s="3">
        <v>0.14199999999999999</v>
      </c>
      <c r="F2075" s="3">
        <v>0.13500000000000001</v>
      </c>
      <c r="G2075" s="3">
        <v>0.22900000000000001</v>
      </c>
      <c r="H2075" s="3">
        <v>0.28399999999999997</v>
      </c>
      <c r="I2075" s="3">
        <v>0.28299999999999997</v>
      </c>
      <c r="J2075" s="3">
        <v>0.25600000000000001</v>
      </c>
      <c r="K2075" s="3">
        <v>0.26400000000000001</v>
      </c>
      <c r="L2075" s="3">
        <v>0.23799999999999999</v>
      </c>
      <c r="M2075" s="3">
        <v>0.217</v>
      </c>
      <c r="N2075" s="3">
        <v>0.189</v>
      </c>
      <c r="O2075" s="3">
        <v>0.16200000000000001</v>
      </c>
      <c r="P2075" s="3">
        <v>0.11700000000000001</v>
      </c>
      <c r="Q2075" s="3">
        <v>0.11799999999999999</v>
      </c>
      <c r="R2075" s="3">
        <v>0.129</v>
      </c>
      <c r="S2075" s="3">
        <v>0.109</v>
      </c>
    </row>
    <row r="2076" spans="1:19" x14ac:dyDescent="0.25">
      <c r="A2076">
        <v>2009</v>
      </c>
      <c r="B2076">
        <v>259</v>
      </c>
      <c r="C2076" t="s">
        <v>77</v>
      </c>
      <c r="D2076" t="s">
        <v>141</v>
      </c>
      <c r="E2076" s="3">
        <v>0.155</v>
      </c>
      <c r="F2076" s="3">
        <v>0.188</v>
      </c>
      <c r="G2076" s="3">
        <v>0.249</v>
      </c>
      <c r="H2076" s="3">
        <v>0.22700000000000001</v>
      </c>
      <c r="I2076" s="3">
        <v>0.24099999999999999</v>
      </c>
      <c r="J2076" s="3">
        <v>0.24099999999999999</v>
      </c>
      <c r="K2076" s="3">
        <v>0.223</v>
      </c>
      <c r="L2076" s="3">
        <v>0.20100000000000001</v>
      </c>
      <c r="M2076" s="3">
        <v>0.20799999999999999</v>
      </c>
      <c r="N2076" s="3">
        <v>0.222</v>
      </c>
      <c r="O2076" s="3">
        <v>0.22</v>
      </c>
      <c r="P2076" s="3">
        <v>0.216</v>
      </c>
      <c r="Q2076" s="3">
        <v>0.14299999999999999</v>
      </c>
      <c r="R2076" s="3">
        <v>0.14000000000000001</v>
      </c>
      <c r="S2076" s="3">
        <v>0.12</v>
      </c>
    </row>
    <row r="2077" spans="1:19" x14ac:dyDescent="0.25">
      <c r="A2077">
        <v>2009</v>
      </c>
      <c r="B2077">
        <v>259</v>
      </c>
      <c r="C2077" t="s">
        <v>77</v>
      </c>
      <c r="D2077" t="s">
        <v>142</v>
      </c>
      <c r="E2077" s="3">
        <v>0.152</v>
      </c>
      <c r="F2077" s="3">
        <v>0.14899999999999999</v>
      </c>
      <c r="G2077" s="3">
        <v>0.17899999999999999</v>
      </c>
      <c r="H2077" s="3">
        <v>0.16500000000000001</v>
      </c>
      <c r="I2077" s="3">
        <v>0.17299999999999999</v>
      </c>
      <c r="J2077" s="3">
        <v>0.21</v>
      </c>
      <c r="K2077" s="3">
        <v>0.20699999999999999</v>
      </c>
      <c r="L2077" s="3">
        <v>0.183</v>
      </c>
      <c r="M2077" s="3">
        <v>0.185</v>
      </c>
      <c r="N2077" s="3">
        <v>0.20799999999999999</v>
      </c>
      <c r="O2077" s="3">
        <v>0.17599999999999999</v>
      </c>
      <c r="P2077" s="3">
        <v>0.124</v>
      </c>
      <c r="Q2077" s="3">
        <v>0.14199999999999999</v>
      </c>
      <c r="R2077" s="3">
        <v>0.14099999999999999</v>
      </c>
      <c r="S2077" s="3">
        <v>0.123</v>
      </c>
    </row>
    <row r="2078" spans="1:19" x14ac:dyDescent="0.25">
      <c r="A2078">
        <v>2009</v>
      </c>
      <c r="B2078">
        <v>259</v>
      </c>
      <c r="C2078" t="s">
        <v>77</v>
      </c>
      <c r="D2078" t="s">
        <v>143</v>
      </c>
      <c r="E2078" s="3">
        <v>0.21299999999999999</v>
      </c>
      <c r="F2078" s="3">
        <v>0.19</v>
      </c>
      <c r="G2078" s="3">
        <v>0.19700000000000001</v>
      </c>
      <c r="H2078" s="3">
        <v>0.23</v>
      </c>
      <c r="I2078" s="3">
        <v>0.26700000000000002</v>
      </c>
      <c r="J2078" s="3">
        <v>0.23799999999999999</v>
      </c>
      <c r="K2078" s="3">
        <v>0.17199999999999999</v>
      </c>
      <c r="L2078" s="3">
        <v>0.16900000000000001</v>
      </c>
      <c r="M2078" s="3">
        <v>0.184</v>
      </c>
      <c r="N2078" s="3">
        <v>0.13600000000000001</v>
      </c>
      <c r="O2078" s="3">
        <v>0.13700000000000001</v>
      </c>
      <c r="P2078" s="3">
        <v>0.155</v>
      </c>
      <c r="Q2078" s="3">
        <v>0.14399999999999999</v>
      </c>
      <c r="R2078" s="3">
        <v>0.13300000000000001</v>
      </c>
      <c r="S2078" s="3">
        <v>0.11799999999999999</v>
      </c>
    </row>
    <row r="2079" spans="1:19" x14ac:dyDescent="0.25">
      <c r="A2079">
        <v>2009</v>
      </c>
      <c r="B2079">
        <v>259</v>
      </c>
      <c r="C2079" t="s">
        <v>77</v>
      </c>
      <c r="D2079" t="s">
        <v>144</v>
      </c>
      <c r="E2079" s="3">
        <v>0.191</v>
      </c>
      <c r="F2079" s="3">
        <v>0.18</v>
      </c>
      <c r="G2079" s="3">
        <v>0.20200000000000001</v>
      </c>
      <c r="H2079" s="3">
        <v>0.216</v>
      </c>
      <c r="I2079" s="3">
        <v>0.187</v>
      </c>
      <c r="J2079" s="3">
        <v>0.217</v>
      </c>
      <c r="K2079" s="3">
        <v>0.222</v>
      </c>
      <c r="L2079" s="3">
        <v>0.19800000000000001</v>
      </c>
      <c r="M2079" s="3">
        <v>0.222</v>
      </c>
      <c r="N2079" s="3">
        <v>0.17499999999999999</v>
      </c>
      <c r="O2079" s="3">
        <v>0.13800000000000001</v>
      </c>
      <c r="P2079" s="3">
        <v>0.14899999999999999</v>
      </c>
      <c r="Q2079" s="3">
        <v>0.16500000000000001</v>
      </c>
      <c r="R2079" s="3">
        <v>0.16400000000000001</v>
      </c>
      <c r="S2079" s="3">
        <v>0.13600000000000001</v>
      </c>
    </row>
    <row r="2080" spans="1:19" x14ac:dyDescent="0.25">
      <c r="A2080">
        <v>2009</v>
      </c>
      <c r="B2080">
        <v>259</v>
      </c>
      <c r="C2080" t="s">
        <v>77</v>
      </c>
      <c r="D2080" t="s">
        <v>145</v>
      </c>
      <c r="E2080" s="3">
        <v>0.22700000000000001</v>
      </c>
      <c r="F2080" s="3">
        <v>0.20300000000000001</v>
      </c>
      <c r="G2080" s="3">
        <v>0.23899999999999999</v>
      </c>
      <c r="H2080" s="3">
        <v>0.22600000000000001</v>
      </c>
      <c r="I2080" s="3">
        <v>0.219</v>
      </c>
      <c r="J2080" s="3">
        <v>0.23300000000000001</v>
      </c>
      <c r="K2080" s="3">
        <v>0.22800000000000001</v>
      </c>
      <c r="L2080" s="3">
        <v>0.161</v>
      </c>
      <c r="M2080" s="3">
        <v>0.14099999999999999</v>
      </c>
      <c r="N2080" s="3">
        <v>0.14399999999999999</v>
      </c>
      <c r="O2080" s="3">
        <v>0.15</v>
      </c>
      <c r="P2080" s="3">
        <v>0.14899999999999999</v>
      </c>
      <c r="Q2080" s="3">
        <v>0.151</v>
      </c>
      <c r="R2080" s="3">
        <v>0.14399999999999999</v>
      </c>
      <c r="S2080" s="3">
        <v>0.115</v>
      </c>
    </row>
    <row r="2081" spans="1:19" x14ac:dyDescent="0.25">
      <c r="A2081">
        <v>2009</v>
      </c>
      <c r="B2081">
        <v>259</v>
      </c>
      <c r="C2081" t="s">
        <v>77</v>
      </c>
      <c r="D2081" t="s">
        <v>160</v>
      </c>
      <c r="E2081" s="3">
        <v>0.23</v>
      </c>
      <c r="F2081" s="3">
        <v>0.19</v>
      </c>
      <c r="G2081" s="3">
        <v>0.20799999999999999</v>
      </c>
      <c r="H2081" s="3">
        <v>0.23799999999999999</v>
      </c>
      <c r="I2081" s="3">
        <v>0.20399999999999999</v>
      </c>
      <c r="J2081" s="3">
        <v>0.157</v>
      </c>
      <c r="K2081" s="3">
        <v>0.14199999999999999</v>
      </c>
      <c r="L2081" s="3">
        <v>0.14799999999999999</v>
      </c>
      <c r="M2081" s="3">
        <v>0.153</v>
      </c>
      <c r="N2081" s="3">
        <v>0.156</v>
      </c>
      <c r="O2081" s="3">
        <v>0.16600000000000001</v>
      </c>
      <c r="P2081" s="3">
        <v>0.18099999999999999</v>
      </c>
      <c r="Q2081" s="3">
        <v>0.21199999999999999</v>
      </c>
      <c r="R2081" s="3">
        <v>0.18099999999999999</v>
      </c>
      <c r="S2081" s="3">
        <v>0.153</v>
      </c>
    </row>
    <row r="2082" spans="1:19" x14ac:dyDescent="0.25">
      <c r="A2082">
        <v>2009</v>
      </c>
      <c r="B2082">
        <v>259</v>
      </c>
      <c r="C2082" t="s">
        <v>77</v>
      </c>
      <c r="D2082" t="s">
        <v>161</v>
      </c>
      <c r="E2082" s="3">
        <v>0.26200000000000001</v>
      </c>
      <c r="F2082" s="3">
        <v>0.23100000000000001</v>
      </c>
      <c r="G2082" s="3">
        <v>0.23699999999999999</v>
      </c>
      <c r="H2082" s="3">
        <v>0.245</v>
      </c>
      <c r="I2082" s="3">
        <v>0.189</v>
      </c>
      <c r="J2082" s="3">
        <v>0.219</v>
      </c>
      <c r="K2082" s="3">
        <v>0.20499999999999999</v>
      </c>
      <c r="L2082" s="3">
        <v>0.17</v>
      </c>
      <c r="M2082" s="3">
        <v>0.16900000000000001</v>
      </c>
      <c r="N2082" s="3">
        <v>0.184</v>
      </c>
      <c r="O2082" s="3">
        <v>0.157</v>
      </c>
      <c r="P2082" s="3">
        <v>0.18</v>
      </c>
      <c r="Q2082" s="3">
        <v>0.19500000000000001</v>
      </c>
      <c r="R2082" s="3">
        <v>0.16900000000000001</v>
      </c>
      <c r="S2082" s="3">
        <v>0.15</v>
      </c>
    </row>
    <row r="2083" spans="1:19" x14ac:dyDescent="0.25">
      <c r="A2083">
        <v>2009</v>
      </c>
      <c r="B2083">
        <v>259</v>
      </c>
      <c r="C2083" t="s">
        <v>77</v>
      </c>
      <c r="D2083" t="s">
        <v>162</v>
      </c>
      <c r="E2083" s="3">
        <v>0.20699999999999999</v>
      </c>
      <c r="F2083" s="3">
        <v>0.2</v>
      </c>
      <c r="G2083" s="3">
        <v>0.216</v>
      </c>
      <c r="H2083" s="3">
        <v>0.253</v>
      </c>
      <c r="I2083" s="3">
        <v>0.19800000000000001</v>
      </c>
      <c r="J2083" s="3">
        <v>0.24399999999999999</v>
      </c>
      <c r="K2083" s="3">
        <v>0.251</v>
      </c>
      <c r="L2083" s="3">
        <v>0.223</v>
      </c>
      <c r="M2083" s="3">
        <v>0.189</v>
      </c>
      <c r="N2083" s="3">
        <v>0.153</v>
      </c>
      <c r="O2083" s="3">
        <v>0.14199999999999999</v>
      </c>
      <c r="P2083" s="3">
        <v>0.13600000000000001</v>
      </c>
      <c r="Q2083" s="3">
        <v>0.16600000000000001</v>
      </c>
      <c r="R2083" s="3">
        <v>0.159</v>
      </c>
      <c r="S2083" s="3">
        <v>0.14499999999999999</v>
      </c>
    </row>
    <row r="2084" spans="1:19" x14ac:dyDescent="0.25">
      <c r="A2084">
        <v>2009</v>
      </c>
      <c r="B2084">
        <v>259</v>
      </c>
      <c r="C2084" t="s">
        <v>77</v>
      </c>
      <c r="D2084" t="s">
        <v>163</v>
      </c>
      <c r="E2084" s="3">
        <v>0.20599999999999999</v>
      </c>
      <c r="F2084" s="3">
        <v>0.20499999999999999</v>
      </c>
      <c r="G2084" s="3">
        <v>0.214</v>
      </c>
      <c r="H2084" s="3">
        <v>0.252</v>
      </c>
      <c r="I2084" s="3">
        <v>0.192</v>
      </c>
      <c r="J2084" s="3">
        <v>0.193</v>
      </c>
      <c r="K2084" s="3">
        <v>0.21099999999999999</v>
      </c>
      <c r="L2084" s="3">
        <v>0.214</v>
      </c>
      <c r="M2084" s="3">
        <v>0.191</v>
      </c>
      <c r="N2084" s="3">
        <v>0.193</v>
      </c>
      <c r="O2084" s="3">
        <v>0.18099999999999999</v>
      </c>
      <c r="P2084" s="3">
        <v>0.17</v>
      </c>
      <c r="Q2084" s="3">
        <v>0.188</v>
      </c>
      <c r="R2084" s="3">
        <v>0.16500000000000001</v>
      </c>
      <c r="S2084" s="3">
        <v>0.14799999999999999</v>
      </c>
    </row>
    <row r="2085" spans="1:19" x14ac:dyDescent="0.25">
      <c r="A2085">
        <v>2009</v>
      </c>
      <c r="B2085">
        <v>259</v>
      </c>
      <c r="C2085" t="s">
        <v>77</v>
      </c>
      <c r="D2085" t="s">
        <v>164</v>
      </c>
      <c r="E2085" s="3">
        <v>0.23799999999999999</v>
      </c>
      <c r="F2085" s="3">
        <v>0.22600000000000001</v>
      </c>
      <c r="G2085" s="3">
        <v>0.22600000000000001</v>
      </c>
      <c r="H2085" s="3">
        <v>0.16200000000000001</v>
      </c>
      <c r="I2085" s="3">
        <v>0.161</v>
      </c>
      <c r="J2085" s="3">
        <v>0.14599999999999999</v>
      </c>
      <c r="K2085" s="3">
        <v>0.14599999999999999</v>
      </c>
      <c r="L2085" s="3">
        <v>0.14499999999999999</v>
      </c>
      <c r="M2085" s="3">
        <v>0.14299999999999999</v>
      </c>
      <c r="N2085" s="3">
        <v>0.14199999999999999</v>
      </c>
      <c r="O2085" s="3">
        <v>0.14099999999999999</v>
      </c>
      <c r="P2085" s="3">
        <v>0.14099999999999999</v>
      </c>
      <c r="Q2085" s="3">
        <v>0.16600000000000001</v>
      </c>
      <c r="R2085" s="3">
        <v>0.16500000000000001</v>
      </c>
      <c r="S2085" s="3">
        <v>0.152</v>
      </c>
    </row>
    <row r="2086" spans="1:19" x14ac:dyDescent="0.25">
      <c r="A2086">
        <v>2009</v>
      </c>
      <c r="B2086">
        <v>259</v>
      </c>
      <c r="C2086" t="s">
        <v>77</v>
      </c>
      <c r="D2086" t="s">
        <v>165</v>
      </c>
      <c r="E2086" s="3">
        <v>0.215</v>
      </c>
      <c r="F2086" s="3">
        <v>0.20100000000000001</v>
      </c>
      <c r="G2086" s="3">
        <v>0.223</v>
      </c>
      <c r="H2086" s="3">
        <v>0.159</v>
      </c>
      <c r="I2086" s="3">
        <v>0.17699999999999999</v>
      </c>
      <c r="J2086" s="3">
        <v>0.223</v>
      </c>
      <c r="K2086" s="3">
        <v>0.17399999999999999</v>
      </c>
      <c r="L2086" s="3">
        <v>0.104</v>
      </c>
      <c r="M2086" s="3">
        <v>0.125</v>
      </c>
      <c r="N2086" s="3">
        <v>0.14000000000000001</v>
      </c>
      <c r="O2086" s="3">
        <v>0.15</v>
      </c>
      <c r="P2086" s="3">
        <v>0.158</v>
      </c>
      <c r="Q2086" s="3">
        <v>0.17499999999999999</v>
      </c>
      <c r="R2086" s="3">
        <v>0.154</v>
      </c>
      <c r="S2086" s="3">
        <v>0.14399999999999999</v>
      </c>
    </row>
    <row r="2087" spans="1:19" x14ac:dyDescent="0.25">
      <c r="A2087">
        <v>2009</v>
      </c>
      <c r="B2087">
        <v>259</v>
      </c>
      <c r="C2087" t="s">
        <v>77</v>
      </c>
      <c r="D2087" t="s">
        <v>166</v>
      </c>
      <c r="E2087" s="3">
        <v>0.215</v>
      </c>
      <c r="F2087" s="3">
        <v>0.218</v>
      </c>
      <c r="G2087" s="3">
        <v>0.24199999999999999</v>
      </c>
      <c r="H2087" s="3">
        <v>0.188</v>
      </c>
      <c r="I2087" s="3">
        <v>0.20300000000000001</v>
      </c>
      <c r="J2087" s="3">
        <v>0.17599999999999999</v>
      </c>
      <c r="K2087" s="3">
        <v>0.13</v>
      </c>
      <c r="L2087" s="3">
        <v>0.11899999999999999</v>
      </c>
      <c r="M2087" s="3">
        <v>0.104</v>
      </c>
      <c r="N2087" s="3">
        <v>9.0999999999999998E-2</v>
      </c>
      <c r="O2087" s="3">
        <v>9.4E-2</v>
      </c>
      <c r="P2087" s="3">
        <v>0.13100000000000001</v>
      </c>
      <c r="Q2087" s="3">
        <v>0.13900000000000001</v>
      </c>
      <c r="R2087" s="3">
        <v>0.14299999999999999</v>
      </c>
      <c r="S2087" s="3">
        <v>0.125</v>
      </c>
    </row>
    <row r="2088" spans="1:19" x14ac:dyDescent="0.25">
      <c r="A2088">
        <v>2009</v>
      </c>
      <c r="B2088">
        <v>259</v>
      </c>
      <c r="C2088" t="s">
        <v>77</v>
      </c>
      <c r="D2088" t="s">
        <v>167</v>
      </c>
      <c r="E2088" s="3">
        <v>0.20599999999999999</v>
      </c>
      <c r="F2088" s="3">
        <v>0.19400000000000001</v>
      </c>
      <c r="G2088" s="3">
        <v>0.192</v>
      </c>
      <c r="H2088" s="3">
        <v>0.218</v>
      </c>
      <c r="I2088" s="3">
        <v>0.23300000000000001</v>
      </c>
      <c r="J2088" s="3">
        <v>0.19900000000000001</v>
      </c>
      <c r="K2088" s="3">
        <v>0.215</v>
      </c>
      <c r="L2088" s="3">
        <v>0.16800000000000001</v>
      </c>
      <c r="M2088" s="3">
        <v>0.152</v>
      </c>
      <c r="N2088" s="3">
        <v>0.14699999999999999</v>
      </c>
      <c r="O2088" s="3">
        <v>0.155</v>
      </c>
      <c r="P2088" s="3">
        <v>0.16900000000000001</v>
      </c>
      <c r="Q2088" s="3">
        <v>0.158</v>
      </c>
      <c r="R2088" s="3">
        <v>0.16400000000000001</v>
      </c>
      <c r="S2088" s="3">
        <v>0.14199999999999999</v>
      </c>
    </row>
    <row r="2089" spans="1:19" x14ac:dyDescent="0.25">
      <c r="A2089">
        <v>2009</v>
      </c>
      <c r="B2089">
        <v>259</v>
      </c>
      <c r="C2089" t="s">
        <v>77</v>
      </c>
      <c r="D2089" t="s">
        <v>168</v>
      </c>
      <c r="E2089" s="3">
        <v>0.21299999999999999</v>
      </c>
      <c r="F2089" s="3">
        <v>0.221</v>
      </c>
      <c r="G2089" s="3">
        <v>0.224</v>
      </c>
      <c r="H2089" s="3">
        <v>0.129</v>
      </c>
      <c r="I2089" s="3">
        <v>0.151</v>
      </c>
      <c r="J2089" s="3">
        <v>0.17899999999999999</v>
      </c>
      <c r="K2089" s="3">
        <v>0.151</v>
      </c>
      <c r="L2089" s="3">
        <v>0.151</v>
      </c>
      <c r="M2089" s="3">
        <v>0.14899999999999999</v>
      </c>
      <c r="N2089" s="3">
        <v>0.14699999999999999</v>
      </c>
      <c r="O2089" s="3">
        <v>0.128</v>
      </c>
      <c r="P2089" s="3">
        <v>0.10100000000000001</v>
      </c>
      <c r="Q2089" s="3">
        <v>0.13100000000000001</v>
      </c>
      <c r="R2089" s="3">
        <v>0.16500000000000001</v>
      </c>
      <c r="S2089" s="3">
        <v>0.15</v>
      </c>
    </row>
    <row r="2090" spans="1:19" x14ac:dyDescent="0.25">
      <c r="A2090">
        <v>2009</v>
      </c>
      <c r="B2090">
        <v>259</v>
      </c>
      <c r="C2090" t="s">
        <v>77</v>
      </c>
      <c r="D2090" t="s">
        <v>169</v>
      </c>
      <c r="E2090" s="3">
        <v>0.24299999999999999</v>
      </c>
      <c r="F2090" s="3">
        <v>0.23200000000000001</v>
      </c>
      <c r="G2090" s="3">
        <v>0.249</v>
      </c>
      <c r="H2090" s="3">
        <v>0.16700000000000001</v>
      </c>
      <c r="I2090" s="3">
        <v>0.16900000000000001</v>
      </c>
      <c r="J2090" s="3">
        <v>0.17399999999999999</v>
      </c>
      <c r="K2090" s="3">
        <v>0.20100000000000001</v>
      </c>
      <c r="L2090" s="3">
        <v>0.19600000000000001</v>
      </c>
      <c r="M2090" s="3">
        <v>0.18099999999999999</v>
      </c>
      <c r="N2090" s="3">
        <v>0.16500000000000001</v>
      </c>
      <c r="O2090" s="3">
        <v>0.159</v>
      </c>
      <c r="P2090" s="3">
        <v>0.14199999999999999</v>
      </c>
      <c r="Q2090" s="3">
        <v>0.16200000000000001</v>
      </c>
      <c r="R2090" s="3">
        <v>0.17499999999999999</v>
      </c>
      <c r="S2090" s="3">
        <v>0.16</v>
      </c>
    </row>
    <row r="2091" spans="1:19" x14ac:dyDescent="0.25">
      <c r="A2091">
        <v>2009</v>
      </c>
      <c r="B2091">
        <v>259</v>
      </c>
      <c r="C2091" t="s">
        <v>77</v>
      </c>
      <c r="D2091" t="s">
        <v>170</v>
      </c>
      <c r="E2091" s="3">
        <v>0.248</v>
      </c>
      <c r="F2091" s="3">
        <v>0.224</v>
      </c>
      <c r="G2091" s="3">
        <v>0.25600000000000001</v>
      </c>
      <c r="H2091" s="3">
        <v>0.20899999999999999</v>
      </c>
      <c r="I2091" s="3">
        <v>0.18</v>
      </c>
      <c r="J2091" s="3">
        <v>0.20499999999999999</v>
      </c>
      <c r="K2091" s="3">
        <v>0.186</v>
      </c>
      <c r="L2091" s="3">
        <v>0.17299999999999999</v>
      </c>
      <c r="M2091" s="3">
        <v>0.14599999999999999</v>
      </c>
      <c r="N2091" s="3">
        <v>0.15</v>
      </c>
      <c r="O2091" s="3">
        <v>0.14299999999999999</v>
      </c>
      <c r="P2091" s="3">
        <v>0.14299999999999999</v>
      </c>
      <c r="Q2091" s="3">
        <v>0.158</v>
      </c>
      <c r="R2091" s="3">
        <v>0.17599999999999999</v>
      </c>
      <c r="S2091" s="3">
        <v>0.151</v>
      </c>
    </row>
    <row r="2092" spans="1:19" x14ac:dyDescent="0.25">
      <c r="A2092">
        <v>2009</v>
      </c>
      <c r="B2092">
        <v>259</v>
      </c>
      <c r="C2092" t="s">
        <v>77</v>
      </c>
      <c r="D2092" t="s">
        <v>171</v>
      </c>
      <c r="E2092" s="3">
        <v>0.217</v>
      </c>
      <c r="F2092" s="3">
        <v>0.221</v>
      </c>
      <c r="G2092" s="3">
        <v>0.19700000000000001</v>
      </c>
      <c r="H2092" s="3">
        <v>0.17399999999999999</v>
      </c>
      <c r="I2092" s="3">
        <v>0.215</v>
      </c>
      <c r="J2092" s="3">
        <v>0.249</v>
      </c>
      <c r="K2092" s="3">
        <v>0.247</v>
      </c>
      <c r="L2092" s="3">
        <v>0.13100000000000001</v>
      </c>
      <c r="M2092" s="3">
        <v>0.106</v>
      </c>
      <c r="N2092" s="3">
        <v>0.113</v>
      </c>
      <c r="O2092" s="3">
        <v>0.13800000000000001</v>
      </c>
      <c r="P2092" s="3">
        <v>0.16400000000000001</v>
      </c>
      <c r="Q2092" s="3">
        <v>0.16900000000000001</v>
      </c>
      <c r="R2092" s="3">
        <v>0.158</v>
      </c>
      <c r="S2092" s="3">
        <v>0.14000000000000001</v>
      </c>
    </row>
    <row r="2093" spans="1:19" x14ac:dyDescent="0.25">
      <c r="A2093">
        <v>2009</v>
      </c>
      <c r="B2093">
        <v>259</v>
      </c>
      <c r="C2093" t="s">
        <v>77</v>
      </c>
      <c r="D2093" t="s">
        <v>172</v>
      </c>
      <c r="E2093" s="3">
        <v>0.215</v>
      </c>
      <c r="F2093" s="3">
        <v>0.20399999999999999</v>
      </c>
      <c r="G2093" s="3">
        <v>0.22</v>
      </c>
      <c r="H2093" s="3">
        <v>0.22900000000000001</v>
      </c>
      <c r="I2093" s="3">
        <v>0.2</v>
      </c>
      <c r="J2093" s="3">
        <v>0.222</v>
      </c>
      <c r="K2093" s="3">
        <v>0.16</v>
      </c>
      <c r="L2093" s="3">
        <v>0.126</v>
      </c>
      <c r="M2093" s="3">
        <v>9.2999999999999999E-2</v>
      </c>
      <c r="N2093" s="3">
        <v>8.8999999999999996E-2</v>
      </c>
      <c r="O2093" s="3">
        <v>8.7999999999999995E-2</v>
      </c>
      <c r="P2093" s="3">
        <v>0.10199999999999999</v>
      </c>
      <c r="Q2093" s="3">
        <v>0.13600000000000001</v>
      </c>
      <c r="R2093" s="3">
        <v>0.14499999999999999</v>
      </c>
      <c r="S2093" s="3">
        <v>0.13500000000000001</v>
      </c>
    </row>
    <row r="2094" spans="1:19" x14ac:dyDescent="0.25">
      <c r="A2094">
        <v>2009</v>
      </c>
      <c r="B2094">
        <v>259</v>
      </c>
      <c r="C2094" t="s">
        <v>77</v>
      </c>
      <c r="D2094" t="s">
        <v>173</v>
      </c>
      <c r="E2094" s="3">
        <v>0.23100000000000001</v>
      </c>
      <c r="F2094" s="3">
        <v>0.22</v>
      </c>
      <c r="G2094" s="3">
        <v>0.247</v>
      </c>
      <c r="H2094" s="3">
        <v>0.186</v>
      </c>
      <c r="I2094" s="3">
        <v>0.185</v>
      </c>
      <c r="J2094" s="3">
        <v>0.21099999999999999</v>
      </c>
      <c r="K2094" s="3">
        <v>0.17100000000000001</v>
      </c>
      <c r="L2094" s="3">
        <v>0.13800000000000001</v>
      </c>
      <c r="M2094" s="3">
        <v>0.13600000000000001</v>
      </c>
      <c r="N2094" s="3">
        <v>0.14799999999999999</v>
      </c>
      <c r="O2094" s="3">
        <v>0.154</v>
      </c>
      <c r="P2094" s="3">
        <v>0.13</v>
      </c>
      <c r="Q2094" s="3">
        <v>0.14299999999999999</v>
      </c>
      <c r="R2094" s="3">
        <v>0.152</v>
      </c>
      <c r="S2094" s="3">
        <v>0.127</v>
      </c>
    </row>
    <row r="2095" spans="1:19" x14ac:dyDescent="0.25">
      <c r="A2095">
        <v>2009</v>
      </c>
      <c r="B2095">
        <v>259</v>
      </c>
      <c r="C2095" t="s">
        <v>77</v>
      </c>
      <c r="D2095" t="s">
        <v>174</v>
      </c>
      <c r="E2095" s="3">
        <v>0.22800000000000001</v>
      </c>
      <c r="F2095" s="3">
        <v>0.21199999999999999</v>
      </c>
      <c r="G2095" s="3">
        <v>0.21099999999999999</v>
      </c>
      <c r="H2095" s="3">
        <v>0.216</v>
      </c>
      <c r="I2095" s="3">
        <v>0.20399999999999999</v>
      </c>
      <c r="J2095" s="3">
        <v>0.23300000000000001</v>
      </c>
      <c r="K2095" s="3">
        <v>0.245</v>
      </c>
      <c r="L2095" s="3">
        <v>0.187</v>
      </c>
      <c r="M2095" s="3">
        <v>0.16</v>
      </c>
      <c r="N2095" s="3">
        <v>0.156</v>
      </c>
      <c r="O2095" s="3">
        <v>0.127</v>
      </c>
      <c r="P2095" s="3">
        <v>0.123</v>
      </c>
      <c r="Q2095" s="3">
        <v>0.13800000000000001</v>
      </c>
      <c r="R2095" s="3">
        <v>0.18</v>
      </c>
      <c r="S2095" s="3">
        <v>0.152</v>
      </c>
    </row>
    <row r="2096" spans="1:19" x14ac:dyDescent="0.25">
      <c r="A2096">
        <v>2009</v>
      </c>
      <c r="B2096">
        <v>259</v>
      </c>
      <c r="C2096" t="s">
        <v>77</v>
      </c>
      <c r="D2096" t="s">
        <v>175</v>
      </c>
      <c r="E2096" s="3">
        <v>0.20300000000000001</v>
      </c>
      <c r="F2096" s="3">
        <v>0.20599999999999999</v>
      </c>
      <c r="G2096" s="3">
        <v>0.22</v>
      </c>
      <c r="H2096" s="3">
        <v>0.24099999999999999</v>
      </c>
      <c r="I2096" s="3">
        <v>0.25800000000000001</v>
      </c>
      <c r="J2096" s="3">
        <v>0.184</v>
      </c>
      <c r="K2096" s="3">
        <v>0.18099999999999999</v>
      </c>
      <c r="L2096" s="3">
        <v>0.14899999999999999</v>
      </c>
      <c r="M2096" s="3">
        <v>0.156</v>
      </c>
      <c r="N2096" s="3">
        <v>0.153</v>
      </c>
      <c r="O2096" s="3">
        <v>0.16700000000000001</v>
      </c>
      <c r="P2096" s="3">
        <v>0.152</v>
      </c>
      <c r="Q2096" s="3">
        <v>0.16</v>
      </c>
      <c r="R2096" s="3">
        <v>0.193</v>
      </c>
      <c r="S2096" s="3">
        <v>0.16900000000000001</v>
      </c>
    </row>
    <row r="2097" spans="1:19" x14ac:dyDescent="0.25">
      <c r="A2097">
        <v>2009</v>
      </c>
      <c r="B2097">
        <v>259</v>
      </c>
      <c r="C2097" t="s">
        <v>77</v>
      </c>
      <c r="D2097" t="s">
        <v>176</v>
      </c>
      <c r="E2097" s="3">
        <v>0.27900000000000003</v>
      </c>
      <c r="F2097" s="3">
        <v>0.28199999999999997</v>
      </c>
      <c r="G2097" s="3">
        <v>0.29699999999999999</v>
      </c>
      <c r="H2097" s="3">
        <v>0.28199999999999997</v>
      </c>
      <c r="I2097" s="3">
        <v>0.248</v>
      </c>
      <c r="J2097" s="3">
        <v>0.27</v>
      </c>
      <c r="K2097" s="3">
        <v>0.22500000000000001</v>
      </c>
      <c r="L2097" s="3">
        <v>0.17199999999999999</v>
      </c>
      <c r="M2097" s="3">
        <v>0.14399999999999999</v>
      </c>
      <c r="N2097" s="3">
        <v>0.11799999999999999</v>
      </c>
      <c r="O2097" s="3">
        <v>0.115</v>
      </c>
      <c r="P2097" s="3">
        <v>0.115</v>
      </c>
      <c r="Q2097" s="3">
        <v>0.14000000000000001</v>
      </c>
      <c r="R2097" s="3">
        <v>0.19600000000000001</v>
      </c>
      <c r="S2097" s="3">
        <v>0.16800000000000001</v>
      </c>
    </row>
    <row r="2098" spans="1:19" x14ac:dyDescent="0.25">
      <c r="A2098">
        <v>2009</v>
      </c>
      <c r="B2098">
        <v>259</v>
      </c>
      <c r="C2098" t="s">
        <v>77</v>
      </c>
      <c r="D2098" t="s">
        <v>177</v>
      </c>
      <c r="E2098" s="3">
        <v>0.27500000000000002</v>
      </c>
      <c r="F2098" s="3">
        <v>0.26700000000000002</v>
      </c>
      <c r="G2098" s="3">
        <v>0.26900000000000002</v>
      </c>
      <c r="H2098" s="3">
        <v>0.24399999999999999</v>
      </c>
      <c r="I2098" s="3">
        <v>0.20399999999999999</v>
      </c>
      <c r="J2098" s="3">
        <v>0.221</v>
      </c>
      <c r="K2098" s="3">
        <v>0.222</v>
      </c>
      <c r="L2098" s="3">
        <v>0.246</v>
      </c>
      <c r="M2098" s="3">
        <v>0.21199999999999999</v>
      </c>
      <c r="N2098" s="3">
        <v>0.16900000000000001</v>
      </c>
      <c r="O2098" s="3">
        <v>0.17899999999999999</v>
      </c>
      <c r="P2098" s="3">
        <v>0.17199999999999999</v>
      </c>
      <c r="Q2098" s="3">
        <v>0.184</v>
      </c>
      <c r="R2098" s="3">
        <v>0.20100000000000001</v>
      </c>
      <c r="S2098" s="3">
        <v>0.18</v>
      </c>
    </row>
    <row r="2099" spans="1:19" x14ac:dyDescent="0.25">
      <c r="A2099">
        <v>2009</v>
      </c>
      <c r="B2099">
        <v>259</v>
      </c>
      <c r="C2099" t="s">
        <v>77</v>
      </c>
      <c r="D2099" t="s">
        <v>178</v>
      </c>
      <c r="E2099" s="3">
        <v>0.189</v>
      </c>
      <c r="F2099" s="3">
        <v>0.182</v>
      </c>
      <c r="G2099" s="3">
        <v>0.214</v>
      </c>
      <c r="H2099" s="3">
        <v>0.25700000000000001</v>
      </c>
      <c r="I2099" s="3">
        <v>0.21299999999999999</v>
      </c>
      <c r="J2099" s="3">
        <v>0.22800000000000001</v>
      </c>
      <c r="K2099" s="3">
        <v>0.22800000000000001</v>
      </c>
      <c r="L2099" s="3">
        <v>0.20100000000000001</v>
      </c>
      <c r="M2099" s="3">
        <v>0.152</v>
      </c>
      <c r="N2099" s="3">
        <v>0.13800000000000001</v>
      </c>
      <c r="O2099" s="3">
        <v>0.12</v>
      </c>
      <c r="P2099" s="3">
        <v>0.13800000000000001</v>
      </c>
      <c r="Q2099" s="3">
        <v>0.19</v>
      </c>
      <c r="R2099" s="3">
        <v>0.18099999999999999</v>
      </c>
      <c r="S2099" s="3">
        <v>0.16400000000000001</v>
      </c>
    </row>
    <row r="2100" spans="1:19" x14ac:dyDescent="0.25">
      <c r="A2100">
        <v>2009</v>
      </c>
      <c r="B2100">
        <v>259</v>
      </c>
      <c r="C2100" t="s">
        <v>77</v>
      </c>
      <c r="D2100" t="s">
        <v>179</v>
      </c>
      <c r="E2100" s="3">
        <v>0.14899999999999999</v>
      </c>
      <c r="F2100" s="3">
        <v>0.17599999999999999</v>
      </c>
      <c r="G2100" s="3">
        <v>0.21099999999999999</v>
      </c>
      <c r="H2100" s="3">
        <v>0.24099999999999999</v>
      </c>
      <c r="I2100" s="3">
        <v>0.24399999999999999</v>
      </c>
      <c r="J2100" s="3">
        <v>0.23799999999999999</v>
      </c>
      <c r="K2100" s="3">
        <v>0.215</v>
      </c>
      <c r="L2100" s="3">
        <v>0.14799999999999999</v>
      </c>
      <c r="M2100" s="3">
        <v>0.13400000000000001</v>
      </c>
      <c r="N2100" s="3">
        <v>0.111</v>
      </c>
      <c r="O2100" s="3">
        <v>0.11</v>
      </c>
      <c r="P2100" s="3">
        <v>0.14199999999999999</v>
      </c>
      <c r="Q2100" s="3">
        <v>0.193</v>
      </c>
      <c r="R2100" s="3">
        <v>0.187</v>
      </c>
      <c r="S2100" s="3">
        <v>0.158</v>
      </c>
    </row>
    <row r="2101" spans="1:19" x14ac:dyDescent="0.25">
      <c r="A2101">
        <v>2009</v>
      </c>
      <c r="B2101">
        <v>259</v>
      </c>
      <c r="C2101" t="s">
        <v>77</v>
      </c>
      <c r="D2101" t="s">
        <v>180</v>
      </c>
      <c r="E2101" s="3">
        <v>0.23599999999999999</v>
      </c>
      <c r="F2101" s="3">
        <v>0.23799999999999999</v>
      </c>
      <c r="G2101" s="3">
        <v>0.246</v>
      </c>
      <c r="H2101" s="3">
        <v>0.20699999999999999</v>
      </c>
      <c r="I2101" s="3">
        <v>0.17399999999999999</v>
      </c>
      <c r="J2101" s="3">
        <v>0.16600000000000001</v>
      </c>
      <c r="K2101" s="3">
        <v>0.16</v>
      </c>
      <c r="L2101" s="3">
        <v>0.11799999999999999</v>
      </c>
      <c r="M2101" s="3">
        <v>9.9000000000000005E-2</v>
      </c>
      <c r="N2101" s="3">
        <v>0.09</v>
      </c>
      <c r="O2101" s="3">
        <v>9.5000000000000001E-2</v>
      </c>
      <c r="P2101" s="3">
        <v>0.129</v>
      </c>
      <c r="Q2101" s="3">
        <v>0.16800000000000001</v>
      </c>
      <c r="R2101" s="3">
        <v>0.16900000000000001</v>
      </c>
      <c r="S2101" s="3">
        <v>0.14599999999999999</v>
      </c>
    </row>
    <row r="2102" spans="1:19" x14ac:dyDescent="0.25">
      <c r="A2102">
        <v>2009</v>
      </c>
      <c r="B2102">
        <v>262</v>
      </c>
      <c r="C2102" t="s">
        <v>77</v>
      </c>
      <c r="D2102" t="s">
        <v>83</v>
      </c>
      <c r="E2102" s="3">
        <v>0.221</v>
      </c>
      <c r="F2102" s="3">
        <v>0.22700000000000001</v>
      </c>
      <c r="G2102" s="3">
        <v>0.219</v>
      </c>
      <c r="H2102" s="3">
        <v>0.20699999999999999</v>
      </c>
      <c r="I2102" s="3">
        <v>0.21199999999999999</v>
      </c>
      <c r="J2102" s="3">
        <v>0.222</v>
      </c>
      <c r="K2102" s="3">
        <v>0.249</v>
      </c>
      <c r="L2102" s="3">
        <v>0.23300000000000001</v>
      </c>
      <c r="M2102" s="3">
        <v>0.22700000000000001</v>
      </c>
      <c r="N2102" s="3">
        <v>0.20100000000000001</v>
      </c>
      <c r="O2102" s="3">
        <v>0.14799999999999999</v>
      </c>
      <c r="P2102" s="3">
        <v>8.6999999999999994E-2</v>
      </c>
      <c r="Q2102" s="3">
        <v>0.104</v>
      </c>
      <c r="R2102" s="3">
        <v>0.122</v>
      </c>
      <c r="S2102" s="3">
        <v>9.9000000000000005E-2</v>
      </c>
    </row>
    <row r="2103" spans="1:19" x14ac:dyDescent="0.25">
      <c r="A2103">
        <v>2009</v>
      </c>
      <c r="B2103">
        <v>262</v>
      </c>
      <c r="C2103" t="s">
        <v>77</v>
      </c>
      <c r="D2103" t="s">
        <v>84</v>
      </c>
      <c r="E2103" s="3">
        <v>0.222</v>
      </c>
      <c r="F2103" s="3">
        <v>0.23200000000000001</v>
      </c>
      <c r="G2103" s="3">
        <v>0.245</v>
      </c>
      <c r="H2103" s="3">
        <v>0.223</v>
      </c>
      <c r="I2103" s="3">
        <v>0.22</v>
      </c>
      <c r="J2103" s="3">
        <v>0.20599999999999999</v>
      </c>
      <c r="K2103" s="3">
        <v>0.23200000000000001</v>
      </c>
      <c r="L2103" s="3">
        <v>0.221</v>
      </c>
      <c r="M2103" s="3">
        <v>0.28699999999999998</v>
      </c>
      <c r="N2103" s="3">
        <v>0.2</v>
      </c>
      <c r="O2103" s="3">
        <v>0.106</v>
      </c>
      <c r="P2103" s="3">
        <v>9.4E-2</v>
      </c>
      <c r="Q2103" s="3">
        <v>0.11</v>
      </c>
      <c r="R2103" s="3">
        <v>0.123</v>
      </c>
      <c r="S2103" s="3">
        <v>0.10100000000000001</v>
      </c>
    </row>
    <row r="2104" spans="1:19" x14ac:dyDescent="0.25">
      <c r="A2104">
        <v>2009</v>
      </c>
      <c r="B2104">
        <v>262</v>
      </c>
      <c r="C2104" t="s">
        <v>77</v>
      </c>
      <c r="D2104" t="s">
        <v>85</v>
      </c>
      <c r="E2104" s="3">
        <v>0.251</v>
      </c>
      <c r="F2104" s="3">
        <v>0.249</v>
      </c>
      <c r="G2104" s="3">
        <v>0.22900000000000001</v>
      </c>
      <c r="H2104" s="3">
        <v>0.23400000000000001</v>
      </c>
      <c r="I2104" s="3">
        <v>0.23300000000000001</v>
      </c>
      <c r="J2104" s="3">
        <v>0.249</v>
      </c>
      <c r="K2104" s="3">
        <v>0.24199999999999999</v>
      </c>
      <c r="L2104" s="3">
        <v>0.20100000000000001</v>
      </c>
      <c r="M2104" s="3">
        <v>0.21099999999999999</v>
      </c>
      <c r="N2104" s="3">
        <v>0.23599999999999999</v>
      </c>
      <c r="O2104" s="3">
        <v>0.11899999999999999</v>
      </c>
      <c r="P2104" s="3">
        <v>9.2999999999999999E-2</v>
      </c>
      <c r="Q2104" s="3">
        <v>0.11799999999999999</v>
      </c>
      <c r="R2104" s="3">
        <v>0.13900000000000001</v>
      </c>
      <c r="S2104" s="3">
        <v>0.112</v>
      </c>
    </row>
    <row r="2105" spans="1:19" x14ac:dyDescent="0.25">
      <c r="A2105">
        <v>2009</v>
      </c>
      <c r="B2105">
        <v>262</v>
      </c>
      <c r="C2105" t="s">
        <v>77</v>
      </c>
      <c r="D2105" t="s">
        <v>86</v>
      </c>
      <c r="E2105" s="3">
        <v>0.22900000000000001</v>
      </c>
      <c r="F2105" s="3">
        <v>0.23599999999999999</v>
      </c>
      <c r="G2105" s="3">
        <v>0.22900000000000001</v>
      </c>
      <c r="H2105" s="3">
        <v>0.23300000000000001</v>
      </c>
      <c r="I2105" s="3">
        <v>0.23499999999999999</v>
      </c>
      <c r="J2105" s="3">
        <v>0.217</v>
      </c>
      <c r="K2105" s="3">
        <v>0.21299999999999999</v>
      </c>
      <c r="L2105" s="3">
        <v>0.19600000000000001</v>
      </c>
      <c r="M2105" s="3">
        <v>0.19800000000000001</v>
      </c>
      <c r="N2105" s="3">
        <v>0.23300000000000001</v>
      </c>
      <c r="O2105" s="3">
        <v>0.13200000000000001</v>
      </c>
      <c r="P2105" s="3">
        <v>0.113</v>
      </c>
      <c r="Q2105" s="3">
        <v>0.114</v>
      </c>
      <c r="R2105" s="3">
        <v>0.13700000000000001</v>
      </c>
      <c r="S2105" s="3">
        <v>0.115</v>
      </c>
    </row>
    <row r="2106" spans="1:19" x14ac:dyDescent="0.25">
      <c r="A2106">
        <v>2009</v>
      </c>
      <c r="B2106">
        <v>262</v>
      </c>
      <c r="C2106" t="s">
        <v>77</v>
      </c>
      <c r="D2106" t="s">
        <v>87</v>
      </c>
      <c r="E2106" s="3">
        <v>0.25600000000000001</v>
      </c>
      <c r="F2106" s="3">
        <v>0.25</v>
      </c>
      <c r="G2106" s="3">
        <v>0.255</v>
      </c>
      <c r="H2106" s="3">
        <v>0.249</v>
      </c>
      <c r="I2106" s="3">
        <v>0.26700000000000002</v>
      </c>
      <c r="J2106" s="3">
        <v>0.26600000000000001</v>
      </c>
      <c r="K2106" s="3">
        <v>0.249</v>
      </c>
      <c r="L2106" s="3">
        <v>0.2</v>
      </c>
      <c r="M2106" s="3">
        <v>0.17899999999999999</v>
      </c>
      <c r="N2106" s="3">
        <v>0.16</v>
      </c>
      <c r="O2106" s="3">
        <v>0.13400000000000001</v>
      </c>
      <c r="P2106" s="3">
        <v>0.13500000000000001</v>
      </c>
      <c r="Q2106" s="3">
        <v>0.153</v>
      </c>
      <c r="R2106" s="3">
        <v>0.152</v>
      </c>
      <c r="S2106" s="3">
        <v>0.128</v>
      </c>
    </row>
    <row r="2107" spans="1:19" x14ac:dyDescent="0.25">
      <c r="A2107">
        <v>2009</v>
      </c>
      <c r="B2107">
        <v>262</v>
      </c>
      <c r="C2107" t="s">
        <v>77</v>
      </c>
      <c r="D2107" t="s">
        <v>88</v>
      </c>
      <c r="E2107" s="3">
        <v>0.249</v>
      </c>
      <c r="F2107" s="3">
        <v>0.26700000000000002</v>
      </c>
      <c r="G2107" s="3">
        <v>0.26800000000000002</v>
      </c>
      <c r="H2107" s="3">
        <v>0.26</v>
      </c>
      <c r="I2107" s="3">
        <v>0.28499999999999998</v>
      </c>
      <c r="J2107" s="3">
        <v>0.28899999999999998</v>
      </c>
      <c r="K2107" s="3">
        <v>0.30099999999999999</v>
      </c>
      <c r="L2107" s="3">
        <v>0.19500000000000001</v>
      </c>
      <c r="M2107" s="3">
        <v>0.154</v>
      </c>
      <c r="N2107" s="3">
        <v>0.159</v>
      </c>
      <c r="O2107" s="3">
        <v>0.14099999999999999</v>
      </c>
      <c r="P2107" s="3">
        <v>0.129</v>
      </c>
      <c r="Q2107" s="3">
        <v>0.14899999999999999</v>
      </c>
      <c r="R2107" s="3">
        <v>0.153</v>
      </c>
      <c r="S2107" s="3">
        <v>0.124</v>
      </c>
    </row>
    <row r="2108" spans="1:19" x14ac:dyDescent="0.25">
      <c r="A2108">
        <v>2009</v>
      </c>
      <c r="B2108">
        <v>262</v>
      </c>
      <c r="C2108" t="s">
        <v>77</v>
      </c>
      <c r="D2108" t="s">
        <v>89</v>
      </c>
      <c r="E2108" s="3">
        <v>0.27</v>
      </c>
      <c r="F2108" s="3">
        <v>0.25800000000000001</v>
      </c>
      <c r="G2108" s="3">
        <v>0.254</v>
      </c>
      <c r="H2108" s="3">
        <v>0.222</v>
      </c>
      <c r="I2108" s="3">
        <v>0.14399999999999999</v>
      </c>
      <c r="J2108" s="3">
        <v>0.187</v>
      </c>
      <c r="K2108" s="3">
        <v>0.188</v>
      </c>
      <c r="L2108" s="3">
        <v>0.193</v>
      </c>
      <c r="M2108" s="3">
        <v>0.16400000000000001</v>
      </c>
      <c r="N2108" s="3">
        <v>0.14499999999999999</v>
      </c>
      <c r="O2108" s="3">
        <v>0.13300000000000001</v>
      </c>
      <c r="P2108" s="3">
        <v>0.14299999999999999</v>
      </c>
      <c r="Q2108" s="3">
        <v>0.159</v>
      </c>
      <c r="R2108" s="3">
        <v>0.152</v>
      </c>
      <c r="S2108" s="3">
        <v>0.108</v>
      </c>
    </row>
    <row r="2109" spans="1:19" x14ac:dyDescent="0.25">
      <c r="A2109">
        <v>2009</v>
      </c>
      <c r="B2109">
        <v>262</v>
      </c>
      <c r="C2109" t="s">
        <v>77</v>
      </c>
      <c r="D2109" t="s">
        <v>90</v>
      </c>
      <c r="E2109" s="3">
        <v>0.20399999999999999</v>
      </c>
      <c r="F2109" s="3">
        <v>0.23200000000000001</v>
      </c>
      <c r="G2109" s="3">
        <v>0.24099999999999999</v>
      </c>
      <c r="H2109" s="3">
        <v>0.23899999999999999</v>
      </c>
      <c r="I2109" s="3">
        <v>0.251</v>
      </c>
      <c r="J2109" s="3">
        <v>0.254</v>
      </c>
      <c r="K2109" s="3">
        <v>0.23200000000000001</v>
      </c>
      <c r="L2109" s="3">
        <v>0.20499999999999999</v>
      </c>
      <c r="M2109" s="3">
        <v>0.161</v>
      </c>
      <c r="N2109" s="3">
        <v>0.14499999999999999</v>
      </c>
      <c r="O2109" s="3">
        <v>0.184</v>
      </c>
      <c r="P2109" s="3">
        <v>0.125</v>
      </c>
      <c r="Q2109" s="3">
        <v>9.9000000000000005E-2</v>
      </c>
      <c r="R2109" s="3">
        <v>0.107</v>
      </c>
      <c r="S2109" s="3">
        <v>8.5000000000000006E-2</v>
      </c>
    </row>
    <row r="2110" spans="1:19" x14ac:dyDescent="0.25">
      <c r="A2110">
        <v>2009</v>
      </c>
      <c r="B2110">
        <v>262</v>
      </c>
      <c r="C2110" t="s">
        <v>77</v>
      </c>
      <c r="D2110" t="s">
        <v>91</v>
      </c>
      <c r="E2110" s="3">
        <v>0.22500000000000001</v>
      </c>
      <c r="F2110" s="3">
        <v>0.22600000000000001</v>
      </c>
      <c r="G2110" s="3">
        <v>0.23300000000000001</v>
      </c>
      <c r="H2110" s="3">
        <v>0.23200000000000001</v>
      </c>
      <c r="I2110" s="3">
        <v>0.23400000000000001</v>
      </c>
      <c r="J2110" s="3">
        <v>0.21099999999999999</v>
      </c>
      <c r="K2110" s="3">
        <v>0.20499999999999999</v>
      </c>
      <c r="L2110" s="3">
        <v>0.188</v>
      </c>
      <c r="M2110" s="3">
        <v>0.22</v>
      </c>
      <c r="N2110" s="3">
        <v>0.23899999999999999</v>
      </c>
      <c r="O2110" s="3">
        <v>0.16800000000000001</v>
      </c>
      <c r="P2110" s="3">
        <v>0.115</v>
      </c>
      <c r="Q2110" s="3">
        <v>0.10199999999999999</v>
      </c>
      <c r="R2110" s="3">
        <v>0.112</v>
      </c>
      <c r="S2110" s="3">
        <v>9.6000000000000002E-2</v>
      </c>
    </row>
    <row r="2111" spans="1:19" x14ac:dyDescent="0.25">
      <c r="A2111">
        <v>2009</v>
      </c>
      <c r="B2111">
        <v>262</v>
      </c>
      <c r="C2111" t="s">
        <v>77</v>
      </c>
      <c r="D2111" t="s">
        <v>92</v>
      </c>
      <c r="E2111" s="3">
        <v>0.25900000000000001</v>
      </c>
      <c r="F2111" s="3">
        <v>0.252</v>
      </c>
      <c r="G2111" s="3">
        <v>0.26400000000000001</v>
      </c>
      <c r="H2111" s="3">
        <v>0.25600000000000001</v>
      </c>
      <c r="I2111" s="3">
        <v>0.27200000000000002</v>
      </c>
      <c r="J2111" s="3">
        <v>0.27700000000000002</v>
      </c>
      <c r="K2111" s="3">
        <v>0.23799999999999999</v>
      </c>
      <c r="L2111" s="3">
        <v>0.23899999999999999</v>
      </c>
      <c r="M2111" s="3">
        <v>0.30599999999999999</v>
      </c>
      <c r="N2111" s="3">
        <v>0.254</v>
      </c>
      <c r="O2111" s="3">
        <v>0.128</v>
      </c>
      <c r="P2111" s="3">
        <v>8.5999999999999993E-2</v>
      </c>
      <c r="Q2111" s="3">
        <v>8.6999999999999994E-2</v>
      </c>
      <c r="R2111" s="3">
        <v>0.122</v>
      </c>
      <c r="S2111" s="3">
        <v>9.0999999999999998E-2</v>
      </c>
    </row>
    <row r="2112" spans="1:19" x14ac:dyDescent="0.25">
      <c r="A2112">
        <v>2009</v>
      </c>
      <c r="B2112">
        <v>262</v>
      </c>
      <c r="C2112" t="s">
        <v>77</v>
      </c>
      <c r="D2112" t="s">
        <v>93</v>
      </c>
      <c r="E2112" s="3">
        <v>0.24299999999999999</v>
      </c>
      <c r="F2112" s="3">
        <v>0.24099999999999999</v>
      </c>
      <c r="G2112" s="3">
        <v>0.24</v>
      </c>
      <c r="H2112" s="3">
        <v>0.21199999999999999</v>
      </c>
      <c r="I2112" s="3">
        <v>0.19800000000000001</v>
      </c>
      <c r="J2112" s="3">
        <v>0.22800000000000001</v>
      </c>
      <c r="K2112" s="3">
        <v>0.222</v>
      </c>
      <c r="L2112" s="3">
        <v>0.20499999999999999</v>
      </c>
      <c r="M2112" s="3">
        <v>0.20399999999999999</v>
      </c>
      <c r="N2112" s="3">
        <v>0.22</v>
      </c>
      <c r="O2112" s="3">
        <v>0.105</v>
      </c>
      <c r="P2112" s="3">
        <v>0.106</v>
      </c>
      <c r="Q2112" s="3">
        <v>0.123</v>
      </c>
      <c r="R2112" s="3">
        <v>0.13300000000000001</v>
      </c>
      <c r="S2112" s="3">
        <v>0.109</v>
      </c>
    </row>
    <row r="2113" spans="1:19" x14ac:dyDescent="0.25">
      <c r="A2113">
        <v>2009</v>
      </c>
      <c r="B2113">
        <v>262</v>
      </c>
      <c r="C2113" t="s">
        <v>77</v>
      </c>
      <c r="D2113" t="s">
        <v>94</v>
      </c>
      <c r="E2113" s="3">
        <v>0.251</v>
      </c>
      <c r="F2113" s="3">
        <v>0.24199999999999999</v>
      </c>
      <c r="G2113" s="3">
        <v>0.23499999999999999</v>
      </c>
      <c r="H2113" s="3">
        <v>0.26200000000000001</v>
      </c>
      <c r="I2113" s="3">
        <v>0.246</v>
      </c>
      <c r="J2113" s="3">
        <v>0.23799999999999999</v>
      </c>
      <c r="K2113" s="3">
        <v>0.222</v>
      </c>
      <c r="L2113" s="3">
        <v>0.19</v>
      </c>
      <c r="M2113" s="3">
        <v>0.151</v>
      </c>
      <c r="N2113" s="3">
        <v>0.13700000000000001</v>
      </c>
      <c r="O2113" s="3">
        <v>0.11</v>
      </c>
      <c r="P2113" s="3">
        <v>0.11700000000000001</v>
      </c>
      <c r="Q2113" s="3">
        <v>0.13</v>
      </c>
      <c r="R2113" s="3">
        <v>0.14499999999999999</v>
      </c>
      <c r="S2113" s="3">
        <v>0.11899999999999999</v>
      </c>
    </row>
    <row r="2114" spans="1:19" x14ac:dyDescent="0.25">
      <c r="A2114">
        <v>2009</v>
      </c>
      <c r="B2114">
        <v>262</v>
      </c>
      <c r="C2114" t="s">
        <v>77</v>
      </c>
      <c r="D2114" t="s">
        <v>95</v>
      </c>
      <c r="E2114" s="3">
        <v>0.25800000000000001</v>
      </c>
      <c r="F2114" s="3">
        <v>0.248</v>
      </c>
      <c r="G2114" s="3">
        <v>0.247</v>
      </c>
      <c r="H2114" s="3">
        <v>0.246</v>
      </c>
      <c r="I2114" s="3">
        <v>0.247</v>
      </c>
      <c r="J2114" s="3">
        <v>0.22900000000000001</v>
      </c>
      <c r="K2114" s="3">
        <v>0.20599999999999999</v>
      </c>
      <c r="L2114" s="3">
        <v>0.183</v>
      </c>
      <c r="M2114" s="3">
        <v>0.15</v>
      </c>
      <c r="N2114" s="3">
        <v>0.11600000000000001</v>
      </c>
      <c r="O2114" s="3">
        <v>9.5000000000000001E-2</v>
      </c>
      <c r="P2114" s="3">
        <v>9.9000000000000005E-2</v>
      </c>
      <c r="Q2114" s="3">
        <v>0.129</v>
      </c>
      <c r="R2114" s="3">
        <v>0.14199999999999999</v>
      </c>
      <c r="S2114" s="3">
        <v>0.115</v>
      </c>
    </row>
    <row r="2115" spans="1:19" x14ac:dyDescent="0.25">
      <c r="A2115">
        <v>2009</v>
      </c>
      <c r="B2115">
        <v>262</v>
      </c>
      <c r="C2115" t="s">
        <v>77</v>
      </c>
      <c r="D2115" t="s">
        <v>96</v>
      </c>
      <c r="E2115" s="3">
        <v>0.20899999999999999</v>
      </c>
      <c r="F2115" s="3">
        <v>0.218</v>
      </c>
      <c r="G2115" s="3">
        <v>0.22700000000000001</v>
      </c>
      <c r="H2115" s="3">
        <v>0.22</v>
      </c>
      <c r="I2115" s="3">
        <v>0.224</v>
      </c>
      <c r="J2115" s="3">
        <v>0.20799999999999999</v>
      </c>
      <c r="K2115" s="3">
        <v>0.16200000000000001</v>
      </c>
      <c r="L2115" s="3">
        <v>0.121</v>
      </c>
      <c r="M2115" s="3">
        <v>0.108</v>
      </c>
      <c r="N2115" s="3">
        <v>0.11899999999999999</v>
      </c>
      <c r="O2115" s="3">
        <v>0.123</v>
      </c>
      <c r="P2115" s="3">
        <v>0.13700000000000001</v>
      </c>
      <c r="Q2115" s="3">
        <v>0.158</v>
      </c>
      <c r="R2115" s="3">
        <v>0.153</v>
      </c>
      <c r="S2115" s="3">
        <v>0.123</v>
      </c>
    </row>
    <row r="2116" spans="1:19" x14ac:dyDescent="0.25">
      <c r="A2116">
        <v>2009</v>
      </c>
      <c r="B2116">
        <v>262</v>
      </c>
      <c r="C2116" t="s">
        <v>77</v>
      </c>
      <c r="D2116" t="s">
        <v>111</v>
      </c>
      <c r="E2116" s="3">
        <v>0.219</v>
      </c>
      <c r="F2116" s="3">
        <v>0.218</v>
      </c>
      <c r="G2116" s="3">
        <v>0.20499999999999999</v>
      </c>
      <c r="H2116" s="3">
        <v>0.20100000000000001</v>
      </c>
      <c r="I2116" s="3">
        <v>0.20899999999999999</v>
      </c>
      <c r="J2116" s="3">
        <v>0.21299999999999999</v>
      </c>
      <c r="K2116" s="3">
        <v>0.24</v>
      </c>
      <c r="L2116" s="3">
        <v>0.21</v>
      </c>
      <c r="M2116" s="3">
        <v>0.222</v>
      </c>
      <c r="N2116" s="3">
        <v>0.16200000000000001</v>
      </c>
      <c r="O2116" s="3">
        <v>0.16800000000000001</v>
      </c>
      <c r="P2116" s="3">
        <v>0.107</v>
      </c>
      <c r="Q2116" s="3">
        <v>9.8000000000000004E-2</v>
      </c>
      <c r="R2116" s="3">
        <v>0.105</v>
      </c>
      <c r="S2116" s="3">
        <v>8.4000000000000005E-2</v>
      </c>
    </row>
    <row r="2117" spans="1:19" x14ac:dyDescent="0.25">
      <c r="A2117">
        <v>2009</v>
      </c>
      <c r="B2117">
        <v>262</v>
      </c>
      <c r="C2117" t="s">
        <v>77</v>
      </c>
      <c r="D2117" t="s">
        <v>112</v>
      </c>
      <c r="E2117" s="3">
        <v>0.27100000000000002</v>
      </c>
      <c r="F2117" s="3">
        <v>0.25900000000000001</v>
      </c>
      <c r="G2117" s="3">
        <v>0.26500000000000001</v>
      </c>
      <c r="H2117" s="3">
        <v>0.251</v>
      </c>
      <c r="I2117" s="3">
        <v>0.23</v>
      </c>
      <c r="J2117" s="3">
        <v>0.23499999999999999</v>
      </c>
      <c r="K2117" s="3">
        <v>0.25</v>
      </c>
      <c r="L2117" s="3">
        <v>0.24399999999999999</v>
      </c>
      <c r="M2117" s="3">
        <v>0.248</v>
      </c>
      <c r="N2117" s="3">
        <v>0.23300000000000001</v>
      </c>
      <c r="O2117" s="3">
        <v>0.247</v>
      </c>
      <c r="P2117" s="3">
        <v>0.17799999999999999</v>
      </c>
      <c r="Q2117" s="3">
        <v>0.123</v>
      </c>
      <c r="R2117" s="3">
        <v>0.12</v>
      </c>
      <c r="S2117" s="3">
        <v>0.10299999999999999</v>
      </c>
    </row>
    <row r="2118" spans="1:19" x14ac:dyDescent="0.25">
      <c r="A2118">
        <v>2009</v>
      </c>
      <c r="B2118">
        <v>262</v>
      </c>
      <c r="C2118" t="s">
        <v>77</v>
      </c>
      <c r="D2118" t="s">
        <v>113</v>
      </c>
      <c r="E2118" s="3">
        <v>0.23</v>
      </c>
      <c r="F2118" s="3">
        <v>0.223</v>
      </c>
      <c r="G2118" s="3">
        <v>0.25800000000000001</v>
      </c>
      <c r="H2118" s="3">
        <v>0.27100000000000002</v>
      </c>
      <c r="I2118" s="3">
        <v>0.27400000000000002</v>
      </c>
      <c r="J2118" s="3">
        <v>0.25600000000000001</v>
      </c>
      <c r="K2118" s="3">
        <v>0.255</v>
      </c>
      <c r="L2118" s="3">
        <v>0.221</v>
      </c>
      <c r="M2118" s="3">
        <v>0.23</v>
      </c>
      <c r="N2118" s="3">
        <v>0.24199999999999999</v>
      </c>
      <c r="O2118" s="3">
        <v>0.18</v>
      </c>
      <c r="P2118" s="3">
        <v>0.157</v>
      </c>
      <c r="Q2118" s="3">
        <v>0.13900000000000001</v>
      </c>
      <c r="R2118" s="3">
        <v>0.124</v>
      </c>
      <c r="S2118" s="3">
        <v>0.10299999999999999</v>
      </c>
    </row>
    <row r="2119" spans="1:19" x14ac:dyDescent="0.25">
      <c r="A2119">
        <v>2009</v>
      </c>
      <c r="B2119">
        <v>262</v>
      </c>
      <c r="C2119" t="s">
        <v>77</v>
      </c>
      <c r="D2119" t="s">
        <v>114</v>
      </c>
      <c r="E2119" s="3">
        <v>0.25600000000000001</v>
      </c>
      <c r="F2119" s="3">
        <v>0.23699999999999999</v>
      </c>
      <c r="G2119" s="3">
        <v>0.25600000000000001</v>
      </c>
      <c r="H2119" s="3">
        <v>0.249</v>
      </c>
      <c r="I2119" s="3">
        <v>0.22600000000000001</v>
      </c>
      <c r="J2119" s="3">
        <v>0.23100000000000001</v>
      </c>
      <c r="K2119" s="3">
        <v>0.20100000000000001</v>
      </c>
      <c r="L2119" s="3">
        <v>0.20200000000000001</v>
      </c>
      <c r="M2119" s="3">
        <v>0.21099999999999999</v>
      </c>
      <c r="N2119" s="3">
        <v>0.2</v>
      </c>
      <c r="O2119" s="3">
        <v>0.14099999999999999</v>
      </c>
      <c r="P2119" s="3">
        <v>0.106</v>
      </c>
      <c r="Q2119" s="3">
        <v>0.13</v>
      </c>
      <c r="R2119" s="3">
        <v>0.13900000000000001</v>
      </c>
      <c r="S2119" s="3">
        <v>0.11899999999999999</v>
      </c>
    </row>
    <row r="2120" spans="1:19" x14ac:dyDescent="0.25">
      <c r="A2120">
        <v>2009</v>
      </c>
      <c r="B2120">
        <v>262</v>
      </c>
      <c r="C2120" t="s">
        <v>77</v>
      </c>
      <c r="D2120" t="s">
        <v>115</v>
      </c>
      <c r="E2120" s="3">
        <v>0.19400000000000001</v>
      </c>
      <c r="F2120" s="3">
        <v>0.22500000000000001</v>
      </c>
      <c r="G2120" s="3">
        <v>0.192</v>
      </c>
      <c r="H2120" s="3">
        <v>0.20599999999999999</v>
      </c>
      <c r="I2120" s="3">
        <v>0.246</v>
      </c>
      <c r="J2120" s="3">
        <v>0.253</v>
      </c>
      <c r="K2120" s="3">
        <v>0.24299999999999999</v>
      </c>
      <c r="L2120" s="3">
        <v>0.23499999999999999</v>
      </c>
      <c r="M2120" s="3">
        <v>0.22</v>
      </c>
      <c r="N2120" s="3">
        <v>0.188</v>
      </c>
      <c r="O2120" s="3">
        <v>0.11700000000000001</v>
      </c>
      <c r="P2120" s="3">
        <v>8.7999999999999995E-2</v>
      </c>
      <c r="Q2120" s="3">
        <v>0.121</v>
      </c>
      <c r="R2120" s="3">
        <v>0.129</v>
      </c>
      <c r="S2120" s="3">
        <v>0.11700000000000001</v>
      </c>
    </row>
    <row r="2121" spans="1:19" x14ac:dyDescent="0.25">
      <c r="A2121">
        <v>2009</v>
      </c>
      <c r="B2121">
        <v>262</v>
      </c>
      <c r="C2121" t="s">
        <v>77</v>
      </c>
      <c r="D2121" t="s">
        <v>116</v>
      </c>
      <c r="E2121" s="3">
        <v>0.246</v>
      </c>
      <c r="F2121" s="3">
        <v>0.252</v>
      </c>
      <c r="G2121" s="3">
        <v>0.26200000000000001</v>
      </c>
      <c r="H2121" s="3">
        <v>0.247</v>
      </c>
      <c r="I2121" s="3">
        <v>0.24</v>
      </c>
      <c r="J2121" s="3">
        <v>0.219</v>
      </c>
      <c r="K2121" s="3">
        <v>0.20799999999999999</v>
      </c>
      <c r="L2121" s="3">
        <v>0.161</v>
      </c>
      <c r="M2121" s="3">
        <v>0.159</v>
      </c>
      <c r="N2121" s="3">
        <v>0.126</v>
      </c>
      <c r="O2121" s="3">
        <v>0.105</v>
      </c>
      <c r="P2121" s="3">
        <v>0.12</v>
      </c>
      <c r="Q2121" s="3">
        <v>0.126</v>
      </c>
      <c r="R2121" s="3">
        <v>0.14699999999999999</v>
      </c>
      <c r="S2121" s="3">
        <v>0.127</v>
      </c>
    </row>
    <row r="2122" spans="1:19" x14ac:dyDescent="0.25">
      <c r="A2122">
        <v>2009</v>
      </c>
      <c r="B2122">
        <v>262</v>
      </c>
      <c r="C2122" t="s">
        <v>77</v>
      </c>
      <c r="D2122" t="s">
        <v>117</v>
      </c>
      <c r="E2122" s="3">
        <v>0.155</v>
      </c>
      <c r="F2122" s="3">
        <v>0.16</v>
      </c>
      <c r="G2122" s="3">
        <v>0.182</v>
      </c>
      <c r="H2122" s="3">
        <v>0.184</v>
      </c>
      <c r="I2122" s="3">
        <v>0.183</v>
      </c>
      <c r="J2122" s="3">
        <v>0.16600000000000001</v>
      </c>
      <c r="K2122" s="3">
        <v>0.14599999999999999</v>
      </c>
      <c r="L2122" s="3">
        <v>0.115</v>
      </c>
      <c r="M2122" s="3">
        <v>0.112</v>
      </c>
      <c r="N2122" s="3">
        <v>0.124</v>
      </c>
      <c r="O2122" s="3">
        <v>0.13400000000000001</v>
      </c>
      <c r="P2122" s="3">
        <v>0.11600000000000001</v>
      </c>
      <c r="Q2122" s="3">
        <v>0.13200000000000001</v>
      </c>
      <c r="R2122" s="3">
        <v>0.13500000000000001</v>
      </c>
      <c r="S2122" s="3">
        <v>0.115</v>
      </c>
    </row>
    <row r="2123" spans="1:19" x14ac:dyDescent="0.25">
      <c r="A2123">
        <v>2009</v>
      </c>
      <c r="B2123">
        <v>262</v>
      </c>
      <c r="C2123" t="s">
        <v>77</v>
      </c>
      <c r="D2123" t="s">
        <v>132</v>
      </c>
      <c r="E2123" s="3">
        <v>0.223</v>
      </c>
      <c r="F2123" s="3">
        <v>0.23100000000000001</v>
      </c>
      <c r="G2123" s="3">
        <v>0.23300000000000001</v>
      </c>
      <c r="H2123" s="3">
        <v>0.183</v>
      </c>
      <c r="I2123" s="3">
        <v>0.17199999999999999</v>
      </c>
      <c r="J2123" s="3">
        <v>0.19500000000000001</v>
      </c>
      <c r="K2123" s="3">
        <v>0.188</v>
      </c>
      <c r="L2123" s="3">
        <v>0.17699999999999999</v>
      </c>
      <c r="M2123" s="3">
        <v>0.16400000000000001</v>
      </c>
      <c r="N2123" s="3">
        <v>0.155</v>
      </c>
      <c r="O2123" s="3">
        <v>0.16700000000000001</v>
      </c>
      <c r="P2123" s="3">
        <v>0.152</v>
      </c>
      <c r="Q2123" s="3">
        <v>0.112</v>
      </c>
      <c r="R2123" s="3">
        <v>0.109</v>
      </c>
      <c r="S2123" s="3">
        <v>8.7999999999999995E-2</v>
      </c>
    </row>
    <row r="2124" spans="1:19" x14ac:dyDescent="0.25">
      <c r="A2124">
        <v>2009</v>
      </c>
      <c r="B2124">
        <v>262</v>
      </c>
      <c r="C2124" t="s">
        <v>77</v>
      </c>
      <c r="D2124" t="s">
        <v>133</v>
      </c>
      <c r="E2124" s="3">
        <v>0.105</v>
      </c>
      <c r="F2124" s="3">
        <v>9.9000000000000005E-2</v>
      </c>
      <c r="G2124" s="3">
        <v>0.11700000000000001</v>
      </c>
      <c r="H2124" s="3">
        <v>0.19</v>
      </c>
      <c r="I2124" s="3">
        <v>0.19900000000000001</v>
      </c>
      <c r="J2124" s="3">
        <v>0.187</v>
      </c>
      <c r="K2124" s="3">
        <v>0.22</v>
      </c>
      <c r="L2124" s="3">
        <v>0.20899999999999999</v>
      </c>
      <c r="M2124" s="3">
        <v>0.191</v>
      </c>
      <c r="N2124" s="3">
        <v>0.191</v>
      </c>
      <c r="O2124" s="3">
        <v>0.193</v>
      </c>
      <c r="P2124" s="3">
        <v>0.192</v>
      </c>
      <c r="Q2124" s="3">
        <v>0.125</v>
      </c>
      <c r="R2124" s="3">
        <v>0.11700000000000001</v>
      </c>
      <c r="S2124" s="3">
        <v>0.109</v>
      </c>
    </row>
    <row r="2125" spans="1:19" x14ac:dyDescent="0.25">
      <c r="A2125">
        <v>2009</v>
      </c>
      <c r="B2125">
        <v>262</v>
      </c>
      <c r="C2125" t="s">
        <v>77</v>
      </c>
      <c r="D2125" t="s">
        <v>134</v>
      </c>
      <c r="E2125" s="3">
        <v>0.108</v>
      </c>
      <c r="F2125" s="3">
        <v>0.107</v>
      </c>
      <c r="G2125" s="3">
        <v>0.16700000000000001</v>
      </c>
      <c r="H2125" s="3">
        <v>0.22500000000000001</v>
      </c>
      <c r="I2125" s="3">
        <v>0.23799999999999999</v>
      </c>
      <c r="J2125" s="3">
        <v>0.24099999999999999</v>
      </c>
      <c r="K2125" s="3">
        <v>0.20100000000000001</v>
      </c>
      <c r="L2125" s="3">
        <v>0.191</v>
      </c>
      <c r="M2125" s="3">
        <v>0.187</v>
      </c>
      <c r="N2125" s="3">
        <v>0.17499999999999999</v>
      </c>
      <c r="O2125" s="3">
        <v>0.10199999999999999</v>
      </c>
      <c r="P2125" s="3">
        <v>0.104</v>
      </c>
      <c r="Q2125" s="3">
        <v>0.128</v>
      </c>
      <c r="R2125" s="3">
        <v>0.126</v>
      </c>
      <c r="S2125" s="3">
        <v>0.111</v>
      </c>
    </row>
    <row r="2126" spans="1:19" x14ac:dyDescent="0.25">
      <c r="A2126">
        <v>2009</v>
      </c>
      <c r="B2126">
        <v>262</v>
      </c>
      <c r="C2126" t="s">
        <v>77</v>
      </c>
      <c r="D2126" t="s">
        <v>135</v>
      </c>
      <c r="E2126" s="3">
        <v>9.2999999999999999E-2</v>
      </c>
      <c r="F2126" s="3">
        <v>8.3000000000000004E-2</v>
      </c>
      <c r="G2126" s="3">
        <v>0.13700000000000001</v>
      </c>
      <c r="H2126" s="3">
        <v>0.216</v>
      </c>
      <c r="I2126" s="3">
        <v>0.21</v>
      </c>
      <c r="J2126" s="3">
        <v>0.21099999999999999</v>
      </c>
      <c r="K2126" s="3">
        <v>0.217</v>
      </c>
      <c r="L2126" s="3">
        <v>0.19800000000000001</v>
      </c>
      <c r="M2126" s="3">
        <v>0.19600000000000001</v>
      </c>
      <c r="N2126" s="3">
        <v>0.183</v>
      </c>
      <c r="O2126" s="3">
        <v>0.14299999999999999</v>
      </c>
      <c r="P2126" s="3">
        <v>0.12</v>
      </c>
      <c r="Q2126" s="3">
        <v>0.129</v>
      </c>
      <c r="R2126" s="3">
        <v>0.13</v>
      </c>
      <c r="S2126" s="3">
        <v>0.11700000000000001</v>
      </c>
    </row>
    <row r="2127" spans="1:19" x14ac:dyDescent="0.25">
      <c r="A2127">
        <v>2009</v>
      </c>
      <c r="B2127">
        <v>262</v>
      </c>
      <c r="C2127" t="s">
        <v>77</v>
      </c>
      <c r="D2127" t="s">
        <v>136</v>
      </c>
      <c r="E2127" s="3">
        <v>0.13800000000000001</v>
      </c>
      <c r="F2127" s="3">
        <v>0.121</v>
      </c>
      <c r="G2127" s="3">
        <v>0.11799999999999999</v>
      </c>
      <c r="H2127" s="3">
        <v>0.14599999999999999</v>
      </c>
      <c r="I2127" s="3">
        <v>0.16300000000000001</v>
      </c>
      <c r="J2127" s="3">
        <v>0.184</v>
      </c>
      <c r="K2127" s="3">
        <v>0.17699999999999999</v>
      </c>
      <c r="L2127" s="3">
        <v>0.17</v>
      </c>
      <c r="M2127" s="3">
        <v>0.151</v>
      </c>
      <c r="N2127" s="3">
        <v>0.153</v>
      </c>
      <c r="O2127" s="3">
        <v>0.126</v>
      </c>
      <c r="P2127" s="3">
        <v>0.124</v>
      </c>
      <c r="Q2127" s="3">
        <v>0.127</v>
      </c>
      <c r="R2127" s="3">
        <v>0.13</v>
      </c>
      <c r="S2127" s="3">
        <v>0.11799999999999999</v>
      </c>
    </row>
    <row r="2128" spans="1:19" x14ac:dyDescent="0.25">
      <c r="A2128">
        <v>2009</v>
      </c>
      <c r="B2128">
        <v>262</v>
      </c>
      <c r="C2128" t="s">
        <v>77</v>
      </c>
      <c r="D2128" t="s">
        <v>137</v>
      </c>
      <c r="E2128" s="3">
        <v>0.184</v>
      </c>
      <c r="F2128" s="3">
        <v>0.22</v>
      </c>
      <c r="G2128" s="3">
        <v>0.25600000000000001</v>
      </c>
      <c r="H2128" s="3">
        <v>0.246</v>
      </c>
      <c r="I2128" s="3">
        <v>0.17699999999999999</v>
      </c>
      <c r="J2128" s="3">
        <v>0.11600000000000001</v>
      </c>
      <c r="K2128" s="3">
        <v>0.157</v>
      </c>
      <c r="L2128" s="3">
        <v>0.14099999999999999</v>
      </c>
      <c r="M2128" s="3">
        <v>0.11700000000000001</v>
      </c>
      <c r="N2128" s="3">
        <v>0.11600000000000001</v>
      </c>
      <c r="O2128" s="3">
        <v>9.6000000000000002E-2</v>
      </c>
      <c r="P2128" s="3">
        <v>9.7000000000000003E-2</v>
      </c>
      <c r="Q2128" s="3">
        <v>0.124</v>
      </c>
      <c r="R2128" s="3">
        <v>0.13</v>
      </c>
      <c r="S2128" s="3">
        <v>0.114</v>
      </c>
    </row>
    <row r="2129" spans="1:19" x14ac:dyDescent="0.25">
      <c r="A2129">
        <v>2009</v>
      </c>
      <c r="B2129">
        <v>262</v>
      </c>
      <c r="C2129" t="s">
        <v>77</v>
      </c>
      <c r="D2129" t="s">
        <v>138</v>
      </c>
      <c r="E2129" s="3">
        <v>0.152</v>
      </c>
      <c r="F2129" s="3">
        <v>0.153</v>
      </c>
      <c r="G2129" s="3">
        <v>0.184</v>
      </c>
      <c r="H2129" s="3">
        <v>0.161</v>
      </c>
      <c r="I2129" s="3">
        <v>0.13700000000000001</v>
      </c>
      <c r="J2129" s="3">
        <v>0.129</v>
      </c>
      <c r="K2129" s="3">
        <v>9.8000000000000004E-2</v>
      </c>
      <c r="L2129" s="3">
        <v>0.13900000000000001</v>
      </c>
      <c r="M2129" s="3">
        <v>0.13</v>
      </c>
      <c r="N2129" s="3">
        <v>0.14199999999999999</v>
      </c>
      <c r="O2129" s="3">
        <v>0.14199999999999999</v>
      </c>
      <c r="P2129" s="3">
        <v>0.13300000000000001</v>
      </c>
      <c r="Q2129" s="3">
        <v>0.156</v>
      </c>
      <c r="R2129" s="3">
        <v>0.16600000000000001</v>
      </c>
      <c r="S2129" s="3">
        <v>0.151</v>
      </c>
    </row>
    <row r="2130" spans="1:19" x14ac:dyDescent="0.25">
      <c r="A2130">
        <v>2009</v>
      </c>
      <c r="B2130">
        <v>262</v>
      </c>
      <c r="C2130" t="s">
        <v>77</v>
      </c>
      <c r="D2130" t="s">
        <v>146</v>
      </c>
      <c r="E2130" s="3">
        <v>9.2999999999999999E-2</v>
      </c>
      <c r="F2130" s="3">
        <v>0.11700000000000001</v>
      </c>
      <c r="G2130" s="3">
        <v>8.4000000000000005E-2</v>
      </c>
      <c r="H2130" s="3">
        <v>0.111</v>
      </c>
      <c r="I2130" s="3">
        <v>0.19800000000000001</v>
      </c>
      <c r="J2130" s="3">
        <v>0.218</v>
      </c>
      <c r="K2130" s="3">
        <v>0.17499999999999999</v>
      </c>
      <c r="L2130" s="3">
        <v>0.16300000000000001</v>
      </c>
      <c r="M2130" s="3">
        <v>0.14199999999999999</v>
      </c>
      <c r="N2130" s="3">
        <v>0.13700000000000001</v>
      </c>
      <c r="O2130" s="3">
        <v>0.109</v>
      </c>
      <c r="P2130" s="3">
        <v>0.10199999999999999</v>
      </c>
      <c r="Q2130" s="3">
        <v>0.122</v>
      </c>
      <c r="R2130" s="3">
        <v>0.14099999999999999</v>
      </c>
      <c r="S2130" s="3">
        <v>0.123</v>
      </c>
    </row>
    <row r="2131" spans="1:19" x14ac:dyDescent="0.25">
      <c r="A2131">
        <v>2009</v>
      </c>
      <c r="B2131">
        <v>262</v>
      </c>
      <c r="C2131" t="s">
        <v>77</v>
      </c>
      <c r="D2131" t="s">
        <v>147</v>
      </c>
      <c r="E2131" s="3">
        <v>0.14000000000000001</v>
      </c>
      <c r="F2131" s="3">
        <v>0.151</v>
      </c>
      <c r="G2131" s="3">
        <v>0.18</v>
      </c>
      <c r="H2131" s="3">
        <v>0.19500000000000001</v>
      </c>
      <c r="I2131" s="3">
        <v>0.20100000000000001</v>
      </c>
      <c r="J2131" s="3">
        <v>0.183</v>
      </c>
      <c r="K2131" s="3">
        <v>0.17699999999999999</v>
      </c>
      <c r="L2131" s="3">
        <v>0.159</v>
      </c>
      <c r="M2131" s="3">
        <v>0.15</v>
      </c>
      <c r="N2131" s="3">
        <v>0.158</v>
      </c>
      <c r="O2131" s="3">
        <v>0.153</v>
      </c>
      <c r="P2131" s="3">
        <v>0.122</v>
      </c>
      <c r="Q2131" s="3">
        <v>0.124</v>
      </c>
      <c r="R2131" s="3">
        <v>0.13500000000000001</v>
      </c>
      <c r="S2131" s="3">
        <v>0.11799999999999999</v>
      </c>
    </row>
    <row r="2132" spans="1:19" x14ac:dyDescent="0.25">
      <c r="A2132">
        <v>2009</v>
      </c>
      <c r="B2132">
        <v>262</v>
      </c>
      <c r="C2132" t="s">
        <v>77</v>
      </c>
      <c r="D2132" t="s">
        <v>148</v>
      </c>
      <c r="E2132" s="3">
        <v>0.19700000000000001</v>
      </c>
      <c r="F2132" s="3">
        <v>0.184</v>
      </c>
      <c r="G2132" s="3">
        <v>0.22600000000000001</v>
      </c>
      <c r="H2132" s="3">
        <v>0.23599999999999999</v>
      </c>
      <c r="I2132" s="3">
        <v>0.221</v>
      </c>
      <c r="J2132" s="3">
        <v>0.17</v>
      </c>
      <c r="K2132" s="3">
        <v>0.14199999999999999</v>
      </c>
      <c r="L2132" s="3">
        <v>0.13300000000000001</v>
      </c>
      <c r="M2132" s="3">
        <v>0.13800000000000001</v>
      </c>
      <c r="N2132" s="3">
        <v>0.184</v>
      </c>
      <c r="O2132" s="3">
        <v>0.17399999999999999</v>
      </c>
      <c r="P2132" s="3">
        <v>0.14000000000000001</v>
      </c>
      <c r="Q2132" s="3">
        <v>0.14199999999999999</v>
      </c>
      <c r="R2132" s="3">
        <v>0.14499999999999999</v>
      </c>
      <c r="S2132" s="3">
        <v>0.129</v>
      </c>
    </row>
    <row r="2133" spans="1:19" x14ac:dyDescent="0.25">
      <c r="A2133">
        <v>2009</v>
      </c>
      <c r="B2133">
        <v>262</v>
      </c>
      <c r="C2133" t="s">
        <v>77</v>
      </c>
      <c r="D2133" t="s">
        <v>149</v>
      </c>
      <c r="E2133" s="3">
        <v>0.214</v>
      </c>
      <c r="F2133" s="3">
        <v>0.188</v>
      </c>
      <c r="G2133" s="3">
        <v>0.14599999999999999</v>
      </c>
      <c r="H2133" s="3">
        <v>0.152</v>
      </c>
      <c r="I2133" s="3">
        <v>0.157</v>
      </c>
      <c r="J2133" s="3">
        <v>0.20899999999999999</v>
      </c>
      <c r="K2133" s="3">
        <v>0.222</v>
      </c>
      <c r="L2133" s="3">
        <v>0.19800000000000001</v>
      </c>
      <c r="M2133" s="3">
        <v>0.17899999999999999</v>
      </c>
      <c r="N2133" s="3">
        <v>0.19700000000000001</v>
      </c>
      <c r="O2133" s="3">
        <v>0.17599999999999999</v>
      </c>
      <c r="P2133" s="3">
        <v>0.10299999999999999</v>
      </c>
      <c r="Q2133" s="3">
        <v>0.14899999999999999</v>
      </c>
      <c r="R2133" s="3">
        <v>0.159</v>
      </c>
      <c r="S2133" s="3">
        <v>0.13300000000000001</v>
      </c>
    </row>
    <row r="2134" spans="1:19" x14ac:dyDescent="0.25">
      <c r="A2134">
        <v>2009</v>
      </c>
      <c r="B2134">
        <v>262</v>
      </c>
      <c r="C2134" t="s">
        <v>77</v>
      </c>
      <c r="D2134" t="s">
        <v>150</v>
      </c>
      <c r="E2134" s="3">
        <v>0.23300000000000001</v>
      </c>
      <c r="F2134" s="3">
        <v>0.22</v>
      </c>
      <c r="G2134" s="3">
        <v>0.158</v>
      </c>
      <c r="H2134" s="3">
        <v>0.161</v>
      </c>
      <c r="I2134" s="3">
        <v>0.17100000000000001</v>
      </c>
      <c r="J2134" s="3">
        <v>0.188</v>
      </c>
      <c r="K2134" s="3">
        <v>0.20499999999999999</v>
      </c>
      <c r="L2134" s="3">
        <v>0.218</v>
      </c>
      <c r="M2134" s="3">
        <v>0.218</v>
      </c>
      <c r="N2134" s="3">
        <v>0.24099999999999999</v>
      </c>
      <c r="O2134" s="3">
        <v>0.16</v>
      </c>
      <c r="P2134" s="3">
        <v>0.13600000000000001</v>
      </c>
      <c r="Q2134" s="3">
        <v>0.14799999999999999</v>
      </c>
      <c r="R2134" s="3">
        <v>0.159</v>
      </c>
      <c r="S2134" s="3">
        <v>0.13900000000000001</v>
      </c>
    </row>
    <row r="2135" spans="1:19" x14ac:dyDescent="0.25">
      <c r="A2135">
        <v>2009</v>
      </c>
      <c r="B2135">
        <v>262</v>
      </c>
      <c r="C2135" t="s">
        <v>77</v>
      </c>
      <c r="D2135" t="s">
        <v>151</v>
      </c>
      <c r="E2135" s="3">
        <v>0.184</v>
      </c>
      <c r="F2135" s="3">
        <v>0.18</v>
      </c>
      <c r="G2135" s="3">
        <v>0.19</v>
      </c>
      <c r="H2135" s="3">
        <v>0.247</v>
      </c>
      <c r="I2135" s="3">
        <v>0.29599999999999999</v>
      </c>
      <c r="J2135" s="3">
        <v>0.28399999999999997</v>
      </c>
      <c r="K2135" s="3">
        <v>0.252</v>
      </c>
      <c r="L2135" s="3">
        <v>0.20100000000000001</v>
      </c>
      <c r="M2135" s="3">
        <v>0.20899999999999999</v>
      </c>
      <c r="N2135" s="3">
        <v>0.23100000000000001</v>
      </c>
      <c r="O2135" s="3">
        <v>0.191</v>
      </c>
      <c r="P2135" s="3">
        <v>0.16</v>
      </c>
      <c r="Q2135" s="3">
        <v>0.158</v>
      </c>
      <c r="R2135" s="3">
        <v>0.15</v>
      </c>
      <c r="S2135" s="3">
        <v>0.13600000000000001</v>
      </c>
    </row>
    <row r="2136" spans="1:19" x14ac:dyDescent="0.25">
      <c r="A2136">
        <v>2009</v>
      </c>
      <c r="B2136">
        <v>262</v>
      </c>
      <c r="C2136" t="s">
        <v>77</v>
      </c>
      <c r="D2136" t="s">
        <v>152</v>
      </c>
      <c r="E2136" s="3">
        <v>0.218</v>
      </c>
      <c r="F2136" s="3">
        <v>0.23599999999999999</v>
      </c>
      <c r="G2136" s="3">
        <v>0.22600000000000001</v>
      </c>
      <c r="H2136" s="3">
        <v>0.20200000000000001</v>
      </c>
      <c r="I2136" s="3">
        <v>0.2</v>
      </c>
      <c r="J2136" s="3">
        <v>0.13500000000000001</v>
      </c>
      <c r="K2136" s="3">
        <v>0.152</v>
      </c>
      <c r="L2136" s="3">
        <v>0.14899999999999999</v>
      </c>
      <c r="M2136" s="3">
        <v>0.14000000000000001</v>
      </c>
      <c r="N2136" s="3">
        <v>0.14000000000000001</v>
      </c>
      <c r="O2136" s="3">
        <v>0.16900000000000001</v>
      </c>
      <c r="P2136" s="3">
        <v>0.158</v>
      </c>
      <c r="Q2136" s="3">
        <v>0.153</v>
      </c>
      <c r="R2136" s="3">
        <v>0.153</v>
      </c>
      <c r="S2136" s="3">
        <v>0.126</v>
      </c>
    </row>
    <row r="2137" spans="1:19" x14ac:dyDescent="0.25">
      <c r="A2137">
        <v>2009</v>
      </c>
      <c r="B2137">
        <v>262</v>
      </c>
      <c r="C2137" t="s">
        <v>77</v>
      </c>
      <c r="D2137" t="s">
        <v>153</v>
      </c>
      <c r="E2137" s="3">
        <v>0.111</v>
      </c>
      <c r="F2137" s="3">
        <v>0.113</v>
      </c>
      <c r="G2137" s="3">
        <v>0.155</v>
      </c>
      <c r="H2137" s="3">
        <v>0.16600000000000001</v>
      </c>
      <c r="I2137" s="3">
        <v>0.16200000000000001</v>
      </c>
      <c r="J2137" s="3">
        <v>0.161</v>
      </c>
      <c r="K2137" s="3">
        <v>0.19</v>
      </c>
      <c r="L2137" s="3">
        <v>0.17899999999999999</v>
      </c>
      <c r="M2137" s="3">
        <v>0.157</v>
      </c>
      <c r="N2137" s="3">
        <v>0.13300000000000001</v>
      </c>
      <c r="O2137" s="3">
        <v>0.125</v>
      </c>
      <c r="P2137" s="3">
        <v>0.13300000000000001</v>
      </c>
      <c r="Q2137" s="3">
        <v>0.158</v>
      </c>
      <c r="R2137" s="3">
        <v>0.15</v>
      </c>
      <c r="S2137" s="3">
        <v>0.125</v>
      </c>
    </row>
    <row r="2138" spans="1:19" x14ac:dyDescent="0.25">
      <c r="A2138">
        <v>2009</v>
      </c>
      <c r="B2138">
        <v>262</v>
      </c>
      <c r="C2138" t="s">
        <v>77</v>
      </c>
      <c r="D2138" t="s">
        <v>154</v>
      </c>
      <c r="E2138" s="3">
        <v>0.251</v>
      </c>
      <c r="F2138" s="3">
        <v>0.23200000000000001</v>
      </c>
      <c r="G2138" s="3">
        <v>0.193</v>
      </c>
      <c r="H2138" s="3">
        <v>0.22600000000000001</v>
      </c>
      <c r="I2138" s="3">
        <v>0.23</v>
      </c>
      <c r="J2138" s="3">
        <v>0.223</v>
      </c>
      <c r="K2138" s="3">
        <v>0.224</v>
      </c>
      <c r="L2138" s="3">
        <v>0.193</v>
      </c>
      <c r="M2138" s="3">
        <v>0.14899999999999999</v>
      </c>
      <c r="N2138" s="3">
        <v>0.13100000000000001</v>
      </c>
      <c r="O2138" s="3">
        <v>0.106</v>
      </c>
      <c r="P2138" s="3">
        <v>0.113</v>
      </c>
      <c r="Q2138" s="3">
        <v>0.13700000000000001</v>
      </c>
      <c r="R2138" s="3">
        <v>0.153</v>
      </c>
      <c r="S2138" s="3">
        <v>0.13400000000000001</v>
      </c>
    </row>
    <row r="2139" spans="1:19" x14ac:dyDescent="0.25">
      <c r="A2139">
        <v>2009</v>
      </c>
      <c r="B2139">
        <v>262</v>
      </c>
      <c r="C2139" t="s">
        <v>77</v>
      </c>
      <c r="D2139" t="s">
        <v>155</v>
      </c>
      <c r="E2139" s="3">
        <v>0.21099999999999999</v>
      </c>
      <c r="F2139" s="3">
        <v>0.21299999999999999</v>
      </c>
      <c r="G2139" s="3">
        <v>0.16200000000000001</v>
      </c>
      <c r="H2139" s="3">
        <v>0.156</v>
      </c>
      <c r="I2139" s="3">
        <v>0.20100000000000001</v>
      </c>
      <c r="J2139" s="3">
        <v>0.185</v>
      </c>
      <c r="K2139" s="3">
        <v>0.20599999999999999</v>
      </c>
      <c r="L2139" s="3">
        <v>0.19400000000000001</v>
      </c>
      <c r="M2139" s="3">
        <v>0.19700000000000001</v>
      </c>
      <c r="N2139" s="3">
        <v>0.18099999999999999</v>
      </c>
      <c r="O2139" s="3">
        <v>0.14199999999999999</v>
      </c>
      <c r="P2139" s="3">
        <v>0.14699999999999999</v>
      </c>
      <c r="Q2139" s="3">
        <v>0.16300000000000001</v>
      </c>
      <c r="R2139" s="3">
        <v>0.15</v>
      </c>
      <c r="S2139" s="3">
        <v>0.13100000000000001</v>
      </c>
    </row>
    <row r="2140" spans="1:19" x14ac:dyDescent="0.25">
      <c r="A2140">
        <v>2009</v>
      </c>
      <c r="B2140">
        <v>262</v>
      </c>
      <c r="C2140" t="s">
        <v>77</v>
      </c>
      <c r="D2140" t="s">
        <v>156</v>
      </c>
      <c r="E2140" s="3">
        <v>0.22700000000000001</v>
      </c>
      <c r="F2140" s="3">
        <v>0.22700000000000001</v>
      </c>
      <c r="G2140" s="3">
        <v>0.23300000000000001</v>
      </c>
      <c r="H2140" s="3">
        <v>0.23</v>
      </c>
      <c r="I2140" s="3">
        <v>0.17799999999999999</v>
      </c>
      <c r="J2140" s="3">
        <v>0.21</v>
      </c>
      <c r="K2140" s="3">
        <v>0.214</v>
      </c>
      <c r="L2140" s="3">
        <v>0.222</v>
      </c>
      <c r="M2140" s="3">
        <v>0.19500000000000001</v>
      </c>
      <c r="N2140" s="3">
        <v>0.161</v>
      </c>
      <c r="O2140" s="3">
        <v>0.11899999999999999</v>
      </c>
      <c r="P2140" s="3">
        <v>0.13400000000000001</v>
      </c>
      <c r="Q2140" s="3">
        <v>0.153</v>
      </c>
      <c r="R2140" s="3">
        <v>0.153</v>
      </c>
      <c r="S2140" s="3">
        <v>0.13800000000000001</v>
      </c>
    </row>
    <row r="2141" spans="1:19" x14ac:dyDescent="0.25">
      <c r="A2141">
        <v>2009</v>
      </c>
      <c r="B2141">
        <v>262</v>
      </c>
      <c r="C2141" t="s">
        <v>77</v>
      </c>
      <c r="D2141" t="s">
        <v>157</v>
      </c>
      <c r="E2141" s="3">
        <v>0.23200000000000001</v>
      </c>
      <c r="F2141" s="3">
        <v>0.22600000000000001</v>
      </c>
      <c r="G2141" s="3">
        <v>0.23799999999999999</v>
      </c>
      <c r="H2141" s="3">
        <v>0.19600000000000001</v>
      </c>
      <c r="I2141" s="3">
        <v>0.20200000000000001</v>
      </c>
      <c r="J2141" s="3">
        <v>0.23</v>
      </c>
      <c r="K2141" s="3">
        <v>0.23300000000000001</v>
      </c>
      <c r="L2141" s="3">
        <v>0.22800000000000001</v>
      </c>
      <c r="M2141" s="3">
        <v>0.23499999999999999</v>
      </c>
      <c r="N2141" s="3">
        <v>0.19400000000000001</v>
      </c>
      <c r="O2141" s="3">
        <v>0.153</v>
      </c>
      <c r="P2141" s="3">
        <v>0.16700000000000001</v>
      </c>
      <c r="Q2141" s="3">
        <v>0.17399999999999999</v>
      </c>
      <c r="R2141" s="3">
        <v>0.16200000000000001</v>
      </c>
      <c r="S2141" s="3">
        <v>0.13800000000000001</v>
      </c>
    </row>
    <row r="2142" spans="1:19" x14ac:dyDescent="0.25">
      <c r="A2142">
        <v>2009</v>
      </c>
      <c r="B2142">
        <v>262</v>
      </c>
      <c r="C2142" t="s">
        <v>77</v>
      </c>
      <c r="D2142" t="s">
        <v>158</v>
      </c>
      <c r="E2142" s="3">
        <v>0.223</v>
      </c>
      <c r="F2142" s="3">
        <v>0.22900000000000001</v>
      </c>
      <c r="G2142" s="3">
        <v>0.23300000000000001</v>
      </c>
      <c r="H2142" s="3">
        <v>0.247</v>
      </c>
      <c r="I2142" s="3">
        <v>0.20799999999999999</v>
      </c>
      <c r="J2142" s="3">
        <v>0.17799999999999999</v>
      </c>
      <c r="K2142" s="3">
        <v>0.14099999999999999</v>
      </c>
      <c r="L2142" s="3">
        <v>0.154</v>
      </c>
      <c r="M2142" s="3">
        <v>0.16</v>
      </c>
      <c r="N2142" s="3">
        <v>0.16700000000000001</v>
      </c>
      <c r="O2142" s="3">
        <v>0.191</v>
      </c>
      <c r="P2142" s="3">
        <v>0.19500000000000001</v>
      </c>
      <c r="Q2142" s="3">
        <v>0.16600000000000001</v>
      </c>
      <c r="R2142" s="3">
        <v>0.16700000000000001</v>
      </c>
      <c r="S2142" s="3">
        <v>0.14899999999999999</v>
      </c>
    </row>
    <row r="2143" spans="1:19" x14ac:dyDescent="0.25">
      <c r="A2143">
        <v>2009</v>
      </c>
      <c r="B2143">
        <v>262</v>
      </c>
      <c r="C2143" t="s">
        <v>77</v>
      </c>
      <c r="D2143" t="s">
        <v>159</v>
      </c>
      <c r="E2143" s="3">
        <v>0.21</v>
      </c>
      <c r="F2143" s="3">
        <v>0.19800000000000001</v>
      </c>
      <c r="G2143" s="3">
        <v>0.193</v>
      </c>
      <c r="H2143" s="3">
        <v>0.20399999999999999</v>
      </c>
      <c r="I2143" s="3">
        <v>0.16</v>
      </c>
      <c r="J2143" s="3">
        <v>0.157</v>
      </c>
      <c r="K2143" s="3">
        <v>0.17199999999999999</v>
      </c>
      <c r="L2143" s="3">
        <v>0.184</v>
      </c>
      <c r="M2143" s="3">
        <v>0.161</v>
      </c>
      <c r="N2143" s="3">
        <v>0.13400000000000001</v>
      </c>
      <c r="O2143" s="3">
        <v>0.155</v>
      </c>
      <c r="P2143" s="3">
        <v>0.17</v>
      </c>
      <c r="Q2143" s="3">
        <v>0.16800000000000001</v>
      </c>
      <c r="R2143" s="3">
        <v>0.16</v>
      </c>
      <c r="S2143" s="3">
        <v>0.13500000000000001</v>
      </c>
    </row>
    <row r="2144" spans="1:19" x14ac:dyDescent="0.25">
      <c r="A2144">
        <v>2009</v>
      </c>
      <c r="B2144">
        <v>262</v>
      </c>
      <c r="C2144" t="s">
        <v>77</v>
      </c>
      <c r="D2144" t="s">
        <v>181</v>
      </c>
      <c r="E2144" s="3">
        <v>0.27700000000000002</v>
      </c>
      <c r="F2144" s="3">
        <v>0.26700000000000002</v>
      </c>
      <c r="G2144" s="3">
        <v>0.247</v>
      </c>
      <c r="H2144" s="3">
        <v>0.28100000000000003</v>
      </c>
      <c r="I2144" s="3">
        <v>0.20200000000000001</v>
      </c>
      <c r="J2144" s="3">
        <v>0.19900000000000001</v>
      </c>
      <c r="K2144" s="3">
        <v>0.23599999999999999</v>
      </c>
      <c r="L2144" s="3">
        <v>0.214</v>
      </c>
      <c r="M2144" s="3">
        <v>0.16400000000000001</v>
      </c>
      <c r="N2144" s="3">
        <v>0.127</v>
      </c>
      <c r="O2144" s="3">
        <v>0.126</v>
      </c>
      <c r="P2144" s="3">
        <v>0.12</v>
      </c>
      <c r="Q2144" s="3">
        <v>0.154</v>
      </c>
      <c r="R2144" s="3">
        <v>0.19700000000000001</v>
      </c>
      <c r="S2144" s="3">
        <v>0.16600000000000001</v>
      </c>
    </row>
    <row r="2145" spans="1:19" x14ac:dyDescent="0.25">
      <c r="A2145">
        <v>2009</v>
      </c>
      <c r="B2145">
        <v>262</v>
      </c>
      <c r="C2145" t="s">
        <v>77</v>
      </c>
      <c r="D2145" t="s">
        <v>182</v>
      </c>
      <c r="E2145" s="3">
        <v>0.23599999999999999</v>
      </c>
      <c r="F2145" s="3">
        <v>0.216</v>
      </c>
      <c r="G2145" s="3">
        <v>0.251</v>
      </c>
      <c r="H2145" s="3">
        <v>0.184</v>
      </c>
      <c r="I2145" s="3">
        <v>0.187</v>
      </c>
      <c r="J2145" s="3">
        <v>0.23300000000000001</v>
      </c>
      <c r="K2145" s="3">
        <v>0.25</v>
      </c>
      <c r="L2145" s="3">
        <v>0.19700000000000001</v>
      </c>
      <c r="M2145" s="3">
        <v>0.17199999999999999</v>
      </c>
      <c r="N2145" s="3">
        <v>0.18</v>
      </c>
      <c r="O2145" s="3">
        <v>0.188</v>
      </c>
      <c r="P2145" s="3">
        <v>0.18</v>
      </c>
      <c r="Q2145" s="3">
        <v>0.182</v>
      </c>
      <c r="R2145" s="3">
        <v>0.21099999999999999</v>
      </c>
      <c r="S2145" s="3">
        <v>0.183</v>
      </c>
    </row>
    <row r="2146" spans="1:19" x14ac:dyDescent="0.25">
      <c r="A2146">
        <v>2009</v>
      </c>
      <c r="B2146">
        <v>262</v>
      </c>
      <c r="C2146" t="s">
        <v>77</v>
      </c>
      <c r="D2146" t="s">
        <v>183</v>
      </c>
      <c r="E2146" s="3">
        <v>0.22700000000000001</v>
      </c>
      <c r="F2146" s="3">
        <v>0.23</v>
      </c>
      <c r="G2146" s="3">
        <v>0.23200000000000001</v>
      </c>
      <c r="H2146" s="3">
        <v>0.22900000000000001</v>
      </c>
      <c r="I2146" s="3">
        <v>0.17199999999999999</v>
      </c>
      <c r="J2146" s="3">
        <v>0.19600000000000001</v>
      </c>
      <c r="K2146" s="3">
        <v>0.20399999999999999</v>
      </c>
      <c r="L2146" s="3">
        <v>0.184</v>
      </c>
      <c r="M2146" s="3">
        <v>0.17199999999999999</v>
      </c>
      <c r="N2146" s="3">
        <v>0.158</v>
      </c>
      <c r="O2146" s="3">
        <v>0.16800000000000001</v>
      </c>
      <c r="P2146" s="3">
        <v>0.19900000000000001</v>
      </c>
      <c r="Q2146" s="3">
        <v>0.17399999999999999</v>
      </c>
      <c r="R2146" s="3">
        <v>0.20300000000000001</v>
      </c>
      <c r="S2146" s="3">
        <v>0.183</v>
      </c>
    </row>
    <row r="2147" spans="1:19" x14ac:dyDescent="0.25">
      <c r="A2147">
        <v>2009</v>
      </c>
      <c r="B2147">
        <v>262</v>
      </c>
      <c r="C2147" t="s">
        <v>77</v>
      </c>
      <c r="D2147" t="s">
        <v>184</v>
      </c>
      <c r="E2147" s="3">
        <v>0.27</v>
      </c>
      <c r="F2147" s="3">
        <v>0.253</v>
      </c>
      <c r="G2147" s="3">
        <v>0.24399999999999999</v>
      </c>
      <c r="H2147" s="3">
        <v>0.23799999999999999</v>
      </c>
      <c r="I2147" s="3">
        <v>0.20599999999999999</v>
      </c>
      <c r="J2147" s="3">
        <v>0.252</v>
      </c>
      <c r="K2147" s="3">
        <v>0.221</v>
      </c>
      <c r="L2147" s="3">
        <v>0.20100000000000001</v>
      </c>
      <c r="M2147" s="3">
        <v>0.184</v>
      </c>
      <c r="N2147" s="3">
        <v>0.16400000000000001</v>
      </c>
      <c r="O2147" s="3">
        <v>0.16400000000000001</v>
      </c>
      <c r="P2147" s="3">
        <v>0.17199999999999999</v>
      </c>
      <c r="Q2147" s="3">
        <v>0.2</v>
      </c>
      <c r="R2147" s="3">
        <v>0.20599999999999999</v>
      </c>
      <c r="S2147" s="3">
        <v>0.182</v>
      </c>
    </row>
    <row r="2148" spans="1:19" x14ac:dyDescent="0.25">
      <c r="A2148">
        <v>2009</v>
      </c>
      <c r="B2148">
        <v>262</v>
      </c>
      <c r="C2148" t="s">
        <v>77</v>
      </c>
      <c r="D2148" t="s">
        <v>185</v>
      </c>
      <c r="E2148" s="3">
        <v>0.26500000000000001</v>
      </c>
      <c r="F2148" s="3">
        <v>0.24399999999999999</v>
      </c>
      <c r="G2148" s="3">
        <v>0.255</v>
      </c>
      <c r="H2148" s="3">
        <v>0.23400000000000001</v>
      </c>
      <c r="I2148" s="3">
        <v>0.22</v>
      </c>
      <c r="J2148" s="3">
        <v>0.23300000000000001</v>
      </c>
      <c r="K2148" s="3">
        <v>0.23200000000000001</v>
      </c>
      <c r="L2148" s="3">
        <v>0.22</v>
      </c>
      <c r="M2148" s="3">
        <v>0.214</v>
      </c>
      <c r="N2148" s="3">
        <v>0.218</v>
      </c>
      <c r="O2148" s="3">
        <v>0.192</v>
      </c>
      <c r="P2148" s="3">
        <v>0.17199999999999999</v>
      </c>
      <c r="Q2148" s="3">
        <v>0.217</v>
      </c>
      <c r="R2148" s="3">
        <v>0.19800000000000001</v>
      </c>
      <c r="S2148" s="3">
        <v>0.16400000000000001</v>
      </c>
    </row>
    <row r="2149" spans="1:19" x14ac:dyDescent="0.25">
      <c r="A2149">
        <v>2009</v>
      </c>
      <c r="B2149">
        <v>262</v>
      </c>
      <c r="C2149" t="s">
        <v>77</v>
      </c>
      <c r="D2149" t="s">
        <v>186</v>
      </c>
      <c r="E2149" s="3">
        <v>0.19900000000000001</v>
      </c>
      <c r="F2149" s="3">
        <v>0.20200000000000001</v>
      </c>
      <c r="G2149" s="3">
        <v>0.25</v>
      </c>
      <c r="H2149" s="3">
        <v>0.219</v>
      </c>
      <c r="I2149" s="3">
        <v>0.26100000000000001</v>
      </c>
      <c r="J2149" s="3">
        <v>0.23599999999999999</v>
      </c>
      <c r="K2149" s="3">
        <v>0.20200000000000001</v>
      </c>
      <c r="L2149" s="3">
        <v>0.19</v>
      </c>
      <c r="M2149" s="3">
        <v>0.183</v>
      </c>
      <c r="N2149" s="3">
        <v>0.17299999999999999</v>
      </c>
      <c r="O2149" s="3">
        <v>0.184</v>
      </c>
      <c r="P2149" s="3">
        <v>0.17100000000000001</v>
      </c>
      <c r="Q2149" s="3">
        <v>0.20100000000000001</v>
      </c>
      <c r="R2149" s="3">
        <v>0.183</v>
      </c>
      <c r="S2149" s="3">
        <v>0.153</v>
      </c>
    </row>
    <row r="2150" spans="1:19" x14ac:dyDescent="0.25">
      <c r="A2150">
        <v>2009</v>
      </c>
      <c r="B2150">
        <v>262</v>
      </c>
      <c r="C2150" t="s">
        <v>77</v>
      </c>
      <c r="D2150" t="s">
        <v>187</v>
      </c>
      <c r="E2150" s="3">
        <v>0.16500000000000001</v>
      </c>
      <c r="F2150" s="3">
        <v>0.182</v>
      </c>
      <c r="G2150" s="3">
        <v>0.17699999999999999</v>
      </c>
      <c r="H2150" s="3">
        <v>0.217</v>
      </c>
      <c r="I2150" s="3">
        <v>0.23699999999999999</v>
      </c>
      <c r="J2150" s="3">
        <v>0.254</v>
      </c>
      <c r="K2150" s="3">
        <v>0.254</v>
      </c>
      <c r="L2150" s="3">
        <v>0.23699999999999999</v>
      </c>
      <c r="M2150" s="3">
        <v>0.23</v>
      </c>
      <c r="N2150" s="3">
        <v>0.19800000000000001</v>
      </c>
      <c r="O2150" s="3">
        <v>0.18</v>
      </c>
      <c r="P2150" s="3">
        <v>0.20399999999999999</v>
      </c>
      <c r="Q2150" s="3">
        <v>0.216</v>
      </c>
      <c r="R2150" s="3">
        <v>0.187</v>
      </c>
      <c r="S2150" s="3">
        <v>0.16500000000000001</v>
      </c>
    </row>
    <row r="2151" spans="1:19" x14ac:dyDescent="0.25">
      <c r="A2151">
        <v>2009</v>
      </c>
      <c r="B2151">
        <v>262</v>
      </c>
      <c r="C2151" t="s">
        <v>77</v>
      </c>
      <c r="D2151" t="s">
        <v>188</v>
      </c>
      <c r="E2151" s="3">
        <v>0.23899999999999999</v>
      </c>
      <c r="F2151" s="3">
        <v>0.223</v>
      </c>
      <c r="G2151" s="3">
        <v>0.23499999999999999</v>
      </c>
      <c r="H2151" s="3">
        <v>0.17799999999999999</v>
      </c>
      <c r="I2151" s="3">
        <v>0.20200000000000001</v>
      </c>
      <c r="J2151" s="3">
        <v>0.223</v>
      </c>
      <c r="K2151" s="3">
        <v>0.245</v>
      </c>
      <c r="L2151" s="3">
        <v>0.25600000000000001</v>
      </c>
      <c r="M2151" s="3">
        <v>0.21199999999999999</v>
      </c>
      <c r="N2151" s="3">
        <v>0.14499999999999999</v>
      </c>
      <c r="O2151" s="3">
        <v>0.126</v>
      </c>
      <c r="P2151" s="3">
        <v>0.121</v>
      </c>
      <c r="Q2151" s="3">
        <v>0.14000000000000001</v>
      </c>
      <c r="R2151" s="3">
        <v>0.188</v>
      </c>
      <c r="S2151" s="3">
        <v>0.16500000000000001</v>
      </c>
    </row>
    <row r="2152" spans="1:19" x14ac:dyDescent="0.25">
      <c r="A2152">
        <v>2009</v>
      </c>
      <c r="B2152">
        <v>262</v>
      </c>
      <c r="C2152" t="s">
        <v>77</v>
      </c>
      <c r="D2152" t="s">
        <v>189</v>
      </c>
      <c r="E2152" s="3">
        <v>0.25800000000000001</v>
      </c>
      <c r="F2152" s="3">
        <v>0.23699999999999999</v>
      </c>
      <c r="G2152" s="3">
        <v>0.25600000000000001</v>
      </c>
      <c r="H2152" s="3">
        <v>0.23</v>
      </c>
      <c r="I2152" s="3">
        <v>0.17100000000000001</v>
      </c>
      <c r="J2152" s="3">
        <v>0.21199999999999999</v>
      </c>
      <c r="K2152" s="3">
        <v>0.224</v>
      </c>
      <c r="L2152" s="3">
        <v>0.16300000000000001</v>
      </c>
      <c r="M2152" s="3">
        <v>0.157</v>
      </c>
      <c r="N2152" s="3">
        <v>0.157</v>
      </c>
      <c r="O2152" s="3">
        <v>0.17</v>
      </c>
      <c r="P2152" s="3">
        <v>0.19800000000000001</v>
      </c>
      <c r="Q2152" s="3">
        <v>0.193</v>
      </c>
      <c r="R2152" s="3">
        <v>0.20499999999999999</v>
      </c>
      <c r="S2152" s="3">
        <v>0.16900000000000001</v>
      </c>
    </row>
    <row r="2153" spans="1:19" x14ac:dyDescent="0.25">
      <c r="A2153">
        <v>2009</v>
      </c>
      <c r="B2153">
        <v>262</v>
      </c>
      <c r="C2153" t="s">
        <v>77</v>
      </c>
      <c r="D2153" t="s">
        <v>190</v>
      </c>
      <c r="E2153" s="3">
        <v>0.22500000000000001</v>
      </c>
      <c r="F2153" s="3">
        <v>0.221</v>
      </c>
      <c r="G2153" s="3">
        <v>0.219</v>
      </c>
      <c r="H2153" s="3">
        <v>0.26100000000000001</v>
      </c>
      <c r="I2153" s="3">
        <v>0.25800000000000001</v>
      </c>
      <c r="J2153" s="3">
        <v>0.26</v>
      </c>
      <c r="K2153" s="3">
        <v>0.23599999999999999</v>
      </c>
      <c r="L2153" s="3">
        <v>0.23799999999999999</v>
      </c>
      <c r="M2153" s="3">
        <v>0.19900000000000001</v>
      </c>
      <c r="N2153" s="3">
        <v>0.17499999999999999</v>
      </c>
      <c r="O2153" s="3">
        <v>0.2</v>
      </c>
      <c r="P2153" s="3">
        <v>0.192</v>
      </c>
      <c r="Q2153" s="3">
        <v>0.191</v>
      </c>
      <c r="R2153" s="3">
        <v>0.218</v>
      </c>
      <c r="S2153" s="3">
        <v>0.187</v>
      </c>
    </row>
    <row r="2154" spans="1:19" x14ac:dyDescent="0.25">
      <c r="A2154">
        <v>2009</v>
      </c>
      <c r="B2154">
        <v>262</v>
      </c>
      <c r="C2154" t="s">
        <v>77</v>
      </c>
      <c r="D2154" t="s">
        <v>191</v>
      </c>
      <c r="E2154" s="3">
        <v>0.24</v>
      </c>
      <c r="F2154" s="3">
        <v>0.23300000000000001</v>
      </c>
      <c r="G2154" s="3">
        <v>0.26200000000000001</v>
      </c>
      <c r="H2154" s="3">
        <v>0.26100000000000001</v>
      </c>
      <c r="I2154" s="3">
        <v>0.193</v>
      </c>
      <c r="J2154" s="3">
        <v>0.17299999999999999</v>
      </c>
      <c r="K2154" s="3">
        <v>0.187</v>
      </c>
      <c r="L2154" s="3">
        <v>0.122</v>
      </c>
      <c r="M2154" s="3">
        <v>9.5000000000000001E-2</v>
      </c>
      <c r="N2154" s="3">
        <v>8.7999999999999995E-2</v>
      </c>
      <c r="O2154" s="3">
        <v>8.8999999999999996E-2</v>
      </c>
      <c r="P2154" s="3">
        <v>9.6000000000000002E-2</v>
      </c>
      <c r="Q2154" s="3">
        <v>0.16500000000000001</v>
      </c>
      <c r="R2154" s="3">
        <v>0.20499999999999999</v>
      </c>
      <c r="S2154" s="3">
        <v>0.17399999999999999</v>
      </c>
    </row>
    <row r="2155" spans="1:19" x14ac:dyDescent="0.25">
      <c r="A2155">
        <v>2009</v>
      </c>
      <c r="B2155">
        <v>262</v>
      </c>
      <c r="C2155" t="s">
        <v>77</v>
      </c>
      <c r="D2155" t="s">
        <v>192</v>
      </c>
      <c r="E2155" s="3">
        <v>0.20499999999999999</v>
      </c>
      <c r="F2155" s="3">
        <v>0.20499999999999999</v>
      </c>
      <c r="G2155" s="3">
        <v>0.25</v>
      </c>
      <c r="H2155" s="3">
        <v>0.216</v>
      </c>
      <c r="I2155" s="3">
        <v>0.23400000000000001</v>
      </c>
      <c r="J2155" s="3">
        <v>0.248</v>
      </c>
      <c r="K2155" s="3">
        <v>0.20799999999999999</v>
      </c>
      <c r="L2155" s="3">
        <v>0.14000000000000001</v>
      </c>
      <c r="M2155" s="3">
        <v>0.13300000000000001</v>
      </c>
      <c r="N2155" s="3">
        <v>0.13700000000000001</v>
      </c>
      <c r="O2155" s="3">
        <v>0.13200000000000001</v>
      </c>
      <c r="P2155" s="3">
        <v>0.13800000000000001</v>
      </c>
      <c r="Q2155" s="3">
        <v>0.20699999999999999</v>
      </c>
      <c r="R2155" s="3">
        <v>0.20200000000000001</v>
      </c>
      <c r="S2155" s="3">
        <v>0.17100000000000001</v>
      </c>
    </row>
    <row r="2156" spans="1:19" x14ac:dyDescent="0.25">
      <c r="A2156">
        <v>2009</v>
      </c>
      <c r="B2156">
        <v>262</v>
      </c>
      <c r="C2156" t="s">
        <v>77</v>
      </c>
      <c r="D2156" t="s">
        <v>193</v>
      </c>
      <c r="E2156" s="3">
        <v>0.215</v>
      </c>
      <c r="F2156" s="3">
        <v>0.221</v>
      </c>
      <c r="G2156" s="3">
        <v>0.27200000000000002</v>
      </c>
      <c r="H2156" s="3">
        <v>0.223</v>
      </c>
      <c r="I2156" s="3">
        <v>0.24</v>
      </c>
      <c r="J2156" s="3">
        <v>0.24399999999999999</v>
      </c>
      <c r="K2156" s="3">
        <v>0.222</v>
      </c>
      <c r="L2156" s="3">
        <v>0.216</v>
      </c>
      <c r="M2156" s="3">
        <v>0.19700000000000001</v>
      </c>
      <c r="N2156" s="3">
        <v>0.185</v>
      </c>
      <c r="O2156" s="3">
        <v>0.16300000000000001</v>
      </c>
      <c r="P2156" s="3">
        <v>0.16300000000000001</v>
      </c>
      <c r="Q2156" s="3">
        <v>0.24199999999999999</v>
      </c>
      <c r="R2156" s="3">
        <v>0.191</v>
      </c>
      <c r="S2156" s="3">
        <v>0.15</v>
      </c>
    </row>
    <row r="2157" spans="1:19" x14ac:dyDescent="0.25">
      <c r="A2157">
        <v>2009</v>
      </c>
      <c r="B2157">
        <v>262</v>
      </c>
      <c r="C2157" t="s">
        <v>77</v>
      </c>
      <c r="D2157" t="s">
        <v>194</v>
      </c>
      <c r="E2157" s="3">
        <v>0.247</v>
      </c>
      <c r="F2157" s="3">
        <v>0.248</v>
      </c>
      <c r="G2157" s="3">
        <v>0.252</v>
      </c>
      <c r="H2157" s="3">
        <v>0.23499999999999999</v>
      </c>
      <c r="I2157" s="3">
        <v>0.20799999999999999</v>
      </c>
      <c r="J2157" s="3">
        <v>0.19</v>
      </c>
      <c r="K2157" s="3">
        <v>0.159</v>
      </c>
      <c r="L2157" s="3">
        <v>0.121</v>
      </c>
      <c r="M2157" s="3">
        <v>0.11</v>
      </c>
      <c r="N2157" s="3">
        <v>9.0999999999999998E-2</v>
      </c>
      <c r="O2157" s="3">
        <v>9.1999999999999998E-2</v>
      </c>
      <c r="P2157" s="3">
        <v>0.14799999999999999</v>
      </c>
      <c r="Q2157" s="3">
        <v>0.219</v>
      </c>
      <c r="R2157" s="3">
        <v>0.17399999999999999</v>
      </c>
      <c r="S2157" s="3">
        <v>0.127</v>
      </c>
    </row>
  </sheetData>
  <sortState xmlns:xlrd2="http://schemas.microsoft.com/office/spreadsheetml/2017/richdata2" ref="A2:S2157">
    <sortCondition ref="A2:A2157"/>
    <sortCondition ref="B2:B2157"/>
    <sortCondition ref="D2:D2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Z165"/>
  <sheetViews>
    <sheetView workbookViewId="0"/>
  </sheetViews>
  <sheetFormatPr defaultRowHeight="15" x14ac:dyDescent="0.25"/>
  <sheetData>
    <row r="3" spans="2:126" x14ac:dyDescent="0.25">
      <c r="B3" t="s">
        <v>0</v>
      </c>
      <c r="I3" t="s">
        <v>1</v>
      </c>
      <c r="P3" t="s">
        <v>2</v>
      </c>
      <c r="W3" t="s">
        <v>3</v>
      </c>
      <c r="AD3" t="s">
        <v>4</v>
      </c>
      <c r="AK3" t="s">
        <v>5</v>
      </c>
      <c r="AR3" t="s">
        <v>6</v>
      </c>
      <c r="AY3" t="s">
        <v>7</v>
      </c>
      <c r="BF3" t="s">
        <v>8</v>
      </c>
      <c r="BM3" t="s">
        <v>36</v>
      </c>
      <c r="BT3" t="s">
        <v>10</v>
      </c>
      <c r="CA3" t="s">
        <v>11</v>
      </c>
      <c r="CH3" t="s">
        <v>12</v>
      </c>
      <c r="CO3" t="s">
        <v>13</v>
      </c>
      <c r="CV3" t="s">
        <v>14</v>
      </c>
      <c r="DC3" t="s">
        <v>15</v>
      </c>
      <c r="DJ3" t="s">
        <v>16</v>
      </c>
      <c r="DQ3" t="s">
        <v>17</v>
      </c>
    </row>
    <row r="4" spans="2:126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</row>
    <row r="5" spans="2:126" x14ac:dyDescent="0.25">
      <c r="B5">
        <v>11</v>
      </c>
      <c r="C5">
        <v>10</v>
      </c>
      <c r="D5" s="3">
        <v>0.128</v>
      </c>
      <c r="E5" s="1">
        <f>D5*20</f>
        <v>2.56</v>
      </c>
      <c r="F5" s="2">
        <f>E5</f>
        <v>2.56</v>
      </c>
      <c r="I5">
        <v>11</v>
      </c>
      <c r="J5">
        <v>10</v>
      </c>
      <c r="K5" s="3">
        <v>0.19</v>
      </c>
      <c r="L5" s="1">
        <f>K5*20</f>
        <v>3.8</v>
      </c>
      <c r="M5" s="2">
        <f>L5</f>
        <v>3.8</v>
      </c>
      <c r="N5" s="2">
        <f>F5-M5</f>
        <v>-1.2399999999999998</v>
      </c>
      <c r="P5">
        <v>11</v>
      </c>
      <c r="Q5">
        <v>10</v>
      </c>
      <c r="R5" s="3">
        <v>6.6000000000000003E-2</v>
      </c>
      <c r="S5" s="1">
        <f>R5*20</f>
        <v>1.32</v>
      </c>
      <c r="T5" s="2">
        <f>S5</f>
        <v>1.32</v>
      </c>
      <c r="U5" s="2">
        <f>M5-T5</f>
        <v>2.4799999999999995</v>
      </c>
      <c r="W5">
        <v>11</v>
      </c>
      <c r="X5">
        <v>10</v>
      </c>
      <c r="Y5" s="3">
        <v>0.14000000000000001</v>
      </c>
      <c r="Z5" s="1">
        <f>Y5*20</f>
        <v>2.8000000000000003</v>
      </c>
      <c r="AA5" s="2">
        <f>Z5</f>
        <v>2.8000000000000003</v>
      </c>
      <c r="AB5" s="2">
        <f>T5-AA5</f>
        <v>-1.4800000000000002</v>
      </c>
      <c r="AD5">
        <v>11</v>
      </c>
      <c r="AE5">
        <v>10</v>
      </c>
      <c r="AF5" s="3">
        <v>7.9000000000000001E-2</v>
      </c>
      <c r="AG5" s="1">
        <f>AF5*20</f>
        <v>1.58</v>
      </c>
      <c r="AH5" s="2">
        <f>AG5</f>
        <v>1.58</v>
      </c>
      <c r="AI5" s="2">
        <f>AA5-AH5</f>
        <v>1.2200000000000002</v>
      </c>
      <c r="AK5">
        <v>11</v>
      </c>
      <c r="AL5">
        <v>10</v>
      </c>
      <c r="AM5" s="3">
        <v>0.18</v>
      </c>
      <c r="AN5" s="1">
        <f>AM5*20</f>
        <v>3.5999999999999996</v>
      </c>
      <c r="AO5" s="2">
        <f>AN5</f>
        <v>3.5999999999999996</v>
      </c>
      <c r="AP5" s="2">
        <f>AH5-AO5</f>
        <v>-2.0199999999999996</v>
      </c>
      <c r="AR5">
        <v>11</v>
      </c>
      <c r="AS5">
        <v>10</v>
      </c>
      <c r="AT5" s="3">
        <v>8.2000000000000003E-2</v>
      </c>
      <c r="AU5" s="1">
        <f>AT5*20</f>
        <v>1.6400000000000001</v>
      </c>
      <c r="AV5" s="2">
        <f>AU5</f>
        <v>1.6400000000000001</v>
      </c>
      <c r="AW5" s="2">
        <f>AO5-AV5</f>
        <v>1.9599999999999995</v>
      </c>
      <c r="AY5">
        <v>11</v>
      </c>
      <c r="AZ5">
        <v>10</v>
      </c>
      <c r="BA5" s="3">
        <v>0.14499999999999999</v>
      </c>
      <c r="BB5" s="1">
        <f>BA5*20</f>
        <v>2.9</v>
      </c>
      <c r="BC5" s="2">
        <f>BB5</f>
        <v>2.9</v>
      </c>
      <c r="BD5" s="2">
        <f>AV5-BC5</f>
        <v>-1.2599999999999998</v>
      </c>
      <c r="BF5">
        <v>11</v>
      </c>
      <c r="BG5">
        <v>10</v>
      </c>
      <c r="BH5" s="3">
        <v>8.6999999999999994E-2</v>
      </c>
      <c r="BI5" s="1">
        <f>BH5*20</f>
        <v>1.7399999999999998</v>
      </c>
      <c r="BJ5" s="2">
        <f>BI5</f>
        <v>1.7399999999999998</v>
      </c>
      <c r="BK5" s="2">
        <f>BC5-BJ5</f>
        <v>1.1600000000000001</v>
      </c>
      <c r="BM5">
        <v>11</v>
      </c>
      <c r="BN5">
        <v>10</v>
      </c>
      <c r="BO5" s="3">
        <v>0.09</v>
      </c>
      <c r="BP5" s="1">
        <f>BO5*20</f>
        <v>1.7999999999999998</v>
      </c>
      <c r="BQ5" s="2">
        <f>BP5</f>
        <v>1.7999999999999998</v>
      </c>
      <c r="BR5" s="2">
        <f>BJ5-BQ5</f>
        <v>-6.0000000000000053E-2</v>
      </c>
      <c r="BT5">
        <v>11</v>
      </c>
      <c r="BU5">
        <v>10</v>
      </c>
      <c r="BV5" s="3">
        <v>0.17599999999999999</v>
      </c>
      <c r="BW5" s="1">
        <f>BV5*20</f>
        <v>3.5199999999999996</v>
      </c>
      <c r="BX5" s="2">
        <f>BW5</f>
        <v>3.5199999999999996</v>
      </c>
      <c r="BY5" s="2">
        <f>BQ5-BX5</f>
        <v>-1.7199999999999998</v>
      </c>
      <c r="CA5">
        <v>11</v>
      </c>
      <c r="CB5">
        <v>10</v>
      </c>
      <c r="CC5" s="3">
        <v>9.6000000000000002E-2</v>
      </c>
      <c r="CD5" s="1">
        <f>CC5*20</f>
        <v>1.92</v>
      </c>
      <c r="CE5" s="2">
        <f>CD5</f>
        <v>1.92</v>
      </c>
      <c r="CF5" s="2">
        <f>BX5-CE5</f>
        <v>1.5999999999999996</v>
      </c>
      <c r="CH5">
        <v>11</v>
      </c>
      <c r="CI5">
        <v>10</v>
      </c>
      <c r="CJ5" s="3">
        <v>0.23300000000000001</v>
      </c>
      <c r="CK5" s="1">
        <f>CJ5*20</f>
        <v>4.66</v>
      </c>
      <c r="CL5" s="2">
        <f>CK5</f>
        <v>4.66</v>
      </c>
      <c r="CM5" s="2">
        <f>CE5-CL5</f>
        <v>-2.74</v>
      </c>
      <c r="CO5">
        <v>11</v>
      </c>
      <c r="CP5">
        <v>10</v>
      </c>
      <c r="CQ5" s="3">
        <v>0.106</v>
      </c>
      <c r="CR5" s="1">
        <f>CQ5*20</f>
        <v>2.12</v>
      </c>
      <c r="CS5" s="2">
        <f>CR5</f>
        <v>2.12</v>
      </c>
      <c r="CT5" s="2">
        <f>CL5-CS5</f>
        <v>2.54</v>
      </c>
      <c r="CV5">
        <v>11</v>
      </c>
      <c r="CW5">
        <v>10</v>
      </c>
      <c r="CX5" s="3">
        <v>0.23200000000000001</v>
      </c>
      <c r="CY5" s="1">
        <f>CX5*20</f>
        <v>4.6400000000000006</v>
      </c>
      <c r="CZ5" s="2">
        <f>CY5</f>
        <v>4.6400000000000006</v>
      </c>
      <c r="DA5" s="2">
        <f>CS5-CZ5</f>
        <v>-2.5200000000000005</v>
      </c>
      <c r="DC5">
        <v>11</v>
      </c>
      <c r="DD5">
        <v>10</v>
      </c>
      <c r="DE5" s="3">
        <v>0.11799999999999999</v>
      </c>
      <c r="DF5" s="1">
        <f>DE5*20</f>
        <v>2.36</v>
      </c>
      <c r="DG5" s="2">
        <f>DF5</f>
        <v>2.36</v>
      </c>
      <c r="DH5" s="2">
        <f>CZ5-DG5</f>
        <v>2.2800000000000007</v>
      </c>
      <c r="DJ5">
        <v>11</v>
      </c>
      <c r="DK5">
        <v>10</v>
      </c>
      <c r="DL5" s="3">
        <v>9.8000000000000004E-2</v>
      </c>
      <c r="DM5" s="1">
        <f>DL5*20</f>
        <v>1.96</v>
      </c>
      <c r="DN5" s="2">
        <f>DM5</f>
        <v>1.96</v>
      </c>
      <c r="DO5" s="2">
        <f>DG5-DN5</f>
        <v>0.39999999999999991</v>
      </c>
      <c r="DQ5">
        <v>11</v>
      </c>
      <c r="DR5">
        <v>10</v>
      </c>
      <c r="DS5" s="3">
        <v>9.9000000000000005E-2</v>
      </c>
      <c r="DT5" s="1">
        <f>DS5*20</f>
        <v>1.98</v>
      </c>
      <c r="DU5" s="2">
        <f>DT5</f>
        <v>1.98</v>
      </c>
      <c r="DV5" s="2">
        <f>DN5-DU5</f>
        <v>-2.0000000000000018E-2</v>
      </c>
    </row>
    <row r="6" spans="2:126" x14ac:dyDescent="0.25">
      <c r="B6">
        <v>11</v>
      </c>
      <c r="C6">
        <v>30</v>
      </c>
      <c r="D6" s="3">
        <v>0.17899999999999999</v>
      </c>
      <c r="E6" s="1">
        <f t="shared" ref="E6:E19" si="0">D6*20</f>
        <v>3.58</v>
      </c>
      <c r="F6" s="2">
        <f t="shared" ref="F6:F19" si="1">F5+E6</f>
        <v>6.1400000000000006</v>
      </c>
      <c r="I6">
        <v>11</v>
      </c>
      <c r="J6">
        <v>30</v>
      </c>
      <c r="K6" s="3">
        <v>0.19800000000000001</v>
      </c>
      <c r="L6" s="1">
        <f t="shared" ref="L6:L19" si="2">K6*20</f>
        <v>3.96</v>
      </c>
      <c r="M6" s="2">
        <f t="shared" ref="M6:M19" si="3">M5+L6</f>
        <v>7.76</v>
      </c>
      <c r="N6" s="2">
        <f t="shared" ref="N6:N19" si="4">F6-M6</f>
        <v>-1.6199999999999992</v>
      </c>
      <c r="P6">
        <v>11</v>
      </c>
      <c r="Q6">
        <v>30</v>
      </c>
      <c r="R6" s="3">
        <v>0.158</v>
      </c>
      <c r="S6" s="1">
        <f t="shared" ref="S6:S19" si="5">R6*20</f>
        <v>3.16</v>
      </c>
      <c r="T6" s="2">
        <f t="shared" ref="T6:T19" si="6">T5+S6</f>
        <v>4.4800000000000004</v>
      </c>
      <c r="U6" s="2">
        <f t="shared" ref="U6:U19" si="7">M6-T6</f>
        <v>3.2799999999999994</v>
      </c>
      <c r="W6">
        <v>11</v>
      </c>
      <c r="X6">
        <v>30</v>
      </c>
      <c r="Y6" s="3">
        <v>0.19800000000000001</v>
      </c>
      <c r="Z6" s="1">
        <f t="shared" ref="Z6:Z19" si="8">Y6*20</f>
        <v>3.96</v>
      </c>
      <c r="AA6" s="2">
        <f t="shared" ref="AA6:AA19" si="9">AA5+Z6</f>
        <v>6.76</v>
      </c>
      <c r="AB6" s="2">
        <f t="shared" ref="AB6:AB19" si="10">T6-AA6</f>
        <v>-2.2799999999999994</v>
      </c>
      <c r="AD6">
        <v>11</v>
      </c>
      <c r="AE6">
        <v>30</v>
      </c>
      <c r="AF6" s="3">
        <v>0.10299999999999999</v>
      </c>
      <c r="AG6" s="1">
        <f t="shared" ref="AG6:AG19" si="11">AF6*20</f>
        <v>2.06</v>
      </c>
      <c r="AH6" s="2">
        <f t="shared" ref="AH6:AH19" si="12">AH5+AG6</f>
        <v>3.64</v>
      </c>
      <c r="AI6" s="2">
        <f t="shared" ref="AI6:AI19" si="13">AA6-AH6</f>
        <v>3.1199999999999997</v>
      </c>
      <c r="AK6">
        <v>11</v>
      </c>
      <c r="AL6">
        <v>30</v>
      </c>
      <c r="AM6" s="3">
        <v>0.20599999999999999</v>
      </c>
      <c r="AN6" s="1">
        <f t="shared" ref="AN6:AN19" si="14">AM6*20</f>
        <v>4.12</v>
      </c>
      <c r="AO6" s="2">
        <f t="shared" ref="AO6:AO19" si="15">AO5+AN6</f>
        <v>7.72</v>
      </c>
      <c r="AP6" s="2">
        <f t="shared" ref="AP6:AP19" si="16">AH6-AO6</f>
        <v>-4.08</v>
      </c>
      <c r="AR6">
        <v>11</v>
      </c>
      <c r="AS6">
        <v>30</v>
      </c>
      <c r="AT6" s="3">
        <v>0.123</v>
      </c>
      <c r="AU6" s="1">
        <f t="shared" ref="AU6:AU19" si="17">AT6*20</f>
        <v>2.46</v>
      </c>
      <c r="AV6" s="2">
        <f t="shared" ref="AV6:AV19" si="18">AV5+AU6</f>
        <v>4.0999999999999996</v>
      </c>
      <c r="AW6" s="2">
        <f t="shared" ref="AW6:AW19" si="19">AO6-AV6</f>
        <v>3.62</v>
      </c>
      <c r="AY6">
        <v>11</v>
      </c>
      <c r="AZ6">
        <v>30</v>
      </c>
      <c r="BA6" s="3">
        <v>0.192</v>
      </c>
      <c r="BB6" s="1">
        <f t="shared" ref="BB6:BB19" si="20">BA6*20</f>
        <v>3.84</v>
      </c>
      <c r="BC6" s="2">
        <f t="shared" ref="BC6:BC19" si="21">BC5+BB6</f>
        <v>6.74</v>
      </c>
      <c r="BD6" s="2">
        <f t="shared" ref="BD6:BD19" si="22">AV6-BC6</f>
        <v>-2.6400000000000006</v>
      </c>
      <c r="BF6">
        <v>11</v>
      </c>
      <c r="BG6">
        <v>30</v>
      </c>
      <c r="BH6" s="3">
        <v>0.11799999999999999</v>
      </c>
      <c r="BI6" s="1">
        <f t="shared" ref="BI6:BI19" si="23">BH6*20</f>
        <v>2.36</v>
      </c>
      <c r="BJ6" s="2">
        <f t="shared" ref="BJ6:BJ19" si="24">BJ5+BI6</f>
        <v>4.0999999999999996</v>
      </c>
      <c r="BK6" s="2">
        <f t="shared" ref="BK6:BK19" si="25">BC6-BJ6</f>
        <v>2.6400000000000006</v>
      </c>
      <c r="BM6">
        <v>11</v>
      </c>
      <c r="BN6">
        <v>30</v>
      </c>
      <c r="BO6" s="3">
        <v>0.115</v>
      </c>
      <c r="BP6" s="1">
        <f t="shared" ref="BP6:BP19" si="26">BO6*20</f>
        <v>2.3000000000000003</v>
      </c>
      <c r="BQ6" s="2">
        <f t="shared" ref="BQ6:BQ19" si="27">BQ5+BP6</f>
        <v>4.0999999999999996</v>
      </c>
      <c r="BR6" s="2">
        <f t="shared" ref="BR6:BR19" si="28">BJ6-BQ6</f>
        <v>0</v>
      </c>
      <c r="BT6">
        <v>11</v>
      </c>
      <c r="BU6">
        <v>30</v>
      </c>
      <c r="BV6" s="3">
        <v>0.184</v>
      </c>
      <c r="BW6" s="1">
        <f t="shared" ref="BW6:BW19" si="29">BV6*20</f>
        <v>3.6799999999999997</v>
      </c>
      <c r="BX6" s="2">
        <f t="shared" ref="BX6:BX19" si="30">BX5+BW6</f>
        <v>7.1999999999999993</v>
      </c>
      <c r="BY6" s="2">
        <f t="shared" ref="BY6:BY19" si="31">BQ6-BX6</f>
        <v>-3.0999999999999996</v>
      </c>
      <c r="CA6">
        <v>11</v>
      </c>
      <c r="CB6">
        <v>30</v>
      </c>
      <c r="CC6" s="3">
        <v>0.126</v>
      </c>
      <c r="CD6" s="1">
        <f t="shared" ref="CD6:CD19" si="32">CC6*20</f>
        <v>2.52</v>
      </c>
      <c r="CE6" s="2">
        <f t="shared" ref="CE6:CE19" si="33">CE5+CD6</f>
        <v>4.4399999999999995</v>
      </c>
      <c r="CF6" s="2">
        <f t="shared" ref="CF6:CF19" si="34">BX6-CE6</f>
        <v>2.76</v>
      </c>
      <c r="CH6">
        <v>11</v>
      </c>
      <c r="CI6">
        <v>30</v>
      </c>
      <c r="CJ6" s="3">
        <v>0.224</v>
      </c>
      <c r="CK6" s="1">
        <f t="shared" ref="CK6:CK19" si="35">CJ6*20</f>
        <v>4.4800000000000004</v>
      </c>
      <c r="CL6" s="2">
        <f t="shared" ref="CL6:CL19" si="36">CL5+CK6</f>
        <v>9.14</v>
      </c>
      <c r="CM6" s="2">
        <f t="shared" ref="CM6:CM19" si="37">CE6-CL6</f>
        <v>-4.7000000000000011</v>
      </c>
      <c r="CO6">
        <v>11</v>
      </c>
      <c r="CP6">
        <v>30</v>
      </c>
      <c r="CQ6" s="3">
        <v>0.125</v>
      </c>
      <c r="CR6" s="1">
        <f t="shared" ref="CR6:CR19" si="38">CQ6*20</f>
        <v>2.5</v>
      </c>
      <c r="CS6" s="2">
        <f t="shared" ref="CS6:CS19" si="39">CS5+CR6</f>
        <v>4.62</v>
      </c>
      <c r="CT6" s="2">
        <f t="shared" ref="CT6:CT19" si="40">CL6-CS6</f>
        <v>4.5200000000000005</v>
      </c>
      <c r="CV6">
        <v>11</v>
      </c>
      <c r="CW6">
        <v>30</v>
      </c>
      <c r="CX6" s="3">
        <v>0.21299999999999999</v>
      </c>
      <c r="CY6" s="1">
        <f t="shared" ref="CY6:CY19" si="41">CX6*20</f>
        <v>4.26</v>
      </c>
      <c r="CZ6" s="2">
        <f t="shared" ref="CZ6:CZ19" si="42">CZ5+CY6</f>
        <v>8.9</v>
      </c>
      <c r="DA6" s="2">
        <f t="shared" ref="DA6:DA19" si="43">CS6-CZ6</f>
        <v>-4.28</v>
      </c>
      <c r="DC6">
        <v>11</v>
      </c>
      <c r="DD6">
        <v>30</v>
      </c>
      <c r="DE6" s="3">
        <v>0.13900000000000001</v>
      </c>
      <c r="DF6" s="1">
        <f t="shared" ref="DF6:DF19" si="44">DE6*20</f>
        <v>2.7800000000000002</v>
      </c>
      <c r="DG6" s="2">
        <f t="shared" ref="DG6:DG19" si="45">DG5+DF6</f>
        <v>5.1400000000000006</v>
      </c>
      <c r="DH6" s="2">
        <f t="shared" ref="DH6:DH19" si="46">CZ6-DG6</f>
        <v>3.76</v>
      </c>
      <c r="DJ6">
        <v>11</v>
      </c>
      <c r="DK6">
        <v>30</v>
      </c>
      <c r="DL6" s="3">
        <v>0.11899999999999999</v>
      </c>
      <c r="DM6" s="1">
        <f t="shared" ref="DM6:DM19" si="47">DL6*20</f>
        <v>2.38</v>
      </c>
      <c r="DN6" s="2">
        <f t="shared" ref="DN6:DN19" si="48">DN5+DM6</f>
        <v>4.34</v>
      </c>
      <c r="DO6" s="2">
        <f t="shared" ref="DO6:DO19" si="49">DG6-DN6</f>
        <v>0.80000000000000071</v>
      </c>
      <c r="DQ6">
        <v>11</v>
      </c>
      <c r="DR6">
        <v>30</v>
      </c>
      <c r="DS6" s="3">
        <v>0.122</v>
      </c>
      <c r="DT6" s="1">
        <f t="shared" ref="DT6:DT19" si="50">DS6*20</f>
        <v>2.44</v>
      </c>
      <c r="DU6" s="2">
        <f t="shared" ref="DU6:DU19" si="51">DU5+DT6</f>
        <v>4.42</v>
      </c>
      <c r="DV6" s="2">
        <f t="shared" ref="DV6:DV19" si="52">DN6-DU6</f>
        <v>-8.0000000000000071E-2</v>
      </c>
    </row>
    <row r="7" spans="2:126" x14ac:dyDescent="0.25">
      <c r="B7">
        <v>11</v>
      </c>
      <c r="C7">
        <v>50</v>
      </c>
      <c r="D7" s="3">
        <v>0.161</v>
      </c>
      <c r="E7" s="1">
        <f t="shared" si="0"/>
        <v>3.22</v>
      </c>
      <c r="F7" s="2">
        <f t="shared" si="1"/>
        <v>9.3600000000000012</v>
      </c>
      <c r="I7">
        <v>11</v>
      </c>
      <c r="J7">
        <v>50</v>
      </c>
      <c r="K7" s="3">
        <v>0.17199999999999999</v>
      </c>
      <c r="L7" s="1">
        <f t="shared" si="2"/>
        <v>3.4399999999999995</v>
      </c>
      <c r="M7" s="2">
        <f t="shared" si="3"/>
        <v>11.2</v>
      </c>
      <c r="N7" s="2">
        <f t="shared" si="4"/>
        <v>-1.8399999999999981</v>
      </c>
      <c r="P7">
        <v>11</v>
      </c>
      <c r="Q7">
        <v>50</v>
      </c>
      <c r="R7" s="3">
        <v>0.17299999999999999</v>
      </c>
      <c r="S7" s="1">
        <f t="shared" si="5"/>
        <v>3.46</v>
      </c>
      <c r="T7" s="2">
        <f t="shared" si="6"/>
        <v>7.94</v>
      </c>
      <c r="U7" s="2">
        <f t="shared" si="7"/>
        <v>3.2599999999999989</v>
      </c>
      <c r="W7">
        <v>11</v>
      </c>
      <c r="X7">
        <v>50</v>
      </c>
      <c r="Y7" s="3">
        <v>0.189</v>
      </c>
      <c r="Z7" s="1">
        <f t="shared" si="8"/>
        <v>3.7800000000000002</v>
      </c>
      <c r="AA7" s="2">
        <f t="shared" si="9"/>
        <v>10.54</v>
      </c>
      <c r="AB7" s="2">
        <f t="shared" si="10"/>
        <v>-2.5999999999999988</v>
      </c>
      <c r="AD7">
        <v>11</v>
      </c>
      <c r="AE7">
        <v>50</v>
      </c>
      <c r="AF7" s="3">
        <v>0.10100000000000001</v>
      </c>
      <c r="AG7" s="1">
        <f t="shared" si="11"/>
        <v>2.02</v>
      </c>
      <c r="AH7" s="2">
        <f t="shared" si="12"/>
        <v>5.66</v>
      </c>
      <c r="AI7" s="2">
        <f t="shared" si="13"/>
        <v>4.879999999999999</v>
      </c>
      <c r="AK7">
        <v>11</v>
      </c>
      <c r="AL7">
        <v>50</v>
      </c>
      <c r="AM7" s="3">
        <v>0.20100000000000001</v>
      </c>
      <c r="AN7" s="1">
        <f t="shared" si="14"/>
        <v>4.0200000000000005</v>
      </c>
      <c r="AO7" s="2">
        <f t="shared" si="15"/>
        <v>11.74</v>
      </c>
      <c r="AP7" s="2">
        <f t="shared" si="16"/>
        <v>-6.08</v>
      </c>
      <c r="AR7">
        <v>11</v>
      </c>
      <c r="AS7">
        <v>50</v>
      </c>
      <c r="AT7" s="3">
        <v>0.127</v>
      </c>
      <c r="AU7" s="1">
        <f t="shared" si="17"/>
        <v>2.54</v>
      </c>
      <c r="AV7" s="2">
        <f t="shared" si="18"/>
        <v>6.64</v>
      </c>
      <c r="AW7" s="2">
        <f t="shared" si="19"/>
        <v>5.1000000000000005</v>
      </c>
      <c r="AY7">
        <v>11</v>
      </c>
      <c r="AZ7">
        <v>50</v>
      </c>
      <c r="BA7" s="3">
        <v>0.188</v>
      </c>
      <c r="BB7" s="1">
        <f t="shared" si="20"/>
        <v>3.76</v>
      </c>
      <c r="BC7" s="2">
        <f t="shared" si="21"/>
        <v>10.5</v>
      </c>
      <c r="BD7" s="2">
        <f t="shared" si="22"/>
        <v>-3.8600000000000003</v>
      </c>
      <c r="BF7">
        <v>11</v>
      </c>
      <c r="BG7">
        <v>50</v>
      </c>
      <c r="BH7" s="3">
        <v>0.108</v>
      </c>
      <c r="BI7" s="1">
        <f t="shared" si="23"/>
        <v>2.16</v>
      </c>
      <c r="BJ7" s="2">
        <f t="shared" si="24"/>
        <v>6.26</v>
      </c>
      <c r="BK7" s="2">
        <f t="shared" si="25"/>
        <v>4.24</v>
      </c>
      <c r="BM7">
        <v>11</v>
      </c>
      <c r="BN7">
        <v>50</v>
      </c>
      <c r="BO7" s="3">
        <v>9.8000000000000004E-2</v>
      </c>
      <c r="BP7" s="1">
        <f t="shared" si="26"/>
        <v>1.96</v>
      </c>
      <c r="BQ7" s="2">
        <f t="shared" si="27"/>
        <v>6.06</v>
      </c>
      <c r="BR7" s="2">
        <f t="shared" si="28"/>
        <v>0.20000000000000018</v>
      </c>
      <c r="BT7">
        <v>11</v>
      </c>
      <c r="BU7">
        <v>50</v>
      </c>
      <c r="BV7" s="3">
        <v>0.16400000000000001</v>
      </c>
      <c r="BW7" s="1">
        <f t="shared" si="29"/>
        <v>3.2800000000000002</v>
      </c>
      <c r="BX7" s="2">
        <f t="shared" si="30"/>
        <v>10.48</v>
      </c>
      <c r="BY7" s="2">
        <f t="shared" si="31"/>
        <v>-4.4200000000000008</v>
      </c>
      <c r="CA7">
        <v>11</v>
      </c>
      <c r="CB7">
        <v>50</v>
      </c>
      <c r="CC7" s="3">
        <v>0.11899999999999999</v>
      </c>
      <c r="CD7" s="1">
        <f t="shared" si="32"/>
        <v>2.38</v>
      </c>
      <c r="CE7" s="2">
        <f t="shared" si="33"/>
        <v>6.8199999999999994</v>
      </c>
      <c r="CF7" s="2">
        <f t="shared" si="34"/>
        <v>3.660000000000001</v>
      </c>
      <c r="CH7">
        <v>11</v>
      </c>
      <c r="CI7">
        <v>50</v>
      </c>
      <c r="CJ7" s="3">
        <v>0.191</v>
      </c>
      <c r="CK7" s="1">
        <f t="shared" si="35"/>
        <v>3.8200000000000003</v>
      </c>
      <c r="CL7" s="2">
        <f t="shared" si="36"/>
        <v>12.96</v>
      </c>
      <c r="CM7" s="2">
        <f t="shared" si="37"/>
        <v>-6.1400000000000015</v>
      </c>
      <c r="CO7">
        <v>11</v>
      </c>
      <c r="CP7">
        <v>50</v>
      </c>
      <c r="CQ7" s="3">
        <v>0.111</v>
      </c>
      <c r="CR7" s="1">
        <f t="shared" si="38"/>
        <v>2.2200000000000002</v>
      </c>
      <c r="CS7" s="2">
        <f t="shared" si="39"/>
        <v>6.84</v>
      </c>
      <c r="CT7" s="2">
        <f t="shared" si="40"/>
        <v>6.120000000000001</v>
      </c>
      <c r="CV7">
        <v>11</v>
      </c>
      <c r="CW7">
        <v>50</v>
      </c>
      <c r="CX7" s="3">
        <v>0.186</v>
      </c>
      <c r="CY7" s="1">
        <f t="shared" si="41"/>
        <v>3.7199999999999998</v>
      </c>
      <c r="CZ7" s="2">
        <f t="shared" si="42"/>
        <v>12.620000000000001</v>
      </c>
      <c r="DA7" s="2">
        <f t="shared" si="43"/>
        <v>-5.7800000000000011</v>
      </c>
      <c r="DC7">
        <v>11</v>
      </c>
      <c r="DD7">
        <v>50</v>
      </c>
      <c r="DE7" s="3">
        <v>0.14399999999999999</v>
      </c>
      <c r="DF7" s="1">
        <f t="shared" si="44"/>
        <v>2.88</v>
      </c>
      <c r="DG7" s="2">
        <f t="shared" si="45"/>
        <v>8.02</v>
      </c>
      <c r="DH7" s="2">
        <f t="shared" si="46"/>
        <v>4.6000000000000014</v>
      </c>
      <c r="DJ7">
        <v>11</v>
      </c>
      <c r="DK7">
        <v>50</v>
      </c>
      <c r="DL7" s="3">
        <v>0.109</v>
      </c>
      <c r="DM7" s="1">
        <f t="shared" si="47"/>
        <v>2.1800000000000002</v>
      </c>
      <c r="DN7" s="2">
        <f t="shared" si="48"/>
        <v>6.52</v>
      </c>
      <c r="DO7" s="2">
        <f t="shared" si="49"/>
        <v>1.5</v>
      </c>
      <c r="DQ7">
        <v>11</v>
      </c>
      <c r="DR7">
        <v>50</v>
      </c>
      <c r="DS7" s="3">
        <v>0.104</v>
      </c>
      <c r="DT7" s="1">
        <f t="shared" si="50"/>
        <v>2.08</v>
      </c>
      <c r="DU7" s="2">
        <f t="shared" si="51"/>
        <v>6.5</v>
      </c>
      <c r="DV7" s="2">
        <f t="shared" si="52"/>
        <v>1.9999999999999574E-2</v>
      </c>
    </row>
    <row r="8" spans="2:126" x14ac:dyDescent="0.25">
      <c r="B8">
        <v>11</v>
      </c>
      <c r="C8">
        <v>70</v>
      </c>
      <c r="D8" s="3">
        <v>0.16500000000000001</v>
      </c>
      <c r="E8" s="1">
        <f t="shared" si="0"/>
        <v>3.3000000000000003</v>
      </c>
      <c r="F8" s="2">
        <f t="shared" si="1"/>
        <v>12.660000000000002</v>
      </c>
      <c r="I8">
        <v>11</v>
      </c>
      <c r="J8">
        <v>70</v>
      </c>
      <c r="K8" s="3">
        <v>0.193</v>
      </c>
      <c r="L8" s="1">
        <f t="shared" si="2"/>
        <v>3.8600000000000003</v>
      </c>
      <c r="M8" s="2">
        <f t="shared" si="3"/>
        <v>15.059999999999999</v>
      </c>
      <c r="N8" s="2">
        <f t="shared" si="4"/>
        <v>-2.3999999999999968</v>
      </c>
      <c r="P8">
        <v>11</v>
      </c>
      <c r="Q8">
        <v>70</v>
      </c>
      <c r="R8" s="3">
        <v>0.156</v>
      </c>
      <c r="S8" s="1">
        <f t="shared" si="5"/>
        <v>3.12</v>
      </c>
      <c r="T8" s="2">
        <f t="shared" si="6"/>
        <v>11.06</v>
      </c>
      <c r="U8" s="2">
        <f t="shared" si="7"/>
        <v>3.9999999999999982</v>
      </c>
      <c r="W8">
        <v>11</v>
      </c>
      <c r="X8">
        <v>70</v>
      </c>
      <c r="Y8" s="3">
        <v>0.16900000000000001</v>
      </c>
      <c r="Z8" s="1">
        <f t="shared" si="8"/>
        <v>3.3800000000000003</v>
      </c>
      <c r="AA8" s="2">
        <f t="shared" si="9"/>
        <v>13.92</v>
      </c>
      <c r="AB8" s="2">
        <f t="shared" si="10"/>
        <v>-2.8599999999999994</v>
      </c>
      <c r="AD8">
        <v>11</v>
      </c>
      <c r="AE8">
        <v>70</v>
      </c>
      <c r="AF8" s="3">
        <v>0.13200000000000001</v>
      </c>
      <c r="AG8" s="1">
        <f t="shared" si="11"/>
        <v>2.64</v>
      </c>
      <c r="AH8" s="2">
        <f t="shared" si="12"/>
        <v>8.3000000000000007</v>
      </c>
      <c r="AI8" s="2">
        <f t="shared" si="13"/>
        <v>5.6199999999999992</v>
      </c>
      <c r="AK8">
        <v>11</v>
      </c>
      <c r="AL8">
        <v>70</v>
      </c>
      <c r="AM8" s="3">
        <v>0.20699999999999999</v>
      </c>
      <c r="AN8" s="1">
        <f t="shared" si="14"/>
        <v>4.1399999999999997</v>
      </c>
      <c r="AO8" s="2">
        <f t="shared" si="15"/>
        <v>15.879999999999999</v>
      </c>
      <c r="AP8" s="2">
        <f t="shared" si="16"/>
        <v>-7.5799999999999983</v>
      </c>
      <c r="AR8">
        <v>11</v>
      </c>
      <c r="AS8">
        <v>70</v>
      </c>
      <c r="AT8" s="3">
        <v>0.115</v>
      </c>
      <c r="AU8" s="1">
        <f t="shared" si="17"/>
        <v>2.3000000000000003</v>
      </c>
      <c r="AV8" s="2">
        <f t="shared" si="18"/>
        <v>8.94</v>
      </c>
      <c r="AW8" s="2">
        <f t="shared" si="19"/>
        <v>6.9399999999999995</v>
      </c>
      <c r="AY8">
        <v>11</v>
      </c>
      <c r="AZ8">
        <v>70</v>
      </c>
      <c r="BA8" s="3">
        <v>0.188</v>
      </c>
      <c r="BB8" s="1">
        <f t="shared" si="20"/>
        <v>3.76</v>
      </c>
      <c r="BC8" s="2">
        <f t="shared" si="21"/>
        <v>14.26</v>
      </c>
      <c r="BD8" s="2">
        <f t="shared" si="22"/>
        <v>-5.32</v>
      </c>
      <c r="BF8">
        <v>11</v>
      </c>
      <c r="BG8">
        <v>70</v>
      </c>
      <c r="BH8" s="3">
        <v>9.8000000000000004E-2</v>
      </c>
      <c r="BI8" s="1">
        <f t="shared" si="23"/>
        <v>1.96</v>
      </c>
      <c r="BJ8" s="2">
        <f t="shared" si="24"/>
        <v>8.2199999999999989</v>
      </c>
      <c r="BK8" s="2">
        <f t="shared" si="25"/>
        <v>6.0400000000000009</v>
      </c>
      <c r="BM8">
        <v>11</v>
      </c>
      <c r="BN8">
        <v>70</v>
      </c>
      <c r="BO8" s="3">
        <v>9.0999999999999998E-2</v>
      </c>
      <c r="BP8" s="1">
        <f t="shared" si="26"/>
        <v>1.8199999999999998</v>
      </c>
      <c r="BQ8" s="2">
        <f t="shared" si="27"/>
        <v>7.879999999999999</v>
      </c>
      <c r="BR8" s="2">
        <f t="shared" si="28"/>
        <v>0.33999999999999986</v>
      </c>
      <c r="BT8">
        <v>11</v>
      </c>
      <c r="BU8">
        <v>70</v>
      </c>
      <c r="BV8" s="3">
        <v>0.16500000000000001</v>
      </c>
      <c r="BW8" s="1">
        <f t="shared" si="29"/>
        <v>3.3000000000000003</v>
      </c>
      <c r="BX8" s="2">
        <f t="shared" si="30"/>
        <v>13.780000000000001</v>
      </c>
      <c r="BY8" s="2">
        <f t="shared" si="31"/>
        <v>-5.9000000000000021</v>
      </c>
      <c r="CA8">
        <v>11</v>
      </c>
      <c r="CB8">
        <v>70</v>
      </c>
      <c r="CC8" s="3">
        <v>0.106</v>
      </c>
      <c r="CD8" s="1">
        <f t="shared" si="32"/>
        <v>2.12</v>
      </c>
      <c r="CE8" s="2">
        <f t="shared" si="33"/>
        <v>8.94</v>
      </c>
      <c r="CF8" s="2">
        <f t="shared" si="34"/>
        <v>4.8400000000000016</v>
      </c>
      <c r="CH8">
        <v>11</v>
      </c>
      <c r="CI8">
        <v>70</v>
      </c>
      <c r="CJ8" s="3">
        <v>0.19600000000000001</v>
      </c>
      <c r="CK8" s="1">
        <f t="shared" si="35"/>
        <v>3.92</v>
      </c>
      <c r="CL8" s="2">
        <f t="shared" si="36"/>
        <v>16.880000000000003</v>
      </c>
      <c r="CM8" s="2">
        <f t="shared" si="37"/>
        <v>-7.9400000000000031</v>
      </c>
      <c r="CO8">
        <v>11</v>
      </c>
      <c r="CP8">
        <v>70</v>
      </c>
      <c r="CQ8" s="3">
        <v>0.109</v>
      </c>
      <c r="CR8" s="1">
        <f t="shared" si="38"/>
        <v>2.1800000000000002</v>
      </c>
      <c r="CS8" s="2">
        <f t="shared" si="39"/>
        <v>9.02</v>
      </c>
      <c r="CT8" s="2">
        <f t="shared" si="40"/>
        <v>7.860000000000003</v>
      </c>
      <c r="CV8">
        <v>11</v>
      </c>
      <c r="CW8">
        <v>70</v>
      </c>
      <c r="CX8" s="3">
        <v>0.191</v>
      </c>
      <c r="CY8" s="1">
        <f t="shared" si="41"/>
        <v>3.8200000000000003</v>
      </c>
      <c r="CZ8" s="2">
        <f t="shared" si="42"/>
        <v>16.440000000000001</v>
      </c>
      <c r="DA8" s="2">
        <f t="shared" si="43"/>
        <v>-7.4200000000000017</v>
      </c>
      <c r="DC8">
        <v>11</v>
      </c>
      <c r="DD8">
        <v>70</v>
      </c>
      <c r="DE8" s="3">
        <v>0.13900000000000001</v>
      </c>
      <c r="DF8" s="1">
        <f t="shared" si="44"/>
        <v>2.7800000000000002</v>
      </c>
      <c r="DG8" s="2">
        <f t="shared" si="45"/>
        <v>10.8</v>
      </c>
      <c r="DH8" s="2">
        <f t="shared" si="46"/>
        <v>5.6400000000000006</v>
      </c>
      <c r="DJ8">
        <v>11</v>
      </c>
      <c r="DK8">
        <v>70</v>
      </c>
      <c r="DL8" s="3">
        <v>0.108</v>
      </c>
      <c r="DM8" s="1">
        <f t="shared" si="47"/>
        <v>2.16</v>
      </c>
      <c r="DN8" s="2">
        <f t="shared" si="48"/>
        <v>8.68</v>
      </c>
      <c r="DO8" s="2">
        <f t="shared" si="49"/>
        <v>2.120000000000001</v>
      </c>
      <c r="DQ8">
        <v>11</v>
      </c>
      <c r="DR8">
        <v>70</v>
      </c>
      <c r="DS8" s="3">
        <v>8.6999999999999994E-2</v>
      </c>
      <c r="DT8" s="1">
        <f t="shared" si="50"/>
        <v>1.7399999999999998</v>
      </c>
      <c r="DU8" s="2">
        <f t="shared" si="51"/>
        <v>8.24</v>
      </c>
      <c r="DV8" s="2">
        <f t="shared" si="52"/>
        <v>0.4399999999999995</v>
      </c>
    </row>
    <row r="9" spans="2:126" x14ac:dyDescent="0.25">
      <c r="B9">
        <v>11</v>
      </c>
      <c r="C9">
        <v>90</v>
      </c>
      <c r="D9" s="3">
        <v>0.24299999999999999</v>
      </c>
      <c r="E9" s="1">
        <f t="shared" si="0"/>
        <v>4.8599999999999994</v>
      </c>
      <c r="F9" s="2">
        <f t="shared" si="1"/>
        <v>17.520000000000003</v>
      </c>
      <c r="I9">
        <v>11</v>
      </c>
      <c r="J9">
        <v>90</v>
      </c>
      <c r="K9" s="3">
        <v>0.24399999999999999</v>
      </c>
      <c r="L9" s="1">
        <f t="shared" si="2"/>
        <v>4.88</v>
      </c>
      <c r="M9" s="2">
        <f t="shared" si="3"/>
        <v>19.939999999999998</v>
      </c>
      <c r="N9" s="2">
        <f t="shared" si="4"/>
        <v>-2.4199999999999946</v>
      </c>
      <c r="P9">
        <v>11</v>
      </c>
      <c r="Q9">
        <v>90</v>
      </c>
      <c r="R9" s="3">
        <v>0.221</v>
      </c>
      <c r="S9" s="1">
        <f t="shared" si="5"/>
        <v>4.42</v>
      </c>
      <c r="T9" s="2">
        <f t="shared" si="6"/>
        <v>15.48</v>
      </c>
      <c r="U9" s="2">
        <f t="shared" si="7"/>
        <v>4.4599999999999973</v>
      </c>
      <c r="W9">
        <v>11</v>
      </c>
      <c r="X9">
        <v>90</v>
      </c>
      <c r="Y9" s="3">
        <v>0.24099999999999999</v>
      </c>
      <c r="Z9" s="1">
        <f t="shared" si="8"/>
        <v>4.82</v>
      </c>
      <c r="AA9" s="2">
        <f t="shared" si="9"/>
        <v>18.740000000000002</v>
      </c>
      <c r="AB9" s="2">
        <f t="shared" si="10"/>
        <v>-3.2600000000000016</v>
      </c>
      <c r="AD9">
        <v>11</v>
      </c>
      <c r="AE9">
        <v>90</v>
      </c>
      <c r="AF9" s="3">
        <v>0.224</v>
      </c>
      <c r="AG9" s="1">
        <f t="shared" si="11"/>
        <v>4.4800000000000004</v>
      </c>
      <c r="AH9" s="2">
        <f t="shared" si="12"/>
        <v>12.780000000000001</v>
      </c>
      <c r="AI9" s="2">
        <f t="shared" si="13"/>
        <v>5.9600000000000009</v>
      </c>
      <c r="AK9">
        <v>11</v>
      </c>
      <c r="AL9">
        <v>90</v>
      </c>
      <c r="AM9" s="3">
        <v>0.247</v>
      </c>
      <c r="AN9" s="1">
        <f t="shared" si="14"/>
        <v>4.9399999999999995</v>
      </c>
      <c r="AO9" s="2">
        <f t="shared" si="15"/>
        <v>20.82</v>
      </c>
      <c r="AP9" s="2">
        <f t="shared" si="16"/>
        <v>-8.0399999999999991</v>
      </c>
      <c r="AR9">
        <v>11</v>
      </c>
      <c r="AS9">
        <v>90</v>
      </c>
      <c r="AT9" s="3">
        <v>0.19</v>
      </c>
      <c r="AU9" s="1">
        <f t="shared" si="17"/>
        <v>3.8</v>
      </c>
      <c r="AV9" s="2">
        <f t="shared" si="18"/>
        <v>12.739999999999998</v>
      </c>
      <c r="AW9" s="2">
        <f t="shared" si="19"/>
        <v>8.0800000000000018</v>
      </c>
      <c r="AY9">
        <v>11</v>
      </c>
      <c r="AZ9">
        <v>90</v>
      </c>
      <c r="BA9" s="3">
        <v>0.253</v>
      </c>
      <c r="BB9" s="1">
        <f t="shared" si="20"/>
        <v>5.0600000000000005</v>
      </c>
      <c r="BC9" s="2">
        <f t="shared" si="21"/>
        <v>19.32</v>
      </c>
      <c r="BD9" s="2">
        <f t="shared" si="22"/>
        <v>-6.5800000000000018</v>
      </c>
      <c r="BF9">
        <v>11</v>
      </c>
      <c r="BG9">
        <v>90</v>
      </c>
      <c r="BH9" s="3">
        <v>0.186</v>
      </c>
      <c r="BI9" s="1">
        <f t="shared" si="23"/>
        <v>3.7199999999999998</v>
      </c>
      <c r="BJ9" s="2">
        <f t="shared" si="24"/>
        <v>11.939999999999998</v>
      </c>
      <c r="BK9" s="2">
        <f t="shared" si="25"/>
        <v>7.3800000000000026</v>
      </c>
      <c r="BM9">
        <v>11</v>
      </c>
      <c r="BN9">
        <v>90</v>
      </c>
      <c r="BO9" s="3">
        <v>0.17499999999999999</v>
      </c>
      <c r="BP9" s="1">
        <f t="shared" si="26"/>
        <v>3.5</v>
      </c>
      <c r="BQ9" s="2">
        <f t="shared" si="27"/>
        <v>11.379999999999999</v>
      </c>
      <c r="BR9" s="2">
        <f t="shared" si="28"/>
        <v>0.55999999999999872</v>
      </c>
      <c r="BT9">
        <v>11</v>
      </c>
      <c r="BU9">
        <v>90</v>
      </c>
      <c r="BV9" s="3">
        <v>0.215</v>
      </c>
      <c r="BW9" s="1">
        <f t="shared" si="29"/>
        <v>4.3</v>
      </c>
      <c r="BX9" s="2">
        <f t="shared" si="30"/>
        <v>18.080000000000002</v>
      </c>
      <c r="BY9" s="2">
        <f t="shared" si="31"/>
        <v>-6.7000000000000028</v>
      </c>
      <c r="CA9">
        <v>11</v>
      </c>
      <c r="CB9">
        <v>90</v>
      </c>
      <c r="CC9" s="3">
        <v>0.16300000000000001</v>
      </c>
      <c r="CD9" s="1">
        <f t="shared" si="32"/>
        <v>3.2600000000000002</v>
      </c>
      <c r="CE9" s="2">
        <f t="shared" si="33"/>
        <v>12.2</v>
      </c>
      <c r="CF9" s="2">
        <f t="shared" si="34"/>
        <v>5.8800000000000026</v>
      </c>
      <c r="CH9">
        <v>11</v>
      </c>
      <c r="CI9">
        <v>90</v>
      </c>
      <c r="CJ9" s="3">
        <v>0.24</v>
      </c>
      <c r="CK9" s="1">
        <f t="shared" si="35"/>
        <v>4.8</v>
      </c>
      <c r="CL9" s="2">
        <f t="shared" si="36"/>
        <v>21.680000000000003</v>
      </c>
      <c r="CM9" s="2">
        <f t="shared" si="37"/>
        <v>-9.480000000000004</v>
      </c>
      <c r="CO9">
        <v>11</v>
      </c>
      <c r="CP9">
        <v>90</v>
      </c>
      <c r="CQ9" s="3">
        <v>0.189</v>
      </c>
      <c r="CR9" s="1">
        <f t="shared" si="38"/>
        <v>3.7800000000000002</v>
      </c>
      <c r="CS9" s="2">
        <f t="shared" si="39"/>
        <v>12.8</v>
      </c>
      <c r="CT9" s="2">
        <f t="shared" si="40"/>
        <v>8.8800000000000026</v>
      </c>
      <c r="CV9">
        <v>11</v>
      </c>
      <c r="CW9">
        <v>90</v>
      </c>
      <c r="CX9" s="3">
        <v>0.25800000000000001</v>
      </c>
      <c r="CY9" s="1">
        <f t="shared" si="41"/>
        <v>5.16</v>
      </c>
      <c r="CZ9" s="2">
        <f t="shared" si="42"/>
        <v>21.6</v>
      </c>
      <c r="DA9" s="2">
        <f t="shared" si="43"/>
        <v>-8.8000000000000007</v>
      </c>
      <c r="DC9">
        <v>11</v>
      </c>
      <c r="DD9">
        <v>90</v>
      </c>
      <c r="DE9" s="3">
        <v>0.20599999999999999</v>
      </c>
      <c r="DF9" s="1">
        <f t="shared" si="44"/>
        <v>4.12</v>
      </c>
      <c r="DG9" s="2">
        <f t="shared" si="45"/>
        <v>14.920000000000002</v>
      </c>
      <c r="DH9" s="2">
        <f t="shared" si="46"/>
        <v>6.68</v>
      </c>
      <c r="DJ9">
        <v>11</v>
      </c>
      <c r="DK9">
        <v>90</v>
      </c>
      <c r="DL9" s="3">
        <v>0.17399999999999999</v>
      </c>
      <c r="DM9" s="1">
        <f t="shared" si="47"/>
        <v>3.4799999999999995</v>
      </c>
      <c r="DN9" s="2">
        <f t="shared" si="48"/>
        <v>12.16</v>
      </c>
      <c r="DO9" s="2">
        <f t="shared" si="49"/>
        <v>2.7600000000000016</v>
      </c>
      <c r="DQ9">
        <v>11</v>
      </c>
      <c r="DR9">
        <v>90</v>
      </c>
      <c r="DS9" s="3">
        <v>0.14799999999999999</v>
      </c>
      <c r="DT9" s="1">
        <f t="shared" si="50"/>
        <v>2.96</v>
      </c>
      <c r="DU9" s="2">
        <f t="shared" si="51"/>
        <v>11.2</v>
      </c>
      <c r="DV9" s="2">
        <f t="shared" si="52"/>
        <v>0.96000000000000085</v>
      </c>
    </row>
    <row r="10" spans="2:126" x14ac:dyDescent="0.25">
      <c r="B10">
        <v>11</v>
      </c>
      <c r="C10">
        <v>110</v>
      </c>
      <c r="D10" s="3">
        <v>0.247</v>
      </c>
      <c r="E10" s="1">
        <f t="shared" si="0"/>
        <v>4.9399999999999995</v>
      </c>
      <c r="F10" s="2">
        <f t="shared" si="1"/>
        <v>22.46</v>
      </c>
      <c r="I10">
        <v>11</v>
      </c>
      <c r="J10">
        <v>110</v>
      </c>
      <c r="K10" s="3">
        <v>0.25800000000000001</v>
      </c>
      <c r="L10" s="1">
        <f t="shared" si="2"/>
        <v>5.16</v>
      </c>
      <c r="M10" s="2">
        <f t="shared" si="3"/>
        <v>25.099999999999998</v>
      </c>
      <c r="N10" s="2">
        <f t="shared" si="4"/>
        <v>-2.639999999999997</v>
      </c>
      <c r="P10">
        <v>11</v>
      </c>
      <c r="Q10">
        <v>110</v>
      </c>
      <c r="R10" s="3">
        <v>0.23599999999999999</v>
      </c>
      <c r="S10" s="1">
        <f t="shared" si="5"/>
        <v>4.72</v>
      </c>
      <c r="T10" s="2">
        <f t="shared" si="6"/>
        <v>20.2</v>
      </c>
      <c r="U10" s="2">
        <f t="shared" si="7"/>
        <v>4.8999999999999986</v>
      </c>
      <c r="W10">
        <v>11</v>
      </c>
      <c r="X10">
        <v>110</v>
      </c>
      <c r="Y10" s="3">
        <v>0.23899999999999999</v>
      </c>
      <c r="Z10" s="1">
        <f t="shared" si="8"/>
        <v>4.7799999999999994</v>
      </c>
      <c r="AA10" s="2">
        <f t="shared" si="9"/>
        <v>23.520000000000003</v>
      </c>
      <c r="AB10" s="2">
        <f t="shared" si="10"/>
        <v>-3.3200000000000038</v>
      </c>
      <c r="AD10">
        <v>11</v>
      </c>
      <c r="AE10">
        <v>110</v>
      </c>
      <c r="AF10" s="3">
        <v>0.23400000000000001</v>
      </c>
      <c r="AG10" s="1">
        <f t="shared" si="11"/>
        <v>4.6800000000000006</v>
      </c>
      <c r="AH10" s="2">
        <f t="shared" si="12"/>
        <v>17.46</v>
      </c>
      <c r="AI10" s="2">
        <f t="shared" si="13"/>
        <v>6.0600000000000023</v>
      </c>
      <c r="AK10">
        <v>11</v>
      </c>
      <c r="AL10">
        <v>110</v>
      </c>
      <c r="AM10" s="3">
        <v>0.25</v>
      </c>
      <c r="AN10" s="1">
        <f t="shared" si="14"/>
        <v>5</v>
      </c>
      <c r="AO10" s="2">
        <f t="shared" si="15"/>
        <v>25.82</v>
      </c>
      <c r="AP10" s="2">
        <f t="shared" si="16"/>
        <v>-8.36</v>
      </c>
      <c r="AR10">
        <v>11</v>
      </c>
      <c r="AS10">
        <v>110</v>
      </c>
      <c r="AT10" s="3">
        <v>0.23100000000000001</v>
      </c>
      <c r="AU10" s="1">
        <f t="shared" si="17"/>
        <v>4.62</v>
      </c>
      <c r="AV10" s="2">
        <f t="shared" si="18"/>
        <v>17.36</v>
      </c>
      <c r="AW10" s="2">
        <f t="shared" si="19"/>
        <v>8.4600000000000009</v>
      </c>
      <c r="AY10">
        <v>11</v>
      </c>
      <c r="AZ10">
        <v>110</v>
      </c>
      <c r="BA10" s="3">
        <v>0.24099999999999999</v>
      </c>
      <c r="BB10" s="1">
        <f t="shared" si="20"/>
        <v>4.82</v>
      </c>
      <c r="BC10" s="2">
        <f t="shared" si="21"/>
        <v>24.14</v>
      </c>
      <c r="BD10" s="2">
        <f t="shared" si="22"/>
        <v>-6.7800000000000011</v>
      </c>
      <c r="BF10">
        <v>11</v>
      </c>
      <c r="BG10">
        <v>110</v>
      </c>
      <c r="BH10" s="3">
        <v>0.23</v>
      </c>
      <c r="BI10" s="1">
        <f t="shared" si="23"/>
        <v>4.6000000000000005</v>
      </c>
      <c r="BJ10" s="2">
        <f t="shared" si="24"/>
        <v>16.54</v>
      </c>
      <c r="BK10" s="2">
        <f t="shared" si="25"/>
        <v>7.6000000000000014</v>
      </c>
      <c r="BM10">
        <v>11</v>
      </c>
      <c r="BN10">
        <v>110</v>
      </c>
      <c r="BO10" s="3">
        <v>0.23100000000000001</v>
      </c>
      <c r="BP10" s="1">
        <f t="shared" si="26"/>
        <v>4.62</v>
      </c>
      <c r="BQ10" s="2">
        <f t="shared" si="27"/>
        <v>16</v>
      </c>
      <c r="BR10" s="2">
        <f t="shared" si="28"/>
        <v>0.53999999999999915</v>
      </c>
      <c r="BT10">
        <v>11</v>
      </c>
      <c r="BU10">
        <v>110</v>
      </c>
      <c r="BV10" s="3">
        <v>0.24099999999999999</v>
      </c>
      <c r="BW10" s="1">
        <f t="shared" si="29"/>
        <v>4.82</v>
      </c>
      <c r="BX10" s="2">
        <f t="shared" si="30"/>
        <v>22.900000000000002</v>
      </c>
      <c r="BY10" s="2">
        <f t="shared" si="31"/>
        <v>-6.9000000000000021</v>
      </c>
      <c r="CA10">
        <v>11</v>
      </c>
      <c r="CB10">
        <v>110</v>
      </c>
      <c r="CC10" s="3">
        <v>0.22600000000000001</v>
      </c>
      <c r="CD10" s="1">
        <f t="shared" si="32"/>
        <v>4.5200000000000005</v>
      </c>
      <c r="CE10" s="2">
        <f t="shared" si="33"/>
        <v>16.72</v>
      </c>
      <c r="CF10" s="2">
        <f t="shared" si="34"/>
        <v>6.1800000000000033</v>
      </c>
      <c r="CH10">
        <v>11</v>
      </c>
      <c r="CI10">
        <v>110</v>
      </c>
      <c r="CJ10" s="3">
        <v>0.23499999999999999</v>
      </c>
      <c r="CK10" s="1">
        <f t="shared" si="35"/>
        <v>4.6999999999999993</v>
      </c>
      <c r="CL10" s="2">
        <f t="shared" si="36"/>
        <v>26.380000000000003</v>
      </c>
      <c r="CM10" s="2">
        <f t="shared" si="37"/>
        <v>-9.6600000000000037</v>
      </c>
      <c r="CO10">
        <v>11</v>
      </c>
      <c r="CP10">
        <v>110</v>
      </c>
      <c r="CQ10" s="3">
        <v>0.223</v>
      </c>
      <c r="CR10" s="1">
        <f t="shared" si="38"/>
        <v>4.46</v>
      </c>
      <c r="CS10" s="2">
        <f t="shared" si="39"/>
        <v>17.260000000000002</v>
      </c>
      <c r="CT10" s="2">
        <f t="shared" si="40"/>
        <v>9.120000000000001</v>
      </c>
      <c r="CV10">
        <v>11</v>
      </c>
      <c r="CW10">
        <v>110</v>
      </c>
      <c r="CX10" s="3">
        <v>0.23400000000000001</v>
      </c>
      <c r="CY10" s="1">
        <f t="shared" si="41"/>
        <v>4.6800000000000006</v>
      </c>
      <c r="CZ10" s="2">
        <f t="shared" si="42"/>
        <v>26.28</v>
      </c>
      <c r="DA10" s="2">
        <f t="shared" si="43"/>
        <v>-9.02</v>
      </c>
      <c r="DC10">
        <v>11</v>
      </c>
      <c r="DD10">
        <v>110</v>
      </c>
      <c r="DE10" s="3">
        <v>0.23400000000000001</v>
      </c>
      <c r="DF10" s="1">
        <f t="shared" si="44"/>
        <v>4.6800000000000006</v>
      </c>
      <c r="DG10" s="2">
        <f t="shared" si="45"/>
        <v>19.600000000000001</v>
      </c>
      <c r="DH10" s="2">
        <f t="shared" si="46"/>
        <v>6.68</v>
      </c>
      <c r="DJ10">
        <v>11</v>
      </c>
      <c r="DK10">
        <v>110</v>
      </c>
      <c r="DL10" s="3">
        <v>0.222</v>
      </c>
      <c r="DM10" s="1">
        <f t="shared" si="47"/>
        <v>4.4400000000000004</v>
      </c>
      <c r="DN10" s="2">
        <f t="shared" si="48"/>
        <v>16.600000000000001</v>
      </c>
      <c r="DO10" s="2">
        <f t="shared" si="49"/>
        <v>3</v>
      </c>
      <c r="DQ10">
        <v>11</v>
      </c>
      <c r="DR10">
        <v>110</v>
      </c>
      <c r="DS10" s="3">
        <v>0.20100000000000001</v>
      </c>
      <c r="DT10" s="1">
        <f t="shared" si="50"/>
        <v>4.0200000000000005</v>
      </c>
      <c r="DU10" s="2">
        <f t="shared" si="51"/>
        <v>15.219999999999999</v>
      </c>
      <c r="DV10" s="2">
        <f t="shared" si="52"/>
        <v>1.3800000000000026</v>
      </c>
    </row>
    <row r="11" spans="2:126" x14ac:dyDescent="0.25">
      <c r="B11">
        <v>11</v>
      </c>
      <c r="C11">
        <v>130</v>
      </c>
      <c r="D11" s="3">
        <v>0.25700000000000001</v>
      </c>
      <c r="E11" s="1">
        <f t="shared" si="0"/>
        <v>5.1400000000000006</v>
      </c>
      <c r="F11" s="2">
        <f t="shared" si="1"/>
        <v>27.6</v>
      </c>
      <c r="I11">
        <v>11</v>
      </c>
      <c r="J11">
        <v>130</v>
      </c>
      <c r="K11" s="3">
        <v>0.251</v>
      </c>
      <c r="L11" s="1">
        <f t="shared" si="2"/>
        <v>5.0199999999999996</v>
      </c>
      <c r="M11" s="2">
        <f t="shared" si="3"/>
        <v>30.119999999999997</v>
      </c>
      <c r="N11" s="2">
        <f t="shared" si="4"/>
        <v>-2.519999999999996</v>
      </c>
      <c r="P11">
        <v>11</v>
      </c>
      <c r="Q11">
        <v>130</v>
      </c>
      <c r="R11" s="3">
        <v>0.26700000000000002</v>
      </c>
      <c r="S11" s="1">
        <f t="shared" si="5"/>
        <v>5.34</v>
      </c>
      <c r="T11" s="2">
        <f t="shared" si="6"/>
        <v>25.54</v>
      </c>
      <c r="U11" s="2">
        <f t="shared" si="7"/>
        <v>4.5799999999999983</v>
      </c>
      <c r="W11">
        <v>11</v>
      </c>
      <c r="X11">
        <v>130</v>
      </c>
      <c r="Y11" s="3">
        <v>0.26</v>
      </c>
      <c r="Z11" s="1">
        <f t="shared" si="8"/>
        <v>5.2</v>
      </c>
      <c r="AA11" s="2">
        <f t="shared" si="9"/>
        <v>28.720000000000002</v>
      </c>
      <c r="AB11" s="2">
        <f t="shared" si="10"/>
        <v>-3.1800000000000033</v>
      </c>
      <c r="AD11">
        <v>11</v>
      </c>
      <c r="AE11">
        <v>130</v>
      </c>
      <c r="AF11" s="3">
        <v>0.25600000000000001</v>
      </c>
      <c r="AG11" s="1">
        <f t="shared" si="11"/>
        <v>5.12</v>
      </c>
      <c r="AH11" s="2">
        <f t="shared" si="12"/>
        <v>22.580000000000002</v>
      </c>
      <c r="AI11" s="2">
        <f t="shared" si="13"/>
        <v>6.1400000000000006</v>
      </c>
      <c r="AK11">
        <v>11</v>
      </c>
      <c r="AL11">
        <v>130</v>
      </c>
      <c r="AM11" s="3">
        <v>0.26200000000000001</v>
      </c>
      <c r="AN11" s="1">
        <f t="shared" si="14"/>
        <v>5.24</v>
      </c>
      <c r="AO11" s="2">
        <f t="shared" si="15"/>
        <v>31.060000000000002</v>
      </c>
      <c r="AP11" s="2">
        <f t="shared" si="16"/>
        <v>-8.48</v>
      </c>
      <c r="AR11">
        <v>11</v>
      </c>
      <c r="AS11">
        <v>130</v>
      </c>
      <c r="AT11" s="3">
        <v>0.26100000000000001</v>
      </c>
      <c r="AU11" s="1">
        <f t="shared" si="17"/>
        <v>5.2200000000000006</v>
      </c>
      <c r="AV11" s="2">
        <f t="shared" si="18"/>
        <v>22.58</v>
      </c>
      <c r="AW11" s="2">
        <f t="shared" si="19"/>
        <v>8.480000000000004</v>
      </c>
      <c r="AY11">
        <v>11</v>
      </c>
      <c r="AZ11">
        <v>130</v>
      </c>
      <c r="BA11" s="3">
        <v>0.26500000000000001</v>
      </c>
      <c r="BB11" s="1">
        <f t="shared" si="20"/>
        <v>5.3000000000000007</v>
      </c>
      <c r="BC11" s="2">
        <f t="shared" si="21"/>
        <v>29.44</v>
      </c>
      <c r="BD11" s="2">
        <f t="shared" si="22"/>
        <v>-6.860000000000003</v>
      </c>
      <c r="BF11">
        <v>11</v>
      </c>
      <c r="BG11">
        <v>130</v>
      </c>
      <c r="BH11" s="3">
        <v>0.26300000000000001</v>
      </c>
      <c r="BI11" s="1">
        <f t="shared" si="23"/>
        <v>5.26</v>
      </c>
      <c r="BJ11" s="2">
        <f t="shared" si="24"/>
        <v>21.799999999999997</v>
      </c>
      <c r="BK11" s="2">
        <f t="shared" si="25"/>
        <v>7.6400000000000041</v>
      </c>
      <c r="BM11">
        <v>11</v>
      </c>
      <c r="BN11">
        <v>130</v>
      </c>
      <c r="BO11" s="3">
        <v>0.253</v>
      </c>
      <c r="BP11" s="1">
        <f t="shared" si="26"/>
        <v>5.0600000000000005</v>
      </c>
      <c r="BQ11" s="2">
        <f t="shared" si="27"/>
        <v>21.060000000000002</v>
      </c>
      <c r="BR11" s="2">
        <f t="shared" si="28"/>
        <v>0.73999999999999488</v>
      </c>
      <c r="BT11">
        <v>11</v>
      </c>
      <c r="BU11">
        <v>130</v>
      </c>
      <c r="BV11" s="3">
        <v>0.26200000000000001</v>
      </c>
      <c r="BW11" s="1">
        <f t="shared" si="29"/>
        <v>5.24</v>
      </c>
      <c r="BX11" s="2">
        <f t="shared" si="30"/>
        <v>28.14</v>
      </c>
      <c r="BY11" s="2">
        <f t="shared" si="31"/>
        <v>-7.0799999999999983</v>
      </c>
      <c r="CA11">
        <v>11</v>
      </c>
      <c r="CB11">
        <v>130</v>
      </c>
      <c r="CC11" s="3">
        <v>0.254</v>
      </c>
      <c r="CD11" s="1">
        <f t="shared" si="32"/>
        <v>5.08</v>
      </c>
      <c r="CE11" s="2">
        <f t="shared" si="33"/>
        <v>21.799999999999997</v>
      </c>
      <c r="CF11" s="2">
        <f t="shared" si="34"/>
        <v>6.3400000000000034</v>
      </c>
      <c r="CH11">
        <v>11</v>
      </c>
      <c r="CI11">
        <v>130</v>
      </c>
      <c r="CJ11" s="3">
        <v>0.254</v>
      </c>
      <c r="CK11" s="1">
        <f t="shared" si="35"/>
        <v>5.08</v>
      </c>
      <c r="CL11" s="2">
        <f t="shared" si="36"/>
        <v>31.46</v>
      </c>
      <c r="CM11" s="2">
        <f t="shared" si="37"/>
        <v>-9.6600000000000037</v>
      </c>
      <c r="CO11">
        <v>11</v>
      </c>
      <c r="CP11">
        <v>130</v>
      </c>
      <c r="CQ11" s="3">
        <v>0.253</v>
      </c>
      <c r="CR11" s="1">
        <f t="shared" si="38"/>
        <v>5.0600000000000005</v>
      </c>
      <c r="CS11" s="2">
        <f t="shared" si="39"/>
        <v>22.32</v>
      </c>
      <c r="CT11" s="2">
        <f t="shared" si="40"/>
        <v>9.14</v>
      </c>
      <c r="CV11">
        <v>11</v>
      </c>
      <c r="CW11">
        <v>130</v>
      </c>
      <c r="CX11" s="3">
        <v>0.26300000000000001</v>
      </c>
      <c r="CY11" s="1">
        <f t="shared" si="41"/>
        <v>5.26</v>
      </c>
      <c r="CZ11" s="2">
        <f t="shared" si="42"/>
        <v>31.54</v>
      </c>
      <c r="DA11" s="2">
        <f t="shared" si="43"/>
        <v>-9.2199999999999989</v>
      </c>
      <c r="DC11">
        <v>11</v>
      </c>
      <c r="DD11">
        <v>130</v>
      </c>
      <c r="DE11" s="3">
        <v>0.249</v>
      </c>
      <c r="DF11" s="1">
        <f t="shared" si="44"/>
        <v>4.9800000000000004</v>
      </c>
      <c r="DG11" s="2">
        <f t="shared" si="45"/>
        <v>24.580000000000002</v>
      </c>
      <c r="DH11" s="2">
        <f t="shared" si="46"/>
        <v>6.9599999999999973</v>
      </c>
      <c r="DJ11">
        <v>11</v>
      </c>
      <c r="DK11">
        <v>130</v>
      </c>
      <c r="DL11" s="3">
        <v>0.23799999999999999</v>
      </c>
      <c r="DM11" s="1">
        <f t="shared" si="47"/>
        <v>4.76</v>
      </c>
      <c r="DN11" s="2">
        <f t="shared" si="48"/>
        <v>21.36</v>
      </c>
      <c r="DO11" s="2">
        <f t="shared" si="49"/>
        <v>3.2200000000000024</v>
      </c>
      <c r="DQ11">
        <v>11</v>
      </c>
      <c r="DR11">
        <v>130</v>
      </c>
      <c r="DS11" s="3">
        <v>0.22700000000000001</v>
      </c>
      <c r="DT11" s="1">
        <f t="shared" si="50"/>
        <v>4.54</v>
      </c>
      <c r="DU11" s="2">
        <f t="shared" si="51"/>
        <v>19.759999999999998</v>
      </c>
      <c r="DV11" s="2">
        <f t="shared" si="52"/>
        <v>1.6000000000000014</v>
      </c>
    </row>
    <row r="12" spans="2:126" x14ac:dyDescent="0.25">
      <c r="B12">
        <v>11</v>
      </c>
      <c r="C12">
        <v>150</v>
      </c>
      <c r="D12" s="3">
        <v>0.25</v>
      </c>
      <c r="E12" s="1">
        <f t="shared" si="0"/>
        <v>5</v>
      </c>
      <c r="F12" s="2">
        <f t="shared" si="1"/>
        <v>32.6</v>
      </c>
      <c r="I12">
        <v>11</v>
      </c>
      <c r="J12">
        <v>150</v>
      </c>
      <c r="K12" s="3">
        <v>0.26</v>
      </c>
      <c r="L12" s="1">
        <f t="shared" si="2"/>
        <v>5.2</v>
      </c>
      <c r="M12" s="2">
        <f t="shared" si="3"/>
        <v>35.32</v>
      </c>
      <c r="N12" s="2">
        <f t="shared" si="4"/>
        <v>-2.7199999999999989</v>
      </c>
      <c r="P12">
        <v>11</v>
      </c>
      <c r="Q12">
        <v>150</v>
      </c>
      <c r="R12" s="3">
        <v>0.252</v>
      </c>
      <c r="S12" s="1">
        <f t="shared" si="5"/>
        <v>5.04</v>
      </c>
      <c r="T12" s="2">
        <f t="shared" si="6"/>
        <v>30.58</v>
      </c>
      <c r="U12" s="2">
        <f t="shared" si="7"/>
        <v>4.740000000000002</v>
      </c>
      <c r="W12">
        <v>11</v>
      </c>
      <c r="X12">
        <v>150</v>
      </c>
      <c r="Y12" s="3">
        <v>0.252</v>
      </c>
      <c r="Z12" s="1">
        <f t="shared" si="8"/>
        <v>5.04</v>
      </c>
      <c r="AA12" s="2">
        <f t="shared" si="9"/>
        <v>33.760000000000005</v>
      </c>
      <c r="AB12" s="2">
        <f t="shared" si="10"/>
        <v>-3.1800000000000068</v>
      </c>
      <c r="AD12">
        <v>11</v>
      </c>
      <c r="AE12">
        <v>150</v>
      </c>
      <c r="AF12" s="3">
        <v>0.246</v>
      </c>
      <c r="AG12" s="1">
        <f t="shared" si="11"/>
        <v>4.92</v>
      </c>
      <c r="AH12" s="2">
        <f t="shared" si="12"/>
        <v>27.5</v>
      </c>
      <c r="AI12" s="2">
        <f t="shared" si="13"/>
        <v>6.2600000000000051</v>
      </c>
      <c r="AK12">
        <v>11</v>
      </c>
      <c r="AL12">
        <v>150</v>
      </c>
      <c r="AM12" s="3">
        <v>0.246</v>
      </c>
      <c r="AN12" s="1">
        <f t="shared" si="14"/>
        <v>4.92</v>
      </c>
      <c r="AO12" s="2">
        <f t="shared" si="15"/>
        <v>35.980000000000004</v>
      </c>
      <c r="AP12" s="2">
        <f t="shared" si="16"/>
        <v>-8.480000000000004</v>
      </c>
      <c r="AR12">
        <v>11</v>
      </c>
      <c r="AS12">
        <v>150</v>
      </c>
      <c r="AT12" s="3">
        <v>0.251</v>
      </c>
      <c r="AU12" s="1">
        <f t="shared" si="17"/>
        <v>5.0199999999999996</v>
      </c>
      <c r="AV12" s="2">
        <f t="shared" si="18"/>
        <v>27.599999999999998</v>
      </c>
      <c r="AW12" s="2">
        <f t="shared" si="19"/>
        <v>8.3800000000000061</v>
      </c>
      <c r="AY12">
        <v>11</v>
      </c>
      <c r="AZ12">
        <v>150</v>
      </c>
      <c r="BA12" s="3">
        <v>0.25700000000000001</v>
      </c>
      <c r="BB12" s="1">
        <f t="shared" si="20"/>
        <v>5.1400000000000006</v>
      </c>
      <c r="BC12" s="2">
        <f t="shared" si="21"/>
        <v>34.58</v>
      </c>
      <c r="BD12" s="2">
        <f t="shared" si="22"/>
        <v>-6.98</v>
      </c>
      <c r="BF12">
        <v>11</v>
      </c>
      <c r="BG12">
        <v>150</v>
      </c>
      <c r="BH12" s="3">
        <v>0.25600000000000001</v>
      </c>
      <c r="BI12" s="1">
        <f t="shared" si="23"/>
        <v>5.12</v>
      </c>
      <c r="BJ12" s="2">
        <f t="shared" si="24"/>
        <v>26.919999999999998</v>
      </c>
      <c r="BK12" s="2">
        <f t="shared" si="25"/>
        <v>7.66</v>
      </c>
      <c r="BM12">
        <v>11</v>
      </c>
      <c r="BN12">
        <v>150</v>
      </c>
      <c r="BO12" s="3">
        <v>0.25600000000000001</v>
      </c>
      <c r="BP12" s="1">
        <f t="shared" si="26"/>
        <v>5.12</v>
      </c>
      <c r="BQ12" s="2">
        <f t="shared" si="27"/>
        <v>26.180000000000003</v>
      </c>
      <c r="BR12" s="2">
        <f t="shared" si="28"/>
        <v>0.73999999999999488</v>
      </c>
      <c r="BT12">
        <v>11</v>
      </c>
      <c r="BU12">
        <v>150</v>
      </c>
      <c r="BV12" s="3">
        <v>0.26</v>
      </c>
      <c r="BW12" s="1">
        <f t="shared" si="29"/>
        <v>5.2</v>
      </c>
      <c r="BX12" s="2">
        <f t="shared" si="30"/>
        <v>33.340000000000003</v>
      </c>
      <c r="BY12" s="2">
        <f t="shared" si="31"/>
        <v>-7.16</v>
      </c>
      <c r="CA12">
        <v>11</v>
      </c>
      <c r="CB12">
        <v>150</v>
      </c>
      <c r="CC12" s="3">
        <v>0.251</v>
      </c>
      <c r="CD12" s="1">
        <f t="shared" si="32"/>
        <v>5.0199999999999996</v>
      </c>
      <c r="CE12" s="2">
        <f t="shared" si="33"/>
        <v>26.819999999999997</v>
      </c>
      <c r="CF12" s="2">
        <f t="shared" si="34"/>
        <v>6.5200000000000067</v>
      </c>
      <c r="CH12">
        <v>11</v>
      </c>
      <c r="CI12">
        <v>150</v>
      </c>
      <c r="CJ12" s="3">
        <v>0.26100000000000001</v>
      </c>
      <c r="CK12" s="1">
        <f t="shared" si="35"/>
        <v>5.2200000000000006</v>
      </c>
      <c r="CL12" s="2">
        <f t="shared" si="36"/>
        <v>36.68</v>
      </c>
      <c r="CM12" s="2">
        <f t="shared" si="37"/>
        <v>-9.860000000000003</v>
      </c>
      <c r="CO12">
        <v>11</v>
      </c>
      <c r="CP12">
        <v>150</v>
      </c>
      <c r="CQ12" s="3">
        <v>0.24399999999999999</v>
      </c>
      <c r="CR12" s="1">
        <f t="shared" si="38"/>
        <v>4.88</v>
      </c>
      <c r="CS12" s="2">
        <f t="shared" si="39"/>
        <v>27.2</v>
      </c>
      <c r="CT12" s="2">
        <f t="shared" si="40"/>
        <v>9.48</v>
      </c>
      <c r="CV12">
        <v>11</v>
      </c>
      <c r="CW12">
        <v>150</v>
      </c>
      <c r="CX12" s="3">
        <v>0.253</v>
      </c>
      <c r="CY12" s="1">
        <f t="shared" si="41"/>
        <v>5.0600000000000005</v>
      </c>
      <c r="CZ12" s="2">
        <f t="shared" si="42"/>
        <v>36.6</v>
      </c>
      <c r="DA12" s="2">
        <f t="shared" si="43"/>
        <v>-9.4000000000000021</v>
      </c>
      <c r="DC12">
        <v>11</v>
      </c>
      <c r="DD12">
        <v>150</v>
      </c>
      <c r="DE12" s="3">
        <v>0.255</v>
      </c>
      <c r="DF12" s="1">
        <f t="shared" si="44"/>
        <v>5.0999999999999996</v>
      </c>
      <c r="DG12" s="2">
        <f t="shared" si="45"/>
        <v>29.68</v>
      </c>
      <c r="DH12" s="2">
        <f t="shared" si="46"/>
        <v>6.9200000000000017</v>
      </c>
      <c r="DJ12">
        <v>11</v>
      </c>
      <c r="DK12">
        <v>150</v>
      </c>
      <c r="DL12" s="3">
        <v>0.23699999999999999</v>
      </c>
      <c r="DM12" s="1">
        <f t="shared" si="47"/>
        <v>4.74</v>
      </c>
      <c r="DN12" s="2">
        <f t="shared" si="48"/>
        <v>26.1</v>
      </c>
      <c r="DO12" s="2">
        <f t="shared" si="49"/>
        <v>3.5799999999999983</v>
      </c>
      <c r="DQ12">
        <v>11</v>
      </c>
      <c r="DR12">
        <v>150</v>
      </c>
      <c r="DS12" s="3">
        <v>0.23300000000000001</v>
      </c>
      <c r="DT12" s="1">
        <f t="shared" si="50"/>
        <v>4.66</v>
      </c>
      <c r="DU12" s="2">
        <f t="shared" si="51"/>
        <v>24.419999999999998</v>
      </c>
      <c r="DV12" s="2">
        <f t="shared" si="52"/>
        <v>1.6800000000000033</v>
      </c>
    </row>
    <row r="13" spans="2:126" x14ac:dyDescent="0.25">
      <c r="B13">
        <v>11</v>
      </c>
      <c r="C13">
        <v>170</v>
      </c>
      <c r="D13" s="3">
        <v>0.25700000000000001</v>
      </c>
      <c r="E13" s="1">
        <f t="shared" si="0"/>
        <v>5.1400000000000006</v>
      </c>
      <c r="F13" s="2">
        <f t="shared" si="1"/>
        <v>37.74</v>
      </c>
      <c r="I13">
        <v>11</v>
      </c>
      <c r="J13">
        <v>170</v>
      </c>
      <c r="K13" s="3">
        <v>0.25700000000000001</v>
      </c>
      <c r="L13" s="1">
        <f t="shared" si="2"/>
        <v>5.1400000000000006</v>
      </c>
      <c r="M13" s="2">
        <f t="shared" si="3"/>
        <v>40.46</v>
      </c>
      <c r="N13" s="2">
        <f t="shared" si="4"/>
        <v>-2.7199999999999989</v>
      </c>
      <c r="P13">
        <v>11</v>
      </c>
      <c r="Q13">
        <v>170</v>
      </c>
      <c r="R13" s="3">
        <v>0.25800000000000001</v>
      </c>
      <c r="S13" s="1">
        <f t="shared" si="5"/>
        <v>5.16</v>
      </c>
      <c r="T13" s="2">
        <f t="shared" si="6"/>
        <v>35.739999999999995</v>
      </c>
      <c r="U13" s="2">
        <f t="shared" si="7"/>
        <v>4.720000000000006</v>
      </c>
      <c r="W13">
        <v>11</v>
      </c>
      <c r="X13">
        <v>170</v>
      </c>
      <c r="Y13" s="3">
        <v>0.255</v>
      </c>
      <c r="Z13" s="1">
        <f t="shared" si="8"/>
        <v>5.0999999999999996</v>
      </c>
      <c r="AA13" s="2">
        <f t="shared" si="9"/>
        <v>38.860000000000007</v>
      </c>
      <c r="AB13" s="2">
        <f t="shared" si="10"/>
        <v>-3.1200000000000117</v>
      </c>
      <c r="AD13">
        <v>11</v>
      </c>
      <c r="AE13">
        <v>170</v>
      </c>
      <c r="AF13" s="3">
        <v>0.247</v>
      </c>
      <c r="AG13" s="1">
        <f t="shared" si="11"/>
        <v>4.9399999999999995</v>
      </c>
      <c r="AH13" s="2">
        <f t="shared" si="12"/>
        <v>32.44</v>
      </c>
      <c r="AI13" s="2">
        <f t="shared" si="13"/>
        <v>6.4200000000000088</v>
      </c>
      <c r="AK13">
        <v>11</v>
      </c>
      <c r="AL13">
        <v>170</v>
      </c>
      <c r="AM13" s="3">
        <v>0.248</v>
      </c>
      <c r="AN13" s="1">
        <f t="shared" si="14"/>
        <v>4.96</v>
      </c>
      <c r="AO13" s="2">
        <f t="shared" si="15"/>
        <v>40.940000000000005</v>
      </c>
      <c r="AP13" s="2">
        <f t="shared" si="16"/>
        <v>-8.5000000000000071</v>
      </c>
      <c r="AR13">
        <v>11</v>
      </c>
      <c r="AS13">
        <v>170</v>
      </c>
      <c r="AT13" s="3">
        <v>0.254</v>
      </c>
      <c r="AU13" s="1">
        <f t="shared" si="17"/>
        <v>5.08</v>
      </c>
      <c r="AV13" s="2">
        <f t="shared" si="18"/>
        <v>32.68</v>
      </c>
      <c r="AW13" s="2">
        <f t="shared" si="19"/>
        <v>8.2600000000000051</v>
      </c>
      <c r="AY13">
        <v>11</v>
      </c>
      <c r="AZ13">
        <v>170</v>
      </c>
      <c r="BA13" s="3">
        <v>0.26400000000000001</v>
      </c>
      <c r="BB13" s="1">
        <f t="shared" si="20"/>
        <v>5.28</v>
      </c>
      <c r="BC13" s="2">
        <f t="shared" si="21"/>
        <v>39.86</v>
      </c>
      <c r="BD13" s="2">
        <f t="shared" si="22"/>
        <v>-7.18</v>
      </c>
      <c r="BF13">
        <v>11</v>
      </c>
      <c r="BG13">
        <v>170</v>
      </c>
      <c r="BH13" s="3">
        <v>0.26100000000000001</v>
      </c>
      <c r="BI13" s="1">
        <f t="shared" si="23"/>
        <v>5.2200000000000006</v>
      </c>
      <c r="BJ13" s="2">
        <f t="shared" si="24"/>
        <v>32.14</v>
      </c>
      <c r="BK13" s="2">
        <f t="shared" si="25"/>
        <v>7.7199999999999989</v>
      </c>
      <c r="BM13">
        <v>11</v>
      </c>
      <c r="BN13">
        <v>170</v>
      </c>
      <c r="BO13" s="3">
        <v>0.25700000000000001</v>
      </c>
      <c r="BP13" s="1">
        <f t="shared" si="26"/>
        <v>5.1400000000000006</v>
      </c>
      <c r="BQ13" s="2">
        <f t="shared" si="27"/>
        <v>31.320000000000004</v>
      </c>
      <c r="BR13" s="2">
        <f t="shared" si="28"/>
        <v>0.81999999999999673</v>
      </c>
      <c r="BT13">
        <v>11</v>
      </c>
      <c r="BU13">
        <v>170</v>
      </c>
      <c r="BV13" s="3">
        <v>0.26400000000000001</v>
      </c>
      <c r="BW13" s="1">
        <f t="shared" si="29"/>
        <v>5.28</v>
      </c>
      <c r="BX13" s="2">
        <f t="shared" si="30"/>
        <v>38.620000000000005</v>
      </c>
      <c r="BY13" s="2">
        <f t="shared" si="31"/>
        <v>-7.3000000000000007</v>
      </c>
      <c r="CA13">
        <v>11</v>
      </c>
      <c r="CB13">
        <v>170</v>
      </c>
      <c r="CC13" s="3">
        <v>0.26100000000000001</v>
      </c>
      <c r="CD13" s="1">
        <f t="shared" si="32"/>
        <v>5.2200000000000006</v>
      </c>
      <c r="CE13" s="2">
        <f t="shared" si="33"/>
        <v>32.04</v>
      </c>
      <c r="CF13" s="2">
        <f t="shared" si="34"/>
        <v>6.5800000000000054</v>
      </c>
      <c r="CH13">
        <v>11</v>
      </c>
      <c r="CI13">
        <v>170</v>
      </c>
      <c r="CJ13" s="3">
        <v>0.26</v>
      </c>
      <c r="CK13" s="1">
        <f t="shared" si="35"/>
        <v>5.2</v>
      </c>
      <c r="CL13" s="2">
        <f t="shared" si="36"/>
        <v>41.88</v>
      </c>
      <c r="CM13" s="2">
        <f t="shared" si="37"/>
        <v>-9.8400000000000034</v>
      </c>
      <c r="CO13">
        <v>11</v>
      </c>
      <c r="CP13">
        <v>170</v>
      </c>
      <c r="CQ13" s="3">
        <v>0.25900000000000001</v>
      </c>
      <c r="CR13" s="1">
        <f t="shared" si="38"/>
        <v>5.18</v>
      </c>
      <c r="CS13" s="2">
        <f t="shared" si="39"/>
        <v>32.379999999999995</v>
      </c>
      <c r="CT13" s="2">
        <f t="shared" si="40"/>
        <v>9.5000000000000071</v>
      </c>
      <c r="CV13">
        <v>11</v>
      </c>
      <c r="CW13">
        <v>170</v>
      </c>
      <c r="CX13" s="3">
        <v>0.26100000000000001</v>
      </c>
      <c r="CY13" s="1">
        <f t="shared" si="41"/>
        <v>5.2200000000000006</v>
      </c>
      <c r="CZ13" s="2">
        <f t="shared" si="42"/>
        <v>41.82</v>
      </c>
      <c r="DA13" s="2">
        <f t="shared" si="43"/>
        <v>-9.4400000000000048</v>
      </c>
      <c r="DC13">
        <v>11</v>
      </c>
      <c r="DD13">
        <v>170</v>
      </c>
      <c r="DE13" s="3">
        <v>0.26600000000000001</v>
      </c>
      <c r="DF13" s="1">
        <f t="shared" si="44"/>
        <v>5.32</v>
      </c>
      <c r="DG13" s="2">
        <f t="shared" si="45"/>
        <v>35</v>
      </c>
      <c r="DH13" s="2">
        <f t="shared" si="46"/>
        <v>6.82</v>
      </c>
      <c r="DJ13">
        <v>11</v>
      </c>
      <c r="DK13">
        <v>170</v>
      </c>
      <c r="DL13" s="3">
        <v>0.255</v>
      </c>
      <c r="DM13" s="1">
        <f t="shared" si="47"/>
        <v>5.0999999999999996</v>
      </c>
      <c r="DN13" s="2">
        <f t="shared" si="48"/>
        <v>31.200000000000003</v>
      </c>
      <c r="DO13" s="2">
        <f t="shared" si="49"/>
        <v>3.7999999999999972</v>
      </c>
      <c r="DQ13">
        <v>11</v>
      </c>
      <c r="DR13">
        <v>170</v>
      </c>
      <c r="DS13" s="3">
        <v>0.249</v>
      </c>
      <c r="DT13" s="1">
        <f t="shared" si="50"/>
        <v>4.9800000000000004</v>
      </c>
      <c r="DU13" s="2">
        <f t="shared" si="51"/>
        <v>29.4</v>
      </c>
      <c r="DV13" s="2">
        <f t="shared" si="52"/>
        <v>1.8000000000000043</v>
      </c>
    </row>
    <row r="14" spans="2:126" x14ac:dyDescent="0.25">
      <c r="B14">
        <v>11</v>
      </c>
      <c r="C14">
        <v>190</v>
      </c>
      <c r="D14" s="3">
        <v>0.24299999999999999</v>
      </c>
      <c r="E14" s="1">
        <f t="shared" si="0"/>
        <v>4.8599999999999994</v>
      </c>
      <c r="F14" s="2">
        <f t="shared" si="1"/>
        <v>42.6</v>
      </c>
      <c r="I14">
        <v>11</v>
      </c>
      <c r="J14">
        <v>190</v>
      </c>
      <c r="K14" s="3">
        <v>0.246</v>
      </c>
      <c r="L14" s="1">
        <f t="shared" si="2"/>
        <v>4.92</v>
      </c>
      <c r="M14" s="2">
        <f t="shared" si="3"/>
        <v>45.38</v>
      </c>
      <c r="N14" s="2">
        <f t="shared" si="4"/>
        <v>-2.7800000000000011</v>
      </c>
      <c r="P14">
        <v>11</v>
      </c>
      <c r="Q14">
        <v>190</v>
      </c>
      <c r="R14" s="3">
        <v>0.25700000000000001</v>
      </c>
      <c r="S14" s="1">
        <f t="shared" si="5"/>
        <v>5.1400000000000006</v>
      </c>
      <c r="T14" s="2">
        <f t="shared" si="6"/>
        <v>40.879999999999995</v>
      </c>
      <c r="U14" s="2">
        <f t="shared" si="7"/>
        <v>4.5000000000000071</v>
      </c>
      <c r="W14">
        <v>11</v>
      </c>
      <c r="X14">
        <v>190</v>
      </c>
      <c r="Y14" s="3">
        <v>0.249</v>
      </c>
      <c r="Z14" s="1">
        <f t="shared" si="8"/>
        <v>4.9800000000000004</v>
      </c>
      <c r="AA14" s="2">
        <f t="shared" si="9"/>
        <v>43.84</v>
      </c>
      <c r="AB14" s="2">
        <f t="shared" si="10"/>
        <v>-2.960000000000008</v>
      </c>
      <c r="AD14">
        <v>11</v>
      </c>
      <c r="AE14">
        <v>190</v>
      </c>
      <c r="AF14" s="3">
        <v>0.24399999999999999</v>
      </c>
      <c r="AG14" s="1">
        <f t="shared" si="11"/>
        <v>4.88</v>
      </c>
      <c r="AH14" s="2">
        <f t="shared" si="12"/>
        <v>37.32</v>
      </c>
      <c r="AI14" s="2">
        <f t="shared" si="13"/>
        <v>6.5200000000000031</v>
      </c>
      <c r="AK14">
        <v>11</v>
      </c>
      <c r="AL14">
        <v>190</v>
      </c>
      <c r="AM14" s="3">
        <v>0.23799999999999999</v>
      </c>
      <c r="AN14" s="1">
        <f t="shared" si="14"/>
        <v>4.76</v>
      </c>
      <c r="AO14" s="2">
        <f t="shared" si="15"/>
        <v>45.7</v>
      </c>
      <c r="AP14" s="2">
        <f t="shared" si="16"/>
        <v>-8.3800000000000026</v>
      </c>
      <c r="AR14">
        <v>11</v>
      </c>
      <c r="AS14">
        <v>190</v>
      </c>
      <c r="AT14" s="3">
        <v>0.246</v>
      </c>
      <c r="AU14" s="1">
        <f t="shared" si="17"/>
        <v>4.92</v>
      </c>
      <c r="AV14" s="2">
        <f t="shared" si="18"/>
        <v>37.6</v>
      </c>
      <c r="AW14" s="2">
        <f t="shared" si="19"/>
        <v>8.1000000000000014</v>
      </c>
      <c r="AY14">
        <v>11</v>
      </c>
      <c r="AZ14">
        <v>190</v>
      </c>
      <c r="BA14" s="3">
        <v>0.254</v>
      </c>
      <c r="BB14" s="1">
        <f t="shared" si="20"/>
        <v>5.08</v>
      </c>
      <c r="BC14" s="2">
        <f t="shared" si="21"/>
        <v>44.94</v>
      </c>
      <c r="BD14" s="2">
        <f t="shared" si="22"/>
        <v>-7.3399999999999963</v>
      </c>
      <c r="BF14">
        <v>11</v>
      </c>
      <c r="BG14">
        <v>190</v>
      </c>
      <c r="BH14" s="3">
        <v>0.25600000000000001</v>
      </c>
      <c r="BI14" s="1">
        <f t="shared" si="23"/>
        <v>5.12</v>
      </c>
      <c r="BJ14" s="2">
        <f t="shared" si="24"/>
        <v>37.26</v>
      </c>
      <c r="BK14" s="2">
        <f t="shared" si="25"/>
        <v>7.68</v>
      </c>
      <c r="BM14">
        <v>11</v>
      </c>
      <c r="BN14">
        <v>190</v>
      </c>
      <c r="BO14" s="3">
        <v>0.248</v>
      </c>
      <c r="BP14" s="1">
        <f t="shared" si="26"/>
        <v>4.96</v>
      </c>
      <c r="BQ14" s="2">
        <f t="shared" si="27"/>
        <v>36.28</v>
      </c>
      <c r="BR14" s="2">
        <f t="shared" si="28"/>
        <v>0.97999999999999687</v>
      </c>
      <c r="BT14">
        <v>11</v>
      </c>
      <c r="BU14">
        <v>190</v>
      </c>
      <c r="BV14" s="3">
        <v>0.251</v>
      </c>
      <c r="BW14" s="1">
        <f t="shared" si="29"/>
        <v>5.0199999999999996</v>
      </c>
      <c r="BX14" s="2">
        <f t="shared" si="30"/>
        <v>43.64</v>
      </c>
      <c r="BY14" s="2">
        <f t="shared" si="31"/>
        <v>-7.3599999999999994</v>
      </c>
      <c r="CA14">
        <v>11</v>
      </c>
      <c r="CB14">
        <v>190</v>
      </c>
      <c r="CC14" s="3">
        <v>0.25600000000000001</v>
      </c>
      <c r="CD14" s="1">
        <f t="shared" si="32"/>
        <v>5.12</v>
      </c>
      <c r="CE14" s="2">
        <f t="shared" si="33"/>
        <v>37.159999999999997</v>
      </c>
      <c r="CF14" s="2">
        <f t="shared" si="34"/>
        <v>6.480000000000004</v>
      </c>
      <c r="CH14">
        <v>11</v>
      </c>
      <c r="CI14">
        <v>190</v>
      </c>
      <c r="CJ14" s="3">
        <v>0.25800000000000001</v>
      </c>
      <c r="CK14" s="1">
        <f t="shared" si="35"/>
        <v>5.16</v>
      </c>
      <c r="CL14" s="2">
        <f t="shared" si="36"/>
        <v>47.040000000000006</v>
      </c>
      <c r="CM14" s="2">
        <f t="shared" si="37"/>
        <v>-9.8800000000000097</v>
      </c>
      <c r="CO14">
        <v>11</v>
      </c>
      <c r="CP14">
        <v>190</v>
      </c>
      <c r="CQ14" s="3">
        <v>0.253</v>
      </c>
      <c r="CR14" s="1">
        <f t="shared" si="38"/>
        <v>5.0600000000000005</v>
      </c>
      <c r="CS14" s="2">
        <f t="shared" si="39"/>
        <v>37.44</v>
      </c>
      <c r="CT14" s="2">
        <f t="shared" si="40"/>
        <v>9.6000000000000085</v>
      </c>
      <c r="CV14">
        <v>11</v>
      </c>
      <c r="CW14">
        <v>190</v>
      </c>
      <c r="CX14" s="3">
        <v>0.25600000000000001</v>
      </c>
      <c r="CY14" s="1">
        <f t="shared" si="41"/>
        <v>5.12</v>
      </c>
      <c r="CZ14" s="2">
        <f t="shared" si="42"/>
        <v>46.94</v>
      </c>
      <c r="DA14" s="2">
        <f t="shared" si="43"/>
        <v>-9.5</v>
      </c>
      <c r="DC14">
        <v>11</v>
      </c>
      <c r="DD14">
        <v>190</v>
      </c>
      <c r="DE14" s="3">
        <v>0.254</v>
      </c>
      <c r="DF14" s="1">
        <f t="shared" si="44"/>
        <v>5.08</v>
      </c>
      <c r="DG14" s="2">
        <f t="shared" si="45"/>
        <v>40.08</v>
      </c>
      <c r="DH14" s="2">
        <f t="shared" si="46"/>
        <v>6.8599999999999994</v>
      </c>
      <c r="DJ14">
        <v>11</v>
      </c>
      <c r="DK14">
        <v>190</v>
      </c>
      <c r="DL14" s="3">
        <v>0.23200000000000001</v>
      </c>
      <c r="DM14" s="1">
        <f t="shared" si="47"/>
        <v>4.6400000000000006</v>
      </c>
      <c r="DN14" s="2">
        <f t="shared" si="48"/>
        <v>35.840000000000003</v>
      </c>
      <c r="DO14" s="2">
        <f t="shared" si="49"/>
        <v>4.2399999999999949</v>
      </c>
      <c r="DQ14">
        <v>11</v>
      </c>
      <c r="DR14">
        <v>190</v>
      </c>
      <c r="DS14" s="3">
        <v>0.222</v>
      </c>
      <c r="DT14" s="1">
        <f t="shared" si="50"/>
        <v>4.4400000000000004</v>
      </c>
      <c r="DU14" s="2">
        <f t="shared" si="51"/>
        <v>33.839999999999996</v>
      </c>
      <c r="DV14" s="2">
        <f t="shared" si="52"/>
        <v>2.0000000000000071</v>
      </c>
    </row>
    <row r="15" spans="2:126" x14ac:dyDescent="0.25">
      <c r="B15">
        <v>11</v>
      </c>
      <c r="C15">
        <v>210</v>
      </c>
      <c r="D15" s="3">
        <v>0.22700000000000001</v>
      </c>
      <c r="E15" s="1">
        <f t="shared" si="0"/>
        <v>4.54</v>
      </c>
      <c r="F15" s="2">
        <f t="shared" si="1"/>
        <v>47.14</v>
      </c>
      <c r="I15">
        <v>11</v>
      </c>
      <c r="J15">
        <v>210</v>
      </c>
      <c r="K15" s="3">
        <v>0.23200000000000001</v>
      </c>
      <c r="L15" s="1">
        <f t="shared" si="2"/>
        <v>4.6400000000000006</v>
      </c>
      <c r="M15" s="2">
        <f t="shared" si="3"/>
        <v>50.02</v>
      </c>
      <c r="N15" s="2">
        <f t="shared" si="4"/>
        <v>-2.8800000000000026</v>
      </c>
      <c r="P15">
        <v>11</v>
      </c>
      <c r="Q15">
        <v>210</v>
      </c>
      <c r="R15" s="3">
        <v>0.24199999999999999</v>
      </c>
      <c r="S15" s="1">
        <f t="shared" si="5"/>
        <v>4.84</v>
      </c>
      <c r="T15" s="2">
        <f t="shared" si="6"/>
        <v>45.72</v>
      </c>
      <c r="U15" s="2">
        <f t="shared" si="7"/>
        <v>4.3000000000000043</v>
      </c>
      <c r="W15">
        <v>11</v>
      </c>
      <c r="X15">
        <v>210</v>
      </c>
      <c r="Y15" s="3">
        <v>0.23899999999999999</v>
      </c>
      <c r="Z15" s="1">
        <f t="shared" si="8"/>
        <v>4.7799999999999994</v>
      </c>
      <c r="AA15" s="2">
        <f t="shared" si="9"/>
        <v>48.620000000000005</v>
      </c>
      <c r="AB15" s="2">
        <f t="shared" si="10"/>
        <v>-2.9000000000000057</v>
      </c>
      <c r="AD15">
        <v>11</v>
      </c>
      <c r="AE15">
        <v>210</v>
      </c>
      <c r="AF15" s="3">
        <v>0.22600000000000001</v>
      </c>
      <c r="AG15" s="1">
        <f t="shared" si="11"/>
        <v>4.5200000000000005</v>
      </c>
      <c r="AH15" s="2">
        <f t="shared" si="12"/>
        <v>41.84</v>
      </c>
      <c r="AI15" s="2">
        <f t="shared" si="13"/>
        <v>6.7800000000000011</v>
      </c>
      <c r="AK15">
        <v>11</v>
      </c>
      <c r="AL15">
        <v>210</v>
      </c>
      <c r="AM15" s="3">
        <v>0.23</v>
      </c>
      <c r="AN15" s="1">
        <f t="shared" si="14"/>
        <v>4.6000000000000005</v>
      </c>
      <c r="AO15" s="2">
        <f t="shared" si="15"/>
        <v>50.300000000000004</v>
      </c>
      <c r="AP15" s="2">
        <f t="shared" si="16"/>
        <v>-8.4600000000000009</v>
      </c>
      <c r="AR15">
        <v>11</v>
      </c>
      <c r="AS15">
        <v>210</v>
      </c>
      <c r="AT15" s="3">
        <v>0.23400000000000001</v>
      </c>
      <c r="AU15" s="1">
        <f t="shared" si="17"/>
        <v>4.6800000000000006</v>
      </c>
      <c r="AV15" s="2">
        <f t="shared" si="18"/>
        <v>42.28</v>
      </c>
      <c r="AW15" s="2">
        <f t="shared" si="19"/>
        <v>8.0200000000000031</v>
      </c>
      <c r="AY15">
        <v>11</v>
      </c>
      <c r="AZ15">
        <v>210</v>
      </c>
      <c r="BA15" s="3">
        <v>0.23899999999999999</v>
      </c>
      <c r="BB15" s="1">
        <f t="shared" si="20"/>
        <v>4.7799999999999994</v>
      </c>
      <c r="BC15" s="2">
        <f t="shared" si="21"/>
        <v>49.72</v>
      </c>
      <c r="BD15" s="2">
        <f t="shared" si="22"/>
        <v>-7.4399999999999977</v>
      </c>
      <c r="BF15">
        <v>11</v>
      </c>
      <c r="BG15">
        <v>210</v>
      </c>
      <c r="BH15" s="3">
        <v>0.23699999999999999</v>
      </c>
      <c r="BI15" s="1">
        <f t="shared" si="23"/>
        <v>4.74</v>
      </c>
      <c r="BJ15" s="2">
        <f t="shared" si="24"/>
        <v>42</v>
      </c>
      <c r="BK15" s="2">
        <f t="shared" si="25"/>
        <v>7.7199999999999989</v>
      </c>
      <c r="BM15">
        <v>11</v>
      </c>
      <c r="BN15">
        <v>210</v>
      </c>
      <c r="BO15" s="3">
        <v>0.24299999999999999</v>
      </c>
      <c r="BP15" s="1">
        <f t="shared" si="26"/>
        <v>4.8599999999999994</v>
      </c>
      <c r="BQ15" s="2">
        <f t="shared" si="27"/>
        <v>41.14</v>
      </c>
      <c r="BR15" s="2">
        <f t="shared" si="28"/>
        <v>0.85999999999999943</v>
      </c>
      <c r="BT15">
        <v>11</v>
      </c>
      <c r="BU15">
        <v>210</v>
      </c>
      <c r="BV15" s="3">
        <v>0.23899999999999999</v>
      </c>
      <c r="BW15" s="1">
        <f t="shared" si="29"/>
        <v>4.7799999999999994</v>
      </c>
      <c r="BX15" s="2">
        <f t="shared" si="30"/>
        <v>48.42</v>
      </c>
      <c r="BY15" s="2">
        <f t="shared" si="31"/>
        <v>-7.2800000000000011</v>
      </c>
      <c r="CA15">
        <v>11</v>
      </c>
      <c r="CB15">
        <v>210</v>
      </c>
      <c r="CC15" s="3">
        <v>0.23599999999999999</v>
      </c>
      <c r="CD15" s="1">
        <f t="shared" si="32"/>
        <v>4.72</v>
      </c>
      <c r="CE15" s="2">
        <f t="shared" si="33"/>
        <v>41.879999999999995</v>
      </c>
      <c r="CF15" s="2">
        <f t="shared" si="34"/>
        <v>6.5400000000000063</v>
      </c>
      <c r="CH15">
        <v>11</v>
      </c>
      <c r="CI15">
        <v>210</v>
      </c>
      <c r="CJ15" s="3">
        <v>0.24</v>
      </c>
      <c r="CK15" s="1">
        <f t="shared" si="35"/>
        <v>4.8</v>
      </c>
      <c r="CL15" s="2">
        <f t="shared" si="36"/>
        <v>51.84</v>
      </c>
      <c r="CM15" s="2">
        <f t="shared" si="37"/>
        <v>-9.960000000000008</v>
      </c>
      <c r="CO15">
        <v>11</v>
      </c>
      <c r="CP15">
        <v>210</v>
      </c>
      <c r="CQ15" s="3">
        <v>0.23699999999999999</v>
      </c>
      <c r="CR15" s="1">
        <f t="shared" si="38"/>
        <v>4.74</v>
      </c>
      <c r="CS15" s="2">
        <f t="shared" si="39"/>
        <v>42.18</v>
      </c>
      <c r="CT15" s="2">
        <f t="shared" si="40"/>
        <v>9.6600000000000037</v>
      </c>
      <c r="CV15">
        <v>11</v>
      </c>
      <c r="CW15">
        <v>210</v>
      </c>
      <c r="CX15" s="3">
        <v>0.249</v>
      </c>
      <c r="CY15" s="1">
        <f t="shared" si="41"/>
        <v>4.9800000000000004</v>
      </c>
      <c r="CZ15" s="2">
        <f t="shared" si="42"/>
        <v>51.92</v>
      </c>
      <c r="DA15" s="2">
        <f t="shared" si="43"/>
        <v>-9.740000000000002</v>
      </c>
      <c r="DC15">
        <v>11</v>
      </c>
      <c r="DD15">
        <v>210</v>
      </c>
      <c r="DE15" s="3">
        <v>0.24199999999999999</v>
      </c>
      <c r="DF15" s="1">
        <f t="shared" si="44"/>
        <v>4.84</v>
      </c>
      <c r="DG15" s="2">
        <f t="shared" si="45"/>
        <v>44.92</v>
      </c>
      <c r="DH15" s="2">
        <f t="shared" si="46"/>
        <v>7</v>
      </c>
      <c r="DJ15">
        <v>11</v>
      </c>
      <c r="DK15">
        <v>210</v>
      </c>
      <c r="DL15" s="3">
        <v>0.223</v>
      </c>
      <c r="DM15" s="1">
        <f t="shared" si="47"/>
        <v>4.46</v>
      </c>
      <c r="DN15" s="2">
        <f t="shared" si="48"/>
        <v>40.300000000000004</v>
      </c>
      <c r="DO15" s="2">
        <f t="shared" si="49"/>
        <v>4.6199999999999974</v>
      </c>
      <c r="DQ15">
        <v>11</v>
      </c>
      <c r="DR15">
        <v>210</v>
      </c>
      <c r="DS15" s="3">
        <v>0.21199999999999999</v>
      </c>
      <c r="DT15" s="1">
        <f t="shared" si="50"/>
        <v>4.24</v>
      </c>
      <c r="DU15" s="2">
        <f t="shared" si="51"/>
        <v>38.08</v>
      </c>
      <c r="DV15" s="2">
        <f t="shared" si="52"/>
        <v>2.220000000000006</v>
      </c>
    </row>
    <row r="16" spans="2:126" x14ac:dyDescent="0.25">
      <c r="B16">
        <v>11</v>
      </c>
      <c r="C16">
        <v>230</v>
      </c>
      <c r="D16" s="3">
        <v>0.22500000000000001</v>
      </c>
      <c r="E16" s="1">
        <f t="shared" si="0"/>
        <v>4.5</v>
      </c>
      <c r="F16" s="2">
        <f t="shared" si="1"/>
        <v>51.64</v>
      </c>
      <c r="I16">
        <v>11</v>
      </c>
      <c r="J16">
        <v>230</v>
      </c>
      <c r="K16" s="3">
        <v>0.23</v>
      </c>
      <c r="L16" s="1">
        <f t="shared" si="2"/>
        <v>4.6000000000000005</v>
      </c>
      <c r="M16" s="2">
        <f t="shared" si="3"/>
        <v>54.620000000000005</v>
      </c>
      <c r="N16" s="2">
        <f t="shared" si="4"/>
        <v>-2.980000000000004</v>
      </c>
      <c r="P16">
        <v>11</v>
      </c>
      <c r="Q16">
        <v>230</v>
      </c>
      <c r="R16" s="3">
        <v>0.22600000000000001</v>
      </c>
      <c r="S16" s="1">
        <f t="shared" si="5"/>
        <v>4.5200000000000005</v>
      </c>
      <c r="T16" s="2">
        <f t="shared" si="6"/>
        <v>50.24</v>
      </c>
      <c r="U16" s="2">
        <f t="shared" si="7"/>
        <v>4.3800000000000026</v>
      </c>
      <c r="W16">
        <v>11</v>
      </c>
      <c r="X16">
        <v>230</v>
      </c>
      <c r="Y16" s="3">
        <v>0.222</v>
      </c>
      <c r="Z16" s="1">
        <f t="shared" si="8"/>
        <v>4.4400000000000004</v>
      </c>
      <c r="AA16" s="2">
        <f t="shared" si="9"/>
        <v>53.06</v>
      </c>
      <c r="AB16" s="2">
        <f t="shared" si="10"/>
        <v>-2.8200000000000003</v>
      </c>
      <c r="AD16">
        <v>11</v>
      </c>
      <c r="AE16">
        <v>230</v>
      </c>
      <c r="AF16" s="3">
        <v>0.216</v>
      </c>
      <c r="AG16" s="1">
        <f t="shared" si="11"/>
        <v>4.32</v>
      </c>
      <c r="AH16" s="2">
        <f t="shared" si="12"/>
        <v>46.160000000000004</v>
      </c>
      <c r="AI16" s="2">
        <f t="shared" si="13"/>
        <v>6.8999999999999986</v>
      </c>
      <c r="AK16">
        <v>11</v>
      </c>
      <c r="AL16">
        <v>230</v>
      </c>
      <c r="AM16" s="3">
        <v>0.217</v>
      </c>
      <c r="AN16" s="1">
        <f t="shared" si="14"/>
        <v>4.34</v>
      </c>
      <c r="AO16" s="2">
        <f t="shared" si="15"/>
        <v>54.64</v>
      </c>
      <c r="AP16" s="2">
        <f t="shared" si="16"/>
        <v>-8.4799999999999969</v>
      </c>
      <c r="AR16">
        <v>11</v>
      </c>
      <c r="AS16">
        <v>230</v>
      </c>
      <c r="AT16" s="3">
        <v>0.221</v>
      </c>
      <c r="AU16" s="1">
        <f t="shared" si="17"/>
        <v>4.42</v>
      </c>
      <c r="AV16" s="2">
        <f t="shared" si="18"/>
        <v>46.7</v>
      </c>
      <c r="AW16" s="2">
        <f t="shared" si="19"/>
        <v>7.9399999999999977</v>
      </c>
      <c r="AY16">
        <v>11</v>
      </c>
      <c r="AZ16">
        <v>230</v>
      </c>
      <c r="BA16" s="3">
        <v>0.23599999999999999</v>
      </c>
      <c r="BB16" s="1">
        <f t="shared" si="20"/>
        <v>4.72</v>
      </c>
      <c r="BC16" s="2">
        <f t="shared" si="21"/>
        <v>54.44</v>
      </c>
      <c r="BD16" s="2">
        <f t="shared" si="22"/>
        <v>-7.7399999999999949</v>
      </c>
      <c r="BF16">
        <v>11</v>
      </c>
      <c r="BG16">
        <v>230</v>
      </c>
      <c r="BH16" s="3">
        <v>0.22700000000000001</v>
      </c>
      <c r="BI16" s="1">
        <f t="shared" si="23"/>
        <v>4.54</v>
      </c>
      <c r="BJ16" s="2">
        <f t="shared" si="24"/>
        <v>46.54</v>
      </c>
      <c r="BK16" s="2">
        <f t="shared" si="25"/>
        <v>7.8999999999999986</v>
      </c>
      <c r="BM16">
        <v>11</v>
      </c>
      <c r="BN16">
        <v>230</v>
      </c>
      <c r="BO16" s="3">
        <v>0.23200000000000001</v>
      </c>
      <c r="BP16" s="1">
        <f t="shared" si="26"/>
        <v>4.6400000000000006</v>
      </c>
      <c r="BQ16" s="2">
        <f t="shared" si="27"/>
        <v>45.78</v>
      </c>
      <c r="BR16" s="2">
        <f t="shared" si="28"/>
        <v>0.75999999999999801</v>
      </c>
      <c r="BT16">
        <v>11</v>
      </c>
      <c r="BU16">
        <v>230</v>
      </c>
      <c r="BV16" s="3">
        <v>0.23300000000000001</v>
      </c>
      <c r="BW16" s="1">
        <f t="shared" si="29"/>
        <v>4.66</v>
      </c>
      <c r="BX16" s="2">
        <f t="shared" si="30"/>
        <v>53.08</v>
      </c>
      <c r="BY16" s="2">
        <f t="shared" si="31"/>
        <v>-7.2999999999999972</v>
      </c>
      <c r="CA16">
        <v>11</v>
      </c>
      <c r="CB16">
        <v>230</v>
      </c>
      <c r="CC16" s="3">
        <v>0.23100000000000001</v>
      </c>
      <c r="CD16" s="1">
        <f t="shared" si="32"/>
        <v>4.62</v>
      </c>
      <c r="CE16" s="2">
        <f t="shared" si="33"/>
        <v>46.499999999999993</v>
      </c>
      <c r="CF16" s="2">
        <f t="shared" si="34"/>
        <v>6.5800000000000054</v>
      </c>
      <c r="CH16">
        <v>11</v>
      </c>
      <c r="CI16">
        <v>230</v>
      </c>
      <c r="CJ16" s="3">
        <v>0.23400000000000001</v>
      </c>
      <c r="CK16" s="1">
        <f t="shared" si="35"/>
        <v>4.6800000000000006</v>
      </c>
      <c r="CL16" s="2">
        <f t="shared" si="36"/>
        <v>56.52</v>
      </c>
      <c r="CM16" s="2">
        <f t="shared" si="37"/>
        <v>-10.02000000000001</v>
      </c>
      <c r="CO16">
        <v>11</v>
      </c>
      <c r="CP16">
        <v>230</v>
      </c>
      <c r="CQ16" s="3">
        <v>0.23400000000000001</v>
      </c>
      <c r="CR16" s="1">
        <f t="shared" si="38"/>
        <v>4.6800000000000006</v>
      </c>
      <c r="CS16" s="2">
        <f t="shared" si="39"/>
        <v>46.86</v>
      </c>
      <c r="CT16" s="2">
        <f t="shared" si="40"/>
        <v>9.6600000000000037</v>
      </c>
      <c r="CV16">
        <v>11</v>
      </c>
      <c r="CW16">
        <v>230</v>
      </c>
      <c r="CX16" s="3">
        <v>0.23699999999999999</v>
      </c>
      <c r="CY16" s="1">
        <f t="shared" si="41"/>
        <v>4.74</v>
      </c>
      <c r="CZ16" s="2">
        <f t="shared" si="42"/>
        <v>56.660000000000004</v>
      </c>
      <c r="DA16" s="2">
        <f t="shared" si="43"/>
        <v>-9.8000000000000043</v>
      </c>
      <c r="DC16">
        <v>11</v>
      </c>
      <c r="DD16">
        <v>230</v>
      </c>
      <c r="DE16" s="3">
        <v>0.23200000000000001</v>
      </c>
      <c r="DF16" s="1">
        <f t="shared" si="44"/>
        <v>4.6400000000000006</v>
      </c>
      <c r="DG16" s="2">
        <f t="shared" si="45"/>
        <v>49.56</v>
      </c>
      <c r="DH16" s="2">
        <f t="shared" si="46"/>
        <v>7.1000000000000014</v>
      </c>
      <c r="DJ16">
        <v>11</v>
      </c>
      <c r="DK16">
        <v>230</v>
      </c>
      <c r="DL16" s="3">
        <v>0.214</v>
      </c>
      <c r="DM16" s="1">
        <f t="shared" si="47"/>
        <v>4.28</v>
      </c>
      <c r="DN16" s="2">
        <f t="shared" si="48"/>
        <v>44.580000000000005</v>
      </c>
      <c r="DO16" s="2">
        <f t="shared" si="49"/>
        <v>4.9799999999999969</v>
      </c>
      <c r="DQ16">
        <v>11</v>
      </c>
      <c r="DR16">
        <v>230</v>
      </c>
      <c r="DS16" s="3">
        <v>0.20699999999999999</v>
      </c>
      <c r="DT16" s="1">
        <f t="shared" si="50"/>
        <v>4.1399999999999997</v>
      </c>
      <c r="DU16" s="2">
        <f t="shared" si="51"/>
        <v>42.22</v>
      </c>
      <c r="DV16" s="2">
        <f t="shared" si="52"/>
        <v>2.3600000000000065</v>
      </c>
    </row>
    <row r="17" spans="2:126" x14ac:dyDescent="0.25">
      <c r="B17">
        <v>11</v>
      </c>
      <c r="C17">
        <v>250</v>
      </c>
      <c r="D17" s="3">
        <v>0.22800000000000001</v>
      </c>
      <c r="E17" s="1">
        <f t="shared" si="0"/>
        <v>4.5600000000000005</v>
      </c>
      <c r="F17" s="2">
        <f t="shared" si="1"/>
        <v>56.2</v>
      </c>
      <c r="I17">
        <v>11</v>
      </c>
      <c r="J17">
        <v>250</v>
      </c>
      <c r="K17" s="3">
        <v>0.23</v>
      </c>
      <c r="L17" s="1">
        <f t="shared" si="2"/>
        <v>4.6000000000000005</v>
      </c>
      <c r="M17" s="2">
        <f t="shared" si="3"/>
        <v>59.220000000000006</v>
      </c>
      <c r="N17" s="2">
        <f t="shared" si="4"/>
        <v>-3.0200000000000031</v>
      </c>
      <c r="P17">
        <v>11</v>
      </c>
      <c r="Q17">
        <v>250</v>
      </c>
      <c r="R17" s="3">
        <v>0.22900000000000001</v>
      </c>
      <c r="S17" s="1">
        <f t="shared" si="5"/>
        <v>4.58</v>
      </c>
      <c r="T17" s="2">
        <f t="shared" si="6"/>
        <v>54.82</v>
      </c>
      <c r="U17" s="2">
        <f t="shared" si="7"/>
        <v>4.4000000000000057</v>
      </c>
      <c r="W17">
        <v>11</v>
      </c>
      <c r="X17">
        <v>250</v>
      </c>
      <c r="Y17" s="3">
        <v>0.23</v>
      </c>
      <c r="Z17" s="1">
        <f t="shared" si="8"/>
        <v>4.6000000000000005</v>
      </c>
      <c r="AA17" s="2">
        <f t="shared" si="9"/>
        <v>57.660000000000004</v>
      </c>
      <c r="AB17" s="2">
        <f t="shared" si="10"/>
        <v>-2.8400000000000034</v>
      </c>
      <c r="AD17">
        <v>11</v>
      </c>
      <c r="AE17">
        <v>250</v>
      </c>
      <c r="AF17" s="3">
        <v>0.222</v>
      </c>
      <c r="AG17" s="1">
        <f t="shared" si="11"/>
        <v>4.4400000000000004</v>
      </c>
      <c r="AH17" s="2">
        <f t="shared" si="12"/>
        <v>50.6</v>
      </c>
      <c r="AI17" s="2">
        <f t="shared" si="13"/>
        <v>7.0600000000000023</v>
      </c>
      <c r="AK17">
        <v>11</v>
      </c>
      <c r="AL17">
        <v>250</v>
      </c>
      <c r="AM17" s="3">
        <v>0.223</v>
      </c>
      <c r="AN17" s="1">
        <f t="shared" si="14"/>
        <v>4.46</v>
      </c>
      <c r="AO17" s="2">
        <f t="shared" si="15"/>
        <v>59.1</v>
      </c>
      <c r="AP17" s="2">
        <f t="shared" si="16"/>
        <v>-8.5</v>
      </c>
      <c r="AR17">
        <v>11</v>
      </c>
      <c r="AS17">
        <v>250</v>
      </c>
      <c r="AT17" s="3">
        <v>0.22700000000000001</v>
      </c>
      <c r="AU17" s="1">
        <f t="shared" si="17"/>
        <v>4.54</v>
      </c>
      <c r="AV17" s="2">
        <f t="shared" si="18"/>
        <v>51.24</v>
      </c>
      <c r="AW17" s="2">
        <f t="shared" si="19"/>
        <v>7.8599999999999994</v>
      </c>
      <c r="AY17">
        <v>11</v>
      </c>
      <c r="AZ17">
        <v>250</v>
      </c>
      <c r="BA17" s="3">
        <v>0.24</v>
      </c>
      <c r="BB17" s="1">
        <f t="shared" si="20"/>
        <v>4.8</v>
      </c>
      <c r="BC17" s="2">
        <f t="shared" si="21"/>
        <v>59.239999999999995</v>
      </c>
      <c r="BD17" s="2">
        <f t="shared" si="22"/>
        <v>-7.9999999999999929</v>
      </c>
      <c r="BF17">
        <v>11</v>
      </c>
      <c r="BG17">
        <v>250</v>
      </c>
      <c r="BH17" s="3">
        <v>0.24099999999999999</v>
      </c>
      <c r="BI17" s="1">
        <f t="shared" si="23"/>
        <v>4.82</v>
      </c>
      <c r="BJ17" s="2">
        <f t="shared" si="24"/>
        <v>51.36</v>
      </c>
      <c r="BK17" s="2">
        <f t="shared" si="25"/>
        <v>7.8799999999999955</v>
      </c>
      <c r="BM17">
        <v>11</v>
      </c>
      <c r="BN17">
        <v>250</v>
      </c>
      <c r="BO17" s="3">
        <v>0.24099999999999999</v>
      </c>
      <c r="BP17" s="1">
        <f t="shared" si="26"/>
        <v>4.82</v>
      </c>
      <c r="BQ17" s="2">
        <f t="shared" si="27"/>
        <v>50.6</v>
      </c>
      <c r="BR17" s="2">
        <f t="shared" si="28"/>
        <v>0.75999999999999801</v>
      </c>
      <c r="BT17">
        <v>11</v>
      </c>
      <c r="BU17">
        <v>250</v>
      </c>
      <c r="BV17" s="3">
        <v>0.24</v>
      </c>
      <c r="BW17" s="1">
        <f t="shared" si="29"/>
        <v>4.8</v>
      </c>
      <c r="BX17" s="2">
        <f t="shared" si="30"/>
        <v>57.879999999999995</v>
      </c>
      <c r="BY17" s="2">
        <f t="shared" si="31"/>
        <v>-7.279999999999994</v>
      </c>
      <c r="CA17">
        <v>11</v>
      </c>
      <c r="CB17">
        <v>250</v>
      </c>
      <c r="CC17" s="3">
        <v>0.24199999999999999</v>
      </c>
      <c r="CD17" s="1">
        <f t="shared" si="32"/>
        <v>4.84</v>
      </c>
      <c r="CE17" s="2">
        <f t="shared" si="33"/>
        <v>51.339999999999989</v>
      </c>
      <c r="CF17" s="2">
        <f t="shared" si="34"/>
        <v>6.5400000000000063</v>
      </c>
      <c r="CH17">
        <v>11</v>
      </c>
      <c r="CI17">
        <v>250</v>
      </c>
      <c r="CJ17" s="3">
        <v>0.24</v>
      </c>
      <c r="CK17" s="1">
        <f t="shared" si="35"/>
        <v>4.8</v>
      </c>
      <c r="CL17" s="2">
        <f t="shared" si="36"/>
        <v>61.32</v>
      </c>
      <c r="CM17" s="2">
        <f t="shared" si="37"/>
        <v>-9.9800000000000111</v>
      </c>
      <c r="CO17">
        <v>11</v>
      </c>
      <c r="CP17">
        <v>250</v>
      </c>
      <c r="CQ17" s="3">
        <v>0.24199999999999999</v>
      </c>
      <c r="CR17" s="1">
        <f t="shared" si="38"/>
        <v>4.84</v>
      </c>
      <c r="CS17" s="2">
        <f t="shared" si="39"/>
        <v>51.7</v>
      </c>
      <c r="CT17" s="2">
        <f t="shared" si="40"/>
        <v>9.6199999999999974</v>
      </c>
      <c r="CV17">
        <v>11</v>
      </c>
      <c r="CW17">
        <v>250</v>
      </c>
      <c r="CX17" s="3">
        <v>0.24099999999999999</v>
      </c>
      <c r="CY17" s="1">
        <f t="shared" si="41"/>
        <v>4.82</v>
      </c>
      <c r="CZ17" s="2">
        <f t="shared" si="42"/>
        <v>61.480000000000004</v>
      </c>
      <c r="DA17" s="2">
        <f t="shared" si="43"/>
        <v>-9.7800000000000011</v>
      </c>
      <c r="DC17">
        <v>11</v>
      </c>
      <c r="DD17">
        <v>250</v>
      </c>
      <c r="DE17" s="3">
        <v>0.247</v>
      </c>
      <c r="DF17" s="1">
        <f t="shared" si="44"/>
        <v>4.9399999999999995</v>
      </c>
      <c r="DG17" s="2">
        <f t="shared" si="45"/>
        <v>54.5</v>
      </c>
      <c r="DH17" s="2">
        <f t="shared" si="46"/>
        <v>6.980000000000004</v>
      </c>
      <c r="DJ17">
        <v>11</v>
      </c>
      <c r="DK17">
        <v>250</v>
      </c>
      <c r="DL17" s="3">
        <v>0.23599999999999999</v>
      </c>
      <c r="DM17" s="1">
        <f t="shared" si="47"/>
        <v>4.72</v>
      </c>
      <c r="DN17" s="2">
        <f t="shared" si="48"/>
        <v>49.300000000000004</v>
      </c>
      <c r="DO17" s="2">
        <f t="shared" si="49"/>
        <v>5.1999999999999957</v>
      </c>
      <c r="DQ17">
        <v>11</v>
      </c>
      <c r="DR17">
        <v>250</v>
      </c>
      <c r="DS17" s="3">
        <v>0.219</v>
      </c>
      <c r="DT17" s="1">
        <f t="shared" si="50"/>
        <v>4.38</v>
      </c>
      <c r="DU17" s="2">
        <f t="shared" si="51"/>
        <v>46.6</v>
      </c>
      <c r="DV17" s="2">
        <f t="shared" si="52"/>
        <v>2.7000000000000028</v>
      </c>
    </row>
    <row r="18" spans="2:126" x14ac:dyDescent="0.25">
      <c r="B18">
        <v>11</v>
      </c>
      <c r="C18">
        <v>270</v>
      </c>
      <c r="D18" s="3">
        <v>0.24</v>
      </c>
      <c r="E18" s="1">
        <f t="shared" si="0"/>
        <v>4.8</v>
      </c>
      <c r="F18" s="2">
        <f t="shared" si="1"/>
        <v>61</v>
      </c>
      <c r="I18">
        <v>11</v>
      </c>
      <c r="J18">
        <v>270</v>
      </c>
      <c r="K18" s="3">
        <v>0.24</v>
      </c>
      <c r="L18" s="1">
        <f t="shared" si="2"/>
        <v>4.8</v>
      </c>
      <c r="M18" s="2">
        <f t="shared" si="3"/>
        <v>64.02000000000001</v>
      </c>
      <c r="N18" s="2">
        <f t="shared" si="4"/>
        <v>-3.0200000000000102</v>
      </c>
      <c r="P18">
        <v>11</v>
      </c>
      <c r="Q18">
        <v>270</v>
      </c>
      <c r="R18" s="3">
        <v>0.24</v>
      </c>
      <c r="S18" s="1">
        <f t="shared" si="5"/>
        <v>4.8</v>
      </c>
      <c r="T18" s="2">
        <f t="shared" si="6"/>
        <v>59.62</v>
      </c>
      <c r="U18" s="2">
        <f t="shared" si="7"/>
        <v>4.4000000000000128</v>
      </c>
      <c r="W18">
        <v>11</v>
      </c>
      <c r="X18">
        <v>270</v>
      </c>
      <c r="Y18" s="3">
        <v>0.22800000000000001</v>
      </c>
      <c r="Z18" s="1">
        <f t="shared" si="8"/>
        <v>4.5600000000000005</v>
      </c>
      <c r="AA18" s="2">
        <f t="shared" si="9"/>
        <v>62.220000000000006</v>
      </c>
      <c r="AB18" s="2">
        <f t="shared" si="10"/>
        <v>-2.6000000000000085</v>
      </c>
      <c r="AD18">
        <v>11</v>
      </c>
      <c r="AE18">
        <v>270</v>
      </c>
      <c r="AF18" s="3">
        <v>0.22900000000000001</v>
      </c>
      <c r="AG18" s="1">
        <f t="shared" si="11"/>
        <v>4.58</v>
      </c>
      <c r="AH18" s="2">
        <f t="shared" si="12"/>
        <v>55.18</v>
      </c>
      <c r="AI18" s="2">
        <f t="shared" si="13"/>
        <v>7.0400000000000063</v>
      </c>
      <c r="AK18">
        <v>11</v>
      </c>
      <c r="AL18">
        <v>270</v>
      </c>
      <c r="AM18" s="3">
        <v>0.224</v>
      </c>
      <c r="AN18" s="1">
        <f t="shared" si="14"/>
        <v>4.4800000000000004</v>
      </c>
      <c r="AO18" s="2">
        <f t="shared" si="15"/>
        <v>63.58</v>
      </c>
      <c r="AP18" s="2">
        <f t="shared" si="16"/>
        <v>-8.3999999999999986</v>
      </c>
      <c r="AR18">
        <v>11</v>
      </c>
      <c r="AS18">
        <v>270</v>
      </c>
      <c r="AT18" s="3">
        <v>0.23799999999999999</v>
      </c>
      <c r="AU18" s="1">
        <f t="shared" si="17"/>
        <v>4.76</v>
      </c>
      <c r="AV18" s="2">
        <f t="shared" si="18"/>
        <v>56</v>
      </c>
      <c r="AW18" s="2">
        <f t="shared" si="19"/>
        <v>7.5799999999999983</v>
      </c>
      <c r="AY18">
        <v>11</v>
      </c>
      <c r="AZ18">
        <v>270</v>
      </c>
      <c r="BA18" s="3">
        <v>0.24299999999999999</v>
      </c>
      <c r="BB18" s="1">
        <f t="shared" si="20"/>
        <v>4.8599999999999994</v>
      </c>
      <c r="BC18" s="2">
        <f t="shared" si="21"/>
        <v>64.099999999999994</v>
      </c>
      <c r="BD18" s="2">
        <f t="shared" si="22"/>
        <v>-8.0999999999999943</v>
      </c>
      <c r="BF18">
        <v>11</v>
      </c>
      <c r="BG18">
        <v>270</v>
      </c>
      <c r="BH18" s="3">
        <v>0.251</v>
      </c>
      <c r="BI18" s="1">
        <f t="shared" si="23"/>
        <v>5.0199999999999996</v>
      </c>
      <c r="BJ18" s="2">
        <f t="shared" si="24"/>
        <v>56.379999999999995</v>
      </c>
      <c r="BK18" s="2">
        <f t="shared" si="25"/>
        <v>7.7199999999999989</v>
      </c>
      <c r="BM18">
        <v>11</v>
      </c>
      <c r="BN18">
        <v>270</v>
      </c>
      <c r="BO18" s="3">
        <v>0.24299999999999999</v>
      </c>
      <c r="BP18" s="1">
        <f t="shared" si="26"/>
        <v>4.8599999999999994</v>
      </c>
      <c r="BQ18" s="2">
        <f t="shared" si="27"/>
        <v>55.46</v>
      </c>
      <c r="BR18" s="2">
        <f t="shared" si="28"/>
        <v>0.9199999999999946</v>
      </c>
      <c r="BT18">
        <v>11</v>
      </c>
      <c r="BU18">
        <v>270</v>
      </c>
      <c r="BV18" s="3">
        <v>0.245</v>
      </c>
      <c r="BW18" s="1">
        <f t="shared" si="29"/>
        <v>4.9000000000000004</v>
      </c>
      <c r="BX18" s="2">
        <f t="shared" si="30"/>
        <v>62.779999999999994</v>
      </c>
      <c r="BY18" s="2">
        <f t="shared" si="31"/>
        <v>-7.3199999999999932</v>
      </c>
      <c r="CA18">
        <v>11</v>
      </c>
      <c r="CB18">
        <v>270</v>
      </c>
      <c r="CC18" s="3">
        <v>0.247</v>
      </c>
      <c r="CD18" s="1">
        <f t="shared" si="32"/>
        <v>4.9399999999999995</v>
      </c>
      <c r="CE18" s="2">
        <f t="shared" si="33"/>
        <v>56.279999999999987</v>
      </c>
      <c r="CF18" s="2">
        <f t="shared" si="34"/>
        <v>6.5000000000000071</v>
      </c>
      <c r="CH18">
        <v>11</v>
      </c>
      <c r="CI18">
        <v>270</v>
      </c>
      <c r="CJ18" s="3">
        <v>0.255</v>
      </c>
      <c r="CK18" s="1">
        <f t="shared" si="35"/>
        <v>5.0999999999999996</v>
      </c>
      <c r="CL18" s="2">
        <f t="shared" si="36"/>
        <v>66.42</v>
      </c>
      <c r="CM18" s="2">
        <f t="shared" si="37"/>
        <v>-10.140000000000015</v>
      </c>
      <c r="CO18">
        <v>11</v>
      </c>
      <c r="CP18">
        <v>270</v>
      </c>
      <c r="CQ18" s="3">
        <v>0.251</v>
      </c>
      <c r="CR18" s="1">
        <f t="shared" si="38"/>
        <v>5.0199999999999996</v>
      </c>
      <c r="CS18" s="2">
        <f t="shared" si="39"/>
        <v>56.72</v>
      </c>
      <c r="CT18" s="2">
        <f t="shared" si="40"/>
        <v>9.7000000000000028</v>
      </c>
      <c r="CV18">
        <v>11</v>
      </c>
      <c r="CW18">
        <v>270</v>
      </c>
      <c r="CX18" s="3">
        <v>0.25600000000000001</v>
      </c>
      <c r="CY18" s="1">
        <f t="shared" si="41"/>
        <v>5.12</v>
      </c>
      <c r="CZ18" s="2">
        <f t="shared" si="42"/>
        <v>66.600000000000009</v>
      </c>
      <c r="DA18" s="2">
        <f t="shared" si="43"/>
        <v>-9.8800000000000097</v>
      </c>
      <c r="DC18">
        <v>11</v>
      </c>
      <c r="DD18">
        <v>270</v>
      </c>
      <c r="DE18" s="3">
        <v>0.25700000000000001</v>
      </c>
      <c r="DF18" s="1">
        <f t="shared" si="44"/>
        <v>5.1400000000000006</v>
      </c>
      <c r="DG18" s="2">
        <f t="shared" si="45"/>
        <v>59.64</v>
      </c>
      <c r="DH18" s="2">
        <f t="shared" si="46"/>
        <v>6.960000000000008</v>
      </c>
      <c r="DJ18">
        <v>11</v>
      </c>
      <c r="DK18">
        <v>270</v>
      </c>
      <c r="DL18" s="3">
        <v>0.24</v>
      </c>
      <c r="DM18" s="1">
        <f t="shared" si="47"/>
        <v>4.8</v>
      </c>
      <c r="DN18" s="2">
        <f t="shared" si="48"/>
        <v>54.1</v>
      </c>
      <c r="DO18" s="2">
        <f t="shared" si="49"/>
        <v>5.5399999999999991</v>
      </c>
      <c r="DQ18">
        <v>11</v>
      </c>
      <c r="DR18">
        <v>270</v>
      </c>
      <c r="DS18" s="3">
        <v>0.22700000000000001</v>
      </c>
      <c r="DT18" s="1">
        <f t="shared" si="50"/>
        <v>4.54</v>
      </c>
      <c r="DU18" s="2">
        <f t="shared" si="51"/>
        <v>51.14</v>
      </c>
      <c r="DV18" s="2">
        <f t="shared" si="52"/>
        <v>2.9600000000000009</v>
      </c>
    </row>
    <row r="19" spans="2:126" x14ac:dyDescent="0.25">
      <c r="B19">
        <v>11</v>
      </c>
      <c r="C19">
        <v>290</v>
      </c>
      <c r="D19" s="3">
        <v>0.23300000000000001</v>
      </c>
      <c r="E19" s="1">
        <f t="shared" si="0"/>
        <v>4.66</v>
      </c>
      <c r="F19" s="2">
        <f t="shared" si="1"/>
        <v>65.66</v>
      </c>
      <c r="I19">
        <v>11</v>
      </c>
      <c r="J19">
        <v>290</v>
      </c>
      <c r="K19" s="3">
        <v>0.24199999999999999</v>
      </c>
      <c r="L19" s="1">
        <f t="shared" si="2"/>
        <v>4.84</v>
      </c>
      <c r="M19" s="2">
        <f t="shared" si="3"/>
        <v>68.860000000000014</v>
      </c>
      <c r="N19" s="2">
        <f t="shared" si="4"/>
        <v>-3.2000000000000171</v>
      </c>
      <c r="P19">
        <v>11</v>
      </c>
      <c r="Q19">
        <v>290</v>
      </c>
      <c r="R19" s="3">
        <v>0.23400000000000001</v>
      </c>
      <c r="S19" s="1">
        <f t="shared" si="5"/>
        <v>4.6800000000000006</v>
      </c>
      <c r="T19" s="2">
        <f t="shared" si="6"/>
        <v>64.3</v>
      </c>
      <c r="U19" s="2">
        <f t="shared" si="7"/>
        <v>4.5600000000000165</v>
      </c>
      <c r="W19">
        <v>11</v>
      </c>
      <c r="X19">
        <v>290</v>
      </c>
      <c r="Y19" s="3">
        <v>0.23400000000000001</v>
      </c>
      <c r="Z19" s="1">
        <f t="shared" si="8"/>
        <v>4.6800000000000006</v>
      </c>
      <c r="AA19" s="2">
        <f t="shared" si="9"/>
        <v>66.900000000000006</v>
      </c>
      <c r="AB19" s="2">
        <f t="shared" si="10"/>
        <v>-2.6000000000000085</v>
      </c>
      <c r="AD19">
        <v>11</v>
      </c>
      <c r="AE19">
        <v>290</v>
      </c>
      <c r="AF19" s="3">
        <v>0.23400000000000001</v>
      </c>
      <c r="AG19" s="1">
        <f t="shared" si="11"/>
        <v>4.6800000000000006</v>
      </c>
      <c r="AH19" s="2">
        <f t="shared" si="12"/>
        <v>59.86</v>
      </c>
      <c r="AI19" s="2">
        <f t="shared" si="13"/>
        <v>7.0400000000000063</v>
      </c>
      <c r="AK19">
        <v>11</v>
      </c>
      <c r="AL19">
        <v>290</v>
      </c>
      <c r="AM19" s="3">
        <v>0.23</v>
      </c>
      <c r="AN19" s="1">
        <f t="shared" si="14"/>
        <v>4.6000000000000005</v>
      </c>
      <c r="AO19" s="2">
        <f t="shared" si="15"/>
        <v>68.179999999999993</v>
      </c>
      <c r="AP19" s="2">
        <f t="shared" si="16"/>
        <v>-8.3199999999999932</v>
      </c>
      <c r="AR19">
        <v>11</v>
      </c>
      <c r="AS19">
        <v>290</v>
      </c>
      <c r="AT19" s="3">
        <v>0.23300000000000001</v>
      </c>
      <c r="AU19" s="1">
        <f t="shared" si="17"/>
        <v>4.66</v>
      </c>
      <c r="AV19" s="2">
        <f t="shared" si="18"/>
        <v>60.66</v>
      </c>
      <c r="AW19" s="2">
        <f t="shared" si="19"/>
        <v>7.519999999999996</v>
      </c>
      <c r="AY19">
        <v>11</v>
      </c>
      <c r="AZ19">
        <v>290</v>
      </c>
      <c r="BA19" s="3">
        <v>0.24099999999999999</v>
      </c>
      <c r="BB19" s="1">
        <f t="shared" si="20"/>
        <v>4.82</v>
      </c>
      <c r="BC19" s="2">
        <f t="shared" si="21"/>
        <v>68.919999999999987</v>
      </c>
      <c r="BD19" s="2">
        <f t="shared" si="22"/>
        <v>-8.2599999999999909</v>
      </c>
      <c r="BF19">
        <v>11</v>
      </c>
      <c r="BG19">
        <v>290</v>
      </c>
      <c r="BH19" s="3">
        <v>0.24199999999999999</v>
      </c>
      <c r="BI19" s="1">
        <f t="shared" si="23"/>
        <v>4.84</v>
      </c>
      <c r="BJ19" s="2">
        <f t="shared" si="24"/>
        <v>61.22</v>
      </c>
      <c r="BK19" s="2">
        <f t="shared" si="25"/>
        <v>7.6999999999999886</v>
      </c>
      <c r="BM19">
        <v>11</v>
      </c>
      <c r="BN19">
        <v>290</v>
      </c>
      <c r="BO19" s="3">
        <v>0.248</v>
      </c>
      <c r="BP19" s="1">
        <f t="shared" si="26"/>
        <v>4.96</v>
      </c>
      <c r="BQ19" s="2">
        <f t="shared" si="27"/>
        <v>60.42</v>
      </c>
      <c r="BR19" s="2">
        <f t="shared" si="28"/>
        <v>0.79999999999999716</v>
      </c>
      <c r="BT19">
        <v>11</v>
      </c>
      <c r="BU19">
        <v>290</v>
      </c>
      <c r="BV19" s="3">
        <v>0.246</v>
      </c>
      <c r="BW19" s="1">
        <f t="shared" si="29"/>
        <v>4.92</v>
      </c>
      <c r="BX19" s="2">
        <f t="shared" si="30"/>
        <v>67.699999999999989</v>
      </c>
      <c r="BY19" s="2">
        <f t="shared" si="31"/>
        <v>-7.2799999999999869</v>
      </c>
      <c r="CA19">
        <v>11</v>
      </c>
      <c r="CB19">
        <v>290</v>
      </c>
      <c r="CC19" s="3">
        <v>0.24399999999999999</v>
      </c>
      <c r="CD19" s="1">
        <f t="shared" si="32"/>
        <v>4.88</v>
      </c>
      <c r="CE19" s="2">
        <f t="shared" si="33"/>
        <v>61.159999999999989</v>
      </c>
      <c r="CF19" s="2">
        <f t="shared" si="34"/>
        <v>6.5399999999999991</v>
      </c>
      <c r="CH19">
        <v>11</v>
      </c>
      <c r="CI19">
        <v>290</v>
      </c>
      <c r="CJ19" s="3">
        <v>0.246</v>
      </c>
      <c r="CK19" s="1">
        <f t="shared" si="35"/>
        <v>4.92</v>
      </c>
      <c r="CL19" s="2">
        <f t="shared" si="36"/>
        <v>71.34</v>
      </c>
      <c r="CM19" s="2">
        <f t="shared" si="37"/>
        <v>-10.180000000000014</v>
      </c>
      <c r="CO19">
        <v>11</v>
      </c>
      <c r="CP19">
        <v>290</v>
      </c>
      <c r="CQ19" s="3">
        <v>0.245</v>
      </c>
      <c r="CR19" s="1">
        <f t="shared" si="38"/>
        <v>4.9000000000000004</v>
      </c>
      <c r="CS19" s="2">
        <f t="shared" si="39"/>
        <v>61.62</v>
      </c>
      <c r="CT19" s="2">
        <f t="shared" si="40"/>
        <v>9.720000000000006</v>
      </c>
      <c r="CV19">
        <v>11</v>
      </c>
      <c r="CW19">
        <v>290</v>
      </c>
      <c r="CX19" s="3">
        <v>0.249</v>
      </c>
      <c r="CY19" s="1">
        <f t="shared" si="41"/>
        <v>4.9800000000000004</v>
      </c>
      <c r="CZ19" s="2">
        <f t="shared" si="42"/>
        <v>71.580000000000013</v>
      </c>
      <c r="DA19" s="2">
        <f t="shared" si="43"/>
        <v>-9.9600000000000151</v>
      </c>
      <c r="DC19">
        <v>11</v>
      </c>
      <c r="DD19">
        <v>290</v>
      </c>
      <c r="DE19" s="3">
        <v>0.25</v>
      </c>
      <c r="DF19" s="1">
        <f t="shared" si="44"/>
        <v>5</v>
      </c>
      <c r="DG19" s="2">
        <f t="shared" si="45"/>
        <v>64.64</v>
      </c>
      <c r="DH19" s="2">
        <f t="shared" si="46"/>
        <v>6.9400000000000119</v>
      </c>
      <c r="DJ19">
        <v>11</v>
      </c>
      <c r="DK19">
        <v>290</v>
      </c>
      <c r="DL19" s="3">
        <v>0.23200000000000001</v>
      </c>
      <c r="DM19" s="1">
        <f t="shared" si="47"/>
        <v>4.6400000000000006</v>
      </c>
      <c r="DN19" s="2">
        <f t="shared" si="48"/>
        <v>58.74</v>
      </c>
      <c r="DO19" s="2">
        <f t="shared" si="49"/>
        <v>5.8999999999999986</v>
      </c>
      <c r="DQ19">
        <v>11</v>
      </c>
      <c r="DR19">
        <v>290</v>
      </c>
      <c r="DS19" s="3">
        <v>0.221</v>
      </c>
      <c r="DT19" s="1">
        <f t="shared" si="50"/>
        <v>4.42</v>
      </c>
      <c r="DU19" s="2">
        <f t="shared" si="51"/>
        <v>55.56</v>
      </c>
      <c r="DV19" s="2">
        <f t="shared" si="52"/>
        <v>3.1799999999999997</v>
      </c>
    </row>
    <row r="20" spans="2:126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</row>
    <row r="21" spans="2:126" x14ac:dyDescent="0.25">
      <c r="B21">
        <v>12</v>
      </c>
      <c r="C21">
        <v>10</v>
      </c>
      <c r="D21" s="3">
        <v>0.13300000000000001</v>
      </c>
      <c r="E21" s="1">
        <f>D21*20</f>
        <v>2.66</v>
      </c>
      <c r="F21" s="2">
        <f>E21</f>
        <v>2.66</v>
      </c>
      <c r="I21">
        <v>12</v>
      </c>
      <c r="J21">
        <v>10</v>
      </c>
      <c r="K21" s="3">
        <v>0.19</v>
      </c>
      <c r="L21" s="1">
        <f>K21*20</f>
        <v>3.8</v>
      </c>
      <c r="M21" s="2">
        <f>L21</f>
        <v>3.8</v>
      </c>
      <c r="N21" s="2">
        <f>F21-M21</f>
        <v>-1.1399999999999997</v>
      </c>
      <c r="P21">
        <v>12</v>
      </c>
      <c r="Q21">
        <v>10</v>
      </c>
      <c r="R21" s="3">
        <v>7.2999999999999995E-2</v>
      </c>
      <c r="S21" s="1">
        <f>R21*20</f>
        <v>1.46</v>
      </c>
      <c r="T21" s="2">
        <f>S21</f>
        <v>1.46</v>
      </c>
      <c r="U21" s="2">
        <f>M21-T21</f>
        <v>2.34</v>
      </c>
      <c r="W21">
        <v>12</v>
      </c>
      <c r="X21">
        <v>10</v>
      </c>
      <c r="Y21" s="3">
        <v>0.14099999999999999</v>
      </c>
      <c r="Z21" s="1">
        <f>Y21*20</f>
        <v>2.82</v>
      </c>
      <c r="AA21" s="2">
        <f>Z21</f>
        <v>2.82</v>
      </c>
      <c r="AB21" s="2">
        <f>T21-AA21</f>
        <v>-1.3599999999999999</v>
      </c>
      <c r="AD21">
        <v>12</v>
      </c>
      <c r="AE21">
        <v>10</v>
      </c>
      <c r="AF21" s="3">
        <v>7.5999999999999998E-2</v>
      </c>
      <c r="AG21" s="1">
        <f>AF21*20</f>
        <v>1.52</v>
      </c>
      <c r="AH21" s="2">
        <f>AG21</f>
        <v>1.52</v>
      </c>
      <c r="AI21" s="2">
        <f>AA21-AH21</f>
        <v>1.2999999999999998</v>
      </c>
      <c r="AK21">
        <v>12</v>
      </c>
      <c r="AL21">
        <v>10</v>
      </c>
      <c r="AM21" s="3">
        <v>0.188</v>
      </c>
      <c r="AN21" s="1">
        <f>AM21*20</f>
        <v>3.76</v>
      </c>
      <c r="AO21" s="2">
        <f>AN21</f>
        <v>3.76</v>
      </c>
      <c r="AP21" s="2">
        <f>AH21-AO21</f>
        <v>-2.2399999999999998</v>
      </c>
      <c r="AR21">
        <v>12</v>
      </c>
      <c r="AS21">
        <v>10</v>
      </c>
      <c r="AT21" s="3">
        <v>8.8999999999999996E-2</v>
      </c>
      <c r="AU21" s="1">
        <f>AT21*20</f>
        <v>1.7799999999999998</v>
      </c>
      <c r="AV21" s="2">
        <f>AU21</f>
        <v>1.7799999999999998</v>
      </c>
      <c r="AW21" s="2">
        <f>AO21-AV21</f>
        <v>1.98</v>
      </c>
      <c r="AY21">
        <v>12</v>
      </c>
      <c r="AZ21">
        <v>10</v>
      </c>
      <c r="BA21" s="3">
        <v>0.16</v>
      </c>
      <c r="BB21" s="1">
        <f>BA21*20</f>
        <v>3.2</v>
      </c>
      <c r="BC21" s="2">
        <f>BB21</f>
        <v>3.2</v>
      </c>
      <c r="BD21" s="2">
        <f>AV21-BC21</f>
        <v>-1.4200000000000004</v>
      </c>
      <c r="BF21">
        <v>12</v>
      </c>
      <c r="BG21">
        <v>10</v>
      </c>
      <c r="BH21" s="3">
        <v>9.1999999999999998E-2</v>
      </c>
      <c r="BI21" s="1">
        <f>BH21*20</f>
        <v>1.8399999999999999</v>
      </c>
      <c r="BJ21" s="2">
        <f>BI21</f>
        <v>1.8399999999999999</v>
      </c>
      <c r="BK21" s="2">
        <f>BC21-BJ21</f>
        <v>1.3600000000000003</v>
      </c>
      <c r="BM21">
        <v>12</v>
      </c>
      <c r="BN21">
        <v>10</v>
      </c>
      <c r="BO21" s="3">
        <v>9.5000000000000001E-2</v>
      </c>
      <c r="BP21" s="1">
        <f>BO21*20</f>
        <v>1.9</v>
      </c>
      <c r="BQ21" s="2">
        <f>BP21</f>
        <v>1.9</v>
      </c>
      <c r="BR21" s="2">
        <f>BJ21-BQ21</f>
        <v>-6.0000000000000053E-2</v>
      </c>
      <c r="BT21">
        <v>12</v>
      </c>
      <c r="BU21">
        <v>10</v>
      </c>
      <c r="BV21" s="3">
        <v>0.185</v>
      </c>
      <c r="BW21" s="1">
        <f>BV21*20</f>
        <v>3.7</v>
      </c>
      <c r="BX21" s="2">
        <f>BW21</f>
        <v>3.7</v>
      </c>
      <c r="BY21" s="2">
        <f>BQ21-BX21</f>
        <v>-1.8000000000000003</v>
      </c>
      <c r="CA21">
        <v>12</v>
      </c>
      <c r="CB21">
        <v>10</v>
      </c>
      <c r="CC21" s="3">
        <v>0.10299999999999999</v>
      </c>
      <c r="CD21" s="1">
        <f>CC21*20</f>
        <v>2.06</v>
      </c>
      <c r="CE21" s="2">
        <f>CD21</f>
        <v>2.06</v>
      </c>
      <c r="CF21" s="2">
        <f>BX21-CE21</f>
        <v>1.6400000000000001</v>
      </c>
      <c r="CH21">
        <v>12</v>
      </c>
      <c r="CI21">
        <v>10</v>
      </c>
      <c r="CJ21" s="3">
        <v>0.24299999999999999</v>
      </c>
      <c r="CK21" s="1">
        <f>CJ21*20</f>
        <v>4.8599999999999994</v>
      </c>
      <c r="CL21" s="2">
        <f>CK21</f>
        <v>4.8599999999999994</v>
      </c>
      <c r="CM21" s="2">
        <f>CE21-CL21</f>
        <v>-2.7999999999999994</v>
      </c>
      <c r="CO21">
        <v>12</v>
      </c>
      <c r="CP21">
        <v>10</v>
      </c>
      <c r="CQ21" s="3">
        <v>0.11700000000000001</v>
      </c>
      <c r="CR21" s="1">
        <f>CQ21*20</f>
        <v>2.3400000000000003</v>
      </c>
      <c r="CS21" s="2">
        <f>CR21</f>
        <v>2.3400000000000003</v>
      </c>
      <c r="CT21" s="2">
        <f>CL21-CS21</f>
        <v>2.5199999999999991</v>
      </c>
      <c r="CV21">
        <v>12</v>
      </c>
      <c r="CW21">
        <v>10</v>
      </c>
      <c r="CX21" s="3">
        <v>0.249</v>
      </c>
      <c r="CY21" s="1">
        <f>CX21*20</f>
        <v>4.9800000000000004</v>
      </c>
      <c r="CZ21" s="2">
        <f>CY21</f>
        <v>4.9800000000000004</v>
      </c>
      <c r="DA21" s="2">
        <f>CS21-CZ21</f>
        <v>-2.64</v>
      </c>
      <c r="DC21">
        <v>12</v>
      </c>
      <c r="DD21">
        <v>10</v>
      </c>
      <c r="DE21" s="3">
        <v>0.13300000000000001</v>
      </c>
      <c r="DF21" s="1">
        <f>DE21*20</f>
        <v>2.66</v>
      </c>
      <c r="DG21" s="2">
        <f>DF21</f>
        <v>2.66</v>
      </c>
      <c r="DH21" s="2">
        <f>CZ21-DG21</f>
        <v>2.3200000000000003</v>
      </c>
      <c r="DJ21">
        <v>12</v>
      </c>
      <c r="DK21">
        <v>10</v>
      </c>
      <c r="DL21" s="3">
        <v>0.104</v>
      </c>
      <c r="DM21" s="1">
        <f>DL21*20</f>
        <v>2.08</v>
      </c>
      <c r="DN21" s="2">
        <f>DM21</f>
        <v>2.08</v>
      </c>
      <c r="DO21" s="2">
        <f>DG21-DN21</f>
        <v>0.58000000000000007</v>
      </c>
      <c r="DQ21">
        <v>12</v>
      </c>
      <c r="DR21">
        <v>10</v>
      </c>
      <c r="DS21" s="3">
        <v>0.10100000000000001</v>
      </c>
      <c r="DT21" s="1">
        <f>DS21*20</f>
        <v>2.02</v>
      </c>
      <c r="DU21" s="2">
        <f>DT21</f>
        <v>2.02</v>
      </c>
      <c r="DV21" s="2">
        <f>DN21-DU21</f>
        <v>6.0000000000000053E-2</v>
      </c>
    </row>
    <row r="22" spans="2:126" x14ac:dyDescent="0.25">
      <c r="B22">
        <v>12</v>
      </c>
      <c r="C22">
        <v>30</v>
      </c>
      <c r="D22" s="3">
        <v>0.19600000000000001</v>
      </c>
      <c r="E22" s="1">
        <f t="shared" ref="E22:E35" si="53">D22*20</f>
        <v>3.92</v>
      </c>
      <c r="F22" s="2">
        <f t="shared" ref="F22:F35" si="54">F21+E22</f>
        <v>6.58</v>
      </c>
      <c r="I22">
        <v>12</v>
      </c>
      <c r="J22">
        <v>30</v>
      </c>
      <c r="K22" s="3">
        <v>0.22600000000000001</v>
      </c>
      <c r="L22" s="1">
        <f t="shared" ref="L22:L35" si="55">K22*20</f>
        <v>4.5200000000000005</v>
      </c>
      <c r="M22" s="2">
        <f t="shared" ref="M22:M35" si="56">M21+L22</f>
        <v>8.32</v>
      </c>
      <c r="N22" s="2">
        <f t="shared" ref="N22:N35" si="57">F22-M22</f>
        <v>-1.7400000000000002</v>
      </c>
      <c r="P22">
        <v>12</v>
      </c>
      <c r="Q22">
        <v>30</v>
      </c>
      <c r="R22" s="3">
        <v>0.17799999999999999</v>
      </c>
      <c r="S22" s="1">
        <f t="shared" ref="S22:S35" si="58">R22*20</f>
        <v>3.5599999999999996</v>
      </c>
      <c r="T22" s="2">
        <f t="shared" ref="T22:T35" si="59">T21+S22</f>
        <v>5.0199999999999996</v>
      </c>
      <c r="U22" s="2">
        <f t="shared" ref="U22:U35" si="60">M22-T22</f>
        <v>3.3000000000000007</v>
      </c>
      <c r="W22">
        <v>12</v>
      </c>
      <c r="X22">
        <v>30</v>
      </c>
      <c r="Y22" s="3">
        <v>0.21099999999999999</v>
      </c>
      <c r="Z22" s="1">
        <f t="shared" ref="Z22:Z35" si="61">Y22*20</f>
        <v>4.22</v>
      </c>
      <c r="AA22" s="2">
        <f t="shared" ref="AA22:AA35" si="62">AA21+Z22</f>
        <v>7.0399999999999991</v>
      </c>
      <c r="AB22" s="2">
        <f t="shared" ref="AB22:AB35" si="63">T22-AA22</f>
        <v>-2.0199999999999996</v>
      </c>
      <c r="AD22">
        <v>12</v>
      </c>
      <c r="AE22">
        <v>30</v>
      </c>
      <c r="AF22" s="3">
        <v>0.10199999999999999</v>
      </c>
      <c r="AG22" s="1">
        <f t="shared" ref="AG22:AG35" si="64">AF22*20</f>
        <v>2.04</v>
      </c>
      <c r="AH22" s="2">
        <f t="shared" ref="AH22:AH35" si="65">AH21+AG22</f>
        <v>3.56</v>
      </c>
      <c r="AI22" s="2">
        <f t="shared" ref="AI22:AI35" si="66">AA22-AH22</f>
        <v>3.4799999999999991</v>
      </c>
      <c r="AK22">
        <v>12</v>
      </c>
      <c r="AL22">
        <v>30</v>
      </c>
      <c r="AM22" s="3">
        <v>0.224</v>
      </c>
      <c r="AN22" s="1">
        <f t="shared" ref="AN22:AN35" si="67">AM22*20</f>
        <v>4.4800000000000004</v>
      </c>
      <c r="AO22" s="2">
        <f t="shared" ref="AO22:AO35" si="68">AO21+AN22</f>
        <v>8.24</v>
      </c>
      <c r="AP22" s="2">
        <f t="shared" ref="AP22:AP35" si="69">AH22-AO22</f>
        <v>-4.68</v>
      </c>
      <c r="AR22">
        <v>12</v>
      </c>
      <c r="AS22">
        <v>30</v>
      </c>
      <c r="AT22" s="3">
        <v>0.129</v>
      </c>
      <c r="AU22" s="1">
        <f t="shared" ref="AU22:AU35" si="70">AT22*20</f>
        <v>2.58</v>
      </c>
      <c r="AV22" s="2">
        <f t="shared" ref="AV22:AV35" si="71">AV21+AU22</f>
        <v>4.3599999999999994</v>
      </c>
      <c r="AW22" s="2">
        <f t="shared" ref="AW22:AW35" si="72">AO22-AV22</f>
        <v>3.8800000000000008</v>
      </c>
      <c r="AY22">
        <v>12</v>
      </c>
      <c r="AZ22">
        <v>30</v>
      </c>
      <c r="BA22" s="3">
        <v>0.20699999999999999</v>
      </c>
      <c r="BB22" s="1">
        <f t="shared" ref="BB22:BB35" si="73">BA22*20</f>
        <v>4.1399999999999997</v>
      </c>
      <c r="BC22" s="2">
        <f t="shared" ref="BC22:BC35" si="74">BC21+BB22</f>
        <v>7.34</v>
      </c>
      <c r="BD22" s="2">
        <f t="shared" ref="BD22:BD35" si="75">AV22-BC22</f>
        <v>-2.9800000000000004</v>
      </c>
      <c r="BF22">
        <v>12</v>
      </c>
      <c r="BG22">
        <v>30</v>
      </c>
      <c r="BH22" s="3">
        <v>0.122</v>
      </c>
      <c r="BI22" s="1">
        <f t="shared" ref="BI22:BI35" si="76">BH22*20</f>
        <v>2.44</v>
      </c>
      <c r="BJ22" s="2">
        <f t="shared" ref="BJ22:BJ35" si="77">BJ21+BI22</f>
        <v>4.2799999999999994</v>
      </c>
      <c r="BK22" s="2">
        <f t="shared" ref="BK22:BK35" si="78">BC22-BJ22</f>
        <v>3.0600000000000005</v>
      </c>
      <c r="BM22">
        <v>12</v>
      </c>
      <c r="BN22">
        <v>30</v>
      </c>
      <c r="BO22" s="3">
        <v>0.11600000000000001</v>
      </c>
      <c r="BP22" s="1">
        <f t="shared" ref="BP22:BP35" si="79">BO22*20</f>
        <v>2.3200000000000003</v>
      </c>
      <c r="BQ22" s="2">
        <f t="shared" ref="BQ22:BQ35" si="80">BQ21+BP22</f>
        <v>4.2200000000000006</v>
      </c>
      <c r="BR22" s="2">
        <f t="shared" ref="BR22:BR35" si="81">BJ22-BQ22</f>
        <v>5.9999999999998721E-2</v>
      </c>
      <c r="BT22">
        <v>12</v>
      </c>
      <c r="BU22">
        <v>30</v>
      </c>
      <c r="BV22" s="3">
        <v>0.19700000000000001</v>
      </c>
      <c r="BW22" s="1">
        <f t="shared" ref="BW22:BW35" si="82">BV22*20</f>
        <v>3.9400000000000004</v>
      </c>
      <c r="BX22" s="2">
        <f t="shared" ref="BX22:BX35" si="83">BX21+BW22</f>
        <v>7.6400000000000006</v>
      </c>
      <c r="BY22" s="2">
        <f t="shared" ref="BY22:BY35" si="84">BQ22-BX22</f>
        <v>-3.42</v>
      </c>
      <c r="CA22">
        <v>12</v>
      </c>
      <c r="CB22">
        <v>30</v>
      </c>
      <c r="CC22" s="3">
        <v>0.13200000000000001</v>
      </c>
      <c r="CD22" s="1">
        <f t="shared" ref="CD22:CD35" si="85">CC22*20</f>
        <v>2.64</v>
      </c>
      <c r="CE22" s="2">
        <f t="shared" ref="CE22:CE35" si="86">CE21+CD22</f>
        <v>4.7</v>
      </c>
      <c r="CF22" s="2">
        <f t="shared" ref="CF22:CF35" si="87">BX22-CE22</f>
        <v>2.9400000000000004</v>
      </c>
      <c r="CH22">
        <v>12</v>
      </c>
      <c r="CI22">
        <v>30</v>
      </c>
      <c r="CJ22" s="3">
        <v>0.23899999999999999</v>
      </c>
      <c r="CK22" s="1">
        <f t="shared" ref="CK22:CK35" si="88">CJ22*20</f>
        <v>4.7799999999999994</v>
      </c>
      <c r="CL22" s="2">
        <f t="shared" ref="CL22:CL35" si="89">CL21+CK22</f>
        <v>9.6399999999999988</v>
      </c>
      <c r="CM22" s="2">
        <f t="shared" ref="CM22:CM35" si="90">CE22-CL22</f>
        <v>-4.9399999999999986</v>
      </c>
      <c r="CO22">
        <v>12</v>
      </c>
      <c r="CP22">
        <v>30</v>
      </c>
      <c r="CQ22" s="3">
        <v>0.13200000000000001</v>
      </c>
      <c r="CR22" s="1">
        <f t="shared" ref="CR22:CR35" si="91">CQ22*20</f>
        <v>2.64</v>
      </c>
      <c r="CS22" s="2">
        <f t="shared" ref="CS22:CS35" si="92">CS21+CR22</f>
        <v>4.9800000000000004</v>
      </c>
      <c r="CT22" s="2">
        <f t="shared" ref="CT22:CT35" si="93">CL22-CS22</f>
        <v>4.6599999999999984</v>
      </c>
      <c r="CV22">
        <v>12</v>
      </c>
      <c r="CW22">
        <v>30</v>
      </c>
      <c r="CX22" s="3">
        <v>0.23100000000000001</v>
      </c>
      <c r="CY22" s="1">
        <f t="shared" ref="CY22:CY35" si="94">CX22*20</f>
        <v>4.62</v>
      </c>
      <c r="CZ22" s="2">
        <f t="shared" ref="CZ22:CZ35" si="95">CZ21+CY22</f>
        <v>9.6000000000000014</v>
      </c>
      <c r="DA22" s="2">
        <f t="shared" ref="DA22:DA35" si="96">CS22-CZ22</f>
        <v>-4.620000000000001</v>
      </c>
      <c r="DC22">
        <v>12</v>
      </c>
      <c r="DD22">
        <v>30</v>
      </c>
      <c r="DE22" s="3">
        <v>0.159</v>
      </c>
      <c r="DF22" s="1">
        <f t="shared" ref="DF22:DF35" si="97">DE22*20</f>
        <v>3.18</v>
      </c>
      <c r="DG22" s="2">
        <f t="shared" ref="DG22:DG35" si="98">DG21+DF22</f>
        <v>5.84</v>
      </c>
      <c r="DH22" s="2">
        <f t="shared" ref="DH22:DH35" si="99">CZ22-DG22</f>
        <v>3.7600000000000016</v>
      </c>
      <c r="DJ22">
        <v>12</v>
      </c>
      <c r="DK22">
        <v>30</v>
      </c>
      <c r="DL22" s="3">
        <v>0.122</v>
      </c>
      <c r="DM22" s="1">
        <f t="shared" ref="DM22:DM35" si="100">DL22*20</f>
        <v>2.44</v>
      </c>
      <c r="DN22" s="2">
        <f t="shared" ref="DN22:DN35" si="101">DN21+DM22</f>
        <v>4.5199999999999996</v>
      </c>
      <c r="DO22" s="2">
        <f t="shared" ref="DO22:DO35" si="102">DG22-DN22</f>
        <v>1.3200000000000003</v>
      </c>
      <c r="DQ22">
        <v>12</v>
      </c>
      <c r="DR22">
        <v>30</v>
      </c>
      <c r="DS22" s="3">
        <v>0.123</v>
      </c>
      <c r="DT22" s="1">
        <f t="shared" ref="DT22:DT35" si="103">DS22*20</f>
        <v>2.46</v>
      </c>
      <c r="DU22" s="2">
        <f t="shared" ref="DU22:DU35" si="104">DU21+DT22</f>
        <v>4.4800000000000004</v>
      </c>
      <c r="DV22" s="2">
        <f t="shared" ref="DV22:DV35" si="105">DN22-DU22</f>
        <v>3.9999999999999147E-2</v>
      </c>
    </row>
    <row r="23" spans="2:126" x14ac:dyDescent="0.25">
      <c r="B23">
        <v>12</v>
      </c>
      <c r="C23">
        <v>50</v>
      </c>
      <c r="D23" s="3">
        <v>0.17199999999999999</v>
      </c>
      <c r="E23" s="1">
        <f t="shared" si="53"/>
        <v>3.4399999999999995</v>
      </c>
      <c r="F23" s="2">
        <f t="shared" si="54"/>
        <v>10.02</v>
      </c>
      <c r="I23">
        <v>12</v>
      </c>
      <c r="J23">
        <v>50</v>
      </c>
      <c r="K23" s="3">
        <v>0.17799999999999999</v>
      </c>
      <c r="L23" s="1">
        <f t="shared" si="55"/>
        <v>3.5599999999999996</v>
      </c>
      <c r="M23" s="2">
        <f t="shared" si="56"/>
        <v>11.879999999999999</v>
      </c>
      <c r="N23" s="2">
        <f t="shared" si="57"/>
        <v>-1.8599999999999994</v>
      </c>
      <c r="P23">
        <v>12</v>
      </c>
      <c r="Q23">
        <v>50</v>
      </c>
      <c r="R23" s="3">
        <v>0.186</v>
      </c>
      <c r="S23" s="1">
        <f t="shared" si="58"/>
        <v>3.7199999999999998</v>
      </c>
      <c r="T23" s="2">
        <f t="shared" si="59"/>
        <v>8.7399999999999984</v>
      </c>
      <c r="U23" s="2">
        <f t="shared" si="60"/>
        <v>3.1400000000000006</v>
      </c>
      <c r="W23">
        <v>12</v>
      </c>
      <c r="X23">
        <v>50</v>
      </c>
      <c r="Y23" s="3">
        <v>0.19500000000000001</v>
      </c>
      <c r="Z23" s="1">
        <f t="shared" si="61"/>
        <v>3.9000000000000004</v>
      </c>
      <c r="AA23" s="2">
        <f t="shared" si="62"/>
        <v>10.94</v>
      </c>
      <c r="AB23" s="2">
        <f t="shared" si="63"/>
        <v>-2.2000000000000011</v>
      </c>
      <c r="AD23">
        <v>12</v>
      </c>
      <c r="AE23">
        <v>50</v>
      </c>
      <c r="AF23" s="3">
        <v>0.108</v>
      </c>
      <c r="AG23" s="1">
        <f t="shared" si="64"/>
        <v>2.16</v>
      </c>
      <c r="AH23" s="2">
        <f t="shared" si="65"/>
        <v>5.7200000000000006</v>
      </c>
      <c r="AI23" s="2">
        <f t="shared" si="66"/>
        <v>5.2199999999999989</v>
      </c>
      <c r="AK23">
        <v>12</v>
      </c>
      <c r="AL23">
        <v>50</v>
      </c>
      <c r="AM23" s="3">
        <v>0.18</v>
      </c>
      <c r="AN23" s="1">
        <f t="shared" si="67"/>
        <v>3.5999999999999996</v>
      </c>
      <c r="AO23" s="2">
        <f t="shared" si="68"/>
        <v>11.84</v>
      </c>
      <c r="AP23" s="2">
        <f t="shared" si="69"/>
        <v>-6.1199999999999992</v>
      </c>
      <c r="AR23">
        <v>12</v>
      </c>
      <c r="AS23">
        <v>50</v>
      </c>
      <c r="AT23" s="3">
        <v>0.13100000000000001</v>
      </c>
      <c r="AU23" s="1">
        <f t="shared" si="70"/>
        <v>2.62</v>
      </c>
      <c r="AV23" s="2">
        <f t="shared" si="71"/>
        <v>6.9799999999999995</v>
      </c>
      <c r="AW23" s="2">
        <f t="shared" si="72"/>
        <v>4.8600000000000003</v>
      </c>
      <c r="AY23">
        <v>12</v>
      </c>
      <c r="AZ23">
        <v>50</v>
      </c>
      <c r="BA23" s="3">
        <v>0.182</v>
      </c>
      <c r="BB23" s="1">
        <f t="shared" si="73"/>
        <v>3.6399999999999997</v>
      </c>
      <c r="BC23" s="2">
        <f t="shared" si="74"/>
        <v>10.98</v>
      </c>
      <c r="BD23" s="2">
        <f t="shared" si="75"/>
        <v>-4.0000000000000009</v>
      </c>
      <c r="BF23">
        <v>12</v>
      </c>
      <c r="BG23">
        <v>50</v>
      </c>
      <c r="BH23" s="3">
        <v>0.121</v>
      </c>
      <c r="BI23" s="1">
        <f t="shared" si="76"/>
        <v>2.42</v>
      </c>
      <c r="BJ23" s="2">
        <f t="shared" si="77"/>
        <v>6.6999999999999993</v>
      </c>
      <c r="BK23" s="2">
        <f t="shared" si="78"/>
        <v>4.2800000000000011</v>
      </c>
      <c r="BM23">
        <v>12</v>
      </c>
      <c r="BN23">
        <v>50</v>
      </c>
      <c r="BO23" s="3">
        <v>0.113</v>
      </c>
      <c r="BP23" s="1">
        <f t="shared" si="79"/>
        <v>2.2600000000000002</v>
      </c>
      <c r="BQ23" s="2">
        <f t="shared" si="80"/>
        <v>6.48</v>
      </c>
      <c r="BR23" s="2">
        <f t="shared" si="81"/>
        <v>0.21999999999999886</v>
      </c>
      <c r="BT23">
        <v>12</v>
      </c>
      <c r="BU23">
        <v>50</v>
      </c>
      <c r="BV23" s="3">
        <v>0.16</v>
      </c>
      <c r="BW23" s="1">
        <f t="shared" si="82"/>
        <v>3.2</v>
      </c>
      <c r="BX23" s="2">
        <f t="shared" si="83"/>
        <v>10.84</v>
      </c>
      <c r="BY23" s="2">
        <f t="shared" si="84"/>
        <v>-4.3599999999999994</v>
      </c>
      <c r="CA23">
        <v>12</v>
      </c>
      <c r="CB23">
        <v>50</v>
      </c>
      <c r="CC23" s="3">
        <v>0.124</v>
      </c>
      <c r="CD23" s="1">
        <f t="shared" si="85"/>
        <v>2.48</v>
      </c>
      <c r="CE23" s="2">
        <f t="shared" si="86"/>
        <v>7.18</v>
      </c>
      <c r="CF23" s="2">
        <f t="shared" si="87"/>
        <v>3.66</v>
      </c>
      <c r="CH23">
        <v>12</v>
      </c>
      <c r="CI23">
        <v>50</v>
      </c>
      <c r="CJ23" s="3">
        <v>0.21099999999999999</v>
      </c>
      <c r="CK23" s="1">
        <f t="shared" si="88"/>
        <v>4.22</v>
      </c>
      <c r="CL23" s="2">
        <f t="shared" si="89"/>
        <v>13.86</v>
      </c>
      <c r="CM23" s="2">
        <f t="shared" si="90"/>
        <v>-6.68</v>
      </c>
      <c r="CO23">
        <v>12</v>
      </c>
      <c r="CP23">
        <v>50</v>
      </c>
      <c r="CQ23" s="3">
        <v>0.13200000000000001</v>
      </c>
      <c r="CR23" s="1">
        <f t="shared" si="91"/>
        <v>2.64</v>
      </c>
      <c r="CS23" s="2">
        <f t="shared" si="92"/>
        <v>7.620000000000001</v>
      </c>
      <c r="CT23" s="2">
        <f t="shared" si="93"/>
        <v>6.2399999999999984</v>
      </c>
      <c r="CV23">
        <v>12</v>
      </c>
      <c r="CW23">
        <v>50</v>
      </c>
      <c r="CX23" s="3">
        <v>0.191</v>
      </c>
      <c r="CY23" s="1">
        <f t="shared" si="94"/>
        <v>3.8200000000000003</v>
      </c>
      <c r="CZ23" s="2">
        <f t="shared" si="95"/>
        <v>13.420000000000002</v>
      </c>
      <c r="DA23" s="2">
        <f t="shared" si="96"/>
        <v>-5.8000000000000007</v>
      </c>
      <c r="DC23">
        <v>12</v>
      </c>
      <c r="DD23">
        <v>50</v>
      </c>
      <c r="DE23" s="3">
        <v>0.154</v>
      </c>
      <c r="DF23" s="1">
        <f t="shared" si="97"/>
        <v>3.08</v>
      </c>
      <c r="DG23" s="2">
        <f t="shared" si="98"/>
        <v>8.92</v>
      </c>
      <c r="DH23" s="2">
        <f t="shared" si="99"/>
        <v>4.5000000000000018</v>
      </c>
      <c r="DJ23">
        <v>12</v>
      </c>
      <c r="DK23">
        <v>50</v>
      </c>
      <c r="DL23" s="3">
        <v>0.112</v>
      </c>
      <c r="DM23" s="1">
        <f t="shared" si="100"/>
        <v>2.2400000000000002</v>
      </c>
      <c r="DN23" s="2">
        <f t="shared" si="101"/>
        <v>6.76</v>
      </c>
      <c r="DO23" s="2">
        <f t="shared" si="102"/>
        <v>2.16</v>
      </c>
      <c r="DQ23">
        <v>12</v>
      </c>
      <c r="DR23">
        <v>50</v>
      </c>
      <c r="DS23" s="3">
        <v>0.11</v>
      </c>
      <c r="DT23" s="1">
        <f t="shared" si="103"/>
        <v>2.2000000000000002</v>
      </c>
      <c r="DU23" s="2">
        <f t="shared" si="104"/>
        <v>6.6800000000000006</v>
      </c>
      <c r="DV23" s="2">
        <f t="shared" si="105"/>
        <v>7.9999999999999183E-2</v>
      </c>
    </row>
    <row r="24" spans="2:126" x14ac:dyDescent="0.25">
      <c r="B24">
        <v>12</v>
      </c>
      <c r="C24">
        <v>70</v>
      </c>
      <c r="D24" s="3">
        <v>0.14399999999999999</v>
      </c>
      <c r="E24" s="1">
        <f t="shared" si="53"/>
        <v>2.88</v>
      </c>
      <c r="F24" s="2">
        <f t="shared" si="54"/>
        <v>12.899999999999999</v>
      </c>
      <c r="I24">
        <v>12</v>
      </c>
      <c r="J24">
        <v>70</v>
      </c>
      <c r="K24" s="3">
        <v>0.156</v>
      </c>
      <c r="L24" s="1">
        <f t="shared" si="55"/>
        <v>3.12</v>
      </c>
      <c r="M24" s="2">
        <f t="shared" si="56"/>
        <v>15</v>
      </c>
      <c r="N24" s="2">
        <f t="shared" si="57"/>
        <v>-2.1000000000000014</v>
      </c>
      <c r="P24">
        <v>12</v>
      </c>
      <c r="Q24">
        <v>70</v>
      </c>
      <c r="R24" s="3">
        <v>0.15</v>
      </c>
      <c r="S24" s="1">
        <f t="shared" si="58"/>
        <v>3</v>
      </c>
      <c r="T24" s="2">
        <f t="shared" si="59"/>
        <v>11.739999999999998</v>
      </c>
      <c r="U24" s="2">
        <f t="shared" si="60"/>
        <v>3.2600000000000016</v>
      </c>
      <c r="W24">
        <v>12</v>
      </c>
      <c r="X24">
        <v>70</v>
      </c>
      <c r="Y24" s="3">
        <v>0.14899999999999999</v>
      </c>
      <c r="Z24" s="1">
        <f t="shared" si="61"/>
        <v>2.98</v>
      </c>
      <c r="AA24" s="2">
        <f t="shared" si="62"/>
        <v>13.92</v>
      </c>
      <c r="AB24" s="2">
        <f t="shared" si="63"/>
        <v>-2.1800000000000015</v>
      </c>
      <c r="AD24">
        <v>12</v>
      </c>
      <c r="AE24">
        <v>70</v>
      </c>
      <c r="AF24" s="3">
        <v>0.13300000000000001</v>
      </c>
      <c r="AG24" s="1">
        <f t="shared" si="64"/>
        <v>2.66</v>
      </c>
      <c r="AH24" s="2">
        <f t="shared" si="65"/>
        <v>8.3800000000000008</v>
      </c>
      <c r="AI24" s="2">
        <f t="shared" si="66"/>
        <v>5.5399999999999991</v>
      </c>
      <c r="AK24">
        <v>12</v>
      </c>
      <c r="AL24">
        <v>70</v>
      </c>
      <c r="AM24" s="3">
        <v>0.16500000000000001</v>
      </c>
      <c r="AN24" s="1">
        <f t="shared" si="67"/>
        <v>3.3000000000000003</v>
      </c>
      <c r="AO24" s="2">
        <f t="shared" si="68"/>
        <v>15.14</v>
      </c>
      <c r="AP24" s="2">
        <f t="shared" si="69"/>
        <v>-6.76</v>
      </c>
      <c r="AR24">
        <v>12</v>
      </c>
      <c r="AS24">
        <v>70</v>
      </c>
      <c r="AT24" s="3">
        <v>0.126</v>
      </c>
      <c r="AU24" s="1">
        <f t="shared" si="70"/>
        <v>2.52</v>
      </c>
      <c r="AV24" s="2">
        <f t="shared" si="71"/>
        <v>9.5</v>
      </c>
      <c r="AW24" s="2">
        <f t="shared" si="72"/>
        <v>5.6400000000000006</v>
      </c>
      <c r="AY24">
        <v>12</v>
      </c>
      <c r="AZ24">
        <v>70</v>
      </c>
      <c r="BA24" s="3">
        <v>0.17399999999999999</v>
      </c>
      <c r="BB24" s="1">
        <f t="shared" si="73"/>
        <v>3.4799999999999995</v>
      </c>
      <c r="BC24" s="2">
        <f t="shared" si="74"/>
        <v>14.46</v>
      </c>
      <c r="BD24" s="2">
        <f t="shared" si="75"/>
        <v>-4.9600000000000009</v>
      </c>
      <c r="BF24">
        <v>12</v>
      </c>
      <c r="BG24">
        <v>70</v>
      </c>
      <c r="BH24" s="3">
        <v>0.122</v>
      </c>
      <c r="BI24" s="1">
        <f t="shared" si="76"/>
        <v>2.44</v>
      </c>
      <c r="BJ24" s="2">
        <f t="shared" si="77"/>
        <v>9.1399999999999988</v>
      </c>
      <c r="BK24" s="2">
        <f t="shared" si="78"/>
        <v>5.3200000000000021</v>
      </c>
      <c r="BM24">
        <v>12</v>
      </c>
      <c r="BN24">
        <v>70</v>
      </c>
      <c r="BO24" s="3">
        <v>0.121</v>
      </c>
      <c r="BP24" s="1">
        <f t="shared" si="79"/>
        <v>2.42</v>
      </c>
      <c r="BQ24" s="2">
        <f t="shared" si="80"/>
        <v>8.9</v>
      </c>
      <c r="BR24" s="2">
        <f t="shared" si="81"/>
        <v>0.23999999999999844</v>
      </c>
      <c r="BT24">
        <v>12</v>
      </c>
      <c r="BU24">
        <v>70</v>
      </c>
      <c r="BV24" s="3">
        <v>0.159</v>
      </c>
      <c r="BW24" s="1">
        <f t="shared" si="82"/>
        <v>3.18</v>
      </c>
      <c r="BX24" s="2">
        <f t="shared" si="83"/>
        <v>14.02</v>
      </c>
      <c r="BY24" s="2">
        <f t="shared" si="84"/>
        <v>-5.1199999999999992</v>
      </c>
      <c r="CA24">
        <v>12</v>
      </c>
      <c r="CB24">
        <v>70</v>
      </c>
      <c r="CC24" s="3">
        <v>0.123</v>
      </c>
      <c r="CD24" s="1">
        <f t="shared" si="85"/>
        <v>2.46</v>
      </c>
      <c r="CE24" s="2">
        <f t="shared" si="86"/>
        <v>9.64</v>
      </c>
      <c r="CF24" s="2">
        <f t="shared" si="87"/>
        <v>4.379999999999999</v>
      </c>
      <c r="CH24">
        <v>12</v>
      </c>
      <c r="CI24">
        <v>70</v>
      </c>
      <c r="CJ24" s="3">
        <v>0.16700000000000001</v>
      </c>
      <c r="CK24" s="1">
        <f t="shared" si="88"/>
        <v>3.3400000000000003</v>
      </c>
      <c r="CL24" s="2">
        <f t="shared" si="89"/>
        <v>17.2</v>
      </c>
      <c r="CM24" s="2">
        <f t="shared" si="90"/>
        <v>-7.5599999999999987</v>
      </c>
      <c r="CO24">
        <v>12</v>
      </c>
      <c r="CP24">
        <v>70</v>
      </c>
      <c r="CQ24" s="3">
        <v>0.127</v>
      </c>
      <c r="CR24" s="1">
        <f t="shared" si="91"/>
        <v>2.54</v>
      </c>
      <c r="CS24" s="2">
        <f t="shared" si="92"/>
        <v>10.16</v>
      </c>
      <c r="CT24" s="2">
        <f t="shared" si="93"/>
        <v>7.0399999999999991</v>
      </c>
      <c r="CV24">
        <v>12</v>
      </c>
      <c r="CW24">
        <v>70</v>
      </c>
      <c r="CX24" s="3">
        <v>0.15</v>
      </c>
      <c r="CY24" s="1">
        <f t="shared" si="94"/>
        <v>3</v>
      </c>
      <c r="CZ24" s="2">
        <f t="shared" si="95"/>
        <v>16.420000000000002</v>
      </c>
      <c r="DA24" s="2">
        <f t="shared" si="96"/>
        <v>-6.2600000000000016</v>
      </c>
      <c r="DC24">
        <v>12</v>
      </c>
      <c r="DD24">
        <v>70</v>
      </c>
      <c r="DE24" s="3">
        <v>0.13500000000000001</v>
      </c>
      <c r="DF24" s="1">
        <f t="shared" si="97"/>
        <v>2.7</v>
      </c>
      <c r="DG24" s="2">
        <f t="shared" si="98"/>
        <v>11.620000000000001</v>
      </c>
      <c r="DH24" s="2">
        <f t="shared" si="99"/>
        <v>4.8000000000000007</v>
      </c>
      <c r="DJ24">
        <v>12</v>
      </c>
      <c r="DK24">
        <v>70</v>
      </c>
      <c r="DL24" s="3">
        <v>0.112</v>
      </c>
      <c r="DM24" s="1">
        <f t="shared" si="100"/>
        <v>2.2400000000000002</v>
      </c>
      <c r="DN24" s="2">
        <f t="shared" si="101"/>
        <v>9</v>
      </c>
      <c r="DO24" s="2">
        <f t="shared" si="102"/>
        <v>2.620000000000001</v>
      </c>
      <c r="DQ24">
        <v>12</v>
      </c>
      <c r="DR24">
        <v>70</v>
      </c>
      <c r="DS24" s="3">
        <v>9.4E-2</v>
      </c>
      <c r="DT24" s="1">
        <f t="shared" si="103"/>
        <v>1.88</v>
      </c>
      <c r="DU24" s="2">
        <f t="shared" si="104"/>
        <v>8.56</v>
      </c>
      <c r="DV24" s="2">
        <f t="shared" si="105"/>
        <v>0.4399999999999995</v>
      </c>
    </row>
    <row r="25" spans="2:126" x14ac:dyDescent="0.25">
      <c r="B25">
        <v>12</v>
      </c>
      <c r="C25">
        <v>90</v>
      </c>
      <c r="D25" s="3">
        <v>0.14699999999999999</v>
      </c>
      <c r="E25" s="1">
        <f t="shared" si="53"/>
        <v>2.94</v>
      </c>
      <c r="F25" s="2">
        <f t="shared" si="54"/>
        <v>15.839999999999998</v>
      </c>
      <c r="I25">
        <v>12</v>
      </c>
      <c r="J25">
        <v>90</v>
      </c>
      <c r="K25" s="3">
        <v>0.157</v>
      </c>
      <c r="L25" s="1">
        <f t="shared" si="55"/>
        <v>3.14</v>
      </c>
      <c r="M25" s="2">
        <f t="shared" si="56"/>
        <v>18.14</v>
      </c>
      <c r="N25" s="2">
        <f t="shared" si="57"/>
        <v>-2.3000000000000025</v>
      </c>
      <c r="P25">
        <v>12</v>
      </c>
      <c r="Q25">
        <v>90</v>
      </c>
      <c r="R25" s="3">
        <v>0.14499999999999999</v>
      </c>
      <c r="S25" s="1">
        <f t="shared" si="58"/>
        <v>2.9</v>
      </c>
      <c r="T25" s="2">
        <f t="shared" si="59"/>
        <v>14.639999999999999</v>
      </c>
      <c r="U25" s="2">
        <f t="shared" si="60"/>
        <v>3.5000000000000018</v>
      </c>
      <c r="W25">
        <v>12</v>
      </c>
      <c r="X25">
        <v>90</v>
      </c>
      <c r="Y25" s="3">
        <v>0.14899999999999999</v>
      </c>
      <c r="Z25" s="1">
        <f t="shared" si="61"/>
        <v>2.98</v>
      </c>
      <c r="AA25" s="2">
        <f t="shared" si="62"/>
        <v>16.899999999999999</v>
      </c>
      <c r="AB25" s="2">
        <f t="shared" si="63"/>
        <v>-2.2599999999999998</v>
      </c>
      <c r="AD25">
        <v>12</v>
      </c>
      <c r="AE25">
        <v>90</v>
      </c>
      <c r="AF25" s="3">
        <v>0.13900000000000001</v>
      </c>
      <c r="AG25" s="1">
        <f t="shared" si="64"/>
        <v>2.7800000000000002</v>
      </c>
      <c r="AH25" s="2">
        <f t="shared" si="65"/>
        <v>11.16</v>
      </c>
      <c r="AI25" s="2">
        <f t="shared" si="66"/>
        <v>5.7399999999999984</v>
      </c>
      <c r="AK25">
        <v>12</v>
      </c>
      <c r="AL25">
        <v>90</v>
      </c>
      <c r="AM25" s="3">
        <v>0.16200000000000001</v>
      </c>
      <c r="AN25" s="1">
        <f t="shared" si="67"/>
        <v>3.24</v>
      </c>
      <c r="AO25" s="2">
        <f t="shared" si="68"/>
        <v>18.380000000000003</v>
      </c>
      <c r="AP25" s="2">
        <f t="shared" si="69"/>
        <v>-7.2200000000000024</v>
      </c>
      <c r="AR25">
        <v>12</v>
      </c>
      <c r="AS25">
        <v>90</v>
      </c>
      <c r="AT25" s="3">
        <v>0.13900000000000001</v>
      </c>
      <c r="AU25" s="1">
        <f t="shared" si="70"/>
        <v>2.7800000000000002</v>
      </c>
      <c r="AV25" s="2">
        <f t="shared" si="71"/>
        <v>12.280000000000001</v>
      </c>
      <c r="AW25" s="2">
        <f t="shared" si="72"/>
        <v>6.1000000000000014</v>
      </c>
      <c r="AY25">
        <v>12</v>
      </c>
      <c r="AZ25">
        <v>90</v>
      </c>
      <c r="BA25" s="3">
        <v>0.16</v>
      </c>
      <c r="BB25" s="1">
        <f t="shared" si="73"/>
        <v>3.2</v>
      </c>
      <c r="BC25" s="2">
        <f t="shared" si="74"/>
        <v>17.66</v>
      </c>
      <c r="BD25" s="2">
        <f t="shared" si="75"/>
        <v>-5.379999999999999</v>
      </c>
      <c r="BF25">
        <v>12</v>
      </c>
      <c r="BG25">
        <v>90</v>
      </c>
      <c r="BH25" s="3">
        <v>0.13700000000000001</v>
      </c>
      <c r="BI25" s="1">
        <f t="shared" si="76"/>
        <v>2.74</v>
      </c>
      <c r="BJ25" s="2">
        <f t="shared" si="77"/>
        <v>11.879999999999999</v>
      </c>
      <c r="BK25" s="2">
        <f t="shared" si="78"/>
        <v>5.7800000000000011</v>
      </c>
      <c r="BM25">
        <v>12</v>
      </c>
      <c r="BN25">
        <v>90</v>
      </c>
      <c r="BO25" s="3">
        <v>0.13300000000000001</v>
      </c>
      <c r="BP25" s="1">
        <f t="shared" si="79"/>
        <v>2.66</v>
      </c>
      <c r="BQ25" s="2">
        <f t="shared" si="80"/>
        <v>11.56</v>
      </c>
      <c r="BR25" s="2">
        <f t="shared" si="81"/>
        <v>0.31999999999999851</v>
      </c>
      <c r="BT25">
        <v>12</v>
      </c>
      <c r="BU25">
        <v>90</v>
      </c>
      <c r="BV25" s="3">
        <v>0.157</v>
      </c>
      <c r="BW25" s="1">
        <f t="shared" si="82"/>
        <v>3.14</v>
      </c>
      <c r="BX25" s="2">
        <f t="shared" si="83"/>
        <v>17.16</v>
      </c>
      <c r="BY25" s="2">
        <f t="shared" si="84"/>
        <v>-5.6</v>
      </c>
      <c r="CA25">
        <v>12</v>
      </c>
      <c r="CB25">
        <v>90</v>
      </c>
      <c r="CC25" s="3">
        <v>0.13700000000000001</v>
      </c>
      <c r="CD25" s="1">
        <f t="shared" si="85"/>
        <v>2.74</v>
      </c>
      <c r="CE25" s="2">
        <f t="shared" si="86"/>
        <v>12.38</v>
      </c>
      <c r="CF25" s="2">
        <f t="shared" si="87"/>
        <v>4.7799999999999994</v>
      </c>
      <c r="CH25">
        <v>12</v>
      </c>
      <c r="CI25">
        <v>90</v>
      </c>
      <c r="CJ25" s="3">
        <v>0.15</v>
      </c>
      <c r="CK25" s="1">
        <f t="shared" si="88"/>
        <v>3</v>
      </c>
      <c r="CL25" s="2">
        <f t="shared" si="89"/>
        <v>20.2</v>
      </c>
      <c r="CM25" s="2">
        <f t="shared" si="90"/>
        <v>-7.8199999999999985</v>
      </c>
      <c r="CO25">
        <v>12</v>
      </c>
      <c r="CP25">
        <v>90</v>
      </c>
      <c r="CQ25" s="3">
        <v>0.129</v>
      </c>
      <c r="CR25" s="1">
        <f t="shared" si="91"/>
        <v>2.58</v>
      </c>
      <c r="CS25" s="2">
        <f t="shared" si="92"/>
        <v>12.74</v>
      </c>
      <c r="CT25" s="2">
        <f t="shared" si="93"/>
        <v>7.4599999999999991</v>
      </c>
      <c r="CV25">
        <v>12</v>
      </c>
      <c r="CW25">
        <v>90</v>
      </c>
      <c r="CX25" s="3">
        <v>0.14099999999999999</v>
      </c>
      <c r="CY25" s="1">
        <f t="shared" si="94"/>
        <v>2.82</v>
      </c>
      <c r="CZ25" s="2">
        <f t="shared" si="95"/>
        <v>19.240000000000002</v>
      </c>
      <c r="DA25" s="2">
        <f t="shared" si="96"/>
        <v>-6.5000000000000018</v>
      </c>
      <c r="DC25">
        <v>12</v>
      </c>
      <c r="DD25">
        <v>90</v>
      </c>
      <c r="DE25" s="3">
        <v>0.13200000000000001</v>
      </c>
      <c r="DF25" s="1">
        <f t="shared" si="97"/>
        <v>2.64</v>
      </c>
      <c r="DG25" s="2">
        <f t="shared" si="98"/>
        <v>14.260000000000002</v>
      </c>
      <c r="DH25" s="2">
        <f t="shared" si="99"/>
        <v>4.9800000000000004</v>
      </c>
      <c r="DJ25">
        <v>12</v>
      </c>
      <c r="DK25">
        <v>90</v>
      </c>
      <c r="DL25" s="3">
        <v>0.112</v>
      </c>
      <c r="DM25" s="1">
        <f t="shared" si="100"/>
        <v>2.2400000000000002</v>
      </c>
      <c r="DN25" s="2">
        <f t="shared" si="101"/>
        <v>11.24</v>
      </c>
      <c r="DO25" s="2">
        <f t="shared" si="102"/>
        <v>3.0200000000000014</v>
      </c>
      <c r="DQ25">
        <v>12</v>
      </c>
      <c r="DR25">
        <v>90</v>
      </c>
      <c r="DS25" s="3">
        <v>0.106</v>
      </c>
      <c r="DT25" s="1">
        <f t="shared" si="103"/>
        <v>2.12</v>
      </c>
      <c r="DU25" s="2">
        <f t="shared" si="104"/>
        <v>10.68</v>
      </c>
      <c r="DV25" s="2">
        <f t="shared" si="105"/>
        <v>0.5600000000000005</v>
      </c>
    </row>
    <row r="26" spans="2:126" x14ac:dyDescent="0.25">
      <c r="B26">
        <v>12</v>
      </c>
      <c r="C26">
        <v>110</v>
      </c>
      <c r="D26" s="3">
        <v>0.32200000000000001</v>
      </c>
      <c r="E26" s="1">
        <f t="shared" si="53"/>
        <v>6.44</v>
      </c>
      <c r="F26" s="2">
        <f t="shared" si="54"/>
        <v>22.279999999999998</v>
      </c>
      <c r="I26">
        <v>12</v>
      </c>
      <c r="J26">
        <v>110</v>
      </c>
      <c r="K26" s="3">
        <v>0.32700000000000001</v>
      </c>
      <c r="L26" s="1">
        <f t="shared" si="55"/>
        <v>6.54</v>
      </c>
      <c r="M26" s="2">
        <f t="shared" si="56"/>
        <v>24.68</v>
      </c>
      <c r="N26" s="2">
        <f t="shared" si="57"/>
        <v>-2.4000000000000021</v>
      </c>
      <c r="P26">
        <v>12</v>
      </c>
      <c r="Q26">
        <v>110</v>
      </c>
      <c r="R26" s="3">
        <v>0.27300000000000002</v>
      </c>
      <c r="S26" s="1">
        <f t="shared" si="58"/>
        <v>5.4600000000000009</v>
      </c>
      <c r="T26" s="2">
        <f t="shared" si="59"/>
        <v>20.100000000000001</v>
      </c>
      <c r="U26" s="2">
        <f t="shared" si="60"/>
        <v>4.5799999999999983</v>
      </c>
      <c r="W26">
        <v>12</v>
      </c>
      <c r="X26">
        <v>110</v>
      </c>
      <c r="Y26" s="3">
        <v>0.28100000000000003</v>
      </c>
      <c r="Z26" s="1">
        <f t="shared" si="61"/>
        <v>5.620000000000001</v>
      </c>
      <c r="AA26" s="2">
        <f t="shared" si="62"/>
        <v>22.52</v>
      </c>
      <c r="AB26" s="2">
        <f t="shared" si="63"/>
        <v>-2.4199999999999982</v>
      </c>
      <c r="AD26">
        <v>12</v>
      </c>
      <c r="AE26">
        <v>110</v>
      </c>
      <c r="AF26" s="3">
        <v>0.28999999999999998</v>
      </c>
      <c r="AG26" s="1">
        <f t="shared" si="64"/>
        <v>5.8</v>
      </c>
      <c r="AH26" s="2">
        <f t="shared" si="65"/>
        <v>16.96</v>
      </c>
      <c r="AI26" s="2">
        <f t="shared" si="66"/>
        <v>5.5599999999999987</v>
      </c>
      <c r="AK26">
        <v>12</v>
      </c>
      <c r="AL26">
        <v>110</v>
      </c>
      <c r="AM26" s="3">
        <v>0.314</v>
      </c>
      <c r="AN26" s="1">
        <f t="shared" si="67"/>
        <v>6.28</v>
      </c>
      <c r="AO26" s="2">
        <f t="shared" si="68"/>
        <v>24.660000000000004</v>
      </c>
      <c r="AP26" s="2">
        <f t="shared" si="69"/>
        <v>-7.7000000000000028</v>
      </c>
      <c r="AR26">
        <v>12</v>
      </c>
      <c r="AS26">
        <v>110</v>
      </c>
      <c r="AT26" s="3">
        <v>0.247</v>
      </c>
      <c r="AU26" s="1">
        <f t="shared" si="70"/>
        <v>4.9399999999999995</v>
      </c>
      <c r="AV26" s="2">
        <f t="shared" si="71"/>
        <v>17.22</v>
      </c>
      <c r="AW26" s="2">
        <f t="shared" si="72"/>
        <v>7.4400000000000048</v>
      </c>
      <c r="AY26">
        <v>12</v>
      </c>
      <c r="AZ26">
        <v>110</v>
      </c>
      <c r="BA26" s="3">
        <v>0.31</v>
      </c>
      <c r="BB26" s="1">
        <f t="shared" si="73"/>
        <v>6.2</v>
      </c>
      <c r="BC26" s="2">
        <f t="shared" si="74"/>
        <v>23.86</v>
      </c>
      <c r="BD26" s="2">
        <f t="shared" si="75"/>
        <v>-6.6400000000000006</v>
      </c>
      <c r="BF26">
        <v>12</v>
      </c>
      <c r="BG26">
        <v>110</v>
      </c>
      <c r="BH26" s="3">
        <v>0.26800000000000002</v>
      </c>
      <c r="BI26" s="1">
        <f t="shared" si="76"/>
        <v>5.36</v>
      </c>
      <c r="BJ26" s="2">
        <f t="shared" si="77"/>
        <v>17.239999999999998</v>
      </c>
      <c r="BK26" s="2">
        <f t="shared" si="78"/>
        <v>6.620000000000001</v>
      </c>
      <c r="BM26">
        <v>12</v>
      </c>
      <c r="BN26">
        <v>110</v>
      </c>
      <c r="BO26" s="3">
        <v>0.308</v>
      </c>
      <c r="BP26" s="1">
        <f t="shared" si="79"/>
        <v>6.16</v>
      </c>
      <c r="BQ26" s="2">
        <f t="shared" si="80"/>
        <v>17.72</v>
      </c>
      <c r="BR26" s="2">
        <f t="shared" si="81"/>
        <v>-0.48000000000000043</v>
      </c>
      <c r="BT26">
        <v>12</v>
      </c>
      <c r="BU26">
        <v>110</v>
      </c>
      <c r="BV26" s="3">
        <v>0.32300000000000001</v>
      </c>
      <c r="BW26" s="1">
        <f t="shared" si="82"/>
        <v>6.46</v>
      </c>
      <c r="BX26" s="2">
        <f t="shared" si="83"/>
        <v>23.62</v>
      </c>
      <c r="BY26" s="2">
        <f t="shared" si="84"/>
        <v>-5.9000000000000021</v>
      </c>
      <c r="CA26">
        <v>12</v>
      </c>
      <c r="CB26">
        <v>110</v>
      </c>
      <c r="CC26" s="3">
        <v>0.26900000000000002</v>
      </c>
      <c r="CD26" s="1">
        <f t="shared" si="85"/>
        <v>5.3800000000000008</v>
      </c>
      <c r="CE26" s="2">
        <f t="shared" si="86"/>
        <v>17.760000000000002</v>
      </c>
      <c r="CF26" s="2">
        <f t="shared" si="87"/>
        <v>5.8599999999999994</v>
      </c>
      <c r="CH26">
        <v>12</v>
      </c>
      <c r="CI26">
        <v>110</v>
      </c>
      <c r="CJ26" s="3">
        <v>0.29799999999999999</v>
      </c>
      <c r="CK26" s="1">
        <f t="shared" si="88"/>
        <v>5.96</v>
      </c>
      <c r="CL26" s="2">
        <f t="shared" si="89"/>
        <v>26.16</v>
      </c>
      <c r="CM26" s="2">
        <f t="shared" si="90"/>
        <v>-8.3999999999999986</v>
      </c>
      <c r="CO26">
        <v>12</v>
      </c>
      <c r="CP26">
        <v>110</v>
      </c>
      <c r="CQ26" s="3">
        <v>0.28499999999999998</v>
      </c>
      <c r="CR26" s="1">
        <f t="shared" si="91"/>
        <v>5.6999999999999993</v>
      </c>
      <c r="CS26" s="2">
        <f t="shared" si="92"/>
        <v>18.439999999999998</v>
      </c>
      <c r="CT26" s="2">
        <f t="shared" si="93"/>
        <v>7.7200000000000024</v>
      </c>
      <c r="CV26">
        <v>12</v>
      </c>
      <c r="CW26">
        <v>110</v>
      </c>
      <c r="CX26" s="3">
        <v>0.312</v>
      </c>
      <c r="CY26" s="1">
        <f t="shared" si="94"/>
        <v>6.24</v>
      </c>
      <c r="CZ26" s="2">
        <f t="shared" si="95"/>
        <v>25.480000000000004</v>
      </c>
      <c r="DA26" s="2">
        <f t="shared" si="96"/>
        <v>-7.0400000000000063</v>
      </c>
      <c r="DC26">
        <v>12</v>
      </c>
      <c r="DD26">
        <v>110</v>
      </c>
      <c r="DE26" s="3">
        <v>0.25900000000000001</v>
      </c>
      <c r="DF26" s="1">
        <f t="shared" si="97"/>
        <v>5.18</v>
      </c>
      <c r="DG26" s="2">
        <f t="shared" si="98"/>
        <v>19.440000000000001</v>
      </c>
      <c r="DH26" s="2">
        <f t="shared" si="99"/>
        <v>6.0400000000000027</v>
      </c>
      <c r="DJ26">
        <v>12</v>
      </c>
      <c r="DK26">
        <v>110</v>
      </c>
      <c r="DL26" s="3">
        <v>0.23699999999999999</v>
      </c>
      <c r="DM26" s="1">
        <f t="shared" si="100"/>
        <v>4.74</v>
      </c>
      <c r="DN26" s="2">
        <f t="shared" si="101"/>
        <v>15.98</v>
      </c>
      <c r="DO26" s="2">
        <f t="shared" si="102"/>
        <v>3.4600000000000009</v>
      </c>
      <c r="DQ26">
        <v>12</v>
      </c>
      <c r="DR26">
        <v>110</v>
      </c>
      <c r="DS26" s="3">
        <v>0.2</v>
      </c>
      <c r="DT26" s="1">
        <f t="shared" si="103"/>
        <v>4</v>
      </c>
      <c r="DU26" s="2">
        <f t="shared" si="104"/>
        <v>14.68</v>
      </c>
      <c r="DV26" s="2">
        <f t="shared" si="105"/>
        <v>1.3000000000000007</v>
      </c>
    </row>
    <row r="27" spans="2:126" x14ac:dyDescent="0.25">
      <c r="B27">
        <v>12</v>
      </c>
      <c r="C27">
        <v>130</v>
      </c>
      <c r="D27" s="3">
        <v>0.246</v>
      </c>
      <c r="E27" s="1">
        <f t="shared" si="53"/>
        <v>4.92</v>
      </c>
      <c r="F27" s="2">
        <f t="shared" si="54"/>
        <v>27.199999999999996</v>
      </c>
      <c r="I27">
        <v>12</v>
      </c>
      <c r="J27">
        <v>130</v>
      </c>
      <c r="K27" s="3">
        <v>0.24399999999999999</v>
      </c>
      <c r="L27" s="1">
        <f t="shared" si="55"/>
        <v>4.88</v>
      </c>
      <c r="M27" s="2">
        <f t="shared" si="56"/>
        <v>29.56</v>
      </c>
      <c r="N27" s="2">
        <f t="shared" si="57"/>
        <v>-2.360000000000003</v>
      </c>
      <c r="P27">
        <v>12</v>
      </c>
      <c r="Q27">
        <v>130</v>
      </c>
      <c r="R27" s="3">
        <v>0.3</v>
      </c>
      <c r="S27" s="1">
        <f t="shared" si="58"/>
        <v>6</v>
      </c>
      <c r="T27" s="2">
        <f t="shared" si="59"/>
        <v>26.1</v>
      </c>
      <c r="U27" s="2">
        <f t="shared" si="60"/>
        <v>3.4599999999999973</v>
      </c>
      <c r="W27">
        <v>12</v>
      </c>
      <c r="X27">
        <v>130</v>
      </c>
      <c r="Y27" s="3">
        <v>0.29699999999999999</v>
      </c>
      <c r="Z27" s="1">
        <f t="shared" si="61"/>
        <v>5.9399999999999995</v>
      </c>
      <c r="AA27" s="2">
        <f t="shared" si="62"/>
        <v>28.46</v>
      </c>
      <c r="AB27" s="2">
        <f t="shared" si="63"/>
        <v>-2.3599999999999994</v>
      </c>
      <c r="AD27">
        <v>12</v>
      </c>
      <c r="AE27">
        <v>130</v>
      </c>
      <c r="AF27" s="3">
        <v>0.28299999999999997</v>
      </c>
      <c r="AG27" s="1">
        <f t="shared" si="64"/>
        <v>5.6599999999999993</v>
      </c>
      <c r="AH27" s="2">
        <f t="shared" si="65"/>
        <v>22.62</v>
      </c>
      <c r="AI27" s="2">
        <f t="shared" si="66"/>
        <v>5.84</v>
      </c>
      <c r="AK27">
        <v>12</v>
      </c>
      <c r="AL27">
        <v>130</v>
      </c>
      <c r="AM27" s="3">
        <v>0.3</v>
      </c>
      <c r="AN27" s="1">
        <f t="shared" si="67"/>
        <v>6</v>
      </c>
      <c r="AO27" s="2">
        <f t="shared" si="68"/>
        <v>30.660000000000004</v>
      </c>
      <c r="AP27" s="2">
        <f t="shared" si="69"/>
        <v>-8.0400000000000027</v>
      </c>
      <c r="AR27">
        <v>12</v>
      </c>
      <c r="AS27">
        <v>130</v>
      </c>
      <c r="AT27" s="3">
        <v>0.30499999999999999</v>
      </c>
      <c r="AU27" s="1">
        <f t="shared" si="70"/>
        <v>6.1</v>
      </c>
      <c r="AV27" s="2">
        <f t="shared" si="71"/>
        <v>23.32</v>
      </c>
      <c r="AW27" s="2">
        <f t="shared" si="72"/>
        <v>7.3400000000000034</v>
      </c>
      <c r="AY27">
        <v>12</v>
      </c>
      <c r="AZ27">
        <v>130</v>
      </c>
      <c r="BA27" s="3">
        <v>0.30399999999999999</v>
      </c>
      <c r="BB27" s="1">
        <f t="shared" si="73"/>
        <v>6.08</v>
      </c>
      <c r="BC27" s="2">
        <f t="shared" si="74"/>
        <v>29.939999999999998</v>
      </c>
      <c r="BD27" s="2">
        <f t="shared" si="75"/>
        <v>-6.6199999999999974</v>
      </c>
      <c r="BF27">
        <v>12</v>
      </c>
      <c r="BG27">
        <v>130</v>
      </c>
      <c r="BH27" s="3">
        <v>0.3</v>
      </c>
      <c r="BI27" s="1">
        <f t="shared" si="76"/>
        <v>6</v>
      </c>
      <c r="BJ27" s="2">
        <f t="shared" si="77"/>
        <v>23.24</v>
      </c>
      <c r="BK27" s="2">
        <f t="shared" si="78"/>
        <v>6.6999999999999993</v>
      </c>
      <c r="BM27">
        <v>12</v>
      </c>
      <c r="BN27">
        <v>130</v>
      </c>
      <c r="BO27" s="3">
        <v>0.28899999999999998</v>
      </c>
      <c r="BP27" s="1">
        <f t="shared" si="79"/>
        <v>5.7799999999999994</v>
      </c>
      <c r="BQ27" s="2">
        <f t="shared" si="80"/>
        <v>23.5</v>
      </c>
      <c r="BR27" s="2">
        <f t="shared" si="81"/>
        <v>-0.26000000000000156</v>
      </c>
      <c r="BT27">
        <v>12</v>
      </c>
      <c r="BU27">
        <v>130</v>
      </c>
      <c r="BV27" s="3">
        <v>0.28299999999999997</v>
      </c>
      <c r="BW27" s="1">
        <f t="shared" si="82"/>
        <v>5.6599999999999993</v>
      </c>
      <c r="BX27" s="2">
        <f t="shared" si="83"/>
        <v>29.28</v>
      </c>
      <c r="BY27" s="2">
        <f t="shared" si="84"/>
        <v>-5.7800000000000011</v>
      </c>
      <c r="CA27">
        <v>12</v>
      </c>
      <c r="CB27">
        <v>130</v>
      </c>
      <c r="CC27" s="3">
        <v>0.29399999999999998</v>
      </c>
      <c r="CD27" s="1">
        <f t="shared" si="85"/>
        <v>5.88</v>
      </c>
      <c r="CE27" s="2">
        <f t="shared" si="86"/>
        <v>23.64</v>
      </c>
      <c r="CF27" s="2">
        <f t="shared" si="87"/>
        <v>5.6400000000000006</v>
      </c>
      <c r="CH27">
        <v>12</v>
      </c>
      <c r="CI27">
        <v>130</v>
      </c>
      <c r="CJ27" s="3">
        <v>0.32200000000000001</v>
      </c>
      <c r="CK27" s="1">
        <f t="shared" si="88"/>
        <v>6.44</v>
      </c>
      <c r="CL27" s="2">
        <f t="shared" si="89"/>
        <v>32.6</v>
      </c>
      <c r="CM27" s="2">
        <f t="shared" si="90"/>
        <v>-8.9600000000000009</v>
      </c>
      <c r="CO27">
        <v>12</v>
      </c>
      <c r="CP27">
        <v>130</v>
      </c>
      <c r="CQ27" s="3">
        <v>0.28799999999999998</v>
      </c>
      <c r="CR27" s="1">
        <f t="shared" si="91"/>
        <v>5.76</v>
      </c>
      <c r="CS27" s="2">
        <f t="shared" si="92"/>
        <v>24.199999999999996</v>
      </c>
      <c r="CT27" s="2">
        <f t="shared" si="93"/>
        <v>8.4000000000000057</v>
      </c>
      <c r="CV27">
        <v>12</v>
      </c>
      <c r="CW27">
        <v>130</v>
      </c>
      <c r="CX27" s="3">
        <v>0.29899999999999999</v>
      </c>
      <c r="CY27" s="1">
        <f t="shared" si="94"/>
        <v>5.9799999999999995</v>
      </c>
      <c r="CZ27" s="2">
        <f t="shared" si="95"/>
        <v>31.460000000000004</v>
      </c>
      <c r="DA27" s="2">
        <f t="shared" si="96"/>
        <v>-7.2600000000000087</v>
      </c>
      <c r="DC27">
        <v>12</v>
      </c>
      <c r="DD27">
        <v>130</v>
      </c>
      <c r="DE27" s="3">
        <v>0.3</v>
      </c>
      <c r="DF27" s="1">
        <f t="shared" si="97"/>
        <v>6</v>
      </c>
      <c r="DG27" s="2">
        <f t="shared" si="98"/>
        <v>25.44</v>
      </c>
      <c r="DH27" s="2">
        <f t="shared" si="99"/>
        <v>6.0200000000000031</v>
      </c>
      <c r="DJ27">
        <v>12</v>
      </c>
      <c r="DK27">
        <v>130</v>
      </c>
      <c r="DL27" s="3">
        <v>0.28599999999999998</v>
      </c>
      <c r="DM27" s="1">
        <f t="shared" si="100"/>
        <v>5.72</v>
      </c>
      <c r="DN27" s="2">
        <f t="shared" si="101"/>
        <v>21.7</v>
      </c>
      <c r="DO27" s="2">
        <f t="shared" si="102"/>
        <v>3.740000000000002</v>
      </c>
      <c r="DQ27">
        <v>12</v>
      </c>
      <c r="DR27">
        <v>130</v>
      </c>
      <c r="DS27" s="3">
        <v>0.28699999999999998</v>
      </c>
      <c r="DT27" s="1">
        <f t="shared" si="103"/>
        <v>5.7399999999999993</v>
      </c>
      <c r="DU27" s="2">
        <f t="shared" si="104"/>
        <v>20.419999999999998</v>
      </c>
      <c r="DV27" s="2">
        <f t="shared" si="105"/>
        <v>1.2800000000000011</v>
      </c>
    </row>
    <row r="28" spans="2:126" x14ac:dyDescent="0.25">
      <c r="B28">
        <v>12</v>
      </c>
      <c r="C28">
        <v>150</v>
      </c>
      <c r="D28" s="3">
        <v>0.23599999999999999</v>
      </c>
      <c r="E28" s="1">
        <f t="shared" si="53"/>
        <v>4.72</v>
      </c>
      <c r="F28" s="2">
        <f t="shared" si="54"/>
        <v>31.919999999999995</v>
      </c>
      <c r="I28">
        <v>12</v>
      </c>
      <c r="J28">
        <v>150</v>
      </c>
      <c r="K28" s="3">
        <v>0.23699999999999999</v>
      </c>
      <c r="L28" s="1">
        <f t="shared" si="55"/>
        <v>4.74</v>
      </c>
      <c r="M28" s="2">
        <f t="shared" si="56"/>
        <v>34.299999999999997</v>
      </c>
      <c r="N28" s="2">
        <f t="shared" si="57"/>
        <v>-2.3800000000000026</v>
      </c>
      <c r="P28">
        <v>12</v>
      </c>
      <c r="Q28">
        <v>150</v>
      </c>
      <c r="R28" s="3">
        <v>0.24</v>
      </c>
      <c r="S28" s="1">
        <f t="shared" si="58"/>
        <v>4.8</v>
      </c>
      <c r="T28" s="2">
        <f t="shared" si="59"/>
        <v>30.900000000000002</v>
      </c>
      <c r="U28" s="2">
        <f t="shared" si="60"/>
        <v>3.399999999999995</v>
      </c>
      <c r="W28">
        <v>12</v>
      </c>
      <c r="X28">
        <v>150</v>
      </c>
      <c r="Y28" s="3">
        <v>0.22900000000000001</v>
      </c>
      <c r="Z28" s="1">
        <f t="shared" si="61"/>
        <v>4.58</v>
      </c>
      <c r="AA28" s="2">
        <f t="shared" si="62"/>
        <v>33.04</v>
      </c>
      <c r="AB28" s="2">
        <f t="shared" si="63"/>
        <v>-2.139999999999997</v>
      </c>
      <c r="AD28">
        <v>12</v>
      </c>
      <c r="AE28">
        <v>150</v>
      </c>
      <c r="AF28" s="3">
        <v>0.22800000000000001</v>
      </c>
      <c r="AG28" s="1">
        <f t="shared" si="64"/>
        <v>4.5600000000000005</v>
      </c>
      <c r="AH28" s="2">
        <f t="shared" si="65"/>
        <v>27.18</v>
      </c>
      <c r="AI28" s="2">
        <f t="shared" si="66"/>
        <v>5.8599999999999994</v>
      </c>
      <c r="AK28">
        <v>12</v>
      </c>
      <c r="AL28">
        <v>150</v>
      </c>
      <c r="AM28" s="3">
        <v>0.22600000000000001</v>
      </c>
      <c r="AN28" s="1">
        <f t="shared" si="67"/>
        <v>4.5200000000000005</v>
      </c>
      <c r="AO28" s="2">
        <f t="shared" si="68"/>
        <v>35.180000000000007</v>
      </c>
      <c r="AP28" s="2">
        <f t="shared" si="69"/>
        <v>-8.0000000000000071</v>
      </c>
      <c r="AR28">
        <v>12</v>
      </c>
      <c r="AS28">
        <v>150</v>
      </c>
      <c r="AT28" s="3">
        <v>0.23</v>
      </c>
      <c r="AU28" s="1">
        <f t="shared" si="70"/>
        <v>4.6000000000000005</v>
      </c>
      <c r="AV28" s="2">
        <f t="shared" si="71"/>
        <v>27.92</v>
      </c>
      <c r="AW28" s="2">
        <f t="shared" si="72"/>
        <v>7.2600000000000051</v>
      </c>
      <c r="AY28">
        <v>12</v>
      </c>
      <c r="AZ28">
        <v>150</v>
      </c>
      <c r="BA28" s="3">
        <v>0.24299999999999999</v>
      </c>
      <c r="BB28" s="1">
        <f t="shared" si="73"/>
        <v>4.8599999999999994</v>
      </c>
      <c r="BC28" s="2">
        <f t="shared" si="74"/>
        <v>34.799999999999997</v>
      </c>
      <c r="BD28" s="2">
        <f t="shared" si="75"/>
        <v>-6.8799999999999955</v>
      </c>
      <c r="BF28">
        <v>12</v>
      </c>
      <c r="BG28">
        <v>150</v>
      </c>
      <c r="BH28" s="3">
        <v>0.23699999999999999</v>
      </c>
      <c r="BI28" s="1">
        <f t="shared" si="76"/>
        <v>4.74</v>
      </c>
      <c r="BJ28" s="2">
        <f t="shared" si="77"/>
        <v>27.979999999999997</v>
      </c>
      <c r="BK28" s="2">
        <f t="shared" si="78"/>
        <v>6.82</v>
      </c>
      <c r="BM28">
        <v>12</v>
      </c>
      <c r="BN28">
        <v>150</v>
      </c>
      <c r="BO28" s="3">
        <v>0.23499999999999999</v>
      </c>
      <c r="BP28" s="1">
        <f t="shared" si="79"/>
        <v>4.6999999999999993</v>
      </c>
      <c r="BQ28" s="2">
        <f t="shared" si="80"/>
        <v>28.2</v>
      </c>
      <c r="BR28" s="2">
        <f t="shared" si="81"/>
        <v>-0.22000000000000242</v>
      </c>
      <c r="BT28">
        <v>12</v>
      </c>
      <c r="BU28">
        <v>150</v>
      </c>
      <c r="BV28" s="3">
        <v>0.24099999999999999</v>
      </c>
      <c r="BW28" s="1">
        <f t="shared" si="82"/>
        <v>4.82</v>
      </c>
      <c r="BX28" s="2">
        <f t="shared" si="83"/>
        <v>34.1</v>
      </c>
      <c r="BY28" s="2">
        <f t="shared" si="84"/>
        <v>-5.9000000000000021</v>
      </c>
      <c r="CA28">
        <v>12</v>
      </c>
      <c r="CB28">
        <v>150</v>
      </c>
      <c r="CC28" s="3">
        <v>0.23899999999999999</v>
      </c>
      <c r="CD28" s="1">
        <f t="shared" si="85"/>
        <v>4.7799999999999994</v>
      </c>
      <c r="CE28" s="2">
        <f t="shared" si="86"/>
        <v>28.42</v>
      </c>
      <c r="CF28" s="2">
        <f t="shared" si="87"/>
        <v>5.68</v>
      </c>
      <c r="CH28">
        <v>12</v>
      </c>
      <c r="CI28">
        <v>150</v>
      </c>
      <c r="CJ28" s="3">
        <v>0.24099999999999999</v>
      </c>
      <c r="CK28" s="1">
        <f t="shared" si="88"/>
        <v>4.82</v>
      </c>
      <c r="CL28" s="2">
        <f t="shared" si="89"/>
        <v>37.42</v>
      </c>
      <c r="CM28" s="2">
        <f t="shared" si="90"/>
        <v>-9</v>
      </c>
      <c r="CO28">
        <v>12</v>
      </c>
      <c r="CP28">
        <v>150</v>
      </c>
      <c r="CQ28" s="3">
        <v>0.23499999999999999</v>
      </c>
      <c r="CR28" s="1">
        <f t="shared" si="91"/>
        <v>4.6999999999999993</v>
      </c>
      <c r="CS28" s="2">
        <f t="shared" si="92"/>
        <v>28.899999999999995</v>
      </c>
      <c r="CT28" s="2">
        <f t="shared" si="93"/>
        <v>8.5200000000000067</v>
      </c>
      <c r="CV28">
        <v>12</v>
      </c>
      <c r="CW28">
        <v>150</v>
      </c>
      <c r="CX28" s="3">
        <v>0.25</v>
      </c>
      <c r="CY28" s="1">
        <f t="shared" si="94"/>
        <v>5</v>
      </c>
      <c r="CZ28" s="2">
        <f t="shared" si="95"/>
        <v>36.460000000000008</v>
      </c>
      <c r="DA28" s="2">
        <f t="shared" si="96"/>
        <v>-7.5600000000000129</v>
      </c>
      <c r="DC28">
        <v>12</v>
      </c>
      <c r="DD28">
        <v>150</v>
      </c>
      <c r="DE28" s="3">
        <v>0.23799999999999999</v>
      </c>
      <c r="DF28" s="1">
        <f t="shared" si="97"/>
        <v>4.76</v>
      </c>
      <c r="DG28" s="2">
        <f t="shared" si="98"/>
        <v>30.200000000000003</v>
      </c>
      <c r="DH28" s="2">
        <f t="shared" si="99"/>
        <v>6.2600000000000051</v>
      </c>
      <c r="DJ28">
        <v>12</v>
      </c>
      <c r="DK28">
        <v>150</v>
      </c>
      <c r="DL28" s="3">
        <v>0.23599999999999999</v>
      </c>
      <c r="DM28" s="1">
        <f t="shared" si="100"/>
        <v>4.72</v>
      </c>
      <c r="DN28" s="2">
        <f t="shared" si="101"/>
        <v>26.419999999999998</v>
      </c>
      <c r="DO28" s="2">
        <f t="shared" si="102"/>
        <v>3.7800000000000047</v>
      </c>
      <c r="DQ28">
        <v>12</v>
      </c>
      <c r="DR28">
        <v>150</v>
      </c>
      <c r="DS28" s="3">
        <v>0.221</v>
      </c>
      <c r="DT28" s="1">
        <f t="shared" si="103"/>
        <v>4.42</v>
      </c>
      <c r="DU28" s="2">
        <f t="shared" si="104"/>
        <v>24.839999999999996</v>
      </c>
      <c r="DV28" s="2">
        <f t="shared" si="105"/>
        <v>1.5800000000000018</v>
      </c>
    </row>
    <row r="29" spans="2:126" x14ac:dyDescent="0.25">
      <c r="B29">
        <v>12</v>
      </c>
      <c r="C29">
        <v>170</v>
      </c>
      <c r="D29" s="3">
        <v>0.23200000000000001</v>
      </c>
      <c r="E29" s="1">
        <f t="shared" si="53"/>
        <v>4.6400000000000006</v>
      </c>
      <c r="F29" s="2">
        <f t="shared" si="54"/>
        <v>36.559999999999995</v>
      </c>
      <c r="I29">
        <v>12</v>
      </c>
      <c r="J29">
        <v>170</v>
      </c>
      <c r="K29" s="3">
        <v>0.23499999999999999</v>
      </c>
      <c r="L29" s="1">
        <f t="shared" si="55"/>
        <v>4.6999999999999993</v>
      </c>
      <c r="M29" s="2">
        <f t="shared" si="56"/>
        <v>39</v>
      </c>
      <c r="N29" s="2">
        <f t="shared" si="57"/>
        <v>-2.4400000000000048</v>
      </c>
      <c r="P29">
        <v>12</v>
      </c>
      <c r="Q29">
        <v>170</v>
      </c>
      <c r="R29" s="3">
        <v>0.23400000000000001</v>
      </c>
      <c r="S29" s="1">
        <f t="shared" si="58"/>
        <v>4.6800000000000006</v>
      </c>
      <c r="T29" s="2">
        <f t="shared" si="59"/>
        <v>35.580000000000005</v>
      </c>
      <c r="U29" s="2">
        <f t="shared" si="60"/>
        <v>3.4199999999999946</v>
      </c>
      <c r="W29">
        <v>12</v>
      </c>
      <c r="X29">
        <v>170</v>
      </c>
      <c r="Y29" s="3">
        <v>0.23799999999999999</v>
      </c>
      <c r="Z29" s="1">
        <f t="shared" si="61"/>
        <v>4.76</v>
      </c>
      <c r="AA29" s="2">
        <f t="shared" si="62"/>
        <v>37.799999999999997</v>
      </c>
      <c r="AB29" s="2">
        <f t="shared" si="63"/>
        <v>-2.2199999999999918</v>
      </c>
      <c r="AD29">
        <v>12</v>
      </c>
      <c r="AE29">
        <v>170</v>
      </c>
      <c r="AF29" s="3">
        <v>0.22600000000000001</v>
      </c>
      <c r="AG29" s="1">
        <f t="shared" si="64"/>
        <v>4.5200000000000005</v>
      </c>
      <c r="AH29" s="2">
        <f t="shared" si="65"/>
        <v>31.7</v>
      </c>
      <c r="AI29" s="2">
        <f t="shared" si="66"/>
        <v>6.0999999999999979</v>
      </c>
      <c r="AK29">
        <v>12</v>
      </c>
      <c r="AL29">
        <v>170</v>
      </c>
      <c r="AM29" s="3">
        <v>0.22800000000000001</v>
      </c>
      <c r="AN29" s="1">
        <f t="shared" si="67"/>
        <v>4.5600000000000005</v>
      </c>
      <c r="AO29" s="2">
        <f t="shared" si="68"/>
        <v>39.740000000000009</v>
      </c>
      <c r="AP29" s="2">
        <f t="shared" si="69"/>
        <v>-8.0400000000000098</v>
      </c>
      <c r="AR29">
        <v>12</v>
      </c>
      <c r="AS29">
        <v>170</v>
      </c>
      <c r="AT29" s="3">
        <v>0.23699999999999999</v>
      </c>
      <c r="AU29" s="1">
        <f t="shared" si="70"/>
        <v>4.74</v>
      </c>
      <c r="AV29" s="2">
        <f t="shared" si="71"/>
        <v>32.660000000000004</v>
      </c>
      <c r="AW29" s="2">
        <f t="shared" si="72"/>
        <v>7.0800000000000054</v>
      </c>
      <c r="AY29">
        <v>12</v>
      </c>
      <c r="AZ29">
        <v>170</v>
      </c>
      <c r="BA29" s="3">
        <v>0.24299999999999999</v>
      </c>
      <c r="BB29" s="1">
        <f t="shared" si="73"/>
        <v>4.8599999999999994</v>
      </c>
      <c r="BC29" s="2">
        <f t="shared" si="74"/>
        <v>39.659999999999997</v>
      </c>
      <c r="BD29" s="2">
        <f t="shared" si="75"/>
        <v>-6.9999999999999929</v>
      </c>
      <c r="BF29">
        <v>12</v>
      </c>
      <c r="BG29">
        <v>170</v>
      </c>
      <c r="BH29" s="3">
        <v>0.24099999999999999</v>
      </c>
      <c r="BI29" s="1">
        <f t="shared" si="76"/>
        <v>4.82</v>
      </c>
      <c r="BJ29" s="2">
        <f t="shared" si="77"/>
        <v>32.799999999999997</v>
      </c>
      <c r="BK29" s="2">
        <f t="shared" si="78"/>
        <v>6.8599999999999994</v>
      </c>
      <c r="BM29">
        <v>12</v>
      </c>
      <c r="BN29">
        <v>170</v>
      </c>
      <c r="BO29" s="3">
        <v>0.23599999999999999</v>
      </c>
      <c r="BP29" s="1">
        <f t="shared" si="79"/>
        <v>4.72</v>
      </c>
      <c r="BQ29" s="2">
        <f t="shared" si="80"/>
        <v>32.92</v>
      </c>
      <c r="BR29" s="2">
        <f t="shared" si="81"/>
        <v>-0.12000000000000455</v>
      </c>
      <c r="BT29">
        <v>12</v>
      </c>
      <c r="BU29">
        <v>170</v>
      </c>
      <c r="BV29" s="3">
        <v>0.245</v>
      </c>
      <c r="BW29" s="1">
        <f t="shared" si="82"/>
        <v>4.9000000000000004</v>
      </c>
      <c r="BX29" s="2">
        <f t="shared" si="83"/>
        <v>39</v>
      </c>
      <c r="BY29" s="2">
        <f t="shared" si="84"/>
        <v>-6.0799999999999983</v>
      </c>
      <c r="CA29">
        <v>12</v>
      </c>
      <c r="CB29">
        <v>170</v>
      </c>
      <c r="CC29" s="3">
        <v>0.23899999999999999</v>
      </c>
      <c r="CD29" s="1">
        <f t="shared" si="85"/>
        <v>4.7799999999999994</v>
      </c>
      <c r="CE29" s="2">
        <f t="shared" si="86"/>
        <v>33.200000000000003</v>
      </c>
      <c r="CF29" s="2">
        <f t="shared" si="87"/>
        <v>5.7999999999999972</v>
      </c>
      <c r="CH29">
        <v>12</v>
      </c>
      <c r="CI29">
        <v>170</v>
      </c>
      <c r="CJ29" s="3">
        <v>0.249</v>
      </c>
      <c r="CK29" s="1">
        <f t="shared" si="88"/>
        <v>4.9800000000000004</v>
      </c>
      <c r="CL29" s="2">
        <f t="shared" si="89"/>
        <v>42.400000000000006</v>
      </c>
      <c r="CM29" s="2">
        <f t="shared" si="90"/>
        <v>-9.2000000000000028</v>
      </c>
      <c r="CO29">
        <v>12</v>
      </c>
      <c r="CP29">
        <v>170</v>
      </c>
      <c r="CQ29" s="3">
        <v>0.23400000000000001</v>
      </c>
      <c r="CR29" s="1">
        <f t="shared" si="91"/>
        <v>4.6800000000000006</v>
      </c>
      <c r="CS29" s="2">
        <f t="shared" si="92"/>
        <v>33.58</v>
      </c>
      <c r="CT29" s="2">
        <f t="shared" si="93"/>
        <v>8.8200000000000074</v>
      </c>
      <c r="CV29">
        <v>12</v>
      </c>
      <c r="CW29">
        <v>170</v>
      </c>
      <c r="CX29" s="3">
        <v>0.252</v>
      </c>
      <c r="CY29" s="1">
        <f t="shared" si="94"/>
        <v>5.04</v>
      </c>
      <c r="CZ29" s="2">
        <f t="shared" si="95"/>
        <v>41.500000000000007</v>
      </c>
      <c r="DA29" s="2">
        <f t="shared" si="96"/>
        <v>-7.9200000000000088</v>
      </c>
      <c r="DC29">
        <v>12</v>
      </c>
      <c r="DD29">
        <v>170</v>
      </c>
      <c r="DE29" s="3">
        <v>0.25</v>
      </c>
      <c r="DF29" s="1">
        <f t="shared" si="97"/>
        <v>5</v>
      </c>
      <c r="DG29" s="2">
        <f t="shared" si="98"/>
        <v>35.200000000000003</v>
      </c>
      <c r="DH29" s="2">
        <f t="shared" si="99"/>
        <v>6.3000000000000043</v>
      </c>
      <c r="DJ29">
        <v>12</v>
      </c>
      <c r="DK29">
        <v>170</v>
      </c>
      <c r="DL29" s="3">
        <v>0.246</v>
      </c>
      <c r="DM29" s="1">
        <f t="shared" si="100"/>
        <v>4.92</v>
      </c>
      <c r="DN29" s="2">
        <f t="shared" si="101"/>
        <v>31.339999999999996</v>
      </c>
      <c r="DO29" s="2">
        <f t="shared" si="102"/>
        <v>3.8600000000000065</v>
      </c>
      <c r="DQ29">
        <v>12</v>
      </c>
      <c r="DR29">
        <v>170</v>
      </c>
      <c r="DS29" s="3">
        <v>0.23200000000000001</v>
      </c>
      <c r="DT29" s="1">
        <f t="shared" si="103"/>
        <v>4.6400000000000006</v>
      </c>
      <c r="DU29" s="2">
        <f t="shared" si="104"/>
        <v>29.479999999999997</v>
      </c>
      <c r="DV29" s="2">
        <f t="shared" si="105"/>
        <v>1.8599999999999994</v>
      </c>
    </row>
    <row r="30" spans="2:126" x14ac:dyDescent="0.25">
      <c r="B30">
        <v>12</v>
      </c>
      <c r="C30">
        <v>190</v>
      </c>
      <c r="D30" s="3">
        <v>0.20899999999999999</v>
      </c>
      <c r="E30" s="1">
        <f t="shared" si="53"/>
        <v>4.18</v>
      </c>
      <c r="F30" s="2">
        <f t="shared" si="54"/>
        <v>40.739999999999995</v>
      </c>
      <c r="I30">
        <v>12</v>
      </c>
      <c r="J30">
        <v>190</v>
      </c>
      <c r="K30" s="3">
        <v>0.20899999999999999</v>
      </c>
      <c r="L30" s="1">
        <f t="shared" si="55"/>
        <v>4.18</v>
      </c>
      <c r="M30" s="2">
        <f t="shared" si="56"/>
        <v>43.18</v>
      </c>
      <c r="N30" s="2">
        <f t="shared" si="57"/>
        <v>-2.4400000000000048</v>
      </c>
      <c r="P30">
        <v>12</v>
      </c>
      <c r="Q30">
        <v>190</v>
      </c>
      <c r="R30" s="3">
        <v>0.214</v>
      </c>
      <c r="S30" s="1">
        <f t="shared" si="58"/>
        <v>4.28</v>
      </c>
      <c r="T30" s="2">
        <f t="shared" si="59"/>
        <v>39.860000000000007</v>
      </c>
      <c r="U30" s="2">
        <f t="shared" si="60"/>
        <v>3.3199999999999932</v>
      </c>
      <c r="W30">
        <v>12</v>
      </c>
      <c r="X30">
        <v>190</v>
      </c>
      <c r="Y30" s="3">
        <v>0.214</v>
      </c>
      <c r="Z30" s="1">
        <f t="shared" si="61"/>
        <v>4.28</v>
      </c>
      <c r="AA30" s="2">
        <f t="shared" si="62"/>
        <v>42.08</v>
      </c>
      <c r="AB30" s="2">
        <f t="shared" si="63"/>
        <v>-2.2199999999999918</v>
      </c>
      <c r="AD30">
        <v>12</v>
      </c>
      <c r="AE30">
        <v>190</v>
      </c>
      <c r="AF30" s="3">
        <v>0.20699999999999999</v>
      </c>
      <c r="AG30" s="1">
        <f t="shared" si="64"/>
        <v>4.1399999999999997</v>
      </c>
      <c r="AH30" s="2">
        <f t="shared" si="65"/>
        <v>35.839999999999996</v>
      </c>
      <c r="AI30" s="2">
        <f t="shared" si="66"/>
        <v>6.240000000000002</v>
      </c>
      <c r="AK30">
        <v>12</v>
      </c>
      <c r="AL30">
        <v>190</v>
      </c>
      <c r="AM30" s="3">
        <v>0.22500000000000001</v>
      </c>
      <c r="AN30" s="1">
        <f t="shared" si="67"/>
        <v>4.5</v>
      </c>
      <c r="AO30" s="2">
        <f t="shared" si="68"/>
        <v>44.240000000000009</v>
      </c>
      <c r="AP30" s="2">
        <f t="shared" si="69"/>
        <v>-8.4000000000000128</v>
      </c>
      <c r="AR30">
        <v>12</v>
      </c>
      <c r="AS30">
        <v>190</v>
      </c>
      <c r="AT30" s="3">
        <v>0.218</v>
      </c>
      <c r="AU30" s="1">
        <f t="shared" si="70"/>
        <v>4.3600000000000003</v>
      </c>
      <c r="AV30" s="2">
        <f t="shared" si="71"/>
        <v>37.020000000000003</v>
      </c>
      <c r="AW30" s="2">
        <f t="shared" si="72"/>
        <v>7.220000000000006</v>
      </c>
      <c r="AY30">
        <v>12</v>
      </c>
      <c r="AZ30">
        <v>190</v>
      </c>
      <c r="BA30" s="3">
        <v>0.218</v>
      </c>
      <c r="BB30" s="1">
        <f t="shared" si="73"/>
        <v>4.3600000000000003</v>
      </c>
      <c r="BC30" s="2">
        <f t="shared" si="74"/>
        <v>44.019999999999996</v>
      </c>
      <c r="BD30" s="2">
        <f t="shared" si="75"/>
        <v>-6.9999999999999929</v>
      </c>
      <c r="BF30">
        <v>12</v>
      </c>
      <c r="BG30">
        <v>190</v>
      </c>
      <c r="BH30" s="3">
        <v>0.219</v>
      </c>
      <c r="BI30" s="1">
        <f t="shared" si="76"/>
        <v>4.38</v>
      </c>
      <c r="BJ30" s="2">
        <f t="shared" si="77"/>
        <v>37.18</v>
      </c>
      <c r="BK30" s="2">
        <f t="shared" si="78"/>
        <v>6.8399999999999963</v>
      </c>
      <c r="BM30">
        <v>12</v>
      </c>
      <c r="BN30">
        <v>190</v>
      </c>
      <c r="BO30" s="3">
        <v>0.216</v>
      </c>
      <c r="BP30" s="1">
        <f t="shared" si="79"/>
        <v>4.32</v>
      </c>
      <c r="BQ30" s="2">
        <f t="shared" si="80"/>
        <v>37.24</v>
      </c>
      <c r="BR30" s="2">
        <f t="shared" si="81"/>
        <v>-6.0000000000002274E-2</v>
      </c>
      <c r="BT30">
        <v>12</v>
      </c>
      <c r="BU30">
        <v>190</v>
      </c>
      <c r="BV30" s="3">
        <v>0.22</v>
      </c>
      <c r="BW30" s="1">
        <f t="shared" si="82"/>
        <v>4.4000000000000004</v>
      </c>
      <c r="BX30" s="2">
        <f t="shared" si="83"/>
        <v>43.4</v>
      </c>
      <c r="BY30" s="2">
        <f t="shared" si="84"/>
        <v>-6.1599999999999966</v>
      </c>
      <c r="CA30">
        <v>12</v>
      </c>
      <c r="CB30">
        <v>190</v>
      </c>
      <c r="CC30" s="3">
        <v>0.218</v>
      </c>
      <c r="CD30" s="1">
        <f t="shared" si="85"/>
        <v>4.3600000000000003</v>
      </c>
      <c r="CE30" s="2">
        <f t="shared" si="86"/>
        <v>37.56</v>
      </c>
      <c r="CF30" s="2">
        <f t="shared" si="87"/>
        <v>5.8399999999999963</v>
      </c>
      <c r="CH30">
        <v>12</v>
      </c>
      <c r="CI30">
        <v>190</v>
      </c>
      <c r="CJ30" s="3">
        <v>0.23100000000000001</v>
      </c>
      <c r="CK30" s="1">
        <f t="shared" si="88"/>
        <v>4.62</v>
      </c>
      <c r="CL30" s="2">
        <f t="shared" si="89"/>
        <v>47.02</v>
      </c>
      <c r="CM30" s="2">
        <f t="shared" si="90"/>
        <v>-9.4600000000000009</v>
      </c>
      <c r="CO30">
        <v>12</v>
      </c>
      <c r="CP30">
        <v>190</v>
      </c>
      <c r="CQ30" s="3">
        <v>0.216</v>
      </c>
      <c r="CR30" s="1">
        <f t="shared" si="91"/>
        <v>4.32</v>
      </c>
      <c r="CS30" s="2">
        <f t="shared" si="92"/>
        <v>37.9</v>
      </c>
      <c r="CT30" s="2">
        <f t="shared" si="93"/>
        <v>9.1200000000000045</v>
      </c>
      <c r="CV30">
        <v>12</v>
      </c>
      <c r="CW30">
        <v>190</v>
      </c>
      <c r="CX30" s="3">
        <v>0.22900000000000001</v>
      </c>
      <c r="CY30" s="1">
        <f t="shared" si="94"/>
        <v>4.58</v>
      </c>
      <c r="CZ30" s="2">
        <f t="shared" si="95"/>
        <v>46.080000000000005</v>
      </c>
      <c r="DA30" s="2">
        <f t="shared" si="96"/>
        <v>-8.1800000000000068</v>
      </c>
      <c r="DC30">
        <v>12</v>
      </c>
      <c r="DD30">
        <v>190</v>
      </c>
      <c r="DE30" s="3">
        <v>0.224</v>
      </c>
      <c r="DF30" s="1">
        <f t="shared" si="97"/>
        <v>4.4800000000000004</v>
      </c>
      <c r="DG30" s="2">
        <f t="shared" si="98"/>
        <v>39.680000000000007</v>
      </c>
      <c r="DH30" s="2">
        <f t="shared" si="99"/>
        <v>6.3999999999999986</v>
      </c>
      <c r="DJ30">
        <v>12</v>
      </c>
      <c r="DK30">
        <v>190</v>
      </c>
      <c r="DL30" s="3">
        <v>0.221</v>
      </c>
      <c r="DM30" s="1">
        <f t="shared" si="100"/>
        <v>4.42</v>
      </c>
      <c r="DN30" s="2">
        <f t="shared" si="101"/>
        <v>35.76</v>
      </c>
      <c r="DO30" s="2">
        <f t="shared" si="102"/>
        <v>3.9200000000000088</v>
      </c>
      <c r="DQ30">
        <v>12</v>
      </c>
      <c r="DR30">
        <v>190</v>
      </c>
      <c r="DS30" s="3">
        <v>0.20599999999999999</v>
      </c>
      <c r="DT30" s="1">
        <f t="shared" si="103"/>
        <v>4.12</v>
      </c>
      <c r="DU30" s="2">
        <f t="shared" si="104"/>
        <v>33.599999999999994</v>
      </c>
      <c r="DV30" s="2">
        <f t="shared" si="105"/>
        <v>2.1600000000000037</v>
      </c>
    </row>
    <row r="31" spans="2:126" x14ac:dyDescent="0.25">
      <c r="B31">
        <v>12</v>
      </c>
      <c r="C31">
        <v>210</v>
      </c>
      <c r="D31" s="3">
        <v>0.214</v>
      </c>
      <c r="E31" s="1">
        <f t="shared" si="53"/>
        <v>4.28</v>
      </c>
      <c r="F31" s="2">
        <f t="shared" si="54"/>
        <v>45.019999999999996</v>
      </c>
      <c r="I31">
        <v>12</v>
      </c>
      <c r="J31">
        <v>210</v>
      </c>
      <c r="K31" s="3">
        <v>0.21099999999999999</v>
      </c>
      <c r="L31" s="1">
        <f t="shared" si="55"/>
        <v>4.22</v>
      </c>
      <c r="M31" s="2">
        <f t="shared" si="56"/>
        <v>47.4</v>
      </c>
      <c r="N31" s="2">
        <f t="shared" si="57"/>
        <v>-2.3800000000000026</v>
      </c>
      <c r="P31">
        <v>12</v>
      </c>
      <c r="Q31">
        <v>210</v>
      </c>
      <c r="R31" s="3">
        <v>0.219</v>
      </c>
      <c r="S31" s="1">
        <f t="shared" si="58"/>
        <v>4.38</v>
      </c>
      <c r="T31" s="2">
        <f t="shared" si="59"/>
        <v>44.240000000000009</v>
      </c>
      <c r="U31" s="2">
        <f t="shared" si="60"/>
        <v>3.1599999999999895</v>
      </c>
      <c r="W31">
        <v>12</v>
      </c>
      <c r="X31">
        <v>210</v>
      </c>
      <c r="Y31" s="3">
        <v>0.214</v>
      </c>
      <c r="Z31" s="1">
        <f t="shared" si="61"/>
        <v>4.28</v>
      </c>
      <c r="AA31" s="2">
        <f t="shared" si="62"/>
        <v>46.36</v>
      </c>
      <c r="AB31" s="2">
        <f t="shared" si="63"/>
        <v>-2.1199999999999903</v>
      </c>
      <c r="AD31">
        <v>12</v>
      </c>
      <c r="AE31">
        <v>210</v>
      </c>
      <c r="AF31" s="3">
        <v>0.20399999999999999</v>
      </c>
      <c r="AG31" s="1">
        <f t="shared" si="64"/>
        <v>4.08</v>
      </c>
      <c r="AH31" s="2">
        <f t="shared" si="65"/>
        <v>39.919999999999995</v>
      </c>
      <c r="AI31" s="2">
        <f t="shared" si="66"/>
        <v>6.4400000000000048</v>
      </c>
      <c r="AK31">
        <v>12</v>
      </c>
      <c r="AL31">
        <v>210</v>
      </c>
      <c r="AM31" s="3">
        <v>0.20799999999999999</v>
      </c>
      <c r="AN31" s="1">
        <f t="shared" si="67"/>
        <v>4.16</v>
      </c>
      <c r="AO31" s="2">
        <f t="shared" si="68"/>
        <v>48.400000000000006</v>
      </c>
      <c r="AP31" s="2">
        <f t="shared" si="69"/>
        <v>-8.4800000000000111</v>
      </c>
      <c r="AR31">
        <v>12</v>
      </c>
      <c r="AS31">
        <v>210</v>
      </c>
      <c r="AT31" s="3">
        <v>0.214</v>
      </c>
      <c r="AU31" s="1">
        <f t="shared" si="70"/>
        <v>4.28</v>
      </c>
      <c r="AV31" s="2">
        <f t="shared" si="71"/>
        <v>41.300000000000004</v>
      </c>
      <c r="AW31" s="2">
        <f t="shared" si="72"/>
        <v>7.1000000000000014</v>
      </c>
      <c r="AY31">
        <v>12</v>
      </c>
      <c r="AZ31">
        <v>210</v>
      </c>
      <c r="BA31" s="3">
        <v>0.218</v>
      </c>
      <c r="BB31" s="1">
        <f t="shared" si="73"/>
        <v>4.3600000000000003</v>
      </c>
      <c r="BC31" s="2">
        <f t="shared" si="74"/>
        <v>48.379999999999995</v>
      </c>
      <c r="BD31" s="2">
        <f t="shared" si="75"/>
        <v>-7.0799999999999912</v>
      </c>
      <c r="BF31">
        <v>12</v>
      </c>
      <c r="BG31">
        <v>210</v>
      </c>
      <c r="BH31" s="3">
        <v>0.217</v>
      </c>
      <c r="BI31" s="1">
        <f t="shared" si="76"/>
        <v>4.34</v>
      </c>
      <c r="BJ31" s="2">
        <f t="shared" si="77"/>
        <v>41.519999999999996</v>
      </c>
      <c r="BK31" s="2">
        <f t="shared" si="78"/>
        <v>6.8599999999999994</v>
      </c>
      <c r="BM31">
        <v>12</v>
      </c>
      <c r="BN31">
        <v>210</v>
      </c>
      <c r="BO31" s="3">
        <v>0.22</v>
      </c>
      <c r="BP31" s="1">
        <f t="shared" si="79"/>
        <v>4.4000000000000004</v>
      </c>
      <c r="BQ31" s="2">
        <f t="shared" si="80"/>
        <v>41.64</v>
      </c>
      <c r="BR31" s="2">
        <f t="shared" si="81"/>
        <v>-0.12000000000000455</v>
      </c>
      <c r="BT31">
        <v>12</v>
      </c>
      <c r="BU31">
        <v>210</v>
      </c>
      <c r="BV31" s="3">
        <v>0.22600000000000001</v>
      </c>
      <c r="BW31" s="1">
        <f t="shared" si="82"/>
        <v>4.5200000000000005</v>
      </c>
      <c r="BX31" s="2">
        <f t="shared" si="83"/>
        <v>47.92</v>
      </c>
      <c r="BY31" s="2">
        <f t="shared" si="84"/>
        <v>-6.2800000000000011</v>
      </c>
      <c r="CA31">
        <v>12</v>
      </c>
      <c r="CB31">
        <v>210</v>
      </c>
      <c r="CC31" s="3">
        <v>0.222</v>
      </c>
      <c r="CD31" s="1">
        <f t="shared" si="85"/>
        <v>4.4400000000000004</v>
      </c>
      <c r="CE31" s="2">
        <f t="shared" si="86"/>
        <v>42</v>
      </c>
      <c r="CF31" s="2">
        <f t="shared" si="87"/>
        <v>5.9200000000000017</v>
      </c>
      <c r="CH31">
        <v>12</v>
      </c>
      <c r="CI31">
        <v>210</v>
      </c>
      <c r="CJ31" s="3">
        <v>0.22500000000000001</v>
      </c>
      <c r="CK31" s="1">
        <f t="shared" si="88"/>
        <v>4.5</v>
      </c>
      <c r="CL31" s="2">
        <f t="shared" si="89"/>
        <v>51.52</v>
      </c>
      <c r="CM31" s="2">
        <f t="shared" si="90"/>
        <v>-9.5200000000000031</v>
      </c>
      <c r="CO31">
        <v>12</v>
      </c>
      <c r="CP31">
        <v>210</v>
      </c>
      <c r="CQ31" s="3">
        <v>0.218</v>
      </c>
      <c r="CR31" s="1">
        <f t="shared" si="91"/>
        <v>4.3600000000000003</v>
      </c>
      <c r="CS31" s="2">
        <f t="shared" si="92"/>
        <v>42.26</v>
      </c>
      <c r="CT31" s="2">
        <f t="shared" si="93"/>
        <v>9.2600000000000051</v>
      </c>
      <c r="CV31">
        <v>12</v>
      </c>
      <c r="CW31">
        <v>210</v>
      </c>
      <c r="CX31" s="3">
        <v>0.23</v>
      </c>
      <c r="CY31" s="1">
        <f t="shared" si="94"/>
        <v>4.6000000000000005</v>
      </c>
      <c r="CZ31" s="2">
        <f t="shared" si="95"/>
        <v>50.680000000000007</v>
      </c>
      <c r="DA31" s="2">
        <f t="shared" si="96"/>
        <v>-8.4200000000000088</v>
      </c>
      <c r="DC31">
        <v>12</v>
      </c>
      <c r="DD31">
        <v>210</v>
      </c>
      <c r="DE31" s="3">
        <v>0.23300000000000001</v>
      </c>
      <c r="DF31" s="1">
        <f t="shared" si="97"/>
        <v>4.66</v>
      </c>
      <c r="DG31" s="2">
        <f t="shared" si="98"/>
        <v>44.34</v>
      </c>
      <c r="DH31" s="2">
        <f t="shared" si="99"/>
        <v>6.3400000000000034</v>
      </c>
      <c r="DJ31">
        <v>12</v>
      </c>
      <c r="DK31">
        <v>210</v>
      </c>
      <c r="DL31" s="3">
        <v>0.221</v>
      </c>
      <c r="DM31" s="1">
        <f t="shared" si="100"/>
        <v>4.42</v>
      </c>
      <c r="DN31" s="2">
        <f t="shared" si="101"/>
        <v>40.18</v>
      </c>
      <c r="DO31" s="2">
        <f t="shared" si="102"/>
        <v>4.1600000000000037</v>
      </c>
      <c r="DQ31">
        <v>12</v>
      </c>
      <c r="DR31">
        <v>210</v>
      </c>
      <c r="DS31" s="3">
        <v>0.22</v>
      </c>
      <c r="DT31" s="1">
        <f t="shared" si="103"/>
        <v>4.4000000000000004</v>
      </c>
      <c r="DU31" s="2">
        <f t="shared" si="104"/>
        <v>37.999999999999993</v>
      </c>
      <c r="DV31" s="2">
        <f t="shared" si="105"/>
        <v>2.1800000000000068</v>
      </c>
    </row>
    <row r="32" spans="2:126" x14ac:dyDescent="0.25">
      <c r="B32">
        <v>12</v>
      </c>
      <c r="C32">
        <v>230</v>
      </c>
      <c r="D32" s="3">
        <v>0.221</v>
      </c>
      <c r="E32" s="1">
        <f t="shared" si="53"/>
        <v>4.42</v>
      </c>
      <c r="F32" s="2">
        <f t="shared" si="54"/>
        <v>49.44</v>
      </c>
      <c r="I32">
        <v>12</v>
      </c>
      <c r="J32">
        <v>230</v>
      </c>
      <c r="K32" s="3">
        <v>0.22800000000000001</v>
      </c>
      <c r="L32" s="1">
        <f t="shared" si="55"/>
        <v>4.5600000000000005</v>
      </c>
      <c r="M32" s="2">
        <f t="shared" si="56"/>
        <v>51.96</v>
      </c>
      <c r="N32" s="2">
        <f t="shared" si="57"/>
        <v>-2.5200000000000031</v>
      </c>
      <c r="P32">
        <v>12</v>
      </c>
      <c r="Q32">
        <v>230</v>
      </c>
      <c r="R32" s="3">
        <v>0.21</v>
      </c>
      <c r="S32" s="1">
        <f t="shared" si="58"/>
        <v>4.2</v>
      </c>
      <c r="T32" s="2">
        <f t="shared" si="59"/>
        <v>48.440000000000012</v>
      </c>
      <c r="U32" s="2">
        <f t="shared" si="60"/>
        <v>3.5199999999999889</v>
      </c>
      <c r="W32">
        <v>12</v>
      </c>
      <c r="X32">
        <v>230</v>
      </c>
      <c r="Y32" s="3">
        <v>0.21099999999999999</v>
      </c>
      <c r="Z32" s="1">
        <f t="shared" si="61"/>
        <v>4.22</v>
      </c>
      <c r="AA32" s="2">
        <f t="shared" si="62"/>
        <v>50.58</v>
      </c>
      <c r="AB32" s="2">
        <f t="shared" si="63"/>
        <v>-2.1399999999999864</v>
      </c>
      <c r="AD32">
        <v>12</v>
      </c>
      <c r="AE32">
        <v>230</v>
      </c>
      <c r="AF32" s="3">
        <v>0.20799999999999999</v>
      </c>
      <c r="AG32" s="1">
        <f t="shared" si="64"/>
        <v>4.16</v>
      </c>
      <c r="AH32" s="2">
        <f t="shared" si="65"/>
        <v>44.08</v>
      </c>
      <c r="AI32" s="2">
        <f t="shared" si="66"/>
        <v>6.5</v>
      </c>
      <c r="AK32">
        <v>12</v>
      </c>
      <c r="AL32">
        <v>230</v>
      </c>
      <c r="AM32" s="3">
        <v>0.20300000000000001</v>
      </c>
      <c r="AN32" s="1">
        <f t="shared" si="67"/>
        <v>4.0600000000000005</v>
      </c>
      <c r="AO32" s="2">
        <f t="shared" si="68"/>
        <v>52.460000000000008</v>
      </c>
      <c r="AP32" s="2">
        <f t="shared" si="69"/>
        <v>-8.3800000000000097</v>
      </c>
      <c r="AR32">
        <v>12</v>
      </c>
      <c r="AS32">
        <v>230</v>
      </c>
      <c r="AT32" s="3">
        <v>0.21299999999999999</v>
      </c>
      <c r="AU32" s="1">
        <f t="shared" si="70"/>
        <v>4.26</v>
      </c>
      <c r="AV32" s="2">
        <f t="shared" si="71"/>
        <v>45.56</v>
      </c>
      <c r="AW32" s="2">
        <f t="shared" si="72"/>
        <v>6.9000000000000057</v>
      </c>
      <c r="AY32">
        <v>12</v>
      </c>
      <c r="AZ32">
        <v>230</v>
      </c>
      <c r="BA32" s="3">
        <v>0.221</v>
      </c>
      <c r="BB32" s="1">
        <f t="shared" si="73"/>
        <v>4.42</v>
      </c>
      <c r="BC32" s="2">
        <f t="shared" si="74"/>
        <v>52.8</v>
      </c>
      <c r="BD32" s="2">
        <f t="shared" si="75"/>
        <v>-7.2399999999999949</v>
      </c>
      <c r="BF32">
        <v>12</v>
      </c>
      <c r="BG32">
        <v>230</v>
      </c>
      <c r="BH32" s="3">
        <v>0.22</v>
      </c>
      <c r="BI32" s="1">
        <f t="shared" si="76"/>
        <v>4.4000000000000004</v>
      </c>
      <c r="BJ32" s="2">
        <f t="shared" si="77"/>
        <v>45.919999999999995</v>
      </c>
      <c r="BK32" s="2">
        <f t="shared" si="78"/>
        <v>6.8800000000000026</v>
      </c>
      <c r="BM32">
        <v>12</v>
      </c>
      <c r="BN32">
        <v>230</v>
      </c>
      <c r="BO32" s="3">
        <v>0.22500000000000001</v>
      </c>
      <c r="BP32" s="1">
        <f t="shared" si="79"/>
        <v>4.5</v>
      </c>
      <c r="BQ32" s="2">
        <f t="shared" si="80"/>
        <v>46.14</v>
      </c>
      <c r="BR32" s="2">
        <f t="shared" si="81"/>
        <v>-0.22000000000000597</v>
      </c>
      <c r="BT32">
        <v>12</v>
      </c>
      <c r="BU32">
        <v>230</v>
      </c>
      <c r="BV32" s="3">
        <v>0.23</v>
      </c>
      <c r="BW32" s="1">
        <f t="shared" si="82"/>
        <v>4.6000000000000005</v>
      </c>
      <c r="BX32" s="2">
        <f t="shared" si="83"/>
        <v>52.52</v>
      </c>
      <c r="BY32" s="2">
        <f t="shared" si="84"/>
        <v>-6.3800000000000026</v>
      </c>
      <c r="CA32">
        <v>12</v>
      </c>
      <c r="CB32">
        <v>230</v>
      </c>
      <c r="CC32" s="3">
        <v>0.22600000000000001</v>
      </c>
      <c r="CD32" s="1">
        <f t="shared" si="85"/>
        <v>4.5200000000000005</v>
      </c>
      <c r="CE32" s="2">
        <f t="shared" si="86"/>
        <v>46.52</v>
      </c>
      <c r="CF32" s="2">
        <f t="shared" si="87"/>
        <v>6</v>
      </c>
      <c r="CH32">
        <v>12</v>
      </c>
      <c r="CI32">
        <v>230</v>
      </c>
      <c r="CJ32" s="3">
        <v>0.22900000000000001</v>
      </c>
      <c r="CK32" s="1">
        <f t="shared" si="88"/>
        <v>4.58</v>
      </c>
      <c r="CL32" s="2">
        <f t="shared" si="89"/>
        <v>56.1</v>
      </c>
      <c r="CM32" s="2">
        <f t="shared" si="90"/>
        <v>-9.5799999999999983</v>
      </c>
      <c r="CO32">
        <v>12</v>
      </c>
      <c r="CP32">
        <v>230</v>
      </c>
      <c r="CQ32" s="3">
        <v>0.23400000000000001</v>
      </c>
      <c r="CR32" s="1">
        <f t="shared" si="91"/>
        <v>4.6800000000000006</v>
      </c>
      <c r="CS32" s="2">
        <f t="shared" si="92"/>
        <v>46.94</v>
      </c>
      <c r="CT32" s="2">
        <f t="shared" si="93"/>
        <v>9.1600000000000037</v>
      </c>
      <c r="CV32">
        <v>12</v>
      </c>
      <c r="CW32">
        <v>230</v>
      </c>
      <c r="CX32" s="3">
        <v>0.24199999999999999</v>
      </c>
      <c r="CY32" s="1">
        <f t="shared" si="94"/>
        <v>4.84</v>
      </c>
      <c r="CZ32" s="2">
        <f t="shared" si="95"/>
        <v>55.52000000000001</v>
      </c>
      <c r="DA32" s="2">
        <f t="shared" si="96"/>
        <v>-8.5800000000000125</v>
      </c>
      <c r="DC32">
        <v>12</v>
      </c>
      <c r="DD32">
        <v>230</v>
      </c>
      <c r="DE32" s="3">
        <v>0.23499999999999999</v>
      </c>
      <c r="DF32" s="1">
        <f t="shared" si="97"/>
        <v>4.6999999999999993</v>
      </c>
      <c r="DG32" s="2">
        <f t="shared" si="98"/>
        <v>49.040000000000006</v>
      </c>
      <c r="DH32" s="2">
        <f t="shared" si="99"/>
        <v>6.480000000000004</v>
      </c>
      <c r="DJ32">
        <v>12</v>
      </c>
      <c r="DK32">
        <v>230</v>
      </c>
      <c r="DL32" s="3">
        <v>0.224</v>
      </c>
      <c r="DM32" s="1">
        <f t="shared" si="100"/>
        <v>4.4800000000000004</v>
      </c>
      <c r="DN32" s="2">
        <f t="shared" si="101"/>
        <v>44.66</v>
      </c>
      <c r="DO32" s="2">
        <f t="shared" si="102"/>
        <v>4.3800000000000097</v>
      </c>
      <c r="DQ32">
        <v>12</v>
      </c>
      <c r="DR32">
        <v>230</v>
      </c>
      <c r="DS32" s="3">
        <v>0.223</v>
      </c>
      <c r="DT32" s="1">
        <f t="shared" si="103"/>
        <v>4.46</v>
      </c>
      <c r="DU32" s="2">
        <f t="shared" si="104"/>
        <v>42.459999999999994</v>
      </c>
      <c r="DV32" s="2">
        <f t="shared" si="105"/>
        <v>2.2000000000000028</v>
      </c>
    </row>
    <row r="33" spans="2:126" x14ac:dyDescent="0.25">
      <c r="B33">
        <v>12</v>
      </c>
      <c r="C33">
        <v>250</v>
      </c>
      <c r="D33" s="3">
        <v>0.23300000000000001</v>
      </c>
      <c r="E33" s="1">
        <f t="shared" si="53"/>
        <v>4.66</v>
      </c>
      <c r="F33" s="2">
        <f t="shared" si="54"/>
        <v>54.099999999999994</v>
      </c>
      <c r="I33">
        <v>12</v>
      </c>
      <c r="J33">
        <v>250</v>
      </c>
      <c r="K33" s="3">
        <v>0.23699999999999999</v>
      </c>
      <c r="L33" s="1">
        <f t="shared" si="55"/>
        <v>4.74</v>
      </c>
      <c r="M33" s="2">
        <f t="shared" si="56"/>
        <v>56.7</v>
      </c>
      <c r="N33" s="2">
        <f t="shared" si="57"/>
        <v>-2.6000000000000085</v>
      </c>
      <c r="P33">
        <v>12</v>
      </c>
      <c r="Q33">
        <v>250</v>
      </c>
      <c r="R33" s="3">
        <v>0.22700000000000001</v>
      </c>
      <c r="S33" s="1">
        <f t="shared" si="58"/>
        <v>4.54</v>
      </c>
      <c r="T33" s="2">
        <f t="shared" si="59"/>
        <v>52.980000000000011</v>
      </c>
      <c r="U33" s="2">
        <f t="shared" si="60"/>
        <v>3.7199999999999918</v>
      </c>
      <c r="W33">
        <v>12</v>
      </c>
      <c r="X33">
        <v>250</v>
      </c>
      <c r="Y33" s="3">
        <v>0.22900000000000001</v>
      </c>
      <c r="Z33" s="1">
        <f t="shared" si="61"/>
        <v>4.58</v>
      </c>
      <c r="AA33" s="2">
        <f t="shared" si="62"/>
        <v>55.16</v>
      </c>
      <c r="AB33" s="2">
        <f t="shared" si="63"/>
        <v>-2.1799999999999855</v>
      </c>
      <c r="AD33">
        <v>12</v>
      </c>
      <c r="AE33">
        <v>250</v>
      </c>
      <c r="AF33" s="3">
        <v>0.22700000000000001</v>
      </c>
      <c r="AG33" s="1">
        <f t="shared" si="64"/>
        <v>4.54</v>
      </c>
      <c r="AH33" s="2">
        <f t="shared" si="65"/>
        <v>48.62</v>
      </c>
      <c r="AI33" s="2">
        <f t="shared" si="66"/>
        <v>6.5399999999999991</v>
      </c>
      <c r="AK33">
        <v>12</v>
      </c>
      <c r="AL33">
        <v>250</v>
      </c>
      <c r="AM33" s="3">
        <v>0.22900000000000001</v>
      </c>
      <c r="AN33" s="1">
        <f t="shared" si="67"/>
        <v>4.58</v>
      </c>
      <c r="AO33" s="2">
        <f t="shared" si="68"/>
        <v>57.040000000000006</v>
      </c>
      <c r="AP33" s="2">
        <f t="shared" si="69"/>
        <v>-8.4200000000000088</v>
      </c>
      <c r="AR33">
        <v>12</v>
      </c>
      <c r="AS33">
        <v>250</v>
      </c>
      <c r="AT33" s="3">
        <v>0.23300000000000001</v>
      </c>
      <c r="AU33" s="1">
        <f t="shared" si="70"/>
        <v>4.66</v>
      </c>
      <c r="AV33" s="2">
        <f t="shared" si="71"/>
        <v>50.22</v>
      </c>
      <c r="AW33" s="2">
        <f t="shared" si="72"/>
        <v>6.8200000000000074</v>
      </c>
      <c r="AY33">
        <v>12</v>
      </c>
      <c r="AZ33">
        <v>250</v>
      </c>
      <c r="BA33" s="3">
        <v>0.24</v>
      </c>
      <c r="BB33" s="1">
        <f t="shared" si="73"/>
        <v>4.8</v>
      </c>
      <c r="BC33" s="2">
        <f t="shared" si="74"/>
        <v>57.599999999999994</v>
      </c>
      <c r="BD33" s="2">
        <f t="shared" si="75"/>
        <v>-7.3799999999999955</v>
      </c>
      <c r="BF33">
        <v>12</v>
      </c>
      <c r="BG33">
        <v>250</v>
      </c>
      <c r="BH33" s="3">
        <v>0.245</v>
      </c>
      <c r="BI33" s="1">
        <f t="shared" si="76"/>
        <v>4.9000000000000004</v>
      </c>
      <c r="BJ33" s="2">
        <f t="shared" si="77"/>
        <v>50.819999999999993</v>
      </c>
      <c r="BK33" s="2">
        <f t="shared" si="78"/>
        <v>6.7800000000000011</v>
      </c>
      <c r="BM33">
        <v>12</v>
      </c>
      <c r="BN33">
        <v>250</v>
      </c>
      <c r="BO33" s="3">
        <v>0.23899999999999999</v>
      </c>
      <c r="BP33" s="1">
        <f t="shared" si="79"/>
        <v>4.7799999999999994</v>
      </c>
      <c r="BQ33" s="2">
        <f t="shared" si="80"/>
        <v>50.92</v>
      </c>
      <c r="BR33" s="2">
        <f t="shared" si="81"/>
        <v>-0.10000000000000853</v>
      </c>
      <c r="BT33">
        <v>12</v>
      </c>
      <c r="BU33">
        <v>250</v>
      </c>
      <c r="BV33" s="3">
        <v>0.245</v>
      </c>
      <c r="BW33" s="1">
        <f t="shared" si="82"/>
        <v>4.9000000000000004</v>
      </c>
      <c r="BX33" s="2">
        <f t="shared" si="83"/>
        <v>57.42</v>
      </c>
      <c r="BY33" s="2">
        <f t="shared" si="84"/>
        <v>-6.5</v>
      </c>
      <c r="CA33">
        <v>12</v>
      </c>
      <c r="CB33">
        <v>250</v>
      </c>
      <c r="CC33" s="3">
        <v>0.24199999999999999</v>
      </c>
      <c r="CD33" s="1">
        <f t="shared" si="85"/>
        <v>4.84</v>
      </c>
      <c r="CE33" s="2">
        <f t="shared" si="86"/>
        <v>51.36</v>
      </c>
      <c r="CF33" s="2">
        <f t="shared" si="87"/>
        <v>6.0600000000000023</v>
      </c>
      <c r="CH33">
        <v>12</v>
      </c>
      <c r="CI33">
        <v>250</v>
      </c>
      <c r="CJ33" s="3">
        <v>0.248</v>
      </c>
      <c r="CK33" s="1">
        <f t="shared" si="88"/>
        <v>4.96</v>
      </c>
      <c r="CL33" s="2">
        <f t="shared" si="89"/>
        <v>61.06</v>
      </c>
      <c r="CM33" s="2">
        <f t="shared" si="90"/>
        <v>-9.7000000000000028</v>
      </c>
      <c r="CO33">
        <v>12</v>
      </c>
      <c r="CP33">
        <v>250</v>
      </c>
      <c r="CQ33" s="3">
        <v>0.24</v>
      </c>
      <c r="CR33" s="1">
        <f t="shared" si="91"/>
        <v>4.8</v>
      </c>
      <c r="CS33" s="2">
        <f t="shared" si="92"/>
        <v>51.739999999999995</v>
      </c>
      <c r="CT33" s="2">
        <f t="shared" si="93"/>
        <v>9.3200000000000074</v>
      </c>
      <c r="CV33">
        <v>12</v>
      </c>
      <c r="CW33">
        <v>250</v>
      </c>
      <c r="CX33" s="3">
        <v>0.253</v>
      </c>
      <c r="CY33" s="1">
        <f t="shared" si="94"/>
        <v>5.0600000000000005</v>
      </c>
      <c r="CZ33" s="2">
        <f t="shared" si="95"/>
        <v>60.580000000000013</v>
      </c>
      <c r="DA33" s="2">
        <f t="shared" si="96"/>
        <v>-8.8400000000000176</v>
      </c>
      <c r="DC33">
        <v>12</v>
      </c>
      <c r="DD33">
        <v>250</v>
      </c>
      <c r="DE33" s="3">
        <v>0.254</v>
      </c>
      <c r="DF33" s="1">
        <f t="shared" si="97"/>
        <v>5.08</v>
      </c>
      <c r="DG33" s="2">
        <f t="shared" si="98"/>
        <v>54.120000000000005</v>
      </c>
      <c r="DH33" s="2">
        <f t="shared" si="99"/>
        <v>6.460000000000008</v>
      </c>
      <c r="DJ33">
        <v>12</v>
      </c>
      <c r="DK33">
        <v>250</v>
      </c>
      <c r="DL33" s="3">
        <v>0.24199999999999999</v>
      </c>
      <c r="DM33" s="1">
        <f t="shared" si="100"/>
        <v>4.84</v>
      </c>
      <c r="DN33" s="2">
        <f t="shared" si="101"/>
        <v>49.5</v>
      </c>
      <c r="DO33" s="2">
        <f t="shared" si="102"/>
        <v>4.6200000000000045</v>
      </c>
      <c r="DQ33">
        <v>12</v>
      </c>
      <c r="DR33">
        <v>250</v>
      </c>
      <c r="DS33" s="3">
        <v>0.245</v>
      </c>
      <c r="DT33" s="1">
        <f t="shared" si="103"/>
        <v>4.9000000000000004</v>
      </c>
      <c r="DU33" s="2">
        <f t="shared" si="104"/>
        <v>47.359999999999992</v>
      </c>
      <c r="DV33" s="2">
        <f t="shared" si="105"/>
        <v>2.1400000000000077</v>
      </c>
    </row>
    <row r="34" spans="2:126" x14ac:dyDescent="0.25">
      <c r="B34">
        <v>12</v>
      </c>
      <c r="C34">
        <v>270</v>
      </c>
      <c r="D34" s="3">
        <v>0.22700000000000001</v>
      </c>
      <c r="E34" s="1">
        <f t="shared" si="53"/>
        <v>4.54</v>
      </c>
      <c r="F34" s="2">
        <f t="shared" si="54"/>
        <v>58.639999999999993</v>
      </c>
      <c r="I34">
        <v>12</v>
      </c>
      <c r="J34">
        <v>270</v>
      </c>
      <c r="K34" s="3">
        <v>0.23100000000000001</v>
      </c>
      <c r="L34" s="1">
        <f t="shared" si="55"/>
        <v>4.62</v>
      </c>
      <c r="M34" s="2">
        <f t="shared" si="56"/>
        <v>61.32</v>
      </c>
      <c r="N34" s="2">
        <f t="shared" si="57"/>
        <v>-2.6800000000000068</v>
      </c>
      <c r="P34">
        <v>12</v>
      </c>
      <c r="Q34">
        <v>270</v>
      </c>
      <c r="R34" s="3">
        <v>0.221</v>
      </c>
      <c r="S34" s="1">
        <f t="shared" si="58"/>
        <v>4.42</v>
      </c>
      <c r="T34" s="2">
        <f t="shared" si="59"/>
        <v>57.400000000000013</v>
      </c>
      <c r="U34" s="2">
        <f t="shared" si="60"/>
        <v>3.9199999999999875</v>
      </c>
      <c r="W34">
        <v>12</v>
      </c>
      <c r="X34">
        <v>270</v>
      </c>
      <c r="Y34" s="3">
        <v>0.222</v>
      </c>
      <c r="Z34" s="1">
        <f t="shared" si="61"/>
        <v>4.4400000000000004</v>
      </c>
      <c r="AA34" s="2">
        <f t="shared" si="62"/>
        <v>59.599999999999994</v>
      </c>
      <c r="AB34" s="2">
        <f t="shared" si="63"/>
        <v>-2.1999999999999815</v>
      </c>
      <c r="AD34">
        <v>12</v>
      </c>
      <c r="AE34">
        <v>270</v>
      </c>
      <c r="AF34" s="3">
        <v>0.219</v>
      </c>
      <c r="AG34" s="1">
        <f t="shared" si="64"/>
        <v>4.38</v>
      </c>
      <c r="AH34" s="2">
        <f t="shared" si="65"/>
        <v>53</v>
      </c>
      <c r="AI34" s="2">
        <f t="shared" si="66"/>
        <v>6.5999999999999943</v>
      </c>
      <c r="AK34">
        <v>12</v>
      </c>
      <c r="AL34">
        <v>270</v>
      </c>
      <c r="AM34" s="3">
        <v>0.22800000000000001</v>
      </c>
      <c r="AN34" s="1">
        <f t="shared" si="67"/>
        <v>4.5600000000000005</v>
      </c>
      <c r="AO34" s="2">
        <f t="shared" si="68"/>
        <v>61.600000000000009</v>
      </c>
      <c r="AP34" s="2">
        <f t="shared" si="69"/>
        <v>-8.6000000000000085</v>
      </c>
      <c r="AR34">
        <v>12</v>
      </c>
      <c r="AS34">
        <v>270</v>
      </c>
      <c r="AT34" s="3">
        <v>0.22500000000000001</v>
      </c>
      <c r="AU34" s="1">
        <f t="shared" si="70"/>
        <v>4.5</v>
      </c>
      <c r="AV34" s="2">
        <f t="shared" si="71"/>
        <v>54.72</v>
      </c>
      <c r="AW34" s="2">
        <f t="shared" si="72"/>
        <v>6.8800000000000097</v>
      </c>
      <c r="AY34">
        <v>12</v>
      </c>
      <c r="AZ34">
        <v>270</v>
      </c>
      <c r="BA34" s="3">
        <v>0.23100000000000001</v>
      </c>
      <c r="BB34" s="1">
        <f t="shared" si="73"/>
        <v>4.62</v>
      </c>
      <c r="BC34" s="2">
        <f t="shared" si="74"/>
        <v>62.219999999999992</v>
      </c>
      <c r="BD34" s="2">
        <f t="shared" si="75"/>
        <v>-7.4999999999999929</v>
      </c>
      <c r="BF34">
        <v>12</v>
      </c>
      <c r="BG34">
        <v>270</v>
      </c>
      <c r="BH34" s="3">
        <v>0.23400000000000001</v>
      </c>
      <c r="BI34" s="1">
        <f t="shared" si="76"/>
        <v>4.6800000000000006</v>
      </c>
      <c r="BJ34" s="2">
        <f t="shared" si="77"/>
        <v>55.499999999999993</v>
      </c>
      <c r="BK34" s="2">
        <f t="shared" si="78"/>
        <v>6.7199999999999989</v>
      </c>
      <c r="BM34">
        <v>12</v>
      </c>
      <c r="BN34">
        <v>270</v>
      </c>
      <c r="BO34" s="3">
        <v>0.23</v>
      </c>
      <c r="BP34" s="1">
        <f t="shared" si="79"/>
        <v>4.6000000000000005</v>
      </c>
      <c r="BQ34" s="2">
        <f t="shared" si="80"/>
        <v>55.52</v>
      </c>
      <c r="BR34" s="2">
        <f t="shared" si="81"/>
        <v>-2.0000000000010232E-2</v>
      </c>
      <c r="BT34">
        <v>12</v>
      </c>
      <c r="BU34">
        <v>270</v>
      </c>
      <c r="BV34" s="3">
        <v>0.23599999999999999</v>
      </c>
      <c r="BW34" s="1">
        <f t="shared" si="82"/>
        <v>4.72</v>
      </c>
      <c r="BX34" s="2">
        <f t="shared" si="83"/>
        <v>62.14</v>
      </c>
      <c r="BY34" s="2">
        <f t="shared" si="84"/>
        <v>-6.6199999999999974</v>
      </c>
      <c r="CA34">
        <v>12</v>
      </c>
      <c r="CB34">
        <v>270</v>
      </c>
      <c r="CC34" s="3">
        <v>0.23499999999999999</v>
      </c>
      <c r="CD34" s="1">
        <f t="shared" si="85"/>
        <v>4.6999999999999993</v>
      </c>
      <c r="CE34" s="2">
        <f t="shared" si="86"/>
        <v>56.06</v>
      </c>
      <c r="CF34" s="2">
        <f t="shared" si="87"/>
        <v>6.0799999999999983</v>
      </c>
      <c r="CH34">
        <v>12</v>
      </c>
      <c r="CI34">
        <v>270</v>
      </c>
      <c r="CJ34" s="3">
        <v>0.23899999999999999</v>
      </c>
      <c r="CK34" s="1">
        <f t="shared" si="88"/>
        <v>4.7799999999999994</v>
      </c>
      <c r="CL34" s="2">
        <f t="shared" si="89"/>
        <v>65.84</v>
      </c>
      <c r="CM34" s="2">
        <f t="shared" si="90"/>
        <v>-9.7800000000000011</v>
      </c>
      <c r="CO34">
        <v>12</v>
      </c>
      <c r="CP34">
        <v>270</v>
      </c>
      <c r="CQ34" s="3">
        <v>0.23799999999999999</v>
      </c>
      <c r="CR34" s="1">
        <f t="shared" si="91"/>
        <v>4.76</v>
      </c>
      <c r="CS34" s="2">
        <f t="shared" si="92"/>
        <v>56.499999999999993</v>
      </c>
      <c r="CT34" s="2">
        <f t="shared" si="93"/>
        <v>9.3400000000000105</v>
      </c>
      <c r="CV34">
        <v>12</v>
      </c>
      <c r="CW34">
        <v>270</v>
      </c>
      <c r="CX34" s="3">
        <v>0.249</v>
      </c>
      <c r="CY34" s="1">
        <f t="shared" si="94"/>
        <v>4.9800000000000004</v>
      </c>
      <c r="CZ34" s="2">
        <f t="shared" si="95"/>
        <v>65.560000000000016</v>
      </c>
      <c r="DA34" s="2">
        <f t="shared" si="96"/>
        <v>-9.0600000000000236</v>
      </c>
      <c r="DC34">
        <v>12</v>
      </c>
      <c r="DD34">
        <v>270</v>
      </c>
      <c r="DE34" s="3">
        <v>0.247</v>
      </c>
      <c r="DF34" s="1">
        <f t="shared" si="97"/>
        <v>4.9399999999999995</v>
      </c>
      <c r="DG34" s="2">
        <f t="shared" si="98"/>
        <v>59.06</v>
      </c>
      <c r="DH34" s="2">
        <f t="shared" si="99"/>
        <v>6.5000000000000142</v>
      </c>
      <c r="DJ34">
        <v>12</v>
      </c>
      <c r="DK34">
        <v>270</v>
      </c>
      <c r="DL34" s="3">
        <v>0.24299999999999999</v>
      </c>
      <c r="DM34" s="1">
        <f t="shared" si="100"/>
        <v>4.8599999999999994</v>
      </c>
      <c r="DN34" s="2">
        <f t="shared" si="101"/>
        <v>54.36</v>
      </c>
      <c r="DO34" s="2">
        <f t="shared" si="102"/>
        <v>4.7000000000000028</v>
      </c>
      <c r="DQ34">
        <v>12</v>
      </c>
      <c r="DR34">
        <v>270</v>
      </c>
      <c r="DS34" s="3">
        <v>0.23200000000000001</v>
      </c>
      <c r="DT34" s="1">
        <f t="shared" si="103"/>
        <v>4.6400000000000006</v>
      </c>
      <c r="DU34" s="2">
        <f t="shared" si="104"/>
        <v>51.999999999999993</v>
      </c>
      <c r="DV34" s="2">
        <f t="shared" si="105"/>
        <v>2.3600000000000065</v>
      </c>
    </row>
    <row r="35" spans="2:126" x14ac:dyDescent="0.25">
      <c r="B35">
        <v>12</v>
      </c>
      <c r="C35">
        <v>290</v>
      </c>
      <c r="D35" s="3">
        <v>0.215</v>
      </c>
      <c r="E35" s="1">
        <f t="shared" si="53"/>
        <v>4.3</v>
      </c>
      <c r="F35" s="2">
        <f t="shared" si="54"/>
        <v>62.939999999999991</v>
      </c>
      <c r="I35">
        <v>12</v>
      </c>
      <c r="J35">
        <v>290</v>
      </c>
      <c r="K35" s="3">
        <v>0.217</v>
      </c>
      <c r="L35" s="1">
        <f t="shared" si="55"/>
        <v>4.34</v>
      </c>
      <c r="M35" s="2">
        <f t="shared" si="56"/>
        <v>65.66</v>
      </c>
      <c r="N35" s="2">
        <f t="shared" si="57"/>
        <v>-2.720000000000006</v>
      </c>
      <c r="P35">
        <v>12</v>
      </c>
      <c r="Q35">
        <v>290</v>
      </c>
      <c r="R35" s="3">
        <v>0.223</v>
      </c>
      <c r="S35" s="1">
        <f t="shared" si="58"/>
        <v>4.46</v>
      </c>
      <c r="T35" s="2">
        <f t="shared" si="59"/>
        <v>61.860000000000014</v>
      </c>
      <c r="U35" s="2">
        <f t="shared" si="60"/>
        <v>3.7999999999999829</v>
      </c>
      <c r="W35">
        <v>12</v>
      </c>
      <c r="X35">
        <v>290</v>
      </c>
      <c r="Y35" s="3">
        <v>0.217</v>
      </c>
      <c r="Z35" s="1">
        <f t="shared" si="61"/>
        <v>4.34</v>
      </c>
      <c r="AA35" s="2">
        <f t="shared" si="62"/>
        <v>63.94</v>
      </c>
      <c r="AB35" s="2">
        <f t="shared" si="63"/>
        <v>-2.0799999999999841</v>
      </c>
      <c r="AD35">
        <v>12</v>
      </c>
      <c r="AE35">
        <v>290</v>
      </c>
      <c r="AF35" s="3">
        <v>0.21199999999999999</v>
      </c>
      <c r="AG35" s="1">
        <f t="shared" si="64"/>
        <v>4.24</v>
      </c>
      <c r="AH35" s="2">
        <f t="shared" si="65"/>
        <v>57.24</v>
      </c>
      <c r="AI35" s="2">
        <f t="shared" si="66"/>
        <v>6.6999999999999957</v>
      </c>
      <c r="AK35">
        <v>12</v>
      </c>
      <c r="AL35">
        <v>290</v>
      </c>
      <c r="AM35" s="3">
        <v>0.219</v>
      </c>
      <c r="AN35" s="1">
        <f t="shared" si="67"/>
        <v>4.38</v>
      </c>
      <c r="AO35" s="2">
        <f t="shared" si="68"/>
        <v>65.98</v>
      </c>
      <c r="AP35" s="2">
        <f t="shared" si="69"/>
        <v>-8.740000000000002</v>
      </c>
      <c r="AR35">
        <v>12</v>
      </c>
      <c r="AS35">
        <v>290</v>
      </c>
      <c r="AT35" s="3">
        <v>0.223</v>
      </c>
      <c r="AU35" s="1">
        <f t="shared" si="70"/>
        <v>4.46</v>
      </c>
      <c r="AV35" s="2">
        <f t="shared" si="71"/>
        <v>59.18</v>
      </c>
      <c r="AW35" s="2">
        <f t="shared" si="72"/>
        <v>6.8000000000000043</v>
      </c>
      <c r="AY35">
        <v>12</v>
      </c>
      <c r="AZ35">
        <v>290</v>
      </c>
      <c r="BA35" s="3">
        <v>0.22700000000000001</v>
      </c>
      <c r="BB35" s="1">
        <f t="shared" si="73"/>
        <v>4.54</v>
      </c>
      <c r="BC35" s="2">
        <f t="shared" si="74"/>
        <v>66.759999999999991</v>
      </c>
      <c r="BD35" s="2">
        <f t="shared" si="75"/>
        <v>-7.5799999999999912</v>
      </c>
      <c r="BF35">
        <v>12</v>
      </c>
      <c r="BG35">
        <v>290</v>
      </c>
      <c r="BH35" s="3">
        <v>0.23300000000000001</v>
      </c>
      <c r="BI35" s="1">
        <f t="shared" si="76"/>
        <v>4.66</v>
      </c>
      <c r="BJ35" s="2">
        <f t="shared" si="77"/>
        <v>60.16</v>
      </c>
      <c r="BK35" s="2">
        <f t="shared" si="78"/>
        <v>6.5999999999999943</v>
      </c>
      <c r="BM35">
        <v>12</v>
      </c>
      <c r="BN35">
        <v>290</v>
      </c>
      <c r="BO35" s="3">
        <v>0.22800000000000001</v>
      </c>
      <c r="BP35" s="1">
        <f t="shared" si="79"/>
        <v>4.5600000000000005</v>
      </c>
      <c r="BQ35" s="2">
        <f t="shared" si="80"/>
        <v>60.080000000000005</v>
      </c>
      <c r="BR35" s="2">
        <f t="shared" si="81"/>
        <v>7.9999999999991189E-2</v>
      </c>
      <c r="BT35">
        <v>12</v>
      </c>
      <c r="BU35">
        <v>290</v>
      </c>
      <c r="BV35" s="3">
        <v>0.23200000000000001</v>
      </c>
      <c r="BW35" s="1">
        <f t="shared" si="82"/>
        <v>4.6400000000000006</v>
      </c>
      <c r="BX35" s="2">
        <f t="shared" si="83"/>
        <v>66.78</v>
      </c>
      <c r="BY35" s="2">
        <f t="shared" si="84"/>
        <v>-6.6999999999999957</v>
      </c>
      <c r="CA35">
        <v>12</v>
      </c>
      <c r="CB35">
        <v>290</v>
      </c>
      <c r="CC35" s="3">
        <v>0.23</v>
      </c>
      <c r="CD35" s="1">
        <f t="shared" si="85"/>
        <v>4.6000000000000005</v>
      </c>
      <c r="CE35" s="2">
        <f t="shared" si="86"/>
        <v>60.660000000000004</v>
      </c>
      <c r="CF35" s="2">
        <f t="shared" si="87"/>
        <v>6.1199999999999974</v>
      </c>
      <c r="CH35">
        <v>12</v>
      </c>
      <c r="CI35">
        <v>290</v>
      </c>
      <c r="CJ35" s="3">
        <v>0.22900000000000001</v>
      </c>
      <c r="CK35" s="1">
        <f t="shared" si="88"/>
        <v>4.58</v>
      </c>
      <c r="CL35" s="2">
        <f t="shared" si="89"/>
        <v>70.42</v>
      </c>
      <c r="CM35" s="2">
        <f t="shared" si="90"/>
        <v>-9.759999999999998</v>
      </c>
      <c r="CO35">
        <v>12</v>
      </c>
      <c r="CP35">
        <v>290</v>
      </c>
      <c r="CQ35" s="3">
        <v>0.22800000000000001</v>
      </c>
      <c r="CR35" s="1">
        <f t="shared" si="91"/>
        <v>4.5600000000000005</v>
      </c>
      <c r="CS35" s="2">
        <f t="shared" si="92"/>
        <v>61.059999999999995</v>
      </c>
      <c r="CT35" s="2">
        <f t="shared" si="93"/>
        <v>9.3600000000000065</v>
      </c>
      <c r="CV35">
        <v>12</v>
      </c>
      <c r="CW35">
        <v>290</v>
      </c>
      <c r="CX35" s="3">
        <v>0.24099999999999999</v>
      </c>
      <c r="CY35" s="1">
        <f t="shared" si="94"/>
        <v>4.82</v>
      </c>
      <c r="CZ35" s="2">
        <f t="shared" si="95"/>
        <v>70.380000000000024</v>
      </c>
      <c r="DA35" s="2">
        <f t="shared" si="96"/>
        <v>-9.3200000000000287</v>
      </c>
      <c r="DC35">
        <v>12</v>
      </c>
      <c r="DD35">
        <v>290</v>
      </c>
      <c r="DE35" s="3">
        <v>0.23899999999999999</v>
      </c>
      <c r="DF35" s="1">
        <f t="shared" si="97"/>
        <v>4.7799999999999994</v>
      </c>
      <c r="DG35" s="2">
        <f t="shared" si="98"/>
        <v>63.84</v>
      </c>
      <c r="DH35" s="2">
        <f t="shared" si="99"/>
        <v>6.5400000000000205</v>
      </c>
      <c r="DJ35">
        <v>12</v>
      </c>
      <c r="DK35">
        <v>290</v>
      </c>
      <c r="DL35" s="3">
        <v>0.223</v>
      </c>
      <c r="DM35" s="1">
        <f t="shared" si="100"/>
        <v>4.46</v>
      </c>
      <c r="DN35" s="2">
        <f t="shared" si="101"/>
        <v>58.82</v>
      </c>
      <c r="DO35" s="2">
        <f t="shared" si="102"/>
        <v>5.0200000000000031</v>
      </c>
      <c r="DQ35">
        <v>12</v>
      </c>
      <c r="DR35">
        <v>290</v>
      </c>
      <c r="DS35" s="3">
        <v>0.222</v>
      </c>
      <c r="DT35" s="1">
        <f t="shared" si="103"/>
        <v>4.4400000000000004</v>
      </c>
      <c r="DU35" s="2">
        <f t="shared" si="104"/>
        <v>56.439999999999991</v>
      </c>
      <c r="DV35" s="2">
        <f t="shared" si="105"/>
        <v>2.3800000000000097</v>
      </c>
    </row>
    <row r="36" spans="2:126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</row>
    <row r="37" spans="2:126" x14ac:dyDescent="0.25">
      <c r="B37">
        <v>13</v>
      </c>
      <c r="C37">
        <v>10</v>
      </c>
      <c r="D37" s="3">
        <v>0.16200000000000001</v>
      </c>
      <c r="E37" s="1">
        <f>D37*20</f>
        <v>3.24</v>
      </c>
      <c r="F37" s="2">
        <f>E37</f>
        <v>3.24</v>
      </c>
      <c r="I37">
        <v>13</v>
      </c>
      <c r="J37">
        <v>10</v>
      </c>
      <c r="K37" s="3">
        <v>0.21099999999999999</v>
      </c>
      <c r="L37" s="1">
        <f>K37*20</f>
        <v>4.22</v>
      </c>
      <c r="M37" s="2">
        <f>L37</f>
        <v>4.22</v>
      </c>
      <c r="N37" s="2">
        <f>F37-M37</f>
        <v>-0.97999999999999954</v>
      </c>
      <c r="P37">
        <v>13</v>
      </c>
      <c r="Q37">
        <v>10</v>
      </c>
      <c r="R37" s="3">
        <v>9.0999999999999998E-2</v>
      </c>
      <c r="S37" s="1">
        <f>R37*20</f>
        <v>1.8199999999999998</v>
      </c>
      <c r="T37" s="2">
        <f>S37</f>
        <v>1.8199999999999998</v>
      </c>
      <c r="U37" s="2">
        <f>M37-T37</f>
        <v>2.4</v>
      </c>
      <c r="W37">
        <v>13</v>
      </c>
      <c r="X37">
        <v>10</v>
      </c>
      <c r="Y37" s="3">
        <v>0.152</v>
      </c>
      <c r="Z37" s="1">
        <f>Y37*20</f>
        <v>3.04</v>
      </c>
      <c r="AA37" s="2">
        <f>Z37</f>
        <v>3.04</v>
      </c>
      <c r="AB37" s="2">
        <f>T37-AA37</f>
        <v>-1.2200000000000002</v>
      </c>
      <c r="AD37">
        <v>13</v>
      </c>
      <c r="AE37">
        <v>10</v>
      </c>
      <c r="AF37" s="3">
        <v>0.09</v>
      </c>
      <c r="AG37" s="1">
        <f>AF37*20</f>
        <v>1.7999999999999998</v>
      </c>
      <c r="AH37" s="2">
        <f>AG37</f>
        <v>1.7999999999999998</v>
      </c>
      <c r="AI37" s="2">
        <f>AA37-AH37</f>
        <v>1.2400000000000002</v>
      </c>
      <c r="AK37">
        <v>13</v>
      </c>
      <c r="AL37">
        <v>10</v>
      </c>
      <c r="AM37" s="3">
        <v>0.19800000000000001</v>
      </c>
      <c r="AN37" s="1">
        <f>AM37*20</f>
        <v>3.96</v>
      </c>
      <c r="AO37" s="2">
        <f>AN37</f>
        <v>3.96</v>
      </c>
      <c r="AP37" s="2">
        <f>AH37-AO37</f>
        <v>-2.16</v>
      </c>
      <c r="AR37">
        <v>13</v>
      </c>
      <c r="AS37">
        <v>10</v>
      </c>
      <c r="AT37" s="3">
        <v>9.9000000000000005E-2</v>
      </c>
      <c r="AU37" s="1">
        <f>AT37*20</f>
        <v>1.98</v>
      </c>
      <c r="AV37" s="2">
        <f>AU37</f>
        <v>1.98</v>
      </c>
      <c r="AW37" s="2">
        <f>AO37-AV37</f>
        <v>1.98</v>
      </c>
      <c r="AY37">
        <v>13</v>
      </c>
      <c r="AZ37">
        <v>10</v>
      </c>
      <c r="BA37" s="3">
        <v>0.17399999999999999</v>
      </c>
      <c r="BB37" s="1">
        <f>BA37*20</f>
        <v>3.4799999999999995</v>
      </c>
      <c r="BC37" s="2">
        <f>BB37</f>
        <v>3.4799999999999995</v>
      </c>
      <c r="BD37" s="2">
        <f>AV37-BC37</f>
        <v>-1.4999999999999996</v>
      </c>
      <c r="BF37">
        <v>13</v>
      </c>
      <c r="BG37">
        <v>10</v>
      </c>
      <c r="BH37" s="3">
        <v>0.11</v>
      </c>
      <c r="BI37" s="1">
        <f>BH37*20</f>
        <v>2.2000000000000002</v>
      </c>
      <c r="BJ37" s="2">
        <f>BI37</f>
        <v>2.2000000000000002</v>
      </c>
      <c r="BK37" s="2">
        <f>BC37-BJ37</f>
        <v>1.2799999999999994</v>
      </c>
      <c r="BM37">
        <v>13</v>
      </c>
      <c r="BN37">
        <v>10</v>
      </c>
      <c r="BO37" s="3">
        <v>0.111</v>
      </c>
      <c r="BP37" s="1">
        <f>BO37*20</f>
        <v>2.2200000000000002</v>
      </c>
      <c r="BQ37" s="2">
        <f>BP37</f>
        <v>2.2200000000000002</v>
      </c>
      <c r="BR37" s="2">
        <f>BJ37-BQ37</f>
        <v>-2.0000000000000018E-2</v>
      </c>
      <c r="BT37">
        <v>13</v>
      </c>
      <c r="BU37">
        <v>10</v>
      </c>
      <c r="BV37" s="3">
        <v>0.19600000000000001</v>
      </c>
      <c r="BW37" s="1">
        <f>BV37*20</f>
        <v>3.92</v>
      </c>
      <c r="BX37" s="2">
        <f>BW37</f>
        <v>3.92</v>
      </c>
      <c r="BY37" s="2">
        <f>BQ37-BX37</f>
        <v>-1.6999999999999997</v>
      </c>
      <c r="CA37">
        <v>13</v>
      </c>
      <c r="CB37">
        <v>10</v>
      </c>
      <c r="CC37" s="3">
        <v>0.111</v>
      </c>
      <c r="CD37" s="1">
        <f>CC37*20</f>
        <v>2.2200000000000002</v>
      </c>
      <c r="CE37" s="2">
        <f>CD37</f>
        <v>2.2200000000000002</v>
      </c>
      <c r="CF37" s="2">
        <f>BX37-CE37</f>
        <v>1.6999999999999997</v>
      </c>
      <c r="CH37">
        <v>13</v>
      </c>
      <c r="CI37">
        <v>10</v>
      </c>
      <c r="CJ37" s="3">
        <v>0.253</v>
      </c>
      <c r="CK37" s="1">
        <f>CJ37*20</f>
        <v>5.0600000000000005</v>
      </c>
      <c r="CL37" s="2">
        <f>CK37</f>
        <v>5.0600000000000005</v>
      </c>
      <c r="CM37" s="2">
        <f>CE37-CL37</f>
        <v>-2.8400000000000003</v>
      </c>
      <c r="CO37">
        <v>13</v>
      </c>
      <c r="CP37">
        <v>10</v>
      </c>
      <c r="CQ37" s="3">
        <v>0.126</v>
      </c>
      <c r="CR37" s="1">
        <f>CQ37*20</f>
        <v>2.52</v>
      </c>
      <c r="CS37" s="2">
        <f>CR37</f>
        <v>2.52</v>
      </c>
      <c r="CT37" s="2">
        <f>CL37-CS37</f>
        <v>2.5400000000000005</v>
      </c>
      <c r="CV37">
        <v>13</v>
      </c>
      <c r="CW37">
        <v>10</v>
      </c>
      <c r="CX37" s="3">
        <v>0.255</v>
      </c>
      <c r="CY37" s="1">
        <f>CX37*20</f>
        <v>5.0999999999999996</v>
      </c>
      <c r="CZ37" s="2">
        <f>CY37</f>
        <v>5.0999999999999996</v>
      </c>
      <c r="DA37" s="2">
        <f>CS37-CZ37</f>
        <v>-2.5799999999999996</v>
      </c>
      <c r="DC37">
        <v>13</v>
      </c>
      <c r="DD37">
        <v>10</v>
      </c>
      <c r="DE37" s="3">
        <v>0.155</v>
      </c>
      <c r="DF37" s="1">
        <f>DE37*20</f>
        <v>3.1</v>
      </c>
      <c r="DG37" s="2">
        <f>DF37</f>
        <v>3.1</v>
      </c>
      <c r="DH37" s="2">
        <f>CZ37-DG37</f>
        <v>1.9999999999999996</v>
      </c>
      <c r="DJ37">
        <v>13</v>
      </c>
      <c r="DK37">
        <v>10</v>
      </c>
      <c r="DL37" s="3">
        <v>0.128</v>
      </c>
      <c r="DM37" s="1">
        <f>DL37*20</f>
        <v>2.56</v>
      </c>
      <c r="DN37" s="2">
        <f>DM37</f>
        <v>2.56</v>
      </c>
      <c r="DO37" s="2">
        <f>DG37-DN37</f>
        <v>0.54</v>
      </c>
      <c r="DQ37">
        <v>13</v>
      </c>
      <c r="DR37">
        <v>10</v>
      </c>
      <c r="DS37" s="3">
        <v>0.112</v>
      </c>
      <c r="DT37" s="1">
        <f>DS37*20</f>
        <v>2.2400000000000002</v>
      </c>
      <c r="DU37" s="2">
        <f>DT37</f>
        <v>2.2400000000000002</v>
      </c>
      <c r="DV37" s="2">
        <f>DN37-DU37</f>
        <v>0.31999999999999984</v>
      </c>
    </row>
    <row r="38" spans="2:126" x14ac:dyDescent="0.25">
      <c r="B38">
        <v>13</v>
      </c>
      <c r="C38">
        <v>30</v>
      </c>
      <c r="D38" s="3">
        <v>0.21299999999999999</v>
      </c>
      <c r="E38" s="1">
        <f t="shared" ref="E38:E51" si="106">D38*20</f>
        <v>4.26</v>
      </c>
      <c r="F38" s="2">
        <f t="shared" ref="F38:F51" si="107">F37+E38</f>
        <v>7.5</v>
      </c>
      <c r="I38">
        <v>13</v>
      </c>
      <c r="J38">
        <v>30</v>
      </c>
      <c r="K38" s="3">
        <v>0.23300000000000001</v>
      </c>
      <c r="L38" s="1">
        <f t="shared" ref="L38:L51" si="108">K38*20</f>
        <v>4.66</v>
      </c>
      <c r="M38" s="2">
        <f t="shared" ref="M38:M51" si="109">M37+L38</f>
        <v>8.879999999999999</v>
      </c>
      <c r="N38" s="2">
        <f t="shared" ref="N38:N51" si="110">F38-M38</f>
        <v>-1.379999999999999</v>
      </c>
      <c r="P38">
        <v>13</v>
      </c>
      <c r="Q38">
        <v>30</v>
      </c>
      <c r="R38" s="3">
        <v>0.20100000000000001</v>
      </c>
      <c r="S38" s="1">
        <f t="shared" ref="S38:S51" si="111">R38*20</f>
        <v>4.0200000000000005</v>
      </c>
      <c r="T38" s="2">
        <f t="shared" ref="T38:T51" si="112">T37+S38</f>
        <v>5.84</v>
      </c>
      <c r="U38" s="2">
        <f t="shared" ref="U38:U51" si="113">M38-T38</f>
        <v>3.0399999999999991</v>
      </c>
      <c r="W38">
        <v>13</v>
      </c>
      <c r="X38">
        <v>30</v>
      </c>
      <c r="Y38" s="3">
        <v>0.222</v>
      </c>
      <c r="Z38" s="1">
        <f t="shared" ref="Z38:Z51" si="114">Y38*20</f>
        <v>4.4400000000000004</v>
      </c>
      <c r="AA38" s="2">
        <f t="shared" ref="AA38:AA51" si="115">AA37+Z38</f>
        <v>7.48</v>
      </c>
      <c r="AB38" s="2">
        <f t="shared" ref="AB38:AB51" si="116">T38-AA38</f>
        <v>-1.6400000000000006</v>
      </c>
      <c r="AD38">
        <v>13</v>
      </c>
      <c r="AE38">
        <v>30</v>
      </c>
      <c r="AF38" s="3">
        <v>0.11899999999999999</v>
      </c>
      <c r="AG38" s="1">
        <f t="shared" ref="AG38:AG51" si="117">AF38*20</f>
        <v>2.38</v>
      </c>
      <c r="AH38" s="2">
        <f t="shared" ref="AH38:AH51" si="118">AH37+AG38</f>
        <v>4.18</v>
      </c>
      <c r="AI38" s="2">
        <f t="shared" ref="AI38:AI51" si="119">AA38-AH38</f>
        <v>3.3000000000000007</v>
      </c>
      <c r="AK38">
        <v>13</v>
      </c>
      <c r="AL38">
        <v>30</v>
      </c>
      <c r="AM38" s="3">
        <v>0.23799999999999999</v>
      </c>
      <c r="AN38" s="1">
        <f t="shared" ref="AN38:AN51" si="120">AM38*20</f>
        <v>4.76</v>
      </c>
      <c r="AO38" s="2">
        <f t="shared" ref="AO38:AO51" si="121">AO37+AN38</f>
        <v>8.7199999999999989</v>
      </c>
      <c r="AP38" s="2">
        <f t="shared" ref="AP38:AP51" si="122">AH38-AO38</f>
        <v>-4.5399999999999991</v>
      </c>
      <c r="AR38">
        <v>13</v>
      </c>
      <c r="AS38">
        <v>30</v>
      </c>
      <c r="AT38" s="3">
        <v>0.14199999999999999</v>
      </c>
      <c r="AU38" s="1">
        <f t="shared" ref="AU38:AU51" si="123">AT38*20</f>
        <v>2.84</v>
      </c>
      <c r="AV38" s="2">
        <f t="shared" ref="AV38:AV51" si="124">AV37+AU38</f>
        <v>4.82</v>
      </c>
      <c r="AW38" s="2">
        <f t="shared" ref="AW38:AW51" si="125">AO38-AV38</f>
        <v>3.8999999999999986</v>
      </c>
      <c r="AY38">
        <v>13</v>
      </c>
      <c r="AZ38">
        <v>30</v>
      </c>
      <c r="BA38" s="3">
        <v>0.23</v>
      </c>
      <c r="BB38" s="1">
        <f t="shared" ref="BB38:BB51" si="126">BA38*20</f>
        <v>4.6000000000000005</v>
      </c>
      <c r="BC38" s="2">
        <f t="shared" ref="BC38:BC51" si="127">BC37+BB38</f>
        <v>8.08</v>
      </c>
      <c r="BD38" s="2">
        <f t="shared" ref="BD38:BD51" si="128">AV38-BC38</f>
        <v>-3.26</v>
      </c>
      <c r="BF38">
        <v>13</v>
      </c>
      <c r="BG38">
        <v>30</v>
      </c>
      <c r="BH38" s="3">
        <v>0.14299999999999999</v>
      </c>
      <c r="BI38" s="1">
        <f t="shared" ref="BI38:BI51" si="129">BH38*20</f>
        <v>2.86</v>
      </c>
      <c r="BJ38" s="2">
        <f t="shared" ref="BJ38:BJ51" si="130">BJ37+BI38</f>
        <v>5.0600000000000005</v>
      </c>
      <c r="BK38" s="2">
        <f t="shared" ref="BK38:BK51" si="131">BC38-BJ38</f>
        <v>3.0199999999999996</v>
      </c>
      <c r="BM38">
        <v>13</v>
      </c>
      <c r="BN38">
        <v>30</v>
      </c>
      <c r="BO38" s="3">
        <v>0.14000000000000001</v>
      </c>
      <c r="BP38" s="1">
        <f t="shared" ref="BP38:BP51" si="132">BO38*20</f>
        <v>2.8000000000000003</v>
      </c>
      <c r="BQ38" s="2">
        <f t="shared" ref="BQ38:BQ51" si="133">BQ37+BP38</f>
        <v>5.0200000000000005</v>
      </c>
      <c r="BR38" s="2">
        <f t="shared" ref="BR38:BR51" si="134">BJ38-BQ38</f>
        <v>4.0000000000000036E-2</v>
      </c>
      <c r="BT38">
        <v>13</v>
      </c>
      <c r="BU38">
        <v>30</v>
      </c>
      <c r="BV38" s="3">
        <v>0.21</v>
      </c>
      <c r="BW38" s="1">
        <f t="shared" ref="BW38:BW51" si="135">BV38*20</f>
        <v>4.2</v>
      </c>
      <c r="BX38" s="2">
        <f t="shared" ref="BX38:BX51" si="136">BX37+BW38</f>
        <v>8.120000000000001</v>
      </c>
      <c r="BY38" s="2">
        <f t="shared" ref="BY38:BY51" si="137">BQ38-BX38</f>
        <v>-3.1000000000000005</v>
      </c>
      <c r="CA38">
        <v>13</v>
      </c>
      <c r="CB38">
        <v>30</v>
      </c>
      <c r="CC38" s="3">
        <v>0.151</v>
      </c>
      <c r="CD38" s="1">
        <f t="shared" ref="CD38:CD51" si="138">CC38*20</f>
        <v>3.02</v>
      </c>
      <c r="CE38" s="2">
        <f t="shared" ref="CE38:CE51" si="139">CE37+CD38</f>
        <v>5.24</v>
      </c>
      <c r="CF38" s="2">
        <f t="shared" ref="CF38:CF51" si="140">BX38-CE38</f>
        <v>2.8800000000000008</v>
      </c>
      <c r="CH38">
        <v>13</v>
      </c>
      <c r="CI38">
        <v>30</v>
      </c>
      <c r="CJ38" s="3">
        <v>0.253</v>
      </c>
      <c r="CK38" s="1">
        <f t="shared" ref="CK38:CK51" si="141">CJ38*20</f>
        <v>5.0600000000000005</v>
      </c>
      <c r="CL38" s="2">
        <f t="shared" ref="CL38:CL51" si="142">CL37+CK38</f>
        <v>10.120000000000001</v>
      </c>
      <c r="CM38" s="2">
        <f t="shared" ref="CM38:CM51" si="143">CE38-CL38</f>
        <v>-4.8800000000000008</v>
      </c>
      <c r="CO38">
        <v>13</v>
      </c>
      <c r="CP38">
        <v>30</v>
      </c>
      <c r="CQ38" s="3">
        <v>0.14599999999999999</v>
      </c>
      <c r="CR38" s="1">
        <f t="shared" ref="CR38:CR51" si="144">CQ38*20</f>
        <v>2.92</v>
      </c>
      <c r="CS38" s="2">
        <f t="shared" ref="CS38:CS51" si="145">CS37+CR38</f>
        <v>5.4399999999999995</v>
      </c>
      <c r="CT38" s="2">
        <f t="shared" ref="CT38:CT51" si="146">CL38-CS38</f>
        <v>4.6800000000000015</v>
      </c>
      <c r="CV38">
        <v>13</v>
      </c>
      <c r="CW38">
        <v>30</v>
      </c>
      <c r="CX38" s="3">
        <v>0.24</v>
      </c>
      <c r="CY38" s="1">
        <f t="shared" ref="CY38:CY51" si="147">CX38*20</f>
        <v>4.8</v>
      </c>
      <c r="CZ38" s="2">
        <f t="shared" ref="CZ38:CZ51" si="148">CZ37+CY38</f>
        <v>9.8999999999999986</v>
      </c>
      <c r="DA38" s="2">
        <f t="shared" ref="DA38:DA51" si="149">CS38-CZ38</f>
        <v>-4.4599999999999991</v>
      </c>
      <c r="DC38">
        <v>13</v>
      </c>
      <c r="DD38">
        <v>30</v>
      </c>
      <c r="DE38" s="3">
        <v>0.16500000000000001</v>
      </c>
      <c r="DF38" s="1">
        <f t="shared" ref="DF38:DF51" si="150">DE38*20</f>
        <v>3.3000000000000003</v>
      </c>
      <c r="DG38" s="2">
        <f t="shared" ref="DG38:DG51" si="151">DG37+DF38</f>
        <v>6.4</v>
      </c>
      <c r="DH38" s="2">
        <f t="shared" ref="DH38:DH51" si="152">CZ38-DG38</f>
        <v>3.4999999999999982</v>
      </c>
      <c r="DJ38">
        <v>13</v>
      </c>
      <c r="DK38">
        <v>30</v>
      </c>
      <c r="DL38" s="3">
        <v>0.14799999999999999</v>
      </c>
      <c r="DM38" s="1">
        <f t="shared" ref="DM38:DM51" si="153">DL38*20</f>
        <v>2.96</v>
      </c>
      <c r="DN38" s="2">
        <f t="shared" ref="DN38:DN51" si="154">DN37+DM38</f>
        <v>5.52</v>
      </c>
      <c r="DO38" s="2">
        <f t="shared" ref="DO38:DO51" si="155">DG38-DN38</f>
        <v>0.88000000000000078</v>
      </c>
      <c r="DQ38">
        <v>13</v>
      </c>
      <c r="DR38">
        <v>30</v>
      </c>
      <c r="DS38" s="3">
        <v>0.13900000000000001</v>
      </c>
      <c r="DT38" s="1">
        <f t="shared" ref="DT38:DT51" si="156">DS38*20</f>
        <v>2.7800000000000002</v>
      </c>
      <c r="DU38" s="2">
        <f t="shared" ref="DU38:DU51" si="157">DU37+DT38</f>
        <v>5.0200000000000005</v>
      </c>
      <c r="DV38" s="2">
        <f t="shared" ref="DV38:DV51" si="158">DN38-DU38</f>
        <v>0.49999999999999911</v>
      </c>
    </row>
    <row r="39" spans="2:126" x14ac:dyDescent="0.25">
      <c r="B39">
        <v>13</v>
      </c>
      <c r="C39">
        <v>50</v>
      </c>
      <c r="D39" s="3">
        <v>0.20100000000000001</v>
      </c>
      <c r="E39" s="1">
        <f t="shared" si="106"/>
        <v>4.0200000000000005</v>
      </c>
      <c r="F39" s="2">
        <f t="shared" si="107"/>
        <v>11.52</v>
      </c>
      <c r="I39">
        <v>13</v>
      </c>
      <c r="J39">
        <v>50</v>
      </c>
      <c r="K39" s="3">
        <v>0.20200000000000001</v>
      </c>
      <c r="L39" s="1">
        <f t="shared" si="108"/>
        <v>4.04</v>
      </c>
      <c r="M39" s="2">
        <f t="shared" si="109"/>
        <v>12.919999999999998</v>
      </c>
      <c r="N39" s="2">
        <f t="shared" si="110"/>
        <v>-1.3999999999999986</v>
      </c>
      <c r="P39">
        <v>13</v>
      </c>
      <c r="Q39">
        <v>50</v>
      </c>
      <c r="R39" s="3">
        <v>0.214</v>
      </c>
      <c r="S39" s="1">
        <f t="shared" si="111"/>
        <v>4.28</v>
      </c>
      <c r="T39" s="2">
        <f t="shared" si="112"/>
        <v>10.120000000000001</v>
      </c>
      <c r="U39" s="2">
        <f t="shared" si="113"/>
        <v>2.7999999999999972</v>
      </c>
      <c r="W39">
        <v>13</v>
      </c>
      <c r="X39">
        <v>50</v>
      </c>
      <c r="Y39" s="3">
        <v>0.223</v>
      </c>
      <c r="Z39" s="1">
        <f t="shared" si="114"/>
        <v>4.46</v>
      </c>
      <c r="AA39" s="2">
        <f t="shared" si="115"/>
        <v>11.940000000000001</v>
      </c>
      <c r="AB39" s="2">
        <f t="shared" si="116"/>
        <v>-1.8200000000000003</v>
      </c>
      <c r="AD39">
        <v>13</v>
      </c>
      <c r="AE39">
        <v>50</v>
      </c>
      <c r="AF39" s="3">
        <v>0.11799999999999999</v>
      </c>
      <c r="AG39" s="1">
        <f t="shared" si="117"/>
        <v>2.36</v>
      </c>
      <c r="AH39" s="2">
        <f t="shared" si="118"/>
        <v>6.5399999999999991</v>
      </c>
      <c r="AI39" s="2">
        <f t="shared" si="119"/>
        <v>5.4000000000000021</v>
      </c>
      <c r="AK39">
        <v>13</v>
      </c>
      <c r="AL39">
        <v>50</v>
      </c>
      <c r="AM39" s="3">
        <v>0.214</v>
      </c>
      <c r="AN39" s="1">
        <f t="shared" si="120"/>
        <v>4.28</v>
      </c>
      <c r="AO39" s="2">
        <f t="shared" si="121"/>
        <v>13</v>
      </c>
      <c r="AP39" s="2">
        <f t="shared" si="122"/>
        <v>-6.4600000000000009</v>
      </c>
      <c r="AR39">
        <v>13</v>
      </c>
      <c r="AS39">
        <v>50</v>
      </c>
      <c r="AT39" s="3">
        <v>0.13600000000000001</v>
      </c>
      <c r="AU39" s="1">
        <f t="shared" si="123"/>
        <v>2.72</v>
      </c>
      <c r="AV39" s="2">
        <f t="shared" si="124"/>
        <v>7.5400000000000009</v>
      </c>
      <c r="AW39" s="2">
        <f t="shared" si="125"/>
        <v>5.4599999999999991</v>
      </c>
      <c r="AY39">
        <v>13</v>
      </c>
      <c r="AZ39">
        <v>50</v>
      </c>
      <c r="BA39" s="3">
        <v>0.216</v>
      </c>
      <c r="BB39" s="1">
        <f t="shared" si="126"/>
        <v>4.32</v>
      </c>
      <c r="BC39" s="2">
        <f t="shared" si="127"/>
        <v>12.4</v>
      </c>
      <c r="BD39" s="2">
        <f t="shared" si="128"/>
        <v>-4.8599999999999994</v>
      </c>
      <c r="BF39">
        <v>13</v>
      </c>
      <c r="BG39">
        <v>50</v>
      </c>
      <c r="BH39" s="3">
        <v>0.13900000000000001</v>
      </c>
      <c r="BI39" s="1">
        <f t="shared" si="129"/>
        <v>2.7800000000000002</v>
      </c>
      <c r="BJ39" s="2">
        <f t="shared" si="130"/>
        <v>7.8400000000000007</v>
      </c>
      <c r="BK39" s="2">
        <f t="shared" si="131"/>
        <v>4.5599999999999996</v>
      </c>
      <c r="BM39">
        <v>13</v>
      </c>
      <c r="BN39">
        <v>50</v>
      </c>
      <c r="BO39" s="3">
        <v>0.128</v>
      </c>
      <c r="BP39" s="1">
        <f t="shared" si="132"/>
        <v>2.56</v>
      </c>
      <c r="BQ39" s="2">
        <f t="shared" si="133"/>
        <v>7.58</v>
      </c>
      <c r="BR39" s="2">
        <f t="shared" si="134"/>
        <v>0.26000000000000068</v>
      </c>
      <c r="BT39">
        <v>13</v>
      </c>
      <c r="BU39">
        <v>50</v>
      </c>
      <c r="BV39" s="3">
        <v>0.186</v>
      </c>
      <c r="BW39" s="1">
        <f t="shared" si="135"/>
        <v>3.7199999999999998</v>
      </c>
      <c r="BX39" s="2">
        <f t="shared" si="136"/>
        <v>11.84</v>
      </c>
      <c r="BY39" s="2">
        <f t="shared" si="137"/>
        <v>-4.26</v>
      </c>
      <c r="CA39">
        <v>13</v>
      </c>
      <c r="CB39">
        <v>50</v>
      </c>
      <c r="CC39" s="3">
        <v>0.14299999999999999</v>
      </c>
      <c r="CD39" s="1">
        <f t="shared" si="138"/>
        <v>2.86</v>
      </c>
      <c r="CE39" s="2">
        <f t="shared" si="139"/>
        <v>8.1</v>
      </c>
      <c r="CF39" s="2">
        <f t="shared" si="140"/>
        <v>3.74</v>
      </c>
      <c r="CH39">
        <v>13</v>
      </c>
      <c r="CI39">
        <v>50</v>
      </c>
      <c r="CJ39" s="3">
        <v>0.23400000000000001</v>
      </c>
      <c r="CK39" s="1">
        <f t="shared" si="141"/>
        <v>4.6800000000000006</v>
      </c>
      <c r="CL39" s="2">
        <f t="shared" si="142"/>
        <v>14.8</v>
      </c>
      <c r="CM39" s="2">
        <f t="shared" si="143"/>
        <v>-6.7000000000000011</v>
      </c>
      <c r="CO39">
        <v>13</v>
      </c>
      <c r="CP39">
        <v>50</v>
      </c>
      <c r="CQ39" s="3">
        <v>0.13800000000000001</v>
      </c>
      <c r="CR39" s="1">
        <f t="shared" si="144"/>
        <v>2.7600000000000002</v>
      </c>
      <c r="CS39" s="2">
        <f t="shared" si="145"/>
        <v>8.1999999999999993</v>
      </c>
      <c r="CT39" s="2">
        <f t="shared" si="146"/>
        <v>6.6000000000000014</v>
      </c>
      <c r="CV39">
        <v>13</v>
      </c>
      <c r="CW39">
        <v>50</v>
      </c>
      <c r="CX39" s="3">
        <v>0.19700000000000001</v>
      </c>
      <c r="CY39" s="1">
        <f t="shared" si="147"/>
        <v>3.9400000000000004</v>
      </c>
      <c r="CZ39" s="2">
        <f t="shared" si="148"/>
        <v>13.84</v>
      </c>
      <c r="DA39" s="2">
        <f t="shared" si="149"/>
        <v>-5.6400000000000006</v>
      </c>
      <c r="DC39">
        <v>13</v>
      </c>
      <c r="DD39">
        <v>50</v>
      </c>
      <c r="DE39" s="3">
        <v>0.16300000000000001</v>
      </c>
      <c r="DF39" s="1">
        <f t="shared" si="150"/>
        <v>3.2600000000000002</v>
      </c>
      <c r="DG39" s="2">
        <f t="shared" si="151"/>
        <v>9.66</v>
      </c>
      <c r="DH39" s="2">
        <f t="shared" si="152"/>
        <v>4.18</v>
      </c>
      <c r="DJ39">
        <v>13</v>
      </c>
      <c r="DK39">
        <v>50</v>
      </c>
      <c r="DL39" s="3">
        <v>0.11899999999999999</v>
      </c>
      <c r="DM39" s="1">
        <f t="shared" si="153"/>
        <v>2.38</v>
      </c>
      <c r="DN39" s="2">
        <f t="shared" si="154"/>
        <v>7.8999999999999995</v>
      </c>
      <c r="DO39" s="2">
        <f t="shared" si="155"/>
        <v>1.7600000000000007</v>
      </c>
      <c r="DQ39">
        <v>13</v>
      </c>
      <c r="DR39">
        <v>50</v>
      </c>
      <c r="DS39" s="3">
        <v>0.11799999999999999</v>
      </c>
      <c r="DT39" s="1">
        <f t="shared" si="156"/>
        <v>2.36</v>
      </c>
      <c r="DU39" s="2">
        <f t="shared" si="157"/>
        <v>7.3800000000000008</v>
      </c>
      <c r="DV39" s="2">
        <f t="shared" si="158"/>
        <v>0.51999999999999869</v>
      </c>
    </row>
    <row r="40" spans="2:126" x14ac:dyDescent="0.25">
      <c r="B40">
        <v>13</v>
      </c>
      <c r="C40">
        <v>70</v>
      </c>
      <c r="D40" s="3">
        <v>0.14899999999999999</v>
      </c>
      <c r="E40" s="1">
        <f t="shared" si="106"/>
        <v>2.98</v>
      </c>
      <c r="F40" s="2">
        <f t="shared" si="107"/>
        <v>14.5</v>
      </c>
      <c r="I40">
        <v>13</v>
      </c>
      <c r="J40">
        <v>70</v>
      </c>
      <c r="K40" s="3">
        <v>0.16200000000000001</v>
      </c>
      <c r="L40" s="1">
        <f t="shared" si="108"/>
        <v>3.24</v>
      </c>
      <c r="M40" s="2">
        <f t="shared" si="109"/>
        <v>16.159999999999997</v>
      </c>
      <c r="N40" s="2">
        <f t="shared" si="110"/>
        <v>-1.6599999999999966</v>
      </c>
      <c r="P40">
        <v>13</v>
      </c>
      <c r="Q40">
        <v>70</v>
      </c>
      <c r="R40" s="3">
        <v>0.17399999999999999</v>
      </c>
      <c r="S40" s="1">
        <f t="shared" si="111"/>
        <v>3.4799999999999995</v>
      </c>
      <c r="T40" s="2">
        <f t="shared" si="112"/>
        <v>13.600000000000001</v>
      </c>
      <c r="U40" s="2">
        <f t="shared" si="113"/>
        <v>2.5599999999999952</v>
      </c>
      <c r="W40">
        <v>13</v>
      </c>
      <c r="X40">
        <v>70</v>
      </c>
      <c r="Y40" s="3">
        <v>0.161</v>
      </c>
      <c r="Z40" s="1">
        <f t="shared" si="114"/>
        <v>3.22</v>
      </c>
      <c r="AA40" s="2">
        <f t="shared" si="115"/>
        <v>15.160000000000002</v>
      </c>
      <c r="AB40" s="2">
        <f t="shared" si="116"/>
        <v>-1.5600000000000005</v>
      </c>
      <c r="AD40">
        <v>13</v>
      </c>
      <c r="AE40">
        <v>70</v>
      </c>
      <c r="AF40" s="3">
        <v>0.11799999999999999</v>
      </c>
      <c r="AG40" s="1">
        <f t="shared" si="117"/>
        <v>2.36</v>
      </c>
      <c r="AH40" s="2">
        <f t="shared" si="118"/>
        <v>8.8999999999999986</v>
      </c>
      <c r="AI40" s="2">
        <f t="shared" si="119"/>
        <v>6.2600000000000033</v>
      </c>
      <c r="AK40">
        <v>13</v>
      </c>
      <c r="AL40">
        <v>70</v>
      </c>
      <c r="AM40" s="3">
        <v>0.16400000000000001</v>
      </c>
      <c r="AN40" s="1">
        <f t="shared" si="120"/>
        <v>3.2800000000000002</v>
      </c>
      <c r="AO40" s="2">
        <f t="shared" si="121"/>
        <v>16.28</v>
      </c>
      <c r="AP40" s="2">
        <f t="shared" si="122"/>
        <v>-7.3800000000000026</v>
      </c>
      <c r="AR40">
        <v>13</v>
      </c>
      <c r="AS40">
        <v>70</v>
      </c>
      <c r="AT40" s="3">
        <v>0.11899999999999999</v>
      </c>
      <c r="AU40" s="1">
        <f t="shared" si="123"/>
        <v>2.38</v>
      </c>
      <c r="AV40" s="2">
        <f t="shared" si="124"/>
        <v>9.9200000000000017</v>
      </c>
      <c r="AW40" s="2">
        <f t="shared" si="125"/>
        <v>6.3599999999999994</v>
      </c>
      <c r="AY40">
        <v>13</v>
      </c>
      <c r="AZ40">
        <v>70</v>
      </c>
      <c r="BA40" s="3">
        <v>0.16900000000000001</v>
      </c>
      <c r="BB40" s="1">
        <f t="shared" si="126"/>
        <v>3.3800000000000003</v>
      </c>
      <c r="BC40" s="2">
        <f t="shared" si="127"/>
        <v>15.780000000000001</v>
      </c>
      <c r="BD40" s="2">
        <f t="shared" si="128"/>
        <v>-5.8599999999999994</v>
      </c>
      <c r="BF40">
        <v>13</v>
      </c>
      <c r="BG40">
        <v>70</v>
      </c>
      <c r="BH40" s="3">
        <v>0.123</v>
      </c>
      <c r="BI40" s="1">
        <f t="shared" si="129"/>
        <v>2.46</v>
      </c>
      <c r="BJ40" s="2">
        <f t="shared" si="130"/>
        <v>10.3</v>
      </c>
      <c r="BK40" s="2">
        <f t="shared" si="131"/>
        <v>5.48</v>
      </c>
      <c r="BM40">
        <v>13</v>
      </c>
      <c r="BN40">
        <v>70</v>
      </c>
      <c r="BO40" s="3">
        <v>0.11600000000000001</v>
      </c>
      <c r="BP40" s="1">
        <f t="shared" si="132"/>
        <v>2.3200000000000003</v>
      </c>
      <c r="BQ40" s="2">
        <f t="shared" si="133"/>
        <v>9.9</v>
      </c>
      <c r="BR40" s="2">
        <f t="shared" si="134"/>
        <v>0.40000000000000036</v>
      </c>
      <c r="BT40">
        <v>13</v>
      </c>
      <c r="BU40">
        <v>70</v>
      </c>
      <c r="BV40" s="3">
        <v>0.16800000000000001</v>
      </c>
      <c r="BW40" s="1">
        <f t="shared" si="135"/>
        <v>3.3600000000000003</v>
      </c>
      <c r="BX40" s="2">
        <f t="shared" si="136"/>
        <v>15.2</v>
      </c>
      <c r="BY40" s="2">
        <f t="shared" si="137"/>
        <v>-5.2999999999999989</v>
      </c>
      <c r="CA40">
        <v>13</v>
      </c>
      <c r="CB40">
        <v>70</v>
      </c>
      <c r="CC40" s="3">
        <v>0.127</v>
      </c>
      <c r="CD40" s="1">
        <f t="shared" si="138"/>
        <v>2.54</v>
      </c>
      <c r="CE40" s="2">
        <f t="shared" si="139"/>
        <v>10.64</v>
      </c>
      <c r="CF40" s="2">
        <f t="shared" si="140"/>
        <v>4.5599999999999987</v>
      </c>
      <c r="CH40">
        <v>13</v>
      </c>
      <c r="CI40">
        <v>70</v>
      </c>
      <c r="CJ40" s="3">
        <v>0.18</v>
      </c>
      <c r="CK40" s="1">
        <f t="shared" si="141"/>
        <v>3.5999999999999996</v>
      </c>
      <c r="CL40" s="2">
        <f t="shared" si="142"/>
        <v>18.399999999999999</v>
      </c>
      <c r="CM40" s="2">
        <f t="shared" si="143"/>
        <v>-7.759999999999998</v>
      </c>
      <c r="CO40">
        <v>13</v>
      </c>
      <c r="CP40">
        <v>70</v>
      </c>
      <c r="CQ40" s="3">
        <v>0.121</v>
      </c>
      <c r="CR40" s="1">
        <f t="shared" si="144"/>
        <v>2.42</v>
      </c>
      <c r="CS40" s="2">
        <f t="shared" si="145"/>
        <v>10.62</v>
      </c>
      <c r="CT40" s="2">
        <f t="shared" si="146"/>
        <v>7.7799999999999994</v>
      </c>
      <c r="CV40">
        <v>13</v>
      </c>
      <c r="CW40">
        <v>70</v>
      </c>
      <c r="CX40" s="3">
        <v>0.14399999999999999</v>
      </c>
      <c r="CY40" s="1">
        <f t="shared" si="147"/>
        <v>2.88</v>
      </c>
      <c r="CZ40" s="2">
        <f t="shared" si="148"/>
        <v>16.72</v>
      </c>
      <c r="DA40" s="2">
        <f t="shared" si="149"/>
        <v>-6.1</v>
      </c>
      <c r="DC40">
        <v>13</v>
      </c>
      <c r="DD40">
        <v>70</v>
      </c>
      <c r="DE40" s="3">
        <v>0.127</v>
      </c>
      <c r="DF40" s="1">
        <f t="shared" si="150"/>
        <v>2.54</v>
      </c>
      <c r="DG40" s="2">
        <f t="shared" si="151"/>
        <v>12.2</v>
      </c>
      <c r="DH40" s="2">
        <f t="shared" si="152"/>
        <v>4.5199999999999996</v>
      </c>
      <c r="DJ40">
        <v>13</v>
      </c>
      <c r="DK40">
        <v>70</v>
      </c>
      <c r="DL40" s="3">
        <v>0.10199999999999999</v>
      </c>
      <c r="DM40" s="1">
        <f t="shared" si="153"/>
        <v>2.04</v>
      </c>
      <c r="DN40" s="2">
        <f t="shared" si="154"/>
        <v>9.94</v>
      </c>
      <c r="DO40" s="2">
        <f t="shared" si="155"/>
        <v>2.2599999999999998</v>
      </c>
      <c r="DQ40">
        <v>13</v>
      </c>
      <c r="DR40">
        <v>70</v>
      </c>
      <c r="DS40" s="3">
        <v>9.2999999999999999E-2</v>
      </c>
      <c r="DT40" s="1">
        <f t="shared" si="156"/>
        <v>1.8599999999999999</v>
      </c>
      <c r="DU40" s="2">
        <f t="shared" si="157"/>
        <v>9.24</v>
      </c>
      <c r="DV40" s="2">
        <f t="shared" si="158"/>
        <v>0.69999999999999929</v>
      </c>
    </row>
    <row r="41" spans="2:126" x14ac:dyDescent="0.25">
      <c r="B41">
        <v>13</v>
      </c>
      <c r="C41">
        <v>90</v>
      </c>
      <c r="D41" s="3">
        <v>0.28799999999999998</v>
      </c>
      <c r="E41" s="1">
        <f t="shared" si="106"/>
        <v>5.76</v>
      </c>
      <c r="F41" s="2">
        <f t="shared" si="107"/>
        <v>20.259999999999998</v>
      </c>
      <c r="I41">
        <v>13</v>
      </c>
      <c r="J41">
        <v>90</v>
      </c>
      <c r="K41" s="3">
        <v>0.31</v>
      </c>
      <c r="L41" s="1">
        <f t="shared" si="108"/>
        <v>6.2</v>
      </c>
      <c r="M41" s="2">
        <f t="shared" si="109"/>
        <v>22.359999999999996</v>
      </c>
      <c r="N41" s="2">
        <f t="shared" si="110"/>
        <v>-2.0999999999999979</v>
      </c>
      <c r="P41">
        <v>13</v>
      </c>
      <c r="Q41">
        <v>90</v>
      </c>
      <c r="R41" s="3">
        <v>0.19800000000000001</v>
      </c>
      <c r="S41" s="1">
        <f t="shared" si="111"/>
        <v>3.96</v>
      </c>
      <c r="T41" s="2">
        <f t="shared" si="112"/>
        <v>17.560000000000002</v>
      </c>
      <c r="U41" s="2">
        <f t="shared" si="113"/>
        <v>4.7999999999999936</v>
      </c>
      <c r="W41">
        <v>13</v>
      </c>
      <c r="X41">
        <v>90</v>
      </c>
      <c r="Y41" s="3">
        <v>0.21</v>
      </c>
      <c r="Z41" s="1">
        <f t="shared" si="114"/>
        <v>4.2</v>
      </c>
      <c r="AA41" s="2">
        <f t="shared" si="115"/>
        <v>19.360000000000003</v>
      </c>
      <c r="AB41" s="2">
        <f t="shared" si="116"/>
        <v>-1.8000000000000007</v>
      </c>
      <c r="AD41">
        <v>13</v>
      </c>
      <c r="AE41">
        <v>90</v>
      </c>
      <c r="AF41" s="3">
        <v>0.23699999999999999</v>
      </c>
      <c r="AG41" s="1">
        <f t="shared" si="117"/>
        <v>4.74</v>
      </c>
      <c r="AH41" s="2">
        <f t="shared" si="118"/>
        <v>13.639999999999999</v>
      </c>
      <c r="AI41" s="2">
        <f t="shared" si="119"/>
        <v>5.7200000000000042</v>
      </c>
      <c r="AK41">
        <v>13</v>
      </c>
      <c r="AL41">
        <v>90</v>
      </c>
      <c r="AM41" s="3">
        <v>0.217</v>
      </c>
      <c r="AN41" s="1">
        <f t="shared" si="120"/>
        <v>4.34</v>
      </c>
      <c r="AO41" s="2">
        <f t="shared" si="121"/>
        <v>20.62</v>
      </c>
      <c r="AP41" s="2">
        <f t="shared" si="122"/>
        <v>-6.9800000000000022</v>
      </c>
      <c r="AR41">
        <v>13</v>
      </c>
      <c r="AS41">
        <v>90</v>
      </c>
      <c r="AT41" s="3">
        <v>0.16300000000000001</v>
      </c>
      <c r="AU41" s="1">
        <f t="shared" si="123"/>
        <v>3.2600000000000002</v>
      </c>
      <c r="AV41" s="2">
        <f t="shared" si="124"/>
        <v>13.180000000000001</v>
      </c>
      <c r="AW41" s="2">
        <f t="shared" si="125"/>
        <v>7.4399999999999995</v>
      </c>
      <c r="AY41">
        <v>13</v>
      </c>
      <c r="AZ41">
        <v>90</v>
      </c>
      <c r="BA41" s="3">
        <v>0.222</v>
      </c>
      <c r="BB41" s="1">
        <f t="shared" si="126"/>
        <v>4.4400000000000004</v>
      </c>
      <c r="BC41" s="2">
        <f t="shared" si="127"/>
        <v>20.220000000000002</v>
      </c>
      <c r="BD41" s="2">
        <f t="shared" si="128"/>
        <v>-7.0400000000000009</v>
      </c>
      <c r="BF41">
        <v>13</v>
      </c>
      <c r="BG41">
        <v>90</v>
      </c>
      <c r="BH41" s="3">
        <v>0.17799999999999999</v>
      </c>
      <c r="BI41" s="1">
        <f t="shared" si="129"/>
        <v>3.5599999999999996</v>
      </c>
      <c r="BJ41" s="2">
        <f t="shared" si="130"/>
        <v>13.86</v>
      </c>
      <c r="BK41" s="2">
        <f t="shared" si="131"/>
        <v>6.360000000000003</v>
      </c>
      <c r="BM41">
        <v>13</v>
      </c>
      <c r="BN41">
        <v>90</v>
      </c>
      <c r="BO41" s="3">
        <v>0.16</v>
      </c>
      <c r="BP41" s="1">
        <f t="shared" si="132"/>
        <v>3.2</v>
      </c>
      <c r="BQ41" s="2">
        <f t="shared" si="133"/>
        <v>13.100000000000001</v>
      </c>
      <c r="BR41" s="2">
        <f t="shared" si="134"/>
        <v>0.75999999999999801</v>
      </c>
      <c r="BT41">
        <v>13</v>
      </c>
      <c r="BU41">
        <v>90</v>
      </c>
      <c r="BV41" s="3">
        <v>0.20399999999999999</v>
      </c>
      <c r="BW41" s="1">
        <f t="shared" si="135"/>
        <v>4.08</v>
      </c>
      <c r="BX41" s="2">
        <f t="shared" si="136"/>
        <v>19.28</v>
      </c>
      <c r="BY41" s="2">
        <f t="shared" si="137"/>
        <v>-6.18</v>
      </c>
      <c r="CA41">
        <v>13</v>
      </c>
      <c r="CB41">
        <v>90</v>
      </c>
      <c r="CC41" s="3">
        <v>0.13500000000000001</v>
      </c>
      <c r="CD41" s="1">
        <f t="shared" si="138"/>
        <v>2.7</v>
      </c>
      <c r="CE41" s="2">
        <f t="shared" si="139"/>
        <v>13.34</v>
      </c>
      <c r="CF41" s="2">
        <f t="shared" si="140"/>
        <v>5.9400000000000013</v>
      </c>
      <c r="CH41">
        <v>13</v>
      </c>
      <c r="CI41">
        <v>90</v>
      </c>
      <c r="CJ41" s="3">
        <v>0.17699999999999999</v>
      </c>
      <c r="CK41" s="1">
        <f t="shared" si="141"/>
        <v>3.54</v>
      </c>
      <c r="CL41" s="2">
        <f t="shared" si="142"/>
        <v>21.939999999999998</v>
      </c>
      <c r="CM41" s="2">
        <f t="shared" si="143"/>
        <v>-8.5999999999999979</v>
      </c>
      <c r="CO41">
        <v>13</v>
      </c>
      <c r="CP41">
        <v>90</v>
      </c>
      <c r="CQ41" s="3">
        <v>0.16400000000000001</v>
      </c>
      <c r="CR41" s="1">
        <f t="shared" si="144"/>
        <v>3.2800000000000002</v>
      </c>
      <c r="CS41" s="2">
        <f t="shared" si="145"/>
        <v>13.899999999999999</v>
      </c>
      <c r="CT41" s="2">
        <f t="shared" si="146"/>
        <v>8.0399999999999991</v>
      </c>
      <c r="CV41">
        <v>13</v>
      </c>
      <c r="CW41">
        <v>90</v>
      </c>
      <c r="CX41" s="3">
        <v>0.186</v>
      </c>
      <c r="CY41" s="1">
        <f t="shared" si="147"/>
        <v>3.7199999999999998</v>
      </c>
      <c r="CZ41" s="2">
        <f t="shared" si="148"/>
        <v>20.439999999999998</v>
      </c>
      <c r="DA41" s="2">
        <f t="shared" si="149"/>
        <v>-6.5399999999999991</v>
      </c>
      <c r="DC41">
        <v>13</v>
      </c>
      <c r="DD41">
        <v>90</v>
      </c>
      <c r="DE41" s="3">
        <v>0.159</v>
      </c>
      <c r="DF41" s="1">
        <f t="shared" si="150"/>
        <v>3.18</v>
      </c>
      <c r="DG41" s="2">
        <f t="shared" si="151"/>
        <v>15.379999999999999</v>
      </c>
      <c r="DH41" s="2">
        <f t="shared" si="152"/>
        <v>5.0599999999999987</v>
      </c>
      <c r="DJ41">
        <v>13</v>
      </c>
      <c r="DK41">
        <v>90</v>
      </c>
      <c r="DL41" s="3">
        <v>0.13800000000000001</v>
      </c>
      <c r="DM41" s="1">
        <f t="shared" si="153"/>
        <v>2.7600000000000002</v>
      </c>
      <c r="DN41" s="2">
        <f t="shared" si="154"/>
        <v>12.7</v>
      </c>
      <c r="DO41" s="2">
        <f t="shared" si="155"/>
        <v>2.6799999999999997</v>
      </c>
      <c r="DQ41">
        <v>13</v>
      </c>
      <c r="DR41">
        <v>90</v>
      </c>
      <c r="DS41" s="3">
        <v>0.11899999999999999</v>
      </c>
      <c r="DT41" s="1">
        <f t="shared" si="156"/>
        <v>2.38</v>
      </c>
      <c r="DU41" s="2">
        <f t="shared" si="157"/>
        <v>11.620000000000001</v>
      </c>
      <c r="DV41" s="2">
        <f t="shared" si="158"/>
        <v>1.0799999999999983</v>
      </c>
    </row>
    <row r="42" spans="2:126" x14ac:dyDescent="0.25">
      <c r="B42">
        <v>13</v>
      </c>
      <c r="C42">
        <v>110</v>
      </c>
      <c r="D42" s="3">
        <v>0.32800000000000001</v>
      </c>
      <c r="E42" s="1">
        <f t="shared" si="106"/>
        <v>6.5600000000000005</v>
      </c>
      <c r="F42" s="2">
        <f t="shared" si="107"/>
        <v>26.82</v>
      </c>
      <c r="I42">
        <v>13</v>
      </c>
      <c r="J42">
        <v>110</v>
      </c>
      <c r="K42" s="3">
        <v>0.33300000000000002</v>
      </c>
      <c r="L42" s="1">
        <f t="shared" si="108"/>
        <v>6.66</v>
      </c>
      <c r="M42" s="2">
        <f t="shared" si="109"/>
        <v>29.019999999999996</v>
      </c>
      <c r="N42" s="2">
        <f t="shared" si="110"/>
        <v>-2.1999999999999957</v>
      </c>
      <c r="P42">
        <v>13</v>
      </c>
      <c r="Q42">
        <v>110</v>
      </c>
      <c r="R42" s="3">
        <v>0.32600000000000001</v>
      </c>
      <c r="S42" s="1">
        <f t="shared" si="111"/>
        <v>6.5200000000000005</v>
      </c>
      <c r="T42" s="2">
        <f t="shared" si="112"/>
        <v>24.080000000000002</v>
      </c>
      <c r="U42" s="2">
        <f t="shared" si="113"/>
        <v>4.9399999999999942</v>
      </c>
      <c r="W42">
        <v>13</v>
      </c>
      <c r="X42">
        <v>110</v>
      </c>
      <c r="Y42" s="3">
        <v>0.33300000000000002</v>
      </c>
      <c r="Z42" s="1">
        <f t="shared" si="114"/>
        <v>6.66</v>
      </c>
      <c r="AA42" s="2">
        <f t="shared" si="115"/>
        <v>26.020000000000003</v>
      </c>
      <c r="AB42" s="2">
        <f t="shared" si="116"/>
        <v>-1.9400000000000013</v>
      </c>
      <c r="AD42">
        <v>13</v>
      </c>
      <c r="AE42">
        <v>110</v>
      </c>
      <c r="AF42" s="3">
        <v>0.318</v>
      </c>
      <c r="AG42" s="1">
        <f t="shared" si="117"/>
        <v>6.36</v>
      </c>
      <c r="AH42" s="2">
        <f t="shared" si="118"/>
        <v>20</v>
      </c>
      <c r="AI42" s="2">
        <f t="shared" si="119"/>
        <v>6.0200000000000031</v>
      </c>
      <c r="AK42">
        <v>13</v>
      </c>
      <c r="AL42">
        <v>110</v>
      </c>
      <c r="AM42" s="3">
        <v>0.32400000000000001</v>
      </c>
      <c r="AN42" s="1">
        <f t="shared" si="120"/>
        <v>6.48</v>
      </c>
      <c r="AO42" s="2">
        <f t="shared" si="121"/>
        <v>27.1</v>
      </c>
      <c r="AP42" s="2">
        <f t="shared" si="122"/>
        <v>-7.1000000000000014</v>
      </c>
      <c r="AR42">
        <v>13</v>
      </c>
      <c r="AS42">
        <v>110</v>
      </c>
      <c r="AT42" s="3">
        <v>0.318</v>
      </c>
      <c r="AU42" s="1">
        <f t="shared" si="123"/>
        <v>6.36</v>
      </c>
      <c r="AV42" s="2">
        <f t="shared" si="124"/>
        <v>19.540000000000003</v>
      </c>
      <c r="AW42" s="2">
        <f t="shared" si="125"/>
        <v>7.5599999999999987</v>
      </c>
      <c r="AY42">
        <v>13</v>
      </c>
      <c r="AZ42">
        <v>110</v>
      </c>
      <c r="BA42" s="3">
        <v>0.32800000000000001</v>
      </c>
      <c r="BB42" s="1">
        <f t="shared" si="126"/>
        <v>6.5600000000000005</v>
      </c>
      <c r="BC42" s="2">
        <f t="shared" si="127"/>
        <v>26.78</v>
      </c>
      <c r="BD42" s="2">
        <f t="shared" si="128"/>
        <v>-7.2399999999999984</v>
      </c>
      <c r="BF42">
        <v>13</v>
      </c>
      <c r="BG42">
        <v>110</v>
      </c>
      <c r="BH42" s="3">
        <v>0.312</v>
      </c>
      <c r="BI42" s="1">
        <f t="shared" si="129"/>
        <v>6.24</v>
      </c>
      <c r="BJ42" s="2">
        <f t="shared" si="130"/>
        <v>20.100000000000001</v>
      </c>
      <c r="BK42" s="2">
        <f t="shared" si="131"/>
        <v>6.68</v>
      </c>
      <c r="BM42">
        <v>13</v>
      </c>
      <c r="BN42">
        <v>110</v>
      </c>
      <c r="BO42" s="3">
        <v>0.27600000000000002</v>
      </c>
      <c r="BP42" s="1">
        <f t="shared" si="132"/>
        <v>5.5200000000000005</v>
      </c>
      <c r="BQ42" s="2">
        <f t="shared" si="133"/>
        <v>18.62</v>
      </c>
      <c r="BR42" s="2">
        <f t="shared" si="134"/>
        <v>1.4800000000000004</v>
      </c>
      <c r="BT42">
        <v>13</v>
      </c>
      <c r="BU42">
        <v>110</v>
      </c>
      <c r="BV42" s="3">
        <v>0.27900000000000003</v>
      </c>
      <c r="BW42" s="1">
        <f t="shared" si="135"/>
        <v>5.58</v>
      </c>
      <c r="BX42" s="2">
        <f t="shared" si="136"/>
        <v>24.86</v>
      </c>
      <c r="BY42" s="2">
        <f t="shared" si="137"/>
        <v>-6.2399999999999984</v>
      </c>
      <c r="CA42">
        <v>13</v>
      </c>
      <c r="CB42">
        <v>110</v>
      </c>
      <c r="CC42" s="3">
        <v>0.255</v>
      </c>
      <c r="CD42" s="1">
        <f t="shared" si="138"/>
        <v>5.0999999999999996</v>
      </c>
      <c r="CE42" s="2">
        <f t="shared" si="139"/>
        <v>18.439999999999998</v>
      </c>
      <c r="CF42" s="2">
        <f t="shared" si="140"/>
        <v>6.4200000000000017</v>
      </c>
      <c r="CH42">
        <v>13</v>
      </c>
      <c r="CI42">
        <v>110</v>
      </c>
      <c r="CJ42" s="3">
        <v>0.26100000000000001</v>
      </c>
      <c r="CK42" s="1">
        <f t="shared" si="141"/>
        <v>5.2200000000000006</v>
      </c>
      <c r="CL42" s="2">
        <f t="shared" si="142"/>
        <v>27.159999999999997</v>
      </c>
      <c r="CM42" s="2">
        <f t="shared" si="143"/>
        <v>-8.7199999999999989</v>
      </c>
      <c r="CO42">
        <v>13</v>
      </c>
      <c r="CP42">
        <v>110</v>
      </c>
      <c r="CQ42" s="3">
        <v>0.25600000000000001</v>
      </c>
      <c r="CR42" s="1">
        <f t="shared" si="144"/>
        <v>5.12</v>
      </c>
      <c r="CS42" s="2">
        <f t="shared" si="145"/>
        <v>19.02</v>
      </c>
      <c r="CT42" s="2">
        <f t="shared" si="146"/>
        <v>8.139999999999997</v>
      </c>
      <c r="CV42">
        <v>13</v>
      </c>
      <c r="CW42">
        <v>110</v>
      </c>
      <c r="CX42" s="3">
        <v>0.27300000000000002</v>
      </c>
      <c r="CY42" s="1">
        <f t="shared" si="147"/>
        <v>5.4600000000000009</v>
      </c>
      <c r="CZ42" s="2">
        <f t="shared" si="148"/>
        <v>25.9</v>
      </c>
      <c r="DA42" s="2">
        <f t="shared" si="149"/>
        <v>-6.879999999999999</v>
      </c>
      <c r="DC42">
        <v>13</v>
      </c>
      <c r="DD42">
        <v>110</v>
      </c>
      <c r="DE42" s="3">
        <v>0.26200000000000001</v>
      </c>
      <c r="DF42" s="1">
        <f t="shared" si="150"/>
        <v>5.24</v>
      </c>
      <c r="DG42" s="2">
        <f t="shared" si="151"/>
        <v>20.619999999999997</v>
      </c>
      <c r="DH42" s="2">
        <f t="shared" si="152"/>
        <v>5.2800000000000011</v>
      </c>
      <c r="DJ42">
        <v>13</v>
      </c>
      <c r="DK42">
        <v>110</v>
      </c>
      <c r="DL42" s="3">
        <v>0.24199999999999999</v>
      </c>
      <c r="DM42" s="1">
        <f t="shared" si="153"/>
        <v>4.84</v>
      </c>
      <c r="DN42" s="2">
        <f t="shared" si="154"/>
        <v>17.54</v>
      </c>
      <c r="DO42" s="2">
        <f t="shared" si="155"/>
        <v>3.0799999999999983</v>
      </c>
      <c r="DQ42">
        <v>13</v>
      </c>
      <c r="DR42">
        <v>110</v>
      </c>
      <c r="DS42" s="3">
        <v>0.23599999999999999</v>
      </c>
      <c r="DT42" s="1">
        <f t="shared" si="156"/>
        <v>4.72</v>
      </c>
      <c r="DU42" s="2">
        <f t="shared" si="157"/>
        <v>16.34</v>
      </c>
      <c r="DV42" s="2">
        <f t="shared" si="158"/>
        <v>1.1999999999999993</v>
      </c>
    </row>
    <row r="43" spans="2:126" x14ac:dyDescent="0.25">
      <c r="B43">
        <v>13</v>
      </c>
      <c r="C43">
        <v>130</v>
      </c>
      <c r="D43" s="3">
        <v>0.21099999999999999</v>
      </c>
      <c r="E43" s="1">
        <f t="shared" si="106"/>
        <v>4.22</v>
      </c>
      <c r="F43" s="2">
        <f t="shared" si="107"/>
        <v>31.04</v>
      </c>
      <c r="I43">
        <v>13</v>
      </c>
      <c r="J43">
        <v>130</v>
      </c>
      <c r="K43" s="3">
        <v>0.20799999999999999</v>
      </c>
      <c r="L43" s="1">
        <f t="shared" si="108"/>
        <v>4.16</v>
      </c>
      <c r="M43" s="2">
        <f t="shared" si="109"/>
        <v>33.179999999999993</v>
      </c>
      <c r="N43" s="2">
        <f t="shared" si="110"/>
        <v>-2.1399999999999935</v>
      </c>
      <c r="P43">
        <v>13</v>
      </c>
      <c r="Q43">
        <v>130</v>
      </c>
      <c r="R43" s="3">
        <v>0.27</v>
      </c>
      <c r="S43" s="1">
        <f t="shared" si="111"/>
        <v>5.4</v>
      </c>
      <c r="T43" s="2">
        <f t="shared" si="112"/>
        <v>29.480000000000004</v>
      </c>
      <c r="U43" s="2">
        <f t="shared" si="113"/>
        <v>3.6999999999999886</v>
      </c>
      <c r="W43">
        <v>13</v>
      </c>
      <c r="X43">
        <v>130</v>
      </c>
      <c r="Y43" s="3">
        <v>0.27300000000000002</v>
      </c>
      <c r="Z43" s="1">
        <f t="shared" si="114"/>
        <v>5.4600000000000009</v>
      </c>
      <c r="AA43" s="2">
        <f t="shared" si="115"/>
        <v>31.480000000000004</v>
      </c>
      <c r="AB43" s="2">
        <f t="shared" si="116"/>
        <v>-2</v>
      </c>
      <c r="AD43">
        <v>13</v>
      </c>
      <c r="AE43">
        <v>130</v>
      </c>
      <c r="AF43" s="3">
        <v>0.223</v>
      </c>
      <c r="AG43" s="1">
        <f t="shared" si="117"/>
        <v>4.46</v>
      </c>
      <c r="AH43" s="2">
        <f t="shared" si="118"/>
        <v>24.46</v>
      </c>
      <c r="AI43" s="2">
        <f t="shared" si="119"/>
        <v>7.0200000000000031</v>
      </c>
      <c r="AK43">
        <v>13</v>
      </c>
      <c r="AL43">
        <v>130</v>
      </c>
      <c r="AM43" s="3">
        <v>0.26200000000000001</v>
      </c>
      <c r="AN43" s="1">
        <f t="shared" si="120"/>
        <v>5.24</v>
      </c>
      <c r="AO43" s="2">
        <f t="shared" si="121"/>
        <v>32.340000000000003</v>
      </c>
      <c r="AP43" s="2">
        <f t="shared" si="122"/>
        <v>-7.8800000000000026</v>
      </c>
      <c r="AR43">
        <v>13</v>
      </c>
      <c r="AS43">
        <v>130</v>
      </c>
      <c r="AT43" s="3">
        <v>0.27900000000000003</v>
      </c>
      <c r="AU43" s="1">
        <f t="shared" si="123"/>
        <v>5.58</v>
      </c>
      <c r="AV43" s="2">
        <f t="shared" si="124"/>
        <v>25.120000000000005</v>
      </c>
      <c r="AW43" s="2">
        <f t="shared" si="125"/>
        <v>7.2199999999999989</v>
      </c>
      <c r="AY43">
        <v>13</v>
      </c>
      <c r="AZ43">
        <v>130</v>
      </c>
      <c r="BA43" s="3">
        <v>0.253</v>
      </c>
      <c r="BB43" s="1">
        <f t="shared" si="126"/>
        <v>5.0600000000000005</v>
      </c>
      <c r="BC43" s="2">
        <f t="shared" si="127"/>
        <v>31.840000000000003</v>
      </c>
      <c r="BD43" s="2">
        <f t="shared" si="128"/>
        <v>-6.7199999999999989</v>
      </c>
      <c r="BF43">
        <v>13</v>
      </c>
      <c r="BG43">
        <v>130</v>
      </c>
      <c r="BH43" s="3">
        <v>0.24</v>
      </c>
      <c r="BI43" s="1">
        <f t="shared" si="129"/>
        <v>4.8</v>
      </c>
      <c r="BJ43" s="2">
        <f t="shared" si="130"/>
        <v>24.900000000000002</v>
      </c>
      <c r="BK43" s="2">
        <f t="shared" si="131"/>
        <v>6.9400000000000013</v>
      </c>
      <c r="BM43">
        <v>13</v>
      </c>
      <c r="BN43">
        <v>130</v>
      </c>
      <c r="BO43" s="3">
        <v>0.22</v>
      </c>
      <c r="BP43" s="1">
        <f t="shared" si="132"/>
        <v>4.4000000000000004</v>
      </c>
      <c r="BQ43" s="2">
        <f t="shared" si="133"/>
        <v>23.020000000000003</v>
      </c>
      <c r="BR43" s="2">
        <f t="shared" si="134"/>
        <v>1.879999999999999</v>
      </c>
      <c r="BT43">
        <v>13</v>
      </c>
      <c r="BU43">
        <v>130</v>
      </c>
      <c r="BV43" s="3">
        <v>0.22</v>
      </c>
      <c r="BW43" s="1">
        <f t="shared" si="135"/>
        <v>4.4000000000000004</v>
      </c>
      <c r="BX43" s="2">
        <f t="shared" si="136"/>
        <v>29.259999999999998</v>
      </c>
      <c r="BY43" s="2">
        <f t="shared" si="137"/>
        <v>-6.2399999999999949</v>
      </c>
      <c r="CA43">
        <v>13</v>
      </c>
      <c r="CB43">
        <v>130</v>
      </c>
      <c r="CC43" s="3">
        <v>0.249</v>
      </c>
      <c r="CD43" s="1">
        <f t="shared" si="138"/>
        <v>4.9800000000000004</v>
      </c>
      <c r="CE43" s="2">
        <f t="shared" si="139"/>
        <v>23.419999999999998</v>
      </c>
      <c r="CF43" s="2">
        <f t="shared" si="140"/>
        <v>5.84</v>
      </c>
      <c r="CH43">
        <v>13</v>
      </c>
      <c r="CI43">
        <v>130</v>
      </c>
      <c r="CJ43" s="3">
        <v>0.245</v>
      </c>
      <c r="CK43" s="1">
        <f t="shared" si="141"/>
        <v>4.9000000000000004</v>
      </c>
      <c r="CL43" s="2">
        <f t="shared" si="142"/>
        <v>32.059999999999995</v>
      </c>
      <c r="CM43" s="2">
        <f t="shared" si="143"/>
        <v>-8.639999999999997</v>
      </c>
      <c r="CO43">
        <v>13</v>
      </c>
      <c r="CP43">
        <v>130</v>
      </c>
      <c r="CQ43" s="3">
        <v>0.20300000000000001</v>
      </c>
      <c r="CR43" s="1">
        <f t="shared" si="144"/>
        <v>4.0600000000000005</v>
      </c>
      <c r="CS43" s="2">
        <f t="shared" si="145"/>
        <v>23.08</v>
      </c>
      <c r="CT43" s="2">
        <f t="shared" si="146"/>
        <v>8.9799999999999969</v>
      </c>
      <c r="CV43">
        <v>13</v>
      </c>
      <c r="CW43">
        <v>130</v>
      </c>
      <c r="CX43" s="3">
        <v>0.218</v>
      </c>
      <c r="CY43" s="1">
        <f t="shared" si="147"/>
        <v>4.3600000000000003</v>
      </c>
      <c r="CZ43" s="2">
        <f t="shared" si="148"/>
        <v>30.259999999999998</v>
      </c>
      <c r="DA43" s="2">
        <f t="shared" si="149"/>
        <v>-7.18</v>
      </c>
      <c r="DC43">
        <v>13</v>
      </c>
      <c r="DD43">
        <v>130</v>
      </c>
      <c r="DE43" s="3">
        <v>0.21299999999999999</v>
      </c>
      <c r="DF43" s="1">
        <f t="shared" si="150"/>
        <v>4.26</v>
      </c>
      <c r="DG43" s="2">
        <f t="shared" si="151"/>
        <v>24.879999999999995</v>
      </c>
      <c r="DH43" s="2">
        <f t="shared" si="152"/>
        <v>5.3800000000000026</v>
      </c>
      <c r="DJ43">
        <v>13</v>
      </c>
      <c r="DK43">
        <v>130</v>
      </c>
      <c r="DL43" s="3">
        <v>0.20499999999999999</v>
      </c>
      <c r="DM43" s="1">
        <f t="shared" si="153"/>
        <v>4.0999999999999996</v>
      </c>
      <c r="DN43" s="2">
        <f t="shared" si="154"/>
        <v>21.64</v>
      </c>
      <c r="DO43" s="2">
        <f t="shared" si="155"/>
        <v>3.2399999999999949</v>
      </c>
      <c r="DQ43">
        <v>13</v>
      </c>
      <c r="DR43">
        <v>130</v>
      </c>
      <c r="DS43" s="3">
        <v>0.21099999999999999</v>
      </c>
      <c r="DT43" s="1">
        <f t="shared" si="156"/>
        <v>4.22</v>
      </c>
      <c r="DU43" s="2">
        <f t="shared" si="157"/>
        <v>20.56</v>
      </c>
      <c r="DV43" s="2">
        <f t="shared" si="158"/>
        <v>1.0800000000000018</v>
      </c>
    </row>
    <row r="44" spans="2:126" x14ac:dyDescent="0.25">
      <c r="B44">
        <v>13</v>
      </c>
      <c r="C44">
        <v>150</v>
      </c>
      <c r="D44" s="3">
        <v>0.223</v>
      </c>
      <c r="E44" s="1">
        <f t="shared" si="106"/>
        <v>4.46</v>
      </c>
      <c r="F44" s="2">
        <f t="shared" si="107"/>
        <v>35.5</v>
      </c>
      <c r="I44">
        <v>13</v>
      </c>
      <c r="J44">
        <v>150</v>
      </c>
      <c r="K44" s="3">
        <v>0.23200000000000001</v>
      </c>
      <c r="L44" s="1">
        <f t="shared" si="108"/>
        <v>4.6400000000000006</v>
      </c>
      <c r="M44" s="2">
        <f t="shared" si="109"/>
        <v>37.819999999999993</v>
      </c>
      <c r="N44" s="2">
        <f t="shared" si="110"/>
        <v>-2.3199999999999932</v>
      </c>
      <c r="P44">
        <v>13</v>
      </c>
      <c r="Q44">
        <v>150</v>
      </c>
      <c r="R44" s="3">
        <v>0.216</v>
      </c>
      <c r="S44" s="1">
        <f t="shared" si="111"/>
        <v>4.32</v>
      </c>
      <c r="T44" s="2">
        <f t="shared" si="112"/>
        <v>33.800000000000004</v>
      </c>
      <c r="U44" s="2">
        <f t="shared" si="113"/>
        <v>4.0199999999999889</v>
      </c>
      <c r="W44">
        <v>13</v>
      </c>
      <c r="X44">
        <v>150</v>
      </c>
      <c r="Y44" s="3">
        <v>0.219</v>
      </c>
      <c r="Z44" s="1">
        <f t="shared" si="114"/>
        <v>4.38</v>
      </c>
      <c r="AA44" s="2">
        <f t="shared" si="115"/>
        <v>35.860000000000007</v>
      </c>
      <c r="AB44" s="2">
        <f t="shared" si="116"/>
        <v>-2.0600000000000023</v>
      </c>
      <c r="AD44">
        <v>13</v>
      </c>
      <c r="AE44">
        <v>150</v>
      </c>
      <c r="AF44" s="3">
        <v>0.21199999999999999</v>
      </c>
      <c r="AG44" s="1">
        <f t="shared" si="117"/>
        <v>4.24</v>
      </c>
      <c r="AH44" s="2">
        <f t="shared" si="118"/>
        <v>28.700000000000003</v>
      </c>
      <c r="AI44" s="2">
        <f t="shared" si="119"/>
        <v>7.1600000000000037</v>
      </c>
      <c r="AK44">
        <v>13</v>
      </c>
      <c r="AL44">
        <v>150</v>
      </c>
      <c r="AM44" s="3">
        <v>0.215</v>
      </c>
      <c r="AN44" s="1">
        <f t="shared" si="120"/>
        <v>4.3</v>
      </c>
      <c r="AO44" s="2">
        <f t="shared" si="121"/>
        <v>36.64</v>
      </c>
      <c r="AP44" s="2">
        <f t="shared" si="122"/>
        <v>-7.9399999999999977</v>
      </c>
      <c r="AR44">
        <v>13</v>
      </c>
      <c r="AS44">
        <v>150</v>
      </c>
      <c r="AT44" s="3">
        <v>0.20599999999999999</v>
      </c>
      <c r="AU44" s="1">
        <f t="shared" si="123"/>
        <v>4.12</v>
      </c>
      <c r="AV44" s="2">
        <f t="shared" si="124"/>
        <v>29.240000000000006</v>
      </c>
      <c r="AW44" s="2">
        <f t="shared" si="125"/>
        <v>7.399999999999995</v>
      </c>
      <c r="AY44">
        <v>13</v>
      </c>
      <c r="AZ44">
        <v>150</v>
      </c>
      <c r="BA44" s="3">
        <v>0.221</v>
      </c>
      <c r="BB44" s="1">
        <f t="shared" si="126"/>
        <v>4.42</v>
      </c>
      <c r="BC44" s="2">
        <f t="shared" si="127"/>
        <v>36.260000000000005</v>
      </c>
      <c r="BD44" s="2">
        <f t="shared" si="128"/>
        <v>-7.02</v>
      </c>
      <c r="BF44">
        <v>13</v>
      </c>
      <c r="BG44">
        <v>150</v>
      </c>
      <c r="BH44" s="3">
        <v>0.21099999999999999</v>
      </c>
      <c r="BI44" s="1">
        <f t="shared" si="129"/>
        <v>4.22</v>
      </c>
      <c r="BJ44" s="2">
        <f t="shared" si="130"/>
        <v>29.12</v>
      </c>
      <c r="BK44" s="2">
        <f t="shared" si="131"/>
        <v>7.1400000000000041</v>
      </c>
      <c r="BM44">
        <v>13</v>
      </c>
      <c r="BN44">
        <v>150</v>
      </c>
      <c r="BO44" s="3">
        <v>0.20699999999999999</v>
      </c>
      <c r="BP44" s="1">
        <f t="shared" si="132"/>
        <v>4.1399999999999997</v>
      </c>
      <c r="BQ44" s="2">
        <f t="shared" si="133"/>
        <v>27.160000000000004</v>
      </c>
      <c r="BR44" s="2">
        <f t="shared" si="134"/>
        <v>1.9599999999999973</v>
      </c>
      <c r="BT44">
        <v>13</v>
      </c>
      <c r="BU44">
        <v>150</v>
      </c>
      <c r="BV44" s="3">
        <v>0.21199999999999999</v>
      </c>
      <c r="BW44" s="1">
        <f t="shared" si="135"/>
        <v>4.24</v>
      </c>
      <c r="BX44" s="2">
        <f t="shared" si="136"/>
        <v>33.5</v>
      </c>
      <c r="BY44" s="2">
        <f t="shared" si="137"/>
        <v>-6.3399999999999963</v>
      </c>
      <c r="CA44">
        <v>13</v>
      </c>
      <c r="CB44">
        <v>150</v>
      </c>
      <c r="CC44" s="3">
        <v>0.19500000000000001</v>
      </c>
      <c r="CD44" s="1">
        <f t="shared" si="138"/>
        <v>3.9000000000000004</v>
      </c>
      <c r="CE44" s="2">
        <f t="shared" si="139"/>
        <v>27.32</v>
      </c>
      <c r="CF44" s="2">
        <f t="shared" si="140"/>
        <v>6.18</v>
      </c>
      <c r="CH44">
        <v>13</v>
      </c>
      <c r="CI44">
        <v>150</v>
      </c>
      <c r="CJ44" s="3">
        <v>0.19900000000000001</v>
      </c>
      <c r="CK44" s="1">
        <f t="shared" si="141"/>
        <v>3.9800000000000004</v>
      </c>
      <c r="CL44" s="2">
        <f t="shared" si="142"/>
        <v>36.039999999999992</v>
      </c>
      <c r="CM44" s="2">
        <f t="shared" si="143"/>
        <v>-8.7199999999999918</v>
      </c>
      <c r="CO44">
        <v>13</v>
      </c>
      <c r="CP44">
        <v>150</v>
      </c>
      <c r="CQ44" s="3">
        <v>0.20399999999999999</v>
      </c>
      <c r="CR44" s="1">
        <f t="shared" si="144"/>
        <v>4.08</v>
      </c>
      <c r="CS44" s="2">
        <f t="shared" si="145"/>
        <v>27.159999999999997</v>
      </c>
      <c r="CT44" s="2">
        <f t="shared" si="146"/>
        <v>8.8799999999999955</v>
      </c>
      <c r="CV44">
        <v>13</v>
      </c>
      <c r="CW44">
        <v>150</v>
      </c>
      <c r="CX44" s="3">
        <v>0.22</v>
      </c>
      <c r="CY44" s="1">
        <f t="shared" si="147"/>
        <v>4.4000000000000004</v>
      </c>
      <c r="CZ44" s="2">
        <f t="shared" si="148"/>
        <v>34.659999999999997</v>
      </c>
      <c r="DA44" s="2">
        <f t="shared" si="149"/>
        <v>-7.5</v>
      </c>
      <c r="DC44">
        <v>13</v>
      </c>
      <c r="DD44">
        <v>150</v>
      </c>
      <c r="DE44" s="3">
        <v>0.217</v>
      </c>
      <c r="DF44" s="1">
        <f t="shared" si="150"/>
        <v>4.34</v>
      </c>
      <c r="DG44" s="2">
        <f t="shared" si="151"/>
        <v>29.219999999999995</v>
      </c>
      <c r="DH44" s="2">
        <f t="shared" si="152"/>
        <v>5.4400000000000013</v>
      </c>
      <c r="DJ44">
        <v>13</v>
      </c>
      <c r="DK44">
        <v>150</v>
      </c>
      <c r="DL44" s="3">
        <v>0.20300000000000001</v>
      </c>
      <c r="DM44" s="1">
        <f t="shared" si="153"/>
        <v>4.0600000000000005</v>
      </c>
      <c r="DN44" s="2">
        <f t="shared" si="154"/>
        <v>25.700000000000003</v>
      </c>
      <c r="DO44" s="2">
        <f t="shared" si="155"/>
        <v>3.5199999999999925</v>
      </c>
      <c r="DQ44">
        <v>13</v>
      </c>
      <c r="DR44">
        <v>150</v>
      </c>
      <c r="DS44" s="3">
        <v>0.20100000000000001</v>
      </c>
      <c r="DT44" s="1">
        <f t="shared" si="156"/>
        <v>4.0200000000000005</v>
      </c>
      <c r="DU44" s="2">
        <f t="shared" si="157"/>
        <v>24.58</v>
      </c>
      <c r="DV44" s="2">
        <f t="shared" si="158"/>
        <v>1.1200000000000045</v>
      </c>
    </row>
    <row r="45" spans="2:126" x14ac:dyDescent="0.25">
      <c r="B45">
        <v>13</v>
      </c>
      <c r="C45">
        <v>170</v>
      </c>
      <c r="D45" s="3">
        <v>0.23899999999999999</v>
      </c>
      <c r="E45" s="1">
        <f t="shared" si="106"/>
        <v>4.7799999999999994</v>
      </c>
      <c r="F45" s="2">
        <f t="shared" si="107"/>
        <v>40.28</v>
      </c>
      <c r="I45">
        <v>13</v>
      </c>
      <c r="J45">
        <v>170</v>
      </c>
      <c r="K45" s="3">
        <v>0.24299999999999999</v>
      </c>
      <c r="L45" s="1">
        <f t="shared" si="108"/>
        <v>4.8599999999999994</v>
      </c>
      <c r="M45" s="2">
        <f t="shared" si="109"/>
        <v>42.679999999999993</v>
      </c>
      <c r="N45" s="2">
        <f t="shared" si="110"/>
        <v>-2.3999999999999915</v>
      </c>
      <c r="P45">
        <v>13</v>
      </c>
      <c r="Q45">
        <v>170</v>
      </c>
      <c r="R45" s="3">
        <v>0.24</v>
      </c>
      <c r="S45" s="1">
        <f t="shared" si="111"/>
        <v>4.8</v>
      </c>
      <c r="T45" s="2">
        <f t="shared" si="112"/>
        <v>38.6</v>
      </c>
      <c r="U45" s="2">
        <f t="shared" si="113"/>
        <v>4.0799999999999912</v>
      </c>
      <c r="W45">
        <v>13</v>
      </c>
      <c r="X45">
        <v>170</v>
      </c>
      <c r="Y45" s="3">
        <v>0.23899999999999999</v>
      </c>
      <c r="Z45" s="1">
        <f t="shared" si="114"/>
        <v>4.7799999999999994</v>
      </c>
      <c r="AA45" s="2">
        <f t="shared" si="115"/>
        <v>40.640000000000008</v>
      </c>
      <c r="AB45" s="2">
        <f t="shared" si="116"/>
        <v>-2.0400000000000063</v>
      </c>
      <c r="AD45">
        <v>13</v>
      </c>
      <c r="AE45">
        <v>170</v>
      </c>
      <c r="AF45" s="3">
        <v>0.23300000000000001</v>
      </c>
      <c r="AG45" s="1">
        <f t="shared" si="117"/>
        <v>4.66</v>
      </c>
      <c r="AH45" s="2">
        <f t="shared" si="118"/>
        <v>33.36</v>
      </c>
      <c r="AI45" s="2">
        <f t="shared" si="119"/>
        <v>7.2800000000000082</v>
      </c>
      <c r="AK45">
        <v>13</v>
      </c>
      <c r="AL45">
        <v>170</v>
      </c>
      <c r="AM45" s="3">
        <v>0.23400000000000001</v>
      </c>
      <c r="AN45" s="1">
        <f t="shared" si="120"/>
        <v>4.6800000000000006</v>
      </c>
      <c r="AO45" s="2">
        <f t="shared" si="121"/>
        <v>41.32</v>
      </c>
      <c r="AP45" s="2">
        <f t="shared" si="122"/>
        <v>-7.9600000000000009</v>
      </c>
      <c r="AR45">
        <v>13</v>
      </c>
      <c r="AS45">
        <v>170</v>
      </c>
      <c r="AT45" s="3">
        <v>0.23400000000000001</v>
      </c>
      <c r="AU45" s="1">
        <f t="shared" si="123"/>
        <v>4.6800000000000006</v>
      </c>
      <c r="AV45" s="2">
        <f t="shared" si="124"/>
        <v>33.920000000000009</v>
      </c>
      <c r="AW45" s="2">
        <f t="shared" si="125"/>
        <v>7.3999999999999915</v>
      </c>
      <c r="AY45">
        <v>13</v>
      </c>
      <c r="AZ45">
        <v>170</v>
      </c>
      <c r="BA45" s="3">
        <v>0.24</v>
      </c>
      <c r="BB45" s="1">
        <f t="shared" si="126"/>
        <v>4.8</v>
      </c>
      <c r="BC45" s="2">
        <f t="shared" si="127"/>
        <v>41.06</v>
      </c>
      <c r="BD45" s="2">
        <f t="shared" si="128"/>
        <v>-7.1399999999999935</v>
      </c>
      <c r="BF45">
        <v>13</v>
      </c>
      <c r="BG45">
        <v>170</v>
      </c>
      <c r="BH45" s="3">
        <v>0.24199999999999999</v>
      </c>
      <c r="BI45" s="1">
        <f t="shared" si="129"/>
        <v>4.84</v>
      </c>
      <c r="BJ45" s="2">
        <f t="shared" si="130"/>
        <v>33.96</v>
      </c>
      <c r="BK45" s="2">
        <f t="shared" si="131"/>
        <v>7.1000000000000014</v>
      </c>
      <c r="BM45">
        <v>13</v>
      </c>
      <c r="BN45">
        <v>170</v>
      </c>
      <c r="BO45" s="3">
        <v>0.24399999999999999</v>
      </c>
      <c r="BP45" s="1">
        <f t="shared" si="132"/>
        <v>4.88</v>
      </c>
      <c r="BQ45" s="2">
        <f t="shared" si="133"/>
        <v>32.040000000000006</v>
      </c>
      <c r="BR45" s="2">
        <f t="shared" si="134"/>
        <v>1.9199999999999946</v>
      </c>
      <c r="BT45">
        <v>13</v>
      </c>
      <c r="BU45">
        <v>170</v>
      </c>
      <c r="BV45" s="3">
        <v>0.24</v>
      </c>
      <c r="BW45" s="1">
        <f t="shared" si="135"/>
        <v>4.8</v>
      </c>
      <c r="BX45" s="2">
        <f t="shared" si="136"/>
        <v>38.299999999999997</v>
      </c>
      <c r="BY45" s="2">
        <f t="shared" si="137"/>
        <v>-6.2599999999999909</v>
      </c>
      <c r="CA45">
        <v>13</v>
      </c>
      <c r="CB45">
        <v>170</v>
      </c>
      <c r="CC45" s="3">
        <v>0.23200000000000001</v>
      </c>
      <c r="CD45" s="1">
        <f t="shared" si="138"/>
        <v>4.6400000000000006</v>
      </c>
      <c r="CE45" s="2">
        <f t="shared" si="139"/>
        <v>31.96</v>
      </c>
      <c r="CF45" s="2">
        <f t="shared" si="140"/>
        <v>6.3399999999999963</v>
      </c>
      <c r="CH45">
        <v>13</v>
      </c>
      <c r="CI45">
        <v>170</v>
      </c>
      <c r="CJ45" s="3">
        <v>0.23699999999999999</v>
      </c>
      <c r="CK45" s="1">
        <f t="shared" si="141"/>
        <v>4.74</v>
      </c>
      <c r="CL45" s="2">
        <f t="shared" si="142"/>
        <v>40.779999999999994</v>
      </c>
      <c r="CM45" s="2">
        <f t="shared" si="143"/>
        <v>-8.8199999999999932</v>
      </c>
      <c r="CO45">
        <v>13</v>
      </c>
      <c r="CP45">
        <v>170</v>
      </c>
      <c r="CQ45" s="3">
        <v>0.23799999999999999</v>
      </c>
      <c r="CR45" s="1">
        <f t="shared" si="144"/>
        <v>4.76</v>
      </c>
      <c r="CS45" s="2">
        <f t="shared" si="145"/>
        <v>31.919999999999995</v>
      </c>
      <c r="CT45" s="2">
        <f t="shared" si="146"/>
        <v>8.86</v>
      </c>
      <c r="CV45">
        <v>13</v>
      </c>
      <c r="CW45">
        <v>170</v>
      </c>
      <c r="CX45" s="3">
        <v>0.253</v>
      </c>
      <c r="CY45" s="1">
        <f t="shared" si="147"/>
        <v>5.0600000000000005</v>
      </c>
      <c r="CZ45" s="2">
        <f t="shared" si="148"/>
        <v>39.72</v>
      </c>
      <c r="DA45" s="2">
        <f t="shared" si="149"/>
        <v>-7.8000000000000043</v>
      </c>
      <c r="DC45">
        <v>13</v>
      </c>
      <c r="DD45">
        <v>170</v>
      </c>
      <c r="DE45" s="3">
        <v>0.254</v>
      </c>
      <c r="DF45" s="1">
        <f t="shared" si="150"/>
        <v>5.08</v>
      </c>
      <c r="DG45" s="2">
        <f t="shared" si="151"/>
        <v>34.299999999999997</v>
      </c>
      <c r="DH45" s="2">
        <f t="shared" si="152"/>
        <v>5.4200000000000017</v>
      </c>
      <c r="DJ45">
        <v>13</v>
      </c>
      <c r="DK45">
        <v>170</v>
      </c>
      <c r="DL45" s="3">
        <v>0.24199999999999999</v>
      </c>
      <c r="DM45" s="1">
        <f t="shared" si="153"/>
        <v>4.84</v>
      </c>
      <c r="DN45" s="2">
        <f t="shared" si="154"/>
        <v>30.540000000000003</v>
      </c>
      <c r="DO45" s="2">
        <f t="shared" si="155"/>
        <v>3.7599999999999945</v>
      </c>
      <c r="DQ45">
        <v>13</v>
      </c>
      <c r="DR45">
        <v>170</v>
      </c>
      <c r="DS45" s="3">
        <v>0.24199999999999999</v>
      </c>
      <c r="DT45" s="1">
        <f t="shared" si="156"/>
        <v>4.84</v>
      </c>
      <c r="DU45" s="2">
        <f t="shared" si="157"/>
        <v>29.419999999999998</v>
      </c>
      <c r="DV45" s="2">
        <f t="shared" si="158"/>
        <v>1.1200000000000045</v>
      </c>
    </row>
    <row r="46" spans="2:126" x14ac:dyDescent="0.25">
      <c r="B46">
        <v>13</v>
      </c>
      <c r="C46">
        <v>190</v>
      </c>
      <c r="D46" s="3">
        <v>0.22800000000000001</v>
      </c>
      <c r="E46" s="1">
        <f t="shared" si="106"/>
        <v>4.5600000000000005</v>
      </c>
      <c r="F46" s="2">
        <f t="shared" si="107"/>
        <v>44.84</v>
      </c>
      <c r="I46">
        <v>13</v>
      </c>
      <c r="J46">
        <v>190</v>
      </c>
      <c r="K46" s="3">
        <v>0.23200000000000001</v>
      </c>
      <c r="L46" s="1">
        <f t="shared" si="108"/>
        <v>4.6400000000000006</v>
      </c>
      <c r="M46" s="2">
        <f t="shared" si="109"/>
        <v>47.319999999999993</v>
      </c>
      <c r="N46" s="2">
        <f t="shared" si="110"/>
        <v>-2.4799999999999898</v>
      </c>
      <c r="P46">
        <v>13</v>
      </c>
      <c r="Q46">
        <v>190</v>
      </c>
      <c r="R46" s="3">
        <v>0.23200000000000001</v>
      </c>
      <c r="S46" s="1">
        <f t="shared" si="111"/>
        <v>4.6400000000000006</v>
      </c>
      <c r="T46" s="2">
        <f t="shared" si="112"/>
        <v>43.24</v>
      </c>
      <c r="U46" s="2">
        <f t="shared" si="113"/>
        <v>4.0799999999999912</v>
      </c>
      <c r="W46">
        <v>13</v>
      </c>
      <c r="X46">
        <v>190</v>
      </c>
      <c r="Y46" s="3">
        <v>0.23300000000000001</v>
      </c>
      <c r="Z46" s="1">
        <f t="shared" si="114"/>
        <v>4.66</v>
      </c>
      <c r="AA46" s="2">
        <f t="shared" si="115"/>
        <v>45.300000000000011</v>
      </c>
      <c r="AB46" s="2">
        <f t="shared" si="116"/>
        <v>-2.0600000000000094</v>
      </c>
      <c r="AD46">
        <v>13</v>
      </c>
      <c r="AE46">
        <v>190</v>
      </c>
      <c r="AF46" s="3">
        <v>0.23300000000000001</v>
      </c>
      <c r="AG46" s="1">
        <f t="shared" si="117"/>
        <v>4.66</v>
      </c>
      <c r="AH46" s="2">
        <f t="shared" si="118"/>
        <v>38.019999999999996</v>
      </c>
      <c r="AI46" s="2">
        <f t="shared" si="119"/>
        <v>7.2800000000000153</v>
      </c>
      <c r="AK46">
        <v>13</v>
      </c>
      <c r="AL46">
        <v>190</v>
      </c>
      <c r="AM46" s="3">
        <v>0.22800000000000001</v>
      </c>
      <c r="AN46" s="1">
        <f t="shared" si="120"/>
        <v>4.5600000000000005</v>
      </c>
      <c r="AO46" s="2">
        <f t="shared" si="121"/>
        <v>45.88</v>
      </c>
      <c r="AP46" s="2">
        <f t="shared" si="122"/>
        <v>-7.8600000000000065</v>
      </c>
      <c r="AR46">
        <v>13</v>
      </c>
      <c r="AS46">
        <v>190</v>
      </c>
      <c r="AT46" s="3">
        <v>0.23400000000000001</v>
      </c>
      <c r="AU46" s="1">
        <f t="shared" si="123"/>
        <v>4.6800000000000006</v>
      </c>
      <c r="AV46" s="2">
        <f t="shared" si="124"/>
        <v>38.600000000000009</v>
      </c>
      <c r="AW46" s="2">
        <f t="shared" si="125"/>
        <v>7.279999999999994</v>
      </c>
      <c r="AY46">
        <v>13</v>
      </c>
      <c r="AZ46">
        <v>190</v>
      </c>
      <c r="BA46" s="3">
        <v>0.23100000000000001</v>
      </c>
      <c r="BB46" s="1">
        <f t="shared" si="126"/>
        <v>4.62</v>
      </c>
      <c r="BC46" s="2">
        <f t="shared" si="127"/>
        <v>45.68</v>
      </c>
      <c r="BD46" s="2">
        <f t="shared" si="128"/>
        <v>-7.0799999999999912</v>
      </c>
      <c r="BF46">
        <v>13</v>
      </c>
      <c r="BG46">
        <v>190</v>
      </c>
      <c r="BH46" s="3">
        <v>0.23200000000000001</v>
      </c>
      <c r="BI46" s="1">
        <f t="shared" si="129"/>
        <v>4.6400000000000006</v>
      </c>
      <c r="BJ46" s="2">
        <f t="shared" si="130"/>
        <v>38.6</v>
      </c>
      <c r="BK46" s="2">
        <f t="shared" si="131"/>
        <v>7.0799999999999983</v>
      </c>
      <c r="BM46">
        <v>13</v>
      </c>
      <c r="BN46">
        <v>190</v>
      </c>
      <c r="BO46" s="3">
        <v>0.23200000000000001</v>
      </c>
      <c r="BP46" s="1">
        <f t="shared" si="132"/>
        <v>4.6400000000000006</v>
      </c>
      <c r="BQ46" s="2">
        <f t="shared" si="133"/>
        <v>36.680000000000007</v>
      </c>
      <c r="BR46" s="2">
        <f t="shared" si="134"/>
        <v>1.9199999999999946</v>
      </c>
      <c r="BT46">
        <v>13</v>
      </c>
      <c r="BU46">
        <v>190</v>
      </c>
      <c r="BV46" s="3">
        <v>0.24399999999999999</v>
      </c>
      <c r="BW46" s="1">
        <f t="shared" si="135"/>
        <v>4.88</v>
      </c>
      <c r="BX46" s="2">
        <f t="shared" si="136"/>
        <v>43.18</v>
      </c>
      <c r="BY46" s="2">
        <f t="shared" si="137"/>
        <v>-6.4999999999999929</v>
      </c>
      <c r="CA46">
        <v>13</v>
      </c>
      <c r="CB46">
        <v>190</v>
      </c>
      <c r="CC46" s="3">
        <v>0.24399999999999999</v>
      </c>
      <c r="CD46" s="1">
        <f t="shared" si="138"/>
        <v>4.88</v>
      </c>
      <c r="CE46" s="2">
        <f t="shared" si="139"/>
        <v>36.840000000000003</v>
      </c>
      <c r="CF46" s="2">
        <f t="shared" si="140"/>
        <v>6.3399999999999963</v>
      </c>
      <c r="CH46">
        <v>13</v>
      </c>
      <c r="CI46">
        <v>190</v>
      </c>
      <c r="CJ46" s="3">
        <v>0.253</v>
      </c>
      <c r="CK46" s="1">
        <f t="shared" si="141"/>
        <v>5.0600000000000005</v>
      </c>
      <c r="CL46" s="2">
        <f t="shared" si="142"/>
        <v>45.839999999999996</v>
      </c>
      <c r="CM46" s="2">
        <f t="shared" si="143"/>
        <v>-8.9999999999999929</v>
      </c>
      <c r="CO46">
        <v>13</v>
      </c>
      <c r="CP46">
        <v>190</v>
      </c>
      <c r="CQ46" s="3">
        <v>0.245</v>
      </c>
      <c r="CR46" s="1">
        <f t="shared" si="144"/>
        <v>4.9000000000000004</v>
      </c>
      <c r="CS46" s="2">
        <f t="shared" si="145"/>
        <v>36.819999999999993</v>
      </c>
      <c r="CT46" s="2">
        <f t="shared" si="146"/>
        <v>9.0200000000000031</v>
      </c>
      <c r="CV46">
        <v>13</v>
      </c>
      <c r="CW46">
        <v>190</v>
      </c>
      <c r="CX46" s="3">
        <v>0.255</v>
      </c>
      <c r="CY46" s="1">
        <f t="shared" si="147"/>
        <v>5.0999999999999996</v>
      </c>
      <c r="CZ46" s="2">
        <f t="shared" si="148"/>
        <v>44.82</v>
      </c>
      <c r="DA46" s="2">
        <f t="shared" si="149"/>
        <v>-8.0000000000000071</v>
      </c>
      <c r="DC46">
        <v>13</v>
      </c>
      <c r="DD46">
        <v>190</v>
      </c>
      <c r="DE46" s="3">
        <v>0.252</v>
      </c>
      <c r="DF46" s="1">
        <f t="shared" si="150"/>
        <v>5.04</v>
      </c>
      <c r="DG46" s="2">
        <f t="shared" si="151"/>
        <v>39.339999999999996</v>
      </c>
      <c r="DH46" s="2">
        <f t="shared" si="152"/>
        <v>5.480000000000004</v>
      </c>
      <c r="DJ46">
        <v>13</v>
      </c>
      <c r="DK46">
        <v>190</v>
      </c>
      <c r="DL46" s="3">
        <v>0.24299999999999999</v>
      </c>
      <c r="DM46" s="1">
        <f t="shared" si="153"/>
        <v>4.8599999999999994</v>
      </c>
      <c r="DN46" s="2">
        <f t="shared" si="154"/>
        <v>35.400000000000006</v>
      </c>
      <c r="DO46" s="2">
        <f t="shared" si="155"/>
        <v>3.9399999999999906</v>
      </c>
      <c r="DQ46">
        <v>13</v>
      </c>
      <c r="DR46">
        <v>190</v>
      </c>
      <c r="DS46" s="3">
        <v>0.249</v>
      </c>
      <c r="DT46" s="1">
        <f t="shared" si="156"/>
        <v>4.9800000000000004</v>
      </c>
      <c r="DU46" s="2">
        <f t="shared" si="157"/>
        <v>34.4</v>
      </c>
      <c r="DV46" s="2">
        <f t="shared" si="158"/>
        <v>1.0000000000000071</v>
      </c>
    </row>
    <row r="47" spans="2:126" x14ac:dyDescent="0.25">
      <c r="B47">
        <v>13</v>
      </c>
      <c r="C47">
        <v>210</v>
      </c>
      <c r="D47" s="3">
        <v>0.222</v>
      </c>
      <c r="E47" s="1">
        <f t="shared" si="106"/>
        <v>4.4400000000000004</v>
      </c>
      <c r="F47" s="2">
        <f t="shared" si="107"/>
        <v>49.28</v>
      </c>
      <c r="I47">
        <v>13</v>
      </c>
      <c r="J47">
        <v>210</v>
      </c>
      <c r="K47" s="3">
        <v>0.222</v>
      </c>
      <c r="L47" s="1">
        <f t="shared" si="108"/>
        <v>4.4400000000000004</v>
      </c>
      <c r="M47" s="2">
        <f t="shared" si="109"/>
        <v>51.759999999999991</v>
      </c>
      <c r="N47" s="2">
        <f t="shared" si="110"/>
        <v>-2.4799999999999898</v>
      </c>
      <c r="P47">
        <v>13</v>
      </c>
      <c r="Q47">
        <v>210</v>
      </c>
      <c r="R47" s="3">
        <v>0.221</v>
      </c>
      <c r="S47" s="1">
        <f t="shared" si="111"/>
        <v>4.42</v>
      </c>
      <c r="T47" s="2">
        <f t="shared" si="112"/>
        <v>47.660000000000004</v>
      </c>
      <c r="U47" s="2">
        <f t="shared" si="113"/>
        <v>4.0999999999999872</v>
      </c>
      <c r="W47">
        <v>13</v>
      </c>
      <c r="X47">
        <v>210</v>
      </c>
      <c r="Y47" s="3">
        <v>0.219</v>
      </c>
      <c r="Z47" s="1">
        <f t="shared" si="114"/>
        <v>4.38</v>
      </c>
      <c r="AA47" s="2">
        <f t="shared" si="115"/>
        <v>49.680000000000014</v>
      </c>
      <c r="AB47" s="2">
        <f t="shared" si="116"/>
        <v>-2.0200000000000102</v>
      </c>
      <c r="AD47">
        <v>13</v>
      </c>
      <c r="AE47">
        <v>210</v>
      </c>
      <c r="AF47" s="3">
        <v>0.21299999999999999</v>
      </c>
      <c r="AG47" s="1">
        <f t="shared" si="117"/>
        <v>4.26</v>
      </c>
      <c r="AH47" s="2">
        <f t="shared" si="118"/>
        <v>42.279999999999994</v>
      </c>
      <c r="AI47" s="2">
        <f t="shared" si="119"/>
        <v>7.4000000000000199</v>
      </c>
      <c r="AK47">
        <v>13</v>
      </c>
      <c r="AL47">
        <v>210</v>
      </c>
      <c r="AM47" s="3">
        <v>0.20799999999999999</v>
      </c>
      <c r="AN47" s="1">
        <f t="shared" si="120"/>
        <v>4.16</v>
      </c>
      <c r="AO47" s="2">
        <f t="shared" si="121"/>
        <v>50.040000000000006</v>
      </c>
      <c r="AP47" s="2">
        <f t="shared" si="122"/>
        <v>-7.7600000000000122</v>
      </c>
      <c r="AR47">
        <v>13</v>
      </c>
      <c r="AS47">
        <v>210</v>
      </c>
      <c r="AT47" s="3">
        <v>0.218</v>
      </c>
      <c r="AU47" s="1">
        <f t="shared" si="123"/>
        <v>4.3600000000000003</v>
      </c>
      <c r="AV47" s="2">
        <f t="shared" si="124"/>
        <v>42.960000000000008</v>
      </c>
      <c r="AW47" s="2">
        <f t="shared" si="125"/>
        <v>7.0799999999999983</v>
      </c>
      <c r="AY47">
        <v>13</v>
      </c>
      <c r="AZ47">
        <v>210</v>
      </c>
      <c r="BA47" s="3">
        <v>0.216</v>
      </c>
      <c r="BB47" s="1">
        <f t="shared" si="126"/>
        <v>4.32</v>
      </c>
      <c r="BC47" s="2">
        <f t="shared" si="127"/>
        <v>50</v>
      </c>
      <c r="BD47" s="2">
        <f t="shared" si="128"/>
        <v>-7.039999999999992</v>
      </c>
      <c r="BF47">
        <v>13</v>
      </c>
      <c r="BG47">
        <v>210</v>
      </c>
      <c r="BH47" s="3">
        <v>0.221</v>
      </c>
      <c r="BI47" s="1">
        <f t="shared" si="129"/>
        <v>4.42</v>
      </c>
      <c r="BJ47" s="2">
        <f t="shared" si="130"/>
        <v>43.02</v>
      </c>
      <c r="BK47" s="2">
        <f t="shared" si="131"/>
        <v>6.9799999999999969</v>
      </c>
      <c r="BM47">
        <v>13</v>
      </c>
      <c r="BN47">
        <v>210</v>
      </c>
      <c r="BO47" s="3">
        <v>0.22</v>
      </c>
      <c r="BP47" s="1">
        <f t="shared" si="132"/>
        <v>4.4000000000000004</v>
      </c>
      <c r="BQ47" s="2">
        <f t="shared" si="133"/>
        <v>41.080000000000005</v>
      </c>
      <c r="BR47" s="2">
        <f t="shared" si="134"/>
        <v>1.9399999999999977</v>
      </c>
      <c r="BT47">
        <v>13</v>
      </c>
      <c r="BU47">
        <v>210</v>
      </c>
      <c r="BV47" s="3">
        <v>0.221</v>
      </c>
      <c r="BW47" s="1">
        <f t="shared" si="135"/>
        <v>4.42</v>
      </c>
      <c r="BX47" s="2">
        <f t="shared" si="136"/>
        <v>47.6</v>
      </c>
      <c r="BY47" s="2">
        <f t="shared" si="137"/>
        <v>-6.519999999999996</v>
      </c>
      <c r="CA47">
        <v>13</v>
      </c>
      <c r="CB47">
        <v>210</v>
      </c>
      <c r="CC47" s="3">
        <v>0.223</v>
      </c>
      <c r="CD47" s="1">
        <f t="shared" si="138"/>
        <v>4.46</v>
      </c>
      <c r="CE47" s="2">
        <f t="shared" si="139"/>
        <v>41.300000000000004</v>
      </c>
      <c r="CF47" s="2">
        <f t="shared" si="140"/>
        <v>6.2999999999999972</v>
      </c>
      <c r="CH47">
        <v>13</v>
      </c>
      <c r="CI47">
        <v>210</v>
      </c>
      <c r="CJ47" s="3">
        <v>0.22700000000000001</v>
      </c>
      <c r="CK47" s="1">
        <f t="shared" si="141"/>
        <v>4.54</v>
      </c>
      <c r="CL47" s="2">
        <f t="shared" si="142"/>
        <v>50.379999999999995</v>
      </c>
      <c r="CM47" s="2">
        <f t="shared" si="143"/>
        <v>-9.0799999999999912</v>
      </c>
      <c r="CO47">
        <v>13</v>
      </c>
      <c r="CP47">
        <v>210</v>
      </c>
      <c r="CQ47" s="3">
        <v>0.22500000000000001</v>
      </c>
      <c r="CR47" s="1">
        <f t="shared" si="144"/>
        <v>4.5</v>
      </c>
      <c r="CS47" s="2">
        <f t="shared" si="145"/>
        <v>41.319999999999993</v>
      </c>
      <c r="CT47" s="2">
        <f t="shared" si="146"/>
        <v>9.0600000000000023</v>
      </c>
      <c r="CV47">
        <v>13</v>
      </c>
      <c r="CW47">
        <v>210</v>
      </c>
      <c r="CX47" s="3">
        <v>0.24299999999999999</v>
      </c>
      <c r="CY47" s="1">
        <f t="shared" si="147"/>
        <v>4.8599999999999994</v>
      </c>
      <c r="CZ47" s="2">
        <f t="shared" si="148"/>
        <v>49.68</v>
      </c>
      <c r="DA47" s="2">
        <f t="shared" si="149"/>
        <v>-8.3600000000000065</v>
      </c>
      <c r="DC47">
        <v>13</v>
      </c>
      <c r="DD47">
        <v>210</v>
      </c>
      <c r="DE47" s="3">
        <v>0.23699999999999999</v>
      </c>
      <c r="DF47" s="1">
        <f t="shared" si="150"/>
        <v>4.74</v>
      </c>
      <c r="DG47" s="2">
        <f t="shared" si="151"/>
        <v>44.08</v>
      </c>
      <c r="DH47" s="2">
        <f t="shared" si="152"/>
        <v>5.6000000000000014</v>
      </c>
      <c r="DJ47">
        <v>13</v>
      </c>
      <c r="DK47">
        <v>210</v>
      </c>
      <c r="DL47" s="3">
        <v>0.23100000000000001</v>
      </c>
      <c r="DM47" s="1">
        <f t="shared" si="153"/>
        <v>4.62</v>
      </c>
      <c r="DN47" s="2">
        <f t="shared" si="154"/>
        <v>40.020000000000003</v>
      </c>
      <c r="DO47" s="2">
        <f t="shared" si="155"/>
        <v>4.0599999999999952</v>
      </c>
      <c r="DQ47">
        <v>13</v>
      </c>
      <c r="DR47">
        <v>210</v>
      </c>
      <c r="DS47" s="3">
        <v>0.23300000000000001</v>
      </c>
      <c r="DT47" s="1">
        <f t="shared" si="156"/>
        <v>4.66</v>
      </c>
      <c r="DU47" s="2">
        <f t="shared" si="157"/>
        <v>39.06</v>
      </c>
      <c r="DV47" s="2">
        <f t="shared" si="158"/>
        <v>0.96000000000000085</v>
      </c>
    </row>
    <row r="48" spans="2:126" x14ac:dyDescent="0.25">
      <c r="B48">
        <v>13</v>
      </c>
      <c r="C48">
        <v>230</v>
      </c>
      <c r="D48" s="3">
        <v>0.221</v>
      </c>
      <c r="E48" s="1">
        <f t="shared" si="106"/>
        <v>4.42</v>
      </c>
      <c r="F48" s="2">
        <f t="shared" si="107"/>
        <v>53.7</v>
      </c>
      <c r="I48">
        <v>13</v>
      </c>
      <c r="J48">
        <v>230</v>
      </c>
      <c r="K48" s="3">
        <v>0.224</v>
      </c>
      <c r="L48" s="1">
        <f t="shared" si="108"/>
        <v>4.4800000000000004</v>
      </c>
      <c r="M48" s="2">
        <f t="shared" si="109"/>
        <v>56.239999999999995</v>
      </c>
      <c r="N48" s="2">
        <f t="shared" si="110"/>
        <v>-2.539999999999992</v>
      </c>
      <c r="P48">
        <v>13</v>
      </c>
      <c r="Q48">
        <v>230</v>
      </c>
      <c r="R48" s="3">
        <v>0.218</v>
      </c>
      <c r="S48" s="1">
        <f t="shared" si="111"/>
        <v>4.3600000000000003</v>
      </c>
      <c r="T48" s="2">
        <f t="shared" si="112"/>
        <v>52.02</v>
      </c>
      <c r="U48" s="2">
        <f t="shared" si="113"/>
        <v>4.2199999999999918</v>
      </c>
      <c r="W48">
        <v>13</v>
      </c>
      <c r="X48">
        <v>230</v>
      </c>
      <c r="Y48" s="3">
        <v>0.219</v>
      </c>
      <c r="Z48" s="1">
        <f t="shared" si="114"/>
        <v>4.38</v>
      </c>
      <c r="AA48" s="2">
        <f t="shared" si="115"/>
        <v>54.060000000000016</v>
      </c>
      <c r="AB48" s="2">
        <f t="shared" si="116"/>
        <v>-2.0400000000000134</v>
      </c>
      <c r="AD48">
        <v>13</v>
      </c>
      <c r="AE48">
        <v>230</v>
      </c>
      <c r="AF48" s="3">
        <v>0.218</v>
      </c>
      <c r="AG48" s="1">
        <f t="shared" si="117"/>
        <v>4.3600000000000003</v>
      </c>
      <c r="AH48" s="2">
        <f t="shared" si="118"/>
        <v>46.639999999999993</v>
      </c>
      <c r="AI48" s="2">
        <f t="shared" si="119"/>
        <v>7.420000000000023</v>
      </c>
      <c r="AK48">
        <v>13</v>
      </c>
      <c r="AL48">
        <v>230</v>
      </c>
      <c r="AM48" s="3">
        <v>0.214</v>
      </c>
      <c r="AN48" s="1">
        <f t="shared" si="120"/>
        <v>4.28</v>
      </c>
      <c r="AO48" s="2">
        <f t="shared" si="121"/>
        <v>54.320000000000007</v>
      </c>
      <c r="AP48" s="2">
        <f t="shared" si="122"/>
        <v>-7.6800000000000139</v>
      </c>
      <c r="AR48">
        <v>13</v>
      </c>
      <c r="AS48">
        <v>230</v>
      </c>
      <c r="AT48" s="3">
        <v>0.217</v>
      </c>
      <c r="AU48" s="1">
        <f t="shared" si="123"/>
        <v>4.34</v>
      </c>
      <c r="AV48" s="2">
        <f t="shared" si="124"/>
        <v>47.300000000000011</v>
      </c>
      <c r="AW48" s="2">
        <f t="shared" si="125"/>
        <v>7.019999999999996</v>
      </c>
      <c r="AY48">
        <v>13</v>
      </c>
      <c r="AZ48">
        <v>230</v>
      </c>
      <c r="BA48" s="3">
        <v>0.22700000000000001</v>
      </c>
      <c r="BB48" s="1">
        <f t="shared" si="126"/>
        <v>4.54</v>
      </c>
      <c r="BC48" s="2">
        <f t="shared" si="127"/>
        <v>54.54</v>
      </c>
      <c r="BD48" s="2">
        <f t="shared" si="128"/>
        <v>-7.2399999999999878</v>
      </c>
      <c r="BF48">
        <v>13</v>
      </c>
      <c r="BG48">
        <v>230</v>
      </c>
      <c r="BH48" s="3">
        <v>0.22600000000000001</v>
      </c>
      <c r="BI48" s="1">
        <f t="shared" si="129"/>
        <v>4.5200000000000005</v>
      </c>
      <c r="BJ48" s="2">
        <f t="shared" si="130"/>
        <v>47.540000000000006</v>
      </c>
      <c r="BK48" s="2">
        <f t="shared" si="131"/>
        <v>6.9999999999999929</v>
      </c>
      <c r="BM48">
        <v>13</v>
      </c>
      <c r="BN48">
        <v>230</v>
      </c>
      <c r="BO48" s="3">
        <v>0.22700000000000001</v>
      </c>
      <c r="BP48" s="1">
        <f t="shared" si="132"/>
        <v>4.54</v>
      </c>
      <c r="BQ48" s="2">
        <f t="shared" si="133"/>
        <v>45.620000000000005</v>
      </c>
      <c r="BR48" s="2">
        <f t="shared" si="134"/>
        <v>1.9200000000000017</v>
      </c>
      <c r="BT48">
        <v>13</v>
      </c>
      <c r="BU48">
        <v>230</v>
      </c>
      <c r="BV48" s="3">
        <v>0.22700000000000001</v>
      </c>
      <c r="BW48" s="1">
        <f t="shared" si="135"/>
        <v>4.54</v>
      </c>
      <c r="BX48" s="2">
        <f t="shared" si="136"/>
        <v>52.14</v>
      </c>
      <c r="BY48" s="2">
        <f t="shared" si="137"/>
        <v>-6.519999999999996</v>
      </c>
      <c r="CA48">
        <v>13</v>
      </c>
      <c r="CB48">
        <v>230</v>
      </c>
      <c r="CC48" s="3">
        <v>0.224</v>
      </c>
      <c r="CD48" s="1">
        <f t="shared" si="138"/>
        <v>4.4800000000000004</v>
      </c>
      <c r="CE48" s="2">
        <f t="shared" si="139"/>
        <v>45.78</v>
      </c>
      <c r="CF48" s="2">
        <f t="shared" si="140"/>
        <v>6.3599999999999994</v>
      </c>
      <c r="CH48">
        <v>13</v>
      </c>
      <c r="CI48">
        <v>230</v>
      </c>
      <c r="CJ48" s="3">
        <v>0.23400000000000001</v>
      </c>
      <c r="CK48" s="1">
        <f t="shared" si="141"/>
        <v>4.6800000000000006</v>
      </c>
      <c r="CL48" s="2">
        <f t="shared" si="142"/>
        <v>55.059999999999995</v>
      </c>
      <c r="CM48" s="2">
        <f t="shared" si="143"/>
        <v>-9.279999999999994</v>
      </c>
      <c r="CO48">
        <v>13</v>
      </c>
      <c r="CP48">
        <v>230</v>
      </c>
      <c r="CQ48" s="3">
        <v>0.23300000000000001</v>
      </c>
      <c r="CR48" s="1">
        <f t="shared" si="144"/>
        <v>4.66</v>
      </c>
      <c r="CS48" s="2">
        <f t="shared" si="145"/>
        <v>45.97999999999999</v>
      </c>
      <c r="CT48" s="2">
        <f t="shared" si="146"/>
        <v>9.0800000000000054</v>
      </c>
      <c r="CV48">
        <v>13</v>
      </c>
      <c r="CW48">
        <v>230</v>
      </c>
      <c r="CX48" s="3">
        <v>0.24099999999999999</v>
      </c>
      <c r="CY48" s="1">
        <f t="shared" si="147"/>
        <v>4.82</v>
      </c>
      <c r="CZ48" s="2">
        <f t="shared" si="148"/>
        <v>54.5</v>
      </c>
      <c r="DA48" s="2">
        <f t="shared" si="149"/>
        <v>-8.5200000000000102</v>
      </c>
      <c r="DC48">
        <v>13</v>
      </c>
      <c r="DD48">
        <v>230</v>
      </c>
      <c r="DE48" s="3">
        <v>0.24</v>
      </c>
      <c r="DF48" s="1">
        <f t="shared" si="150"/>
        <v>4.8</v>
      </c>
      <c r="DG48" s="2">
        <f t="shared" si="151"/>
        <v>48.879999999999995</v>
      </c>
      <c r="DH48" s="2">
        <f t="shared" si="152"/>
        <v>5.6200000000000045</v>
      </c>
      <c r="DJ48">
        <v>13</v>
      </c>
      <c r="DK48">
        <v>230</v>
      </c>
      <c r="DL48" s="3">
        <v>0.23200000000000001</v>
      </c>
      <c r="DM48" s="1">
        <f t="shared" si="153"/>
        <v>4.6400000000000006</v>
      </c>
      <c r="DN48" s="2">
        <f t="shared" si="154"/>
        <v>44.660000000000004</v>
      </c>
      <c r="DO48" s="2">
        <f t="shared" si="155"/>
        <v>4.2199999999999918</v>
      </c>
      <c r="DQ48">
        <v>13</v>
      </c>
      <c r="DR48">
        <v>230</v>
      </c>
      <c r="DS48" s="3">
        <v>0.23400000000000001</v>
      </c>
      <c r="DT48" s="1">
        <f t="shared" si="156"/>
        <v>4.6800000000000006</v>
      </c>
      <c r="DU48" s="2">
        <f t="shared" si="157"/>
        <v>43.74</v>
      </c>
      <c r="DV48" s="2">
        <f t="shared" si="158"/>
        <v>0.92000000000000171</v>
      </c>
    </row>
    <row r="49" spans="2:126" x14ac:dyDescent="0.25">
      <c r="B49">
        <v>13</v>
      </c>
      <c r="C49">
        <v>250</v>
      </c>
      <c r="D49" s="3">
        <v>0.223</v>
      </c>
      <c r="E49" s="1">
        <f t="shared" si="106"/>
        <v>4.46</v>
      </c>
      <c r="F49" s="2">
        <f t="shared" si="107"/>
        <v>58.160000000000004</v>
      </c>
      <c r="I49">
        <v>13</v>
      </c>
      <c r="J49">
        <v>250</v>
      </c>
      <c r="K49" s="3">
        <v>0.23100000000000001</v>
      </c>
      <c r="L49" s="1">
        <f t="shared" si="108"/>
        <v>4.62</v>
      </c>
      <c r="M49" s="2">
        <f t="shared" si="109"/>
        <v>60.859999999999992</v>
      </c>
      <c r="N49" s="2">
        <f t="shared" si="110"/>
        <v>-2.6999999999999886</v>
      </c>
      <c r="P49">
        <v>13</v>
      </c>
      <c r="Q49">
        <v>250</v>
      </c>
      <c r="R49" s="3">
        <v>0.216</v>
      </c>
      <c r="S49" s="1">
        <f t="shared" si="111"/>
        <v>4.32</v>
      </c>
      <c r="T49" s="2">
        <f t="shared" si="112"/>
        <v>56.34</v>
      </c>
      <c r="U49" s="2">
        <f t="shared" si="113"/>
        <v>4.5199999999999889</v>
      </c>
      <c r="W49">
        <v>13</v>
      </c>
      <c r="X49">
        <v>250</v>
      </c>
      <c r="Y49" s="3">
        <v>0.21299999999999999</v>
      </c>
      <c r="Z49" s="1">
        <f t="shared" si="114"/>
        <v>4.26</v>
      </c>
      <c r="AA49" s="2">
        <f t="shared" si="115"/>
        <v>58.320000000000014</v>
      </c>
      <c r="AB49" s="2">
        <f t="shared" si="116"/>
        <v>-1.9800000000000111</v>
      </c>
      <c r="AD49">
        <v>13</v>
      </c>
      <c r="AE49">
        <v>250</v>
      </c>
      <c r="AF49" s="3">
        <v>0.214</v>
      </c>
      <c r="AG49" s="1">
        <f t="shared" si="117"/>
        <v>4.28</v>
      </c>
      <c r="AH49" s="2">
        <f t="shared" si="118"/>
        <v>50.919999999999995</v>
      </c>
      <c r="AI49" s="2">
        <f t="shared" si="119"/>
        <v>7.4000000000000199</v>
      </c>
      <c r="AK49">
        <v>13</v>
      </c>
      <c r="AL49">
        <v>250</v>
      </c>
      <c r="AM49" s="3">
        <v>0.21299999999999999</v>
      </c>
      <c r="AN49" s="1">
        <f t="shared" si="120"/>
        <v>4.26</v>
      </c>
      <c r="AO49" s="2">
        <f t="shared" si="121"/>
        <v>58.580000000000005</v>
      </c>
      <c r="AP49" s="2">
        <f t="shared" si="122"/>
        <v>-7.6600000000000108</v>
      </c>
      <c r="AR49">
        <v>13</v>
      </c>
      <c r="AS49">
        <v>250</v>
      </c>
      <c r="AT49" s="3">
        <v>0.21299999999999999</v>
      </c>
      <c r="AU49" s="1">
        <f t="shared" si="123"/>
        <v>4.26</v>
      </c>
      <c r="AV49" s="2">
        <f t="shared" si="124"/>
        <v>51.560000000000009</v>
      </c>
      <c r="AW49" s="2">
        <f t="shared" si="125"/>
        <v>7.019999999999996</v>
      </c>
      <c r="AY49">
        <v>13</v>
      </c>
      <c r="AZ49">
        <v>250</v>
      </c>
      <c r="BA49" s="3">
        <v>0.219</v>
      </c>
      <c r="BB49" s="1">
        <f t="shared" si="126"/>
        <v>4.38</v>
      </c>
      <c r="BC49" s="2">
        <f t="shared" si="127"/>
        <v>58.92</v>
      </c>
      <c r="BD49" s="2">
        <f t="shared" si="128"/>
        <v>-7.3599999999999923</v>
      </c>
      <c r="BF49">
        <v>13</v>
      </c>
      <c r="BG49">
        <v>250</v>
      </c>
      <c r="BH49" s="3">
        <v>0.22</v>
      </c>
      <c r="BI49" s="1">
        <f t="shared" si="129"/>
        <v>4.4000000000000004</v>
      </c>
      <c r="BJ49" s="2">
        <f t="shared" si="130"/>
        <v>51.940000000000005</v>
      </c>
      <c r="BK49" s="2">
        <f t="shared" si="131"/>
        <v>6.9799999999999969</v>
      </c>
      <c r="BM49">
        <v>13</v>
      </c>
      <c r="BN49">
        <v>250</v>
      </c>
      <c r="BO49" s="3">
        <v>0.22500000000000001</v>
      </c>
      <c r="BP49" s="1">
        <f t="shared" si="132"/>
        <v>4.5</v>
      </c>
      <c r="BQ49" s="2">
        <f t="shared" si="133"/>
        <v>50.120000000000005</v>
      </c>
      <c r="BR49" s="2">
        <f t="shared" si="134"/>
        <v>1.8200000000000003</v>
      </c>
      <c r="BT49">
        <v>13</v>
      </c>
      <c r="BU49">
        <v>250</v>
      </c>
      <c r="BV49" s="3">
        <v>0.223</v>
      </c>
      <c r="BW49" s="1">
        <f t="shared" si="135"/>
        <v>4.46</v>
      </c>
      <c r="BX49" s="2">
        <f t="shared" si="136"/>
        <v>56.6</v>
      </c>
      <c r="BY49" s="2">
        <f t="shared" si="137"/>
        <v>-6.4799999999999969</v>
      </c>
      <c r="CA49">
        <v>13</v>
      </c>
      <c r="CB49">
        <v>250</v>
      </c>
      <c r="CC49" s="3">
        <v>0.223</v>
      </c>
      <c r="CD49" s="1">
        <f t="shared" si="138"/>
        <v>4.46</v>
      </c>
      <c r="CE49" s="2">
        <f t="shared" si="139"/>
        <v>50.24</v>
      </c>
      <c r="CF49" s="2">
        <f t="shared" si="140"/>
        <v>6.3599999999999994</v>
      </c>
      <c r="CH49">
        <v>13</v>
      </c>
      <c r="CI49">
        <v>250</v>
      </c>
      <c r="CJ49" s="3">
        <v>0.22600000000000001</v>
      </c>
      <c r="CK49" s="1">
        <f t="shared" si="141"/>
        <v>4.5200000000000005</v>
      </c>
      <c r="CL49" s="2">
        <f t="shared" si="142"/>
        <v>59.58</v>
      </c>
      <c r="CM49" s="2">
        <f t="shared" si="143"/>
        <v>-9.3399999999999963</v>
      </c>
      <c r="CO49">
        <v>13</v>
      </c>
      <c r="CP49">
        <v>250</v>
      </c>
      <c r="CQ49" s="3">
        <v>0.22</v>
      </c>
      <c r="CR49" s="1">
        <f t="shared" si="144"/>
        <v>4.4000000000000004</v>
      </c>
      <c r="CS49" s="2">
        <f t="shared" si="145"/>
        <v>50.379999999999988</v>
      </c>
      <c r="CT49" s="2">
        <f t="shared" si="146"/>
        <v>9.2000000000000099</v>
      </c>
      <c r="CV49">
        <v>13</v>
      </c>
      <c r="CW49">
        <v>250</v>
      </c>
      <c r="CX49" s="3">
        <v>0.23699999999999999</v>
      </c>
      <c r="CY49" s="1">
        <f t="shared" si="147"/>
        <v>4.74</v>
      </c>
      <c r="CZ49" s="2">
        <f t="shared" si="148"/>
        <v>59.24</v>
      </c>
      <c r="DA49" s="2">
        <f t="shared" si="149"/>
        <v>-8.8600000000000136</v>
      </c>
      <c r="DC49">
        <v>13</v>
      </c>
      <c r="DD49">
        <v>250</v>
      </c>
      <c r="DE49" s="3">
        <v>0.23599999999999999</v>
      </c>
      <c r="DF49" s="1">
        <f t="shared" si="150"/>
        <v>4.72</v>
      </c>
      <c r="DG49" s="2">
        <f t="shared" si="151"/>
        <v>53.599999999999994</v>
      </c>
      <c r="DH49" s="2">
        <f t="shared" si="152"/>
        <v>5.6400000000000077</v>
      </c>
      <c r="DJ49">
        <v>13</v>
      </c>
      <c r="DK49">
        <v>250</v>
      </c>
      <c r="DL49" s="3">
        <v>0.23300000000000001</v>
      </c>
      <c r="DM49" s="1">
        <f t="shared" si="153"/>
        <v>4.66</v>
      </c>
      <c r="DN49" s="2">
        <f t="shared" si="154"/>
        <v>49.320000000000007</v>
      </c>
      <c r="DO49" s="2">
        <f t="shared" si="155"/>
        <v>4.2799999999999869</v>
      </c>
      <c r="DQ49">
        <v>13</v>
      </c>
      <c r="DR49">
        <v>250</v>
      </c>
      <c r="DS49" s="3">
        <v>0.22900000000000001</v>
      </c>
      <c r="DT49" s="1">
        <f t="shared" si="156"/>
        <v>4.58</v>
      </c>
      <c r="DU49" s="2">
        <f t="shared" si="157"/>
        <v>48.32</v>
      </c>
      <c r="DV49" s="2">
        <f t="shared" si="158"/>
        <v>1.0000000000000071</v>
      </c>
    </row>
    <row r="50" spans="2:126" x14ac:dyDescent="0.25">
      <c r="B50">
        <v>13</v>
      </c>
      <c r="C50">
        <v>270</v>
      </c>
      <c r="D50" s="3">
        <v>0.23400000000000001</v>
      </c>
      <c r="E50" s="1">
        <f t="shared" si="106"/>
        <v>4.6800000000000006</v>
      </c>
      <c r="F50" s="2">
        <f t="shared" si="107"/>
        <v>62.84</v>
      </c>
      <c r="I50">
        <v>13</v>
      </c>
      <c r="J50">
        <v>270</v>
      </c>
      <c r="K50" s="3">
        <v>0.24299999999999999</v>
      </c>
      <c r="L50" s="1">
        <f t="shared" si="108"/>
        <v>4.8599999999999994</v>
      </c>
      <c r="M50" s="2">
        <f t="shared" si="109"/>
        <v>65.72</v>
      </c>
      <c r="N50" s="2">
        <f t="shared" si="110"/>
        <v>-2.8799999999999955</v>
      </c>
      <c r="P50">
        <v>13</v>
      </c>
      <c r="Q50">
        <v>270</v>
      </c>
      <c r="R50" s="3">
        <v>0.23300000000000001</v>
      </c>
      <c r="S50" s="1">
        <f t="shared" si="111"/>
        <v>4.66</v>
      </c>
      <c r="T50" s="2">
        <f t="shared" si="112"/>
        <v>61</v>
      </c>
      <c r="U50" s="2">
        <f t="shared" si="113"/>
        <v>4.7199999999999989</v>
      </c>
      <c r="W50">
        <v>13</v>
      </c>
      <c r="X50">
        <v>270</v>
      </c>
      <c r="Y50" s="3">
        <v>0.23499999999999999</v>
      </c>
      <c r="Z50" s="1">
        <f t="shared" si="114"/>
        <v>4.6999999999999993</v>
      </c>
      <c r="AA50" s="2">
        <f t="shared" si="115"/>
        <v>63.02000000000001</v>
      </c>
      <c r="AB50" s="2">
        <f t="shared" si="116"/>
        <v>-2.0200000000000102</v>
      </c>
      <c r="AD50">
        <v>13</v>
      </c>
      <c r="AE50">
        <v>270</v>
      </c>
      <c r="AF50" s="3">
        <v>0.23200000000000001</v>
      </c>
      <c r="AG50" s="1">
        <f t="shared" si="117"/>
        <v>4.6400000000000006</v>
      </c>
      <c r="AH50" s="2">
        <f t="shared" si="118"/>
        <v>55.559999999999995</v>
      </c>
      <c r="AI50" s="2">
        <f t="shared" si="119"/>
        <v>7.4600000000000151</v>
      </c>
      <c r="AK50">
        <v>13</v>
      </c>
      <c r="AL50">
        <v>270</v>
      </c>
      <c r="AM50" s="3">
        <v>0.22800000000000001</v>
      </c>
      <c r="AN50" s="1">
        <f t="shared" si="120"/>
        <v>4.5600000000000005</v>
      </c>
      <c r="AO50" s="2">
        <f t="shared" si="121"/>
        <v>63.140000000000008</v>
      </c>
      <c r="AP50" s="2">
        <f t="shared" si="122"/>
        <v>-7.5800000000000125</v>
      </c>
      <c r="AR50">
        <v>13</v>
      </c>
      <c r="AS50">
        <v>270</v>
      </c>
      <c r="AT50" s="3">
        <v>0.22900000000000001</v>
      </c>
      <c r="AU50" s="1">
        <f t="shared" si="123"/>
        <v>4.58</v>
      </c>
      <c r="AV50" s="2">
        <f t="shared" si="124"/>
        <v>56.140000000000008</v>
      </c>
      <c r="AW50" s="2">
        <f t="shared" si="125"/>
        <v>7</v>
      </c>
      <c r="AY50">
        <v>13</v>
      </c>
      <c r="AZ50">
        <v>270</v>
      </c>
      <c r="BA50" s="3">
        <v>0.24199999999999999</v>
      </c>
      <c r="BB50" s="1">
        <f t="shared" si="126"/>
        <v>4.84</v>
      </c>
      <c r="BC50" s="2">
        <f t="shared" si="127"/>
        <v>63.760000000000005</v>
      </c>
      <c r="BD50" s="2">
        <f t="shared" si="128"/>
        <v>-7.6199999999999974</v>
      </c>
      <c r="BF50">
        <v>13</v>
      </c>
      <c r="BG50">
        <v>270</v>
      </c>
      <c r="BH50" s="3">
        <v>0.23599999999999999</v>
      </c>
      <c r="BI50" s="1">
        <f t="shared" si="129"/>
        <v>4.72</v>
      </c>
      <c r="BJ50" s="2">
        <f t="shared" si="130"/>
        <v>56.660000000000004</v>
      </c>
      <c r="BK50" s="2">
        <f t="shared" si="131"/>
        <v>7.1000000000000014</v>
      </c>
      <c r="BM50">
        <v>13</v>
      </c>
      <c r="BN50">
        <v>270</v>
      </c>
      <c r="BO50" s="3">
        <v>0.24099999999999999</v>
      </c>
      <c r="BP50" s="1">
        <f t="shared" si="132"/>
        <v>4.82</v>
      </c>
      <c r="BQ50" s="2">
        <f t="shared" si="133"/>
        <v>54.940000000000005</v>
      </c>
      <c r="BR50" s="2">
        <f t="shared" si="134"/>
        <v>1.7199999999999989</v>
      </c>
      <c r="BT50">
        <v>13</v>
      </c>
      <c r="BU50">
        <v>270</v>
      </c>
      <c r="BV50" s="3">
        <v>0.24</v>
      </c>
      <c r="BW50" s="1">
        <f t="shared" si="135"/>
        <v>4.8</v>
      </c>
      <c r="BX50" s="2">
        <f t="shared" si="136"/>
        <v>61.4</v>
      </c>
      <c r="BY50" s="2">
        <f t="shared" si="137"/>
        <v>-6.4599999999999937</v>
      </c>
      <c r="CA50">
        <v>13</v>
      </c>
      <c r="CB50">
        <v>270</v>
      </c>
      <c r="CC50" s="3">
        <v>0.24399999999999999</v>
      </c>
      <c r="CD50" s="1">
        <f t="shared" si="138"/>
        <v>4.88</v>
      </c>
      <c r="CE50" s="2">
        <f t="shared" si="139"/>
        <v>55.120000000000005</v>
      </c>
      <c r="CF50" s="2">
        <f t="shared" si="140"/>
        <v>6.279999999999994</v>
      </c>
      <c r="CH50">
        <v>13</v>
      </c>
      <c r="CI50">
        <v>270</v>
      </c>
      <c r="CJ50" s="3">
        <v>0.24399999999999999</v>
      </c>
      <c r="CK50" s="1">
        <f t="shared" si="141"/>
        <v>4.88</v>
      </c>
      <c r="CL50" s="2">
        <f t="shared" si="142"/>
        <v>64.459999999999994</v>
      </c>
      <c r="CM50" s="2">
        <f t="shared" si="143"/>
        <v>-9.3399999999999892</v>
      </c>
      <c r="CO50">
        <v>13</v>
      </c>
      <c r="CP50">
        <v>270</v>
      </c>
      <c r="CQ50" s="3">
        <v>0.24299999999999999</v>
      </c>
      <c r="CR50" s="1">
        <f t="shared" si="144"/>
        <v>4.8599999999999994</v>
      </c>
      <c r="CS50" s="2">
        <f t="shared" si="145"/>
        <v>55.239999999999988</v>
      </c>
      <c r="CT50" s="2">
        <f t="shared" si="146"/>
        <v>9.220000000000006</v>
      </c>
      <c r="CV50">
        <v>13</v>
      </c>
      <c r="CW50">
        <v>270</v>
      </c>
      <c r="CX50" s="3">
        <v>0.26500000000000001</v>
      </c>
      <c r="CY50" s="1">
        <f t="shared" si="147"/>
        <v>5.3000000000000007</v>
      </c>
      <c r="CZ50" s="2">
        <f t="shared" si="148"/>
        <v>64.540000000000006</v>
      </c>
      <c r="DA50" s="2">
        <f t="shared" si="149"/>
        <v>-9.3000000000000185</v>
      </c>
      <c r="DC50">
        <v>13</v>
      </c>
      <c r="DD50">
        <v>270</v>
      </c>
      <c r="DE50" s="3">
        <v>0.252</v>
      </c>
      <c r="DF50" s="1">
        <f t="shared" si="150"/>
        <v>5.04</v>
      </c>
      <c r="DG50" s="2">
        <f t="shared" si="151"/>
        <v>58.639999999999993</v>
      </c>
      <c r="DH50" s="2">
        <f t="shared" si="152"/>
        <v>5.9000000000000128</v>
      </c>
      <c r="DJ50">
        <v>13</v>
      </c>
      <c r="DK50">
        <v>270</v>
      </c>
      <c r="DL50" s="3">
        <v>0.251</v>
      </c>
      <c r="DM50" s="1">
        <f t="shared" si="153"/>
        <v>5.0199999999999996</v>
      </c>
      <c r="DN50" s="2">
        <f t="shared" si="154"/>
        <v>54.34</v>
      </c>
      <c r="DO50" s="2">
        <f t="shared" si="155"/>
        <v>4.2999999999999901</v>
      </c>
      <c r="DQ50">
        <v>13</v>
      </c>
      <c r="DR50">
        <v>270</v>
      </c>
      <c r="DS50" s="3">
        <v>0.249</v>
      </c>
      <c r="DT50" s="1">
        <f t="shared" si="156"/>
        <v>4.9800000000000004</v>
      </c>
      <c r="DU50" s="2">
        <f t="shared" si="157"/>
        <v>53.3</v>
      </c>
      <c r="DV50" s="2">
        <f t="shared" si="158"/>
        <v>1.0400000000000063</v>
      </c>
    </row>
    <row r="51" spans="2:126" x14ac:dyDescent="0.25">
      <c r="B51">
        <v>13</v>
      </c>
      <c r="C51">
        <v>290</v>
      </c>
      <c r="D51" s="3">
        <v>0.245</v>
      </c>
      <c r="E51" s="1">
        <f t="shared" si="106"/>
        <v>4.9000000000000004</v>
      </c>
      <c r="F51" s="2">
        <f t="shared" si="107"/>
        <v>67.740000000000009</v>
      </c>
      <c r="I51">
        <v>13</v>
      </c>
      <c r="J51">
        <v>290</v>
      </c>
      <c r="K51" s="3">
        <v>0.248</v>
      </c>
      <c r="L51" s="1">
        <f t="shared" si="108"/>
        <v>4.96</v>
      </c>
      <c r="M51" s="2">
        <f t="shared" si="109"/>
        <v>70.679999999999993</v>
      </c>
      <c r="N51" s="2">
        <f t="shared" si="110"/>
        <v>-2.9399999999999835</v>
      </c>
      <c r="P51">
        <v>13</v>
      </c>
      <c r="Q51">
        <v>290</v>
      </c>
      <c r="R51" s="3">
        <v>0.24099999999999999</v>
      </c>
      <c r="S51" s="1">
        <f t="shared" si="111"/>
        <v>4.82</v>
      </c>
      <c r="T51" s="2">
        <f t="shared" si="112"/>
        <v>65.819999999999993</v>
      </c>
      <c r="U51" s="2">
        <f t="shared" si="113"/>
        <v>4.8599999999999994</v>
      </c>
      <c r="W51">
        <v>13</v>
      </c>
      <c r="X51">
        <v>290</v>
      </c>
      <c r="Y51" s="3">
        <v>0.24199999999999999</v>
      </c>
      <c r="Z51" s="1">
        <f t="shared" si="114"/>
        <v>4.84</v>
      </c>
      <c r="AA51" s="2">
        <f t="shared" si="115"/>
        <v>67.860000000000014</v>
      </c>
      <c r="AB51" s="2">
        <f t="shared" si="116"/>
        <v>-2.0400000000000205</v>
      </c>
      <c r="AD51">
        <v>13</v>
      </c>
      <c r="AE51">
        <v>290</v>
      </c>
      <c r="AF51" s="3">
        <v>0.23699999999999999</v>
      </c>
      <c r="AG51" s="1">
        <f t="shared" si="117"/>
        <v>4.74</v>
      </c>
      <c r="AH51" s="2">
        <f t="shared" si="118"/>
        <v>60.3</v>
      </c>
      <c r="AI51" s="2">
        <f t="shared" si="119"/>
        <v>7.5600000000000165</v>
      </c>
      <c r="AK51">
        <v>13</v>
      </c>
      <c r="AL51">
        <v>290</v>
      </c>
      <c r="AM51" s="3">
        <v>0.23699999999999999</v>
      </c>
      <c r="AN51" s="1">
        <f t="shared" si="120"/>
        <v>4.74</v>
      </c>
      <c r="AO51" s="2">
        <f t="shared" si="121"/>
        <v>67.88000000000001</v>
      </c>
      <c r="AP51" s="2">
        <f t="shared" si="122"/>
        <v>-7.5800000000000125</v>
      </c>
      <c r="AR51">
        <v>13</v>
      </c>
      <c r="AS51">
        <v>290</v>
      </c>
      <c r="AT51" s="3">
        <v>0.23699999999999999</v>
      </c>
      <c r="AU51" s="1">
        <f t="shared" si="123"/>
        <v>4.74</v>
      </c>
      <c r="AV51" s="2">
        <f t="shared" si="124"/>
        <v>60.88000000000001</v>
      </c>
      <c r="AW51" s="2">
        <f t="shared" si="125"/>
        <v>7</v>
      </c>
      <c r="AY51">
        <v>13</v>
      </c>
      <c r="AZ51">
        <v>290</v>
      </c>
      <c r="BA51" s="3">
        <v>0.24399999999999999</v>
      </c>
      <c r="BB51" s="1">
        <f t="shared" si="126"/>
        <v>4.88</v>
      </c>
      <c r="BC51" s="2">
        <f t="shared" si="127"/>
        <v>68.64</v>
      </c>
      <c r="BD51" s="2">
        <f t="shared" si="128"/>
        <v>-7.7599999999999909</v>
      </c>
      <c r="BF51">
        <v>13</v>
      </c>
      <c r="BG51">
        <v>290</v>
      </c>
      <c r="BH51" s="3">
        <v>0.245</v>
      </c>
      <c r="BI51" s="1">
        <f t="shared" si="129"/>
        <v>4.9000000000000004</v>
      </c>
      <c r="BJ51" s="2">
        <f t="shared" si="130"/>
        <v>61.56</v>
      </c>
      <c r="BK51" s="2">
        <f t="shared" si="131"/>
        <v>7.0799999999999983</v>
      </c>
      <c r="BM51">
        <v>13</v>
      </c>
      <c r="BN51">
        <v>290</v>
      </c>
      <c r="BO51" s="3">
        <v>0.248</v>
      </c>
      <c r="BP51" s="1">
        <f t="shared" si="132"/>
        <v>4.96</v>
      </c>
      <c r="BQ51" s="2">
        <f t="shared" si="133"/>
        <v>59.900000000000006</v>
      </c>
      <c r="BR51" s="2">
        <f t="shared" si="134"/>
        <v>1.6599999999999966</v>
      </c>
      <c r="BT51">
        <v>13</v>
      </c>
      <c r="BU51">
        <v>290</v>
      </c>
      <c r="BV51" s="3">
        <v>0.248</v>
      </c>
      <c r="BW51" s="1">
        <f t="shared" si="135"/>
        <v>4.96</v>
      </c>
      <c r="BX51" s="2">
        <f t="shared" si="136"/>
        <v>66.36</v>
      </c>
      <c r="BY51" s="2">
        <f t="shared" si="137"/>
        <v>-6.4599999999999937</v>
      </c>
      <c r="CA51">
        <v>13</v>
      </c>
      <c r="CB51">
        <v>290</v>
      </c>
      <c r="CC51" s="3">
        <v>0.251</v>
      </c>
      <c r="CD51" s="1">
        <f t="shared" si="138"/>
        <v>5.0199999999999996</v>
      </c>
      <c r="CE51" s="2">
        <f t="shared" si="139"/>
        <v>60.14</v>
      </c>
      <c r="CF51" s="2">
        <f t="shared" si="140"/>
        <v>6.2199999999999989</v>
      </c>
      <c r="CH51">
        <v>13</v>
      </c>
      <c r="CI51">
        <v>290</v>
      </c>
      <c r="CJ51" s="3">
        <v>0.25700000000000001</v>
      </c>
      <c r="CK51" s="1">
        <f t="shared" si="141"/>
        <v>5.1400000000000006</v>
      </c>
      <c r="CL51" s="2">
        <f t="shared" si="142"/>
        <v>69.599999999999994</v>
      </c>
      <c r="CM51" s="2">
        <f t="shared" si="143"/>
        <v>-9.4599999999999937</v>
      </c>
      <c r="CO51">
        <v>13</v>
      </c>
      <c r="CP51">
        <v>290</v>
      </c>
      <c r="CQ51" s="3">
        <v>0.251</v>
      </c>
      <c r="CR51" s="1">
        <f t="shared" si="144"/>
        <v>5.0199999999999996</v>
      </c>
      <c r="CS51" s="2">
        <f t="shared" si="145"/>
        <v>60.259999999999991</v>
      </c>
      <c r="CT51" s="2">
        <f t="shared" si="146"/>
        <v>9.3400000000000034</v>
      </c>
      <c r="CV51">
        <v>13</v>
      </c>
      <c r="CW51">
        <v>290</v>
      </c>
      <c r="CX51" s="3">
        <v>0.26800000000000002</v>
      </c>
      <c r="CY51" s="1">
        <f t="shared" si="147"/>
        <v>5.36</v>
      </c>
      <c r="CZ51" s="2">
        <f t="shared" si="148"/>
        <v>69.900000000000006</v>
      </c>
      <c r="DA51" s="2">
        <f t="shared" si="149"/>
        <v>-9.6400000000000148</v>
      </c>
      <c r="DC51">
        <v>13</v>
      </c>
      <c r="DD51">
        <v>290</v>
      </c>
      <c r="DE51" s="3">
        <v>0.26100000000000001</v>
      </c>
      <c r="DF51" s="1">
        <f t="shared" si="150"/>
        <v>5.2200000000000006</v>
      </c>
      <c r="DG51" s="2">
        <f t="shared" si="151"/>
        <v>63.859999999999992</v>
      </c>
      <c r="DH51" s="2">
        <f t="shared" si="152"/>
        <v>6.0400000000000134</v>
      </c>
      <c r="DJ51">
        <v>13</v>
      </c>
      <c r="DK51">
        <v>290</v>
      </c>
      <c r="DL51" s="3">
        <v>0.25600000000000001</v>
      </c>
      <c r="DM51" s="1">
        <f t="shared" si="153"/>
        <v>5.12</v>
      </c>
      <c r="DN51" s="2">
        <f t="shared" si="154"/>
        <v>59.46</v>
      </c>
      <c r="DO51" s="2">
        <f t="shared" si="155"/>
        <v>4.3999999999999915</v>
      </c>
      <c r="DQ51">
        <v>13</v>
      </c>
      <c r="DR51">
        <v>290</v>
      </c>
      <c r="DS51" s="3">
        <v>0.251</v>
      </c>
      <c r="DT51" s="1">
        <f t="shared" si="156"/>
        <v>5.0199999999999996</v>
      </c>
      <c r="DU51" s="2">
        <f t="shared" si="157"/>
        <v>58.319999999999993</v>
      </c>
      <c r="DV51" s="2">
        <f t="shared" si="158"/>
        <v>1.1400000000000077</v>
      </c>
    </row>
    <row r="52" spans="2:126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</row>
    <row r="53" spans="2:126" x14ac:dyDescent="0.25">
      <c r="B53">
        <v>14</v>
      </c>
      <c r="C53">
        <v>10</v>
      </c>
      <c r="D53" s="3">
        <v>0.153</v>
      </c>
      <c r="E53" s="1">
        <f>D53*20</f>
        <v>3.06</v>
      </c>
      <c r="F53" s="2">
        <f>E53</f>
        <v>3.06</v>
      </c>
      <c r="I53">
        <v>14</v>
      </c>
      <c r="J53">
        <v>10</v>
      </c>
      <c r="K53" s="3">
        <v>0.218</v>
      </c>
      <c r="L53" s="1">
        <f>K53*20</f>
        <v>4.3600000000000003</v>
      </c>
      <c r="M53" s="2">
        <f>L53</f>
        <v>4.3600000000000003</v>
      </c>
      <c r="N53" s="2">
        <f>F53-M53</f>
        <v>-1.3000000000000003</v>
      </c>
      <c r="P53">
        <v>14</v>
      </c>
      <c r="Q53">
        <v>10</v>
      </c>
      <c r="R53" s="3">
        <v>8.6999999999999994E-2</v>
      </c>
      <c r="S53" s="1">
        <f>R53*20</f>
        <v>1.7399999999999998</v>
      </c>
      <c r="T53" s="2">
        <f>S53</f>
        <v>1.7399999999999998</v>
      </c>
      <c r="U53" s="2">
        <f>M53-T53</f>
        <v>2.6200000000000006</v>
      </c>
      <c r="W53">
        <v>14</v>
      </c>
      <c r="X53">
        <v>10</v>
      </c>
      <c r="Y53" s="3">
        <v>0.16600000000000001</v>
      </c>
      <c r="Z53" s="1">
        <f>Y53*20</f>
        <v>3.3200000000000003</v>
      </c>
      <c r="AA53" s="2">
        <f>Z53</f>
        <v>3.3200000000000003</v>
      </c>
      <c r="AB53" s="2">
        <f>T53-AA53</f>
        <v>-1.5800000000000005</v>
      </c>
      <c r="AD53">
        <v>14</v>
      </c>
      <c r="AE53">
        <v>10</v>
      </c>
      <c r="AF53" s="3">
        <v>9.4E-2</v>
      </c>
      <c r="AG53" s="1">
        <f>AF53*20</f>
        <v>1.88</v>
      </c>
      <c r="AH53" s="2">
        <f>AG53</f>
        <v>1.88</v>
      </c>
      <c r="AI53" s="2">
        <f>AA53-AH53</f>
        <v>1.4400000000000004</v>
      </c>
      <c r="AK53">
        <v>14</v>
      </c>
      <c r="AL53">
        <v>10</v>
      </c>
      <c r="AM53" s="3">
        <v>0.21</v>
      </c>
      <c r="AN53" s="1">
        <f>AM53*20</f>
        <v>4.2</v>
      </c>
      <c r="AO53" s="2">
        <f>AN53</f>
        <v>4.2</v>
      </c>
      <c r="AP53" s="2">
        <f>AH53-AO53</f>
        <v>-2.3200000000000003</v>
      </c>
      <c r="AR53">
        <v>14</v>
      </c>
      <c r="AS53">
        <v>10</v>
      </c>
      <c r="AT53" s="3">
        <v>9.8000000000000004E-2</v>
      </c>
      <c r="AU53" s="1">
        <f>AT53*20</f>
        <v>1.96</v>
      </c>
      <c r="AV53" s="2">
        <f>AU53</f>
        <v>1.96</v>
      </c>
      <c r="AW53" s="2">
        <f>AO53-AV53</f>
        <v>2.2400000000000002</v>
      </c>
      <c r="AY53">
        <v>14</v>
      </c>
      <c r="AZ53">
        <v>10</v>
      </c>
      <c r="BA53" s="3">
        <v>0.17499999999999999</v>
      </c>
      <c r="BB53" s="1">
        <f>BA53*20</f>
        <v>3.5</v>
      </c>
      <c r="BC53" s="2">
        <f>BB53</f>
        <v>3.5</v>
      </c>
      <c r="BD53" s="2">
        <f>AV53-BC53</f>
        <v>-1.54</v>
      </c>
      <c r="BF53">
        <v>14</v>
      </c>
      <c r="BG53">
        <v>10</v>
      </c>
      <c r="BH53" s="3">
        <v>0.114</v>
      </c>
      <c r="BI53" s="1">
        <f>BH53*20</f>
        <v>2.2800000000000002</v>
      </c>
      <c r="BJ53" s="2">
        <f>BI53</f>
        <v>2.2800000000000002</v>
      </c>
      <c r="BK53" s="2">
        <f>BC53-BJ53</f>
        <v>1.2199999999999998</v>
      </c>
      <c r="BM53">
        <v>14</v>
      </c>
      <c r="BN53">
        <v>10</v>
      </c>
      <c r="BO53" s="3">
        <v>0.112</v>
      </c>
      <c r="BP53" s="1">
        <f>BO53*20</f>
        <v>2.2400000000000002</v>
      </c>
      <c r="BQ53" s="2">
        <f>BP53</f>
        <v>2.2400000000000002</v>
      </c>
      <c r="BR53" s="2">
        <f>BJ53-BQ53</f>
        <v>4.0000000000000036E-2</v>
      </c>
      <c r="BT53">
        <v>14</v>
      </c>
      <c r="BU53">
        <v>10</v>
      </c>
      <c r="BV53" s="3">
        <v>0.19400000000000001</v>
      </c>
      <c r="BW53" s="1">
        <f>BV53*20</f>
        <v>3.88</v>
      </c>
      <c r="BX53" s="2">
        <f>BW53</f>
        <v>3.88</v>
      </c>
      <c r="BY53" s="2">
        <f>BQ53-BX53</f>
        <v>-1.6399999999999997</v>
      </c>
      <c r="CA53">
        <v>14</v>
      </c>
      <c r="CB53">
        <v>10</v>
      </c>
      <c r="CC53" s="3">
        <v>0.11799999999999999</v>
      </c>
      <c r="CD53" s="1">
        <f>CC53*20</f>
        <v>2.36</v>
      </c>
      <c r="CE53" s="2">
        <f>CD53</f>
        <v>2.36</v>
      </c>
      <c r="CF53" s="2">
        <f>BX53-CE53</f>
        <v>1.52</v>
      </c>
      <c r="CH53">
        <v>14</v>
      </c>
      <c r="CI53">
        <v>10</v>
      </c>
      <c r="CJ53" s="3">
        <v>0.24299999999999999</v>
      </c>
      <c r="CK53" s="1">
        <f>CJ53*20</f>
        <v>4.8599999999999994</v>
      </c>
      <c r="CL53" s="2">
        <f>CK53</f>
        <v>4.8599999999999994</v>
      </c>
      <c r="CM53" s="2">
        <f>CE53-CL53</f>
        <v>-2.4999999999999996</v>
      </c>
      <c r="CO53">
        <v>14</v>
      </c>
      <c r="CP53">
        <v>10</v>
      </c>
      <c r="CQ53" s="3">
        <v>0.127</v>
      </c>
      <c r="CR53" s="1">
        <f>CQ53*20</f>
        <v>2.54</v>
      </c>
      <c r="CS53" s="2">
        <f>CR53</f>
        <v>2.54</v>
      </c>
      <c r="CT53" s="2">
        <f>CL53-CS53</f>
        <v>2.3199999999999994</v>
      </c>
      <c r="CV53">
        <v>14</v>
      </c>
      <c r="CW53">
        <v>10</v>
      </c>
      <c r="CX53" s="3">
        <v>0.23400000000000001</v>
      </c>
      <c r="CY53" s="1">
        <f>CX53*20</f>
        <v>4.6800000000000006</v>
      </c>
      <c r="CZ53" s="2">
        <f>CY53</f>
        <v>4.6800000000000006</v>
      </c>
      <c r="DA53" s="2">
        <f>CS53-CZ53</f>
        <v>-2.1400000000000006</v>
      </c>
      <c r="DC53">
        <v>14</v>
      </c>
      <c r="DD53">
        <v>10</v>
      </c>
      <c r="DE53" s="3">
        <v>0.14699999999999999</v>
      </c>
      <c r="DF53" s="1">
        <f>DE53*20</f>
        <v>2.94</v>
      </c>
      <c r="DG53" s="2">
        <f>DF53</f>
        <v>2.94</v>
      </c>
      <c r="DH53" s="2">
        <f>CZ53-DG53</f>
        <v>1.7400000000000007</v>
      </c>
      <c r="DJ53">
        <v>14</v>
      </c>
      <c r="DK53">
        <v>10</v>
      </c>
      <c r="DL53" s="3">
        <v>0.11600000000000001</v>
      </c>
      <c r="DM53" s="1">
        <f>DL53*20</f>
        <v>2.3200000000000003</v>
      </c>
      <c r="DN53" s="2">
        <f>DM53</f>
        <v>2.3200000000000003</v>
      </c>
      <c r="DO53" s="2">
        <f>DG53-DN53</f>
        <v>0.61999999999999966</v>
      </c>
      <c r="DQ53">
        <v>14</v>
      </c>
      <c r="DR53">
        <v>10</v>
      </c>
      <c r="DS53" s="3">
        <v>0.115</v>
      </c>
      <c r="DT53" s="1">
        <f>DS53*20</f>
        <v>2.3000000000000003</v>
      </c>
      <c r="DU53" s="2">
        <f>DT53</f>
        <v>2.3000000000000003</v>
      </c>
      <c r="DV53" s="2">
        <f>DN53-DU53</f>
        <v>2.0000000000000018E-2</v>
      </c>
    </row>
    <row r="54" spans="2:126" x14ac:dyDescent="0.25">
      <c r="B54">
        <v>14</v>
      </c>
      <c r="C54">
        <v>30</v>
      </c>
      <c r="D54" s="3">
        <v>0.215</v>
      </c>
      <c r="E54" s="1">
        <f t="shared" ref="E54:E67" si="159">D54*20</f>
        <v>4.3</v>
      </c>
      <c r="F54" s="2">
        <f t="shared" ref="F54:F67" si="160">F53+E54</f>
        <v>7.3599999999999994</v>
      </c>
      <c r="I54">
        <v>14</v>
      </c>
      <c r="J54">
        <v>30</v>
      </c>
      <c r="K54" s="3">
        <v>0.23799999999999999</v>
      </c>
      <c r="L54" s="1">
        <f t="shared" ref="L54:L67" si="161">K54*20</f>
        <v>4.76</v>
      </c>
      <c r="M54" s="2">
        <f t="shared" ref="M54:M67" si="162">M53+L54</f>
        <v>9.120000000000001</v>
      </c>
      <c r="N54" s="2">
        <f t="shared" ref="N54:N67" si="163">F54-M54</f>
        <v>-1.7600000000000016</v>
      </c>
      <c r="P54">
        <v>14</v>
      </c>
      <c r="Q54">
        <v>30</v>
      </c>
      <c r="R54" s="3">
        <v>0.182</v>
      </c>
      <c r="S54" s="1">
        <f t="shared" ref="S54:S67" si="164">R54*20</f>
        <v>3.6399999999999997</v>
      </c>
      <c r="T54" s="2">
        <f t="shared" ref="T54:T67" si="165">T53+S54</f>
        <v>5.379999999999999</v>
      </c>
      <c r="U54" s="2">
        <f t="shared" ref="U54:U67" si="166">M54-T54</f>
        <v>3.740000000000002</v>
      </c>
      <c r="W54">
        <v>14</v>
      </c>
      <c r="X54">
        <v>30</v>
      </c>
      <c r="Y54" s="3">
        <v>0.23400000000000001</v>
      </c>
      <c r="Z54" s="1">
        <f t="shared" ref="Z54:Z67" si="167">Y54*20</f>
        <v>4.6800000000000006</v>
      </c>
      <c r="AA54" s="2">
        <f t="shared" ref="AA54:AA67" si="168">AA53+Z54</f>
        <v>8</v>
      </c>
      <c r="AB54" s="2">
        <f t="shared" ref="AB54:AB67" si="169">T54-AA54</f>
        <v>-2.620000000000001</v>
      </c>
      <c r="AD54">
        <v>14</v>
      </c>
      <c r="AE54">
        <v>30</v>
      </c>
      <c r="AF54" s="3">
        <v>0.122</v>
      </c>
      <c r="AG54" s="1">
        <f t="shared" ref="AG54:AG67" si="170">AF54*20</f>
        <v>2.44</v>
      </c>
      <c r="AH54" s="2">
        <f t="shared" ref="AH54:AH67" si="171">AH53+AG54</f>
        <v>4.32</v>
      </c>
      <c r="AI54" s="2">
        <f t="shared" ref="AI54:AI67" si="172">AA54-AH54</f>
        <v>3.6799999999999997</v>
      </c>
      <c r="AK54">
        <v>14</v>
      </c>
      <c r="AL54">
        <v>30</v>
      </c>
      <c r="AM54" s="3">
        <v>0.251</v>
      </c>
      <c r="AN54" s="1">
        <f t="shared" ref="AN54:AN67" si="173">AM54*20</f>
        <v>5.0199999999999996</v>
      </c>
      <c r="AO54" s="2">
        <f t="shared" ref="AO54:AO67" si="174">AO53+AN54</f>
        <v>9.2199999999999989</v>
      </c>
      <c r="AP54" s="2">
        <f t="shared" ref="AP54:AP67" si="175">AH54-AO54</f>
        <v>-4.8999999999999986</v>
      </c>
      <c r="AR54">
        <v>14</v>
      </c>
      <c r="AS54">
        <v>30</v>
      </c>
      <c r="AT54" s="3">
        <v>0.14699999999999999</v>
      </c>
      <c r="AU54" s="1">
        <f t="shared" ref="AU54:AU67" si="176">AT54*20</f>
        <v>2.94</v>
      </c>
      <c r="AV54" s="2">
        <f t="shared" ref="AV54:AV67" si="177">AV53+AU54</f>
        <v>4.9000000000000004</v>
      </c>
      <c r="AW54" s="2">
        <f t="shared" ref="AW54:AW67" si="178">AO54-AV54</f>
        <v>4.3199999999999985</v>
      </c>
      <c r="AY54">
        <v>14</v>
      </c>
      <c r="AZ54">
        <v>30</v>
      </c>
      <c r="BA54" s="3">
        <v>0.23100000000000001</v>
      </c>
      <c r="BB54" s="1">
        <f t="shared" ref="BB54:BB67" si="179">BA54*20</f>
        <v>4.62</v>
      </c>
      <c r="BC54" s="2">
        <f t="shared" ref="BC54:BC67" si="180">BC53+BB54</f>
        <v>8.120000000000001</v>
      </c>
      <c r="BD54" s="2">
        <f t="shared" ref="BD54:BD67" si="181">AV54-BC54</f>
        <v>-3.2200000000000006</v>
      </c>
      <c r="BF54">
        <v>14</v>
      </c>
      <c r="BG54">
        <v>30</v>
      </c>
      <c r="BH54" s="3">
        <v>0.15</v>
      </c>
      <c r="BI54" s="1">
        <f t="shared" ref="BI54:BI67" si="182">BH54*20</f>
        <v>3</v>
      </c>
      <c r="BJ54" s="2">
        <f t="shared" ref="BJ54:BJ67" si="183">BJ53+BI54</f>
        <v>5.28</v>
      </c>
      <c r="BK54" s="2">
        <f t="shared" ref="BK54:BK67" si="184">BC54-BJ54</f>
        <v>2.8400000000000007</v>
      </c>
      <c r="BM54">
        <v>14</v>
      </c>
      <c r="BN54">
        <v>30</v>
      </c>
      <c r="BO54" s="3">
        <v>0.14299999999999999</v>
      </c>
      <c r="BP54" s="1">
        <f t="shared" ref="BP54:BP67" si="185">BO54*20</f>
        <v>2.86</v>
      </c>
      <c r="BQ54" s="2">
        <f t="shared" ref="BQ54:BQ67" si="186">BQ53+BP54</f>
        <v>5.0999999999999996</v>
      </c>
      <c r="BR54" s="2">
        <f t="shared" ref="BR54:BR67" si="187">BJ54-BQ54</f>
        <v>0.1800000000000006</v>
      </c>
      <c r="BT54">
        <v>14</v>
      </c>
      <c r="BU54">
        <v>30</v>
      </c>
      <c r="BV54" s="3">
        <v>0.20499999999999999</v>
      </c>
      <c r="BW54" s="1">
        <f t="shared" ref="BW54:BW67" si="188">BV54*20</f>
        <v>4.0999999999999996</v>
      </c>
      <c r="BX54" s="2">
        <f t="shared" ref="BX54:BX67" si="189">BX53+BW54</f>
        <v>7.9799999999999995</v>
      </c>
      <c r="BY54" s="2">
        <f t="shared" ref="BY54:BY67" si="190">BQ54-BX54</f>
        <v>-2.88</v>
      </c>
      <c r="CA54">
        <v>14</v>
      </c>
      <c r="CB54">
        <v>30</v>
      </c>
      <c r="CC54" s="3">
        <v>0.14799999999999999</v>
      </c>
      <c r="CD54" s="1">
        <f t="shared" ref="CD54:CD67" si="191">CC54*20</f>
        <v>2.96</v>
      </c>
      <c r="CE54" s="2">
        <f t="shared" ref="CE54:CE67" si="192">CE53+CD54</f>
        <v>5.32</v>
      </c>
      <c r="CF54" s="2">
        <f t="shared" ref="CF54:CF67" si="193">BX54-CE54</f>
        <v>2.6599999999999993</v>
      </c>
      <c r="CH54">
        <v>14</v>
      </c>
      <c r="CI54">
        <v>30</v>
      </c>
      <c r="CJ54" s="3">
        <v>0.26300000000000001</v>
      </c>
      <c r="CK54" s="1">
        <f t="shared" ref="CK54:CK67" si="194">CJ54*20</f>
        <v>5.26</v>
      </c>
      <c r="CL54" s="2">
        <f t="shared" ref="CL54:CL67" si="195">CL53+CK54</f>
        <v>10.119999999999999</v>
      </c>
      <c r="CM54" s="2">
        <f t="shared" ref="CM54:CM67" si="196">CE54-CL54</f>
        <v>-4.7999999999999989</v>
      </c>
      <c r="CO54">
        <v>14</v>
      </c>
      <c r="CP54">
        <v>30</v>
      </c>
      <c r="CQ54" s="3">
        <v>0.14599999999999999</v>
      </c>
      <c r="CR54" s="1">
        <f t="shared" ref="CR54:CR67" si="197">CQ54*20</f>
        <v>2.92</v>
      </c>
      <c r="CS54" s="2">
        <f t="shared" ref="CS54:CS67" si="198">CS53+CR54</f>
        <v>5.46</v>
      </c>
      <c r="CT54" s="2">
        <f t="shared" ref="CT54:CT67" si="199">CL54-CS54</f>
        <v>4.6599999999999993</v>
      </c>
      <c r="CV54">
        <v>14</v>
      </c>
      <c r="CW54">
        <v>30</v>
      </c>
      <c r="CX54" s="3">
        <v>0.23300000000000001</v>
      </c>
      <c r="CY54" s="1">
        <f t="shared" ref="CY54:CY67" si="200">CX54*20</f>
        <v>4.66</v>
      </c>
      <c r="CZ54" s="2">
        <f t="shared" ref="CZ54:CZ67" si="201">CZ53+CY54</f>
        <v>9.34</v>
      </c>
      <c r="DA54" s="2">
        <f t="shared" ref="DA54:DA67" si="202">CS54-CZ54</f>
        <v>-3.88</v>
      </c>
      <c r="DC54">
        <v>14</v>
      </c>
      <c r="DD54">
        <v>30</v>
      </c>
      <c r="DE54" s="3">
        <v>0.17100000000000001</v>
      </c>
      <c r="DF54" s="1">
        <f t="shared" ref="DF54:DF67" si="203">DE54*20</f>
        <v>3.4200000000000004</v>
      </c>
      <c r="DG54" s="2">
        <f t="shared" ref="DG54:DG67" si="204">DG53+DF54</f>
        <v>6.36</v>
      </c>
      <c r="DH54" s="2">
        <f t="shared" ref="DH54:DH67" si="205">CZ54-DG54</f>
        <v>2.9799999999999995</v>
      </c>
      <c r="DJ54">
        <v>14</v>
      </c>
      <c r="DK54">
        <v>30</v>
      </c>
      <c r="DL54" s="3">
        <v>0.14399999999999999</v>
      </c>
      <c r="DM54" s="1">
        <f t="shared" ref="DM54:DM67" si="206">DL54*20</f>
        <v>2.88</v>
      </c>
      <c r="DN54" s="2">
        <f t="shared" ref="DN54:DN67" si="207">DN53+DM54</f>
        <v>5.2</v>
      </c>
      <c r="DO54" s="2">
        <f t="shared" ref="DO54:DO67" si="208">DG54-DN54</f>
        <v>1.1600000000000001</v>
      </c>
      <c r="DQ54">
        <v>14</v>
      </c>
      <c r="DR54">
        <v>30</v>
      </c>
      <c r="DS54" s="3">
        <v>0.13700000000000001</v>
      </c>
      <c r="DT54" s="1">
        <f t="shared" ref="DT54:DT67" si="209">DS54*20</f>
        <v>2.74</v>
      </c>
      <c r="DU54" s="2">
        <f t="shared" ref="DU54:DU67" si="210">DU53+DT54</f>
        <v>5.0400000000000009</v>
      </c>
      <c r="DV54" s="2">
        <f t="shared" ref="DV54:DV67" si="211">DN54-DU54</f>
        <v>0.15999999999999925</v>
      </c>
    </row>
    <row r="55" spans="2:126" x14ac:dyDescent="0.25">
      <c r="B55">
        <v>14</v>
      </c>
      <c r="C55">
        <v>50</v>
      </c>
      <c r="D55" s="3">
        <v>0.186</v>
      </c>
      <c r="E55" s="1">
        <f t="shared" si="159"/>
        <v>3.7199999999999998</v>
      </c>
      <c r="F55" s="2">
        <f t="shared" si="160"/>
        <v>11.079999999999998</v>
      </c>
      <c r="I55">
        <v>14</v>
      </c>
      <c r="J55">
        <v>50</v>
      </c>
      <c r="K55" s="3">
        <v>0.193</v>
      </c>
      <c r="L55" s="1">
        <f t="shared" si="161"/>
        <v>3.8600000000000003</v>
      </c>
      <c r="M55" s="2">
        <f t="shared" si="162"/>
        <v>12.98</v>
      </c>
      <c r="N55" s="2">
        <f t="shared" si="163"/>
        <v>-1.9000000000000021</v>
      </c>
      <c r="P55">
        <v>14</v>
      </c>
      <c r="Q55">
        <v>50</v>
      </c>
      <c r="R55" s="3">
        <v>0.192</v>
      </c>
      <c r="S55" s="1">
        <f t="shared" si="164"/>
        <v>3.84</v>
      </c>
      <c r="T55" s="2">
        <f t="shared" si="165"/>
        <v>9.2199999999999989</v>
      </c>
      <c r="U55" s="2">
        <f t="shared" si="166"/>
        <v>3.7600000000000016</v>
      </c>
      <c r="W55">
        <v>14</v>
      </c>
      <c r="X55">
        <v>50</v>
      </c>
      <c r="Y55" s="3">
        <v>0.21099999999999999</v>
      </c>
      <c r="Z55" s="1">
        <f t="shared" si="167"/>
        <v>4.22</v>
      </c>
      <c r="AA55" s="2">
        <f t="shared" si="168"/>
        <v>12.219999999999999</v>
      </c>
      <c r="AB55" s="2">
        <f t="shared" si="169"/>
        <v>-3</v>
      </c>
      <c r="AD55">
        <v>14</v>
      </c>
      <c r="AE55">
        <v>50</v>
      </c>
      <c r="AF55" s="3">
        <v>0.11799999999999999</v>
      </c>
      <c r="AG55" s="1">
        <f t="shared" si="170"/>
        <v>2.36</v>
      </c>
      <c r="AH55" s="2">
        <f t="shared" si="171"/>
        <v>6.68</v>
      </c>
      <c r="AI55" s="2">
        <f t="shared" si="172"/>
        <v>5.5399999999999991</v>
      </c>
      <c r="AK55">
        <v>14</v>
      </c>
      <c r="AL55">
        <v>50</v>
      </c>
      <c r="AM55" s="3">
        <v>0.216</v>
      </c>
      <c r="AN55" s="1">
        <f t="shared" si="173"/>
        <v>4.32</v>
      </c>
      <c r="AO55" s="2">
        <f t="shared" si="174"/>
        <v>13.54</v>
      </c>
      <c r="AP55" s="2">
        <f t="shared" si="175"/>
        <v>-6.8599999999999994</v>
      </c>
      <c r="AR55">
        <v>14</v>
      </c>
      <c r="AS55">
        <v>50</v>
      </c>
      <c r="AT55" s="3">
        <v>0.14299999999999999</v>
      </c>
      <c r="AU55" s="1">
        <f t="shared" si="176"/>
        <v>2.86</v>
      </c>
      <c r="AV55" s="2">
        <f t="shared" si="177"/>
        <v>7.76</v>
      </c>
      <c r="AW55" s="2">
        <f t="shared" si="178"/>
        <v>5.7799999999999994</v>
      </c>
      <c r="AY55">
        <v>14</v>
      </c>
      <c r="AZ55">
        <v>50</v>
      </c>
      <c r="BA55" s="3">
        <v>0.2</v>
      </c>
      <c r="BB55" s="1">
        <f t="shared" si="179"/>
        <v>4</v>
      </c>
      <c r="BC55" s="2">
        <f t="shared" si="180"/>
        <v>12.120000000000001</v>
      </c>
      <c r="BD55" s="2">
        <f t="shared" si="181"/>
        <v>-4.3600000000000012</v>
      </c>
      <c r="BF55">
        <v>14</v>
      </c>
      <c r="BG55">
        <v>50</v>
      </c>
      <c r="BH55" s="3">
        <v>0.13900000000000001</v>
      </c>
      <c r="BI55" s="1">
        <f t="shared" si="182"/>
        <v>2.7800000000000002</v>
      </c>
      <c r="BJ55" s="2">
        <f t="shared" si="183"/>
        <v>8.06</v>
      </c>
      <c r="BK55" s="2">
        <f t="shared" si="184"/>
        <v>4.0600000000000005</v>
      </c>
      <c r="BM55">
        <v>14</v>
      </c>
      <c r="BN55">
        <v>50</v>
      </c>
      <c r="BO55" s="3">
        <v>0.127</v>
      </c>
      <c r="BP55" s="1">
        <f t="shared" si="185"/>
        <v>2.54</v>
      </c>
      <c r="BQ55" s="2">
        <f t="shared" si="186"/>
        <v>7.64</v>
      </c>
      <c r="BR55" s="2">
        <f t="shared" si="187"/>
        <v>0.42000000000000082</v>
      </c>
      <c r="BT55">
        <v>14</v>
      </c>
      <c r="BU55">
        <v>50</v>
      </c>
      <c r="BV55" s="3">
        <v>0.17299999999999999</v>
      </c>
      <c r="BW55" s="1">
        <f t="shared" si="188"/>
        <v>3.46</v>
      </c>
      <c r="BX55" s="2">
        <f t="shared" si="189"/>
        <v>11.44</v>
      </c>
      <c r="BY55" s="2">
        <f t="shared" si="190"/>
        <v>-3.8</v>
      </c>
      <c r="CA55">
        <v>14</v>
      </c>
      <c r="CB55">
        <v>50</v>
      </c>
      <c r="CC55" s="3">
        <v>0.13900000000000001</v>
      </c>
      <c r="CD55" s="1">
        <f t="shared" si="191"/>
        <v>2.7800000000000002</v>
      </c>
      <c r="CE55" s="2">
        <f t="shared" si="192"/>
        <v>8.1000000000000014</v>
      </c>
      <c r="CF55" s="2">
        <f t="shared" si="193"/>
        <v>3.3399999999999981</v>
      </c>
      <c r="CH55">
        <v>14</v>
      </c>
      <c r="CI55">
        <v>50</v>
      </c>
      <c r="CJ55" s="3">
        <v>0.22500000000000001</v>
      </c>
      <c r="CK55" s="1">
        <f t="shared" si="194"/>
        <v>4.5</v>
      </c>
      <c r="CL55" s="2">
        <f t="shared" si="195"/>
        <v>14.62</v>
      </c>
      <c r="CM55" s="2">
        <f t="shared" si="196"/>
        <v>-6.5199999999999978</v>
      </c>
      <c r="CO55">
        <v>14</v>
      </c>
      <c r="CP55">
        <v>50</v>
      </c>
      <c r="CQ55" s="3">
        <v>0.125</v>
      </c>
      <c r="CR55" s="1">
        <f t="shared" si="197"/>
        <v>2.5</v>
      </c>
      <c r="CS55" s="2">
        <f t="shared" si="198"/>
        <v>7.96</v>
      </c>
      <c r="CT55" s="2">
        <f t="shared" si="199"/>
        <v>6.6599999999999993</v>
      </c>
      <c r="CV55">
        <v>14</v>
      </c>
      <c r="CW55">
        <v>50</v>
      </c>
      <c r="CX55" s="3">
        <v>0.25</v>
      </c>
      <c r="CY55" s="1">
        <f t="shared" si="200"/>
        <v>5</v>
      </c>
      <c r="CZ55" s="2">
        <f t="shared" si="201"/>
        <v>14.34</v>
      </c>
      <c r="DA55" s="2">
        <f t="shared" si="202"/>
        <v>-6.38</v>
      </c>
      <c r="DC55">
        <v>14</v>
      </c>
      <c r="DD55">
        <v>50</v>
      </c>
      <c r="DE55" s="3">
        <v>0.157</v>
      </c>
      <c r="DF55" s="1">
        <f t="shared" si="203"/>
        <v>3.14</v>
      </c>
      <c r="DG55" s="2">
        <f t="shared" si="204"/>
        <v>9.5</v>
      </c>
      <c r="DH55" s="2">
        <f t="shared" si="205"/>
        <v>4.84</v>
      </c>
      <c r="DJ55">
        <v>14</v>
      </c>
      <c r="DK55">
        <v>50</v>
      </c>
      <c r="DL55" s="3">
        <v>0.12</v>
      </c>
      <c r="DM55" s="1">
        <f t="shared" si="206"/>
        <v>2.4</v>
      </c>
      <c r="DN55" s="2">
        <f t="shared" si="207"/>
        <v>7.6</v>
      </c>
      <c r="DO55" s="2">
        <f t="shared" si="208"/>
        <v>1.9000000000000004</v>
      </c>
      <c r="DQ55">
        <v>14</v>
      </c>
      <c r="DR55">
        <v>50</v>
      </c>
      <c r="DS55" s="3">
        <v>0.114</v>
      </c>
      <c r="DT55" s="1">
        <f t="shared" si="209"/>
        <v>2.2800000000000002</v>
      </c>
      <c r="DU55" s="2">
        <f t="shared" si="210"/>
        <v>7.3200000000000012</v>
      </c>
      <c r="DV55" s="2">
        <f t="shared" si="211"/>
        <v>0.27999999999999847</v>
      </c>
    </row>
    <row r="56" spans="2:126" x14ac:dyDescent="0.25">
      <c r="B56">
        <v>14</v>
      </c>
      <c r="C56">
        <v>70</v>
      </c>
      <c r="D56" s="3">
        <v>0.221</v>
      </c>
      <c r="E56" s="1">
        <f t="shared" si="159"/>
        <v>4.42</v>
      </c>
      <c r="F56" s="2">
        <f t="shared" si="160"/>
        <v>15.499999999999998</v>
      </c>
      <c r="I56">
        <v>14</v>
      </c>
      <c r="J56">
        <v>70</v>
      </c>
      <c r="K56" s="3">
        <v>0.23200000000000001</v>
      </c>
      <c r="L56" s="1">
        <f t="shared" si="161"/>
        <v>4.6400000000000006</v>
      </c>
      <c r="M56" s="2">
        <f t="shared" si="162"/>
        <v>17.62</v>
      </c>
      <c r="N56" s="2">
        <f t="shared" si="163"/>
        <v>-2.1200000000000028</v>
      </c>
      <c r="P56">
        <v>14</v>
      </c>
      <c r="Q56">
        <v>70</v>
      </c>
      <c r="R56" s="3">
        <v>0.20699999999999999</v>
      </c>
      <c r="S56" s="1">
        <f t="shared" si="164"/>
        <v>4.1399999999999997</v>
      </c>
      <c r="T56" s="2">
        <f t="shared" si="165"/>
        <v>13.36</v>
      </c>
      <c r="U56" s="2">
        <f t="shared" si="166"/>
        <v>4.2600000000000016</v>
      </c>
      <c r="W56">
        <v>14</v>
      </c>
      <c r="X56">
        <v>70</v>
      </c>
      <c r="Y56" s="3">
        <v>0.20200000000000001</v>
      </c>
      <c r="Z56" s="1">
        <f t="shared" si="167"/>
        <v>4.04</v>
      </c>
      <c r="AA56" s="2">
        <f t="shared" si="168"/>
        <v>16.259999999999998</v>
      </c>
      <c r="AB56" s="2">
        <f t="shared" si="169"/>
        <v>-2.8999999999999986</v>
      </c>
      <c r="AD56">
        <v>14</v>
      </c>
      <c r="AE56">
        <v>70</v>
      </c>
      <c r="AF56" s="3">
        <v>0.19900000000000001</v>
      </c>
      <c r="AG56" s="1">
        <f t="shared" si="170"/>
        <v>3.9800000000000004</v>
      </c>
      <c r="AH56" s="2">
        <f t="shared" si="171"/>
        <v>10.66</v>
      </c>
      <c r="AI56" s="2">
        <f t="shared" si="172"/>
        <v>5.5999999999999979</v>
      </c>
      <c r="AK56">
        <v>14</v>
      </c>
      <c r="AL56">
        <v>70</v>
      </c>
      <c r="AM56" s="3">
        <v>0.221</v>
      </c>
      <c r="AN56" s="1">
        <f t="shared" si="173"/>
        <v>4.42</v>
      </c>
      <c r="AO56" s="2">
        <f t="shared" si="174"/>
        <v>17.96</v>
      </c>
      <c r="AP56" s="2">
        <f t="shared" si="175"/>
        <v>-7.3000000000000007</v>
      </c>
      <c r="AR56">
        <v>14</v>
      </c>
      <c r="AS56">
        <v>70</v>
      </c>
      <c r="AT56" s="3">
        <v>0.155</v>
      </c>
      <c r="AU56" s="1">
        <f t="shared" si="176"/>
        <v>3.1</v>
      </c>
      <c r="AV56" s="2">
        <f t="shared" si="177"/>
        <v>10.86</v>
      </c>
      <c r="AW56" s="2">
        <f t="shared" si="178"/>
        <v>7.1000000000000014</v>
      </c>
      <c r="AY56">
        <v>14</v>
      </c>
      <c r="AZ56">
        <v>70</v>
      </c>
      <c r="BA56" s="3">
        <v>0.22700000000000001</v>
      </c>
      <c r="BB56" s="1">
        <f t="shared" si="179"/>
        <v>4.54</v>
      </c>
      <c r="BC56" s="2">
        <f t="shared" si="180"/>
        <v>16.66</v>
      </c>
      <c r="BD56" s="2">
        <f t="shared" si="181"/>
        <v>-5.8000000000000007</v>
      </c>
      <c r="BF56">
        <v>14</v>
      </c>
      <c r="BG56">
        <v>70</v>
      </c>
      <c r="BH56" s="3">
        <v>0.14699999999999999</v>
      </c>
      <c r="BI56" s="1">
        <f t="shared" si="182"/>
        <v>2.94</v>
      </c>
      <c r="BJ56" s="2">
        <f t="shared" si="183"/>
        <v>11</v>
      </c>
      <c r="BK56" s="2">
        <f t="shared" si="184"/>
        <v>5.66</v>
      </c>
      <c r="BM56">
        <v>14</v>
      </c>
      <c r="BN56">
        <v>70</v>
      </c>
      <c r="BO56" s="3">
        <v>0.13100000000000001</v>
      </c>
      <c r="BP56" s="1">
        <f t="shared" si="185"/>
        <v>2.62</v>
      </c>
      <c r="BQ56" s="2">
        <f t="shared" si="186"/>
        <v>10.26</v>
      </c>
      <c r="BR56" s="2">
        <f t="shared" si="187"/>
        <v>0.74000000000000021</v>
      </c>
      <c r="BT56">
        <v>14</v>
      </c>
      <c r="BU56">
        <v>70</v>
      </c>
      <c r="BV56" s="3">
        <v>0.20699999999999999</v>
      </c>
      <c r="BW56" s="1">
        <f t="shared" si="188"/>
        <v>4.1399999999999997</v>
      </c>
      <c r="BX56" s="2">
        <f t="shared" si="189"/>
        <v>15.579999999999998</v>
      </c>
      <c r="BY56" s="2">
        <f t="shared" si="190"/>
        <v>-5.3199999999999985</v>
      </c>
      <c r="CA56">
        <v>14</v>
      </c>
      <c r="CB56">
        <v>70</v>
      </c>
      <c r="CC56" s="3">
        <v>0.13300000000000001</v>
      </c>
      <c r="CD56" s="1">
        <f t="shared" si="191"/>
        <v>2.66</v>
      </c>
      <c r="CE56" s="2">
        <f t="shared" si="192"/>
        <v>10.760000000000002</v>
      </c>
      <c r="CF56" s="2">
        <f t="shared" si="193"/>
        <v>4.8199999999999967</v>
      </c>
      <c r="CH56">
        <v>14</v>
      </c>
      <c r="CI56">
        <v>70</v>
      </c>
      <c r="CJ56" s="3">
        <v>0.191</v>
      </c>
      <c r="CK56" s="1">
        <f t="shared" si="194"/>
        <v>3.8200000000000003</v>
      </c>
      <c r="CL56" s="2">
        <f t="shared" si="195"/>
        <v>18.439999999999998</v>
      </c>
      <c r="CM56" s="2">
        <f t="shared" si="196"/>
        <v>-7.6799999999999962</v>
      </c>
      <c r="CO56">
        <v>14</v>
      </c>
      <c r="CP56">
        <v>70</v>
      </c>
      <c r="CQ56" s="3">
        <v>0.13900000000000001</v>
      </c>
      <c r="CR56" s="1">
        <f t="shared" si="197"/>
        <v>2.7800000000000002</v>
      </c>
      <c r="CS56" s="2">
        <f t="shared" si="198"/>
        <v>10.74</v>
      </c>
      <c r="CT56" s="2">
        <f t="shared" si="199"/>
        <v>7.6999999999999975</v>
      </c>
      <c r="CV56">
        <v>14</v>
      </c>
      <c r="CW56">
        <v>70</v>
      </c>
      <c r="CX56" s="3">
        <v>0.20499999999999999</v>
      </c>
      <c r="CY56" s="1">
        <f t="shared" si="200"/>
        <v>4.0999999999999996</v>
      </c>
      <c r="CZ56" s="2">
        <f t="shared" si="201"/>
        <v>18.439999999999998</v>
      </c>
      <c r="DA56" s="2">
        <f t="shared" si="202"/>
        <v>-7.6999999999999975</v>
      </c>
      <c r="DC56">
        <v>14</v>
      </c>
      <c r="DD56">
        <v>70</v>
      </c>
      <c r="DE56" s="3">
        <v>0.157</v>
      </c>
      <c r="DF56" s="1">
        <f t="shared" si="203"/>
        <v>3.14</v>
      </c>
      <c r="DG56" s="2">
        <f t="shared" si="204"/>
        <v>12.64</v>
      </c>
      <c r="DH56" s="2">
        <f t="shared" si="205"/>
        <v>5.7999999999999972</v>
      </c>
      <c r="DJ56">
        <v>14</v>
      </c>
      <c r="DK56">
        <v>70</v>
      </c>
      <c r="DL56" s="3">
        <v>0.12</v>
      </c>
      <c r="DM56" s="1">
        <f t="shared" si="206"/>
        <v>2.4</v>
      </c>
      <c r="DN56" s="2">
        <f t="shared" si="207"/>
        <v>10</v>
      </c>
      <c r="DO56" s="2">
        <f t="shared" si="208"/>
        <v>2.6400000000000006</v>
      </c>
      <c r="DQ56">
        <v>14</v>
      </c>
      <c r="DR56">
        <v>70</v>
      </c>
      <c r="DS56" s="3">
        <v>0.113</v>
      </c>
      <c r="DT56" s="1">
        <f t="shared" si="209"/>
        <v>2.2600000000000002</v>
      </c>
      <c r="DU56" s="2">
        <f t="shared" si="210"/>
        <v>9.5800000000000018</v>
      </c>
      <c r="DV56" s="2">
        <f t="shared" si="211"/>
        <v>0.41999999999999815</v>
      </c>
    </row>
    <row r="57" spans="2:126" x14ac:dyDescent="0.25">
      <c r="B57">
        <v>14</v>
      </c>
      <c r="C57">
        <v>90</v>
      </c>
      <c r="D57" s="3">
        <v>0.22900000000000001</v>
      </c>
      <c r="E57" s="1">
        <f t="shared" si="159"/>
        <v>4.58</v>
      </c>
      <c r="F57" s="2">
        <f t="shared" si="160"/>
        <v>20.079999999999998</v>
      </c>
      <c r="I57">
        <v>14</v>
      </c>
      <c r="J57">
        <v>90</v>
      </c>
      <c r="K57" s="3">
        <v>0.23699999999999999</v>
      </c>
      <c r="L57" s="1">
        <f t="shared" si="161"/>
        <v>4.74</v>
      </c>
      <c r="M57" s="2">
        <f t="shared" si="162"/>
        <v>22.36</v>
      </c>
      <c r="N57" s="2">
        <f t="shared" si="163"/>
        <v>-2.2800000000000011</v>
      </c>
      <c r="P57">
        <v>14</v>
      </c>
      <c r="Q57">
        <v>90</v>
      </c>
      <c r="R57" s="3">
        <v>0.215</v>
      </c>
      <c r="S57" s="1">
        <f t="shared" si="164"/>
        <v>4.3</v>
      </c>
      <c r="T57" s="2">
        <f t="shared" si="165"/>
        <v>17.66</v>
      </c>
      <c r="U57" s="2">
        <f t="shared" si="166"/>
        <v>4.6999999999999993</v>
      </c>
      <c r="W57">
        <v>14</v>
      </c>
      <c r="X57">
        <v>90</v>
      </c>
      <c r="Y57" s="3">
        <v>0.21199999999999999</v>
      </c>
      <c r="Z57" s="1">
        <f t="shared" si="167"/>
        <v>4.24</v>
      </c>
      <c r="AA57" s="2">
        <f t="shared" si="168"/>
        <v>20.5</v>
      </c>
      <c r="AB57" s="2">
        <f t="shared" si="169"/>
        <v>-2.84</v>
      </c>
      <c r="AD57">
        <v>14</v>
      </c>
      <c r="AE57">
        <v>90</v>
      </c>
      <c r="AF57" s="3">
        <v>0.20799999999999999</v>
      </c>
      <c r="AG57" s="1">
        <f t="shared" si="170"/>
        <v>4.16</v>
      </c>
      <c r="AH57" s="2">
        <f t="shared" si="171"/>
        <v>14.82</v>
      </c>
      <c r="AI57" s="2">
        <f t="shared" si="172"/>
        <v>5.68</v>
      </c>
      <c r="AK57">
        <v>14</v>
      </c>
      <c r="AL57">
        <v>90</v>
      </c>
      <c r="AM57" s="3">
        <v>0.23899999999999999</v>
      </c>
      <c r="AN57" s="1">
        <f t="shared" si="173"/>
        <v>4.7799999999999994</v>
      </c>
      <c r="AO57" s="2">
        <f t="shared" si="174"/>
        <v>22.740000000000002</v>
      </c>
      <c r="AP57" s="2">
        <f t="shared" si="175"/>
        <v>-7.9200000000000017</v>
      </c>
      <c r="AR57">
        <v>14</v>
      </c>
      <c r="AS57">
        <v>90</v>
      </c>
      <c r="AT57" s="3">
        <v>0.2</v>
      </c>
      <c r="AU57" s="1">
        <f t="shared" si="176"/>
        <v>4</v>
      </c>
      <c r="AV57" s="2">
        <f t="shared" si="177"/>
        <v>14.86</v>
      </c>
      <c r="AW57" s="2">
        <f t="shared" si="178"/>
        <v>7.8800000000000026</v>
      </c>
      <c r="AY57">
        <v>14</v>
      </c>
      <c r="AZ57">
        <v>90</v>
      </c>
      <c r="BA57" s="3">
        <v>0.23400000000000001</v>
      </c>
      <c r="BB57" s="1">
        <f t="shared" si="179"/>
        <v>4.6800000000000006</v>
      </c>
      <c r="BC57" s="2">
        <f t="shared" si="180"/>
        <v>21.34</v>
      </c>
      <c r="BD57" s="2">
        <f t="shared" si="181"/>
        <v>-6.48</v>
      </c>
      <c r="BF57">
        <v>14</v>
      </c>
      <c r="BG57">
        <v>90</v>
      </c>
      <c r="BH57" s="3">
        <v>0.19900000000000001</v>
      </c>
      <c r="BI57" s="1">
        <f t="shared" si="182"/>
        <v>3.9800000000000004</v>
      </c>
      <c r="BJ57" s="2">
        <f t="shared" si="183"/>
        <v>14.98</v>
      </c>
      <c r="BK57" s="2">
        <f t="shared" si="184"/>
        <v>6.3599999999999994</v>
      </c>
      <c r="BM57">
        <v>14</v>
      </c>
      <c r="BN57">
        <v>90</v>
      </c>
      <c r="BO57" s="3">
        <v>0.17799999999999999</v>
      </c>
      <c r="BP57" s="1">
        <f t="shared" si="185"/>
        <v>3.5599999999999996</v>
      </c>
      <c r="BQ57" s="2">
        <f t="shared" si="186"/>
        <v>13.82</v>
      </c>
      <c r="BR57" s="2">
        <f t="shared" si="187"/>
        <v>1.1600000000000001</v>
      </c>
      <c r="BT57">
        <v>14</v>
      </c>
      <c r="BU57">
        <v>90</v>
      </c>
      <c r="BV57" s="3">
        <v>0.21</v>
      </c>
      <c r="BW57" s="1">
        <f t="shared" si="188"/>
        <v>4.2</v>
      </c>
      <c r="BX57" s="2">
        <f t="shared" si="189"/>
        <v>19.779999999999998</v>
      </c>
      <c r="BY57" s="2">
        <f t="shared" si="190"/>
        <v>-5.9599999999999973</v>
      </c>
      <c r="CA57">
        <v>14</v>
      </c>
      <c r="CB57">
        <v>90</v>
      </c>
      <c r="CC57" s="3">
        <v>0.16600000000000001</v>
      </c>
      <c r="CD57" s="1">
        <f t="shared" si="191"/>
        <v>3.3200000000000003</v>
      </c>
      <c r="CE57" s="2">
        <f t="shared" si="192"/>
        <v>14.080000000000002</v>
      </c>
      <c r="CF57" s="2">
        <f t="shared" si="193"/>
        <v>5.6999999999999957</v>
      </c>
      <c r="CH57">
        <v>14</v>
      </c>
      <c r="CI57">
        <v>90</v>
      </c>
      <c r="CJ57" s="3">
        <v>0.17399999999999999</v>
      </c>
      <c r="CK57" s="1">
        <f t="shared" si="194"/>
        <v>3.4799999999999995</v>
      </c>
      <c r="CL57" s="2">
        <f t="shared" si="195"/>
        <v>21.919999999999998</v>
      </c>
      <c r="CM57" s="2">
        <f t="shared" si="196"/>
        <v>-7.8399999999999963</v>
      </c>
      <c r="CO57">
        <v>14</v>
      </c>
      <c r="CP57">
        <v>90</v>
      </c>
      <c r="CQ57" s="3">
        <v>0.17599999999999999</v>
      </c>
      <c r="CR57" s="1">
        <f t="shared" si="197"/>
        <v>3.5199999999999996</v>
      </c>
      <c r="CS57" s="2">
        <f t="shared" si="198"/>
        <v>14.26</v>
      </c>
      <c r="CT57" s="2">
        <f t="shared" si="199"/>
        <v>7.6599999999999984</v>
      </c>
      <c r="CV57">
        <v>14</v>
      </c>
      <c r="CW57">
        <v>90</v>
      </c>
      <c r="CX57" s="3">
        <v>0.19400000000000001</v>
      </c>
      <c r="CY57" s="1">
        <f t="shared" si="200"/>
        <v>3.88</v>
      </c>
      <c r="CZ57" s="2">
        <f t="shared" si="201"/>
        <v>22.319999999999997</v>
      </c>
      <c r="DA57" s="2">
        <f t="shared" si="202"/>
        <v>-8.0599999999999969</v>
      </c>
      <c r="DC57">
        <v>14</v>
      </c>
      <c r="DD57">
        <v>90</v>
      </c>
      <c r="DE57" s="3">
        <v>0.17</v>
      </c>
      <c r="DF57" s="1">
        <f t="shared" si="203"/>
        <v>3.4000000000000004</v>
      </c>
      <c r="DG57" s="2">
        <f t="shared" si="204"/>
        <v>16.04</v>
      </c>
      <c r="DH57" s="2">
        <f t="shared" si="205"/>
        <v>6.2799999999999976</v>
      </c>
      <c r="DJ57">
        <v>14</v>
      </c>
      <c r="DK57">
        <v>90</v>
      </c>
      <c r="DL57" s="3">
        <v>0.15</v>
      </c>
      <c r="DM57" s="1">
        <f t="shared" si="206"/>
        <v>3</v>
      </c>
      <c r="DN57" s="2">
        <f t="shared" si="207"/>
        <v>13</v>
      </c>
      <c r="DO57" s="2">
        <f t="shared" si="208"/>
        <v>3.0399999999999991</v>
      </c>
      <c r="DQ57">
        <v>14</v>
      </c>
      <c r="DR57">
        <v>90</v>
      </c>
      <c r="DS57" s="3">
        <v>0.13200000000000001</v>
      </c>
      <c r="DT57" s="1">
        <f t="shared" si="209"/>
        <v>2.64</v>
      </c>
      <c r="DU57" s="2">
        <f t="shared" si="210"/>
        <v>12.220000000000002</v>
      </c>
      <c r="DV57" s="2">
        <f t="shared" si="211"/>
        <v>0.77999999999999758</v>
      </c>
    </row>
    <row r="58" spans="2:126" x14ac:dyDescent="0.25">
      <c r="B58">
        <v>14</v>
      </c>
      <c r="C58">
        <v>110</v>
      </c>
      <c r="D58" s="3">
        <v>0.23899999999999999</v>
      </c>
      <c r="E58" s="1">
        <f t="shared" si="159"/>
        <v>4.7799999999999994</v>
      </c>
      <c r="F58" s="2">
        <f t="shared" si="160"/>
        <v>24.86</v>
      </c>
      <c r="I58">
        <v>14</v>
      </c>
      <c r="J58">
        <v>110</v>
      </c>
      <c r="K58" s="3">
        <v>0.24099999999999999</v>
      </c>
      <c r="L58" s="1">
        <f t="shared" si="161"/>
        <v>4.82</v>
      </c>
      <c r="M58" s="2">
        <f t="shared" si="162"/>
        <v>27.18</v>
      </c>
      <c r="N58" s="2">
        <f t="shared" si="163"/>
        <v>-2.3200000000000003</v>
      </c>
      <c r="P58">
        <v>14</v>
      </c>
      <c r="Q58">
        <v>110</v>
      </c>
      <c r="R58" s="3">
        <v>0.25700000000000001</v>
      </c>
      <c r="S58" s="1">
        <f t="shared" si="164"/>
        <v>5.1400000000000006</v>
      </c>
      <c r="T58" s="2">
        <f t="shared" si="165"/>
        <v>22.8</v>
      </c>
      <c r="U58" s="2">
        <f t="shared" si="166"/>
        <v>4.379999999999999</v>
      </c>
      <c r="W58">
        <v>14</v>
      </c>
      <c r="X58">
        <v>110</v>
      </c>
      <c r="Y58" s="3">
        <v>0.251</v>
      </c>
      <c r="Z58" s="1">
        <f t="shared" si="167"/>
        <v>5.0199999999999996</v>
      </c>
      <c r="AA58" s="2">
        <f t="shared" si="168"/>
        <v>25.52</v>
      </c>
      <c r="AB58" s="2">
        <f t="shared" si="169"/>
        <v>-2.7199999999999989</v>
      </c>
      <c r="AD58">
        <v>14</v>
      </c>
      <c r="AE58">
        <v>110</v>
      </c>
      <c r="AF58" s="3">
        <v>0.24399999999999999</v>
      </c>
      <c r="AG58" s="1">
        <f t="shared" si="170"/>
        <v>4.88</v>
      </c>
      <c r="AH58" s="2">
        <f t="shared" si="171"/>
        <v>19.7</v>
      </c>
      <c r="AI58" s="2">
        <f t="shared" si="172"/>
        <v>5.82</v>
      </c>
      <c r="AK58">
        <v>14</v>
      </c>
      <c r="AL58">
        <v>110</v>
      </c>
      <c r="AM58" s="3">
        <v>0.252</v>
      </c>
      <c r="AN58" s="1">
        <f t="shared" si="173"/>
        <v>5.04</v>
      </c>
      <c r="AO58" s="2">
        <f t="shared" si="174"/>
        <v>27.78</v>
      </c>
      <c r="AP58" s="2">
        <f t="shared" si="175"/>
        <v>-8.0800000000000018</v>
      </c>
      <c r="AR58">
        <v>14</v>
      </c>
      <c r="AS58">
        <v>110</v>
      </c>
      <c r="AT58" s="3">
        <v>0.251</v>
      </c>
      <c r="AU58" s="1">
        <f t="shared" si="176"/>
        <v>5.0199999999999996</v>
      </c>
      <c r="AV58" s="2">
        <f t="shared" si="177"/>
        <v>19.88</v>
      </c>
      <c r="AW58" s="2">
        <f t="shared" si="178"/>
        <v>7.9000000000000021</v>
      </c>
      <c r="AY58">
        <v>14</v>
      </c>
      <c r="AZ58">
        <v>110</v>
      </c>
      <c r="BA58" s="3">
        <v>0.26300000000000001</v>
      </c>
      <c r="BB58" s="1">
        <f t="shared" si="179"/>
        <v>5.26</v>
      </c>
      <c r="BC58" s="2">
        <f t="shared" si="180"/>
        <v>26.6</v>
      </c>
      <c r="BD58" s="2">
        <f t="shared" si="181"/>
        <v>-6.7200000000000024</v>
      </c>
      <c r="BF58">
        <v>14</v>
      </c>
      <c r="BG58">
        <v>110</v>
      </c>
      <c r="BH58" s="3">
        <v>0.253</v>
      </c>
      <c r="BI58" s="1">
        <f t="shared" si="182"/>
        <v>5.0600000000000005</v>
      </c>
      <c r="BJ58" s="2">
        <f t="shared" si="183"/>
        <v>20.04</v>
      </c>
      <c r="BK58" s="2">
        <f t="shared" si="184"/>
        <v>6.5600000000000023</v>
      </c>
      <c r="BM58">
        <v>14</v>
      </c>
      <c r="BN58">
        <v>110</v>
      </c>
      <c r="BO58" s="3">
        <v>0.248</v>
      </c>
      <c r="BP58" s="1">
        <f t="shared" si="185"/>
        <v>4.96</v>
      </c>
      <c r="BQ58" s="2">
        <f t="shared" si="186"/>
        <v>18.78</v>
      </c>
      <c r="BR58" s="2">
        <f t="shared" si="187"/>
        <v>1.259999999999998</v>
      </c>
      <c r="BT58">
        <v>14</v>
      </c>
      <c r="BU58">
        <v>110</v>
      </c>
      <c r="BV58" s="3">
        <v>0.248</v>
      </c>
      <c r="BW58" s="1">
        <f t="shared" si="188"/>
        <v>4.96</v>
      </c>
      <c r="BX58" s="2">
        <f t="shared" si="189"/>
        <v>24.74</v>
      </c>
      <c r="BY58" s="2">
        <f t="shared" si="190"/>
        <v>-5.9599999999999973</v>
      </c>
      <c r="CA58">
        <v>14</v>
      </c>
      <c r="CB58">
        <v>110</v>
      </c>
      <c r="CC58" s="3">
        <v>0.24399999999999999</v>
      </c>
      <c r="CD58" s="1">
        <f t="shared" si="191"/>
        <v>4.88</v>
      </c>
      <c r="CE58" s="2">
        <f t="shared" si="192"/>
        <v>18.96</v>
      </c>
      <c r="CF58" s="2">
        <f t="shared" si="193"/>
        <v>5.7799999999999976</v>
      </c>
      <c r="CH58">
        <v>14</v>
      </c>
      <c r="CI58">
        <v>110</v>
      </c>
      <c r="CJ58" s="3">
        <v>0.249</v>
      </c>
      <c r="CK58" s="1">
        <f t="shared" si="194"/>
        <v>4.9800000000000004</v>
      </c>
      <c r="CL58" s="2">
        <f t="shared" si="195"/>
        <v>26.9</v>
      </c>
      <c r="CM58" s="2">
        <f t="shared" si="196"/>
        <v>-7.9399999999999977</v>
      </c>
      <c r="CO58">
        <v>14</v>
      </c>
      <c r="CP58">
        <v>110</v>
      </c>
      <c r="CQ58" s="3">
        <v>0.24</v>
      </c>
      <c r="CR58" s="1">
        <f t="shared" si="197"/>
        <v>4.8</v>
      </c>
      <c r="CS58" s="2">
        <f t="shared" si="198"/>
        <v>19.059999999999999</v>
      </c>
      <c r="CT58" s="2">
        <f t="shared" si="199"/>
        <v>7.84</v>
      </c>
      <c r="CV58">
        <v>14</v>
      </c>
      <c r="CW58">
        <v>110</v>
      </c>
      <c r="CX58" s="3">
        <v>0.19700000000000001</v>
      </c>
      <c r="CY58" s="1">
        <f t="shared" si="200"/>
        <v>3.9400000000000004</v>
      </c>
      <c r="CZ58" s="2">
        <f t="shared" si="201"/>
        <v>26.259999999999998</v>
      </c>
      <c r="DA58" s="2">
        <f t="shared" si="202"/>
        <v>-7.1999999999999993</v>
      </c>
      <c r="DC58">
        <v>14</v>
      </c>
      <c r="DD58">
        <v>110</v>
      </c>
      <c r="DE58" s="3">
        <v>0.255</v>
      </c>
      <c r="DF58" s="1">
        <f t="shared" si="203"/>
        <v>5.0999999999999996</v>
      </c>
      <c r="DG58" s="2">
        <f t="shared" si="204"/>
        <v>21.14</v>
      </c>
      <c r="DH58" s="2">
        <f t="shared" si="205"/>
        <v>5.1199999999999974</v>
      </c>
      <c r="DJ58">
        <v>14</v>
      </c>
      <c r="DK58">
        <v>110</v>
      </c>
      <c r="DL58" s="3">
        <v>0.24199999999999999</v>
      </c>
      <c r="DM58" s="1">
        <f t="shared" si="206"/>
        <v>4.84</v>
      </c>
      <c r="DN58" s="2">
        <f t="shared" si="207"/>
        <v>17.84</v>
      </c>
      <c r="DO58" s="2">
        <f t="shared" si="208"/>
        <v>3.3000000000000007</v>
      </c>
      <c r="DQ58">
        <v>14</v>
      </c>
      <c r="DR58">
        <v>110</v>
      </c>
      <c r="DS58" s="3">
        <v>0.23300000000000001</v>
      </c>
      <c r="DT58" s="1">
        <f t="shared" si="209"/>
        <v>4.66</v>
      </c>
      <c r="DU58" s="2">
        <f t="shared" si="210"/>
        <v>16.880000000000003</v>
      </c>
      <c r="DV58" s="2">
        <f t="shared" si="211"/>
        <v>0.9599999999999973</v>
      </c>
    </row>
    <row r="59" spans="2:126" x14ac:dyDescent="0.25">
      <c r="B59">
        <v>14</v>
      </c>
      <c r="C59">
        <v>130</v>
      </c>
      <c r="D59" s="3">
        <v>0.20499999999999999</v>
      </c>
      <c r="E59" s="1">
        <f t="shared" si="159"/>
        <v>4.0999999999999996</v>
      </c>
      <c r="F59" s="2">
        <f t="shared" si="160"/>
        <v>28.96</v>
      </c>
      <c r="I59">
        <v>14</v>
      </c>
      <c r="J59">
        <v>130</v>
      </c>
      <c r="K59" s="3">
        <v>0.20300000000000001</v>
      </c>
      <c r="L59" s="1">
        <f t="shared" si="161"/>
        <v>4.0600000000000005</v>
      </c>
      <c r="M59" s="2">
        <f t="shared" si="162"/>
        <v>31.240000000000002</v>
      </c>
      <c r="N59" s="2">
        <f t="shared" si="163"/>
        <v>-2.2800000000000011</v>
      </c>
      <c r="P59">
        <v>14</v>
      </c>
      <c r="Q59">
        <v>130</v>
      </c>
      <c r="R59" s="3">
        <v>0.215</v>
      </c>
      <c r="S59" s="1">
        <f t="shared" si="164"/>
        <v>4.3</v>
      </c>
      <c r="T59" s="2">
        <f t="shared" si="165"/>
        <v>27.1</v>
      </c>
      <c r="U59" s="2">
        <f t="shared" si="166"/>
        <v>4.1400000000000006</v>
      </c>
      <c r="W59">
        <v>14</v>
      </c>
      <c r="X59">
        <v>130</v>
      </c>
      <c r="Y59" s="3">
        <v>0.219</v>
      </c>
      <c r="Z59" s="1">
        <f t="shared" si="167"/>
        <v>4.38</v>
      </c>
      <c r="AA59" s="2">
        <f t="shared" si="168"/>
        <v>29.9</v>
      </c>
      <c r="AB59" s="2">
        <f t="shared" si="169"/>
        <v>-2.7999999999999972</v>
      </c>
      <c r="AD59">
        <v>14</v>
      </c>
      <c r="AE59">
        <v>130</v>
      </c>
      <c r="AF59" s="3">
        <v>0.20399999999999999</v>
      </c>
      <c r="AG59" s="1">
        <f t="shared" si="170"/>
        <v>4.08</v>
      </c>
      <c r="AH59" s="2">
        <f t="shared" si="171"/>
        <v>23.78</v>
      </c>
      <c r="AI59" s="2">
        <f t="shared" si="172"/>
        <v>6.1199999999999974</v>
      </c>
      <c r="AK59">
        <v>14</v>
      </c>
      <c r="AL59">
        <v>130</v>
      </c>
      <c r="AM59" s="3">
        <v>0.20599999999999999</v>
      </c>
      <c r="AN59" s="1">
        <f t="shared" si="173"/>
        <v>4.12</v>
      </c>
      <c r="AO59" s="2">
        <f t="shared" si="174"/>
        <v>31.900000000000002</v>
      </c>
      <c r="AP59" s="2">
        <f t="shared" si="175"/>
        <v>-8.120000000000001</v>
      </c>
      <c r="AR59">
        <v>14</v>
      </c>
      <c r="AS59">
        <v>130</v>
      </c>
      <c r="AT59" s="3">
        <v>0.22</v>
      </c>
      <c r="AU59" s="1">
        <f t="shared" si="176"/>
        <v>4.4000000000000004</v>
      </c>
      <c r="AV59" s="2">
        <f t="shared" si="177"/>
        <v>24.28</v>
      </c>
      <c r="AW59" s="2">
        <f t="shared" si="178"/>
        <v>7.620000000000001</v>
      </c>
      <c r="AY59">
        <v>14</v>
      </c>
      <c r="AZ59">
        <v>130</v>
      </c>
      <c r="BA59" s="3">
        <v>0.23499999999999999</v>
      </c>
      <c r="BB59" s="1">
        <f t="shared" si="179"/>
        <v>4.6999999999999993</v>
      </c>
      <c r="BC59" s="2">
        <f t="shared" si="180"/>
        <v>31.3</v>
      </c>
      <c r="BD59" s="2">
        <f t="shared" si="181"/>
        <v>-7.02</v>
      </c>
      <c r="BF59">
        <v>14</v>
      </c>
      <c r="BG59">
        <v>130</v>
      </c>
      <c r="BH59" s="3">
        <v>0.22</v>
      </c>
      <c r="BI59" s="1">
        <f t="shared" si="182"/>
        <v>4.4000000000000004</v>
      </c>
      <c r="BJ59" s="2">
        <f t="shared" si="183"/>
        <v>24.439999999999998</v>
      </c>
      <c r="BK59" s="2">
        <f t="shared" si="184"/>
        <v>6.860000000000003</v>
      </c>
      <c r="BM59">
        <v>14</v>
      </c>
      <c r="BN59">
        <v>130</v>
      </c>
      <c r="BO59" s="3">
        <v>0.20799999999999999</v>
      </c>
      <c r="BP59" s="1">
        <f t="shared" si="185"/>
        <v>4.16</v>
      </c>
      <c r="BQ59" s="2">
        <f t="shared" si="186"/>
        <v>22.94</v>
      </c>
      <c r="BR59" s="2">
        <f t="shared" si="187"/>
        <v>1.4999999999999964</v>
      </c>
      <c r="BT59">
        <v>14</v>
      </c>
      <c r="BU59">
        <v>130</v>
      </c>
      <c r="BV59" s="3">
        <v>0.20599999999999999</v>
      </c>
      <c r="BW59" s="1">
        <f t="shared" si="188"/>
        <v>4.12</v>
      </c>
      <c r="BX59" s="2">
        <f t="shared" si="189"/>
        <v>28.86</v>
      </c>
      <c r="BY59" s="2">
        <f t="shared" si="190"/>
        <v>-5.9199999999999982</v>
      </c>
      <c r="CA59">
        <v>14</v>
      </c>
      <c r="CB59">
        <v>130</v>
      </c>
      <c r="CC59" s="3">
        <v>0.218</v>
      </c>
      <c r="CD59" s="1">
        <f t="shared" si="191"/>
        <v>4.3600000000000003</v>
      </c>
      <c r="CE59" s="2">
        <f t="shared" si="192"/>
        <v>23.32</v>
      </c>
      <c r="CF59" s="2">
        <f t="shared" si="193"/>
        <v>5.5399999999999991</v>
      </c>
      <c r="CH59">
        <v>14</v>
      </c>
      <c r="CI59">
        <v>130</v>
      </c>
      <c r="CJ59" s="3">
        <v>0.22600000000000001</v>
      </c>
      <c r="CK59" s="1">
        <f t="shared" si="194"/>
        <v>4.5200000000000005</v>
      </c>
      <c r="CL59" s="2">
        <f t="shared" si="195"/>
        <v>31.419999999999998</v>
      </c>
      <c r="CM59" s="2">
        <f t="shared" si="196"/>
        <v>-8.0999999999999979</v>
      </c>
      <c r="CO59">
        <v>14</v>
      </c>
      <c r="CP59">
        <v>130</v>
      </c>
      <c r="CQ59" s="3">
        <v>0.20899999999999999</v>
      </c>
      <c r="CR59" s="1">
        <f t="shared" si="197"/>
        <v>4.18</v>
      </c>
      <c r="CS59" s="2">
        <f t="shared" si="198"/>
        <v>23.24</v>
      </c>
      <c r="CT59" s="2">
        <f t="shared" si="199"/>
        <v>8.18</v>
      </c>
      <c r="CV59">
        <v>14</v>
      </c>
      <c r="CW59">
        <v>130</v>
      </c>
      <c r="CX59" s="3">
        <v>0.26</v>
      </c>
      <c r="CY59" s="1">
        <f t="shared" si="200"/>
        <v>5.2</v>
      </c>
      <c r="CZ59" s="2">
        <f t="shared" si="201"/>
        <v>31.459999999999997</v>
      </c>
      <c r="DA59" s="2">
        <f t="shared" si="202"/>
        <v>-8.2199999999999989</v>
      </c>
      <c r="DC59">
        <v>14</v>
      </c>
      <c r="DD59">
        <v>130</v>
      </c>
      <c r="DE59" s="3">
        <v>0.216</v>
      </c>
      <c r="DF59" s="1">
        <f t="shared" si="203"/>
        <v>4.32</v>
      </c>
      <c r="DG59" s="2">
        <f t="shared" si="204"/>
        <v>25.46</v>
      </c>
      <c r="DH59" s="2">
        <f t="shared" si="205"/>
        <v>5.9999999999999964</v>
      </c>
      <c r="DJ59">
        <v>14</v>
      </c>
      <c r="DK59">
        <v>130</v>
      </c>
      <c r="DL59" s="3">
        <v>0.20799999999999999</v>
      </c>
      <c r="DM59" s="1">
        <f t="shared" si="206"/>
        <v>4.16</v>
      </c>
      <c r="DN59" s="2">
        <f t="shared" si="207"/>
        <v>22</v>
      </c>
      <c r="DO59" s="2">
        <f t="shared" si="208"/>
        <v>3.4600000000000009</v>
      </c>
      <c r="DQ59">
        <v>14</v>
      </c>
      <c r="DR59">
        <v>130</v>
      </c>
      <c r="DS59" s="3">
        <v>0.19800000000000001</v>
      </c>
      <c r="DT59" s="1">
        <f t="shared" si="209"/>
        <v>3.96</v>
      </c>
      <c r="DU59" s="2">
        <f t="shared" si="210"/>
        <v>20.840000000000003</v>
      </c>
      <c r="DV59" s="2">
        <f t="shared" si="211"/>
        <v>1.1599999999999966</v>
      </c>
    </row>
    <row r="60" spans="2:126" x14ac:dyDescent="0.25">
      <c r="B60">
        <v>14</v>
      </c>
      <c r="C60">
        <v>150</v>
      </c>
      <c r="D60" s="3">
        <v>0.21099999999999999</v>
      </c>
      <c r="E60" s="1">
        <f t="shared" si="159"/>
        <v>4.22</v>
      </c>
      <c r="F60" s="2">
        <f t="shared" si="160"/>
        <v>33.18</v>
      </c>
      <c r="I60">
        <v>14</v>
      </c>
      <c r="J60">
        <v>150</v>
      </c>
      <c r="K60" s="3">
        <v>0.22</v>
      </c>
      <c r="L60" s="1">
        <f t="shared" si="161"/>
        <v>4.4000000000000004</v>
      </c>
      <c r="M60" s="2">
        <f t="shared" si="162"/>
        <v>35.64</v>
      </c>
      <c r="N60" s="2">
        <f t="shared" si="163"/>
        <v>-2.4600000000000009</v>
      </c>
      <c r="P60">
        <v>14</v>
      </c>
      <c r="Q60">
        <v>150</v>
      </c>
      <c r="R60" s="3">
        <v>0.20699999999999999</v>
      </c>
      <c r="S60" s="1">
        <f t="shared" si="164"/>
        <v>4.1399999999999997</v>
      </c>
      <c r="T60" s="2">
        <f t="shared" si="165"/>
        <v>31.240000000000002</v>
      </c>
      <c r="U60" s="2">
        <f t="shared" si="166"/>
        <v>4.3999999999999986</v>
      </c>
      <c r="W60">
        <v>14</v>
      </c>
      <c r="X60">
        <v>150</v>
      </c>
      <c r="Y60" s="3">
        <v>0.20699999999999999</v>
      </c>
      <c r="Z60" s="1">
        <f t="shared" si="167"/>
        <v>4.1399999999999997</v>
      </c>
      <c r="AA60" s="2">
        <f t="shared" si="168"/>
        <v>34.04</v>
      </c>
      <c r="AB60" s="2">
        <f t="shared" si="169"/>
        <v>-2.7999999999999972</v>
      </c>
      <c r="AD60">
        <v>14</v>
      </c>
      <c r="AE60">
        <v>150</v>
      </c>
      <c r="AF60" s="3">
        <v>0.20100000000000001</v>
      </c>
      <c r="AG60" s="1">
        <f t="shared" si="170"/>
        <v>4.0200000000000005</v>
      </c>
      <c r="AH60" s="2">
        <f t="shared" si="171"/>
        <v>27.8</v>
      </c>
      <c r="AI60" s="2">
        <f t="shared" si="172"/>
        <v>6.2399999999999984</v>
      </c>
      <c r="AK60">
        <v>14</v>
      </c>
      <c r="AL60">
        <v>150</v>
      </c>
      <c r="AM60" s="3">
        <v>0.20100000000000001</v>
      </c>
      <c r="AN60" s="1">
        <f t="shared" si="173"/>
        <v>4.0200000000000005</v>
      </c>
      <c r="AO60" s="2">
        <f t="shared" si="174"/>
        <v>35.92</v>
      </c>
      <c r="AP60" s="2">
        <f t="shared" si="175"/>
        <v>-8.120000000000001</v>
      </c>
      <c r="AR60">
        <v>14</v>
      </c>
      <c r="AS60">
        <v>150</v>
      </c>
      <c r="AT60" s="3">
        <v>0.20200000000000001</v>
      </c>
      <c r="AU60" s="1">
        <f t="shared" si="176"/>
        <v>4.04</v>
      </c>
      <c r="AV60" s="2">
        <f t="shared" si="177"/>
        <v>28.32</v>
      </c>
      <c r="AW60" s="2">
        <f t="shared" si="178"/>
        <v>7.6000000000000014</v>
      </c>
      <c r="AY60">
        <v>14</v>
      </c>
      <c r="AZ60">
        <v>150</v>
      </c>
      <c r="BA60" s="3">
        <v>0.22</v>
      </c>
      <c r="BB60" s="1">
        <f t="shared" si="179"/>
        <v>4.4000000000000004</v>
      </c>
      <c r="BC60" s="2">
        <f t="shared" si="180"/>
        <v>35.700000000000003</v>
      </c>
      <c r="BD60" s="2">
        <f t="shared" si="181"/>
        <v>-7.3800000000000026</v>
      </c>
      <c r="BF60">
        <v>14</v>
      </c>
      <c r="BG60">
        <v>150</v>
      </c>
      <c r="BH60" s="3">
        <v>0.21299999999999999</v>
      </c>
      <c r="BI60" s="1">
        <f t="shared" si="182"/>
        <v>4.26</v>
      </c>
      <c r="BJ60" s="2">
        <f t="shared" si="183"/>
        <v>28.699999999999996</v>
      </c>
      <c r="BK60" s="2">
        <f t="shared" si="184"/>
        <v>7.0000000000000071</v>
      </c>
      <c r="BM60">
        <v>14</v>
      </c>
      <c r="BN60">
        <v>150</v>
      </c>
      <c r="BO60" s="3">
        <v>0.21099999999999999</v>
      </c>
      <c r="BP60" s="1">
        <f t="shared" si="185"/>
        <v>4.22</v>
      </c>
      <c r="BQ60" s="2">
        <f t="shared" si="186"/>
        <v>27.16</v>
      </c>
      <c r="BR60" s="2">
        <f t="shared" si="187"/>
        <v>1.5399999999999956</v>
      </c>
      <c r="BT60">
        <v>14</v>
      </c>
      <c r="BU60">
        <v>150</v>
      </c>
      <c r="BV60" s="3">
        <v>0.215</v>
      </c>
      <c r="BW60" s="1">
        <f t="shared" si="188"/>
        <v>4.3</v>
      </c>
      <c r="BX60" s="2">
        <f t="shared" si="189"/>
        <v>33.159999999999997</v>
      </c>
      <c r="BY60" s="2">
        <f t="shared" si="190"/>
        <v>-5.9999999999999964</v>
      </c>
      <c r="CA60">
        <v>14</v>
      </c>
      <c r="CB60">
        <v>150</v>
      </c>
      <c r="CC60" s="3">
        <v>0.20699999999999999</v>
      </c>
      <c r="CD60" s="1">
        <f t="shared" si="191"/>
        <v>4.1399999999999997</v>
      </c>
      <c r="CE60" s="2">
        <f t="shared" si="192"/>
        <v>27.46</v>
      </c>
      <c r="CF60" s="2">
        <f t="shared" si="193"/>
        <v>5.6999999999999957</v>
      </c>
      <c r="CH60">
        <v>14</v>
      </c>
      <c r="CI60">
        <v>150</v>
      </c>
      <c r="CJ60" s="3">
        <v>0.221</v>
      </c>
      <c r="CK60" s="1">
        <f t="shared" si="194"/>
        <v>4.42</v>
      </c>
      <c r="CL60" s="2">
        <f t="shared" si="195"/>
        <v>35.839999999999996</v>
      </c>
      <c r="CM60" s="2">
        <f t="shared" si="196"/>
        <v>-8.3799999999999955</v>
      </c>
      <c r="CO60">
        <v>14</v>
      </c>
      <c r="CP60">
        <v>150</v>
      </c>
      <c r="CQ60" s="3">
        <v>0.216</v>
      </c>
      <c r="CR60" s="1">
        <f t="shared" si="197"/>
        <v>4.32</v>
      </c>
      <c r="CS60" s="2">
        <f t="shared" si="198"/>
        <v>27.56</v>
      </c>
      <c r="CT60" s="2">
        <f t="shared" si="199"/>
        <v>8.2799999999999976</v>
      </c>
      <c r="CV60">
        <v>14</v>
      </c>
      <c r="CW60">
        <v>150</v>
      </c>
      <c r="CX60" s="3">
        <v>0.218</v>
      </c>
      <c r="CY60" s="1">
        <f t="shared" si="200"/>
        <v>4.3600000000000003</v>
      </c>
      <c r="CZ60" s="2">
        <f t="shared" si="201"/>
        <v>35.82</v>
      </c>
      <c r="DA60" s="2">
        <f t="shared" si="202"/>
        <v>-8.2600000000000016</v>
      </c>
      <c r="DC60">
        <v>14</v>
      </c>
      <c r="DD60">
        <v>150</v>
      </c>
      <c r="DE60" s="3">
        <v>0.216</v>
      </c>
      <c r="DF60" s="1">
        <f t="shared" si="203"/>
        <v>4.32</v>
      </c>
      <c r="DG60" s="2">
        <f t="shared" si="204"/>
        <v>29.78</v>
      </c>
      <c r="DH60" s="2">
        <f t="shared" si="205"/>
        <v>6.0399999999999991</v>
      </c>
      <c r="DJ60">
        <v>14</v>
      </c>
      <c r="DK60">
        <v>150</v>
      </c>
      <c r="DL60" s="3">
        <v>0.20699999999999999</v>
      </c>
      <c r="DM60" s="1">
        <f t="shared" si="206"/>
        <v>4.1399999999999997</v>
      </c>
      <c r="DN60" s="2">
        <f t="shared" si="207"/>
        <v>26.14</v>
      </c>
      <c r="DO60" s="2">
        <f t="shared" si="208"/>
        <v>3.6400000000000006</v>
      </c>
      <c r="DQ60">
        <v>14</v>
      </c>
      <c r="DR60">
        <v>150</v>
      </c>
      <c r="DS60" s="3">
        <v>0.19600000000000001</v>
      </c>
      <c r="DT60" s="1">
        <f t="shared" si="209"/>
        <v>3.92</v>
      </c>
      <c r="DU60" s="2">
        <f t="shared" si="210"/>
        <v>24.760000000000005</v>
      </c>
      <c r="DV60" s="2">
        <f t="shared" si="211"/>
        <v>1.3799999999999955</v>
      </c>
    </row>
    <row r="61" spans="2:126" x14ac:dyDescent="0.25">
      <c r="B61">
        <v>14</v>
      </c>
      <c r="C61">
        <v>170</v>
      </c>
      <c r="D61" s="3">
        <v>0.21299999999999999</v>
      </c>
      <c r="E61" s="1">
        <f t="shared" si="159"/>
        <v>4.26</v>
      </c>
      <c r="F61" s="2">
        <f t="shared" si="160"/>
        <v>37.44</v>
      </c>
      <c r="I61">
        <v>14</v>
      </c>
      <c r="J61">
        <v>170</v>
      </c>
      <c r="K61" s="3">
        <v>0.22</v>
      </c>
      <c r="L61" s="1">
        <f t="shared" si="161"/>
        <v>4.4000000000000004</v>
      </c>
      <c r="M61" s="2">
        <f t="shared" si="162"/>
        <v>40.04</v>
      </c>
      <c r="N61" s="2">
        <f t="shared" si="163"/>
        <v>-2.6000000000000014</v>
      </c>
      <c r="P61">
        <v>14</v>
      </c>
      <c r="Q61">
        <v>170</v>
      </c>
      <c r="R61" s="3">
        <v>0.21099999999999999</v>
      </c>
      <c r="S61" s="1">
        <f t="shared" si="164"/>
        <v>4.22</v>
      </c>
      <c r="T61" s="2">
        <f t="shared" si="165"/>
        <v>35.46</v>
      </c>
      <c r="U61" s="2">
        <f t="shared" si="166"/>
        <v>4.5799999999999983</v>
      </c>
      <c r="W61">
        <v>14</v>
      </c>
      <c r="X61">
        <v>170</v>
      </c>
      <c r="Y61" s="3">
        <v>0.20899999999999999</v>
      </c>
      <c r="Z61" s="1">
        <f t="shared" si="167"/>
        <v>4.18</v>
      </c>
      <c r="AA61" s="2">
        <f t="shared" si="168"/>
        <v>38.22</v>
      </c>
      <c r="AB61" s="2">
        <f t="shared" si="169"/>
        <v>-2.759999999999998</v>
      </c>
      <c r="AD61">
        <v>14</v>
      </c>
      <c r="AE61">
        <v>170</v>
      </c>
      <c r="AF61" s="3">
        <v>0.20899999999999999</v>
      </c>
      <c r="AG61" s="1">
        <f t="shared" si="170"/>
        <v>4.18</v>
      </c>
      <c r="AH61" s="2">
        <f t="shared" si="171"/>
        <v>31.98</v>
      </c>
      <c r="AI61" s="2">
        <f t="shared" si="172"/>
        <v>6.2399999999999984</v>
      </c>
      <c r="AK61">
        <v>14</v>
      </c>
      <c r="AL61">
        <v>170</v>
      </c>
      <c r="AM61" s="3">
        <v>0.21099999999999999</v>
      </c>
      <c r="AN61" s="1">
        <f t="shared" si="173"/>
        <v>4.22</v>
      </c>
      <c r="AO61" s="2">
        <f t="shared" si="174"/>
        <v>40.14</v>
      </c>
      <c r="AP61" s="2">
        <f t="shared" si="175"/>
        <v>-8.16</v>
      </c>
      <c r="AR61">
        <v>14</v>
      </c>
      <c r="AS61">
        <v>170</v>
      </c>
      <c r="AT61" s="3">
        <v>0.21</v>
      </c>
      <c r="AU61" s="1">
        <f t="shared" si="176"/>
        <v>4.2</v>
      </c>
      <c r="AV61" s="2">
        <f t="shared" si="177"/>
        <v>32.520000000000003</v>
      </c>
      <c r="AW61" s="2">
        <f t="shared" si="178"/>
        <v>7.6199999999999974</v>
      </c>
      <c r="AY61">
        <v>14</v>
      </c>
      <c r="AZ61">
        <v>170</v>
      </c>
      <c r="BA61" s="3">
        <v>0.223</v>
      </c>
      <c r="BB61" s="1">
        <f t="shared" si="179"/>
        <v>4.46</v>
      </c>
      <c r="BC61" s="2">
        <f t="shared" si="180"/>
        <v>40.160000000000004</v>
      </c>
      <c r="BD61" s="2">
        <f t="shared" si="181"/>
        <v>-7.6400000000000006</v>
      </c>
      <c r="BF61">
        <v>14</v>
      </c>
      <c r="BG61">
        <v>170</v>
      </c>
      <c r="BH61" s="3">
        <v>0.221</v>
      </c>
      <c r="BI61" s="1">
        <f t="shared" si="182"/>
        <v>4.42</v>
      </c>
      <c r="BJ61" s="2">
        <f t="shared" si="183"/>
        <v>33.119999999999997</v>
      </c>
      <c r="BK61" s="2">
        <f t="shared" si="184"/>
        <v>7.0400000000000063</v>
      </c>
      <c r="BM61">
        <v>14</v>
      </c>
      <c r="BN61">
        <v>170</v>
      </c>
      <c r="BO61" s="3">
        <v>0.216</v>
      </c>
      <c r="BP61" s="1">
        <f t="shared" si="185"/>
        <v>4.32</v>
      </c>
      <c r="BQ61" s="2">
        <f t="shared" si="186"/>
        <v>31.48</v>
      </c>
      <c r="BR61" s="2">
        <f t="shared" si="187"/>
        <v>1.639999999999997</v>
      </c>
      <c r="BT61">
        <v>14</v>
      </c>
      <c r="BU61">
        <v>170</v>
      </c>
      <c r="BV61" s="3">
        <v>0.223</v>
      </c>
      <c r="BW61" s="1">
        <f t="shared" si="188"/>
        <v>4.46</v>
      </c>
      <c r="BX61" s="2">
        <f t="shared" si="189"/>
        <v>37.619999999999997</v>
      </c>
      <c r="BY61" s="2">
        <f t="shared" si="190"/>
        <v>-6.139999999999997</v>
      </c>
      <c r="CA61">
        <v>14</v>
      </c>
      <c r="CB61">
        <v>170</v>
      </c>
      <c r="CC61" s="3">
        <v>0.219</v>
      </c>
      <c r="CD61" s="1">
        <f t="shared" si="191"/>
        <v>4.38</v>
      </c>
      <c r="CE61" s="2">
        <f t="shared" si="192"/>
        <v>31.84</v>
      </c>
      <c r="CF61" s="2">
        <f t="shared" si="193"/>
        <v>5.7799999999999976</v>
      </c>
      <c r="CH61">
        <v>14</v>
      </c>
      <c r="CI61">
        <v>170</v>
      </c>
      <c r="CJ61" s="3">
        <v>0.22</v>
      </c>
      <c r="CK61" s="1">
        <f t="shared" si="194"/>
        <v>4.4000000000000004</v>
      </c>
      <c r="CL61" s="2">
        <f t="shared" si="195"/>
        <v>40.239999999999995</v>
      </c>
      <c r="CM61" s="2">
        <f t="shared" si="196"/>
        <v>-8.399999999999995</v>
      </c>
      <c r="CO61">
        <v>14</v>
      </c>
      <c r="CP61">
        <v>170</v>
      </c>
      <c r="CQ61" s="3">
        <v>0.217</v>
      </c>
      <c r="CR61" s="1">
        <f t="shared" si="197"/>
        <v>4.34</v>
      </c>
      <c r="CS61" s="2">
        <f t="shared" si="198"/>
        <v>31.9</v>
      </c>
      <c r="CT61" s="2">
        <f t="shared" si="199"/>
        <v>8.3399999999999963</v>
      </c>
      <c r="CV61">
        <v>14</v>
      </c>
      <c r="CW61">
        <v>170</v>
      </c>
      <c r="CX61" s="3">
        <v>0.223</v>
      </c>
      <c r="CY61" s="1">
        <f t="shared" si="200"/>
        <v>4.46</v>
      </c>
      <c r="CZ61" s="2">
        <f t="shared" si="201"/>
        <v>40.28</v>
      </c>
      <c r="DA61" s="2">
        <f t="shared" si="202"/>
        <v>-8.3800000000000026</v>
      </c>
      <c r="DC61">
        <v>14</v>
      </c>
      <c r="DD61">
        <v>170</v>
      </c>
      <c r="DE61" s="3">
        <v>0.22800000000000001</v>
      </c>
      <c r="DF61" s="1">
        <f t="shared" si="203"/>
        <v>4.5600000000000005</v>
      </c>
      <c r="DG61" s="2">
        <f t="shared" si="204"/>
        <v>34.340000000000003</v>
      </c>
      <c r="DH61" s="2">
        <f t="shared" si="205"/>
        <v>5.9399999999999977</v>
      </c>
      <c r="DJ61">
        <v>14</v>
      </c>
      <c r="DK61">
        <v>170</v>
      </c>
      <c r="DL61" s="3">
        <v>0.219</v>
      </c>
      <c r="DM61" s="1">
        <f t="shared" si="206"/>
        <v>4.38</v>
      </c>
      <c r="DN61" s="2">
        <f t="shared" si="207"/>
        <v>30.52</v>
      </c>
      <c r="DO61" s="2">
        <f t="shared" si="208"/>
        <v>3.8200000000000038</v>
      </c>
      <c r="DQ61">
        <v>14</v>
      </c>
      <c r="DR61">
        <v>170</v>
      </c>
      <c r="DS61" s="3">
        <v>0.21299999999999999</v>
      </c>
      <c r="DT61" s="1">
        <f t="shared" si="209"/>
        <v>4.26</v>
      </c>
      <c r="DU61" s="2">
        <f t="shared" si="210"/>
        <v>29.020000000000003</v>
      </c>
      <c r="DV61" s="2">
        <f t="shared" si="211"/>
        <v>1.4999999999999964</v>
      </c>
    </row>
    <row r="62" spans="2:126" x14ac:dyDescent="0.25">
      <c r="B62">
        <v>14</v>
      </c>
      <c r="C62">
        <v>190</v>
      </c>
      <c r="D62" s="3">
        <v>0.21299999999999999</v>
      </c>
      <c r="E62" s="1">
        <f t="shared" si="159"/>
        <v>4.26</v>
      </c>
      <c r="F62" s="2">
        <f t="shared" si="160"/>
        <v>41.699999999999996</v>
      </c>
      <c r="I62">
        <v>14</v>
      </c>
      <c r="J62">
        <v>190</v>
      </c>
      <c r="K62" s="3">
        <v>0.221</v>
      </c>
      <c r="L62" s="1">
        <f t="shared" si="161"/>
        <v>4.42</v>
      </c>
      <c r="M62" s="2">
        <f t="shared" si="162"/>
        <v>44.46</v>
      </c>
      <c r="N62" s="2">
        <f t="shared" si="163"/>
        <v>-2.7600000000000051</v>
      </c>
      <c r="P62">
        <v>14</v>
      </c>
      <c r="Q62">
        <v>190</v>
      </c>
      <c r="R62" s="3">
        <v>0.223</v>
      </c>
      <c r="S62" s="1">
        <f t="shared" si="164"/>
        <v>4.46</v>
      </c>
      <c r="T62" s="2">
        <f t="shared" si="165"/>
        <v>39.92</v>
      </c>
      <c r="U62" s="2">
        <f t="shared" si="166"/>
        <v>4.5399999999999991</v>
      </c>
      <c r="W62">
        <v>14</v>
      </c>
      <c r="X62">
        <v>190</v>
      </c>
      <c r="Y62" s="3">
        <v>0.222</v>
      </c>
      <c r="Z62" s="1">
        <f t="shared" si="167"/>
        <v>4.4400000000000004</v>
      </c>
      <c r="AA62" s="2">
        <f t="shared" si="168"/>
        <v>42.66</v>
      </c>
      <c r="AB62" s="2">
        <f t="shared" si="169"/>
        <v>-2.7399999999999949</v>
      </c>
      <c r="AD62">
        <v>14</v>
      </c>
      <c r="AE62">
        <v>190</v>
      </c>
      <c r="AF62" s="3">
        <v>0.215</v>
      </c>
      <c r="AG62" s="1">
        <f t="shared" si="170"/>
        <v>4.3</v>
      </c>
      <c r="AH62" s="2">
        <f t="shared" si="171"/>
        <v>36.28</v>
      </c>
      <c r="AI62" s="2">
        <f t="shared" si="172"/>
        <v>6.3799999999999955</v>
      </c>
      <c r="AK62">
        <v>14</v>
      </c>
      <c r="AL62">
        <v>190</v>
      </c>
      <c r="AM62" s="3">
        <v>0.21199999999999999</v>
      </c>
      <c r="AN62" s="1">
        <f t="shared" si="173"/>
        <v>4.24</v>
      </c>
      <c r="AO62" s="2">
        <f t="shared" si="174"/>
        <v>44.38</v>
      </c>
      <c r="AP62" s="2">
        <f t="shared" si="175"/>
        <v>-8.1000000000000014</v>
      </c>
      <c r="AR62">
        <v>14</v>
      </c>
      <c r="AS62">
        <v>190</v>
      </c>
      <c r="AT62" s="3">
        <v>0.217</v>
      </c>
      <c r="AU62" s="1">
        <f t="shared" si="176"/>
        <v>4.34</v>
      </c>
      <c r="AV62" s="2">
        <f t="shared" si="177"/>
        <v>36.86</v>
      </c>
      <c r="AW62" s="2">
        <f t="shared" si="178"/>
        <v>7.5200000000000031</v>
      </c>
      <c r="AY62">
        <v>14</v>
      </c>
      <c r="AZ62">
        <v>190</v>
      </c>
      <c r="BA62" s="3">
        <v>0.22600000000000001</v>
      </c>
      <c r="BB62" s="1">
        <f t="shared" si="179"/>
        <v>4.5200000000000005</v>
      </c>
      <c r="BC62" s="2">
        <f t="shared" si="180"/>
        <v>44.680000000000007</v>
      </c>
      <c r="BD62" s="2">
        <f t="shared" si="181"/>
        <v>-7.8200000000000074</v>
      </c>
      <c r="BF62">
        <v>14</v>
      </c>
      <c r="BG62">
        <v>190</v>
      </c>
      <c r="BH62" s="3">
        <v>0.224</v>
      </c>
      <c r="BI62" s="1">
        <f t="shared" si="182"/>
        <v>4.4800000000000004</v>
      </c>
      <c r="BJ62" s="2">
        <f t="shared" si="183"/>
        <v>37.599999999999994</v>
      </c>
      <c r="BK62" s="2">
        <f t="shared" si="184"/>
        <v>7.0800000000000125</v>
      </c>
      <c r="BM62">
        <v>14</v>
      </c>
      <c r="BN62">
        <v>190</v>
      </c>
      <c r="BO62" s="3">
        <v>0.223</v>
      </c>
      <c r="BP62" s="1">
        <f t="shared" si="185"/>
        <v>4.46</v>
      </c>
      <c r="BQ62" s="2">
        <f t="shared" si="186"/>
        <v>35.94</v>
      </c>
      <c r="BR62" s="2">
        <f t="shared" si="187"/>
        <v>1.6599999999999966</v>
      </c>
      <c r="BT62">
        <v>14</v>
      </c>
      <c r="BU62">
        <v>190</v>
      </c>
      <c r="BV62" s="3">
        <v>0.22</v>
      </c>
      <c r="BW62" s="1">
        <f t="shared" si="188"/>
        <v>4.4000000000000004</v>
      </c>
      <c r="BX62" s="2">
        <f t="shared" si="189"/>
        <v>42.019999999999996</v>
      </c>
      <c r="BY62" s="2">
        <f t="shared" si="190"/>
        <v>-6.0799999999999983</v>
      </c>
      <c r="CA62">
        <v>14</v>
      </c>
      <c r="CB62">
        <v>190</v>
      </c>
      <c r="CC62" s="3">
        <v>0.22500000000000001</v>
      </c>
      <c r="CD62" s="1">
        <f t="shared" si="191"/>
        <v>4.5</v>
      </c>
      <c r="CE62" s="2">
        <f t="shared" si="192"/>
        <v>36.340000000000003</v>
      </c>
      <c r="CF62" s="2">
        <f t="shared" si="193"/>
        <v>5.6799999999999926</v>
      </c>
      <c r="CH62">
        <v>14</v>
      </c>
      <c r="CI62">
        <v>190</v>
      </c>
      <c r="CJ62" s="3">
        <v>0.22700000000000001</v>
      </c>
      <c r="CK62" s="1">
        <f t="shared" si="194"/>
        <v>4.54</v>
      </c>
      <c r="CL62" s="2">
        <f t="shared" si="195"/>
        <v>44.779999999999994</v>
      </c>
      <c r="CM62" s="2">
        <f t="shared" si="196"/>
        <v>-8.4399999999999906</v>
      </c>
      <c r="CO62">
        <v>14</v>
      </c>
      <c r="CP62">
        <v>190</v>
      </c>
      <c r="CQ62" s="3">
        <v>0.223</v>
      </c>
      <c r="CR62" s="1">
        <f t="shared" si="197"/>
        <v>4.46</v>
      </c>
      <c r="CS62" s="2">
        <f t="shared" si="198"/>
        <v>36.36</v>
      </c>
      <c r="CT62" s="2">
        <f t="shared" si="199"/>
        <v>8.4199999999999946</v>
      </c>
      <c r="CV62">
        <v>14</v>
      </c>
      <c r="CW62">
        <v>190</v>
      </c>
      <c r="CX62" s="3">
        <v>0.23</v>
      </c>
      <c r="CY62" s="1">
        <f t="shared" si="200"/>
        <v>4.6000000000000005</v>
      </c>
      <c r="CZ62" s="2">
        <f t="shared" si="201"/>
        <v>44.88</v>
      </c>
      <c r="DA62" s="2">
        <f t="shared" si="202"/>
        <v>-8.5200000000000031</v>
      </c>
      <c r="DC62">
        <v>14</v>
      </c>
      <c r="DD62">
        <v>190</v>
      </c>
      <c r="DE62" s="3">
        <v>0.23499999999999999</v>
      </c>
      <c r="DF62" s="1">
        <f t="shared" si="203"/>
        <v>4.6999999999999993</v>
      </c>
      <c r="DG62" s="2">
        <f t="shared" si="204"/>
        <v>39.040000000000006</v>
      </c>
      <c r="DH62" s="2">
        <f t="shared" si="205"/>
        <v>5.8399999999999963</v>
      </c>
      <c r="DJ62">
        <v>14</v>
      </c>
      <c r="DK62">
        <v>190</v>
      </c>
      <c r="DL62" s="3">
        <v>0.22900000000000001</v>
      </c>
      <c r="DM62" s="1">
        <f t="shared" si="206"/>
        <v>4.58</v>
      </c>
      <c r="DN62" s="2">
        <f t="shared" si="207"/>
        <v>35.1</v>
      </c>
      <c r="DO62" s="2">
        <f t="shared" si="208"/>
        <v>3.9400000000000048</v>
      </c>
      <c r="DQ62">
        <v>14</v>
      </c>
      <c r="DR62">
        <v>190</v>
      </c>
      <c r="DS62" s="3">
        <v>0.217</v>
      </c>
      <c r="DT62" s="1">
        <f t="shared" si="209"/>
        <v>4.34</v>
      </c>
      <c r="DU62" s="2">
        <f t="shared" si="210"/>
        <v>33.36</v>
      </c>
      <c r="DV62" s="2">
        <f t="shared" si="211"/>
        <v>1.740000000000002</v>
      </c>
    </row>
    <row r="63" spans="2:126" x14ac:dyDescent="0.25">
      <c r="B63">
        <v>14</v>
      </c>
      <c r="C63">
        <v>210</v>
      </c>
      <c r="D63" s="3">
        <v>0.23300000000000001</v>
      </c>
      <c r="E63" s="1">
        <f t="shared" si="159"/>
        <v>4.66</v>
      </c>
      <c r="F63" s="2">
        <f t="shared" si="160"/>
        <v>46.36</v>
      </c>
      <c r="I63">
        <v>14</v>
      </c>
      <c r="J63">
        <v>210</v>
      </c>
      <c r="K63" s="3">
        <v>0.23400000000000001</v>
      </c>
      <c r="L63" s="1">
        <f t="shared" si="161"/>
        <v>4.6800000000000006</v>
      </c>
      <c r="M63" s="2">
        <f t="shared" si="162"/>
        <v>49.14</v>
      </c>
      <c r="N63" s="2">
        <f t="shared" si="163"/>
        <v>-2.7800000000000011</v>
      </c>
      <c r="P63">
        <v>14</v>
      </c>
      <c r="Q63">
        <v>210</v>
      </c>
      <c r="R63" s="3">
        <v>0.222</v>
      </c>
      <c r="S63" s="1">
        <f t="shared" si="164"/>
        <v>4.4400000000000004</v>
      </c>
      <c r="T63" s="2">
        <f t="shared" si="165"/>
        <v>44.36</v>
      </c>
      <c r="U63" s="2">
        <f t="shared" si="166"/>
        <v>4.7800000000000011</v>
      </c>
      <c r="W63">
        <v>14</v>
      </c>
      <c r="X63">
        <v>210</v>
      </c>
      <c r="Y63" s="3">
        <v>0.222</v>
      </c>
      <c r="Z63" s="1">
        <f t="shared" si="167"/>
        <v>4.4400000000000004</v>
      </c>
      <c r="AA63" s="2">
        <f t="shared" si="168"/>
        <v>47.099999999999994</v>
      </c>
      <c r="AB63" s="2">
        <f t="shared" si="169"/>
        <v>-2.7399999999999949</v>
      </c>
      <c r="AD63">
        <v>14</v>
      </c>
      <c r="AE63">
        <v>210</v>
      </c>
      <c r="AF63" s="3">
        <v>0.221</v>
      </c>
      <c r="AG63" s="1">
        <f t="shared" si="170"/>
        <v>4.42</v>
      </c>
      <c r="AH63" s="2">
        <f t="shared" si="171"/>
        <v>40.700000000000003</v>
      </c>
      <c r="AI63" s="2">
        <f t="shared" si="172"/>
        <v>6.3999999999999915</v>
      </c>
      <c r="AK63">
        <v>14</v>
      </c>
      <c r="AL63">
        <v>210</v>
      </c>
      <c r="AM63" s="3">
        <v>0.22700000000000001</v>
      </c>
      <c r="AN63" s="1">
        <f t="shared" si="173"/>
        <v>4.54</v>
      </c>
      <c r="AO63" s="2">
        <f t="shared" si="174"/>
        <v>48.92</v>
      </c>
      <c r="AP63" s="2">
        <f t="shared" si="175"/>
        <v>-8.2199999999999989</v>
      </c>
      <c r="AR63">
        <v>14</v>
      </c>
      <c r="AS63">
        <v>210</v>
      </c>
      <c r="AT63" s="3">
        <v>0.222</v>
      </c>
      <c r="AU63" s="1">
        <f t="shared" si="176"/>
        <v>4.4400000000000004</v>
      </c>
      <c r="AV63" s="2">
        <f t="shared" si="177"/>
        <v>41.3</v>
      </c>
      <c r="AW63" s="2">
        <f t="shared" si="178"/>
        <v>7.6200000000000045</v>
      </c>
      <c r="AY63">
        <v>14</v>
      </c>
      <c r="AZ63">
        <v>210</v>
      </c>
      <c r="BA63" s="3">
        <v>0.23599999999999999</v>
      </c>
      <c r="BB63" s="1">
        <f t="shared" si="179"/>
        <v>4.72</v>
      </c>
      <c r="BC63" s="2">
        <f t="shared" si="180"/>
        <v>49.400000000000006</v>
      </c>
      <c r="BD63" s="2">
        <f t="shared" si="181"/>
        <v>-8.1000000000000085</v>
      </c>
      <c r="BF63">
        <v>14</v>
      </c>
      <c r="BG63">
        <v>210</v>
      </c>
      <c r="BH63" s="3">
        <v>0.23599999999999999</v>
      </c>
      <c r="BI63" s="1">
        <f t="shared" si="182"/>
        <v>4.72</v>
      </c>
      <c r="BJ63" s="2">
        <f t="shared" si="183"/>
        <v>42.319999999999993</v>
      </c>
      <c r="BK63" s="2">
        <f t="shared" si="184"/>
        <v>7.0800000000000125</v>
      </c>
      <c r="BM63">
        <v>14</v>
      </c>
      <c r="BN63">
        <v>210</v>
      </c>
      <c r="BO63" s="3">
        <v>0.23599999999999999</v>
      </c>
      <c r="BP63" s="1">
        <f t="shared" si="185"/>
        <v>4.72</v>
      </c>
      <c r="BQ63" s="2">
        <f t="shared" si="186"/>
        <v>40.659999999999997</v>
      </c>
      <c r="BR63" s="2">
        <f t="shared" si="187"/>
        <v>1.6599999999999966</v>
      </c>
      <c r="BT63">
        <v>14</v>
      </c>
      <c r="BU63">
        <v>210</v>
      </c>
      <c r="BV63" s="3">
        <v>0.23200000000000001</v>
      </c>
      <c r="BW63" s="1">
        <f t="shared" si="188"/>
        <v>4.6400000000000006</v>
      </c>
      <c r="BX63" s="2">
        <f t="shared" si="189"/>
        <v>46.66</v>
      </c>
      <c r="BY63" s="2">
        <f t="shared" si="190"/>
        <v>-6</v>
      </c>
      <c r="CA63">
        <v>14</v>
      </c>
      <c r="CB63">
        <v>210</v>
      </c>
      <c r="CC63" s="3">
        <v>0.23300000000000001</v>
      </c>
      <c r="CD63" s="1">
        <f t="shared" si="191"/>
        <v>4.66</v>
      </c>
      <c r="CE63" s="2">
        <f t="shared" si="192"/>
        <v>41</v>
      </c>
      <c r="CF63" s="2">
        <f t="shared" si="193"/>
        <v>5.6599999999999966</v>
      </c>
      <c r="CH63">
        <v>14</v>
      </c>
      <c r="CI63">
        <v>210</v>
      </c>
      <c r="CJ63" s="3">
        <v>0.23599999999999999</v>
      </c>
      <c r="CK63" s="1">
        <f t="shared" si="194"/>
        <v>4.72</v>
      </c>
      <c r="CL63" s="2">
        <f t="shared" si="195"/>
        <v>49.499999999999993</v>
      </c>
      <c r="CM63" s="2">
        <f t="shared" si="196"/>
        <v>-8.4999999999999929</v>
      </c>
      <c r="CO63">
        <v>14</v>
      </c>
      <c r="CP63">
        <v>210</v>
      </c>
      <c r="CQ63" s="3">
        <v>0.23400000000000001</v>
      </c>
      <c r="CR63" s="1">
        <f t="shared" si="197"/>
        <v>4.6800000000000006</v>
      </c>
      <c r="CS63" s="2">
        <f t="shared" si="198"/>
        <v>41.04</v>
      </c>
      <c r="CT63" s="2">
        <f t="shared" si="199"/>
        <v>8.4599999999999937</v>
      </c>
      <c r="CV63">
        <v>14</v>
      </c>
      <c r="CW63">
        <v>210</v>
      </c>
      <c r="CX63" s="3">
        <v>0.23200000000000001</v>
      </c>
      <c r="CY63" s="1">
        <f t="shared" si="200"/>
        <v>4.6400000000000006</v>
      </c>
      <c r="CZ63" s="2">
        <f t="shared" si="201"/>
        <v>49.52</v>
      </c>
      <c r="DA63" s="2">
        <f t="shared" si="202"/>
        <v>-8.480000000000004</v>
      </c>
      <c r="DC63">
        <v>14</v>
      </c>
      <c r="DD63">
        <v>210</v>
      </c>
      <c r="DE63" s="3">
        <v>0.24299999999999999</v>
      </c>
      <c r="DF63" s="1">
        <f t="shared" si="203"/>
        <v>4.8599999999999994</v>
      </c>
      <c r="DG63" s="2">
        <f t="shared" si="204"/>
        <v>43.900000000000006</v>
      </c>
      <c r="DH63" s="2">
        <f t="shared" si="205"/>
        <v>5.6199999999999974</v>
      </c>
      <c r="DJ63">
        <v>14</v>
      </c>
      <c r="DK63">
        <v>210</v>
      </c>
      <c r="DL63" s="3">
        <v>0.23799999999999999</v>
      </c>
      <c r="DM63" s="1">
        <f t="shared" si="206"/>
        <v>4.76</v>
      </c>
      <c r="DN63" s="2">
        <f t="shared" si="207"/>
        <v>39.86</v>
      </c>
      <c r="DO63" s="2">
        <f t="shared" si="208"/>
        <v>4.0400000000000063</v>
      </c>
      <c r="DQ63">
        <v>14</v>
      </c>
      <c r="DR63">
        <v>210</v>
      </c>
      <c r="DS63" s="3">
        <v>0.23499999999999999</v>
      </c>
      <c r="DT63" s="1">
        <f t="shared" si="209"/>
        <v>4.6999999999999993</v>
      </c>
      <c r="DU63" s="2">
        <f t="shared" si="210"/>
        <v>38.06</v>
      </c>
      <c r="DV63" s="2">
        <f t="shared" si="211"/>
        <v>1.7999999999999972</v>
      </c>
    </row>
    <row r="64" spans="2:126" x14ac:dyDescent="0.25">
      <c r="B64">
        <v>14</v>
      </c>
      <c r="C64">
        <v>230</v>
      </c>
      <c r="D64" s="3">
        <v>0.22600000000000001</v>
      </c>
      <c r="E64" s="1">
        <f t="shared" si="159"/>
        <v>4.5200000000000005</v>
      </c>
      <c r="F64" s="2">
        <f t="shared" si="160"/>
        <v>50.88</v>
      </c>
      <c r="I64">
        <v>14</v>
      </c>
      <c r="J64">
        <v>230</v>
      </c>
      <c r="K64" s="3">
        <v>0.22700000000000001</v>
      </c>
      <c r="L64" s="1">
        <f t="shared" si="161"/>
        <v>4.54</v>
      </c>
      <c r="M64" s="2">
        <f t="shared" si="162"/>
        <v>53.68</v>
      </c>
      <c r="N64" s="2">
        <f t="shared" si="163"/>
        <v>-2.7999999999999972</v>
      </c>
      <c r="P64">
        <v>14</v>
      </c>
      <c r="Q64">
        <v>230</v>
      </c>
      <c r="R64" s="3">
        <v>0.22500000000000001</v>
      </c>
      <c r="S64" s="1">
        <f t="shared" si="164"/>
        <v>4.5</v>
      </c>
      <c r="T64" s="2">
        <f t="shared" si="165"/>
        <v>48.86</v>
      </c>
      <c r="U64" s="2">
        <f t="shared" si="166"/>
        <v>4.82</v>
      </c>
      <c r="W64">
        <v>14</v>
      </c>
      <c r="X64">
        <v>230</v>
      </c>
      <c r="Y64" s="3">
        <v>0.22600000000000001</v>
      </c>
      <c r="Z64" s="1">
        <f t="shared" si="167"/>
        <v>4.5200000000000005</v>
      </c>
      <c r="AA64" s="2">
        <f t="shared" si="168"/>
        <v>51.62</v>
      </c>
      <c r="AB64" s="2">
        <f t="shared" si="169"/>
        <v>-2.759999999999998</v>
      </c>
      <c r="AD64">
        <v>14</v>
      </c>
      <c r="AE64">
        <v>230</v>
      </c>
      <c r="AF64" s="3">
        <v>0.22</v>
      </c>
      <c r="AG64" s="1">
        <f t="shared" si="170"/>
        <v>4.4000000000000004</v>
      </c>
      <c r="AH64" s="2">
        <f t="shared" si="171"/>
        <v>45.1</v>
      </c>
      <c r="AI64" s="2">
        <f t="shared" si="172"/>
        <v>6.519999999999996</v>
      </c>
      <c r="AK64">
        <v>14</v>
      </c>
      <c r="AL64">
        <v>230</v>
      </c>
      <c r="AM64" s="3">
        <v>0.219</v>
      </c>
      <c r="AN64" s="1">
        <f t="shared" si="173"/>
        <v>4.38</v>
      </c>
      <c r="AO64" s="2">
        <f t="shared" si="174"/>
        <v>53.300000000000004</v>
      </c>
      <c r="AP64" s="2">
        <f t="shared" si="175"/>
        <v>-8.2000000000000028</v>
      </c>
      <c r="AR64">
        <v>14</v>
      </c>
      <c r="AS64">
        <v>230</v>
      </c>
      <c r="AT64" s="3">
        <v>0.222</v>
      </c>
      <c r="AU64" s="1">
        <f t="shared" si="176"/>
        <v>4.4400000000000004</v>
      </c>
      <c r="AV64" s="2">
        <f t="shared" si="177"/>
        <v>45.739999999999995</v>
      </c>
      <c r="AW64" s="2">
        <f t="shared" si="178"/>
        <v>7.5600000000000094</v>
      </c>
      <c r="AY64">
        <v>14</v>
      </c>
      <c r="AZ64">
        <v>230</v>
      </c>
      <c r="BA64" s="3">
        <v>0.224</v>
      </c>
      <c r="BB64" s="1">
        <f t="shared" si="179"/>
        <v>4.4800000000000004</v>
      </c>
      <c r="BC64" s="2">
        <f t="shared" si="180"/>
        <v>53.88000000000001</v>
      </c>
      <c r="BD64" s="2">
        <f t="shared" si="181"/>
        <v>-8.1400000000000148</v>
      </c>
      <c r="BF64">
        <v>14</v>
      </c>
      <c r="BG64">
        <v>230</v>
      </c>
      <c r="BH64" s="3">
        <v>0.22600000000000001</v>
      </c>
      <c r="BI64" s="1">
        <f t="shared" si="182"/>
        <v>4.5200000000000005</v>
      </c>
      <c r="BJ64" s="2">
        <f t="shared" si="183"/>
        <v>46.839999999999996</v>
      </c>
      <c r="BK64" s="2">
        <f t="shared" si="184"/>
        <v>7.0400000000000134</v>
      </c>
      <c r="BM64">
        <v>14</v>
      </c>
      <c r="BN64">
        <v>230</v>
      </c>
      <c r="BO64" s="3">
        <v>0.22700000000000001</v>
      </c>
      <c r="BP64" s="1">
        <f t="shared" si="185"/>
        <v>4.54</v>
      </c>
      <c r="BQ64" s="2">
        <f t="shared" si="186"/>
        <v>45.199999999999996</v>
      </c>
      <c r="BR64" s="2">
        <f t="shared" si="187"/>
        <v>1.6400000000000006</v>
      </c>
      <c r="BT64">
        <v>14</v>
      </c>
      <c r="BU64">
        <v>230</v>
      </c>
      <c r="BV64" s="3">
        <v>0.23</v>
      </c>
      <c r="BW64" s="1">
        <f t="shared" si="188"/>
        <v>4.6000000000000005</v>
      </c>
      <c r="BX64" s="2">
        <f t="shared" si="189"/>
        <v>51.26</v>
      </c>
      <c r="BY64" s="2">
        <f t="shared" si="190"/>
        <v>-6.0600000000000023</v>
      </c>
      <c r="CA64">
        <v>14</v>
      </c>
      <c r="CB64">
        <v>230</v>
      </c>
      <c r="CC64" s="3">
        <v>0.23100000000000001</v>
      </c>
      <c r="CD64" s="1">
        <f t="shared" si="191"/>
        <v>4.62</v>
      </c>
      <c r="CE64" s="2">
        <f t="shared" si="192"/>
        <v>45.62</v>
      </c>
      <c r="CF64" s="2">
        <f t="shared" si="193"/>
        <v>5.6400000000000006</v>
      </c>
      <c r="CH64">
        <v>14</v>
      </c>
      <c r="CI64">
        <v>230</v>
      </c>
      <c r="CJ64" s="3">
        <v>0.23400000000000001</v>
      </c>
      <c r="CK64" s="1">
        <f t="shared" si="194"/>
        <v>4.6800000000000006</v>
      </c>
      <c r="CL64" s="2">
        <f t="shared" si="195"/>
        <v>54.179999999999993</v>
      </c>
      <c r="CM64" s="2">
        <f t="shared" si="196"/>
        <v>-8.5599999999999952</v>
      </c>
      <c r="CO64">
        <v>14</v>
      </c>
      <c r="CP64">
        <v>230</v>
      </c>
      <c r="CQ64" s="3">
        <v>0.22700000000000001</v>
      </c>
      <c r="CR64" s="1">
        <f t="shared" si="197"/>
        <v>4.54</v>
      </c>
      <c r="CS64" s="2">
        <f t="shared" si="198"/>
        <v>45.58</v>
      </c>
      <c r="CT64" s="2">
        <f t="shared" si="199"/>
        <v>8.5999999999999943</v>
      </c>
      <c r="CV64">
        <v>14</v>
      </c>
      <c r="CW64">
        <v>230</v>
      </c>
      <c r="CX64" s="3">
        <v>0.248</v>
      </c>
      <c r="CY64" s="1">
        <f t="shared" si="200"/>
        <v>4.96</v>
      </c>
      <c r="CZ64" s="2">
        <f t="shared" si="201"/>
        <v>54.480000000000004</v>
      </c>
      <c r="DA64" s="2">
        <f t="shared" si="202"/>
        <v>-8.9000000000000057</v>
      </c>
      <c r="DC64">
        <v>14</v>
      </c>
      <c r="DD64">
        <v>230</v>
      </c>
      <c r="DE64" s="3">
        <v>0.24399999999999999</v>
      </c>
      <c r="DF64" s="1">
        <f t="shared" si="203"/>
        <v>4.88</v>
      </c>
      <c r="DG64" s="2">
        <f t="shared" si="204"/>
        <v>48.780000000000008</v>
      </c>
      <c r="DH64" s="2">
        <f t="shared" si="205"/>
        <v>5.6999999999999957</v>
      </c>
      <c r="DJ64">
        <v>14</v>
      </c>
      <c r="DK64">
        <v>230</v>
      </c>
      <c r="DL64" s="3">
        <v>0.23799999999999999</v>
      </c>
      <c r="DM64" s="1">
        <f t="shared" si="206"/>
        <v>4.76</v>
      </c>
      <c r="DN64" s="2">
        <f t="shared" si="207"/>
        <v>44.62</v>
      </c>
      <c r="DO64" s="2">
        <f t="shared" si="208"/>
        <v>4.1600000000000108</v>
      </c>
      <c r="DQ64">
        <v>14</v>
      </c>
      <c r="DR64">
        <v>230</v>
      </c>
      <c r="DS64" s="3">
        <v>0.23300000000000001</v>
      </c>
      <c r="DT64" s="1">
        <f t="shared" si="209"/>
        <v>4.66</v>
      </c>
      <c r="DU64" s="2">
        <f t="shared" si="210"/>
        <v>42.72</v>
      </c>
      <c r="DV64" s="2">
        <f t="shared" si="211"/>
        <v>1.8999999999999986</v>
      </c>
    </row>
    <row r="65" spans="2:126" x14ac:dyDescent="0.25">
      <c r="B65">
        <v>14</v>
      </c>
      <c r="C65">
        <v>250</v>
      </c>
      <c r="D65" s="3">
        <v>0.219</v>
      </c>
      <c r="E65" s="1">
        <f t="shared" si="159"/>
        <v>4.38</v>
      </c>
      <c r="F65" s="2">
        <f t="shared" si="160"/>
        <v>55.260000000000005</v>
      </c>
      <c r="I65">
        <v>14</v>
      </c>
      <c r="J65">
        <v>250</v>
      </c>
      <c r="K65" s="3">
        <v>0.23100000000000001</v>
      </c>
      <c r="L65" s="1">
        <f t="shared" si="161"/>
        <v>4.62</v>
      </c>
      <c r="M65" s="2">
        <f t="shared" si="162"/>
        <v>58.3</v>
      </c>
      <c r="N65" s="2">
        <f t="shared" si="163"/>
        <v>-3.039999999999992</v>
      </c>
      <c r="P65">
        <v>14</v>
      </c>
      <c r="Q65">
        <v>250</v>
      </c>
      <c r="R65" s="3">
        <v>0.217</v>
      </c>
      <c r="S65" s="1">
        <f t="shared" si="164"/>
        <v>4.34</v>
      </c>
      <c r="T65" s="2">
        <f t="shared" si="165"/>
        <v>53.2</v>
      </c>
      <c r="U65" s="2">
        <f t="shared" si="166"/>
        <v>5.0999999999999943</v>
      </c>
      <c r="W65">
        <v>14</v>
      </c>
      <c r="X65">
        <v>250</v>
      </c>
      <c r="Y65" s="3">
        <v>0.216</v>
      </c>
      <c r="Z65" s="1">
        <f t="shared" si="167"/>
        <v>4.32</v>
      </c>
      <c r="AA65" s="2">
        <f t="shared" si="168"/>
        <v>55.94</v>
      </c>
      <c r="AB65" s="2">
        <f t="shared" si="169"/>
        <v>-2.7399999999999949</v>
      </c>
      <c r="AD65">
        <v>14</v>
      </c>
      <c r="AE65">
        <v>250</v>
      </c>
      <c r="AF65" s="3">
        <v>0.218</v>
      </c>
      <c r="AG65" s="1">
        <f t="shared" si="170"/>
        <v>4.3600000000000003</v>
      </c>
      <c r="AH65" s="2">
        <f t="shared" si="171"/>
        <v>49.46</v>
      </c>
      <c r="AI65" s="2">
        <f t="shared" si="172"/>
        <v>6.4799999999999969</v>
      </c>
      <c r="AK65">
        <v>14</v>
      </c>
      <c r="AL65">
        <v>250</v>
      </c>
      <c r="AM65" s="3">
        <v>0.215</v>
      </c>
      <c r="AN65" s="1">
        <f t="shared" si="173"/>
        <v>4.3</v>
      </c>
      <c r="AO65" s="2">
        <f t="shared" si="174"/>
        <v>57.6</v>
      </c>
      <c r="AP65" s="2">
        <f t="shared" si="175"/>
        <v>-8.14</v>
      </c>
      <c r="AR65">
        <v>14</v>
      </c>
      <c r="AS65">
        <v>250</v>
      </c>
      <c r="AT65" s="3">
        <v>0.223</v>
      </c>
      <c r="AU65" s="1">
        <f t="shared" si="176"/>
        <v>4.46</v>
      </c>
      <c r="AV65" s="2">
        <f t="shared" si="177"/>
        <v>50.199999999999996</v>
      </c>
      <c r="AW65" s="2">
        <f t="shared" si="178"/>
        <v>7.4000000000000057</v>
      </c>
      <c r="AY65">
        <v>14</v>
      </c>
      <c r="AZ65">
        <v>250</v>
      </c>
      <c r="BA65" s="3">
        <v>0.22600000000000001</v>
      </c>
      <c r="BB65" s="1">
        <f t="shared" si="179"/>
        <v>4.5200000000000005</v>
      </c>
      <c r="BC65" s="2">
        <f t="shared" si="180"/>
        <v>58.400000000000013</v>
      </c>
      <c r="BD65" s="2">
        <f t="shared" si="181"/>
        <v>-8.2000000000000171</v>
      </c>
      <c r="BF65">
        <v>14</v>
      </c>
      <c r="BG65">
        <v>250</v>
      </c>
      <c r="BH65" s="3">
        <v>0.23</v>
      </c>
      <c r="BI65" s="1">
        <f t="shared" si="182"/>
        <v>4.6000000000000005</v>
      </c>
      <c r="BJ65" s="2">
        <f t="shared" si="183"/>
        <v>51.44</v>
      </c>
      <c r="BK65" s="2">
        <f t="shared" si="184"/>
        <v>6.9600000000000151</v>
      </c>
      <c r="BM65">
        <v>14</v>
      </c>
      <c r="BN65">
        <v>250</v>
      </c>
      <c r="BO65" s="3">
        <v>0.22700000000000001</v>
      </c>
      <c r="BP65" s="1">
        <f t="shared" si="185"/>
        <v>4.54</v>
      </c>
      <c r="BQ65" s="2">
        <f t="shared" si="186"/>
        <v>49.739999999999995</v>
      </c>
      <c r="BR65" s="2">
        <f t="shared" si="187"/>
        <v>1.7000000000000028</v>
      </c>
      <c r="BT65">
        <v>14</v>
      </c>
      <c r="BU65">
        <v>250</v>
      </c>
      <c r="BV65" s="3">
        <v>0.23100000000000001</v>
      </c>
      <c r="BW65" s="1">
        <f t="shared" si="188"/>
        <v>4.62</v>
      </c>
      <c r="BX65" s="2">
        <f t="shared" si="189"/>
        <v>55.879999999999995</v>
      </c>
      <c r="BY65" s="2">
        <f t="shared" si="190"/>
        <v>-6.1400000000000006</v>
      </c>
      <c r="CA65">
        <v>14</v>
      </c>
      <c r="CB65">
        <v>250</v>
      </c>
      <c r="CC65" s="3">
        <v>0.22700000000000001</v>
      </c>
      <c r="CD65" s="1">
        <f t="shared" si="191"/>
        <v>4.54</v>
      </c>
      <c r="CE65" s="2">
        <f t="shared" si="192"/>
        <v>50.16</v>
      </c>
      <c r="CF65" s="2">
        <f t="shared" si="193"/>
        <v>5.7199999999999989</v>
      </c>
      <c r="CH65">
        <v>14</v>
      </c>
      <c r="CI65">
        <v>250</v>
      </c>
      <c r="CJ65" s="3">
        <v>0.23499999999999999</v>
      </c>
      <c r="CK65" s="1">
        <f t="shared" si="194"/>
        <v>4.6999999999999993</v>
      </c>
      <c r="CL65" s="2">
        <f t="shared" si="195"/>
        <v>58.879999999999995</v>
      </c>
      <c r="CM65" s="2">
        <f t="shared" si="196"/>
        <v>-8.7199999999999989</v>
      </c>
      <c r="CO65">
        <v>14</v>
      </c>
      <c r="CP65">
        <v>250</v>
      </c>
      <c r="CQ65" s="3">
        <v>0.23</v>
      </c>
      <c r="CR65" s="1">
        <f t="shared" si="197"/>
        <v>4.6000000000000005</v>
      </c>
      <c r="CS65" s="2">
        <f t="shared" si="198"/>
        <v>50.18</v>
      </c>
      <c r="CT65" s="2">
        <f t="shared" si="199"/>
        <v>8.6999999999999957</v>
      </c>
      <c r="CV65">
        <v>14</v>
      </c>
      <c r="CW65">
        <v>250</v>
      </c>
      <c r="CX65" s="3">
        <v>0.24299999999999999</v>
      </c>
      <c r="CY65" s="1">
        <f t="shared" si="200"/>
        <v>4.8599999999999994</v>
      </c>
      <c r="CZ65" s="2">
        <f t="shared" si="201"/>
        <v>59.34</v>
      </c>
      <c r="DA65" s="2">
        <f t="shared" si="202"/>
        <v>-9.1600000000000037</v>
      </c>
      <c r="DC65">
        <v>14</v>
      </c>
      <c r="DD65">
        <v>250</v>
      </c>
      <c r="DE65" s="3">
        <v>0.24199999999999999</v>
      </c>
      <c r="DF65" s="1">
        <f t="shared" si="203"/>
        <v>4.84</v>
      </c>
      <c r="DG65" s="2">
        <f t="shared" si="204"/>
        <v>53.620000000000005</v>
      </c>
      <c r="DH65" s="2">
        <f t="shared" si="205"/>
        <v>5.7199999999999989</v>
      </c>
      <c r="DJ65">
        <v>14</v>
      </c>
      <c r="DK65">
        <v>250</v>
      </c>
      <c r="DL65" s="3">
        <v>0.23100000000000001</v>
      </c>
      <c r="DM65" s="1">
        <f t="shared" si="206"/>
        <v>4.62</v>
      </c>
      <c r="DN65" s="2">
        <f t="shared" si="207"/>
        <v>49.239999999999995</v>
      </c>
      <c r="DO65" s="2">
        <f t="shared" si="208"/>
        <v>4.3800000000000097</v>
      </c>
      <c r="DQ65">
        <v>14</v>
      </c>
      <c r="DR65">
        <v>250</v>
      </c>
      <c r="DS65" s="3">
        <v>0.22900000000000001</v>
      </c>
      <c r="DT65" s="1">
        <f t="shared" si="209"/>
        <v>4.58</v>
      </c>
      <c r="DU65" s="2">
        <f t="shared" si="210"/>
        <v>47.3</v>
      </c>
      <c r="DV65" s="2">
        <f t="shared" si="211"/>
        <v>1.9399999999999977</v>
      </c>
    </row>
    <row r="66" spans="2:126" x14ac:dyDescent="0.25">
      <c r="B66">
        <v>14</v>
      </c>
      <c r="C66">
        <v>270</v>
      </c>
      <c r="D66" s="3">
        <v>0.223</v>
      </c>
      <c r="E66" s="1">
        <f t="shared" si="159"/>
        <v>4.46</v>
      </c>
      <c r="F66" s="2">
        <f t="shared" si="160"/>
        <v>59.720000000000006</v>
      </c>
      <c r="I66">
        <v>14</v>
      </c>
      <c r="J66">
        <v>270</v>
      </c>
      <c r="K66" s="3">
        <v>0.221</v>
      </c>
      <c r="L66" s="1">
        <f t="shared" si="161"/>
        <v>4.42</v>
      </c>
      <c r="M66" s="2">
        <f t="shared" si="162"/>
        <v>62.72</v>
      </c>
      <c r="N66" s="2">
        <f t="shared" si="163"/>
        <v>-2.9999999999999929</v>
      </c>
      <c r="P66">
        <v>14</v>
      </c>
      <c r="Q66">
        <v>270</v>
      </c>
      <c r="R66" s="3">
        <v>0.23</v>
      </c>
      <c r="S66" s="1">
        <f t="shared" si="164"/>
        <v>4.6000000000000005</v>
      </c>
      <c r="T66" s="2">
        <f t="shared" si="165"/>
        <v>57.800000000000004</v>
      </c>
      <c r="U66" s="2">
        <f t="shared" si="166"/>
        <v>4.9199999999999946</v>
      </c>
      <c r="W66">
        <v>14</v>
      </c>
      <c r="X66">
        <v>270</v>
      </c>
      <c r="Y66" s="3">
        <v>0.22800000000000001</v>
      </c>
      <c r="Z66" s="1">
        <f t="shared" si="167"/>
        <v>4.5600000000000005</v>
      </c>
      <c r="AA66" s="2">
        <f t="shared" si="168"/>
        <v>60.5</v>
      </c>
      <c r="AB66" s="2">
        <f t="shared" si="169"/>
        <v>-2.6999999999999957</v>
      </c>
      <c r="AD66">
        <v>14</v>
      </c>
      <c r="AE66">
        <v>270</v>
      </c>
      <c r="AF66" s="3">
        <v>0.221</v>
      </c>
      <c r="AG66" s="1">
        <f t="shared" si="170"/>
        <v>4.42</v>
      </c>
      <c r="AH66" s="2">
        <f t="shared" si="171"/>
        <v>53.88</v>
      </c>
      <c r="AI66" s="2">
        <f t="shared" si="172"/>
        <v>6.6199999999999974</v>
      </c>
      <c r="AK66">
        <v>14</v>
      </c>
      <c r="AL66">
        <v>270</v>
      </c>
      <c r="AM66" s="3">
        <v>0.21299999999999999</v>
      </c>
      <c r="AN66" s="1">
        <f t="shared" si="173"/>
        <v>4.26</v>
      </c>
      <c r="AO66" s="2">
        <f t="shared" si="174"/>
        <v>61.86</v>
      </c>
      <c r="AP66" s="2">
        <f t="shared" si="175"/>
        <v>-7.9799999999999969</v>
      </c>
      <c r="AR66">
        <v>14</v>
      </c>
      <c r="AS66">
        <v>270</v>
      </c>
      <c r="AT66" s="3">
        <v>0.219</v>
      </c>
      <c r="AU66" s="1">
        <f t="shared" si="176"/>
        <v>4.38</v>
      </c>
      <c r="AV66" s="2">
        <f t="shared" si="177"/>
        <v>54.58</v>
      </c>
      <c r="AW66" s="2">
        <f t="shared" si="178"/>
        <v>7.2800000000000011</v>
      </c>
      <c r="AY66">
        <v>14</v>
      </c>
      <c r="AZ66">
        <v>270</v>
      </c>
      <c r="BA66" s="3">
        <v>0.22800000000000001</v>
      </c>
      <c r="BB66" s="1">
        <f t="shared" si="179"/>
        <v>4.5600000000000005</v>
      </c>
      <c r="BC66" s="2">
        <f t="shared" si="180"/>
        <v>62.960000000000015</v>
      </c>
      <c r="BD66" s="2">
        <f t="shared" si="181"/>
        <v>-8.3800000000000168</v>
      </c>
      <c r="BF66">
        <v>14</v>
      </c>
      <c r="BG66">
        <v>270</v>
      </c>
      <c r="BH66" s="3">
        <v>0.22</v>
      </c>
      <c r="BI66" s="1">
        <f t="shared" si="182"/>
        <v>4.4000000000000004</v>
      </c>
      <c r="BJ66" s="2">
        <f t="shared" si="183"/>
        <v>55.839999999999996</v>
      </c>
      <c r="BK66" s="2">
        <f t="shared" si="184"/>
        <v>7.1200000000000188</v>
      </c>
      <c r="BM66">
        <v>14</v>
      </c>
      <c r="BN66">
        <v>270</v>
      </c>
      <c r="BO66" s="3">
        <v>0.224</v>
      </c>
      <c r="BP66" s="1">
        <f t="shared" si="185"/>
        <v>4.4800000000000004</v>
      </c>
      <c r="BQ66" s="2">
        <f t="shared" si="186"/>
        <v>54.22</v>
      </c>
      <c r="BR66" s="2">
        <f t="shared" si="187"/>
        <v>1.6199999999999974</v>
      </c>
      <c r="BT66">
        <v>14</v>
      </c>
      <c r="BU66">
        <v>270</v>
      </c>
      <c r="BV66" s="3">
        <v>0.22600000000000001</v>
      </c>
      <c r="BW66" s="1">
        <f t="shared" si="188"/>
        <v>4.5200000000000005</v>
      </c>
      <c r="BX66" s="2">
        <f t="shared" si="189"/>
        <v>60.4</v>
      </c>
      <c r="BY66" s="2">
        <f t="shared" si="190"/>
        <v>-6.18</v>
      </c>
      <c r="CA66">
        <v>14</v>
      </c>
      <c r="CB66">
        <v>270</v>
      </c>
      <c r="CC66" s="3">
        <v>0.22900000000000001</v>
      </c>
      <c r="CD66" s="1">
        <f t="shared" si="191"/>
        <v>4.58</v>
      </c>
      <c r="CE66" s="2">
        <f t="shared" si="192"/>
        <v>54.739999999999995</v>
      </c>
      <c r="CF66" s="2">
        <f t="shared" si="193"/>
        <v>5.6600000000000037</v>
      </c>
      <c r="CH66">
        <v>14</v>
      </c>
      <c r="CI66">
        <v>270</v>
      </c>
      <c r="CJ66" s="3">
        <v>0.23200000000000001</v>
      </c>
      <c r="CK66" s="1">
        <f t="shared" si="194"/>
        <v>4.6400000000000006</v>
      </c>
      <c r="CL66" s="2">
        <f t="shared" si="195"/>
        <v>63.519999999999996</v>
      </c>
      <c r="CM66" s="2">
        <f t="shared" si="196"/>
        <v>-8.7800000000000011</v>
      </c>
      <c r="CO66">
        <v>14</v>
      </c>
      <c r="CP66">
        <v>270</v>
      </c>
      <c r="CQ66" s="3">
        <v>0.23100000000000001</v>
      </c>
      <c r="CR66" s="1">
        <f t="shared" si="197"/>
        <v>4.62</v>
      </c>
      <c r="CS66" s="2">
        <f t="shared" si="198"/>
        <v>54.8</v>
      </c>
      <c r="CT66" s="2">
        <f t="shared" si="199"/>
        <v>8.7199999999999989</v>
      </c>
      <c r="CV66">
        <v>14</v>
      </c>
      <c r="CW66">
        <v>270</v>
      </c>
      <c r="CX66" s="3">
        <v>0.24099999999999999</v>
      </c>
      <c r="CY66" s="1">
        <f t="shared" si="200"/>
        <v>4.82</v>
      </c>
      <c r="CZ66" s="2">
        <f t="shared" si="201"/>
        <v>64.16</v>
      </c>
      <c r="DA66" s="2">
        <f t="shared" si="202"/>
        <v>-9.36</v>
      </c>
      <c r="DC66">
        <v>14</v>
      </c>
      <c r="DD66">
        <v>270</v>
      </c>
      <c r="DE66" s="3">
        <v>0.246</v>
      </c>
      <c r="DF66" s="1">
        <f t="shared" si="203"/>
        <v>4.92</v>
      </c>
      <c r="DG66" s="2">
        <f t="shared" si="204"/>
        <v>58.540000000000006</v>
      </c>
      <c r="DH66" s="2">
        <f t="shared" si="205"/>
        <v>5.6199999999999903</v>
      </c>
      <c r="DJ66">
        <v>14</v>
      </c>
      <c r="DK66">
        <v>270</v>
      </c>
      <c r="DL66" s="3">
        <v>0.23400000000000001</v>
      </c>
      <c r="DM66" s="1">
        <f t="shared" si="206"/>
        <v>4.6800000000000006</v>
      </c>
      <c r="DN66" s="2">
        <f t="shared" si="207"/>
        <v>53.919999999999995</v>
      </c>
      <c r="DO66" s="2">
        <f t="shared" si="208"/>
        <v>4.6200000000000117</v>
      </c>
      <c r="DQ66">
        <v>14</v>
      </c>
      <c r="DR66">
        <v>270</v>
      </c>
      <c r="DS66" s="3">
        <v>0.23599999999999999</v>
      </c>
      <c r="DT66" s="1">
        <f t="shared" si="209"/>
        <v>4.72</v>
      </c>
      <c r="DU66" s="2">
        <f t="shared" si="210"/>
        <v>52.019999999999996</v>
      </c>
      <c r="DV66" s="2">
        <f t="shared" si="211"/>
        <v>1.8999999999999986</v>
      </c>
    </row>
    <row r="67" spans="2:126" x14ac:dyDescent="0.25">
      <c r="B67">
        <v>14</v>
      </c>
      <c r="C67">
        <v>290</v>
      </c>
      <c r="D67" s="3">
        <v>0.23699999999999999</v>
      </c>
      <c r="E67" s="1">
        <f t="shared" si="159"/>
        <v>4.74</v>
      </c>
      <c r="F67" s="2">
        <f t="shared" si="160"/>
        <v>64.460000000000008</v>
      </c>
      <c r="I67">
        <v>14</v>
      </c>
      <c r="J67">
        <v>290</v>
      </c>
      <c r="K67" s="3">
        <v>0.23599999999999999</v>
      </c>
      <c r="L67" s="1">
        <f t="shared" si="161"/>
        <v>4.72</v>
      </c>
      <c r="M67" s="2">
        <f t="shared" si="162"/>
        <v>67.44</v>
      </c>
      <c r="N67" s="2">
        <f t="shared" si="163"/>
        <v>-2.9799999999999898</v>
      </c>
      <c r="P67">
        <v>14</v>
      </c>
      <c r="Q67">
        <v>290</v>
      </c>
      <c r="R67" s="3">
        <v>0.23</v>
      </c>
      <c r="S67" s="1">
        <f t="shared" si="164"/>
        <v>4.6000000000000005</v>
      </c>
      <c r="T67" s="2">
        <f t="shared" si="165"/>
        <v>62.400000000000006</v>
      </c>
      <c r="U67" s="2">
        <f t="shared" si="166"/>
        <v>5.039999999999992</v>
      </c>
      <c r="W67">
        <v>14</v>
      </c>
      <c r="X67">
        <v>290</v>
      </c>
      <c r="Y67" s="3">
        <v>0.22700000000000001</v>
      </c>
      <c r="Z67" s="1">
        <f t="shared" si="167"/>
        <v>4.54</v>
      </c>
      <c r="AA67" s="2">
        <f t="shared" si="168"/>
        <v>65.040000000000006</v>
      </c>
      <c r="AB67" s="2">
        <f t="shared" si="169"/>
        <v>-2.6400000000000006</v>
      </c>
      <c r="AD67">
        <v>14</v>
      </c>
      <c r="AE67">
        <v>290</v>
      </c>
      <c r="AF67" s="3">
        <v>0.22600000000000001</v>
      </c>
      <c r="AG67" s="1">
        <f t="shared" si="170"/>
        <v>4.5200000000000005</v>
      </c>
      <c r="AH67" s="2">
        <f t="shared" si="171"/>
        <v>58.400000000000006</v>
      </c>
      <c r="AI67" s="2">
        <f t="shared" si="172"/>
        <v>6.6400000000000006</v>
      </c>
      <c r="AK67">
        <v>14</v>
      </c>
      <c r="AL67">
        <v>290</v>
      </c>
      <c r="AM67" s="3">
        <v>0.22500000000000001</v>
      </c>
      <c r="AN67" s="1">
        <f t="shared" si="173"/>
        <v>4.5</v>
      </c>
      <c r="AO67" s="2">
        <f t="shared" si="174"/>
        <v>66.36</v>
      </c>
      <c r="AP67" s="2">
        <f t="shared" si="175"/>
        <v>-7.9599999999999937</v>
      </c>
      <c r="AR67">
        <v>14</v>
      </c>
      <c r="AS67">
        <v>290</v>
      </c>
      <c r="AT67" s="3">
        <v>0.22500000000000001</v>
      </c>
      <c r="AU67" s="1">
        <f t="shared" si="176"/>
        <v>4.5</v>
      </c>
      <c r="AV67" s="2">
        <f t="shared" si="177"/>
        <v>59.08</v>
      </c>
      <c r="AW67" s="2">
        <f t="shared" si="178"/>
        <v>7.2800000000000011</v>
      </c>
      <c r="AY67">
        <v>14</v>
      </c>
      <c r="AZ67">
        <v>290</v>
      </c>
      <c r="BA67" s="3">
        <v>0.23599999999999999</v>
      </c>
      <c r="BB67" s="1">
        <f t="shared" si="179"/>
        <v>4.72</v>
      </c>
      <c r="BC67" s="2">
        <f t="shared" si="180"/>
        <v>67.680000000000021</v>
      </c>
      <c r="BD67" s="2">
        <f t="shared" si="181"/>
        <v>-8.6000000000000227</v>
      </c>
      <c r="BF67">
        <v>14</v>
      </c>
      <c r="BG67">
        <v>290</v>
      </c>
      <c r="BH67" s="3">
        <v>0.23599999999999999</v>
      </c>
      <c r="BI67" s="1">
        <f t="shared" si="182"/>
        <v>4.72</v>
      </c>
      <c r="BJ67" s="2">
        <f t="shared" si="183"/>
        <v>60.559999999999995</v>
      </c>
      <c r="BK67" s="2">
        <f t="shared" si="184"/>
        <v>7.1200000000000259</v>
      </c>
      <c r="BM67">
        <v>14</v>
      </c>
      <c r="BN67">
        <v>290</v>
      </c>
      <c r="BO67" s="3">
        <v>0.23799999999999999</v>
      </c>
      <c r="BP67" s="1">
        <f t="shared" si="185"/>
        <v>4.76</v>
      </c>
      <c r="BQ67" s="2">
        <f t="shared" si="186"/>
        <v>58.98</v>
      </c>
      <c r="BR67" s="2">
        <f t="shared" si="187"/>
        <v>1.5799999999999983</v>
      </c>
      <c r="BT67">
        <v>14</v>
      </c>
      <c r="BU67">
        <v>290</v>
      </c>
      <c r="BV67" s="3">
        <v>0.24099999999999999</v>
      </c>
      <c r="BW67" s="1">
        <f t="shared" si="188"/>
        <v>4.82</v>
      </c>
      <c r="BX67" s="2">
        <f t="shared" si="189"/>
        <v>65.22</v>
      </c>
      <c r="BY67" s="2">
        <f t="shared" si="190"/>
        <v>-6.240000000000002</v>
      </c>
      <c r="CA67">
        <v>14</v>
      </c>
      <c r="CB67">
        <v>290</v>
      </c>
      <c r="CC67" s="3">
        <v>0.23899999999999999</v>
      </c>
      <c r="CD67" s="1">
        <f t="shared" si="191"/>
        <v>4.7799999999999994</v>
      </c>
      <c r="CE67" s="2">
        <f t="shared" si="192"/>
        <v>59.519999999999996</v>
      </c>
      <c r="CF67" s="2">
        <f t="shared" si="193"/>
        <v>5.7000000000000028</v>
      </c>
      <c r="CH67">
        <v>14</v>
      </c>
      <c r="CI67">
        <v>290</v>
      </c>
      <c r="CJ67" s="3">
        <v>0.245</v>
      </c>
      <c r="CK67" s="1">
        <f t="shared" si="194"/>
        <v>4.9000000000000004</v>
      </c>
      <c r="CL67" s="2">
        <f t="shared" si="195"/>
        <v>68.42</v>
      </c>
      <c r="CM67" s="2">
        <f t="shared" si="196"/>
        <v>-8.9000000000000057</v>
      </c>
      <c r="CO67">
        <v>14</v>
      </c>
      <c r="CP67">
        <v>290</v>
      </c>
      <c r="CQ67" s="3">
        <v>0.24099999999999999</v>
      </c>
      <c r="CR67" s="1">
        <f t="shared" si="197"/>
        <v>4.82</v>
      </c>
      <c r="CS67" s="2">
        <f t="shared" si="198"/>
        <v>59.62</v>
      </c>
      <c r="CT67" s="2">
        <f t="shared" si="199"/>
        <v>8.8000000000000043</v>
      </c>
      <c r="CV67">
        <v>14</v>
      </c>
      <c r="CW67">
        <v>290</v>
      </c>
      <c r="CX67" s="3">
        <v>0.24399999999999999</v>
      </c>
      <c r="CY67" s="1">
        <f t="shared" si="200"/>
        <v>4.88</v>
      </c>
      <c r="CZ67" s="2">
        <f t="shared" si="201"/>
        <v>69.039999999999992</v>
      </c>
      <c r="DA67" s="2">
        <f t="shared" si="202"/>
        <v>-9.4199999999999946</v>
      </c>
      <c r="DC67">
        <v>14</v>
      </c>
      <c r="DD67">
        <v>290</v>
      </c>
      <c r="DE67" s="3">
        <v>0.248</v>
      </c>
      <c r="DF67" s="1">
        <f t="shared" si="203"/>
        <v>4.96</v>
      </c>
      <c r="DG67" s="2">
        <f t="shared" si="204"/>
        <v>63.500000000000007</v>
      </c>
      <c r="DH67" s="2">
        <f t="shared" si="205"/>
        <v>5.5399999999999849</v>
      </c>
      <c r="DJ67">
        <v>14</v>
      </c>
      <c r="DK67">
        <v>290</v>
      </c>
      <c r="DL67" s="3">
        <v>0.23599999999999999</v>
      </c>
      <c r="DM67" s="1">
        <f t="shared" si="206"/>
        <v>4.72</v>
      </c>
      <c r="DN67" s="2">
        <f t="shared" si="207"/>
        <v>58.639999999999993</v>
      </c>
      <c r="DO67" s="2">
        <f t="shared" si="208"/>
        <v>4.8600000000000136</v>
      </c>
      <c r="DQ67">
        <v>14</v>
      </c>
      <c r="DR67">
        <v>290</v>
      </c>
      <c r="DS67" s="3">
        <v>0.22900000000000001</v>
      </c>
      <c r="DT67" s="1">
        <f t="shared" si="209"/>
        <v>4.58</v>
      </c>
      <c r="DU67" s="2">
        <f t="shared" si="210"/>
        <v>56.599999999999994</v>
      </c>
      <c r="DV67" s="2">
        <f t="shared" si="211"/>
        <v>2.0399999999999991</v>
      </c>
    </row>
    <row r="68" spans="2:126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</row>
    <row r="69" spans="2:126" x14ac:dyDescent="0.25">
      <c r="B69">
        <v>15</v>
      </c>
      <c r="C69">
        <v>10</v>
      </c>
      <c r="D69" s="3">
        <v>0.157</v>
      </c>
      <c r="E69" s="1">
        <f>D69*20</f>
        <v>3.14</v>
      </c>
      <c r="F69" s="2">
        <f>E69</f>
        <v>3.14</v>
      </c>
      <c r="I69">
        <v>15</v>
      </c>
      <c r="J69">
        <v>10</v>
      </c>
      <c r="K69" s="3">
        <v>0.22900000000000001</v>
      </c>
      <c r="L69" s="1">
        <f>K69*20</f>
        <v>4.58</v>
      </c>
      <c r="M69" s="2">
        <f>L69</f>
        <v>4.58</v>
      </c>
      <c r="N69" s="2">
        <f>F69-M69</f>
        <v>-1.44</v>
      </c>
      <c r="P69">
        <v>15</v>
      </c>
      <c r="Q69">
        <v>10</v>
      </c>
      <c r="R69" s="3">
        <v>0.09</v>
      </c>
      <c r="S69" s="1">
        <f>R69*20</f>
        <v>1.7999999999999998</v>
      </c>
      <c r="T69" s="2">
        <f>S69</f>
        <v>1.7999999999999998</v>
      </c>
      <c r="U69" s="2">
        <f>M69-T69</f>
        <v>2.7800000000000002</v>
      </c>
      <c r="W69">
        <v>15</v>
      </c>
      <c r="X69">
        <v>10</v>
      </c>
      <c r="Y69" s="3">
        <v>0.17699999999999999</v>
      </c>
      <c r="Z69" s="1">
        <f>Y69*20</f>
        <v>3.54</v>
      </c>
      <c r="AA69" s="2">
        <f>Z69</f>
        <v>3.54</v>
      </c>
      <c r="AB69" s="2">
        <f>T69-AA69</f>
        <v>-1.7400000000000002</v>
      </c>
      <c r="AD69">
        <v>15</v>
      </c>
      <c r="AE69">
        <v>10</v>
      </c>
      <c r="AF69" s="3">
        <v>0.11700000000000001</v>
      </c>
      <c r="AG69" s="1">
        <f>AF69*20</f>
        <v>2.3400000000000003</v>
      </c>
      <c r="AH69" s="2">
        <f>AG69</f>
        <v>2.3400000000000003</v>
      </c>
      <c r="AI69" s="2">
        <f>AA69-AH69</f>
        <v>1.1999999999999997</v>
      </c>
      <c r="AK69">
        <v>15</v>
      </c>
      <c r="AL69">
        <v>10</v>
      </c>
      <c r="AM69" s="3">
        <v>0.23100000000000001</v>
      </c>
      <c r="AN69" s="1">
        <f>AM69*20</f>
        <v>4.62</v>
      </c>
      <c r="AO69" s="2">
        <f>AN69</f>
        <v>4.62</v>
      </c>
      <c r="AP69" s="2">
        <f>AH69-AO69</f>
        <v>-2.2799999999999998</v>
      </c>
      <c r="AR69">
        <v>15</v>
      </c>
      <c r="AS69">
        <v>10</v>
      </c>
      <c r="AT69" s="3">
        <v>0.11600000000000001</v>
      </c>
      <c r="AU69" s="1">
        <f>AT69*20</f>
        <v>2.3200000000000003</v>
      </c>
      <c r="AV69" s="2">
        <f>AU69</f>
        <v>2.3200000000000003</v>
      </c>
      <c r="AW69" s="2">
        <f>AO69-AV69</f>
        <v>2.2999999999999998</v>
      </c>
      <c r="AY69">
        <v>15</v>
      </c>
      <c r="AZ69">
        <v>10</v>
      </c>
      <c r="BA69" s="3">
        <v>0.191</v>
      </c>
      <c r="BB69" s="1">
        <f>BA69*20</f>
        <v>3.8200000000000003</v>
      </c>
      <c r="BC69" s="2">
        <f>BB69</f>
        <v>3.8200000000000003</v>
      </c>
      <c r="BD69" s="2">
        <f>AV69-BC69</f>
        <v>-1.5</v>
      </c>
      <c r="BF69">
        <v>15</v>
      </c>
      <c r="BG69">
        <v>10</v>
      </c>
      <c r="BH69" s="3">
        <v>0.129</v>
      </c>
      <c r="BI69" s="1">
        <f>BH69*20</f>
        <v>2.58</v>
      </c>
      <c r="BJ69" s="2">
        <f>BI69</f>
        <v>2.58</v>
      </c>
      <c r="BK69" s="2">
        <f>BC69-BJ69</f>
        <v>1.2400000000000002</v>
      </c>
      <c r="BM69">
        <v>15</v>
      </c>
      <c r="BN69">
        <v>10</v>
      </c>
      <c r="BO69" s="3">
        <v>0.122</v>
      </c>
      <c r="BP69" s="1">
        <f>BO69*20</f>
        <v>2.44</v>
      </c>
      <c r="BQ69" s="2">
        <f>BP69</f>
        <v>2.44</v>
      </c>
      <c r="BR69" s="2">
        <f>BJ69-BQ69</f>
        <v>0.14000000000000012</v>
      </c>
      <c r="BT69">
        <v>15</v>
      </c>
      <c r="BU69">
        <v>10</v>
      </c>
      <c r="BV69" s="3">
        <v>0.216</v>
      </c>
      <c r="BW69" s="1">
        <f>BV69*20</f>
        <v>4.32</v>
      </c>
      <c r="BX69" s="2">
        <f>BW69</f>
        <v>4.32</v>
      </c>
      <c r="BY69" s="2">
        <f>BQ69-BX69</f>
        <v>-1.8800000000000003</v>
      </c>
      <c r="CA69">
        <v>15</v>
      </c>
      <c r="CB69">
        <v>10</v>
      </c>
      <c r="CC69" s="3">
        <v>0.126</v>
      </c>
      <c r="CD69" s="1">
        <f>CC69*20</f>
        <v>2.52</v>
      </c>
      <c r="CE69" s="2">
        <f>CD69</f>
        <v>2.52</v>
      </c>
      <c r="CF69" s="2">
        <f>BX69-CE69</f>
        <v>1.8000000000000003</v>
      </c>
      <c r="CH69">
        <v>15</v>
      </c>
      <c r="CI69">
        <v>10</v>
      </c>
      <c r="CJ69" s="3">
        <v>0.25800000000000001</v>
      </c>
      <c r="CK69" s="1">
        <f>CJ69*20</f>
        <v>5.16</v>
      </c>
      <c r="CL69" s="2">
        <f>CK69</f>
        <v>5.16</v>
      </c>
      <c r="CM69" s="2">
        <f>CE69-CL69</f>
        <v>-2.64</v>
      </c>
      <c r="CO69">
        <v>15</v>
      </c>
      <c r="CP69">
        <v>10</v>
      </c>
      <c r="CQ69" s="3">
        <v>0.14199999999999999</v>
      </c>
      <c r="CR69" s="1">
        <f>CQ69*20</f>
        <v>2.84</v>
      </c>
      <c r="CS69" s="2">
        <f>CR69</f>
        <v>2.84</v>
      </c>
      <c r="CT69" s="2">
        <f>CL69-CS69</f>
        <v>2.3200000000000003</v>
      </c>
      <c r="CV69">
        <v>15</v>
      </c>
      <c r="CW69">
        <v>10</v>
      </c>
      <c r="CX69" s="3">
        <v>0.26400000000000001</v>
      </c>
      <c r="CY69" s="1">
        <f>CX69*20</f>
        <v>5.28</v>
      </c>
      <c r="CZ69" s="2">
        <f>CY69</f>
        <v>5.28</v>
      </c>
      <c r="DA69" s="2">
        <f>CS69-CZ69</f>
        <v>-2.4400000000000004</v>
      </c>
      <c r="DC69">
        <v>15</v>
      </c>
      <c r="DD69">
        <v>10</v>
      </c>
      <c r="DE69" s="3">
        <v>0.16300000000000001</v>
      </c>
      <c r="DF69" s="1">
        <f>DE69*20</f>
        <v>3.2600000000000002</v>
      </c>
      <c r="DG69" s="2">
        <f>DF69</f>
        <v>3.2600000000000002</v>
      </c>
      <c r="DH69" s="2">
        <f>CZ69-DG69</f>
        <v>2.02</v>
      </c>
      <c r="DJ69">
        <v>15</v>
      </c>
      <c r="DK69">
        <v>10</v>
      </c>
      <c r="DL69" s="3">
        <v>0.128</v>
      </c>
      <c r="DM69" s="1">
        <f>DL69*20</f>
        <v>2.56</v>
      </c>
      <c r="DN69" s="2">
        <f>DM69</f>
        <v>2.56</v>
      </c>
      <c r="DO69" s="2">
        <f>DG69-DN69</f>
        <v>0.70000000000000018</v>
      </c>
      <c r="DQ69">
        <v>15</v>
      </c>
      <c r="DR69">
        <v>10</v>
      </c>
      <c r="DS69" s="3">
        <v>0.128</v>
      </c>
      <c r="DT69" s="1">
        <f>DS69*20</f>
        <v>2.56</v>
      </c>
      <c r="DU69" s="2">
        <f>DT69</f>
        <v>2.56</v>
      </c>
      <c r="DV69" s="2">
        <f>DN69-DU69</f>
        <v>0</v>
      </c>
    </row>
    <row r="70" spans="2:126" x14ac:dyDescent="0.25">
      <c r="B70">
        <v>15</v>
      </c>
      <c r="C70">
        <v>30</v>
      </c>
      <c r="D70" s="3">
        <v>0.23</v>
      </c>
      <c r="E70" s="1">
        <f t="shared" ref="E70:E83" si="212">D70*20</f>
        <v>4.6000000000000005</v>
      </c>
      <c r="F70" s="2">
        <f t="shared" ref="F70:F83" si="213">F69+E70</f>
        <v>7.74</v>
      </c>
      <c r="I70">
        <v>15</v>
      </c>
      <c r="J70">
        <v>30</v>
      </c>
      <c r="K70" s="3">
        <v>0.251</v>
      </c>
      <c r="L70" s="1">
        <f t="shared" ref="L70:L83" si="214">K70*20</f>
        <v>5.0199999999999996</v>
      </c>
      <c r="M70" s="2">
        <f t="shared" ref="M70:M83" si="215">M69+L70</f>
        <v>9.6</v>
      </c>
      <c r="N70" s="2">
        <f t="shared" ref="N70:N83" si="216">F70-M70</f>
        <v>-1.8599999999999994</v>
      </c>
      <c r="P70">
        <v>15</v>
      </c>
      <c r="Q70">
        <v>30</v>
      </c>
      <c r="R70" s="3">
        <v>0.193</v>
      </c>
      <c r="S70" s="1">
        <f t="shared" ref="S70:S83" si="217">R70*20</f>
        <v>3.8600000000000003</v>
      </c>
      <c r="T70" s="2">
        <f t="shared" ref="T70:T83" si="218">T69+S70</f>
        <v>5.66</v>
      </c>
      <c r="U70" s="2">
        <f t="shared" ref="U70:U83" si="219">M70-T70</f>
        <v>3.9399999999999995</v>
      </c>
      <c r="W70">
        <v>15</v>
      </c>
      <c r="X70">
        <v>30</v>
      </c>
      <c r="Y70" s="3">
        <v>0.245</v>
      </c>
      <c r="Z70" s="1">
        <f t="shared" ref="Z70:Z83" si="220">Y70*20</f>
        <v>4.9000000000000004</v>
      </c>
      <c r="AA70" s="2">
        <f t="shared" ref="AA70:AA83" si="221">AA69+Z70</f>
        <v>8.4400000000000013</v>
      </c>
      <c r="AB70" s="2">
        <f t="shared" ref="AB70:AB83" si="222">T70-AA70</f>
        <v>-2.7800000000000011</v>
      </c>
      <c r="AD70">
        <v>15</v>
      </c>
      <c r="AE70">
        <v>30</v>
      </c>
      <c r="AF70" s="3">
        <v>0.14399999999999999</v>
      </c>
      <c r="AG70" s="1">
        <f t="shared" ref="AG70:AG83" si="223">AF70*20</f>
        <v>2.88</v>
      </c>
      <c r="AH70" s="2">
        <f t="shared" ref="AH70:AH83" si="224">AH69+AG70</f>
        <v>5.2200000000000006</v>
      </c>
      <c r="AI70" s="2">
        <f t="shared" ref="AI70:AI83" si="225">AA70-AH70</f>
        <v>3.2200000000000006</v>
      </c>
      <c r="AK70">
        <v>15</v>
      </c>
      <c r="AL70">
        <v>30</v>
      </c>
      <c r="AM70" s="3">
        <v>0.25700000000000001</v>
      </c>
      <c r="AN70" s="1">
        <f t="shared" ref="AN70:AN83" si="226">AM70*20</f>
        <v>5.1400000000000006</v>
      </c>
      <c r="AO70" s="2">
        <f t="shared" ref="AO70:AO83" si="227">AO69+AN70</f>
        <v>9.7600000000000016</v>
      </c>
      <c r="AP70" s="2">
        <f t="shared" ref="AP70:AP83" si="228">AH70-AO70</f>
        <v>-4.5400000000000009</v>
      </c>
      <c r="AR70">
        <v>15</v>
      </c>
      <c r="AS70">
        <v>30</v>
      </c>
      <c r="AT70" s="3">
        <v>0.157</v>
      </c>
      <c r="AU70" s="1">
        <f t="shared" ref="AU70:AU83" si="229">AT70*20</f>
        <v>3.14</v>
      </c>
      <c r="AV70" s="2">
        <f t="shared" ref="AV70:AV83" si="230">AV69+AU70</f>
        <v>5.4600000000000009</v>
      </c>
      <c r="AW70" s="2">
        <f t="shared" ref="AW70:AW83" si="231">AO70-AV70</f>
        <v>4.3000000000000007</v>
      </c>
      <c r="AY70">
        <v>15</v>
      </c>
      <c r="AZ70">
        <v>30</v>
      </c>
      <c r="BA70" s="3">
        <v>0.23899999999999999</v>
      </c>
      <c r="BB70" s="1">
        <f t="shared" ref="BB70:BB83" si="232">BA70*20</f>
        <v>4.7799999999999994</v>
      </c>
      <c r="BC70" s="2">
        <f t="shared" ref="BC70:BC83" si="233">BC69+BB70</f>
        <v>8.6</v>
      </c>
      <c r="BD70" s="2">
        <f t="shared" ref="BD70:BD83" si="234">AV70-BC70</f>
        <v>-3.1399999999999988</v>
      </c>
      <c r="BF70">
        <v>15</v>
      </c>
      <c r="BG70">
        <v>30</v>
      </c>
      <c r="BH70" s="3">
        <v>0.16200000000000001</v>
      </c>
      <c r="BI70" s="1">
        <f t="shared" ref="BI70:BI83" si="235">BH70*20</f>
        <v>3.24</v>
      </c>
      <c r="BJ70" s="2">
        <f t="shared" ref="BJ70:BJ83" si="236">BJ69+BI70</f>
        <v>5.82</v>
      </c>
      <c r="BK70" s="2">
        <f t="shared" ref="BK70:BK83" si="237">BC70-BJ70</f>
        <v>2.7799999999999994</v>
      </c>
      <c r="BM70">
        <v>15</v>
      </c>
      <c r="BN70">
        <v>30</v>
      </c>
      <c r="BO70" s="3">
        <v>0.151</v>
      </c>
      <c r="BP70" s="1">
        <f t="shared" ref="BP70:BP83" si="238">BO70*20</f>
        <v>3.02</v>
      </c>
      <c r="BQ70" s="2">
        <f t="shared" ref="BQ70:BQ83" si="239">BQ69+BP70</f>
        <v>5.46</v>
      </c>
      <c r="BR70" s="2">
        <f t="shared" ref="BR70:BR83" si="240">BJ70-BQ70</f>
        <v>0.36000000000000032</v>
      </c>
      <c r="BT70">
        <v>15</v>
      </c>
      <c r="BU70">
        <v>30</v>
      </c>
      <c r="BV70" s="3">
        <v>0.22500000000000001</v>
      </c>
      <c r="BW70" s="1">
        <f t="shared" ref="BW70:BW83" si="241">BV70*20</f>
        <v>4.5</v>
      </c>
      <c r="BX70" s="2">
        <f t="shared" ref="BX70:BX83" si="242">BX69+BW70</f>
        <v>8.82</v>
      </c>
      <c r="BY70" s="2">
        <f t="shared" ref="BY70:BY83" si="243">BQ70-BX70</f>
        <v>-3.3600000000000003</v>
      </c>
      <c r="CA70">
        <v>15</v>
      </c>
      <c r="CB70">
        <v>30</v>
      </c>
      <c r="CC70" s="3">
        <v>0.16</v>
      </c>
      <c r="CD70" s="1">
        <f t="shared" ref="CD70:CD83" si="244">CC70*20</f>
        <v>3.2</v>
      </c>
      <c r="CE70" s="2">
        <f t="shared" ref="CE70:CE83" si="245">CE69+CD70</f>
        <v>5.7200000000000006</v>
      </c>
      <c r="CF70" s="2">
        <f t="shared" ref="CF70:CF83" si="246">BX70-CE70</f>
        <v>3.0999999999999996</v>
      </c>
      <c r="CH70">
        <v>15</v>
      </c>
      <c r="CI70">
        <v>30</v>
      </c>
      <c r="CJ70" s="3">
        <v>0.27300000000000002</v>
      </c>
      <c r="CK70" s="1">
        <f t="shared" ref="CK70:CK83" si="247">CJ70*20</f>
        <v>5.4600000000000009</v>
      </c>
      <c r="CL70" s="2">
        <f t="shared" ref="CL70:CL83" si="248">CL69+CK70</f>
        <v>10.620000000000001</v>
      </c>
      <c r="CM70" s="2">
        <f t="shared" ref="CM70:CM83" si="249">CE70-CL70</f>
        <v>-4.9000000000000004</v>
      </c>
      <c r="CO70">
        <v>15</v>
      </c>
      <c r="CP70">
        <v>30</v>
      </c>
      <c r="CQ70" s="3">
        <v>0.161</v>
      </c>
      <c r="CR70" s="1">
        <f t="shared" ref="CR70:CR83" si="250">CQ70*20</f>
        <v>3.22</v>
      </c>
      <c r="CS70" s="2">
        <f t="shared" ref="CS70:CS83" si="251">CS69+CR70</f>
        <v>6.0600000000000005</v>
      </c>
      <c r="CT70" s="2">
        <f t="shared" ref="CT70:CT83" si="252">CL70-CS70</f>
        <v>4.5600000000000005</v>
      </c>
      <c r="CV70">
        <v>15</v>
      </c>
      <c r="CW70">
        <v>30</v>
      </c>
      <c r="CX70" s="3">
        <v>0.26900000000000002</v>
      </c>
      <c r="CY70" s="1">
        <f t="shared" ref="CY70:CY83" si="253">CX70*20</f>
        <v>5.3800000000000008</v>
      </c>
      <c r="CZ70" s="2">
        <f t="shared" ref="CZ70:CZ83" si="254">CZ69+CY70</f>
        <v>10.66</v>
      </c>
      <c r="DA70" s="2">
        <f t="shared" ref="DA70:DA83" si="255">CS70-CZ70</f>
        <v>-4.5999999999999996</v>
      </c>
      <c r="DC70">
        <v>15</v>
      </c>
      <c r="DD70">
        <v>30</v>
      </c>
      <c r="DE70" s="3">
        <v>0.186</v>
      </c>
      <c r="DF70" s="1">
        <f t="shared" ref="DF70:DF83" si="256">DE70*20</f>
        <v>3.7199999999999998</v>
      </c>
      <c r="DG70" s="2">
        <f t="shared" ref="DG70:DG83" si="257">DG69+DF70</f>
        <v>6.98</v>
      </c>
      <c r="DH70" s="2">
        <f t="shared" ref="DH70:DH83" si="258">CZ70-DG70</f>
        <v>3.6799999999999997</v>
      </c>
      <c r="DJ70">
        <v>15</v>
      </c>
      <c r="DK70">
        <v>30</v>
      </c>
      <c r="DL70" s="3">
        <v>0.156</v>
      </c>
      <c r="DM70" s="1">
        <f t="shared" ref="DM70:DM83" si="259">DL70*20</f>
        <v>3.12</v>
      </c>
      <c r="DN70" s="2">
        <f t="shared" ref="DN70:DN83" si="260">DN69+DM70</f>
        <v>5.68</v>
      </c>
      <c r="DO70" s="2">
        <f t="shared" ref="DO70:DO83" si="261">DG70-DN70</f>
        <v>1.3000000000000007</v>
      </c>
      <c r="DQ70">
        <v>15</v>
      </c>
      <c r="DR70">
        <v>30</v>
      </c>
      <c r="DS70" s="3">
        <v>0.152</v>
      </c>
      <c r="DT70" s="1">
        <f t="shared" ref="DT70:DT83" si="262">DS70*20</f>
        <v>3.04</v>
      </c>
      <c r="DU70" s="2">
        <f t="shared" ref="DU70:DU83" si="263">DU69+DT70</f>
        <v>5.6</v>
      </c>
      <c r="DV70" s="2">
        <f t="shared" ref="DV70:DV83" si="264">DN70-DU70</f>
        <v>8.0000000000000071E-2</v>
      </c>
    </row>
    <row r="71" spans="2:126" x14ac:dyDescent="0.25">
      <c r="B71">
        <v>15</v>
      </c>
      <c r="C71">
        <v>50</v>
      </c>
      <c r="D71" s="3">
        <v>0.22500000000000001</v>
      </c>
      <c r="E71" s="1">
        <f t="shared" si="212"/>
        <v>4.5</v>
      </c>
      <c r="F71" s="2">
        <f t="shared" si="213"/>
        <v>12.24</v>
      </c>
      <c r="I71">
        <v>15</v>
      </c>
      <c r="J71">
        <v>50</v>
      </c>
      <c r="K71" s="3">
        <v>0.24</v>
      </c>
      <c r="L71" s="1">
        <f t="shared" si="214"/>
        <v>4.8</v>
      </c>
      <c r="M71" s="2">
        <f t="shared" si="215"/>
        <v>14.399999999999999</v>
      </c>
      <c r="N71" s="2">
        <f t="shared" si="216"/>
        <v>-2.1599999999999984</v>
      </c>
      <c r="P71">
        <v>15</v>
      </c>
      <c r="Q71">
        <v>50</v>
      </c>
      <c r="R71" s="3">
        <v>0.23</v>
      </c>
      <c r="S71" s="1">
        <f t="shared" si="217"/>
        <v>4.6000000000000005</v>
      </c>
      <c r="T71" s="2">
        <f t="shared" si="218"/>
        <v>10.260000000000002</v>
      </c>
      <c r="U71" s="2">
        <f t="shared" si="219"/>
        <v>4.139999999999997</v>
      </c>
      <c r="W71">
        <v>15</v>
      </c>
      <c r="X71">
        <v>50</v>
      </c>
      <c r="Y71" s="3">
        <v>0.23200000000000001</v>
      </c>
      <c r="Z71" s="1">
        <f t="shared" si="220"/>
        <v>4.6400000000000006</v>
      </c>
      <c r="AA71" s="2">
        <f t="shared" si="221"/>
        <v>13.080000000000002</v>
      </c>
      <c r="AB71" s="2">
        <f t="shared" si="222"/>
        <v>-2.8200000000000003</v>
      </c>
      <c r="AD71">
        <v>15</v>
      </c>
      <c r="AE71">
        <v>50</v>
      </c>
      <c r="AF71" s="3">
        <v>0.14799999999999999</v>
      </c>
      <c r="AG71" s="1">
        <f t="shared" si="223"/>
        <v>2.96</v>
      </c>
      <c r="AH71" s="2">
        <f t="shared" si="224"/>
        <v>8.18</v>
      </c>
      <c r="AI71" s="2">
        <f t="shared" si="225"/>
        <v>4.9000000000000021</v>
      </c>
      <c r="AK71">
        <v>15</v>
      </c>
      <c r="AL71">
        <v>50</v>
      </c>
      <c r="AM71" s="3">
        <v>0.23899999999999999</v>
      </c>
      <c r="AN71" s="1">
        <f t="shared" si="226"/>
        <v>4.7799999999999994</v>
      </c>
      <c r="AO71" s="2">
        <f t="shared" si="227"/>
        <v>14.540000000000001</v>
      </c>
      <c r="AP71" s="2">
        <f t="shared" si="228"/>
        <v>-6.3600000000000012</v>
      </c>
      <c r="AR71">
        <v>15</v>
      </c>
      <c r="AS71">
        <v>50</v>
      </c>
      <c r="AT71" s="3">
        <v>0.16600000000000001</v>
      </c>
      <c r="AU71" s="1">
        <f t="shared" si="229"/>
        <v>3.3200000000000003</v>
      </c>
      <c r="AV71" s="2">
        <f t="shared" si="230"/>
        <v>8.7800000000000011</v>
      </c>
      <c r="AW71" s="2">
        <f t="shared" si="231"/>
        <v>5.76</v>
      </c>
      <c r="AY71">
        <v>15</v>
      </c>
      <c r="AZ71">
        <v>50</v>
      </c>
      <c r="BA71" s="3">
        <v>0.23799999999999999</v>
      </c>
      <c r="BB71" s="1">
        <f t="shared" si="232"/>
        <v>4.76</v>
      </c>
      <c r="BC71" s="2">
        <f t="shared" si="233"/>
        <v>13.36</v>
      </c>
      <c r="BD71" s="2">
        <f t="shared" si="234"/>
        <v>-4.5799999999999983</v>
      </c>
      <c r="BF71">
        <v>15</v>
      </c>
      <c r="BG71">
        <v>50</v>
      </c>
      <c r="BH71" s="3">
        <v>0.157</v>
      </c>
      <c r="BI71" s="1">
        <f t="shared" si="235"/>
        <v>3.14</v>
      </c>
      <c r="BJ71" s="2">
        <f t="shared" si="236"/>
        <v>8.9600000000000009</v>
      </c>
      <c r="BK71" s="2">
        <f t="shared" si="237"/>
        <v>4.3999999999999986</v>
      </c>
      <c r="BM71">
        <v>15</v>
      </c>
      <c r="BN71">
        <v>50</v>
      </c>
      <c r="BO71" s="3">
        <v>0.14399999999999999</v>
      </c>
      <c r="BP71" s="1">
        <f t="shared" si="238"/>
        <v>2.88</v>
      </c>
      <c r="BQ71" s="2">
        <f t="shared" si="239"/>
        <v>8.34</v>
      </c>
      <c r="BR71" s="2">
        <f t="shared" si="240"/>
        <v>0.62000000000000099</v>
      </c>
      <c r="BT71">
        <v>15</v>
      </c>
      <c r="BU71">
        <v>50</v>
      </c>
      <c r="BV71" s="3">
        <v>0.20499999999999999</v>
      </c>
      <c r="BW71" s="1">
        <f t="shared" si="241"/>
        <v>4.0999999999999996</v>
      </c>
      <c r="BX71" s="2">
        <f t="shared" si="242"/>
        <v>12.92</v>
      </c>
      <c r="BY71" s="2">
        <f t="shared" si="243"/>
        <v>-4.58</v>
      </c>
      <c r="CA71">
        <v>15</v>
      </c>
      <c r="CB71">
        <v>50</v>
      </c>
      <c r="CC71" s="3">
        <v>0.16300000000000001</v>
      </c>
      <c r="CD71" s="1">
        <f t="shared" si="244"/>
        <v>3.2600000000000002</v>
      </c>
      <c r="CE71" s="2">
        <f t="shared" si="245"/>
        <v>8.98</v>
      </c>
      <c r="CF71" s="2">
        <f t="shared" si="246"/>
        <v>3.9399999999999995</v>
      </c>
      <c r="CH71">
        <v>15</v>
      </c>
      <c r="CI71">
        <v>50</v>
      </c>
      <c r="CJ71" s="3">
        <v>0.25600000000000001</v>
      </c>
      <c r="CK71" s="1">
        <f t="shared" si="247"/>
        <v>5.12</v>
      </c>
      <c r="CL71" s="2">
        <f t="shared" si="248"/>
        <v>15.740000000000002</v>
      </c>
      <c r="CM71" s="2">
        <f t="shared" si="249"/>
        <v>-6.7600000000000016</v>
      </c>
      <c r="CO71">
        <v>15</v>
      </c>
      <c r="CP71">
        <v>50</v>
      </c>
      <c r="CQ71" s="3">
        <v>0.156</v>
      </c>
      <c r="CR71" s="1">
        <f t="shared" si="250"/>
        <v>3.12</v>
      </c>
      <c r="CS71" s="2">
        <f t="shared" si="251"/>
        <v>9.18</v>
      </c>
      <c r="CT71" s="2">
        <f t="shared" si="252"/>
        <v>6.5600000000000023</v>
      </c>
      <c r="CV71">
        <v>15</v>
      </c>
      <c r="CW71">
        <v>50</v>
      </c>
      <c r="CX71" s="3">
        <v>0.23799999999999999</v>
      </c>
      <c r="CY71" s="1">
        <f t="shared" si="253"/>
        <v>4.76</v>
      </c>
      <c r="CZ71" s="2">
        <f t="shared" si="254"/>
        <v>15.42</v>
      </c>
      <c r="DA71" s="2">
        <f t="shared" si="255"/>
        <v>-6.24</v>
      </c>
      <c r="DC71">
        <v>15</v>
      </c>
      <c r="DD71">
        <v>50</v>
      </c>
      <c r="DE71" s="3">
        <v>0.186</v>
      </c>
      <c r="DF71" s="1">
        <f t="shared" si="256"/>
        <v>3.7199999999999998</v>
      </c>
      <c r="DG71" s="2">
        <f t="shared" si="257"/>
        <v>10.7</v>
      </c>
      <c r="DH71" s="2">
        <f t="shared" si="258"/>
        <v>4.7200000000000006</v>
      </c>
      <c r="DJ71">
        <v>15</v>
      </c>
      <c r="DK71">
        <v>50</v>
      </c>
      <c r="DL71" s="3">
        <v>0.153</v>
      </c>
      <c r="DM71" s="1">
        <f t="shared" si="259"/>
        <v>3.06</v>
      </c>
      <c r="DN71" s="2">
        <f t="shared" si="260"/>
        <v>8.74</v>
      </c>
      <c r="DO71" s="2">
        <f t="shared" si="261"/>
        <v>1.9599999999999991</v>
      </c>
      <c r="DQ71">
        <v>15</v>
      </c>
      <c r="DR71">
        <v>50</v>
      </c>
      <c r="DS71" s="3">
        <v>0.153</v>
      </c>
      <c r="DT71" s="1">
        <f t="shared" si="262"/>
        <v>3.06</v>
      </c>
      <c r="DU71" s="2">
        <f t="shared" si="263"/>
        <v>8.66</v>
      </c>
      <c r="DV71" s="2">
        <f t="shared" si="264"/>
        <v>8.0000000000000071E-2</v>
      </c>
    </row>
    <row r="72" spans="2:126" x14ac:dyDescent="0.25">
      <c r="B72">
        <v>15</v>
      </c>
      <c r="C72">
        <v>70</v>
      </c>
      <c r="D72" s="3">
        <v>0.216</v>
      </c>
      <c r="E72" s="1">
        <f t="shared" si="212"/>
        <v>4.32</v>
      </c>
      <c r="F72" s="2">
        <f t="shared" si="213"/>
        <v>16.560000000000002</v>
      </c>
      <c r="I72">
        <v>15</v>
      </c>
      <c r="J72">
        <v>70</v>
      </c>
      <c r="K72" s="3">
        <v>0.23200000000000001</v>
      </c>
      <c r="L72" s="1">
        <f t="shared" si="214"/>
        <v>4.6400000000000006</v>
      </c>
      <c r="M72" s="2">
        <f t="shared" si="215"/>
        <v>19.04</v>
      </c>
      <c r="N72" s="2">
        <f t="shared" si="216"/>
        <v>-2.4799999999999969</v>
      </c>
      <c r="P72">
        <v>15</v>
      </c>
      <c r="Q72">
        <v>70</v>
      </c>
      <c r="R72" s="3">
        <v>0.23599999999999999</v>
      </c>
      <c r="S72" s="1">
        <f t="shared" si="217"/>
        <v>4.72</v>
      </c>
      <c r="T72" s="2">
        <f t="shared" si="218"/>
        <v>14.98</v>
      </c>
      <c r="U72" s="2">
        <f t="shared" si="219"/>
        <v>4.0599999999999987</v>
      </c>
      <c r="W72">
        <v>15</v>
      </c>
      <c r="X72">
        <v>70</v>
      </c>
      <c r="Y72" s="3">
        <v>0.24099999999999999</v>
      </c>
      <c r="Z72" s="1">
        <f t="shared" si="220"/>
        <v>4.82</v>
      </c>
      <c r="AA72" s="2">
        <f t="shared" si="221"/>
        <v>17.900000000000002</v>
      </c>
      <c r="AB72" s="2">
        <f t="shared" si="222"/>
        <v>-2.9200000000000017</v>
      </c>
      <c r="AD72">
        <v>15</v>
      </c>
      <c r="AE72">
        <v>70</v>
      </c>
      <c r="AF72" s="3">
        <v>0.19500000000000001</v>
      </c>
      <c r="AG72" s="1">
        <f t="shared" si="223"/>
        <v>3.9000000000000004</v>
      </c>
      <c r="AH72" s="2">
        <f t="shared" si="224"/>
        <v>12.08</v>
      </c>
      <c r="AI72" s="2">
        <f t="shared" si="225"/>
        <v>5.8200000000000021</v>
      </c>
      <c r="AK72">
        <v>15</v>
      </c>
      <c r="AL72">
        <v>70</v>
      </c>
      <c r="AM72" s="3">
        <v>0.224</v>
      </c>
      <c r="AN72" s="1">
        <f t="shared" si="226"/>
        <v>4.4800000000000004</v>
      </c>
      <c r="AO72" s="2">
        <f t="shared" si="227"/>
        <v>19.020000000000003</v>
      </c>
      <c r="AP72" s="2">
        <f t="shared" si="228"/>
        <v>-6.9400000000000031</v>
      </c>
      <c r="AR72">
        <v>15</v>
      </c>
      <c r="AS72">
        <v>70</v>
      </c>
      <c r="AT72" s="3">
        <v>0.16200000000000001</v>
      </c>
      <c r="AU72" s="1">
        <f t="shared" si="229"/>
        <v>3.24</v>
      </c>
      <c r="AV72" s="2">
        <f t="shared" si="230"/>
        <v>12.020000000000001</v>
      </c>
      <c r="AW72" s="2">
        <f t="shared" si="231"/>
        <v>7.0000000000000018</v>
      </c>
      <c r="AY72">
        <v>15</v>
      </c>
      <c r="AZ72">
        <v>70</v>
      </c>
      <c r="BA72" s="3">
        <v>0.22600000000000001</v>
      </c>
      <c r="BB72" s="1">
        <f t="shared" si="232"/>
        <v>4.5200000000000005</v>
      </c>
      <c r="BC72" s="2">
        <f t="shared" si="233"/>
        <v>17.88</v>
      </c>
      <c r="BD72" s="2">
        <f t="shared" si="234"/>
        <v>-5.8599999999999977</v>
      </c>
      <c r="BF72">
        <v>15</v>
      </c>
      <c r="BG72">
        <v>70</v>
      </c>
      <c r="BH72" s="3">
        <v>0.16</v>
      </c>
      <c r="BI72" s="1">
        <f t="shared" si="235"/>
        <v>3.2</v>
      </c>
      <c r="BJ72" s="2">
        <f t="shared" si="236"/>
        <v>12.16</v>
      </c>
      <c r="BK72" s="2">
        <f t="shared" si="237"/>
        <v>5.7199999999999989</v>
      </c>
      <c r="BM72">
        <v>15</v>
      </c>
      <c r="BN72">
        <v>70</v>
      </c>
      <c r="BO72" s="3">
        <v>0.14499999999999999</v>
      </c>
      <c r="BP72" s="1">
        <f t="shared" si="238"/>
        <v>2.9</v>
      </c>
      <c r="BQ72" s="2">
        <f t="shared" si="239"/>
        <v>11.24</v>
      </c>
      <c r="BR72" s="2">
        <f t="shared" si="240"/>
        <v>0.91999999999999993</v>
      </c>
      <c r="BT72">
        <v>15</v>
      </c>
      <c r="BU72">
        <v>70</v>
      </c>
      <c r="BV72" s="3">
        <v>0.2</v>
      </c>
      <c r="BW72" s="1">
        <f t="shared" si="241"/>
        <v>4</v>
      </c>
      <c r="BX72" s="2">
        <f t="shared" si="242"/>
        <v>16.920000000000002</v>
      </c>
      <c r="BY72" s="2">
        <f t="shared" si="243"/>
        <v>-5.6800000000000015</v>
      </c>
      <c r="CA72">
        <v>15</v>
      </c>
      <c r="CB72">
        <v>70</v>
      </c>
      <c r="CC72" s="3">
        <v>0.158</v>
      </c>
      <c r="CD72" s="1">
        <f t="shared" si="244"/>
        <v>3.16</v>
      </c>
      <c r="CE72" s="2">
        <f t="shared" si="245"/>
        <v>12.14</v>
      </c>
      <c r="CF72" s="2">
        <f t="shared" si="246"/>
        <v>4.7800000000000011</v>
      </c>
      <c r="CH72">
        <v>15</v>
      </c>
      <c r="CI72">
        <v>70</v>
      </c>
      <c r="CJ72" s="3">
        <v>0.23200000000000001</v>
      </c>
      <c r="CK72" s="1">
        <f t="shared" si="247"/>
        <v>4.6400000000000006</v>
      </c>
      <c r="CL72" s="2">
        <f t="shared" si="248"/>
        <v>20.380000000000003</v>
      </c>
      <c r="CM72" s="2">
        <f t="shared" si="249"/>
        <v>-8.240000000000002</v>
      </c>
      <c r="CO72">
        <v>15</v>
      </c>
      <c r="CP72">
        <v>70</v>
      </c>
      <c r="CQ72" s="3">
        <v>0.154</v>
      </c>
      <c r="CR72" s="1">
        <f t="shared" si="250"/>
        <v>3.08</v>
      </c>
      <c r="CS72" s="2">
        <f t="shared" si="251"/>
        <v>12.26</v>
      </c>
      <c r="CT72" s="2">
        <f t="shared" si="252"/>
        <v>8.1200000000000028</v>
      </c>
      <c r="CV72">
        <v>15</v>
      </c>
      <c r="CW72">
        <v>70</v>
      </c>
      <c r="CX72" s="3">
        <v>0.20599999999999999</v>
      </c>
      <c r="CY72" s="1">
        <f t="shared" si="253"/>
        <v>4.12</v>
      </c>
      <c r="CZ72" s="2">
        <f t="shared" si="254"/>
        <v>19.54</v>
      </c>
      <c r="DA72" s="2">
        <f t="shared" si="255"/>
        <v>-7.2799999999999994</v>
      </c>
      <c r="DC72">
        <v>15</v>
      </c>
      <c r="DD72">
        <v>70</v>
      </c>
      <c r="DE72" s="3">
        <v>0.191</v>
      </c>
      <c r="DF72" s="1">
        <f t="shared" si="256"/>
        <v>3.8200000000000003</v>
      </c>
      <c r="DG72" s="2">
        <f t="shared" si="257"/>
        <v>14.52</v>
      </c>
      <c r="DH72" s="2">
        <f t="shared" si="258"/>
        <v>5.0199999999999996</v>
      </c>
      <c r="DJ72">
        <v>15</v>
      </c>
      <c r="DK72">
        <v>70</v>
      </c>
      <c r="DL72" s="3">
        <v>0.14499999999999999</v>
      </c>
      <c r="DM72" s="1">
        <f t="shared" si="259"/>
        <v>2.9</v>
      </c>
      <c r="DN72" s="2">
        <f t="shared" si="260"/>
        <v>11.64</v>
      </c>
      <c r="DO72" s="2">
        <f t="shared" si="261"/>
        <v>2.879999999999999</v>
      </c>
      <c r="DQ72">
        <v>15</v>
      </c>
      <c r="DR72">
        <v>70</v>
      </c>
      <c r="DS72" s="3">
        <v>0.13500000000000001</v>
      </c>
      <c r="DT72" s="1">
        <f t="shared" si="262"/>
        <v>2.7</v>
      </c>
      <c r="DU72" s="2">
        <f t="shared" si="263"/>
        <v>11.36</v>
      </c>
      <c r="DV72" s="2">
        <f t="shared" si="264"/>
        <v>0.28000000000000114</v>
      </c>
    </row>
    <row r="73" spans="2:126" x14ac:dyDescent="0.25">
      <c r="B73">
        <v>15</v>
      </c>
      <c r="C73">
        <v>90</v>
      </c>
      <c r="D73" s="3">
        <v>0.219</v>
      </c>
      <c r="E73" s="1">
        <f t="shared" si="212"/>
        <v>4.38</v>
      </c>
      <c r="F73" s="2">
        <f t="shared" si="213"/>
        <v>20.94</v>
      </c>
      <c r="I73">
        <v>15</v>
      </c>
      <c r="J73">
        <v>90</v>
      </c>
      <c r="K73" s="3">
        <v>0.22700000000000001</v>
      </c>
      <c r="L73" s="1">
        <f t="shared" si="214"/>
        <v>4.54</v>
      </c>
      <c r="M73" s="2">
        <f t="shared" si="215"/>
        <v>23.58</v>
      </c>
      <c r="N73" s="2">
        <f t="shared" si="216"/>
        <v>-2.639999999999997</v>
      </c>
      <c r="P73">
        <v>15</v>
      </c>
      <c r="Q73">
        <v>90</v>
      </c>
      <c r="R73" s="3">
        <v>0.23699999999999999</v>
      </c>
      <c r="S73" s="1">
        <f t="shared" si="217"/>
        <v>4.74</v>
      </c>
      <c r="T73" s="2">
        <f t="shared" si="218"/>
        <v>19.72</v>
      </c>
      <c r="U73" s="2">
        <f t="shared" si="219"/>
        <v>3.8599999999999994</v>
      </c>
      <c r="W73">
        <v>15</v>
      </c>
      <c r="X73">
        <v>90</v>
      </c>
      <c r="Y73" s="3">
        <v>0.23799999999999999</v>
      </c>
      <c r="Z73" s="1">
        <f t="shared" si="220"/>
        <v>4.76</v>
      </c>
      <c r="AA73" s="2">
        <f t="shared" si="221"/>
        <v>22.660000000000004</v>
      </c>
      <c r="AB73" s="2">
        <f t="shared" si="222"/>
        <v>-2.9400000000000048</v>
      </c>
      <c r="AD73">
        <v>15</v>
      </c>
      <c r="AE73">
        <v>90</v>
      </c>
      <c r="AF73" s="3">
        <v>0.21199999999999999</v>
      </c>
      <c r="AG73" s="1">
        <f t="shared" si="223"/>
        <v>4.24</v>
      </c>
      <c r="AH73" s="2">
        <f t="shared" si="224"/>
        <v>16.32</v>
      </c>
      <c r="AI73" s="2">
        <f t="shared" si="225"/>
        <v>6.3400000000000034</v>
      </c>
      <c r="AK73">
        <v>15</v>
      </c>
      <c r="AL73">
        <v>90</v>
      </c>
      <c r="AM73" s="3">
        <v>0.224</v>
      </c>
      <c r="AN73" s="1">
        <f t="shared" si="226"/>
        <v>4.4800000000000004</v>
      </c>
      <c r="AO73" s="2">
        <f t="shared" si="227"/>
        <v>23.500000000000004</v>
      </c>
      <c r="AP73" s="2">
        <f t="shared" si="228"/>
        <v>-7.1800000000000033</v>
      </c>
      <c r="AR73">
        <v>15</v>
      </c>
      <c r="AS73">
        <v>90</v>
      </c>
      <c r="AT73" s="3">
        <v>0.21</v>
      </c>
      <c r="AU73" s="1">
        <f t="shared" si="229"/>
        <v>4.2</v>
      </c>
      <c r="AV73" s="2">
        <f t="shared" si="230"/>
        <v>16.220000000000002</v>
      </c>
      <c r="AW73" s="2">
        <f t="shared" si="231"/>
        <v>7.2800000000000011</v>
      </c>
      <c r="AY73">
        <v>15</v>
      </c>
      <c r="AZ73">
        <v>90</v>
      </c>
      <c r="BA73" s="3">
        <v>0.23</v>
      </c>
      <c r="BB73" s="1">
        <f t="shared" si="232"/>
        <v>4.6000000000000005</v>
      </c>
      <c r="BC73" s="2">
        <f t="shared" si="233"/>
        <v>22.48</v>
      </c>
      <c r="BD73" s="2">
        <f t="shared" si="234"/>
        <v>-6.259999999999998</v>
      </c>
      <c r="BF73">
        <v>15</v>
      </c>
      <c r="BG73">
        <v>90</v>
      </c>
      <c r="BH73" s="3">
        <v>0.19500000000000001</v>
      </c>
      <c r="BI73" s="1">
        <f t="shared" si="235"/>
        <v>3.9000000000000004</v>
      </c>
      <c r="BJ73" s="2">
        <f t="shared" si="236"/>
        <v>16.060000000000002</v>
      </c>
      <c r="BK73" s="2">
        <f t="shared" si="237"/>
        <v>6.4199999999999982</v>
      </c>
      <c r="BM73">
        <v>15</v>
      </c>
      <c r="BN73">
        <v>90</v>
      </c>
      <c r="BO73" s="3">
        <v>0.16500000000000001</v>
      </c>
      <c r="BP73" s="1">
        <f t="shared" si="238"/>
        <v>3.3000000000000003</v>
      </c>
      <c r="BQ73" s="2">
        <f t="shared" si="239"/>
        <v>14.540000000000001</v>
      </c>
      <c r="BR73" s="2">
        <f t="shared" si="240"/>
        <v>1.5200000000000014</v>
      </c>
      <c r="BT73">
        <v>15</v>
      </c>
      <c r="BU73">
        <v>90</v>
      </c>
      <c r="BV73" s="3">
        <v>0.18099999999999999</v>
      </c>
      <c r="BW73" s="1">
        <f t="shared" si="241"/>
        <v>3.62</v>
      </c>
      <c r="BX73" s="2">
        <f t="shared" si="242"/>
        <v>20.540000000000003</v>
      </c>
      <c r="BY73" s="2">
        <f t="shared" si="243"/>
        <v>-6.0000000000000018</v>
      </c>
      <c r="CA73">
        <v>15</v>
      </c>
      <c r="CB73">
        <v>90</v>
      </c>
      <c r="CC73" s="3">
        <v>0.16600000000000001</v>
      </c>
      <c r="CD73" s="1">
        <f t="shared" si="244"/>
        <v>3.3200000000000003</v>
      </c>
      <c r="CE73" s="2">
        <f t="shared" si="245"/>
        <v>15.46</v>
      </c>
      <c r="CF73" s="2">
        <f t="shared" si="246"/>
        <v>5.0800000000000018</v>
      </c>
      <c r="CH73">
        <v>15</v>
      </c>
      <c r="CI73">
        <v>90</v>
      </c>
      <c r="CJ73" s="3">
        <v>0.17599999999999999</v>
      </c>
      <c r="CK73" s="1">
        <f t="shared" si="247"/>
        <v>3.5199999999999996</v>
      </c>
      <c r="CL73" s="2">
        <f t="shared" si="248"/>
        <v>23.900000000000002</v>
      </c>
      <c r="CM73" s="2">
        <f t="shared" si="249"/>
        <v>-8.4400000000000013</v>
      </c>
      <c r="CO73">
        <v>15</v>
      </c>
      <c r="CP73">
        <v>90</v>
      </c>
      <c r="CQ73" s="3">
        <v>0.16300000000000001</v>
      </c>
      <c r="CR73" s="1">
        <f t="shared" si="250"/>
        <v>3.2600000000000002</v>
      </c>
      <c r="CS73" s="2">
        <f t="shared" si="251"/>
        <v>15.52</v>
      </c>
      <c r="CT73" s="2">
        <f t="shared" si="252"/>
        <v>8.3800000000000026</v>
      </c>
      <c r="CV73">
        <v>15</v>
      </c>
      <c r="CW73">
        <v>90</v>
      </c>
      <c r="CX73" s="3">
        <v>0.17</v>
      </c>
      <c r="CY73" s="1">
        <f t="shared" si="253"/>
        <v>3.4000000000000004</v>
      </c>
      <c r="CZ73" s="2">
        <f t="shared" si="254"/>
        <v>22.939999999999998</v>
      </c>
      <c r="DA73" s="2">
        <f t="shared" si="255"/>
        <v>-7.4199999999999982</v>
      </c>
      <c r="DC73">
        <v>15</v>
      </c>
      <c r="DD73">
        <v>90</v>
      </c>
      <c r="DE73" s="3">
        <v>0.17599999999999999</v>
      </c>
      <c r="DF73" s="1">
        <f t="shared" si="256"/>
        <v>3.5199999999999996</v>
      </c>
      <c r="DG73" s="2">
        <f t="shared" si="257"/>
        <v>18.04</v>
      </c>
      <c r="DH73" s="2">
        <f t="shared" si="258"/>
        <v>4.8999999999999986</v>
      </c>
      <c r="DJ73">
        <v>15</v>
      </c>
      <c r="DK73">
        <v>90</v>
      </c>
      <c r="DL73" s="3">
        <v>0.154</v>
      </c>
      <c r="DM73" s="1">
        <f t="shared" si="259"/>
        <v>3.08</v>
      </c>
      <c r="DN73" s="2">
        <f t="shared" si="260"/>
        <v>14.72</v>
      </c>
      <c r="DO73" s="2">
        <f t="shared" si="261"/>
        <v>3.3199999999999985</v>
      </c>
      <c r="DQ73">
        <v>15</v>
      </c>
      <c r="DR73">
        <v>90</v>
      </c>
      <c r="DS73" s="3">
        <v>0.13400000000000001</v>
      </c>
      <c r="DT73" s="1">
        <f t="shared" si="262"/>
        <v>2.68</v>
      </c>
      <c r="DU73" s="2">
        <f t="shared" si="263"/>
        <v>14.04</v>
      </c>
      <c r="DV73" s="2">
        <f t="shared" si="264"/>
        <v>0.68000000000000149</v>
      </c>
    </row>
    <row r="74" spans="2:126" x14ac:dyDescent="0.25">
      <c r="B74">
        <v>15</v>
      </c>
      <c r="C74">
        <v>110</v>
      </c>
      <c r="D74" s="3">
        <v>0.23599999999999999</v>
      </c>
      <c r="E74" s="1">
        <f t="shared" si="212"/>
        <v>4.72</v>
      </c>
      <c r="F74" s="2">
        <f t="shared" si="213"/>
        <v>25.66</v>
      </c>
      <c r="I74">
        <v>15</v>
      </c>
      <c r="J74">
        <v>110</v>
      </c>
      <c r="K74" s="3">
        <v>0.23699999999999999</v>
      </c>
      <c r="L74" s="1">
        <f t="shared" si="214"/>
        <v>4.74</v>
      </c>
      <c r="M74" s="2">
        <f t="shared" si="215"/>
        <v>28.32</v>
      </c>
      <c r="N74" s="2">
        <f t="shared" si="216"/>
        <v>-2.66</v>
      </c>
      <c r="P74">
        <v>15</v>
      </c>
      <c r="Q74">
        <v>110</v>
      </c>
      <c r="R74" s="3">
        <v>0.22600000000000001</v>
      </c>
      <c r="S74" s="1">
        <f t="shared" si="217"/>
        <v>4.5200000000000005</v>
      </c>
      <c r="T74" s="2">
        <f t="shared" si="218"/>
        <v>24.24</v>
      </c>
      <c r="U74" s="2">
        <f t="shared" si="219"/>
        <v>4.0800000000000018</v>
      </c>
      <c r="W74">
        <v>15</v>
      </c>
      <c r="X74">
        <v>110</v>
      </c>
      <c r="Y74" s="3">
        <v>0.221</v>
      </c>
      <c r="Z74" s="1">
        <f t="shared" si="220"/>
        <v>4.42</v>
      </c>
      <c r="AA74" s="2">
        <f t="shared" si="221"/>
        <v>27.080000000000005</v>
      </c>
      <c r="AB74" s="2">
        <f t="shared" si="222"/>
        <v>-2.840000000000007</v>
      </c>
      <c r="AD74">
        <v>15</v>
      </c>
      <c r="AE74">
        <v>110</v>
      </c>
      <c r="AF74" s="3">
        <v>0.222</v>
      </c>
      <c r="AG74" s="1">
        <f t="shared" si="223"/>
        <v>4.4400000000000004</v>
      </c>
      <c r="AH74" s="2">
        <f t="shared" si="224"/>
        <v>20.76</v>
      </c>
      <c r="AI74" s="2">
        <f t="shared" si="225"/>
        <v>6.3200000000000038</v>
      </c>
      <c r="AK74">
        <v>15</v>
      </c>
      <c r="AL74">
        <v>110</v>
      </c>
      <c r="AM74" s="3">
        <v>0.23100000000000001</v>
      </c>
      <c r="AN74" s="1">
        <f t="shared" si="226"/>
        <v>4.62</v>
      </c>
      <c r="AO74" s="2">
        <f t="shared" si="227"/>
        <v>28.120000000000005</v>
      </c>
      <c r="AP74" s="2">
        <f t="shared" si="228"/>
        <v>-7.360000000000003</v>
      </c>
      <c r="AR74">
        <v>15</v>
      </c>
      <c r="AS74">
        <v>110</v>
      </c>
      <c r="AT74" s="3">
        <v>0.216</v>
      </c>
      <c r="AU74" s="1">
        <f t="shared" si="229"/>
        <v>4.32</v>
      </c>
      <c r="AV74" s="2">
        <f t="shared" si="230"/>
        <v>20.540000000000003</v>
      </c>
      <c r="AW74" s="2">
        <f t="shared" si="231"/>
        <v>7.5800000000000018</v>
      </c>
      <c r="AY74">
        <v>15</v>
      </c>
      <c r="AZ74">
        <v>110</v>
      </c>
      <c r="BA74" s="3">
        <v>0.22</v>
      </c>
      <c r="BB74" s="1">
        <f t="shared" si="232"/>
        <v>4.4000000000000004</v>
      </c>
      <c r="BC74" s="2">
        <f t="shared" si="233"/>
        <v>26.880000000000003</v>
      </c>
      <c r="BD74" s="2">
        <f t="shared" si="234"/>
        <v>-6.34</v>
      </c>
      <c r="BF74">
        <v>15</v>
      </c>
      <c r="BG74">
        <v>110</v>
      </c>
      <c r="BH74" s="3">
        <v>0.20899999999999999</v>
      </c>
      <c r="BI74" s="1">
        <f t="shared" si="235"/>
        <v>4.18</v>
      </c>
      <c r="BJ74" s="2">
        <f t="shared" si="236"/>
        <v>20.240000000000002</v>
      </c>
      <c r="BK74" s="2">
        <f t="shared" si="237"/>
        <v>6.6400000000000006</v>
      </c>
      <c r="BM74">
        <v>15</v>
      </c>
      <c r="BN74">
        <v>110</v>
      </c>
      <c r="BO74" s="3">
        <v>0.20399999999999999</v>
      </c>
      <c r="BP74" s="1">
        <f t="shared" si="238"/>
        <v>4.08</v>
      </c>
      <c r="BQ74" s="2">
        <f t="shared" si="239"/>
        <v>18.62</v>
      </c>
      <c r="BR74" s="2">
        <f t="shared" si="240"/>
        <v>1.620000000000001</v>
      </c>
      <c r="BT74">
        <v>15</v>
      </c>
      <c r="BU74">
        <v>110</v>
      </c>
      <c r="BV74" s="3">
        <v>0.20899999999999999</v>
      </c>
      <c r="BW74" s="1">
        <f t="shared" si="241"/>
        <v>4.18</v>
      </c>
      <c r="BX74" s="2">
        <f t="shared" si="242"/>
        <v>24.720000000000002</v>
      </c>
      <c r="BY74" s="2">
        <f t="shared" si="243"/>
        <v>-6.1000000000000014</v>
      </c>
      <c r="CA74">
        <v>15</v>
      </c>
      <c r="CB74">
        <v>110</v>
      </c>
      <c r="CC74" s="3">
        <v>0.188</v>
      </c>
      <c r="CD74" s="1">
        <f t="shared" si="244"/>
        <v>3.76</v>
      </c>
      <c r="CE74" s="2">
        <f t="shared" si="245"/>
        <v>19.22</v>
      </c>
      <c r="CF74" s="2">
        <f t="shared" si="246"/>
        <v>5.5000000000000036</v>
      </c>
      <c r="CH74">
        <v>15</v>
      </c>
      <c r="CI74">
        <v>110</v>
      </c>
      <c r="CJ74" s="3">
        <v>0.192</v>
      </c>
      <c r="CK74" s="1">
        <f t="shared" si="247"/>
        <v>3.84</v>
      </c>
      <c r="CL74" s="2">
        <f t="shared" si="248"/>
        <v>27.740000000000002</v>
      </c>
      <c r="CM74" s="2">
        <f t="shared" si="249"/>
        <v>-8.5200000000000031</v>
      </c>
      <c r="CO74">
        <v>15</v>
      </c>
      <c r="CP74">
        <v>110</v>
      </c>
      <c r="CQ74" s="3">
        <v>0.191</v>
      </c>
      <c r="CR74" s="1">
        <f t="shared" si="250"/>
        <v>3.8200000000000003</v>
      </c>
      <c r="CS74" s="2">
        <f t="shared" si="251"/>
        <v>19.34</v>
      </c>
      <c r="CT74" s="2">
        <f t="shared" si="252"/>
        <v>8.4000000000000021</v>
      </c>
      <c r="CV74">
        <v>15</v>
      </c>
      <c r="CW74">
        <v>110</v>
      </c>
      <c r="CX74" s="3">
        <v>0.19400000000000001</v>
      </c>
      <c r="CY74" s="1">
        <f t="shared" si="253"/>
        <v>3.88</v>
      </c>
      <c r="CZ74" s="2">
        <f t="shared" si="254"/>
        <v>26.819999999999997</v>
      </c>
      <c r="DA74" s="2">
        <f t="shared" si="255"/>
        <v>-7.4799999999999969</v>
      </c>
      <c r="DC74">
        <v>15</v>
      </c>
      <c r="DD74">
        <v>110</v>
      </c>
      <c r="DE74" s="3">
        <v>0.193</v>
      </c>
      <c r="DF74" s="1">
        <f t="shared" si="256"/>
        <v>3.8600000000000003</v>
      </c>
      <c r="DG74" s="2">
        <f t="shared" si="257"/>
        <v>21.9</v>
      </c>
      <c r="DH74" s="2">
        <f t="shared" si="258"/>
        <v>4.9199999999999982</v>
      </c>
      <c r="DJ74">
        <v>15</v>
      </c>
      <c r="DK74">
        <v>110</v>
      </c>
      <c r="DL74" s="3">
        <v>0.182</v>
      </c>
      <c r="DM74" s="1">
        <f t="shared" si="259"/>
        <v>3.6399999999999997</v>
      </c>
      <c r="DN74" s="2">
        <f t="shared" si="260"/>
        <v>18.36</v>
      </c>
      <c r="DO74" s="2">
        <f t="shared" si="261"/>
        <v>3.5399999999999991</v>
      </c>
      <c r="DQ74">
        <v>15</v>
      </c>
      <c r="DR74">
        <v>110</v>
      </c>
      <c r="DS74" s="3">
        <v>0.16</v>
      </c>
      <c r="DT74" s="1">
        <f t="shared" si="262"/>
        <v>3.2</v>
      </c>
      <c r="DU74" s="2">
        <f t="shared" si="263"/>
        <v>17.239999999999998</v>
      </c>
      <c r="DV74" s="2">
        <f t="shared" si="264"/>
        <v>1.120000000000001</v>
      </c>
    </row>
    <row r="75" spans="2:126" x14ac:dyDescent="0.25">
      <c r="B75">
        <v>15</v>
      </c>
      <c r="C75">
        <v>130</v>
      </c>
      <c r="D75" s="3">
        <v>0.23599999999999999</v>
      </c>
      <c r="E75" s="1">
        <f t="shared" si="212"/>
        <v>4.72</v>
      </c>
      <c r="F75" s="2">
        <f t="shared" si="213"/>
        <v>30.38</v>
      </c>
      <c r="I75">
        <v>15</v>
      </c>
      <c r="J75">
        <v>130</v>
      </c>
      <c r="K75" s="3">
        <v>0.248</v>
      </c>
      <c r="L75" s="1">
        <f t="shared" si="214"/>
        <v>4.96</v>
      </c>
      <c r="M75" s="2">
        <f t="shared" si="215"/>
        <v>33.28</v>
      </c>
      <c r="N75" s="2">
        <f t="shared" si="216"/>
        <v>-2.9000000000000021</v>
      </c>
      <c r="P75">
        <v>15</v>
      </c>
      <c r="Q75">
        <v>130</v>
      </c>
      <c r="R75" s="3">
        <v>0.23599999999999999</v>
      </c>
      <c r="S75" s="1">
        <f t="shared" si="217"/>
        <v>4.72</v>
      </c>
      <c r="T75" s="2">
        <f t="shared" si="218"/>
        <v>28.959999999999997</v>
      </c>
      <c r="U75" s="2">
        <f t="shared" si="219"/>
        <v>4.3200000000000038</v>
      </c>
      <c r="W75">
        <v>15</v>
      </c>
      <c r="X75">
        <v>130</v>
      </c>
      <c r="Y75" s="3">
        <v>0.23200000000000001</v>
      </c>
      <c r="Z75" s="1">
        <f t="shared" si="220"/>
        <v>4.6400000000000006</v>
      </c>
      <c r="AA75" s="2">
        <f t="shared" si="221"/>
        <v>31.720000000000006</v>
      </c>
      <c r="AB75" s="2">
        <f t="shared" si="222"/>
        <v>-2.7600000000000087</v>
      </c>
      <c r="AD75">
        <v>15</v>
      </c>
      <c r="AE75">
        <v>130</v>
      </c>
      <c r="AF75" s="3">
        <v>0.23699999999999999</v>
      </c>
      <c r="AG75" s="1">
        <f t="shared" si="223"/>
        <v>4.74</v>
      </c>
      <c r="AH75" s="2">
        <f t="shared" si="224"/>
        <v>25.5</v>
      </c>
      <c r="AI75" s="2">
        <f t="shared" si="225"/>
        <v>6.220000000000006</v>
      </c>
      <c r="AK75">
        <v>15</v>
      </c>
      <c r="AL75">
        <v>130</v>
      </c>
      <c r="AM75" s="3">
        <v>0.22900000000000001</v>
      </c>
      <c r="AN75" s="1">
        <f t="shared" si="226"/>
        <v>4.58</v>
      </c>
      <c r="AO75" s="2">
        <f t="shared" si="227"/>
        <v>32.700000000000003</v>
      </c>
      <c r="AP75" s="2">
        <f t="shared" si="228"/>
        <v>-7.2000000000000028</v>
      </c>
      <c r="AR75">
        <v>15</v>
      </c>
      <c r="AS75">
        <v>130</v>
      </c>
      <c r="AT75" s="3">
        <v>0.22600000000000001</v>
      </c>
      <c r="AU75" s="1">
        <f t="shared" si="229"/>
        <v>4.5200000000000005</v>
      </c>
      <c r="AV75" s="2">
        <f t="shared" si="230"/>
        <v>25.060000000000002</v>
      </c>
      <c r="AW75" s="2">
        <f t="shared" si="231"/>
        <v>7.6400000000000006</v>
      </c>
      <c r="AY75">
        <v>15</v>
      </c>
      <c r="AZ75">
        <v>130</v>
      </c>
      <c r="BA75" s="3">
        <v>0.23</v>
      </c>
      <c r="BB75" s="1">
        <f t="shared" si="232"/>
        <v>4.6000000000000005</v>
      </c>
      <c r="BC75" s="2">
        <f t="shared" si="233"/>
        <v>31.480000000000004</v>
      </c>
      <c r="BD75" s="2">
        <f t="shared" si="234"/>
        <v>-6.4200000000000017</v>
      </c>
      <c r="BF75">
        <v>15</v>
      </c>
      <c r="BG75">
        <v>130</v>
      </c>
      <c r="BH75" s="3">
        <v>0.23100000000000001</v>
      </c>
      <c r="BI75" s="1">
        <f t="shared" si="235"/>
        <v>4.62</v>
      </c>
      <c r="BJ75" s="2">
        <f t="shared" si="236"/>
        <v>24.860000000000003</v>
      </c>
      <c r="BK75" s="2">
        <f t="shared" si="237"/>
        <v>6.620000000000001</v>
      </c>
      <c r="BM75">
        <v>15</v>
      </c>
      <c r="BN75">
        <v>130</v>
      </c>
      <c r="BO75" s="3">
        <v>0.223</v>
      </c>
      <c r="BP75" s="1">
        <f t="shared" si="238"/>
        <v>4.46</v>
      </c>
      <c r="BQ75" s="2">
        <f t="shared" si="239"/>
        <v>23.080000000000002</v>
      </c>
      <c r="BR75" s="2">
        <f t="shared" si="240"/>
        <v>1.7800000000000011</v>
      </c>
      <c r="BT75">
        <v>15</v>
      </c>
      <c r="BU75">
        <v>130</v>
      </c>
      <c r="BV75" s="3">
        <v>0.23200000000000001</v>
      </c>
      <c r="BW75" s="1">
        <f t="shared" si="241"/>
        <v>4.6400000000000006</v>
      </c>
      <c r="BX75" s="2">
        <f t="shared" si="242"/>
        <v>29.360000000000003</v>
      </c>
      <c r="BY75" s="2">
        <f t="shared" si="243"/>
        <v>-6.2800000000000011</v>
      </c>
      <c r="CA75">
        <v>15</v>
      </c>
      <c r="CB75">
        <v>130</v>
      </c>
      <c r="CC75" s="3">
        <v>0.216</v>
      </c>
      <c r="CD75" s="1">
        <f t="shared" si="244"/>
        <v>4.32</v>
      </c>
      <c r="CE75" s="2">
        <f t="shared" si="245"/>
        <v>23.54</v>
      </c>
      <c r="CF75" s="2">
        <f t="shared" si="246"/>
        <v>5.8200000000000038</v>
      </c>
      <c r="CH75">
        <v>15</v>
      </c>
      <c r="CI75">
        <v>130</v>
      </c>
      <c r="CJ75" s="3">
        <v>0.214</v>
      </c>
      <c r="CK75" s="1">
        <f t="shared" si="247"/>
        <v>4.28</v>
      </c>
      <c r="CL75" s="2">
        <f t="shared" si="248"/>
        <v>32.020000000000003</v>
      </c>
      <c r="CM75" s="2">
        <f t="shared" si="249"/>
        <v>-8.480000000000004</v>
      </c>
      <c r="CO75">
        <v>15</v>
      </c>
      <c r="CP75">
        <v>130</v>
      </c>
      <c r="CQ75" s="3">
        <v>0.216</v>
      </c>
      <c r="CR75" s="1">
        <f t="shared" si="250"/>
        <v>4.32</v>
      </c>
      <c r="CS75" s="2">
        <f t="shared" si="251"/>
        <v>23.66</v>
      </c>
      <c r="CT75" s="2">
        <f t="shared" si="252"/>
        <v>8.360000000000003</v>
      </c>
      <c r="CV75">
        <v>15</v>
      </c>
      <c r="CW75">
        <v>130</v>
      </c>
      <c r="CX75" s="3">
        <v>0.222</v>
      </c>
      <c r="CY75" s="1">
        <f t="shared" si="253"/>
        <v>4.4400000000000004</v>
      </c>
      <c r="CZ75" s="2">
        <f t="shared" si="254"/>
        <v>31.259999999999998</v>
      </c>
      <c r="DA75" s="2">
        <f t="shared" si="255"/>
        <v>-7.5999999999999979</v>
      </c>
      <c r="DC75">
        <v>15</v>
      </c>
      <c r="DD75">
        <v>130</v>
      </c>
      <c r="DE75" s="3">
        <v>0.22</v>
      </c>
      <c r="DF75" s="1">
        <f t="shared" si="256"/>
        <v>4.4000000000000004</v>
      </c>
      <c r="DG75" s="2">
        <f t="shared" si="257"/>
        <v>26.299999999999997</v>
      </c>
      <c r="DH75" s="2">
        <f t="shared" si="258"/>
        <v>4.9600000000000009</v>
      </c>
      <c r="DJ75">
        <v>15</v>
      </c>
      <c r="DK75">
        <v>130</v>
      </c>
      <c r="DL75" s="3">
        <v>0.20100000000000001</v>
      </c>
      <c r="DM75" s="1">
        <f t="shared" si="259"/>
        <v>4.0200000000000005</v>
      </c>
      <c r="DN75" s="2">
        <f t="shared" si="260"/>
        <v>22.38</v>
      </c>
      <c r="DO75" s="2">
        <f t="shared" si="261"/>
        <v>3.9199999999999982</v>
      </c>
      <c r="DQ75">
        <v>15</v>
      </c>
      <c r="DR75">
        <v>130</v>
      </c>
      <c r="DS75" s="3">
        <v>0.17899999999999999</v>
      </c>
      <c r="DT75" s="1">
        <f t="shared" si="262"/>
        <v>3.58</v>
      </c>
      <c r="DU75" s="2">
        <f t="shared" si="263"/>
        <v>20.82</v>
      </c>
      <c r="DV75" s="2">
        <f t="shared" si="264"/>
        <v>1.5599999999999987</v>
      </c>
    </row>
    <row r="76" spans="2:126" x14ac:dyDescent="0.25">
      <c r="B76">
        <v>15</v>
      </c>
      <c r="C76">
        <v>150</v>
      </c>
      <c r="D76" s="3">
        <v>0.26</v>
      </c>
      <c r="E76" s="1">
        <f t="shared" si="212"/>
        <v>5.2</v>
      </c>
      <c r="F76" s="2">
        <f t="shared" si="213"/>
        <v>35.58</v>
      </c>
      <c r="I76">
        <v>15</v>
      </c>
      <c r="J76">
        <v>150</v>
      </c>
      <c r="K76" s="3">
        <v>0.26300000000000001</v>
      </c>
      <c r="L76" s="1">
        <f t="shared" si="214"/>
        <v>5.26</v>
      </c>
      <c r="M76" s="2">
        <f t="shared" si="215"/>
        <v>38.54</v>
      </c>
      <c r="N76" s="2">
        <f t="shared" si="216"/>
        <v>-2.9600000000000009</v>
      </c>
      <c r="P76">
        <v>15</v>
      </c>
      <c r="Q76">
        <v>150</v>
      </c>
      <c r="R76" s="3">
        <v>0.253</v>
      </c>
      <c r="S76" s="1">
        <f t="shared" si="217"/>
        <v>5.0600000000000005</v>
      </c>
      <c r="T76" s="2">
        <f t="shared" si="218"/>
        <v>34.019999999999996</v>
      </c>
      <c r="U76" s="2">
        <f t="shared" si="219"/>
        <v>4.5200000000000031</v>
      </c>
      <c r="W76">
        <v>15</v>
      </c>
      <c r="X76">
        <v>150</v>
      </c>
      <c r="Y76" s="3">
        <v>0.252</v>
      </c>
      <c r="Z76" s="1">
        <f t="shared" si="220"/>
        <v>5.04</v>
      </c>
      <c r="AA76" s="2">
        <f t="shared" si="221"/>
        <v>36.760000000000005</v>
      </c>
      <c r="AB76" s="2">
        <f t="shared" si="222"/>
        <v>-2.7400000000000091</v>
      </c>
      <c r="AD76">
        <v>15</v>
      </c>
      <c r="AE76">
        <v>150</v>
      </c>
      <c r="AF76" s="3">
        <v>0.247</v>
      </c>
      <c r="AG76" s="1">
        <f t="shared" si="223"/>
        <v>4.9399999999999995</v>
      </c>
      <c r="AH76" s="2">
        <f t="shared" si="224"/>
        <v>30.439999999999998</v>
      </c>
      <c r="AI76" s="2">
        <f t="shared" si="225"/>
        <v>6.3200000000000074</v>
      </c>
      <c r="AK76">
        <v>15</v>
      </c>
      <c r="AL76">
        <v>150</v>
      </c>
      <c r="AM76" s="3">
        <v>0.24399999999999999</v>
      </c>
      <c r="AN76" s="1">
        <f t="shared" si="226"/>
        <v>4.88</v>
      </c>
      <c r="AO76" s="2">
        <f t="shared" si="227"/>
        <v>37.580000000000005</v>
      </c>
      <c r="AP76" s="2">
        <f t="shared" si="228"/>
        <v>-7.1400000000000077</v>
      </c>
      <c r="AR76">
        <v>15</v>
      </c>
      <c r="AS76">
        <v>150</v>
      </c>
      <c r="AT76" s="3">
        <v>0.23899999999999999</v>
      </c>
      <c r="AU76" s="1">
        <f t="shared" si="229"/>
        <v>4.7799999999999994</v>
      </c>
      <c r="AV76" s="2">
        <f t="shared" si="230"/>
        <v>29.840000000000003</v>
      </c>
      <c r="AW76" s="2">
        <f t="shared" si="231"/>
        <v>7.740000000000002</v>
      </c>
      <c r="AY76">
        <v>15</v>
      </c>
      <c r="AZ76">
        <v>150</v>
      </c>
      <c r="BA76" s="3">
        <v>0.24199999999999999</v>
      </c>
      <c r="BB76" s="1">
        <f t="shared" si="232"/>
        <v>4.84</v>
      </c>
      <c r="BC76" s="2">
        <f t="shared" si="233"/>
        <v>36.320000000000007</v>
      </c>
      <c r="BD76" s="2">
        <f t="shared" si="234"/>
        <v>-6.480000000000004</v>
      </c>
      <c r="BF76">
        <v>15</v>
      </c>
      <c r="BG76">
        <v>150</v>
      </c>
      <c r="BH76" s="3">
        <v>0.24099999999999999</v>
      </c>
      <c r="BI76" s="1">
        <f t="shared" si="235"/>
        <v>4.82</v>
      </c>
      <c r="BJ76" s="2">
        <f t="shared" si="236"/>
        <v>29.680000000000003</v>
      </c>
      <c r="BK76" s="2">
        <f t="shared" si="237"/>
        <v>6.6400000000000041</v>
      </c>
      <c r="BM76">
        <v>15</v>
      </c>
      <c r="BN76">
        <v>150</v>
      </c>
      <c r="BO76" s="3">
        <v>0.245</v>
      </c>
      <c r="BP76" s="1">
        <f t="shared" si="238"/>
        <v>4.9000000000000004</v>
      </c>
      <c r="BQ76" s="2">
        <f t="shared" si="239"/>
        <v>27.980000000000004</v>
      </c>
      <c r="BR76" s="2">
        <f t="shared" si="240"/>
        <v>1.6999999999999993</v>
      </c>
      <c r="BT76">
        <v>15</v>
      </c>
      <c r="BU76">
        <v>150</v>
      </c>
      <c r="BV76" s="3">
        <v>0.251</v>
      </c>
      <c r="BW76" s="1">
        <f t="shared" si="241"/>
        <v>5.0199999999999996</v>
      </c>
      <c r="BX76" s="2">
        <f t="shared" si="242"/>
        <v>34.380000000000003</v>
      </c>
      <c r="BY76" s="2">
        <f t="shared" si="243"/>
        <v>-6.3999999999999986</v>
      </c>
      <c r="CA76">
        <v>15</v>
      </c>
      <c r="CB76">
        <v>150</v>
      </c>
      <c r="CC76" s="3">
        <v>0.23799999999999999</v>
      </c>
      <c r="CD76" s="1">
        <f t="shared" si="244"/>
        <v>4.76</v>
      </c>
      <c r="CE76" s="2">
        <f t="shared" si="245"/>
        <v>28.299999999999997</v>
      </c>
      <c r="CF76" s="2">
        <f t="shared" si="246"/>
        <v>6.0800000000000054</v>
      </c>
      <c r="CH76">
        <v>15</v>
      </c>
      <c r="CI76">
        <v>150</v>
      </c>
      <c r="CJ76" s="3">
        <v>0.23699999999999999</v>
      </c>
      <c r="CK76" s="1">
        <f t="shared" si="247"/>
        <v>4.74</v>
      </c>
      <c r="CL76" s="2">
        <f t="shared" si="248"/>
        <v>36.760000000000005</v>
      </c>
      <c r="CM76" s="2">
        <f t="shared" si="249"/>
        <v>-8.460000000000008</v>
      </c>
      <c r="CO76">
        <v>15</v>
      </c>
      <c r="CP76">
        <v>150</v>
      </c>
      <c r="CQ76" s="3">
        <v>0.24</v>
      </c>
      <c r="CR76" s="1">
        <f t="shared" si="250"/>
        <v>4.8</v>
      </c>
      <c r="CS76" s="2">
        <f t="shared" si="251"/>
        <v>28.46</v>
      </c>
      <c r="CT76" s="2">
        <f t="shared" si="252"/>
        <v>8.3000000000000043</v>
      </c>
      <c r="CV76">
        <v>15</v>
      </c>
      <c r="CW76">
        <v>150</v>
      </c>
      <c r="CX76" s="3">
        <v>0.245</v>
      </c>
      <c r="CY76" s="1">
        <f t="shared" si="253"/>
        <v>4.9000000000000004</v>
      </c>
      <c r="CZ76" s="2">
        <f t="shared" si="254"/>
        <v>36.159999999999997</v>
      </c>
      <c r="DA76" s="2">
        <f t="shared" si="255"/>
        <v>-7.6999999999999957</v>
      </c>
      <c r="DC76">
        <v>15</v>
      </c>
      <c r="DD76">
        <v>150</v>
      </c>
      <c r="DE76" s="3">
        <v>0.246</v>
      </c>
      <c r="DF76" s="1">
        <f t="shared" si="256"/>
        <v>4.92</v>
      </c>
      <c r="DG76" s="2">
        <f t="shared" si="257"/>
        <v>31.22</v>
      </c>
      <c r="DH76" s="2">
        <f t="shared" si="258"/>
        <v>4.9399999999999977</v>
      </c>
      <c r="DJ76">
        <v>15</v>
      </c>
      <c r="DK76">
        <v>150</v>
      </c>
      <c r="DL76" s="3">
        <v>0.22700000000000001</v>
      </c>
      <c r="DM76" s="1">
        <f t="shared" si="259"/>
        <v>4.54</v>
      </c>
      <c r="DN76" s="2">
        <f t="shared" si="260"/>
        <v>26.919999999999998</v>
      </c>
      <c r="DO76" s="2">
        <f t="shared" si="261"/>
        <v>4.3000000000000007</v>
      </c>
      <c r="DQ76">
        <v>15</v>
      </c>
      <c r="DR76">
        <v>150</v>
      </c>
      <c r="DS76" s="3">
        <v>0.2</v>
      </c>
      <c r="DT76" s="1">
        <f t="shared" si="262"/>
        <v>4</v>
      </c>
      <c r="DU76" s="2">
        <f t="shared" si="263"/>
        <v>24.82</v>
      </c>
      <c r="DV76" s="2">
        <f t="shared" si="264"/>
        <v>2.0999999999999979</v>
      </c>
    </row>
    <row r="77" spans="2:126" x14ac:dyDescent="0.25">
      <c r="B77">
        <v>15</v>
      </c>
      <c r="C77">
        <v>170</v>
      </c>
      <c r="D77" s="3">
        <v>0.25700000000000001</v>
      </c>
      <c r="E77" s="1">
        <f t="shared" si="212"/>
        <v>5.1400000000000006</v>
      </c>
      <c r="F77" s="2">
        <f t="shared" si="213"/>
        <v>40.72</v>
      </c>
      <c r="I77">
        <v>15</v>
      </c>
      <c r="J77">
        <v>170</v>
      </c>
      <c r="K77" s="3">
        <v>0.25800000000000001</v>
      </c>
      <c r="L77" s="1">
        <f t="shared" si="214"/>
        <v>5.16</v>
      </c>
      <c r="M77" s="2">
        <f t="shared" si="215"/>
        <v>43.7</v>
      </c>
      <c r="N77" s="2">
        <f t="shared" si="216"/>
        <v>-2.980000000000004</v>
      </c>
      <c r="P77">
        <v>15</v>
      </c>
      <c r="Q77">
        <v>170</v>
      </c>
      <c r="R77" s="3">
        <v>0.26700000000000002</v>
      </c>
      <c r="S77" s="1">
        <f t="shared" si="217"/>
        <v>5.34</v>
      </c>
      <c r="T77" s="2">
        <f t="shared" si="218"/>
        <v>39.36</v>
      </c>
      <c r="U77" s="2">
        <f t="shared" si="219"/>
        <v>4.3400000000000034</v>
      </c>
      <c r="W77">
        <v>15</v>
      </c>
      <c r="X77">
        <v>170</v>
      </c>
      <c r="Y77" s="3">
        <v>0.26100000000000001</v>
      </c>
      <c r="Z77" s="1">
        <f t="shared" si="220"/>
        <v>5.2200000000000006</v>
      </c>
      <c r="AA77" s="2">
        <f t="shared" si="221"/>
        <v>41.980000000000004</v>
      </c>
      <c r="AB77" s="2">
        <f t="shared" si="222"/>
        <v>-2.6200000000000045</v>
      </c>
      <c r="AD77">
        <v>15</v>
      </c>
      <c r="AE77">
        <v>170</v>
      </c>
      <c r="AF77" s="3">
        <v>0.252</v>
      </c>
      <c r="AG77" s="1">
        <f t="shared" si="223"/>
        <v>5.04</v>
      </c>
      <c r="AH77" s="2">
        <f t="shared" si="224"/>
        <v>35.479999999999997</v>
      </c>
      <c r="AI77" s="2">
        <f t="shared" si="225"/>
        <v>6.5000000000000071</v>
      </c>
      <c r="AK77">
        <v>15</v>
      </c>
      <c r="AL77">
        <v>170</v>
      </c>
      <c r="AM77" s="3">
        <v>0.254</v>
      </c>
      <c r="AN77" s="1">
        <f t="shared" si="226"/>
        <v>5.08</v>
      </c>
      <c r="AO77" s="2">
        <f t="shared" si="227"/>
        <v>42.660000000000004</v>
      </c>
      <c r="AP77" s="2">
        <f t="shared" si="228"/>
        <v>-7.1800000000000068</v>
      </c>
      <c r="AR77">
        <v>15</v>
      </c>
      <c r="AS77">
        <v>170</v>
      </c>
      <c r="AT77" s="3">
        <v>0.254</v>
      </c>
      <c r="AU77" s="1">
        <f t="shared" si="229"/>
        <v>5.08</v>
      </c>
      <c r="AV77" s="2">
        <f t="shared" si="230"/>
        <v>34.92</v>
      </c>
      <c r="AW77" s="2">
        <f t="shared" si="231"/>
        <v>7.740000000000002</v>
      </c>
      <c r="AY77">
        <v>15</v>
      </c>
      <c r="AZ77">
        <v>170</v>
      </c>
      <c r="BA77" s="3">
        <v>0.26400000000000001</v>
      </c>
      <c r="BB77" s="1">
        <f t="shared" si="232"/>
        <v>5.28</v>
      </c>
      <c r="BC77" s="2">
        <f t="shared" si="233"/>
        <v>41.600000000000009</v>
      </c>
      <c r="BD77" s="2">
        <f t="shared" si="234"/>
        <v>-6.6800000000000068</v>
      </c>
      <c r="BF77">
        <v>15</v>
      </c>
      <c r="BG77">
        <v>170</v>
      </c>
      <c r="BH77" s="3">
        <v>0.26100000000000001</v>
      </c>
      <c r="BI77" s="1">
        <f t="shared" si="235"/>
        <v>5.2200000000000006</v>
      </c>
      <c r="BJ77" s="2">
        <f t="shared" si="236"/>
        <v>34.900000000000006</v>
      </c>
      <c r="BK77" s="2">
        <f t="shared" si="237"/>
        <v>6.7000000000000028</v>
      </c>
      <c r="BM77">
        <v>15</v>
      </c>
      <c r="BN77">
        <v>170</v>
      </c>
      <c r="BO77" s="3">
        <v>0.26</v>
      </c>
      <c r="BP77" s="1">
        <f t="shared" si="238"/>
        <v>5.2</v>
      </c>
      <c r="BQ77" s="2">
        <f t="shared" si="239"/>
        <v>33.180000000000007</v>
      </c>
      <c r="BR77" s="2">
        <f t="shared" si="240"/>
        <v>1.7199999999999989</v>
      </c>
      <c r="BT77">
        <v>15</v>
      </c>
      <c r="BU77">
        <v>170</v>
      </c>
      <c r="BV77" s="3">
        <v>0.26600000000000001</v>
      </c>
      <c r="BW77" s="1">
        <f t="shared" si="241"/>
        <v>5.32</v>
      </c>
      <c r="BX77" s="2">
        <f t="shared" si="242"/>
        <v>39.700000000000003</v>
      </c>
      <c r="BY77" s="2">
        <f t="shared" si="243"/>
        <v>-6.519999999999996</v>
      </c>
      <c r="CA77">
        <v>15</v>
      </c>
      <c r="CB77">
        <v>170</v>
      </c>
      <c r="CC77" s="3">
        <v>0.25700000000000001</v>
      </c>
      <c r="CD77" s="1">
        <f t="shared" si="244"/>
        <v>5.1400000000000006</v>
      </c>
      <c r="CE77" s="2">
        <f t="shared" si="245"/>
        <v>33.44</v>
      </c>
      <c r="CF77" s="2">
        <f t="shared" si="246"/>
        <v>6.2600000000000051</v>
      </c>
      <c r="CH77">
        <v>15</v>
      </c>
      <c r="CI77">
        <v>170</v>
      </c>
      <c r="CJ77" s="3">
        <v>0.26700000000000002</v>
      </c>
      <c r="CK77" s="1">
        <f t="shared" si="247"/>
        <v>5.34</v>
      </c>
      <c r="CL77" s="2">
        <f t="shared" si="248"/>
        <v>42.100000000000009</v>
      </c>
      <c r="CM77" s="2">
        <f t="shared" si="249"/>
        <v>-8.6600000000000108</v>
      </c>
      <c r="CO77">
        <v>15</v>
      </c>
      <c r="CP77">
        <v>170</v>
      </c>
      <c r="CQ77" s="3">
        <v>0.26400000000000001</v>
      </c>
      <c r="CR77" s="1">
        <f t="shared" si="250"/>
        <v>5.28</v>
      </c>
      <c r="CS77" s="2">
        <f t="shared" si="251"/>
        <v>33.74</v>
      </c>
      <c r="CT77" s="2">
        <f t="shared" si="252"/>
        <v>8.3600000000000065</v>
      </c>
      <c r="CV77">
        <v>15</v>
      </c>
      <c r="CW77">
        <v>170</v>
      </c>
      <c r="CX77" s="3">
        <v>0.27700000000000002</v>
      </c>
      <c r="CY77" s="1">
        <f t="shared" si="253"/>
        <v>5.5400000000000009</v>
      </c>
      <c r="CZ77" s="2">
        <f t="shared" si="254"/>
        <v>41.699999999999996</v>
      </c>
      <c r="DA77" s="2">
        <f t="shared" si="255"/>
        <v>-7.9599999999999937</v>
      </c>
      <c r="DC77">
        <v>15</v>
      </c>
      <c r="DD77">
        <v>170</v>
      </c>
      <c r="DE77" s="3">
        <v>0.27300000000000002</v>
      </c>
      <c r="DF77" s="1">
        <f t="shared" si="256"/>
        <v>5.4600000000000009</v>
      </c>
      <c r="DG77" s="2">
        <f t="shared" si="257"/>
        <v>36.68</v>
      </c>
      <c r="DH77" s="2">
        <f t="shared" si="258"/>
        <v>5.019999999999996</v>
      </c>
      <c r="DJ77">
        <v>15</v>
      </c>
      <c r="DK77">
        <v>170</v>
      </c>
      <c r="DL77" s="3">
        <v>0.25700000000000001</v>
      </c>
      <c r="DM77" s="1">
        <f t="shared" si="259"/>
        <v>5.1400000000000006</v>
      </c>
      <c r="DN77" s="2">
        <f t="shared" si="260"/>
        <v>32.06</v>
      </c>
      <c r="DO77" s="2">
        <f t="shared" si="261"/>
        <v>4.6199999999999974</v>
      </c>
      <c r="DQ77">
        <v>15</v>
      </c>
      <c r="DR77">
        <v>170</v>
      </c>
      <c r="DS77" s="3">
        <v>0.249</v>
      </c>
      <c r="DT77" s="1">
        <f t="shared" si="262"/>
        <v>4.9800000000000004</v>
      </c>
      <c r="DU77" s="2">
        <f t="shared" si="263"/>
        <v>29.8</v>
      </c>
      <c r="DV77" s="2">
        <f t="shared" si="264"/>
        <v>2.2600000000000016</v>
      </c>
    </row>
    <row r="78" spans="2:126" x14ac:dyDescent="0.25">
      <c r="B78">
        <v>15</v>
      </c>
      <c r="C78">
        <v>190</v>
      </c>
      <c r="D78" s="3">
        <v>0.26</v>
      </c>
      <c r="E78" s="1">
        <f t="shared" si="212"/>
        <v>5.2</v>
      </c>
      <c r="F78" s="2">
        <f t="shared" si="213"/>
        <v>45.92</v>
      </c>
      <c r="I78">
        <v>15</v>
      </c>
      <c r="J78">
        <v>190</v>
      </c>
      <c r="K78" s="3">
        <v>0.25800000000000001</v>
      </c>
      <c r="L78" s="1">
        <f t="shared" si="214"/>
        <v>5.16</v>
      </c>
      <c r="M78" s="2">
        <f t="shared" si="215"/>
        <v>48.86</v>
      </c>
      <c r="N78" s="2">
        <f t="shared" si="216"/>
        <v>-2.9399999999999977</v>
      </c>
      <c r="P78">
        <v>15</v>
      </c>
      <c r="Q78">
        <v>190</v>
      </c>
      <c r="R78" s="3">
        <v>0.26600000000000001</v>
      </c>
      <c r="S78" s="1">
        <f t="shared" si="217"/>
        <v>5.32</v>
      </c>
      <c r="T78" s="2">
        <f t="shared" si="218"/>
        <v>44.68</v>
      </c>
      <c r="U78" s="2">
        <f t="shared" si="219"/>
        <v>4.18</v>
      </c>
      <c r="W78">
        <v>15</v>
      </c>
      <c r="X78">
        <v>190</v>
      </c>
      <c r="Y78" s="3">
        <v>0.26100000000000001</v>
      </c>
      <c r="Z78" s="1">
        <f t="shared" si="220"/>
        <v>5.2200000000000006</v>
      </c>
      <c r="AA78" s="2">
        <f t="shared" si="221"/>
        <v>47.2</v>
      </c>
      <c r="AB78" s="2">
        <f t="shared" si="222"/>
        <v>-2.5200000000000031</v>
      </c>
      <c r="AD78">
        <v>15</v>
      </c>
      <c r="AE78">
        <v>190</v>
      </c>
      <c r="AF78" s="3">
        <v>0.252</v>
      </c>
      <c r="AG78" s="1">
        <f t="shared" si="223"/>
        <v>5.04</v>
      </c>
      <c r="AH78" s="2">
        <f t="shared" si="224"/>
        <v>40.519999999999996</v>
      </c>
      <c r="AI78" s="2">
        <f t="shared" si="225"/>
        <v>6.6800000000000068</v>
      </c>
      <c r="AK78">
        <v>15</v>
      </c>
      <c r="AL78">
        <v>190</v>
      </c>
      <c r="AM78" s="3">
        <v>0.25</v>
      </c>
      <c r="AN78" s="1">
        <f t="shared" si="226"/>
        <v>5</v>
      </c>
      <c r="AO78" s="2">
        <f t="shared" si="227"/>
        <v>47.660000000000004</v>
      </c>
      <c r="AP78" s="2">
        <f t="shared" si="228"/>
        <v>-7.1400000000000077</v>
      </c>
      <c r="AR78">
        <v>15</v>
      </c>
      <c r="AS78">
        <v>190</v>
      </c>
      <c r="AT78" s="3">
        <v>0.249</v>
      </c>
      <c r="AU78" s="1">
        <f t="shared" si="229"/>
        <v>4.9800000000000004</v>
      </c>
      <c r="AV78" s="2">
        <f t="shared" si="230"/>
        <v>39.900000000000006</v>
      </c>
      <c r="AW78" s="2">
        <f t="shared" si="231"/>
        <v>7.759999999999998</v>
      </c>
      <c r="AY78">
        <v>15</v>
      </c>
      <c r="AZ78">
        <v>190</v>
      </c>
      <c r="BA78" s="3">
        <v>0.254</v>
      </c>
      <c r="BB78" s="1">
        <f t="shared" si="232"/>
        <v>5.08</v>
      </c>
      <c r="BC78" s="2">
        <f t="shared" si="233"/>
        <v>46.680000000000007</v>
      </c>
      <c r="BD78" s="2">
        <f t="shared" si="234"/>
        <v>-6.7800000000000011</v>
      </c>
      <c r="BF78">
        <v>15</v>
      </c>
      <c r="BG78">
        <v>190</v>
      </c>
      <c r="BH78" s="3">
        <v>0.26100000000000001</v>
      </c>
      <c r="BI78" s="1">
        <f t="shared" si="235"/>
        <v>5.2200000000000006</v>
      </c>
      <c r="BJ78" s="2">
        <f t="shared" si="236"/>
        <v>40.120000000000005</v>
      </c>
      <c r="BK78" s="2">
        <f t="shared" si="237"/>
        <v>6.5600000000000023</v>
      </c>
      <c r="BM78">
        <v>15</v>
      </c>
      <c r="BN78">
        <v>190</v>
      </c>
      <c r="BO78" s="3">
        <v>0.25700000000000001</v>
      </c>
      <c r="BP78" s="1">
        <f t="shared" si="238"/>
        <v>5.1400000000000006</v>
      </c>
      <c r="BQ78" s="2">
        <f t="shared" si="239"/>
        <v>38.320000000000007</v>
      </c>
      <c r="BR78" s="2">
        <f t="shared" si="240"/>
        <v>1.7999999999999972</v>
      </c>
      <c r="BT78">
        <v>15</v>
      </c>
      <c r="BU78">
        <v>190</v>
      </c>
      <c r="BV78" s="3">
        <v>0.25700000000000001</v>
      </c>
      <c r="BW78" s="1">
        <f t="shared" si="241"/>
        <v>5.1400000000000006</v>
      </c>
      <c r="BX78" s="2">
        <f t="shared" si="242"/>
        <v>44.84</v>
      </c>
      <c r="BY78" s="2">
        <f t="shared" si="243"/>
        <v>-6.519999999999996</v>
      </c>
      <c r="CA78">
        <v>15</v>
      </c>
      <c r="CB78">
        <v>190</v>
      </c>
      <c r="CC78" s="3">
        <v>0.26200000000000001</v>
      </c>
      <c r="CD78" s="1">
        <f t="shared" si="244"/>
        <v>5.24</v>
      </c>
      <c r="CE78" s="2">
        <f t="shared" si="245"/>
        <v>38.68</v>
      </c>
      <c r="CF78" s="2">
        <f t="shared" si="246"/>
        <v>6.1600000000000037</v>
      </c>
      <c r="CH78">
        <v>15</v>
      </c>
      <c r="CI78">
        <v>190</v>
      </c>
      <c r="CJ78" s="3">
        <v>0.26500000000000001</v>
      </c>
      <c r="CK78" s="1">
        <f t="shared" si="247"/>
        <v>5.3000000000000007</v>
      </c>
      <c r="CL78" s="2">
        <f t="shared" si="248"/>
        <v>47.400000000000006</v>
      </c>
      <c r="CM78" s="2">
        <f t="shared" si="249"/>
        <v>-8.720000000000006</v>
      </c>
      <c r="CO78">
        <v>15</v>
      </c>
      <c r="CP78">
        <v>190</v>
      </c>
      <c r="CQ78" s="3">
        <v>0.255</v>
      </c>
      <c r="CR78" s="1">
        <f t="shared" si="250"/>
        <v>5.0999999999999996</v>
      </c>
      <c r="CS78" s="2">
        <f t="shared" si="251"/>
        <v>38.840000000000003</v>
      </c>
      <c r="CT78" s="2">
        <f t="shared" si="252"/>
        <v>8.5600000000000023</v>
      </c>
      <c r="CV78">
        <v>15</v>
      </c>
      <c r="CW78">
        <v>190</v>
      </c>
      <c r="CX78" s="3">
        <v>0.27300000000000002</v>
      </c>
      <c r="CY78" s="1">
        <f t="shared" si="253"/>
        <v>5.4600000000000009</v>
      </c>
      <c r="CZ78" s="2">
        <f t="shared" si="254"/>
        <v>47.16</v>
      </c>
      <c r="DA78" s="2">
        <f t="shared" si="255"/>
        <v>-8.3199999999999932</v>
      </c>
      <c r="DC78">
        <v>15</v>
      </c>
      <c r="DD78">
        <v>190</v>
      </c>
      <c r="DE78" s="3">
        <v>0.27</v>
      </c>
      <c r="DF78" s="1">
        <f t="shared" si="256"/>
        <v>5.4</v>
      </c>
      <c r="DG78" s="2">
        <f t="shared" si="257"/>
        <v>42.08</v>
      </c>
      <c r="DH78" s="2">
        <f t="shared" si="258"/>
        <v>5.0799999999999983</v>
      </c>
      <c r="DJ78">
        <v>15</v>
      </c>
      <c r="DK78">
        <v>190</v>
      </c>
      <c r="DL78" s="3">
        <v>0.26700000000000002</v>
      </c>
      <c r="DM78" s="1">
        <f t="shared" si="259"/>
        <v>5.34</v>
      </c>
      <c r="DN78" s="2">
        <f t="shared" si="260"/>
        <v>37.400000000000006</v>
      </c>
      <c r="DO78" s="2">
        <f t="shared" si="261"/>
        <v>4.6799999999999926</v>
      </c>
      <c r="DQ78">
        <v>15</v>
      </c>
      <c r="DR78">
        <v>190</v>
      </c>
      <c r="DS78" s="3">
        <v>0.26600000000000001</v>
      </c>
      <c r="DT78" s="1">
        <f t="shared" si="262"/>
        <v>5.32</v>
      </c>
      <c r="DU78" s="2">
        <f t="shared" si="263"/>
        <v>35.120000000000005</v>
      </c>
      <c r="DV78" s="2">
        <f t="shared" si="264"/>
        <v>2.2800000000000011</v>
      </c>
    </row>
    <row r="79" spans="2:126" x14ac:dyDescent="0.25">
      <c r="B79">
        <v>15</v>
      </c>
      <c r="C79">
        <v>210</v>
      </c>
      <c r="D79" s="3">
        <v>0.247</v>
      </c>
      <c r="E79" s="1">
        <f t="shared" si="212"/>
        <v>4.9399999999999995</v>
      </c>
      <c r="F79" s="2">
        <f t="shared" si="213"/>
        <v>50.86</v>
      </c>
      <c r="I79">
        <v>15</v>
      </c>
      <c r="J79">
        <v>210</v>
      </c>
      <c r="K79" s="3">
        <v>0.253</v>
      </c>
      <c r="L79" s="1">
        <f t="shared" si="214"/>
        <v>5.0600000000000005</v>
      </c>
      <c r="M79" s="2">
        <f t="shared" si="215"/>
        <v>53.92</v>
      </c>
      <c r="N79" s="2">
        <f t="shared" si="216"/>
        <v>-3.0600000000000023</v>
      </c>
      <c r="P79">
        <v>15</v>
      </c>
      <c r="Q79">
        <v>210</v>
      </c>
      <c r="R79" s="3">
        <v>0.25</v>
      </c>
      <c r="S79" s="1">
        <f t="shared" si="217"/>
        <v>5</v>
      </c>
      <c r="T79" s="2">
        <f t="shared" si="218"/>
        <v>49.68</v>
      </c>
      <c r="U79" s="2">
        <f t="shared" si="219"/>
        <v>4.240000000000002</v>
      </c>
      <c r="W79">
        <v>15</v>
      </c>
      <c r="X79">
        <v>210</v>
      </c>
      <c r="Y79" s="3">
        <v>0.25</v>
      </c>
      <c r="Z79" s="1">
        <f t="shared" si="220"/>
        <v>5</v>
      </c>
      <c r="AA79" s="2">
        <f t="shared" si="221"/>
        <v>52.2</v>
      </c>
      <c r="AB79" s="2">
        <f t="shared" si="222"/>
        <v>-2.5200000000000031</v>
      </c>
      <c r="AD79">
        <v>15</v>
      </c>
      <c r="AE79">
        <v>210</v>
      </c>
      <c r="AF79" s="3">
        <v>0.245</v>
      </c>
      <c r="AG79" s="1">
        <f t="shared" si="223"/>
        <v>4.9000000000000004</v>
      </c>
      <c r="AH79" s="2">
        <f t="shared" si="224"/>
        <v>45.419999999999995</v>
      </c>
      <c r="AI79" s="2">
        <f t="shared" si="225"/>
        <v>6.7800000000000082</v>
      </c>
      <c r="AK79">
        <v>15</v>
      </c>
      <c r="AL79">
        <v>210</v>
      </c>
      <c r="AM79" s="3">
        <v>0.248</v>
      </c>
      <c r="AN79" s="1">
        <f t="shared" si="226"/>
        <v>4.96</v>
      </c>
      <c r="AO79" s="2">
        <f t="shared" si="227"/>
        <v>52.620000000000005</v>
      </c>
      <c r="AP79" s="2">
        <f t="shared" si="228"/>
        <v>-7.2000000000000099</v>
      </c>
      <c r="AR79">
        <v>15</v>
      </c>
      <c r="AS79">
        <v>210</v>
      </c>
      <c r="AT79" s="3">
        <v>0.25</v>
      </c>
      <c r="AU79" s="1">
        <f t="shared" si="229"/>
        <v>5</v>
      </c>
      <c r="AV79" s="2">
        <f t="shared" si="230"/>
        <v>44.900000000000006</v>
      </c>
      <c r="AW79" s="2">
        <f t="shared" si="231"/>
        <v>7.7199999999999989</v>
      </c>
      <c r="AY79">
        <v>15</v>
      </c>
      <c r="AZ79">
        <v>210</v>
      </c>
      <c r="BA79" s="3">
        <v>0.25700000000000001</v>
      </c>
      <c r="BB79" s="1">
        <f t="shared" si="232"/>
        <v>5.1400000000000006</v>
      </c>
      <c r="BC79" s="2">
        <f t="shared" si="233"/>
        <v>51.820000000000007</v>
      </c>
      <c r="BD79" s="2">
        <f t="shared" si="234"/>
        <v>-6.9200000000000017</v>
      </c>
      <c r="BF79">
        <v>15</v>
      </c>
      <c r="BG79">
        <v>210</v>
      </c>
      <c r="BH79" s="3">
        <v>0.25700000000000001</v>
      </c>
      <c r="BI79" s="1">
        <f t="shared" si="235"/>
        <v>5.1400000000000006</v>
      </c>
      <c r="BJ79" s="2">
        <f t="shared" si="236"/>
        <v>45.260000000000005</v>
      </c>
      <c r="BK79" s="2">
        <f t="shared" si="237"/>
        <v>6.5600000000000023</v>
      </c>
      <c r="BM79">
        <v>15</v>
      </c>
      <c r="BN79">
        <v>210</v>
      </c>
      <c r="BO79" s="3">
        <v>0.255</v>
      </c>
      <c r="BP79" s="1">
        <f t="shared" si="238"/>
        <v>5.0999999999999996</v>
      </c>
      <c r="BQ79" s="2">
        <f t="shared" si="239"/>
        <v>43.420000000000009</v>
      </c>
      <c r="BR79" s="2">
        <f t="shared" si="240"/>
        <v>1.8399999999999963</v>
      </c>
      <c r="BT79">
        <v>15</v>
      </c>
      <c r="BU79">
        <v>210</v>
      </c>
      <c r="BV79" s="3">
        <v>0.26100000000000001</v>
      </c>
      <c r="BW79" s="1">
        <f t="shared" si="241"/>
        <v>5.2200000000000006</v>
      </c>
      <c r="BX79" s="2">
        <f t="shared" si="242"/>
        <v>50.06</v>
      </c>
      <c r="BY79" s="2">
        <f t="shared" si="243"/>
        <v>-6.6399999999999935</v>
      </c>
      <c r="CA79">
        <v>15</v>
      </c>
      <c r="CB79">
        <v>210</v>
      </c>
      <c r="CC79" s="3">
        <v>0.26</v>
      </c>
      <c r="CD79" s="1">
        <f t="shared" si="244"/>
        <v>5.2</v>
      </c>
      <c r="CE79" s="2">
        <f t="shared" si="245"/>
        <v>43.88</v>
      </c>
      <c r="CF79" s="2">
        <f t="shared" si="246"/>
        <v>6.18</v>
      </c>
      <c r="CH79">
        <v>15</v>
      </c>
      <c r="CI79">
        <v>210</v>
      </c>
      <c r="CJ79" s="3">
        <v>0.26</v>
      </c>
      <c r="CK79" s="1">
        <f t="shared" si="247"/>
        <v>5.2</v>
      </c>
      <c r="CL79" s="2">
        <f t="shared" si="248"/>
        <v>52.600000000000009</v>
      </c>
      <c r="CM79" s="2">
        <f t="shared" si="249"/>
        <v>-8.720000000000006</v>
      </c>
      <c r="CO79">
        <v>15</v>
      </c>
      <c r="CP79">
        <v>210</v>
      </c>
      <c r="CQ79" s="3">
        <v>0.25800000000000001</v>
      </c>
      <c r="CR79" s="1">
        <f t="shared" si="250"/>
        <v>5.16</v>
      </c>
      <c r="CS79" s="2">
        <f t="shared" si="251"/>
        <v>44</v>
      </c>
      <c r="CT79" s="2">
        <f t="shared" si="252"/>
        <v>8.6000000000000085</v>
      </c>
      <c r="CV79">
        <v>15</v>
      </c>
      <c r="CW79">
        <v>210</v>
      </c>
      <c r="CX79" s="3">
        <v>0.27100000000000002</v>
      </c>
      <c r="CY79" s="1">
        <f t="shared" si="253"/>
        <v>5.42</v>
      </c>
      <c r="CZ79" s="2">
        <f t="shared" si="254"/>
        <v>52.58</v>
      </c>
      <c r="DA79" s="2">
        <f t="shared" si="255"/>
        <v>-8.5799999999999983</v>
      </c>
      <c r="DC79">
        <v>15</v>
      </c>
      <c r="DD79">
        <v>210</v>
      </c>
      <c r="DE79" s="3">
        <v>0.27400000000000002</v>
      </c>
      <c r="DF79" s="1">
        <f t="shared" si="256"/>
        <v>5.48</v>
      </c>
      <c r="DG79" s="2">
        <f t="shared" si="257"/>
        <v>47.56</v>
      </c>
      <c r="DH79" s="2">
        <f t="shared" si="258"/>
        <v>5.019999999999996</v>
      </c>
      <c r="DJ79">
        <v>15</v>
      </c>
      <c r="DK79">
        <v>210</v>
      </c>
      <c r="DL79" s="3">
        <v>0.27100000000000002</v>
      </c>
      <c r="DM79" s="1">
        <f t="shared" si="259"/>
        <v>5.42</v>
      </c>
      <c r="DN79" s="2">
        <f t="shared" si="260"/>
        <v>42.820000000000007</v>
      </c>
      <c r="DO79" s="2">
        <f t="shared" si="261"/>
        <v>4.7399999999999949</v>
      </c>
      <c r="DQ79">
        <v>15</v>
      </c>
      <c r="DR79">
        <v>210</v>
      </c>
      <c r="DS79" s="3">
        <v>0.26700000000000002</v>
      </c>
      <c r="DT79" s="1">
        <f t="shared" si="262"/>
        <v>5.34</v>
      </c>
      <c r="DU79" s="2">
        <f t="shared" si="263"/>
        <v>40.460000000000008</v>
      </c>
      <c r="DV79" s="2">
        <f t="shared" si="264"/>
        <v>2.3599999999999994</v>
      </c>
    </row>
    <row r="80" spans="2:126" x14ac:dyDescent="0.25">
      <c r="B80">
        <v>15</v>
      </c>
      <c r="C80">
        <v>230</v>
      </c>
      <c r="D80" s="3">
        <v>0.249</v>
      </c>
      <c r="E80" s="1">
        <f t="shared" si="212"/>
        <v>4.9800000000000004</v>
      </c>
      <c r="F80" s="2">
        <f t="shared" si="213"/>
        <v>55.84</v>
      </c>
      <c r="I80">
        <v>15</v>
      </c>
      <c r="J80">
        <v>230</v>
      </c>
      <c r="K80" s="3">
        <v>0.247</v>
      </c>
      <c r="L80" s="1">
        <f t="shared" si="214"/>
        <v>4.9399999999999995</v>
      </c>
      <c r="M80" s="2">
        <f t="shared" si="215"/>
        <v>58.86</v>
      </c>
      <c r="N80" s="2">
        <f t="shared" si="216"/>
        <v>-3.019999999999996</v>
      </c>
      <c r="P80">
        <v>15</v>
      </c>
      <c r="Q80">
        <v>230</v>
      </c>
      <c r="R80" s="3">
        <v>0.251</v>
      </c>
      <c r="S80" s="1">
        <f t="shared" si="217"/>
        <v>5.0199999999999996</v>
      </c>
      <c r="T80" s="2">
        <f t="shared" si="218"/>
        <v>54.7</v>
      </c>
      <c r="U80" s="2">
        <f t="shared" si="219"/>
        <v>4.1599999999999966</v>
      </c>
      <c r="W80">
        <v>15</v>
      </c>
      <c r="X80">
        <v>230</v>
      </c>
      <c r="Y80" s="3">
        <v>0.247</v>
      </c>
      <c r="Z80" s="1">
        <f t="shared" si="220"/>
        <v>4.9399999999999995</v>
      </c>
      <c r="AA80" s="2">
        <f t="shared" si="221"/>
        <v>57.14</v>
      </c>
      <c r="AB80" s="2">
        <f t="shared" si="222"/>
        <v>-2.4399999999999977</v>
      </c>
      <c r="AD80">
        <v>15</v>
      </c>
      <c r="AE80">
        <v>230</v>
      </c>
      <c r="AF80" s="3">
        <v>0.23100000000000001</v>
      </c>
      <c r="AG80" s="1">
        <f t="shared" si="223"/>
        <v>4.62</v>
      </c>
      <c r="AH80" s="2">
        <f t="shared" si="224"/>
        <v>50.039999999999992</v>
      </c>
      <c r="AI80" s="2">
        <f t="shared" si="225"/>
        <v>7.1000000000000085</v>
      </c>
      <c r="AK80">
        <v>15</v>
      </c>
      <c r="AL80">
        <v>230</v>
      </c>
      <c r="AM80" s="3">
        <v>0.23699999999999999</v>
      </c>
      <c r="AN80" s="1">
        <f t="shared" si="226"/>
        <v>4.74</v>
      </c>
      <c r="AO80" s="2">
        <f t="shared" si="227"/>
        <v>57.360000000000007</v>
      </c>
      <c r="AP80" s="2">
        <f t="shared" si="228"/>
        <v>-7.3200000000000145</v>
      </c>
      <c r="AR80">
        <v>15</v>
      </c>
      <c r="AS80">
        <v>230</v>
      </c>
      <c r="AT80" s="3">
        <v>0.24199999999999999</v>
      </c>
      <c r="AU80" s="1">
        <f t="shared" si="229"/>
        <v>4.84</v>
      </c>
      <c r="AV80" s="2">
        <f t="shared" si="230"/>
        <v>49.740000000000009</v>
      </c>
      <c r="AW80" s="2">
        <f t="shared" si="231"/>
        <v>7.6199999999999974</v>
      </c>
      <c r="AY80">
        <v>15</v>
      </c>
      <c r="AZ80">
        <v>230</v>
      </c>
      <c r="BA80" s="3">
        <v>0.246</v>
      </c>
      <c r="BB80" s="1">
        <f t="shared" si="232"/>
        <v>4.92</v>
      </c>
      <c r="BC80" s="2">
        <f t="shared" si="233"/>
        <v>56.740000000000009</v>
      </c>
      <c r="BD80" s="2">
        <f t="shared" si="234"/>
        <v>-7</v>
      </c>
      <c r="BF80">
        <v>15</v>
      </c>
      <c r="BG80">
        <v>230</v>
      </c>
      <c r="BH80" s="3">
        <v>0.248</v>
      </c>
      <c r="BI80" s="1">
        <f t="shared" si="235"/>
        <v>4.96</v>
      </c>
      <c r="BJ80" s="2">
        <f t="shared" si="236"/>
        <v>50.220000000000006</v>
      </c>
      <c r="BK80" s="2">
        <f t="shared" si="237"/>
        <v>6.5200000000000031</v>
      </c>
      <c r="BM80">
        <v>15</v>
      </c>
      <c r="BN80">
        <v>230</v>
      </c>
      <c r="BO80" s="3">
        <v>0.247</v>
      </c>
      <c r="BP80" s="1">
        <f t="shared" si="238"/>
        <v>4.9399999999999995</v>
      </c>
      <c r="BQ80" s="2">
        <f t="shared" si="239"/>
        <v>48.360000000000007</v>
      </c>
      <c r="BR80" s="2">
        <f t="shared" si="240"/>
        <v>1.8599999999999994</v>
      </c>
      <c r="BT80">
        <v>15</v>
      </c>
      <c r="BU80">
        <v>230</v>
      </c>
      <c r="BV80" s="3">
        <v>0.24399999999999999</v>
      </c>
      <c r="BW80" s="1">
        <f t="shared" si="241"/>
        <v>4.88</v>
      </c>
      <c r="BX80" s="2">
        <f t="shared" si="242"/>
        <v>54.940000000000005</v>
      </c>
      <c r="BY80" s="2">
        <f t="shared" si="243"/>
        <v>-6.5799999999999983</v>
      </c>
      <c r="CA80">
        <v>15</v>
      </c>
      <c r="CB80">
        <v>230</v>
      </c>
      <c r="CC80" s="3">
        <v>0.252</v>
      </c>
      <c r="CD80" s="1">
        <f t="shared" si="244"/>
        <v>5.04</v>
      </c>
      <c r="CE80" s="2">
        <f t="shared" si="245"/>
        <v>48.92</v>
      </c>
      <c r="CF80" s="2">
        <f t="shared" si="246"/>
        <v>6.0200000000000031</v>
      </c>
      <c r="CH80">
        <v>15</v>
      </c>
      <c r="CI80">
        <v>230</v>
      </c>
      <c r="CJ80" s="3">
        <v>0.254</v>
      </c>
      <c r="CK80" s="1">
        <f t="shared" si="247"/>
        <v>5.08</v>
      </c>
      <c r="CL80" s="2">
        <f t="shared" si="248"/>
        <v>57.680000000000007</v>
      </c>
      <c r="CM80" s="2">
        <f t="shared" si="249"/>
        <v>-8.7600000000000051</v>
      </c>
      <c r="CO80">
        <v>15</v>
      </c>
      <c r="CP80">
        <v>230</v>
      </c>
      <c r="CQ80" s="3">
        <v>0.24299999999999999</v>
      </c>
      <c r="CR80" s="1">
        <f t="shared" si="250"/>
        <v>4.8599999999999994</v>
      </c>
      <c r="CS80" s="2">
        <f t="shared" si="251"/>
        <v>48.86</v>
      </c>
      <c r="CT80" s="2">
        <f t="shared" si="252"/>
        <v>8.8200000000000074</v>
      </c>
      <c r="CV80">
        <v>15</v>
      </c>
      <c r="CW80">
        <v>230</v>
      </c>
      <c r="CX80" s="3">
        <v>0.26300000000000001</v>
      </c>
      <c r="CY80" s="1">
        <f t="shared" si="253"/>
        <v>5.26</v>
      </c>
      <c r="CZ80" s="2">
        <f t="shared" si="254"/>
        <v>57.839999999999996</v>
      </c>
      <c r="DA80" s="2">
        <f t="shared" si="255"/>
        <v>-8.9799999999999969</v>
      </c>
      <c r="DC80">
        <v>15</v>
      </c>
      <c r="DD80">
        <v>230</v>
      </c>
      <c r="DE80" s="3">
        <v>0.25900000000000001</v>
      </c>
      <c r="DF80" s="1">
        <f t="shared" si="256"/>
        <v>5.18</v>
      </c>
      <c r="DG80" s="2">
        <f t="shared" si="257"/>
        <v>52.74</v>
      </c>
      <c r="DH80" s="2">
        <f t="shared" si="258"/>
        <v>5.0999999999999943</v>
      </c>
      <c r="DJ80">
        <v>15</v>
      </c>
      <c r="DK80">
        <v>230</v>
      </c>
      <c r="DL80" s="3">
        <v>0.25600000000000001</v>
      </c>
      <c r="DM80" s="1">
        <f t="shared" si="259"/>
        <v>5.12</v>
      </c>
      <c r="DN80" s="2">
        <f t="shared" si="260"/>
        <v>47.940000000000005</v>
      </c>
      <c r="DO80" s="2">
        <f t="shared" si="261"/>
        <v>4.7999999999999972</v>
      </c>
      <c r="DQ80">
        <v>15</v>
      </c>
      <c r="DR80">
        <v>230</v>
      </c>
      <c r="DS80" s="3">
        <v>0.249</v>
      </c>
      <c r="DT80" s="1">
        <f t="shared" si="262"/>
        <v>4.9800000000000004</v>
      </c>
      <c r="DU80" s="2">
        <f t="shared" si="263"/>
        <v>45.440000000000012</v>
      </c>
      <c r="DV80" s="2">
        <f t="shared" si="264"/>
        <v>2.4999999999999929</v>
      </c>
    </row>
    <row r="81" spans="2:126" x14ac:dyDescent="0.25">
      <c r="B81">
        <v>15</v>
      </c>
      <c r="C81">
        <v>250</v>
      </c>
      <c r="D81" s="3">
        <v>0.23799999999999999</v>
      </c>
      <c r="E81" s="1">
        <f t="shared" si="212"/>
        <v>4.76</v>
      </c>
      <c r="F81" s="2">
        <f t="shared" si="213"/>
        <v>60.6</v>
      </c>
      <c r="I81">
        <v>15</v>
      </c>
      <c r="J81">
        <v>250</v>
      </c>
      <c r="K81" s="3">
        <v>0.23899999999999999</v>
      </c>
      <c r="L81" s="1">
        <f t="shared" si="214"/>
        <v>4.7799999999999994</v>
      </c>
      <c r="M81" s="2">
        <f t="shared" si="215"/>
        <v>63.64</v>
      </c>
      <c r="N81" s="2">
        <f t="shared" si="216"/>
        <v>-3.0399999999999991</v>
      </c>
      <c r="P81">
        <v>15</v>
      </c>
      <c r="Q81">
        <v>250</v>
      </c>
      <c r="R81" s="3">
        <v>0.247</v>
      </c>
      <c r="S81" s="1">
        <f t="shared" si="217"/>
        <v>4.9399999999999995</v>
      </c>
      <c r="T81" s="2">
        <f t="shared" si="218"/>
        <v>59.64</v>
      </c>
      <c r="U81" s="2">
        <f t="shared" si="219"/>
        <v>4</v>
      </c>
      <c r="W81">
        <v>15</v>
      </c>
      <c r="X81">
        <v>250</v>
      </c>
      <c r="Y81" s="3">
        <v>0.248</v>
      </c>
      <c r="Z81" s="1">
        <f t="shared" si="220"/>
        <v>4.96</v>
      </c>
      <c r="AA81" s="2">
        <f t="shared" si="221"/>
        <v>62.1</v>
      </c>
      <c r="AB81" s="2">
        <f t="shared" si="222"/>
        <v>-2.4600000000000009</v>
      </c>
      <c r="AD81">
        <v>15</v>
      </c>
      <c r="AE81">
        <v>250</v>
      </c>
      <c r="AF81" s="3">
        <v>0.23300000000000001</v>
      </c>
      <c r="AG81" s="1">
        <f t="shared" si="223"/>
        <v>4.66</v>
      </c>
      <c r="AH81" s="2">
        <f t="shared" si="224"/>
        <v>54.699999999999989</v>
      </c>
      <c r="AI81" s="2">
        <f t="shared" si="225"/>
        <v>7.4000000000000128</v>
      </c>
      <c r="AK81">
        <v>15</v>
      </c>
      <c r="AL81">
        <v>250</v>
      </c>
      <c r="AM81" s="3">
        <v>0.23599999999999999</v>
      </c>
      <c r="AN81" s="1">
        <f t="shared" si="226"/>
        <v>4.72</v>
      </c>
      <c r="AO81" s="2">
        <f t="shared" si="227"/>
        <v>62.080000000000005</v>
      </c>
      <c r="AP81" s="2">
        <f t="shared" si="228"/>
        <v>-7.3800000000000168</v>
      </c>
      <c r="AR81">
        <v>15</v>
      </c>
      <c r="AS81">
        <v>250</v>
      </c>
      <c r="AT81" s="3">
        <v>0.246</v>
      </c>
      <c r="AU81" s="1">
        <f t="shared" si="229"/>
        <v>4.92</v>
      </c>
      <c r="AV81" s="2">
        <f t="shared" si="230"/>
        <v>54.660000000000011</v>
      </c>
      <c r="AW81" s="2">
        <f t="shared" si="231"/>
        <v>7.4199999999999946</v>
      </c>
      <c r="AY81">
        <v>15</v>
      </c>
      <c r="AZ81">
        <v>250</v>
      </c>
      <c r="BA81" s="3">
        <v>0.24299999999999999</v>
      </c>
      <c r="BB81" s="1">
        <f t="shared" si="232"/>
        <v>4.8599999999999994</v>
      </c>
      <c r="BC81" s="2">
        <f t="shared" si="233"/>
        <v>61.600000000000009</v>
      </c>
      <c r="BD81" s="2">
        <f t="shared" si="234"/>
        <v>-6.9399999999999977</v>
      </c>
      <c r="BF81">
        <v>15</v>
      </c>
      <c r="BG81">
        <v>250</v>
      </c>
      <c r="BH81" s="3">
        <v>0.23899999999999999</v>
      </c>
      <c r="BI81" s="1">
        <f t="shared" si="235"/>
        <v>4.7799999999999994</v>
      </c>
      <c r="BJ81" s="2">
        <f t="shared" si="236"/>
        <v>55.000000000000007</v>
      </c>
      <c r="BK81" s="2">
        <f t="shared" si="237"/>
        <v>6.6000000000000014</v>
      </c>
      <c r="BM81">
        <v>15</v>
      </c>
      <c r="BN81">
        <v>250</v>
      </c>
      <c r="BO81" s="3">
        <v>0.247</v>
      </c>
      <c r="BP81" s="1">
        <f t="shared" si="238"/>
        <v>4.9399999999999995</v>
      </c>
      <c r="BQ81" s="2">
        <f t="shared" si="239"/>
        <v>53.300000000000004</v>
      </c>
      <c r="BR81" s="2">
        <f t="shared" si="240"/>
        <v>1.7000000000000028</v>
      </c>
      <c r="BT81">
        <v>15</v>
      </c>
      <c r="BU81">
        <v>250</v>
      </c>
      <c r="BV81" s="3">
        <v>0.252</v>
      </c>
      <c r="BW81" s="1">
        <f t="shared" si="241"/>
        <v>5.04</v>
      </c>
      <c r="BX81" s="2">
        <f t="shared" si="242"/>
        <v>59.980000000000004</v>
      </c>
      <c r="BY81" s="2">
        <f t="shared" si="243"/>
        <v>-6.68</v>
      </c>
      <c r="CA81">
        <v>15</v>
      </c>
      <c r="CB81">
        <v>250</v>
      </c>
      <c r="CC81" s="3">
        <v>0.246</v>
      </c>
      <c r="CD81" s="1">
        <f t="shared" si="244"/>
        <v>4.92</v>
      </c>
      <c r="CE81" s="2">
        <f t="shared" si="245"/>
        <v>53.84</v>
      </c>
      <c r="CF81" s="2">
        <f t="shared" si="246"/>
        <v>6.1400000000000006</v>
      </c>
      <c r="CH81">
        <v>15</v>
      </c>
      <c r="CI81">
        <v>250</v>
      </c>
      <c r="CJ81" s="3">
        <v>0.246</v>
      </c>
      <c r="CK81" s="1">
        <f t="shared" si="247"/>
        <v>4.92</v>
      </c>
      <c r="CL81" s="2">
        <f t="shared" si="248"/>
        <v>62.600000000000009</v>
      </c>
      <c r="CM81" s="2">
        <f t="shared" si="249"/>
        <v>-8.7600000000000051</v>
      </c>
      <c r="CO81">
        <v>15</v>
      </c>
      <c r="CP81">
        <v>250</v>
      </c>
      <c r="CQ81" s="3">
        <v>0.245</v>
      </c>
      <c r="CR81" s="1">
        <f t="shared" si="250"/>
        <v>4.9000000000000004</v>
      </c>
      <c r="CS81" s="2">
        <f t="shared" si="251"/>
        <v>53.76</v>
      </c>
      <c r="CT81" s="2">
        <f t="shared" si="252"/>
        <v>8.8400000000000105</v>
      </c>
      <c r="CV81">
        <v>15</v>
      </c>
      <c r="CW81">
        <v>250</v>
      </c>
      <c r="CX81" s="3">
        <v>0.25700000000000001</v>
      </c>
      <c r="CY81" s="1">
        <f t="shared" si="253"/>
        <v>5.1400000000000006</v>
      </c>
      <c r="CZ81" s="2">
        <f t="shared" si="254"/>
        <v>62.98</v>
      </c>
      <c r="DA81" s="2">
        <f t="shared" si="255"/>
        <v>-9.2199999999999989</v>
      </c>
      <c r="DC81">
        <v>15</v>
      </c>
      <c r="DD81">
        <v>250</v>
      </c>
      <c r="DE81" s="3">
        <v>0.26400000000000001</v>
      </c>
      <c r="DF81" s="1">
        <f t="shared" si="256"/>
        <v>5.28</v>
      </c>
      <c r="DG81" s="2">
        <f t="shared" si="257"/>
        <v>58.02</v>
      </c>
      <c r="DH81" s="2">
        <f t="shared" si="258"/>
        <v>4.9599999999999937</v>
      </c>
      <c r="DJ81">
        <v>15</v>
      </c>
      <c r="DK81">
        <v>250</v>
      </c>
      <c r="DL81" s="3">
        <v>0.254</v>
      </c>
      <c r="DM81" s="1">
        <f t="shared" si="259"/>
        <v>5.08</v>
      </c>
      <c r="DN81" s="2">
        <f t="shared" si="260"/>
        <v>53.02</v>
      </c>
      <c r="DO81" s="2">
        <f t="shared" si="261"/>
        <v>5</v>
      </c>
      <c r="DQ81">
        <v>15</v>
      </c>
      <c r="DR81">
        <v>250</v>
      </c>
      <c r="DS81" s="3">
        <v>0.255</v>
      </c>
      <c r="DT81" s="1">
        <f t="shared" si="262"/>
        <v>5.0999999999999996</v>
      </c>
      <c r="DU81" s="2">
        <f t="shared" si="263"/>
        <v>50.540000000000013</v>
      </c>
      <c r="DV81" s="2">
        <f t="shared" si="264"/>
        <v>2.4799999999999898</v>
      </c>
    </row>
    <row r="82" spans="2:126" x14ac:dyDescent="0.25">
      <c r="B82">
        <v>15</v>
      </c>
      <c r="C82">
        <v>270</v>
      </c>
      <c r="D82" s="3">
        <v>0.23599999999999999</v>
      </c>
      <c r="E82" s="1">
        <f t="shared" si="212"/>
        <v>4.72</v>
      </c>
      <c r="F82" s="2">
        <f t="shared" si="213"/>
        <v>65.320000000000007</v>
      </c>
      <c r="I82">
        <v>15</v>
      </c>
      <c r="J82">
        <v>270</v>
      </c>
      <c r="K82" s="3">
        <v>0.23699999999999999</v>
      </c>
      <c r="L82" s="1">
        <f t="shared" si="214"/>
        <v>4.74</v>
      </c>
      <c r="M82" s="2">
        <f t="shared" si="215"/>
        <v>68.38</v>
      </c>
      <c r="N82" s="2">
        <f t="shared" si="216"/>
        <v>-3.0599999999999881</v>
      </c>
      <c r="P82">
        <v>15</v>
      </c>
      <c r="Q82">
        <v>270</v>
      </c>
      <c r="R82" s="3">
        <v>0.23499999999999999</v>
      </c>
      <c r="S82" s="1">
        <f t="shared" si="217"/>
        <v>4.6999999999999993</v>
      </c>
      <c r="T82" s="2">
        <f t="shared" si="218"/>
        <v>64.34</v>
      </c>
      <c r="U82" s="2">
        <f t="shared" si="219"/>
        <v>4.039999999999992</v>
      </c>
      <c r="W82">
        <v>15</v>
      </c>
      <c r="X82">
        <v>270</v>
      </c>
      <c r="Y82" s="3">
        <v>0.23100000000000001</v>
      </c>
      <c r="Z82" s="1">
        <f t="shared" si="220"/>
        <v>4.62</v>
      </c>
      <c r="AA82" s="2">
        <f t="shared" si="221"/>
        <v>66.72</v>
      </c>
      <c r="AB82" s="2">
        <f t="shared" si="222"/>
        <v>-2.3799999999999955</v>
      </c>
      <c r="AD82">
        <v>15</v>
      </c>
      <c r="AE82">
        <v>270</v>
      </c>
      <c r="AF82" s="3">
        <v>0.22900000000000001</v>
      </c>
      <c r="AG82" s="1">
        <f t="shared" si="223"/>
        <v>4.58</v>
      </c>
      <c r="AH82" s="2">
        <f t="shared" si="224"/>
        <v>59.279999999999987</v>
      </c>
      <c r="AI82" s="2">
        <f t="shared" si="225"/>
        <v>7.4400000000000119</v>
      </c>
      <c r="AK82">
        <v>15</v>
      </c>
      <c r="AL82">
        <v>270</v>
      </c>
      <c r="AM82" s="3">
        <v>0.23</v>
      </c>
      <c r="AN82" s="1">
        <f t="shared" si="226"/>
        <v>4.6000000000000005</v>
      </c>
      <c r="AO82" s="2">
        <f t="shared" si="227"/>
        <v>66.680000000000007</v>
      </c>
      <c r="AP82" s="2">
        <f t="shared" si="228"/>
        <v>-7.4000000000000199</v>
      </c>
      <c r="AR82">
        <v>15</v>
      </c>
      <c r="AS82">
        <v>270</v>
      </c>
      <c r="AT82" s="3">
        <v>0.22900000000000001</v>
      </c>
      <c r="AU82" s="1">
        <f t="shared" si="229"/>
        <v>4.58</v>
      </c>
      <c r="AV82" s="2">
        <f t="shared" si="230"/>
        <v>59.240000000000009</v>
      </c>
      <c r="AW82" s="2">
        <f t="shared" si="231"/>
        <v>7.4399999999999977</v>
      </c>
      <c r="AY82">
        <v>15</v>
      </c>
      <c r="AZ82">
        <v>270</v>
      </c>
      <c r="BA82" s="3">
        <v>0.24399999999999999</v>
      </c>
      <c r="BB82" s="1">
        <f t="shared" si="232"/>
        <v>4.88</v>
      </c>
      <c r="BC82" s="2">
        <f t="shared" si="233"/>
        <v>66.48</v>
      </c>
      <c r="BD82" s="2">
        <f t="shared" si="234"/>
        <v>-7.2399999999999949</v>
      </c>
      <c r="BF82">
        <v>15</v>
      </c>
      <c r="BG82">
        <v>270</v>
      </c>
      <c r="BH82" s="3">
        <v>0.24199999999999999</v>
      </c>
      <c r="BI82" s="1">
        <f t="shared" si="235"/>
        <v>4.84</v>
      </c>
      <c r="BJ82" s="2">
        <f t="shared" si="236"/>
        <v>59.84</v>
      </c>
      <c r="BK82" s="2">
        <f t="shared" si="237"/>
        <v>6.6400000000000006</v>
      </c>
      <c r="BM82">
        <v>15</v>
      </c>
      <c r="BN82">
        <v>270</v>
      </c>
      <c r="BO82" s="3">
        <v>0.24099999999999999</v>
      </c>
      <c r="BP82" s="1">
        <f t="shared" si="238"/>
        <v>4.82</v>
      </c>
      <c r="BQ82" s="2">
        <f t="shared" si="239"/>
        <v>58.120000000000005</v>
      </c>
      <c r="BR82" s="2">
        <f t="shared" si="240"/>
        <v>1.7199999999999989</v>
      </c>
      <c r="BT82">
        <v>15</v>
      </c>
      <c r="BU82">
        <v>270</v>
      </c>
      <c r="BV82" s="3">
        <v>0.24399999999999999</v>
      </c>
      <c r="BW82" s="1">
        <f t="shared" si="241"/>
        <v>4.88</v>
      </c>
      <c r="BX82" s="2">
        <f t="shared" si="242"/>
        <v>64.86</v>
      </c>
      <c r="BY82" s="2">
        <f t="shared" si="243"/>
        <v>-6.7399999999999949</v>
      </c>
      <c r="CA82">
        <v>15</v>
      </c>
      <c r="CB82">
        <v>270</v>
      </c>
      <c r="CC82" s="3">
        <v>0.245</v>
      </c>
      <c r="CD82" s="1">
        <f t="shared" si="244"/>
        <v>4.9000000000000004</v>
      </c>
      <c r="CE82" s="2">
        <f t="shared" si="245"/>
        <v>58.74</v>
      </c>
      <c r="CF82" s="2">
        <f t="shared" si="246"/>
        <v>6.1199999999999974</v>
      </c>
      <c r="CH82">
        <v>15</v>
      </c>
      <c r="CI82">
        <v>270</v>
      </c>
      <c r="CJ82" s="3">
        <v>0.24099999999999999</v>
      </c>
      <c r="CK82" s="1">
        <f t="shared" si="247"/>
        <v>4.82</v>
      </c>
      <c r="CL82" s="2">
        <f t="shared" si="248"/>
        <v>67.420000000000016</v>
      </c>
      <c r="CM82" s="2">
        <f t="shared" si="249"/>
        <v>-8.6800000000000139</v>
      </c>
      <c r="CO82">
        <v>15</v>
      </c>
      <c r="CP82">
        <v>270</v>
      </c>
      <c r="CQ82" s="3">
        <v>0.24</v>
      </c>
      <c r="CR82" s="1">
        <f t="shared" si="250"/>
        <v>4.8</v>
      </c>
      <c r="CS82" s="2">
        <f t="shared" si="251"/>
        <v>58.559999999999995</v>
      </c>
      <c r="CT82" s="2">
        <f t="shared" si="252"/>
        <v>8.8600000000000207</v>
      </c>
      <c r="CV82">
        <v>15</v>
      </c>
      <c r="CW82">
        <v>270</v>
      </c>
      <c r="CX82" s="3">
        <v>0.253</v>
      </c>
      <c r="CY82" s="1">
        <f t="shared" si="253"/>
        <v>5.0600000000000005</v>
      </c>
      <c r="CZ82" s="2">
        <f t="shared" si="254"/>
        <v>68.039999999999992</v>
      </c>
      <c r="DA82" s="2">
        <f t="shared" si="255"/>
        <v>-9.4799999999999969</v>
      </c>
      <c r="DC82">
        <v>15</v>
      </c>
      <c r="DD82">
        <v>270</v>
      </c>
      <c r="DE82" s="3">
        <v>0.255</v>
      </c>
      <c r="DF82" s="1">
        <f t="shared" si="256"/>
        <v>5.0999999999999996</v>
      </c>
      <c r="DG82" s="2">
        <f t="shared" si="257"/>
        <v>63.120000000000005</v>
      </c>
      <c r="DH82" s="2">
        <f t="shared" si="258"/>
        <v>4.9199999999999875</v>
      </c>
      <c r="DJ82">
        <v>15</v>
      </c>
      <c r="DK82">
        <v>270</v>
      </c>
      <c r="DL82" s="3">
        <v>0.254</v>
      </c>
      <c r="DM82" s="1">
        <f t="shared" si="259"/>
        <v>5.08</v>
      </c>
      <c r="DN82" s="2">
        <f t="shared" si="260"/>
        <v>58.1</v>
      </c>
      <c r="DO82" s="2">
        <f t="shared" si="261"/>
        <v>5.0200000000000031</v>
      </c>
      <c r="DQ82">
        <v>15</v>
      </c>
      <c r="DR82">
        <v>270</v>
      </c>
      <c r="DS82" s="3">
        <v>0.25</v>
      </c>
      <c r="DT82" s="1">
        <f t="shared" si="262"/>
        <v>5</v>
      </c>
      <c r="DU82" s="2">
        <f t="shared" si="263"/>
        <v>55.540000000000013</v>
      </c>
      <c r="DV82" s="2">
        <f t="shared" si="264"/>
        <v>2.5599999999999881</v>
      </c>
    </row>
    <row r="83" spans="2:126" x14ac:dyDescent="0.25">
      <c r="B83">
        <v>15</v>
      </c>
      <c r="C83">
        <v>290</v>
      </c>
      <c r="D83" s="3">
        <v>0.27</v>
      </c>
      <c r="E83" s="1">
        <f t="shared" si="212"/>
        <v>5.4</v>
      </c>
      <c r="F83" s="2">
        <f t="shared" si="213"/>
        <v>70.720000000000013</v>
      </c>
      <c r="I83">
        <v>15</v>
      </c>
      <c r="J83">
        <v>290</v>
      </c>
      <c r="K83" s="3">
        <v>0.27</v>
      </c>
      <c r="L83" s="1">
        <f t="shared" si="214"/>
        <v>5.4</v>
      </c>
      <c r="M83" s="2">
        <f t="shared" si="215"/>
        <v>73.78</v>
      </c>
      <c r="N83" s="2">
        <f t="shared" si="216"/>
        <v>-3.0599999999999881</v>
      </c>
      <c r="P83">
        <v>15</v>
      </c>
      <c r="Q83">
        <v>290</v>
      </c>
      <c r="R83" s="3">
        <v>0.25</v>
      </c>
      <c r="S83" s="1">
        <f t="shared" si="217"/>
        <v>5</v>
      </c>
      <c r="T83" s="2">
        <f t="shared" si="218"/>
        <v>69.34</v>
      </c>
      <c r="U83" s="2">
        <f t="shared" si="219"/>
        <v>4.4399999999999977</v>
      </c>
      <c r="W83">
        <v>15</v>
      </c>
      <c r="X83">
        <v>290</v>
      </c>
      <c r="Y83" s="3">
        <v>0.247</v>
      </c>
      <c r="Z83" s="1">
        <f t="shared" si="220"/>
        <v>4.9399999999999995</v>
      </c>
      <c r="AA83" s="2">
        <f t="shared" si="221"/>
        <v>71.66</v>
      </c>
      <c r="AB83" s="2">
        <f t="shared" si="222"/>
        <v>-2.3199999999999932</v>
      </c>
      <c r="AD83">
        <v>15</v>
      </c>
      <c r="AE83">
        <v>290</v>
      </c>
      <c r="AF83" s="3">
        <v>0.251</v>
      </c>
      <c r="AG83" s="1">
        <f t="shared" si="223"/>
        <v>5.0199999999999996</v>
      </c>
      <c r="AH83" s="2">
        <f t="shared" si="224"/>
        <v>64.299999999999983</v>
      </c>
      <c r="AI83" s="2">
        <f t="shared" si="225"/>
        <v>7.3600000000000136</v>
      </c>
      <c r="AK83">
        <v>15</v>
      </c>
      <c r="AL83">
        <v>290</v>
      </c>
      <c r="AM83" s="3">
        <v>0.251</v>
      </c>
      <c r="AN83" s="1">
        <f t="shared" si="226"/>
        <v>5.0199999999999996</v>
      </c>
      <c r="AO83" s="2">
        <f t="shared" si="227"/>
        <v>71.7</v>
      </c>
      <c r="AP83" s="2">
        <f t="shared" si="228"/>
        <v>-7.4000000000000199</v>
      </c>
      <c r="AR83">
        <v>15</v>
      </c>
      <c r="AS83">
        <v>290</v>
      </c>
      <c r="AT83" s="3">
        <v>0.245</v>
      </c>
      <c r="AU83" s="1">
        <f t="shared" si="229"/>
        <v>4.9000000000000004</v>
      </c>
      <c r="AV83" s="2">
        <f t="shared" si="230"/>
        <v>64.140000000000015</v>
      </c>
      <c r="AW83" s="2">
        <f t="shared" si="231"/>
        <v>7.5599999999999881</v>
      </c>
      <c r="AY83">
        <v>15</v>
      </c>
      <c r="AZ83">
        <v>290</v>
      </c>
      <c r="BA83" s="3">
        <v>0.25700000000000001</v>
      </c>
      <c r="BB83" s="1">
        <f t="shared" si="232"/>
        <v>5.1400000000000006</v>
      </c>
      <c r="BC83" s="2">
        <f t="shared" si="233"/>
        <v>71.62</v>
      </c>
      <c r="BD83" s="2">
        <f t="shared" si="234"/>
        <v>-7.4799999999999898</v>
      </c>
      <c r="BF83">
        <v>15</v>
      </c>
      <c r="BG83">
        <v>290</v>
      </c>
      <c r="BH83" s="3">
        <v>0.26400000000000001</v>
      </c>
      <c r="BI83" s="1">
        <f t="shared" si="235"/>
        <v>5.28</v>
      </c>
      <c r="BJ83" s="2">
        <f t="shared" si="236"/>
        <v>65.12</v>
      </c>
      <c r="BK83" s="2">
        <f t="shared" si="237"/>
        <v>6.5</v>
      </c>
      <c r="BM83">
        <v>15</v>
      </c>
      <c r="BN83">
        <v>290</v>
      </c>
      <c r="BO83" s="3">
        <v>0.26900000000000002</v>
      </c>
      <c r="BP83" s="1">
        <f t="shared" si="238"/>
        <v>5.3800000000000008</v>
      </c>
      <c r="BQ83" s="2">
        <f t="shared" si="239"/>
        <v>63.500000000000007</v>
      </c>
      <c r="BR83" s="2">
        <f t="shared" si="240"/>
        <v>1.6199999999999974</v>
      </c>
      <c r="BT83">
        <v>15</v>
      </c>
      <c r="BU83">
        <v>290</v>
      </c>
      <c r="BV83" s="3">
        <v>0.26900000000000002</v>
      </c>
      <c r="BW83" s="1">
        <f t="shared" si="241"/>
        <v>5.3800000000000008</v>
      </c>
      <c r="BX83" s="2">
        <f t="shared" si="242"/>
        <v>70.239999999999995</v>
      </c>
      <c r="BY83" s="2">
        <f t="shared" si="243"/>
        <v>-6.7399999999999878</v>
      </c>
      <c r="CA83">
        <v>15</v>
      </c>
      <c r="CB83">
        <v>290</v>
      </c>
      <c r="CC83" s="3">
        <v>0.26700000000000002</v>
      </c>
      <c r="CD83" s="1">
        <f t="shared" si="244"/>
        <v>5.34</v>
      </c>
      <c r="CE83" s="2">
        <f t="shared" si="245"/>
        <v>64.08</v>
      </c>
      <c r="CF83" s="2">
        <f t="shared" si="246"/>
        <v>6.1599999999999966</v>
      </c>
      <c r="CH83">
        <v>15</v>
      </c>
      <c r="CI83">
        <v>290</v>
      </c>
      <c r="CJ83" s="3">
        <v>0.27200000000000002</v>
      </c>
      <c r="CK83" s="1">
        <f t="shared" si="247"/>
        <v>5.44</v>
      </c>
      <c r="CL83" s="2">
        <f t="shared" si="248"/>
        <v>72.860000000000014</v>
      </c>
      <c r="CM83" s="2">
        <f t="shared" si="249"/>
        <v>-8.7800000000000153</v>
      </c>
      <c r="CO83">
        <v>15</v>
      </c>
      <c r="CP83">
        <v>290</v>
      </c>
      <c r="CQ83" s="3">
        <v>0.27300000000000002</v>
      </c>
      <c r="CR83" s="1">
        <f t="shared" si="250"/>
        <v>5.4600000000000009</v>
      </c>
      <c r="CS83" s="2">
        <f t="shared" si="251"/>
        <v>64.02</v>
      </c>
      <c r="CT83" s="2">
        <f t="shared" si="252"/>
        <v>8.8400000000000176</v>
      </c>
      <c r="CV83">
        <v>15</v>
      </c>
      <c r="CW83">
        <v>290</v>
      </c>
      <c r="CX83" s="3">
        <v>0.27600000000000002</v>
      </c>
      <c r="CY83" s="1">
        <f t="shared" si="253"/>
        <v>5.5200000000000005</v>
      </c>
      <c r="CZ83" s="2">
        <f t="shared" si="254"/>
        <v>73.559999999999988</v>
      </c>
      <c r="DA83" s="2">
        <f t="shared" si="255"/>
        <v>-9.539999999999992</v>
      </c>
      <c r="DC83">
        <v>15</v>
      </c>
      <c r="DD83">
        <v>290</v>
      </c>
      <c r="DE83" s="3">
        <v>0.28399999999999997</v>
      </c>
      <c r="DF83" s="1">
        <f t="shared" si="256"/>
        <v>5.68</v>
      </c>
      <c r="DG83" s="2">
        <f t="shared" si="257"/>
        <v>68.800000000000011</v>
      </c>
      <c r="DH83" s="2">
        <f t="shared" si="258"/>
        <v>4.7599999999999767</v>
      </c>
      <c r="DJ83">
        <v>15</v>
      </c>
      <c r="DK83">
        <v>290</v>
      </c>
      <c r="DL83" s="3">
        <v>0.25900000000000001</v>
      </c>
      <c r="DM83" s="1">
        <f t="shared" si="259"/>
        <v>5.18</v>
      </c>
      <c r="DN83" s="2">
        <f t="shared" si="260"/>
        <v>63.28</v>
      </c>
      <c r="DO83" s="2">
        <f t="shared" si="261"/>
        <v>5.5200000000000102</v>
      </c>
      <c r="DQ83">
        <v>15</v>
      </c>
      <c r="DR83">
        <v>290</v>
      </c>
      <c r="DS83" s="3">
        <v>0.25600000000000001</v>
      </c>
      <c r="DT83" s="1">
        <f t="shared" si="262"/>
        <v>5.12</v>
      </c>
      <c r="DU83" s="2">
        <f t="shared" si="263"/>
        <v>60.660000000000011</v>
      </c>
      <c r="DV83" s="2">
        <f t="shared" si="264"/>
        <v>2.6199999999999903</v>
      </c>
    </row>
    <row r="84" spans="2:126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</row>
    <row r="85" spans="2:126" x14ac:dyDescent="0.25">
      <c r="B85">
        <v>16</v>
      </c>
      <c r="C85">
        <v>10</v>
      </c>
      <c r="D85" s="3">
        <v>0.16500000000000001</v>
      </c>
      <c r="E85" s="1">
        <f>D85*20</f>
        <v>3.3000000000000003</v>
      </c>
      <c r="F85" s="2">
        <f>E85</f>
        <v>3.3000000000000003</v>
      </c>
      <c r="I85">
        <v>16</v>
      </c>
      <c r="J85">
        <v>10</v>
      </c>
      <c r="K85" s="3">
        <v>0.247</v>
      </c>
      <c r="L85" s="1">
        <f>K85*20</f>
        <v>4.9399999999999995</v>
      </c>
      <c r="M85" s="2">
        <f>L85</f>
        <v>4.9399999999999995</v>
      </c>
      <c r="N85" s="2">
        <f>F85-M85</f>
        <v>-1.6399999999999992</v>
      </c>
      <c r="P85">
        <v>16</v>
      </c>
      <c r="Q85">
        <v>10</v>
      </c>
      <c r="R85" s="3">
        <v>0.11</v>
      </c>
      <c r="S85" s="1">
        <f>R85*20</f>
        <v>2.2000000000000002</v>
      </c>
      <c r="T85" s="2">
        <f>S85</f>
        <v>2.2000000000000002</v>
      </c>
      <c r="U85" s="2">
        <f>M85-T85</f>
        <v>2.7399999999999993</v>
      </c>
      <c r="W85">
        <v>16</v>
      </c>
      <c r="X85">
        <v>10</v>
      </c>
      <c r="Y85" s="3">
        <v>0.19800000000000001</v>
      </c>
      <c r="Z85" s="1">
        <f>Y85*20</f>
        <v>3.96</v>
      </c>
      <c r="AA85" s="2">
        <f>Z85</f>
        <v>3.96</v>
      </c>
      <c r="AB85" s="2">
        <f>T85-AA85</f>
        <v>-1.7599999999999998</v>
      </c>
      <c r="AD85">
        <v>16</v>
      </c>
      <c r="AE85">
        <v>10</v>
      </c>
      <c r="AF85" s="3">
        <v>0.123</v>
      </c>
      <c r="AG85" s="1">
        <f>AF85*20</f>
        <v>2.46</v>
      </c>
      <c r="AH85" s="2">
        <f>AG85</f>
        <v>2.46</v>
      </c>
      <c r="AI85" s="2">
        <f>AA85-AH85</f>
        <v>1.5</v>
      </c>
      <c r="AK85">
        <v>16</v>
      </c>
      <c r="AL85">
        <v>10</v>
      </c>
      <c r="AM85" s="3">
        <v>0.24399999999999999</v>
      </c>
      <c r="AN85" s="1">
        <f>AM85*20</f>
        <v>4.88</v>
      </c>
      <c r="AO85" s="2">
        <f>AN85</f>
        <v>4.88</v>
      </c>
      <c r="AP85" s="2">
        <f>AH85-AO85</f>
        <v>-2.42</v>
      </c>
      <c r="AR85">
        <v>16</v>
      </c>
      <c r="AS85">
        <v>10</v>
      </c>
      <c r="AT85" s="3">
        <v>0.123</v>
      </c>
      <c r="AU85" s="1">
        <f>AT85*20</f>
        <v>2.46</v>
      </c>
      <c r="AV85" s="2">
        <f>AU85</f>
        <v>2.46</v>
      </c>
      <c r="AW85" s="2">
        <f>AO85-AV85</f>
        <v>2.42</v>
      </c>
      <c r="AY85">
        <v>16</v>
      </c>
      <c r="AZ85">
        <v>10</v>
      </c>
      <c r="BA85" s="3">
        <v>0.21099999999999999</v>
      </c>
      <c r="BB85" s="1">
        <f>BA85*20</f>
        <v>4.22</v>
      </c>
      <c r="BC85" s="2">
        <f>BB85</f>
        <v>4.22</v>
      </c>
      <c r="BD85" s="2">
        <f>AV85-BC85</f>
        <v>-1.7599999999999998</v>
      </c>
      <c r="BF85">
        <v>16</v>
      </c>
      <c r="BG85">
        <v>10</v>
      </c>
      <c r="BH85" s="3">
        <v>0.13200000000000001</v>
      </c>
      <c r="BI85" s="1">
        <f>BH85*20</f>
        <v>2.64</v>
      </c>
      <c r="BJ85" s="2">
        <f>BI85</f>
        <v>2.64</v>
      </c>
      <c r="BK85" s="2">
        <f>BC85-BJ85</f>
        <v>1.5799999999999996</v>
      </c>
      <c r="BM85">
        <v>16</v>
      </c>
      <c r="BN85">
        <v>10</v>
      </c>
      <c r="BO85" s="3">
        <v>0.126</v>
      </c>
      <c r="BP85" s="1">
        <f>BO85*20</f>
        <v>2.52</v>
      </c>
      <c r="BQ85" s="2">
        <f>BP85</f>
        <v>2.52</v>
      </c>
      <c r="BR85" s="2">
        <f>BJ85-BQ85</f>
        <v>0.12000000000000011</v>
      </c>
      <c r="BT85">
        <v>16</v>
      </c>
      <c r="BU85">
        <v>10</v>
      </c>
      <c r="BV85" s="3">
        <v>0.22900000000000001</v>
      </c>
      <c r="BW85" s="1">
        <f>BV85*20</f>
        <v>4.58</v>
      </c>
      <c r="BX85" s="2">
        <f>BW85</f>
        <v>4.58</v>
      </c>
      <c r="BY85" s="2">
        <f>BQ85-BX85</f>
        <v>-2.06</v>
      </c>
      <c r="CA85">
        <v>16</v>
      </c>
      <c r="CB85">
        <v>10</v>
      </c>
      <c r="CC85" s="3">
        <v>0.13300000000000001</v>
      </c>
      <c r="CD85" s="1">
        <f>CC85*20</f>
        <v>2.66</v>
      </c>
      <c r="CE85" s="2">
        <f>CD85</f>
        <v>2.66</v>
      </c>
      <c r="CF85" s="2">
        <f>BX85-CE85</f>
        <v>1.92</v>
      </c>
      <c r="CH85">
        <v>16</v>
      </c>
      <c r="CI85">
        <v>10</v>
      </c>
      <c r="CJ85" s="3">
        <v>0.26400000000000001</v>
      </c>
      <c r="CK85" s="1">
        <f>CJ85*20</f>
        <v>5.28</v>
      </c>
      <c r="CL85" s="2">
        <f>CK85</f>
        <v>5.28</v>
      </c>
      <c r="CM85" s="2">
        <f>CE85-CL85</f>
        <v>-2.62</v>
      </c>
      <c r="CO85">
        <v>16</v>
      </c>
      <c r="CP85">
        <v>10</v>
      </c>
      <c r="CQ85" s="3">
        <v>0.14399999999999999</v>
      </c>
      <c r="CR85" s="1">
        <f>CQ85*20</f>
        <v>2.88</v>
      </c>
      <c r="CS85" s="2">
        <f>CR85</f>
        <v>2.88</v>
      </c>
      <c r="CT85" s="2">
        <f>CL85-CS85</f>
        <v>2.4000000000000004</v>
      </c>
      <c r="CV85">
        <v>16</v>
      </c>
      <c r="CW85">
        <v>10</v>
      </c>
      <c r="CX85" s="3">
        <v>0.26700000000000002</v>
      </c>
      <c r="CY85" s="1">
        <f>CX85*20</f>
        <v>5.34</v>
      </c>
      <c r="CZ85" s="2">
        <f>CY85</f>
        <v>5.34</v>
      </c>
      <c r="DA85" s="2">
        <f>CS85-CZ85</f>
        <v>-2.46</v>
      </c>
      <c r="DC85">
        <v>16</v>
      </c>
      <c r="DD85">
        <v>10</v>
      </c>
      <c r="DE85" s="3">
        <v>0.159</v>
      </c>
      <c r="DF85" s="1">
        <f>DE85*20</f>
        <v>3.18</v>
      </c>
      <c r="DG85" s="2">
        <f>DF85</f>
        <v>3.18</v>
      </c>
      <c r="DH85" s="2">
        <f>CZ85-DG85</f>
        <v>2.1599999999999997</v>
      </c>
      <c r="DJ85">
        <v>16</v>
      </c>
      <c r="DK85">
        <v>10</v>
      </c>
      <c r="DL85" s="3">
        <v>0.13100000000000001</v>
      </c>
      <c r="DM85" s="1">
        <f>DL85*20</f>
        <v>2.62</v>
      </c>
      <c r="DN85" s="2">
        <f>DM85</f>
        <v>2.62</v>
      </c>
      <c r="DO85" s="2">
        <f>DG85-DN85</f>
        <v>0.56000000000000005</v>
      </c>
      <c r="DQ85">
        <v>16</v>
      </c>
      <c r="DR85">
        <v>10</v>
      </c>
      <c r="DS85" s="3">
        <v>0.124</v>
      </c>
      <c r="DT85" s="1">
        <f>DS85*20</f>
        <v>2.48</v>
      </c>
      <c r="DU85" s="2">
        <f>DT85</f>
        <v>2.48</v>
      </c>
      <c r="DV85" s="2">
        <f>DN85-DU85</f>
        <v>0.14000000000000012</v>
      </c>
    </row>
    <row r="86" spans="2:126" x14ac:dyDescent="0.25">
      <c r="B86">
        <v>16</v>
      </c>
      <c r="C86">
        <v>30</v>
      </c>
      <c r="D86" s="3">
        <v>0.23899999999999999</v>
      </c>
      <c r="E86" s="1">
        <f t="shared" ref="E86:E99" si="265">D86*20</f>
        <v>4.7799999999999994</v>
      </c>
      <c r="F86" s="2">
        <f t="shared" ref="F86:F99" si="266">F85+E86</f>
        <v>8.08</v>
      </c>
      <c r="I86">
        <v>16</v>
      </c>
      <c r="J86">
        <v>30</v>
      </c>
      <c r="K86" s="3">
        <v>0.26500000000000001</v>
      </c>
      <c r="L86" s="1">
        <f t="shared" ref="L86:L99" si="267">K86*20</f>
        <v>5.3000000000000007</v>
      </c>
      <c r="M86" s="2">
        <f t="shared" ref="M86:M99" si="268">M85+L86</f>
        <v>10.24</v>
      </c>
      <c r="N86" s="2">
        <f t="shared" ref="N86:N99" si="269">F86-M86</f>
        <v>-2.16</v>
      </c>
      <c r="P86">
        <v>16</v>
      </c>
      <c r="Q86">
        <v>30</v>
      </c>
      <c r="R86" s="3">
        <v>0.221</v>
      </c>
      <c r="S86" s="1">
        <f t="shared" ref="S86:S99" si="270">R86*20</f>
        <v>4.42</v>
      </c>
      <c r="T86" s="2">
        <f t="shared" ref="T86:T99" si="271">T85+S86</f>
        <v>6.62</v>
      </c>
      <c r="U86" s="2">
        <f t="shared" ref="U86:U99" si="272">M86-T86</f>
        <v>3.62</v>
      </c>
      <c r="W86">
        <v>16</v>
      </c>
      <c r="X86">
        <v>30</v>
      </c>
      <c r="Y86" s="3">
        <v>0.26400000000000001</v>
      </c>
      <c r="Z86" s="1">
        <f t="shared" ref="Z86:Z99" si="273">Y86*20</f>
        <v>5.28</v>
      </c>
      <c r="AA86" s="2">
        <f t="shared" ref="AA86:AA99" si="274">AA85+Z86</f>
        <v>9.24</v>
      </c>
      <c r="AB86" s="2">
        <f t="shared" ref="AB86:AB99" si="275">T86-AA86</f>
        <v>-2.62</v>
      </c>
      <c r="AD86">
        <v>16</v>
      </c>
      <c r="AE86">
        <v>30</v>
      </c>
      <c r="AF86" s="3">
        <v>0.159</v>
      </c>
      <c r="AG86" s="1">
        <f t="shared" ref="AG86:AG99" si="276">AF86*20</f>
        <v>3.18</v>
      </c>
      <c r="AH86" s="2">
        <f t="shared" ref="AH86:AH99" si="277">AH85+AG86</f>
        <v>5.6400000000000006</v>
      </c>
      <c r="AI86" s="2">
        <f t="shared" ref="AI86:AI99" si="278">AA86-AH86</f>
        <v>3.5999999999999996</v>
      </c>
      <c r="AK86">
        <v>16</v>
      </c>
      <c r="AL86">
        <v>30</v>
      </c>
      <c r="AM86" s="3">
        <v>0.26400000000000001</v>
      </c>
      <c r="AN86" s="1">
        <f t="shared" ref="AN86:AN99" si="279">AM86*20</f>
        <v>5.28</v>
      </c>
      <c r="AO86" s="2">
        <f t="shared" ref="AO86:AO99" si="280">AO85+AN86</f>
        <v>10.16</v>
      </c>
      <c r="AP86" s="2">
        <f t="shared" ref="AP86:AP99" si="281">AH86-AO86</f>
        <v>-4.5199999999999996</v>
      </c>
      <c r="AR86">
        <v>16</v>
      </c>
      <c r="AS86">
        <v>30</v>
      </c>
      <c r="AT86" s="3">
        <v>0.157</v>
      </c>
      <c r="AU86" s="1">
        <f t="shared" ref="AU86:AU99" si="282">AT86*20</f>
        <v>3.14</v>
      </c>
      <c r="AV86" s="2">
        <f t="shared" ref="AV86:AV99" si="283">AV85+AU86</f>
        <v>5.6</v>
      </c>
      <c r="AW86" s="2">
        <f t="shared" ref="AW86:AW99" si="284">AO86-AV86</f>
        <v>4.5600000000000005</v>
      </c>
      <c r="AY86">
        <v>16</v>
      </c>
      <c r="AZ86">
        <v>30</v>
      </c>
      <c r="BA86" s="3">
        <v>0.252</v>
      </c>
      <c r="BB86" s="1">
        <f t="shared" ref="BB86:BB99" si="285">BA86*20</f>
        <v>5.04</v>
      </c>
      <c r="BC86" s="2">
        <f t="shared" ref="BC86:BC99" si="286">BC85+BB86</f>
        <v>9.26</v>
      </c>
      <c r="BD86" s="2">
        <f t="shared" ref="BD86:BD99" si="287">AV86-BC86</f>
        <v>-3.66</v>
      </c>
      <c r="BF86">
        <v>16</v>
      </c>
      <c r="BG86">
        <v>30</v>
      </c>
      <c r="BH86" s="3">
        <v>0.159</v>
      </c>
      <c r="BI86" s="1">
        <f t="shared" ref="BI86:BI99" si="288">BH86*20</f>
        <v>3.18</v>
      </c>
      <c r="BJ86" s="2">
        <f t="shared" ref="BJ86:BJ99" si="289">BJ85+BI86</f>
        <v>5.82</v>
      </c>
      <c r="BK86" s="2">
        <f t="shared" ref="BK86:BK99" si="290">BC86-BJ86</f>
        <v>3.4399999999999995</v>
      </c>
      <c r="BM86">
        <v>16</v>
      </c>
      <c r="BN86">
        <v>30</v>
      </c>
      <c r="BO86" s="3">
        <v>0.157</v>
      </c>
      <c r="BP86" s="1">
        <f t="shared" ref="BP86:BP99" si="291">BO86*20</f>
        <v>3.14</v>
      </c>
      <c r="BQ86" s="2">
        <f t="shared" ref="BQ86:BQ99" si="292">BQ85+BP86</f>
        <v>5.66</v>
      </c>
      <c r="BR86" s="2">
        <f t="shared" ref="BR86:BR99" si="293">BJ86-BQ86</f>
        <v>0.16000000000000014</v>
      </c>
      <c r="BT86">
        <v>16</v>
      </c>
      <c r="BU86">
        <v>30</v>
      </c>
      <c r="BV86" s="3">
        <v>0.24299999999999999</v>
      </c>
      <c r="BW86" s="1">
        <f t="shared" ref="BW86:BW99" si="294">BV86*20</f>
        <v>4.8599999999999994</v>
      </c>
      <c r="BX86" s="2">
        <f t="shared" ref="BX86:BX99" si="295">BX85+BW86</f>
        <v>9.44</v>
      </c>
      <c r="BY86" s="2">
        <f t="shared" ref="BY86:BY99" si="296">BQ86-BX86</f>
        <v>-3.7799999999999994</v>
      </c>
      <c r="CA86">
        <v>16</v>
      </c>
      <c r="CB86">
        <v>30</v>
      </c>
      <c r="CC86" s="3">
        <v>0.16400000000000001</v>
      </c>
      <c r="CD86" s="1">
        <f t="shared" ref="CD86:CD99" si="297">CC86*20</f>
        <v>3.2800000000000002</v>
      </c>
      <c r="CE86" s="2">
        <f t="shared" ref="CE86:CE99" si="298">CE85+CD86</f>
        <v>5.94</v>
      </c>
      <c r="CF86" s="2">
        <f t="shared" ref="CF86:CF99" si="299">BX86-CE86</f>
        <v>3.4999999999999991</v>
      </c>
      <c r="CH86">
        <v>16</v>
      </c>
      <c r="CI86">
        <v>30</v>
      </c>
      <c r="CJ86" s="3">
        <v>0.28399999999999997</v>
      </c>
      <c r="CK86" s="1">
        <f t="shared" ref="CK86:CK99" si="300">CJ86*20</f>
        <v>5.68</v>
      </c>
      <c r="CL86" s="2">
        <f t="shared" ref="CL86:CL99" si="301">CL85+CK86</f>
        <v>10.96</v>
      </c>
      <c r="CM86" s="2">
        <f t="shared" ref="CM86:CM99" si="302">CE86-CL86</f>
        <v>-5.0200000000000005</v>
      </c>
      <c r="CO86">
        <v>16</v>
      </c>
      <c r="CP86">
        <v>30</v>
      </c>
      <c r="CQ86" s="3">
        <v>0.16400000000000001</v>
      </c>
      <c r="CR86" s="1">
        <f t="shared" ref="CR86:CR99" si="303">CQ86*20</f>
        <v>3.2800000000000002</v>
      </c>
      <c r="CS86" s="2">
        <f t="shared" ref="CS86:CS99" si="304">CS85+CR86</f>
        <v>6.16</v>
      </c>
      <c r="CT86" s="2">
        <f t="shared" ref="CT86:CT99" si="305">CL86-CS86</f>
        <v>4.8000000000000007</v>
      </c>
      <c r="CV86">
        <v>16</v>
      </c>
      <c r="CW86">
        <v>30</v>
      </c>
      <c r="CX86" s="3">
        <v>0.26600000000000001</v>
      </c>
      <c r="CY86" s="1">
        <f t="shared" ref="CY86:CY99" si="306">CX86*20</f>
        <v>5.32</v>
      </c>
      <c r="CZ86" s="2">
        <f t="shared" ref="CZ86:CZ99" si="307">CZ85+CY86</f>
        <v>10.66</v>
      </c>
      <c r="DA86" s="2">
        <f t="shared" ref="DA86:DA99" si="308">CS86-CZ86</f>
        <v>-4.5</v>
      </c>
      <c r="DC86">
        <v>16</v>
      </c>
      <c r="DD86">
        <v>30</v>
      </c>
      <c r="DE86" s="3">
        <v>0.184</v>
      </c>
      <c r="DF86" s="1">
        <f t="shared" ref="DF86:DF99" si="309">DE86*20</f>
        <v>3.6799999999999997</v>
      </c>
      <c r="DG86" s="2">
        <f t="shared" ref="DG86:DG99" si="310">DG85+DF86</f>
        <v>6.8599999999999994</v>
      </c>
      <c r="DH86" s="2">
        <f t="shared" ref="DH86:DH99" si="311">CZ86-DG86</f>
        <v>3.8000000000000007</v>
      </c>
      <c r="DJ86">
        <v>16</v>
      </c>
      <c r="DK86">
        <v>30</v>
      </c>
      <c r="DL86" s="3">
        <v>0.159</v>
      </c>
      <c r="DM86" s="1">
        <f t="shared" ref="DM86:DM99" si="312">DL86*20</f>
        <v>3.18</v>
      </c>
      <c r="DN86" s="2">
        <f t="shared" ref="DN86:DN99" si="313">DN85+DM86</f>
        <v>5.8000000000000007</v>
      </c>
      <c r="DO86" s="2">
        <f t="shared" ref="DO86:DO99" si="314">DG86-DN86</f>
        <v>1.0599999999999987</v>
      </c>
      <c r="DQ86">
        <v>16</v>
      </c>
      <c r="DR86">
        <v>30</v>
      </c>
      <c r="DS86" s="3">
        <v>0.153</v>
      </c>
      <c r="DT86" s="1">
        <f t="shared" ref="DT86:DT99" si="315">DS86*20</f>
        <v>3.06</v>
      </c>
      <c r="DU86" s="2">
        <f t="shared" ref="DU86:DU99" si="316">DU85+DT86</f>
        <v>5.54</v>
      </c>
      <c r="DV86" s="2">
        <f t="shared" ref="DV86:DV99" si="317">DN86-DU86</f>
        <v>0.26000000000000068</v>
      </c>
    </row>
    <row r="87" spans="2:126" x14ac:dyDescent="0.25">
      <c r="B87">
        <v>16</v>
      </c>
      <c r="C87">
        <v>50</v>
      </c>
      <c r="D87" s="3">
        <v>0.23300000000000001</v>
      </c>
      <c r="E87" s="1">
        <f t="shared" si="265"/>
        <v>4.66</v>
      </c>
      <c r="F87" s="2">
        <f t="shared" si="266"/>
        <v>12.74</v>
      </c>
      <c r="I87">
        <v>16</v>
      </c>
      <c r="J87">
        <v>50</v>
      </c>
      <c r="K87" s="3">
        <v>0.248</v>
      </c>
      <c r="L87" s="1">
        <f t="shared" si="267"/>
        <v>4.96</v>
      </c>
      <c r="M87" s="2">
        <f t="shared" si="268"/>
        <v>15.2</v>
      </c>
      <c r="N87" s="2">
        <f t="shared" si="269"/>
        <v>-2.4599999999999991</v>
      </c>
      <c r="P87">
        <v>16</v>
      </c>
      <c r="Q87">
        <v>50</v>
      </c>
      <c r="R87" s="3">
        <v>0.249</v>
      </c>
      <c r="S87" s="1">
        <f t="shared" si="270"/>
        <v>4.9800000000000004</v>
      </c>
      <c r="T87" s="2">
        <f t="shared" si="271"/>
        <v>11.600000000000001</v>
      </c>
      <c r="U87" s="2">
        <f t="shared" si="272"/>
        <v>3.5999999999999979</v>
      </c>
      <c r="W87">
        <v>16</v>
      </c>
      <c r="X87">
        <v>50</v>
      </c>
      <c r="Y87" s="3">
        <v>0.25800000000000001</v>
      </c>
      <c r="Z87" s="1">
        <f t="shared" si="273"/>
        <v>5.16</v>
      </c>
      <c r="AA87" s="2">
        <f t="shared" si="274"/>
        <v>14.4</v>
      </c>
      <c r="AB87" s="2">
        <f t="shared" si="275"/>
        <v>-2.7999999999999989</v>
      </c>
      <c r="AD87">
        <v>16</v>
      </c>
      <c r="AE87">
        <v>50</v>
      </c>
      <c r="AF87" s="3">
        <v>0.16700000000000001</v>
      </c>
      <c r="AG87" s="1">
        <f t="shared" si="276"/>
        <v>3.3400000000000003</v>
      </c>
      <c r="AH87" s="2">
        <f t="shared" si="277"/>
        <v>8.98</v>
      </c>
      <c r="AI87" s="2">
        <f t="shared" si="278"/>
        <v>5.42</v>
      </c>
      <c r="AK87">
        <v>16</v>
      </c>
      <c r="AL87">
        <v>50</v>
      </c>
      <c r="AM87" s="3">
        <v>0.254</v>
      </c>
      <c r="AN87" s="1">
        <f t="shared" si="279"/>
        <v>5.08</v>
      </c>
      <c r="AO87" s="2">
        <f t="shared" si="280"/>
        <v>15.24</v>
      </c>
      <c r="AP87" s="2">
        <f t="shared" si="281"/>
        <v>-6.26</v>
      </c>
      <c r="AR87">
        <v>16</v>
      </c>
      <c r="AS87">
        <v>50</v>
      </c>
      <c r="AT87" s="3">
        <v>0.16300000000000001</v>
      </c>
      <c r="AU87" s="1">
        <f t="shared" si="282"/>
        <v>3.2600000000000002</v>
      </c>
      <c r="AV87" s="2">
        <f t="shared" si="283"/>
        <v>8.86</v>
      </c>
      <c r="AW87" s="2">
        <f t="shared" si="284"/>
        <v>6.3800000000000008</v>
      </c>
      <c r="AY87">
        <v>16</v>
      </c>
      <c r="AZ87">
        <v>50</v>
      </c>
      <c r="BA87" s="3">
        <v>0.23</v>
      </c>
      <c r="BB87" s="1">
        <f t="shared" si="285"/>
        <v>4.6000000000000005</v>
      </c>
      <c r="BC87" s="2">
        <f t="shared" si="286"/>
        <v>13.86</v>
      </c>
      <c r="BD87" s="2">
        <f t="shared" si="287"/>
        <v>-5</v>
      </c>
      <c r="BF87">
        <v>16</v>
      </c>
      <c r="BG87">
        <v>50</v>
      </c>
      <c r="BH87" s="3">
        <v>0.16</v>
      </c>
      <c r="BI87" s="1">
        <f t="shared" si="288"/>
        <v>3.2</v>
      </c>
      <c r="BJ87" s="2">
        <f t="shared" si="289"/>
        <v>9.02</v>
      </c>
      <c r="BK87" s="2">
        <f t="shared" si="290"/>
        <v>4.84</v>
      </c>
      <c r="BM87">
        <v>16</v>
      </c>
      <c r="BN87">
        <v>50</v>
      </c>
      <c r="BO87" s="3">
        <v>0.14799999999999999</v>
      </c>
      <c r="BP87" s="1">
        <f t="shared" si="291"/>
        <v>2.96</v>
      </c>
      <c r="BQ87" s="2">
        <f t="shared" si="292"/>
        <v>8.620000000000001</v>
      </c>
      <c r="BR87" s="2">
        <f t="shared" si="293"/>
        <v>0.39999999999999858</v>
      </c>
      <c r="BT87">
        <v>16</v>
      </c>
      <c r="BU87">
        <v>50</v>
      </c>
      <c r="BV87" s="3">
        <v>0.20100000000000001</v>
      </c>
      <c r="BW87" s="1">
        <f t="shared" si="294"/>
        <v>4.0200000000000005</v>
      </c>
      <c r="BX87" s="2">
        <f t="shared" si="295"/>
        <v>13.46</v>
      </c>
      <c r="BY87" s="2">
        <f t="shared" si="296"/>
        <v>-4.84</v>
      </c>
      <c r="CA87">
        <v>16</v>
      </c>
      <c r="CB87">
        <v>50</v>
      </c>
      <c r="CC87" s="3">
        <v>0.16300000000000001</v>
      </c>
      <c r="CD87" s="1">
        <f t="shared" si="297"/>
        <v>3.2600000000000002</v>
      </c>
      <c r="CE87" s="2">
        <f t="shared" si="298"/>
        <v>9.2000000000000011</v>
      </c>
      <c r="CF87" s="2">
        <f t="shared" si="299"/>
        <v>4.26</v>
      </c>
      <c r="CH87">
        <v>16</v>
      </c>
      <c r="CI87">
        <v>50</v>
      </c>
      <c r="CJ87" s="3">
        <v>0.253</v>
      </c>
      <c r="CK87" s="1">
        <f t="shared" si="300"/>
        <v>5.0600000000000005</v>
      </c>
      <c r="CL87" s="2">
        <f t="shared" si="301"/>
        <v>16.020000000000003</v>
      </c>
      <c r="CM87" s="2">
        <f t="shared" si="302"/>
        <v>-6.8200000000000021</v>
      </c>
      <c r="CO87">
        <v>16</v>
      </c>
      <c r="CP87">
        <v>50</v>
      </c>
      <c r="CQ87" s="3">
        <v>0.158</v>
      </c>
      <c r="CR87" s="1">
        <f t="shared" si="303"/>
        <v>3.16</v>
      </c>
      <c r="CS87" s="2">
        <f t="shared" si="304"/>
        <v>9.32</v>
      </c>
      <c r="CT87" s="2">
        <f t="shared" si="305"/>
        <v>6.7000000000000028</v>
      </c>
      <c r="CV87">
        <v>16</v>
      </c>
      <c r="CW87">
        <v>50</v>
      </c>
      <c r="CX87" s="3">
        <v>0.20499999999999999</v>
      </c>
      <c r="CY87" s="1">
        <f t="shared" si="306"/>
        <v>4.0999999999999996</v>
      </c>
      <c r="CZ87" s="2">
        <f t="shared" si="307"/>
        <v>14.76</v>
      </c>
      <c r="DA87" s="2">
        <f t="shared" si="308"/>
        <v>-5.4399999999999995</v>
      </c>
      <c r="DC87">
        <v>16</v>
      </c>
      <c r="DD87">
        <v>50</v>
      </c>
      <c r="DE87" s="3">
        <v>0.17699999999999999</v>
      </c>
      <c r="DF87" s="1">
        <f t="shared" si="309"/>
        <v>3.54</v>
      </c>
      <c r="DG87" s="2">
        <f t="shared" si="310"/>
        <v>10.399999999999999</v>
      </c>
      <c r="DH87" s="2">
        <f t="shared" si="311"/>
        <v>4.3600000000000012</v>
      </c>
      <c r="DJ87">
        <v>16</v>
      </c>
      <c r="DK87">
        <v>50</v>
      </c>
      <c r="DL87" s="3">
        <v>0.14199999999999999</v>
      </c>
      <c r="DM87" s="1">
        <f t="shared" si="312"/>
        <v>2.84</v>
      </c>
      <c r="DN87" s="2">
        <f t="shared" si="313"/>
        <v>8.64</v>
      </c>
      <c r="DO87" s="2">
        <f t="shared" si="314"/>
        <v>1.759999999999998</v>
      </c>
      <c r="DQ87">
        <v>16</v>
      </c>
      <c r="DR87">
        <v>50</v>
      </c>
      <c r="DS87" s="3">
        <v>0.14899999999999999</v>
      </c>
      <c r="DT87" s="1">
        <f t="shared" si="315"/>
        <v>2.98</v>
      </c>
      <c r="DU87" s="2">
        <f t="shared" si="316"/>
        <v>8.52</v>
      </c>
      <c r="DV87" s="2">
        <f t="shared" si="317"/>
        <v>0.12000000000000099</v>
      </c>
    </row>
    <row r="88" spans="2:126" x14ac:dyDescent="0.25">
      <c r="B88">
        <v>16</v>
      </c>
      <c r="C88">
        <v>70</v>
      </c>
      <c r="D88" s="3">
        <v>0.25800000000000001</v>
      </c>
      <c r="E88" s="1">
        <f t="shared" si="265"/>
        <v>5.16</v>
      </c>
      <c r="F88" s="2">
        <f t="shared" si="266"/>
        <v>17.899999999999999</v>
      </c>
      <c r="I88">
        <v>16</v>
      </c>
      <c r="J88">
        <v>70</v>
      </c>
      <c r="K88" s="3">
        <v>0.26</v>
      </c>
      <c r="L88" s="1">
        <f t="shared" si="267"/>
        <v>5.2</v>
      </c>
      <c r="M88" s="2">
        <f t="shared" si="268"/>
        <v>20.399999999999999</v>
      </c>
      <c r="N88" s="2">
        <f t="shared" si="269"/>
        <v>-2.5</v>
      </c>
      <c r="P88">
        <v>16</v>
      </c>
      <c r="Q88">
        <v>70</v>
      </c>
      <c r="R88" s="3">
        <v>0.26500000000000001</v>
      </c>
      <c r="S88" s="1">
        <f t="shared" si="270"/>
        <v>5.3000000000000007</v>
      </c>
      <c r="T88" s="2">
        <f t="shared" si="271"/>
        <v>16.900000000000002</v>
      </c>
      <c r="U88" s="2">
        <f t="shared" si="272"/>
        <v>3.4999999999999964</v>
      </c>
      <c r="W88">
        <v>16</v>
      </c>
      <c r="X88">
        <v>70</v>
      </c>
      <c r="Y88" s="3">
        <v>0.27</v>
      </c>
      <c r="Z88" s="1">
        <f t="shared" si="273"/>
        <v>5.4</v>
      </c>
      <c r="AA88" s="2">
        <f t="shared" si="274"/>
        <v>19.8</v>
      </c>
      <c r="AB88" s="2">
        <f t="shared" si="275"/>
        <v>-2.8999999999999986</v>
      </c>
      <c r="AD88">
        <v>16</v>
      </c>
      <c r="AE88">
        <v>70</v>
      </c>
      <c r="AF88" s="3">
        <v>0.22900000000000001</v>
      </c>
      <c r="AG88" s="1">
        <f t="shared" si="276"/>
        <v>4.58</v>
      </c>
      <c r="AH88" s="2">
        <f t="shared" si="277"/>
        <v>13.56</v>
      </c>
      <c r="AI88" s="2">
        <f t="shared" si="278"/>
        <v>6.24</v>
      </c>
      <c r="AK88">
        <v>16</v>
      </c>
      <c r="AL88">
        <v>70</v>
      </c>
      <c r="AM88" s="3">
        <v>0.25700000000000001</v>
      </c>
      <c r="AN88" s="1">
        <f t="shared" si="279"/>
        <v>5.1400000000000006</v>
      </c>
      <c r="AO88" s="2">
        <f t="shared" si="280"/>
        <v>20.380000000000003</v>
      </c>
      <c r="AP88" s="2">
        <f t="shared" si="281"/>
        <v>-6.8200000000000021</v>
      </c>
      <c r="AR88">
        <v>16</v>
      </c>
      <c r="AS88">
        <v>70</v>
      </c>
      <c r="AT88" s="3">
        <v>0.191</v>
      </c>
      <c r="AU88" s="1">
        <f t="shared" si="282"/>
        <v>3.8200000000000003</v>
      </c>
      <c r="AV88" s="2">
        <f t="shared" si="283"/>
        <v>12.68</v>
      </c>
      <c r="AW88" s="2">
        <f t="shared" si="284"/>
        <v>7.7000000000000028</v>
      </c>
      <c r="AY88">
        <v>16</v>
      </c>
      <c r="AZ88">
        <v>70</v>
      </c>
      <c r="BA88" s="3">
        <v>0.252</v>
      </c>
      <c r="BB88" s="1">
        <f t="shared" si="285"/>
        <v>5.04</v>
      </c>
      <c r="BC88" s="2">
        <f t="shared" si="286"/>
        <v>18.899999999999999</v>
      </c>
      <c r="BD88" s="2">
        <f t="shared" si="287"/>
        <v>-6.2199999999999989</v>
      </c>
      <c r="BF88">
        <v>16</v>
      </c>
      <c r="BG88">
        <v>70</v>
      </c>
      <c r="BH88" s="3">
        <v>0.17199999999999999</v>
      </c>
      <c r="BI88" s="1">
        <f t="shared" si="288"/>
        <v>3.4399999999999995</v>
      </c>
      <c r="BJ88" s="2">
        <f t="shared" si="289"/>
        <v>12.459999999999999</v>
      </c>
      <c r="BK88" s="2">
        <f t="shared" si="290"/>
        <v>6.4399999999999995</v>
      </c>
      <c r="BM88">
        <v>16</v>
      </c>
      <c r="BN88">
        <v>70</v>
      </c>
      <c r="BO88" s="3">
        <v>0.152</v>
      </c>
      <c r="BP88" s="1">
        <f t="shared" si="291"/>
        <v>3.04</v>
      </c>
      <c r="BQ88" s="2">
        <f t="shared" si="292"/>
        <v>11.66</v>
      </c>
      <c r="BR88" s="2">
        <f t="shared" si="293"/>
        <v>0.79999999999999893</v>
      </c>
      <c r="BT88">
        <v>16</v>
      </c>
      <c r="BU88">
        <v>70</v>
      </c>
      <c r="BV88" s="3">
        <v>0.17799999999999999</v>
      </c>
      <c r="BW88" s="1">
        <f t="shared" si="294"/>
        <v>3.5599999999999996</v>
      </c>
      <c r="BX88" s="2">
        <f t="shared" si="295"/>
        <v>17.02</v>
      </c>
      <c r="BY88" s="2">
        <f t="shared" si="296"/>
        <v>-5.3599999999999994</v>
      </c>
      <c r="CA88">
        <v>16</v>
      </c>
      <c r="CB88">
        <v>70</v>
      </c>
      <c r="CC88" s="3">
        <v>0.153</v>
      </c>
      <c r="CD88" s="1">
        <f t="shared" si="297"/>
        <v>3.06</v>
      </c>
      <c r="CE88" s="2">
        <f t="shared" si="298"/>
        <v>12.260000000000002</v>
      </c>
      <c r="CF88" s="2">
        <f t="shared" si="299"/>
        <v>4.759999999999998</v>
      </c>
      <c r="CH88">
        <v>16</v>
      </c>
      <c r="CI88">
        <v>70</v>
      </c>
      <c r="CJ88" s="3">
        <v>0.17</v>
      </c>
      <c r="CK88" s="1">
        <f t="shared" si="300"/>
        <v>3.4000000000000004</v>
      </c>
      <c r="CL88" s="2">
        <f t="shared" si="301"/>
        <v>19.420000000000002</v>
      </c>
      <c r="CM88" s="2">
        <f t="shared" si="302"/>
        <v>-7.16</v>
      </c>
      <c r="CO88">
        <v>16</v>
      </c>
      <c r="CP88">
        <v>70</v>
      </c>
      <c r="CQ88" s="3">
        <v>0.14799999999999999</v>
      </c>
      <c r="CR88" s="1">
        <f t="shared" si="303"/>
        <v>2.96</v>
      </c>
      <c r="CS88" s="2">
        <f t="shared" si="304"/>
        <v>12.280000000000001</v>
      </c>
      <c r="CT88" s="2">
        <f t="shared" si="305"/>
        <v>7.1400000000000006</v>
      </c>
      <c r="CV88">
        <v>16</v>
      </c>
      <c r="CW88">
        <v>70</v>
      </c>
      <c r="CX88" s="3">
        <v>0.16</v>
      </c>
      <c r="CY88" s="1">
        <f t="shared" si="306"/>
        <v>3.2</v>
      </c>
      <c r="CZ88" s="2">
        <f t="shared" si="307"/>
        <v>17.96</v>
      </c>
      <c r="DA88" s="2">
        <f t="shared" si="308"/>
        <v>-5.68</v>
      </c>
      <c r="DC88">
        <v>16</v>
      </c>
      <c r="DD88">
        <v>70</v>
      </c>
      <c r="DE88" s="3">
        <v>0.156</v>
      </c>
      <c r="DF88" s="1">
        <f t="shared" si="309"/>
        <v>3.12</v>
      </c>
      <c r="DG88" s="2">
        <f t="shared" si="310"/>
        <v>13.52</v>
      </c>
      <c r="DH88" s="2">
        <f t="shared" si="311"/>
        <v>4.4400000000000013</v>
      </c>
      <c r="DJ88">
        <v>16</v>
      </c>
      <c r="DK88">
        <v>70</v>
      </c>
      <c r="DL88" s="3">
        <v>0.13500000000000001</v>
      </c>
      <c r="DM88" s="1">
        <f t="shared" si="312"/>
        <v>2.7</v>
      </c>
      <c r="DN88" s="2">
        <f t="shared" si="313"/>
        <v>11.34</v>
      </c>
      <c r="DO88" s="2">
        <f t="shared" si="314"/>
        <v>2.1799999999999997</v>
      </c>
      <c r="DQ88">
        <v>16</v>
      </c>
      <c r="DR88">
        <v>70</v>
      </c>
      <c r="DS88" s="3">
        <v>0.129</v>
      </c>
      <c r="DT88" s="1">
        <f t="shared" si="315"/>
        <v>2.58</v>
      </c>
      <c r="DU88" s="2">
        <f t="shared" si="316"/>
        <v>11.1</v>
      </c>
      <c r="DV88" s="2">
        <f t="shared" si="317"/>
        <v>0.24000000000000021</v>
      </c>
    </row>
    <row r="89" spans="2:126" x14ac:dyDescent="0.25">
      <c r="B89">
        <v>16</v>
      </c>
      <c r="C89">
        <v>90</v>
      </c>
      <c r="D89" s="3">
        <v>0.25900000000000001</v>
      </c>
      <c r="E89" s="1">
        <f t="shared" si="265"/>
        <v>5.18</v>
      </c>
      <c r="F89" s="2">
        <f t="shared" si="266"/>
        <v>23.08</v>
      </c>
      <c r="I89">
        <v>16</v>
      </c>
      <c r="J89">
        <v>90</v>
      </c>
      <c r="K89" s="3">
        <v>0.27500000000000002</v>
      </c>
      <c r="L89" s="1">
        <f t="shared" si="267"/>
        <v>5.5</v>
      </c>
      <c r="M89" s="2">
        <f t="shared" si="268"/>
        <v>25.9</v>
      </c>
      <c r="N89" s="2">
        <f t="shared" si="269"/>
        <v>-2.8200000000000003</v>
      </c>
      <c r="P89">
        <v>16</v>
      </c>
      <c r="Q89">
        <v>90</v>
      </c>
      <c r="R89" s="3">
        <v>0.251</v>
      </c>
      <c r="S89" s="1">
        <f t="shared" si="270"/>
        <v>5.0199999999999996</v>
      </c>
      <c r="T89" s="2">
        <f t="shared" si="271"/>
        <v>21.92</v>
      </c>
      <c r="U89" s="2">
        <f t="shared" si="272"/>
        <v>3.9799999999999969</v>
      </c>
      <c r="W89">
        <v>16</v>
      </c>
      <c r="X89">
        <v>90</v>
      </c>
      <c r="Y89" s="3">
        <v>0.25</v>
      </c>
      <c r="Z89" s="1">
        <f t="shared" si="273"/>
        <v>5</v>
      </c>
      <c r="AA89" s="2">
        <f t="shared" si="274"/>
        <v>24.8</v>
      </c>
      <c r="AB89" s="2">
        <f t="shared" si="275"/>
        <v>-2.879999999999999</v>
      </c>
      <c r="AD89">
        <v>16</v>
      </c>
      <c r="AE89">
        <v>90</v>
      </c>
      <c r="AF89" s="3">
        <v>0.23799999999999999</v>
      </c>
      <c r="AG89" s="1">
        <f t="shared" si="276"/>
        <v>4.76</v>
      </c>
      <c r="AH89" s="2">
        <f t="shared" si="277"/>
        <v>18.32</v>
      </c>
      <c r="AI89" s="2">
        <f t="shared" si="278"/>
        <v>6.48</v>
      </c>
      <c r="AK89">
        <v>16</v>
      </c>
      <c r="AL89">
        <v>90</v>
      </c>
      <c r="AM89" s="3">
        <v>0.23</v>
      </c>
      <c r="AN89" s="1">
        <f t="shared" si="279"/>
        <v>4.6000000000000005</v>
      </c>
      <c r="AO89" s="2">
        <f t="shared" si="280"/>
        <v>24.980000000000004</v>
      </c>
      <c r="AP89" s="2">
        <f t="shared" si="281"/>
        <v>-6.6600000000000037</v>
      </c>
      <c r="AR89">
        <v>16</v>
      </c>
      <c r="AS89">
        <v>90</v>
      </c>
      <c r="AT89" s="3">
        <v>0.21</v>
      </c>
      <c r="AU89" s="1">
        <f t="shared" si="282"/>
        <v>4.2</v>
      </c>
      <c r="AV89" s="2">
        <f t="shared" si="283"/>
        <v>16.88</v>
      </c>
      <c r="AW89" s="2">
        <f t="shared" si="284"/>
        <v>8.100000000000005</v>
      </c>
      <c r="AY89">
        <v>16</v>
      </c>
      <c r="AZ89">
        <v>90</v>
      </c>
      <c r="BA89" s="3">
        <v>0.22500000000000001</v>
      </c>
      <c r="BB89" s="1">
        <f t="shared" si="285"/>
        <v>4.5</v>
      </c>
      <c r="BC89" s="2">
        <f t="shared" si="286"/>
        <v>23.4</v>
      </c>
      <c r="BD89" s="2">
        <f t="shared" si="287"/>
        <v>-6.52</v>
      </c>
      <c r="BF89">
        <v>16</v>
      </c>
      <c r="BG89">
        <v>90</v>
      </c>
      <c r="BH89" s="3">
        <v>0.19600000000000001</v>
      </c>
      <c r="BI89" s="1">
        <f t="shared" si="288"/>
        <v>3.92</v>
      </c>
      <c r="BJ89" s="2">
        <f t="shared" si="289"/>
        <v>16.38</v>
      </c>
      <c r="BK89" s="2">
        <f t="shared" si="290"/>
        <v>7.02</v>
      </c>
      <c r="BM89">
        <v>16</v>
      </c>
      <c r="BN89">
        <v>90</v>
      </c>
      <c r="BO89" s="3">
        <v>0.17299999999999999</v>
      </c>
      <c r="BP89" s="1">
        <f t="shared" si="291"/>
        <v>3.46</v>
      </c>
      <c r="BQ89" s="2">
        <f t="shared" si="292"/>
        <v>15.120000000000001</v>
      </c>
      <c r="BR89" s="2">
        <f t="shared" si="293"/>
        <v>1.259999999999998</v>
      </c>
      <c r="BT89">
        <v>16</v>
      </c>
      <c r="BU89">
        <v>90</v>
      </c>
      <c r="BV89" s="3">
        <v>0.17799999999999999</v>
      </c>
      <c r="BW89" s="1">
        <f t="shared" si="294"/>
        <v>3.5599999999999996</v>
      </c>
      <c r="BX89" s="2">
        <f t="shared" si="295"/>
        <v>20.58</v>
      </c>
      <c r="BY89" s="2">
        <f t="shared" si="296"/>
        <v>-5.4599999999999973</v>
      </c>
      <c r="CA89">
        <v>16</v>
      </c>
      <c r="CB89">
        <v>90</v>
      </c>
      <c r="CC89" s="3">
        <v>0.157</v>
      </c>
      <c r="CD89" s="1">
        <f t="shared" si="297"/>
        <v>3.14</v>
      </c>
      <c r="CE89" s="2">
        <f t="shared" si="298"/>
        <v>15.400000000000002</v>
      </c>
      <c r="CF89" s="2">
        <f t="shared" si="299"/>
        <v>5.1799999999999962</v>
      </c>
      <c r="CH89">
        <v>16</v>
      </c>
      <c r="CI89">
        <v>90</v>
      </c>
      <c r="CJ89" s="3">
        <v>0.161</v>
      </c>
      <c r="CK89" s="1">
        <f t="shared" si="300"/>
        <v>3.22</v>
      </c>
      <c r="CL89" s="2">
        <f t="shared" si="301"/>
        <v>22.64</v>
      </c>
      <c r="CM89" s="2">
        <f t="shared" si="302"/>
        <v>-7.2399999999999984</v>
      </c>
      <c r="CO89">
        <v>16</v>
      </c>
      <c r="CP89">
        <v>90</v>
      </c>
      <c r="CQ89" s="3">
        <v>0.156</v>
      </c>
      <c r="CR89" s="1">
        <f t="shared" si="303"/>
        <v>3.12</v>
      </c>
      <c r="CS89" s="2">
        <f t="shared" si="304"/>
        <v>15.400000000000002</v>
      </c>
      <c r="CT89" s="2">
        <f t="shared" si="305"/>
        <v>7.2399999999999984</v>
      </c>
      <c r="CV89">
        <v>16</v>
      </c>
      <c r="CW89">
        <v>90</v>
      </c>
      <c r="CX89" s="3">
        <v>0.16900000000000001</v>
      </c>
      <c r="CY89" s="1">
        <f t="shared" si="306"/>
        <v>3.3800000000000003</v>
      </c>
      <c r="CZ89" s="2">
        <f t="shared" si="307"/>
        <v>21.34</v>
      </c>
      <c r="DA89" s="2">
        <f t="shared" si="308"/>
        <v>-5.9399999999999977</v>
      </c>
      <c r="DC89">
        <v>16</v>
      </c>
      <c r="DD89">
        <v>90</v>
      </c>
      <c r="DE89" s="3">
        <v>0.16400000000000001</v>
      </c>
      <c r="DF89" s="1">
        <f t="shared" si="309"/>
        <v>3.2800000000000002</v>
      </c>
      <c r="DG89" s="2">
        <f t="shared" si="310"/>
        <v>16.8</v>
      </c>
      <c r="DH89" s="2">
        <f t="shared" si="311"/>
        <v>4.5399999999999991</v>
      </c>
      <c r="DJ89">
        <v>16</v>
      </c>
      <c r="DK89">
        <v>90</v>
      </c>
      <c r="DL89" s="3">
        <v>0.14799999999999999</v>
      </c>
      <c r="DM89" s="1">
        <f t="shared" si="312"/>
        <v>2.96</v>
      </c>
      <c r="DN89" s="2">
        <f t="shared" si="313"/>
        <v>14.3</v>
      </c>
      <c r="DO89" s="2">
        <f t="shared" si="314"/>
        <v>2.5</v>
      </c>
      <c r="DQ89">
        <v>16</v>
      </c>
      <c r="DR89">
        <v>90</v>
      </c>
      <c r="DS89" s="3">
        <v>0.14099999999999999</v>
      </c>
      <c r="DT89" s="1">
        <f t="shared" si="315"/>
        <v>2.82</v>
      </c>
      <c r="DU89" s="2">
        <f t="shared" si="316"/>
        <v>13.92</v>
      </c>
      <c r="DV89" s="2">
        <f t="shared" si="317"/>
        <v>0.38000000000000078</v>
      </c>
    </row>
    <row r="90" spans="2:126" x14ac:dyDescent="0.25">
      <c r="B90">
        <v>16</v>
      </c>
      <c r="C90">
        <v>110</v>
      </c>
      <c r="D90" s="3">
        <v>0.246</v>
      </c>
      <c r="E90" s="1">
        <f t="shared" si="265"/>
        <v>4.92</v>
      </c>
      <c r="F90" s="2">
        <f t="shared" si="266"/>
        <v>28</v>
      </c>
      <c r="I90">
        <v>16</v>
      </c>
      <c r="J90">
        <v>110</v>
      </c>
      <c r="K90" s="3">
        <v>0.25</v>
      </c>
      <c r="L90" s="1">
        <f t="shared" si="267"/>
        <v>5</v>
      </c>
      <c r="M90" s="2">
        <f t="shared" si="268"/>
        <v>30.9</v>
      </c>
      <c r="N90" s="2">
        <f t="shared" si="269"/>
        <v>-2.8999999999999986</v>
      </c>
      <c r="P90">
        <v>16</v>
      </c>
      <c r="Q90">
        <v>110</v>
      </c>
      <c r="R90" s="3">
        <v>0.27100000000000002</v>
      </c>
      <c r="S90" s="1">
        <f t="shared" si="270"/>
        <v>5.42</v>
      </c>
      <c r="T90" s="2">
        <f t="shared" si="271"/>
        <v>27.340000000000003</v>
      </c>
      <c r="U90" s="2">
        <f t="shared" si="272"/>
        <v>3.5599999999999952</v>
      </c>
      <c r="W90">
        <v>16</v>
      </c>
      <c r="X90">
        <v>110</v>
      </c>
      <c r="Y90" s="3">
        <v>0.26</v>
      </c>
      <c r="Z90" s="1">
        <f t="shared" si="273"/>
        <v>5.2</v>
      </c>
      <c r="AA90" s="2">
        <f t="shared" si="274"/>
        <v>30</v>
      </c>
      <c r="AB90" s="2">
        <f t="shared" si="275"/>
        <v>-2.6599999999999966</v>
      </c>
      <c r="AD90">
        <v>16</v>
      </c>
      <c r="AE90">
        <v>110</v>
      </c>
      <c r="AF90" s="3">
        <v>0.248</v>
      </c>
      <c r="AG90" s="1">
        <f t="shared" si="276"/>
        <v>4.96</v>
      </c>
      <c r="AH90" s="2">
        <f t="shared" si="277"/>
        <v>23.28</v>
      </c>
      <c r="AI90" s="2">
        <f t="shared" si="278"/>
        <v>6.7199999999999989</v>
      </c>
      <c r="AK90">
        <v>16</v>
      </c>
      <c r="AL90">
        <v>110</v>
      </c>
      <c r="AM90" s="3">
        <v>0.25</v>
      </c>
      <c r="AN90" s="1">
        <f t="shared" si="279"/>
        <v>5</v>
      </c>
      <c r="AO90" s="2">
        <f t="shared" si="280"/>
        <v>29.980000000000004</v>
      </c>
      <c r="AP90" s="2">
        <f t="shared" si="281"/>
        <v>-6.7000000000000028</v>
      </c>
      <c r="AR90">
        <v>16</v>
      </c>
      <c r="AS90">
        <v>110</v>
      </c>
      <c r="AT90" s="3">
        <v>0.254</v>
      </c>
      <c r="AU90" s="1">
        <f t="shared" si="282"/>
        <v>5.08</v>
      </c>
      <c r="AV90" s="2">
        <f t="shared" si="283"/>
        <v>21.96</v>
      </c>
      <c r="AW90" s="2">
        <f t="shared" si="284"/>
        <v>8.0200000000000031</v>
      </c>
      <c r="AY90">
        <v>16</v>
      </c>
      <c r="AZ90">
        <v>110</v>
      </c>
      <c r="BA90" s="3">
        <v>0.25800000000000001</v>
      </c>
      <c r="BB90" s="1">
        <f t="shared" si="285"/>
        <v>5.16</v>
      </c>
      <c r="BC90" s="2">
        <f t="shared" si="286"/>
        <v>28.56</v>
      </c>
      <c r="BD90" s="2">
        <f t="shared" si="287"/>
        <v>-6.5999999999999979</v>
      </c>
      <c r="BF90">
        <v>16</v>
      </c>
      <c r="BG90">
        <v>110</v>
      </c>
      <c r="BH90" s="3">
        <v>0.23899999999999999</v>
      </c>
      <c r="BI90" s="1">
        <f t="shared" si="288"/>
        <v>4.7799999999999994</v>
      </c>
      <c r="BJ90" s="2">
        <f t="shared" si="289"/>
        <v>21.159999999999997</v>
      </c>
      <c r="BK90" s="2">
        <f t="shared" si="290"/>
        <v>7.4000000000000021</v>
      </c>
      <c r="BM90">
        <v>16</v>
      </c>
      <c r="BN90">
        <v>110</v>
      </c>
      <c r="BO90" s="3">
        <v>0.214</v>
      </c>
      <c r="BP90" s="1">
        <f t="shared" si="291"/>
        <v>4.28</v>
      </c>
      <c r="BQ90" s="2">
        <f t="shared" si="292"/>
        <v>19.400000000000002</v>
      </c>
      <c r="BR90" s="2">
        <f t="shared" si="293"/>
        <v>1.7599999999999945</v>
      </c>
      <c r="BT90">
        <v>16</v>
      </c>
      <c r="BU90">
        <v>110</v>
      </c>
      <c r="BV90" s="3">
        <v>0.21099999999999999</v>
      </c>
      <c r="BW90" s="1">
        <f t="shared" si="294"/>
        <v>4.22</v>
      </c>
      <c r="BX90" s="2">
        <f t="shared" si="295"/>
        <v>24.799999999999997</v>
      </c>
      <c r="BY90" s="2">
        <f t="shared" si="296"/>
        <v>-5.399999999999995</v>
      </c>
      <c r="CA90">
        <v>16</v>
      </c>
      <c r="CB90">
        <v>110</v>
      </c>
      <c r="CC90" s="3">
        <v>0.20300000000000001</v>
      </c>
      <c r="CD90" s="1">
        <f t="shared" si="297"/>
        <v>4.0600000000000005</v>
      </c>
      <c r="CE90" s="2">
        <f t="shared" si="298"/>
        <v>19.46</v>
      </c>
      <c r="CF90" s="2">
        <f t="shared" si="299"/>
        <v>5.3399999999999963</v>
      </c>
      <c r="CH90">
        <v>16</v>
      </c>
      <c r="CI90">
        <v>110</v>
      </c>
      <c r="CJ90" s="3">
        <v>0.219</v>
      </c>
      <c r="CK90" s="1">
        <f t="shared" si="300"/>
        <v>4.38</v>
      </c>
      <c r="CL90" s="2">
        <f t="shared" si="301"/>
        <v>27.02</v>
      </c>
      <c r="CM90" s="2">
        <f t="shared" si="302"/>
        <v>-7.5599999999999987</v>
      </c>
      <c r="CO90">
        <v>16</v>
      </c>
      <c r="CP90">
        <v>110</v>
      </c>
      <c r="CQ90" s="3">
        <v>0.19600000000000001</v>
      </c>
      <c r="CR90" s="1">
        <f t="shared" si="303"/>
        <v>3.92</v>
      </c>
      <c r="CS90" s="2">
        <f t="shared" si="304"/>
        <v>19.32</v>
      </c>
      <c r="CT90" s="2">
        <f t="shared" si="305"/>
        <v>7.6999999999999993</v>
      </c>
      <c r="CV90">
        <v>16</v>
      </c>
      <c r="CW90">
        <v>110</v>
      </c>
      <c r="CX90" s="3">
        <v>0.20399999999999999</v>
      </c>
      <c r="CY90" s="1">
        <f t="shared" si="306"/>
        <v>4.08</v>
      </c>
      <c r="CZ90" s="2">
        <f t="shared" si="307"/>
        <v>25.42</v>
      </c>
      <c r="DA90" s="2">
        <f t="shared" si="308"/>
        <v>-6.1000000000000014</v>
      </c>
      <c r="DC90">
        <v>16</v>
      </c>
      <c r="DD90">
        <v>110</v>
      </c>
      <c r="DE90" s="3">
        <v>0.20399999999999999</v>
      </c>
      <c r="DF90" s="1">
        <f t="shared" si="309"/>
        <v>4.08</v>
      </c>
      <c r="DG90" s="2">
        <f t="shared" si="310"/>
        <v>20.880000000000003</v>
      </c>
      <c r="DH90" s="2">
        <f t="shared" si="311"/>
        <v>4.5399999999999991</v>
      </c>
      <c r="DJ90">
        <v>16</v>
      </c>
      <c r="DK90">
        <v>110</v>
      </c>
      <c r="DL90" s="3">
        <v>0.17899999999999999</v>
      </c>
      <c r="DM90" s="1">
        <f t="shared" si="312"/>
        <v>3.58</v>
      </c>
      <c r="DN90" s="2">
        <f t="shared" si="313"/>
        <v>17.880000000000003</v>
      </c>
      <c r="DO90" s="2">
        <f t="shared" si="314"/>
        <v>3</v>
      </c>
      <c r="DQ90">
        <v>16</v>
      </c>
      <c r="DR90">
        <v>110</v>
      </c>
      <c r="DS90" s="3">
        <v>0.159</v>
      </c>
      <c r="DT90" s="1">
        <f t="shared" si="315"/>
        <v>3.18</v>
      </c>
      <c r="DU90" s="2">
        <f t="shared" si="316"/>
        <v>17.100000000000001</v>
      </c>
      <c r="DV90" s="2">
        <f t="shared" si="317"/>
        <v>0.78000000000000114</v>
      </c>
    </row>
    <row r="91" spans="2:126" x14ac:dyDescent="0.25">
      <c r="B91">
        <v>16</v>
      </c>
      <c r="C91">
        <v>130</v>
      </c>
      <c r="D91" s="3">
        <v>0.185</v>
      </c>
      <c r="E91" s="1">
        <f t="shared" si="265"/>
        <v>3.7</v>
      </c>
      <c r="F91" s="2">
        <f t="shared" si="266"/>
        <v>31.7</v>
      </c>
      <c r="I91">
        <v>16</v>
      </c>
      <c r="J91">
        <v>130</v>
      </c>
      <c r="K91" s="3">
        <v>0.17799999999999999</v>
      </c>
      <c r="L91" s="1">
        <f t="shared" si="267"/>
        <v>3.5599999999999996</v>
      </c>
      <c r="M91" s="2">
        <f t="shared" si="268"/>
        <v>34.46</v>
      </c>
      <c r="N91" s="2">
        <f t="shared" si="269"/>
        <v>-2.7600000000000016</v>
      </c>
      <c r="P91">
        <v>16</v>
      </c>
      <c r="Q91">
        <v>130</v>
      </c>
      <c r="R91" s="3">
        <v>0.20399999999999999</v>
      </c>
      <c r="S91" s="1">
        <f t="shared" si="270"/>
        <v>4.08</v>
      </c>
      <c r="T91" s="2">
        <f t="shared" si="271"/>
        <v>31.42</v>
      </c>
      <c r="U91" s="2">
        <f t="shared" si="272"/>
        <v>3.0399999999999991</v>
      </c>
      <c r="W91">
        <v>16</v>
      </c>
      <c r="X91">
        <v>130</v>
      </c>
      <c r="Y91" s="3">
        <v>0.20200000000000001</v>
      </c>
      <c r="Z91" s="1">
        <f t="shared" si="273"/>
        <v>4.04</v>
      </c>
      <c r="AA91" s="2">
        <f t="shared" si="274"/>
        <v>34.04</v>
      </c>
      <c r="AB91" s="2">
        <f t="shared" si="275"/>
        <v>-2.6199999999999974</v>
      </c>
      <c r="AD91">
        <v>16</v>
      </c>
      <c r="AE91">
        <v>130</v>
      </c>
      <c r="AF91" s="3">
        <v>0.19500000000000001</v>
      </c>
      <c r="AG91" s="1">
        <f t="shared" si="276"/>
        <v>3.9000000000000004</v>
      </c>
      <c r="AH91" s="2">
        <f t="shared" si="277"/>
        <v>27.18</v>
      </c>
      <c r="AI91" s="2">
        <f t="shared" si="278"/>
        <v>6.8599999999999994</v>
      </c>
      <c r="AK91">
        <v>16</v>
      </c>
      <c r="AL91">
        <v>130</v>
      </c>
      <c r="AM91" s="3">
        <v>0.21099999999999999</v>
      </c>
      <c r="AN91" s="1">
        <f t="shared" si="279"/>
        <v>4.22</v>
      </c>
      <c r="AO91" s="2">
        <f t="shared" si="280"/>
        <v>34.200000000000003</v>
      </c>
      <c r="AP91" s="2">
        <f t="shared" si="281"/>
        <v>-7.0200000000000031</v>
      </c>
      <c r="AR91">
        <v>16</v>
      </c>
      <c r="AS91">
        <v>130</v>
      </c>
      <c r="AT91" s="3">
        <v>0.20899999999999999</v>
      </c>
      <c r="AU91" s="1">
        <f t="shared" si="282"/>
        <v>4.18</v>
      </c>
      <c r="AV91" s="2">
        <f t="shared" si="283"/>
        <v>26.14</v>
      </c>
      <c r="AW91" s="2">
        <f t="shared" si="284"/>
        <v>8.0600000000000023</v>
      </c>
      <c r="AY91">
        <v>16</v>
      </c>
      <c r="AZ91">
        <v>130</v>
      </c>
      <c r="BA91" s="3">
        <v>0.20300000000000001</v>
      </c>
      <c r="BB91" s="1">
        <f t="shared" si="285"/>
        <v>4.0600000000000005</v>
      </c>
      <c r="BC91" s="2">
        <f t="shared" si="286"/>
        <v>32.619999999999997</v>
      </c>
      <c r="BD91" s="2">
        <f t="shared" si="287"/>
        <v>-6.4799999999999969</v>
      </c>
      <c r="BF91">
        <v>16</v>
      </c>
      <c r="BG91">
        <v>130</v>
      </c>
      <c r="BH91" s="3">
        <v>0.19500000000000001</v>
      </c>
      <c r="BI91" s="1">
        <f t="shared" si="288"/>
        <v>3.9000000000000004</v>
      </c>
      <c r="BJ91" s="2">
        <f t="shared" si="289"/>
        <v>25.059999999999995</v>
      </c>
      <c r="BK91" s="2">
        <f t="shared" si="290"/>
        <v>7.5600000000000023</v>
      </c>
      <c r="BM91">
        <v>16</v>
      </c>
      <c r="BN91">
        <v>130</v>
      </c>
      <c r="BO91" s="3">
        <v>0.18</v>
      </c>
      <c r="BP91" s="1">
        <f t="shared" si="291"/>
        <v>3.5999999999999996</v>
      </c>
      <c r="BQ91" s="2">
        <f t="shared" si="292"/>
        <v>23</v>
      </c>
      <c r="BR91" s="2">
        <f t="shared" si="293"/>
        <v>2.0599999999999952</v>
      </c>
      <c r="BT91">
        <v>16</v>
      </c>
      <c r="BU91">
        <v>130</v>
      </c>
      <c r="BV91" s="3">
        <v>0.17299999999999999</v>
      </c>
      <c r="BW91" s="1">
        <f t="shared" si="294"/>
        <v>3.46</v>
      </c>
      <c r="BX91" s="2">
        <f t="shared" si="295"/>
        <v>28.259999999999998</v>
      </c>
      <c r="BY91" s="2">
        <f t="shared" si="296"/>
        <v>-5.259999999999998</v>
      </c>
      <c r="CA91">
        <v>16</v>
      </c>
      <c r="CB91">
        <v>130</v>
      </c>
      <c r="CC91" s="3">
        <v>0.186</v>
      </c>
      <c r="CD91" s="1">
        <f t="shared" si="297"/>
        <v>3.7199999999999998</v>
      </c>
      <c r="CE91" s="2">
        <f t="shared" si="298"/>
        <v>23.18</v>
      </c>
      <c r="CF91" s="2">
        <f t="shared" si="299"/>
        <v>5.0799999999999983</v>
      </c>
      <c r="CH91">
        <v>16</v>
      </c>
      <c r="CI91">
        <v>130</v>
      </c>
      <c r="CJ91" s="3">
        <v>0.187</v>
      </c>
      <c r="CK91" s="1">
        <f t="shared" si="300"/>
        <v>3.74</v>
      </c>
      <c r="CL91" s="2">
        <f t="shared" si="301"/>
        <v>30.759999999999998</v>
      </c>
      <c r="CM91" s="2">
        <f t="shared" si="302"/>
        <v>-7.5799999999999983</v>
      </c>
      <c r="CO91">
        <v>16</v>
      </c>
      <c r="CP91">
        <v>130</v>
      </c>
      <c r="CQ91" s="3">
        <v>0.17299999999999999</v>
      </c>
      <c r="CR91" s="1">
        <f t="shared" si="303"/>
        <v>3.46</v>
      </c>
      <c r="CS91" s="2">
        <f t="shared" si="304"/>
        <v>22.78</v>
      </c>
      <c r="CT91" s="2">
        <f t="shared" si="305"/>
        <v>7.9799999999999969</v>
      </c>
      <c r="CV91">
        <v>16</v>
      </c>
      <c r="CW91">
        <v>130</v>
      </c>
      <c r="CX91" s="3">
        <v>0.182</v>
      </c>
      <c r="CY91" s="1">
        <f t="shared" si="306"/>
        <v>3.6399999999999997</v>
      </c>
      <c r="CZ91" s="2">
        <f t="shared" si="307"/>
        <v>29.060000000000002</v>
      </c>
      <c r="DA91" s="2">
        <f t="shared" si="308"/>
        <v>-6.2800000000000011</v>
      </c>
      <c r="DC91">
        <v>16</v>
      </c>
      <c r="DD91">
        <v>130</v>
      </c>
      <c r="DE91" s="3">
        <v>0.18099999999999999</v>
      </c>
      <c r="DF91" s="1">
        <f t="shared" si="309"/>
        <v>3.62</v>
      </c>
      <c r="DG91" s="2">
        <f t="shared" si="310"/>
        <v>24.500000000000004</v>
      </c>
      <c r="DH91" s="2">
        <f t="shared" si="311"/>
        <v>4.5599999999999987</v>
      </c>
      <c r="DJ91">
        <v>16</v>
      </c>
      <c r="DK91">
        <v>130</v>
      </c>
      <c r="DL91" s="3">
        <v>0.16800000000000001</v>
      </c>
      <c r="DM91" s="1">
        <f t="shared" si="312"/>
        <v>3.3600000000000003</v>
      </c>
      <c r="DN91" s="2">
        <f t="shared" si="313"/>
        <v>21.240000000000002</v>
      </c>
      <c r="DO91" s="2">
        <f t="shared" si="314"/>
        <v>3.2600000000000016</v>
      </c>
      <c r="DQ91">
        <v>16</v>
      </c>
      <c r="DR91">
        <v>130</v>
      </c>
      <c r="DS91" s="3">
        <v>0.154</v>
      </c>
      <c r="DT91" s="1">
        <f t="shared" si="315"/>
        <v>3.08</v>
      </c>
      <c r="DU91" s="2">
        <f t="shared" si="316"/>
        <v>20.18</v>
      </c>
      <c r="DV91" s="2">
        <f t="shared" si="317"/>
        <v>1.0600000000000023</v>
      </c>
    </row>
    <row r="92" spans="2:126" x14ac:dyDescent="0.25">
      <c r="B92">
        <v>16</v>
      </c>
      <c r="C92">
        <v>150</v>
      </c>
      <c r="D92" s="3">
        <v>0.24199999999999999</v>
      </c>
      <c r="E92" s="1">
        <f t="shared" si="265"/>
        <v>4.84</v>
      </c>
      <c r="F92" s="2">
        <f t="shared" si="266"/>
        <v>36.54</v>
      </c>
      <c r="I92">
        <v>16</v>
      </c>
      <c r="J92">
        <v>150</v>
      </c>
      <c r="K92" s="3">
        <v>0.26800000000000002</v>
      </c>
      <c r="L92" s="1">
        <f t="shared" si="267"/>
        <v>5.36</v>
      </c>
      <c r="M92" s="2">
        <f t="shared" si="268"/>
        <v>39.82</v>
      </c>
      <c r="N92" s="2">
        <f t="shared" si="269"/>
        <v>-3.2800000000000011</v>
      </c>
      <c r="P92">
        <v>16</v>
      </c>
      <c r="Q92">
        <v>150</v>
      </c>
      <c r="R92" s="3">
        <v>0.191</v>
      </c>
      <c r="S92" s="1">
        <f t="shared" si="270"/>
        <v>3.8200000000000003</v>
      </c>
      <c r="T92" s="2">
        <f t="shared" si="271"/>
        <v>35.24</v>
      </c>
      <c r="U92" s="2">
        <f t="shared" si="272"/>
        <v>4.5799999999999983</v>
      </c>
      <c r="W92">
        <v>16</v>
      </c>
      <c r="X92">
        <v>150</v>
      </c>
      <c r="Y92" s="3">
        <v>0.189</v>
      </c>
      <c r="Z92" s="1">
        <f t="shared" si="273"/>
        <v>3.7800000000000002</v>
      </c>
      <c r="AA92" s="2">
        <f t="shared" si="274"/>
        <v>37.82</v>
      </c>
      <c r="AB92" s="2">
        <f t="shared" si="275"/>
        <v>-2.5799999999999983</v>
      </c>
      <c r="AD92">
        <v>16</v>
      </c>
      <c r="AE92">
        <v>150</v>
      </c>
      <c r="AF92" s="3">
        <v>0.215</v>
      </c>
      <c r="AG92" s="1">
        <f t="shared" si="276"/>
        <v>4.3</v>
      </c>
      <c r="AH92" s="2">
        <f t="shared" si="277"/>
        <v>31.48</v>
      </c>
      <c r="AI92" s="2">
        <f t="shared" si="278"/>
        <v>6.34</v>
      </c>
      <c r="AK92">
        <v>16</v>
      </c>
      <c r="AL92">
        <v>150</v>
      </c>
      <c r="AM92" s="3">
        <v>0.20100000000000001</v>
      </c>
      <c r="AN92" s="1">
        <f t="shared" si="279"/>
        <v>4.0200000000000005</v>
      </c>
      <c r="AO92" s="2">
        <f t="shared" si="280"/>
        <v>38.220000000000006</v>
      </c>
      <c r="AP92" s="2">
        <f t="shared" si="281"/>
        <v>-6.7400000000000055</v>
      </c>
      <c r="AR92">
        <v>16</v>
      </c>
      <c r="AS92">
        <v>150</v>
      </c>
      <c r="AT92" s="3">
        <v>0.191</v>
      </c>
      <c r="AU92" s="1">
        <f t="shared" si="282"/>
        <v>3.8200000000000003</v>
      </c>
      <c r="AV92" s="2">
        <f t="shared" si="283"/>
        <v>29.96</v>
      </c>
      <c r="AW92" s="2">
        <f t="shared" si="284"/>
        <v>8.2600000000000051</v>
      </c>
      <c r="AY92">
        <v>16</v>
      </c>
      <c r="AZ92">
        <v>150</v>
      </c>
      <c r="BA92" s="3">
        <v>0.20399999999999999</v>
      </c>
      <c r="BB92" s="1">
        <f t="shared" si="285"/>
        <v>4.08</v>
      </c>
      <c r="BC92" s="2">
        <f t="shared" si="286"/>
        <v>36.699999999999996</v>
      </c>
      <c r="BD92" s="2">
        <f t="shared" si="287"/>
        <v>-6.7399999999999949</v>
      </c>
      <c r="BF92">
        <v>16</v>
      </c>
      <c r="BG92">
        <v>150</v>
      </c>
      <c r="BH92" s="3">
        <v>0.20499999999999999</v>
      </c>
      <c r="BI92" s="1">
        <f t="shared" si="288"/>
        <v>4.0999999999999996</v>
      </c>
      <c r="BJ92" s="2">
        <f t="shared" si="289"/>
        <v>29.159999999999997</v>
      </c>
      <c r="BK92" s="2">
        <f t="shared" si="290"/>
        <v>7.5399999999999991</v>
      </c>
      <c r="BM92">
        <v>16</v>
      </c>
      <c r="BN92">
        <v>150</v>
      </c>
      <c r="BO92" s="3">
        <v>0.221</v>
      </c>
      <c r="BP92" s="1">
        <f t="shared" si="291"/>
        <v>4.42</v>
      </c>
      <c r="BQ92" s="2">
        <f t="shared" si="292"/>
        <v>27.42</v>
      </c>
      <c r="BR92" s="2">
        <f t="shared" si="293"/>
        <v>1.7399999999999949</v>
      </c>
      <c r="BT92">
        <v>16</v>
      </c>
      <c r="BU92">
        <v>150</v>
      </c>
      <c r="BV92" s="3">
        <v>0.224</v>
      </c>
      <c r="BW92" s="1">
        <f t="shared" si="294"/>
        <v>4.4800000000000004</v>
      </c>
      <c r="BX92" s="2">
        <f t="shared" si="295"/>
        <v>32.739999999999995</v>
      </c>
      <c r="BY92" s="2">
        <f t="shared" si="296"/>
        <v>-5.3199999999999932</v>
      </c>
      <c r="CA92">
        <v>16</v>
      </c>
      <c r="CB92">
        <v>150</v>
      </c>
      <c r="CC92" s="3">
        <v>0.187</v>
      </c>
      <c r="CD92" s="1">
        <f t="shared" si="297"/>
        <v>3.74</v>
      </c>
      <c r="CE92" s="2">
        <f t="shared" si="298"/>
        <v>26.92</v>
      </c>
      <c r="CF92" s="2">
        <f t="shared" si="299"/>
        <v>5.8199999999999932</v>
      </c>
      <c r="CH92">
        <v>16</v>
      </c>
      <c r="CI92">
        <v>150</v>
      </c>
      <c r="CJ92" s="3">
        <v>0.219</v>
      </c>
      <c r="CK92" s="1">
        <f t="shared" si="300"/>
        <v>4.38</v>
      </c>
      <c r="CL92" s="2">
        <f t="shared" si="301"/>
        <v>35.14</v>
      </c>
      <c r="CM92" s="2">
        <f t="shared" si="302"/>
        <v>-8.2199999999999989</v>
      </c>
      <c r="CO92">
        <v>16</v>
      </c>
      <c r="CP92">
        <v>150</v>
      </c>
      <c r="CQ92" s="3">
        <v>0.22</v>
      </c>
      <c r="CR92" s="1">
        <f t="shared" si="303"/>
        <v>4.4000000000000004</v>
      </c>
      <c r="CS92" s="2">
        <f t="shared" si="304"/>
        <v>27.18</v>
      </c>
      <c r="CT92" s="2">
        <f t="shared" si="305"/>
        <v>7.9600000000000009</v>
      </c>
      <c r="CV92">
        <v>16</v>
      </c>
      <c r="CW92">
        <v>150</v>
      </c>
      <c r="CX92" s="3">
        <v>0.24099999999999999</v>
      </c>
      <c r="CY92" s="1">
        <f t="shared" si="306"/>
        <v>4.82</v>
      </c>
      <c r="CZ92" s="2">
        <f t="shared" si="307"/>
        <v>33.880000000000003</v>
      </c>
      <c r="DA92" s="2">
        <f t="shared" si="308"/>
        <v>-6.7000000000000028</v>
      </c>
      <c r="DC92">
        <v>16</v>
      </c>
      <c r="DD92">
        <v>150</v>
      </c>
      <c r="DE92" s="3">
        <v>0.22</v>
      </c>
      <c r="DF92" s="1">
        <f t="shared" si="309"/>
        <v>4.4000000000000004</v>
      </c>
      <c r="DG92" s="2">
        <f t="shared" si="310"/>
        <v>28.900000000000006</v>
      </c>
      <c r="DH92" s="2">
        <f t="shared" si="311"/>
        <v>4.9799999999999969</v>
      </c>
      <c r="DJ92">
        <v>16</v>
      </c>
      <c r="DK92">
        <v>150</v>
      </c>
      <c r="DL92" s="3">
        <v>0.218</v>
      </c>
      <c r="DM92" s="1">
        <f t="shared" si="312"/>
        <v>4.3600000000000003</v>
      </c>
      <c r="DN92" s="2">
        <f t="shared" si="313"/>
        <v>25.6</v>
      </c>
      <c r="DO92" s="2">
        <f t="shared" si="314"/>
        <v>3.3000000000000043</v>
      </c>
      <c r="DQ92">
        <v>16</v>
      </c>
      <c r="DR92">
        <v>150</v>
      </c>
      <c r="DS92" s="3">
        <v>0.19500000000000001</v>
      </c>
      <c r="DT92" s="1">
        <f t="shared" si="315"/>
        <v>3.9000000000000004</v>
      </c>
      <c r="DU92" s="2">
        <f t="shared" si="316"/>
        <v>24.08</v>
      </c>
      <c r="DV92" s="2">
        <f t="shared" si="317"/>
        <v>1.5200000000000031</v>
      </c>
    </row>
    <row r="93" spans="2:126" x14ac:dyDescent="0.25">
      <c r="B93">
        <v>16</v>
      </c>
      <c r="C93">
        <v>170</v>
      </c>
      <c r="D93" s="3">
        <v>0.27700000000000002</v>
      </c>
      <c r="E93" s="1">
        <f t="shared" si="265"/>
        <v>5.5400000000000009</v>
      </c>
      <c r="F93" s="2">
        <f t="shared" si="266"/>
        <v>42.08</v>
      </c>
      <c r="I93">
        <v>16</v>
      </c>
      <c r="J93">
        <v>170</v>
      </c>
      <c r="K93" s="3">
        <v>0.27900000000000003</v>
      </c>
      <c r="L93" s="1">
        <f t="shared" si="267"/>
        <v>5.58</v>
      </c>
      <c r="M93" s="2">
        <f t="shared" si="268"/>
        <v>45.4</v>
      </c>
      <c r="N93" s="2">
        <f t="shared" si="269"/>
        <v>-3.3200000000000003</v>
      </c>
      <c r="P93">
        <v>16</v>
      </c>
      <c r="Q93">
        <v>170</v>
      </c>
      <c r="R93" s="3">
        <v>0.28799999999999998</v>
      </c>
      <c r="S93" s="1">
        <f t="shared" si="270"/>
        <v>5.76</v>
      </c>
      <c r="T93" s="2">
        <f t="shared" si="271"/>
        <v>41</v>
      </c>
      <c r="U93" s="2">
        <f t="shared" si="272"/>
        <v>4.3999999999999986</v>
      </c>
      <c r="W93">
        <v>16</v>
      </c>
      <c r="X93">
        <v>170</v>
      </c>
      <c r="Y93" s="3">
        <v>0.28100000000000003</v>
      </c>
      <c r="Z93" s="1">
        <f t="shared" si="273"/>
        <v>5.620000000000001</v>
      </c>
      <c r="AA93" s="2">
        <f t="shared" si="274"/>
        <v>43.44</v>
      </c>
      <c r="AB93" s="2">
        <f t="shared" si="275"/>
        <v>-2.4399999999999977</v>
      </c>
      <c r="AD93">
        <v>16</v>
      </c>
      <c r="AE93">
        <v>170</v>
      </c>
      <c r="AF93" s="3">
        <v>0.28399999999999997</v>
      </c>
      <c r="AG93" s="1">
        <f t="shared" si="276"/>
        <v>5.68</v>
      </c>
      <c r="AH93" s="2">
        <f t="shared" si="277"/>
        <v>37.159999999999997</v>
      </c>
      <c r="AI93" s="2">
        <f t="shared" si="278"/>
        <v>6.2800000000000011</v>
      </c>
      <c r="AK93">
        <v>16</v>
      </c>
      <c r="AL93">
        <v>170</v>
      </c>
      <c r="AM93" s="3">
        <v>0.27700000000000002</v>
      </c>
      <c r="AN93" s="1">
        <f t="shared" si="279"/>
        <v>5.5400000000000009</v>
      </c>
      <c r="AO93" s="2">
        <f t="shared" si="280"/>
        <v>43.760000000000005</v>
      </c>
      <c r="AP93" s="2">
        <f t="shared" si="281"/>
        <v>-6.6000000000000085</v>
      </c>
      <c r="AR93">
        <v>16</v>
      </c>
      <c r="AS93">
        <v>170</v>
      </c>
      <c r="AT93" s="3">
        <v>0.27200000000000002</v>
      </c>
      <c r="AU93" s="1">
        <f t="shared" si="282"/>
        <v>5.44</v>
      </c>
      <c r="AV93" s="2">
        <f t="shared" si="283"/>
        <v>35.4</v>
      </c>
      <c r="AW93" s="2">
        <f t="shared" si="284"/>
        <v>8.3600000000000065</v>
      </c>
      <c r="AY93">
        <v>16</v>
      </c>
      <c r="AZ93">
        <v>170</v>
      </c>
      <c r="BA93" s="3">
        <v>0.28000000000000003</v>
      </c>
      <c r="BB93" s="1">
        <f t="shared" si="285"/>
        <v>5.6000000000000005</v>
      </c>
      <c r="BC93" s="2">
        <f t="shared" si="286"/>
        <v>42.3</v>
      </c>
      <c r="BD93" s="2">
        <f t="shared" si="287"/>
        <v>-6.8999999999999986</v>
      </c>
      <c r="BF93">
        <v>16</v>
      </c>
      <c r="BG93">
        <v>170</v>
      </c>
      <c r="BH93" s="3">
        <v>0.28599999999999998</v>
      </c>
      <c r="BI93" s="1">
        <f t="shared" si="288"/>
        <v>5.72</v>
      </c>
      <c r="BJ93" s="2">
        <f t="shared" si="289"/>
        <v>34.879999999999995</v>
      </c>
      <c r="BK93" s="2">
        <f t="shared" si="290"/>
        <v>7.4200000000000017</v>
      </c>
      <c r="BM93">
        <v>16</v>
      </c>
      <c r="BN93">
        <v>170</v>
      </c>
      <c r="BO93" s="3">
        <v>0.28299999999999997</v>
      </c>
      <c r="BP93" s="1">
        <f t="shared" si="291"/>
        <v>5.6599999999999993</v>
      </c>
      <c r="BQ93" s="2">
        <f t="shared" si="292"/>
        <v>33.08</v>
      </c>
      <c r="BR93" s="2">
        <f t="shared" si="293"/>
        <v>1.7999999999999972</v>
      </c>
      <c r="BT93">
        <v>16</v>
      </c>
      <c r="BU93">
        <v>170</v>
      </c>
      <c r="BV93" s="3">
        <v>0.29199999999999998</v>
      </c>
      <c r="BW93" s="1">
        <f t="shared" si="294"/>
        <v>5.84</v>
      </c>
      <c r="BX93" s="2">
        <f t="shared" si="295"/>
        <v>38.58</v>
      </c>
      <c r="BY93" s="2">
        <f t="shared" si="296"/>
        <v>-5.5</v>
      </c>
      <c r="CA93">
        <v>16</v>
      </c>
      <c r="CB93">
        <v>170</v>
      </c>
      <c r="CC93" s="3">
        <v>0.28899999999999998</v>
      </c>
      <c r="CD93" s="1">
        <f t="shared" si="297"/>
        <v>5.7799999999999994</v>
      </c>
      <c r="CE93" s="2">
        <f t="shared" si="298"/>
        <v>32.700000000000003</v>
      </c>
      <c r="CF93" s="2">
        <f t="shared" si="299"/>
        <v>5.8799999999999955</v>
      </c>
      <c r="CH93">
        <v>16</v>
      </c>
      <c r="CI93">
        <v>170</v>
      </c>
      <c r="CJ93" s="3">
        <v>0.29199999999999998</v>
      </c>
      <c r="CK93" s="1">
        <f t="shared" si="300"/>
        <v>5.84</v>
      </c>
      <c r="CL93" s="2">
        <f t="shared" si="301"/>
        <v>40.980000000000004</v>
      </c>
      <c r="CM93" s="2">
        <f t="shared" si="302"/>
        <v>-8.2800000000000011</v>
      </c>
      <c r="CO93">
        <v>16</v>
      </c>
      <c r="CP93">
        <v>170</v>
      </c>
      <c r="CQ93" s="3">
        <v>0.29299999999999998</v>
      </c>
      <c r="CR93" s="1">
        <f t="shared" si="303"/>
        <v>5.8599999999999994</v>
      </c>
      <c r="CS93" s="2">
        <f t="shared" si="304"/>
        <v>33.04</v>
      </c>
      <c r="CT93" s="2">
        <f t="shared" si="305"/>
        <v>7.9400000000000048</v>
      </c>
      <c r="CV93">
        <v>16</v>
      </c>
      <c r="CW93">
        <v>170</v>
      </c>
      <c r="CX93" s="3">
        <v>0.313</v>
      </c>
      <c r="CY93" s="1">
        <f t="shared" si="306"/>
        <v>6.26</v>
      </c>
      <c r="CZ93" s="2">
        <f t="shared" si="307"/>
        <v>40.14</v>
      </c>
      <c r="DA93" s="2">
        <f t="shared" si="308"/>
        <v>-7.1000000000000014</v>
      </c>
      <c r="DC93">
        <v>16</v>
      </c>
      <c r="DD93">
        <v>170</v>
      </c>
      <c r="DE93" s="3">
        <v>0.312</v>
      </c>
      <c r="DF93" s="1">
        <f t="shared" si="309"/>
        <v>6.24</v>
      </c>
      <c r="DG93" s="2">
        <f t="shared" si="310"/>
        <v>35.140000000000008</v>
      </c>
      <c r="DH93" s="2">
        <f t="shared" si="311"/>
        <v>4.9999999999999929</v>
      </c>
      <c r="DJ93">
        <v>16</v>
      </c>
      <c r="DK93">
        <v>170</v>
      </c>
      <c r="DL93" s="3">
        <v>0.30399999999999999</v>
      </c>
      <c r="DM93" s="1">
        <f t="shared" si="312"/>
        <v>6.08</v>
      </c>
      <c r="DN93" s="2">
        <f t="shared" si="313"/>
        <v>31.68</v>
      </c>
      <c r="DO93" s="2">
        <f t="shared" si="314"/>
        <v>3.460000000000008</v>
      </c>
      <c r="DQ93">
        <v>16</v>
      </c>
      <c r="DR93">
        <v>170</v>
      </c>
      <c r="DS93" s="3">
        <v>0.30099999999999999</v>
      </c>
      <c r="DT93" s="1">
        <f t="shared" si="315"/>
        <v>6.02</v>
      </c>
      <c r="DU93" s="2">
        <f t="shared" si="316"/>
        <v>30.099999999999998</v>
      </c>
      <c r="DV93" s="2">
        <f t="shared" si="317"/>
        <v>1.5800000000000018</v>
      </c>
    </row>
    <row r="94" spans="2:126" x14ac:dyDescent="0.25">
      <c r="B94">
        <v>16</v>
      </c>
      <c r="C94">
        <v>190</v>
      </c>
      <c r="D94" s="3">
        <v>0.27900000000000003</v>
      </c>
      <c r="E94" s="1">
        <f t="shared" si="265"/>
        <v>5.58</v>
      </c>
      <c r="F94" s="2">
        <f t="shared" si="266"/>
        <v>47.66</v>
      </c>
      <c r="I94">
        <v>16</v>
      </c>
      <c r="J94">
        <v>190</v>
      </c>
      <c r="K94" s="3">
        <v>0.28399999999999997</v>
      </c>
      <c r="L94" s="1">
        <f t="shared" si="267"/>
        <v>5.68</v>
      </c>
      <c r="M94" s="2">
        <f t="shared" si="268"/>
        <v>51.08</v>
      </c>
      <c r="N94" s="2">
        <f t="shared" si="269"/>
        <v>-3.4200000000000017</v>
      </c>
      <c r="P94">
        <v>16</v>
      </c>
      <c r="Q94">
        <v>190</v>
      </c>
      <c r="R94" s="3">
        <v>0.27600000000000002</v>
      </c>
      <c r="S94" s="1">
        <f t="shared" si="270"/>
        <v>5.5200000000000005</v>
      </c>
      <c r="T94" s="2">
        <f t="shared" si="271"/>
        <v>46.52</v>
      </c>
      <c r="U94" s="2">
        <f t="shared" si="272"/>
        <v>4.5599999999999952</v>
      </c>
      <c r="W94">
        <v>16</v>
      </c>
      <c r="X94">
        <v>190</v>
      </c>
      <c r="Y94" s="3">
        <v>0.27</v>
      </c>
      <c r="Z94" s="1">
        <f t="shared" si="273"/>
        <v>5.4</v>
      </c>
      <c r="AA94" s="2">
        <f t="shared" si="274"/>
        <v>48.839999999999996</v>
      </c>
      <c r="AB94" s="2">
        <f t="shared" si="275"/>
        <v>-2.3199999999999932</v>
      </c>
      <c r="AD94">
        <v>16</v>
      </c>
      <c r="AE94">
        <v>190</v>
      </c>
      <c r="AF94" s="3">
        <v>0.26800000000000002</v>
      </c>
      <c r="AG94" s="1">
        <f t="shared" si="276"/>
        <v>5.36</v>
      </c>
      <c r="AH94" s="2">
        <f t="shared" si="277"/>
        <v>42.519999999999996</v>
      </c>
      <c r="AI94" s="2">
        <f t="shared" si="278"/>
        <v>6.32</v>
      </c>
      <c r="AK94">
        <v>16</v>
      </c>
      <c r="AL94">
        <v>190</v>
      </c>
      <c r="AM94" s="3">
        <v>0.26700000000000002</v>
      </c>
      <c r="AN94" s="1">
        <f t="shared" si="279"/>
        <v>5.34</v>
      </c>
      <c r="AO94" s="2">
        <f t="shared" si="280"/>
        <v>49.100000000000009</v>
      </c>
      <c r="AP94" s="2">
        <f t="shared" si="281"/>
        <v>-6.5800000000000125</v>
      </c>
      <c r="AR94">
        <v>16</v>
      </c>
      <c r="AS94">
        <v>190</v>
      </c>
      <c r="AT94" s="3">
        <v>0.26500000000000001</v>
      </c>
      <c r="AU94" s="1">
        <f t="shared" si="282"/>
        <v>5.3000000000000007</v>
      </c>
      <c r="AV94" s="2">
        <f t="shared" si="283"/>
        <v>40.700000000000003</v>
      </c>
      <c r="AW94" s="2">
        <f t="shared" si="284"/>
        <v>8.4000000000000057</v>
      </c>
      <c r="AY94">
        <v>16</v>
      </c>
      <c r="AZ94">
        <v>190</v>
      </c>
      <c r="BA94" s="3">
        <v>0.27100000000000002</v>
      </c>
      <c r="BB94" s="1">
        <f t="shared" si="285"/>
        <v>5.42</v>
      </c>
      <c r="BC94" s="2">
        <f t="shared" si="286"/>
        <v>47.72</v>
      </c>
      <c r="BD94" s="2">
        <f t="shared" si="287"/>
        <v>-7.019999999999996</v>
      </c>
      <c r="BF94">
        <v>16</v>
      </c>
      <c r="BG94">
        <v>190</v>
      </c>
      <c r="BH94" s="3">
        <v>0.27100000000000002</v>
      </c>
      <c r="BI94" s="1">
        <f t="shared" si="288"/>
        <v>5.42</v>
      </c>
      <c r="BJ94" s="2">
        <f t="shared" si="289"/>
        <v>40.299999999999997</v>
      </c>
      <c r="BK94" s="2">
        <f t="shared" si="290"/>
        <v>7.4200000000000017</v>
      </c>
      <c r="BM94">
        <v>16</v>
      </c>
      <c r="BN94">
        <v>190</v>
      </c>
      <c r="BO94" s="3">
        <v>0.27900000000000003</v>
      </c>
      <c r="BP94" s="1">
        <f t="shared" si="291"/>
        <v>5.58</v>
      </c>
      <c r="BQ94" s="2">
        <f t="shared" si="292"/>
        <v>38.659999999999997</v>
      </c>
      <c r="BR94" s="2">
        <f t="shared" si="293"/>
        <v>1.6400000000000006</v>
      </c>
      <c r="BT94">
        <v>16</v>
      </c>
      <c r="BU94">
        <v>190</v>
      </c>
      <c r="BV94" s="3">
        <v>0.27500000000000002</v>
      </c>
      <c r="BW94" s="1">
        <f t="shared" si="294"/>
        <v>5.5</v>
      </c>
      <c r="BX94" s="2">
        <f t="shared" si="295"/>
        <v>44.08</v>
      </c>
      <c r="BY94" s="2">
        <f t="shared" si="296"/>
        <v>-5.4200000000000017</v>
      </c>
      <c r="CA94">
        <v>16</v>
      </c>
      <c r="CB94">
        <v>190</v>
      </c>
      <c r="CC94" s="3">
        <v>0.28199999999999997</v>
      </c>
      <c r="CD94" s="1">
        <f t="shared" si="297"/>
        <v>5.64</v>
      </c>
      <c r="CE94" s="2">
        <f t="shared" si="298"/>
        <v>38.340000000000003</v>
      </c>
      <c r="CF94" s="2">
        <f t="shared" si="299"/>
        <v>5.7399999999999949</v>
      </c>
      <c r="CH94">
        <v>16</v>
      </c>
      <c r="CI94">
        <v>190</v>
      </c>
      <c r="CJ94" s="3">
        <v>0.27300000000000002</v>
      </c>
      <c r="CK94" s="1">
        <f t="shared" si="300"/>
        <v>5.4600000000000009</v>
      </c>
      <c r="CL94" s="2">
        <f t="shared" si="301"/>
        <v>46.440000000000005</v>
      </c>
      <c r="CM94" s="2">
        <f t="shared" si="302"/>
        <v>-8.1000000000000014</v>
      </c>
      <c r="CO94">
        <v>16</v>
      </c>
      <c r="CP94">
        <v>190</v>
      </c>
      <c r="CQ94" s="3">
        <v>0.27500000000000002</v>
      </c>
      <c r="CR94" s="1">
        <f t="shared" si="303"/>
        <v>5.5</v>
      </c>
      <c r="CS94" s="2">
        <f t="shared" si="304"/>
        <v>38.54</v>
      </c>
      <c r="CT94" s="2">
        <f t="shared" si="305"/>
        <v>7.9000000000000057</v>
      </c>
      <c r="CV94">
        <v>16</v>
      </c>
      <c r="CW94">
        <v>190</v>
      </c>
      <c r="CX94" s="3">
        <v>0.29199999999999998</v>
      </c>
      <c r="CY94" s="1">
        <f t="shared" si="306"/>
        <v>5.84</v>
      </c>
      <c r="CZ94" s="2">
        <f t="shared" si="307"/>
        <v>45.980000000000004</v>
      </c>
      <c r="DA94" s="2">
        <f t="shared" si="308"/>
        <v>-7.4400000000000048</v>
      </c>
      <c r="DC94">
        <v>16</v>
      </c>
      <c r="DD94">
        <v>190</v>
      </c>
      <c r="DE94" s="3">
        <v>0.29599999999999999</v>
      </c>
      <c r="DF94" s="1">
        <f t="shared" si="309"/>
        <v>5.92</v>
      </c>
      <c r="DG94" s="2">
        <f t="shared" si="310"/>
        <v>41.060000000000009</v>
      </c>
      <c r="DH94" s="2">
        <f t="shared" si="311"/>
        <v>4.9199999999999946</v>
      </c>
      <c r="DJ94">
        <v>16</v>
      </c>
      <c r="DK94">
        <v>190</v>
      </c>
      <c r="DL94" s="3">
        <v>0.29299999999999998</v>
      </c>
      <c r="DM94" s="1">
        <f t="shared" si="312"/>
        <v>5.8599999999999994</v>
      </c>
      <c r="DN94" s="2">
        <f t="shared" si="313"/>
        <v>37.54</v>
      </c>
      <c r="DO94" s="2">
        <f t="shared" si="314"/>
        <v>3.5200000000000102</v>
      </c>
      <c r="DQ94">
        <v>16</v>
      </c>
      <c r="DR94">
        <v>190</v>
      </c>
      <c r="DS94" s="3">
        <v>0.28899999999999998</v>
      </c>
      <c r="DT94" s="1">
        <f t="shared" si="315"/>
        <v>5.7799999999999994</v>
      </c>
      <c r="DU94" s="2">
        <f t="shared" si="316"/>
        <v>35.879999999999995</v>
      </c>
      <c r="DV94" s="2">
        <f t="shared" si="317"/>
        <v>1.6600000000000037</v>
      </c>
    </row>
    <row r="95" spans="2:126" x14ac:dyDescent="0.25">
      <c r="B95">
        <v>16</v>
      </c>
      <c r="C95">
        <v>210</v>
      </c>
      <c r="D95" s="3">
        <v>0.26800000000000002</v>
      </c>
      <c r="E95" s="1">
        <f t="shared" si="265"/>
        <v>5.36</v>
      </c>
      <c r="F95" s="2">
        <f t="shared" si="266"/>
        <v>53.019999999999996</v>
      </c>
      <c r="I95">
        <v>16</v>
      </c>
      <c r="J95">
        <v>210</v>
      </c>
      <c r="K95" s="3">
        <v>0.26700000000000002</v>
      </c>
      <c r="L95" s="1">
        <f t="shared" si="267"/>
        <v>5.34</v>
      </c>
      <c r="M95" s="2">
        <f t="shared" si="268"/>
        <v>56.42</v>
      </c>
      <c r="N95" s="2">
        <f t="shared" si="269"/>
        <v>-3.4000000000000057</v>
      </c>
      <c r="P95">
        <v>16</v>
      </c>
      <c r="Q95">
        <v>210</v>
      </c>
      <c r="R95" s="3">
        <v>0.26600000000000001</v>
      </c>
      <c r="S95" s="1">
        <f t="shared" si="270"/>
        <v>5.32</v>
      </c>
      <c r="T95" s="2">
        <f t="shared" si="271"/>
        <v>51.84</v>
      </c>
      <c r="U95" s="2">
        <f t="shared" si="272"/>
        <v>4.5799999999999983</v>
      </c>
      <c r="W95">
        <v>16</v>
      </c>
      <c r="X95">
        <v>210</v>
      </c>
      <c r="Y95" s="3">
        <v>0.26400000000000001</v>
      </c>
      <c r="Z95" s="1">
        <f t="shared" si="273"/>
        <v>5.28</v>
      </c>
      <c r="AA95" s="2">
        <f t="shared" si="274"/>
        <v>54.12</v>
      </c>
      <c r="AB95" s="2">
        <f t="shared" si="275"/>
        <v>-2.279999999999994</v>
      </c>
      <c r="AD95">
        <v>16</v>
      </c>
      <c r="AE95">
        <v>210</v>
      </c>
      <c r="AF95" s="3">
        <v>0.26</v>
      </c>
      <c r="AG95" s="1">
        <f t="shared" si="276"/>
        <v>5.2</v>
      </c>
      <c r="AH95" s="2">
        <f t="shared" si="277"/>
        <v>47.72</v>
      </c>
      <c r="AI95" s="2">
        <f t="shared" si="278"/>
        <v>6.3999999999999986</v>
      </c>
      <c r="AK95">
        <v>16</v>
      </c>
      <c r="AL95">
        <v>210</v>
      </c>
      <c r="AM95" s="3">
        <v>0.26500000000000001</v>
      </c>
      <c r="AN95" s="1">
        <f t="shared" si="279"/>
        <v>5.3000000000000007</v>
      </c>
      <c r="AO95" s="2">
        <f t="shared" si="280"/>
        <v>54.400000000000006</v>
      </c>
      <c r="AP95" s="2">
        <f t="shared" si="281"/>
        <v>-6.6800000000000068</v>
      </c>
      <c r="AR95">
        <v>16</v>
      </c>
      <c r="AS95">
        <v>210</v>
      </c>
      <c r="AT95" s="3">
        <v>0.26700000000000002</v>
      </c>
      <c r="AU95" s="1">
        <f t="shared" si="282"/>
        <v>5.34</v>
      </c>
      <c r="AV95" s="2">
        <f t="shared" si="283"/>
        <v>46.040000000000006</v>
      </c>
      <c r="AW95" s="2">
        <f t="shared" si="284"/>
        <v>8.36</v>
      </c>
      <c r="AY95">
        <v>16</v>
      </c>
      <c r="AZ95">
        <v>210</v>
      </c>
      <c r="BA95" s="3">
        <v>0.27300000000000002</v>
      </c>
      <c r="BB95" s="1">
        <f t="shared" si="285"/>
        <v>5.4600000000000009</v>
      </c>
      <c r="BC95" s="2">
        <f t="shared" si="286"/>
        <v>53.18</v>
      </c>
      <c r="BD95" s="2">
        <f t="shared" si="287"/>
        <v>-7.1399999999999935</v>
      </c>
      <c r="BF95">
        <v>16</v>
      </c>
      <c r="BG95">
        <v>210</v>
      </c>
      <c r="BH95" s="3">
        <v>0.26900000000000002</v>
      </c>
      <c r="BI95" s="1">
        <f t="shared" si="288"/>
        <v>5.3800000000000008</v>
      </c>
      <c r="BJ95" s="2">
        <f t="shared" si="289"/>
        <v>45.68</v>
      </c>
      <c r="BK95" s="2">
        <f t="shared" si="290"/>
        <v>7.5</v>
      </c>
      <c r="BM95">
        <v>16</v>
      </c>
      <c r="BN95">
        <v>210</v>
      </c>
      <c r="BO95" s="3">
        <v>0.26900000000000002</v>
      </c>
      <c r="BP95" s="1">
        <f t="shared" si="291"/>
        <v>5.3800000000000008</v>
      </c>
      <c r="BQ95" s="2">
        <f t="shared" si="292"/>
        <v>44.04</v>
      </c>
      <c r="BR95" s="2">
        <f t="shared" si="293"/>
        <v>1.6400000000000006</v>
      </c>
      <c r="BT95">
        <v>16</v>
      </c>
      <c r="BU95">
        <v>210</v>
      </c>
      <c r="BV95" s="3">
        <v>0.26900000000000002</v>
      </c>
      <c r="BW95" s="1">
        <f t="shared" si="294"/>
        <v>5.3800000000000008</v>
      </c>
      <c r="BX95" s="2">
        <f t="shared" si="295"/>
        <v>49.46</v>
      </c>
      <c r="BY95" s="2">
        <f t="shared" si="296"/>
        <v>-5.4200000000000017</v>
      </c>
      <c r="CA95">
        <v>16</v>
      </c>
      <c r="CB95">
        <v>210</v>
      </c>
      <c r="CC95" s="3">
        <v>0.27500000000000002</v>
      </c>
      <c r="CD95" s="1">
        <f t="shared" si="297"/>
        <v>5.5</v>
      </c>
      <c r="CE95" s="2">
        <f t="shared" si="298"/>
        <v>43.84</v>
      </c>
      <c r="CF95" s="2">
        <f t="shared" si="299"/>
        <v>5.6199999999999974</v>
      </c>
      <c r="CH95">
        <v>16</v>
      </c>
      <c r="CI95">
        <v>210</v>
      </c>
      <c r="CJ95" s="3">
        <v>0.28100000000000003</v>
      </c>
      <c r="CK95" s="1">
        <f t="shared" si="300"/>
        <v>5.620000000000001</v>
      </c>
      <c r="CL95" s="2">
        <f t="shared" si="301"/>
        <v>52.06</v>
      </c>
      <c r="CM95" s="2">
        <f t="shared" si="302"/>
        <v>-8.2199999999999989</v>
      </c>
      <c r="CO95">
        <v>16</v>
      </c>
      <c r="CP95">
        <v>210</v>
      </c>
      <c r="CQ95" s="3">
        <v>0.28100000000000003</v>
      </c>
      <c r="CR95" s="1">
        <f t="shared" si="303"/>
        <v>5.620000000000001</v>
      </c>
      <c r="CS95" s="2">
        <f t="shared" si="304"/>
        <v>44.16</v>
      </c>
      <c r="CT95" s="2">
        <f t="shared" si="305"/>
        <v>7.9000000000000057</v>
      </c>
      <c r="CV95">
        <v>16</v>
      </c>
      <c r="CW95">
        <v>210</v>
      </c>
      <c r="CX95" s="3">
        <v>0.29499999999999998</v>
      </c>
      <c r="CY95" s="1">
        <f t="shared" si="306"/>
        <v>5.8999999999999995</v>
      </c>
      <c r="CZ95" s="2">
        <f t="shared" si="307"/>
        <v>51.88</v>
      </c>
      <c r="DA95" s="2">
        <f t="shared" si="308"/>
        <v>-7.720000000000006</v>
      </c>
      <c r="DC95">
        <v>16</v>
      </c>
      <c r="DD95">
        <v>210</v>
      </c>
      <c r="DE95" s="3">
        <v>0.29299999999999998</v>
      </c>
      <c r="DF95" s="1">
        <f t="shared" si="309"/>
        <v>5.8599999999999994</v>
      </c>
      <c r="DG95" s="2">
        <f t="shared" si="310"/>
        <v>46.920000000000009</v>
      </c>
      <c r="DH95" s="2">
        <f t="shared" si="311"/>
        <v>4.9599999999999937</v>
      </c>
      <c r="DJ95">
        <v>16</v>
      </c>
      <c r="DK95">
        <v>210</v>
      </c>
      <c r="DL95" s="3">
        <v>0.28999999999999998</v>
      </c>
      <c r="DM95" s="1">
        <f t="shared" si="312"/>
        <v>5.8</v>
      </c>
      <c r="DN95" s="2">
        <f t="shared" si="313"/>
        <v>43.339999999999996</v>
      </c>
      <c r="DO95" s="2">
        <f t="shared" si="314"/>
        <v>3.5800000000000125</v>
      </c>
      <c r="DQ95">
        <v>16</v>
      </c>
      <c r="DR95">
        <v>210</v>
      </c>
      <c r="DS95" s="3">
        <v>0.28499999999999998</v>
      </c>
      <c r="DT95" s="1">
        <f t="shared" si="315"/>
        <v>5.6999999999999993</v>
      </c>
      <c r="DU95" s="2">
        <f t="shared" si="316"/>
        <v>41.58</v>
      </c>
      <c r="DV95" s="2">
        <f t="shared" si="317"/>
        <v>1.759999999999998</v>
      </c>
    </row>
    <row r="96" spans="2:126" x14ac:dyDescent="0.25">
      <c r="B96">
        <v>16</v>
      </c>
      <c r="C96">
        <v>230</v>
      </c>
      <c r="D96" s="3">
        <v>0.245</v>
      </c>
      <c r="E96" s="1">
        <f t="shared" si="265"/>
        <v>4.9000000000000004</v>
      </c>
      <c r="F96" s="2">
        <f t="shared" si="266"/>
        <v>57.919999999999995</v>
      </c>
      <c r="I96">
        <v>16</v>
      </c>
      <c r="J96">
        <v>230</v>
      </c>
      <c r="K96" s="3">
        <v>0.249</v>
      </c>
      <c r="L96" s="1">
        <f t="shared" si="267"/>
        <v>4.9800000000000004</v>
      </c>
      <c r="M96" s="2">
        <f t="shared" si="268"/>
        <v>61.400000000000006</v>
      </c>
      <c r="N96" s="2">
        <f t="shared" si="269"/>
        <v>-3.4800000000000111</v>
      </c>
      <c r="P96">
        <v>16</v>
      </c>
      <c r="Q96">
        <v>230</v>
      </c>
      <c r="R96" s="3">
        <v>0.254</v>
      </c>
      <c r="S96" s="1">
        <f t="shared" si="270"/>
        <v>5.08</v>
      </c>
      <c r="T96" s="2">
        <f t="shared" si="271"/>
        <v>56.92</v>
      </c>
      <c r="U96" s="2">
        <f t="shared" si="272"/>
        <v>4.480000000000004</v>
      </c>
      <c r="W96">
        <v>16</v>
      </c>
      <c r="X96">
        <v>230</v>
      </c>
      <c r="Y96" s="3">
        <v>0.254</v>
      </c>
      <c r="Z96" s="1">
        <f t="shared" si="273"/>
        <v>5.08</v>
      </c>
      <c r="AA96" s="2">
        <f t="shared" si="274"/>
        <v>59.199999999999996</v>
      </c>
      <c r="AB96" s="2">
        <f t="shared" si="275"/>
        <v>-2.279999999999994</v>
      </c>
      <c r="AD96">
        <v>16</v>
      </c>
      <c r="AE96">
        <v>230</v>
      </c>
      <c r="AF96" s="3">
        <v>0.23899999999999999</v>
      </c>
      <c r="AG96" s="1">
        <f t="shared" si="276"/>
        <v>4.7799999999999994</v>
      </c>
      <c r="AH96" s="2">
        <f t="shared" si="277"/>
        <v>52.5</v>
      </c>
      <c r="AI96" s="2">
        <f t="shared" si="278"/>
        <v>6.6999999999999957</v>
      </c>
      <c r="AK96">
        <v>16</v>
      </c>
      <c r="AL96">
        <v>230</v>
      </c>
      <c r="AM96" s="3">
        <v>0.24399999999999999</v>
      </c>
      <c r="AN96" s="1">
        <f t="shared" si="279"/>
        <v>4.88</v>
      </c>
      <c r="AO96" s="2">
        <f t="shared" si="280"/>
        <v>59.280000000000008</v>
      </c>
      <c r="AP96" s="2">
        <f t="shared" si="281"/>
        <v>-6.7800000000000082</v>
      </c>
      <c r="AR96">
        <v>16</v>
      </c>
      <c r="AS96">
        <v>230</v>
      </c>
      <c r="AT96" s="3">
        <v>0.248</v>
      </c>
      <c r="AU96" s="1">
        <f t="shared" si="282"/>
        <v>4.96</v>
      </c>
      <c r="AV96" s="2">
        <f t="shared" si="283"/>
        <v>51.000000000000007</v>
      </c>
      <c r="AW96" s="2">
        <f t="shared" si="284"/>
        <v>8.2800000000000011</v>
      </c>
      <c r="AY96">
        <v>16</v>
      </c>
      <c r="AZ96">
        <v>230</v>
      </c>
      <c r="BA96" s="3">
        <v>0.253</v>
      </c>
      <c r="BB96" s="1">
        <f t="shared" si="285"/>
        <v>5.0600000000000005</v>
      </c>
      <c r="BC96" s="2">
        <f t="shared" si="286"/>
        <v>58.24</v>
      </c>
      <c r="BD96" s="2">
        <f t="shared" si="287"/>
        <v>-7.2399999999999949</v>
      </c>
      <c r="BF96">
        <v>16</v>
      </c>
      <c r="BG96">
        <v>230</v>
      </c>
      <c r="BH96" s="3">
        <v>0.25600000000000001</v>
      </c>
      <c r="BI96" s="1">
        <f t="shared" si="288"/>
        <v>5.12</v>
      </c>
      <c r="BJ96" s="2">
        <f t="shared" si="289"/>
        <v>50.8</v>
      </c>
      <c r="BK96" s="2">
        <f t="shared" si="290"/>
        <v>7.4400000000000048</v>
      </c>
      <c r="BM96">
        <v>16</v>
      </c>
      <c r="BN96">
        <v>230</v>
      </c>
      <c r="BO96" s="3">
        <v>0.246</v>
      </c>
      <c r="BP96" s="1">
        <f t="shared" si="291"/>
        <v>4.92</v>
      </c>
      <c r="BQ96" s="2">
        <f t="shared" si="292"/>
        <v>48.96</v>
      </c>
      <c r="BR96" s="2">
        <f t="shared" si="293"/>
        <v>1.8399999999999963</v>
      </c>
      <c r="BT96">
        <v>16</v>
      </c>
      <c r="BU96">
        <v>230</v>
      </c>
      <c r="BV96" s="3">
        <v>0.251</v>
      </c>
      <c r="BW96" s="1">
        <f t="shared" si="294"/>
        <v>5.0199999999999996</v>
      </c>
      <c r="BX96" s="2">
        <f t="shared" si="295"/>
        <v>54.480000000000004</v>
      </c>
      <c r="BY96" s="2">
        <f t="shared" si="296"/>
        <v>-5.5200000000000031</v>
      </c>
      <c r="CA96">
        <v>16</v>
      </c>
      <c r="CB96">
        <v>230</v>
      </c>
      <c r="CC96" s="3">
        <v>0.249</v>
      </c>
      <c r="CD96" s="1">
        <f t="shared" si="297"/>
        <v>4.9800000000000004</v>
      </c>
      <c r="CE96" s="2">
        <f t="shared" si="298"/>
        <v>48.820000000000007</v>
      </c>
      <c r="CF96" s="2">
        <f t="shared" si="299"/>
        <v>5.6599999999999966</v>
      </c>
      <c r="CH96">
        <v>16</v>
      </c>
      <c r="CI96">
        <v>230</v>
      </c>
      <c r="CJ96" s="3">
        <v>0.255</v>
      </c>
      <c r="CK96" s="1">
        <f t="shared" si="300"/>
        <v>5.0999999999999996</v>
      </c>
      <c r="CL96" s="2">
        <f t="shared" si="301"/>
        <v>57.160000000000004</v>
      </c>
      <c r="CM96" s="2">
        <f t="shared" si="302"/>
        <v>-8.3399999999999963</v>
      </c>
      <c r="CO96">
        <v>16</v>
      </c>
      <c r="CP96">
        <v>230</v>
      </c>
      <c r="CQ96" s="3">
        <v>0.254</v>
      </c>
      <c r="CR96" s="1">
        <f t="shared" si="303"/>
        <v>5.08</v>
      </c>
      <c r="CS96" s="2">
        <f t="shared" si="304"/>
        <v>49.239999999999995</v>
      </c>
      <c r="CT96" s="2">
        <f t="shared" si="305"/>
        <v>7.9200000000000088</v>
      </c>
      <c r="CV96">
        <v>16</v>
      </c>
      <c r="CW96">
        <v>230</v>
      </c>
      <c r="CX96" s="3">
        <v>0.26700000000000002</v>
      </c>
      <c r="CY96" s="1">
        <f t="shared" si="306"/>
        <v>5.34</v>
      </c>
      <c r="CZ96" s="2">
        <f t="shared" si="307"/>
        <v>57.22</v>
      </c>
      <c r="DA96" s="2">
        <f t="shared" si="308"/>
        <v>-7.980000000000004</v>
      </c>
      <c r="DC96">
        <v>16</v>
      </c>
      <c r="DD96">
        <v>230</v>
      </c>
      <c r="DE96" s="3">
        <v>0.27400000000000002</v>
      </c>
      <c r="DF96" s="1">
        <f t="shared" si="309"/>
        <v>5.48</v>
      </c>
      <c r="DG96" s="2">
        <f t="shared" si="310"/>
        <v>52.400000000000006</v>
      </c>
      <c r="DH96" s="2">
        <f t="shared" si="311"/>
        <v>4.8199999999999932</v>
      </c>
      <c r="DJ96">
        <v>16</v>
      </c>
      <c r="DK96">
        <v>230</v>
      </c>
      <c r="DL96" s="3">
        <v>0.26200000000000001</v>
      </c>
      <c r="DM96" s="1">
        <f t="shared" si="312"/>
        <v>5.24</v>
      </c>
      <c r="DN96" s="2">
        <f t="shared" si="313"/>
        <v>48.58</v>
      </c>
      <c r="DO96" s="2">
        <f t="shared" si="314"/>
        <v>3.8200000000000074</v>
      </c>
      <c r="DQ96">
        <v>16</v>
      </c>
      <c r="DR96">
        <v>230</v>
      </c>
      <c r="DS96" s="3">
        <v>0.26</v>
      </c>
      <c r="DT96" s="1">
        <f t="shared" si="315"/>
        <v>5.2</v>
      </c>
      <c r="DU96" s="2">
        <f t="shared" si="316"/>
        <v>46.78</v>
      </c>
      <c r="DV96" s="2">
        <f t="shared" si="317"/>
        <v>1.7999999999999972</v>
      </c>
    </row>
    <row r="97" spans="2:126" x14ac:dyDescent="0.25">
      <c r="B97">
        <v>16</v>
      </c>
      <c r="C97">
        <v>250</v>
      </c>
      <c r="D97" s="3">
        <v>0.246</v>
      </c>
      <c r="E97" s="1">
        <f t="shared" si="265"/>
        <v>4.92</v>
      </c>
      <c r="F97" s="2">
        <f t="shared" si="266"/>
        <v>62.839999999999996</v>
      </c>
      <c r="I97">
        <v>16</v>
      </c>
      <c r="J97">
        <v>250</v>
      </c>
      <c r="K97" s="3">
        <v>0.249</v>
      </c>
      <c r="L97" s="1">
        <f t="shared" si="267"/>
        <v>4.9800000000000004</v>
      </c>
      <c r="M97" s="2">
        <f t="shared" si="268"/>
        <v>66.38000000000001</v>
      </c>
      <c r="N97" s="2">
        <f t="shared" si="269"/>
        <v>-3.5400000000000134</v>
      </c>
      <c r="P97">
        <v>16</v>
      </c>
      <c r="Q97">
        <v>250</v>
      </c>
      <c r="R97" s="3">
        <v>0.25</v>
      </c>
      <c r="S97" s="1">
        <f t="shared" si="270"/>
        <v>5</v>
      </c>
      <c r="T97" s="2">
        <f t="shared" si="271"/>
        <v>61.92</v>
      </c>
      <c r="U97" s="2">
        <f t="shared" si="272"/>
        <v>4.460000000000008</v>
      </c>
      <c r="W97">
        <v>16</v>
      </c>
      <c r="X97">
        <v>250</v>
      </c>
      <c r="Y97" s="3">
        <v>0.251</v>
      </c>
      <c r="Z97" s="1">
        <f t="shared" si="273"/>
        <v>5.0199999999999996</v>
      </c>
      <c r="AA97" s="2">
        <f t="shared" si="274"/>
        <v>64.22</v>
      </c>
      <c r="AB97" s="2">
        <f t="shared" si="275"/>
        <v>-2.2999999999999972</v>
      </c>
      <c r="AD97">
        <v>16</v>
      </c>
      <c r="AE97">
        <v>250</v>
      </c>
      <c r="AF97" s="3">
        <v>0.25</v>
      </c>
      <c r="AG97" s="1">
        <f t="shared" si="276"/>
        <v>5</v>
      </c>
      <c r="AH97" s="2">
        <f t="shared" si="277"/>
        <v>57.5</v>
      </c>
      <c r="AI97" s="2">
        <f t="shared" si="278"/>
        <v>6.7199999999999989</v>
      </c>
      <c r="AK97">
        <v>16</v>
      </c>
      <c r="AL97">
        <v>250</v>
      </c>
      <c r="AM97" s="3">
        <v>0.248</v>
      </c>
      <c r="AN97" s="1">
        <f t="shared" si="279"/>
        <v>4.96</v>
      </c>
      <c r="AO97" s="2">
        <f t="shared" si="280"/>
        <v>64.240000000000009</v>
      </c>
      <c r="AP97" s="2">
        <f t="shared" si="281"/>
        <v>-6.7400000000000091</v>
      </c>
      <c r="AR97">
        <v>16</v>
      </c>
      <c r="AS97">
        <v>250</v>
      </c>
      <c r="AT97" s="3">
        <v>0.251</v>
      </c>
      <c r="AU97" s="1">
        <f t="shared" si="282"/>
        <v>5.0199999999999996</v>
      </c>
      <c r="AV97" s="2">
        <f t="shared" si="283"/>
        <v>56.02000000000001</v>
      </c>
      <c r="AW97" s="2">
        <f t="shared" si="284"/>
        <v>8.2199999999999989</v>
      </c>
      <c r="AY97">
        <v>16</v>
      </c>
      <c r="AZ97">
        <v>250</v>
      </c>
      <c r="BA97" s="3">
        <v>0.26</v>
      </c>
      <c r="BB97" s="1">
        <f t="shared" si="285"/>
        <v>5.2</v>
      </c>
      <c r="BC97" s="2">
        <f t="shared" si="286"/>
        <v>63.440000000000005</v>
      </c>
      <c r="BD97" s="2">
        <f t="shared" si="287"/>
        <v>-7.4199999999999946</v>
      </c>
      <c r="BF97">
        <v>16</v>
      </c>
      <c r="BG97">
        <v>250</v>
      </c>
      <c r="BH97" s="3">
        <v>0.25900000000000001</v>
      </c>
      <c r="BI97" s="1">
        <f t="shared" si="288"/>
        <v>5.18</v>
      </c>
      <c r="BJ97" s="2">
        <f t="shared" si="289"/>
        <v>55.98</v>
      </c>
      <c r="BK97" s="2">
        <f t="shared" si="290"/>
        <v>7.460000000000008</v>
      </c>
      <c r="BM97">
        <v>16</v>
      </c>
      <c r="BN97">
        <v>250</v>
      </c>
      <c r="BO97" s="3">
        <v>0.255</v>
      </c>
      <c r="BP97" s="1">
        <f t="shared" si="291"/>
        <v>5.0999999999999996</v>
      </c>
      <c r="BQ97" s="2">
        <f t="shared" si="292"/>
        <v>54.06</v>
      </c>
      <c r="BR97" s="2">
        <f t="shared" si="293"/>
        <v>1.9199999999999946</v>
      </c>
      <c r="BT97">
        <v>16</v>
      </c>
      <c r="BU97">
        <v>250</v>
      </c>
      <c r="BV97" s="3">
        <v>0.26400000000000001</v>
      </c>
      <c r="BW97" s="1">
        <f t="shared" si="294"/>
        <v>5.28</v>
      </c>
      <c r="BX97" s="2">
        <f t="shared" si="295"/>
        <v>59.760000000000005</v>
      </c>
      <c r="BY97" s="2">
        <f t="shared" si="296"/>
        <v>-5.7000000000000028</v>
      </c>
      <c r="CA97">
        <v>16</v>
      </c>
      <c r="CB97">
        <v>250</v>
      </c>
      <c r="CC97" s="3">
        <v>0.26400000000000001</v>
      </c>
      <c r="CD97" s="1">
        <f t="shared" si="297"/>
        <v>5.28</v>
      </c>
      <c r="CE97" s="2">
        <f t="shared" si="298"/>
        <v>54.100000000000009</v>
      </c>
      <c r="CF97" s="2">
        <f t="shared" si="299"/>
        <v>5.6599999999999966</v>
      </c>
      <c r="CH97">
        <v>16</v>
      </c>
      <c r="CI97">
        <v>250</v>
      </c>
      <c r="CJ97" s="3">
        <v>0.26700000000000002</v>
      </c>
      <c r="CK97" s="1">
        <f t="shared" si="300"/>
        <v>5.34</v>
      </c>
      <c r="CL97" s="2">
        <f t="shared" si="301"/>
        <v>62.5</v>
      </c>
      <c r="CM97" s="2">
        <f t="shared" si="302"/>
        <v>-8.3999999999999915</v>
      </c>
      <c r="CO97">
        <v>16</v>
      </c>
      <c r="CP97">
        <v>250</v>
      </c>
      <c r="CQ97" s="3">
        <v>0.26300000000000001</v>
      </c>
      <c r="CR97" s="1">
        <f t="shared" si="303"/>
        <v>5.26</v>
      </c>
      <c r="CS97" s="2">
        <f t="shared" si="304"/>
        <v>54.499999999999993</v>
      </c>
      <c r="CT97" s="2">
        <f t="shared" si="305"/>
        <v>8.0000000000000071</v>
      </c>
      <c r="CV97">
        <v>16</v>
      </c>
      <c r="CW97">
        <v>250</v>
      </c>
      <c r="CX97" s="3">
        <v>0.27800000000000002</v>
      </c>
      <c r="CY97" s="1">
        <f t="shared" si="306"/>
        <v>5.5600000000000005</v>
      </c>
      <c r="CZ97" s="2">
        <f t="shared" si="307"/>
        <v>62.78</v>
      </c>
      <c r="DA97" s="2">
        <f t="shared" si="308"/>
        <v>-8.2800000000000082</v>
      </c>
      <c r="DC97">
        <v>16</v>
      </c>
      <c r="DD97">
        <v>250</v>
      </c>
      <c r="DE97" s="3">
        <v>0.27600000000000002</v>
      </c>
      <c r="DF97" s="1">
        <f t="shared" si="309"/>
        <v>5.5200000000000005</v>
      </c>
      <c r="DG97" s="2">
        <f t="shared" si="310"/>
        <v>57.920000000000009</v>
      </c>
      <c r="DH97" s="2">
        <f t="shared" si="311"/>
        <v>4.8599999999999923</v>
      </c>
      <c r="DJ97">
        <v>16</v>
      </c>
      <c r="DK97">
        <v>250</v>
      </c>
      <c r="DL97" s="3">
        <v>0.26800000000000002</v>
      </c>
      <c r="DM97" s="1">
        <f t="shared" si="312"/>
        <v>5.36</v>
      </c>
      <c r="DN97" s="2">
        <f t="shared" si="313"/>
        <v>53.94</v>
      </c>
      <c r="DO97" s="2">
        <f t="shared" si="314"/>
        <v>3.9800000000000111</v>
      </c>
      <c r="DQ97">
        <v>16</v>
      </c>
      <c r="DR97">
        <v>250</v>
      </c>
      <c r="DS97" s="3">
        <v>0.26800000000000002</v>
      </c>
      <c r="DT97" s="1">
        <f t="shared" si="315"/>
        <v>5.36</v>
      </c>
      <c r="DU97" s="2">
        <f t="shared" si="316"/>
        <v>52.14</v>
      </c>
      <c r="DV97" s="2">
        <f t="shared" si="317"/>
        <v>1.7999999999999972</v>
      </c>
    </row>
    <row r="98" spans="2:126" x14ac:dyDescent="0.25">
      <c r="B98">
        <v>16</v>
      </c>
      <c r="C98">
        <v>270</v>
      </c>
      <c r="D98" s="3">
        <v>0.24199999999999999</v>
      </c>
      <c r="E98" s="1">
        <f t="shared" si="265"/>
        <v>4.84</v>
      </c>
      <c r="F98" s="2">
        <f t="shared" si="266"/>
        <v>67.679999999999993</v>
      </c>
      <c r="I98">
        <v>16</v>
      </c>
      <c r="J98">
        <v>270</v>
      </c>
      <c r="K98" s="3">
        <v>0.24299999999999999</v>
      </c>
      <c r="L98" s="1">
        <f t="shared" si="267"/>
        <v>4.8599999999999994</v>
      </c>
      <c r="M98" s="2">
        <f t="shared" si="268"/>
        <v>71.240000000000009</v>
      </c>
      <c r="N98" s="2">
        <f t="shared" si="269"/>
        <v>-3.5600000000000165</v>
      </c>
      <c r="P98">
        <v>16</v>
      </c>
      <c r="Q98">
        <v>270</v>
      </c>
      <c r="R98" s="3">
        <v>0.252</v>
      </c>
      <c r="S98" s="1">
        <f t="shared" si="270"/>
        <v>5.04</v>
      </c>
      <c r="T98" s="2">
        <f t="shared" si="271"/>
        <v>66.960000000000008</v>
      </c>
      <c r="U98" s="2">
        <f t="shared" si="272"/>
        <v>4.2800000000000011</v>
      </c>
      <c r="W98">
        <v>16</v>
      </c>
      <c r="X98">
        <v>270</v>
      </c>
      <c r="Y98" s="3">
        <v>0.251</v>
      </c>
      <c r="Z98" s="1">
        <f t="shared" si="273"/>
        <v>5.0199999999999996</v>
      </c>
      <c r="AA98" s="2">
        <f t="shared" si="274"/>
        <v>69.239999999999995</v>
      </c>
      <c r="AB98" s="2">
        <f t="shared" si="275"/>
        <v>-2.2799999999999869</v>
      </c>
      <c r="AD98">
        <v>16</v>
      </c>
      <c r="AE98">
        <v>270</v>
      </c>
      <c r="AF98" s="3">
        <v>0.24299999999999999</v>
      </c>
      <c r="AG98" s="1">
        <f t="shared" si="276"/>
        <v>4.8599999999999994</v>
      </c>
      <c r="AH98" s="2">
        <f t="shared" si="277"/>
        <v>62.36</v>
      </c>
      <c r="AI98" s="2">
        <f t="shared" si="278"/>
        <v>6.8799999999999955</v>
      </c>
      <c r="AK98">
        <v>16</v>
      </c>
      <c r="AL98">
        <v>270</v>
      </c>
      <c r="AM98" s="3">
        <v>0.24199999999999999</v>
      </c>
      <c r="AN98" s="1">
        <f t="shared" si="279"/>
        <v>4.84</v>
      </c>
      <c r="AO98" s="2">
        <f t="shared" si="280"/>
        <v>69.080000000000013</v>
      </c>
      <c r="AP98" s="2">
        <f t="shared" si="281"/>
        <v>-6.7200000000000131</v>
      </c>
      <c r="AR98">
        <v>16</v>
      </c>
      <c r="AS98">
        <v>270</v>
      </c>
      <c r="AT98" s="3">
        <v>0.247</v>
      </c>
      <c r="AU98" s="1">
        <f t="shared" si="282"/>
        <v>4.9399999999999995</v>
      </c>
      <c r="AV98" s="2">
        <f t="shared" si="283"/>
        <v>60.960000000000008</v>
      </c>
      <c r="AW98" s="2">
        <f t="shared" si="284"/>
        <v>8.1200000000000045</v>
      </c>
      <c r="AY98">
        <v>16</v>
      </c>
      <c r="AZ98">
        <v>270</v>
      </c>
      <c r="BA98" s="3">
        <v>0.255</v>
      </c>
      <c r="BB98" s="1">
        <f t="shared" si="285"/>
        <v>5.0999999999999996</v>
      </c>
      <c r="BC98" s="2">
        <f t="shared" si="286"/>
        <v>68.540000000000006</v>
      </c>
      <c r="BD98" s="2">
        <f t="shared" si="287"/>
        <v>-7.5799999999999983</v>
      </c>
      <c r="BF98">
        <v>16</v>
      </c>
      <c r="BG98">
        <v>270</v>
      </c>
      <c r="BH98" s="3">
        <v>0.247</v>
      </c>
      <c r="BI98" s="1">
        <f t="shared" si="288"/>
        <v>4.9399999999999995</v>
      </c>
      <c r="BJ98" s="2">
        <f t="shared" si="289"/>
        <v>60.919999999999995</v>
      </c>
      <c r="BK98" s="2">
        <f t="shared" si="290"/>
        <v>7.6200000000000117</v>
      </c>
      <c r="BM98">
        <v>16</v>
      </c>
      <c r="BN98">
        <v>270</v>
      </c>
      <c r="BO98" s="3">
        <v>0.246</v>
      </c>
      <c r="BP98" s="1">
        <f t="shared" si="291"/>
        <v>4.92</v>
      </c>
      <c r="BQ98" s="2">
        <f t="shared" si="292"/>
        <v>58.980000000000004</v>
      </c>
      <c r="BR98" s="2">
        <f t="shared" si="293"/>
        <v>1.9399999999999906</v>
      </c>
      <c r="BT98">
        <v>16</v>
      </c>
      <c r="BU98">
        <v>270</v>
      </c>
      <c r="BV98" s="3">
        <v>0.254</v>
      </c>
      <c r="BW98" s="1">
        <f t="shared" si="294"/>
        <v>5.08</v>
      </c>
      <c r="BX98" s="2">
        <f t="shared" si="295"/>
        <v>64.84</v>
      </c>
      <c r="BY98" s="2">
        <f t="shared" si="296"/>
        <v>-5.8599999999999994</v>
      </c>
      <c r="CA98">
        <v>16</v>
      </c>
      <c r="CB98">
        <v>270</v>
      </c>
      <c r="CC98" s="3">
        <v>0.247</v>
      </c>
      <c r="CD98" s="1">
        <f t="shared" si="297"/>
        <v>4.9399999999999995</v>
      </c>
      <c r="CE98" s="2">
        <f t="shared" si="298"/>
        <v>59.040000000000006</v>
      </c>
      <c r="CF98" s="2">
        <f t="shared" si="299"/>
        <v>5.7999999999999972</v>
      </c>
      <c r="CH98">
        <v>16</v>
      </c>
      <c r="CI98">
        <v>270</v>
      </c>
      <c r="CJ98" s="3">
        <v>0.252</v>
      </c>
      <c r="CK98" s="1">
        <f t="shared" si="300"/>
        <v>5.04</v>
      </c>
      <c r="CL98" s="2">
        <f t="shared" si="301"/>
        <v>67.540000000000006</v>
      </c>
      <c r="CM98" s="2">
        <f t="shared" si="302"/>
        <v>-8.5</v>
      </c>
      <c r="CO98">
        <v>16</v>
      </c>
      <c r="CP98">
        <v>270</v>
      </c>
      <c r="CQ98" s="3">
        <v>0.255</v>
      </c>
      <c r="CR98" s="1">
        <f t="shared" si="303"/>
        <v>5.0999999999999996</v>
      </c>
      <c r="CS98" s="2">
        <f t="shared" si="304"/>
        <v>59.599999999999994</v>
      </c>
      <c r="CT98" s="2">
        <f t="shared" si="305"/>
        <v>7.9400000000000119</v>
      </c>
      <c r="CV98">
        <v>16</v>
      </c>
      <c r="CW98">
        <v>270</v>
      </c>
      <c r="CX98" s="3">
        <v>0.26900000000000002</v>
      </c>
      <c r="CY98" s="1">
        <f t="shared" si="306"/>
        <v>5.3800000000000008</v>
      </c>
      <c r="CZ98" s="2">
        <f t="shared" si="307"/>
        <v>68.16</v>
      </c>
      <c r="DA98" s="2">
        <f t="shared" si="308"/>
        <v>-8.5600000000000023</v>
      </c>
      <c r="DC98">
        <v>16</v>
      </c>
      <c r="DD98">
        <v>270</v>
      </c>
      <c r="DE98" s="3">
        <v>0.26600000000000001</v>
      </c>
      <c r="DF98" s="1">
        <f t="shared" si="309"/>
        <v>5.32</v>
      </c>
      <c r="DG98" s="2">
        <f t="shared" si="310"/>
        <v>63.240000000000009</v>
      </c>
      <c r="DH98" s="2">
        <f t="shared" si="311"/>
        <v>4.9199999999999875</v>
      </c>
      <c r="DJ98">
        <v>16</v>
      </c>
      <c r="DK98">
        <v>270</v>
      </c>
      <c r="DL98" s="3">
        <v>0.26800000000000002</v>
      </c>
      <c r="DM98" s="1">
        <f t="shared" si="312"/>
        <v>5.36</v>
      </c>
      <c r="DN98" s="2">
        <f t="shared" si="313"/>
        <v>59.3</v>
      </c>
      <c r="DO98" s="2">
        <f t="shared" si="314"/>
        <v>3.9400000000000119</v>
      </c>
      <c r="DQ98">
        <v>16</v>
      </c>
      <c r="DR98">
        <v>270</v>
      </c>
      <c r="DS98" s="3">
        <v>0.26700000000000002</v>
      </c>
      <c r="DT98" s="1">
        <f t="shared" si="315"/>
        <v>5.34</v>
      </c>
      <c r="DU98" s="2">
        <f t="shared" si="316"/>
        <v>57.480000000000004</v>
      </c>
      <c r="DV98" s="2">
        <f t="shared" si="317"/>
        <v>1.8199999999999932</v>
      </c>
    </row>
    <row r="99" spans="2:126" x14ac:dyDescent="0.25">
      <c r="B99">
        <v>16</v>
      </c>
      <c r="C99">
        <v>290</v>
      </c>
      <c r="D99" s="3">
        <v>0.24</v>
      </c>
      <c r="E99" s="1">
        <f t="shared" si="265"/>
        <v>4.8</v>
      </c>
      <c r="F99" s="2">
        <f t="shared" si="266"/>
        <v>72.47999999999999</v>
      </c>
      <c r="I99">
        <v>16</v>
      </c>
      <c r="J99">
        <v>290</v>
      </c>
      <c r="K99" s="3">
        <v>0.24399999999999999</v>
      </c>
      <c r="L99" s="1">
        <f t="shared" si="267"/>
        <v>4.88</v>
      </c>
      <c r="M99" s="2">
        <f t="shared" si="268"/>
        <v>76.12</v>
      </c>
      <c r="N99" s="2">
        <f t="shared" si="269"/>
        <v>-3.6400000000000148</v>
      </c>
      <c r="P99">
        <v>16</v>
      </c>
      <c r="Q99">
        <v>290</v>
      </c>
      <c r="R99" s="3">
        <v>0.23200000000000001</v>
      </c>
      <c r="S99" s="1">
        <f t="shared" si="270"/>
        <v>4.6400000000000006</v>
      </c>
      <c r="T99" s="2">
        <f t="shared" si="271"/>
        <v>71.600000000000009</v>
      </c>
      <c r="U99" s="2">
        <f t="shared" si="272"/>
        <v>4.519999999999996</v>
      </c>
      <c r="W99">
        <v>16</v>
      </c>
      <c r="X99">
        <v>290</v>
      </c>
      <c r="Y99" s="3">
        <v>0.23100000000000001</v>
      </c>
      <c r="Z99" s="1">
        <f t="shared" si="273"/>
        <v>4.62</v>
      </c>
      <c r="AA99" s="2">
        <f t="shared" si="274"/>
        <v>73.86</v>
      </c>
      <c r="AB99" s="2">
        <f t="shared" si="275"/>
        <v>-2.2599999999999909</v>
      </c>
      <c r="AD99">
        <v>16</v>
      </c>
      <c r="AE99">
        <v>290</v>
      </c>
      <c r="AF99" s="3">
        <v>0.22800000000000001</v>
      </c>
      <c r="AG99" s="1">
        <f t="shared" si="276"/>
        <v>4.5600000000000005</v>
      </c>
      <c r="AH99" s="2">
        <f t="shared" si="277"/>
        <v>66.92</v>
      </c>
      <c r="AI99" s="2">
        <f t="shared" si="278"/>
        <v>6.9399999999999977</v>
      </c>
      <c r="AK99">
        <v>16</v>
      </c>
      <c r="AL99">
        <v>290</v>
      </c>
      <c r="AM99" s="3">
        <v>0.23100000000000001</v>
      </c>
      <c r="AN99" s="1">
        <f t="shared" si="279"/>
        <v>4.62</v>
      </c>
      <c r="AO99" s="2">
        <f t="shared" si="280"/>
        <v>73.700000000000017</v>
      </c>
      <c r="AP99" s="2">
        <f t="shared" si="281"/>
        <v>-6.7800000000000153</v>
      </c>
      <c r="AR99">
        <v>16</v>
      </c>
      <c r="AS99">
        <v>290</v>
      </c>
      <c r="AT99" s="3">
        <v>0.23599999999999999</v>
      </c>
      <c r="AU99" s="1">
        <f t="shared" si="282"/>
        <v>4.72</v>
      </c>
      <c r="AV99" s="2">
        <f t="shared" si="283"/>
        <v>65.680000000000007</v>
      </c>
      <c r="AW99" s="2">
        <f t="shared" si="284"/>
        <v>8.0200000000000102</v>
      </c>
      <c r="AY99">
        <v>16</v>
      </c>
      <c r="AZ99">
        <v>290</v>
      </c>
      <c r="BA99" s="3">
        <v>0.24399999999999999</v>
      </c>
      <c r="BB99" s="1">
        <f t="shared" si="285"/>
        <v>4.88</v>
      </c>
      <c r="BC99" s="2">
        <f t="shared" si="286"/>
        <v>73.42</v>
      </c>
      <c r="BD99" s="2">
        <f t="shared" si="287"/>
        <v>-7.7399999999999949</v>
      </c>
      <c r="BF99">
        <v>16</v>
      </c>
      <c r="BG99">
        <v>290</v>
      </c>
      <c r="BH99" s="3">
        <v>0.24199999999999999</v>
      </c>
      <c r="BI99" s="1">
        <f t="shared" si="288"/>
        <v>4.84</v>
      </c>
      <c r="BJ99" s="2">
        <f t="shared" si="289"/>
        <v>65.759999999999991</v>
      </c>
      <c r="BK99" s="2">
        <f t="shared" si="290"/>
        <v>7.6600000000000108</v>
      </c>
      <c r="BM99">
        <v>16</v>
      </c>
      <c r="BN99">
        <v>290</v>
      </c>
      <c r="BO99" s="3">
        <v>0.246</v>
      </c>
      <c r="BP99" s="1">
        <f t="shared" si="291"/>
        <v>4.92</v>
      </c>
      <c r="BQ99" s="2">
        <f t="shared" si="292"/>
        <v>63.900000000000006</v>
      </c>
      <c r="BR99" s="2">
        <f t="shared" si="293"/>
        <v>1.8599999999999852</v>
      </c>
      <c r="BT99">
        <v>16</v>
      </c>
      <c r="BU99">
        <v>290</v>
      </c>
      <c r="BV99" s="3">
        <v>0.247</v>
      </c>
      <c r="BW99" s="1">
        <f t="shared" si="294"/>
        <v>4.9399999999999995</v>
      </c>
      <c r="BX99" s="2">
        <f t="shared" si="295"/>
        <v>69.78</v>
      </c>
      <c r="BY99" s="2">
        <f t="shared" si="296"/>
        <v>-5.8799999999999955</v>
      </c>
      <c r="CA99">
        <v>16</v>
      </c>
      <c r="CB99">
        <v>290</v>
      </c>
      <c r="CC99" s="3">
        <v>0.246</v>
      </c>
      <c r="CD99" s="1">
        <f t="shared" si="297"/>
        <v>4.92</v>
      </c>
      <c r="CE99" s="2">
        <f t="shared" si="298"/>
        <v>63.960000000000008</v>
      </c>
      <c r="CF99" s="2">
        <f t="shared" si="299"/>
        <v>5.8199999999999932</v>
      </c>
      <c r="CH99">
        <v>16</v>
      </c>
      <c r="CI99">
        <v>290</v>
      </c>
      <c r="CJ99" s="3">
        <v>0.247</v>
      </c>
      <c r="CK99" s="1">
        <f t="shared" si="300"/>
        <v>4.9399999999999995</v>
      </c>
      <c r="CL99" s="2">
        <f t="shared" si="301"/>
        <v>72.48</v>
      </c>
      <c r="CM99" s="2">
        <f t="shared" si="302"/>
        <v>-8.519999999999996</v>
      </c>
      <c r="CO99">
        <v>16</v>
      </c>
      <c r="CP99">
        <v>290</v>
      </c>
      <c r="CQ99" s="3">
        <v>0.247</v>
      </c>
      <c r="CR99" s="1">
        <f t="shared" si="303"/>
        <v>4.9399999999999995</v>
      </c>
      <c r="CS99" s="2">
        <f t="shared" si="304"/>
        <v>64.539999999999992</v>
      </c>
      <c r="CT99" s="2">
        <f t="shared" si="305"/>
        <v>7.9400000000000119</v>
      </c>
      <c r="CV99">
        <v>16</v>
      </c>
      <c r="CW99">
        <v>290</v>
      </c>
      <c r="CX99" s="3">
        <v>0.26</v>
      </c>
      <c r="CY99" s="1">
        <f t="shared" si="306"/>
        <v>5.2</v>
      </c>
      <c r="CZ99" s="2">
        <f t="shared" si="307"/>
        <v>73.36</v>
      </c>
      <c r="DA99" s="2">
        <f t="shared" si="308"/>
        <v>-8.8200000000000074</v>
      </c>
      <c r="DC99">
        <v>16</v>
      </c>
      <c r="DD99">
        <v>290</v>
      </c>
      <c r="DE99" s="3">
        <v>0.26</v>
      </c>
      <c r="DF99" s="1">
        <f t="shared" si="309"/>
        <v>5.2</v>
      </c>
      <c r="DG99" s="2">
        <f t="shared" si="310"/>
        <v>68.440000000000012</v>
      </c>
      <c r="DH99" s="2">
        <f t="shared" si="311"/>
        <v>4.9199999999999875</v>
      </c>
      <c r="DJ99">
        <v>16</v>
      </c>
      <c r="DK99">
        <v>290</v>
      </c>
      <c r="DL99" s="3">
        <v>0.253</v>
      </c>
      <c r="DM99" s="1">
        <f t="shared" si="312"/>
        <v>5.0600000000000005</v>
      </c>
      <c r="DN99" s="2">
        <f t="shared" si="313"/>
        <v>64.36</v>
      </c>
      <c r="DO99" s="2">
        <f t="shared" si="314"/>
        <v>4.0800000000000125</v>
      </c>
      <c r="DQ99">
        <v>16</v>
      </c>
      <c r="DR99">
        <v>290</v>
      </c>
      <c r="DS99" s="3">
        <v>0.249</v>
      </c>
      <c r="DT99" s="1">
        <f t="shared" si="315"/>
        <v>4.9800000000000004</v>
      </c>
      <c r="DU99" s="2">
        <f t="shared" si="316"/>
        <v>62.460000000000008</v>
      </c>
      <c r="DV99" s="2">
        <f t="shared" si="317"/>
        <v>1.8999999999999915</v>
      </c>
    </row>
    <row r="100" spans="2:126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</row>
    <row r="101" spans="2:126" x14ac:dyDescent="0.25">
      <c r="B101">
        <v>17</v>
      </c>
      <c r="C101">
        <v>10</v>
      </c>
      <c r="D101" s="3">
        <v>0.127</v>
      </c>
      <c r="E101" s="1">
        <f>D101*20</f>
        <v>2.54</v>
      </c>
      <c r="F101" s="2">
        <f>E101</f>
        <v>2.54</v>
      </c>
      <c r="I101">
        <v>17</v>
      </c>
      <c r="J101">
        <v>10</v>
      </c>
      <c r="K101" s="3">
        <v>0.222</v>
      </c>
      <c r="L101" s="1">
        <f>K101*20</f>
        <v>4.4400000000000004</v>
      </c>
      <c r="M101" s="2">
        <f>L101</f>
        <v>4.4400000000000004</v>
      </c>
      <c r="N101" s="2">
        <f>F101-M101</f>
        <v>-1.9000000000000004</v>
      </c>
      <c r="P101">
        <v>17</v>
      </c>
      <c r="Q101">
        <v>10</v>
      </c>
      <c r="R101" s="3">
        <v>0.09</v>
      </c>
      <c r="S101" s="1">
        <f>R101*20</f>
        <v>1.7999999999999998</v>
      </c>
      <c r="T101" s="2">
        <f>S101</f>
        <v>1.7999999999999998</v>
      </c>
      <c r="U101" s="2">
        <f>M101-T101</f>
        <v>2.6400000000000006</v>
      </c>
      <c r="W101">
        <v>17</v>
      </c>
      <c r="X101">
        <v>10</v>
      </c>
      <c r="Y101" s="3">
        <v>0.18099999999999999</v>
      </c>
      <c r="Z101" s="1">
        <f>Y101*20</f>
        <v>3.62</v>
      </c>
      <c r="AA101" s="2">
        <f>Z101</f>
        <v>3.62</v>
      </c>
      <c r="AB101" s="2">
        <f>T101-AA101</f>
        <v>-1.8200000000000003</v>
      </c>
      <c r="AD101">
        <v>17</v>
      </c>
      <c r="AE101">
        <v>10</v>
      </c>
      <c r="AF101" s="3">
        <v>0.11700000000000001</v>
      </c>
      <c r="AG101" s="1">
        <f>AF101*20</f>
        <v>2.3400000000000003</v>
      </c>
      <c r="AH101" s="2">
        <f>AG101</f>
        <v>2.3400000000000003</v>
      </c>
      <c r="AI101" s="2">
        <f>AA101-AH101</f>
        <v>1.2799999999999998</v>
      </c>
      <c r="AK101">
        <v>17</v>
      </c>
      <c r="AL101">
        <v>10</v>
      </c>
      <c r="AM101" s="3">
        <v>0.19500000000000001</v>
      </c>
      <c r="AN101" s="1">
        <f>AM101*20</f>
        <v>3.9000000000000004</v>
      </c>
      <c r="AO101" s="2">
        <f>AN101</f>
        <v>3.9000000000000004</v>
      </c>
      <c r="AP101" s="2">
        <f>AH101-AO101</f>
        <v>-1.56</v>
      </c>
      <c r="AR101">
        <v>17</v>
      </c>
      <c r="AS101">
        <v>10</v>
      </c>
      <c r="AT101" s="3">
        <v>8.6999999999999994E-2</v>
      </c>
      <c r="AU101" s="1">
        <f>AT101*20</f>
        <v>1.7399999999999998</v>
      </c>
      <c r="AV101" s="2">
        <f>AU101</f>
        <v>1.7399999999999998</v>
      </c>
      <c r="AW101" s="2">
        <f>AO101-AV101</f>
        <v>2.1600000000000006</v>
      </c>
      <c r="AY101">
        <v>17</v>
      </c>
      <c r="AZ101">
        <v>10</v>
      </c>
      <c r="BA101" s="3">
        <v>0.17299999999999999</v>
      </c>
      <c r="BB101" s="1">
        <f>BA101*20</f>
        <v>3.46</v>
      </c>
      <c r="BC101" s="2">
        <f>BB101</f>
        <v>3.46</v>
      </c>
      <c r="BD101" s="2">
        <f>AV101-BC101</f>
        <v>-1.7200000000000002</v>
      </c>
      <c r="BF101">
        <v>17</v>
      </c>
      <c r="BG101">
        <v>10</v>
      </c>
      <c r="BH101" s="3">
        <v>0.10299999999999999</v>
      </c>
      <c r="BI101" s="1">
        <f>BH101*20</f>
        <v>2.06</v>
      </c>
      <c r="BJ101" s="2">
        <f>BI101</f>
        <v>2.06</v>
      </c>
      <c r="BK101" s="2">
        <f>BC101-BJ101</f>
        <v>1.4</v>
      </c>
      <c r="BM101">
        <v>17</v>
      </c>
      <c r="BN101">
        <v>10</v>
      </c>
      <c r="BO101" s="3">
        <v>0.11</v>
      </c>
      <c r="BP101" s="1">
        <f>BO101*20</f>
        <v>2.2000000000000002</v>
      </c>
      <c r="BQ101" s="2">
        <f>BP101</f>
        <v>2.2000000000000002</v>
      </c>
      <c r="BR101" s="2">
        <f>BJ101-BQ101</f>
        <v>-0.14000000000000012</v>
      </c>
      <c r="BT101">
        <v>17</v>
      </c>
      <c r="BU101">
        <v>10</v>
      </c>
      <c r="BV101" s="3">
        <v>0.22</v>
      </c>
      <c r="BW101" s="1">
        <f>BV101*20</f>
        <v>4.4000000000000004</v>
      </c>
      <c r="BX101" s="2">
        <f>BW101</f>
        <v>4.4000000000000004</v>
      </c>
      <c r="BY101" s="2">
        <f>BQ101-BX101</f>
        <v>-2.2000000000000002</v>
      </c>
      <c r="CA101">
        <v>17</v>
      </c>
      <c r="CB101">
        <v>10</v>
      </c>
      <c r="CC101" s="3">
        <v>9.5000000000000001E-2</v>
      </c>
      <c r="CD101" s="1">
        <f>CC101*20</f>
        <v>1.9</v>
      </c>
      <c r="CE101" s="2">
        <f>CD101</f>
        <v>1.9</v>
      </c>
      <c r="CF101" s="2">
        <f>BX101-CE101</f>
        <v>2.5000000000000004</v>
      </c>
      <c r="CH101">
        <v>17</v>
      </c>
      <c r="CI101">
        <v>10</v>
      </c>
      <c r="CJ101" s="3">
        <v>0.248</v>
      </c>
      <c r="CK101" s="1">
        <f>CJ101*20</f>
        <v>4.96</v>
      </c>
      <c r="CL101" s="2">
        <f>CK101</f>
        <v>4.96</v>
      </c>
      <c r="CM101" s="2">
        <f>CE101-CL101</f>
        <v>-3.06</v>
      </c>
      <c r="CO101">
        <v>17</v>
      </c>
      <c r="CP101">
        <v>10</v>
      </c>
      <c r="CQ101" s="3">
        <v>0.129</v>
      </c>
      <c r="CR101" s="1">
        <f>CQ101*20</f>
        <v>2.58</v>
      </c>
      <c r="CS101" s="2">
        <f>CR101</f>
        <v>2.58</v>
      </c>
      <c r="CT101" s="2">
        <f>CL101-CS101</f>
        <v>2.38</v>
      </c>
      <c r="CV101">
        <v>17</v>
      </c>
      <c r="CW101">
        <v>10</v>
      </c>
      <c r="CX101" s="3">
        <v>0.251</v>
      </c>
      <c r="CY101" s="1">
        <f>CX101*20</f>
        <v>5.0199999999999996</v>
      </c>
      <c r="CZ101" s="2">
        <f>CY101</f>
        <v>5.0199999999999996</v>
      </c>
      <c r="DA101" s="2">
        <f>CS101-CZ101</f>
        <v>-2.4399999999999995</v>
      </c>
      <c r="DC101">
        <v>17</v>
      </c>
      <c r="DD101">
        <v>10</v>
      </c>
      <c r="DE101" s="3">
        <v>0.13900000000000001</v>
      </c>
      <c r="DF101" s="1">
        <f>DE101*20</f>
        <v>2.7800000000000002</v>
      </c>
      <c r="DG101" s="2">
        <f>DF101</f>
        <v>2.7800000000000002</v>
      </c>
      <c r="DH101" s="2">
        <f>CZ101-DG101</f>
        <v>2.2399999999999993</v>
      </c>
      <c r="DJ101">
        <v>17</v>
      </c>
      <c r="DK101">
        <v>10</v>
      </c>
      <c r="DL101" s="3">
        <v>0.10299999999999999</v>
      </c>
      <c r="DM101" s="1">
        <f>DL101*20</f>
        <v>2.06</v>
      </c>
      <c r="DN101" s="2">
        <f>DM101</f>
        <v>2.06</v>
      </c>
      <c r="DO101" s="2">
        <f>DG101-DN101</f>
        <v>0.7200000000000002</v>
      </c>
      <c r="DQ101">
        <v>17</v>
      </c>
      <c r="DR101">
        <v>10</v>
      </c>
      <c r="DS101" s="3">
        <v>0.108</v>
      </c>
      <c r="DT101" s="1">
        <f>DS101*20</f>
        <v>2.16</v>
      </c>
      <c r="DU101" s="2">
        <f>DT101</f>
        <v>2.16</v>
      </c>
      <c r="DV101" s="2">
        <f>DN101-DU101</f>
        <v>-0.10000000000000009</v>
      </c>
    </row>
    <row r="102" spans="2:126" x14ac:dyDescent="0.25">
      <c r="B102">
        <v>17</v>
      </c>
      <c r="C102">
        <v>30</v>
      </c>
      <c r="D102" s="3">
        <v>0.22700000000000001</v>
      </c>
      <c r="E102" s="1">
        <f t="shared" ref="E102:E115" si="318">D102*20</f>
        <v>4.54</v>
      </c>
      <c r="F102" s="2">
        <f t="shared" ref="F102:F115" si="319">F101+E102</f>
        <v>7.08</v>
      </c>
      <c r="I102">
        <v>17</v>
      </c>
      <c r="J102">
        <v>30</v>
      </c>
      <c r="K102" s="3">
        <v>0.25</v>
      </c>
      <c r="L102" s="1">
        <f t="shared" ref="L102:L115" si="320">K102*20</f>
        <v>5</v>
      </c>
      <c r="M102" s="2">
        <f t="shared" ref="M102:M115" si="321">M101+L102</f>
        <v>9.4400000000000013</v>
      </c>
      <c r="N102" s="2">
        <f t="shared" ref="N102:N115" si="322">F102-M102</f>
        <v>-2.3600000000000012</v>
      </c>
      <c r="P102">
        <v>17</v>
      </c>
      <c r="Q102">
        <v>30</v>
      </c>
      <c r="R102" s="3">
        <v>0.23799999999999999</v>
      </c>
      <c r="S102" s="1">
        <f t="shared" ref="S102:S115" si="323">R102*20</f>
        <v>4.76</v>
      </c>
      <c r="T102" s="2">
        <f t="shared" ref="T102:T115" si="324">T101+S102</f>
        <v>6.56</v>
      </c>
      <c r="U102" s="2">
        <f t="shared" ref="U102:U115" si="325">M102-T102</f>
        <v>2.8800000000000017</v>
      </c>
      <c r="W102">
        <v>17</v>
      </c>
      <c r="X102">
        <v>30</v>
      </c>
      <c r="Y102" s="3">
        <v>0.28799999999999998</v>
      </c>
      <c r="Z102" s="1">
        <f t="shared" ref="Z102:Z115" si="326">Y102*20</f>
        <v>5.76</v>
      </c>
      <c r="AA102" s="2">
        <f t="shared" ref="AA102:AA115" si="327">AA101+Z102</f>
        <v>9.379999999999999</v>
      </c>
      <c r="AB102" s="2">
        <f t="shared" ref="AB102:AB115" si="328">T102-AA102</f>
        <v>-2.8199999999999994</v>
      </c>
      <c r="AD102">
        <v>17</v>
      </c>
      <c r="AE102">
        <v>30</v>
      </c>
      <c r="AF102" s="3">
        <v>0.19800000000000001</v>
      </c>
      <c r="AG102" s="1">
        <f t="shared" ref="AG102:AG115" si="329">AF102*20</f>
        <v>3.96</v>
      </c>
      <c r="AH102" s="2">
        <f t="shared" ref="AH102:AH115" si="330">AH101+AG102</f>
        <v>6.3000000000000007</v>
      </c>
      <c r="AI102" s="2">
        <f t="shared" ref="AI102:AI115" si="331">AA102-AH102</f>
        <v>3.0799999999999983</v>
      </c>
      <c r="AK102">
        <v>17</v>
      </c>
      <c r="AL102">
        <v>30</v>
      </c>
      <c r="AM102" s="3">
        <v>0.27600000000000002</v>
      </c>
      <c r="AN102" s="1">
        <f t="shared" ref="AN102:AN115" si="332">AM102*20</f>
        <v>5.5200000000000005</v>
      </c>
      <c r="AO102" s="2">
        <f t="shared" ref="AO102:AO115" si="333">AO101+AN102</f>
        <v>9.4200000000000017</v>
      </c>
      <c r="AP102" s="2">
        <f t="shared" ref="AP102:AP115" si="334">AH102-AO102</f>
        <v>-3.120000000000001</v>
      </c>
      <c r="AR102">
        <v>17</v>
      </c>
      <c r="AS102">
        <v>30</v>
      </c>
      <c r="AT102" s="3">
        <v>0.155</v>
      </c>
      <c r="AU102" s="1">
        <f t="shared" ref="AU102:AU115" si="335">AT102*20</f>
        <v>3.1</v>
      </c>
      <c r="AV102" s="2">
        <f t="shared" ref="AV102:AV115" si="336">AV101+AU102</f>
        <v>4.84</v>
      </c>
      <c r="AW102" s="2">
        <f t="shared" ref="AW102:AW115" si="337">AO102-AV102</f>
        <v>4.5800000000000018</v>
      </c>
      <c r="AY102">
        <v>17</v>
      </c>
      <c r="AZ102">
        <v>30</v>
      </c>
      <c r="BA102" s="3">
        <v>0.251</v>
      </c>
      <c r="BB102" s="1">
        <f t="shared" ref="BB102:BB115" si="338">BA102*20</f>
        <v>5.0199999999999996</v>
      </c>
      <c r="BC102" s="2">
        <f t="shared" ref="BC102:BC115" si="339">BC101+BB102</f>
        <v>8.48</v>
      </c>
      <c r="BD102" s="2">
        <f t="shared" ref="BD102:BD115" si="340">AV102-BC102</f>
        <v>-3.6400000000000006</v>
      </c>
      <c r="BF102">
        <v>17</v>
      </c>
      <c r="BG102">
        <v>30</v>
      </c>
      <c r="BH102" s="3">
        <v>0.155</v>
      </c>
      <c r="BI102" s="1">
        <f t="shared" ref="BI102:BI115" si="341">BH102*20</f>
        <v>3.1</v>
      </c>
      <c r="BJ102" s="2">
        <f t="shared" ref="BJ102:BJ115" si="342">BJ101+BI102</f>
        <v>5.16</v>
      </c>
      <c r="BK102" s="2">
        <f t="shared" ref="BK102:BK115" si="343">BC102-BJ102</f>
        <v>3.3200000000000003</v>
      </c>
      <c r="BM102">
        <v>17</v>
      </c>
      <c r="BN102">
        <v>30</v>
      </c>
      <c r="BO102" s="3">
        <v>0.154</v>
      </c>
      <c r="BP102" s="1">
        <f t="shared" ref="BP102:BP115" si="344">BO102*20</f>
        <v>3.08</v>
      </c>
      <c r="BQ102" s="2">
        <f t="shared" ref="BQ102:BQ115" si="345">BQ101+BP102</f>
        <v>5.28</v>
      </c>
      <c r="BR102" s="2">
        <f t="shared" ref="BR102:BR115" si="346">BJ102-BQ102</f>
        <v>-0.12000000000000011</v>
      </c>
      <c r="BT102">
        <v>17</v>
      </c>
      <c r="BU102">
        <v>30</v>
      </c>
      <c r="BV102" s="3">
        <v>0.248</v>
      </c>
      <c r="BW102" s="1">
        <f t="shared" ref="BW102:BW115" si="347">BV102*20</f>
        <v>4.96</v>
      </c>
      <c r="BX102" s="2">
        <f t="shared" ref="BX102:BX115" si="348">BX101+BW102</f>
        <v>9.36</v>
      </c>
      <c r="BY102" s="2">
        <f t="shared" ref="BY102:BY115" si="349">BQ102-BX102</f>
        <v>-4.0799999999999992</v>
      </c>
      <c r="CA102">
        <v>17</v>
      </c>
      <c r="CB102">
        <v>30</v>
      </c>
      <c r="CC102" s="3">
        <v>0.155</v>
      </c>
      <c r="CD102" s="1">
        <f t="shared" ref="CD102:CD115" si="350">CC102*20</f>
        <v>3.1</v>
      </c>
      <c r="CE102" s="2">
        <f t="shared" ref="CE102:CE115" si="351">CE101+CD102</f>
        <v>5</v>
      </c>
      <c r="CF102" s="2">
        <f t="shared" ref="CF102:CF115" si="352">BX102-CE102</f>
        <v>4.3599999999999994</v>
      </c>
      <c r="CH102">
        <v>17</v>
      </c>
      <c r="CI102">
        <v>30</v>
      </c>
      <c r="CJ102" s="3">
        <v>0.29099999999999998</v>
      </c>
      <c r="CK102" s="1">
        <f t="shared" ref="CK102:CK115" si="353">CJ102*20</f>
        <v>5.8199999999999994</v>
      </c>
      <c r="CL102" s="2">
        <f t="shared" ref="CL102:CL115" si="354">CL101+CK102</f>
        <v>10.78</v>
      </c>
      <c r="CM102" s="2">
        <f t="shared" ref="CM102:CM115" si="355">CE102-CL102</f>
        <v>-5.7799999999999994</v>
      </c>
      <c r="CO102">
        <v>17</v>
      </c>
      <c r="CP102">
        <v>30</v>
      </c>
      <c r="CQ102" s="3">
        <v>0.16400000000000001</v>
      </c>
      <c r="CR102" s="1">
        <f t="shared" ref="CR102:CR115" si="356">CQ102*20</f>
        <v>3.2800000000000002</v>
      </c>
      <c r="CS102" s="2">
        <f t="shared" ref="CS102:CS115" si="357">CS101+CR102</f>
        <v>5.86</v>
      </c>
      <c r="CT102" s="2">
        <f t="shared" ref="CT102:CT115" si="358">CL102-CS102</f>
        <v>4.919999999999999</v>
      </c>
      <c r="CV102">
        <v>17</v>
      </c>
      <c r="CW102">
        <v>30</v>
      </c>
      <c r="CX102" s="3">
        <v>0.27500000000000002</v>
      </c>
      <c r="CY102" s="1">
        <f t="shared" ref="CY102:CY115" si="359">CX102*20</f>
        <v>5.5</v>
      </c>
      <c r="CZ102" s="2">
        <f t="shared" ref="CZ102:CZ115" si="360">CZ101+CY102</f>
        <v>10.52</v>
      </c>
      <c r="DA102" s="2">
        <f t="shared" ref="DA102:DA115" si="361">CS102-CZ102</f>
        <v>-4.6599999999999993</v>
      </c>
      <c r="DC102">
        <v>17</v>
      </c>
      <c r="DD102">
        <v>30</v>
      </c>
      <c r="DE102" s="3">
        <v>0.18099999999999999</v>
      </c>
      <c r="DF102" s="1">
        <f t="shared" ref="DF102:DF115" si="362">DE102*20</f>
        <v>3.62</v>
      </c>
      <c r="DG102" s="2">
        <f t="shared" ref="DG102:DG115" si="363">DG101+DF102</f>
        <v>6.4</v>
      </c>
      <c r="DH102" s="2">
        <f t="shared" ref="DH102:DH115" si="364">CZ102-DG102</f>
        <v>4.1199999999999992</v>
      </c>
      <c r="DJ102">
        <v>17</v>
      </c>
      <c r="DK102">
        <v>30</v>
      </c>
      <c r="DL102" s="3">
        <v>0.153</v>
      </c>
      <c r="DM102" s="1">
        <f t="shared" ref="DM102:DM115" si="365">DL102*20</f>
        <v>3.06</v>
      </c>
      <c r="DN102" s="2">
        <f t="shared" ref="DN102:DN115" si="366">DN101+DM102</f>
        <v>5.12</v>
      </c>
      <c r="DO102" s="2">
        <f t="shared" ref="DO102:DO115" si="367">DG102-DN102</f>
        <v>1.2800000000000002</v>
      </c>
      <c r="DQ102">
        <v>17</v>
      </c>
      <c r="DR102">
        <v>30</v>
      </c>
      <c r="DS102" s="3">
        <v>0.152</v>
      </c>
      <c r="DT102" s="1">
        <f t="shared" ref="DT102:DT115" si="368">DS102*20</f>
        <v>3.04</v>
      </c>
      <c r="DU102" s="2">
        <f t="shared" ref="DU102:DU115" si="369">DU101+DT102</f>
        <v>5.2</v>
      </c>
      <c r="DV102" s="2">
        <f t="shared" ref="DV102:DV115" si="370">DN102-DU102</f>
        <v>-8.0000000000000071E-2</v>
      </c>
    </row>
    <row r="103" spans="2:126" x14ac:dyDescent="0.25">
      <c r="B103">
        <v>17</v>
      </c>
      <c r="C103">
        <v>50</v>
      </c>
      <c r="D103" s="3">
        <v>0.22800000000000001</v>
      </c>
      <c r="E103" s="1">
        <f t="shared" si="318"/>
        <v>4.5600000000000005</v>
      </c>
      <c r="F103" s="2">
        <f t="shared" si="319"/>
        <v>11.64</v>
      </c>
      <c r="I103">
        <v>17</v>
      </c>
      <c r="J103">
        <v>50</v>
      </c>
      <c r="K103" s="3">
        <v>0.25600000000000001</v>
      </c>
      <c r="L103" s="1">
        <f t="shared" si="320"/>
        <v>5.12</v>
      </c>
      <c r="M103" s="2">
        <f t="shared" si="321"/>
        <v>14.560000000000002</v>
      </c>
      <c r="N103" s="2">
        <f t="shared" si="322"/>
        <v>-2.9200000000000017</v>
      </c>
      <c r="P103">
        <v>17</v>
      </c>
      <c r="Q103">
        <v>50</v>
      </c>
      <c r="R103" s="3">
        <v>0.25800000000000001</v>
      </c>
      <c r="S103" s="1">
        <f t="shared" si="323"/>
        <v>5.16</v>
      </c>
      <c r="T103" s="2">
        <f t="shared" si="324"/>
        <v>11.719999999999999</v>
      </c>
      <c r="U103" s="2">
        <f t="shared" si="325"/>
        <v>2.8400000000000034</v>
      </c>
      <c r="W103">
        <v>17</v>
      </c>
      <c r="X103">
        <v>50</v>
      </c>
      <c r="Y103" s="3">
        <v>0.26</v>
      </c>
      <c r="Z103" s="1">
        <f t="shared" si="326"/>
        <v>5.2</v>
      </c>
      <c r="AA103" s="2">
        <f t="shared" si="327"/>
        <v>14.579999999999998</v>
      </c>
      <c r="AB103" s="2">
        <f t="shared" si="328"/>
        <v>-2.8599999999999994</v>
      </c>
      <c r="AD103">
        <v>17</v>
      </c>
      <c r="AE103">
        <v>50</v>
      </c>
      <c r="AF103" s="3">
        <v>0.23400000000000001</v>
      </c>
      <c r="AG103" s="1">
        <f t="shared" si="329"/>
        <v>4.6800000000000006</v>
      </c>
      <c r="AH103" s="2">
        <f t="shared" si="330"/>
        <v>10.98</v>
      </c>
      <c r="AI103" s="2">
        <f t="shared" si="331"/>
        <v>3.5999999999999979</v>
      </c>
      <c r="AK103">
        <v>17</v>
      </c>
      <c r="AL103">
        <v>50</v>
      </c>
      <c r="AM103" s="3">
        <v>0.26300000000000001</v>
      </c>
      <c r="AN103" s="1">
        <f t="shared" si="332"/>
        <v>5.26</v>
      </c>
      <c r="AO103" s="2">
        <f t="shared" si="333"/>
        <v>14.680000000000001</v>
      </c>
      <c r="AP103" s="2">
        <f t="shared" si="334"/>
        <v>-3.7000000000000011</v>
      </c>
      <c r="AR103">
        <v>17</v>
      </c>
      <c r="AS103">
        <v>50</v>
      </c>
      <c r="AT103" s="3">
        <v>0.17299999999999999</v>
      </c>
      <c r="AU103" s="1">
        <f t="shared" si="335"/>
        <v>3.46</v>
      </c>
      <c r="AV103" s="2">
        <f t="shared" si="336"/>
        <v>8.3000000000000007</v>
      </c>
      <c r="AW103" s="2">
        <f t="shared" si="337"/>
        <v>6.3800000000000008</v>
      </c>
      <c r="AY103">
        <v>17</v>
      </c>
      <c r="AZ103">
        <v>50</v>
      </c>
      <c r="BA103" s="3">
        <v>0.253</v>
      </c>
      <c r="BB103" s="1">
        <f t="shared" si="338"/>
        <v>5.0600000000000005</v>
      </c>
      <c r="BC103" s="2">
        <f t="shared" si="339"/>
        <v>13.540000000000001</v>
      </c>
      <c r="BD103" s="2">
        <f t="shared" si="340"/>
        <v>-5.24</v>
      </c>
      <c r="BF103">
        <v>17</v>
      </c>
      <c r="BG103">
        <v>50</v>
      </c>
      <c r="BH103" s="3">
        <v>0.17199999999999999</v>
      </c>
      <c r="BI103" s="1">
        <f t="shared" si="341"/>
        <v>3.4399999999999995</v>
      </c>
      <c r="BJ103" s="2">
        <f t="shared" si="342"/>
        <v>8.6</v>
      </c>
      <c r="BK103" s="2">
        <f t="shared" si="343"/>
        <v>4.9400000000000013</v>
      </c>
      <c r="BM103">
        <v>17</v>
      </c>
      <c r="BN103">
        <v>50</v>
      </c>
      <c r="BO103" s="3">
        <v>0.16300000000000001</v>
      </c>
      <c r="BP103" s="1">
        <f t="shared" si="344"/>
        <v>3.2600000000000002</v>
      </c>
      <c r="BQ103" s="2">
        <f t="shared" si="345"/>
        <v>8.5400000000000009</v>
      </c>
      <c r="BR103" s="2">
        <f t="shared" si="346"/>
        <v>5.9999999999998721E-2</v>
      </c>
      <c r="BT103">
        <v>17</v>
      </c>
      <c r="BU103">
        <v>50</v>
      </c>
      <c r="BV103" s="3">
        <v>0.222</v>
      </c>
      <c r="BW103" s="1">
        <f t="shared" si="347"/>
        <v>4.4400000000000004</v>
      </c>
      <c r="BX103" s="2">
        <f t="shared" si="348"/>
        <v>13.8</v>
      </c>
      <c r="BY103" s="2">
        <f t="shared" si="349"/>
        <v>-5.26</v>
      </c>
      <c r="CA103">
        <v>17</v>
      </c>
      <c r="CB103">
        <v>50</v>
      </c>
      <c r="CC103" s="3">
        <v>0.17499999999999999</v>
      </c>
      <c r="CD103" s="1">
        <f t="shared" si="350"/>
        <v>3.5</v>
      </c>
      <c r="CE103" s="2">
        <f t="shared" si="351"/>
        <v>8.5</v>
      </c>
      <c r="CF103" s="2">
        <f t="shared" si="352"/>
        <v>5.3000000000000007</v>
      </c>
      <c r="CH103">
        <v>17</v>
      </c>
      <c r="CI103">
        <v>50</v>
      </c>
      <c r="CJ103" s="3">
        <v>0.26300000000000001</v>
      </c>
      <c r="CK103" s="1">
        <f t="shared" si="353"/>
        <v>5.26</v>
      </c>
      <c r="CL103" s="2">
        <f t="shared" si="354"/>
        <v>16.04</v>
      </c>
      <c r="CM103" s="2">
        <f t="shared" si="355"/>
        <v>-7.5399999999999991</v>
      </c>
      <c r="CO103">
        <v>17</v>
      </c>
      <c r="CP103">
        <v>50</v>
      </c>
      <c r="CQ103" s="3">
        <v>0.17599999999999999</v>
      </c>
      <c r="CR103" s="1">
        <f t="shared" si="356"/>
        <v>3.5199999999999996</v>
      </c>
      <c r="CS103" s="2">
        <f t="shared" si="357"/>
        <v>9.379999999999999</v>
      </c>
      <c r="CT103" s="2">
        <f t="shared" si="358"/>
        <v>6.66</v>
      </c>
      <c r="CV103">
        <v>17</v>
      </c>
      <c r="CW103">
        <v>50</v>
      </c>
      <c r="CX103" s="3">
        <v>0.23699999999999999</v>
      </c>
      <c r="CY103" s="1">
        <f t="shared" si="359"/>
        <v>4.74</v>
      </c>
      <c r="CZ103" s="2">
        <f t="shared" si="360"/>
        <v>15.26</v>
      </c>
      <c r="DA103" s="2">
        <f t="shared" si="361"/>
        <v>-5.8800000000000008</v>
      </c>
      <c r="DC103">
        <v>17</v>
      </c>
      <c r="DD103">
        <v>50</v>
      </c>
      <c r="DE103" s="3">
        <v>0.21299999999999999</v>
      </c>
      <c r="DF103" s="1">
        <f t="shared" si="362"/>
        <v>4.26</v>
      </c>
      <c r="DG103" s="2">
        <f t="shared" si="363"/>
        <v>10.66</v>
      </c>
      <c r="DH103" s="2">
        <f t="shared" si="364"/>
        <v>4.5999999999999996</v>
      </c>
      <c r="DJ103">
        <v>17</v>
      </c>
      <c r="DK103">
        <v>50</v>
      </c>
      <c r="DL103" s="3">
        <v>0.19400000000000001</v>
      </c>
      <c r="DM103" s="1">
        <f t="shared" si="365"/>
        <v>3.88</v>
      </c>
      <c r="DN103" s="2">
        <f t="shared" si="366"/>
        <v>9</v>
      </c>
      <c r="DO103" s="2">
        <f t="shared" si="367"/>
        <v>1.6600000000000001</v>
      </c>
      <c r="DQ103">
        <v>17</v>
      </c>
      <c r="DR103">
        <v>50</v>
      </c>
      <c r="DS103" s="3">
        <v>0.159</v>
      </c>
      <c r="DT103" s="1">
        <f t="shared" si="368"/>
        <v>3.18</v>
      </c>
      <c r="DU103" s="2">
        <f t="shared" si="369"/>
        <v>8.3800000000000008</v>
      </c>
      <c r="DV103" s="2">
        <f t="shared" si="370"/>
        <v>0.61999999999999922</v>
      </c>
    </row>
    <row r="104" spans="2:126" x14ac:dyDescent="0.25">
      <c r="B104">
        <v>17</v>
      </c>
      <c r="C104">
        <v>70</v>
      </c>
      <c r="D104" s="3">
        <v>0.224</v>
      </c>
      <c r="E104" s="1">
        <f t="shared" si="318"/>
        <v>4.4800000000000004</v>
      </c>
      <c r="F104" s="2">
        <f t="shared" si="319"/>
        <v>16.12</v>
      </c>
      <c r="I104">
        <v>17</v>
      </c>
      <c r="J104">
        <v>70</v>
      </c>
      <c r="K104" s="3">
        <v>0.26100000000000001</v>
      </c>
      <c r="L104" s="1">
        <f t="shared" si="320"/>
        <v>5.2200000000000006</v>
      </c>
      <c r="M104" s="2">
        <f t="shared" si="321"/>
        <v>19.78</v>
      </c>
      <c r="N104" s="2">
        <f t="shared" si="322"/>
        <v>-3.66</v>
      </c>
      <c r="P104">
        <v>17</v>
      </c>
      <c r="Q104">
        <v>70</v>
      </c>
      <c r="R104" s="3">
        <v>0.255</v>
      </c>
      <c r="S104" s="1">
        <f t="shared" si="323"/>
        <v>5.0999999999999996</v>
      </c>
      <c r="T104" s="2">
        <f t="shared" si="324"/>
        <v>16.82</v>
      </c>
      <c r="U104" s="2">
        <f t="shared" si="325"/>
        <v>2.9600000000000009</v>
      </c>
      <c r="W104">
        <v>17</v>
      </c>
      <c r="X104">
        <v>70</v>
      </c>
      <c r="Y104" s="3">
        <v>0.26400000000000001</v>
      </c>
      <c r="Z104" s="1">
        <f t="shared" si="326"/>
        <v>5.28</v>
      </c>
      <c r="AA104" s="2">
        <f t="shared" si="327"/>
        <v>19.86</v>
      </c>
      <c r="AB104" s="2">
        <f t="shared" si="328"/>
        <v>-3.0399999999999991</v>
      </c>
      <c r="AD104">
        <v>17</v>
      </c>
      <c r="AE104">
        <v>70</v>
      </c>
      <c r="AF104" s="3">
        <v>0.23499999999999999</v>
      </c>
      <c r="AG104" s="1">
        <f t="shared" si="329"/>
        <v>4.6999999999999993</v>
      </c>
      <c r="AH104" s="2">
        <f t="shared" si="330"/>
        <v>15.68</v>
      </c>
      <c r="AI104" s="2">
        <f t="shared" si="331"/>
        <v>4.18</v>
      </c>
      <c r="AK104">
        <v>17</v>
      </c>
      <c r="AL104">
        <v>70</v>
      </c>
      <c r="AM104" s="3">
        <v>0.25900000000000001</v>
      </c>
      <c r="AN104" s="1">
        <f t="shared" si="332"/>
        <v>5.18</v>
      </c>
      <c r="AO104" s="2">
        <f t="shared" si="333"/>
        <v>19.86</v>
      </c>
      <c r="AP104" s="2">
        <f t="shared" si="334"/>
        <v>-4.18</v>
      </c>
      <c r="AR104">
        <v>17</v>
      </c>
      <c r="AS104">
        <v>70</v>
      </c>
      <c r="AT104" s="3">
        <v>0.219</v>
      </c>
      <c r="AU104" s="1">
        <f t="shared" si="335"/>
        <v>4.38</v>
      </c>
      <c r="AV104" s="2">
        <f t="shared" si="336"/>
        <v>12.68</v>
      </c>
      <c r="AW104" s="2">
        <f t="shared" si="337"/>
        <v>7.18</v>
      </c>
      <c r="AY104">
        <v>17</v>
      </c>
      <c r="AZ104">
        <v>70</v>
      </c>
      <c r="BA104" s="3">
        <v>0.246</v>
      </c>
      <c r="BB104" s="1">
        <f t="shared" si="338"/>
        <v>4.92</v>
      </c>
      <c r="BC104" s="2">
        <f t="shared" si="339"/>
        <v>18.46</v>
      </c>
      <c r="BD104" s="2">
        <f t="shared" si="340"/>
        <v>-5.7800000000000011</v>
      </c>
      <c r="BF104">
        <v>17</v>
      </c>
      <c r="BG104">
        <v>70</v>
      </c>
      <c r="BH104" s="3">
        <v>0.17100000000000001</v>
      </c>
      <c r="BI104" s="1">
        <f t="shared" si="341"/>
        <v>3.4200000000000004</v>
      </c>
      <c r="BJ104" s="2">
        <f t="shared" si="342"/>
        <v>12.02</v>
      </c>
      <c r="BK104" s="2">
        <f t="shared" si="343"/>
        <v>6.4400000000000013</v>
      </c>
      <c r="BM104">
        <v>17</v>
      </c>
      <c r="BN104">
        <v>70</v>
      </c>
      <c r="BO104" s="3">
        <v>0.14199999999999999</v>
      </c>
      <c r="BP104" s="1">
        <f t="shared" si="344"/>
        <v>2.84</v>
      </c>
      <c r="BQ104" s="2">
        <f t="shared" si="345"/>
        <v>11.38</v>
      </c>
      <c r="BR104" s="2">
        <f t="shared" si="346"/>
        <v>0.63999999999999879</v>
      </c>
      <c r="BT104">
        <v>17</v>
      </c>
      <c r="BU104">
        <v>70</v>
      </c>
      <c r="BV104" s="3">
        <v>0.17199999999999999</v>
      </c>
      <c r="BW104" s="1">
        <f t="shared" si="347"/>
        <v>3.4399999999999995</v>
      </c>
      <c r="BX104" s="2">
        <f t="shared" si="348"/>
        <v>17.240000000000002</v>
      </c>
      <c r="BY104" s="2">
        <f t="shared" si="349"/>
        <v>-5.8600000000000012</v>
      </c>
      <c r="CA104">
        <v>17</v>
      </c>
      <c r="CB104">
        <v>70</v>
      </c>
      <c r="CC104" s="3">
        <v>0.16200000000000001</v>
      </c>
      <c r="CD104" s="1">
        <f t="shared" si="350"/>
        <v>3.24</v>
      </c>
      <c r="CE104" s="2">
        <f t="shared" si="351"/>
        <v>11.74</v>
      </c>
      <c r="CF104" s="2">
        <f t="shared" si="352"/>
        <v>5.5000000000000018</v>
      </c>
      <c r="CH104">
        <v>17</v>
      </c>
      <c r="CI104">
        <v>70</v>
      </c>
      <c r="CJ104" s="3">
        <v>0.191</v>
      </c>
      <c r="CK104" s="1">
        <f t="shared" si="353"/>
        <v>3.8200000000000003</v>
      </c>
      <c r="CL104" s="2">
        <f t="shared" si="354"/>
        <v>19.86</v>
      </c>
      <c r="CM104" s="2">
        <f t="shared" si="355"/>
        <v>-8.1199999999999992</v>
      </c>
      <c r="CO104">
        <v>17</v>
      </c>
      <c r="CP104">
        <v>70</v>
      </c>
      <c r="CQ104" s="3">
        <v>0.14699999999999999</v>
      </c>
      <c r="CR104" s="1">
        <f t="shared" si="356"/>
        <v>2.94</v>
      </c>
      <c r="CS104" s="2">
        <f t="shared" si="357"/>
        <v>12.319999999999999</v>
      </c>
      <c r="CT104" s="2">
        <f t="shared" si="358"/>
        <v>7.5400000000000009</v>
      </c>
      <c r="CV104">
        <v>17</v>
      </c>
      <c r="CW104">
        <v>70</v>
      </c>
      <c r="CX104" s="3">
        <v>0.161</v>
      </c>
      <c r="CY104" s="1">
        <f t="shared" si="359"/>
        <v>3.22</v>
      </c>
      <c r="CZ104" s="2">
        <f t="shared" si="360"/>
        <v>18.48</v>
      </c>
      <c r="DA104" s="2">
        <f t="shared" si="361"/>
        <v>-6.1600000000000019</v>
      </c>
      <c r="DC104">
        <v>17</v>
      </c>
      <c r="DD104">
        <v>70</v>
      </c>
      <c r="DE104" s="3">
        <v>0.158</v>
      </c>
      <c r="DF104" s="1">
        <f t="shared" si="362"/>
        <v>3.16</v>
      </c>
      <c r="DG104" s="2">
        <f t="shared" si="363"/>
        <v>13.82</v>
      </c>
      <c r="DH104" s="2">
        <f t="shared" si="364"/>
        <v>4.66</v>
      </c>
      <c r="DJ104">
        <v>17</v>
      </c>
      <c r="DK104">
        <v>70</v>
      </c>
      <c r="DL104" s="3">
        <v>0.14699999999999999</v>
      </c>
      <c r="DM104" s="1">
        <f t="shared" si="365"/>
        <v>2.94</v>
      </c>
      <c r="DN104" s="2">
        <f t="shared" si="366"/>
        <v>11.94</v>
      </c>
      <c r="DO104" s="2">
        <f t="shared" si="367"/>
        <v>1.8800000000000008</v>
      </c>
      <c r="DQ104">
        <v>17</v>
      </c>
      <c r="DR104">
        <v>70</v>
      </c>
      <c r="DS104" s="3">
        <v>0.14299999999999999</v>
      </c>
      <c r="DT104" s="1">
        <f t="shared" si="368"/>
        <v>2.86</v>
      </c>
      <c r="DU104" s="2">
        <f t="shared" si="369"/>
        <v>11.24</v>
      </c>
      <c r="DV104" s="2">
        <f t="shared" si="370"/>
        <v>0.69999999999999929</v>
      </c>
    </row>
    <row r="105" spans="2:126" x14ac:dyDescent="0.25">
      <c r="B105">
        <v>17</v>
      </c>
      <c r="C105">
        <v>90</v>
      </c>
      <c r="D105" s="3">
        <v>0.23400000000000001</v>
      </c>
      <c r="E105" s="1">
        <f t="shared" si="318"/>
        <v>4.6800000000000006</v>
      </c>
      <c r="F105" s="2">
        <f t="shared" si="319"/>
        <v>20.8</v>
      </c>
      <c r="I105">
        <v>17</v>
      </c>
      <c r="J105">
        <v>90</v>
      </c>
      <c r="K105" s="3">
        <v>0.247</v>
      </c>
      <c r="L105" s="1">
        <f t="shared" si="320"/>
        <v>4.9399999999999995</v>
      </c>
      <c r="M105" s="2">
        <f t="shared" si="321"/>
        <v>24.72</v>
      </c>
      <c r="N105" s="2">
        <f t="shared" si="322"/>
        <v>-3.9199999999999982</v>
      </c>
      <c r="P105">
        <v>17</v>
      </c>
      <c r="Q105">
        <v>90</v>
      </c>
      <c r="R105" s="3">
        <v>0.24399999999999999</v>
      </c>
      <c r="S105" s="1">
        <f t="shared" si="323"/>
        <v>4.88</v>
      </c>
      <c r="T105" s="2">
        <f t="shared" si="324"/>
        <v>21.7</v>
      </c>
      <c r="U105" s="2">
        <f t="shared" si="325"/>
        <v>3.0199999999999996</v>
      </c>
      <c r="W105">
        <v>17</v>
      </c>
      <c r="X105">
        <v>90</v>
      </c>
      <c r="Y105" s="3">
        <v>0.253</v>
      </c>
      <c r="Z105" s="1">
        <f t="shared" si="326"/>
        <v>5.0600000000000005</v>
      </c>
      <c r="AA105" s="2">
        <f t="shared" si="327"/>
        <v>24.92</v>
      </c>
      <c r="AB105" s="2">
        <f t="shared" si="328"/>
        <v>-3.2200000000000024</v>
      </c>
      <c r="AD105">
        <v>17</v>
      </c>
      <c r="AE105">
        <v>90</v>
      </c>
      <c r="AF105" s="3">
        <v>0.23599999999999999</v>
      </c>
      <c r="AG105" s="1">
        <f t="shared" si="329"/>
        <v>4.72</v>
      </c>
      <c r="AH105" s="2">
        <f t="shared" si="330"/>
        <v>20.399999999999999</v>
      </c>
      <c r="AI105" s="2">
        <f t="shared" si="331"/>
        <v>4.5200000000000031</v>
      </c>
      <c r="AK105">
        <v>17</v>
      </c>
      <c r="AL105">
        <v>90</v>
      </c>
      <c r="AM105" s="3">
        <v>0.247</v>
      </c>
      <c r="AN105" s="1">
        <f t="shared" si="332"/>
        <v>4.9399999999999995</v>
      </c>
      <c r="AO105" s="2">
        <f t="shared" si="333"/>
        <v>24.799999999999997</v>
      </c>
      <c r="AP105" s="2">
        <f t="shared" si="334"/>
        <v>-4.3999999999999986</v>
      </c>
      <c r="AR105">
        <v>17</v>
      </c>
      <c r="AS105">
        <v>90</v>
      </c>
      <c r="AT105" s="3">
        <v>0.22600000000000001</v>
      </c>
      <c r="AU105" s="1">
        <f t="shared" si="335"/>
        <v>4.5200000000000005</v>
      </c>
      <c r="AV105" s="2">
        <f t="shared" si="336"/>
        <v>17.2</v>
      </c>
      <c r="AW105" s="2">
        <f t="shared" si="337"/>
        <v>7.5999999999999979</v>
      </c>
      <c r="AY105">
        <v>17</v>
      </c>
      <c r="AZ105">
        <v>90</v>
      </c>
      <c r="BA105" s="3">
        <v>0.23899999999999999</v>
      </c>
      <c r="BB105" s="1">
        <f t="shared" si="338"/>
        <v>4.7799999999999994</v>
      </c>
      <c r="BC105" s="2">
        <f t="shared" si="339"/>
        <v>23.240000000000002</v>
      </c>
      <c r="BD105" s="2">
        <f t="shared" si="340"/>
        <v>-6.0400000000000027</v>
      </c>
      <c r="BF105">
        <v>17</v>
      </c>
      <c r="BG105">
        <v>90</v>
      </c>
      <c r="BH105" s="3">
        <v>0.20399999999999999</v>
      </c>
      <c r="BI105" s="1">
        <f t="shared" si="341"/>
        <v>4.08</v>
      </c>
      <c r="BJ105" s="2">
        <f t="shared" si="342"/>
        <v>16.100000000000001</v>
      </c>
      <c r="BK105" s="2">
        <f t="shared" si="343"/>
        <v>7.1400000000000006</v>
      </c>
      <c r="BM105">
        <v>17</v>
      </c>
      <c r="BN105">
        <v>90</v>
      </c>
      <c r="BO105" s="3">
        <v>0.16300000000000001</v>
      </c>
      <c r="BP105" s="1">
        <f t="shared" si="344"/>
        <v>3.2600000000000002</v>
      </c>
      <c r="BQ105" s="2">
        <f t="shared" si="345"/>
        <v>14.64</v>
      </c>
      <c r="BR105" s="2">
        <f t="shared" si="346"/>
        <v>1.4600000000000009</v>
      </c>
      <c r="BT105">
        <v>17</v>
      </c>
      <c r="BU105">
        <v>90</v>
      </c>
      <c r="BV105" s="3">
        <v>0.161</v>
      </c>
      <c r="BW105" s="1">
        <f t="shared" si="347"/>
        <v>3.22</v>
      </c>
      <c r="BX105" s="2">
        <f t="shared" si="348"/>
        <v>20.46</v>
      </c>
      <c r="BY105" s="2">
        <f t="shared" si="349"/>
        <v>-5.82</v>
      </c>
      <c r="CA105">
        <v>17</v>
      </c>
      <c r="CB105">
        <v>90</v>
      </c>
      <c r="CC105" s="3">
        <v>0.14399999999999999</v>
      </c>
      <c r="CD105" s="1">
        <f t="shared" si="350"/>
        <v>2.88</v>
      </c>
      <c r="CE105" s="2">
        <f t="shared" si="351"/>
        <v>14.620000000000001</v>
      </c>
      <c r="CF105" s="2">
        <f t="shared" si="352"/>
        <v>5.84</v>
      </c>
      <c r="CH105">
        <v>17</v>
      </c>
      <c r="CI105">
        <v>90</v>
      </c>
      <c r="CJ105" s="3">
        <v>0.15</v>
      </c>
      <c r="CK105" s="1">
        <f t="shared" si="353"/>
        <v>3</v>
      </c>
      <c r="CL105" s="2">
        <f t="shared" si="354"/>
        <v>22.86</v>
      </c>
      <c r="CM105" s="2">
        <f t="shared" si="355"/>
        <v>-8.2399999999999984</v>
      </c>
      <c r="CO105">
        <v>17</v>
      </c>
      <c r="CP105">
        <v>90</v>
      </c>
      <c r="CQ105" s="3">
        <v>0.14199999999999999</v>
      </c>
      <c r="CR105" s="1">
        <f t="shared" si="356"/>
        <v>2.84</v>
      </c>
      <c r="CS105" s="2">
        <f t="shared" si="357"/>
        <v>15.159999999999998</v>
      </c>
      <c r="CT105" s="2">
        <f t="shared" si="358"/>
        <v>7.7000000000000011</v>
      </c>
      <c r="CV105">
        <v>17</v>
      </c>
      <c r="CW105">
        <v>90</v>
      </c>
      <c r="CX105" s="3">
        <v>0.157</v>
      </c>
      <c r="CY105" s="1">
        <f t="shared" si="359"/>
        <v>3.14</v>
      </c>
      <c r="CZ105" s="2">
        <f t="shared" si="360"/>
        <v>21.62</v>
      </c>
      <c r="DA105" s="2">
        <f t="shared" si="361"/>
        <v>-6.4600000000000026</v>
      </c>
      <c r="DC105">
        <v>17</v>
      </c>
      <c r="DD105">
        <v>90</v>
      </c>
      <c r="DE105" s="3">
        <v>0.15</v>
      </c>
      <c r="DF105" s="1">
        <f t="shared" si="362"/>
        <v>3</v>
      </c>
      <c r="DG105" s="2">
        <f t="shared" si="363"/>
        <v>16.82</v>
      </c>
      <c r="DH105" s="2">
        <f t="shared" si="364"/>
        <v>4.8000000000000007</v>
      </c>
      <c r="DJ105">
        <v>17</v>
      </c>
      <c r="DK105">
        <v>90</v>
      </c>
      <c r="DL105" s="3">
        <v>0.13200000000000001</v>
      </c>
      <c r="DM105" s="1">
        <f t="shared" si="365"/>
        <v>2.64</v>
      </c>
      <c r="DN105" s="2">
        <f t="shared" si="366"/>
        <v>14.58</v>
      </c>
      <c r="DO105" s="2">
        <f t="shared" si="367"/>
        <v>2.2400000000000002</v>
      </c>
      <c r="DQ105">
        <v>17</v>
      </c>
      <c r="DR105">
        <v>90</v>
      </c>
      <c r="DS105" s="3">
        <v>0.13300000000000001</v>
      </c>
      <c r="DT105" s="1">
        <f t="shared" si="368"/>
        <v>2.66</v>
      </c>
      <c r="DU105" s="2">
        <f t="shared" si="369"/>
        <v>13.9</v>
      </c>
      <c r="DV105" s="2">
        <f t="shared" si="370"/>
        <v>0.67999999999999972</v>
      </c>
    </row>
    <row r="106" spans="2:126" x14ac:dyDescent="0.25">
      <c r="B106">
        <v>17</v>
      </c>
      <c r="C106">
        <v>110</v>
      </c>
      <c r="D106" s="3">
        <v>0.23599999999999999</v>
      </c>
      <c r="E106" s="1">
        <f t="shared" si="318"/>
        <v>4.72</v>
      </c>
      <c r="F106" s="2">
        <f t="shared" si="319"/>
        <v>25.52</v>
      </c>
      <c r="I106">
        <v>17</v>
      </c>
      <c r="J106">
        <v>110</v>
      </c>
      <c r="K106" s="3">
        <v>0.23799999999999999</v>
      </c>
      <c r="L106" s="1">
        <f t="shared" si="320"/>
        <v>4.76</v>
      </c>
      <c r="M106" s="2">
        <f t="shared" si="321"/>
        <v>29.479999999999997</v>
      </c>
      <c r="N106" s="2">
        <f t="shared" si="322"/>
        <v>-3.9599999999999973</v>
      </c>
      <c r="P106">
        <v>17</v>
      </c>
      <c r="Q106">
        <v>110</v>
      </c>
      <c r="R106" s="3">
        <v>0.24399999999999999</v>
      </c>
      <c r="S106" s="1">
        <f t="shared" si="323"/>
        <v>4.88</v>
      </c>
      <c r="T106" s="2">
        <f t="shared" si="324"/>
        <v>26.58</v>
      </c>
      <c r="U106" s="2">
        <f t="shared" si="325"/>
        <v>2.8999999999999986</v>
      </c>
      <c r="W106">
        <v>17</v>
      </c>
      <c r="X106">
        <v>110</v>
      </c>
      <c r="Y106" s="3">
        <v>0.248</v>
      </c>
      <c r="Z106" s="1">
        <f t="shared" si="326"/>
        <v>4.96</v>
      </c>
      <c r="AA106" s="2">
        <f t="shared" si="327"/>
        <v>29.880000000000003</v>
      </c>
      <c r="AB106" s="2">
        <f t="shared" si="328"/>
        <v>-3.3000000000000043</v>
      </c>
      <c r="AD106">
        <v>17</v>
      </c>
      <c r="AE106">
        <v>110</v>
      </c>
      <c r="AF106" s="3">
        <v>0.22500000000000001</v>
      </c>
      <c r="AG106" s="1">
        <f t="shared" si="329"/>
        <v>4.5</v>
      </c>
      <c r="AH106" s="2">
        <f t="shared" si="330"/>
        <v>24.9</v>
      </c>
      <c r="AI106" s="2">
        <f t="shared" si="331"/>
        <v>4.980000000000004</v>
      </c>
      <c r="AK106">
        <v>17</v>
      </c>
      <c r="AL106">
        <v>110</v>
      </c>
      <c r="AM106" s="3">
        <v>0.24</v>
      </c>
      <c r="AN106" s="1">
        <f t="shared" si="332"/>
        <v>4.8</v>
      </c>
      <c r="AO106" s="2">
        <f t="shared" si="333"/>
        <v>29.599999999999998</v>
      </c>
      <c r="AP106" s="2">
        <f t="shared" si="334"/>
        <v>-4.6999999999999993</v>
      </c>
      <c r="AR106">
        <v>17</v>
      </c>
      <c r="AS106">
        <v>110</v>
      </c>
      <c r="AT106" s="3">
        <v>0.22600000000000001</v>
      </c>
      <c r="AU106" s="1">
        <f t="shared" si="335"/>
        <v>4.5200000000000005</v>
      </c>
      <c r="AV106" s="2">
        <f t="shared" si="336"/>
        <v>21.72</v>
      </c>
      <c r="AW106" s="2">
        <f t="shared" si="337"/>
        <v>7.879999999999999</v>
      </c>
      <c r="AY106">
        <v>17</v>
      </c>
      <c r="AZ106">
        <v>110</v>
      </c>
      <c r="BA106" s="3">
        <v>0.23899999999999999</v>
      </c>
      <c r="BB106" s="1">
        <f t="shared" si="338"/>
        <v>4.7799999999999994</v>
      </c>
      <c r="BC106" s="2">
        <f t="shared" si="339"/>
        <v>28.020000000000003</v>
      </c>
      <c r="BD106" s="2">
        <f t="shared" si="340"/>
        <v>-6.3000000000000043</v>
      </c>
      <c r="BF106">
        <v>17</v>
      </c>
      <c r="BG106">
        <v>110</v>
      </c>
      <c r="BH106" s="3">
        <v>0.22500000000000001</v>
      </c>
      <c r="BI106" s="1">
        <f t="shared" si="341"/>
        <v>4.5</v>
      </c>
      <c r="BJ106" s="2">
        <f t="shared" si="342"/>
        <v>20.6</v>
      </c>
      <c r="BK106" s="2">
        <f t="shared" si="343"/>
        <v>7.4200000000000017</v>
      </c>
      <c r="BM106">
        <v>17</v>
      </c>
      <c r="BN106">
        <v>110</v>
      </c>
      <c r="BO106" s="3">
        <v>0.21</v>
      </c>
      <c r="BP106" s="1">
        <f t="shared" si="344"/>
        <v>4.2</v>
      </c>
      <c r="BQ106" s="2">
        <f t="shared" si="345"/>
        <v>18.84</v>
      </c>
      <c r="BR106" s="2">
        <f t="shared" si="346"/>
        <v>1.7600000000000016</v>
      </c>
      <c r="BT106">
        <v>17</v>
      </c>
      <c r="BU106">
        <v>110</v>
      </c>
      <c r="BV106" s="3">
        <v>0.20699999999999999</v>
      </c>
      <c r="BW106" s="1">
        <f t="shared" si="347"/>
        <v>4.1399999999999997</v>
      </c>
      <c r="BX106" s="2">
        <f t="shared" si="348"/>
        <v>24.6</v>
      </c>
      <c r="BY106" s="2">
        <f t="shared" si="349"/>
        <v>-5.7600000000000016</v>
      </c>
      <c r="CA106">
        <v>17</v>
      </c>
      <c r="CB106">
        <v>110</v>
      </c>
      <c r="CC106" s="3">
        <v>0.188</v>
      </c>
      <c r="CD106" s="1">
        <f t="shared" si="350"/>
        <v>3.76</v>
      </c>
      <c r="CE106" s="2">
        <f t="shared" si="351"/>
        <v>18.380000000000003</v>
      </c>
      <c r="CF106" s="2">
        <f t="shared" si="352"/>
        <v>6.2199999999999989</v>
      </c>
      <c r="CH106">
        <v>17</v>
      </c>
      <c r="CI106">
        <v>110</v>
      </c>
      <c r="CJ106" s="3">
        <v>0.186</v>
      </c>
      <c r="CK106" s="1">
        <f t="shared" si="353"/>
        <v>3.7199999999999998</v>
      </c>
      <c r="CL106" s="2">
        <f t="shared" si="354"/>
        <v>26.58</v>
      </c>
      <c r="CM106" s="2">
        <f t="shared" si="355"/>
        <v>-8.1999999999999957</v>
      </c>
      <c r="CO106">
        <v>17</v>
      </c>
      <c r="CP106">
        <v>110</v>
      </c>
      <c r="CQ106" s="3">
        <v>0.193</v>
      </c>
      <c r="CR106" s="1">
        <f t="shared" si="356"/>
        <v>3.8600000000000003</v>
      </c>
      <c r="CS106" s="2">
        <f t="shared" si="357"/>
        <v>19.02</v>
      </c>
      <c r="CT106" s="2">
        <f t="shared" si="358"/>
        <v>7.5599999999999987</v>
      </c>
      <c r="CV106">
        <v>17</v>
      </c>
      <c r="CW106">
        <v>110</v>
      </c>
      <c r="CX106" s="3">
        <v>0.20200000000000001</v>
      </c>
      <c r="CY106" s="1">
        <f t="shared" si="359"/>
        <v>4.04</v>
      </c>
      <c r="CZ106" s="2">
        <f t="shared" si="360"/>
        <v>25.66</v>
      </c>
      <c r="DA106" s="2">
        <f t="shared" si="361"/>
        <v>-6.6400000000000006</v>
      </c>
      <c r="DC106">
        <v>17</v>
      </c>
      <c r="DD106">
        <v>110</v>
      </c>
      <c r="DE106" s="3">
        <v>0.189</v>
      </c>
      <c r="DF106" s="1">
        <f t="shared" si="362"/>
        <v>3.7800000000000002</v>
      </c>
      <c r="DG106" s="2">
        <f t="shared" si="363"/>
        <v>20.6</v>
      </c>
      <c r="DH106" s="2">
        <f t="shared" si="364"/>
        <v>5.0599999999999987</v>
      </c>
      <c r="DJ106">
        <v>17</v>
      </c>
      <c r="DK106">
        <v>110</v>
      </c>
      <c r="DL106" s="3">
        <v>0.16300000000000001</v>
      </c>
      <c r="DM106" s="1">
        <f t="shared" si="365"/>
        <v>3.2600000000000002</v>
      </c>
      <c r="DN106" s="2">
        <f t="shared" si="366"/>
        <v>17.84</v>
      </c>
      <c r="DO106" s="2">
        <f t="shared" si="367"/>
        <v>2.7600000000000016</v>
      </c>
      <c r="DQ106">
        <v>17</v>
      </c>
      <c r="DR106">
        <v>110</v>
      </c>
      <c r="DS106" s="3">
        <v>0.14499999999999999</v>
      </c>
      <c r="DT106" s="1">
        <f t="shared" si="368"/>
        <v>2.9</v>
      </c>
      <c r="DU106" s="2">
        <f t="shared" si="369"/>
        <v>16.8</v>
      </c>
      <c r="DV106" s="2">
        <f t="shared" si="370"/>
        <v>1.0399999999999991</v>
      </c>
    </row>
    <row r="107" spans="2:126" x14ac:dyDescent="0.25">
      <c r="B107">
        <v>17</v>
      </c>
      <c r="C107">
        <v>130</v>
      </c>
      <c r="D107" s="3">
        <v>0.214</v>
      </c>
      <c r="E107" s="1">
        <f t="shared" si="318"/>
        <v>4.28</v>
      </c>
      <c r="F107" s="2">
        <f t="shared" si="319"/>
        <v>29.8</v>
      </c>
      <c r="I107">
        <v>17</v>
      </c>
      <c r="J107">
        <v>130</v>
      </c>
      <c r="K107" s="3">
        <v>0.22800000000000001</v>
      </c>
      <c r="L107" s="1">
        <f t="shared" si="320"/>
        <v>4.5600000000000005</v>
      </c>
      <c r="M107" s="2">
        <f t="shared" si="321"/>
        <v>34.04</v>
      </c>
      <c r="N107" s="2">
        <f t="shared" si="322"/>
        <v>-4.2399999999999984</v>
      </c>
      <c r="P107">
        <v>17</v>
      </c>
      <c r="Q107">
        <v>130</v>
      </c>
      <c r="R107" s="3">
        <v>0.22900000000000001</v>
      </c>
      <c r="S107" s="1">
        <f t="shared" si="323"/>
        <v>4.58</v>
      </c>
      <c r="T107" s="2">
        <f t="shared" si="324"/>
        <v>31.159999999999997</v>
      </c>
      <c r="U107" s="2">
        <f t="shared" si="325"/>
        <v>2.8800000000000026</v>
      </c>
      <c r="W107">
        <v>17</v>
      </c>
      <c r="X107">
        <v>130</v>
      </c>
      <c r="Y107" s="3">
        <v>0.23300000000000001</v>
      </c>
      <c r="Z107" s="1">
        <f t="shared" si="326"/>
        <v>4.66</v>
      </c>
      <c r="AA107" s="2">
        <f t="shared" si="327"/>
        <v>34.540000000000006</v>
      </c>
      <c r="AB107" s="2">
        <f t="shared" si="328"/>
        <v>-3.3800000000000097</v>
      </c>
      <c r="AD107">
        <v>17</v>
      </c>
      <c r="AE107">
        <v>130</v>
      </c>
      <c r="AF107" s="3">
        <v>0.217</v>
      </c>
      <c r="AG107" s="1">
        <f t="shared" si="329"/>
        <v>4.34</v>
      </c>
      <c r="AH107" s="2">
        <f t="shared" si="330"/>
        <v>29.24</v>
      </c>
      <c r="AI107" s="2">
        <f t="shared" si="331"/>
        <v>5.3000000000000078</v>
      </c>
      <c r="AK107">
        <v>17</v>
      </c>
      <c r="AL107">
        <v>130</v>
      </c>
      <c r="AM107" s="3">
        <v>0.24</v>
      </c>
      <c r="AN107" s="1">
        <f t="shared" si="332"/>
        <v>4.8</v>
      </c>
      <c r="AO107" s="2">
        <f t="shared" si="333"/>
        <v>34.4</v>
      </c>
      <c r="AP107" s="2">
        <f t="shared" si="334"/>
        <v>-5.16</v>
      </c>
      <c r="AR107">
        <v>17</v>
      </c>
      <c r="AS107">
        <v>130</v>
      </c>
      <c r="AT107" s="3">
        <v>0.22900000000000001</v>
      </c>
      <c r="AU107" s="1">
        <f t="shared" si="335"/>
        <v>4.58</v>
      </c>
      <c r="AV107" s="2">
        <f t="shared" si="336"/>
        <v>26.299999999999997</v>
      </c>
      <c r="AW107" s="2">
        <f t="shared" si="337"/>
        <v>8.1000000000000014</v>
      </c>
      <c r="AY107">
        <v>17</v>
      </c>
      <c r="AZ107">
        <v>130</v>
      </c>
      <c r="BA107" s="3">
        <v>0.22800000000000001</v>
      </c>
      <c r="BB107" s="1">
        <f t="shared" si="338"/>
        <v>4.5600000000000005</v>
      </c>
      <c r="BC107" s="2">
        <f t="shared" si="339"/>
        <v>32.580000000000005</v>
      </c>
      <c r="BD107" s="2">
        <f t="shared" si="340"/>
        <v>-6.2800000000000082</v>
      </c>
      <c r="BF107">
        <v>17</v>
      </c>
      <c r="BG107">
        <v>130</v>
      </c>
      <c r="BH107" s="3">
        <v>0.218</v>
      </c>
      <c r="BI107" s="1">
        <f t="shared" si="341"/>
        <v>4.3600000000000003</v>
      </c>
      <c r="BJ107" s="2">
        <f t="shared" si="342"/>
        <v>24.96</v>
      </c>
      <c r="BK107" s="2">
        <f t="shared" si="343"/>
        <v>7.6200000000000045</v>
      </c>
      <c r="BM107">
        <v>17</v>
      </c>
      <c r="BN107">
        <v>130</v>
      </c>
      <c r="BO107" s="3">
        <v>0.20699999999999999</v>
      </c>
      <c r="BP107" s="1">
        <f t="shared" si="344"/>
        <v>4.1399999999999997</v>
      </c>
      <c r="BQ107" s="2">
        <f t="shared" si="345"/>
        <v>22.98</v>
      </c>
      <c r="BR107" s="2">
        <f t="shared" si="346"/>
        <v>1.9800000000000004</v>
      </c>
      <c r="BT107">
        <v>17</v>
      </c>
      <c r="BU107">
        <v>130</v>
      </c>
      <c r="BV107" s="3">
        <v>0.20499999999999999</v>
      </c>
      <c r="BW107" s="1">
        <f t="shared" si="347"/>
        <v>4.0999999999999996</v>
      </c>
      <c r="BX107" s="2">
        <f t="shared" si="348"/>
        <v>28.700000000000003</v>
      </c>
      <c r="BY107" s="2">
        <f t="shared" si="349"/>
        <v>-5.7200000000000024</v>
      </c>
      <c r="CA107">
        <v>17</v>
      </c>
      <c r="CB107">
        <v>130</v>
      </c>
      <c r="CC107" s="3">
        <v>0.21</v>
      </c>
      <c r="CD107" s="1">
        <f t="shared" si="350"/>
        <v>4.2</v>
      </c>
      <c r="CE107" s="2">
        <f t="shared" si="351"/>
        <v>22.580000000000002</v>
      </c>
      <c r="CF107" s="2">
        <f t="shared" si="352"/>
        <v>6.120000000000001</v>
      </c>
      <c r="CH107">
        <v>17</v>
      </c>
      <c r="CI107">
        <v>130</v>
      </c>
      <c r="CJ107" s="3">
        <v>0.215</v>
      </c>
      <c r="CK107" s="1">
        <f t="shared" si="353"/>
        <v>4.3</v>
      </c>
      <c r="CL107" s="2">
        <f t="shared" si="354"/>
        <v>30.88</v>
      </c>
      <c r="CM107" s="2">
        <f t="shared" si="355"/>
        <v>-8.2999999999999972</v>
      </c>
      <c r="CO107">
        <v>17</v>
      </c>
      <c r="CP107">
        <v>130</v>
      </c>
      <c r="CQ107" s="3">
        <v>0.19900000000000001</v>
      </c>
      <c r="CR107" s="1">
        <f t="shared" si="356"/>
        <v>3.9800000000000004</v>
      </c>
      <c r="CS107" s="2">
        <f t="shared" si="357"/>
        <v>23</v>
      </c>
      <c r="CT107" s="2">
        <f t="shared" si="358"/>
        <v>7.879999999999999</v>
      </c>
      <c r="CV107">
        <v>17</v>
      </c>
      <c r="CW107">
        <v>130</v>
      </c>
      <c r="CX107" s="3">
        <v>0.21099999999999999</v>
      </c>
      <c r="CY107" s="1">
        <f t="shared" si="359"/>
        <v>4.22</v>
      </c>
      <c r="CZ107" s="2">
        <f t="shared" si="360"/>
        <v>29.88</v>
      </c>
      <c r="DA107" s="2">
        <f t="shared" si="361"/>
        <v>-6.879999999999999</v>
      </c>
      <c r="DC107">
        <v>17</v>
      </c>
      <c r="DD107">
        <v>130</v>
      </c>
      <c r="DE107" s="3">
        <v>0.2</v>
      </c>
      <c r="DF107" s="1">
        <f t="shared" si="362"/>
        <v>4</v>
      </c>
      <c r="DG107" s="2">
        <f t="shared" si="363"/>
        <v>24.6</v>
      </c>
      <c r="DH107" s="2">
        <f t="shared" si="364"/>
        <v>5.2799999999999976</v>
      </c>
      <c r="DJ107">
        <v>17</v>
      </c>
      <c r="DK107">
        <v>130</v>
      </c>
      <c r="DL107" s="3">
        <v>0.18099999999999999</v>
      </c>
      <c r="DM107" s="1">
        <f t="shared" si="365"/>
        <v>3.62</v>
      </c>
      <c r="DN107" s="2">
        <f t="shared" si="366"/>
        <v>21.46</v>
      </c>
      <c r="DO107" s="2">
        <f t="shared" si="367"/>
        <v>3.1400000000000006</v>
      </c>
      <c r="DQ107">
        <v>17</v>
      </c>
      <c r="DR107">
        <v>130</v>
      </c>
      <c r="DS107" s="3">
        <v>0.16400000000000001</v>
      </c>
      <c r="DT107" s="1">
        <f t="shared" si="368"/>
        <v>3.2800000000000002</v>
      </c>
      <c r="DU107" s="2">
        <f t="shared" si="369"/>
        <v>20.080000000000002</v>
      </c>
      <c r="DV107" s="2">
        <f t="shared" si="370"/>
        <v>1.379999999999999</v>
      </c>
    </row>
    <row r="108" spans="2:126" x14ac:dyDescent="0.25">
      <c r="B108">
        <v>17</v>
      </c>
      <c r="C108">
        <v>150</v>
      </c>
      <c r="D108" s="3">
        <v>0.223</v>
      </c>
      <c r="E108" s="1">
        <f t="shared" si="318"/>
        <v>4.46</v>
      </c>
      <c r="F108" s="2">
        <f t="shared" si="319"/>
        <v>34.26</v>
      </c>
      <c r="I108">
        <v>17</v>
      </c>
      <c r="J108">
        <v>150</v>
      </c>
      <c r="K108" s="3">
        <v>0.221</v>
      </c>
      <c r="L108" s="1">
        <f t="shared" si="320"/>
        <v>4.42</v>
      </c>
      <c r="M108" s="2">
        <f t="shared" si="321"/>
        <v>38.46</v>
      </c>
      <c r="N108" s="2">
        <f t="shared" si="322"/>
        <v>-4.2000000000000028</v>
      </c>
      <c r="P108">
        <v>17</v>
      </c>
      <c r="Q108">
        <v>150</v>
      </c>
      <c r="R108" s="3">
        <v>0.23200000000000001</v>
      </c>
      <c r="S108" s="1">
        <f t="shared" si="323"/>
        <v>4.6400000000000006</v>
      </c>
      <c r="T108" s="2">
        <f t="shared" si="324"/>
        <v>35.799999999999997</v>
      </c>
      <c r="U108" s="2">
        <f t="shared" si="325"/>
        <v>2.6600000000000037</v>
      </c>
      <c r="W108">
        <v>17</v>
      </c>
      <c r="X108">
        <v>150</v>
      </c>
      <c r="Y108" s="3">
        <v>0.23599999999999999</v>
      </c>
      <c r="Z108" s="1">
        <f t="shared" si="326"/>
        <v>4.72</v>
      </c>
      <c r="AA108" s="2">
        <f t="shared" si="327"/>
        <v>39.260000000000005</v>
      </c>
      <c r="AB108" s="2">
        <f t="shared" si="328"/>
        <v>-3.460000000000008</v>
      </c>
      <c r="AD108">
        <v>17</v>
      </c>
      <c r="AE108">
        <v>150</v>
      </c>
      <c r="AF108" s="3">
        <v>0.21299999999999999</v>
      </c>
      <c r="AG108" s="1">
        <f t="shared" si="329"/>
        <v>4.26</v>
      </c>
      <c r="AH108" s="2">
        <f t="shared" si="330"/>
        <v>33.5</v>
      </c>
      <c r="AI108" s="2">
        <f t="shared" si="331"/>
        <v>5.7600000000000051</v>
      </c>
      <c r="AK108">
        <v>17</v>
      </c>
      <c r="AL108">
        <v>150</v>
      </c>
      <c r="AM108" s="3">
        <v>0.219</v>
      </c>
      <c r="AN108" s="1">
        <f t="shared" si="332"/>
        <v>4.38</v>
      </c>
      <c r="AO108" s="2">
        <f t="shared" si="333"/>
        <v>38.78</v>
      </c>
      <c r="AP108" s="2">
        <f t="shared" si="334"/>
        <v>-5.2800000000000011</v>
      </c>
      <c r="AR108">
        <v>17</v>
      </c>
      <c r="AS108">
        <v>150</v>
      </c>
      <c r="AT108" s="3">
        <v>0.22</v>
      </c>
      <c r="AU108" s="1">
        <f t="shared" si="335"/>
        <v>4.4000000000000004</v>
      </c>
      <c r="AV108" s="2">
        <f t="shared" si="336"/>
        <v>30.699999999999996</v>
      </c>
      <c r="AW108" s="2">
        <f t="shared" si="337"/>
        <v>8.0800000000000054</v>
      </c>
      <c r="AY108">
        <v>17</v>
      </c>
      <c r="AZ108">
        <v>150</v>
      </c>
      <c r="BA108" s="3">
        <v>0.22600000000000001</v>
      </c>
      <c r="BB108" s="1">
        <f t="shared" si="338"/>
        <v>4.5200000000000005</v>
      </c>
      <c r="BC108" s="2">
        <f t="shared" si="339"/>
        <v>37.100000000000009</v>
      </c>
      <c r="BD108" s="2">
        <f t="shared" si="340"/>
        <v>-6.4000000000000128</v>
      </c>
      <c r="BF108">
        <v>17</v>
      </c>
      <c r="BG108">
        <v>150</v>
      </c>
      <c r="BH108" s="3">
        <v>0.217</v>
      </c>
      <c r="BI108" s="1">
        <f t="shared" si="341"/>
        <v>4.34</v>
      </c>
      <c r="BJ108" s="2">
        <f t="shared" si="342"/>
        <v>29.3</v>
      </c>
      <c r="BK108" s="2">
        <f t="shared" si="343"/>
        <v>7.8000000000000078</v>
      </c>
      <c r="BM108">
        <v>17</v>
      </c>
      <c r="BN108">
        <v>150</v>
      </c>
      <c r="BO108" s="3">
        <v>0.21099999999999999</v>
      </c>
      <c r="BP108" s="1">
        <f t="shared" si="344"/>
        <v>4.22</v>
      </c>
      <c r="BQ108" s="2">
        <f t="shared" si="345"/>
        <v>27.2</v>
      </c>
      <c r="BR108" s="2">
        <f t="shared" si="346"/>
        <v>2.1000000000000014</v>
      </c>
      <c r="BT108">
        <v>17</v>
      </c>
      <c r="BU108">
        <v>150</v>
      </c>
      <c r="BV108" s="3">
        <v>0.20300000000000001</v>
      </c>
      <c r="BW108" s="1">
        <f t="shared" si="347"/>
        <v>4.0600000000000005</v>
      </c>
      <c r="BX108" s="2">
        <f t="shared" si="348"/>
        <v>32.760000000000005</v>
      </c>
      <c r="BY108" s="2">
        <f t="shared" si="349"/>
        <v>-5.5600000000000058</v>
      </c>
      <c r="CA108">
        <v>17</v>
      </c>
      <c r="CB108">
        <v>150</v>
      </c>
      <c r="CC108" s="3">
        <v>0.21</v>
      </c>
      <c r="CD108" s="1">
        <f t="shared" si="350"/>
        <v>4.2</v>
      </c>
      <c r="CE108" s="2">
        <f t="shared" si="351"/>
        <v>26.78</v>
      </c>
      <c r="CF108" s="2">
        <f t="shared" si="352"/>
        <v>5.980000000000004</v>
      </c>
      <c r="CH108">
        <v>17</v>
      </c>
      <c r="CI108">
        <v>150</v>
      </c>
      <c r="CJ108" s="3">
        <v>0.21199999999999999</v>
      </c>
      <c r="CK108" s="1">
        <f t="shared" si="353"/>
        <v>4.24</v>
      </c>
      <c r="CL108" s="2">
        <f t="shared" si="354"/>
        <v>35.119999999999997</v>
      </c>
      <c r="CM108" s="2">
        <f t="shared" si="355"/>
        <v>-8.3399999999999963</v>
      </c>
      <c r="CO108">
        <v>17</v>
      </c>
      <c r="CP108">
        <v>150</v>
      </c>
      <c r="CQ108" s="3">
        <v>0.20399999999999999</v>
      </c>
      <c r="CR108" s="1">
        <f t="shared" si="356"/>
        <v>4.08</v>
      </c>
      <c r="CS108" s="2">
        <f t="shared" si="357"/>
        <v>27.08</v>
      </c>
      <c r="CT108" s="2">
        <f t="shared" si="358"/>
        <v>8.0399999999999991</v>
      </c>
      <c r="CV108">
        <v>17</v>
      </c>
      <c r="CW108">
        <v>150</v>
      </c>
      <c r="CX108" s="3">
        <v>0.219</v>
      </c>
      <c r="CY108" s="1">
        <f t="shared" si="359"/>
        <v>4.38</v>
      </c>
      <c r="CZ108" s="2">
        <f t="shared" si="360"/>
        <v>34.26</v>
      </c>
      <c r="DA108" s="2">
        <f t="shared" si="361"/>
        <v>-7.18</v>
      </c>
      <c r="DC108">
        <v>17</v>
      </c>
      <c r="DD108">
        <v>150</v>
      </c>
      <c r="DE108" s="3">
        <v>0.21199999999999999</v>
      </c>
      <c r="DF108" s="1">
        <f t="shared" si="362"/>
        <v>4.24</v>
      </c>
      <c r="DG108" s="2">
        <f t="shared" si="363"/>
        <v>28.840000000000003</v>
      </c>
      <c r="DH108" s="2">
        <f t="shared" si="364"/>
        <v>5.4199999999999946</v>
      </c>
      <c r="DJ108">
        <v>17</v>
      </c>
      <c r="DK108">
        <v>150</v>
      </c>
      <c r="DL108" s="3">
        <v>0.20100000000000001</v>
      </c>
      <c r="DM108" s="1">
        <f t="shared" si="365"/>
        <v>4.0200000000000005</v>
      </c>
      <c r="DN108" s="2">
        <f t="shared" si="366"/>
        <v>25.48</v>
      </c>
      <c r="DO108" s="2">
        <f t="shared" si="367"/>
        <v>3.360000000000003</v>
      </c>
      <c r="DQ108">
        <v>17</v>
      </c>
      <c r="DR108">
        <v>150</v>
      </c>
      <c r="DS108" s="3">
        <v>0.193</v>
      </c>
      <c r="DT108" s="1">
        <f t="shared" si="368"/>
        <v>3.8600000000000003</v>
      </c>
      <c r="DU108" s="2">
        <f t="shared" si="369"/>
        <v>23.94</v>
      </c>
      <c r="DV108" s="2">
        <f t="shared" si="370"/>
        <v>1.5399999999999991</v>
      </c>
    </row>
    <row r="109" spans="2:126" x14ac:dyDescent="0.25">
      <c r="B109">
        <v>17</v>
      </c>
      <c r="C109">
        <v>170</v>
      </c>
      <c r="D109" s="3">
        <v>0.20100000000000001</v>
      </c>
      <c r="E109" s="1">
        <f t="shared" si="318"/>
        <v>4.0200000000000005</v>
      </c>
      <c r="F109" s="2">
        <f t="shared" si="319"/>
        <v>38.28</v>
      </c>
      <c r="I109">
        <v>17</v>
      </c>
      <c r="J109">
        <v>170</v>
      </c>
      <c r="K109" s="3">
        <v>0.20799999999999999</v>
      </c>
      <c r="L109" s="1">
        <f t="shared" si="320"/>
        <v>4.16</v>
      </c>
      <c r="M109" s="2">
        <f t="shared" si="321"/>
        <v>42.620000000000005</v>
      </c>
      <c r="N109" s="2">
        <f t="shared" si="322"/>
        <v>-4.3400000000000034</v>
      </c>
      <c r="P109">
        <v>17</v>
      </c>
      <c r="Q109">
        <v>170</v>
      </c>
      <c r="R109" s="3">
        <v>0.21</v>
      </c>
      <c r="S109" s="1">
        <f t="shared" si="323"/>
        <v>4.2</v>
      </c>
      <c r="T109" s="2">
        <f t="shared" si="324"/>
        <v>40</v>
      </c>
      <c r="U109" s="2">
        <f t="shared" si="325"/>
        <v>2.6200000000000045</v>
      </c>
      <c r="W109">
        <v>17</v>
      </c>
      <c r="X109">
        <v>170</v>
      </c>
      <c r="Y109" s="3">
        <v>0.21299999999999999</v>
      </c>
      <c r="Z109" s="1">
        <f t="shared" si="326"/>
        <v>4.26</v>
      </c>
      <c r="AA109" s="2">
        <f t="shared" si="327"/>
        <v>43.52</v>
      </c>
      <c r="AB109" s="2">
        <f t="shared" si="328"/>
        <v>-3.5200000000000031</v>
      </c>
      <c r="AD109">
        <v>17</v>
      </c>
      <c r="AE109">
        <v>170</v>
      </c>
      <c r="AF109" s="3">
        <v>0.20200000000000001</v>
      </c>
      <c r="AG109" s="1">
        <f t="shared" si="329"/>
        <v>4.04</v>
      </c>
      <c r="AH109" s="2">
        <f t="shared" si="330"/>
        <v>37.54</v>
      </c>
      <c r="AI109" s="2">
        <f t="shared" si="331"/>
        <v>5.980000000000004</v>
      </c>
      <c r="AK109">
        <v>17</v>
      </c>
      <c r="AL109">
        <v>170</v>
      </c>
      <c r="AM109" s="3">
        <v>0.20599999999999999</v>
      </c>
      <c r="AN109" s="1">
        <f t="shared" si="332"/>
        <v>4.12</v>
      </c>
      <c r="AO109" s="2">
        <f t="shared" si="333"/>
        <v>42.9</v>
      </c>
      <c r="AP109" s="2">
        <f t="shared" si="334"/>
        <v>-5.3599999999999994</v>
      </c>
      <c r="AR109">
        <v>17</v>
      </c>
      <c r="AS109">
        <v>170</v>
      </c>
      <c r="AT109" s="3">
        <v>0.20499999999999999</v>
      </c>
      <c r="AU109" s="1">
        <f t="shared" si="335"/>
        <v>4.0999999999999996</v>
      </c>
      <c r="AV109" s="2">
        <f t="shared" si="336"/>
        <v>34.799999999999997</v>
      </c>
      <c r="AW109" s="2">
        <f t="shared" si="337"/>
        <v>8.1000000000000014</v>
      </c>
      <c r="AY109">
        <v>17</v>
      </c>
      <c r="AZ109">
        <v>170</v>
      </c>
      <c r="BA109" s="3">
        <v>0.21199999999999999</v>
      </c>
      <c r="BB109" s="1">
        <f t="shared" si="338"/>
        <v>4.24</v>
      </c>
      <c r="BC109" s="2">
        <f t="shared" si="339"/>
        <v>41.340000000000011</v>
      </c>
      <c r="BD109" s="2">
        <f t="shared" si="340"/>
        <v>-6.5400000000000134</v>
      </c>
      <c r="BF109">
        <v>17</v>
      </c>
      <c r="BG109">
        <v>170</v>
      </c>
      <c r="BH109" s="3">
        <v>0.20899999999999999</v>
      </c>
      <c r="BI109" s="1">
        <f t="shared" si="341"/>
        <v>4.18</v>
      </c>
      <c r="BJ109" s="2">
        <f t="shared" si="342"/>
        <v>33.480000000000004</v>
      </c>
      <c r="BK109" s="2">
        <f t="shared" si="343"/>
        <v>7.8600000000000065</v>
      </c>
      <c r="BM109">
        <v>17</v>
      </c>
      <c r="BN109">
        <v>170</v>
      </c>
      <c r="BO109" s="3">
        <v>0.19400000000000001</v>
      </c>
      <c r="BP109" s="1">
        <f t="shared" si="344"/>
        <v>3.88</v>
      </c>
      <c r="BQ109" s="2">
        <f t="shared" si="345"/>
        <v>31.08</v>
      </c>
      <c r="BR109" s="2">
        <f t="shared" si="346"/>
        <v>2.4000000000000057</v>
      </c>
      <c r="BT109">
        <v>17</v>
      </c>
      <c r="BU109">
        <v>170</v>
      </c>
      <c r="BV109" s="3">
        <v>0.193</v>
      </c>
      <c r="BW109" s="1">
        <f t="shared" si="347"/>
        <v>3.8600000000000003</v>
      </c>
      <c r="BX109" s="2">
        <f t="shared" si="348"/>
        <v>36.620000000000005</v>
      </c>
      <c r="BY109" s="2">
        <f t="shared" si="349"/>
        <v>-5.5400000000000063</v>
      </c>
      <c r="CA109">
        <v>17</v>
      </c>
      <c r="CB109">
        <v>170</v>
      </c>
      <c r="CC109" s="3">
        <v>0.19500000000000001</v>
      </c>
      <c r="CD109" s="1">
        <f t="shared" si="350"/>
        <v>3.9000000000000004</v>
      </c>
      <c r="CE109" s="2">
        <f t="shared" si="351"/>
        <v>30.68</v>
      </c>
      <c r="CF109" s="2">
        <f t="shared" si="352"/>
        <v>5.9400000000000048</v>
      </c>
      <c r="CH109">
        <v>17</v>
      </c>
      <c r="CI109">
        <v>170</v>
      </c>
      <c r="CJ109" s="3">
        <v>0.2</v>
      </c>
      <c r="CK109" s="1">
        <f t="shared" si="353"/>
        <v>4</v>
      </c>
      <c r="CL109" s="2">
        <f t="shared" si="354"/>
        <v>39.119999999999997</v>
      </c>
      <c r="CM109" s="2">
        <f t="shared" si="355"/>
        <v>-8.4399999999999977</v>
      </c>
      <c r="CO109">
        <v>17</v>
      </c>
      <c r="CP109">
        <v>170</v>
      </c>
      <c r="CQ109" s="3">
        <v>0.192</v>
      </c>
      <c r="CR109" s="1">
        <f t="shared" si="356"/>
        <v>3.84</v>
      </c>
      <c r="CS109" s="2">
        <f t="shared" si="357"/>
        <v>30.919999999999998</v>
      </c>
      <c r="CT109" s="2">
        <f t="shared" si="358"/>
        <v>8.1999999999999993</v>
      </c>
      <c r="CV109">
        <v>17</v>
      </c>
      <c r="CW109">
        <v>170</v>
      </c>
      <c r="CX109" s="3">
        <v>0.19800000000000001</v>
      </c>
      <c r="CY109" s="1">
        <f t="shared" si="359"/>
        <v>3.96</v>
      </c>
      <c r="CZ109" s="2">
        <f t="shared" si="360"/>
        <v>38.22</v>
      </c>
      <c r="DA109" s="2">
        <f t="shared" si="361"/>
        <v>-7.3000000000000007</v>
      </c>
      <c r="DC109">
        <v>17</v>
      </c>
      <c r="DD109">
        <v>170</v>
      </c>
      <c r="DE109" s="3">
        <v>0.2</v>
      </c>
      <c r="DF109" s="1">
        <f t="shared" si="362"/>
        <v>4</v>
      </c>
      <c r="DG109" s="2">
        <f t="shared" si="363"/>
        <v>32.840000000000003</v>
      </c>
      <c r="DH109" s="2">
        <f t="shared" si="364"/>
        <v>5.3799999999999955</v>
      </c>
      <c r="DJ109">
        <v>17</v>
      </c>
      <c r="DK109">
        <v>170</v>
      </c>
      <c r="DL109" s="3">
        <v>0.189</v>
      </c>
      <c r="DM109" s="1">
        <f t="shared" si="365"/>
        <v>3.7800000000000002</v>
      </c>
      <c r="DN109" s="2">
        <f t="shared" si="366"/>
        <v>29.26</v>
      </c>
      <c r="DO109" s="2">
        <f t="shared" si="367"/>
        <v>3.5800000000000018</v>
      </c>
      <c r="DQ109">
        <v>17</v>
      </c>
      <c r="DR109">
        <v>170</v>
      </c>
      <c r="DS109" s="3">
        <v>0.188</v>
      </c>
      <c r="DT109" s="1">
        <f t="shared" si="368"/>
        <v>3.76</v>
      </c>
      <c r="DU109" s="2">
        <f t="shared" si="369"/>
        <v>27.700000000000003</v>
      </c>
      <c r="DV109" s="2">
        <f t="shared" si="370"/>
        <v>1.5599999999999987</v>
      </c>
    </row>
    <row r="110" spans="2:126" x14ac:dyDescent="0.25">
      <c r="B110">
        <v>17</v>
      </c>
      <c r="C110">
        <v>190</v>
      </c>
      <c r="D110" s="3">
        <v>0.18</v>
      </c>
      <c r="E110" s="1">
        <f t="shared" si="318"/>
        <v>3.5999999999999996</v>
      </c>
      <c r="F110" s="2">
        <f t="shared" si="319"/>
        <v>41.88</v>
      </c>
      <c r="I110">
        <v>17</v>
      </c>
      <c r="J110">
        <v>190</v>
      </c>
      <c r="K110" s="3">
        <v>0.19</v>
      </c>
      <c r="L110" s="1">
        <f t="shared" si="320"/>
        <v>3.8</v>
      </c>
      <c r="M110" s="2">
        <f t="shared" si="321"/>
        <v>46.42</v>
      </c>
      <c r="N110" s="2">
        <f t="shared" si="322"/>
        <v>-4.5399999999999991</v>
      </c>
      <c r="P110">
        <v>17</v>
      </c>
      <c r="Q110">
        <v>190</v>
      </c>
      <c r="R110" s="3">
        <v>0.2</v>
      </c>
      <c r="S110" s="1">
        <f t="shared" si="323"/>
        <v>4</v>
      </c>
      <c r="T110" s="2">
        <f t="shared" si="324"/>
        <v>44</v>
      </c>
      <c r="U110" s="2">
        <f t="shared" si="325"/>
        <v>2.4200000000000017</v>
      </c>
      <c r="W110">
        <v>17</v>
      </c>
      <c r="X110">
        <v>190</v>
      </c>
      <c r="Y110" s="3">
        <v>0.20399999999999999</v>
      </c>
      <c r="Z110" s="1">
        <f t="shared" si="326"/>
        <v>4.08</v>
      </c>
      <c r="AA110" s="2">
        <f t="shared" si="327"/>
        <v>47.6</v>
      </c>
      <c r="AB110" s="2">
        <f t="shared" si="328"/>
        <v>-3.6000000000000014</v>
      </c>
      <c r="AD110">
        <v>17</v>
      </c>
      <c r="AE110">
        <v>190</v>
      </c>
      <c r="AF110" s="3">
        <v>0.19800000000000001</v>
      </c>
      <c r="AG110" s="1">
        <f t="shared" si="329"/>
        <v>3.96</v>
      </c>
      <c r="AH110" s="2">
        <f t="shared" si="330"/>
        <v>41.5</v>
      </c>
      <c r="AI110" s="2">
        <f t="shared" si="331"/>
        <v>6.1000000000000014</v>
      </c>
      <c r="AK110">
        <v>17</v>
      </c>
      <c r="AL110">
        <v>190</v>
      </c>
      <c r="AM110" s="3">
        <v>0.2</v>
      </c>
      <c r="AN110" s="1">
        <f t="shared" si="332"/>
        <v>4</v>
      </c>
      <c r="AO110" s="2">
        <f t="shared" si="333"/>
        <v>46.9</v>
      </c>
      <c r="AP110" s="2">
        <f t="shared" si="334"/>
        <v>-5.3999999999999986</v>
      </c>
      <c r="AR110">
        <v>17</v>
      </c>
      <c r="AS110">
        <v>190</v>
      </c>
      <c r="AT110" s="3">
        <v>0.20200000000000001</v>
      </c>
      <c r="AU110" s="1">
        <f t="shared" si="335"/>
        <v>4.04</v>
      </c>
      <c r="AV110" s="2">
        <f t="shared" si="336"/>
        <v>38.839999999999996</v>
      </c>
      <c r="AW110" s="2">
        <f t="shared" si="337"/>
        <v>8.0600000000000023</v>
      </c>
      <c r="AY110">
        <v>17</v>
      </c>
      <c r="AZ110">
        <v>190</v>
      </c>
      <c r="BA110" s="3">
        <v>0.2</v>
      </c>
      <c r="BB110" s="1">
        <f t="shared" si="338"/>
        <v>4</v>
      </c>
      <c r="BC110" s="2">
        <f t="shared" si="339"/>
        <v>45.340000000000011</v>
      </c>
      <c r="BD110" s="2">
        <f t="shared" si="340"/>
        <v>-6.5000000000000142</v>
      </c>
      <c r="BF110">
        <v>17</v>
      </c>
      <c r="BG110">
        <v>190</v>
      </c>
      <c r="BH110" s="3">
        <v>0.2</v>
      </c>
      <c r="BI110" s="1">
        <f t="shared" si="341"/>
        <v>4</v>
      </c>
      <c r="BJ110" s="2">
        <f t="shared" si="342"/>
        <v>37.480000000000004</v>
      </c>
      <c r="BK110" s="2">
        <f t="shared" si="343"/>
        <v>7.8600000000000065</v>
      </c>
      <c r="BM110">
        <v>17</v>
      </c>
      <c r="BN110">
        <v>190</v>
      </c>
      <c r="BO110" s="3">
        <v>0.188</v>
      </c>
      <c r="BP110" s="1">
        <f t="shared" si="344"/>
        <v>3.76</v>
      </c>
      <c r="BQ110" s="2">
        <f t="shared" si="345"/>
        <v>34.839999999999996</v>
      </c>
      <c r="BR110" s="2">
        <f t="shared" si="346"/>
        <v>2.6400000000000077</v>
      </c>
      <c r="BT110">
        <v>17</v>
      </c>
      <c r="BU110">
        <v>190</v>
      </c>
      <c r="BV110" s="3">
        <v>0.188</v>
      </c>
      <c r="BW110" s="1">
        <f t="shared" si="347"/>
        <v>3.76</v>
      </c>
      <c r="BX110" s="2">
        <f t="shared" si="348"/>
        <v>40.380000000000003</v>
      </c>
      <c r="BY110" s="2">
        <f t="shared" si="349"/>
        <v>-5.5400000000000063</v>
      </c>
      <c r="CA110">
        <v>17</v>
      </c>
      <c r="CB110">
        <v>190</v>
      </c>
      <c r="CC110" s="3">
        <v>0.187</v>
      </c>
      <c r="CD110" s="1">
        <f t="shared" si="350"/>
        <v>3.74</v>
      </c>
      <c r="CE110" s="2">
        <f t="shared" si="351"/>
        <v>34.42</v>
      </c>
      <c r="CF110" s="2">
        <f t="shared" si="352"/>
        <v>5.9600000000000009</v>
      </c>
      <c r="CH110">
        <v>17</v>
      </c>
      <c r="CI110">
        <v>190</v>
      </c>
      <c r="CJ110" s="3">
        <v>0.19400000000000001</v>
      </c>
      <c r="CK110" s="1">
        <f t="shared" si="353"/>
        <v>3.88</v>
      </c>
      <c r="CL110" s="2">
        <f t="shared" si="354"/>
        <v>43</v>
      </c>
      <c r="CM110" s="2">
        <f t="shared" si="355"/>
        <v>-8.5799999999999983</v>
      </c>
      <c r="CO110">
        <v>17</v>
      </c>
      <c r="CP110">
        <v>190</v>
      </c>
      <c r="CQ110" s="3">
        <v>0.182</v>
      </c>
      <c r="CR110" s="1">
        <f t="shared" si="356"/>
        <v>3.6399999999999997</v>
      </c>
      <c r="CS110" s="2">
        <f t="shared" si="357"/>
        <v>34.559999999999995</v>
      </c>
      <c r="CT110" s="2">
        <f t="shared" si="358"/>
        <v>8.4400000000000048</v>
      </c>
      <c r="CV110">
        <v>17</v>
      </c>
      <c r="CW110">
        <v>190</v>
      </c>
      <c r="CX110" s="3">
        <v>0.20200000000000001</v>
      </c>
      <c r="CY110" s="1">
        <f t="shared" si="359"/>
        <v>4.04</v>
      </c>
      <c r="CZ110" s="2">
        <f t="shared" si="360"/>
        <v>42.26</v>
      </c>
      <c r="DA110" s="2">
        <f t="shared" si="361"/>
        <v>-7.7000000000000028</v>
      </c>
      <c r="DC110">
        <v>17</v>
      </c>
      <c r="DD110">
        <v>190</v>
      </c>
      <c r="DE110" s="3">
        <v>0.193</v>
      </c>
      <c r="DF110" s="1">
        <f t="shared" si="362"/>
        <v>3.8600000000000003</v>
      </c>
      <c r="DG110" s="2">
        <f t="shared" si="363"/>
        <v>36.700000000000003</v>
      </c>
      <c r="DH110" s="2">
        <f t="shared" si="364"/>
        <v>5.5599999999999952</v>
      </c>
      <c r="DJ110">
        <v>17</v>
      </c>
      <c r="DK110">
        <v>190</v>
      </c>
      <c r="DL110" s="3">
        <v>0.189</v>
      </c>
      <c r="DM110" s="1">
        <f t="shared" si="365"/>
        <v>3.7800000000000002</v>
      </c>
      <c r="DN110" s="2">
        <f t="shared" si="366"/>
        <v>33.04</v>
      </c>
      <c r="DO110" s="2">
        <f t="shared" si="367"/>
        <v>3.6600000000000037</v>
      </c>
      <c r="DQ110">
        <v>17</v>
      </c>
      <c r="DR110">
        <v>190</v>
      </c>
      <c r="DS110" s="3">
        <v>0.187</v>
      </c>
      <c r="DT110" s="1">
        <f t="shared" si="368"/>
        <v>3.74</v>
      </c>
      <c r="DU110" s="2">
        <f t="shared" si="369"/>
        <v>31.440000000000005</v>
      </c>
      <c r="DV110" s="2">
        <f t="shared" si="370"/>
        <v>1.5999999999999943</v>
      </c>
    </row>
    <row r="111" spans="2:126" x14ac:dyDescent="0.25">
      <c r="B111">
        <v>17</v>
      </c>
      <c r="C111">
        <v>210</v>
      </c>
      <c r="D111" s="3">
        <v>0.158</v>
      </c>
      <c r="E111" s="1">
        <f t="shared" si="318"/>
        <v>3.16</v>
      </c>
      <c r="F111" s="2">
        <f t="shared" si="319"/>
        <v>45.040000000000006</v>
      </c>
      <c r="I111">
        <v>17</v>
      </c>
      <c r="J111">
        <v>210</v>
      </c>
      <c r="K111" s="3">
        <v>0.16200000000000001</v>
      </c>
      <c r="L111" s="1">
        <f t="shared" si="320"/>
        <v>3.24</v>
      </c>
      <c r="M111" s="2">
        <f t="shared" si="321"/>
        <v>49.660000000000004</v>
      </c>
      <c r="N111" s="2">
        <f t="shared" si="322"/>
        <v>-4.6199999999999974</v>
      </c>
      <c r="P111">
        <v>17</v>
      </c>
      <c r="Q111">
        <v>210</v>
      </c>
      <c r="R111" s="3">
        <v>0.16400000000000001</v>
      </c>
      <c r="S111" s="1">
        <f t="shared" si="323"/>
        <v>3.2800000000000002</v>
      </c>
      <c r="T111" s="2">
        <f t="shared" si="324"/>
        <v>47.28</v>
      </c>
      <c r="U111" s="2">
        <f t="shared" si="325"/>
        <v>2.3800000000000026</v>
      </c>
      <c r="W111">
        <v>17</v>
      </c>
      <c r="X111">
        <v>210</v>
      </c>
      <c r="Y111" s="3">
        <v>0.15</v>
      </c>
      <c r="Z111" s="1">
        <f t="shared" si="326"/>
        <v>3</v>
      </c>
      <c r="AA111" s="2">
        <f t="shared" si="327"/>
        <v>50.6</v>
      </c>
      <c r="AB111" s="2">
        <f t="shared" si="328"/>
        <v>-3.3200000000000003</v>
      </c>
      <c r="AD111">
        <v>17</v>
      </c>
      <c r="AE111">
        <v>210</v>
      </c>
      <c r="AF111" s="3">
        <v>0.154</v>
      </c>
      <c r="AG111" s="1">
        <f t="shared" si="329"/>
        <v>3.08</v>
      </c>
      <c r="AH111" s="2">
        <f t="shared" si="330"/>
        <v>44.58</v>
      </c>
      <c r="AI111" s="2">
        <f t="shared" si="331"/>
        <v>6.0200000000000031</v>
      </c>
      <c r="AK111">
        <v>17</v>
      </c>
      <c r="AL111">
        <v>210</v>
      </c>
      <c r="AM111" s="3">
        <v>0.16400000000000001</v>
      </c>
      <c r="AN111" s="1">
        <f t="shared" si="332"/>
        <v>3.2800000000000002</v>
      </c>
      <c r="AO111" s="2">
        <f t="shared" si="333"/>
        <v>50.18</v>
      </c>
      <c r="AP111" s="2">
        <f t="shared" si="334"/>
        <v>-5.6000000000000014</v>
      </c>
      <c r="AR111">
        <v>17</v>
      </c>
      <c r="AS111">
        <v>210</v>
      </c>
      <c r="AT111" s="3">
        <v>0.16800000000000001</v>
      </c>
      <c r="AU111" s="1">
        <f t="shared" si="335"/>
        <v>3.3600000000000003</v>
      </c>
      <c r="AV111" s="2">
        <f t="shared" si="336"/>
        <v>42.199999999999996</v>
      </c>
      <c r="AW111" s="2">
        <f t="shared" si="337"/>
        <v>7.980000000000004</v>
      </c>
      <c r="AY111">
        <v>17</v>
      </c>
      <c r="AZ111">
        <v>210</v>
      </c>
      <c r="BA111" s="3">
        <v>0.157</v>
      </c>
      <c r="BB111" s="1">
        <f t="shared" si="338"/>
        <v>3.14</v>
      </c>
      <c r="BC111" s="2">
        <f t="shared" si="339"/>
        <v>48.480000000000011</v>
      </c>
      <c r="BD111" s="2">
        <f t="shared" si="340"/>
        <v>-6.2800000000000153</v>
      </c>
      <c r="BF111">
        <v>17</v>
      </c>
      <c r="BG111">
        <v>210</v>
      </c>
      <c r="BH111" s="3">
        <v>0.159</v>
      </c>
      <c r="BI111" s="1">
        <f t="shared" si="341"/>
        <v>3.18</v>
      </c>
      <c r="BJ111" s="2">
        <f t="shared" si="342"/>
        <v>40.660000000000004</v>
      </c>
      <c r="BK111" s="2">
        <f t="shared" si="343"/>
        <v>7.8200000000000074</v>
      </c>
      <c r="BM111">
        <v>17</v>
      </c>
      <c r="BN111">
        <v>210</v>
      </c>
      <c r="BO111" s="3">
        <v>0.155</v>
      </c>
      <c r="BP111" s="1">
        <f t="shared" si="344"/>
        <v>3.1</v>
      </c>
      <c r="BQ111" s="2">
        <f t="shared" si="345"/>
        <v>37.94</v>
      </c>
      <c r="BR111" s="2">
        <f t="shared" si="346"/>
        <v>2.720000000000006</v>
      </c>
      <c r="BT111">
        <v>17</v>
      </c>
      <c r="BU111">
        <v>210</v>
      </c>
      <c r="BV111" s="3">
        <v>0.14699999999999999</v>
      </c>
      <c r="BW111" s="1">
        <f t="shared" si="347"/>
        <v>2.94</v>
      </c>
      <c r="BX111" s="2">
        <f t="shared" si="348"/>
        <v>43.32</v>
      </c>
      <c r="BY111" s="2">
        <f t="shared" si="349"/>
        <v>-5.3800000000000026</v>
      </c>
      <c r="CA111">
        <v>17</v>
      </c>
      <c r="CB111">
        <v>210</v>
      </c>
      <c r="CC111" s="3">
        <v>0.14799999999999999</v>
      </c>
      <c r="CD111" s="1">
        <f t="shared" si="350"/>
        <v>2.96</v>
      </c>
      <c r="CE111" s="2">
        <f t="shared" si="351"/>
        <v>37.380000000000003</v>
      </c>
      <c r="CF111" s="2">
        <f t="shared" si="352"/>
        <v>5.9399999999999977</v>
      </c>
      <c r="CH111">
        <v>17</v>
      </c>
      <c r="CI111">
        <v>210</v>
      </c>
      <c r="CJ111" s="3">
        <v>0.14899999999999999</v>
      </c>
      <c r="CK111" s="1">
        <f t="shared" si="353"/>
        <v>2.98</v>
      </c>
      <c r="CL111" s="2">
        <f t="shared" si="354"/>
        <v>45.98</v>
      </c>
      <c r="CM111" s="2">
        <f t="shared" si="355"/>
        <v>-8.5999999999999943</v>
      </c>
      <c r="CO111">
        <v>17</v>
      </c>
      <c r="CP111">
        <v>210</v>
      </c>
      <c r="CQ111" s="3">
        <v>0.14199999999999999</v>
      </c>
      <c r="CR111" s="1">
        <f t="shared" si="356"/>
        <v>2.84</v>
      </c>
      <c r="CS111" s="2">
        <f t="shared" si="357"/>
        <v>37.399999999999991</v>
      </c>
      <c r="CT111" s="2">
        <f t="shared" si="358"/>
        <v>8.5800000000000054</v>
      </c>
      <c r="CV111">
        <v>17</v>
      </c>
      <c r="CW111">
        <v>210</v>
      </c>
      <c r="CX111" s="3">
        <v>0.155</v>
      </c>
      <c r="CY111" s="1">
        <f t="shared" si="359"/>
        <v>3.1</v>
      </c>
      <c r="CZ111" s="2">
        <f t="shared" si="360"/>
        <v>45.36</v>
      </c>
      <c r="DA111" s="2">
        <f t="shared" si="361"/>
        <v>-7.960000000000008</v>
      </c>
      <c r="DC111">
        <v>17</v>
      </c>
      <c r="DD111">
        <v>210</v>
      </c>
      <c r="DE111" s="3">
        <v>0.154</v>
      </c>
      <c r="DF111" s="1">
        <f t="shared" si="362"/>
        <v>3.08</v>
      </c>
      <c r="DG111" s="2">
        <f t="shared" si="363"/>
        <v>39.78</v>
      </c>
      <c r="DH111" s="2">
        <f t="shared" si="364"/>
        <v>5.5799999999999983</v>
      </c>
      <c r="DJ111">
        <v>17</v>
      </c>
      <c r="DK111">
        <v>210</v>
      </c>
      <c r="DL111" s="3">
        <v>0.15</v>
      </c>
      <c r="DM111" s="1">
        <f t="shared" si="365"/>
        <v>3</v>
      </c>
      <c r="DN111" s="2">
        <f t="shared" si="366"/>
        <v>36.04</v>
      </c>
      <c r="DO111" s="2">
        <f t="shared" si="367"/>
        <v>3.740000000000002</v>
      </c>
      <c r="DQ111">
        <v>17</v>
      </c>
      <c r="DR111">
        <v>210</v>
      </c>
      <c r="DS111" s="3">
        <v>0.14399999999999999</v>
      </c>
      <c r="DT111" s="1">
        <f t="shared" si="368"/>
        <v>2.88</v>
      </c>
      <c r="DU111" s="2">
        <f t="shared" si="369"/>
        <v>34.320000000000007</v>
      </c>
      <c r="DV111" s="2">
        <f t="shared" si="370"/>
        <v>1.7199999999999918</v>
      </c>
    </row>
    <row r="112" spans="2:126" x14ac:dyDescent="0.25">
      <c r="B112">
        <v>17</v>
      </c>
      <c r="C112">
        <v>230</v>
      </c>
      <c r="D112" s="3">
        <v>0.221</v>
      </c>
      <c r="E112" s="1">
        <f t="shared" si="318"/>
        <v>4.42</v>
      </c>
      <c r="F112" s="2">
        <f t="shared" si="319"/>
        <v>49.460000000000008</v>
      </c>
      <c r="I112">
        <v>17</v>
      </c>
      <c r="J112">
        <v>230</v>
      </c>
      <c r="K112" s="3">
        <v>0.222</v>
      </c>
      <c r="L112" s="1">
        <f t="shared" si="320"/>
        <v>4.4400000000000004</v>
      </c>
      <c r="M112" s="2">
        <f t="shared" si="321"/>
        <v>54.1</v>
      </c>
      <c r="N112" s="2">
        <f t="shared" si="322"/>
        <v>-4.6399999999999935</v>
      </c>
      <c r="P112">
        <v>17</v>
      </c>
      <c r="Q112">
        <v>230</v>
      </c>
      <c r="R112" s="3">
        <v>0.216</v>
      </c>
      <c r="S112" s="1">
        <f t="shared" si="323"/>
        <v>4.32</v>
      </c>
      <c r="T112" s="2">
        <f t="shared" si="324"/>
        <v>51.6</v>
      </c>
      <c r="U112" s="2">
        <f t="shared" si="325"/>
        <v>2.5</v>
      </c>
      <c r="W112">
        <v>17</v>
      </c>
      <c r="X112">
        <v>230</v>
      </c>
      <c r="Y112" s="3">
        <v>0.2</v>
      </c>
      <c r="Z112" s="1">
        <f t="shared" si="326"/>
        <v>4</v>
      </c>
      <c r="AA112" s="2">
        <f t="shared" si="327"/>
        <v>54.6</v>
      </c>
      <c r="AB112" s="2">
        <f t="shared" si="328"/>
        <v>-3</v>
      </c>
      <c r="AD112">
        <v>17</v>
      </c>
      <c r="AE112">
        <v>230</v>
      </c>
      <c r="AF112" s="3">
        <v>0.19400000000000001</v>
      </c>
      <c r="AG112" s="1">
        <f t="shared" si="329"/>
        <v>3.88</v>
      </c>
      <c r="AH112" s="2">
        <f t="shared" si="330"/>
        <v>48.46</v>
      </c>
      <c r="AI112" s="2">
        <f t="shared" si="331"/>
        <v>6.1400000000000006</v>
      </c>
      <c r="AK112">
        <v>17</v>
      </c>
      <c r="AL112">
        <v>230</v>
      </c>
      <c r="AM112" s="3">
        <v>0.19400000000000001</v>
      </c>
      <c r="AN112" s="1">
        <f t="shared" si="332"/>
        <v>3.88</v>
      </c>
      <c r="AO112" s="2">
        <f t="shared" si="333"/>
        <v>54.06</v>
      </c>
      <c r="AP112" s="2">
        <f t="shared" si="334"/>
        <v>-5.6000000000000014</v>
      </c>
      <c r="AR112">
        <v>17</v>
      </c>
      <c r="AS112">
        <v>230</v>
      </c>
      <c r="AT112" s="3">
        <v>0.192</v>
      </c>
      <c r="AU112" s="1">
        <f t="shared" si="335"/>
        <v>3.84</v>
      </c>
      <c r="AV112" s="2">
        <f t="shared" si="336"/>
        <v>46.039999999999992</v>
      </c>
      <c r="AW112" s="2">
        <f t="shared" si="337"/>
        <v>8.0200000000000102</v>
      </c>
      <c r="AY112">
        <v>17</v>
      </c>
      <c r="AZ112">
        <v>230</v>
      </c>
      <c r="BA112" s="3">
        <v>0.218</v>
      </c>
      <c r="BB112" s="1">
        <f t="shared" si="338"/>
        <v>4.3600000000000003</v>
      </c>
      <c r="BC112" s="2">
        <f t="shared" si="339"/>
        <v>52.840000000000011</v>
      </c>
      <c r="BD112" s="2">
        <f t="shared" si="340"/>
        <v>-6.8000000000000185</v>
      </c>
      <c r="BF112">
        <v>17</v>
      </c>
      <c r="BG112">
        <v>230</v>
      </c>
      <c r="BH112" s="3">
        <v>0.20599999999999999</v>
      </c>
      <c r="BI112" s="1">
        <f t="shared" si="341"/>
        <v>4.12</v>
      </c>
      <c r="BJ112" s="2">
        <f t="shared" si="342"/>
        <v>44.78</v>
      </c>
      <c r="BK112" s="2">
        <f t="shared" si="343"/>
        <v>8.0600000000000094</v>
      </c>
      <c r="BM112">
        <v>17</v>
      </c>
      <c r="BN112">
        <v>230</v>
      </c>
      <c r="BO112" s="3">
        <v>0.224</v>
      </c>
      <c r="BP112" s="1">
        <f t="shared" si="344"/>
        <v>4.4800000000000004</v>
      </c>
      <c r="BQ112" s="2">
        <f t="shared" si="345"/>
        <v>42.42</v>
      </c>
      <c r="BR112" s="2">
        <f t="shared" si="346"/>
        <v>2.3599999999999994</v>
      </c>
      <c r="BT112">
        <v>17</v>
      </c>
      <c r="BU112">
        <v>230</v>
      </c>
      <c r="BV112" s="3">
        <v>0.22500000000000001</v>
      </c>
      <c r="BW112" s="1">
        <f t="shared" si="347"/>
        <v>4.5</v>
      </c>
      <c r="BX112" s="2">
        <f t="shared" si="348"/>
        <v>47.82</v>
      </c>
      <c r="BY112" s="2">
        <f t="shared" si="349"/>
        <v>-5.3999999999999986</v>
      </c>
      <c r="CA112">
        <v>17</v>
      </c>
      <c r="CB112">
        <v>230</v>
      </c>
      <c r="CC112" s="3">
        <v>0.20499999999999999</v>
      </c>
      <c r="CD112" s="1">
        <f t="shared" si="350"/>
        <v>4.0999999999999996</v>
      </c>
      <c r="CE112" s="2">
        <f t="shared" si="351"/>
        <v>41.480000000000004</v>
      </c>
      <c r="CF112" s="2">
        <f t="shared" si="352"/>
        <v>6.3399999999999963</v>
      </c>
      <c r="CH112">
        <v>17</v>
      </c>
      <c r="CI112">
        <v>230</v>
      </c>
      <c r="CJ112" s="3">
        <v>0.20300000000000001</v>
      </c>
      <c r="CK112" s="1">
        <f t="shared" si="353"/>
        <v>4.0600000000000005</v>
      </c>
      <c r="CL112" s="2">
        <f t="shared" si="354"/>
        <v>50.04</v>
      </c>
      <c r="CM112" s="2">
        <f t="shared" si="355"/>
        <v>-8.5599999999999952</v>
      </c>
      <c r="CO112">
        <v>17</v>
      </c>
      <c r="CP112">
        <v>230</v>
      </c>
      <c r="CQ112" s="3">
        <v>0.215</v>
      </c>
      <c r="CR112" s="1">
        <f t="shared" si="356"/>
        <v>4.3</v>
      </c>
      <c r="CS112" s="2">
        <f t="shared" si="357"/>
        <v>41.699999999999989</v>
      </c>
      <c r="CT112" s="2">
        <f t="shared" si="358"/>
        <v>8.3400000000000105</v>
      </c>
      <c r="CV112">
        <v>17</v>
      </c>
      <c r="CW112">
        <v>230</v>
      </c>
      <c r="CX112" s="3">
        <v>0.219</v>
      </c>
      <c r="CY112" s="1">
        <f t="shared" si="359"/>
        <v>4.38</v>
      </c>
      <c r="CZ112" s="2">
        <f t="shared" si="360"/>
        <v>49.74</v>
      </c>
      <c r="DA112" s="2">
        <f t="shared" si="361"/>
        <v>-8.0400000000000134</v>
      </c>
      <c r="DC112">
        <v>17</v>
      </c>
      <c r="DD112">
        <v>230</v>
      </c>
      <c r="DE112" s="3">
        <v>0.223</v>
      </c>
      <c r="DF112" s="1">
        <f t="shared" si="362"/>
        <v>4.46</v>
      </c>
      <c r="DG112" s="2">
        <f t="shared" si="363"/>
        <v>44.24</v>
      </c>
      <c r="DH112" s="2">
        <f t="shared" si="364"/>
        <v>5.5</v>
      </c>
      <c r="DJ112">
        <v>17</v>
      </c>
      <c r="DK112">
        <v>230</v>
      </c>
      <c r="DL112" s="3">
        <v>0.20899999999999999</v>
      </c>
      <c r="DM112" s="1">
        <f t="shared" si="365"/>
        <v>4.18</v>
      </c>
      <c r="DN112" s="2">
        <f t="shared" si="366"/>
        <v>40.22</v>
      </c>
      <c r="DO112" s="2">
        <f t="shared" si="367"/>
        <v>4.0200000000000031</v>
      </c>
      <c r="DQ112">
        <v>17</v>
      </c>
      <c r="DR112">
        <v>230</v>
      </c>
      <c r="DS112" s="3">
        <v>0.222</v>
      </c>
      <c r="DT112" s="1">
        <f t="shared" si="368"/>
        <v>4.4400000000000004</v>
      </c>
      <c r="DU112" s="2">
        <f t="shared" si="369"/>
        <v>38.760000000000005</v>
      </c>
      <c r="DV112" s="2">
        <f t="shared" si="370"/>
        <v>1.4599999999999937</v>
      </c>
    </row>
    <row r="113" spans="2:155" x14ac:dyDescent="0.25">
      <c r="B113">
        <v>17</v>
      </c>
      <c r="C113">
        <v>250</v>
      </c>
      <c r="D113" s="3">
        <v>0.24299999999999999</v>
      </c>
      <c r="E113" s="1">
        <f t="shared" si="318"/>
        <v>4.8599999999999994</v>
      </c>
      <c r="F113" s="2">
        <f t="shared" si="319"/>
        <v>54.320000000000007</v>
      </c>
      <c r="I113">
        <v>17</v>
      </c>
      <c r="J113">
        <v>250</v>
      </c>
      <c r="K113" s="3">
        <v>0.248</v>
      </c>
      <c r="L113" s="1">
        <f t="shared" si="320"/>
        <v>4.96</v>
      </c>
      <c r="M113" s="2">
        <f t="shared" si="321"/>
        <v>59.06</v>
      </c>
      <c r="N113" s="2">
        <f t="shared" si="322"/>
        <v>-4.7399999999999949</v>
      </c>
      <c r="P113">
        <v>17</v>
      </c>
      <c r="Q113">
        <v>250</v>
      </c>
      <c r="R113" s="3">
        <v>0.24199999999999999</v>
      </c>
      <c r="S113" s="1">
        <f t="shared" si="323"/>
        <v>4.84</v>
      </c>
      <c r="T113" s="2">
        <f t="shared" si="324"/>
        <v>56.44</v>
      </c>
      <c r="U113" s="2">
        <f t="shared" si="325"/>
        <v>2.6200000000000045</v>
      </c>
      <c r="W113">
        <v>17</v>
      </c>
      <c r="X113">
        <v>250</v>
      </c>
      <c r="Y113" s="3">
        <v>0.23799999999999999</v>
      </c>
      <c r="Z113" s="1">
        <f t="shared" si="326"/>
        <v>4.76</v>
      </c>
      <c r="AA113" s="2">
        <f t="shared" si="327"/>
        <v>59.36</v>
      </c>
      <c r="AB113" s="2">
        <f t="shared" si="328"/>
        <v>-2.9200000000000017</v>
      </c>
      <c r="AD113">
        <v>17</v>
      </c>
      <c r="AE113">
        <v>250</v>
      </c>
      <c r="AF113" s="3">
        <v>0.23499999999999999</v>
      </c>
      <c r="AG113" s="1">
        <f t="shared" si="329"/>
        <v>4.6999999999999993</v>
      </c>
      <c r="AH113" s="2">
        <f t="shared" si="330"/>
        <v>53.16</v>
      </c>
      <c r="AI113" s="2">
        <f t="shared" si="331"/>
        <v>6.2000000000000028</v>
      </c>
      <c r="AK113">
        <v>17</v>
      </c>
      <c r="AL113">
        <v>250</v>
      </c>
      <c r="AM113" s="3">
        <v>0.23599999999999999</v>
      </c>
      <c r="AN113" s="1">
        <f t="shared" si="332"/>
        <v>4.72</v>
      </c>
      <c r="AO113" s="2">
        <f t="shared" si="333"/>
        <v>58.78</v>
      </c>
      <c r="AP113" s="2">
        <f t="shared" si="334"/>
        <v>-5.6200000000000045</v>
      </c>
      <c r="AR113">
        <v>17</v>
      </c>
      <c r="AS113">
        <v>250</v>
      </c>
      <c r="AT113" s="3">
        <v>0.23799999999999999</v>
      </c>
      <c r="AU113" s="1">
        <f t="shared" si="335"/>
        <v>4.76</v>
      </c>
      <c r="AV113" s="2">
        <f t="shared" si="336"/>
        <v>50.79999999999999</v>
      </c>
      <c r="AW113" s="2">
        <f t="shared" si="337"/>
        <v>7.9800000000000111</v>
      </c>
      <c r="AY113">
        <v>17</v>
      </c>
      <c r="AZ113">
        <v>250</v>
      </c>
      <c r="BA113" s="3">
        <v>0.23899999999999999</v>
      </c>
      <c r="BB113" s="1">
        <f t="shared" si="338"/>
        <v>4.7799999999999994</v>
      </c>
      <c r="BC113" s="2">
        <f t="shared" si="339"/>
        <v>57.620000000000012</v>
      </c>
      <c r="BD113" s="2">
        <f t="shared" si="340"/>
        <v>-6.8200000000000216</v>
      </c>
      <c r="BF113">
        <v>17</v>
      </c>
      <c r="BG113">
        <v>250</v>
      </c>
      <c r="BH113" s="3">
        <v>0.247</v>
      </c>
      <c r="BI113" s="1">
        <f t="shared" si="341"/>
        <v>4.9399999999999995</v>
      </c>
      <c r="BJ113" s="2">
        <f t="shared" si="342"/>
        <v>49.72</v>
      </c>
      <c r="BK113" s="2">
        <f t="shared" si="343"/>
        <v>7.9000000000000128</v>
      </c>
      <c r="BM113">
        <v>17</v>
      </c>
      <c r="BN113">
        <v>250</v>
      </c>
      <c r="BO113" s="3">
        <v>0.249</v>
      </c>
      <c r="BP113" s="1">
        <f t="shared" si="344"/>
        <v>4.9800000000000004</v>
      </c>
      <c r="BQ113" s="2">
        <f t="shared" si="345"/>
        <v>47.400000000000006</v>
      </c>
      <c r="BR113" s="2">
        <f t="shared" si="346"/>
        <v>2.3199999999999932</v>
      </c>
      <c r="BT113">
        <v>17</v>
      </c>
      <c r="BU113">
        <v>250</v>
      </c>
      <c r="BV113" s="3">
        <v>0.247</v>
      </c>
      <c r="BW113" s="1">
        <f t="shared" si="347"/>
        <v>4.9399999999999995</v>
      </c>
      <c r="BX113" s="2">
        <f t="shared" si="348"/>
        <v>52.76</v>
      </c>
      <c r="BY113" s="2">
        <f t="shared" si="349"/>
        <v>-5.3599999999999923</v>
      </c>
      <c r="CA113">
        <v>17</v>
      </c>
      <c r="CB113">
        <v>250</v>
      </c>
      <c r="CC113" s="3">
        <v>0.247</v>
      </c>
      <c r="CD113" s="1">
        <f t="shared" si="350"/>
        <v>4.9399999999999995</v>
      </c>
      <c r="CE113" s="2">
        <f t="shared" si="351"/>
        <v>46.42</v>
      </c>
      <c r="CF113" s="2">
        <f t="shared" si="352"/>
        <v>6.3399999999999963</v>
      </c>
      <c r="CH113">
        <v>17</v>
      </c>
      <c r="CI113">
        <v>250</v>
      </c>
      <c r="CJ113" s="3">
        <v>0.254</v>
      </c>
      <c r="CK113" s="1">
        <f t="shared" si="353"/>
        <v>5.08</v>
      </c>
      <c r="CL113" s="2">
        <f t="shared" si="354"/>
        <v>55.12</v>
      </c>
      <c r="CM113" s="2">
        <f t="shared" si="355"/>
        <v>-8.6999999999999957</v>
      </c>
      <c r="CO113">
        <v>17</v>
      </c>
      <c r="CP113">
        <v>250</v>
      </c>
      <c r="CQ113" s="3">
        <v>0.253</v>
      </c>
      <c r="CR113" s="1">
        <f t="shared" si="356"/>
        <v>5.0600000000000005</v>
      </c>
      <c r="CS113" s="2">
        <f t="shared" si="357"/>
        <v>46.759999999999991</v>
      </c>
      <c r="CT113" s="2">
        <f t="shared" si="358"/>
        <v>8.3600000000000065</v>
      </c>
      <c r="CV113">
        <v>17</v>
      </c>
      <c r="CW113">
        <v>250</v>
      </c>
      <c r="CX113" s="3">
        <v>0.26100000000000001</v>
      </c>
      <c r="CY113" s="1">
        <f t="shared" si="359"/>
        <v>5.2200000000000006</v>
      </c>
      <c r="CZ113" s="2">
        <f t="shared" si="360"/>
        <v>54.96</v>
      </c>
      <c r="DA113" s="2">
        <f t="shared" si="361"/>
        <v>-8.2000000000000099</v>
      </c>
      <c r="DC113">
        <v>17</v>
      </c>
      <c r="DD113">
        <v>250</v>
      </c>
      <c r="DE113" s="3">
        <v>0.26100000000000001</v>
      </c>
      <c r="DF113" s="1">
        <f t="shared" si="362"/>
        <v>5.2200000000000006</v>
      </c>
      <c r="DG113" s="2">
        <f t="shared" si="363"/>
        <v>49.46</v>
      </c>
      <c r="DH113" s="2">
        <f t="shared" si="364"/>
        <v>5.5</v>
      </c>
      <c r="DJ113">
        <v>17</v>
      </c>
      <c r="DK113">
        <v>250</v>
      </c>
      <c r="DL113" s="3">
        <v>0.254</v>
      </c>
      <c r="DM113" s="1">
        <f t="shared" si="365"/>
        <v>5.08</v>
      </c>
      <c r="DN113" s="2">
        <f t="shared" si="366"/>
        <v>45.3</v>
      </c>
      <c r="DO113" s="2">
        <f t="shared" si="367"/>
        <v>4.1600000000000037</v>
      </c>
      <c r="DQ113">
        <v>17</v>
      </c>
      <c r="DR113">
        <v>250</v>
      </c>
      <c r="DS113" s="3">
        <v>0.254</v>
      </c>
      <c r="DT113" s="1">
        <f t="shared" si="368"/>
        <v>5.08</v>
      </c>
      <c r="DU113" s="2">
        <f t="shared" si="369"/>
        <v>43.84</v>
      </c>
      <c r="DV113" s="2">
        <f t="shared" si="370"/>
        <v>1.4599999999999937</v>
      </c>
    </row>
    <row r="114" spans="2:155" x14ac:dyDescent="0.25">
      <c r="B114">
        <v>17</v>
      </c>
      <c r="C114">
        <v>270</v>
      </c>
      <c r="D114" s="3">
        <v>0.245</v>
      </c>
      <c r="E114" s="1">
        <f t="shared" si="318"/>
        <v>4.9000000000000004</v>
      </c>
      <c r="F114" s="2">
        <f t="shared" si="319"/>
        <v>59.220000000000006</v>
      </c>
      <c r="I114">
        <v>17</v>
      </c>
      <c r="J114">
        <v>270</v>
      </c>
      <c r="K114" s="3">
        <v>0.249</v>
      </c>
      <c r="L114" s="1">
        <f t="shared" si="320"/>
        <v>4.9800000000000004</v>
      </c>
      <c r="M114" s="2">
        <f t="shared" si="321"/>
        <v>64.040000000000006</v>
      </c>
      <c r="N114" s="2">
        <f t="shared" si="322"/>
        <v>-4.82</v>
      </c>
      <c r="P114">
        <v>17</v>
      </c>
      <c r="Q114">
        <v>270</v>
      </c>
      <c r="R114" s="3">
        <v>0.23499999999999999</v>
      </c>
      <c r="S114" s="1">
        <f t="shared" si="323"/>
        <v>4.6999999999999993</v>
      </c>
      <c r="T114" s="2">
        <f t="shared" si="324"/>
        <v>61.14</v>
      </c>
      <c r="U114" s="2">
        <f t="shared" si="325"/>
        <v>2.9000000000000057</v>
      </c>
      <c r="W114">
        <v>17</v>
      </c>
      <c r="X114">
        <v>270</v>
      </c>
      <c r="Y114" s="3">
        <v>0.23699999999999999</v>
      </c>
      <c r="Z114" s="1">
        <f t="shared" si="326"/>
        <v>4.74</v>
      </c>
      <c r="AA114" s="2">
        <f t="shared" si="327"/>
        <v>64.099999999999994</v>
      </c>
      <c r="AB114" s="2">
        <f t="shared" si="328"/>
        <v>-2.9599999999999937</v>
      </c>
      <c r="AD114">
        <v>17</v>
      </c>
      <c r="AE114">
        <v>270</v>
      </c>
      <c r="AF114" s="3">
        <v>0.23499999999999999</v>
      </c>
      <c r="AG114" s="1">
        <f t="shared" si="329"/>
        <v>4.6999999999999993</v>
      </c>
      <c r="AH114" s="2">
        <f t="shared" si="330"/>
        <v>57.86</v>
      </c>
      <c r="AI114" s="2">
        <f t="shared" si="331"/>
        <v>6.2399999999999949</v>
      </c>
      <c r="AK114">
        <v>17</v>
      </c>
      <c r="AL114">
        <v>270</v>
      </c>
      <c r="AM114" s="3">
        <v>0.23200000000000001</v>
      </c>
      <c r="AN114" s="1">
        <f t="shared" si="332"/>
        <v>4.6400000000000006</v>
      </c>
      <c r="AO114" s="2">
        <f t="shared" si="333"/>
        <v>63.42</v>
      </c>
      <c r="AP114" s="2">
        <f t="shared" si="334"/>
        <v>-5.5600000000000023</v>
      </c>
      <c r="AR114">
        <v>17</v>
      </c>
      <c r="AS114">
        <v>270</v>
      </c>
      <c r="AT114" s="3">
        <v>0.23300000000000001</v>
      </c>
      <c r="AU114" s="1">
        <f t="shared" si="335"/>
        <v>4.66</v>
      </c>
      <c r="AV114" s="2">
        <f t="shared" si="336"/>
        <v>55.459999999999994</v>
      </c>
      <c r="AW114" s="2">
        <f t="shared" si="337"/>
        <v>7.960000000000008</v>
      </c>
      <c r="AY114">
        <v>17</v>
      </c>
      <c r="AZ114">
        <v>270</v>
      </c>
      <c r="BA114" s="3">
        <v>0.24199999999999999</v>
      </c>
      <c r="BB114" s="1">
        <f t="shared" si="338"/>
        <v>4.84</v>
      </c>
      <c r="BC114" s="2">
        <f t="shared" si="339"/>
        <v>62.460000000000008</v>
      </c>
      <c r="BD114" s="2">
        <f t="shared" si="340"/>
        <v>-7.0000000000000142</v>
      </c>
      <c r="BF114">
        <v>17</v>
      </c>
      <c r="BG114">
        <v>270</v>
      </c>
      <c r="BH114" s="3">
        <v>0.24399999999999999</v>
      </c>
      <c r="BI114" s="1">
        <f t="shared" si="341"/>
        <v>4.88</v>
      </c>
      <c r="BJ114" s="2">
        <f t="shared" si="342"/>
        <v>54.6</v>
      </c>
      <c r="BK114" s="2">
        <f t="shared" si="343"/>
        <v>7.8600000000000065</v>
      </c>
      <c r="BM114">
        <v>17</v>
      </c>
      <c r="BN114">
        <v>270</v>
      </c>
      <c r="BO114" s="3">
        <v>0.248</v>
      </c>
      <c r="BP114" s="1">
        <f t="shared" si="344"/>
        <v>4.96</v>
      </c>
      <c r="BQ114" s="2">
        <f t="shared" si="345"/>
        <v>52.360000000000007</v>
      </c>
      <c r="BR114" s="2">
        <f t="shared" si="346"/>
        <v>2.2399999999999949</v>
      </c>
      <c r="BT114">
        <v>17</v>
      </c>
      <c r="BU114">
        <v>270</v>
      </c>
      <c r="BV114" s="3">
        <v>0.25</v>
      </c>
      <c r="BW114" s="1">
        <f t="shared" si="347"/>
        <v>5</v>
      </c>
      <c r="BX114" s="2">
        <f t="shared" si="348"/>
        <v>57.76</v>
      </c>
      <c r="BY114" s="2">
        <f t="shared" si="349"/>
        <v>-5.3999999999999915</v>
      </c>
      <c r="CA114">
        <v>17</v>
      </c>
      <c r="CB114">
        <v>270</v>
      </c>
      <c r="CC114" s="3">
        <v>0.252</v>
      </c>
      <c r="CD114" s="1">
        <f t="shared" si="350"/>
        <v>5.04</v>
      </c>
      <c r="CE114" s="2">
        <f t="shared" si="351"/>
        <v>51.46</v>
      </c>
      <c r="CF114" s="2">
        <f t="shared" si="352"/>
        <v>6.2999999999999972</v>
      </c>
      <c r="CH114">
        <v>17</v>
      </c>
      <c r="CI114">
        <v>270</v>
      </c>
      <c r="CJ114" s="3">
        <v>0.248</v>
      </c>
      <c r="CK114" s="1">
        <f t="shared" si="353"/>
        <v>4.96</v>
      </c>
      <c r="CL114" s="2">
        <f t="shared" si="354"/>
        <v>60.08</v>
      </c>
      <c r="CM114" s="2">
        <f t="shared" si="355"/>
        <v>-8.6199999999999974</v>
      </c>
      <c r="CO114">
        <v>17</v>
      </c>
      <c r="CP114">
        <v>270</v>
      </c>
      <c r="CQ114" s="3">
        <v>0.25</v>
      </c>
      <c r="CR114" s="1">
        <f t="shared" si="356"/>
        <v>5</v>
      </c>
      <c r="CS114" s="2">
        <f t="shared" si="357"/>
        <v>51.759999999999991</v>
      </c>
      <c r="CT114" s="2">
        <f t="shared" si="358"/>
        <v>8.3200000000000074</v>
      </c>
      <c r="CV114">
        <v>17</v>
      </c>
      <c r="CW114">
        <v>270</v>
      </c>
      <c r="CX114" s="3">
        <v>0.26500000000000001</v>
      </c>
      <c r="CY114" s="1">
        <f t="shared" si="359"/>
        <v>5.3000000000000007</v>
      </c>
      <c r="CZ114" s="2">
        <f t="shared" si="360"/>
        <v>60.260000000000005</v>
      </c>
      <c r="DA114" s="2">
        <f t="shared" si="361"/>
        <v>-8.5000000000000142</v>
      </c>
      <c r="DC114">
        <v>17</v>
      </c>
      <c r="DD114">
        <v>270</v>
      </c>
      <c r="DE114" s="3">
        <v>0.26400000000000001</v>
      </c>
      <c r="DF114" s="1">
        <f t="shared" si="362"/>
        <v>5.28</v>
      </c>
      <c r="DG114" s="2">
        <f t="shared" si="363"/>
        <v>54.74</v>
      </c>
      <c r="DH114" s="2">
        <f t="shared" si="364"/>
        <v>5.5200000000000031</v>
      </c>
      <c r="DJ114">
        <v>17</v>
      </c>
      <c r="DK114">
        <v>270</v>
      </c>
      <c r="DL114" s="3">
        <v>0.26100000000000001</v>
      </c>
      <c r="DM114" s="1">
        <f t="shared" si="365"/>
        <v>5.2200000000000006</v>
      </c>
      <c r="DN114" s="2">
        <f t="shared" si="366"/>
        <v>50.519999999999996</v>
      </c>
      <c r="DO114" s="2">
        <f t="shared" si="367"/>
        <v>4.220000000000006</v>
      </c>
      <c r="DQ114">
        <v>17</v>
      </c>
      <c r="DR114">
        <v>270</v>
      </c>
      <c r="DS114" s="3">
        <v>0.25800000000000001</v>
      </c>
      <c r="DT114" s="1">
        <f t="shared" si="368"/>
        <v>5.16</v>
      </c>
      <c r="DU114" s="2">
        <f t="shared" si="369"/>
        <v>49</v>
      </c>
      <c r="DV114" s="2">
        <f t="shared" si="370"/>
        <v>1.519999999999996</v>
      </c>
    </row>
    <row r="115" spans="2:155" x14ac:dyDescent="0.25">
      <c r="B115">
        <v>17</v>
      </c>
      <c r="C115">
        <v>290</v>
      </c>
      <c r="D115" s="3">
        <v>0.251</v>
      </c>
      <c r="E115" s="1">
        <f t="shared" si="318"/>
        <v>5.0199999999999996</v>
      </c>
      <c r="F115" s="2">
        <f t="shared" si="319"/>
        <v>64.240000000000009</v>
      </c>
      <c r="I115">
        <v>17</v>
      </c>
      <c r="J115">
        <v>290</v>
      </c>
      <c r="K115" s="3">
        <v>0.24</v>
      </c>
      <c r="L115" s="1">
        <f t="shared" si="320"/>
        <v>4.8</v>
      </c>
      <c r="M115" s="2">
        <f t="shared" si="321"/>
        <v>68.84</v>
      </c>
      <c r="N115" s="2">
        <f t="shared" si="322"/>
        <v>-4.5999999999999943</v>
      </c>
      <c r="P115">
        <v>17</v>
      </c>
      <c r="Q115">
        <v>290</v>
      </c>
      <c r="R115" s="3">
        <v>0.24199999999999999</v>
      </c>
      <c r="S115" s="1">
        <f t="shared" si="323"/>
        <v>4.84</v>
      </c>
      <c r="T115" s="2">
        <f t="shared" si="324"/>
        <v>65.98</v>
      </c>
      <c r="U115" s="2">
        <f t="shared" si="325"/>
        <v>2.8599999999999994</v>
      </c>
      <c r="W115">
        <v>17</v>
      </c>
      <c r="X115">
        <v>290</v>
      </c>
      <c r="Y115" s="3">
        <v>0.24399999999999999</v>
      </c>
      <c r="Z115" s="1">
        <f t="shared" si="326"/>
        <v>4.88</v>
      </c>
      <c r="AA115" s="2">
        <f t="shared" si="327"/>
        <v>68.97999999999999</v>
      </c>
      <c r="AB115" s="2">
        <f t="shared" si="328"/>
        <v>-2.9999999999999858</v>
      </c>
      <c r="AD115">
        <v>17</v>
      </c>
      <c r="AE115">
        <v>290</v>
      </c>
      <c r="AF115" s="3">
        <v>0.245</v>
      </c>
      <c r="AG115" s="1">
        <f t="shared" si="329"/>
        <v>4.9000000000000004</v>
      </c>
      <c r="AH115" s="2">
        <f t="shared" si="330"/>
        <v>62.76</v>
      </c>
      <c r="AI115" s="2">
        <f t="shared" si="331"/>
        <v>6.2199999999999918</v>
      </c>
      <c r="AK115">
        <v>17</v>
      </c>
      <c r="AL115">
        <v>290</v>
      </c>
      <c r="AM115" s="3">
        <v>0.24199999999999999</v>
      </c>
      <c r="AN115" s="1">
        <f t="shared" si="332"/>
        <v>4.84</v>
      </c>
      <c r="AO115" s="2">
        <f t="shared" si="333"/>
        <v>68.260000000000005</v>
      </c>
      <c r="AP115" s="2">
        <f t="shared" si="334"/>
        <v>-5.5000000000000071</v>
      </c>
      <c r="AR115">
        <v>17</v>
      </c>
      <c r="AS115">
        <v>290</v>
      </c>
      <c r="AT115" s="3">
        <v>0.23799999999999999</v>
      </c>
      <c r="AU115" s="1">
        <f t="shared" si="335"/>
        <v>4.76</v>
      </c>
      <c r="AV115" s="2">
        <f t="shared" si="336"/>
        <v>60.219999999999992</v>
      </c>
      <c r="AW115" s="2">
        <f t="shared" si="337"/>
        <v>8.0400000000000134</v>
      </c>
      <c r="AY115">
        <v>17</v>
      </c>
      <c r="AZ115">
        <v>290</v>
      </c>
      <c r="BA115" s="3">
        <v>0.253</v>
      </c>
      <c r="BB115" s="1">
        <f t="shared" si="338"/>
        <v>5.0600000000000005</v>
      </c>
      <c r="BC115" s="2">
        <f t="shared" si="339"/>
        <v>67.52000000000001</v>
      </c>
      <c r="BD115" s="2">
        <f t="shared" si="340"/>
        <v>-7.3000000000000185</v>
      </c>
      <c r="BF115">
        <v>17</v>
      </c>
      <c r="BG115">
        <v>290</v>
      </c>
      <c r="BH115" s="3">
        <v>0.25600000000000001</v>
      </c>
      <c r="BI115" s="1">
        <f t="shared" si="341"/>
        <v>5.12</v>
      </c>
      <c r="BJ115" s="2">
        <f t="shared" si="342"/>
        <v>59.72</v>
      </c>
      <c r="BK115" s="2">
        <f t="shared" si="343"/>
        <v>7.8000000000000114</v>
      </c>
      <c r="BM115">
        <v>17</v>
      </c>
      <c r="BN115">
        <v>290</v>
      </c>
      <c r="BO115" s="3">
        <v>0.251</v>
      </c>
      <c r="BP115" s="1">
        <f t="shared" si="344"/>
        <v>5.0199999999999996</v>
      </c>
      <c r="BQ115" s="2">
        <f t="shared" si="345"/>
        <v>57.38000000000001</v>
      </c>
      <c r="BR115" s="2">
        <f t="shared" si="346"/>
        <v>2.3399999999999892</v>
      </c>
      <c r="BT115">
        <v>17</v>
      </c>
      <c r="BU115">
        <v>290</v>
      </c>
      <c r="BV115" s="3">
        <v>0.25700000000000001</v>
      </c>
      <c r="BW115" s="1">
        <f t="shared" si="347"/>
        <v>5.1400000000000006</v>
      </c>
      <c r="BX115" s="2">
        <f t="shared" si="348"/>
        <v>62.9</v>
      </c>
      <c r="BY115" s="2">
        <f t="shared" si="349"/>
        <v>-5.5199999999999889</v>
      </c>
      <c r="CA115">
        <v>17</v>
      </c>
      <c r="CB115">
        <v>290</v>
      </c>
      <c r="CC115" s="3">
        <v>0.27</v>
      </c>
      <c r="CD115" s="1">
        <f t="shared" si="350"/>
        <v>5.4</v>
      </c>
      <c r="CE115" s="2">
        <f t="shared" si="351"/>
        <v>56.86</v>
      </c>
      <c r="CF115" s="2">
        <f t="shared" si="352"/>
        <v>6.0399999999999991</v>
      </c>
      <c r="CH115">
        <v>17</v>
      </c>
      <c r="CI115">
        <v>290</v>
      </c>
      <c r="CJ115" s="3">
        <v>0.26100000000000001</v>
      </c>
      <c r="CK115" s="1">
        <f t="shared" si="353"/>
        <v>5.2200000000000006</v>
      </c>
      <c r="CL115" s="2">
        <f t="shared" si="354"/>
        <v>65.3</v>
      </c>
      <c r="CM115" s="2">
        <f t="shared" si="355"/>
        <v>-8.4399999999999977</v>
      </c>
      <c r="CO115">
        <v>17</v>
      </c>
      <c r="CP115">
        <v>290</v>
      </c>
      <c r="CQ115" s="3">
        <v>0.25900000000000001</v>
      </c>
      <c r="CR115" s="1">
        <f t="shared" si="356"/>
        <v>5.18</v>
      </c>
      <c r="CS115" s="2">
        <f t="shared" si="357"/>
        <v>56.939999999999991</v>
      </c>
      <c r="CT115" s="2">
        <f t="shared" si="358"/>
        <v>8.3600000000000065</v>
      </c>
      <c r="CV115">
        <v>17</v>
      </c>
      <c r="CW115">
        <v>290</v>
      </c>
      <c r="CX115" s="3">
        <v>0.27400000000000002</v>
      </c>
      <c r="CY115" s="1">
        <f t="shared" si="359"/>
        <v>5.48</v>
      </c>
      <c r="CZ115" s="2">
        <f t="shared" si="360"/>
        <v>65.740000000000009</v>
      </c>
      <c r="DA115" s="2">
        <f t="shared" si="361"/>
        <v>-8.8000000000000185</v>
      </c>
      <c r="DC115">
        <v>17</v>
      </c>
      <c r="DD115">
        <v>290</v>
      </c>
      <c r="DE115" s="3">
        <v>0.27</v>
      </c>
      <c r="DF115" s="1">
        <f t="shared" si="362"/>
        <v>5.4</v>
      </c>
      <c r="DG115" s="2">
        <f t="shared" si="363"/>
        <v>60.14</v>
      </c>
      <c r="DH115" s="2">
        <f t="shared" si="364"/>
        <v>5.6000000000000085</v>
      </c>
      <c r="DJ115">
        <v>17</v>
      </c>
      <c r="DK115">
        <v>290</v>
      </c>
      <c r="DL115" s="3">
        <v>0.27200000000000002</v>
      </c>
      <c r="DM115" s="1">
        <f t="shared" si="365"/>
        <v>5.44</v>
      </c>
      <c r="DN115" s="2">
        <f t="shared" si="366"/>
        <v>55.959999999999994</v>
      </c>
      <c r="DO115" s="2">
        <f t="shared" si="367"/>
        <v>4.1800000000000068</v>
      </c>
      <c r="DQ115">
        <v>17</v>
      </c>
      <c r="DR115">
        <v>290</v>
      </c>
      <c r="DS115" s="3">
        <v>0.27</v>
      </c>
      <c r="DT115" s="1">
        <f t="shared" si="368"/>
        <v>5.4</v>
      </c>
      <c r="DU115" s="2">
        <f t="shared" si="369"/>
        <v>54.4</v>
      </c>
      <c r="DV115" s="2">
        <f t="shared" si="370"/>
        <v>1.5599999999999952</v>
      </c>
    </row>
    <row r="117" spans="2:155" x14ac:dyDescent="0.25">
      <c r="E117" s="1"/>
      <c r="F117" s="2"/>
    </row>
    <row r="118" spans="2:155" x14ac:dyDescent="0.25">
      <c r="E118" s="1"/>
      <c r="F118" s="2"/>
    </row>
    <row r="119" spans="2:155" x14ac:dyDescent="0.25">
      <c r="E119" s="1"/>
      <c r="F119" s="2"/>
      <c r="N119" s="4">
        <f>AVERAGE(N19,N35, N51, N67,N83, N99, N115)*10</f>
        <v>-33.05714285714285</v>
      </c>
      <c r="U119" s="4">
        <f>AVERAGE(U19,U35, U51, U67,U83, U99, U115)*10</f>
        <v>42.971428571428547</v>
      </c>
      <c r="AB119" s="4">
        <f>AVERAGE(AB19,AB35, AB51, AB67,AB83, AB99, AB115)*10</f>
        <v>-24.199999999999978</v>
      </c>
      <c r="AI119" s="4">
        <f>AVERAGE(AI19,AI35, AI51, AI67,AI83, AI99, AI115)*10</f>
        <v>69.228571428571456</v>
      </c>
      <c r="AP119" s="4">
        <f>AVERAGE(AP19,AP35, AP51, AP67,AP83, AP99, AP115)*10</f>
        <v>-74.685714285714354</v>
      </c>
      <c r="AW119" s="4">
        <f>AVERAGE(AW19,AW35, AW51, AW67,AW83, AW99, AW115)*10</f>
        <v>74.600000000000023</v>
      </c>
      <c r="BD119" s="4">
        <f>AVERAGE(BD19,BD35, BD51, BD67,BD83, BD99, BD115)*10</f>
        <v>-78.171428571428564</v>
      </c>
      <c r="BK119" s="4">
        <f>AVERAGE(BK19,BK35, BK51, BK67,BK83, BK99, BK115)*10</f>
        <v>72.085714285714332</v>
      </c>
      <c r="BR119" s="4">
        <f>AVERAGE(BR19,BR35, BR51, BR67,BR83, BR99, BR115)*10</f>
        <v>14.199999999999935</v>
      </c>
      <c r="BY119" s="4">
        <f>AVERAGE(BY19,BY35, BY51, BY67,BY83, BY99, BY115)*10</f>
        <v>-64.028571428571354</v>
      </c>
      <c r="CF119" s="4">
        <f>AVERAGE(CF19,CF35, CF51, CF67,CF83, CF99, CF115)*10</f>
        <v>60.857142857142833</v>
      </c>
      <c r="CM119" s="4">
        <f>AVERAGE(CM19,CM35, CM51, CM67,CM83, CM99, CM115)*10</f>
        <v>-91.485714285714309</v>
      </c>
      <c r="CT119" s="4">
        <f>AVERAGE(CT19,CT35, CT51, CT67,CT83, CT99, CT115)*10</f>
        <v>89.08571428571436</v>
      </c>
      <c r="DA119" s="4">
        <f>AVERAGE(DA19,DA35, DA51, DA67,DA83, DA99, DA115)*10</f>
        <v>-93.571428571428669</v>
      </c>
      <c r="DH119" s="4">
        <f>AVERAGE(DH19,DH35, DH51, DH67,DH83, DH99, DH115)*10</f>
        <v>57.628571428571433</v>
      </c>
      <c r="DO119" s="4">
        <f>AVERAGE(DO19,DO35, DO51, DO67,DO83, DO99, DO115)*10</f>
        <v>48.514285714285769</v>
      </c>
      <c r="DV119" s="4">
        <f>AVERAGE(DV19,DV35, DV51, DV67,DV83, DV99, DV115)*10</f>
        <v>21.17142857142856</v>
      </c>
      <c r="EC119" s="4"/>
      <c r="EF119" s="4">
        <f>SUM(N119:DV119)</f>
        <v>91.142857142857181</v>
      </c>
      <c r="EJ119" s="4"/>
      <c r="EQ119" s="4"/>
      <c r="EY119" s="4"/>
    </row>
    <row r="120" spans="2:155" x14ac:dyDescent="0.25">
      <c r="E120" s="1"/>
      <c r="F120" s="2"/>
    </row>
    <row r="121" spans="2:155" x14ac:dyDescent="0.25">
      <c r="E121" s="1"/>
      <c r="F121" s="2"/>
      <c r="N121" s="4">
        <f>MAX(N19,N35, N51, N67,N83, N99, N115)*10</f>
        <v>-27.20000000000006</v>
      </c>
      <c r="U121" s="4">
        <f>MAX(U19,U35, U51, U67,U83, U99, U115)*10</f>
        <v>50.39999999999992</v>
      </c>
      <c r="AB121" s="4">
        <f>MAX(AB19,AB35, AB51, AB67,AB83, AB99, AB115)*10</f>
        <v>-20.400000000000205</v>
      </c>
      <c r="AI121" s="4">
        <f>MAX(AI19,AI35, AI51, AI67,AI83, AI99, AI115)*10</f>
        <v>75.600000000000165</v>
      </c>
      <c r="AP121" s="4">
        <f>MAX(AP19,AP35, AP51, AP67,AP83, AP99, AP115)*10</f>
        <v>-55.000000000000071</v>
      </c>
      <c r="AW121" s="4">
        <f>MAX(AW19,AW35, AW51, AW67,AW83, AW99, AW115)*10</f>
        <v>80.400000000000134</v>
      </c>
      <c r="BD121" s="4">
        <f>MAX(BD19,BD35, BD51, BD67,BD83, BD99, BD115)*10</f>
        <v>-73.000000000000185</v>
      </c>
      <c r="BK121" s="4">
        <f>MAX(BK19,BK35, BK51, BK67,BK83, BK99, BK115)*10</f>
        <v>78.000000000000114</v>
      </c>
      <c r="BR121" s="4">
        <f>MAX(BR19,BR35, BR51, BR67,BR83, BR99, BR115)*10</f>
        <v>23.399999999999892</v>
      </c>
      <c r="BY121" s="4">
        <f>MAX(BY19,BY35, BY51, BY67,BY83, BY99, BY115)*10</f>
        <v>-55.199999999999889</v>
      </c>
      <c r="CF121" s="4">
        <f>MAX(CF19,CF35, CF51, CF67,CF83, CF99, CF115)*10</f>
        <v>65.399999999999991</v>
      </c>
      <c r="CM121" s="4">
        <f>MAX(CM19,CM35, CM51, CM67,CM83, CM99, CM115)*10</f>
        <v>-84.399999999999977</v>
      </c>
      <c r="CT121" s="4">
        <f>MAX(CT19,CT35, CT51, CT67,CT83, CT99, CT115)*10</f>
        <v>97.20000000000006</v>
      </c>
      <c r="DA121" s="4">
        <f>MAX(DA19,DA35, DA51, DA67,DA83, DA99, DA115)*10</f>
        <v>-88.000000000000185</v>
      </c>
      <c r="DH121" s="4">
        <f>MAX(DH19,DH35, DH51, DH67,DH83, DH99, DH115)*10</f>
        <v>69.400000000000119</v>
      </c>
      <c r="DO121" s="4">
        <f>MAX(DO19,DO35, DO51, DO67,DO83, DO99, DO115)*10</f>
        <v>58.999999999999986</v>
      </c>
      <c r="DV121" s="4">
        <f>MAX(DV19,DV35, DV51, DV67,DV83, DV99, DV115)*10</f>
        <v>31.799999999999997</v>
      </c>
      <c r="EC121" s="4"/>
      <c r="EJ121" s="4"/>
      <c r="EQ121" s="4"/>
    </row>
    <row r="122" spans="2:155" x14ac:dyDescent="0.25">
      <c r="E122" s="1"/>
      <c r="F122" s="2"/>
      <c r="N122" s="4">
        <f>MIN(N19,N35, N51, N67,N83, N99, N115)*10</f>
        <v>-45.999999999999943</v>
      </c>
      <c r="U122" s="4">
        <f>MIN(U19,U35, U51, U67,U83, U99, U115)*10</f>
        <v>28.599999999999994</v>
      </c>
      <c r="AB122" s="4">
        <f>MIN(AB19,AB35, AB51, AB67,AB83, AB99, AB115)*10</f>
        <v>-29.999999999999858</v>
      </c>
      <c r="AI122" s="4">
        <f>MIN(AI19,AI35, AI51, AI67,AI83, AI99, AI115)*10</f>
        <v>62.199999999999918</v>
      </c>
      <c r="AP122" s="4">
        <f>MIN(AP19,AP35, AP51, AP67,AP83, AP99, AP115)*10</f>
        <v>-87.40000000000002</v>
      </c>
      <c r="AW122" s="4">
        <f>MIN(AW19,AW35, AW51, AW67,AW83, AW99, AW115)*10</f>
        <v>68.000000000000043</v>
      </c>
      <c r="BD122" s="4">
        <f>MIN(BD19,BD35, BD51, BD67,BD83, BD99, BD115)*10</f>
        <v>-86.000000000000227</v>
      </c>
      <c r="BK122" s="4">
        <f>MIN(BK19,BK35, BK51, BK67,BK83, BK99, BK115)*10</f>
        <v>65</v>
      </c>
      <c r="BR122" s="4">
        <f>MIN(BR19,BR35, BR51, BR67,BR83, BR99, BR115)*10</f>
        <v>0.79999999999991189</v>
      </c>
      <c r="BY122" s="4">
        <f>MIN(BY19,BY35, BY51, BY67,BY83, BY99, BY115)*10</f>
        <v>-72.799999999999869</v>
      </c>
      <c r="CF122" s="4">
        <f>MIN(CF19,CF35, CF51, CF67,CF83, CF99, CF115)*10</f>
        <v>57.000000000000028</v>
      </c>
      <c r="CM122" s="4">
        <f>MIN(CM19,CM35, CM51, CM67,CM83, CM99, CM115)*10</f>
        <v>-101.80000000000014</v>
      </c>
      <c r="CT122" s="4">
        <f>MIN(CT19,CT35, CT51, CT67,CT83, CT99, CT115)*10</f>
        <v>79.400000000000119</v>
      </c>
      <c r="DA122" s="4">
        <f>MIN(DA19,DA35, DA51, DA67,DA83, DA99, DA115)*10</f>
        <v>-99.600000000000151</v>
      </c>
      <c r="DH122" s="4">
        <f>MIN(DH19,DH35, DH51, DH67,DH83, DH99, DH115)*10</f>
        <v>47.599999999999767</v>
      </c>
      <c r="DO122" s="4">
        <f>MIN(DO19,DO35, DO51, DO67,DO83, DO99, DO115)*10</f>
        <v>40.800000000000125</v>
      </c>
      <c r="DV122" s="4">
        <f>MIN(DV19,DV35, DV51, DV67,DV83, DV99, DV115)*10</f>
        <v>11.400000000000077</v>
      </c>
      <c r="EC122" s="4"/>
      <c r="EJ122" s="4"/>
      <c r="EQ122" s="4"/>
    </row>
    <row r="123" spans="2:155" x14ac:dyDescent="0.25">
      <c r="E123" s="1"/>
      <c r="F123" s="2"/>
      <c r="R123" s="2">
        <v>46.881253046187588</v>
      </c>
      <c r="V123" s="2">
        <v>111.96452145544067</v>
      </c>
      <c r="AF123">
        <v>49.159158038494368</v>
      </c>
      <c r="AJ123">
        <v>114.15958932082259</v>
      </c>
      <c r="AT123">
        <v>25.960283417772693</v>
      </c>
      <c r="AX123">
        <v>70.686327378679707</v>
      </c>
      <c r="BH123">
        <v>44.029380836009153</v>
      </c>
      <c r="BM123">
        <v>64.335047773159104</v>
      </c>
      <c r="BV123">
        <v>108.62762014806185</v>
      </c>
      <c r="CC123">
        <v>54.899835200638684</v>
      </c>
      <c r="CG123">
        <v>49.070777999474615</v>
      </c>
      <c r="CQ123">
        <v>24.018107915967843</v>
      </c>
      <c r="CU123">
        <v>70.400844185625232</v>
      </c>
      <c r="DE123">
        <v>31.19256035815387</v>
      </c>
      <c r="DI123">
        <v>45.674347363298139</v>
      </c>
      <c r="DP123">
        <v>49.050134594000021</v>
      </c>
      <c r="DX123">
        <v>42.938277224738272</v>
      </c>
    </row>
    <row r="124" spans="2:155" x14ac:dyDescent="0.25">
      <c r="E124" s="1"/>
      <c r="F124" s="8">
        <f>EE155</f>
        <v>1390</v>
      </c>
      <c r="G124" s="4">
        <f>EF155</f>
        <v>1050.1699398814262</v>
      </c>
      <c r="H124" s="4">
        <f>EG155</f>
        <v>1085.7699398814261</v>
      </c>
      <c r="M124">
        <v>1</v>
      </c>
      <c r="N124" s="4">
        <f>N19*10</f>
        <v>-32.000000000000171</v>
      </c>
      <c r="O124" s="2">
        <v>59.923212709620486</v>
      </c>
      <c r="P124" s="2">
        <f>O124</f>
        <v>59.923212709620486</v>
      </c>
      <c r="Q124" s="4">
        <f>P124+N124</f>
        <v>27.923212709620316</v>
      </c>
      <c r="R124" s="3">
        <f>Q124/$R$123</f>
        <v>0.59561575033223324</v>
      </c>
      <c r="T124">
        <v>1</v>
      </c>
      <c r="U124" s="4">
        <f>U19*10</f>
        <v>45.600000000000165</v>
      </c>
      <c r="V124" s="3">
        <f>U124/$V$123</f>
        <v>0.40727186976052876</v>
      </c>
      <c r="AA124">
        <v>1</v>
      </c>
      <c r="AB124" s="4">
        <f>AB19*10</f>
        <v>-26.000000000000085</v>
      </c>
      <c r="AC124" s="2">
        <v>61.229305912596388</v>
      </c>
      <c r="AD124" s="2">
        <f>AC124</f>
        <v>61.229305912596388</v>
      </c>
      <c r="AE124" s="4">
        <f>AD124+AB124</f>
        <v>35.229305912596303</v>
      </c>
      <c r="AF124" s="3">
        <f>AE124/$AF$123</f>
        <v>0.71663769922604836</v>
      </c>
      <c r="AH124">
        <v>1</v>
      </c>
      <c r="AI124" s="4">
        <f>AI19*10</f>
        <v>70.400000000000063</v>
      </c>
      <c r="AJ124" s="3">
        <f>AI124/$AJ$123</f>
        <v>0.61668056462742704</v>
      </c>
      <c r="AO124">
        <v>1</v>
      </c>
      <c r="AP124" s="4">
        <f>AP19*10</f>
        <v>-83.199999999999932</v>
      </c>
      <c r="AQ124" s="2">
        <v>111.49983227104995</v>
      </c>
      <c r="AR124" s="2">
        <f>AQ124</f>
        <v>111.49983227104995</v>
      </c>
      <c r="AS124" s="4">
        <f>AR124+AP124</f>
        <v>28.299832271050022</v>
      </c>
      <c r="AT124" s="3">
        <f>AS124/$AT$123</f>
        <v>1.090120312464526</v>
      </c>
      <c r="AV124">
        <v>1</v>
      </c>
      <c r="AW124" s="4">
        <f>AW19*10</f>
        <v>75.19999999999996</v>
      </c>
      <c r="AX124" s="3">
        <f>AW124/$AX$123</f>
        <v>1.0638549601981677</v>
      </c>
      <c r="BC124">
        <v>1</v>
      </c>
      <c r="BD124" s="4">
        <f>BD19*10</f>
        <v>-82.599999999999909</v>
      </c>
      <c r="BE124" s="2">
        <v>140.05113221329438</v>
      </c>
      <c r="BF124" s="2">
        <f>BE124</f>
        <v>140.05113221329438</v>
      </c>
      <c r="BG124" s="4">
        <f>BF124+BD124</f>
        <v>57.451132213294471</v>
      </c>
      <c r="BH124" s="3">
        <f>BG124/$BH$123</f>
        <v>1.304836250758912</v>
      </c>
      <c r="BJ124">
        <v>1</v>
      </c>
      <c r="BK124" s="4">
        <f>BK19*10</f>
        <v>76.999999999999886</v>
      </c>
      <c r="BL124" s="4">
        <f>BK124+9.14</f>
        <v>86.139999999999887</v>
      </c>
      <c r="BM124" s="3">
        <f>BL124/$BM$123</f>
        <v>1.3389280490429343</v>
      </c>
      <c r="BQ124">
        <v>1</v>
      </c>
      <c r="BR124" s="4">
        <f>BR19*10</f>
        <v>7.9999999999999716</v>
      </c>
      <c r="BS124" s="2">
        <v>135.56677291354976</v>
      </c>
      <c r="BT124" s="2">
        <f>BS124</f>
        <v>135.56677291354976</v>
      </c>
      <c r="BU124" s="4">
        <f>BT124+BR124+2.03</f>
        <v>145.59677291354973</v>
      </c>
      <c r="BV124" s="3">
        <f>BU124/$BV$123</f>
        <v>1.3403292156736759</v>
      </c>
      <c r="BX124">
        <v>1</v>
      </c>
      <c r="BY124" s="4">
        <f>BY19*10</f>
        <v>-72.799999999999869</v>
      </c>
      <c r="BZ124" s="2">
        <v>144.31301632732715</v>
      </c>
      <c r="CA124" s="2">
        <f>BZ124</f>
        <v>144.31301632732715</v>
      </c>
      <c r="CB124" s="4">
        <f>CA124+BY124</f>
        <v>71.513016327327279</v>
      </c>
      <c r="CC124" s="3">
        <f>CB124/$CC$123</f>
        <v>1.3026089434690202</v>
      </c>
      <c r="CE124">
        <v>1</v>
      </c>
      <c r="CF124" s="4">
        <f>CF19*10</f>
        <v>65.399999999999991</v>
      </c>
      <c r="CG124" s="3">
        <f>CF124/$CG$123</f>
        <v>1.3327687610883245</v>
      </c>
      <c r="CH124" s="4"/>
      <c r="CI124" s="4"/>
      <c r="CJ124" s="3"/>
      <c r="CL124">
        <v>1</v>
      </c>
      <c r="CM124" s="4">
        <f>CM19*10</f>
        <v>-101.80000000000014</v>
      </c>
      <c r="CN124" s="2">
        <v>133.38021206010541</v>
      </c>
      <c r="CO124" s="2">
        <f>CN124</f>
        <v>133.38021206010541</v>
      </c>
      <c r="CP124" s="4">
        <f>CO124+CM124</f>
        <v>31.580212060105268</v>
      </c>
      <c r="CQ124" s="3">
        <f>CP124/$CQ$123</f>
        <v>1.3148501193597331</v>
      </c>
      <c r="CS124">
        <v>1</v>
      </c>
      <c r="CT124" s="4">
        <f>CT19*10</f>
        <v>97.20000000000006</v>
      </c>
      <c r="CU124" s="3">
        <f>CT124/$CU$123</f>
        <v>1.3806652622476194</v>
      </c>
      <c r="CV124" s="4"/>
      <c r="CW124" s="4"/>
      <c r="CX124" s="3"/>
      <c r="CZ124">
        <v>1</v>
      </c>
      <c r="DA124" s="4">
        <f>DA19*10</f>
        <v>-99.600000000000151</v>
      </c>
      <c r="DB124" s="2">
        <v>142.1264554738828</v>
      </c>
      <c r="DC124" s="2">
        <f>DB124</f>
        <v>142.1264554738828</v>
      </c>
      <c r="DD124" s="4">
        <f>DC124+DA124</f>
        <v>42.526455473882649</v>
      </c>
      <c r="DE124" s="3">
        <f>DD124/$DE$123</f>
        <v>1.363352510521505</v>
      </c>
      <c r="DG124">
        <v>1</v>
      </c>
      <c r="DH124" s="4">
        <f>DH19*10</f>
        <v>69.400000000000119</v>
      </c>
      <c r="DI124" s="3">
        <f>DH124/$DI$123</f>
        <v>1.5194524718215645</v>
      </c>
      <c r="DJ124" s="2"/>
      <c r="DK124" s="4"/>
      <c r="DL124" s="3"/>
      <c r="DN124">
        <v>1</v>
      </c>
      <c r="DO124" s="4">
        <f>DO19*10</f>
        <v>58.999999999999986</v>
      </c>
      <c r="DP124" s="3">
        <f>DO124/$DP$123</f>
        <v>1.2028509297345957</v>
      </c>
      <c r="DQ124" s="2"/>
      <c r="DR124" s="4"/>
      <c r="DS124" s="3"/>
      <c r="DU124">
        <v>1</v>
      </c>
      <c r="DV124" s="4">
        <f>DV19*10</f>
        <v>31.799999999999997</v>
      </c>
      <c r="DW124" s="4">
        <f>DV124+9.91</f>
        <v>41.709999999999994</v>
      </c>
      <c r="DX124" s="3">
        <f>DW124/$DX$123</f>
        <v>0.97139435244899341</v>
      </c>
      <c r="EC124" s="4"/>
      <c r="ED124" s="3"/>
      <c r="EJ124" s="4"/>
      <c r="EK124" s="4"/>
      <c r="EL124" s="3"/>
      <c r="EQ124" s="4"/>
      <c r="ER124" s="4"/>
      <c r="ES124" s="3"/>
    </row>
    <row r="125" spans="2:155" x14ac:dyDescent="0.25">
      <c r="E125" s="1"/>
      <c r="F125" s="8">
        <f t="shared" ref="F125:H130" si="371">EE156</f>
        <v>1220</v>
      </c>
      <c r="G125" s="4">
        <f t="shared" si="371"/>
        <v>980.29315745139525</v>
      </c>
      <c r="H125" s="4">
        <f t="shared" si="371"/>
        <v>1015.8931574513953</v>
      </c>
      <c r="M125">
        <v>2</v>
      </c>
      <c r="N125" s="4">
        <f>N35*10</f>
        <v>-27.20000000000006</v>
      </c>
      <c r="O125" s="2">
        <v>55.12062371285672</v>
      </c>
      <c r="P125" s="2">
        <f t="shared" ref="P125:P130" si="372">O125</f>
        <v>55.12062371285672</v>
      </c>
      <c r="Q125" s="4">
        <f t="shared" ref="Q125:Q130" si="373">P125+N125</f>
        <v>27.92062371285666</v>
      </c>
      <c r="R125" s="3">
        <f t="shared" ref="R125:R130" si="374">Q125/$R$123</f>
        <v>0.59556052576813923</v>
      </c>
      <c r="T125">
        <v>2</v>
      </c>
      <c r="U125" s="4">
        <f>U35*10</f>
        <v>37.999999999999829</v>
      </c>
      <c r="V125" s="3">
        <f t="shared" ref="V125:V130" si="375">U125/$V$123</f>
        <v>0.33939322480043788</v>
      </c>
      <c r="AA125">
        <v>2</v>
      </c>
      <c r="AB125" s="4">
        <f>AB35*10</f>
        <v>-20.799999999999841</v>
      </c>
      <c r="AC125" s="2">
        <v>56.651413881748056</v>
      </c>
      <c r="AD125" s="2">
        <f t="shared" ref="AD125:AD130" si="376">AC125</f>
        <v>56.651413881748056</v>
      </c>
      <c r="AE125" s="4">
        <f t="shared" ref="AE125:AE130" si="377">AD125+AB125</f>
        <v>35.851413881748215</v>
      </c>
      <c r="AF125" s="3">
        <f t="shared" ref="AF125:AF130" si="378">AE125/$AF$123</f>
        <v>0.72929267530730602</v>
      </c>
      <c r="AH125">
        <v>2</v>
      </c>
      <c r="AI125" s="4">
        <f>AI35*10</f>
        <v>66.999999999999957</v>
      </c>
      <c r="AJ125" s="3">
        <f t="shared" ref="AJ125:AJ130" si="379">AI125/$AJ$123</f>
        <v>0.58689769644939693</v>
      </c>
      <c r="AO125">
        <v>2</v>
      </c>
      <c r="AP125" s="4">
        <f>AP35*10</f>
        <v>-87.40000000000002</v>
      </c>
      <c r="AQ125" s="2">
        <v>109.64553281896454</v>
      </c>
      <c r="AR125" s="2">
        <f t="shared" ref="AR125:AR130" si="380">AQ125</f>
        <v>109.64553281896454</v>
      </c>
      <c r="AS125" s="4">
        <f t="shared" ref="AS125:AS130" si="381">AR125+AP125</f>
        <v>22.24553281896452</v>
      </c>
      <c r="AT125" s="3">
        <f t="shared" ref="AT125:AT130" si="382">AS125/$AT$123</f>
        <v>0.85690639277593506</v>
      </c>
      <c r="AV125">
        <v>2</v>
      </c>
      <c r="AW125" s="4">
        <f>AW35*10</f>
        <v>68.000000000000043</v>
      </c>
      <c r="AX125" s="3">
        <f t="shared" ref="AX125:AX130" si="383">AW125/$AX$123</f>
        <v>0.96199650656217417</v>
      </c>
      <c r="BC125">
        <v>2</v>
      </c>
      <c r="BD125" s="4">
        <f>BD35*10</f>
        <v>-75.799999999999912</v>
      </c>
      <c r="BE125" s="2">
        <v>134.98904309715121</v>
      </c>
      <c r="BF125" s="2">
        <f t="shared" ref="BF125:BF130" si="384">BE125</f>
        <v>134.98904309715121</v>
      </c>
      <c r="BG125" s="4">
        <f t="shared" ref="BG125:BG130" si="385">BF125+BD125</f>
        <v>59.189043097151298</v>
      </c>
      <c r="BH125" s="3">
        <f t="shared" ref="BH125:BH130" si="386">BG125/$BH$123</f>
        <v>1.3443078683664775</v>
      </c>
      <c r="BJ125">
        <v>2</v>
      </c>
      <c r="BK125" s="4">
        <f>BK35*10</f>
        <v>65.999999999999943</v>
      </c>
      <c r="BL125" s="4">
        <f t="shared" ref="BL125:BL130" si="387">BK125+9.14</f>
        <v>75.139999999999944</v>
      </c>
      <c r="BM125" s="3">
        <f t="shared" ref="BM125:BM130" si="388">BL125/$BM$123</f>
        <v>1.1679481495830757</v>
      </c>
      <c r="BQ125">
        <v>2</v>
      </c>
      <c r="BR125" s="4">
        <f>BR35*10</f>
        <v>0.79999999999991189</v>
      </c>
      <c r="BS125" s="2">
        <v>131.27561308788125</v>
      </c>
      <c r="BT125" s="2">
        <f t="shared" ref="BT125:BT130" si="389">BS125</f>
        <v>131.27561308788125</v>
      </c>
      <c r="BU125" s="4">
        <f t="shared" ref="BU125:BU130" si="390">BT125+BR125+2.03</f>
        <v>134.10561308788115</v>
      </c>
      <c r="BV125" s="3">
        <f t="shared" ref="BV125:BV130" si="391">BU125/$BV$123</f>
        <v>1.2345443350880028</v>
      </c>
      <c r="BX125">
        <v>2</v>
      </c>
      <c r="BY125" s="4">
        <f>BY35*10</f>
        <v>-66.999999999999957</v>
      </c>
      <c r="BZ125" s="2">
        <v>139.74500748064776</v>
      </c>
      <c r="CA125" s="2">
        <f t="shared" ref="CA125:CA130" si="392">BZ125</f>
        <v>139.74500748064776</v>
      </c>
      <c r="CB125" s="4">
        <f t="shared" ref="CB125:CB130" si="393">CA125+BY125</f>
        <v>72.7450074806478</v>
      </c>
      <c r="CC125" s="3">
        <f t="shared" ref="CC125:CC130" si="394">CB125/$CC$123</f>
        <v>1.32504965114725</v>
      </c>
      <c r="CE125">
        <v>2</v>
      </c>
      <c r="CF125" s="4">
        <f>CF35*10</f>
        <v>61.199999999999974</v>
      </c>
      <c r="CG125" s="3">
        <f t="shared" ref="CG125:CG130" si="395">CF125/$CG$123</f>
        <v>1.2471781067065051</v>
      </c>
      <c r="CH125" s="4"/>
      <c r="CI125" s="4"/>
      <c r="CJ125" s="3"/>
      <c r="CL125">
        <v>2</v>
      </c>
      <c r="CM125" s="4">
        <f>CM35*10</f>
        <v>-97.59999999999998</v>
      </c>
      <c r="CN125" s="2">
        <v>129.1582644896896</v>
      </c>
      <c r="CO125" s="2">
        <f t="shared" ref="CO125:CO130" si="396">CN125</f>
        <v>129.1582644896896</v>
      </c>
      <c r="CP125" s="4">
        <f t="shared" ref="CP125:CP130" si="397">CO125+CM125</f>
        <v>31.55826448968962</v>
      </c>
      <c r="CQ125" s="3">
        <f t="shared" ref="CQ125:CQ130" si="398">CP125/$CQ$123</f>
        <v>1.313936326712434</v>
      </c>
      <c r="CS125">
        <v>2</v>
      </c>
      <c r="CT125" s="4">
        <f>CT35*10</f>
        <v>93.600000000000065</v>
      </c>
      <c r="CU125" s="3">
        <f t="shared" ref="CU125:CU130" si="399">CT125/$CU$123</f>
        <v>1.329529511794004</v>
      </c>
      <c r="CV125" s="4"/>
      <c r="CW125" s="4"/>
      <c r="CX125" s="3"/>
      <c r="CZ125">
        <v>2</v>
      </c>
      <c r="DA125" s="4">
        <f>DA35*10</f>
        <v>-93.200000000000287</v>
      </c>
      <c r="DB125" s="2">
        <v>137.62765888245613</v>
      </c>
      <c r="DC125" s="2">
        <f t="shared" ref="DC125:DC130" si="400">DB125</f>
        <v>137.62765888245613</v>
      </c>
      <c r="DD125" s="4">
        <f t="shared" ref="DD125:DD130" si="401">DC125+DA125</f>
        <v>44.427658882455844</v>
      </c>
      <c r="DE125" s="3">
        <f t="shared" ref="DE125:DE130" si="402">DD125/$DE$123</f>
        <v>1.4243030508664949</v>
      </c>
      <c r="DG125">
        <v>2</v>
      </c>
      <c r="DH125" s="4">
        <f>DH35*10</f>
        <v>65.400000000000205</v>
      </c>
      <c r="DI125" s="3">
        <f t="shared" ref="DI125:DI130" si="403">DH125/$DI$123</f>
        <v>1.4318759604773843</v>
      </c>
      <c r="DJ125" s="2"/>
      <c r="DK125" s="4"/>
      <c r="DL125" s="3"/>
      <c r="DN125">
        <v>2</v>
      </c>
      <c r="DO125" s="4">
        <f>DO35*10</f>
        <v>50.200000000000031</v>
      </c>
      <c r="DP125" s="3">
        <f t="shared" ref="DP125:DP130" si="404">DO125/$DP$123</f>
        <v>1.0234426554690976</v>
      </c>
      <c r="DQ125" s="2"/>
      <c r="DR125" s="4"/>
      <c r="DS125" s="3"/>
      <c r="DU125">
        <v>2</v>
      </c>
      <c r="DV125" s="4">
        <f>DV35*10</f>
        <v>23.800000000000097</v>
      </c>
      <c r="DW125" s="4">
        <f t="shared" ref="DW125:DW130" si="405">DV125+9.91</f>
        <v>33.710000000000093</v>
      </c>
      <c r="DX125" s="3">
        <f t="shared" ref="DX125:DX130" si="406">DW125/$DX$123</f>
        <v>0.78508040328591855</v>
      </c>
      <c r="EC125" s="4"/>
      <c r="ED125" s="3"/>
      <c r="EJ125" s="4"/>
      <c r="EK125" s="4"/>
      <c r="EL125" s="3"/>
      <c r="EQ125" s="4"/>
      <c r="ER125" s="4"/>
      <c r="ES125" s="3"/>
    </row>
    <row r="126" spans="2:155" x14ac:dyDescent="0.25">
      <c r="E126" s="1"/>
      <c r="F126" s="8">
        <f t="shared" si="371"/>
        <v>1579</v>
      </c>
      <c r="G126" s="4">
        <f t="shared" si="371"/>
        <v>999.42126908639341</v>
      </c>
      <c r="H126" s="4">
        <f t="shared" si="371"/>
        <v>1035.0212690863934</v>
      </c>
      <c r="M126">
        <v>3</v>
      </c>
      <c r="N126" s="4">
        <f>N51*10</f>
        <v>-29.399999999999835</v>
      </c>
      <c r="O126" s="2">
        <v>52.573796214572909</v>
      </c>
      <c r="P126" s="2">
        <f t="shared" si="372"/>
        <v>52.573796214572909</v>
      </c>
      <c r="Q126" s="4">
        <f t="shared" si="373"/>
        <v>23.173796214573073</v>
      </c>
      <c r="R126" s="3">
        <f t="shared" si="374"/>
        <v>0.49430837933751814</v>
      </c>
      <c r="T126">
        <v>3</v>
      </c>
      <c r="U126" s="4">
        <f>U51*10</f>
        <v>48.599999999999994</v>
      </c>
      <c r="V126" s="3">
        <f t="shared" si="375"/>
        <v>0.43406607171845668</v>
      </c>
      <c r="AA126">
        <v>3</v>
      </c>
      <c r="AB126" s="4">
        <f>AB51*10</f>
        <v>-20.400000000000205</v>
      </c>
      <c r="AC126" s="2">
        <v>55.316195372750634</v>
      </c>
      <c r="AD126" s="2">
        <f t="shared" si="376"/>
        <v>55.316195372750634</v>
      </c>
      <c r="AE126" s="4">
        <f t="shared" si="377"/>
        <v>34.91619537275043</v>
      </c>
      <c r="AF126" s="3">
        <f t="shared" si="378"/>
        <v>0.71026837655374608</v>
      </c>
      <c r="AH126">
        <v>3</v>
      </c>
      <c r="AI126" s="4">
        <f>AI51*10</f>
        <v>75.600000000000165</v>
      </c>
      <c r="AJ126" s="3">
        <f t="shared" si="379"/>
        <v>0.6622308336055901</v>
      </c>
      <c r="AO126">
        <v>3</v>
      </c>
      <c r="AP126" s="4">
        <f>AP51*10</f>
        <v>-75.800000000000125</v>
      </c>
      <c r="AQ126" s="2">
        <v>105.81600134183157</v>
      </c>
      <c r="AR126" s="2">
        <f t="shared" si="380"/>
        <v>105.81600134183157</v>
      </c>
      <c r="AS126" s="4">
        <f t="shared" si="381"/>
        <v>30.016001341831441</v>
      </c>
      <c r="AT126" s="3">
        <f t="shared" si="382"/>
        <v>1.1562277983946108</v>
      </c>
      <c r="AV126">
        <v>3</v>
      </c>
      <c r="AW126" s="4">
        <f>AW51*10</f>
        <v>70</v>
      </c>
      <c r="AX126" s="3">
        <f t="shared" si="383"/>
        <v>0.990290521461061</v>
      </c>
      <c r="BC126">
        <v>3</v>
      </c>
      <c r="BD126" s="4">
        <f>BD51*10</f>
        <v>-77.599999999999909</v>
      </c>
      <c r="BE126" s="2">
        <v>127.539810080351</v>
      </c>
      <c r="BF126" s="2">
        <f t="shared" si="384"/>
        <v>127.539810080351</v>
      </c>
      <c r="BG126" s="4">
        <f t="shared" si="385"/>
        <v>49.939810080351094</v>
      </c>
      <c r="BH126" s="3">
        <f t="shared" si="386"/>
        <v>1.1342383002467329</v>
      </c>
      <c r="BJ126">
        <v>3</v>
      </c>
      <c r="BK126" s="4">
        <f>BK51*10</f>
        <v>70.799999999999983</v>
      </c>
      <c r="BL126" s="4">
        <f t="shared" si="387"/>
        <v>79.939999999999984</v>
      </c>
      <c r="BM126" s="3">
        <f t="shared" si="388"/>
        <v>1.2425575602564694</v>
      </c>
      <c r="BQ126">
        <v>3</v>
      </c>
      <c r="BR126" s="4">
        <f>BR51*10</f>
        <v>16.599999999999966</v>
      </c>
      <c r="BS126" s="2">
        <v>132.51779093215362</v>
      </c>
      <c r="BT126" s="2">
        <f t="shared" si="389"/>
        <v>132.51779093215362</v>
      </c>
      <c r="BU126" s="4">
        <f t="shared" si="390"/>
        <v>151.14779093215358</v>
      </c>
      <c r="BV126" s="3">
        <f t="shared" si="391"/>
        <v>1.3914305655056771</v>
      </c>
      <c r="BX126">
        <v>3</v>
      </c>
      <c r="BY126" s="4">
        <f>BY51*10</f>
        <v>-64.599999999999937</v>
      </c>
      <c r="BZ126" s="2">
        <v>141.06732583100222</v>
      </c>
      <c r="CA126" s="2">
        <f t="shared" si="392"/>
        <v>141.06732583100222</v>
      </c>
      <c r="CB126" s="4">
        <f t="shared" si="393"/>
        <v>76.467325831002285</v>
      </c>
      <c r="CC126" s="3">
        <f t="shared" si="394"/>
        <v>1.3928516461213838</v>
      </c>
      <c r="CE126">
        <v>3</v>
      </c>
      <c r="CF126" s="4">
        <f>CF51*10</f>
        <v>62.199999999999989</v>
      </c>
      <c r="CG126" s="3">
        <f t="shared" si="395"/>
        <v>1.2675568339402719</v>
      </c>
      <c r="CH126" s="4"/>
      <c r="CI126" s="4"/>
      <c r="CJ126" s="3"/>
      <c r="CL126">
        <v>3</v>
      </c>
      <c r="CM126" s="4">
        <f>CM51*10</f>
        <v>-94.599999999999937</v>
      </c>
      <c r="CN126" s="2">
        <v>130.38040720744146</v>
      </c>
      <c r="CO126" s="2">
        <f t="shared" si="396"/>
        <v>130.38040720744146</v>
      </c>
      <c r="CP126" s="4">
        <f t="shared" si="397"/>
        <v>35.780407207441527</v>
      </c>
      <c r="CQ126" s="3">
        <f t="shared" si="398"/>
        <v>1.4897263070274496</v>
      </c>
      <c r="CS126">
        <v>3</v>
      </c>
      <c r="CT126" s="4">
        <f>CT51*10</f>
        <v>93.400000000000034</v>
      </c>
      <c r="CU126" s="3">
        <f t="shared" si="399"/>
        <v>1.3266886367688029</v>
      </c>
      <c r="CV126" s="4"/>
      <c r="CW126" s="4"/>
      <c r="CX126" s="3"/>
      <c r="CZ126">
        <v>3</v>
      </c>
      <c r="DA126" s="4">
        <f>DA51*10</f>
        <v>-96.400000000000148</v>
      </c>
      <c r="DB126" s="2">
        <v>138.92994210629007</v>
      </c>
      <c r="DC126" s="2">
        <f t="shared" si="400"/>
        <v>138.92994210629007</v>
      </c>
      <c r="DD126" s="4">
        <f t="shared" si="401"/>
        <v>42.529942106289923</v>
      </c>
      <c r="DE126" s="3">
        <f t="shared" si="402"/>
        <v>1.3634642882135968</v>
      </c>
      <c r="DG126">
        <v>3</v>
      </c>
      <c r="DH126" s="4">
        <f>DH51*10</f>
        <v>60.400000000000134</v>
      </c>
      <c r="DI126" s="3">
        <f t="shared" si="403"/>
        <v>1.3224053212971549</v>
      </c>
      <c r="DJ126" s="2"/>
      <c r="DK126" s="4"/>
      <c r="DL126" s="3"/>
      <c r="DN126">
        <v>3</v>
      </c>
      <c r="DO126" s="4">
        <f>DO51*10</f>
        <v>43.999999999999915</v>
      </c>
      <c r="DP126" s="3">
        <f t="shared" si="404"/>
        <v>0.89704137132749362</v>
      </c>
      <c r="DQ126" s="2"/>
      <c r="DR126" s="4"/>
      <c r="DS126" s="3"/>
      <c r="DU126">
        <v>3</v>
      </c>
      <c r="DV126" s="4">
        <f>DV51*10</f>
        <v>11.400000000000077</v>
      </c>
      <c r="DW126" s="4">
        <f t="shared" si="405"/>
        <v>21.310000000000077</v>
      </c>
      <c r="DX126" s="3">
        <f t="shared" si="406"/>
        <v>0.49629378208314856</v>
      </c>
      <c r="EC126" s="4"/>
      <c r="ED126" s="3"/>
      <c r="EJ126" s="4"/>
      <c r="EK126" s="4"/>
      <c r="EL126" s="3"/>
      <c r="EQ126" s="4"/>
      <c r="ER126" s="4"/>
      <c r="ES126" s="3"/>
    </row>
    <row r="127" spans="2:155" x14ac:dyDescent="0.25">
      <c r="E127" s="1"/>
      <c r="F127" s="8">
        <f t="shared" si="371"/>
        <v>1522</v>
      </c>
      <c r="G127" s="4">
        <f t="shared" si="371"/>
        <v>959.22325186776527</v>
      </c>
      <c r="H127" s="4">
        <f t="shared" si="371"/>
        <v>994.82325186776529</v>
      </c>
      <c r="M127">
        <v>4</v>
      </c>
      <c r="N127" s="4">
        <f>N67*10</f>
        <v>-29.799999999999898</v>
      </c>
      <c r="O127" s="2">
        <v>51.482298715308424</v>
      </c>
      <c r="P127" s="2">
        <f t="shared" si="372"/>
        <v>51.482298715308424</v>
      </c>
      <c r="Q127" s="4">
        <f t="shared" si="373"/>
        <v>21.682298715308526</v>
      </c>
      <c r="R127" s="3">
        <f t="shared" si="374"/>
        <v>0.46249401000325319</v>
      </c>
      <c r="T127">
        <v>4</v>
      </c>
      <c r="U127" s="4">
        <f>U67*10</f>
        <v>50.39999999999992</v>
      </c>
      <c r="V127" s="3">
        <f t="shared" si="375"/>
        <v>0.45014259289321368</v>
      </c>
      <c r="AA127">
        <v>4</v>
      </c>
      <c r="AB127" s="4">
        <f>AB67*10</f>
        <v>-26.400000000000006</v>
      </c>
      <c r="AC127" s="2">
        <v>60.275578406169664</v>
      </c>
      <c r="AD127" s="2">
        <f t="shared" si="376"/>
        <v>60.275578406169664</v>
      </c>
      <c r="AE127" s="4">
        <f t="shared" si="377"/>
        <v>33.875578406169659</v>
      </c>
      <c r="AF127" s="3">
        <f t="shared" si="378"/>
        <v>0.68910005292692744</v>
      </c>
      <c r="AH127">
        <v>4</v>
      </c>
      <c r="AI127" s="4">
        <f>AI67*10</f>
        <v>66.400000000000006</v>
      </c>
      <c r="AJ127" s="3">
        <f t="shared" si="379"/>
        <v>0.58164189618268636</v>
      </c>
      <c r="AO127">
        <v>4</v>
      </c>
      <c r="AP127" s="4">
        <f>AP67*10</f>
        <v>-79.599999999999937</v>
      </c>
      <c r="AQ127" s="2">
        <v>109.04086995415408</v>
      </c>
      <c r="AR127" s="2">
        <f t="shared" si="380"/>
        <v>109.04086995415408</v>
      </c>
      <c r="AS127" s="4">
        <f t="shared" si="381"/>
        <v>29.440869954154138</v>
      </c>
      <c r="AT127" s="3">
        <f t="shared" si="382"/>
        <v>1.1340735183961281</v>
      </c>
      <c r="AV127">
        <v>4</v>
      </c>
      <c r="AW127" s="4">
        <f>AW67*10</f>
        <v>72.800000000000011</v>
      </c>
      <c r="AX127" s="3">
        <f t="shared" si="383"/>
        <v>1.0299021423195036</v>
      </c>
      <c r="BC127">
        <v>4</v>
      </c>
      <c r="BD127" s="4">
        <f>BD67*10</f>
        <v>-86.000000000000227</v>
      </c>
      <c r="BE127" s="2">
        <v>135.86647187728266</v>
      </c>
      <c r="BF127" s="2">
        <f t="shared" si="384"/>
        <v>135.86647187728266</v>
      </c>
      <c r="BG127" s="4">
        <f t="shared" si="385"/>
        <v>49.866471877282436</v>
      </c>
      <c r="BH127" s="3">
        <f t="shared" si="386"/>
        <v>1.1325726351459264</v>
      </c>
      <c r="BJ127">
        <v>4</v>
      </c>
      <c r="BK127" s="4">
        <f>BK67*10</f>
        <v>71.200000000000259</v>
      </c>
      <c r="BL127" s="4">
        <f t="shared" si="387"/>
        <v>80.340000000000259</v>
      </c>
      <c r="BM127" s="3">
        <f t="shared" si="388"/>
        <v>1.2487750111459233</v>
      </c>
      <c r="BQ127">
        <v>4</v>
      </c>
      <c r="BR127" s="4">
        <f>BR67*10</f>
        <v>15.799999999999983</v>
      </c>
      <c r="BS127" s="2">
        <v>122.74975606582962</v>
      </c>
      <c r="BT127" s="2">
        <f t="shared" si="389"/>
        <v>122.74975606582962</v>
      </c>
      <c r="BU127" s="4">
        <f t="shared" si="390"/>
        <v>140.5797560658296</v>
      </c>
      <c r="BV127" s="3">
        <f t="shared" si="391"/>
        <v>1.2941437534414937</v>
      </c>
      <c r="BX127">
        <v>4</v>
      </c>
      <c r="BY127" s="4">
        <f>BY67*10</f>
        <v>-62.40000000000002</v>
      </c>
      <c r="BZ127" s="2">
        <v>130.66909516685087</v>
      </c>
      <c r="CA127" s="2">
        <f t="shared" si="392"/>
        <v>130.66909516685087</v>
      </c>
      <c r="CB127" s="4">
        <f t="shared" si="393"/>
        <v>68.269095166850846</v>
      </c>
      <c r="CC127" s="3">
        <f t="shared" si="394"/>
        <v>1.2435209489673773</v>
      </c>
      <c r="CE127">
        <v>4</v>
      </c>
      <c r="CF127" s="4">
        <f>CF67*10</f>
        <v>57.000000000000028</v>
      </c>
      <c r="CG127" s="3">
        <f t="shared" si="395"/>
        <v>1.1615874523246872</v>
      </c>
      <c r="CH127" s="4"/>
      <c r="CI127" s="4"/>
      <c r="CJ127" s="3"/>
      <c r="CL127">
        <v>4</v>
      </c>
      <c r="CM127" s="4">
        <f>CM67*10</f>
        <v>-89.000000000000057</v>
      </c>
      <c r="CN127" s="2">
        <v>120.76992129057429</v>
      </c>
      <c r="CO127" s="2">
        <f t="shared" si="396"/>
        <v>120.76992129057429</v>
      </c>
      <c r="CP127" s="4">
        <f t="shared" si="397"/>
        <v>31.769921290574231</v>
      </c>
      <c r="CQ127" s="3">
        <f t="shared" si="398"/>
        <v>1.3227487111694085</v>
      </c>
      <c r="CS127">
        <v>4</v>
      </c>
      <c r="CT127" s="4">
        <f>CT67*10</f>
        <v>88.000000000000043</v>
      </c>
      <c r="CU127" s="3">
        <f t="shared" si="399"/>
        <v>1.2499850110883797</v>
      </c>
      <c r="CV127" s="4"/>
      <c r="CW127" s="4"/>
      <c r="CX127" s="3"/>
      <c r="CZ127">
        <v>4</v>
      </c>
      <c r="DA127" s="4">
        <f>DA67*10</f>
        <v>-94.199999999999946</v>
      </c>
      <c r="DB127" s="2">
        <v>128.68926039159555</v>
      </c>
      <c r="DC127" s="2">
        <f t="shared" si="400"/>
        <v>128.68926039159555</v>
      </c>
      <c r="DD127" s="4">
        <f t="shared" si="401"/>
        <v>34.489260391595607</v>
      </c>
      <c r="DE127" s="3">
        <f t="shared" si="402"/>
        <v>1.1056886640785153</v>
      </c>
      <c r="DG127">
        <v>4</v>
      </c>
      <c r="DH127" s="4">
        <f>DH67*10</f>
        <v>55.399999999999849</v>
      </c>
      <c r="DI127" s="3">
        <f t="shared" si="403"/>
        <v>1.2129346821169209</v>
      </c>
      <c r="DJ127" s="2"/>
      <c r="DK127" s="4"/>
      <c r="DL127" s="3"/>
      <c r="DN127">
        <v>4</v>
      </c>
      <c r="DO127" s="4">
        <f>DO67*10</f>
        <v>48.600000000000136</v>
      </c>
      <c r="DP127" s="3">
        <f t="shared" si="404"/>
        <v>0.99082296923900903</v>
      </c>
      <c r="DQ127" s="2"/>
      <c r="DR127" s="4"/>
      <c r="DS127" s="3"/>
      <c r="DU127">
        <v>4</v>
      </c>
      <c r="DV127" s="4">
        <f>DV67*10</f>
        <v>20.399999999999991</v>
      </c>
      <c r="DW127" s="4">
        <f t="shared" si="405"/>
        <v>30.309999999999992</v>
      </c>
      <c r="DX127" s="3">
        <f t="shared" si="406"/>
        <v>0.70589697489160841</v>
      </c>
      <c r="EC127" s="4"/>
      <c r="ED127" s="3"/>
      <c r="EJ127" s="4"/>
      <c r="EK127" s="4"/>
      <c r="EL127" s="3"/>
      <c r="EQ127" s="4"/>
      <c r="ER127" s="4"/>
      <c r="ES127" s="3"/>
    </row>
    <row r="128" spans="2:155" x14ac:dyDescent="0.25">
      <c r="E128" s="1"/>
      <c r="F128" s="8">
        <f t="shared" si="371"/>
        <v>1597</v>
      </c>
      <c r="G128" s="4">
        <f t="shared" si="371"/>
        <v>931.12356039935321</v>
      </c>
      <c r="H128" s="4">
        <f t="shared" si="371"/>
        <v>966.72356039935323</v>
      </c>
      <c r="M128">
        <v>5</v>
      </c>
      <c r="N128" s="4">
        <f>N83*10</f>
        <v>-30.599999999999881</v>
      </c>
      <c r="O128" s="2">
        <v>46.57055996861822</v>
      </c>
      <c r="P128" s="2">
        <f t="shared" si="372"/>
        <v>46.57055996861822</v>
      </c>
      <c r="Q128" s="4">
        <f t="shared" si="373"/>
        <v>15.970559968618339</v>
      </c>
      <c r="R128" s="3">
        <f t="shared" si="374"/>
        <v>0.3406598358811801</v>
      </c>
      <c r="T128">
        <v>5</v>
      </c>
      <c r="U128" s="4">
        <f>U83*10</f>
        <v>44.399999999999977</v>
      </c>
      <c r="V128" s="3">
        <f t="shared" si="375"/>
        <v>0.39655418897735534</v>
      </c>
      <c r="AA128">
        <v>5</v>
      </c>
      <c r="AB128" s="4">
        <f>AB83*10</f>
        <v>-23.199999999999932</v>
      </c>
      <c r="AC128" s="2">
        <v>46.351156812339326</v>
      </c>
      <c r="AD128" s="2">
        <f t="shared" si="376"/>
        <v>46.351156812339326</v>
      </c>
      <c r="AE128" s="4">
        <f t="shared" si="377"/>
        <v>23.151156812339394</v>
      </c>
      <c r="AF128" s="3">
        <f t="shared" si="378"/>
        <v>0.47094290740721689</v>
      </c>
      <c r="AH128">
        <v>5</v>
      </c>
      <c r="AI128" s="4">
        <f>AI83*10</f>
        <v>73.600000000000136</v>
      </c>
      <c r="AJ128" s="3">
        <f t="shared" si="379"/>
        <v>0.64471149938321981</v>
      </c>
      <c r="AO128">
        <v>5</v>
      </c>
      <c r="AP128" s="4">
        <f>AP83*10</f>
        <v>-74.000000000000199</v>
      </c>
      <c r="AQ128" s="2">
        <v>100.77714413507769</v>
      </c>
      <c r="AR128" s="2">
        <f t="shared" si="380"/>
        <v>100.77714413507769</v>
      </c>
      <c r="AS128" s="4">
        <f t="shared" si="381"/>
        <v>26.777144135077492</v>
      </c>
      <c r="AT128" s="3">
        <f t="shared" si="382"/>
        <v>1.0314657857989935</v>
      </c>
      <c r="AV128">
        <v>5</v>
      </c>
      <c r="AW128" s="4">
        <f>AW83*10</f>
        <v>75.599999999999881</v>
      </c>
      <c r="AX128" s="3">
        <f t="shared" si="383"/>
        <v>1.0695137631779441</v>
      </c>
      <c r="BC128">
        <v>5</v>
      </c>
      <c r="BD128" s="4">
        <f>BD83*10</f>
        <v>-74.799999999999898</v>
      </c>
      <c r="BE128" s="2">
        <v>127.90211833455082</v>
      </c>
      <c r="BF128" s="2">
        <f t="shared" si="384"/>
        <v>127.90211833455082</v>
      </c>
      <c r="BG128" s="4">
        <f t="shared" si="385"/>
        <v>53.102118334550923</v>
      </c>
      <c r="BH128" s="3">
        <f t="shared" si="386"/>
        <v>1.206060983058878</v>
      </c>
      <c r="BJ128">
        <v>5</v>
      </c>
      <c r="BK128" s="4">
        <f>BK83*10</f>
        <v>65</v>
      </c>
      <c r="BL128" s="4">
        <f t="shared" si="387"/>
        <v>74.14</v>
      </c>
      <c r="BM128" s="3">
        <f t="shared" si="388"/>
        <v>1.1524045223594528</v>
      </c>
      <c r="BQ128">
        <v>5</v>
      </c>
      <c r="BR128" s="4">
        <f>BR83*10</f>
        <v>16.199999999999974</v>
      </c>
      <c r="BS128" s="2">
        <v>119.07968516229742</v>
      </c>
      <c r="BT128" s="2">
        <f t="shared" si="389"/>
        <v>119.07968516229742</v>
      </c>
      <c r="BU128" s="4">
        <f t="shared" si="390"/>
        <v>137.3096851622974</v>
      </c>
      <c r="BV128" s="3">
        <f t="shared" si="391"/>
        <v>1.264040259513568</v>
      </c>
      <c r="BX128">
        <v>5</v>
      </c>
      <c r="BY128" s="4">
        <f>BY83*10</f>
        <v>-67.399999999999878</v>
      </c>
      <c r="BZ128" s="2">
        <v>126.76224549534886</v>
      </c>
      <c r="CA128" s="2">
        <f t="shared" si="392"/>
        <v>126.76224549534886</v>
      </c>
      <c r="CB128" s="4">
        <f t="shared" si="393"/>
        <v>59.362245495348986</v>
      </c>
      <c r="CC128" s="3">
        <f t="shared" si="394"/>
        <v>1.081282763024731</v>
      </c>
      <c r="CE128">
        <v>5</v>
      </c>
      <c r="CF128" s="4">
        <f>CF83*10</f>
        <v>61.599999999999966</v>
      </c>
      <c r="CG128" s="3">
        <f t="shared" si="395"/>
        <v>1.2553295976000116</v>
      </c>
      <c r="CH128" s="4"/>
      <c r="CI128" s="4"/>
      <c r="CJ128" s="3"/>
      <c r="CL128">
        <v>5</v>
      </c>
      <c r="CM128" s="4">
        <f>CM83*10</f>
        <v>-87.800000000000153</v>
      </c>
      <c r="CN128" s="2">
        <v>117.15904507903456</v>
      </c>
      <c r="CO128" s="2">
        <f t="shared" si="396"/>
        <v>117.15904507903456</v>
      </c>
      <c r="CP128" s="4">
        <f t="shared" si="397"/>
        <v>29.359045079034402</v>
      </c>
      <c r="CQ128" s="3">
        <f t="shared" si="398"/>
        <v>1.2223712701164011</v>
      </c>
      <c r="CS128">
        <v>5</v>
      </c>
      <c r="CT128" s="4">
        <f>CT83*10</f>
        <v>88.400000000000176</v>
      </c>
      <c r="CU128" s="3">
        <f t="shared" si="399"/>
        <v>1.2556667611387833</v>
      </c>
      <c r="CV128" s="4"/>
      <c r="CW128" s="4"/>
      <c r="CX128" s="3"/>
      <c r="CZ128">
        <v>5</v>
      </c>
      <c r="DA128" s="4">
        <f>DA83*10</f>
        <v>-95.39999999999992</v>
      </c>
      <c r="DB128" s="2">
        <v>124.84160541208601</v>
      </c>
      <c r="DC128" s="2">
        <f t="shared" si="400"/>
        <v>124.84160541208601</v>
      </c>
      <c r="DD128" s="4">
        <f t="shared" si="401"/>
        <v>29.441605412086091</v>
      </c>
      <c r="DE128" s="3">
        <f t="shared" si="402"/>
        <v>0.94386626407184071</v>
      </c>
      <c r="DG128">
        <v>5</v>
      </c>
      <c r="DH128" s="4">
        <f>DH83*10</f>
        <v>47.599999999999767</v>
      </c>
      <c r="DI128" s="3">
        <f t="shared" si="403"/>
        <v>1.0421604849957637</v>
      </c>
      <c r="DJ128" s="2"/>
      <c r="DK128" s="4"/>
      <c r="DL128" s="3"/>
      <c r="DN128">
        <v>5</v>
      </c>
      <c r="DO128" s="4">
        <f>DO83*10</f>
        <v>55.200000000000102</v>
      </c>
      <c r="DP128" s="3">
        <f t="shared" si="404"/>
        <v>1.1253791749381328</v>
      </c>
      <c r="DQ128" s="2"/>
      <c r="DR128" s="4"/>
      <c r="DS128" s="3"/>
      <c r="DU128">
        <v>5</v>
      </c>
      <c r="DV128" s="4">
        <f>DV83*10</f>
        <v>26.199999999999903</v>
      </c>
      <c r="DW128" s="4">
        <f t="shared" si="405"/>
        <v>36.1099999999999</v>
      </c>
      <c r="DX128" s="3">
        <f t="shared" si="406"/>
        <v>0.84097458803483716</v>
      </c>
      <c r="EC128" s="4"/>
      <c r="ED128" s="3"/>
      <c r="EJ128" s="4"/>
      <c r="EK128" s="4"/>
      <c r="EL128" s="3"/>
      <c r="EQ128" s="4"/>
      <c r="ER128" s="4"/>
      <c r="ES128" s="3"/>
    </row>
    <row r="129" spans="5:149" x14ac:dyDescent="0.25">
      <c r="E129" s="1"/>
      <c r="F129" s="8">
        <f t="shared" si="371"/>
        <v>1293</v>
      </c>
      <c r="G129" s="4">
        <f t="shared" si="371"/>
        <v>898.51642459747484</v>
      </c>
      <c r="H129" s="4">
        <f t="shared" si="371"/>
        <v>934.11642459747486</v>
      </c>
      <c r="M129">
        <v>6</v>
      </c>
      <c r="N129" s="4">
        <f>N99*10</f>
        <v>-36.400000000000148</v>
      </c>
      <c r="O129" s="2">
        <v>50.572717465921357</v>
      </c>
      <c r="P129" s="2">
        <f t="shared" si="372"/>
        <v>50.572717465921357</v>
      </c>
      <c r="Q129" s="4">
        <f t="shared" si="373"/>
        <v>14.17271746592121</v>
      </c>
      <c r="R129" s="3">
        <f t="shared" si="374"/>
        <v>0.30231097816345043</v>
      </c>
      <c r="T129">
        <v>6</v>
      </c>
      <c r="U129" s="4">
        <f>U99*10</f>
        <v>45.19999999999996</v>
      </c>
      <c r="V129" s="3">
        <f t="shared" si="375"/>
        <v>0.40369930949946969</v>
      </c>
      <c r="AA129">
        <v>6</v>
      </c>
      <c r="AB129" s="4">
        <f>AB99*10</f>
        <v>-22.599999999999909</v>
      </c>
      <c r="AC129" s="2">
        <v>41.773264781491001</v>
      </c>
      <c r="AD129" s="2">
        <f t="shared" si="376"/>
        <v>41.773264781491001</v>
      </c>
      <c r="AE129" s="4">
        <f t="shared" si="377"/>
        <v>19.173264781491092</v>
      </c>
      <c r="AF129" s="3">
        <f t="shared" si="378"/>
        <v>0.39002427109262844</v>
      </c>
      <c r="AH129">
        <v>6</v>
      </c>
      <c r="AI129" s="4">
        <f>AI99*10</f>
        <v>69.399999999999977</v>
      </c>
      <c r="AJ129" s="3">
        <f t="shared" si="379"/>
        <v>0.60792089751624123</v>
      </c>
      <c r="AO129">
        <v>6</v>
      </c>
      <c r="AP129" s="4">
        <f>AP99*10</f>
        <v>-67.800000000000153</v>
      </c>
      <c r="AQ129" s="2">
        <v>96.141395504864121</v>
      </c>
      <c r="AR129" s="2">
        <f t="shared" si="380"/>
        <v>96.141395504864121</v>
      </c>
      <c r="AS129" s="4">
        <f t="shared" si="381"/>
        <v>28.341395504863968</v>
      </c>
      <c r="AT129" s="3">
        <f t="shared" si="382"/>
        <v>1.09172134405363</v>
      </c>
      <c r="AV129">
        <v>6</v>
      </c>
      <c r="AW129" s="4">
        <f>AW99*10</f>
        <v>80.200000000000102</v>
      </c>
      <c r="AX129" s="3">
        <f t="shared" si="383"/>
        <v>1.1345899974453886</v>
      </c>
      <c r="BC129">
        <v>6</v>
      </c>
      <c r="BD129" s="4">
        <f>BD99*10</f>
        <v>-77.399999999999949</v>
      </c>
      <c r="BE129" s="2">
        <v>129.58948137326516</v>
      </c>
      <c r="BF129" s="2">
        <f t="shared" si="384"/>
        <v>129.58948137326516</v>
      </c>
      <c r="BG129" s="4">
        <f t="shared" si="385"/>
        <v>52.18948137326521</v>
      </c>
      <c r="BH129" s="3">
        <f t="shared" si="386"/>
        <v>1.1853330749221522</v>
      </c>
      <c r="BJ129">
        <v>6</v>
      </c>
      <c r="BK129" s="4">
        <f>BK99*10</f>
        <v>76.600000000000108</v>
      </c>
      <c r="BL129" s="4">
        <f t="shared" si="387"/>
        <v>85.740000000000109</v>
      </c>
      <c r="BM129" s="3">
        <f t="shared" si="388"/>
        <v>1.3327105981534881</v>
      </c>
      <c r="BQ129">
        <v>6</v>
      </c>
      <c r="BR129" s="4">
        <f>BR99*10</f>
        <v>18.599999999999852</v>
      </c>
      <c r="BS129" s="2">
        <v>112.07831913094431</v>
      </c>
      <c r="BT129" s="2">
        <f t="shared" si="389"/>
        <v>112.07831913094431</v>
      </c>
      <c r="BU129" s="4">
        <f t="shared" si="390"/>
        <v>132.70831913094415</v>
      </c>
      <c r="BV129" s="3">
        <f t="shared" si="391"/>
        <v>1.221681179704202</v>
      </c>
      <c r="BX129">
        <v>6</v>
      </c>
      <c r="BY129" s="4">
        <f>BY99*10</f>
        <v>-58.799999999999955</v>
      </c>
      <c r="BZ129" s="2">
        <v>119.30917842971492</v>
      </c>
      <c r="CA129" s="2">
        <f t="shared" si="392"/>
        <v>119.30917842971492</v>
      </c>
      <c r="CB129" s="4">
        <f t="shared" si="393"/>
        <v>60.509178429714964</v>
      </c>
      <c r="CC129" s="3">
        <f t="shared" si="394"/>
        <v>1.1021741360165509</v>
      </c>
      <c r="CE129">
        <v>6</v>
      </c>
      <c r="CF129" s="4">
        <f>CF99*10</f>
        <v>58.199999999999932</v>
      </c>
      <c r="CG129" s="3">
        <f t="shared" si="395"/>
        <v>1.186041925005205</v>
      </c>
      <c r="CH129" s="4"/>
      <c r="CI129" s="4"/>
      <c r="CJ129" s="3"/>
      <c r="CL129">
        <v>6</v>
      </c>
      <c r="CM129" s="4">
        <f>CM99*10</f>
        <v>-85.19999999999996</v>
      </c>
      <c r="CN129" s="2">
        <v>110.27060430625167</v>
      </c>
      <c r="CO129" s="2">
        <f t="shared" si="396"/>
        <v>110.27060430625167</v>
      </c>
      <c r="CP129" s="4">
        <f t="shared" si="397"/>
        <v>25.07060430625171</v>
      </c>
      <c r="CQ129" s="3">
        <f t="shared" si="398"/>
        <v>1.0438209535058396</v>
      </c>
      <c r="CS129">
        <v>6</v>
      </c>
      <c r="CT129" s="4">
        <f>CT99*10</f>
        <v>79.400000000000119</v>
      </c>
      <c r="CU129" s="3">
        <f t="shared" si="399"/>
        <v>1.1278273850047438</v>
      </c>
      <c r="CV129" s="4"/>
      <c r="CW129" s="4"/>
      <c r="CX129" s="3"/>
      <c r="CZ129">
        <v>6</v>
      </c>
      <c r="DA129" s="4">
        <f>DA99*10</f>
        <v>-88.200000000000074</v>
      </c>
      <c r="DB129" s="2">
        <v>117.50146360502227</v>
      </c>
      <c r="DC129" s="2">
        <f t="shared" si="400"/>
        <v>117.50146360502227</v>
      </c>
      <c r="DD129" s="4">
        <f t="shared" si="401"/>
        <v>29.301463605022192</v>
      </c>
      <c r="DE129" s="3">
        <f t="shared" si="402"/>
        <v>0.9393734681790129</v>
      </c>
      <c r="DG129">
        <v>6</v>
      </c>
      <c r="DH129" s="4">
        <f>DH99*10</f>
        <v>49.199999999999875</v>
      </c>
      <c r="DI129" s="3">
        <f t="shared" si="403"/>
        <v>1.0771910895334389</v>
      </c>
      <c r="DJ129" s="2"/>
      <c r="DK129" s="4"/>
      <c r="DL129" s="3"/>
      <c r="DN129">
        <v>6</v>
      </c>
      <c r="DO129" s="4">
        <f>DO99*10</f>
        <v>40.800000000000125</v>
      </c>
      <c r="DP129" s="3">
        <f t="shared" si="404"/>
        <v>0.83180199886731643</v>
      </c>
      <c r="DQ129" s="2"/>
      <c r="DR129" s="4"/>
      <c r="DS129" s="3"/>
      <c r="DU129">
        <v>6</v>
      </c>
      <c r="DV129" s="4">
        <f>DV99*10</f>
        <v>18.999999999999915</v>
      </c>
      <c r="DW129" s="4">
        <f t="shared" si="405"/>
        <v>28.909999999999915</v>
      </c>
      <c r="DX129" s="3">
        <f t="shared" si="406"/>
        <v>0.67329203378806812</v>
      </c>
      <c r="EC129" s="4"/>
      <c r="ED129" s="3"/>
      <c r="EJ129" s="4"/>
      <c r="EK129" s="4"/>
      <c r="EL129" s="3"/>
      <c r="EQ129" s="4"/>
      <c r="ER129" s="4"/>
      <c r="ES129" s="3"/>
    </row>
    <row r="130" spans="5:149" x14ac:dyDescent="0.25">
      <c r="E130" s="1"/>
      <c r="F130" s="8">
        <f t="shared" si="371"/>
        <v>1203</v>
      </c>
      <c r="G130" s="4">
        <f t="shared" si="371"/>
        <v>909.81239671619176</v>
      </c>
      <c r="H130" s="4">
        <f t="shared" si="371"/>
        <v>945.41239671619178</v>
      </c>
      <c r="M130">
        <v>7</v>
      </c>
      <c r="N130" s="4">
        <f>N115*10</f>
        <v>-45.999999999999943</v>
      </c>
      <c r="O130" s="2">
        <v>54.756791213101891</v>
      </c>
      <c r="P130" s="2">
        <f t="shared" si="372"/>
        <v>54.756791213101891</v>
      </c>
      <c r="Q130" s="4">
        <f t="shared" si="373"/>
        <v>8.7567912131019483</v>
      </c>
      <c r="R130" s="3">
        <f t="shared" si="374"/>
        <v>0.1867866288572689</v>
      </c>
      <c r="T130">
        <v>7</v>
      </c>
      <c r="U130" s="4">
        <f>U115*10</f>
        <v>28.599999999999994</v>
      </c>
      <c r="V130" s="3">
        <f t="shared" si="375"/>
        <v>0.25543805866559383</v>
      </c>
      <c r="AA130">
        <v>7</v>
      </c>
      <c r="AB130" s="4">
        <f>AB115*10</f>
        <v>-29.999999999999858</v>
      </c>
      <c r="AC130" s="2">
        <v>49.403084832904874</v>
      </c>
      <c r="AD130" s="2">
        <f t="shared" si="376"/>
        <v>49.403084832904874</v>
      </c>
      <c r="AE130" s="4">
        <f t="shared" si="377"/>
        <v>19.403084832905016</v>
      </c>
      <c r="AF130" s="3">
        <f t="shared" si="378"/>
        <v>0.39469929118214997</v>
      </c>
      <c r="AH130">
        <v>7</v>
      </c>
      <c r="AI130" s="4">
        <f>AI115*10</f>
        <v>62.199999999999918</v>
      </c>
      <c r="AJ130" s="3">
        <f t="shared" si="379"/>
        <v>0.54485129431570845</v>
      </c>
      <c r="AO130">
        <v>7</v>
      </c>
      <c r="AP130" s="4">
        <f>AP115*10</f>
        <v>-55.000000000000071</v>
      </c>
      <c r="AQ130" s="2">
        <v>88.079223974057882</v>
      </c>
      <c r="AR130" s="2">
        <f t="shared" si="380"/>
        <v>88.079223974057882</v>
      </c>
      <c r="AS130" s="4">
        <f t="shared" si="381"/>
        <v>33.079223974057811</v>
      </c>
      <c r="AT130" s="3">
        <f t="shared" si="382"/>
        <v>1.2742243003175926</v>
      </c>
      <c r="AV130">
        <v>7</v>
      </c>
      <c r="AW130" s="4">
        <f>AW115*10</f>
        <v>80.400000000000134</v>
      </c>
      <c r="AX130" s="3">
        <f t="shared" si="383"/>
        <v>1.1374193989352777</v>
      </c>
      <c r="BC130">
        <v>7</v>
      </c>
      <c r="BD130" s="4">
        <f>BD115*10</f>
        <v>-73.000000000000185</v>
      </c>
      <c r="BE130" s="2">
        <v>128.06194302410501</v>
      </c>
      <c r="BF130" s="2">
        <f t="shared" si="384"/>
        <v>128.06194302410501</v>
      </c>
      <c r="BG130" s="4">
        <f t="shared" si="385"/>
        <v>55.061943024104821</v>
      </c>
      <c r="BH130" s="3">
        <f t="shared" si="386"/>
        <v>1.2505727307224079</v>
      </c>
      <c r="BJ130">
        <v>7</v>
      </c>
      <c r="BK130" s="4">
        <f>BK115*10</f>
        <v>78.000000000000114</v>
      </c>
      <c r="BL130" s="4">
        <f t="shared" si="387"/>
        <v>87.140000000000114</v>
      </c>
      <c r="BM130" s="3">
        <f t="shared" si="388"/>
        <v>1.3544716762665614</v>
      </c>
      <c r="BQ130">
        <v>7</v>
      </c>
      <c r="BR130" s="4">
        <f>BR115*10</f>
        <v>23.399999999999892</v>
      </c>
      <c r="BS130" s="2">
        <v>114.73206270734394</v>
      </c>
      <c r="BT130" s="2">
        <f t="shared" si="389"/>
        <v>114.73206270734394</v>
      </c>
      <c r="BU130" s="4">
        <f t="shared" si="390"/>
        <v>140.16206270734384</v>
      </c>
      <c r="BV130" s="3">
        <f t="shared" si="391"/>
        <v>1.2902985678623893</v>
      </c>
      <c r="BX130">
        <v>7</v>
      </c>
      <c r="BY130" s="4">
        <f>BY115*10</f>
        <v>-55.199999999999889</v>
      </c>
      <c r="BZ130" s="2">
        <v>122.13413126910808</v>
      </c>
      <c r="CA130" s="2">
        <f t="shared" si="392"/>
        <v>122.13413126910808</v>
      </c>
      <c r="CB130" s="4">
        <f t="shared" si="393"/>
        <v>66.934131269108192</v>
      </c>
      <c r="CC130" s="3">
        <f t="shared" si="394"/>
        <v>1.219204593683908</v>
      </c>
      <c r="CE130">
        <v>7</v>
      </c>
      <c r="CF130" s="4">
        <f>CF115*10</f>
        <v>60.399999999999991</v>
      </c>
      <c r="CG130" s="3">
        <f t="shared" si="395"/>
        <v>1.2308751249194922</v>
      </c>
      <c r="CH130" s="4"/>
      <c r="CI130" s="4"/>
      <c r="CJ130" s="3"/>
      <c r="CL130">
        <v>7</v>
      </c>
      <c r="CM130" s="4">
        <f>CM115*10</f>
        <v>-84.399999999999977</v>
      </c>
      <c r="CN130" s="2">
        <v>112.88154556690291</v>
      </c>
      <c r="CO130" s="2">
        <f t="shared" si="396"/>
        <v>112.88154556690291</v>
      </c>
      <c r="CP130" s="4">
        <f t="shared" si="397"/>
        <v>28.481545566902938</v>
      </c>
      <c r="CQ130" s="3">
        <f t="shared" si="398"/>
        <v>1.1858363559091052</v>
      </c>
      <c r="CS130">
        <v>7</v>
      </c>
      <c r="CT130" s="4">
        <f>CT115*10</f>
        <v>83.600000000000065</v>
      </c>
      <c r="CU130" s="3">
        <f t="shared" si="399"/>
        <v>1.187485760533961</v>
      </c>
      <c r="CV130" s="4"/>
      <c r="CW130" s="4"/>
      <c r="CX130" s="3"/>
      <c r="CZ130">
        <v>7</v>
      </c>
      <c r="DA130" s="4">
        <f>DA115*10</f>
        <v>-88.000000000000185</v>
      </c>
      <c r="DB130" s="2">
        <v>120.28361412866704</v>
      </c>
      <c r="DC130" s="2">
        <f t="shared" si="400"/>
        <v>120.28361412866704</v>
      </c>
      <c r="DD130" s="4">
        <f t="shared" si="401"/>
        <v>32.283614128666855</v>
      </c>
      <c r="DE130" s="3">
        <f t="shared" si="402"/>
        <v>1.0349780126410104</v>
      </c>
      <c r="DG130">
        <v>7</v>
      </c>
      <c r="DH130" s="4">
        <f>DH115*10</f>
        <v>56.000000000000085</v>
      </c>
      <c r="DI130" s="3">
        <f t="shared" si="403"/>
        <v>1.2260711588185533</v>
      </c>
      <c r="DJ130" s="2"/>
      <c r="DK130" s="4"/>
      <c r="DL130" s="3"/>
      <c r="DN130">
        <v>7</v>
      </c>
      <c r="DO130" s="4">
        <f>DO115*10</f>
        <v>41.800000000000068</v>
      </c>
      <c r="DP130" s="3">
        <f t="shared" si="404"/>
        <v>0.85218930276112204</v>
      </c>
      <c r="DQ130" s="2"/>
      <c r="DR130" s="4"/>
      <c r="DS130" s="3"/>
      <c r="DU130">
        <v>7</v>
      </c>
      <c r="DV130" s="4">
        <f>DV115*10</f>
        <v>15.599999999999952</v>
      </c>
      <c r="DW130" s="4">
        <f t="shared" si="405"/>
        <v>25.509999999999952</v>
      </c>
      <c r="DX130" s="3">
        <f t="shared" si="406"/>
        <v>0.5941086053937612</v>
      </c>
      <c r="EC130" s="4"/>
      <c r="ED130" s="3"/>
      <c r="EJ130" s="4"/>
      <c r="EK130" s="4"/>
      <c r="EL130" s="3"/>
      <c r="EQ130" s="4"/>
      <c r="ER130" s="4"/>
      <c r="ES130" s="3"/>
    </row>
    <row r="131" spans="5:149" x14ac:dyDescent="0.25">
      <c r="E131" s="1"/>
      <c r="F131" s="2"/>
    </row>
    <row r="132" spans="5:149" x14ac:dyDescent="0.25">
      <c r="F132" s="4">
        <f>AVERAGE(F124:F130)</f>
        <v>1400.5714285714287</v>
      </c>
      <c r="G132" s="4">
        <f>AVERAGE(G124:G130)</f>
        <v>961.22285714285715</v>
      </c>
      <c r="H132" s="4">
        <f>AVERAGE(H124:H130)</f>
        <v>996.82285714285717</v>
      </c>
      <c r="N132" s="4">
        <f>AVERAGE(N124:N130)</f>
        <v>-33.057142857142843</v>
      </c>
      <c r="O132" s="2">
        <f>AVERAGE(O124:O130)</f>
        <v>53</v>
      </c>
      <c r="P132" s="2">
        <f>AVERAGE(P124:P130)</f>
        <v>53</v>
      </c>
      <c r="Q132" s="4">
        <f>AVERAGE(Q124:Q130)</f>
        <v>19.942857142857154</v>
      </c>
      <c r="R132" s="3">
        <f>AVERAGE(R124:R130)</f>
        <v>0.42539087262043479</v>
      </c>
      <c r="U132" s="4">
        <f>AVERAGE(U124:U130)</f>
        <v>42.971428571428547</v>
      </c>
      <c r="V132" s="3">
        <f>AVERAGE(V124:V130)</f>
        <v>0.38379504518786511</v>
      </c>
      <c r="AB132" s="4">
        <f>AVERAGE(AB124:AB130)</f>
        <v>-24.199999999999978</v>
      </c>
      <c r="AC132" s="2">
        <f>AVERAGE(AC124:AC130)</f>
        <v>52.999999999999993</v>
      </c>
      <c r="AD132" s="2">
        <f>AVERAGE(AD124:AD130)</f>
        <v>52.999999999999993</v>
      </c>
      <c r="AE132" s="4">
        <f>AVERAGE(AE124:AE130)</f>
        <v>28.800000000000018</v>
      </c>
      <c r="AF132" s="3">
        <f>AVERAGE(AF124:AF130)</f>
        <v>0.58585218195657462</v>
      </c>
      <c r="AI132" s="4">
        <f>AVERAGE(AI124:AI130)</f>
        <v>69.22857142857147</v>
      </c>
      <c r="AJ132" s="3">
        <f>AVERAGE(AJ124:AJ130)</f>
        <v>0.60641924029718131</v>
      </c>
      <c r="AP132" s="4">
        <f>AVERAGE(AP124:AP130)</f>
        <v>-74.685714285714354</v>
      </c>
      <c r="AQ132" s="2">
        <f>AVERAGE(AQ124:AQ130)</f>
        <v>102.99999999999997</v>
      </c>
      <c r="AR132" s="2">
        <f>AVERAGE(AR124:AR130)</f>
        <v>102.99999999999997</v>
      </c>
      <c r="AS132" s="2">
        <f>AVERAGE(AS124:AS130)</f>
        <v>28.314285714285624</v>
      </c>
      <c r="AT132" s="3">
        <f>AVERAGE(AT124:AT130)</f>
        <v>1.0906770646002022</v>
      </c>
      <c r="AW132" s="4">
        <f>AVERAGE(AW124:AW130)</f>
        <v>74.600000000000023</v>
      </c>
      <c r="AX132" s="3">
        <f>AVERAGE(AX124:AX130)</f>
        <v>1.0553667557285025</v>
      </c>
      <c r="BD132" s="4">
        <f>AVERAGE(BD124:BD130)</f>
        <v>-78.171428571428578</v>
      </c>
      <c r="BE132" s="2">
        <f>AVERAGE(BE124:BE130)</f>
        <v>132.00000000000003</v>
      </c>
      <c r="BF132" s="2">
        <f>AVERAGE(BF124:BF130)</f>
        <v>132.00000000000003</v>
      </c>
      <c r="BG132" s="2">
        <f>AVERAGE(BG124:BG130)</f>
        <v>53.828571428571472</v>
      </c>
      <c r="BH132" s="3">
        <f>AVERAGE(BH124:BH130)</f>
        <v>1.2225602633173551</v>
      </c>
      <c r="BK132" s="4">
        <f>AVERAGE(BK124:BK130)</f>
        <v>72.085714285714317</v>
      </c>
      <c r="BL132" s="4">
        <f>AVERAGE(BL124:BL130)</f>
        <v>81.225714285714318</v>
      </c>
      <c r="BM132" s="3">
        <f>AVERAGE(BM124:BM130)</f>
        <v>1.2625422238297008</v>
      </c>
      <c r="BR132" s="4">
        <f>AVERAGE(BR124:BR130)</f>
        <v>14.199999999999935</v>
      </c>
      <c r="BS132" s="4">
        <f>AVERAGE(BS124:BS130)</f>
        <v>124</v>
      </c>
      <c r="BT132" s="4">
        <f>AVERAGE(BT124:BT130)</f>
        <v>124</v>
      </c>
      <c r="BU132" s="4">
        <f>AVERAGE(BU124:BU130)</f>
        <v>140.22999999999993</v>
      </c>
      <c r="BV132" s="3">
        <f>AVERAGE(BV124:BV130)</f>
        <v>1.29092398239843</v>
      </c>
      <c r="BY132" s="4">
        <f>AVERAGE(BY124:BY130)</f>
        <v>-64.028571428571354</v>
      </c>
      <c r="BZ132" s="4">
        <f>AVERAGE(BZ124:BZ130)</f>
        <v>132</v>
      </c>
      <c r="CA132" s="4">
        <f>AVERAGE(CA124:CA130)</f>
        <v>132</v>
      </c>
      <c r="CB132" s="4">
        <f>AVERAGE(CB124:CB130)</f>
        <v>67.971428571428618</v>
      </c>
      <c r="CC132" s="3">
        <f>AVERAGE(CC124:CC130)</f>
        <v>1.2380989546328889</v>
      </c>
      <c r="CF132" s="4">
        <f>AVERAGE(CF124:CF130)</f>
        <v>60.85714285714284</v>
      </c>
      <c r="CG132" s="3">
        <f>AVERAGE(CG124:CG130)</f>
        <v>1.240191114512071</v>
      </c>
      <c r="CH132" s="4"/>
      <c r="CI132" s="4"/>
      <c r="CJ132" s="3"/>
      <c r="CM132" s="4">
        <f>AVERAGE(CM124:CM130)</f>
        <v>-91.485714285714309</v>
      </c>
      <c r="CN132" s="4">
        <f>AVERAGE(CN124:CN130)</f>
        <v>121.99999999999999</v>
      </c>
      <c r="CO132" s="4">
        <f>AVERAGE(CO124:CO130)</f>
        <v>121.99999999999999</v>
      </c>
      <c r="CP132" s="4">
        <f>AVERAGE(CP124:CP130)</f>
        <v>30.51428571428567</v>
      </c>
      <c r="CQ132" s="3">
        <f>AVERAGE(CQ124:CQ130)</f>
        <v>1.2704700062571959</v>
      </c>
      <c r="CT132" s="4">
        <f>AVERAGE(CT124:CT130)</f>
        <v>89.08571428571436</v>
      </c>
      <c r="CU132" s="3">
        <f>AVERAGE(CU124:CU130)</f>
        <v>1.2654069040823277</v>
      </c>
      <c r="CV132" s="4"/>
      <c r="CW132" s="4"/>
      <c r="CX132" s="3"/>
      <c r="DA132" s="4">
        <f>AVERAGE(DA124:DA130)</f>
        <v>-93.571428571428683</v>
      </c>
      <c r="DB132" s="4">
        <f>AVERAGE(DB124:DB130)</f>
        <v>130</v>
      </c>
      <c r="DC132" s="4">
        <f>AVERAGE(DC124:DC130)</f>
        <v>130</v>
      </c>
      <c r="DD132" s="4">
        <f>AVERAGE(DD124:DD130)</f>
        <v>36.42857142857131</v>
      </c>
      <c r="DE132" s="3">
        <f>AVERAGE(DE124:DE130)</f>
        <v>1.1678608940817108</v>
      </c>
      <c r="DH132" s="4">
        <f>AVERAGE(DH124:DH130)</f>
        <v>57.628571428571426</v>
      </c>
      <c r="DI132" s="3">
        <f>AVERAGE(DI124:DI130)</f>
        <v>1.2617273098658259</v>
      </c>
      <c r="DJ132" s="4"/>
      <c r="DK132" s="4"/>
      <c r="DL132" s="3"/>
      <c r="DO132" s="4">
        <f>AVERAGE(DO124:DO130)</f>
        <v>48.514285714285769</v>
      </c>
      <c r="DP132" s="3">
        <f>AVERAGE(DP124:DP130)</f>
        <v>0.98907548604810969</v>
      </c>
      <c r="DQ132" s="4"/>
      <c r="DR132" s="4"/>
      <c r="DS132" s="3"/>
      <c r="DV132" s="4">
        <f>AVERAGE(DV124:DV130)</f>
        <v>21.17142857142856</v>
      </c>
      <c r="DW132" s="4">
        <f>AVERAGE(DW124:DW130)</f>
        <v>31.081428571428557</v>
      </c>
      <c r="DX132" s="3">
        <f>AVERAGE(DX124:DX130)</f>
        <v>0.72386296284661944</v>
      </c>
      <c r="EC132" s="4"/>
      <c r="ED132" s="3"/>
      <c r="EJ132" s="4"/>
      <c r="EK132" s="4"/>
      <c r="EL132" s="3"/>
      <c r="EQ132" s="4"/>
      <c r="ER132" s="4"/>
      <c r="ES132" s="3"/>
    </row>
    <row r="133" spans="5:149" x14ac:dyDescent="0.25">
      <c r="F133" s="4">
        <f>STDEV(F124:F130)</f>
        <v>167.57571138926755</v>
      </c>
      <c r="G133" s="4">
        <f>STDEV(G124:G130)</f>
        <v>53.571567032845209</v>
      </c>
      <c r="H133" s="4">
        <f>STDEV(H124:H130)</f>
        <v>53.571567032845181</v>
      </c>
      <c r="N133" s="4">
        <f>STDEV(N124:N130)</f>
        <v>6.378834047811881</v>
      </c>
      <c r="O133" s="4">
        <f>STDEV(O124:O130)</f>
        <v>4.1878534874534772</v>
      </c>
      <c r="P133" s="4">
        <f>STDEV(P124:P130)</f>
        <v>4.1878534874534772</v>
      </c>
      <c r="Q133" s="4">
        <f>STDEV(Q124:Q130)</f>
        <v>7.2456560135841412</v>
      </c>
      <c r="R133" s="3">
        <f>STDEV(R124:R130)</f>
        <v>0.15455337779571915</v>
      </c>
      <c r="U133" s="4">
        <f>STDEV(U124:U130)</f>
        <v>7.4390219531231567</v>
      </c>
      <c r="V133" s="3">
        <f>STDEV(V124:V130)</f>
        <v>6.6440885527150717E-2</v>
      </c>
      <c r="AB133" s="4">
        <f>STDEV(AB124:AB130)</f>
        <v>3.446737587922811</v>
      </c>
      <c r="AC133" s="4">
        <f>STDEV(AC124:AC130)</f>
        <v>7.3318665132406604</v>
      </c>
      <c r="AD133" s="4">
        <f>STDEV(AD124:AD130)</f>
        <v>7.3318665132406604</v>
      </c>
      <c r="AE133" s="4">
        <f>STDEV(AE124:AE130)</f>
        <v>7.8221185240734989</v>
      </c>
      <c r="AF133" s="3">
        <f>STDEV(AF124:AF130)</f>
        <v>0.1591182362795632</v>
      </c>
      <c r="AI133" s="4">
        <f>STDEV(AI124:AI130)</f>
        <v>4.5364135194058761</v>
      </c>
      <c r="AJ133" s="3">
        <f>STDEV(AJ124:AJ130)</f>
        <v>3.9737472308674832E-2</v>
      </c>
      <c r="AP133" s="4">
        <f>STDEV(AP124:AP130)</f>
        <v>10.762191315190318</v>
      </c>
      <c r="AQ133" s="4">
        <f>STDEV(AQ124:AQ130)</f>
        <v>8.5190309452558655</v>
      </c>
      <c r="AR133" s="4">
        <f>STDEV(AR124:AR130)</f>
        <v>8.5190309452558655</v>
      </c>
      <c r="AS133" s="4">
        <f>STDEV(AS124:AS130)</f>
        <v>3.3182117304295695</v>
      </c>
      <c r="AT133" s="3">
        <f>STDEV(AT124:AT130)</f>
        <v>0.12781877905685091</v>
      </c>
      <c r="AW133" s="4">
        <f>STDEV(AW124:AW130)</f>
        <v>4.7314550263810995</v>
      </c>
      <c r="AX133" s="3">
        <f>STDEV(AX124:AX130)</f>
        <v>6.6935929504921388E-2</v>
      </c>
      <c r="BD133" s="4">
        <f>STDEV(BD124:BD130)</f>
        <v>4.5744632784311037</v>
      </c>
      <c r="BE133" s="4">
        <f>STDEV(BE124:BE130)</f>
        <v>4.9448548072547993</v>
      </c>
      <c r="BF133" s="4">
        <f>STDEV(BF124:BF130)</f>
        <v>4.9448548072547993</v>
      </c>
      <c r="BG133" s="4">
        <f>STDEV(BG124:BG130)</f>
        <v>3.5919784851406948</v>
      </c>
      <c r="BH133" s="3">
        <f>STDEV(BH124:BH130)</f>
        <v>8.1581398987173981E-2</v>
      </c>
      <c r="BK133" s="4">
        <f>STDEV(BK124:BK130)</f>
        <v>5.3101878722033451</v>
      </c>
      <c r="BL133" s="4">
        <f>STDEV(BL124:BL130)</f>
        <v>5.3101878722033451</v>
      </c>
      <c r="BM133" s="3">
        <f>STDEV(BM124:BM130)</f>
        <v>8.2539580772935758E-2</v>
      </c>
      <c r="BR133" s="4">
        <f>STDEV(BR124:BR130)</f>
        <v>7.4645830426085977</v>
      </c>
      <c r="BS133" s="4">
        <f>STDEV(BS124:BS130)</f>
        <v>9.2472634528934652</v>
      </c>
      <c r="BT133" s="4">
        <f>STDEV(BT124:BT130)</f>
        <v>9.2472634528934652</v>
      </c>
      <c r="BU133" s="4">
        <f>STDEV(BU124:BU130)</f>
        <v>6.4645107061775304</v>
      </c>
      <c r="BV133" s="3">
        <f>STDEV(BV124:BV130)</f>
        <v>5.9510745953619007E-2</v>
      </c>
      <c r="BY133" s="4">
        <f>STDEV(BY124:BY130)</f>
        <v>5.850844464894001</v>
      </c>
      <c r="BZ133" s="4">
        <f>STDEV(BZ124:BZ130)</f>
        <v>9.8438610950156118</v>
      </c>
      <c r="CA133" s="4">
        <f>STDEV(CA124:CA130)</f>
        <v>9.8438610950156118</v>
      </c>
      <c r="CB133" s="4">
        <f>STDEV(CB124:CB130)</f>
        <v>6.3044689333691135</v>
      </c>
      <c r="CC133" s="3">
        <f>STDEV(CC124:CC130)</f>
        <v>0.11483584441243949</v>
      </c>
      <c r="CF133" s="4">
        <f>STDEV(CF124:CF130)</f>
        <v>2.7464262493023801</v>
      </c>
      <c r="CG133" s="3">
        <f>STDEV(CG124:CG130)</f>
        <v>5.5968671402189425E-2</v>
      </c>
      <c r="CH133" s="4"/>
      <c r="CI133" s="4"/>
      <c r="CJ133" s="3"/>
      <c r="CM133" s="4">
        <f>STDEV(CM124:CM130)</f>
        <v>6.620027334140107</v>
      </c>
      <c r="CN133" s="4">
        <f>STDEV(CN124:CN130)</f>
        <v>9.098114042362921</v>
      </c>
      <c r="CO133" s="4">
        <f>STDEV(CO124:CO130)</f>
        <v>9.098114042362921</v>
      </c>
      <c r="CP133" s="4">
        <f>STDEV(CP124:CP130)</f>
        <v>3.332542263888528</v>
      </c>
      <c r="CQ133" s="3">
        <f>STDEV(CQ124:CQ130)</f>
        <v>0.1387512403369999</v>
      </c>
      <c r="CT133" s="4">
        <f>STDEV(CT124:CT130)</f>
        <v>6.1966196622105985</v>
      </c>
      <c r="CU133" s="3">
        <f>STDEV(CU124:CU130)</f>
        <v>8.8019110195213399E-2</v>
      </c>
      <c r="CV133" s="4"/>
      <c r="CW133" s="4"/>
      <c r="CX133" s="3"/>
      <c r="DA133" s="4">
        <f>STDEV(DA124:DA130)</f>
        <v>4.2448848770075598</v>
      </c>
      <c r="DB133" s="4">
        <f>STDEV(DB124:DB130)</f>
        <v>9.6947116844850765</v>
      </c>
      <c r="DC133" s="4">
        <f>STDEV(DC124:DC130)</f>
        <v>9.6947116844850765</v>
      </c>
      <c r="DD133" s="4">
        <f>STDEV(DD124:DD130)</f>
        <v>6.56951637530066</v>
      </c>
      <c r="DE133" s="3">
        <f>STDEV(DE124:DE130)</f>
        <v>0.2106116426439284</v>
      </c>
      <c r="DH133" s="4">
        <f>STDEV(DH124:DH130)</f>
        <v>8.0195000437923341</v>
      </c>
      <c r="DI133" s="3">
        <f>STDEV(DI124:DI130)</f>
        <v>0.17557995913995844</v>
      </c>
      <c r="DJ133" s="4"/>
      <c r="DK133" s="4"/>
      <c r="DL133" s="3"/>
      <c r="DO133" s="4">
        <f>STDEV(DO124:DO130)</f>
        <v>6.8613479169981577</v>
      </c>
      <c r="DP133" s="3">
        <f>STDEV(DP124:DP130)</f>
        <v>0.13988438510497911</v>
      </c>
      <c r="DQ133" s="4"/>
      <c r="DR133" s="4"/>
      <c r="DS133" s="3"/>
      <c r="DV133" s="4">
        <f>STDEV(DV124:DV130)</f>
        <v>6.7945356195779931</v>
      </c>
      <c r="DW133" s="4">
        <f>STDEV(DW124:DW130)</f>
        <v>6.79453561957801</v>
      </c>
      <c r="DX133" s="3">
        <f>STDEV(DX124:DX130)</f>
        <v>0.15823959550159583</v>
      </c>
      <c r="EC133" s="4"/>
      <c r="ED133" s="3"/>
      <c r="EJ133" s="4"/>
      <c r="EK133" s="4"/>
      <c r="EL133" s="3"/>
      <c r="EQ133" s="4"/>
      <c r="ER133" s="4"/>
      <c r="ES133" s="3"/>
    </row>
    <row r="134" spans="5:149" x14ac:dyDescent="0.25">
      <c r="F134" s="3">
        <f>ABS(F133/F132)</f>
        <v>0.11964810074713104</v>
      </c>
      <c r="G134" s="3">
        <f>ABS(G133/G132)</f>
        <v>5.5732722786140936E-2</v>
      </c>
      <c r="H134" s="3">
        <f>ABS(H133/H132)</f>
        <v>5.3742314042030143E-2</v>
      </c>
      <c r="N134" s="3">
        <f>ABS(N133/N132)</f>
        <v>0.19296386488627135</v>
      </c>
      <c r="O134" s="3">
        <f>ABS(O133/O132)</f>
        <v>7.9016103536858062E-2</v>
      </c>
      <c r="P134" s="3">
        <f>ABS(P133/P132)</f>
        <v>7.9016103536858062E-2</v>
      </c>
      <c r="Q134" s="3">
        <f>ABS(Q133/Q132)</f>
        <v>0.36332086028000687</v>
      </c>
      <c r="R134" s="3">
        <f>ABS(R133/R132)</f>
        <v>0.36332086028000676</v>
      </c>
      <c r="U134" s="3">
        <f>ABS(U133/U132)</f>
        <v>0.17311553747294589</v>
      </c>
      <c r="V134" s="3">
        <f>ABS(V133/V132)</f>
        <v>0.17311553747294561</v>
      </c>
      <c r="AB134" s="3">
        <f>ABS(AB133/AB132)</f>
        <v>0.14242717305466174</v>
      </c>
      <c r="AC134" s="3">
        <f>ABS(AC133/AC132)</f>
        <v>0.13833710402340871</v>
      </c>
      <c r="AD134" s="3">
        <f>ABS(AD133/AD132)</f>
        <v>0.13833710402340871</v>
      </c>
      <c r="AE134" s="3">
        <f>ABS(AE133/AE132)</f>
        <v>0.27160133764144079</v>
      </c>
      <c r="AF134" s="3">
        <f>ABS(AF133/AF132)</f>
        <v>0.27160133764144212</v>
      </c>
      <c r="AI134" s="3">
        <f>ABS(AI133/AI132)</f>
        <v>6.5528053313745588E-2</v>
      </c>
      <c r="AJ134" s="3">
        <f>ABS(AJ133/AJ132)</f>
        <v>6.5528053313745657E-2</v>
      </c>
      <c r="AP134" s="3">
        <f>ABS(AP133/AP132)</f>
        <v>0.14409973069306073</v>
      </c>
      <c r="AQ134" s="3">
        <f>ABS(AQ133/AQ132)</f>
        <v>8.2709038303455024E-2</v>
      </c>
      <c r="AR134" s="3">
        <f>ABS(AR133/AR132)</f>
        <v>8.2709038303455024E-2</v>
      </c>
      <c r="AS134" s="3">
        <f>ABS(AS133/AS132)</f>
        <v>0.11719213982344633</v>
      </c>
      <c r="AT134" s="3">
        <f>ABS(AT133/AT132)</f>
        <v>0.11719213982344451</v>
      </c>
      <c r="AW134" s="3">
        <f>ABS(AW133/AW132)</f>
        <v>6.342433011234716E-2</v>
      </c>
      <c r="AX134" s="3">
        <f>ABS(AX133/AX132)</f>
        <v>6.342433011234716E-2</v>
      </c>
      <c r="BD134" s="3">
        <f>ABS(BD133/BD132)</f>
        <v>5.8518353342503146E-2</v>
      </c>
      <c r="BE134" s="3">
        <f>ABS(BE133/BE132)</f>
        <v>3.7461021267081805E-2</v>
      </c>
      <c r="BF134" s="3">
        <f>ABS(BF133/BF132)</f>
        <v>3.7461021267081805E-2</v>
      </c>
      <c r="BG134" s="3">
        <f>ABS(BG133/BG132)</f>
        <v>6.6729961241997995E-2</v>
      </c>
      <c r="BH134" s="3">
        <f>ABS(BH133/BH132)</f>
        <v>6.6729961241998009E-2</v>
      </c>
      <c r="BK134" s="3">
        <f>ABS(BK133/BK132)</f>
        <v>7.3664913011144265E-2</v>
      </c>
      <c r="BL134" s="3">
        <f>ABS(BL133/BL132)</f>
        <v>6.5375699295478915E-2</v>
      </c>
      <c r="BM134" s="3">
        <f>ABS(BM133/BM132)</f>
        <v>6.5375699295478915E-2</v>
      </c>
      <c r="BR134" s="3">
        <f>ABS(BR133/BR132)</f>
        <v>0.52567486215553749</v>
      </c>
      <c r="BS134" s="3">
        <f>ABS(BS133/BS132)</f>
        <v>7.4574705265269881E-2</v>
      </c>
      <c r="BT134" s="3">
        <f>ABS(BT133/BT132)</f>
        <v>7.4574705265269881E-2</v>
      </c>
      <c r="BU134" s="3">
        <f>ABS(BU133/BU132)</f>
        <v>4.6099341839674346E-2</v>
      </c>
      <c r="BV134" s="3">
        <f>ABS(BV133/BV132)</f>
        <v>4.6099341839674374E-2</v>
      </c>
      <c r="BY134" s="3">
        <f>ABS(BY133/BY132)</f>
        <v>9.137865072346732E-2</v>
      </c>
      <c r="BZ134" s="3">
        <f>ABS(BZ133/BZ132)</f>
        <v>7.4574705265269783E-2</v>
      </c>
      <c r="CA134" s="3">
        <f>ABS(CA133/CA132)</f>
        <v>7.4574705265269783E-2</v>
      </c>
      <c r="CB134" s="3">
        <f>ABS(CB133/CB132)</f>
        <v>9.2751749755325269E-2</v>
      </c>
      <c r="CC134" s="3">
        <f>ABS(CC133/CC132)</f>
        <v>9.2751749755325241E-2</v>
      </c>
      <c r="CF134" s="3">
        <f>ABS(CF133/CF132)</f>
        <v>4.5129069824217528E-2</v>
      </c>
      <c r="CG134" s="3">
        <f>ABS(CG133/CG132)</f>
        <v>4.5129069824217542E-2</v>
      </c>
      <c r="CH134" s="3"/>
      <c r="CI134" s="3"/>
      <c r="CJ134" s="3"/>
      <c r="CM134" s="3">
        <f>ABS(CM133/CM132)</f>
        <v>7.2361323140194778E-2</v>
      </c>
      <c r="CN134" s="3">
        <f>ABS(CN133/CN132)</f>
        <v>7.4574705265269853E-2</v>
      </c>
      <c r="CO134" s="3">
        <f>ABS(CO133/CO132)</f>
        <v>7.4574705265269853E-2</v>
      </c>
      <c r="CP134" s="3">
        <f>ABS(CP133/CP132)</f>
        <v>0.10921252737462421</v>
      </c>
      <c r="CQ134" s="3">
        <f>ABS(CQ133/CQ132)</f>
        <v>0.10921252737462177</v>
      </c>
      <c r="CT134" s="3">
        <f>ABS(CT133/CT132)</f>
        <v>6.9557950024814227E-2</v>
      </c>
      <c r="CU134" s="3">
        <f>ABS(CU133/CU132)</f>
        <v>6.95579500248142E-2</v>
      </c>
      <c r="CV134" s="3"/>
      <c r="CW134" s="3"/>
      <c r="CX134" s="3"/>
      <c r="DA134" s="3">
        <f>ABS(DA133/DA132)</f>
        <v>4.5365181891683794E-2</v>
      </c>
      <c r="DB134" s="3">
        <f>ABS(DB133/DB132)</f>
        <v>7.4574705265269825E-2</v>
      </c>
      <c r="DC134" s="3">
        <f>ABS(DC133/DC132)</f>
        <v>7.4574705265269825E-2</v>
      </c>
      <c r="DD134" s="3">
        <f>ABS(DD133/DD132)</f>
        <v>0.18033966520433242</v>
      </c>
      <c r="DE134" s="3">
        <f>ABS(DE133/DE132)</f>
        <v>0.18033966520433273</v>
      </c>
      <c r="DH134" s="3">
        <f>ABS(DH133/DH132)</f>
        <v>0.13915840432956456</v>
      </c>
      <c r="DI134" s="3">
        <f>ABS(DI133/DI132)</f>
        <v>0.13915840432956142</v>
      </c>
      <c r="DJ134" s="3"/>
      <c r="DK134" s="3"/>
      <c r="DL134" s="3"/>
      <c r="DO134" s="3">
        <f>ABS(DO133/DO132)</f>
        <v>0.14142943291810084</v>
      </c>
      <c r="DP134" s="3">
        <f>ABS(DP133/DP132)</f>
        <v>0.14142943291810084</v>
      </c>
      <c r="DQ134" s="3"/>
      <c r="DR134" s="3"/>
      <c r="DS134" s="3"/>
      <c r="DV134" s="3">
        <f>ABS(DV133/DV132)</f>
        <v>0.32092948270611321</v>
      </c>
      <c r="DW134" s="3">
        <f>ABS(DW133/DW132)</f>
        <v>0.21860435417128324</v>
      </c>
      <c r="DX134" s="3">
        <f>ABS(DX133/DX132)</f>
        <v>0.21860435417128185</v>
      </c>
      <c r="EC134" s="3"/>
      <c r="ED134" s="3"/>
      <c r="EJ134" s="3"/>
      <c r="EK134" s="3"/>
      <c r="EL134" s="3"/>
      <c r="EQ134" s="3"/>
      <c r="ER134" s="3"/>
      <c r="ES134" s="3"/>
    </row>
    <row r="136" spans="5:149" x14ac:dyDescent="0.25">
      <c r="Q136" s="4">
        <f>MAX(Q124:Q130)</f>
        <v>27.923212709620316</v>
      </c>
      <c r="R136" s="3">
        <f>MAX(R124:R130)</f>
        <v>0.59561575033223324</v>
      </c>
      <c r="U136" s="4">
        <f>MAX(U124:U130)</f>
        <v>50.39999999999992</v>
      </c>
      <c r="V136" s="3">
        <f>MAX(V124:V130)</f>
        <v>0.45014259289321368</v>
      </c>
      <c r="AE136" s="4">
        <f>MAX(AE124:AE130)</f>
        <v>35.851413881748215</v>
      </c>
      <c r="AF136" s="3">
        <f>MAX(AF124:AF130)</f>
        <v>0.72929267530730602</v>
      </c>
      <c r="AJ136" s="3">
        <f>MAX(AJ124:AJ130)</f>
        <v>0.6622308336055901</v>
      </c>
      <c r="AT136" s="3">
        <f>MAX(AT124:AT130)</f>
        <v>1.2742243003175926</v>
      </c>
      <c r="AX136" s="3">
        <f>MAX(AX124:AX130)</f>
        <v>1.1374193989352777</v>
      </c>
      <c r="BH136" s="3">
        <f>MAX(BH124:BH130)</f>
        <v>1.3443078683664775</v>
      </c>
      <c r="BL136" s="3"/>
      <c r="BM136" s="3">
        <f>MAX(BM124:BM130)</f>
        <v>1.3544716762665614</v>
      </c>
      <c r="BV136" s="3">
        <f>MAX(BV124:BV130)</f>
        <v>1.3914305655056771</v>
      </c>
      <c r="CC136" s="3">
        <f>MAX(CC124:CC130)</f>
        <v>1.3928516461213838</v>
      </c>
      <c r="CG136" s="3">
        <f>MAX(CG124:CG130)</f>
        <v>1.3327687610883245</v>
      </c>
      <c r="CJ136" s="3"/>
      <c r="CQ136" s="3">
        <f>MAX(CQ124:CQ130)</f>
        <v>1.4897263070274496</v>
      </c>
      <c r="CU136" s="3">
        <f>MAX(CU124:CU130)</f>
        <v>1.3806652622476194</v>
      </c>
      <c r="CX136" s="3"/>
      <c r="DE136" s="3">
        <f>MAX(DE124:DE130)</f>
        <v>1.4243030508664949</v>
      </c>
      <c r="DI136" s="3">
        <f>MAX(DI124:DI130)</f>
        <v>1.5194524718215645</v>
      </c>
      <c r="DL136" s="3"/>
      <c r="DP136" s="3">
        <f>MAX(DP124:DP130)</f>
        <v>1.2028509297345957</v>
      </c>
      <c r="DS136" s="3"/>
      <c r="DX136" s="3">
        <f>MAX(DX124:DX130)</f>
        <v>0.97139435244899341</v>
      </c>
      <c r="ED136" s="3"/>
      <c r="EL136" s="3"/>
      <c r="ES136" s="3"/>
    </row>
    <row r="137" spans="5:149" x14ac:dyDescent="0.25">
      <c r="Q137" s="4">
        <f>MIN(Q124:Q130)</f>
        <v>8.7567912131019483</v>
      </c>
      <c r="R137" s="3">
        <f>MIN(R124:R130)</f>
        <v>0.1867866288572689</v>
      </c>
      <c r="U137" s="4">
        <f>MIN(U124:U130)</f>
        <v>28.599999999999994</v>
      </c>
      <c r="V137" s="3">
        <f>MIN(V124:V130)</f>
        <v>0.25543805866559383</v>
      </c>
      <c r="AE137" s="4">
        <f>MIN(AE124:AE130)</f>
        <v>19.173264781491092</v>
      </c>
      <c r="AF137" s="3">
        <f>MIN(AF124:AF130)</f>
        <v>0.39002427109262844</v>
      </c>
      <c r="AJ137" s="3">
        <f>MIN(AJ124:AJ130)</f>
        <v>0.54485129431570845</v>
      </c>
      <c r="AT137" s="3">
        <f>MIN(AT124:AT130)</f>
        <v>0.85690639277593506</v>
      </c>
      <c r="AX137" s="3">
        <f>MIN(AX124:AX130)</f>
        <v>0.96199650656217417</v>
      </c>
      <c r="BH137" s="3">
        <f>MIN(BH124:BH130)</f>
        <v>1.1325726351459264</v>
      </c>
      <c r="BL137" s="3"/>
      <c r="BM137" s="3">
        <f>MIN(BM124:BM130)</f>
        <v>1.1524045223594528</v>
      </c>
      <c r="BV137" s="3">
        <f>MIN(BV124:BV130)</f>
        <v>1.221681179704202</v>
      </c>
      <c r="CC137" s="3">
        <f>MIN(CC124:CC130)</f>
        <v>1.081282763024731</v>
      </c>
      <c r="CG137" s="3">
        <f>MIN(CG124:CG130)</f>
        <v>1.1615874523246872</v>
      </c>
      <c r="CJ137" s="3"/>
      <c r="CQ137" s="3">
        <f>MIN(CQ124:CQ130)</f>
        <v>1.0438209535058396</v>
      </c>
      <c r="CU137" s="3">
        <f>MIN(CU124:CU130)</f>
        <v>1.1278273850047438</v>
      </c>
      <c r="CX137" s="3"/>
      <c r="DE137" s="3">
        <f>MIN(DE124:DE130)</f>
        <v>0.9393734681790129</v>
      </c>
      <c r="DI137" s="3">
        <f>MIN(DI124:DI130)</f>
        <v>1.0421604849957637</v>
      </c>
      <c r="DL137" s="3"/>
      <c r="DP137" s="3">
        <f>MIN(DP124:DP130)</f>
        <v>0.83180199886731643</v>
      </c>
      <c r="DS137" s="3"/>
      <c r="DX137" s="3">
        <f>MIN(DX124:DX130)</f>
        <v>0.49629378208314856</v>
      </c>
      <c r="ED137" s="3"/>
      <c r="EL137" s="3"/>
      <c r="ES137" s="3"/>
    </row>
    <row r="138" spans="5:149" x14ac:dyDescent="0.25">
      <c r="DB138" s="2"/>
    </row>
    <row r="139" spans="5:149" x14ac:dyDescent="0.25">
      <c r="DB139" s="2"/>
    </row>
    <row r="140" spans="5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AV140" s="2"/>
      <c r="BD140" s="2"/>
      <c r="BE140" s="2"/>
      <c r="BF140" s="4"/>
      <c r="BR140" s="2"/>
      <c r="BS140" s="2"/>
      <c r="BT140" s="4"/>
      <c r="BW140" s="2"/>
      <c r="BY140" s="2"/>
      <c r="BZ140" s="2"/>
      <c r="CA140" s="4"/>
      <c r="CE140" s="2"/>
      <c r="CF140" s="2"/>
      <c r="CG140" s="2"/>
      <c r="CH140" s="4"/>
      <c r="CM140" s="2"/>
      <c r="CN140" s="2"/>
      <c r="CO140" s="4"/>
      <c r="CT140" s="2"/>
      <c r="CU140" s="2"/>
      <c r="CV140" s="4"/>
      <c r="DA140" s="2"/>
      <c r="DB140" s="2"/>
      <c r="DC140" s="4"/>
      <c r="DG140" s="2"/>
      <c r="DJ140" s="4"/>
      <c r="DO140" s="2"/>
      <c r="DP140" s="2"/>
      <c r="DQ140" s="4"/>
    </row>
    <row r="141" spans="5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AV141" s="2"/>
      <c r="BD141" s="2"/>
      <c r="BE141" s="2"/>
      <c r="BF141" s="4"/>
      <c r="BR141" s="2"/>
      <c r="BS141" s="2"/>
      <c r="BT141" s="4"/>
      <c r="BW141" s="2"/>
      <c r="BY141" s="2"/>
      <c r="BZ141" s="2"/>
      <c r="CA141" s="4"/>
      <c r="CE141" s="2"/>
      <c r="CF141" s="2"/>
      <c r="CG141" s="2"/>
      <c r="CH141" s="4"/>
      <c r="CM141" s="2"/>
      <c r="CN141" s="2"/>
      <c r="CO141" s="4"/>
      <c r="CT141" s="2"/>
      <c r="CU141" s="2"/>
      <c r="CV141" s="4"/>
      <c r="DA141" s="2"/>
      <c r="DB141" s="2"/>
      <c r="DC141" s="4"/>
      <c r="DG141" s="2"/>
      <c r="DJ141" s="4"/>
      <c r="DO141" s="2"/>
      <c r="DP141" s="2"/>
      <c r="DQ141" s="4"/>
    </row>
    <row r="142" spans="5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AV142" s="2"/>
      <c r="BD142" s="2"/>
      <c r="BE142" s="2"/>
      <c r="BF142" s="4"/>
      <c r="BR142" s="2"/>
      <c r="BS142" s="2"/>
      <c r="BT142" s="4"/>
      <c r="BW142" s="2"/>
      <c r="BY142" s="2"/>
      <c r="BZ142" s="2"/>
      <c r="CA142" s="4"/>
      <c r="CE142" s="2"/>
      <c r="CF142" s="2"/>
      <c r="CG142" s="2"/>
      <c r="CH142" s="4"/>
      <c r="CM142" s="2"/>
      <c r="CN142" s="2"/>
      <c r="CO142" s="4"/>
      <c r="CT142" s="2"/>
      <c r="CU142" s="2"/>
      <c r="CV142" s="4"/>
      <c r="DA142" s="2"/>
      <c r="DB142" s="2"/>
      <c r="DC142" s="4"/>
      <c r="DG142" s="2"/>
      <c r="DJ142" s="4"/>
      <c r="DO142" s="2"/>
      <c r="DP142" s="2"/>
      <c r="DQ142" s="4"/>
    </row>
    <row r="143" spans="5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AV143" s="2"/>
      <c r="BD143" s="2"/>
      <c r="BE143" s="2"/>
      <c r="BF143" s="4"/>
      <c r="BR143" s="2"/>
      <c r="BS143" s="2"/>
      <c r="BT143" s="4"/>
      <c r="BW143" s="2"/>
      <c r="BY143" s="2"/>
      <c r="BZ143" s="2"/>
      <c r="CA143" s="4"/>
      <c r="CE143" s="2"/>
      <c r="CF143" s="2"/>
      <c r="CG143" s="2"/>
      <c r="CH143" s="4"/>
      <c r="CM143" s="2"/>
      <c r="CN143" s="2"/>
      <c r="CO143" s="4"/>
      <c r="CT143" s="2"/>
      <c r="CU143" s="2"/>
      <c r="CV143" s="4"/>
      <c r="DA143" s="2"/>
      <c r="DB143" s="2"/>
      <c r="DC143" s="4"/>
      <c r="DG143" s="2"/>
      <c r="DJ143" s="4"/>
      <c r="DO143" s="2"/>
      <c r="DP143" s="2"/>
      <c r="DQ143" s="4"/>
    </row>
    <row r="144" spans="5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AV144" s="2"/>
      <c r="BD144" s="2"/>
      <c r="BE144" s="2"/>
      <c r="BF144" s="4"/>
      <c r="BR144" s="2"/>
      <c r="BS144" s="2"/>
      <c r="BT144" s="4"/>
      <c r="BW144" s="2"/>
      <c r="BY144" s="2"/>
      <c r="BZ144" s="2"/>
      <c r="CA144" s="4"/>
      <c r="CE144" s="2"/>
      <c r="CF144" s="2"/>
      <c r="CG144" s="2"/>
      <c r="CH144" s="4"/>
      <c r="CM144" s="2"/>
      <c r="CN144" s="2"/>
      <c r="CO144" s="4"/>
      <c r="CT144" s="2"/>
      <c r="CU144" s="2"/>
      <c r="CV144" s="4"/>
      <c r="DA144" s="2"/>
      <c r="DB144" s="2"/>
      <c r="DC144" s="4"/>
      <c r="DG144" s="2"/>
      <c r="DJ144" s="4"/>
      <c r="DO144" s="2"/>
      <c r="DP144" s="2"/>
      <c r="DQ144" s="4"/>
    </row>
    <row r="145" spans="14:156" x14ac:dyDescent="0.25">
      <c r="N145" s="2"/>
      <c r="O145" s="2"/>
      <c r="P145" s="4"/>
      <c r="AB145" s="2"/>
      <c r="AC145" s="2"/>
      <c r="AD145" s="4"/>
      <c r="AP145" s="2"/>
      <c r="AQ145" s="2"/>
      <c r="AR145" s="4"/>
      <c r="AV145" s="2"/>
      <c r="BD145" s="2"/>
      <c r="BE145" s="2"/>
      <c r="BF145" s="4"/>
      <c r="BR145" s="2"/>
      <c r="BS145" s="2"/>
      <c r="BT145" s="4"/>
      <c r="BW145" s="2"/>
      <c r="BY145" s="2"/>
      <c r="BZ145" s="2"/>
      <c r="CA145" s="4"/>
      <c r="CE145" s="2"/>
      <c r="CF145" s="2"/>
      <c r="CG145" s="2"/>
      <c r="CH145" s="4"/>
      <c r="CM145" s="2"/>
      <c r="CN145" s="2"/>
      <c r="CO145" s="4"/>
      <c r="CT145" s="2"/>
      <c r="CU145" s="2"/>
      <c r="CV145" s="4"/>
      <c r="DA145" s="2"/>
      <c r="DB145" s="2"/>
      <c r="DC145" s="4"/>
      <c r="DG145" s="2"/>
      <c r="DJ145" s="4"/>
      <c r="DO145" s="2"/>
      <c r="DP145" s="2"/>
      <c r="DQ145" s="4"/>
    </row>
    <row r="146" spans="14:156" x14ac:dyDescent="0.25">
      <c r="N146" s="2"/>
      <c r="O146" s="2"/>
      <c r="P146" s="4"/>
      <c r="AB146" s="2"/>
      <c r="AC146" s="2"/>
      <c r="AD146" s="4"/>
      <c r="AP146" s="2"/>
      <c r="AQ146" s="2"/>
      <c r="AR146" s="4"/>
      <c r="AV146" s="2"/>
      <c r="BD146" s="2"/>
      <c r="BE146" s="2"/>
      <c r="BF146" s="4"/>
      <c r="BR146" s="2"/>
      <c r="BS146" s="2"/>
      <c r="BT146" s="4"/>
      <c r="BW146" s="2"/>
      <c r="BY146" s="2"/>
      <c r="BZ146" s="2"/>
      <c r="CA146" s="4"/>
      <c r="CE146" s="2"/>
      <c r="CF146" s="2"/>
      <c r="CG146" s="2"/>
      <c r="CH146" s="4"/>
      <c r="CM146" s="2"/>
      <c r="CN146" s="2"/>
      <c r="CO146" s="4"/>
      <c r="CT146" s="2"/>
      <c r="CU146" s="2"/>
      <c r="CV146" s="4"/>
      <c r="DA146" s="2"/>
      <c r="DB146" s="2"/>
      <c r="DC146" s="4"/>
      <c r="DG146" s="2"/>
      <c r="DJ146" s="4"/>
      <c r="DO146" s="2"/>
      <c r="DP146" s="2"/>
      <c r="DQ146" s="4"/>
    </row>
    <row r="148" spans="14:156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J148" s="4"/>
      <c r="DO148" s="4"/>
      <c r="DP148" s="4"/>
      <c r="DQ148" s="4"/>
    </row>
    <row r="149" spans="14:156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J149" s="4"/>
      <c r="DO149" s="4"/>
      <c r="DQ149" s="4"/>
    </row>
    <row r="150" spans="14:156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J150" s="3"/>
      <c r="DO150" s="3"/>
      <c r="DQ150" s="3"/>
    </row>
    <row r="151" spans="14:156" x14ac:dyDescent="0.25">
      <c r="N151" s="3"/>
    </row>
    <row r="154" spans="14:156" x14ac:dyDescent="0.25">
      <c r="EE154" t="s">
        <v>62</v>
      </c>
    </row>
    <row r="155" spans="14:156" x14ac:dyDescent="0.25">
      <c r="Q155" s="4">
        <f>Q124</f>
        <v>27.923212709620316</v>
      </c>
      <c r="U155" s="4">
        <f>U124</f>
        <v>45.600000000000165</v>
      </c>
      <c r="AE155" s="4">
        <f>AE124</f>
        <v>35.229305912596303</v>
      </c>
      <c r="AI155" s="4">
        <f>AI124</f>
        <v>70.400000000000063</v>
      </c>
      <c r="AS155" s="4">
        <f>AS124</f>
        <v>28.299832271050022</v>
      </c>
      <c r="AW155" s="4">
        <f>AW124</f>
        <v>75.19999999999996</v>
      </c>
      <c r="BG155" s="4">
        <f>BG124</f>
        <v>57.451132213294471</v>
      </c>
      <c r="BK155" s="4"/>
      <c r="BL155" s="4">
        <f>BL124</f>
        <v>86.139999999999887</v>
      </c>
      <c r="BU155" s="4">
        <f>BU124</f>
        <v>145.59677291354973</v>
      </c>
      <c r="CB155" s="4">
        <f>CB124</f>
        <v>71.513016327327279</v>
      </c>
      <c r="CF155" s="4">
        <f>CF124</f>
        <v>65.399999999999991</v>
      </c>
      <c r="CI155" s="4"/>
      <c r="CP155" s="4">
        <f>CP124</f>
        <v>31.580212060105268</v>
      </c>
      <c r="CT155" s="4">
        <f>CT124</f>
        <v>97.20000000000006</v>
      </c>
      <c r="CW155" s="4"/>
      <c r="DD155" s="4">
        <f>DD124</f>
        <v>42.526455473882649</v>
      </c>
      <c r="DH155" s="4">
        <f>DH124</f>
        <v>69.400000000000119</v>
      </c>
      <c r="DK155" s="4"/>
      <c r="DO155" s="4">
        <f>DO124</f>
        <v>58.999999999999986</v>
      </c>
      <c r="DP155" s="4"/>
      <c r="DR155" s="4"/>
      <c r="DV155" s="4"/>
      <c r="DW155" s="4">
        <f>DW124</f>
        <v>41.709999999999994</v>
      </c>
      <c r="EC155" s="4"/>
      <c r="ED155">
        <v>1</v>
      </c>
      <c r="EE155">
        <v>1390</v>
      </c>
      <c r="EF155" s="4">
        <f>SUM(N155:DW155)</f>
        <v>1050.1699398814262</v>
      </c>
      <c r="EG155" s="4">
        <f>EF155+35.6</f>
        <v>1085.7699398814261</v>
      </c>
      <c r="EH155">
        <v>10</v>
      </c>
      <c r="EJ155" s="4"/>
      <c r="EK155" s="4"/>
      <c r="ER155" s="4"/>
      <c r="EY155" s="4"/>
      <c r="EZ155" s="4"/>
    </row>
    <row r="156" spans="14:156" x14ac:dyDescent="0.25">
      <c r="Q156" s="4">
        <f t="shared" ref="Q156:Q161" si="407">Q125</f>
        <v>27.92062371285666</v>
      </c>
      <c r="U156" s="4">
        <f t="shared" ref="U156:U161" si="408">U125</f>
        <v>37.999999999999829</v>
      </c>
      <c r="AE156" s="4">
        <f t="shared" ref="AE156:AE161" si="409">AE125</f>
        <v>35.851413881748215</v>
      </c>
      <c r="AI156" s="4">
        <f t="shared" ref="AI156:AI161" si="410">AI125</f>
        <v>66.999999999999957</v>
      </c>
      <c r="AS156" s="4">
        <f t="shared" ref="AS156:AS161" si="411">AS125</f>
        <v>22.24553281896452</v>
      </c>
      <c r="AW156" s="4">
        <f t="shared" ref="AW156:AW161" si="412">AW125</f>
        <v>68.000000000000043</v>
      </c>
      <c r="BG156" s="4">
        <f t="shared" ref="BG156:BG161" si="413">BG125</f>
        <v>59.189043097151298</v>
      </c>
      <c r="BK156" s="4"/>
      <c r="BL156" s="4">
        <f t="shared" ref="BL156:BL161" si="414">BL125</f>
        <v>75.139999999999944</v>
      </c>
      <c r="BU156" s="4">
        <f t="shared" ref="BU156:BU161" si="415">BU125</f>
        <v>134.10561308788115</v>
      </c>
      <c r="CB156" s="4">
        <f t="shared" ref="CB156:CB161" si="416">CB125</f>
        <v>72.7450074806478</v>
      </c>
      <c r="CF156" s="4">
        <f t="shared" ref="CF156:CF161" si="417">CF125</f>
        <v>61.199999999999974</v>
      </c>
      <c r="CI156" s="4"/>
      <c r="CP156" s="4">
        <f t="shared" ref="CP156:CP161" si="418">CP125</f>
        <v>31.55826448968962</v>
      </c>
      <c r="CT156" s="4">
        <f t="shared" ref="CT156:CT161" si="419">CT125</f>
        <v>93.600000000000065</v>
      </c>
      <c r="CW156" s="4"/>
      <c r="DD156" s="4">
        <f t="shared" ref="DD156:DD161" si="420">DD125</f>
        <v>44.427658882455844</v>
      </c>
      <c r="DH156" s="4">
        <f t="shared" ref="DH156:DH161" si="421">DH125</f>
        <v>65.400000000000205</v>
      </c>
      <c r="DK156" s="4"/>
      <c r="DO156" s="4">
        <f t="shared" ref="DO156" si="422">DO125</f>
        <v>50.200000000000031</v>
      </c>
      <c r="DP156" s="4"/>
      <c r="DR156" s="4"/>
      <c r="DV156" s="4"/>
      <c r="DW156" s="4">
        <f t="shared" ref="DW156:DW161" si="423">DW125</f>
        <v>33.710000000000093</v>
      </c>
      <c r="EC156" s="4"/>
      <c r="ED156">
        <v>2</v>
      </c>
      <c r="EE156">
        <v>1220</v>
      </c>
      <c r="EF156" s="4">
        <f t="shared" ref="EF156:EF161" si="424">SUM(N156:DW156)</f>
        <v>980.29315745139525</v>
      </c>
      <c r="EG156" s="4">
        <f t="shared" ref="EG156:EG161" si="425">EF156+35.6</f>
        <v>1015.8931574513953</v>
      </c>
      <c r="EH156">
        <v>9</v>
      </c>
      <c r="EJ156" s="4"/>
      <c r="EK156" s="4"/>
      <c r="ER156" s="4"/>
      <c r="EY156" s="4"/>
      <c r="EZ156" s="4"/>
    </row>
    <row r="157" spans="14:156" x14ac:dyDescent="0.25">
      <c r="Q157" s="4">
        <f t="shared" si="407"/>
        <v>23.173796214573073</v>
      </c>
      <c r="U157" s="4">
        <f t="shared" si="408"/>
        <v>48.599999999999994</v>
      </c>
      <c r="AE157" s="4">
        <f t="shared" si="409"/>
        <v>34.91619537275043</v>
      </c>
      <c r="AI157" s="4">
        <f t="shared" si="410"/>
        <v>75.600000000000165</v>
      </c>
      <c r="AS157" s="4">
        <f t="shared" si="411"/>
        <v>30.016001341831441</v>
      </c>
      <c r="AW157" s="4">
        <f t="shared" si="412"/>
        <v>70</v>
      </c>
      <c r="BG157" s="4">
        <f t="shared" si="413"/>
        <v>49.939810080351094</v>
      </c>
      <c r="BK157" s="4"/>
      <c r="BL157" s="4">
        <f t="shared" si="414"/>
        <v>79.939999999999984</v>
      </c>
      <c r="BU157" s="4">
        <f t="shared" si="415"/>
        <v>151.14779093215358</v>
      </c>
      <c r="CB157" s="4">
        <f t="shared" si="416"/>
        <v>76.467325831002285</v>
      </c>
      <c r="CF157" s="4">
        <f t="shared" si="417"/>
        <v>62.199999999999989</v>
      </c>
      <c r="CI157" s="4"/>
      <c r="CP157" s="4">
        <f t="shared" si="418"/>
        <v>35.780407207441527</v>
      </c>
      <c r="CT157" s="4">
        <f t="shared" si="419"/>
        <v>93.400000000000034</v>
      </c>
      <c r="CW157" s="4"/>
      <c r="DD157" s="4">
        <f t="shared" si="420"/>
        <v>42.529942106289923</v>
      </c>
      <c r="DH157" s="4">
        <f t="shared" si="421"/>
        <v>60.400000000000134</v>
      </c>
      <c r="DK157" s="4"/>
      <c r="DO157" s="4">
        <f t="shared" ref="DO157" si="426">DO126</f>
        <v>43.999999999999915</v>
      </c>
      <c r="DP157" s="4"/>
      <c r="DR157" s="4"/>
      <c r="DV157" s="4"/>
      <c r="DW157" s="4">
        <f t="shared" si="423"/>
        <v>21.310000000000077</v>
      </c>
      <c r="EC157" s="4"/>
      <c r="ED157">
        <v>3</v>
      </c>
      <c r="EE157">
        <v>1579</v>
      </c>
      <c r="EF157" s="4">
        <f t="shared" si="424"/>
        <v>999.42126908639341</v>
      </c>
      <c r="EG157" s="4">
        <f t="shared" si="425"/>
        <v>1035.0212690863934</v>
      </c>
      <c r="EH157">
        <v>7</v>
      </c>
      <c r="EJ157" s="4"/>
      <c r="EK157" s="4"/>
      <c r="ER157" s="4"/>
      <c r="EY157" s="4"/>
      <c r="EZ157" s="4"/>
    </row>
    <row r="158" spans="14:156" x14ac:dyDescent="0.25">
      <c r="Q158" s="4">
        <f t="shared" si="407"/>
        <v>21.682298715308526</v>
      </c>
      <c r="U158" s="4">
        <f t="shared" si="408"/>
        <v>50.39999999999992</v>
      </c>
      <c r="AE158" s="4">
        <f t="shared" si="409"/>
        <v>33.875578406169659</v>
      </c>
      <c r="AI158" s="4">
        <f t="shared" si="410"/>
        <v>66.400000000000006</v>
      </c>
      <c r="AS158" s="4">
        <f t="shared" si="411"/>
        <v>29.440869954154138</v>
      </c>
      <c r="AW158" s="4">
        <f t="shared" si="412"/>
        <v>72.800000000000011</v>
      </c>
      <c r="BG158" s="4">
        <f t="shared" si="413"/>
        <v>49.866471877282436</v>
      </c>
      <c r="BK158" s="4"/>
      <c r="BL158" s="4">
        <f t="shared" si="414"/>
        <v>80.340000000000259</v>
      </c>
      <c r="BU158" s="4">
        <f t="shared" si="415"/>
        <v>140.5797560658296</v>
      </c>
      <c r="CB158" s="4">
        <f t="shared" si="416"/>
        <v>68.269095166850846</v>
      </c>
      <c r="CF158" s="4">
        <f t="shared" si="417"/>
        <v>57.000000000000028</v>
      </c>
      <c r="CI158" s="4"/>
      <c r="CP158" s="4">
        <f t="shared" si="418"/>
        <v>31.769921290574231</v>
      </c>
      <c r="CT158" s="4">
        <f t="shared" si="419"/>
        <v>88.000000000000043</v>
      </c>
      <c r="CW158" s="4"/>
      <c r="DD158" s="4">
        <f t="shared" si="420"/>
        <v>34.489260391595607</v>
      </c>
      <c r="DH158" s="4">
        <f t="shared" si="421"/>
        <v>55.399999999999849</v>
      </c>
      <c r="DK158" s="4"/>
      <c r="DO158" s="4">
        <f t="shared" ref="DO158" si="427">DO127</f>
        <v>48.600000000000136</v>
      </c>
      <c r="DP158" s="4"/>
      <c r="DR158" s="4"/>
      <c r="DV158" s="4"/>
      <c r="DW158" s="4">
        <f t="shared" si="423"/>
        <v>30.309999999999992</v>
      </c>
      <c r="EC158" s="4"/>
      <c r="ED158">
        <v>4</v>
      </c>
      <c r="EE158">
        <v>1522</v>
      </c>
      <c r="EF158" s="4">
        <f t="shared" si="424"/>
        <v>959.22325186776527</v>
      </c>
      <c r="EG158" s="4">
        <f t="shared" si="425"/>
        <v>994.82325186776529</v>
      </c>
      <c r="EH158">
        <v>6</v>
      </c>
      <c r="EI158">
        <v>5</v>
      </c>
      <c r="EJ158" s="4"/>
      <c r="EK158" s="4"/>
      <c r="ER158" s="4"/>
      <c r="EY158" s="4"/>
      <c r="EZ158" s="4"/>
    </row>
    <row r="159" spans="14:156" x14ac:dyDescent="0.25">
      <c r="Q159" s="4">
        <f t="shared" si="407"/>
        <v>15.970559968618339</v>
      </c>
      <c r="U159" s="4">
        <f t="shared" si="408"/>
        <v>44.399999999999977</v>
      </c>
      <c r="AE159" s="4">
        <f t="shared" si="409"/>
        <v>23.151156812339394</v>
      </c>
      <c r="AI159" s="4">
        <f t="shared" si="410"/>
        <v>73.600000000000136</v>
      </c>
      <c r="AS159" s="4">
        <f t="shared" si="411"/>
        <v>26.777144135077492</v>
      </c>
      <c r="AW159" s="4">
        <f t="shared" si="412"/>
        <v>75.599999999999881</v>
      </c>
      <c r="BG159" s="4">
        <f t="shared" si="413"/>
        <v>53.102118334550923</v>
      </c>
      <c r="BK159" s="4"/>
      <c r="BL159" s="4">
        <f t="shared" si="414"/>
        <v>74.14</v>
      </c>
      <c r="BU159" s="4">
        <f t="shared" si="415"/>
        <v>137.3096851622974</v>
      </c>
      <c r="CB159" s="4">
        <f t="shared" si="416"/>
        <v>59.362245495348986</v>
      </c>
      <c r="CF159" s="4">
        <f t="shared" si="417"/>
        <v>61.599999999999966</v>
      </c>
      <c r="CI159" s="4"/>
      <c r="CP159" s="4">
        <f t="shared" si="418"/>
        <v>29.359045079034402</v>
      </c>
      <c r="CT159" s="4">
        <f t="shared" si="419"/>
        <v>88.400000000000176</v>
      </c>
      <c r="CW159" s="4"/>
      <c r="DD159" s="4">
        <f t="shared" si="420"/>
        <v>29.441605412086091</v>
      </c>
      <c r="DH159" s="4">
        <f t="shared" si="421"/>
        <v>47.599999999999767</v>
      </c>
      <c r="DK159" s="4"/>
      <c r="DO159" s="4">
        <f t="shared" ref="DO159" si="428">DO128</f>
        <v>55.200000000000102</v>
      </c>
      <c r="DP159" s="4"/>
      <c r="DR159" s="4"/>
      <c r="DV159" s="4"/>
      <c r="DW159" s="4">
        <f t="shared" si="423"/>
        <v>36.1099999999999</v>
      </c>
      <c r="EC159" s="4"/>
      <c r="ED159">
        <v>5</v>
      </c>
      <c r="EE159">
        <v>1597</v>
      </c>
      <c r="EF159" s="4">
        <f t="shared" si="424"/>
        <v>931.12356039935321</v>
      </c>
      <c r="EG159" s="4">
        <f t="shared" si="425"/>
        <v>966.72356039935323</v>
      </c>
      <c r="EH159">
        <v>4</v>
      </c>
      <c r="EJ159" s="4"/>
      <c r="EK159" s="4"/>
      <c r="ER159" s="4"/>
      <c r="EY159" s="4"/>
      <c r="EZ159" s="4"/>
    </row>
    <row r="160" spans="14:156" x14ac:dyDescent="0.25">
      <c r="Q160" s="4">
        <f t="shared" si="407"/>
        <v>14.17271746592121</v>
      </c>
      <c r="U160" s="4">
        <f t="shared" si="408"/>
        <v>45.19999999999996</v>
      </c>
      <c r="AE160" s="4">
        <f t="shared" si="409"/>
        <v>19.173264781491092</v>
      </c>
      <c r="AI160" s="4">
        <f t="shared" si="410"/>
        <v>69.399999999999977</v>
      </c>
      <c r="AS160" s="4">
        <f t="shared" si="411"/>
        <v>28.341395504863968</v>
      </c>
      <c r="AW160" s="4">
        <f t="shared" si="412"/>
        <v>80.200000000000102</v>
      </c>
      <c r="BG160" s="4">
        <f t="shared" si="413"/>
        <v>52.18948137326521</v>
      </c>
      <c r="BK160" s="4"/>
      <c r="BL160" s="4">
        <f t="shared" si="414"/>
        <v>85.740000000000109</v>
      </c>
      <c r="BU160" s="4">
        <f t="shared" si="415"/>
        <v>132.70831913094415</v>
      </c>
      <c r="CB160" s="4">
        <f t="shared" si="416"/>
        <v>60.509178429714964</v>
      </c>
      <c r="CF160" s="4">
        <f t="shared" si="417"/>
        <v>58.199999999999932</v>
      </c>
      <c r="CI160" s="4"/>
      <c r="CP160" s="4">
        <f t="shared" si="418"/>
        <v>25.07060430625171</v>
      </c>
      <c r="CT160" s="4">
        <f t="shared" si="419"/>
        <v>79.400000000000119</v>
      </c>
      <c r="CW160" s="4"/>
      <c r="DD160" s="4">
        <f t="shared" si="420"/>
        <v>29.301463605022192</v>
      </c>
      <c r="DH160" s="4">
        <f t="shared" si="421"/>
        <v>49.199999999999875</v>
      </c>
      <c r="DK160" s="4"/>
      <c r="DO160" s="4">
        <f t="shared" ref="DO160" si="429">DO129</f>
        <v>40.800000000000125</v>
      </c>
      <c r="DP160" s="4"/>
      <c r="DR160" s="4"/>
      <c r="DV160" s="4"/>
      <c r="DW160" s="4">
        <f t="shared" si="423"/>
        <v>28.909999999999915</v>
      </c>
      <c r="EC160" s="4"/>
      <c r="ED160">
        <v>6</v>
      </c>
      <c r="EE160">
        <v>1293</v>
      </c>
      <c r="EF160" s="4">
        <f t="shared" si="424"/>
        <v>898.51642459747484</v>
      </c>
      <c r="EG160" s="4">
        <f t="shared" si="425"/>
        <v>934.11642459747486</v>
      </c>
      <c r="EH160">
        <v>2</v>
      </c>
      <c r="EJ160" s="4"/>
      <c r="EK160" s="4"/>
      <c r="ER160" s="4"/>
      <c r="EY160" s="4"/>
      <c r="EZ160" s="4"/>
    </row>
    <row r="161" spans="17:156" x14ac:dyDescent="0.25">
      <c r="Q161" s="4">
        <f t="shared" si="407"/>
        <v>8.7567912131019483</v>
      </c>
      <c r="U161" s="4">
        <f t="shared" si="408"/>
        <v>28.599999999999994</v>
      </c>
      <c r="AE161" s="4">
        <f t="shared" si="409"/>
        <v>19.403084832905016</v>
      </c>
      <c r="AI161" s="4">
        <f t="shared" si="410"/>
        <v>62.199999999999918</v>
      </c>
      <c r="AS161" s="4">
        <f t="shared" si="411"/>
        <v>33.079223974057811</v>
      </c>
      <c r="AW161" s="4">
        <f t="shared" si="412"/>
        <v>80.400000000000134</v>
      </c>
      <c r="BG161" s="4">
        <f t="shared" si="413"/>
        <v>55.061943024104821</v>
      </c>
      <c r="BK161" s="4"/>
      <c r="BL161" s="4">
        <f t="shared" si="414"/>
        <v>87.140000000000114</v>
      </c>
      <c r="BU161" s="4">
        <f t="shared" si="415"/>
        <v>140.16206270734384</v>
      </c>
      <c r="CB161" s="4">
        <f t="shared" si="416"/>
        <v>66.934131269108192</v>
      </c>
      <c r="CF161" s="4">
        <f t="shared" si="417"/>
        <v>60.399999999999991</v>
      </c>
      <c r="CI161" s="4"/>
      <c r="CP161" s="4">
        <f t="shared" si="418"/>
        <v>28.481545566902938</v>
      </c>
      <c r="CT161" s="4">
        <f t="shared" si="419"/>
        <v>83.600000000000065</v>
      </c>
      <c r="CW161" s="4"/>
      <c r="DD161" s="4">
        <f t="shared" si="420"/>
        <v>32.283614128666855</v>
      </c>
      <c r="DH161" s="4">
        <f t="shared" si="421"/>
        <v>56.000000000000085</v>
      </c>
      <c r="DK161" s="4"/>
      <c r="DO161" s="4">
        <f t="shared" ref="DO161" si="430">DO130</f>
        <v>41.800000000000068</v>
      </c>
      <c r="DP161" s="4"/>
      <c r="DR161" s="4"/>
      <c r="DV161" s="4"/>
      <c r="DW161" s="4">
        <f t="shared" si="423"/>
        <v>25.509999999999952</v>
      </c>
      <c r="EC161" s="4"/>
      <c r="ED161">
        <v>7</v>
      </c>
      <c r="EE161">
        <v>1203</v>
      </c>
      <c r="EF161" s="4">
        <f t="shared" si="424"/>
        <v>909.81239671619176</v>
      </c>
      <c r="EG161" s="4">
        <f t="shared" si="425"/>
        <v>945.41239671619178</v>
      </c>
      <c r="EH161">
        <v>1</v>
      </c>
      <c r="EJ161" s="4"/>
      <c r="EK161" s="4"/>
      <c r="ER161" s="4"/>
      <c r="EY161" s="4"/>
      <c r="EZ161" s="4"/>
    </row>
    <row r="163" spans="17:156" x14ac:dyDescent="0.25">
      <c r="EE163" s="4">
        <f>AVERAGE(EE155:EE161)</f>
        <v>1400.5714285714287</v>
      </c>
      <c r="EF163" s="4">
        <f>AVERAGE(EF155:EF161)</f>
        <v>961.22285714285715</v>
      </c>
      <c r="EG163" s="4">
        <f>AVERAGE(EG155:EG161)</f>
        <v>996.82285714285717</v>
      </c>
      <c r="EX163" s="4"/>
      <c r="EY163" s="4"/>
      <c r="EZ163" s="4"/>
    </row>
    <row r="164" spans="17:156" x14ac:dyDescent="0.25">
      <c r="EE164" s="4">
        <f>STDEV(EE155:EE161)</f>
        <v>167.57571138926755</v>
      </c>
      <c r="EF164" s="4">
        <f>STDEV(EF155:EF161)</f>
        <v>53.571567032845209</v>
      </c>
      <c r="EG164" s="4">
        <f>STDEV(EG155:EG161)</f>
        <v>53.571567032845181</v>
      </c>
      <c r="EX164" s="4"/>
      <c r="EY164" s="4"/>
      <c r="EZ164" s="4"/>
    </row>
    <row r="165" spans="17:156" x14ac:dyDescent="0.25">
      <c r="EE165" s="3">
        <f>ABS(EE164/EE163)</f>
        <v>0.11964810074713104</v>
      </c>
      <c r="EF165" s="3">
        <f>ABS(EF164/EF163)</f>
        <v>5.5732722786140936E-2</v>
      </c>
      <c r="EG165" s="3">
        <f>ABS(EG164/EG163)</f>
        <v>5.3742314042030143E-2</v>
      </c>
      <c r="EX165" s="3"/>
      <c r="EY165" s="3"/>
      <c r="EZ16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B165"/>
  <sheetViews>
    <sheetView workbookViewId="0"/>
  </sheetViews>
  <sheetFormatPr defaultRowHeight="15" x14ac:dyDescent="0.25"/>
  <sheetData>
    <row r="3" spans="2:147" x14ac:dyDescent="0.25">
      <c r="B3" t="s">
        <v>24</v>
      </c>
      <c r="I3" t="s">
        <v>25</v>
      </c>
      <c r="P3" t="s">
        <v>26</v>
      </c>
      <c r="W3" t="s">
        <v>27</v>
      </c>
      <c r="AD3" t="s">
        <v>28</v>
      </c>
      <c r="AK3" t="s">
        <v>29</v>
      </c>
      <c r="AR3" t="s">
        <v>30</v>
      </c>
      <c r="AY3" t="s">
        <v>31</v>
      </c>
      <c r="BF3" t="s">
        <v>32</v>
      </c>
      <c r="BM3" t="s">
        <v>33</v>
      </c>
      <c r="BT3" t="s">
        <v>34</v>
      </c>
      <c r="CA3" t="s">
        <v>35</v>
      </c>
      <c r="CH3" t="s">
        <v>36</v>
      </c>
      <c r="CO3" t="s">
        <v>37</v>
      </c>
      <c r="CV3" t="s">
        <v>38</v>
      </c>
      <c r="DC3" t="s">
        <v>39</v>
      </c>
      <c r="DJ3" t="s">
        <v>40</v>
      </c>
      <c r="DQ3" t="s">
        <v>41</v>
      </c>
      <c r="DX3" t="s">
        <v>15</v>
      </c>
      <c r="EE3" t="s">
        <v>42</v>
      </c>
      <c r="EL3" t="s">
        <v>17</v>
      </c>
    </row>
    <row r="4" spans="2:147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t="s">
        <v>20</v>
      </c>
      <c r="EH4" t="s">
        <v>21</v>
      </c>
      <c r="EI4" t="s">
        <v>22</v>
      </c>
      <c r="EJ4" t="s">
        <v>23</v>
      </c>
      <c r="EL4" t="s">
        <v>18</v>
      </c>
      <c r="EM4" t="s">
        <v>19</v>
      </c>
      <c r="EN4" t="s">
        <v>20</v>
      </c>
      <c r="EO4" t="s">
        <v>21</v>
      </c>
      <c r="EP4" t="s">
        <v>22</v>
      </c>
      <c r="EQ4" t="s">
        <v>23</v>
      </c>
    </row>
    <row r="5" spans="2:147" x14ac:dyDescent="0.25">
      <c r="B5">
        <v>21</v>
      </c>
      <c r="C5">
        <v>10</v>
      </c>
      <c r="D5" s="3">
        <v>0.11799999999999999</v>
      </c>
      <c r="E5" s="1">
        <f>D5*20</f>
        <v>2.36</v>
      </c>
      <c r="F5" s="2">
        <f>E5</f>
        <v>2.36</v>
      </c>
      <c r="I5">
        <v>21</v>
      </c>
      <c r="J5">
        <v>10</v>
      </c>
      <c r="K5" s="3">
        <v>0.191</v>
      </c>
      <c r="L5" s="1">
        <f>K5*20</f>
        <v>3.8200000000000003</v>
      </c>
      <c r="M5" s="2">
        <f>L5</f>
        <v>3.8200000000000003</v>
      </c>
      <c r="N5" s="2">
        <f>F5-M5</f>
        <v>-1.4600000000000004</v>
      </c>
      <c r="P5">
        <v>21</v>
      </c>
      <c r="Q5">
        <v>10</v>
      </c>
      <c r="R5" s="3">
        <v>5.7000000000000002E-2</v>
      </c>
      <c r="S5" s="1">
        <f>R5*20</f>
        <v>1.1400000000000001</v>
      </c>
      <c r="T5" s="2">
        <f>S5</f>
        <v>1.1400000000000001</v>
      </c>
      <c r="U5" s="2">
        <f>M5-T5</f>
        <v>2.68</v>
      </c>
      <c r="W5">
        <v>21</v>
      </c>
      <c r="X5">
        <v>10</v>
      </c>
      <c r="Y5" s="3">
        <v>0.113</v>
      </c>
      <c r="Z5" s="1">
        <f>Y5*20</f>
        <v>2.2600000000000002</v>
      </c>
      <c r="AA5" s="2">
        <f>Z5</f>
        <v>2.2600000000000002</v>
      </c>
      <c r="AB5" s="2">
        <f>T5-AA5</f>
        <v>-1.1200000000000001</v>
      </c>
      <c r="AD5">
        <v>21</v>
      </c>
      <c r="AE5">
        <v>10</v>
      </c>
      <c r="AF5" s="3">
        <v>6.6000000000000003E-2</v>
      </c>
      <c r="AG5" s="1">
        <f>AF5*20</f>
        <v>1.32</v>
      </c>
      <c r="AH5" s="2">
        <f>AG5</f>
        <v>1.32</v>
      </c>
      <c r="AI5" s="2">
        <f>AA5-AH5</f>
        <v>0.94000000000000017</v>
      </c>
      <c r="AK5">
        <v>21</v>
      </c>
      <c r="AL5">
        <v>10</v>
      </c>
      <c r="AM5" s="3">
        <v>0.17199999999999999</v>
      </c>
      <c r="AN5" s="1">
        <f>AM5*20</f>
        <v>3.4399999999999995</v>
      </c>
      <c r="AO5" s="2">
        <f>AN5</f>
        <v>3.4399999999999995</v>
      </c>
      <c r="AP5" s="2">
        <f>AH5-AO5</f>
        <v>-2.1199999999999992</v>
      </c>
      <c r="AR5">
        <v>21</v>
      </c>
      <c r="AS5">
        <v>10</v>
      </c>
      <c r="AT5" s="3">
        <v>9.8000000000000004E-2</v>
      </c>
      <c r="AU5" s="1">
        <f>AT5*20</f>
        <v>1.96</v>
      </c>
      <c r="AV5" s="2">
        <f>AU5</f>
        <v>1.96</v>
      </c>
      <c r="AW5" s="2">
        <f>AO5-AV5</f>
        <v>1.4799999999999995</v>
      </c>
      <c r="AY5">
        <v>21</v>
      </c>
      <c r="AZ5">
        <v>10</v>
      </c>
      <c r="BA5" s="3">
        <v>0.14799999999999999</v>
      </c>
      <c r="BB5" s="1">
        <f>BA5*20</f>
        <v>2.96</v>
      </c>
      <c r="BC5" s="2">
        <f>BB5</f>
        <v>2.96</v>
      </c>
      <c r="BD5" s="2">
        <f>AV5-BC5</f>
        <v>-1</v>
      </c>
      <c r="BF5">
        <v>21</v>
      </c>
      <c r="BG5">
        <v>10</v>
      </c>
      <c r="BH5" s="3">
        <v>6.8000000000000005E-2</v>
      </c>
      <c r="BI5" s="1">
        <f>BH5*20</f>
        <v>1.36</v>
      </c>
      <c r="BJ5" s="2">
        <f>BI5</f>
        <v>1.36</v>
      </c>
      <c r="BK5" s="2">
        <f>BC5-BJ5</f>
        <v>1.5999999999999999</v>
      </c>
      <c r="BM5">
        <v>21</v>
      </c>
      <c r="BN5">
        <v>10</v>
      </c>
      <c r="BO5" s="3">
        <v>0.20100000000000001</v>
      </c>
      <c r="BP5" s="1">
        <f>BO5*20</f>
        <v>4.0200000000000005</v>
      </c>
      <c r="BQ5" s="2">
        <f>BP5</f>
        <v>4.0200000000000005</v>
      </c>
      <c r="BR5" s="2">
        <f>BJ5-BQ5</f>
        <v>-2.66</v>
      </c>
      <c r="BT5">
        <v>21</v>
      </c>
      <c r="BU5">
        <v>10</v>
      </c>
      <c r="BV5" s="3">
        <v>0.108</v>
      </c>
      <c r="BW5" s="1">
        <f>BV5*20</f>
        <v>2.16</v>
      </c>
      <c r="BX5" s="2">
        <f>BW5</f>
        <v>2.16</v>
      </c>
      <c r="BY5" s="2">
        <f>BQ5-BX5</f>
        <v>1.8600000000000003</v>
      </c>
      <c r="CA5">
        <v>21</v>
      </c>
      <c r="CB5">
        <v>10</v>
      </c>
      <c r="CC5" s="3">
        <v>0.153</v>
      </c>
      <c r="CD5" s="1">
        <f>CC5*20</f>
        <v>3.06</v>
      </c>
      <c r="CE5" s="2">
        <f>CD5</f>
        <v>3.06</v>
      </c>
      <c r="CF5" s="2">
        <f>BX5-CE5</f>
        <v>-0.89999999999999991</v>
      </c>
      <c r="CH5">
        <v>21</v>
      </c>
      <c r="CI5">
        <v>10</v>
      </c>
      <c r="CJ5" s="3">
        <v>9.1999999999999998E-2</v>
      </c>
      <c r="CK5" s="1">
        <f>CJ5*20</f>
        <v>1.8399999999999999</v>
      </c>
      <c r="CL5" s="2">
        <f>CK5</f>
        <v>1.8399999999999999</v>
      </c>
      <c r="CM5" s="2">
        <f>CE5-CL5</f>
        <v>1.2200000000000002</v>
      </c>
      <c r="CO5">
        <v>21</v>
      </c>
      <c r="CP5">
        <v>10</v>
      </c>
      <c r="CQ5" s="3">
        <v>0.16800000000000001</v>
      </c>
      <c r="CR5" s="1">
        <f>CQ5*20</f>
        <v>3.3600000000000003</v>
      </c>
      <c r="CS5" s="2">
        <f>CR5</f>
        <v>3.3600000000000003</v>
      </c>
      <c r="CT5" s="2">
        <f>CL5-CS5</f>
        <v>-1.5200000000000005</v>
      </c>
      <c r="CV5">
        <v>21</v>
      </c>
      <c r="CW5">
        <v>10</v>
      </c>
      <c r="CX5" s="3">
        <v>0.113</v>
      </c>
      <c r="CY5" s="1">
        <f>CX5*20</f>
        <v>2.2600000000000002</v>
      </c>
      <c r="CZ5" s="2">
        <f>CY5</f>
        <v>2.2600000000000002</v>
      </c>
      <c r="DA5" s="2">
        <f>CS5-CZ5</f>
        <v>1.1000000000000001</v>
      </c>
      <c r="DC5">
        <v>21</v>
      </c>
      <c r="DD5">
        <v>10</v>
      </c>
      <c r="DE5" s="3">
        <v>0.2</v>
      </c>
      <c r="DF5" s="1">
        <f>DE5*20</f>
        <v>4</v>
      </c>
      <c r="DG5" s="2">
        <f>DF5</f>
        <v>4</v>
      </c>
      <c r="DH5" s="2">
        <f>CZ5-DG5</f>
        <v>-1.7399999999999998</v>
      </c>
      <c r="DJ5">
        <v>21</v>
      </c>
      <c r="DK5">
        <v>10</v>
      </c>
      <c r="DL5" s="3">
        <v>0.106</v>
      </c>
      <c r="DM5" s="1">
        <f>DL5*20</f>
        <v>2.12</v>
      </c>
      <c r="DN5" s="2">
        <f>DM5</f>
        <v>2.12</v>
      </c>
      <c r="DO5" s="2">
        <f>DG5-DN5</f>
        <v>1.88</v>
      </c>
      <c r="DQ5">
        <v>21</v>
      </c>
      <c r="DR5">
        <v>10</v>
      </c>
      <c r="DS5" s="3">
        <v>0.17799999999999999</v>
      </c>
      <c r="DT5" s="1">
        <f>DS5*20</f>
        <v>3.5599999999999996</v>
      </c>
      <c r="DU5" s="2">
        <f>DT5</f>
        <v>3.5599999999999996</v>
      </c>
      <c r="DV5" s="2">
        <f>DN5-DU5</f>
        <v>-1.4399999999999995</v>
      </c>
      <c r="DX5">
        <v>21</v>
      </c>
      <c r="DY5">
        <v>10</v>
      </c>
      <c r="DZ5" s="3">
        <v>0.10100000000000001</v>
      </c>
      <c r="EA5" s="1">
        <f>DZ5*20</f>
        <v>2.02</v>
      </c>
      <c r="EB5" s="2">
        <f>EA5</f>
        <v>2.02</v>
      </c>
      <c r="EC5" s="2">
        <f>DU5-EB5</f>
        <v>1.5399999999999996</v>
      </c>
      <c r="EE5">
        <v>21</v>
      </c>
      <c r="EF5">
        <v>10</v>
      </c>
      <c r="EG5" s="3">
        <v>7.3999999999999996E-2</v>
      </c>
      <c r="EH5" s="1">
        <f>EG5*20</f>
        <v>1.48</v>
      </c>
      <c r="EI5" s="2">
        <f>EH5</f>
        <v>1.48</v>
      </c>
      <c r="EJ5" s="2">
        <f>EB5-EI5</f>
        <v>0.54</v>
      </c>
      <c r="EL5">
        <v>21</v>
      </c>
      <c r="EM5">
        <v>10</v>
      </c>
      <c r="EN5" s="3">
        <v>8.5000000000000006E-2</v>
      </c>
      <c r="EO5" s="1">
        <f>EN5*20</f>
        <v>1.7000000000000002</v>
      </c>
      <c r="EP5" s="2">
        <f>EO5</f>
        <v>1.7000000000000002</v>
      </c>
      <c r="EQ5" s="2">
        <f>EI5-EP5</f>
        <v>-0.2200000000000002</v>
      </c>
    </row>
    <row r="6" spans="2:147" x14ac:dyDescent="0.25">
      <c r="B6">
        <v>21</v>
      </c>
      <c r="C6">
        <v>30</v>
      </c>
      <c r="D6" s="3">
        <v>0.19600000000000001</v>
      </c>
      <c r="E6" s="1">
        <f t="shared" ref="E6:E19" si="0">D6*20</f>
        <v>3.92</v>
      </c>
      <c r="F6" s="2">
        <f t="shared" ref="F6:F19" si="1">F5+E6</f>
        <v>6.2799999999999994</v>
      </c>
      <c r="I6">
        <v>21</v>
      </c>
      <c r="J6">
        <v>30</v>
      </c>
      <c r="K6" s="3">
        <v>0.222</v>
      </c>
      <c r="L6" s="1">
        <f t="shared" ref="L6:L19" si="2">K6*20</f>
        <v>4.4400000000000004</v>
      </c>
      <c r="M6" s="2">
        <f t="shared" ref="M6:M19" si="3">M5+L6</f>
        <v>8.2600000000000016</v>
      </c>
      <c r="N6" s="2">
        <f t="shared" ref="N6:N19" si="4">F6-M6</f>
        <v>-1.9800000000000022</v>
      </c>
      <c r="P6">
        <v>21</v>
      </c>
      <c r="Q6">
        <v>30</v>
      </c>
      <c r="R6" s="3">
        <v>0.17499999999999999</v>
      </c>
      <c r="S6" s="1">
        <f t="shared" ref="S6:S19" si="5">R6*20</f>
        <v>3.5</v>
      </c>
      <c r="T6" s="2">
        <f t="shared" ref="T6:T19" si="6">T5+S6</f>
        <v>4.6400000000000006</v>
      </c>
      <c r="U6" s="2">
        <f t="shared" ref="U6:U19" si="7">M6-T6</f>
        <v>3.620000000000001</v>
      </c>
      <c r="W6">
        <v>21</v>
      </c>
      <c r="X6">
        <v>30</v>
      </c>
      <c r="Y6" s="3">
        <v>0.19600000000000001</v>
      </c>
      <c r="Z6" s="1">
        <f t="shared" ref="Z6:Z19" si="8">Y6*20</f>
        <v>3.92</v>
      </c>
      <c r="AA6" s="2">
        <f t="shared" ref="AA6:AA19" si="9">AA5+Z6</f>
        <v>6.18</v>
      </c>
      <c r="AB6" s="2">
        <f t="shared" ref="AB6:AB19" si="10">T6-AA6</f>
        <v>-1.5399999999999991</v>
      </c>
      <c r="AD6">
        <v>21</v>
      </c>
      <c r="AE6">
        <v>30</v>
      </c>
      <c r="AF6" s="3">
        <v>0.14199999999999999</v>
      </c>
      <c r="AG6" s="1">
        <f t="shared" ref="AG6:AG19" si="11">AF6*20</f>
        <v>2.84</v>
      </c>
      <c r="AH6" s="2">
        <f t="shared" ref="AH6:AH19" si="12">AH5+AG6</f>
        <v>4.16</v>
      </c>
      <c r="AI6" s="2">
        <f t="shared" ref="AI6:AI19" si="13">AA6-AH6</f>
        <v>2.0199999999999996</v>
      </c>
      <c r="AK6">
        <v>21</v>
      </c>
      <c r="AL6">
        <v>30</v>
      </c>
      <c r="AM6" s="3">
        <v>0.21</v>
      </c>
      <c r="AN6" s="1">
        <f t="shared" ref="AN6:AN19" si="14">AM6*20</f>
        <v>4.2</v>
      </c>
      <c r="AO6" s="2">
        <f t="shared" ref="AO6:AO19" si="15">AO5+AN6</f>
        <v>7.64</v>
      </c>
      <c r="AP6" s="2">
        <f t="shared" ref="AP6:AP19" si="16">AH6-AO6</f>
        <v>-3.4799999999999995</v>
      </c>
      <c r="AR6">
        <v>21</v>
      </c>
      <c r="AS6">
        <v>30</v>
      </c>
      <c r="AT6" s="3">
        <v>0.154</v>
      </c>
      <c r="AU6" s="1">
        <f t="shared" ref="AU6:AU19" si="17">AT6*20</f>
        <v>3.08</v>
      </c>
      <c r="AV6" s="2">
        <f t="shared" ref="AV6:AV19" si="18">AV5+AU6</f>
        <v>5.04</v>
      </c>
      <c r="AW6" s="2">
        <f t="shared" ref="AW6:AW19" si="19">AO6-AV6</f>
        <v>2.5999999999999996</v>
      </c>
      <c r="AY6">
        <v>21</v>
      </c>
      <c r="AZ6">
        <v>30</v>
      </c>
      <c r="BA6" s="3">
        <v>0.156</v>
      </c>
      <c r="BB6" s="1">
        <f t="shared" ref="BB6:BB19" si="20">BA6*20</f>
        <v>3.12</v>
      </c>
      <c r="BC6" s="2">
        <f t="shared" ref="BC6:BC19" si="21">BC5+BB6</f>
        <v>6.08</v>
      </c>
      <c r="BD6" s="2">
        <f t="shared" ref="BD6:BD19" si="22">AV6-BC6</f>
        <v>-1.04</v>
      </c>
      <c r="BF6">
        <v>21</v>
      </c>
      <c r="BG6">
        <v>30</v>
      </c>
      <c r="BH6" s="3">
        <v>0.106</v>
      </c>
      <c r="BI6" s="1">
        <f t="shared" ref="BI6:BI19" si="23">BH6*20</f>
        <v>2.12</v>
      </c>
      <c r="BJ6" s="2">
        <f t="shared" ref="BJ6:BJ19" si="24">BJ5+BI6</f>
        <v>3.4800000000000004</v>
      </c>
      <c r="BK6" s="2">
        <f t="shared" ref="BK6:BK19" si="25">BC6-BJ6</f>
        <v>2.5999999999999996</v>
      </c>
      <c r="BM6">
        <v>21</v>
      </c>
      <c r="BN6">
        <v>30</v>
      </c>
      <c r="BO6" s="3">
        <v>0.223</v>
      </c>
      <c r="BP6" s="1">
        <f t="shared" ref="BP6:BP19" si="26">BO6*20</f>
        <v>4.46</v>
      </c>
      <c r="BQ6" s="2">
        <f t="shared" ref="BQ6:BQ19" si="27">BQ5+BP6</f>
        <v>8.48</v>
      </c>
      <c r="BR6" s="2">
        <f t="shared" ref="BR6:BR19" si="28">BJ6-BQ6</f>
        <v>-5</v>
      </c>
      <c r="BT6">
        <v>21</v>
      </c>
      <c r="BU6">
        <v>30</v>
      </c>
      <c r="BV6" s="3">
        <v>0.14499999999999999</v>
      </c>
      <c r="BW6" s="1">
        <f t="shared" ref="BW6:BW19" si="29">BV6*20</f>
        <v>2.9</v>
      </c>
      <c r="BX6" s="2">
        <f t="shared" ref="BX6:BX19" si="30">BX5+BW6</f>
        <v>5.0600000000000005</v>
      </c>
      <c r="BY6" s="2">
        <f t="shared" ref="BY6:BY19" si="31">BQ6-BX6</f>
        <v>3.42</v>
      </c>
      <c r="CA6">
        <v>21</v>
      </c>
      <c r="CB6">
        <v>30</v>
      </c>
      <c r="CC6" s="3">
        <v>0.193</v>
      </c>
      <c r="CD6" s="1">
        <f t="shared" ref="CD6:CD19" si="32">CC6*20</f>
        <v>3.8600000000000003</v>
      </c>
      <c r="CE6" s="2">
        <f t="shared" ref="CE6:CE19" si="33">CE5+CD6</f>
        <v>6.92</v>
      </c>
      <c r="CF6" s="2">
        <f t="shared" ref="CF6:CF19" si="34">BX6-CE6</f>
        <v>-1.8599999999999994</v>
      </c>
      <c r="CH6">
        <v>21</v>
      </c>
      <c r="CI6">
        <v>30</v>
      </c>
      <c r="CJ6" s="3">
        <v>0.125</v>
      </c>
      <c r="CK6" s="1">
        <f t="shared" ref="CK6:CK19" si="35">CJ6*20</f>
        <v>2.5</v>
      </c>
      <c r="CL6" s="2">
        <f t="shared" ref="CL6:CL19" si="36">CL5+CK6</f>
        <v>4.34</v>
      </c>
      <c r="CM6" s="2">
        <f t="shared" ref="CM6:CM19" si="37">CE6-CL6</f>
        <v>2.58</v>
      </c>
      <c r="CO6">
        <v>21</v>
      </c>
      <c r="CP6">
        <v>30</v>
      </c>
      <c r="CQ6" s="3">
        <v>0.193</v>
      </c>
      <c r="CR6" s="1">
        <f t="shared" ref="CR6:CR19" si="38">CQ6*20</f>
        <v>3.8600000000000003</v>
      </c>
      <c r="CS6" s="2">
        <f t="shared" ref="CS6:CS19" si="39">CS5+CR6</f>
        <v>7.2200000000000006</v>
      </c>
      <c r="CT6" s="2">
        <f t="shared" ref="CT6:CT19" si="40">CL6-CS6</f>
        <v>-2.8800000000000008</v>
      </c>
      <c r="CV6">
        <v>21</v>
      </c>
      <c r="CW6">
        <v>30</v>
      </c>
      <c r="CX6" s="3">
        <v>0.11799999999999999</v>
      </c>
      <c r="CY6" s="1">
        <f t="shared" ref="CY6:CY19" si="41">CX6*20</f>
        <v>2.36</v>
      </c>
      <c r="CZ6" s="2">
        <f t="shared" ref="CZ6:CZ19" si="42">CZ5+CY6</f>
        <v>4.62</v>
      </c>
      <c r="DA6" s="2">
        <f t="shared" ref="DA6:DA19" si="43">CS6-CZ6</f>
        <v>2.6000000000000005</v>
      </c>
      <c r="DC6">
        <v>21</v>
      </c>
      <c r="DD6">
        <v>30</v>
      </c>
      <c r="DE6" s="3">
        <v>0.22</v>
      </c>
      <c r="DF6" s="1">
        <f t="shared" ref="DF6:DF19" si="44">DE6*20</f>
        <v>4.4000000000000004</v>
      </c>
      <c r="DG6" s="2">
        <f t="shared" ref="DG6:DG19" si="45">DG5+DF6</f>
        <v>8.4</v>
      </c>
      <c r="DH6" s="2">
        <f t="shared" ref="DH6:DH19" si="46">CZ6-DG6</f>
        <v>-3.7800000000000002</v>
      </c>
      <c r="DJ6">
        <v>21</v>
      </c>
      <c r="DK6">
        <v>30</v>
      </c>
      <c r="DL6" s="3">
        <v>0.129</v>
      </c>
      <c r="DM6" s="1">
        <f t="shared" ref="DM6:DM19" si="47">DL6*20</f>
        <v>2.58</v>
      </c>
      <c r="DN6" s="2">
        <f t="shared" ref="DN6:DN19" si="48">DN5+DM6</f>
        <v>4.7</v>
      </c>
      <c r="DO6" s="2">
        <f t="shared" ref="DO6:DO19" si="49">DG6-DN6</f>
        <v>3.7</v>
      </c>
      <c r="DQ6">
        <v>21</v>
      </c>
      <c r="DR6">
        <v>30</v>
      </c>
      <c r="DS6" s="3">
        <v>0.19</v>
      </c>
      <c r="DT6" s="1">
        <f t="shared" ref="DT6:DT19" si="50">DS6*20</f>
        <v>3.8</v>
      </c>
      <c r="DU6" s="2">
        <f t="shared" ref="DU6:DU19" si="51">DU5+DT6</f>
        <v>7.3599999999999994</v>
      </c>
      <c r="DV6" s="2">
        <f t="shared" ref="DV6:DV19" si="52">DN6-DU6</f>
        <v>-2.6599999999999993</v>
      </c>
      <c r="DX6">
        <v>21</v>
      </c>
      <c r="DY6">
        <v>30</v>
      </c>
      <c r="DZ6" s="3">
        <v>0.127</v>
      </c>
      <c r="EA6" s="1">
        <f t="shared" ref="EA6:EA19" si="53">DZ6*20</f>
        <v>2.54</v>
      </c>
      <c r="EB6" s="2">
        <f t="shared" ref="EB6:EB19" si="54">EB5+EA6</f>
        <v>4.5600000000000005</v>
      </c>
      <c r="EC6" s="2">
        <f t="shared" ref="EC6:EC19" si="55">DU6-EB6</f>
        <v>2.7999999999999989</v>
      </c>
      <c r="EE6">
        <v>21</v>
      </c>
      <c r="EF6">
        <v>30</v>
      </c>
      <c r="EG6" s="3">
        <v>0.106</v>
      </c>
      <c r="EH6" s="1">
        <f t="shared" ref="EH6:EH19" si="56">EG6*20</f>
        <v>2.12</v>
      </c>
      <c r="EI6" s="2">
        <f t="shared" ref="EI6:EI19" si="57">EI5+EH6</f>
        <v>3.6</v>
      </c>
      <c r="EJ6" s="2">
        <f t="shared" ref="EJ6:EJ19" si="58">EB6-EI6</f>
        <v>0.96000000000000041</v>
      </c>
      <c r="EL6">
        <v>21</v>
      </c>
      <c r="EM6">
        <v>30</v>
      </c>
      <c r="EN6" s="3">
        <v>0.107</v>
      </c>
      <c r="EO6" s="1">
        <f t="shared" ref="EO6:EO19" si="59">EN6*20</f>
        <v>2.14</v>
      </c>
      <c r="EP6" s="2">
        <f t="shared" ref="EP6:EP19" si="60">EP5+EO6</f>
        <v>3.8400000000000003</v>
      </c>
      <c r="EQ6" s="2">
        <f t="shared" ref="EQ6:EQ19" si="61">EI6-EP6</f>
        <v>-0.24000000000000021</v>
      </c>
    </row>
    <row r="7" spans="2:147" x14ac:dyDescent="0.25">
      <c r="B7">
        <v>21</v>
      </c>
      <c r="C7">
        <v>50</v>
      </c>
      <c r="D7" s="3">
        <v>0.249</v>
      </c>
      <c r="E7" s="1">
        <f t="shared" si="0"/>
        <v>4.9800000000000004</v>
      </c>
      <c r="F7" s="2">
        <f t="shared" si="1"/>
        <v>11.26</v>
      </c>
      <c r="I7">
        <v>21</v>
      </c>
      <c r="J7">
        <v>50</v>
      </c>
      <c r="K7" s="3">
        <v>0.27800000000000002</v>
      </c>
      <c r="L7" s="1">
        <f t="shared" si="2"/>
        <v>5.5600000000000005</v>
      </c>
      <c r="M7" s="2">
        <f t="shared" si="3"/>
        <v>13.820000000000002</v>
      </c>
      <c r="N7" s="2">
        <f t="shared" si="4"/>
        <v>-2.5600000000000023</v>
      </c>
      <c r="P7">
        <v>21</v>
      </c>
      <c r="Q7">
        <v>50</v>
      </c>
      <c r="R7" s="3">
        <v>0.22900000000000001</v>
      </c>
      <c r="S7" s="1">
        <f t="shared" si="5"/>
        <v>4.58</v>
      </c>
      <c r="T7" s="2">
        <f t="shared" si="6"/>
        <v>9.2200000000000006</v>
      </c>
      <c r="U7" s="2">
        <f t="shared" si="7"/>
        <v>4.6000000000000014</v>
      </c>
      <c r="W7">
        <v>21</v>
      </c>
      <c r="X7">
        <v>50</v>
      </c>
      <c r="Y7" s="3">
        <v>0.24099999999999999</v>
      </c>
      <c r="Z7" s="1">
        <f t="shared" si="8"/>
        <v>4.82</v>
      </c>
      <c r="AA7" s="2">
        <f t="shared" si="9"/>
        <v>11</v>
      </c>
      <c r="AB7" s="2">
        <f t="shared" si="10"/>
        <v>-1.7799999999999994</v>
      </c>
      <c r="AD7">
        <v>21</v>
      </c>
      <c r="AE7">
        <v>50</v>
      </c>
      <c r="AF7" s="3">
        <v>0.20499999999999999</v>
      </c>
      <c r="AG7" s="1">
        <f t="shared" si="11"/>
        <v>4.0999999999999996</v>
      </c>
      <c r="AH7" s="2">
        <f t="shared" si="12"/>
        <v>8.26</v>
      </c>
      <c r="AI7" s="2">
        <f t="shared" si="13"/>
        <v>2.74</v>
      </c>
      <c r="AK7">
        <v>21</v>
      </c>
      <c r="AL7">
        <v>50</v>
      </c>
      <c r="AM7" s="3">
        <v>0.23699999999999999</v>
      </c>
      <c r="AN7" s="1">
        <f t="shared" si="14"/>
        <v>4.74</v>
      </c>
      <c r="AO7" s="2">
        <f t="shared" si="15"/>
        <v>12.379999999999999</v>
      </c>
      <c r="AP7" s="2">
        <f t="shared" si="16"/>
        <v>-4.1199999999999992</v>
      </c>
      <c r="AR7">
        <v>21</v>
      </c>
      <c r="AS7">
        <v>50</v>
      </c>
      <c r="AT7" s="3">
        <v>0.17499999999999999</v>
      </c>
      <c r="AU7" s="1">
        <f t="shared" si="17"/>
        <v>3.5</v>
      </c>
      <c r="AV7" s="2">
        <f t="shared" si="18"/>
        <v>8.5399999999999991</v>
      </c>
      <c r="AW7" s="2">
        <f t="shared" si="19"/>
        <v>3.84</v>
      </c>
      <c r="AY7">
        <v>21</v>
      </c>
      <c r="AZ7">
        <v>50</v>
      </c>
      <c r="BA7" s="3">
        <v>0.22</v>
      </c>
      <c r="BB7" s="1">
        <f t="shared" si="20"/>
        <v>4.4000000000000004</v>
      </c>
      <c r="BC7" s="2">
        <f t="shared" si="21"/>
        <v>10.48</v>
      </c>
      <c r="BD7" s="2">
        <f t="shared" si="22"/>
        <v>-1.9400000000000013</v>
      </c>
      <c r="BF7">
        <v>21</v>
      </c>
      <c r="BG7">
        <v>50</v>
      </c>
      <c r="BH7" s="3">
        <v>9.9000000000000005E-2</v>
      </c>
      <c r="BI7" s="1">
        <f t="shared" si="23"/>
        <v>1.98</v>
      </c>
      <c r="BJ7" s="2">
        <f t="shared" si="24"/>
        <v>5.4600000000000009</v>
      </c>
      <c r="BK7" s="2">
        <f t="shared" si="25"/>
        <v>5.0199999999999996</v>
      </c>
      <c r="BM7">
        <v>21</v>
      </c>
      <c r="BN7">
        <v>50</v>
      </c>
      <c r="BO7" s="3">
        <v>0.254</v>
      </c>
      <c r="BP7" s="1">
        <f t="shared" si="26"/>
        <v>5.08</v>
      </c>
      <c r="BQ7" s="2">
        <f t="shared" si="27"/>
        <v>13.56</v>
      </c>
      <c r="BR7" s="2">
        <f t="shared" si="28"/>
        <v>-8.1</v>
      </c>
      <c r="BT7">
        <v>21</v>
      </c>
      <c r="BU7">
        <v>50</v>
      </c>
      <c r="BV7" s="3">
        <v>0.16200000000000001</v>
      </c>
      <c r="BW7" s="1">
        <f t="shared" si="29"/>
        <v>3.24</v>
      </c>
      <c r="BX7" s="2">
        <f t="shared" si="30"/>
        <v>8.3000000000000007</v>
      </c>
      <c r="BY7" s="2">
        <f t="shared" si="31"/>
        <v>5.26</v>
      </c>
      <c r="CA7">
        <v>21</v>
      </c>
      <c r="CB7">
        <v>50</v>
      </c>
      <c r="CC7" s="3">
        <v>0.246</v>
      </c>
      <c r="CD7" s="1">
        <f t="shared" si="32"/>
        <v>4.92</v>
      </c>
      <c r="CE7" s="2">
        <f t="shared" si="33"/>
        <v>11.84</v>
      </c>
      <c r="CF7" s="2">
        <f t="shared" si="34"/>
        <v>-3.5399999999999991</v>
      </c>
      <c r="CH7">
        <v>21</v>
      </c>
      <c r="CI7">
        <v>50</v>
      </c>
      <c r="CJ7" s="3">
        <v>0.13400000000000001</v>
      </c>
      <c r="CK7" s="1">
        <f t="shared" si="35"/>
        <v>2.68</v>
      </c>
      <c r="CL7" s="2">
        <f t="shared" si="36"/>
        <v>7.02</v>
      </c>
      <c r="CM7" s="2">
        <f t="shared" si="37"/>
        <v>4.82</v>
      </c>
      <c r="CO7">
        <v>21</v>
      </c>
      <c r="CP7">
        <v>50</v>
      </c>
      <c r="CQ7" s="3">
        <v>0.22600000000000001</v>
      </c>
      <c r="CR7" s="1">
        <f t="shared" si="38"/>
        <v>4.5200000000000005</v>
      </c>
      <c r="CS7" s="2">
        <f t="shared" si="39"/>
        <v>11.740000000000002</v>
      </c>
      <c r="CT7" s="2">
        <f t="shared" si="40"/>
        <v>-4.7200000000000024</v>
      </c>
      <c r="CV7">
        <v>21</v>
      </c>
      <c r="CW7">
        <v>50</v>
      </c>
      <c r="CX7" s="3">
        <v>0.13100000000000001</v>
      </c>
      <c r="CY7" s="1">
        <f t="shared" si="41"/>
        <v>2.62</v>
      </c>
      <c r="CZ7" s="2">
        <f t="shared" si="42"/>
        <v>7.24</v>
      </c>
      <c r="DA7" s="2">
        <f t="shared" si="43"/>
        <v>4.5000000000000018</v>
      </c>
      <c r="DC7">
        <v>21</v>
      </c>
      <c r="DD7">
        <v>50</v>
      </c>
      <c r="DE7" s="3">
        <v>0.22</v>
      </c>
      <c r="DF7" s="1">
        <f t="shared" si="44"/>
        <v>4.4000000000000004</v>
      </c>
      <c r="DG7" s="2">
        <f t="shared" si="45"/>
        <v>12.8</v>
      </c>
      <c r="DH7" s="2">
        <f t="shared" si="46"/>
        <v>-5.5600000000000005</v>
      </c>
      <c r="DJ7">
        <v>21</v>
      </c>
      <c r="DK7">
        <v>50</v>
      </c>
      <c r="DL7" s="3">
        <v>0.124</v>
      </c>
      <c r="DM7" s="1">
        <f t="shared" si="47"/>
        <v>2.48</v>
      </c>
      <c r="DN7" s="2">
        <f t="shared" si="48"/>
        <v>7.18</v>
      </c>
      <c r="DO7" s="2">
        <f t="shared" si="49"/>
        <v>5.620000000000001</v>
      </c>
      <c r="DQ7">
        <v>21</v>
      </c>
      <c r="DR7">
        <v>50</v>
      </c>
      <c r="DS7" s="3">
        <v>0.20899999999999999</v>
      </c>
      <c r="DT7" s="1">
        <f t="shared" si="50"/>
        <v>4.18</v>
      </c>
      <c r="DU7" s="2">
        <f t="shared" si="51"/>
        <v>11.54</v>
      </c>
      <c r="DV7" s="2">
        <f t="shared" si="52"/>
        <v>-4.3599999999999994</v>
      </c>
      <c r="DX7">
        <v>21</v>
      </c>
      <c r="DY7">
        <v>50</v>
      </c>
      <c r="DZ7" s="3">
        <v>0.13100000000000001</v>
      </c>
      <c r="EA7" s="1">
        <f t="shared" si="53"/>
        <v>2.62</v>
      </c>
      <c r="EB7" s="2">
        <f t="shared" si="54"/>
        <v>7.1800000000000006</v>
      </c>
      <c r="EC7" s="2">
        <f t="shared" si="55"/>
        <v>4.3599999999999985</v>
      </c>
      <c r="EE7">
        <v>21</v>
      </c>
      <c r="EF7">
        <v>50</v>
      </c>
      <c r="EG7" s="3">
        <v>0.10199999999999999</v>
      </c>
      <c r="EH7" s="1">
        <f t="shared" si="56"/>
        <v>2.04</v>
      </c>
      <c r="EI7" s="2">
        <f t="shared" si="57"/>
        <v>5.6400000000000006</v>
      </c>
      <c r="EJ7" s="2">
        <f t="shared" si="58"/>
        <v>1.54</v>
      </c>
      <c r="EL7">
        <v>21</v>
      </c>
      <c r="EM7">
        <v>50</v>
      </c>
      <c r="EN7" s="3">
        <v>9.9000000000000005E-2</v>
      </c>
      <c r="EO7" s="1">
        <f t="shared" si="59"/>
        <v>1.98</v>
      </c>
      <c r="EP7" s="2">
        <f t="shared" si="60"/>
        <v>5.82</v>
      </c>
      <c r="EQ7" s="2">
        <f t="shared" si="61"/>
        <v>-0.17999999999999972</v>
      </c>
    </row>
    <row r="8" spans="2:147" x14ac:dyDescent="0.25">
      <c r="B8">
        <v>21</v>
      </c>
      <c r="C8">
        <v>70</v>
      </c>
      <c r="D8" s="3">
        <v>0.26700000000000002</v>
      </c>
      <c r="E8" s="1">
        <f t="shared" si="0"/>
        <v>5.34</v>
      </c>
      <c r="F8" s="2">
        <f t="shared" si="1"/>
        <v>16.600000000000001</v>
      </c>
      <c r="I8">
        <v>21</v>
      </c>
      <c r="J8">
        <v>70</v>
      </c>
      <c r="K8" s="3">
        <v>0.26300000000000001</v>
      </c>
      <c r="L8" s="1">
        <f t="shared" si="2"/>
        <v>5.26</v>
      </c>
      <c r="M8" s="2">
        <f t="shared" si="3"/>
        <v>19.080000000000002</v>
      </c>
      <c r="N8" s="2">
        <f t="shared" si="4"/>
        <v>-2.4800000000000004</v>
      </c>
      <c r="P8">
        <v>21</v>
      </c>
      <c r="Q8">
        <v>70</v>
      </c>
      <c r="R8" s="3">
        <v>0.30099999999999999</v>
      </c>
      <c r="S8" s="1">
        <f t="shared" si="5"/>
        <v>6.02</v>
      </c>
      <c r="T8" s="2">
        <f t="shared" si="6"/>
        <v>15.24</v>
      </c>
      <c r="U8" s="2">
        <f t="shared" si="7"/>
        <v>3.8400000000000016</v>
      </c>
      <c r="W8">
        <v>21</v>
      </c>
      <c r="X8">
        <v>70</v>
      </c>
      <c r="Y8" s="3">
        <v>0.311</v>
      </c>
      <c r="Z8" s="1">
        <f t="shared" si="8"/>
        <v>6.22</v>
      </c>
      <c r="AA8" s="2">
        <f t="shared" si="9"/>
        <v>17.22</v>
      </c>
      <c r="AB8" s="2">
        <f t="shared" si="10"/>
        <v>-1.9799999999999986</v>
      </c>
      <c r="AD8">
        <v>21</v>
      </c>
      <c r="AE8">
        <v>70</v>
      </c>
      <c r="AF8" s="3">
        <v>0.28399999999999997</v>
      </c>
      <c r="AG8" s="1">
        <f t="shared" si="11"/>
        <v>5.68</v>
      </c>
      <c r="AH8" s="2">
        <f t="shared" si="12"/>
        <v>13.94</v>
      </c>
      <c r="AI8" s="2">
        <f t="shared" si="13"/>
        <v>3.2799999999999994</v>
      </c>
      <c r="AK8">
        <v>21</v>
      </c>
      <c r="AL8">
        <v>70</v>
      </c>
      <c r="AM8" s="3">
        <v>0.27200000000000002</v>
      </c>
      <c r="AN8" s="1">
        <f t="shared" si="14"/>
        <v>5.44</v>
      </c>
      <c r="AO8" s="2">
        <f t="shared" si="15"/>
        <v>17.82</v>
      </c>
      <c r="AP8" s="2">
        <f t="shared" si="16"/>
        <v>-3.8800000000000008</v>
      </c>
      <c r="AR8">
        <v>21</v>
      </c>
      <c r="AS8">
        <v>70</v>
      </c>
      <c r="AT8" s="3">
        <v>0.248</v>
      </c>
      <c r="AU8" s="1">
        <f t="shared" si="17"/>
        <v>4.96</v>
      </c>
      <c r="AV8" s="2">
        <f t="shared" si="18"/>
        <v>13.5</v>
      </c>
      <c r="AW8" s="2">
        <f t="shared" si="19"/>
        <v>4.32</v>
      </c>
      <c r="AY8">
        <v>21</v>
      </c>
      <c r="AZ8">
        <v>70</v>
      </c>
      <c r="BA8" s="3">
        <v>0.22</v>
      </c>
      <c r="BB8" s="1">
        <f t="shared" si="20"/>
        <v>4.4000000000000004</v>
      </c>
      <c r="BC8" s="2">
        <f t="shared" si="21"/>
        <v>14.88</v>
      </c>
      <c r="BD8" s="2">
        <f t="shared" si="22"/>
        <v>-1.3800000000000008</v>
      </c>
      <c r="BF8">
        <v>21</v>
      </c>
      <c r="BG8">
        <v>70</v>
      </c>
      <c r="BH8" s="3">
        <v>0.13400000000000001</v>
      </c>
      <c r="BI8" s="1">
        <f t="shared" si="23"/>
        <v>2.68</v>
      </c>
      <c r="BJ8" s="2">
        <f t="shared" si="24"/>
        <v>8.14</v>
      </c>
      <c r="BK8" s="2">
        <f t="shared" si="25"/>
        <v>6.74</v>
      </c>
      <c r="BM8">
        <v>21</v>
      </c>
      <c r="BN8">
        <v>70</v>
      </c>
      <c r="BO8" s="3">
        <v>0.22</v>
      </c>
      <c r="BP8" s="1">
        <f t="shared" si="26"/>
        <v>4.4000000000000004</v>
      </c>
      <c r="BQ8" s="2">
        <f t="shared" si="27"/>
        <v>17.96</v>
      </c>
      <c r="BR8" s="2">
        <f t="shared" si="28"/>
        <v>-9.82</v>
      </c>
      <c r="BT8">
        <v>21</v>
      </c>
      <c r="BU8">
        <v>70</v>
      </c>
      <c r="BV8" s="3">
        <v>0.189</v>
      </c>
      <c r="BW8" s="1">
        <f t="shared" si="29"/>
        <v>3.7800000000000002</v>
      </c>
      <c r="BX8" s="2">
        <f t="shared" si="30"/>
        <v>12.080000000000002</v>
      </c>
      <c r="BY8" s="2">
        <f t="shared" si="31"/>
        <v>5.879999999999999</v>
      </c>
      <c r="CA8">
        <v>21</v>
      </c>
      <c r="CB8">
        <v>70</v>
      </c>
      <c r="CC8" s="3">
        <v>0.28899999999999998</v>
      </c>
      <c r="CD8" s="1">
        <f t="shared" si="32"/>
        <v>5.7799999999999994</v>
      </c>
      <c r="CE8" s="2">
        <f t="shared" si="33"/>
        <v>17.619999999999997</v>
      </c>
      <c r="CF8" s="2">
        <f t="shared" si="34"/>
        <v>-5.5399999999999956</v>
      </c>
      <c r="CH8">
        <v>21</v>
      </c>
      <c r="CI8">
        <v>70</v>
      </c>
      <c r="CJ8" s="3">
        <v>0.2</v>
      </c>
      <c r="CK8" s="1">
        <f t="shared" si="35"/>
        <v>4</v>
      </c>
      <c r="CL8" s="2">
        <f t="shared" si="36"/>
        <v>11.02</v>
      </c>
      <c r="CM8" s="2">
        <f t="shared" si="37"/>
        <v>6.5999999999999979</v>
      </c>
      <c r="CO8">
        <v>21</v>
      </c>
      <c r="CP8">
        <v>70</v>
      </c>
      <c r="CQ8" s="3">
        <v>0.26200000000000001</v>
      </c>
      <c r="CR8" s="1">
        <f t="shared" si="38"/>
        <v>5.24</v>
      </c>
      <c r="CS8" s="2">
        <f t="shared" si="39"/>
        <v>16.980000000000004</v>
      </c>
      <c r="CT8" s="2">
        <f t="shared" si="40"/>
        <v>-5.9600000000000044</v>
      </c>
      <c r="CV8">
        <v>21</v>
      </c>
      <c r="CW8">
        <v>70</v>
      </c>
      <c r="CX8" s="3">
        <v>0.18</v>
      </c>
      <c r="CY8" s="1">
        <f t="shared" si="41"/>
        <v>3.5999999999999996</v>
      </c>
      <c r="CZ8" s="2">
        <f t="shared" si="42"/>
        <v>10.84</v>
      </c>
      <c r="DA8" s="2">
        <f t="shared" si="43"/>
        <v>6.1400000000000041</v>
      </c>
      <c r="DC8">
        <v>21</v>
      </c>
      <c r="DD8">
        <v>70</v>
      </c>
      <c r="DE8" s="3">
        <v>0.27400000000000002</v>
      </c>
      <c r="DF8" s="1">
        <f t="shared" si="44"/>
        <v>5.48</v>
      </c>
      <c r="DG8" s="2">
        <f t="shared" si="45"/>
        <v>18.28</v>
      </c>
      <c r="DH8" s="2">
        <f t="shared" si="46"/>
        <v>-7.4400000000000013</v>
      </c>
      <c r="DJ8">
        <v>21</v>
      </c>
      <c r="DK8">
        <v>70</v>
      </c>
      <c r="DL8" s="3">
        <v>0.17599999999999999</v>
      </c>
      <c r="DM8" s="1">
        <f t="shared" si="47"/>
        <v>3.5199999999999996</v>
      </c>
      <c r="DN8" s="2">
        <f t="shared" si="48"/>
        <v>10.7</v>
      </c>
      <c r="DO8" s="2">
        <f t="shared" si="49"/>
        <v>7.5800000000000018</v>
      </c>
      <c r="DQ8">
        <v>21</v>
      </c>
      <c r="DR8">
        <v>70</v>
      </c>
      <c r="DS8" s="3">
        <v>0.23799999999999999</v>
      </c>
      <c r="DT8" s="1">
        <f t="shared" si="50"/>
        <v>4.76</v>
      </c>
      <c r="DU8" s="2">
        <f t="shared" si="51"/>
        <v>16.299999999999997</v>
      </c>
      <c r="DV8" s="2">
        <f t="shared" si="52"/>
        <v>-5.5999999999999979</v>
      </c>
      <c r="DX8">
        <v>21</v>
      </c>
      <c r="DY8">
        <v>70</v>
      </c>
      <c r="DZ8" s="3">
        <v>0.182</v>
      </c>
      <c r="EA8" s="1">
        <f t="shared" si="53"/>
        <v>3.6399999999999997</v>
      </c>
      <c r="EB8" s="2">
        <f t="shared" si="54"/>
        <v>10.82</v>
      </c>
      <c r="EC8" s="2">
        <f t="shared" si="55"/>
        <v>5.4799999999999969</v>
      </c>
      <c r="EE8">
        <v>21</v>
      </c>
      <c r="EF8">
        <v>70</v>
      </c>
      <c r="EG8" s="3">
        <v>0.14099999999999999</v>
      </c>
      <c r="EH8" s="1">
        <f t="shared" si="56"/>
        <v>2.82</v>
      </c>
      <c r="EI8" s="2">
        <f t="shared" si="57"/>
        <v>8.4600000000000009</v>
      </c>
      <c r="EJ8" s="2">
        <f t="shared" si="58"/>
        <v>2.3599999999999994</v>
      </c>
      <c r="EL8">
        <v>21</v>
      </c>
      <c r="EM8">
        <v>70</v>
      </c>
      <c r="EN8" s="3">
        <v>0.125</v>
      </c>
      <c r="EO8" s="1">
        <f t="shared" si="59"/>
        <v>2.5</v>
      </c>
      <c r="EP8" s="2">
        <f t="shared" si="60"/>
        <v>8.32</v>
      </c>
      <c r="EQ8" s="2">
        <f t="shared" si="61"/>
        <v>0.14000000000000057</v>
      </c>
    </row>
    <row r="9" spans="2:147" x14ac:dyDescent="0.25">
      <c r="B9">
        <v>21</v>
      </c>
      <c r="C9">
        <v>90</v>
      </c>
      <c r="D9" s="3">
        <v>0.23100000000000001</v>
      </c>
      <c r="E9" s="1">
        <f t="shared" si="0"/>
        <v>4.62</v>
      </c>
      <c r="F9" s="2">
        <f t="shared" si="1"/>
        <v>21.220000000000002</v>
      </c>
      <c r="I9">
        <v>21</v>
      </c>
      <c r="J9">
        <v>90</v>
      </c>
      <c r="K9" s="3">
        <v>0.23699999999999999</v>
      </c>
      <c r="L9" s="1">
        <f t="shared" si="2"/>
        <v>4.74</v>
      </c>
      <c r="M9" s="2">
        <f t="shared" si="3"/>
        <v>23.82</v>
      </c>
      <c r="N9" s="2">
        <f t="shared" si="4"/>
        <v>-2.5999999999999979</v>
      </c>
      <c r="P9">
        <v>21</v>
      </c>
      <c r="Q9">
        <v>90</v>
      </c>
      <c r="R9" s="3">
        <v>0.24</v>
      </c>
      <c r="S9" s="1">
        <f t="shared" si="5"/>
        <v>4.8</v>
      </c>
      <c r="T9" s="2">
        <f t="shared" si="6"/>
        <v>20.04</v>
      </c>
      <c r="U9" s="2">
        <f t="shared" si="7"/>
        <v>3.7800000000000011</v>
      </c>
      <c r="W9">
        <v>21</v>
      </c>
      <c r="X9">
        <v>90</v>
      </c>
      <c r="Y9" s="3">
        <v>0.25</v>
      </c>
      <c r="Z9" s="1">
        <f t="shared" si="8"/>
        <v>5</v>
      </c>
      <c r="AA9" s="2">
        <f t="shared" si="9"/>
        <v>22.22</v>
      </c>
      <c r="AB9" s="2">
        <f t="shared" si="10"/>
        <v>-2.1799999999999997</v>
      </c>
      <c r="AD9">
        <v>21</v>
      </c>
      <c r="AE9">
        <v>90</v>
      </c>
      <c r="AF9" s="3">
        <v>0.23599999999999999</v>
      </c>
      <c r="AG9" s="1">
        <f t="shared" si="11"/>
        <v>4.72</v>
      </c>
      <c r="AH9" s="2">
        <f t="shared" si="12"/>
        <v>18.66</v>
      </c>
      <c r="AI9" s="2">
        <f t="shared" si="13"/>
        <v>3.5599999999999987</v>
      </c>
      <c r="AK9">
        <v>21</v>
      </c>
      <c r="AL9">
        <v>90</v>
      </c>
      <c r="AM9" s="3">
        <v>0.23499999999999999</v>
      </c>
      <c r="AN9" s="1">
        <f t="shared" si="14"/>
        <v>4.6999999999999993</v>
      </c>
      <c r="AO9" s="2">
        <f t="shared" si="15"/>
        <v>22.52</v>
      </c>
      <c r="AP9" s="2">
        <f t="shared" si="16"/>
        <v>-3.8599999999999994</v>
      </c>
      <c r="AR9">
        <v>21</v>
      </c>
      <c r="AS9">
        <v>90</v>
      </c>
      <c r="AT9" s="3">
        <v>0.222</v>
      </c>
      <c r="AU9" s="1">
        <f t="shared" si="17"/>
        <v>4.4400000000000004</v>
      </c>
      <c r="AV9" s="2">
        <f t="shared" si="18"/>
        <v>17.940000000000001</v>
      </c>
      <c r="AW9" s="2">
        <f t="shared" si="19"/>
        <v>4.5799999999999983</v>
      </c>
      <c r="AY9">
        <v>21</v>
      </c>
      <c r="AZ9">
        <v>90</v>
      </c>
      <c r="BA9" s="3">
        <v>0.22600000000000001</v>
      </c>
      <c r="BB9" s="1">
        <f t="shared" si="20"/>
        <v>4.5200000000000005</v>
      </c>
      <c r="BC9" s="2">
        <f t="shared" si="21"/>
        <v>19.400000000000002</v>
      </c>
      <c r="BD9" s="2">
        <f t="shared" si="22"/>
        <v>-1.4600000000000009</v>
      </c>
      <c r="BF9">
        <v>21</v>
      </c>
      <c r="BG9">
        <v>90</v>
      </c>
      <c r="BH9" s="3">
        <v>0.20699999999999999</v>
      </c>
      <c r="BI9" s="1">
        <f t="shared" si="23"/>
        <v>4.1399999999999997</v>
      </c>
      <c r="BJ9" s="2">
        <f t="shared" si="24"/>
        <v>12.280000000000001</v>
      </c>
      <c r="BK9" s="2">
        <f t="shared" si="25"/>
        <v>7.120000000000001</v>
      </c>
      <c r="BM9">
        <v>21</v>
      </c>
      <c r="BN9">
        <v>90</v>
      </c>
      <c r="BO9" s="3">
        <v>0.223</v>
      </c>
      <c r="BP9" s="1">
        <f t="shared" si="26"/>
        <v>4.46</v>
      </c>
      <c r="BQ9" s="2">
        <f t="shared" si="27"/>
        <v>22.42</v>
      </c>
      <c r="BR9" s="2">
        <f t="shared" si="28"/>
        <v>-10.14</v>
      </c>
      <c r="BT9">
        <v>21</v>
      </c>
      <c r="BU9">
        <v>90</v>
      </c>
      <c r="BV9" s="3">
        <v>0.22</v>
      </c>
      <c r="BW9" s="1">
        <f t="shared" si="29"/>
        <v>4.4000000000000004</v>
      </c>
      <c r="BX9" s="2">
        <f t="shared" si="30"/>
        <v>16.480000000000004</v>
      </c>
      <c r="BY9" s="2">
        <f t="shared" si="31"/>
        <v>5.9399999999999977</v>
      </c>
      <c r="CA9">
        <v>21</v>
      </c>
      <c r="CB9">
        <v>90</v>
      </c>
      <c r="CC9" s="3">
        <v>0.23699999999999999</v>
      </c>
      <c r="CD9" s="1">
        <f t="shared" si="32"/>
        <v>4.74</v>
      </c>
      <c r="CE9" s="2">
        <f t="shared" si="33"/>
        <v>22.36</v>
      </c>
      <c r="CF9" s="2">
        <f t="shared" si="34"/>
        <v>-5.8799999999999955</v>
      </c>
      <c r="CH9">
        <v>21</v>
      </c>
      <c r="CI9">
        <v>90</v>
      </c>
      <c r="CJ9" s="3">
        <v>0.22600000000000001</v>
      </c>
      <c r="CK9" s="1">
        <f t="shared" si="35"/>
        <v>4.5200000000000005</v>
      </c>
      <c r="CL9" s="2">
        <f t="shared" si="36"/>
        <v>15.54</v>
      </c>
      <c r="CM9" s="2">
        <f t="shared" si="37"/>
        <v>6.82</v>
      </c>
      <c r="CO9">
        <v>21</v>
      </c>
      <c r="CP9">
        <v>90</v>
      </c>
      <c r="CQ9" s="3">
        <v>0.24099999999999999</v>
      </c>
      <c r="CR9" s="1">
        <f t="shared" si="38"/>
        <v>4.82</v>
      </c>
      <c r="CS9" s="2">
        <f t="shared" si="39"/>
        <v>21.800000000000004</v>
      </c>
      <c r="CT9" s="2">
        <f t="shared" si="40"/>
        <v>-6.2600000000000051</v>
      </c>
      <c r="CV9">
        <v>21</v>
      </c>
      <c r="CW9">
        <v>90</v>
      </c>
      <c r="CX9" s="3">
        <v>0.20599999999999999</v>
      </c>
      <c r="CY9" s="1">
        <f t="shared" si="41"/>
        <v>4.12</v>
      </c>
      <c r="CZ9" s="2">
        <f t="shared" si="42"/>
        <v>14.96</v>
      </c>
      <c r="DA9" s="2">
        <f t="shared" si="43"/>
        <v>6.8400000000000034</v>
      </c>
      <c r="DC9">
        <v>21</v>
      </c>
      <c r="DD9">
        <v>90</v>
      </c>
      <c r="DE9" s="3">
        <v>0.215</v>
      </c>
      <c r="DF9" s="1">
        <f t="shared" si="44"/>
        <v>4.3</v>
      </c>
      <c r="DG9" s="2">
        <f t="shared" si="45"/>
        <v>22.580000000000002</v>
      </c>
      <c r="DH9" s="2">
        <f t="shared" si="46"/>
        <v>-7.620000000000001</v>
      </c>
      <c r="DJ9">
        <v>21</v>
      </c>
      <c r="DK9">
        <v>90</v>
      </c>
      <c r="DL9" s="3">
        <v>0.216</v>
      </c>
      <c r="DM9" s="1">
        <f t="shared" si="47"/>
        <v>4.32</v>
      </c>
      <c r="DN9" s="2">
        <f t="shared" si="48"/>
        <v>15.02</v>
      </c>
      <c r="DO9" s="2">
        <f t="shared" si="49"/>
        <v>7.5600000000000023</v>
      </c>
      <c r="DQ9">
        <v>21</v>
      </c>
      <c r="DR9">
        <v>90</v>
      </c>
      <c r="DS9" s="3">
        <v>0.222</v>
      </c>
      <c r="DT9" s="1">
        <f t="shared" si="50"/>
        <v>4.4400000000000004</v>
      </c>
      <c r="DU9" s="2">
        <f t="shared" si="51"/>
        <v>20.74</v>
      </c>
      <c r="DV9" s="2">
        <f t="shared" si="52"/>
        <v>-5.7199999999999989</v>
      </c>
      <c r="DX9">
        <v>21</v>
      </c>
      <c r="DY9">
        <v>90</v>
      </c>
      <c r="DZ9" s="3">
        <v>0.216</v>
      </c>
      <c r="EA9" s="1">
        <f t="shared" si="53"/>
        <v>4.32</v>
      </c>
      <c r="EB9" s="2">
        <f t="shared" si="54"/>
        <v>15.14</v>
      </c>
      <c r="EC9" s="2">
        <f t="shared" si="55"/>
        <v>5.5999999999999979</v>
      </c>
      <c r="EE9">
        <v>21</v>
      </c>
      <c r="EF9">
        <v>90</v>
      </c>
      <c r="EG9" s="3">
        <v>0.19</v>
      </c>
      <c r="EH9" s="1">
        <f t="shared" si="56"/>
        <v>3.8</v>
      </c>
      <c r="EI9" s="2">
        <f t="shared" si="57"/>
        <v>12.260000000000002</v>
      </c>
      <c r="EJ9" s="2">
        <f t="shared" si="58"/>
        <v>2.879999999999999</v>
      </c>
      <c r="EL9">
        <v>21</v>
      </c>
      <c r="EM9">
        <v>90</v>
      </c>
      <c r="EN9" s="3">
        <v>0.184</v>
      </c>
      <c r="EO9" s="1">
        <f t="shared" si="59"/>
        <v>3.6799999999999997</v>
      </c>
      <c r="EP9" s="2">
        <f t="shared" si="60"/>
        <v>12</v>
      </c>
      <c r="EQ9" s="2">
        <f t="shared" si="61"/>
        <v>0.26000000000000156</v>
      </c>
    </row>
    <row r="10" spans="2:147" x14ac:dyDescent="0.25">
      <c r="B10">
        <v>21</v>
      </c>
      <c r="C10">
        <v>110</v>
      </c>
      <c r="D10" s="3">
        <v>0.184</v>
      </c>
      <c r="E10" s="1">
        <f t="shared" si="0"/>
        <v>3.6799999999999997</v>
      </c>
      <c r="F10" s="2">
        <f t="shared" si="1"/>
        <v>24.900000000000002</v>
      </c>
      <c r="I10">
        <v>21</v>
      </c>
      <c r="J10">
        <v>110</v>
      </c>
      <c r="K10" s="3">
        <v>0.189</v>
      </c>
      <c r="L10" s="1">
        <f t="shared" si="2"/>
        <v>3.7800000000000002</v>
      </c>
      <c r="M10" s="2">
        <f t="shared" si="3"/>
        <v>27.6</v>
      </c>
      <c r="N10" s="2">
        <f t="shared" si="4"/>
        <v>-2.6999999999999993</v>
      </c>
      <c r="P10">
        <v>21</v>
      </c>
      <c r="Q10">
        <v>110</v>
      </c>
      <c r="R10" s="3">
        <v>0.19</v>
      </c>
      <c r="S10" s="1">
        <f t="shared" si="5"/>
        <v>3.8</v>
      </c>
      <c r="T10" s="2">
        <f t="shared" si="6"/>
        <v>23.84</v>
      </c>
      <c r="U10" s="2">
        <f t="shared" si="7"/>
        <v>3.7600000000000016</v>
      </c>
      <c r="W10">
        <v>21</v>
      </c>
      <c r="X10">
        <v>110</v>
      </c>
      <c r="Y10" s="3">
        <v>0.193</v>
      </c>
      <c r="Z10" s="1">
        <f t="shared" si="8"/>
        <v>3.8600000000000003</v>
      </c>
      <c r="AA10" s="2">
        <f t="shared" si="9"/>
        <v>26.08</v>
      </c>
      <c r="AB10" s="2">
        <f t="shared" si="10"/>
        <v>-2.2399999999999984</v>
      </c>
      <c r="AD10">
        <v>21</v>
      </c>
      <c r="AE10">
        <v>110</v>
      </c>
      <c r="AF10" s="3">
        <v>0.183</v>
      </c>
      <c r="AG10" s="1">
        <f t="shared" si="11"/>
        <v>3.66</v>
      </c>
      <c r="AH10" s="2">
        <f t="shared" si="12"/>
        <v>22.32</v>
      </c>
      <c r="AI10" s="2">
        <f t="shared" si="13"/>
        <v>3.759999999999998</v>
      </c>
      <c r="AK10">
        <v>21</v>
      </c>
      <c r="AL10">
        <v>110</v>
      </c>
      <c r="AM10" s="3">
        <v>0.189</v>
      </c>
      <c r="AN10" s="1">
        <f t="shared" si="14"/>
        <v>3.7800000000000002</v>
      </c>
      <c r="AO10" s="2">
        <f t="shared" si="15"/>
        <v>26.3</v>
      </c>
      <c r="AP10" s="2">
        <f t="shared" si="16"/>
        <v>-3.9800000000000004</v>
      </c>
      <c r="AR10">
        <v>21</v>
      </c>
      <c r="AS10">
        <v>110</v>
      </c>
      <c r="AT10" s="3">
        <v>0.18</v>
      </c>
      <c r="AU10" s="1">
        <f t="shared" si="17"/>
        <v>3.5999999999999996</v>
      </c>
      <c r="AV10" s="2">
        <f t="shared" si="18"/>
        <v>21.54</v>
      </c>
      <c r="AW10" s="2">
        <f t="shared" si="19"/>
        <v>4.7600000000000016</v>
      </c>
      <c r="AY10">
        <v>21</v>
      </c>
      <c r="AZ10">
        <v>110</v>
      </c>
      <c r="BA10" s="3">
        <v>0.18099999999999999</v>
      </c>
      <c r="BB10" s="1">
        <f t="shared" si="20"/>
        <v>3.62</v>
      </c>
      <c r="BC10" s="2">
        <f t="shared" si="21"/>
        <v>23.020000000000003</v>
      </c>
      <c r="BD10" s="2">
        <f t="shared" si="22"/>
        <v>-1.480000000000004</v>
      </c>
      <c r="BF10">
        <v>21</v>
      </c>
      <c r="BG10">
        <v>110</v>
      </c>
      <c r="BH10" s="3">
        <v>0.18</v>
      </c>
      <c r="BI10" s="1">
        <f t="shared" si="23"/>
        <v>3.5999999999999996</v>
      </c>
      <c r="BJ10" s="2">
        <f t="shared" si="24"/>
        <v>15.88</v>
      </c>
      <c r="BK10" s="2">
        <f t="shared" si="25"/>
        <v>7.1400000000000023</v>
      </c>
      <c r="BM10">
        <v>21</v>
      </c>
      <c r="BN10">
        <v>110</v>
      </c>
      <c r="BO10" s="3">
        <v>0.16800000000000001</v>
      </c>
      <c r="BP10" s="1">
        <f t="shared" si="26"/>
        <v>3.3600000000000003</v>
      </c>
      <c r="BQ10" s="2">
        <f t="shared" si="27"/>
        <v>25.78</v>
      </c>
      <c r="BR10" s="2">
        <f t="shared" si="28"/>
        <v>-9.9</v>
      </c>
      <c r="BT10">
        <v>21</v>
      </c>
      <c r="BU10">
        <v>110</v>
      </c>
      <c r="BV10" s="3">
        <v>0.17</v>
      </c>
      <c r="BW10" s="1">
        <f t="shared" si="29"/>
        <v>3.4000000000000004</v>
      </c>
      <c r="BX10" s="2">
        <f t="shared" si="30"/>
        <v>19.880000000000003</v>
      </c>
      <c r="BY10" s="2">
        <f t="shared" si="31"/>
        <v>5.8999999999999986</v>
      </c>
      <c r="CA10">
        <v>21</v>
      </c>
      <c r="CB10">
        <v>110</v>
      </c>
      <c r="CC10" s="3">
        <v>0.19500000000000001</v>
      </c>
      <c r="CD10" s="1">
        <f t="shared" si="32"/>
        <v>3.9000000000000004</v>
      </c>
      <c r="CE10" s="2">
        <f t="shared" si="33"/>
        <v>26.259999999999998</v>
      </c>
      <c r="CF10" s="2">
        <f t="shared" si="34"/>
        <v>-6.3799999999999955</v>
      </c>
      <c r="CH10">
        <v>21</v>
      </c>
      <c r="CI10">
        <v>110</v>
      </c>
      <c r="CJ10" s="3">
        <v>0.17100000000000001</v>
      </c>
      <c r="CK10" s="1">
        <f t="shared" si="35"/>
        <v>3.4200000000000004</v>
      </c>
      <c r="CL10" s="2">
        <f t="shared" si="36"/>
        <v>18.96</v>
      </c>
      <c r="CM10" s="2">
        <f t="shared" si="37"/>
        <v>7.2999999999999972</v>
      </c>
      <c r="CO10">
        <v>21</v>
      </c>
      <c r="CP10">
        <v>110</v>
      </c>
      <c r="CQ10" s="3">
        <v>0.183</v>
      </c>
      <c r="CR10" s="1">
        <f t="shared" si="38"/>
        <v>3.66</v>
      </c>
      <c r="CS10" s="2">
        <f t="shared" si="39"/>
        <v>25.460000000000004</v>
      </c>
      <c r="CT10" s="2">
        <f t="shared" si="40"/>
        <v>-6.5000000000000036</v>
      </c>
      <c r="CV10">
        <v>21</v>
      </c>
      <c r="CW10">
        <v>110</v>
      </c>
      <c r="CX10" s="3">
        <v>0.16900000000000001</v>
      </c>
      <c r="CY10" s="1">
        <f t="shared" si="41"/>
        <v>3.3800000000000003</v>
      </c>
      <c r="CZ10" s="2">
        <f t="shared" si="42"/>
        <v>18.34</v>
      </c>
      <c r="DA10" s="2">
        <f t="shared" si="43"/>
        <v>7.1200000000000045</v>
      </c>
      <c r="DC10">
        <v>21</v>
      </c>
      <c r="DD10">
        <v>110</v>
      </c>
      <c r="DE10" s="3">
        <v>0.19</v>
      </c>
      <c r="DF10" s="1">
        <f t="shared" si="44"/>
        <v>3.8</v>
      </c>
      <c r="DG10" s="2">
        <f t="shared" si="45"/>
        <v>26.380000000000003</v>
      </c>
      <c r="DH10" s="2">
        <f t="shared" si="46"/>
        <v>-8.0400000000000027</v>
      </c>
      <c r="DJ10">
        <v>21</v>
      </c>
      <c r="DK10">
        <v>110</v>
      </c>
      <c r="DL10" s="3">
        <v>0.16200000000000001</v>
      </c>
      <c r="DM10" s="1">
        <f t="shared" si="47"/>
        <v>3.24</v>
      </c>
      <c r="DN10" s="2">
        <f t="shared" si="48"/>
        <v>18.259999999999998</v>
      </c>
      <c r="DO10" s="2">
        <f t="shared" si="49"/>
        <v>8.1200000000000045</v>
      </c>
      <c r="DQ10">
        <v>21</v>
      </c>
      <c r="DR10">
        <v>110</v>
      </c>
      <c r="DS10" s="3">
        <v>0.17100000000000001</v>
      </c>
      <c r="DT10" s="1">
        <f t="shared" si="50"/>
        <v>3.4200000000000004</v>
      </c>
      <c r="DU10" s="2">
        <f t="shared" si="51"/>
        <v>24.16</v>
      </c>
      <c r="DV10" s="2">
        <f t="shared" si="52"/>
        <v>-5.9000000000000021</v>
      </c>
      <c r="DX10">
        <v>21</v>
      </c>
      <c r="DY10">
        <v>110</v>
      </c>
      <c r="DZ10" s="3">
        <v>0.158</v>
      </c>
      <c r="EA10" s="1">
        <f t="shared" si="53"/>
        <v>3.16</v>
      </c>
      <c r="EB10" s="2">
        <f t="shared" si="54"/>
        <v>18.3</v>
      </c>
      <c r="EC10" s="2">
        <f t="shared" si="55"/>
        <v>5.8599999999999994</v>
      </c>
      <c r="EE10">
        <v>21</v>
      </c>
      <c r="EF10">
        <v>110</v>
      </c>
      <c r="EG10" s="3">
        <v>0.156</v>
      </c>
      <c r="EH10" s="1">
        <f t="shared" si="56"/>
        <v>3.12</v>
      </c>
      <c r="EI10" s="2">
        <f t="shared" si="57"/>
        <v>15.380000000000003</v>
      </c>
      <c r="EJ10" s="2">
        <f t="shared" si="58"/>
        <v>2.9199999999999982</v>
      </c>
      <c r="EL10">
        <v>21</v>
      </c>
      <c r="EM10">
        <v>110</v>
      </c>
      <c r="EN10" s="3">
        <v>0.14499999999999999</v>
      </c>
      <c r="EO10" s="1">
        <f t="shared" si="59"/>
        <v>2.9</v>
      </c>
      <c r="EP10" s="2">
        <f t="shared" si="60"/>
        <v>14.9</v>
      </c>
      <c r="EQ10" s="2">
        <f t="shared" si="61"/>
        <v>0.4800000000000022</v>
      </c>
    </row>
    <row r="11" spans="2:147" x14ac:dyDescent="0.25">
      <c r="B11">
        <v>21</v>
      </c>
      <c r="C11">
        <v>130</v>
      </c>
      <c r="D11" s="3">
        <v>0.22</v>
      </c>
      <c r="E11" s="1">
        <f t="shared" si="0"/>
        <v>4.4000000000000004</v>
      </c>
      <c r="F11" s="2">
        <f t="shared" si="1"/>
        <v>29.300000000000004</v>
      </c>
      <c r="I11">
        <v>21</v>
      </c>
      <c r="J11">
        <v>130</v>
      </c>
      <c r="K11" s="3">
        <v>0.22800000000000001</v>
      </c>
      <c r="L11" s="1">
        <f t="shared" si="2"/>
        <v>4.5600000000000005</v>
      </c>
      <c r="M11" s="2">
        <f t="shared" si="3"/>
        <v>32.160000000000004</v>
      </c>
      <c r="N11" s="2">
        <f t="shared" si="4"/>
        <v>-2.8599999999999994</v>
      </c>
      <c r="P11">
        <v>21</v>
      </c>
      <c r="Q11">
        <v>130</v>
      </c>
      <c r="R11" s="3">
        <v>0.21</v>
      </c>
      <c r="S11" s="1">
        <f t="shared" si="5"/>
        <v>4.2</v>
      </c>
      <c r="T11" s="2">
        <f t="shared" si="6"/>
        <v>28.04</v>
      </c>
      <c r="U11" s="2">
        <f t="shared" si="7"/>
        <v>4.1200000000000045</v>
      </c>
      <c r="W11">
        <v>21</v>
      </c>
      <c r="X11">
        <v>130</v>
      </c>
      <c r="Y11" s="3">
        <v>0.21</v>
      </c>
      <c r="Z11" s="1">
        <f t="shared" si="8"/>
        <v>4.2</v>
      </c>
      <c r="AA11" s="2">
        <f t="shared" si="9"/>
        <v>30.279999999999998</v>
      </c>
      <c r="AB11" s="2">
        <f t="shared" si="10"/>
        <v>-2.2399999999999984</v>
      </c>
      <c r="AD11">
        <v>21</v>
      </c>
      <c r="AE11">
        <v>130</v>
      </c>
      <c r="AF11" s="3">
        <v>0.21</v>
      </c>
      <c r="AG11" s="1">
        <f t="shared" si="11"/>
        <v>4.2</v>
      </c>
      <c r="AH11" s="2">
        <f t="shared" si="12"/>
        <v>26.52</v>
      </c>
      <c r="AI11" s="2">
        <f t="shared" si="13"/>
        <v>3.759999999999998</v>
      </c>
      <c r="AK11">
        <v>21</v>
      </c>
      <c r="AL11">
        <v>130</v>
      </c>
      <c r="AM11" s="3">
        <v>0.221</v>
      </c>
      <c r="AN11" s="1">
        <f t="shared" si="14"/>
        <v>4.42</v>
      </c>
      <c r="AO11" s="2">
        <f t="shared" si="15"/>
        <v>30.72</v>
      </c>
      <c r="AP11" s="2">
        <f t="shared" si="16"/>
        <v>-4.1999999999999993</v>
      </c>
      <c r="AR11">
        <v>21</v>
      </c>
      <c r="AS11">
        <v>130</v>
      </c>
      <c r="AT11" s="3">
        <v>0.21</v>
      </c>
      <c r="AU11" s="1">
        <f t="shared" si="17"/>
        <v>4.2</v>
      </c>
      <c r="AV11" s="2">
        <f t="shared" si="18"/>
        <v>25.74</v>
      </c>
      <c r="AW11" s="2">
        <f t="shared" si="19"/>
        <v>4.9800000000000004</v>
      </c>
      <c r="AY11">
        <v>21</v>
      </c>
      <c r="AZ11">
        <v>130</v>
      </c>
      <c r="BA11" s="3">
        <v>0.224</v>
      </c>
      <c r="BB11" s="1">
        <f t="shared" si="20"/>
        <v>4.4800000000000004</v>
      </c>
      <c r="BC11" s="2">
        <f t="shared" si="21"/>
        <v>27.500000000000004</v>
      </c>
      <c r="BD11" s="2">
        <f t="shared" si="22"/>
        <v>-1.7600000000000051</v>
      </c>
      <c r="BF11">
        <v>21</v>
      </c>
      <c r="BG11">
        <v>130</v>
      </c>
      <c r="BH11" s="3">
        <v>0.20300000000000001</v>
      </c>
      <c r="BI11" s="1">
        <f t="shared" si="23"/>
        <v>4.0600000000000005</v>
      </c>
      <c r="BJ11" s="2">
        <f t="shared" si="24"/>
        <v>19.940000000000001</v>
      </c>
      <c r="BK11" s="2">
        <f t="shared" si="25"/>
        <v>7.5600000000000023</v>
      </c>
      <c r="BM11">
        <v>21</v>
      </c>
      <c r="BN11">
        <v>130</v>
      </c>
      <c r="BO11" s="3">
        <v>0.20399999999999999</v>
      </c>
      <c r="BP11" s="1">
        <f t="shared" si="26"/>
        <v>4.08</v>
      </c>
      <c r="BQ11" s="2">
        <f t="shared" si="27"/>
        <v>29.86</v>
      </c>
      <c r="BR11" s="2">
        <f t="shared" si="28"/>
        <v>-9.9199999999999982</v>
      </c>
      <c r="BT11">
        <v>21</v>
      </c>
      <c r="BU11">
        <v>130</v>
      </c>
      <c r="BV11" s="3">
        <v>0.20599999999999999</v>
      </c>
      <c r="BW11" s="1">
        <f t="shared" si="29"/>
        <v>4.12</v>
      </c>
      <c r="BX11" s="2">
        <f t="shared" si="30"/>
        <v>24.000000000000004</v>
      </c>
      <c r="BY11" s="2">
        <f t="shared" si="31"/>
        <v>5.8599999999999959</v>
      </c>
      <c r="CA11">
        <v>21</v>
      </c>
      <c r="CB11">
        <v>130</v>
      </c>
      <c r="CC11" s="3">
        <v>0.216</v>
      </c>
      <c r="CD11" s="1">
        <f t="shared" si="32"/>
        <v>4.32</v>
      </c>
      <c r="CE11" s="2">
        <f t="shared" si="33"/>
        <v>30.58</v>
      </c>
      <c r="CF11" s="2">
        <f t="shared" si="34"/>
        <v>-6.5799999999999947</v>
      </c>
      <c r="CH11">
        <v>21</v>
      </c>
      <c r="CI11">
        <v>130</v>
      </c>
      <c r="CJ11" s="3">
        <v>0.21199999999999999</v>
      </c>
      <c r="CK11" s="1">
        <f t="shared" si="35"/>
        <v>4.24</v>
      </c>
      <c r="CL11" s="2">
        <f t="shared" si="36"/>
        <v>23.200000000000003</v>
      </c>
      <c r="CM11" s="2">
        <f t="shared" si="37"/>
        <v>7.3799999999999955</v>
      </c>
      <c r="CO11">
        <v>21</v>
      </c>
      <c r="CP11">
        <v>130</v>
      </c>
      <c r="CQ11" s="3">
        <v>0.217</v>
      </c>
      <c r="CR11" s="1">
        <f t="shared" si="38"/>
        <v>4.34</v>
      </c>
      <c r="CS11" s="2">
        <f t="shared" si="39"/>
        <v>29.800000000000004</v>
      </c>
      <c r="CT11" s="2">
        <f t="shared" si="40"/>
        <v>-6.6000000000000014</v>
      </c>
      <c r="CV11">
        <v>21</v>
      </c>
      <c r="CW11">
        <v>130</v>
      </c>
      <c r="CX11" s="3">
        <v>0.217</v>
      </c>
      <c r="CY11" s="1">
        <f t="shared" si="41"/>
        <v>4.34</v>
      </c>
      <c r="CZ11" s="2">
        <f t="shared" si="42"/>
        <v>22.68</v>
      </c>
      <c r="DA11" s="2">
        <f t="shared" si="43"/>
        <v>7.1200000000000045</v>
      </c>
      <c r="DC11">
        <v>21</v>
      </c>
      <c r="DD11">
        <v>130</v>
      </c>
      <c r="DE11" s="3">
        <v>0.22800000000000001</v>
      </c>
      <c r="DF11" s="1">
        <f t="shared" si="44"/>
        <v>4.5600000000000005</v>
      </c>
      <c r="DG11" s="2">
        <f t="shared" si="45"/>
        <v>30.940000000000005</v>
      </c>
      <c r="DH11" s="2">
        <f t="shared" si="46"/>
        <v>-8.2600000000000051</v>
      </c>
      <c r="DJ11">
        <v>21</v>
      </c>
      <c r="DK11">
        <v>130</v>
      </c>
      <c r="DL11" s="3">
        <v>0.19900000000000001</v>
      </c>
      <c r="DM11" s="1">
        <f t="shared" si="47"/>
        <v>3.9800000000000004</v>
      </c>
      <c r="DN11" s="2">
        <f t="shared" si="48"/>
        <v>22.24</v>
      </c>
      <c r="DO11" s="2">
        <f t="shared" si="49"/>
        <v>8.7000000000000064</v>
      </c>
      <c r="DQ11">
        <v>21</v>
      </c>
      <c r="DR11">
        <v>130</v>
      </c>
      <c r="DS11" s="3">
        <v>0.21199999999999999</v>
      </c>
      <c r="DT11" s="1">
        <f t="shared" si="50"/>
        <v>4.24</v>
      </c>
      <c r="DU11" s="2">
        <f t="shared" si="51"/>
        <v>28.4</v>
      </c>
      <c r="DV11" s="2">
        <f t="shared" si="52"/>
        <v>-6.16</v>
      </c>
      <c r="DX11">
        <v>21</v>
      </c>
      <c r="DY11">
        <v>130</v>
      </c>
      <c r="DZ11" s="3">
        <v>0.188</v>
      </c>
      <c r="EA11" s="1">
        <f t="shared" si="53"/>
        <v>3.76</v>
      </c>
      <c r="EB11" s="2">
        <f t="shared" si="54"/>
        <v>22.060000000000002</v>
      </c>
      <c r="EC11" s="2">
        <f t="shared" si="55"/>
        <v>6.3399999999999963</v>
      </c>
      <c r="EE11">
        <v>21</v>
      </c>
      <c r="EF11">
        <v>130</v>
      </c>
      <c r="EG11" s="3">
        <v>0.16900000000000001</v>
      </c>
      <c r="EH11" s="1">
        <f t="shared" si="56"/>
        <v>3.3800000000000003</v>
      </c>
      <c r="EI11" s="2">
        <f t="shared" si="57"/>
        <v>18.760000000000002</v>
      </c>
      <c r="EJ11" s="2">
        <f t="shared" si="58"/>
        <v>3.3000000000000007</v>
      </c>
      <c r="EL11">
        <v>21</v>
      </c>
      <c r="EM11">
        <v>130</v>
      </c>
      <c r="EN11" s="3">
        <v>0.161</v>
      </c>
      <c r="EO11" s="1">
        <f t="shared" si="59"/>
        <v>3.22</v>
      </c>
      <c r="EP11" s="2">
        <f t="shared" si="60"/>
        <v>18.12</v>
      </c>
      <c r="EQ11" s="2">
        <f t="shared" si="61"/>
        <v>0.64000000000000057</v>
      </c>
    </row>
    <row r="12" spans="2:147" x14ac:dyDescent="0.25">
      <c r="B12">
        <v>21</v>
      </c>
      <c r="C12">
        <v>150</v>
      </c>
      <c r="D12" s="3">
        <v>0.24199999999999999</v>
      </c>
      <c r="E12" s="1">
        <f t="shared" si="0"/>
        <v>4.84</v>
      </c>
      <c r="F12" s="2">
        <f t="shared" si="1"/>
        <v>34.14</v>
      </c>
      <c r="I12">
        <v>21</v>
      </c>
      <c r="J12">
        <v>150</v>
      </c>
      <c r="K12" s="3">
        <v>0.247</v>
      </c>
      <c r="L12" s="1">
        <f t="shared" si="2"/>
        <v>4.9399999999999995</v>
      </c>
      <c r="M12" s="2">
        <f t="shared" si="3"/>
        <v>37.1</v>
      </c>
      <c r="N12" s="2">
        <f t="shared" si="4"/>
        <v>-2.9600000000000009</v>
      </c>
      <c r="P12">
        <v>21</v>
      </c>
      <c r="Q12">
        <v>150</v>
      </c>
      <c r="R12" s="3">
        <v>0.23799999999999999</v>
      </c>
      <c r="S12" s="1">
        <f t="shared" si="5"/>
        <v>4.76</v>
      </c>
      <c r="T12" s="2">
        <f t="shared" si="6"/>
        <v>32.799999999999997</v>
      </c>
      <c r="U12" s="2">
        <f t="shared" si="7"/>
        <v>4.3000000000000043</v>
      </c>
      <c r="W12">
        <v>21</v>
      </c>
      <c r="X12">
        <v>150</v>
      </c>
      <c r="Y12" s="3">
        <v>0.24099999999999999</v>
      </c>
      <c r="Z12" s="1">
        <f t="shared" si="8"/>
        <v>4.82</v>
      </c>
      <c r="AA12" s="2">
        <f t="shared" si="9"/>
        <v>35.099999999999994</v>
      </c>
      <c r="AB12" s="2">
        <f t="shared" si="10"/>
        <v>-2.2999999999999972</v>
      </c>
      <c r="AD12">
        <v>21</v>
      </c>
      <c r="AE12">
        <v>150</v>
      </c>
      <c r="AF12" s="3">
        <v>0.24099999999999999</v>
      </c>
      <c r="AG12" s="1">
        <f t="shared" si="11"/>
        <v>4.82</v>
      </c>
      <c r="AH12" s="2">
        <f t="shared" si="12"/>
        <v>31.34</v>
      </c>
      <c r="AI12" s="2">
        <f t="shared" si="13"/>
        <v>3.7599999999999945</v>
      </c>
      <c r="AK12">
        <v>21</v>
      </c>
      <c r="AL12">
        <v>150</v>
      </c>
      <c r="AM12" s="3">
        <v>0.249</v>
      </c>
      <c r="AN12" s="1">
        <f t="shared" si="14"/>
        <v>4.9800000000000004</v>
      </c>
      <c r="AO12" s="2">
        <f t="shared" si="15"/>
        <v>35.700000000000003</v>
      </c>
      <c r="AP12" s="2">
        <f t="shared" si="16"/>
        <v>-4.360000000000003</v>
      </c>
      <c r="AR12">
        <v>21</v>
      </c>
      <c r="AS12">
        <v>150</v>
      </c>
      <c r="AT12" s="3">
        <v>0.23599999999999999</v>
      </c>
      <c r="AU12" s="1">
        <f t="shared" si="17"/>
        <v>4.72</v>
      </c>
      <c r="AV12" s="2">
        <f t="shared" si="18"/>
        <v>30.459999999999997</v>
      </c>
      <c r="AW12" s="2">
        <f t="shared" si="19"/>
        <v>5.2400000000000055</v>
      </c>
      <c r="AY12">
        <v>21</v>
      </c>
      <c r="AZ12">
        <v>150</v>
      </c>
      <c r="BA12" s="3">
        <v>0.25</v>
      </c>
      <c r="BB12" s="1">
        <f t="shared" si="20"/>
        <v>5</v>
      </c>
      <c r="BC12" s="2">
        <f t="shared" si="21"/>
        <v>32.5</v>
      </c>
      <c r="BD12" s="2">
        <f t="shared" si="22"/>
        <v>-2.0400000000000027</v>
      </c>
      <c r="BF12">
        <v>21</v>
      </c>
      <c r="BG12">
        <v>150</v>
      </c>
      <c r="BH12" s="3">
        <v>0.23899999999999999</v>
      </c>
      <c r="BI12" s="1">
        <f t="shared" si="23"/>
        <v>4.7799999999999994</v>
      </c>
      <c r="BJ12" s="2">
        <f t="shared" si="24"/>
        <v>24.72</v>
      </c>
      <c r="BK12" s="2">
        <f t="shared" si="25"/>
        <v>7.7800000000000011</v>
      </c>
      <c r="BM12">
        <v>21</v>
      </c>
      <c r="BN12">
        <v>150</v>
      </c>
      <c r="BO12" s="3">
        <v>0.23799999999999999</v>
      </c>
      <c r="BP12" s="1">
        <f t="shared" si="26"/>
        <v>4.76</v>
      </c>
      <c r="BQ12" s="2">
        <f t="shared" si="27"/>
        <v>34.619999999999997</v>
      </c>
      <c r="BR12" s="2">
        <f t="shared" si="28"/>
        <v>-9.8999999999999986</v>
      </c>
      <c r="BT12">
        <v>21</v>
      </c>
      <c r="BU12">
        <v>150</v>
      </c>
      <c r="BV12" s="3">
        <v>0.23300000000000001</v>
      </c>
      <c r="BW12" s="1">
        <f t="shared" si="29"/>
        <v>4.66</v>
      </c>
      <c r="BX12" s="2">
        <f t="shared" si="30"/>
        <v>28.660000000000004</v>
      </c>
      <c r="BY12" s="2">
        <f t="shared" si="31"/>
        <v>5.9599999999999937</v>
      </c>
      <c r="CA12">
        <v>21</v>
      </c>
      <c r="CB12">
        <v>150</v>
      </c>
      <c r="CC12" s="3">
        <v>0.245</v>
      </c>
      <c r="CD12" s="1">
        <f t="shared" si="32"/>
        <v>4.9000000000000004</v>
      </c>
      <c r="CE12" s="2">
        <f t="shared" si="33"/>
        <v>35.479999999999997</v>
      </c>
      <c r="CF12" s="2">
        <f t="shared" si="34"/>
        <v>-6.8199999999999932</v>
      </c>
      <c r="CH12">
        <v>21</v>
      </c>
      <c r="CI12">
        <v>150</v>
      </c>
      <c r="CJ12" s="3">
        <v>0.23699999999999999</v>
      </c>
      <c r="CK12" s="1">
        <f t="shared" si="35"/>
        <v>4.74</v>
      </c>
      <c r="CL12" s="2">
        <f t="shared" si="36"/>
        <v>27.940000000000005</v>
      </c>
      <c r="CM12" s="2">
        <f t="shared" si="37"/>
        <v>7.539999999999992</v>
      </c>
      <c r="CO12">
        <v>21</v>
      </c>
      <c r="CP12">
        <v>150</v>
      </c>
      <c r="CQ12" s="3">
        <v>0.246</v>
      </c>
      <c r="CR12" s="1">
        <f t="shared" si="38"/>
        <v>4.92</v>
      </c>
      <c r="CS12" s="2">
        <f t="shared" si="39"/>
        <v>34.720000000000006</v>
      </c>
      <c r="CT12" s="2">
        <f t="shared" si="40"/>
        <v>-6.7800000000000011</v>
      </c>
      <c r="CV12">
        <v>21</v>
      </c>
      <c r="CW12">
        <v>150</v>
      </c>
      <c r="CX12" s="3">
        <v>0.23699999999999999</v>
      </c>
      <c r="CY12" s="1">
        <f t="shared" si="41"/>
        <v>4.74</v>
      </c>
      <c r="CZ12" s="2">
        <f t="shared" si="42"/>
        <v>27.42</v>
      </c>
      <c r="DA12" s="2">
        <f t="shared" si="43"/>
        <v>7.3000000000000043</v>
      </c>
      <c r="DC12">
        <v>21</v>
      </c>
      <c r="DD12">
        <v>150</v>
      </c>
      <c r="DE12" s="3">
        <v>0.247</v>
      </c>
      <c r="DF12" s="1">
        <f t="shared" si="44"/>
        <v>4.9399999999999995</v>
      </c>
      <c r="DG12" s="2">
        <f t="shared" si="45"/>
        <v>35.880000000000003</v>
      </c>
      <c r="DH12" s="2">
        <f t="shared" si="46"/>
        <v>-8.4600000000000009</v>
      </c>
      <c r="DJ12">
        <v>21</v>
      </c>
      <c r="DK12">
        <v>150</v>
      </c>
      <c r="DL12" s="3">
        <v>0.223</v>
      </c>
      <c r="DM12" s="1">
        <f t="shared" si="47"/>
        <v>4.46</v>
      </c>
      <c r="DN12" s="2">
        <f t="shared" si="48"/>
        <v>26.7</v>
      </c>
      <c r="DO12" s="2">
        <f t="shared" si="49"/>
        <v>9.1800000000000033</v>
      </c>
      <c r="DQ12">
        <v>21</v>
      </c>
      <c r="DR12">
        <v>150</v>
      </c>
      <c r="DS12" s="3">
        <v>0.23499999999999999</v>
      </c>
      <c r="DT12" s="1">
        <f t="shared" si="50"/>
        <v>4.6999999999999993</v>
      </c>
      <c r="DU12" s="2">
        <f t="shared" si="51"/>
        <v>33.099999999999994</v>
      </c>
      <c r="DV12" s="2">
        <f t="shared" si="52"/>
        <v>-6.399999999999995</v>
      </c>
      <c r="DX12">
        <v>21</v>
      </c>
      <c r="DY12">
        <v>150</v>
      </c>
      <c r="DZ12" s="3">
        <v>0.22700000000000001</v>
      </c>
      <c r="EA12" s="1">
        <f t="shared" si="53"/>
        <v>4.54</v>
      </c>
      <c r="EB12" s="2">
        <f t="shared" si="54"/>
        <v>26.6</v>
      </c>
      <c r="EC12" s="2">
        <f t="shared" si="55"/>
        <v>6.4999999999999929</v>
      </c>
      <c r="EE12">
        <v>21</v>
      </c>
      <c r="EF12">
        <v>150</v>
      </c>
      <c r="EG12" s="3">
        <v>0.20699999999999999</v>
      </c>
      <c r="EH12" s="1">
        <f t="shared" si="56"/>
        <v>4.1399999999999997</v>
      </c>
      <c r="EI12" s="2">
        <f t="shared" si="57"/>
        <v>22.900000000000002</v>
      </c>
      <c r="EJ12" s="2">
        <f t="shared" si="58"/>
        <v>3.6999999999999993</v>
      </c>
      <c r="EL12">
        <v>21</v>
      </c>
      <c r="EM12">
        <v>150</v>
      </c>
      <c r="EN12" s="3">
        <v>0.20499999999999999</v>
      </c>
      <c r="EO12" s="1">
        <f t="shared" si="59"/>
        <v>4.0999999999999996</v>
      </c>
      <c r="EP12" s="2">
        <f t="shared" si="60"/>
        <v>22.22</v>
      </c>
      <c r="EQ12" s="2">
        <f t="shared" si="61"/>
        <v>0.68000000000000327</v>
      </c>
    </row>
    <row r="13" spans="2:147" x14ac:dyDescent="0.25">
      <c r="B13">
        <v>21</v>
      </c>
      <c r="C13">
        <v>170</v>
      </c>
      <c r="D13" s="3">
        <v>0.26700000000000002</v>
      </c>
      <c r="E13" s="1">
        <f t="shared" si="0"/>
        <v>5.34</v>
      </c>
      <c r="F13" s="2">
        <f t="shared" si="1"/>
        <v>39.480000000000004</v>
      </c>
      <c r="I13">
        <v>21</v>
      </c>
      <c r="J13">
        <v>170</v>
      </c>
      <c r="K13" s="3">
        <v>0.27300000000000002</v>
      </c>
      <c r="L13" s="1">
        <f t="shared" si="2"/>
        <v>5.4600000000000009</v>
      </c>
      <c r="M13" s="2">
        <f t="shared" si="3"/>
        <v>42.56</v>
      </c>
      <c r="N13" s="2">
        <f t="shared" si="4"/>
        <v>-3.0799999999999983</v>
      </c>
      <c r="P13">
        <v>21</v>
      </c>
      <c r="Q13">
        <v>170</v>
      </c>
      <c r="R13" s="3">
        <v>0.25600000000000001</v>
      </c>
      <c r="S13" s="1">
        <f t="shared" si="5"/>
        <v>5.12</v>
      </c>
      <c r="T13" s="2">
        <f t="shared" si="6"/>
        <v>37.919999999999995</v>
      </c>
      <c r="U13" s="2">
        <f t="shared" si="7"/>
        <v>4.6400000000000077</v>
      </c>
      <c r="W13">
        <v>21</v>
      </c>
      <c r="X13">
        <v>170</v>
      </c>
      <c r="Y13" s="3">
        <v>0.25700000000000001</v>
      </c>
      <c r="Z13" s="1">
        <f t="shared" si="8"/>
        <v>5.1400000000000006</v>
      </c>
      <c r="AA13" s="2">
        <f t="shared" si="9"/>
        <v>40.239999999999995</v>
      </c>
      <c r="AB13" s="2">
        <f t="shared" si="10"/>
        <v>-2.3200000000000003</v>
      </c>
      <c r="AD13">
        <v>21</v>
      </c>
      <c r="AE13">
        <v>170</v>
      </c>
      <c r="AF13" s="3">
        <v>0.255</v>
      </c>
      <c r="AG13" s="1">
        <f t="shared" si="11"/>
        <v>5.0999999999999996</v>
      </c>
      <c r="AH13" s="2">
        <f t="shared" si="12"/>
        <v>36.44</v>
      </c>
      <c r="AI13" s="2">
        <f t="shared" si="13"/>
        <v>3.7999999999999972</v>
      </c>
      <c r="AK13">
        <v>21</v>
      </c>
      <c r="AL13">
        <v>170</v>
      </c>
      <c r="AM13" s="3">
        <v>0.26100000000000001</v>
      </c>
      <c r="AN13" s="1">
        <f t="shared" si="14"/>
        <v>5.2200000000000006</v>
      </c>
      <c r="AO13" s="2">
        <f t="shared" si="15"/>
        <v>40.92</v>
      </c>
      <c r="AP13" s="2">
        <f t="shared" si="16"/>
        <v>-4.480000000000004</v>
      </c>
      <c r="AR13">
        <v>21</v>
      </c>
      <c r="AS13">
        <v>170</v>
      </c>
      <c r="AT13" s="3">
        <v>0.255</v>
      </c>
      <c r="AU13" s="1">
        <f t="shared" si="17"/>
        <v>5.0999999999999996</v>
      </c>
      <c r="AV13" s="2">
        <f t="shared" si="18"/>
        <v>35.559999999999995</v>
      </c>
      <c r="AW13" s="2">
        <f t="shared" si="19"/>
        <v>5.3600000000000065</v>
      </c>
      <c r="AY13">
        <v>21</v>
      </c>
      <c r="AZ13">
        <v>170</v>
      </c>
      <c r="BA13" s="3">
        <v>0.26200000000000001</v>
      </c>
      <c r="BB13" s="1">
        <f t="shared" si="20"/>
        <v>5.24</v>
      </c>
      <c r="BC13" s="2">
        <f t="shared" si="21"/>
        <v>37.74</v>
      </c>
      <c r="BD13" s="2">
        <f t="shared" si="22"/>
        <v>-2.1800000000000068</v>
      </c>
      <c r="BF13">
        <v>21</v>
      </c>
      <c r="BG13">
        <v>170</v>
      </c>
      <c r="BH13" s="3">
        <v>0.25600000000000001</v>
      </c>
      <c r="BI13" s="1">
        <f t="shared" si="23"/>
        <v>5.12</v>
      </c>
      <c r="BJ13" s="2">
        <f t="shared" si="24"/>
        <v>29.84</v>
      </c>
      <c r="BK13" s="2">
        <f t="shared" si="25"/>
        <v>7.9000000000000021</v>
      </c>
      <c r="BM13">
        <v>21</v>
      </c>
      <c r="BN13">
        <v>170</v>
      </c>
      <c r="BO13" s="3">
        <v>0.25700000000000001</v>
      </c>
      <c r="BP13" s="1">
        <f t="shared" si="26"/>
        <v>5.1400000000000006</v>
      </c>
      <c r="BQ13" s="2">
        <f t="shared" si="27"/>
        <v>39.76</v>
      </c>
      <c r="BR13" s="2">
        <f t="shared" si="28"/>
        <v>-9.9199999999999982</v>
      </c>
      <c r="BT13">
        <v>21</v>
      </c>
      <c r="BU13">
        <v>170</v>
      </c>
      <c r="BV13" s="3">
        <v>0.25900000000000001</v>
      </c>
      <c r="BW13" s="1">
        <f t="shared" si="29"/>
        <v>5.18</v>
      </c>
      <c r="BX13" s="2">
        <f t="shared" si="30"/>
        <v>33.840000000000003</v>
      </c>
      <c r="BY13" s="2">
        <f t="shared" si="31"/>
        <v>5.9199999999999946</v>
      </c>
      <c r="CA13">
        <v>21</v>
      </c>
      <c r="CB13">
        <v>170</v>
      </c>
      <c r="CC13" s="3">
        <v>0.254</v>
      </c>
      <c r="CD13" s="1">
        <f t="shared" si="32"/>
        <v>5.08</v>
      </c>
      <c r="CE13" s="2">
        <f t="shared" si="33"/>
        <v>40.559999999999995</v>
      </c>
      <c r="CF13" s="2">
        <f t="shared" si="34"/>
        <v>-6.7199999999999918</v>
      </c>
      <c r="CH13">
        <v>21</v>
      </c>
      <c r="CI13">
        <v>170</v>
      </c>
      <c r="CJ13" s="3">
        <v>0.26300000000000001</v>
      </c>
      <c r="CK13" s="1">
        <f t="shared" si="35"/>
        <v>5.26</v>
      </c>
      <c r="CL13" s="2">
        <f t="shared" si="36"/>
        <v>33.200000000000003</v>
      </c>
      <c r="CM13" s="2">
        <f t="shared" si="37"/>
        <v>7.3599999999999923</v>
      </c>
      <c r="CO13">
        <v>21</v>
      </c>
      <c r="CP13">
        <v>170</v>
      </c>
      <c r="CQ13" s="3">
        <v>0.26600000000000001</v>
      </c>
      <c r="CR13" s="1">
        <f t="shared" si="38"/>
        <v>5.32</v>
      </c>
      <c r="CS13" s="2">
        <f t="shared" si="39"/>
        <v>40.040000000000006</v>
      </c>
      <c r="CT13" s="2">
        <f t="shared" si="40"/>
        <v>-6.8400000000000034</v>
      </c>
      <c r="CV13">
        <v>21</v>
      </c>
      <c r="CW13">
        <v>170</v>
      </c>
      <c r="CX13" s="3">
        <v>0.26200000000000001</v>
      </c>
      <c r="CY13" s="1">
        <f t="shared" si="41"/>
        <v>5.24</v>
      </c>
      <c r="CZ13" s="2">
        <f t="shared" si="42"/>
        <v>32.660000000000004</v>
      </c>
      <c r="DA13" s="2">
        <f t="shared" si="43"/>
        <v>7.3800000000000026</v>
      </c>
      <c r="DC13">
        <v>21</v>
      </c>
      <c r="DD13">
        <v>170</v>
      </c>
      <c r="DE13" s="3">
        <v>0.25800000000000001</v>
      </c>
      <c r="DF13" s="1">
        <f t="shared" si="44"/>
        <v>5.16</v>
      </c>
      <c r="DG13" s="2">
        <f t="shared" si="45"/>
        <v>41.040000000000006</v>
      </c>
      <c r="DH13" s="2">
        <f t="shared" si="46"/>
        <v>-8.3800000000000026</v>
      </c>
      <c r="DJ13">
        <v>21</v>
      </c>
      <c r="DK13">
        <v>170</v>
      </c>
      <c r="DL13" s="3">
        <v>0.252</v>
      </c>
      <c r="DM13" s="1">
        <f t="shared" si="47"/>
        <v>5.04</v>
      </c>
      <c r="DN13" s="2">
        <f t="shared" si="48"/>
        <v>31.74</v>
      </c>
      <c r="DO13" s="2">
        <f t="shared" si="49"/>
        <v>9.3000000000000078</v>
      </c>
      <c r="DQ13">
        <v>21</v>
      </c>
      <c r="DR13">
        <v>170</v>
      </c>
      <c r="DS13" s="3">
        <v>0.25600000000000001</v>
      </c>
      <c r="DT13" s="1">
        <f t="shared" si="50"/>
        <v>5.12</v>
      </c>
      <c r="DU13" s="2">
        <f t="shared" si="51"/>
        <v>38.219999999999992</v>
      </c>
      <c r="DV13" s="2">
        <f t="shared" si="52"/>
        <v>-6.4799999999999933</v>
      </c>
      <c r="DX13">
        <v>21</v>
      </c>
      <c r="DY13">
        <v>170</v>
      </c>
      <c r="DZ13" s="3">
        <v>0.251</v>
      </c>
      <c r="EA13" s="1">
        <f t="shared" si="53"/>
        <v>5.0199999999999996</v>
      </c>
      <c r="EB13" s="2">
        <f t="shared" si="54"/>
        <v>31.62</v>
      </c>
      <c r="EC13" s="2">
        <f t="shared" si="55"/>
        <v>6.5999999999999908</v>
      </c>
      <c r="EE13">
        <v>21</v>
      </c>
      <c r="EF13">
        <v>170</v>
      </c>
      <c r="EG13" s="3">
        <v>0.23799999999999999</v>
      </c>
      <c r="EH13" s="1">
        <f t="shared" si="56"/>
        <v>4.76</v>
      </c>
      <c r="EI13" s="2">
        <f t="shared" si="57"/>
        <v>27.660000000000004</v>
      </c>
      <c r="EJ13" s="2">
        <f t="shared" si="58"/>
        <v>3.9599999999999973</v>
      </c>
      <c r="EL13">
        <v>21</v>
      </c>
      <c r="EM13">
        <v>170</v>
      </c>
      <c r="EN13" s="3">
        <v>0.23200000000000001</v>
      </c>
      <c r="EO13" s="1">
        <f t="shared" si="59"/>
        <v>4.6400000000000006</v>
      </c>
      <c r="EP13" s="2">
        <f t="shared" si="60"/>
        <v>26.86</v>
      </c>
      <c r="EQ13" s="2">
        <f t="shared" si="61"/>
        <v>0.80000000000000426</v>
      </c>
    </row>
    <row r="14" spans="2:147" x14ac:dyDescent="0.25">
      <c r="B14">
        <v>21</v>
      </c>
      <c r="C14">
        <v>190</v>
      </c>
      <c r="D14" s="3">
        <v>0.27400000000000002</v>
      </c>
      <c r="E14" s="1">
        <f t="shared" si="0"/>
        <v>5.48</v>
      </c>
      <c r="F14" s="2">
        <f t="shared" si="1"/>
        <v>44.960000000000008</v>
      </c>
      <c r="I14">
        <v>21</v>
      </c>
      <c r="J14">
        <v>190</v>
      </c>
      <c r="K14" s="3">
        <v>0.27500000000000002</v>
      </c>
      <c r="L14" s="1">
        <f t="shared" si="2"/>
        <v>5.5</v>
      </c>
      <c r="M14" s="2">
        <f t="shared" si="3"/>
        <v>48.06</v>
      </c>
      <c r="N14" s="2">
        <f t="shared" si="4"/>
        <v>-3.0999999999999943</v>
      </c>
      <c r="P14">
        <v>21</v>
      </c>
      <c r="Q14">
        <v>190</v>
      </c>
      <c r="R14" s="3">
        <v>0.27900000000000003</v>
      </c>
      <c r="S14" s="1">
        <f t="shared" si="5"/>
        <v>5.58</v>
      </c>
      <c r="T14" s="2">
        <f t="shared" si="6"/>
        <v>43.499999999999993</v>
      </c>
      <c r="U14" s="2">
        <f t="shared" si="7"/>
        <v>4.5600000000000094</v>
      </c>
      <c r="W14">
        <v>21</v>
      </c>
      <c r="X14">
        <v>190</v>
      </c>
      <c r="Y14" s="3">
        <v>0.28699999999999998</v>
      </c>
      <c r="Z14" s="1">
        <f t="shared" si="8"/>
        <v>5.7399999999999993</v>
      </c>
      <c r="AA14" s="2">
        <f t="shared" si="9"/>
        <v>45.98</v>
      </c>
      <c r="AB14" s="2">
        <f t="shared" si="10"/>
        <v>-2.480000000000004</v>
      </c>
      <c r="AD14">
        <v>21</v>
      </c>
      <c r="AE14">
        <v>190</v>
      </c>
      <c r="AF14" s="3">
        <v>0.28299999999999997</v>
      </c>
      <c r="AG14" s="1">
        <f t="shared" si="11"/>
        <v>5.6599999999999993</v>
      </c>
      <c r="AH14" s="2">
        <f t="shared" si="12"/>
        <v>42.099999999999994</v>
      </c>
      <c r="AI14" s="2">
        <f t="shared" si="13"/>
        <v>3.8800000000000026</v>
      </c>
      <c r="AK14">
        <v>21</v>
      </c>
      <c r="AL14">
        <v>190</v>
      </c>
      <c r="AM14" s="3">
        <v>0.28599999999999998</v>
      </c>
      <c r="AN14" s="1">
        <f t="shared" si="14"/>
        <v>5.72</v>
      </c>
      <c r="AO14" s="2">
        <f t="shared" si="15"/>
        <v>46.64</v>
      </c>
      <c r="AP14" s="2">
        <f t="shared" si="16"/>
        <v>-4.5400000000000063</v>
      </c>
      <c r="AR14">
        <v>21</v>
      </c>
      <c r="AS14">
        <v>190</v>
      </c>
      <c r="AT14" s="3">
        <v>0.28499999999999998</v>
      </c>
      <c r="AU14" s="1">
        <f t="shared" si="17"/>
        <v>5.6999999999999993</v>
      </c>
      <c r="AV14" s="2">
        <f t="shared" si="18"/>
        <v>41.259999999999991</v>
      </c>
      <c r="AW14" s="2">
        <f t="shared" si="19"/>
        <v>5.3800000000000097</v>
      </c>
      <c r="AY14">
        <v>21</v>
      </c>
      <c r="AZ14">
        <v>190</v>
      </c>
      <c r="BA14" s="3">
        <v>0.28599999999999998</v>
      </c>
      <c r="BB14" s="1">
        <f t="shared" si="20"/>
        <v>5.72</v>
      </c>
      <c r="BC14" s="2">
        <f t="shared" si="21"/>
        <v>43.46</v>
      </c>
      <c r="BD14" s="2">
        <f t="shared" si="22"/>
        <v>-2.2000000000000099</v>
      </c>
      <c r="BF14">
        <v>21</v>
      </c>
      <c r="BG14">
        <v>190</v>
      </c>
      <c r="BH14" s="3">
        <v>0.28699999999999998</v>
      </c>
      <c r="BI14" s="1">
        <f t="shared" si="23"/>
        <v>5.7399999999999993</v>
      </c>
      <c r="BJ14" s="2">
        <f t="shared" si="24"/>
        <v>35.58</v>
      </c>
      <c r="BK14" s="2">
        <f t="shared" si="25"/>
        <v>7.8800000000000026</v>
      </c>
      <c r="BM14">
        <v>21</v>
      </c>
      <c r="BN14">
        <v>190</v>
      </c>
      <c r="BO14" s="3">
        <v>0.27900000000000003</v>
      </c>
      <c r="BP14" s="1">
        <f t="shared" si="26"/>
        <v>5.58</v>
      </c>
      <c r="BQ14" s="2">
        <f t="shared" si="27"/>
        <v>45.339999999999996</v>
      </c>
      <c r="BR14" s="2">
        <f t="shared" si="28"/>
        <v>-9.759999999999998</v>
      </c>
      <c r="BT14">
        <v>21</v>
      </c>
      <c r="BU14">
        <v>190</v>
      </c>
      <c r="BV14" s="3">
        <v>0.27900000000000003</v>
      </c>
      <c r="BW14" s="1">
        <f t="shared" si="29"/>
        <v>5.58</v>
      </c>
      <c r="BX14" s="2">
        <f t="shared" si="30"/>
        <v>39.42</v>
      </c>
      <c r="BY14" s="2">
        <f t="shared" si="31"/>
        <v>5.9199999999999946</v>
      </c>
      <c r="CA14">
        <v>21</v>
      </c>
      <c r="CB14">
        <v>190</v>
      </c>
      <c r="CC14" s="3">
        <v>0.27900000000000003</v>
      </c>
      <c r="CD14" s="1">
        <f t="shared" si="32"/>
        <v>5.58</v>
      </c>
      <c r="CE14" s="2">
        <f t="shared" si="33"/>
        <v>46.139999999999993</v>
      </c>
      <c r="CF14" s="2">
        <f t="shared" si="34"/>
        <v>-6.7199999999999918</v>
      </c>
      <c r="CH14">
        <v>21</v>
      </c>
      <c r="CI14">
        <v>190</v>
      </c>
      <c r="CJ14" s="3">
        <v>0.28000000000000003</v>
      </c>
      <c r="CK14" s="1">
        <f t="shared" si="35"/>
        <v>5.6000000000000005</v>
      </c>
      <c r="CL14" s="2">
        <f t="shared" si="36"/>
        <v>38.800000000000004</v>
      </c>
      <c r="CM14" s="2">
        <f t="shared" si="37"/>
        <v>7.3399999999999892</v>
      </c>
      <c r="CO14">
        <v>21</v>
      </c>
      <c r="CP14">
        <v>190</v>
      </c>
      <c r="CQ14" s="3">
        <v>0.28299999999999997</v>
      </c>
      <c r="CR14" s="1">
        <f t="shared" si="38"/>
        <v>5.6599999999999993</v>
      </c>
      <c r="CS14" s="2">
        <f t="shared" si="39"/>
        <v>45.7</v>
      </c>
      <c r="CT14" s="2">
        <f t="shared" si="40"/>
        <v>-6.8999999999999986</v>
      </c>
      <c r="CV14">
        <v>21</v>
      </c>
      <c r="CW14">
        <v>190</v>
      </c>
      <c r="CX14" s="3">
        <v>0.27600000000000002</v>
      </c>
      <c r="CY14" s="1">
        <f t="shared" si="41"/>
        <v>5.5200000000000005</v>
      </c>
      <c r="CZ14" s="2">
        <f t="shared" si="42"/>
        <v>38.180000000000007</v>
      </c>
      <c r="DA14" s="2">
        <f t="shared" si="43"/>
        <v>7.519999999999996</v>
      </c>
      <c r="DC14">
        <v>21</v>
      </c>
      <c r="DD14">
        <v>190</v>
      </c>
      <c r="DE14" s="3">
        <v>0.27800000000000002</v>
      </c>
      <c r="DF14" s="1">
        <f t="shared" si="44"/>
        <v>5.5600000000000005</v>
      </c>
      <c r="DG14" s="2">
        <f t="shared" si="45"/>
        <v>46.600000000000009</v>
      </c>
      <c r="DH14" s="2">
        <f t="shared" si="46"/>
        <v>-8.4200000000000017</v>
      </c>
      <c r="DJ14">
        <v>21</v>
      </c>
      <c r="DK14">
        <v>190</v>
      </c>
      <c r="DL14" s="3">
        <v>0.27400000000000002</v>
      </c>
      <c r="DM14" s="1">
        <f t="shared" si="47"/>
        <v>5.48</v>
      </c>
      <c r="DN14" s="2">
        <f t="shared" si="48"/>
        <v>37.22</v>
      </c>
      <c r="DO14" s="2">
        <f t="shared" si="49"/>
        <v>9.3800000000000097</v>
      </c>
      <c r="DQ14">
        <v>21</v>
      </c>
      <c r="DR14">
        <v>190</v>
      </c>
      <c r="DS14" s="3">
        <v>0.27900000000000003</v>
      </c>
      <c r="DT14" s="1">
        <f t="shared" si="50"/>
        <v>5.58</v>
      </c>
      <c r="DU14" s="2">
        <f t="shared" si="51"/>
        <v>43.79999999999999</v>
      </c>
      <c r="DV14" s="2">
        <f t="shared" si="52"/>
        <v>-6.5799999999999912</v>
      </c>
      <c r="DX14">
        <v>21</v>
      </c>
      <c r="DY14">
        <v>190</v>
      </c>
      <c r="DZ14" s="3">
        <v>0.27900000000000003</v>
      </c>
      <c r="EA14" s="1">
        <f t="shared" si="53"/>
        <v>5.58</v>
      </c>
      <c r="EB14" s="2">
        <f t="shared" si="54"/>
        <v>37.200000000000003</v>
      </c>
      <c r="EC14" s="2">
        <f t="shared" si="55"/>
        <v>6.5999999999999872</v>
      </c>
      <c r="EE14">
        <v>21</v>
      </c>
      <c r="EF14">
        <v>190</v>
      </c>
      <c r="EG14" s="3">
        <v>0.26500000000000001</v>
      </c>
      <c r="EH14" s="1">
        <f t="shared" si="56"/>
        <v>5.3000000000000007</v>
      </c>
      <c r="EI14" s="2">
        <f t="shared" si="57"/>
        <v>32.960000000000008</v>
      </c>
      <c r="EJ14" s="2">
        <f t="shared" si="58"/>
        <v>4.2399999999999949</v>
      </c>
      <c r="EL14">
        <v>21</v>
      </c>
      <c r="EM14">
        <v>190</v>
      </c>
      <c r="EN14" s="3">
        <v>0.254</v>
      </c>
      <c r="EO14" s="1">
        <f t="shared" si="59"/>
        <v>5.08</v>
      </c>
      <c r="EP14" s="2">
        <f t="shared" si="60"/>
        <v>31.939999999999998</v>
      </c>
      <c r="EQ14" s="2">
        <f t="shared" si="61"/>
        <v>1.0200000000000102</v>
      </c>
    </row>
    <row r="15" spans="2:147" x14ac:dyDescent="0.25">
      <c r="B15">
        <v>21</v>
      </c>
      <c r="C15">
        <v>210</v>
      </c>
      <c r="D15" s="3">
        <v>0.26300000000000001</v>
      </c>
      <c r="E15" s="1">
        <f t="shared" si="0"/>
        <v>5.26</v>
      </c>
      <c r="F15" s="2">
        <f t="shared" si="1"/>
        <v>50.220000000000006</v>
      </c>
      <c r="I15">
        <v>21</v>
      </c>
      <c r="J15">
        <v>210</v>
      </c>
      <c r="K15" s="3">
        <v>0.25600000000000001</v>
      </c>
      <c r="L15" s="1">
        <f t="shared" si="2"/>
        <v>5.12</v>
      </c>
      <c r="M15" s="2">
        <f t="shared" si="3"/>
        <v>53.18</v>
      </c>
      <c r="N15" s="2">
        <f t="shared" si="4"/>
        <v>-2.9599999999999937</v>
      </c>
      <c r="P15">
        <v>21</v>
      </c>
      <c r="Q15">
        <v>210</v>
      </c>
      <c r="R15" s="3">
        <v>0.26800000000000002</v>
      </c>
      <c r="S15" s="1">
        <f t="shared" si="5"/>
        <v>5.36</v>
      </c>
      <c r="T15" s="2">
        <f t="shared" si="6"/>
        <v>48.859999999999992</v>
      </c>
      <c r="U15" s="2">
        <f t="shared" si="7"/>
        <v>4.3200000000000074</v>
      </c>
      <c r="W15">
        <v>21</v>
      </c>
      <c r="X15">
        <v>210</v>
      </c>
      <c r="Y15" s="3">
        <v>0.27300000000000002</v>
      </c>
      <c r="Z15" s="1">
        <f t="shared" si="8"/>
        <v>5.4600000000000009</v>
      </c>
      <c r="AA15" s="2">
        <f t="shared" si="9"/>
        <v>51.44</v>
      </c>
      <c r="AB15" s="2">
        <f t="shared" si="10"/>
        <v>-2.5800000000000054</v>
      </c>
      <c r="AD15">
        <v>21</v>
      </c>
      <c r="AE15">
        <v>210</v>
      </c>
      <c r="AF15" s="3">
        <v>0.26600000000000001</v>
      </c>
      <c r="AG15" s="1">
        <f t="shared" si="11"/>
        <v>5.32</v>
      </c>
      <c r="AH15" s="2">
        <f t="shared" si="12"/>
        <v>47.419999999999995</v>
      </c>
      <c r="AI15" s="2">
        <f t="shared" si="13"/>
        <v>4.0200000000000031</v>
      </c>
      <c r="AK15">
        <v>21</v>
      </c>
      <c r="AL15">
        <v>210</v>
      </c>
      <c r="AM15" s="3">
        <v>0.27100000000000002</v>
      </c>
      <c r="AN15" s="1">
        <f t="shared" si="14"/>
        <v>5.42</v>
      </c>
      <c r="AO15" s="2">
        <f t="shared" si="15"/>
        <v>52.06</v>
      </c>
      <c r="AP15" s="2">
        <f t="shared" si="16"/>
        <v>-4.6400000000000077</v>
      </c>
      <c r="AR15">
        <v>21</v>
      </c>
      <c r="AS15">
        <v>210</v>
      </c>
      <c r="AT15" s="3">
        <v>0.26700000000000002</v>
      </c>
      <c r="AU15" s="1">
        <f t="shared" si="17"/>
        <v>5.34</v>
      </c>
      <c r="AV15" s="2">
        <f t="shared" si="18"/>
        <v>46.599999999999994</v>
      </c>
      <c r="AW15" s="2">
        <f t="shared" si="19"/>
        <v>5.460000000000008</v>
      </c>
      <c r="AY15">
        <v>21</v>
      </c>
      <c r="AZ15">
        <v>210</v>
      </c>
      <c r="BA15" s="3">
        <v>0.26700000000000002</v>
      </c>
      <c r="BB15" s="1">
        <f t="shared" si="20"/>
        <v>5.34</v>
      </c>
      <c r="BC15" s="2">
        <f t="shared" si="21"/>
        <v>48.8</v>
      </c>
      <c r="BD15" s="2">
        <f t="shared" si="22"/>
        <v>-2.2000000000000028</v>
      </c>
      <c r="BF15">
        <v>21</v>
      </c>
      <c r="BG15">
        <v>210</v>
      </c>
      <c r="BH15" s="3">
        <v>0.26600000000000001</v>
      </c>
      <c r="BI15" s="1">
        <f t="shared" si="23"/>
        <v>5.32</v>
      </c>
      <c r="BJ15" s="2">
        <f t="shared" si="24"/>
        <v>40.9</v>
      </c>
      <c r="BK15" s="2">
        <f t="shared" si="25"/>
        <v>7.8999999999999986</v>
      </c>
      <c r="BM15">
        <v>21</v>
      </c>
      <c r="BN15">
        <v>210</v>
      </c>
      <c r="BO15" s="3">
        <v>0.25900000000000001</v>
      </c>
      <c r="BP15" s="1">
        <f t="shared" si="26"/>
        <v>5.18</v>
      </c>
      <c r="BQ15" s="2">
        <f t="shared" si="27"/>
        <v>50.519999999999996</v>
      </c>
      <c r="BR15" s="2">
        <f t="shared" si="28"/>
        <v>-9.6199999999999974</v>
      </c>
      <c r="BT15">
        <v>21</v>
      </c>
      <c r="BU15">
        <v>210</v>
      </c>
      <c r="BV15" s="3">
        <v>0.26200000000000001</v>
      </c>
      <c r="BW15" s="1">
        <f t="shared" si="29"/>
        <v>5.24</v>
      </c>
      <c r="BX15" s="2">
        <f t="shared" si="30"/>
        <v>44.660000000000004</v>
      </c>
      <c r="BY15" s="2">
        <f t="shared" si="31"/>
        <v>5.8599999999999923</v>
      </c>
      <c r="CA15">
        <v>21</v>
      </c>
      <c r="CB15">
        <v>210</v>
      </c>
      <c r="CC15" s="3">
        <v>0.26200000000000001</v>
      </c>
      <c r="CD15" s="1">
        <f t="shared" si="32"/>
        <v>5.24</v>
      </c>
      <c r="CE15" s="2">
        <f t="shared" si="33"/>
        <v>51.379999999999995</v>
      </c>
      <c r="CF15" s="2">
        <f t="shared" si="34"/>
        <v>-6.7199999999999918</v>
      </c>
      <c r="CH15">
        <v>21</v>
      </c>
      <c r="CI15">
        <v>210</v>
      </c>
      <c r="CJ15" s="3">
        <v>0.26100000000000001</v>
      </c>
      <c r="CK15" s="1">
        <f t="shared" si="35"/>
        <v>5.2200000000000006</v>
      </c>
      <c r="CL15" s="2">
        <f t="shared" si="36"/>
        <v>44.02</v>
      </c>
      <c r="CM15" s="2">
        <f t="shared" si="37"/>
        <v>7.3599999999999923</v>
      </c>
      <c r="CO15">
        <v>21</v>
      </c>
      <c r="CP15">
        <v>210</v>
      </c>
      <c r="CQ15" s="3">
        <v>0.26900000000000002</v>
      </c>
      <c r="CR15" s="1">
        <f t="shared" si="38"/>
        <v>5.3800000000000008</v>
      </c>
      <c r="CS15" s="2">
        <f t="shared" si="39"/>
        <v>51.080000000000005</v>
      </c>
      <c r="CT15" s="2">
        <f t="shared" si="40"/>
        <v>-7.0600000000000023</v>
      </c>
      <c r="CV15">
        <v>21</v>
      </c>
      <c r="CW15">
        <v>210</v>
      </c>
      <c r="CX15" s="3">
        <v>0.26</v>
      </c>
      <c r="CY15" s="1">
        <f t="shared" si="41"/>
        <v>5.2</v>
      </c>
      <c r="CZ15" s="2">
        <f t="shared" si="42"/>
        <v>43.38000000000001</v>
      </c>
      <c r="DA15" s="2">
        <f t="shared" si="43"/>
        <v>7.6999999999999957</v>
      </c>
      <c r="DC15">
        <v>21</v>
      </c>
      <c r="DD15">
        <v>210</v>
      </c>
      <c r="DE15" s="3">
        <v>0.26100000000000001</v>
      </c>
      <c r="DF15" s="1">
        <f t="shared" si="44"/>
        <v>5.2200000000000006</v>
      </c>
      <c r="DG15" s="2">
        <f t="shared" si="45"/>
        <v>51.820000000000007</v>
      </c>
      <c r="DH15" s="2">
        <f t="shared" si="46"/>
        <v>-8.4399999999999977</v>
      </c>
      <c r="DJ15">
        <v>21</v>
      </c>
      <c r="DK15">
        <v>210</v>
      </c>
      <c r="DL15" s="3">
        <v>0.26500000000000001</v>
      </c>
      <c r="DM15" s="1">
        <f t="shared" si="47"/>
        <v>5.3000000000000007</v>
      </c>
      <c r="DN15" s="2">
        <f t="shared" si="48"/>
        <v>42.519999999999996</v>
      </c>
      <c r="DO15" s="2">
        <f t="shared" si="49"/>
        <v>9.3000000000000114</v>
      </c>
      <c r="DQ15">
        <v>21</v>
      </c>
      <c r="DR15">
        <v>210</v>
      </c>
      <c r="DS15" s="3">
        <v>0.26800000000000002</v>
      </c>
      <c r="DT15" s="1">
        <f t="shared" si="50"/>
        <v>5.36</v>
      </c>
      <c r="DU15" s="2">
        <f t="shared" si="51"/>
        <v>49.159999999999989</v>
      </c>
      <c r="DV15" s="2">
        <f t="shared" si="52"/>
        <v>-6.6399999999999935</v>
      </c>
      <c r="DX15">
        <v>21</v>
      </c>
      <c r="DY15">
        <v>210</v>
      </c>
      <c r="DZ15" s="3">
        <v>0.25800000000000001</v>
      </c>
      <c r="EA15" s="1">
        <f t="shared" si="53"/>
        <v>5.16</v>
      </c>
      <c r="EB15" s="2">
        <f t="shared" si="54"/>
        <v>42.36</v>
      </c>
      <c r="EC15" s="2">
        <f t="shared" si="55"/>
        <v>6.7999999999999901</v>
      </c>
      <c r="EE15">
        <v>21</v>
      </c>
      <c r="EF15">
        <v>210</v>
      </c>
      <c r="EG15" s="3">
        <v>0.25800000000000001</v>
      </c>
      <c r="EH15" s="1">
        <f t="shared" si="56"/>
        <v>5.16</v>
      </c>
      <c r="EI15" s="2">
        <f t="shared" si="57"/>
        <v>38.120000000000005</v>
      </c>
      <c r="EJ15" s="2">
        <f t="shared" si="58"/>
        <v>4.2399999999999949</v>
      </c>
      <c r="EL15">
        <v>21</v>
      </c>
      <c r="EM15">
        <v>210</v>
      </c>
      <c r="EN15" s="3">
        <v>0.251</v>
      </c>
      <c r="EO15" s="1">
        <f t="shared" si="59"/>
        <v>5.0199999999999996</v>
      </c>
      <c r="EP15" s="2">
        <f t="shared" si="60"/>
        <v>36.959999999999994</v>
      </c>
      <c r="EQ15" s="2">
        <f t="shared" si="61"/>
        <v>1.1600000000000108</v>
      </c>
    </row>
    <row r="16" spans="2:147" x14ac:dyDescent="0.25">
      <c r="B16">
        <v>21</v>
      </c>
      <c r="C16">
        <v>230</v>
      </c>
      <c r="D16" s="3">
        <v>0.23899999999999999</v>
      </c>
      <c r="E16" s="1">
        <f t="shared" si="0"/>
        <v>4.7799999999999994</v>
      </c>
      <c r="F16" s="2">
        <f t="shared" si="1"/>
        <v>55.000000000000007</v>
      </c>
      <c r="I16">
        <v>21</v>
      </c>
      <c r="J16">
        <v>230</v>
      </c>
      <c r="K16" s="3">
        <v>0.23899999999999999</v>
      </c>
      <c r="L16" s="1">
        <f t="shared" si="2"/>
        <v>4.7799999999999994</v>
      </c>
      <c r="M16" s="2">
        <f t="shared" si="3"/>
        <v>57.96</v>
      </c>
      <c r="N16" s="2">
        <f t="shared" si="4"/>
        <v>-2.9599999999999937</v>
      </c>
      <c r="P16">
        <v>21</v>
      </c>
      <c r="Q16">
        <v>230</v>
      </c>
      <c r="R16" s="3">
        <v>0.24299999999999999</v>
      </c>
      <c r="S16" s="1">
        <f t="shared" si="5"/>
        <v>4.8599999999999994</v>
      </c>
      <c r="T16" s="2">
        <f t="shared" si="6"/>
        <v>53.719999999999992</v>
      </c>
      <c r="U16" s="2">
        <f t="shared" si="7"/>
        <v>4.2400000000000091</v>
      </c>
      <c r="W16">
        <v>21</v>
      </c>
      <c r="X16">
        <v>230</v>
      </c>
      <c r="Y16" s="3">
        <v>0.248</v>
      </c>
      <c r="Z16" s="1">
        <f t="shared" si="8"/>
        <v>4.96</v>
      </c>
      <c r="AA16" s="2">
        <f t="shared" si="9"/>
        <v>56.4</v>
      </c>
      <c r="AB16" s="2">
        <f t="shared" si="10"/>
        <v>-2.6800000000000068</v>
      </c>
      <c r="AD16">
        <v>21</v>
      </c>
      <c r="AE16">
        <v>230</v>
      </c>
      <c r="AF16" s="3">
        <v>0.24299999999999999</v>
      </c>
      <c r="AG16" s="1">
        <f t="shared" si="11"/>
        <v>4.8599999999999994</v>
      </c>
      <c r="AH16" s="2">
        <f t="shared" si="12"/>
        <v>52.279999999999994</v>
      </c>
      <c r="AI16" s="2">
        <f t="shared" si="13"/>
        <v>4.1200000000000045</v>
      </c>
      <c r="AK16">
        <v>21</v>
      </c>
      <c r="AL16">
        <v>230</v>
      </c>
      <c r="AM16" s="3">
        <v>0.255</v>
      </c>
      <c r="AN16" s="1">
        <f t="shared" si="14"/>
        <v>5.0999999999999996</v>
      </c>
      <c r="AO16" s="2">
        <f t="shared" si="15"/>
        <v>57.160000000000004</v>
      </c>
      <c r="AP16" s="2">
        <f t="shared" si="16"/>
        <v>-4.8800000000000097</v>
      </c>
      <c r="AR16">
        <v>21</v>
      </c>
      <c r="AS16">
        <v>230</v>
      </c>
      <c r="AT16" s="3">
        <v>0.25</v>
      </c>
      <c r="AU16" s="1">
        <f t="shared" si="17"/>
        <v>5</v>
      </c>
      <c r="AV16" s="2">
        <f t="shared" si="18"/>
        <v>51.599999999999994</v>
      </c>
      <c r="AW16" s="2">
        <f t="shared" si="19"/>
        <v>5.5600000000000094</v>
      </c>
      <c r="AY16">
        <v>21</v>
      </c>
      <c r="AZ16">
        <v>230</v>
      </c>
      <c r="BA16" s="3">
        <v>0.247</v>
      </c>
      <c r="BB16" s="1">
        <f t="shared" si="20"/>
        <v>4.9399999999999995</v>
      </c>
      <c r="BC16" s="2">
        <f t="shared" si="21"/>
        <v>53.739999999999995</v>
      </c>
      <c r="BD16" s="2">
        <f t="shared" si="22"/>
        <v>-2.1400000000000006</v>
      </c>
      <c r="BF16">
        <v>21</v>
      </c>
      <c r="BG16">
        <v>230</v>
      </c>
      <c r="BH16" s="3">
        <v>0.249</v>
      </c>
      <c r="BI16" s="1">
        <f t="shared" si="23"/>
        <v>4.9800000000000004</v>
      </c>
      <c r="BJ16" s="2">
        <f t="shared" si="24"/>
        <v>45.879999999999995</v>
      </c>
      <c r="BK16" s="2">
        <f t="shared" si="25"/>
        <v>7.8599999999999994</v>
      </c>
      <c r="BM16">
        <v>21</v>
      </c>
      <c r="BN16">
        <v>230</v>
      </c>
      <c r="BO16" s="3">
        <v>0.247</v>
      </c>
      <c r="BP16" s="1">
        <f t="shared" si="26"/>
        <v>4.9399999999999995</v>
      </c>
      <c r="BQ16" s="2">
        <f t="shared" si="27"/>
        <v>55.459999999999994</v>
      </c>
      <c r="BR16" s="2">
        <f t="shared" si="28"/>
        <v>-9.5799999999999983</v>
      </c>
      <c r="BT16">
        <v>21</v>
      </c>
      <c r="BU16">
        <v>230</v>
      </c>
      <c r="BV16" s="3">
        <v>0.245</v>
      </c>
      <c r="BW16" s="1">
        <f t="shared" si="29"/>
        <v>4.9000000000000004</v>
      </c>
      <c r="BX16" s="2">
        <f t="shared" si="30"/>
        <v>49.56</v>
      </c>
      <c r="BY16" s="2">
        <f t="shared" si="31"/>
        <v>5.8999999999999915</v>
      </c>
      <c r="CA16">
        <v>21</v>
      </c>
      <c r="CB16">
        <v>230</v>
      </c>
      <c r="CC16" s="3">
        <v>0.24099999999999999</v>
      </c>
      <c r="CD16" s="1">
        <f t="shared" si="32"/>
        <v>4.82</v>
      </c>
      <c r="CE16" s="2">
        <f t="shared" si="33"/>
        <v>56.199999999999996</v>
      </c>
      <c r="CF16" s="2">
        <f t="shared" si="34"/>
        <v>-6.6399999999999935</v>
      </c>
      <c r="CH16">
        <v>21</v>
      </c>
      <c r="CI16">
        <v>230</v>
      </c>
      <c r="CJ16" s="3">
        <v>0.24399999999999999</v>
      </c>
      <c r="CK16" s="1">
        <f t="shared" si="35"/>
        <v>4.88</v>
      </c>
      <c r="CL16" s="2">
        <f t="shared" si="36"/>
        <v>48.900000000000006</v>
      </c>
      <c r="CM16" s="2">
        <f t="shared" si="37"/>
        <v>7.2999999999999901</v>
      </c>
      <c r="CO16">
        <v>21</v>
      </c>
      <c r="CP16">
        <v>230</v>
      </c>
      <c r="CQ16" s="3">
        <v>0.247</v>
      </c>
      <c r="CR16" s="1">
        <f t="shared" si="38"/>
        <v>4.9399999999999995</v>
      </c>
      <c r="CS16" s="2">
        <f t="shared" si="39"/>
        <v>56.02</v>
      </c>
      <c r="CT16" s="2">
        <f t="shared" si="40"/>
        <v>-7.1199999999999974</v>
      </c>
      <c r="CV16">
        <v>21</v>
      </c>
      <c r="CW16">
        <v>230</v>
      </c>
      <c r="CX16" s="3">
        <v>0.249</v>
      </c>
      <c r="CY16" s="1">
        <f t="shared" si="41"/>
        <v>4.9800000000000004</v>
      </c>
      <c r="CZ16" s="2">
        <f t="shared" si="42"/>
        <v>48.360000000000014</v>
      </c>
      <c r="DA16" s="2">
        <f t="shared" si="43"/>
        <v>7.6599999999999895</v>
      </c>
      <c r="DC16">
        <v>21</v>
      </c>
      <c r="DD16">
        <v>230</v>
      </c>
      <c r="DE16" s="3">
        <v>0.23799999999999999</v>
      </c>
      <c r="DF16" s="1">
        <f t="shared" si="44"/>
        <v>4.76</v>
      </c>
      <c r="DG16" s="2">
        <f t="shared" si="45"/>
        <v>56.580000000000005</v>
      </c>
      <c r="DH16" s="2">
        <f t="shared" si="46"/>
        <v>-8.2199999999999918</v>
      </c>
      <c r="DJ16">
        <v>21</v>
      </c>
      <c r="DK16">
        <v>230</v>
      </c>
      <c r="DL16" s="3">
        <v>0.248</v>
      </c>
      <c r="DM16" s="1">
        <f t="shared" si="47"/>
        <v>4.96</v>
      </c>
      <c r="DN16" s="2">
        <f t="shared" si="48"/>
        <v>47.48</v>
      </c>
      <c r="DO16" s="2">
        <f t="shared" si="49"/>
        <v>9.1000000000000085</v>
      </c>
      <c r="DQ16">
        <v>21</v>
      </c>
      <c r="DR16">
        <v>230</v>
      </c>
      <c r="DS16" s="3">
        <v>0.245</v>
      </c>
      <c r="DT16" s="1">
        <f t="shared" si="50"/>
        <v>4.9000000000000004</v>
      </c>
      <c r="DU16" s="2">
        <f t="shared" si="51"/>
        <v>54.059999999999988</v>
      </c>
      <c r="DV16" s="2">
        <f t="shared" si="52"/>
        <v>-6.5799999999999912</v>
      </c>
      <c r="DX16">
        <v>21</v>
      </c>
      <c r="DY16">
        <v>230</v>
      </c>
      <c r="DZ16" s="3">
        <v>0.245</v>
      </c>
      <c r="EA16" s="1">
        <f t="shared" si="53"/>
        <v>4.9000000000000004</v>
      </c>
      <c r="EB16" s="2">
        <f t="shared" si="54"/>
        <v>47.26</v>
      </c>
      <c r="EC16" s="2">
        <f t="shared" si="55"/>
        <v>6.7999999999999901</v>
      </c>
      <c r="EE16">
        <v>21</v>
      </c>
      <c r="EF16">
        <v>230</v>
      </c>
      <c r="EG16" s="3">
        <v>0.247</v>
      </c>
      <c r="EH16" s="1">
        <f t="shared" si="56"/>
        <v>4.9399999999999995</v>
      </c>
      <c r="EI16" s="2">
        <f t="shared" si="57"/>
        <v>43.06</v>
      </c>
      <c r="EJ16" s="2">
        <f t="shared" si="58"/>
        <v>4.1999999999999957</v>
      </c>
      <c r="EL16">
        <v>21</v>
      </c>
      <c r="EM16">
        <v>230</v>
      </c>
      <c r="EN16" s="3">
        <v>0.23899999999999999</v>
      </c>
      <c r="EO16" s="1">
        <f t="shared" si="59"/>
        <v>4.7799999999999994</v>
      </c>
      <c r="EP16" s="2">
        <f t="shared" si="60"/>
        <v>41.739999999999995</v>
      </c>
      <c r="EQ16" s="2">
        <f t="shared" si="61"/>
        <v>1.3200000000000074</v>
      </c>
    </row>
    <row r="17" spans="2:147" x14ac:dyDescent="0.25">
      <c r="B17">
        <v>21</v>
      </c>
      <c r="C17">
        <v>250</v>
      </c>
      <c r="D17" s="3">
        <v>0.251</v>
      </c>
      <c r="E17" s="1">
        <f t="shared" si="0"/>
        <v>5.0199999999999996</v>
      </c>
      <c r="F17" s="2">
        <f t="shared" si="1"/>
        <v>60.02000000000001</v>
      </c>
      <c r="I17">
        <v>21</v>
      </c>
      <c r="J17">
        <v>250</v>
      </c>
      <c r="K17" s="3">
        <v>0.255</v>
      </c>
      <c r="L17" s="1">
        <f t="shared" si="2"/>
        <v>5.0999999999999996</v>
      </c>
      <c r="M17" s="2">
        <f t="shared" si="3"/>
        <v>63.06</v>
      </c>
      <c r="N17" s="2">
        <f t="shared" si="4"/>
        <v>-3.039999999999992</v>
      </c>
      <c r="P17">
        <v>21</v>
      </c>
      <c r="Q17">
        <v>250</v>
      </c>
      <c r="R17" s="3">
        <v>0.249</v>
      </c>
      <c r="S17" s="1">
        <f t="shared" si="5"/>
        <v>4.9800000000000004</v>
      </c>
      <c r="T17" s="2">
        <f t="shared" si="6"/>
        <v>58.699999999999989</v>
      </c>
      <c r="U17" s="2">
        <f t="shared" si="7"/>
        <v>4.3600000000000136</v>
      </c>
      <c r="W17">
        <v>21</v>
      </c>
      <c r="X17">
        <v>250</v>
      </c>
      <c r="Y17" s="3">
        <v>0.251</v>
      </c>
      <c r="Z17" s="1">
        <f t="shared" si="8"/>
        <v>5.0199999999999996</v>
      </c>
      <c r="AA17" s="2">
        <f t="shared" si="9"/>
        <v>61.42</v>
      </c>
      <c r="AB17" s="2">
        <f t="shared" si="10"/>
        <v>-2.7200000000000131</v>
      </c>
      <c r="AD17">
        <v>21</v>
      </c>
      <c r="AE17">
        <v>250</v>
      </c>
      <c r="AF17" s="3">
        <v>0.247</v>
      </c>
      <c r="AG17" s="1">
        <f t="shared" si="11"/>
        <v>4.9399999999999995</v>
      </c>
      <c r="AH17" s="2">
        <f t="shared" si="12"/>
        <v>57.219999999999992</v>
      </c>
      <c r="AI17" s="2">
        <f t="shared" si="13"/>
        <v>4.2000000000000099</v>
      </c>
      <c r="AK17">
        <v>21</v>
      </c>
      <c r="AL17">
        <v>250</v>
      </c>
      <c r="AM17" s="3">
        <v>0.246</v>
      </c>
      <c r="AN17" s="1">
        <f t="shared" si="14"/>
        <v>4.92</v>
      </c>
      <c r="AO17" s="2">
        <f t="shared" si="15"/>
        <v>62.080000000000005</v>
      </c>
      <c r="AP17" s="2">
        <f t="shared" si="16"/>
        <v>-4.8600000000000136</v>
      </c>
      <c r="AR17">
        <v>21</v>
      </c>
      <c r="AS17">
        <v>250</v>
      </c>
      <c r="AT17" s="3">
        <v>0.248</v>
      </c>
      <c r="AU17" s="1">
        <f t="shared" si="17"/>
        <v>4.96</v>
      </c>
      <c r="AV17" s="2">
        <f t="shared" si="18"/>
        <v>56.559999999999995</v>
      </c>
      <c r="AW17" s="2">
        <f t="shared" si="19"/>
        <v>5.5200000000000102</v>
      </c>
      <c r="AY17">
        <v>21</v>
      </c>
      <c r="AZ17">
        <v>250</v>
      </c>
      <c r="BA17" s="3">
        <v>0.253</v>
      </c>
      <c r="BB17" s="1">
        <f t="shared" si="20"/>
        <v>5.0600000000000005</v>
      </c>
      <c r="BC17" s="2">
        <f t="shared" si="21"/>
        <v>58.8</v>
      </c>
      <c r="BD17" s="2">
        <f t="shared" si="22"/>
        <v>-2.240000000000002</v>
      </c>
      <c r="BF17">
        <v>21</v>
      </c>
      <c r="BG17">
        <v>250</v>
      </c>
      <c r="BH17" s="3">
        <v>0.254</v>
      </c>
      <c r="BI17" s="1">
        <f t="shared" si="23"/>
        <v>5.08</v>
      </c>
      <c r="BJ17" s="2">
        <f t="shared" si="24"/>
        <v>50.959999999999994</v>
      </c>
      <c r="BK17" s="2">
        <f t="shared" si="25"/>
        <v>7.8400000000000034</v>
      </c>
      <c r="BM17">
        <v>21</v>
      </c>
      <c r="BN17">
        <v>250</v>
      </c>
      <c r="BO17" s="3">
        <v>0.247</v>
      </c>
      <c r="BP17" s="1">
        <f t="shared" si="26"/>
        <v>4.9399999999999995</v>
      </c>
      <c r="BQ17" s="2">
        <f t="shared" si="27"/>
        <v>60.399999999999991</v>
      </c>
      <c r="BR17" s="2">
        <f t="shared" si="28"/>
        <v>-9.4399999999999977</v>
      </c>
      <c r="BT17">
        <v>21</v>
      </c>
      <c r="BU17">
        <v>250</v>
      </c>
      <c r="BV17" s="3">
        <v>0.254</v>
      </c>
      <c r="BW17" s="1">
        <f t="shared" si="29"/>
        <v>5.08</v>
      </c>
      <c r="BX17" s="2">
        <f t="shared" si="30"/>
        <v>54.64</v>
      </c>
      <c r="BY17" s="2">
        <f t="shared" si="31"/>
        <v>5.7599999999999909</v>
      </c>
      <c r="CA17">
        <v>21</v>
      </c>
      <c r="CB17">
        <v>250</v>
      </c>
      <c r="CC17" s="3">
        <v>0.246</v>
      </c>
      <c r="CD17" s="1">
        <f t="shared" si="32"/>
        <v>4.92</v>
      </c>
      <c r="CE17" s="2">
        <f t="shared" si="33"/>
        <v>61.12</v>
      </c>
      <c r="CF17" s="2">
        <f t="shared" si="34"/>
        <v>-6.4799999999999969</v>
      </c>
      <c r="CH17">
        <v>21</v>
      </c>
      <c r="CI17">
        <v>250</v>
      </c>
      <c r="CJ17" s="3">
        <v>0.249</v>
      </c>
      <c r="CK17" s="1">
        <f t="shared" si="35"/>
        <v>4.9800000000000004</v>
      </c>
      <c r="CL17" s="2">
        <f t="shared" si="36"/>
        <v>53.88000000000001</v>
      </c>
      <c r="CM17" s="2">
        <f t="shared" si="37"/>
        <v>7.2399999999999878</v>
      </c>
      <c r="CO17">
        <v>21</v>
      </c>
      <c r="CP17">
        <v>250</v>
      </c>
      <c r="CQ17" s="3">
        <v>0.253</v>
      </c>
      <c r="CR17" s="1">
        <f t="shared" si="38"/>
        <v>5.0600000000000005</v>
      </c>
      <c r="CS17" s="2">
        <f t="shared" si="39"/>
        <v>61.080000000000005</v>
      </c>
      <c r="CT17" s="2">
        <f t="shared" si="40"/>
        <v>-7.1999999999999957</v>
      </c>
      <c r="CV17">
        <v>21</v>
      </c>
      <c r="CW17">
        <v>250</v>
      </c>
      <c r="CX17" s="3">
        <v>0.25</v>
      </c>
      <c r="CY17" s="1">
        <f t="shared" si="41"/>
        <v>5</v>
      </c>
      <c r="CZ17" s="2">
        <f t="shared" si="42"/>
        <v>53.360000000000014</v>
      </c>
      <c r="DA17" s="2">
        <f t="shared" si="43"/>
        <v>7.7199999999999918</v>
      </c>
      <c r="DC17">
        <v>21</v>
      </c>
      <c r="DD17">
        <v>250</v>
      </c>
      <c r="DE17" s="3">
        <v>0.248</v>
      </c>
      <c r="DF17" s="1">
        <f t="shared" si="44"/>
        <v>4.96</v>
      </c>
      <c r="DG17" s="2">
        <f t="shared" si="45"/>
        <v>61.540000000000006</v>
      </c>
      <c r="DH17" s="2">
        <f t="shared" si="46"/>
        <v>-8.1799999999999926</v>
      </c>
      <c r="DJ17">
        <v>21</v>
      </c>
      <c r="DK17">
        <v>250</v>
      </c>
      <c r="DL17" s="3">
        <v>0.251</v>
      </c>
      <c r="DM17" s="1">
        <f t="shared" si="47"/>
        <v>5.0199999999999996</v>
      </c>
      <c r="DN17" s="2">
        <f t="shared" si="48"/>
        <v>52.5</v>
      </c>
      <c r="DO17" s="2">
        <f t="shared" si="49"/>
        <v>9.0400000000000063</v>
      </c>
      <c r="DQ17">
        <v>21</v>
      </c>
      <c r="DR17">
        <v>250</v>
      </c>
      <c r="DS17" s="3">
        <v>0.253</v>
      </c>
      <c r="DT17" s="1">
        <f t="shared" si="50"/>
        <v>5.0600000000000005</v>
      </c>
      <c r="DU17" s="2">
        <f t="shared" si="51"/>
        <v>59.11999999999999</v>
      </c>
      <c r="DV17" s="2">
        <f t="shared" si="52"/>
        <v>-6.6199999999999903</v>
      </c>
      <c r="DX17">
        <v>21</v>
      </c>
      <c r="DY17">
        <v>250</v>
      </c>
      <c r="DZ17" s="3">
        <v>0.248</v>
      </c>
      <c r="EA17" s="1">
        <f t="shared" si="53"/>
        <v>4.96</v>
      </c>
      <c r="EB17" s="2">
        <f t="shared" si="54"/>
        <v>52.22</v>
      </c>
      <c r="EC17" s="2">
        <f t="shared" si="55"/>
        <v>6.8999999999999915</v>
      </c>
      <c r="EE17">
        <v>21</v>
      </c>
      <c r="EF17">
        <v>250</v>
      </c>
      <c r="EG17" s="3">
        <v>0.249</v>
      </c>
      <c r="EH17" s="1">
        <f t="shared" si="56"/>
        <v>4.9800000000000004</v>
      </c>
      <c r="EI17" s="2">
        <f t="shared" si="57"/>
        <v>48.040000000000006</v>
      </c>
      <c r="EJ17" s="2">
        <f t="shared" si="58"/>
        <v>4.1799999999999926</v>
      </c>
      <c r="EL17">
        <v>21</v>
      </c>
      <c r="EM17">
        <v>250</v>
      </c>
      <c r="EN17" s="3">
        <v>0.24099999999999999</v>
      </c>
      <c r="EO17" s="1">
        <f t="shared" si="59"/>
        <v>4.82</v>
      </c>
      <c r="EP17" s="2">
        <f t="shared" si="60"/>
        <v>46.559999999999995</v>
      </c>
      <c r="EQ17" s="2">
        <f t="shared" si="61"/>
        <v>1.4800000000000111</v>
      </c>
    </row>
    <row r="18" spans="2:147" x14ac:dyDescent="0.25">
      <c r="B18">
        <v>21</v>
      </c>
      <c r="C18">
        <v>270</v>
      </c>
      <c r="D18" s="3">
        <v>0.245</v>
      </c>
      <c r="E18" s="1">
        <f t="shared" si="0"/>
        <v>4.9000000000000004</v>
      </c>
      <c r="F18" s="2">
        <f t="shared" si="1"/>
        <v>64.920000000000016</v>
      </c>
      <c r="I18">
        <v>21</v>
      </c>
      <c r="J18">
        <v>270</v>
      </c>
      <c r="K18" s="3">
        <v>0.23799999999999999</v>
      </c>
      <c r="L18" s="1">
        <f t="shared" si="2"/>
        <v>4.76</v>
      </c>
      <c r="M18" s="2">
        <f t="shared" si="3"/>
        <v>67.820000000000007</v>
      </c>
      <c r="N18" s="2">
        <f t="shared" si="4"/>
        <v>-2.8999999999999915</v>
      </c>
      <c r="P18">
        <v>21</v>
      </c>
      <c r="Q18">
        <v>270</v>
      </c>
      <c r="R18" s="3">
        <v>0.23799999999999999</v>
      </c>
      <c r="S18" s="1">
        <f t="shared" si="5"/>
        <v>4.76</v>
      </c>
      <c r="T18" s="2">
        <f t="shared" si="6"/>
        <v>63.459999999999987</v>
      </c>
      <c r="U18" s="2">
        <f t="shared" si="7"/>
        <v>4.3600000000000207</v>
      </c>
      <c r="W18">
        <v>21</v>
      </c>
      <c r="X18">
        <v>270</v>
      </c>
      <c r="Y18" s="3">
        <v>0.24399999999999999</v>
      </c>
      <c r="Z18" s="1">
        <f t="shared" si="8"/>
        <v>4.88</v>
      </c>
      <c r="AA18" s="2">
        <f t="shared" si="9"/>
        <v>66.3</v>
      </c>
      <c r="AB18" s="2">
        <f t="shared" si="10"/>
        <v>-2.8400000000000105</v>
      </c>
      <c r="AD18">
        <v>21</v>
      </c>
      <c r="AE18">
        <v>270</v>
      </c>
      <c r="AF18" s="3">
        <v>0.249</v>
      </c>
      <c r="AG18" s="1">
        <f t="shared" si="11"/>
        <v>4.9800000000000004</v>
      </c>
      <c r="AH18" s="2">
        <f t="shared" si="12"/>
        <v>62.199999999999989</v>
      </c>
      <c r="AI18" s="2">
        <f t="shared" si="13"/>
        <v>4.1000000000000085</v>
      </c>
      <c r="AK18">
        <v>21</v>
      </c>
      <c r="AL18">
        <v>270</v>
      </c>
      <c r="AM18" s="3">
        <v>0.251</v>
      </c>
      <c r="AN18" s="1">
        <f t="shared" si="14"/>
        <v>5.0199999999999996</v>
      </c>
      <c r="AO18" s="2">
        <f t="shared" si="15"/>
        <v>67.100000000000009</v>
      </c>
      <c r="AP18" s="2">
        <f t="shared" si="16"/>
        <v>-4.9000000000000199</v>
      </c>
      <c r="AR18">
        <v>21</v>
      </c>
      <c r="AS18">
        <v>270</v>
      </c>
      <c r="AT18" s="3">
        <v>0.245</v>
      </c>
      <c r="AU18" s="1">
        <f t="shared" si="17"/>
        <v>4.9000000000000004</v>
      </c>
      <c r="AV18" s="2">
        <f t="shared" si="18"/>
        <v>61.459999999999994</v>
      </c>
      <c r="AW18" s="2">
        <f t="shared" si="19"/>
        <v>5.6400000000000148</v>
      </c>
      <c r="AY18">
        <v>21</v>
      </c>
      <c r="AZ18">
        <v>270</v>
      </c>
      <c r="BA18" s="3">
        <v>0.246</v>
      </c>
      <c r="BB18" s="1">
        <f t="shared" si="20"/>
        <v>4.92</v>
      </c>
      <c r="BC18" s="2">
        <f t="shared" si="21"/>
        <v>63.72</v>
      </c>
      <c r="BD18" s="2">
        <f t="shared" si="22"/>
        <v>-2.2600000000000051</v>
      </c>
      <c r="BF18">
        <v>21</v>
      </c>
      <c r="BG18">
        <v>270</v>
      </c>
      <c r="BH18" s="3">
        <v>0.25600000000000001</v>
      </c>
      <c r="BI18" s="1">
        <f t="shared" si="23"/>
        <v>5.12</v>
      </c>
      <c r="BJ18" s="2">
        <f t="shared" si="24"/>
        <v>56.079999999999991</v>
      </c>
      <c r="BK18" s="2">
        <f t="shared" si="25"/>
        <v>7.6400000000000077</v>
      </c>
      <c r="BM18">
        <v>21</v>
      </c>
      <c r="BN18">
        <v>270</v>
      </c>
      <c r="BO18" s="3">
        <v>0.23899999999999999</v>
      </c>
      <c r="BP18" s="1">
        <f t="shared" si="26"/>
        <v>4.7799999999999994</v>
      </c>
      <c r="BQ18" s="2">
        <f t="shared" si="27"/>
        <v>65.179999999999993</v>
      </c>
      <c r="BR18" s="2">
        <f t="shared" si="28"/>
        <v>-9.1000000000000014</v>
      </c>
      <c r="BT18">
        <v>21</v>
      </c>
      <c r="BU18">
        <v>270</v>
      </c>
      <c r="BV18" s="3">
        <v>0.24</v>
      </c>
      <c r="BW18" s="1">
        <f t="shared" si="29"/>
        <v>4.8</v>
      </c>
      <c r="BX18" s="2">
        <f t="shared" si="30"/>
        <v>59.44</v>
      </c>
      <c r="BY18" s="2">
        <f t="shared" si="31"/>
        <v>5.7399999999999949</v>
      </c>
      <c r="CA18">
        <v>21</v>
      </c>
      <c r="CB18">
        <v>270</v>
      </c>
      <c r="CC18" s="3">
        <v>0.24199999999999999</v>
      </c>
      <c r="CD18" s="1">
        <f t="shared" si="32"/>
        <v>4.84</v>
      </c>
      <c r="CE18" s="2">
        <f t="shared" si="33"/>
        <v>65.959999999999994</v>
      </c>
      <c r="CF18" s="2">
        <f t="shared" si="34"/>
        <v>-6.519999999999996</v>
      </c>
      <c r="CH18">
        <v>21</v>
      </c>
      <c r="CI18">
        <v>270</v>
      </c>
      <c r="CJ18" s="3">
        <v>0.24399999999999999</v>
      </c>
      <c r="CK18" s="1">
        <f t="shared" si="35"/>
        <v>4.88</v>
      </c>
      <c r="CL18" s="2">
        <f t="shared" si="36"/>
        <v>58.760000000000012</v>
      </c>
      <c r="CM18" s="2">
        <f t="shared" si="37"/>
        <v>7.1999999999999815</v>
      </c>
      <c r="CO18">
        <v>21</v>
      </c>
      <c r="CP18">
        <v>270</v>
      </c>
      <c r="CQ18" s="3">
        <v>0.246</v>
      </c>
      <c r="CR18" s="1">
        <f t="shared" si="38"/>
        <v>4.92</v>
      </c>
      <c r="CS18" s="2">
        <f t="shared" si="39"/>
        <v>66</v>
      </c>
      <c r="CT18" s="2">
        <f t="shared" si="40"/>
        <v>-7.2399999999999878</v>
      </c>
      <c r="CV18">
        <v>21</v>
      </c>
      <c r="CW18">
        <v>270</v>
      </c>
      <c r="CX18" s="3">
        <v>0.24099999999999999</v>
      </c>
      <c r="CY18" s="1">
        <f t="shared" si="41"/>
        <v>4.82</v>
      </c>
      <c r="CZ18" s="2">
        <f t="shared" si="42"/>
        <v>58.180000000000014</v>
      </c>
      <c r="DA18" s="2">
        <f t="shared" si="43"/>
        <v>7.8199999999999861</v>
      </c>
      <c r="DC18">
        <v>21</v>
      </c>
      <c r="DD18">
        <v>270</v>
      </c>
      <c r="DE18" s="3">
        <v>0.24299999999999999</v>
      </c>
      <c r="DF18" s="1">
        <f t="shared" si="44"/>
        <v>4.8599999999999994</v>
      </c>
      <c r="DG18" s="2">
        <f t="shared" si="45"/>
        <v>66.400000000000006</v>
      </c>
      <c r="DH18" s="2">
        <f t="shared" si="46"/>
        <v>-8.2199999999999918</v>
      </c>
      <c r="DJ18">
        <v>21</v>
      </c>
      <c r="DK18">
        <v>270</v>
      </c>
      <c r="DL18" s="3">
        <v>0.247</v>
      </c>
      <c r="DM18" s="1">
        <f t="shared" si="47"/>
        <v>4.9399999999999995</v>
      </c>
      <c r="DN18" s="2">
        <f t="shared" si="48"/>
        <v>57.44</v>
      </c>
      <c r="DO18" s="2">
        <f t="shared" si="49"/>
        <v>8.960000000000008</v>
      </c>
      <c r="DQ18">
        <v>21</v>
      </c>
      <c r="DR18">
        <v>270</v>
      </c>
      <c r="DS18" s="3">
        <v>0.246</v>
      </c>
      <c r="DT18" s="1">
        <f t="shared" si="50"/>
        <v>4.92</v>
      </c>
      <c r="DU18" s="2">
        <f t="shared" si="51"/>
        <v>64.039999999999992</v>
      </c>
      <c r="DV18" s="2">
        <f t="shared" si="52"/>
        <v>-6.5999999999999943</v>
      </c>
      <c r="DX18">
        <v>21</v>
      </c>
      <c r="DY18">
        <v>270</v>
      </c>
      <c r="DZ18" s="3">
        <v>0.23899999999999999</v>
      </c>
      <c r="EA18" s="1">
        <f t="shared" si="53"/>
        <v>4.7799999999999994</v>
      </c>
      <c r="EB18" s="2">
        <f t="shared" si="54"/>
        <v>57</v>
      </c>
      <c r="EC18" s="2">
        <f t="shared" si="55"/>
        <v>7.039999999999992</v>
      </c>
      <c r="EE18">
        <v>21</v>
      </c>
      <c r="EF18">
        <v>270</v>
      </c>
      <c r="EG18" s="3">
        <v>0.246</v>
      </c>
      <c r="EH18" s="1">
        <f t="shared" si="56"/>
        <v>4.92</v>
      </c>
      <c r="EI18" s="2">
        <f t="shared" si="57"/>
        <v>52.960000000000008</v>
      </c>
      <c r="EJ18" s="2">
        <f t="shared" si="58"/>
        <v>4.039999999999992</v>
      </c>
      <c r="EL18">
        <v>21</v>
      </c>
      <c r="EM18">
        <v>270</v>
      </c>
      <c r="EN18" s="3">
        <v>0.23200000000000001</v>
      </c>
      <c r="EO18" s="1">
        <f t="shared" si="59"/>
        <v>4.6400000000000006</v>
      </c>
      <c r="EP18" s="2">
        <f t="shared" si="60"/>
        <v>51.199999999999996</v>
      </c>
      <c r="EQ18" s="2">
        <f t="shared" si="61"/>
        <v>1.7600000000000122</v>
      </c>
    </row>
    <row r="19" spans="2:147" x14ac:dyDescent="0.25">
      <c r="B19">
        <v>21</v>
      </c>
      <c r="C19">
        <v>290</v>
      </c>
      <c r="D19" s="3">
        <v>0.23400000000000001</v>
      </c>
      <c r="E19" s="1">
        <f t="shared" si="0"/>
        <v>4.6800000000000006</v>
      </c>
      <c r="F19" s="2">
        <f t="shared" si="1"/>
        <v>69.600000000000023</v>
      </c>
      <c r="I19">
        <v>21</v>
      </c>
      <c r="J19">
        <v>290</v>
      </c>
      <c r="K19" s="3">
        <v>0.23599999999999999</v>
      </c>
      <c r="L19" s="1">
        <f t="shared" si="2"/>
        <v>4.72</v>
      </c>
      <c r="M19" s="2">
        <f t="shared" si="3"/>
        <v>72.540000000000006</v>
      </c>
      <c r="N19" s="2">
        <f t="shared" si="4"/>
        <v>-2.9399999999999835</v>
      </c>
      <c r="P19">
        <v>21</v>
      </c>
      <c r="Q19">
        <v>290</v>
      </c>
      <c r="R19" s="3">
        <v>0.23799999999999999</v>
      </c>
      <c r="S19" s="1">
        <f t="shared" si="5"/>
        <v>4.76</v>
      </c>
      <c r="T19" s="2">
        <f t="shared" si="6"/>
        <v>68.219999999999985</v>
      </c>
      <c r="U19" s="2">
        <f t="shared" si="7"/>
        <v>4.3200000000000216</v>
      </c>
      <c r="W19">
        <v>21</v>
      </c>
      <c r="X19">
        <v>290</v>
      </c>
      <c r="Y19" s="3">
        <v>0.23799999999999999</v>
      </c>
      <c r="Z19" s="1">
        <f t="shared" si="8"/>
        <v>4.76</v>
      </c>
      <c r="AA19" s="2">
        <f t="shared" si="9"/>
        <v>71.06</v>
      </c>
      <c r="AB19" s="2">
        <f t="shared" si="10"/>
        <v>-2.8400000000000176</v>
      </c>
      <c r="AD19">
        <v>21</v>
      </c>
      <c r="AE19">
        <v>290</v>
      </c>
      <c r="AF19" s="3">
        <v>0.23400000000000001</v>
      </c>
      <c r="AG19" s="1">
        <f t="shared" si="11"/>
        <v>4.6800000000000006</v>
      </c>
      <c r="AH19" s="2">
        <f t="shared" si="12"/>
        <v>66.88</v>
      </c>
      <c r="AI19" s="2">
        <f t="shared" si="13"/>
        <v>4.1800000000000068</v>
      </c>
      <c r="AK19">
        <v>21</v>
      </c>
      <c r="AL19">
        <v>290</v>
      </c>
      <c r="AM19" s="3">
        <v>0.23499999999999999</v>
      </c>
      <c r="AN19" s="1">
        <f t="shared" si="14"/>
        <v>4.6999999999999993</v>
      </c>
      <c r="AO19" s="2">
        <f t="shared" si="15"/>
        <v>71.800000000000011</v>
      </c>
      <c r="AP19" s="2">
        <f t="shared" si="16"/>
        <v>-4.9200000000000159</v>
      </c>
      <c r="AR19">
        <v>21</v>
      </c>
      <c r="AS19">
        <v>290</v>
      </c>
      <c r="AT19" s="3">
        <v>0.22800000000000001</v>
      </c>
      <c r="AU19" s="1">
        <f t="shared" si="17"/>
        <v>4.5600000000000005</v>
      </c>
      <c r="AV19" s="2">
        <f t="shared" si="18"/>
        <v>66.02</v>
      </c>
      <c r="AW19" s="2">
        <f t="shared" si="19"/>
        <v>5.7800000000000153</v>
      </c>
      <c r="AY19">
        <v>21</v>
      </c>
      <c r="AZ19">
        <v>290</v>
      </c>
      <c r="BA19" s="3">
        <v>0.23499999999999999</v>
      </c>
      <c r="BB19" s="1">
        <f t="shared" si="20"/>
        <v>4.6999999999999993</v>
      </c>
      <c r="BC19" s="2">
        <f t="shared" si="21"/>
        <v>68.42</v>
      </c>
      <c r="BD19" s="2">
        <f t="shared" si="22"/>
        <v>-2.4000000000000057</v>
      </c>
      <c r="BF19">
        <v>21</v>
      </c>
      <c r="BG19">
        <v>290</v>
      </c>
      <c r="BH19" s="3">
        <v>0.23899999999999999</v>
      </c>
      <c r="BI19" s="1">
        <f t="shared" si="23"/>
        <v>4.7799999999999994</v>
      </c>
      <c r="BJ19" s="2">
        <f t="shared" si="24"/>
        <v>60.859999999999992</v>
      </c>
      <c r="BK19" s="2">
        <f t="shared" si="25"/>
        <v>7.5600000000000094</v>
      </c>
      <c r="BM19">
        <v>21</v>
      </c>
      <c r="BN19">
        <v>290</v>
      </c>
      <c r="BO19" s="3">
        <v>0.23100000000000001</v>
      </c>
      <c r="BP19" s="1">
        <f t="shared" si="26"/>
        <v>4.62</v>
      </c>
      <c r="BQ19" s="2">
        <f t="shared" si="27"/>
        <v>69.8</v>
      </c>
      <c r="BR19" s="2">
        <f t="shared" si="28"/>
        <v>-8.9400000000000048</v>
      </c>
      <c r="BT19">
        <v>21</v>
      </c>
      <c r="BU19">
        <v>290</v>
      </c>
      <c r="BV19" s="3">
        <v>0.23400000000000001</v>
      </c>
      <c r="BW19" s="1">
        <f t="shared" si="29"/>
        <v>4.6800000000000006</v>
      </c>
      <c r="BX19" s="2">
        <f t="shared" si="30"/>
        <v>64.12</v>
      </c>
      <c r="BY19" s="2">
        <f t="shared" si="31"/>
        <v>5.6799999999999926</v>
      </c>
      <c r="CA19">
        <v>21</v>
      </c>
      <c r="CB19">
        <v>290</v>
      </c>
      <c r="CC19" s="3">
        <v>0.22900000000000001</v>
      </c>
      <c r="CD19" s="1">
        <f t="shared" si="32"/>
        <v>4.58</v>
      </c>
      <c r="CE19" s="2">
        <f t="shared" si="33"/>
        <v>70.539999999999992</v>
      </c>
      <c r="CF19" s="2">
        <f t="shared" si="34"/>
        <v>-6.4199999999999875</v>
      </c>
      <c r="CH19">
        <v>21</v>
      </c>
      <c r="CI19">
        <v>290</v>
      </c>
      <c r="CJ19" s="3">
        <v>0.23400000000000001</v>
      </c>
      <c r="CK19" s="1">
        <f t="shared" si="35"/>
        <v>4.6800000000000006</v>
      </c>
      <c r="CL19" s="2">
        <f t="shared" si="36"/>
        <v>63.440000000000012</v>
      </c>
      <c r="CM19" s="2">
        <f t="shared" si="37"/>
        <v>7.0999999999999801</v>
      </c>
      <c r="CO19">
        <v>21</v>
      </c>
      <c r="CP19">
        <v>290</v>
      </c>
      <c r="CQ19" s="3">
        <v>0.23599999999999999</v>
      </c>
      <c r="CR19" s="1">
        <f t="shared" si="38"/>
        <v>4.72</v>
      </c>
      <c r="CS19" s="2">
        <f t="shared" si="39"/>
        <v>70.72</v>
      </c>
      <c r="CT19" s="2">
        <f t="shared" si="40"/>
        <v>-7.2799999999999869</v>
      </c>
      <c r="CV19">
        <v>21</v>
      </c>
      <c r="CW19">
        <v>290</v>
      </c>
      <c r="CX19" s="3">
        <v>0.23499999999999999</v>
      </c>
      <c r="CY19" s="1">
        <f t="shared" si="41"/>
        <v>4.6999999999999993</v>
      </c>
      <c r="CZ19" s="2">
        <f t="shared" si="42"/>
        <v>62.88000000000001</v>
      </c>
      <c r="DA19" s="2">
        <f t="shared" si="43"/>
        <v>7.8399999999999892</v>
      </c>
      <c r="DC19">
        <v>21</v>
      </c>
      <c r="DD19">
        <v>290</v>
      </c>
      <c r="DE19" s="3">
        <v>0.22900000000000001</v>
      </c>
      <c r="DF19" s="1">
        <f t="shared" si="44"/>
        <v>4.58</v>
      </c>
      <c r="DG19" s="2">
        <f t="shared" si="45"/>
        <v>70.98</v>
      </c>
      <c r="DH19" s="2">
        <f t="shared" si="46"/>
        <v>-8.0999999999999943</v>
      </c>
      <c r="DJ19">
        <v>21</v>
      </c>
      <c r="DK19">
        <v>290</v>
      </c>
      <c r="DL19" s="3">
        <v>0.22800000000000001</v>
      </c>
      <c r="DM19" s="1">
        <f t="shared" si="47"/>
        <v>4.5600000000000005</v>
      </c>
      <c r="DN19" s="2">
        <f t="shared" si="48"/>
        <v>62</v>
      </c>
      <c r="DO19" s="2">
        <f t="shared" si="49"/>
        <v>8.980000000000004</v>
      </c>
      <c r="DQ19">
        <v>21</v>
      </c>
      <c r="DR19">
        <v>290</v>
      </c>
      <c r="DS19" s="3">
        <v>0.22700000000000001</v>
      </c>
      <c r="DT19" s="1">
        <f t="shared" si="50"/>
        <v>4.54</v>
      </c>
      <c r="DU19" s="2">
        <f t="shared" si="51"/>
        <v>68.58</v>
      </c>
      <c r="DV19" s="2">
        <f t="shared" si="52"/>
        <v>-6.5799999999999983</v>
      </c>
      <c r="DX19">
        <v>21</v>
      </c>
      <c r="DY19">
        <v>290</v>
      </c>
      <c r="DZ19" s="3">
        <v>0.22500000000000001</v>
      </c>
      <c r="EA19" s="1">
        <f t="shared" si="53"/>
        <v>4.5</v>
      </c>
      <c r="EB19" s="2">
        <f t="shared" si="54"/>
        <v>61.5</v>
      </c>
      <c r="EC19" s="2">
        <f t="shared" si="55"/>
        <v>7.0799999999999983</v>
      </c>
      <c r="EE19">
        <v>21</v>
      </c>
      <c r="EF19">
        <v>290</v>
      </c>
      <c r="EG19" s="3">
        <v>0.218</v>
      </c>
      <c r="EH19" s="1">
        <f t="shared" si="56"/>
        <v>4.3600000000000003</v>
      </c>
      <c r="EI19" s="2">
        <f t="shared" si="57"/>
        <v>57.320000000000007</v>
      </c>
      <c r="EJ19" s="2">
        <f t="shared" si="58"/>
        <v>4.1799999999999926</v>
      </c>
      <c r="EL19">
        <v>21</v>
      </c>
      <c r="EM19">
        <v>290</v>
      </c>
      <c r="EN19" s="3">
        <v>0.20399999999999999</v>
      </c>
      <c r="EO19" s="1">
        <f t="shared" si="59"/>
        <v>4.08</v>
      </c>
      <c r="EP19" s="2">
        <f t="shared" si="60"/>
        <v>55.279999999999994</v>
      </c>
      <c r="EQ19" s="2">
        <f t="shared" si="61"/>
        <v>2.0400000000000134</v>
      </c>
    </row>
    <row r="20" spans="2:147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  <c r="DZ20" s="3"/>
      <c r="EG20" s="3"/>
      <c r="EN20" s="3"/>
    </row>
    <row r="21" spans="2:147" x14ac:dyDescent="0.25">
      <c r="B21">
        <v>22</v>
      </c>
      <c r="C21">
        <v>10</v>
      </c>
      <c r="D21" s="3">
        <v>0.14499999999999999</v>
      </c>
      <c r="E21" s="1">
        <f>D21*20</f>
        <v>2.9</v>
      </c>
      <c r="F21" s="2">
        <f>E21</f>
        <v>2.9</v>
      </c>
      <c r="I21">
        <v>22</v>
      </c>
      <c r="J21">
        <v>10</v>
      </c>
      <c r="K21" s="3">
        <v>0.20699999999999999</v>
      </c>
      <c r="L21" s="1">
        <f>K21*20</f>
        <v>4.1399999999999997</v>
      </c>
      <c r="M21" s="2">
        <f>L21</f>
        <v>4.1399999999999997</v>
      </c>
      <c r="N21" s="2">
        <f>F21-M21</f>
        <v>-1.2399999999999998</v>
      </c>
      <c r="P21">
        <v>22</v>
      </c>
      <c r="Q21">
        <v>10</v>
      </c>
      <c r="R21" s="3">
        <v>7.5999999999999998E-2</v>
      </c>
      <c r="S21" s="1">
        <f>R21*20</f>
        <v>1.52</v>
      </c>
      <c r="T21" s="2">
        <f>S21</f>
        <v>1.52</v>
      </c>
      <c r="U21" s="2">
        <f>M21-T21</f>
        <v>2.6199999999999997</v>
      </c>
      <c r="W21">
        <v>22</v>
      </c>
      <c r="X21">
        <v>10</v>
      </c>
      <c r="Y21" s="3">
        <v>0.13700000000000001</v>
      </c>
      <c r="Z21" s="1">
        <f>Y21*20</f>
        <v>2.74</v>
      </c>
      <c r="AA21" s="2">
        <f>Z21</f>
        <v>2.74</v>
      </c>
      <c r="AB21" s="2">
        <f>T21-AA21</f>
        <v>-1.2200000000000002</v>
      </c>
      <c r="AD21">
        <v>22</v>
      </c>
      <c r="AE21">
        <v>10</v>
      </c>
      <c r="AF21" s="3">
        <v>7.0999999999999994E-2</v>
      </c>
      <c r="AG21" s="1">
        <f>AF21*20</f>
        <v>1.42</v>
      </c>
      <c r="AH21" s="2">
        <f>AG21</f>
        <v>1.42</v>
      </c>
      <c r="AI21" s="2">
        <f>AA21-AH21</f>
        <v>1.3200000000000003</v>
      </c>
      <c r="AK21">
        <v>22</v>
      </c>
      <c r="AL21">
        <v>10</v>
      </c>
      <c r="AM21" s="3">
        <v>0.17699999999999999</v>
      </c>
      <c r="AN21" s="1">
        <f>AM21*20</f>
        <v>3.54</v>
      </c>
      <c r="AO21" s="2">
        <f>AN21</f>
        <v>3.54</v>
      </c>
      <c r="AP21" s="2">
        <f>AH21-AO21</f>
        <v>-2.12</v>
      </c>
      <c r="AR21">
        <v>22</v>
      </c>
      <c r="AS21">
        <v>10</v>
      </c>
      <c r="AT21" s="3">
        <v>0.104</v>
      </c>
      <c r="AU21" s="1">
        <f>AT21*20</f>
        <v>2.08</v>
      </c>
      <c r="AV21" s="2">
        <f>AU21</f>
        <v>2.08</v>
      </c>
      <c r="AW21" s="2">
        <f>AO21-AV21</f>
        <v>1.46</v>
      </c>
      <c r="AY21">
        <v>22</v>
      </c>
      <c r="AZ21">
        <v>10</v>
      </c>
      <c r="BA21" s="3">
        <v>0.155</v>
      </c>
      <c r="BB21" s="1">
        <f>BA21*20</f>
        <v>3.1</v>
      </c>
      <c r="BC21" s="2">
        <f>BB21</f>
        <v>3.1</v>
      </c>
      <c r="BD21" s="2">
        <f>AV21-BC21</f>
        <v>-1.02</v>
      </c>
      <c r="BF21">
        <v>22</v>
      </c>
      <c r="BG21">
        <v>10</v>
      </c>
      <c r="BH21" s="3">
        <v>7.4999999999999997E-2</v>
      </c>
      <c r="BI21" s="1">
        <f>BH21*20</f>
        <v>1.5</v>
      </c>
      <c r="BJ21" s="2">
        <f>BI21</f>
        <v>1.5</v>
      </c>
      <c r="BK21" s="2">
        <f>BC21-BJ21</f>
        <v>1.6</v>
      </c>
      <c r="BM21">
        <v>22</v>
      </c>
      <c r="BN21">
        <v>10</v>
      </c>
      <c r="BO21" s="3">
        <v>0.217</v>
      </c>
      <c r="BP21" s="1">
        <f>BO21*20</f>
        <v>4.34</v>
      </c>
      <c r="BQ21" s="2">
        <f>BP21</f>
        <v>4.34</v>
      </c>
      <c r="BR21" s="2">
        <f>BJ21-BQ21</f>
        <v>-2.84</v>
      </c>
      <c r="BT21">
        <v>22</v>
      </c>
      <c r="BU21">
        <v>10</v>
      </c>
      <c r="BV21" s="3">
        <v>0.125</v>
      </c>
      <c r="BW21" s="1">
        <f>BV21*20</f>
        <v>2.5</v>
      </c>
      <c r="BX21" s="2">
        <f>BW21</f>
        <v>2.5</v>
      </c>
      <c r="BY21" s="2">
        <f>BQ21-BX21</f>
        <v>1.8399999999999999</v>
      </c>
      <c r="CA21">
        <v>22</v>
      </c>
      <c r="CB21">
        <v>10</v>
      </c>
      <c r="CC21" s="3">
        <v>0.18</v>
      </c>
      <c r="CD21" s="1">
        <f>CC21*20</f>
        <v>3.5999999999999996</v>
      </c>
      <c r="CE21" s="2">
        <f>CD21</f>
        <v>3.5999999999999996</v>
      </c>
      <c r="CF21" s="2">
        <f>BX21-CE21</f>
        <v>-1.0999999999999996</v>
      </c>
      <c r="CH21">
        <v>22</v>
      </c>
      <c r="CI21">
        <v>10</v>
      </c>
      <c r="CJ21" s="3">
        <v>0.1</v>
      </c>
      <c r="CK21" s="1">
        <f>CJ21*20</f>
        <v>2</v>
      </c>
      <c r="CL21" s="2">
        <f>CK21</f>
        <v>2</v>
      </c>
      <c r="CM21" s="2">
        <f>CE21-CL21</f>
        <v>1.5999999999999996</v>
      </c>
      <c r="CO21">
        <v>22</v>
      </c>
      <c r="CP21">
        <v>10</v>
      </c>
      <c r="CQ21" s="3">
        <v>0.19900000000000001</v>
      </c>
      <c r="CR21" s="1">
        <f>CQ21*20</f>
        <v>3.9800000000000004</v>
      </c>
      <c r="CS21" s="2">
        <f>CR21</f>
        <v>3.9800000000000004</v>
      </c>
      <c r="CT21" s="2">
        <f>CL21-CS21</f>
        <v>-1.9800000000000004</v>
      </c>
      <c r="CV21">
        <v>22</v>
      </c>
      <c r="CW21">
        <v>10</v>
      </c>
      <c r="CX21" s="3">
        <v>0.128</v>
      </c>
      <c r="CY21" s="1">
        <f>CX21*20</f>
        <v>2.56</v>
      </c>
      <c r="CZ21" s="2">
        <f>CY21</f>
        <v>2.56</v>
      </c>
      <c r="DA21" s="2">
        <f>CS21-CZ21</f>
        <v>1.4200000000000004</v>
      </c>
      <c r="DC21">
        <v>22</v>
      </c>
      <c r="DD21">
        <v>10</v>
      </c>
      <c r="DE21" s="3">
        <v>0.22700000000000001</v>
      </c>
      <c r="DF21" s="1">
        <f>DE21*20</f>
        <v>4.54</v>
      </c>
      <c r="DG21" s="2">
        <f>DF21</f>
        <v>4.54</v>
      </c>
      <c r="DH21" s="2">
        <f>CZ21-DG21</f>
        <v>-1.98</v>
      </c>
      <c r="DJ21">
        <v>22</v>
      </c>
      <c r="DK21">
        <v>10</v>
      </c>
      <c r="DL21" s="3">
        <v>0.129</v>
      </c>
      <c r="DM21" s="1">
        <f>DL21*20</f>
        <v>2.58</v>
      </c>
      <c r="DN21" s="2">
        <f>DM21</f>
        <v>2.58</v>
      </c>
      <c r="DO21" s="2">
        <f>DG21-DN21</f>
        <v>1.96</v>
      </c>
      <c r="DQ21">
        <v>22</v>
      </c>
      <c r="DR21">
        <v>10</v>
      </c>
      <c r="DS21" s="3">
        <v>0.20599999999999999</v>
      </c>
      <c r="DT21" s="1">
        <f>DS21*20</f>
        <v>4.12</v>
      </c>
      <c r="DU21" s="2">
        <f>DT21</f>
        <v>4.12</v>
      </c>
      <c r="DV21" s="2">
        <f>DN21-DU21</f>
        <v>-1.54</v>
      </c>
      <c r="DX21">
        <v>22</v>
      </c>
      <c r="DY21">
        <v>10</v>
      </c>
      <c r="DZ21" s="3">
        <v>0.123</v>
      </c>
      <c r="EA21" s="1">
        <f>DZ21*20</f>
        <v>2.46</v>
      </c>
      <c r="EB21" s="2">
        <f>EA21</f>
        <v>2.46</v>
      </c>
      <c r="EC21" s="2">
        <f>DU21-EB21</f>
        <v>1.6600000000000001</v>
      </c>
      <c r="EE21">
        <v>22</v>
      </c>
      <c r="EF21">
        <v>10</v>
      </c>
      <c r="EG21" s="3">
        <v>9.2999999999999999E-2</v>
      </c>
      <c r="EH21" s="1">
        <f>EG21*20</f>
        <v>1.8599999999999999</v>
      </c>
      <c r="EI21" s="2">
        <f>EH21</f>
        <v>1.8599999999999999</v>
      </c>
      <c r="EJ21" s="2">
        <f>EB21-EI21</f>
        <v>0.60000000000000009</v>
      </c>
      <c r="EL21">
        <v>22</v>
      </c>
      <c r="EM21">
        <v>10</v>
      </c>
      <c r="EN21" s="3">
        <v>9.6000000000000002E-2</v>
      </c>
      <c r="EO21" s="1">
        <f>EN21*20</f>
        <v>1.92</v>
      </c>
      <c r="EP21" s="2">
        <f>EO21</f>
        <v>1.92</v>
      </c>
      <c r="EQ21" s="2">
        <f>EI21-EP21</f>
        <v>-6.0000000000000053E-2</v>
      </c>
    </row>
    <row r="22" spans="2:147" x14ac:dyDescent="0.25">
      <c r="B22">
        <v>22</v>
      </c>
      <c r="C22">
        <v>30</v>
      </c>
      <c r="D22" s="3">
        <v>0.20399999999999999</v>
      </c>
      <c r="E22" s="1">
        <f t="shared" ref="E22:E35" si="62">D22*20</f>
        <v>4.08</v>
      </c>
      <c r="F22" s="2">
        <f t="shared" ref="F22:F35" si="63">F21+E22</f>
        <v>6.98</v>
      </c>
      <c r="I22">
        <v>22</v>
      </c>
      <c r="J22">
        <v>30</v>
      </c>
      <c r="K22" s="3">
        <v>0.23400000000000001</v>
      </c>
      <c r="L22" s="1">
        <f t="shared" ref="L22:L35" si="64">K22*20</f>
        <v>4.6800000000000006</v>
      </c>
      <c r="M22" s="2">
        <f t="shared" ref="M22:M35" si="65">M21+L22</f>
        <v>8.82</v>
      </c>
      <c r="N22" s="2">
        <f t="shared" ref="N22:N35" si="66">F22-M22</f>
        <v>-1.8399999999999999</v>
      </c>
      <c r="P22">
        <v>22</v>
      </c>
      <c r="Q22">
        <v>30</v>
      </c>
      <c r="R22" s="3">
        <v>0.188</v>
      </c>
      <c r="S22" s="1">
        <f t="shared" ref="S22:S35" si="67">R22*20</f>
        <v>3.76</v>
      </c>
      <c r="T22" s="2">
        <f t="shared" ref="T22:T35" si="68">T21+S22</f>
        <v>5.2799999999999994</v>
      </c>
      <c r="U22" s="2">
        <f t="shared" ref="U22:U35" si="69">M22-T22</f>
        <v>3.5400000000000009</v>
      </c>
      <c r="W22">
        <v>22</v>
      </c>
      <c r="X22">
        <v>30</v>
      </c>
      <c r="Y22" s="3">
        <v>0.21199999999999999</v>
      </c>
      <c r="Z22" s="1">
        <f t="shared" ref="Z22:Z35" si="70">Y22*20</f>
        <v>4.24</v>
      </c>
      <c r="AA22" s="2">
        <f t="shared" ref="AA22:AA35" si="71">AA21+Z22</f>
        <v>6.98</v>
      </c>
      <c r="AB22" s="2">
        <f t="shared" ref="AB22:AB35" si="72">T22-AA22</f>
        <v>-1.7000000000000011</v>
      </c>
      <c r="AD22">
        <v>22</v>
      </c>
      <c r="AE22">
        <v>30</v>
      </c>
      <c r="AF22" s="3">
        <v>0.14499999999999999</v>
      </c>
      <c r="AG22" s="1">
        <f t="shared" ref="AG22:AG35" si="73">AF22*20</f>
        <v>2.9</v>
      </c>
      <c r="AH22" s="2">
        <f t="shared" ref="AH22:AH35" si="74">AH21+AG22</f>
        <v>4.32</v>
      </c>
      <c r="AI22" s="2">
        <f t="shared" ref="AI22:AI35" si="75">AA22-AH22</f>
        <v>2.66</v>
      </c>
      <c r="AK22">
        <v>22</v>
      </c>
      <c r="AL22">
        <v>30</v>
      </c>
      <c r="AM22" s="3">
        <v>0.22700000000000001</v>
      </c>
      <c r="AN22" s="1">
        <f t="shared" ref="AN22:AN35" si="76">AM22*20</f>
        <v>4.54</v>
      </c>
      <c r="AO22" s="2">
        <f t="shared" ref="AO22:AO35" si="77">AO21+AN22</f>
        <v>8.08</v>
      </c>
      <c r="AP22" s="2">
        <f t="shared" ref="AP22:AP35" si="78">AH22-AO22</f>
        <v>-3.76</v>
      </c>
      <c r="AR22">
        <v>22</v>
      </c>
      <c r="AS22">
        <v>30</v>
      </c>
      <c r="AT22" s="3">
        <v>0.157</v>
      </c>
      <c r="AU22" s="1">
        <f t="shared" ref="AU22:AU35" si="79">AT22*20</f>
        <v>3.14</v>
      </c>
      <c r="AV22" s="2">
        <f t="shared" ref="AV22:AV35" si="80">AV21+AU22</f>
        <v>5.2200000000000006</v>
      </c>
      <c r="AW22" s="2">
        <f t="shared" ref="AW22:AW35" si="81">AO22-AV22</f>
        <v>2.8599999999999994</v>
      </c>
      <c r="AY22">
        <v>22</v>
      </c>
      <c r="AZ22">
        <v>30</v>
      </c>
      <c r="BA22" s="3">
        <v>0.17299999999999999</v>
      </c>
      <c r="BB22" s="1">
        <f t="shared" ref="BB22:BB35" si="82">BA22*20</f>
        <v>3.46</v>
      </c>
      <c r="BC22" s="2">
        <f t="shared" ref="BC22:BC35" si="83">BC21+BB22</f>
        <v>6.5600000000000005</v>
      </c>
      <c r="BD22" s="2">
        <f t="shared" ref="BD22:BD35" si="84">AV22-BC22</f>
        <v>-1.3399999999999999</v>
      </c>
      <c r="BF22">
        <v>22</v>
      </c>
      <c r="BG22">
        <v>30</v>
      </c>
      <c r="BH22" s="3">
        <v>0.11</v>
      </c>
      <c r="BI22" s="1">
        <f t="shared" ref="BI22:BI35" si="85">BH22*20</f>
        <v>2.2000000000000002</v>
      </c>
      <c r="BJ22" s="2">
        <f t="shared" ref="BJ22:BJ35" si="86">BJ21+BI22</f>
        <v>3.7</v>
      </c>
      <c r="BK22" s="2">
        <f t="shared" ref="BK22:BK35" si="87">BC22-BJ22</f>
        <v>2.8600000000000003</v>
      </c>
      <c r="BM22">
        <v>22</v>
      </c>
      <c r="BN22">
        <v>30</v>
      </c>
      <c r="BO22" s="3">
        <v>0.246</v>
      </c>
      <c r="BP22" s="1">
        <f t="shared" ref="BP22:BP35" si="88">BO22*20</f>
        <v>4.92</v>
      </c>
      <c r="BQ22" s="2">
        <f t="shared" ref="BQ22:BQ35" si="89">BQ21+BP22</f>
        <v>9.26</v>
      </c>
      <c r="BR22" s="2">
        <f t="shared" ref="BR22:BR35" si="90">BJ22-BQ22</f>
        <v>-5.56</v>
      </c>
      <c r="BT22">
        <v>22</v>
      </c>
      <c r="BU22">
        <v>30</v>
      </c>
      <c r="BV22" s="3">
        <v>0.16400000000000001</v>
      </c>
      <c r="BW22" s="1">
        <f t="shared" ref="BW22:BW35" si="91">BV22*20</f>
        <v>3.2800000000000002</v>
      </c>
      <c r="BX22" s="2">
        <f t="shared" ref="BX22:BX35" si="92">BX21+BW22</f>
        <v>5.78</v>
      </c>
      <c r="BY22" s="2">
        <f t="shared" ref="BY22:BY35" si="93">BQ22-BX22</f>
        <v>3.4799999999999995</v>
      </c>
      <c r="CA22">
        <v>22</v>
      </c>
      <c r="CB22">
        <v>30</v>
      </c>
      <c r="CC22" s="3">
        <v>0.21099999999999999</v>
      </c>
      <c r="CD22" s="1">
        <f t="shared" ref="CD22:CD35" si="94">CC22*20</f>
        <v>4.22</v>
      </c>
      <c r="CE22" s="2">
        <f t="shared" ref="CE22:CE35" si="95">CE21+CD22</f>
        <v>7.8199999999999994</v>
      </c>
      <c r="CF22" s="2">
        <f t="shared" ref="CF22:CF35" si="96">BX22-CE22</f>
        <v>-2.0399999999999991</v>
      </c>
      <c r="CH22">
        <v>22</v>
      </c>
      <c r="CI22">
        <v>30</v>
      </c>
      <c r="CJ22" s="3">
        <v>0.128</v>
      </c>
      <c r="CK22" s="1">
        <f t="shared" ref="CK22:CK35" si="97">CJ22*20</f>
        <v>2.56</v>
      </c>
      <c r="CL22" s="2">
        <f t="shared" ref="CL22:CL35" si="98">CL21+CK22</f>
        <v>4.5600000000000005</v>
      </c>
      <c r="CM22" s="2">
        <f t="shared" ref="CM22:CM35" si="99">CE22-CL22</f>
        <v>3.2599999999999989</v>
      </c>
      <c r="CO22">
        <v>22</v>
      </c>
      <c r="CP22">
        <v>30</v>
      </c>
      <c r="CQ22" s="3">
        <v>0.21299999999999999</v>
      </c>
      <c r="CR22" s="1">
        <f t="shared" ref="CR22:CR35" si="100">CQ22*20</f>
        <v>4.26</v>
      </c>
      <c r="CS22" s="2">
        <f t="shared" ref="CS22:CS35" si="101">CS21+CR22</f>
        <v>8.24</v>
      </c>
      <c r="CT22" s="2">
        <f t="shared" ref="CT22:CT35" si="102">CL22-CS22</f>
        <v>-3.6799999999999997</v>
      </c>
      <c r="CV22">
        <v>22</v>
      </c>
      <c r="CW22">
        <v>30</v>
      </c>
      <c r="CX22" s="3">
        <v>0.13200000000000001</v>
      </c>
      <c r="CY22" s="1">
        <f t="shared" ref="CY22:CY35" si="103">CX22*20</f>
        <v>2.64</v>
      </c>
      <c r="CZ22" s="2">
        <f t="shared" ref="CZ22:CZ35" si="104">CZ21+CY22</f>
        <v>5.2</v>
      </c>
      <c r="DA22" s="2">
        <f t="shared" ref="DA22:DA35" si="105">CS22-CZ22</f>
        <v>3.04</v>
      </c>
      <c r="DC22">
        <v>22</v>
      </c>
      <c r="DD22">
        <v>30</v>
      </c>
      <c r="DE22" s="3">
        <v>0.251</v>
      </c>
      <c r="DF22" s="1">
        <f t="shared" ref="DF22:DF35" si="106">DE22*20</f>
        <v>5.0199999999999996</v>
      </c>
      <c r="DG22" s="2">
        <f t="shared" ref="DG22:DG35" si="107">DG21+DF22</f>
        <v>9.5599999999999987</v>
      </c>
      <c r="DH22" s="2">
        <f t="shared" ref="DH22:DH35" si="108">CZ22-DG22</f>
        <v>-4.3599999999999985</v>
      </c>
      <c r="DJ22">
        <v>22</v>
      </c>
      <c r="DK22">
        <v>30</v>
      </c>
      <c r="DL22" s="3">
        <v>0.14599999999999999</v>
      </c>
      <c r="DM22" s="1">
        <f t="shared" ref="DM22:DM35" si="109">DL22*20</f>
        <v>2.92</v>
      </c>
      <c r="DN22" s="2">
        <f t="shared" ref="DN22:DN35" si="110">DN21+DM22</f>
        <v>5.5</v>
      </c>
      <c r="DO22" s="2">
        <f t="shared" ref="DO22:DO35" si="111">DG22-DN22</f>
        <v>4.0599999999999987</v>
      </c>
      <c r="DQ22">
        <v>22</v>
      </c>
      <c r="DR22">
        <v>30</v>
      </c>
      <c r="DS22" s="3">
        <v>0.223</v>
      </c>
      <c r="DT22" s="1">
        <f t="shared" ref="DT22:DT35" si="112">DS22*20</f>
        <v>4.46</v>
      </c>
      <c r="DU22" s="2">
        <f t="shared" ref="DU22:DU35" si="113">DU21+DT22</f>
        <v>8.58</v>
      </c>
      <c r="DV22" s="2">
        <f t="shared" ref="DV22:DV35" si="114">DN22-DU22</f>
        <v>-3.08</v>
      </c>
      <c r="DX22">
        <v>22</v>
      </c>
      <c r="DY22">
        <v>30</v>
      </c>
      <c r="DZ22" s="3">
        <v>0.14899999999999999</v>
      </c>
      <c r="EA22" s="1">
        <f t="shared" ref="EA22:EA35" si="115">DZ22*20</f>
        <v>2.98</v>
      </c>
      <c r="EB22" s="2">
        <f t="shared" ref="EB22:EB35" si="116">EB21+EA22</f>
        <v>5.4399999999999995</v>
      </c>
      <c r="EC22" s="2">
        <f t="shared" ref="EC22:EC35" si="117">DU22-EB22</f>
        <v>3.1400000000000006</v>
      </c>
      <c r="EE22">
        <v>22</v>
      </c>
      <c r="EF22">
        <v>30</v>
      </c>
      <c r="EG22" s="3">
        <v>0.126</v>
      </c>
      <c r="EH22" s="1">
        <f t="shared" ref="EH22:EH35" si="118">EG22*20</f>
        <v>2.52</v>
      </c>
      <c r="EI22" s="2">
        <f t="shared" ref="EI22:EI35" si="119">EI21+EH22</f>
        <v>4.38</v>
      </c>
      <c r="EJ22" s="2">
        <f t="shared" ref="EJ22:EJ35" si="120">EB22-EI22</f>
        <v>1.0599999999999996</v>
      </c>
      <c r="EL22">
        <v>22</v>
      </c>
      <c r="EM22">
        <v>30</v>
      </c>
      <c r="EN22" s="3">
        <v>0.112</v>
      </c>
      <c r="EO22" s="1">
        <f t="shared" ref="EO22:EO35" si="121">EN22*20</f>
        <v>2.2400000000000002</v>
      </c>
      <c r="EP22" s="2">
        <f t="shared" ref="EP22:EP35" si="122">EP21+EO22</f>
        <v>4.16</v>
      </c>
      <c r="EQ22" s="2">
        <f t="shared" ref="EQ22:EQ35" si="123">EI22-EP22</f>
        <v>0.21999999999999975</v>
      </c>
    </row>
    <row r="23" spans="2:147" x14ac:dyDescent="0.25">
      <c r="B23">
        <v>22</v>
      </c>
      <c r="C23">
        <v>50</v>
      </c>
      <c r="D23" s="3">
        <v>0.17899999999999999</v>
      </c>
      <c r="E23" s="1">
        <f t="shared" si="62"/>
        <v>3.58</v>
      </c>
      <c r="F23" s="2">
        <f t="shared" si="63"/>
        <v>10.56</v>
      </c>
      <c r="I23">
        <v>22</v>
      </c>
      <c r="J23">
        <v>50</v>
      </c>
      <c r="K23" s="3">
        <v>0.21299999999999999</v>
      </c>
      <c r="L23" s="1">
        <f t="shared" si="64"/>
        <v>4.26</v>
      </c>
      <c r="M23" s="2">
        <f t="shared" si="65"/>
        <v>13.08</v>
      </c>
      <c r="N23" s="2">
        <f t="shared" si="66"/>
        <v>-2.5199999999999996</v>
      </c>
      <c r="P23">
        <v>22</v>
      </c>
      <c r="Q23">
        <v>50</v>
      </c>
      <c r="R23" s="3">
        <v>0.186</v>
      </c>
      <c r="S23" s="1">
        <f t="shared" si="67"/>
        <v>3.7199999999999998</v>
      </c>
      <c r="T23" s="2">
        <f t="shared" si="68"/>
        <v>9</v>
      </c>
      <c r="U23" s="2">
        <f t="shared" si="69"/>
        <v>4.08</v>
      </c>
      <c r="W23">
        <v>22</v>
      </c>
      <c r="X23">
        <v>50</v>
      </c>
      <c r="Y23" s="3">
        <v>0.2</v>
      </c>
      <c r="Z23" s="1">
        <f t="shared" si="70"/>
        <v>4</v>
      </c>
      <c r="AA23" s="2">
        <f t="shared" si="71"/>
        <v>10.98</v>
      </c>
      <c r="AB23" s="2">
        <f t="shared" si="72"/>
        <v>-1.9800000000000004</v>
      </c>
      <c r="AD23">
        <v>22</v>
      </c>
      <c r="AE23">
        <v>50</v>
      </c>
      <c r="AF23" s="3">
        <v>0.154</v>
      </c>
      <c r="AG23" s="1">
        <f t="shared" si="73"/>
        <v>3.08</v>
      </c>
      <c r="AH23" s="2">
        <f t="shared" si="74"/>
        <v>7.4</v>
      </c>
      <c r="AI23" s="2">
        <f t="shared" si="75"/>
        <v>3.58</v>
      </c>
      <c r="AK23">
        <v>22</v>
      </c>
      <c r="AL23">
        <v>50</v>
      </c>
      <c r="AM23" s="3">
        <v>0.17799999999999999</v>
      </c>
      <c r="AN23" s="1">
        <f t="shared" si="76"/>
        <v>3.5599999999999996</v>
      </c>
      <c r="AO23" s="2">
        <f t="shared" si="77"/>
        <v>11.64</v>
      </c>
      <c r="AP23" s="2">
        <f t="shared" si="78"/>
        <v>-4.24</v>
      </c>
      <c r="AR23">
        <v>22</v>
      </c>
      <c r="AS23">
        <v>50</v>
      </c>
      <c r="AT23" s="3">
        <v>0.13400000000000001</v>
      </c>
      <c r="AU23" s="1">
        <f t="shared" si="79"/>
        <v>2.68</v>
      </c>
      <c r="AV23" s="2">
        <f t="shared" si="80"/>
        <v>7.9</v>
      </c>
      <c r="AW23" s="2">
        <f t="shared" si="81"/>
        <v>3.74</v>
      </c>
      <c r="AY23">
        <v>22</v>
      </c>
      <c r="AZ23">
        <v>50</v>
      </c>
      <c r="BA23" s="3">
        <v>0.13600000000000001</v>
      </c>
      <c r="BB23" s="1">
        <f t="shared" si="82"/>
        <v>2.72</v>
      </c>
      <c r="BC23" s="2">
        <f t="shared" si="83"/>
        <v>9.2800000000000011</v>
      </c>
      <c r="BD23" s="2">
        <f t="shared" si="84"/>
        <v>-1.3800000000000008</v>
      </c>
      <c r="BF23">
        <v>22</v>
      </c>
      <c r="BG23">
        <v>50</v>
      </c>
      <c r="BH23" s="3">
        <v>9.8000000000000004E-2</v>
      </c>
      <c r="BI23" s="1">
        <f t="shared" si="85"/>
        <v>1.96</v>
      </c>
      <c r="BJ23" s="2">
        <f t="shared" si="86"/>
        <v>5.66</v>
      </c>
      <c r="BK23" s="2">
        <f t="shared" si="87"/>
        <v>3.620000000000001</v>
      </c>
      <c r="BM23">
        <v>22</v>
      </c>
      <c r="BN23">
        <v>50</v>
      </c>
      <c r="BO23" s="3">
        <v>0.21</v>
      </c>
      <c r="BP23" s="1">
        <f t="shared" si="88"/>
        <v>4.2</v>
      </c>
      <c r="BQ23" s="2">
        <f t="shared" si="89"/>
        <v>13.46</v>
      </c>
      <c r="BR23" s="2">
        <f t="shared" si="90"/>
        <v>-7.8000000000000007</v>
      </c>
      <c r="BT23">
        <v>22</v>
      </c>
      <c r="BU23">
        <v>50</v>
      </c>
      <c r="BV23" s="3">
        <v>0.157</v>
      </c>
      <c r="BW23" s="1">
        <f t="shared" si="91"/>
        <v>3.14</v>
      </c>
      <c r="BX23" s="2">
        <f t="shared" si="92"/>
        <v>8.92</v>
      </c>
      <c r="BY23" s="2">
        <f t="shared" si="93"/>
        <v>4.5400000000000009</v>
      </c>
      <c r="CA23">
        <v>22</v>
      </c>
      <c r="CB23">
        <v>50</v>
      </c>
      <c r="CC23" s="3">
        <v>0.20200000000000001</v>
      </c>
      <c r="CD23" s="1">
        <f t="shared" si="94"/>
        <v>4.04</v>
      </c>
      <c r="CE23" s="2">
        <f t="shared" si="95"/>
        <v>11.86</v>
      </c>
      <c r="CF23" s="2">
        <f t="shared" si="96"/>
        <v>-2.9399999999999995</v>
      </c>
      <c r="CH23">
        <v>22</v>
      </c>
      <c r="CI23">
        <v>50</v>
      </c>
      <c r="CJ23" s="3">
        <v>0.129</v>
      </c>
      <c r="CK23" s="1">
        <f t="shared" si="97"/>
        <v>2.58</v>
      </c>
      <c r="CL23" s="2">
        <f t="shared" si="98"/>
        <v>7.1400000000000006</v>
      </c>
      <c r="CM23" s="2">
        <f t="shared" si="99"/>
        <v>4.7199999999999989</v>
      </c>
      <c r="CO23">
        <v>22</v>
      </c>
      <c r="CP23">
        <v>50</v>
      </c>
      <c r="CQ23" s="3">
        <v>0.20399999999999999</v>
      </c>
      <c r="CR23" s="1">
        <f t="shared" si="100"/>
        <v>4.08</v>
      </c>
      <c r="CS23" s="2">
        <f t="shared" si="101"/>
        <v>12.32</v>
      </c>
      <c r="CT23" s="2">
        <f t="shared" si="102"/>
        <v>-5.18</v>
      </c>
      <c r="CV23">
        <v>22</v>
      </c>
      <c r="CW23">
        <v>50</v>
      </c>
      <c r="CX23" s="3">
        <v>0.13300000000000001</v>
      </c>
      <c r="CY23" s="1">
        <f t="shared" si="103"/>
        <v>2.66</v>
      </c>
      <c r="CZ23" s="2">
        <f t="shared" si="104"/>
        <v>7.86</v>
      </c>
      <c r="DA23" s="2">
        <f t="shared" si="105"/>
        <v>4.46</v>
      </c>
      <c r="DC23">
        <v>22</v>
      </c>
      <c r="DD23">
        <v>50</v>
      </c>
      <c r="DE23" s="3">
        <v>0.22600000000000001</v>
      </c>
      <c r="DF23" s="1">
        <f t="shared" si="106"/>
        <v>4.5200000000000005</v>
      </c>
      <c r="DG23" s="2">
        <f t="shared" si="107"/>
        <v>14.079999999999998</v>
      </c>
      <c r="DH23" s="2">
        <f t="shared" si="108"/>
        <v>-6.219999999999998</v>
      </c>
      <c r="DJ23">
        <v>22</v>
      </c>
      <c r="DK23">
        <v>50</v>
      </c>
      <c r="DL23" s="3">
        <v>0.14299999999999999</v>
      </c>
      <c r="DM23" s="1">
        <f t="shared" si="109"/>
        <v>2.86</v>
      </c>
      <c r="DN23" s="2">
        <f t="shared" si="110"/>
        <v>8.36</v>
      </c>
      <c r="DO23" s="2">
        <f t="shared" si="111"/>
        <v>5.7199999999999989</v>
      </c>
      <c r="DQ23">
        <v>22</v>
      </c>
      <c r="DR23">
        <v>50</v>
      </c>
      <c r="DS23" s="3">
        <v>0.20699999999999999</v>
      </c>
      <c r="DT23" s="1">
        <f t="shared" si="112"/>
        <v>4.1399999999999997</v>
      </c>
      <c r="DU23" s="2">
        <f t="shared" si="113"/>
        <v>12.719999999999999</v>
      </c>
      <c r="DV23" s="2">
        <f t="shared" si="114"/>
        <v>-4.3599999999999994</v>
      </c>
      <c r="DX23">
        <v>22</v>
      </c>
      <c r="DY23">
        <v>50</v>
      </c>
      <c r="DZ23" s="3">
        <v>0.14000000000000001</v>
      </c>
      <c r="EA23" s="1">
        <f t="shared" si="115"/>
        <v>2.8000000000000003</v>
      </c>
      <c r="EB23" s="2">
        <f t="shared" si="116"/>
        <v>8.24</v>
      </c>
      <c r="EC23" s="2">
        <f t="shared" si="117"/>
        <v>4.4799999999999986</v>
      </c>
      <c r="EE23">
        <v>22</v>
      </c>
      <c r="EF23">
        <v>50</v>
      </c>
      <c r="EG23" s="3">
        <v>0.114</v>
      </c>
      <c r="EH23" s="1">
        <f t="shared" si="118"/>
        <v>2.2800000000000002</v>
      </c>
      <c r="EI23" s="2">
        <f t="shared" si="119"/>
        <v>6.66</v>
      </c>
      <c r="EJ23" s="2">
        <f t="shared" si="120"/>
        <v>1.58</v>
      </c>
      <c r="EL23">
        <v>22</v>
      </c>
      <c r="EM23">
        <v>50</v>
      </c>
      <c r="EN23" s="3">
        <v>0.10199999999999999</v>
      </c>
      <c r="EO23" s="1">
        <f t="shared" si="121"/>
        <v>2.04</v>
      </c>
      <c r="EP23" s="2">
        <f t="shared" si="122"/>
        <v>6.2</v>
      </c>
      <c r="EQ23" s="2">
        <f t="shared" si="123"/>
        <v>0.45999999999999996</v>
      </c>
    </row>
    <row r="24" spans="2:147" x14ac:dyDescent="0.25">
      <c r="B24">
        <v>22</v>
      </c>
      <c r="C24">
        <v>70</v>
      </c>
      <c r="D24" s="3">
        <v>0.20100000000000001</v>
      </c>
      <c r="E24" s="1">
        <f t="shared" si="62"/>
        <v>4.0200000000000005</v>
      </c>
      <c r="F24" s="2">
        <f t="shared" si="63"/>
        <v>14.580000000000002</v>
      </c>
      <c r="I24">
        <v>22</v>
      </c>
      <c r="J24">
        <v>70</v>
      </c>
      <c r="K24" s="3">
        <v>0.22500000000000001</v>
      </c>
      <c r="L24" s="1">
        <f t="shared" si="64"/>
        <v>4.5</v>
      </c>
      <c r="M24" s="2">
        <f t="shared" si="65"/>
        <v>17.579999999999998</v>
      </c>
      <c r="N24" s="2">
        <f t="shared" si="66"/>
        <v>-2.9999999999999964</v>
      </c>
      <c r="P24">
        <v>22</v>
      </c>
      <c r="Q24">
        <v>70</v>
      </c>
      <c r="R24" s="3">
        <v>0.20599999999999999</v>
      </c>
      <c r="S24" s="1">
        <f t="shared" si="67"/>
        <v>4.12</v>
      </c>
      <c r="T24" s="2">
        <f t="shared" si="68"/>
        <v>13.120000000000001</v>
      </c>
      <c r="U24" s="2">
        <f t="shared" si="69"/>
        <v>4.4599999999999973</v>
      </c>
      <c r="W24">
        <v>22</v>
      </c>
      <c r="X24">
        <v>70</v>
      </c>
      <c r="Y24" s="3">
        <v>0.214</v>
      </c>
      <c r="Z24" s="1">
        <f t="shared" si="70"/>
        <v>4.28</v>
      </c>
      <c r="AA24" s="2">
        <f t="shared" si="71"/>
        <v>15.260000000000002</v>
      </c>
      <c r="AB24" s="2">
        <f t="shared" si="72"/>
        <v>-2.1400000000000006</v>
      </c>
      <c r="AD24">
        <v>22</v>
      </c>
      <c r="AE24">
        <v>70</v>
      </c>
      <c r="AF24" s="3">
        <v>0.19500000000000001</v>
      </c>
      <c r="AG24" s="1">
        <f t="shared" si="73"/>
        <v>3.9000000000000004</v>
      </c>
      <c r="AH24" s="2">
        <f t="shared" si="74"/>
        <v>11.3</v>
      </c>
      <c r="AI24" s="2">
        <f t="shared" si="75"/>
        <v>3.9600000000000009</v>
      </c>
      <c r="AK24">
        <v>22</v>
      </c>
      <c r="AL24">
        <v>70</v>
      </c>
      <c r="AM24" s="3">
        <v>0.19900000000000001</v>
      </c>
      <c r="AN24" s="1">
        <f t="shared" si="76"/>
        <v>3.9800000000000004</v>
      </c>
      <c r="AO24" s="2">
        <f t="shared" si="77"/>
        <v>15.620000000000001</v>
      </c>
      <c r="AP24" s="2">
        <f t="shared" si="78"/>
        <v>-4.32</v>
      </c>
      <c r="AR24">
        <v>22</v>
      </c>
      <c r="AS24">
        <v>70</v>
      </c>
      <c r="AT24" s="3">
        <v>0.182</v>
      </c>
      <c r="AU24" s="1">
        <f t="shared" si="79"/>
        <v>3.6399999999999997</v>
      </c>
      <c r="AV24" s="2">
        <f t="shared" si="80"/>
        <v>11.54</v>
      </c>
      <c r="AW24" s="2">
        <f t="shared" si="81"/>
        <v>4.0800000000000018</v>
      </c>
      <c r="AY24">
        <v>22</v>
      </c>
      <c r="AZ24">
        <v>70</v>
      </c>
      <c r="BA24" s="3">
        <v>0.19800000000000001</v>
      </c>
      <c r="BB24" s="1">
        <f t="shared" si="82"/>
        <v>3.96</v>
      </c>
      <c r="BC24" s="2">
        <f t="shared" si="83"/>
        <v>13.240000000000002</v>
      </c>
      <c r="BD24" s="2">
        <f t="shared" si="84"/>
        <v>-1.7000000000000028</v>
      </c>
      <c r="BF24">
        <v>22</v>
      </c>
      <c r="BG24">
        <v>70</v>
      </c>
      <c r="BH24" s="3">
        <v>0.14599999999999999</v>
      </c>
      <c r="BI24" s="1">
        <f t="shared" si="85"/>
        <v>2.92</v>
      </c>
      <c r="BJ24" s="2">
        <f t="shared" si="86"/>
        <v>8.58</v>
      </c>
      <c r="BK24" s="2">
        <f t="shared" si="87"/>
        <v>4.6600000000000019</v>
      </c>
      <c r="BM24">
        <v>22</v>
      </c>
      <c r="BN24">
        <v>70</v>
      </c>
      <c r="BO24" s="3">
        <v>0.19800000000000001</v>
      </c>
      <c r="BP24" s="1">
        <f t="shared" si="88"/>
        <v>3.96</v>
      </c>
      <c r="BQ24" s="2">
        <f t="shared" si="89"/>
        <v>17.420000000000002</v>
      </c>
      <c r="BR24" s="2">
        <f t="shared" si="90"/>
        <v>-8.8400000000000016</v>
      </c>
      <c r="BT24">
        <v>22</v>
      </c>
      <c r="BU24">
        <v>70</v>
      </c>
      <c r="BV24" s="3">
        <v>0.17699999999999999</v>
      </c>
      <c r="BW24" s="1">
        <f t="shared" si="91"/>
        <v>3.54</v>
      </c>
      <c r="BX24" s="2">
        <f t="shared" si="92"/>
        <v>12.46</v>
      </c>
      <c r="BY24" s="2">
        <f t="shared" si="93"/>
        <v>4.9600000000000009</v>
      </c>
      <c r="CA24">
        <v>22</v>
      </c>
      <c r="CB24">
        <v>70</v>
      </c>
      <c r="CC24" s="3">
        <v>0.21199999999999999</v>
      </c>
      <c r="CD24" s="1">
        <f t="shared" si="94"/>
        <v>4.24</v>
      </c>
      <c r="CE24" s="2">
        <f t="shared" si="95"/>
        <v>16.100000000000001</v>
      </c>
      <c r="CF24" s="2">
        <f t="shared" si="96"/>
        <v>-3.6400000000000006</v>
      </c>
      <c r="CH24">
        <v>22</v>
      </c>
      <c r="CI24">
        <v>70</v>
      </c>
      <c r="CJ24" s="3">
        <v>0.14799999999999999</v>
      </c>
      <c r="CK24" s="1">
        <f t="shared" si="97"/>
        <v>2.96</v>
      </c>
      <c r="CL24" s="2">
        <f t="shared" si="98"/>
        <v>10.100000000000001</v>
      </c>
      <c r="CM24" s="2">
        <f t="shared" si="99"/>
        <v>6</v>
      </c>
      <c r="CO24">
        <v>22</v>
      </c>
      <c r="CP24">
        <v>70</v>
      </c>
      <c r="CQ24" s="3">
        <v>0.23300000000000001</v>
      </c>
      <c r="CR24" s="1">
        <f t="shared" si="100"/>
        <v>4.66</v>
      </c>
      <c r="CS24" s="2">
        <f t="shared" si="101"/>
        <v>16.98</v>
      </c>
      <c r="CT24" s="2">
        <f t="shared" si="102"/>
        <v>-6.879999999999999</v>
      </c>
      <c r="CV24">
        <v>22</v>
      </c>
      <c r="CW24">
        <v>70</v>
      </c>
      <c r="CX24" s="3">
        <v>0.184</v>
      </c>
      <c r="CY24" s="1">
        <f t="shared" si="103"/>
        <v>3.6799999999999997</v>
      </c>
      <c r="CZ24" s="2">
        <f t="shared" si="104"/>
        <v>11.54</v>
      </c>
      <c r="DA24" s="2">
        <f t="shared" si="105"/>
        <v>5.4400000000000013</v>
      </c>
      <c r="DC24">
        <v>22</v>
      </c>
      <c r="DD24">
        <v>70</v>
      </c>
      <c r="DE24" s="3">
        <v>0.24299999999999999</v>
      </c>
      <c r="DF24" s="1">
        <f t="shared" si="106"/>
        <v>4.8599999999999994</v>
      </c>
      <c r="DG24" s="2">
        <f t="shared" si="107"/>
        <v>18.939999999999998</v>
      </c>
      <c r="DH24" s="2">
        <f t="shared" si="108"/>
        <v>-7.3999999999999986</v>
      </c>
      <c r="DJ24">
        <v>22</v>
      </c>
      <c r="DK24">
        <v>70</v>
      </c>
      <c r="DL24" s="3">
        <v>0.17699999999999999</v>
      </c>
      <c r="DM24" s="1">
        <f t="shared" si="109"/>
        <v>3.54</v>
      </c>
      <c r="DN24" s="2">
        <f t="shared" si="110"/>
        <v>11.899999999999999</v>
      </c>
      <c r="DO24" s="2">
        <f t="shared" si="111"/>
        <v>7.0399999999999991</v>
      </c>
      <c r="DQ24">
        <v>22</v>
      </c>
      <c r="DR24">
        <v>70</v>
      </c>
      <c r="DS24" s="3">
        <v>0.23400000000000001</v>
      </c>
      <c r="DT24" s="1">
        <f t="shared" si="112"/>
        <v>4.6800000000000006</v>
      </c>
      <c r="DU24" s="2">
        <f t="shared" si="113"/>
        <v>17.399999999999999</v>
      </c>
      <c r="DV24" s="2">
        <f t="shared" si="114"/>
        <v>-5.5</v>
      </c>
      <c r="DX24">
        <v>22</v>
      </c>
      <c r="DY24">
        <v>70</v>
      </c>
      <c r="DZ24" s="3">
        <v>0.17799999999999999</v>
      </c>
      <c r="EA24" s="1">
        <f t="shared" si="115"/>
        <v>3.5599999999999996</v>
      </c>
      <c r="EB24" s="2">
        <f t="shared" si="116"/>
        <v>11.8</v>
      </c>
      <c r="EC24" s="2">
        <f t="shared" si="117"/>
        <v>5.5999999999999979</v>
      </c>
      <c r="EE24">
        <v>22</v>
      </c>
      <c r="EF24">
        <v>70</v>
      </c>
      <c r="EG24" s="3">
        <v>0.13300000000000001</v>
      </c>
      <c r="EH24" s="1">
        <f t="shared" si="118"/>
        <v>2.66</v>
      </c>
      <c r="EI24" s="2">
        <f t="shared" si="119"/>
        <v>9.32</v>
      </c>
      <c r="EJ24" s="2">
        <f t="shared" si="120"/>
        <v>2.4800000000000004</v>
      </c>
      <c r="EL24">
        <v>22</v>
      </c>
      <c r="EM24">
        <v>70</v>
      </c>
      <c r="EN24" s="3">
        <v>0.115</v>
      </c>
      <c r="EO24" s="1">
        <f t="shared" si="121"/>
        <v>2.3000000000000003</v>
      </c>
      <c r="EP24" s="2">
        <f t="shared" si="122"/>
        <v>8.5</v>
      </c>
      <c r="EQ24" s="2">
        <f t="shared" si="123"/>
        <v>0.82000000000000028</v>
      </c>
    </row>
    <row r="25" spans="2:147" x14ac:dyDescent="0.25">
      <c r="B25">
        <v>22</v>
      </c>
      <c r="C25">
        <v>90</v>
      </c>
      <c r="D25" s="3">
        <v>0.254</v>
      </c>
      <c r="E25" s="1">
        <f t="shared" si="62"/>
        <v>5.08</v>
      </c>
      <c r="F25" s="2">
        <f t="shared" si="63"/>
        <v>19.660000000000004</v>
      </c>
      <c r="I25">
        <v>22</v>
      </c>
      <c r="J25">
        <v>90</v>
      </c>
      <c r="K25" s="3">
        <v>0.26800000000000002</v>
      </c>
      <c r="L25" s="1">
        <f t="shared" si="64"/>
        <v>5.36</v>
      </c>
      <c r="M25" s="2">
        <f t="shared" si="65"/>
        <v>22.939999999999998</v>
      </c>
      <c r="N25" s="2">
        <f t="shared" si="66"/>
        <v>-3.279999999999994</v>
      </c>
      <c r="P25">
        <v>22</v>
      </c>
      <c r="Q25">
        <v>90</v>
      </c>
      <c r="R25" s="3">
        <v>0.22900000000000001</v>
      </c>
      <c r="S25" s="1">
        <f t="shared" si="67"/>
        <v>4.58</v>
      </c>
      <c r="T25" s="2">
        <f t="shared" si="68"/>
        <v>17.700000000000003</v>
      </c>
      <c r="U25" s="2">
        <f t="shared" si="69"/>
        <v>5.2399999999999949</v>
      </c>
      <c r="W25">
        <v>22</v>
      </c>
      <c r="X25">
        <v>90</v>
      </c>
      <c r="Y25" s="3">
        <v>0.24299999999999999</v>
      </c>
      <c r="Z25" s="1">
        <f t="shared" si="70"/>
        <v>4.8599999999999994</v>
      </c>
      <c r="AA25" s="2">
        <f t="shared" si="71"/>
        <v>20.12</v>
      </c>
      <c r="AB25" s="2">
        <f t="shared" si="72"/>
        <v>-2.4199999999999982</v>
      </c>
      <c r="AD25">
        <v>22</v>
      </c>
      <c r="AE25">
        <v>90</v>
      </c>
      <c r="AF25" s="3">
        <v>0.24099999999999999</v>
      </c>
      <c r="AG25" s="1">
        <f t="shared" si="73"/>
        <v>4.82</v>
      </c>
      <c r="AH25" s="2">
        <f t="shared" si="74"/>
        <v>16.12</v>
      </c>
      <c r="AI25" s="2">
        <f t="shared" si="75"/>
        <v>4</v>
      </c>
      <c r="AK25">
        <v>22</v>
      </c>
      <c r="AL25">
        <v>90</v>
      </c>
      <c r="AM25" s="3">
        <v>0.247</v>
      </c>
      <c r="AN25" s="1">
        <f t="shared" si="76"/>
        <v>4.9399999999999995</v>
      </c>
      <c r="AO25" s="2">
        <f t="shared" si="77"/>
        <v>20.560000000000002</v>
      </c>
      <c r="AP25" s="2">
        <f t="shared" si="78"/>
        <v>-4.4400000000000013</v>
      </c>
      <c r="AR25">
        <v>22</v>
      </c>
      <c r="AS25">
        <v>90</v>
      </c>
      <c r="AT25" s="3">
        <v>0.23899999999999999</v>
      </c>
      <c r="AU25" s="1">
        <f t="shared" si="79"/>
        <v>4.7799999999999994</v>
      </c>
      <c r="AV25" s="2">
        <f t="shared" si="80"/>
        <v>16.32</v>
      </c>
      <c r="AW25" s="2">
        <f t="shared" si="81"/>
        <v>4.240000000000002</v>
      </c>
      <c r="AY25">
        <v>22</v>
      </c>
      <c r="AZ25">
        <v>90</v>
      </c>
      <c r="BA25" s="3">
        <v>0.26</v>
      </c>
      <c r="BB25" s="1">
        <f t="shared" si="82"/>
        <v>5.2</v>
      </c>
      <c r="BC25" s="2">
        <f t="shared" si="83"/>
        <v>18.440000000000001</v>
      </c>
      <c r="BD25" s="2">
        <f t="shared" si="84"/>
        <v>-2.120000000000001</v>
      </c>
      <c r="BF25">
        <v>22</v>
      </c>
      <c r="BG25">
        <v>90</v>
      </c>
      <c r="BH25" s="3">
        <v>0.23200000000000001</v>
      </c>
      <c r="BI25" s="1">
        <f t="shared" si="85"/>
        <v>4.6400000000000006</v>
      </c>
      <c r="BJ25" s="2">
        <f t="shared" si="86"/>
        <v>13.22</v>
      </c>
      <c r="BK25" s="2">
        <f t="shared" si="87"/>
        <v>5.2200000000000006</v>
      </c>
      <c r="BM25">
        <v>22</v>
      </c>
      <c r="BN25">
        <v>90</v>
      </c>
      <c r="BO25" s="3">
        <v>0.25900000000000001</v>
      </c>
      <c r="BP25" s="1">
        <f t="shared" si="88"/>
        <v>5.18</v>
      </c>
      <c r="BQ25" s="2">
        <f t="shared" si="89"/>
        <v>22.6</v>
      </c>
      <c r="BR25" s="2">
        <f t="shared" si="90"/>
        <v>-9.3800000000000008</v>
      </c>
      <c r="BT25">
        <v>22</v>
      </c>
      <c r="BU25">
        <v>90</v>
      </c>
      <c r="BV25" s="3">
        <v>0.23200000000000001</v>
      </c>
      <c r="BW25" s="1">
        <f t="shared" si="91"/>
        <v>4.6400000000000006</v>
      </c>
      <c r="BX25" s="2">
        <f t="shared" si="92"/>
        <v>17.100000000000001</v>
      </c>
      <c r="BY25" s="2">
        <f t="shared" si="93"/>
        <v>5.5</v>
      </c>
      <c r="CA25">
        <v>22</v>
      </c>
      <c r="CB25">
        <v>90</v>
      </c>
      <c r="CC25" s="3">
        <v>0.254</v>
      </c>
      <c r="CD25" s="1">
        <f t="shared" si="94"/>
        <v>5.08</v>
      </c>
      <c r="CE25" s="2">
        <f t="shared" si="95"/>
        <v>21.18</v>
      </c>
      <c r="CF25" s="2">
        <f t="shared" si="96"/>
        <v>-4.0799999999999983</v>
      </c>
      <c r="CH25">
        <v>22</v>
      </c>
      <c r="CI25">
        <v>90</v>
      </c>
      <c r="CJ25" s="3">
        <v>0.22800000000000001</v>
      </c>
      <c r="CK25" s="1">
        <f t="shared" si="97"/>
        <v>4.5600000000000005</v>
      </c>
      <c r="CL25" s="2">
        <f t="shared" si="98"/>
        <v>14.660000000000002</v>
      </c>
      <c r="CM25" s="2">
        <f t="shared" si="99"/>
        <v>6.5199999999999978</v>
      </c>
      <c r="CO25">
        <v>22</v>
      </c>
      <c r="CP25">
        <v>90</v>
      </c>
      <c r="CQ25" s="3">
        <v>0.27600000000000002</v>
      </c>
      <c r="CR25" s="1">
        <f t="shared" si="100"/>
        <v>5.5200000000000005</v>
      </c>
      <c r="CS25" s="2">
        <f t="shared" si="101"/>
        <v>22.5</v>
      </c>
      <c r="CT25" s="2">
        <f t="shared" si="102"/>
        <v>-7.8399999999999981</v>
      </c>
      <c r="CV25">
        <v>22</v>
      </c>
      <c r="CW25">
        <v>90</v>
      </c>
      <c r="CX25" s="3">
        <v>0.26800000000000002</v>
      </c>
      <c r="CY25" s="1">
        <f t="shared" si="103"/>
        <v>5.36</v>
      </c>
      <c r="CZ25" s="2">
        <f t="shared" si="104"/>
        <v>16.899999999999999</v>
      </c>
      <c r="DA25" s="2">
        <f t="shared" si="105"/>
        <v>5.6000000000000014</v>
      </c>
      <c r="DC25">
        <v>22</v>
      </c>
      <c r="DD25">
        <v>90</v>
      </c>
      <c r="DE25" s="3">
        <v>0.26800000000000002</v>
      </c>
      <c r="DF25" s="1">
        <f t="shared" si="106"/>
        <v>5.36</v>
      </c>
      <c r="DG25" s="2">
        <f t="shared" si="107"/>
        <v>24.299999999999997</v>
      </c>
      <c r="DH25" s="2">
        <f t="shared" si="108"/>
        <v>-7.3999999999999986</v>
      </c>
      <c r="DJ25">
        <v>22</v>
      </c>
      <c r="DK25">
        <v>90</v>
      </c>
      <c r="DL25" s="3">
        <v>0.24199999999999999</v>
      </c>
      <c r="DM25" s="1">
        <f t="shared" si="109"/>
        <v>4.84</v>
      </c>
      <c r="DN25" s="2">
        <f t="shared" si="110"/>
        <v>16.739999999999998</v>
      </c>
      <c r="DO25" s="2">
        <f t="shared" si="111"/>
        <v>7.5599999999999987</v>
      </c>
      <c r="DQ25">
        <v>22</v>
      </c>
      <c r="DR25">
        <v>90</v>
      </c>
      <c r="DS25" s="3">
        <v>0.28599999999999998</v>
      </c>
      <c r="DT25" s="1">
        <f t="shared" si="112"/>
        <v>5.72</v>
      </c>
      <c r="DU25" s="2">
        <f t="shared" si="113"/>
        <v>23.119999999999997</v>
      </c>
      <c r="DV25" s="2">
        <f t="shared" si="114"/>
        <v>-6.379999999999999</v>
      </c>
      <c r="DX25">
        <v>22</v>
      </c>
      <c r="DY25">
        <v>90</v>
      </c>
      <c r="DZ25" s="3">
        <v>0.23699999999999999</v>
      </c>
      <c r="EA25" s="1">
        <f t="shared" si="115"/>
        <v>4.74</v>
      </c>
      <c r="EB25" s="2">
        <f t="shared" si="116"/>
        <v>16.54</v>
      </c>
      <c r="EC25" s="2">
        <f t="shared" si="117"/>
        <v>6.5799999999999983</v>
      </c>
      <c r="EE25">
        <v>22</v>
      </c>
      <c r="EF25">
        <v>90</v>
      </c>
      <c r="EG25" s="3">
        <v>0.20100000000000001</v>
      </c>
      <c r="EH25" s="1">
        <f t="shared" si="118"/>
        <v>4.0200000000000005</v>
      </c>
      <c r="EI25" s="2">
        <f t="shared" si="119"/>
        <v>13.34</v>
      </c>
      <c r="EJ25" s="2">
        <f t="shared" si="120"/>
        <v>3.1999999999999993</v>
      </c>
      <c r="EL25">
        <v>22</v>
      </c>
      <c r="EM25">
        <v>90</v>
      </c>
      <c r="EN25" s="3">
        <v>0.16800000000000001</v>
      </c>
      <c r="EO25" s="1">
        <f t="shared" si="121"/>
        <v>3.3600000000000003</v>
      </c>
      <c r="EP25" s="2">
        <f t="shared" si="122"/>
        <v>11.86</v>
      </c>
      <c r="EQ25" s="2">
        <f t="shared" si="123"/>
        <v>1.4800000000000004</v>
      </c>
    </row>
    <row r="26" spans="2:147" x14ac:dyDescent="0.25">
      <c r="B26">
        <v>22</v>
      </c>
      <c r="C26">
        <v>110</v>
      </c>
      <c r="D26" s="3">
        <v>0.25700000000000001</v>
      </c>
      <c r="E26" s="1">
        <f t="shared" si="62"/>
        <v>5.1400000000000006</v>
      </c>
      <c r="F26" s="2">
        <f t="shared" si="63"/>
        <v>24.800000000000004</v>
      </c>
      <c r="I26">
        <v>22</v>
      </c>
      <c r="J26">
        <v>110</v>
      </c>
      <c r="K26" s="3">
        <v>0.26500000000000001</v>
      </c>
      <c r="L26" s="1">
        <f t="shared" si="64"/>
        <v>5.3000000000000007</v>
      </c>
      <c r="M26" s="2">
        <f t="shared" si="65"/>
        <v>28.24</v>
      </c>
      <c r="N26" s="2">
        <f t="shared" si="66"/>
        <v>-3.4399999999999942</v>
      </c>
      <c r="P26">
        <v>22</v>
      </c>
      <c r="Q26">
        <v>110</v>
      </c>
      <c r="R26" s="3">
        <v>0.26700000000000002</v>
      </c>
      <c r="S26" s="1">
        <f t="shared" si="67"/>
        <v>5.34</v>
      </c>
      <c r="T26" s="2">
        <f t="shared" si="68"/>
        <v>23.040000000000003</v>
      </c>
      <c r="U26" s="2">
        <f t="shared" si="69"/>
        <v>5.1999999999999957</v>
      </c>
      <c r="W26">
        <v>22</v>
      </c>
      <c r="X26">
        <v>110</v>
      </c>
      <c r="Y26" s="3">
        <v>0.26300000000000001</v>
      </c>
      <c r="Z26" s="1">
        <f t="shared" si="70"/>
        <v>5.26</v>
      </c>
      <c r="AA26" s="2">
        <f t="shared" si="71"/>
        <v>25.380000000000003</v>
      </c>
      <c r="AB26" s="2">
        <f t="shared" si="72"/>
        <v>-2.34</v>
      </c>
      <c r="AD26">
        <v>22</v>
      </c>
      <c r="AE26">
        <v>110</v>
      </c>
      <c r="AF26" s="3">
        <v>0.26</v>
      </c>
      <c r="AG26" s="1">
        <f t="shared" si="73"/>
        <v>5.2</v>
      </c>
      <c r="AH26" s="2">
        <f t="shared" si="74"/>
        <v>21.32</v>
      </c>
      <c r="AI26" s="2">
        <f t="shared" si="75"/>
        <v>4.0600000000000023</v>
      </c>
      <c r="AK26">
        <v>22</v>
      </c>
      <c r="AL26">
        <v>110</v>
      </c>
      <c r="AM26" s="3">
        <v>0.26800000000000002</v>
      </c>
      <c r="AN26" s="1">
        <f t="shared" si="76"/>
        <v>5.36</v>
      </c>
      <c r="AO26" s="2">
        <f t="shared" si="77"/>
        <v>25.92</v>
      </c>
      <c r="AP26" s="2">
        <f t="shared" si="78"/>
        <v>-4.6000000000000014</v>
      </c>
      <c r="AR26">
        <v>22</v>
      </c>
      <c r="AS26">
        <v>110</v>
      </c>
      <c r="AT26" s="3">
        <v>0.26300000000000001</v>
      </c>
      <c r="AU26" s="1">
        <f t="shared" si="79"/>
        <v>5.26</v>
      </c>
      <c r="AV26" s="2">
        <f t="shared" si="80"/>
        <v>21.58</v>
      </c>
      <c r="AW26" s="2">
        <f t="shared" si="81"/>
        <v>4.3400000000000034</v>
      </c>
      <c r="AY26">
        <v>22</v>
      </c>
      <c r="AZ26">
        <v>110</v>
      </c>
      <c r="BA26" s="3">
        <v>0.26300000000000001</v>
      </c>
      <c r="BB26" s="1">
        <f t="shared" si="82"/>
        <v>5.26</v>
      </c>
      <c r="BC26" s="2">
        <f t="shared" si="83"/>
        <v>23.700000000000003</v>
      </c>
      <c r="BD26" s="2">
        <f t="shared" si="84"/>
        <v>-2.1200000000000045</v>
      </c>
      <c r="BF26">
        <v>22</v>
      </c>
      <c r="BG26">
        <v>110</v>
      </c>
      <c r="BH26" s="3">
        <v>0.26600000000000001</v>
      </c>
      <c r="BI26" s="1">
        <f t="shared" si="85"/>
        <v>5.32</v>
      </c>
      <c r="BJ26" s="2">
        <f t="shared" si="86"/>
        <v>18.54</v>
      </c>
      <c r="BK26" s="2">
        <f t="shared" si="87"/>
        <v>5.1600000000000037</v>
      </c>
      <c r="BM26">
        <v>22</v>
      </c>
      <c r="BN26">
        <v>110</v>
      </c>
      <c r="BO26" s="3">
        <v>0.27</v>
      </c>
      <c r="BP26" s="1">
        <f t="shared" si="88"/>
        <v>5.4</v>
      </c>
      <c r="BQ26" s="2">
        <f t="shared" si="89"/>
        <v>28</v>
      </c>
      <c r="BR26" s="2">
        <f t="shared" si="90"/>
        <v>-9.4600000000000009</v>
      </c>
      <c r="BT26">
        <v>22</v>
      </c>
      <c r="BU26">
        <v>110</v>
      </c>
      <c r="BV26" s="3">
        <v>0.27100000000000002</v>
      </c>
      <c r="BW26" s="1">
        <f t="shared" si="91"/>
        <v>5.42</v>
      </c>
      <c r="BX26" s="2">
        <f t="shared" si="92"/>
        <v>22.520000000000003</v>
      </c>
      <c r="BY26" s="2">
        <f t="shared" si="93"/>
        <v>5.4799999999999969</v>
      </c>
      <c r="CA26">
        <v>22</v>
      </c>
      <c r="CB26">
        <v>110</v>
      </c>
      <c r="CC26" s="3">
        <v>0.27300000000000002</v>
      </c>
      <c r="CD26" s="1">
        <f t="shared" si="94"/>
        <v>5.4600000000000009</v>
      </c>
      <c r="CE26" s="2">
        <f t="shared" si="95"/>
        <v>26.64</v>
      </c>
      <c r="CF26" s="2">
        <f t="shared" si="96"/>
        <v>-4.1199999999999974</v>
      </c>
      <c r="CH26">
        <v>22</v>
      </c>
      <c r="CI26">
        <v>110</v>
      </c>
      <c r="CJ26" s="3">
        <v>0.26400000000000001</v>
      </c>
      <c r="CK26" s="1">
        <f t="shared" si="97"/>
        <v>5.28</v>
      </c>
      <c r="CL26" s="2">
        <f t="shared" si="98"/>
        <v>19.940000000000001</v>
      </c>
      <c r="CM26" s="2">
        <f t="shared" si="99"/>
        <v>6.6999999999999993</v>
      </c>
      <c r="CO26">
        <v>22</v>
      </c>
      <c r="CP26">
        <v>110</v>
      </c>
      <c r="CQ26" s="3">
        <v>0.28100000000000003</v>
      </c>
      <c r="CR26" s="1">
        <f t="shared" si="100"/>
        <v>5.620000000000001</v>
      </c>
      <c r="CS26" s="2">
        <f t="shared" si="101"/>
        <v>28.12</v>
      </c>
      <c r="CT26" s="2">
        <f t="shared" si="102"/>
        <v>-8.18</v>
      </c>
      <c r="CV26">
        <v>22</v>
      </c>
      <c r="CW26">
        <v>110</v>
      </c>
      <c r="CX26" s="3">
        <v>0.26500000000000001</v>
      </c>
      <c r="CY26" s="1">
        <f t="shared" si="103"/>
        <v>5.3000000000000007</v>
      </c>
      <c r="CZ26" s="2">
        <f t="shared" si="104"/>
        <v>22.2</v>
      </c>
      <c r="DA26" s="2">
        <f t="shared" si="105"/>
        <v>5.9200000000000017</v>
      </c>
      <c r="DC26">
        <v>22</v>
      </c>
      <c r="DD26">
        <v>110</v>
      </c>
      <c r="DE26" s="3">
        <v>0.28699999999999998</v>
      </c>
      <c r="DF26" s="1">
        <f t="shared" si="106"/>
        <v>5.7399999999999993</v>
      </c>
      <c r="DG26" s="2">
        <f t="shared" si="107"/>
        <v>30.039999999999996</v>
      </c>
      <c r="DH26" s="2">
        <f t="shared" si="108"/>
        <v>-7.8399999999999963</v>
      </c>
      <c r="DJ26">
        <v>22</v>
      </c>
      <c r="DK26">
        <v>110</v>
      </c>
      <c r="DL26" s="3">
        <v>0.26700000000000002</v>
      </c>
      <c r="DM26" s="1">
        <f t="shared" si="109"/>
        <v>5.34</v>
      </c>
      <c r="DN26" s="2">
        <f t="shared" si="110"/>
        <v>22.08</v>
      </c>
      <c r="DO26" s="2">
        <f t="shared" si="111"/>
        <v>7.9599999999999973</v>
      </c>
      <c r="DQ26">
        <v>22</v>
      </c>
      <c r="DR26">
        <v>110</v>
      </c>
      <c r="DS26" s="3">
        <v>0.27700000000000002</v>
      </c>
      <c r="DT26" s="1">
        <f t="shared" si="112"/>
        <v>5.5400000000000009</v>
      </c>
      <c r="DU26" s="2">
        <f t="shared" si="113"/>
        <v>28.659999999999997</v>
      </c>
      <c r="DV26" s="2">
        <f t="shared" si="114"/>
        <v>-6.5799999999999983</v>
      </c>
      <c r="DX26">
        <v>22</v>
      </c>
      <c r="DY26">
        <v>110</v>
      </c>
      <c r="DZ26" s="3">
        <v>0.27</v>
      </c>
      <c r="EA26" s="1">
        <f t="shared" si="115"/>
        <v>5.4</v>
      </c>
      <c r="EB26" s="2">
        <f t="shared" si="116"/>
        <v>21.939999999999998</v>
      </c>
      <c r="EC26" s="2">
        <f t="shared" si="117"/>
        <v>6.7199999999999989</v>
      </c>
      <c r="EE26">
        <v>22</v>
      </c>
      <c r="EF26">
        <v>110</v>
      </c>
      <c r="EG26" s="3">
        <v>0.25800000000000001</v>
      </c>
      <c r="EH26" s="1">
        <f t="shared" si="118"/>
        <v>5.16</v>
      </c>
      <c r="EI26" s="2">
        <f t="shared" si="119"/>
        <v>18.5</v>
      </c>
      <c r="EJ26" s="2">
        <f t="shared" si="120"/>
        <v>3.4399999999999977</v>
      </c>
      <c r="EL26">
        <v>22</v>
      </c>
      <c r="EM26">
        <v>110</v>
      </c>
      <c r="EN26" s="3">
        <v>0.23899999999999999</v>
      </c>
      <c r="EO26" s="1">
        <f t="shared" si="121"/>
        <v>4.7799999999999994</v>
      </c>
      <c r="EP26" s="2">
        <f t="shared" si="122"/>
        <v>16.64</v>
      </c>
      <c r="EQ26" s="2">
        <f t="shared" si="123"/>
        <v>1.8599999999999994</v>
      </c>
    </row>
    <row r="27" spans="2:147" x14ac:dyDescent="0.25">
      <c r="B27">
        <v>22</v>
      </c>
      <c r="C27">
        <v>130</v>
      </c>
      <c r="D27" s="3">
        <v>0.22</v>
      </c>
      <c r="E27" s="1">
        <f t="shared" si="62"/>
        <v>4.4000000000000004</v>
      </c>
      <c r="F27" s="2">
        <f t="shared" si="63"/>
        <v>29.200000000000003</v>
      </c>
      <c r="I27">
        <v>22</v>
      </c>
      <c r="J27">
        <v>130</v>
      </c>
      <c r="K27" s="3">
        <v>0.216</v>
      </c>
      <c r="L27" s="1">
        <f t="shared" si="64"/>
        <v>4.32</v>
      </c>
      <c r="M27" s="2">
        <f t="shared" si="65"/>
        <v>32.56</v>
      </c>
      <c r="N27" s="2">
        <f t="shared" si="66"/>
        <v>-3.3599999999999994</v>
      </c>
      <c r="P27">
        <v>22</v>
      </c>
      <c r="Q27">
        <v>130</v>
      </c>
      <c r="R27" s="3">
        <v>0.251</v>
      </c>
      <c r="S27" s="1">
        <f t="shared" si="67"/>
        <v>5.0199999999999996</v>
      </c>
      <c r="T27" s="2">
        <f t="shared" si="68"/>
        <v>28.060000000000002</v>
      </c>
      <c r="U27" s="2">
        <f t="shared" si="69"/>
        <v>4.5</v>
      </c>
      <c r="W27">
        <v>22</v>
      </c>
      <c r="X27">
        <v>130</v>
      </c>
      <c r="Y27" s="3">
        <v>0.251</v>
      </c>
      <c r="Z27" s="1">
        <f t="shared" si="70"/>
        <v>5.0199999999999996</v>
      </c>
      <c r="AA27" s="2">
        <f t="shared" si="71"/>
        <v>30.400000000000002</v>
      </c>
      <c r="AB27" s="2">
        <f t="shared" si="72"/>
        <v>-2.34</v>
      </c>
      <c r="AD27">
        <v>22</v>
      </c>
      <c r="AE27">
        <v>130</v>
      </c>
      <c r="AF27" s="3">
        <v>0.24099999999999999</v>
      </c>
      <c r="AG27" s="1">
        <f t="shared" si="73"/>
        <v>4.82</v>
      </c>
      <c r="AH27" s="2">
        <f t="shared" si="74"/>
        <v>26.14</v>
      </c>
      <c r="AI27" s="2">
        <f t="shared" si="75"/>
        <v>4.2600000000000016</v>
      </c>
      <c r="AK27">
        <v>22</v>
      </c>
      <c r="AL27">
        <v>130</v>
      </c>
      <c r="AM27" s="3">
        <v>0.24299999999999999</v>
      </c>
      <c r="AN27" s="1">
        <f t="shared" si="76"/>
        <v>4.8599999999999994</v>
      </c>
      <c r="AO27" s="2">
        <f t="shared" si="77"/>
        <v>30.78</v>
      </c>
      <c r="AP27" s="2">
        <f t="shared" si="78"/>
        <v>-4.6400000000000006</v>
      </c>
      <c r="AR27">
        <v>22</v>
      </c>
      <c r="AS27">
        <v>130</v>
      </c>
      <c r="AT27" s="3">
        <v>0.23799999999999999</v>
      </c>
      <c r="AU27" s="1">
        <f t="shared" si="79"/>
        <v>4.76</v>
      </c>
      <c r="AV27" s="2">
        <f t="shared" si="80"/>
        <v>26.339999999999996</v>
      </c>
      <c r="AW27" s="2">
        <f t="shared" si="81"/>
        <v>4.4400000000000048</v>
      </c>
      <c r="AY27">
        <v>22</v>
      </c>
      <c r="AZ27">
        <v>130</v>
      </c>
      <c r="BA27" s="3">
        <v>0.23400000000000001</v>
      </c>
      <c r="BB27" s="1">
        <f t="shared" si="82"/>
        <v>4.6800000000000006</v>
      </c>
      <c r="BC27" s="2">
        <f t="shared" si="83"/>
        <v>28.380000000000003</v>
      </c>
      <c r="BD27" s="2">
        <f t="shared" si="84"/>
        <v>-2.0400000000000063</v>
      </c>
      <c r="BF27">
        <v>22</v>
      </c>
      <c r="BG27">
        <v>130</v>
      </c>
      <c r="BH27" s="3">
        <v>0.255</v>
      </c>
      <c r="BI27" s="1">
        <f t="shared" si="85"/>
        <v>5.0999999999999996</v>
      </c>
      <c r="BJ27" s="2">
        <f t="shared" si="86"/>
        <v>23.64</v>
      </c>
      <c r="BK27" s="2">
        <f t="shared" si="87"/>
        <v>4.740000000000002</v>
      </c>
      <c r="BM27">
        <v>22</v>
      </c>
      <c r="BN27">
        <v>130</v>
      </c>
      <c r="BO27" s="3">
        <v>0.251</v>
      </c>
      <c r="BP27" s="1">
        <f t="shared" si="88"/>
        <v>5.0199999999999996</v>
      </c>
      <c r="BQ27" s="2">
        <f t="shared" si="89"/>
        <v>33.019999999999996</v>
      </c>
      <c r="BR27" s="2">
        <f t="shared" si="90"/>
        <v>-9.3799999999999955</v>
      </c>
      <c r="BT27">
        <v>22</v>
      </c>
      <c r="BU27">
        <v>130</v>
      </c>
      <c r="BV27" s="3">
        <v>0.249</v>
      </c>
      <c r="BW27" s="1">
        <f t="shared" si="91"/>
        <v>4.9800000000000004</v>
      </c>
      <c r="BX27" s="2">
        <f t="shared" si="92"/>
        <v>27.500000000000004</v>
      </c>
      <c r="BY27" s="2">
        <f t="shared" si="93"/>
        <v>5.5199999999999925</v>
      </c>
      <c r="CA27">
        <v>22</v>
      </c>
      <c r="CB27">
        <v>130</v>
      </c>
      <c r="CC27" s="3">
        <v>0.26300000000000001</v>
      </c>
      <c r="CD27" s="1">
        <f t="shared" si="94"/>
        <v>5.26</v>
      </c>
      <c r="CE27" s="2">
        <f t="shared" si="95"/>
        <v>31.9</v>
      </c>
      <c r="CF27" s="2">
        <f t="shared" si="96"/>
        <v>-4.399999999999995</v>
      </c>
      <c r="CH27">
        <v>22</v>
      </c>
      <c r="CI27">
        <v>130</v>
      </c>
      <c r="CJ27" s="3">
        <v>0.253</v>
      </c>
      <c r="CK27" s="1">
        <f t="shared" si="97"/>
        <v>5.0600000000000005</v>
      </c>
      <c r="CL27" s="2">
        <f t="shared" si="98"/>
        <v>25</v>
      </c>
      <c r="CM27" s="2">
        <f t="shared" si="99"/>
        <v>6.8999999999999986</v>
      </c>
      <c r="CO27">
        <v>22</v>
      </c>
      <c r="CP27">
        <v>130</v>
      </c>
      <c r="CQ27" s="3">
        <v>0.24399999999999999</v>
      </c>
      <c r="CR27" s="1">
        <f t="shared" si="100"/>
        <v>4.88</v>
      </c>
      <c r="CS27" s="2">
        <f t="shared" si="101"/>
        <v>33</v>
      </c>
      <c r="CT27" s="2">
        <f t="shared" si="102"/>
        <v>-8</v>
      </c>
      <c r="CV27">
        <v>22</v>
      </c>
      <c r="CW27">
        <v>130</v>
      </c>
      <c r="CX27" s="3">
        <v>0.22</v>
      </c>
      <c r="CY27" s="1">
        <f t="shared" si="103"/>
        <v>4.4000000000000004</v>
      </c>
      <c r="CZ27" s="2">
        <f t="shared" si="104"/>
        <v>26.6</v>
      </c>
      <c r="DA27" s="2">
        <f t="shared" si="105"/>
        <v>6.3999999999999986</v>
      </c>
      <c r="DC27">
        <v>22</v>
      </c>
      <c r="DD27">
        <v>130</v>
      </c>
      <c r="DE27" s="3">
        <v>0.255</v>
      </c>
      <c r="DF27" s="1">
        <f t="shared" si="106"/>
        <v>5.0999999999999996</v>
      </c>
      <c r="DG27" s="2">
        <f t="shared" si="107"/>
        <v>35.139999999999993</v>
      </c>
      <c r="DH27" s="2">
        <f t="shared" si="108"/>
        <v>-8.539999999999992</v>
      </c>
      <c r="DJ27">
        <v>22</v>
      </c>
      <c r="DK27">
        <v>130</v>
      </c>
      <c r="DL27" s="3">
        <v>0.248</v>
      </c>
      <c r="DM27" s="1">
        <f t="shared" si="109"/>
        <v>4.96</v>
      </c>
      <c r="DN27" s="2">
        <f t="shared" si="110"/>
        <v>27.04</v>
      </c>
      <c r="DO27" s="2">
        <f t="shared" si="111"/>
        <v>8.0999999999999943</v>
      </c>
      <c r="DQ27">
        <v>22</v>
      </c>
      <c r="DR27">
        <v>130</v>
      </c>
      <c r="DS27" s="3">
        <v>0.252</v>
      </c>
      <c r="DT27" s="1">
        <f t="shared" si="112"/>
        <v>5.04</v>
      </c>
      <c r="DU27" s="2">
        <f t="shared" si="113"/>
        <v>33.699999999999996</v>
      </c>
      <c r="DV27" s="2">
        <f t="shared" si="114"/>
        <v>-6.6599999999999966</v>
      </c>
      <c r="DX27">
        <v>22</v>
      </c>
      <c r="DY27">
        <v>130</v>
      </c>
      <c r="DZ27" s="3">
        <v>0.24299999999999999</v>
      </c>
      <c r="EA27" s="1">
        <f t="shared" si="115"/>
        <v>4.8599999999999994</v>
      </c>
      <c r="EB27" s="2">
        <f t="shared" si="116"/>
        <v>26.799999999999997</v>
      </c>
      <c r="EC27" s="2">
        <f t="shared" si="117"/>
        <v>6.8999999999999986</v>
      </c>
      <c r="EE27">
        <v>22</v>
      </c>
      <c r="EF27">
        <v>130</v>
      </c>
      <c r="EG27" s="3">
        <v>0.23899999999999999</v>
      </c>
      <c r="EH27" s="1">
        <f t="shared" si="118"/>
        <v>4.7799999999999994</v>
      </c>
      <c r="EI27" s="2">
        <f t="shared" si="119"/>
        <v>23.28</v>
      </c>
      <c r="EJ27" s="2">
        <f t="shared" si="120"/>
        <v>3.519999999999996</v>
      </c>
      <c r="EL27">
        <v>22</v>
      </c>
      <c r="EM27">
        <v>130</v>
      </c>
      <c r="EN27" s="3">
        <v>0.22</v>
      </c>
      <c r="EO27" s="1">
        <f t="shared" si="121"/>
        <v>4.4000000000000004</v>
      </c>
      <c r="EP27" s="2">
        <f t="shared" si="122"/>
        <v>21.04</v>
      </c>
      <c r="EQ27" s="2">
        <f t="shared" si="123"/>
        <v>2.240000000000002</v>
      </c>
    </row>
    <row r="28" spans="2:147" x14ac:dyDescent="0.25">
      <c r="B28">
        <v>22</v>
      </c>
      <c r="C28">
        <v>150</v>
      </c>
      <c r="D28" s="3">
        <v>0.20799999999999999</v>
      </c>
      <c r="E28" s="1">
        <f t="shared" si="62"/>
        <v>4.16</v>
      </c>
      <c r="F28" s="2">
        <f t="shared" si="63"/>
        <v>33.36</v>
      </c>
      <c r="I28">
        <v>22</v>
      </c>
      <c r="J28">
        <v>150</v>
      </c>
      <c r="K28" s="3">
        <v>0.21299999999999999</v>
      </c>
      <c r="L28" s="1">
        <f t="shared" si="64"/>
        <v>4.26</v>
      </c>
      <c r="M28" s="2">
        <f t="shared" si="65"/>
        <v>36.82</v>
      </c>
      <c r="N28" s="2">
        <f t="shared" si="66"/>
        <v>-3.4600000000000009</v>
      </c>
      <c r="P28">
        <v>22</v>
      </c>
      <c r="Q28">
        <v>150</v>
      </c>
      <c r="R28" s="3">
        <v>0.20699999999999999</v>
      </c>
      <c r="S28" s="1">
        <f t="shared" si="67"/>
        <v>4.1399999999999997</v>
      </c>
      <c r="T28" s="2">
        <f t="shared" si="68"/>
        <v>32.200000000000003</v>
      </c>
      <c r="U28" s="2">
        <f t="shared" si="69"/>
        <v>4.6199999999999974</v>
      </c>
      <c r="W28">
        <v>22</v>
      </c>
      <c r="X28">
        <v>150</v>
      </c>
      <c r="Y28" s="3">
        <v>0.21</v>
      </c>
      <c r="Z28" s="1">
        <f t="shared" si="70"/>
        <v>4.2</v>
      </c>
      <c r="AA28" s="2">
        <f t="shared" si="71"/>
        <v>34.6</v>
      </c>
      <c r="AB28" s="2">
        <f t="shared" si="72"/>
        <v>-2.3999999999999986</v>
      </c>
      <c r="AD28">
        <v>22</v>
      </c>
      <c r="AE28">
        <v>150</v>
      </c>
      <c r="AF28" s="3">
        <v>0.20899999999999999</v>
      </c>
      <c r="AG28" s="1">
        <f t="shared" si="73"/>
        <v>4.18</v>
      </c>
      <c r="AH28" s="2">
        <f t="shared" si="74"/>
        <v>30.32</v>
      </c>
      <c r="AI28" s="2">
        <f t="shared" si="75"/>
        <v>4.2800000000000011</v>
      </c>
      <c r="AK28">
        <v>22</v>
      </c>
      <c r="AL28">
        <v>150</v>
      </c>
      <c r="AM28" s="3">
        <v>0.21</v>
      </c>
      <c r="AN28" s="1">
        <f t="shared" si="76"/>
        <v>4.2</v>
      </c>
      <c r="AO28" s="2">
        <f t="shared" si="77"/>
        <v>34.980000000000004</v>
      </c>
      <c r="AP28" s="2">
        <f t="shared" si="78"/>
        <v>-4.6600000000000037</v>
      </c>
      <c r="AR28">
        <v>22</v>
      </c>
      <c r="AS28">
        <v>150</v>
      </c>
      <c r="AT28" s="3">
        <v>0.20599999999999999</v>
      </c>
      <c r="AU28" s="1">
        <f t="shared" si="79"/>
        <v>4.12</v>
      </c>
      <c r="AV28" s="2">
        <f t="shared" si="80"/>
        <v>30.459999999999997</v>
      </c>
      <c r="AW28" s="2">
        <f t="shared" si="81"/>
        <v>4.5200000000000067</v>
      </c>
      <c r="AY28">
        <v>22</v>
      </c>
      <c r="AZ28">
        <v>150</v>
      </c>
      <c r="BA28" s="3">
        <v>0.21299999999999999</v>
      </c>
      <c r="BB28" s="1">
        <f t="shared" si="82"/>
        <v>4.26</v>
      </c>
      <c r="BC28" s="2">
        <f t="shared" si="83"/>
        <v>32.64</v>
      </c>
      <c r="BD28" s="2">
        <f t="shared" si="84"/>
        <v>-2.1800000000000033</v>
      </c>
      <c r="BF28">
        <v>22</v>
      </c>
      <c r="BG28">
        <v>150</v>
      </c>
      <c r="BH28" s="3">
        <v>0.20699999999999999</v>
      </c>
      <c r="BI28" s="1">
        <f t="shared" si="85"/>
        <v>4.1399999999999997</v>
      </c>
      <c r="BJ28" s="2">
        <f t="shared" si="86"/>
        <v>27.78</v>
      </c>
      <c r="BK28" s="2">
        <f t="shared" si="87"/>
        <v>4.8599999999999994</v>
      </c>
      <c r="BM28">
        <v>22</v>
      </c>
      <c r="BN28">
        <v>150</v>
      </c>
      <c r="BO28" s="3">
        <v>0.22</v>
      </c>
      <c r="BP28" s="1">
        <f t="shared" si="88"/>
        <v>4.4000000000000004</v>
      </c>
      <c r="BQ28" s="2">
        <f t="shared" si="89"/>
        <v>37.419999999999995</v>
      </c>
      <c r="BR28" s="2">
        <f t="shared" si="90"/>
        <v>-9.6399999999999935</v>
      </c>
      <c r="BT28">
        <v>22</v>
      </c>
      <c r="BU28">
        <v>150</v>
      </c>
      <c r="BV28" s="3">
        <v>0.215</v>
      </c>
      <c r="BW28" s="1">
        <f t="shared" si="91"/>
        <v>4.3</v>
      </c>
      <c r="BX28" s="2">
        <f t="shared" si="92"/>
        <v>31.800000000000004</v>
      </c>
      <c r="BY28" s="2">
        <f t="shared" si="93"/>
        <v>5.6199999999999903</v>
      </c>
      <c r="CA28">
        <v>22</v>
      </c>
      <c r="CB28">
        <v>150</v>
      </c>
      <c r="CC28" s="3">
        <v>0.24099999999999999</v>
      </c>
      <c r="CD28" s="1">
        <f t="shared" si="94"/>
        <v>4.82</v>
      </c>
      <c r="CE28" s="2">
        <f t="shared" si="95"/>
        <v>36.72</v>
      </c>
      <c r="CF28" s="2">
        <f t="shared" si="96"/>
        <v>-4.9199999999999946</v>
      </c>
      <c r="CH28">
        <v>22</v>
      </c>
      <c r="CI28">
        <v>150</v>
      </c>
      <c r="CJ28" s="3">
        <v>0.23499999999999999</v>
      </c>
      <c r="CK28" s="1">
        <f t="shared" si="97"/>
        <v>4.6999999999999993</v>
      </c>
      <c r="CL28" s="2">
        <f t="shared" si="98"/>
        <v>29.7</v>
      </c>
      <c r="CM28" s="2">
        <f t="shared" si="99"/>
        <v>7.02</v>
      </c>
      <c r="CO28">
        <v>22</v>
      </c>
      <c r="CP28">
        <v>150</v>
      </c>
      <c r="CQ28" s="3">
        <v>0.24099999999999999</v>
      </c>
      <c r="CR28" s="1">
        <f t="shared" si="100"/>
        <v>4.82</v>
      </c>
      <c r="CS28" s="2">
        <f t="shared" si="101"/>
        <v>37.82</v>
      </c>
      <c r="CT28" s="2">
        <f t="shared" si="102"/>
        <v>-8.120000000000001</v>
      </c>
      <c r="CV28">
        <v>22</v>
      </c>
      <c r="CW28">
        <v>150</v>
      </c>
      <c r="CX28" s="3">
        <v>0.22</v>
      </c>
      <c r="CY28" s="1">
        <f t="shared" si="103"/>
        <v>4.4000000000000004</v>
      </c>
      <c r="CZ28" s="2">
        <f t="shared" si="104"/>
        <v>31</v>
      </c>
      <c r="DA28" s="2">
        <f t="shared" si="105"/>
        <v>6.82</v>
      </c>
      <c r="DC28">
        <v>22</v>
      </c>
      <c r="DD28">
        <v>150</v>
      </c>
      <c r="DE28" s="3">
        <v>0.23200000000000001</v>
      </c>
      <c r="DF28" s="1">
        <f t="shared" si="106"/>
        <v>4.6400000000000006</v>
      </c>
      <c r="DG28" s="2">
        <f t="shared" si="107"/>
        <v>39.779999999999994</v>
      </c>
      <c r="DH28" s="2">
        <f t="shared" si="108"/>
        <v>-8.779999999999994</v>
      </c>
      <c r="DJ28">
        <v>22</v>
      </c>
      <c r="DK28">
        <v>150</v>
      </c>
      <c r="DL28" s="3">
        <v>0.21299999999999999</v>
      </c>
      <c r="DM28" s="1">
        <f t="shared" si="109"/>
        <v>4.26</v>
      </c>
      <c r="DN28" s="2">
        <f t="shared" si="110"/>
        <v>31.299999999999997</v>
      </c>
      <c r="DO28" s="2">
        <f t="shared" si="111"/>
        <v>8.4799999999999969</v>
      </c>
      <c r="DQ28">
        <v>22</v>
      </c>
      <c r="DR28">
        <v>150</v>
      </c>
      <c r="DS28" s="3">
        <v>0.22800000000000001</v>
      </c>
      <c r="DT28" s="1">
        <f t="shared" si="112"/>
        <v>4.5600000000000005</v>
      </c>
      <c r="DU28" s="2">
        <f t="shared" si="113"/>
        <v>38.26</v>
      </c>
      <c r="DV28" s="2">
        <f t="shared" si="114"/>
        <v>-6.9600000000000009</v>
      </c>
      <c r="DX28">
        <v>22</v>
      </c>
      <c r="DY28">
        <v>150</v>
      </c>
      <c r="DZ28" s="3">
        <v>0.214</v>
      </c>
      <c r="EA28" s="1">
        <f t="shared" si="115"/>
        <v>4.28</v>
      </c>
      <c r="EB28" s="2">
        <f t="shared" si="116"/>
        <v>31.08</v>
      </c>
      <c r="EC28" s="2">
        <f t="shared" si="117"/>
        <v>7.18</v>
      </c>
      <c r="EE28">
        <v>22</v>
      </c>
      <c r="EF28">
        <v>150</v>
      </c>
      <c r="EG28" s="3">
        <v>0.19900000000000001</v>
      </c>
      <c r="EH28" s="1">
        <f t="shared" si="118"/>
        <v>3.9800000000000004</v>
      </c>
      <c r="EI28" s="2">
        <f t="shared" si="119"/>
        <v>27.26</v>
      </c>
      <c r="EJ28" s="2">
        <f t="shared" si="120"/>
        <v>3.8199999999999967</v>
      </c>
      <c r="EL28">
        <v>22</v>
      </c>
      <c r="EM28">
        <v>150</v>
      </c>
      <c r="EN28" s="3">
        <v>0.188</v>
      </c>
      <c r="EO28" s="1">
        <f t="shared" si="121"/>
        <v>3.76</v>
      </c>
      <c r="EP28" s="2">
        <f t="shared" si="122"/>
        <v>24.799999999999997</v>
      </c>
      <c r="EQ28" s="2">
        <f t="shared" si="123"/>
        <v>2.4600000000000044</v>
      </c>
    </row>
    <row r="29" spans="2:147" x14ac:dyDescent="0.25">
      <c r="B29">
        <v>22</v>
      </c>
      <c r="C29">
        <v>170</v>
      </c>
      <c r="D29" s="3">
        <v>0.22600000000000001</v>
      </c>
      <c r="E29" s="1">
        <f t="shared" si="62"/>
        <v>4.5200000000000005</v>
      </c>
      <c r="F29" s="2">
        <f t="shared" si="63"/>
        <v>37.880000000000003</v>
      </c>
      <c r="I29">
        <v>22</v>
      </c>
      <c r="J29">
        <v>170</v>
      </c>
      <c r="K29" s="3">
        <v>0.219</v>
      </c>
      <c r="L29" s="1">
        <f t="shared" si="64"/>
        <v>4.38</v>
      </c>
      <c r="M29" s="2">
        <f t="shared" si="65"/>
        <v>41.2</v>
      </c>
      <c r="N29" s="2">
        <f t="shared" si="66"/>
        <v>-3.3200000000000003</v>
      </c>
      <c r="P29">
        <v>22</v>
      </c>
      <c r="Q29">
        <v>170</v>
      </c>
      <c r="R29" s="3">
        <v>0.216</v>
      </c>
      <c r="S29" s="1">
        <f t="shared" si="67"/>
        <v>4.32</v>
      </c>
      <c r="T29" s="2">
        <f t="shared" si="68"/>
        <v>36.520000000000003</v>
      </c>
      <c r="U29" s="2">
        <f t="shared" si="69"/>
        <v>4.68</v>
      </c>
      <c r="W29">
        <v>22</v>
      </c>
      <c r="X29">
        <v>170</v>
      </c>
      <c r="Y29" s="3">
        <v>0.224</v>
      </c>
      <c r="Z29" s="1">
        <f t="shared" si="70"/>
        <v>4.4800000000000004</v>
      </c>
      <c r="AA29" s="2">
        <f t="shared" si="71"/>
        <v>39.08</v>
      </c>
      <c r="AB29" s="2">
        <f t="shared" si="72"/>
        <v>-2.5599999999999952</v>
      </c>
      <c r="AD29">
        <v>22</v>
      </c>
      <c r="AE29">
        <v>170</v>
      </c>
      <c r="AF29" s="3">
        <v>0.223</v>
      </c>
      <c r="AG29" s="1">
        <f t="shared" si="73"/>
        <v>4.46</v>
      </c>
      <c r="AH29" s="2">
        <f t="shared" si="74"/>
        <v>34.78</v>
      </c>
      <c r="AI29" s="2">
        <f t="shared" si="75"/>
        <v>4.2999999999999972</v>
      </c>
      <c r="AK29">
        <v>22</v>
      </c>
      <c r="AL29">
        <v>170</v>
      </c>
      <c r="AM29" s="3">
        <v>0.22600000000000001</v>
      </c>
      <c r="AN29" s="1">
        <f t="shared" si="76"/>
        <v>4.5200000000000005</v>
      </c>
      <c r="AO29" s="2">
        <f t="shared" si="77"/>
        <v>39.500000000000007</v>
      </c>
      <c r="AP29" s="2">
        <f t="shared" si="78"/>
        <v>-4.720000000000006</v>
      </c>
      <c r="AR29">
        <v>22</v>
      </c>
      <c r="AS29">
        <v>170</v>
      </c>
      <c r="AT29" s="3">
        <v>0.221</v>
      </c>
      <c r="AU29" s="1">
        <f t="shared" si="79"/>
        <v>4.42</v>
      </c>
      <c r="AV29" s="2">
        <f t="shared" si="80"/>
        <v>34.879999999999995</v>
      </c>
      <c r="AW29" s="2">
        <f t="shared" si="81"/>
        <v>4.6200000000000117</v>
      </c>
      <c r="AY29">
        <v>22</v>
      </c>
      <c r="AZ29">
        <v>170</v>
      </c>
      <c r="BA29" s="3">
        <v>0.23200000000000001</v>
      </c>
      <c r="BB29" s="1">
        <f t="shared" si="82"/>
        <v>4.6400000000000006</v>
      </c>
      <c r="BC29" s="2">
        <f t="shared" si="83"/>
        <v>37.28</v>
      </c>
      <c r="BD29" s="2">
        <f t="shared" si="84"/>
        <v>-2.4000000000000057</v>
      </c>
      <c r="BF29">
        <v>22</v>
      </c>
      <c r="BG29">
        <v>170</v>
      </c>
      <c r="BH29" s="3">
        <v>0.222</v>
      </c>
      <c r="BI29" s="1">
        <f t="shared" si="85"/>
        <v>4.4400000000000004</v>
      </c>
      <c r="BJ29" s="2">
        <f t="shared" si="86"/>
        <v>32.22</v>
      </c>
      <c r="BK29" s="2">
        <f t="shared" si="87"/>
        <v>5.0600000000000023</v>
      </c>
      <c r="BM29">
        <v>22</v>
      </c>
      <c r="BN29">
        <v>170</v>
      </c>
      <c r="BO29" s="3">
        <v>0.222</v>
      </c>
      <c r="BP29" s="1">
        <f t="shared" si="88"/>
        <v>4.4400000000000004</v>
      </c>
      <c r="BQ29" s="2">
        <f t="shared" si="89"/>
        <v>41.859999999999992</v>
      </c>
      <c r="BR29" s="2">
        <f t="shared" si="90"/>
        <v>-9.6399999999999935</v>
      </c>
      <c r="BT29">
        <v>22</v>
      </c>
      <c r="BU29">
        <v>170</v>
      </c>
      <c r="BV29" s="3">
        <v>0.224</v>
      </c>
      <c r="BW29" s="1">
        <f t="shared" si="91"/>
        <v>4.4800000000000004</v>
      </c>
      <c r="BX29" s="2">
        <f t="shared" si="92"/>
        <v>36.28</v>
      </c>
      <c r="BY29" s="2">
        <f t="shared" si="93"/>
        <v>5.5799999999999912</v>
      </c>
      <c r="CA29">
        <v>22</v>
      </c>
      <c r="CB29">
        <v>170</v>
      </c>
      <c r="CC29" s="3">
        <v>0.24</v>
      </c>
      <c r="CD29" s="1">
        <f t="shared" si="94"/>
        <v>4.8</v>
      </c>
      <c r="CE29" s="2">
        <f t="shared" si="95"/>
        <v>41.519999999999996</v>
      </c>
      <c r="CF29" s="2">
        <f t="shared" si="96"/>
        <v>-5.2399999999999949</v>
      </c>
      <c r="CH29">
        <v>22</v>
      </c>
      <c r="CI29">
        <v>170</v>
      </c>
      <c r="CJ29" s="3">
        <v>0.23899999999999999</v>
      </c>
      <c r="CK29" s="1">
        <f t="shared" si="97"/>
        <v>4.7799999999999994</v>
      </c>
      <c r="CL29" s="2">
        <f t="shared" si="98"/>
        <v>34.479999999999997</v>
      </c>
      <c r="CM29" s="2">
        <f t="shared" si="99"/>
        <v>7.0399999999999991</v>
      </c>
      <c r="CO29">
        <v>22</v>
      </c>
      <c r="CP29">
        <v>170</v>
      </c>
      <c r="CQ29" s="3">
        <v>0.248</v>
      </c>
      <c r="CR29" s="1">
        <f t="shared" si="100"/>
        <v>4.96</v>
      </c>
      <c r="CS29" s="2">
        <f t="shared" si="101"/>
        <v>42.78</v>
      </c>
      <c r="CT29" s="2">
        <f t="shared" si="102"/>
        <v>-8.3000000000000043</v>
      </c>
      <c r="CV29">
        <v>22</v>
      </c>
      <c r="CW29">
        <v>170</v>
      </c>
      <c r="CX29" s="3">
        <v>0.23699999999999999</v>
      </c>
      <c r="CY29" s="1">
        <f t="shared" si="103"/>
        <v>4.74</v>
      </c>
      <c r="CZ29" s="2">
        <f t="shared" si="104"/>
        <v>35.74</v>
      </c>
      <c r="DA29" s="2">
        <f t="shared" si="105"/>
        <v>7.0399999999999991</v>
      </c>
      <c r="DC29">
        <v>22</v>
      </c>
      <c r="DD29">
        <v>170</v>
      </c>
      <c r="DE29" s="3">
        <v>0.23499999999999999</v>
      </c>
      <c r="DF29" s="1">
        <f t="shared" si="106"/>
        <v>4.6999999999999993</v>
      </c>
      <c r="DG29" s="2">
        <f t="shared" si="107"/>
        <v>44.47999999999999</v>
      </c>
      <c r="DH29" s="2">
        <f t="shared" si="108"/>
        <v>-8.7399999999999878</v>
      </c>
      <c r="DJ29">
        <v>22</v>
      </c>
      <c r="DK29">
        <v>170</v>
      </c>
      <c r="DL29" s="3">
        <v>0.22900000000000001</v>
      </c>
      <c r="DM29" s="1">
        <f t="shared" si="109"/>
        <v>4.58</v>
      </c>
      <c r="DN29" s="2">
        <f t="shared" si="110"/>
        <v>35.879999999999995</v>
      </c>
      <c r="DO29" s="2">
        <f t="shared" si="111"/>
        <v>8.5999999999999943</v>
      </c>
      <c r="DQ29">
        <v>22</v>
      </c>
      <c r="DR29">
        <v>170</v>
      </c>
      <c r="DS29" s="3">
        <v>0.23200000000000001</v>
      </c>
      <c r="DT29" s="1">
        <f t="shared" si="112"/>
        <v>4.6400000000000006</v>
      </c>
      <c r="DU29" s="2">
        <f t="shared" si="113"/>
        <v>42.9</v>
      </c>
      <c r="DV29" s="2">
        <f t="shared" si="114"/>
        <v>-7.0200000000000031</v>
      </c>
      <c r="DX29">
        <v>22</v>
      </c>
      <c r="DY29">
        <v>170</v>
      </c>
      <c r="DZ29" s="3">
        <v>0.23300000000000001</v>
      </c>
      <c r="EA29" s="1">
        <f t="shared" si="115"/>
        <v>4.66</v>
      </c>
      <c r="EB29" s="2">
        <f t="shared" si="116"/>
        <v>35.739999999999995</v>
      </c>
      <c r="EC29" s="2">
        <f t="shared" si="117"/>
        <v>7.1600000000000037</v>
      </c>
      <c r="EE29">
        <v>22</v>
      </c>
      <c r="EF29">
        <v>170</v>
      </c>
      <c r="EG29" s="3">
        <v>0.216</v>
      </c>
      <c r="EH29" s="1">
        <f t="shared" si="118"/>
        <v>4.32</v>
      </c>
      <c r="EI29" s="2">
        <f t="shared" si="119"/>
        <v>31.580000000000002</v>
      </c>
      <c r="EJ29" s="2">
        <f t="shared" si="120"/>
        <v>4.159999999999993</v>
      </c>
      <c r="EL29">
        <v>22</v>
      </c>
      <c r="EM29">
        <v>170</v>
      </c>
      <c r="EN29" s="3">
        <v>0.20499999999999999</v>
      </c>
      <c r="EO29" s="1">
        <f t="shared" si="121"/>
        <v>4.0999999999999996</v>
      </c>
      <c r="EP29" s="2">
        <f t="shared" si="122"/>
        <v>28.9</v>
      </c>
      <c r="EQ29" s="2">
        <f t="shared" si="123"/>
        <v>2.6800000000000033</v>
      </c>
    </row>
    <row r="30" spans="2:147" x14ac:dyDescent="0.25">
      <c r="B30">
        <v>22</v>
      </c>
      <c r="C30">
        <v>190</v>
      </c>
      <c r="D30" s="3">
        <v>0.23200000000000001</v>
      </c>
      <c r="E30" s="1">
        <f t="shared" si="62"/>
        <v>4.6400000000000006</v>
      </c>
      <c r="F30" s="2">
        <f t="shared" si="63"/>
        <v>42.52</v>
      </c>
      <c r="I30">
        <v>22</v>
      </c>
      <c r="J30">
        <v>190</v>
      </c>
      <c r="K30" s="3">
        <v>0.23799999999999999</v>
      </c>
      <c r="L30" s="1">
        <f t="shared" si="64"/>
        <v>4.76</v>
      </c>
      <c r="M30" s="2">
        <f t="shared" si="65"/>
        <v>45.96</v>
      </c>
      <c r="N30" s="2">
        <f t="shared" si="66"/>
        <v>-3.4399999999999977</v>
      </c>
      <c r="P30">
        <v>22</v>
      </c>
      <c r="Q30">
        <v>190</v>
      </c>
      <c r="R30" s="3">
        <v>0.222</v>
      </c>
      <c r="S30" s="1">
        <f t="shared" si="67"/>
        <v>4.4400000000000004</v>
      </c>
      <c r="T30" s="2">
        <f t="shared" si="68"/>
        <v>40.96</v>
      </c>
      <c r="U30" s="2">
        <f t="shared" si="69"/>
        <v>5</v>
      </c>
      <c r="W30">
        <v>22</v>
      </c>
      <c r="X30">
        <v>190</v>
      </c>
      <c r="Y30" s="3">
        <v>0.221</v>
      </c>
      <c r="Z30" s="1">
        <f t="shared" si="70"/>
        <v>4.42</v>
      </c>
      <c r="AA30" s="2">
        <f t="shared" si="71"/>
        <v>43.5</v>
      </c>
      <c r="AB30" s="2">
        <f t="shared" si="72"/>
        <v>-2.5399999999999991</v>
      </c>
      <c r="AD30">
        <v>22</v>
      </c>
      <c r="AE30">
        <v>190</v>
      </c>
      <c r="AF30" s="3">
        <v>0.224</v>
      </c>
      <c r="AG30" s="1">
        <f t="shared" si="73"/>
        <v>4.4800000000000004</v>
      </c>
      <c r="AH30" s="2">
        <f t="shared" si="74"/>
        <v>39.260000000000005</v>
      </c>
      <c r="AI30" s="2">
        <f t="shared" si="75"/>
        <v>4.2399999999999949</v>
      </c>
      <c r="AK30">
        <v>22</v>
      </c>
      <c r="AL30">
        <v>190</v>
      </c>
      <c r="AM30" s="3">
        <v>0.223</v>
      </c>
      <c r="AN30" s="1">
        <f t="shared" si="76"/>
        <v>4.46</v>
      </c>
      <c r="AO30" s="2">
        <f t="shared" si="77"/>
        <v>43.960000000000008</v>
      </c>
      <c r="AP30" s="2">
        <f t="shared" si="78"/>
        <v>-4.7000000000000028</v>
      </c>
      <c r="AR30">
        <v>22</v>
      </c>
      <c r="AS30">
        <v>190</v>
      </c>
      <c r="AT30" s="3">
        <v>0.222</v>
      </c>
      <c r="AU30" s="1">
        <f t="shared" si="79"/>
        <v>4.4400000000000004</v>
      </c>
      <c r="AV30" s="2">
        <f t="shared" si="80"/>
        <v>39.319999999999993</v>
      </c>
      <c r="AW30" s="2">
        <f t="shared" si="81"/>
        <v>4.6400000000000148</v>
      </c>
      <c r="AY30">
        <v>22</v>
      </c>
      <c r="AZ30">
        <v>190</v>
      </c>
      <c r="BA30" s="3">
        <v>0.23499999999999999</v>
      </c>
      <c r="BB30" s="1">
        <f t="shared" si="82"/>
        <v>4.6999999999999993</v>
      </c>
      <c r="BC30" s="2">
        <f t="shared" si="83"/>
        <v>41.980000000000004</v>
      </c>
      <c r="BD30" s="2">
        <f t="shared" si="84"/>
        <v>-2.6600000000000108</v>
      </c>
      <c r="BF30">
        <v>22</v>
      </c>
      <c r="BG30">
        <v>190</v>
      </c>
      <c r="BH30" s="3">
        <v>0.22500000000000001</v>
      </c>
      <c r="BI30" s="1">
        <f t="shared" si="85"/>
        <v>4.5</v>
      </c>
      <c r="BJ30" s="2">
        <f t="shared" si="86"/>
        <v>36.72</v>
      </c>
      <c r="BK30" s="2">
        <f t="shared" si="87"/>
        <v>5.2600000000000051</v>
      </c>
      <c r="BM30">
        <v>22</v>
      </c>
      <c r="BN30">
        <v>190</v>
      </c>
      <c r="BO30" s="3">
        <v>0.22900000000000001</v>
      </c>
      <c r="BP30" s="1">
        <f t="shared" si="88"/>
        <v>4.58</v>
      </c>
      <c r="BQ30" s="2">
        <f t="shared" si="89"/>
        <v>46.439999999999991</v>
      </c>
      <c r="BR30" s="2">
        <f t="shared" si="90"/>
        <v>-9.7199999999999918</v>
      </c>
      <c r="BT30">
        <v>22</v>
      </c>
      <c r="BU30">
        <v>190</v>
      </c>
      <c r="BV30" s="3">
        <v>0.23100000000000001</v>
      </c>
      <c r="BW30" s="1">
        <f t="shared" si="91"/>
        <v>4.62</v>
      </c>
      <c r="BX30" s="2">
        <f t="shared" si="92"/>
        <v>40.9</v>
      </c>
      <c r="BY30" s="2">
        <f t="shared" si="93"/>
        <v>5.539999999999992</v>
      </c>
      <c r="CA30">
        <v>22</v>
      </c>
      <c r="CB30">
        <v>190</v>
      </c>
      <c r="CC30" s="3">
        <v>0.23899999999999999</v>
      </c>
      <c r="CD30" s="1">
        <f t="shared" si="94"/>
        <v>4.7799999999999994</v>
      </c>
      <c r="CE30" s="2">
        <f t="shared" si="95"/>
        <v>46.3</v>
      </c>
      <c r="CF30" s="2">
        <f t="shared" si="96"/>
        <v>-5.3999999999999986</v>
      </c>
      <c r="CH30">
        <v>22</v>
      </c>
      <c r="CI30">
        <v>190</v>
      </c>
      <c r="CJ30" s="3">
        <v>0.23599999999999999</v>
      </c>
      <c r="CK30" s="1">
        <f t="shared" si="97"/>
        <v>4.72</v>
      </c>
      <c r="CL30" s="2">
        <f t="shared" si="98"/>
        <v>39.199999999999996</v>
      </c>
      <c r="CM30" s="2">
        <f t="shared" si="99"/>
        <v>7.1000000000000014</v>
      </c>
      <c r="CO30">
        <v>22</v>
      </c>
      <c r="CP30">
        <v>190</v>
      </c>
      <c r="CQ30" s="3">
        <v>0.251</v>
      </c>
      <c r="CR30" s="1">
        <f t="shared" si="100"/>
        <v>5.0199999999999996</v>
      </c>
      <c r="CS30" s="2">
        <f t="shared" si="101"/>
        <v>47.8</v>
      </c>
      <c r="CT30" s="2">
        <f t="shared" si="102"/>
        <v>-8.6000000000000014</v>
      </c>
      <c r="CV30">
        <v>22</v>
      </c>
      <c r="CW30">
        <v>190</v>
      </c>
      <c r="CX30" s="3">
        <v>0.23200000000000001</v>
      </c>
      <c r="CY30" s="1">
        <f t="shared" si="103"/>
        <v>4.6400000000000006</v>
      </c>
      <c r="CZ30" s="2">
        <f t="shared" si="104"/>
        <v>40.380000000000003</v>
      </c>
      <c r="DA30" s="2">
        <f t="shared" si="105"/>
        <v>7.4199999999999946</v>
      </c>
      <c r="DC30">
        <v>22</v>
      </c>
      <c r="DD30">
        <v>190</v>
      </c>
      <c r="DE30" s="3">
        <v>0.23699999999999999</v>
      </c>
      <c r="DF30" s="1">
        <f t="shared" si="106"/>
        <v>4.74</v>
      </c>
      <c r="DG30" s="2">
        <f t="shared" si="107"/>
        <v>49.219999999999992</v>
      </c>
      <c r="DH30" s="2">
        <f t="shared" si="108"/>
        <v>-8.8399999999999892</v>
      </c>
      <c r="DJ30">
        <v>22</v>
      </c>
      <c r="DK30">
        <v>190</v>
      </c>
      <c r="DL30" s="3">
        <v>0.23300000000000001</v>
      </c>
      <c r="DM30" s="1">
        <f t="shared" si="109"/>
        <v>4.66</v>
      </c>
      <c r="DN30" s="2">
        <f t="shared" si="110"/>
        <v>40.539999999999992</v>
      </c>
      <c r="DO30" s="2">
        <f t="shared" si="111"/>
        <v>8.68</v>
      </c>
      <c r="DQ30">
        <v>22</v>
      </c>
      <c r="DR30">
        <v>190</v>
      </c>
      <c r="DS30" s="3">
        <v>0.23799999999999999</v>
      </c>
      <c r="DT30" s="1">
        <f t="shared" si="112"/>
        <v>4.76</v>
      </c>
      <c r="DU30" s="2">
        <f t="shared" si="113"/>
        <v>47.66</v>
      </c>
      <c r="DV30" s="2">
        <f t="shared" si="114"/>
        <v>-7.1200000000000045</v>
      </c>
      <c r="DX30">
        <v>22</v>
      </c>
      <c r="DY30">
        <v>190</v>
      </c>
      <c r="DZ30" s="3">
        <v>0.23400000000000001</v>
      </c>
      <c r="EA30" s="1">
        <f t="shared" si="115"/>
        <v>4.6800000000000006</v>
      </c>
      <c r="EB30" s="2">
        <f t="shared" si="116"/>
        <v>40.419999999999995</v>
      </c>
      <c r="EC30" s="2">
        <f t="shared" si="117"/>
        <v>7.240000000000002</v>
      </c>
      <c r="EE30">
        <v>22</v>
      </c>
      <c r="EF30">
        <v>190</v>
      </c>
      <c r="EG30" s="3">
        <v>0.224</v>
      </c>
      <c r="EH30" s="1">
        <f t="shared" si="118"/>
        <v>4.4800000000000004</v>
      </c>
      <c r="EI30" s="2">
        <f t="shared" si="119"/>
        <v>36.06</v>
      </c>
      <c r="EJ30" s="2">
        <f t="shared" si="120"/>
        <v>4.3599999999999923</v>
      </c>
      <c r="EL30">
        <v>22</v>
      </c>
      <c r="EM30">
        <v>190</v>
      </c>
      <c r="EN30" s="3">
        <v>0.21099999999999999</v>
      </c>
      <c r="EO30" s="1">
        <f t="shared" si="121"/>
        <v>4.22</v>
      </c>
      <c r="EP30" s="2">
        <f t="shared" si="122"/>
        <v>33.119999999999997</v>
      </c>
      <c r="EQ30" s="2">
        <f t="shared" si="123"/>
        <v>2.9400000000000048</v>
      </c>
    </row>
    <row r="31" spans="2:147" x14ac:dyDescent="0.25">
      <c r="B31">
        <v>22</v>
      </c>
      <c r="C31">
        <v>210</v>
      </c>
      <c r="D31" s="3">
        <v>0.247</v>
      </c>
      <c r="E31" s="1">
        <f t="shared" si="62"/>
        <v>4.9399999999999995</v>
      </c>
      <c r="F31" s="2">
        <f t="shared" si="63"/>
        <v>47.46</v>
      </c>
      <c r="I31">
        <v>22</v>
      </c>
      <c r="J31">
        <v>210</v>
      </c>
      <c r="K31" s="3">
        <v>0.248</v>
      </c>
      <c r="L31" s="1">
        <f t="shared" si="64"/>
        <v>4.96</v>
      </c>
      <c r="M31" s="2">
        <f t="shared" si="65"/>
        <v>50.92</v>
      </c>
      <c r="N31" s="2">
        <f t="shared" si="66"/>
        <v>-3.4600000000000009</v>
      </c>
      <c r="P31">
        <v>22</v>
      </c>
      <c r="Q31">
        <v>210</v>
      </c>
      <c r="R31" s="3">
        <v>0.25</v>
      </c>
      <c r="S31" s="1">
        <f t="shared" si="67"/>
        <v>5</v>
      </c>
      <c r="T31" s="2">
        <f t="shared" si="68"/>
        <v>45.96</v>
      </c>
      <c r="U31" s="2">
        <f t="shared" si="69"/>
        <v>4.9600000000000009</v>
      </c>
      <c r="W31">
        <v>22</v>
      </c>
      <c r="X31">
        <v>210</v>
      </c>
      <c r="Y31" s="3">
        <v>0.247</v>
      </c>
      <c r="Z31" s="1">
        <f t="shared" si="70"/>
        <v>4.9399999999999995</v>
      </c>
      <c r="AA31" s="2">
        <f t="shared" si="71"/>
        <v>48.44</v>
      </c>
      <c r="AB31" s="2">
        <f t="shared" si="72"/>
        <v>-2.4799999999999969</v>
      </c>
      <c r="AD31">
        <v>22</v>
      </c>
      <c r="AE31">
        <v>210</v>
      </c>
      <c r="AF31" s="3">
        <v>0.24099999999999999</v>
      </c>
      <c r="AG31" s="1">
        <f t="shared" si="73"/>
        <v>4.82</v>
      </c>
      <c r="AH31" s="2">
        <f t="shared" si="74"/>
        <v>44.080000000000005</v>
      </c>
      <c r="AI31" s="2">
        <f t="shared" si="75"/>
        <v>4.3599999999999923</v>
      </c>
      <c r="AK31">
        <v>22</v>
      </c>
      <c r="AL31">
        <v>210</v>
      </c>
      <c r="AM31" s="3">
        <v>0.251</v>
      </c>
      <c r="AN31" s="1">
        <f t="shared" si="76"/>
        <v>5.0199999999999996</v>
      </c>
      <c r="AO31" s="2">
        <f t="shared" si="77"/>
        <v>48.980000000000004</v>
      </c>
      <c r="AP31" s="2">
        <f t="shared" si="78"/>
        <v>-4.8999999999999986</v>
      </c>
      <c r="AR31">
        <v>22</v>
      </c>
      <c r="AS31">
        <v>210</v>
      </c>
      <c r="AT31" s="3">
        <v>0.249</v>
      </c>
      <c r="AU31" s="1">
        <f t="shared" si="79"/>
        <v>4.9800000000000004</v>
      </c>
      <c r="AV31" s="2">
        <f t="shared" si="80"/>
        <v>44.3</v>
      </c>
      <c r="AW31" s="2">
        <f t="shared" si="81"/>
        <v>4.6800000000000068</v>
      </c>
      <c r="AY31">
        <v>22</v>
      </c>
      <c r="AZ31">
        <v>210</v>
      </c>
      <c r="BA31" s="3">
        <v>0.247</v>
      </c>
      <c r="BB31" s="1">
        <f t="shared" si="82"/>
        <v>4.9399999999999995</v>
      </c>
      <c r="BC31" s="2">
        <f t="shared" si="83"/>
        <v>46.92</v>
      </c>
      <c r="BD31" s="2">
        <f t="shared" si="84"/>
        <v>-2.6200000000000045</v>
      </c>
      <c r="BF31">
        <v>22</v>
      </c>
      <c r="BG31">
        <v>210</v>
      </c>
      <c r="BH31" s="3">
        <v>0.254</v>
      </c>
      <c r="BI31" s="1">
        <f t="shared" si="85"/>
        <v>5.08</v>
      </c>
      <c r="BJ31" s="2">
        <f t="shared" si="86"/>
        <v>41.8</v>
      </c>
      <c r="BK31" s="2">
        <f t="shared" si="87"/>
        <v>5.1200000000000045</v>
      </c>
      <c r="BM31">
        <v>22</v>
      </c>
      <c r="BN31">
        <v>210</v>
      </c>
      <c r="BO31" s="3">
        <v>0.24299999999999999</v>
      </c>
      <c r="BP31" s="1">
        <f t="shared" si="88"/>
        <v>4.8599999999999994</v>
      </c>
      <c r="BQ31" s="2">
        <f t="shared" si="89"/>
        <v>51.29999999999999</v>
      </c>
      <c r="BR31" s="2">
        <f t="shared" si="90"/>
        <v>-9.4999999999999929</v>
      </c>
      <c r="BT31">
        <v>22</v>
      </c>
      <c r="BU31">
        <v>210</v>
      </c>
      <c r="BV31" s="3">
        <v>0.247</v>
      </c>
      <c r="BW31" s="1">
        <f t="shared" si="91"/>
        <v>4.9399999999999995</v>
      </c>
      <c r="BX31" s="2">
        <f t="shared" si="92"/>
        <v>45.839999999999996</v>
      </c>
      <c r="BY31" s="2">
        <f t="shared" si="93"/>
        <v>5.4599999999999937</v>
      </c>
      <c r="CA31">
        <v>22</v>
      </c>
      <c r="CB31">
        <v>210</v>
      </c>
      <c r="CC31" s="3">
        <v>0.26300000000000001</v>
      </c>
      <c r="CD31" s="1">
        <f t="shared" si="94"/>
        <v>5.26</v>
      </c>
      <c r="CE31" s="2">
        <f t="shared" si="95"/>
        <v>51.559999999999995</v>
      </c>
      <c r="CF31" s="2">
        <f t="shared" si="96"/>
        <v>-5.7199999999999989</v>
      </c>
      <c r="CH31">
        <v>22</v>
      </c>
      <c r="CI31">
        <v>210</v>
      </c>
      <c r="CJ31" s="3">
        <v>0.26</v>
      </c>
      <c r="CK31" s="1">
        <f t="shared" si="97"/>
        <v>5.2</v>
      </c>
      <c r="CL31" s="2">
        <f t="shared" si="98"/>
        <v>44.4</v>
      </c>
      <c r="CM31" s="2">
        <f t="shared" si="99"/>
        <v>7.1599999999999966</v>
      </c>
      <c r="CO31">
        <v>22</v>
      </c>
      <c r="CP31">
        <v>210</v>
      </c>
      <c r="CQ31" s="3">
        <v>0.25800000000000001</v>
      </c>
      <c r="CR31" s="1">
        <f t="shared" si="100"/>
        <v>5.16</v>
      </c>
      <c r="CS31" s="2">
        <f t="shared" si="101"/>
        <v>52.959999999999994</v>
      </c>
      <c r="CT31" s="2">
        <f t="shared" si="102"/>
        <v>-8.5599999999999952</v>
      </c>
      <c r="CV31">
        <v>22</v>
      </c>
      <c r="CW31">
        <v>210</v>
      </c>
      <c r="CX31" s="3">
        <v>0.25600000000000001</v>
      </c>
      <c r="CY31" s="1">
        <f t="shared" si="103"/>
        <v>5.12</v>
      </c>
      <c r="CZ31" s="2">
        <f t="shared" si="104"/>
        <v>45.5</v>
      </c>
      <c r="DA31" s="2">
        <f t="shared" si="105"/>
        <v>7.4599999999999937</v>
      </c>
      <c r="DC31">
        <v>22</v>
      </c>
      <c r="DD31">
        <v>210</v>
      </c>
      <c r="DE31" s="3">
        <v>0.255</v>
      </c>
      <c r="DF31" s="1">
        <f t="shared" si="106"/>
        <v>5.0999999999999996</v>
      </c>
      <c r="DG31" s="2">
        <f t="shared" si="107"/>
        <v>54.319999999999993</v>
      </c>
      <c r="DH31" s="2">
        <f t="shared" si="108"/>
        <v>-8.8199999999999932</v>
      </c>
      <c r="DJ31">
        <v>22</v>
      </c>
      <c r="DK31">
        <v>210</v>
      </c>
      <c r="DL31" s="3">
        <v>0.26200000000000001</v>
      </c>
      <c r="DM31" s="1">
        <f t="shared" si="109"/>
        <v>5.24</v>
      </c>
      <c r="DN31" s="2">
        <f t="shared" si="110"/>
        <v>45.779999999999994</v>
      </c>
      <c r="DO31" s="2">
        <f t="shared" si="111"/>
        <v>8.5399999999999991</v>
      </c>
      <c r="DQ31">
        <v>22</v>
      </c>
      <c r="DR31">
        <v>210</v>
      </c>
      <c r="DS31" s="3">
        <v>0.254</v>
      </c>
      <c r="DT31" s="1">
        <f t="shared" si="112"/>
        <v>5.08</v>
      </c>
      <c r="DU31" s="2">
        <f t="shared" si="113"/>
        <v>52.739999999999995</v>
      </c>
      <c r="DV31" s="2">
        <f t="shared" si="114"/>
        <v>-6.9600000000000009</v>
      </c>
      <c r="DX31">
        <v>22</v>
      </c>
      <c r="DY31">
        <v>210</v>
      </c>
      <c r="DZ31" s="3">
        <v>0.255</v>
      </c>
      <c r="EA31" s="1">
        <f t="shared" si="115"/>
        <v>5.0999999999999996</v>
      </c>
      <c r="EB31" s="2">
        <f t="shared" si="116"/>
        <v>45.519999999999996</v>
      </c>
      <c r="EC31" s="2">
        <f t="shared" si="117"/>
        <v>7.2199999999999989</v>
      </c>
      <c r="EE31">
        <v>22</v>
      </c>
      <c r="EF31">
        <v>210</v>
      </c>
      <c r="EG31" s="3">
        <v>0.252</v>
      </c>
      <c r="EH31" s="1">
        <f t="shared" si="118"/>
        <v>5.04</v>
      </c>
      <c r="EI31" s="2">
        <f t="shared" si="119"/>
        <v>41.1</v>
      </c>
      <c r="EJ31" s="2">
        <f t="shared" si="120"/>
        <v>4.4199999999999946</v>
      </c>
      <c r="EL31">
        <v>22</v>
      </c>
      <c r="EM31">
        <v>210</v>
      </c>
      <c r="EN31" s="3">
        <v>0.23400000000000001</v>
      </c>
      <c r="EO31" s="1">
        <f t="shared" si="121"/>
        <v>4.6800000000000006</v>
      </c>
      <c r="EP31" s="2">
        <f t="shared" si="122"/>
        <v>37.799999999999997</v>
      </c>
      <c r="EQ31" s="2">
        <f t="shared" si="123"/>
        <v>3.3000000000000043</v>
      </c>
    </row>
    <row r="32" spans="2:147" x14ac:dyDescent="0.25">
      <c r="B32">
        <v>22</v>
      </c>
      <c r="C32">
        <v>230</v>
      </c>
      <c r="D32" s="3">
        <v>0.23699999999999999</v>
      </c>
      <c r="E32" s="1">
        <f t="shared" si="62"/>
        <v>4.74</v>
      </c>
      <c r="F32" s="2">
        <f t="shared" si="63"/>
        <v>52.2</v>
      </c>
      <c r="I32">
        <v>22</v>
      </c>
      <c r="J32">
        <v>230</v>
      </c>
      <c r="K32" s="3">
        <v>0.23899999999999999</v>
      </c>
      <c r="L32" s="1">
        <f t="shared" si="64"/>
        <v>4.7799999999999994</v>
      </c>
      <c r="M32" s="2">
        <f t="shared" si="65"/>
        <v>55.7</v>
      </c>
      <c r="N32" s="2">
        <f t="shared" si="66"/>
        <v>-3.5</v>
      </c>
      <c r="P32">
        <v>22</v>
      </c>
      <c r="Q32">
        <v>230</v>
      </c>
      <c r="R32" s="3">
        <v>0.23699999999999999</v>
      </c>
      <c r="S32" s="1">
        <f t="shared" si="67"/>
        <v>4.74</v>
      </c>
      <c r="T32" s="2">
        <f t="shared" si="68"/>
        <v>50.7</v>
      </c>
      <c r="U32" s="2">
        <f t="shared" si="69"/>
        <v>5</v>
      </c>
      <c r="W32">
        <v>22</v>
      </c>
      <c r="X32">
        <v>230</v>
      </c>
      <c r="Y32" s="3">
        <v>0.24</v>
      </c>
      <c r="Z32" s="1">
        <f t="shared" si="70"/>
        <v>4.8</v>
      </c>
      <c r="AA32" s="2">
        <f t="shared" si="71"/>
        <v>53.239999999999995</v>
      </c>
      <c r="AB32" s="2">
        <f t="shared" si="72"/>
        <v>-2.539999999999992</v>
      </c>
      <c r="AD32">
        <v>22</v>
      </c>
      <c r="AE32">
        <v>230</v>
      </c>
      <c r="AF32" s="3">
        <v>0.23599999999999999</v>
      </c>
      <c r="AG32" s="1">
        <f t="shared" si="73"/>
        <v>4.72</v>
      </c>
      <c r="AH32" s="2">
        <f t="shared" si="74"/>
        <v>48.800000000000004</v>
      </c>
      <c r="AI32" s="2">
        <f t="shared" si="75"/>
        <v>4.4399999999999906</v>
      </c>
      <c r="AK32">
        <v>22</v>
      </c>
      <c r="AL32">
        <v>230</v>
      </c>
      <c r="AM32" s="3">
        <v>0.245</v>
      </c>
      <c r="AN32" s="1">
        <f t="shared" si="76"/>
        <v>4.9000000000000004</v>
      </c>
      <c r="AO32" s="2">
        <f t="shared" si="77"/>
        <v>53.88</v>
      </c>
      <c r="AP32" s="2">
        <f t="shared" si="78"/>
        <v>-5.0799999999999983</v>
      </c>
      <c r="AR32">
        <v>22</v>
      </c>
      <c r="AS32">
        <v>230</v>
      </c>
      <c r="AT32" s="3">
        <v>0.23799999999999999</v>
      </c>
      <c r="AU32" s="1">
        <f t="shared" si="79"/>
        <v>4.76</v>
      </c>
      <c r="AV32" s="2">
        <f t="shared" si="80"/>
        <v>49.059999999999995</v>
      </c>
      <c r="AW32" s="2">
        <f t="shared" si="81"/>
        <v>4.8200000000000074</v>
      </c>
      <c r="AY32">
        <v>22</v>
      </c>
      <c r="AZ32">
        <v>230</v>
      </c>
      <c r="BA32" s="3">
        <v>0.24299999999999999</v>
      </c>
      <c r="BB32" s="1">
        <f t="shared" si="82"/>
        <v>4.8599999999999994</v>
      </c>
      <c r="BC32" s="2">
        <f t="shared" si="83"/>
        <v>51.78</v>
      </c>
      <c r="BD32" s="2">
        <f t="shared" si="84"/>
        <v>-2.720000000000006</v>
      </c>
      <c r="BF32">
        <v>22</v>
      </c>
      <c r="BG32">
        <v>230</v>
      </c>
      <c r="BH32" s="3">
        <v>0.245</v>
      </c>
      <c r="BI32" s="1">
        <f t="shared" si="85"/>
        <v>4.9000000000000004</v>
      </c>
      <c r="BJ32" s="2">
        <f t="shared" si="86"/>
        <v>46.699999999999996</v>
      </c>
      <c r="BK32" s="2">
        <f t="shared" si="87"/>
        <v>5.0800000000000054</v>
      </c>
      <c r="BM32">
        <v>22</v>
      </c>
      <c r="BN32">
        <v>230</v>
      </c>
      <c r="BO32" s="3">
        <v>0.23699999999999999</v>
      </c>
      <c r="BP32" s="1">
        <f t="shared" si="88"/>
        <v>4.74</v>
      </c>
      <c r="BQ32" s="2">
        <f t="shared" si="89"/>
        <v>56.039999999999992</v>
      </c>
      <c r="BR32" s="2">
        <f t="shared" si="90"/>
        <v>-9.3399999999999963</v>
      </c>
      <c r="BT32">
        <v>22</v>
      </c>
      <c r="BU32">
        <v>230</v>
      </c>
      <c r="BV32" s="3">
        <v>0.23599999999999999</v>
      </c>
      <c r="BW32" s="1">
        <f t="shared" si="91"/>
        <v>4.72</v>
      </c>
      <c r="BX32" s="2">
        <f t="shared" si="92"/>
        <v>50.559999999999995</v>
      </c>
      <c r="BY32" s="2">
        <f t="shared" si="93"/>
        <v>5.4799999999999969</v>
      </c>
      <c r="CA32">
        <v>22</v>
      </c>
      <c r="CB32">
        <v>230</v>
      </c>
      <c r="CC32" s="3">
        <v>0.248</v>
      </c>
      <c r="CD32" s="1">
        <f t="shared" si="94"/>
        <v>4.96</v>
      </c>
      <c r="CE32" s="2">
        <f t="shared" si="95"/>
        <v>56.519999999999996</v>
      </c>
      <c r="CF32" s="2">
        <f t="shared" si="96"/>
        <v>-5.9600000000000009</v>
      </c>
      <c r="CH32">
        <v>22</v>
      </c>
      <c r="CI32">
        <v>230</v>
      </c>
      <c r="CJ32" s="3">
        <v>0.249</v>
      </c>
      <c r="CK32" s="1">
        <f t="shared" si="97"/>
        <v>4.9800000000000004</v>
      </c>
      <c r="CL32" s="2">
        <f t="shared" si="98"/>
        <v>49.379999999999995</v>
      </c>
      <c r="CM32" s="2">
        <f t="shared" si="99"/>
        <v>7.1400000000000006</v>
      </c>
      <c r="CO32">
        <v>22</v>
      </c>
      <c r="CP32">
        <v>230</v>
      </c>
      <c r="CQ32" s="3">
        <v>0.248</v>
      </c>
      <c r="CR32" s="1">
        <f t="shared" si="100"/>
        <v>4.96</v>
      </c>
      <c r="CS32" s="2">
        <f t="shared" si="101"/>
        <v>57.919999999999995</v>
      </c>
      <c r="CT32" s="2">
        <f t="shared" si="102"/>
        <v>-8.5399999999999991</v>
      </c>
      <c r="CV32">
        <v>22</v>
      </c>
      <c r="CW32">
        <v>230</v>
      </c>
      <c r="CX32" s="3">
        <v>0.245</v>
      </c>
      <c r="CY32" s="1">
        <f t="shared" si="103"/>
        <v>4.9000000000000004</v>
      </c>
      <c r="CZ32" s="2">
        <f t="shared" si="104"/>
        <v>50.4</v>
      </c>
      <c r="DA32" s="2">
        <f t="shared" si="105"/>
        <v>7.519999999999996</v>
      </c>
      <c r="DC32">
        <v>22</v>
      </c>
      <c r="DD32">
        <v>230</v>
      </c>
      <c r="DE32" s="3">
        <v>0.246</v>
      </c>
      <c r="DF32" s="1">
        <f t="shared" si="106"/>
        <v>4.92</v>
      </c>
      <c r="DG32" s="2">
        <f t="shared" si="107"/>
        <v>59.239999999999995</v>
      </c>
      <c r="DH32" s="2">
        <f t="shared" si="108"/>
        <v>-8.8399999999999963</v>
      </c>
      <c r="DJ32">
        <v>22</v>
      </c>
      <c r="DK32">
        <v>230</v>
      </c>
      <c r="DL32" s="3">
        <v>0.247</v>
      </c>
      <c r="DM32" s="1">
        <f t="shared" si="109"/>
        <v>4.9399999999999995</v>
      </c>
      <c r="DN32" s="2">
        <f t="shared" si="110"/>
        <v>50.719999999999992</v>
      </c>
      <c r="DO32" s="2">
        <f t="shared" si="111"/>
        <v>8.5200000000000031</v>
      </c>
      <c r="DQ32">
        <v>22</v>
      </c>
      <c r="DR32">
        <v>230</v>
      </c>
      <c r="DS32" s="3">
        <v>0.245</v>
      </c>
      <c r="DT32" s="1">
        <f t="shared" si="112"/>
        <v>4.9000000000000004</v>
      </c>
      <c r="DU32" s="2">
        <f t="shared" si="113"/>
        <v>57.639999999999993</v>
      </c>
      <c r="DV32" s="2">
        <f t="shared" si="114"/>
        <v>-6.9200000000000017</v>
      </c>
      <c r="DX32">
        <v>22</v>
      </c>
      <c r="DY32">
        <v>230</v>
      </c>
      <c r="DZ32" s="3">
        <v>0.24399999999999999</v>
      </c>
      <c r="EA32" s="1">
        <f t="shared" si="115"/>
        <v>4.88</v>
      </c>
      <c r="EB32" s="2">
        <f t="shared" si="116"/>
        <v>50.4</v>
      </c>
      <c r="EC32" s="2">
        <f t="shared" si="117"/>
        <v>7.2399999999999949</v>
      </c>
      <c r="EE32">
        <v>22</v>
      </c>
      <c r="EF32">
        <v>230</v>
      </c>
      <c r="EG32" s="3">
        <v>0.24099999999999999</v>
      </c>
      <c r="EH32" s="1">
        <f t="shared" si="118"/>
        <v>4.82</v>
      </c>
      <c r="EI32" s="2">
        <f t="shared" si="119"/>
        <v>45.92</v>
      </c>
      <c r="EJ32" s="2">
        <f t="shared" si="120"/>
        <v>4.4799999999999969</v>
      </c>
      <c r="EL32">
        <v>22</v>
      </c>
      <c r="EM32">
        <v>230</v>
      </c>
      <c r="EN32" s="3">
        <v>0.23200000000000001</v>
      </c>
      <c r="EO32" s="1">
        <f t="shared" si="121"/>
        <v>4.6400000000000006</v>
      </c>
      <c r="EP32" s="2">
        <f t="shared" si="122"/>
        <v>42.44</v>
      </c>
      <c r="EQ32" s="2">
        <f t="shared" si="123"/>
        <v>3.480000000000004</v>
      </c>
    </row>
    <row r="33" spans="2:147" x14ac:dyDescent="0.25">
      <c r="B33">
        <v>22</v>
      </c>
      <c r="C33">
        <v>250</v>
      </c>
      <c r="D33" s="3">
        <v>0.24299999999999999</v>
      </c>
      <c r="E33" s="1">
        <f t="shared" si="62"/>
        <v>4.8599999999999994</v>
      </c>
      <c r="F33" s="2">
        <f t="shared" si="63"/>
        <v>57.06</v>
      </c>
      <c r="I33">
        <v>22</v>
      </c>
      <c r="J33">
        <v>250</v>
      </c>
      <c r="K33" s="3">
        <v>0.24399999999999999</v>
      </c>
      <c r="L33" s="1">
        <f t="shared" si="64"/>
        <v>4.88</v>
      </c>
      <c r="M33" s="2">
        <f t="shared" si="65"/>
        <v>60.580000000000005</v>
      </c>
      <c r="N33" s="2">
        <f t="shared" si="66"/>
        <v>-3.5200000000000031</v>
      </c>
      <c r="P33">
        <v>22</v>
      </c>
      <c r="Q33">
        <v>250</v>
      </c>
      <c r="R33" s="3">
        <v>0.24099999999999999</v>
      </c>
      <c r="S33" s="1">
        <f t="shared" si="67"/>
        <v>4.82</v>
      </c>
      <c r="T33" s="2">
        <f t="shared" si="68"/>
        <v>55.52</v>
      </c>
      <c r="U33" s="2">
        <f t="shared" si="69"/>
        <v>5.0600000000000023</v>
      </c>
      <c r="W33">
        <v>22</v>
      </c>
      <c r="X33">
        <v>250</v>
      </c>
      <c r="Y33" s="3">
        <v>0.24</v>
      </c>
      <c r="Z33" s="1">
        <f t="shared" si="70"/>
        <v>4.8</v>
      </c>
      <c r="AA33" s="2">
        <f t="shared" si="71"/>
        <v>58.039999999999992</v>
      </c>
      <c r="AB33" s="2">
        <f t="shared" si="72"/>
        <v>-2.5199999999999889</v>
      </c>
      <c r="AD33">
        <v>22</v>
      </c>
      <c r="AE33">
        <v>250</v>
      </c>
      <c r="AF33" s="3">
        <v>0.23799999999999999</v>
      </c>
      <c r="AG33" s="1">
        <f t="shared" si="73"/>
        <v>4.76</v>
      </c>
      <c r="AH33" s="2">
        <f t="shared" si="74"/>
        <v>53.56</v>
      </c>
      <c r="AI33" s="2">
        <f t="shared" si="75"/>
        <v>4.4799999999999898</v>
      </c>
      <c r="AK33">
        <v>22</v>
      </c>
      <c r="AL33">
        <v>250</v>
      </c>
      <c r="AM33" s="3">
        <v>0.247</v>
      </c>
      <c r="AN33" s="1">
        <f t="shared" si="76"/>
        <v>4.9399999999999995</v>
      </c>
      <c r="AO33" s="2">
        <f t="shared" si="77"/>
        <v>58.82</v>
      </c>
      <c r="AP33" s="2">
        <f t="shared" si="78"/>
        <v>-5.259999999999998</v>
      </c>
      <c r="AR33">
        <v>22</v>
      </c>
      <c r="AS33">
        <v>250</v>
      </c>
      <c r="AT33" s="3">
        <v>0.23799999999999999</v>
      </c>
      <c r="AU33" s="1">
        <f t="shared" si="79"/>
        <v>4.76</v>
      </c>
      <c r="AV33" s="2">
        <f t="shared" si="80"/>
        <v>53.819999999999993</v>
      </c>
      <c r="AW33" s="2">
        <f t="shared" si="81"/>
        <v>5.0000000000000071</v>
      </c>
      <c r="AY33">
        <v>22</v>
      </c>
      <c r="AZ33">
        <v>250</v>
      </c>
      <c r="BA33" s="3">
        <v>0.248</v>
      </c>
      <c r="BB33" s="1">
        <f t="shared" si="82"/>
        <v>4.96</v>
      </c>
      <c r="BC33" s="2">
        <f t="shared" si="83"/>
        <v>56.74</v>
      </c>
      <c r="BD33" s="2">
        <f t="shared" si="84"/>
        <v>-2.9200000000000088</v>
      </c>
      <c r="BF33">
        <v>22</v>
      </c>
      <c r="BG33">
        <v>250</v>
      </c>
      <c r="BH33" s="3">
        <v>0.24399999999999999</v>
      </c>
      <c r="BI33" s="1">
        <f t="shared" si="85"/>
        <v>4.88</v>
      </c>
      <c r="BJ33" s="2">
        <f t="shared" si="86"/>
        <v>51.58</v>
      </c>
      <c r="BK33" s="2">
        <f t="shared" si="87"/>
        <v>5.1600000000000037</v>
      </c>
      <c r="BM33">
        <v>22</v>
      </c>
      <c r="BN33">
        <v>250</v>
      </c>
      <c r="BO33" s="3">
        <v>0.23699999999999999</v>
      </c>
      <c r="BP33" s="1">
        <f t="shared" si="88"/>
        <v>4.74</v>
      </c>
      <c r="BQ33" s="2">
        <f t="shared" si="89"/>
        <v>60.779999999999994</v>
      </c>
      <c r="BR33" s="2">
        <f t="shared" si="90"/>
        <v>-9.1999999999999957</v>
      </c>
      <c r="BT33">
        <v>22</v>
      </c>
      <c r="BU33">
        <v>250</v>
      </c>
      <c r="BV33" s="3">
        <v>0.245</v>
      </c>
      <c r="BW33" s="1">
        <f t="shared" si="91"/>
        <v>4.9000000000000004</v>
      </c>
      <c r="BX33" s="2">
        <f t="shared" si="92"/>
        <v>55.459999999999994</v>
      </c>
      <c r="BY33" s="2">
        <f t="shared" si="93"/>
        <v>5.32</v>
      </c>
      <c r="CA33">
        <v>22</v>
      </c>
      <c r="CB33">
        <v>250</v>
      </c>
      <c r="CC33" s="3">
        <v>0.245</v>
      </c>
      <c r="CD33" s="1">
        <f t="shared" si="94"/>
        <v>4.9000000000000004</v>
      </c>
      <c r="CE33" s="2">
        <f t="shared" si="95"/>
        <v>61.419999999999995</v>
      </c>
      <c r="CF33" s="2">
        <f t="shared" si="96"/>
        <v>-5.9600000000000009</v>
      </c>
      <c r="CH33">
        <v>22</v>
      </c>
      <c r="CI33">
        <v>250</v>
      </c>
      <c r="CJ33" s="3">
        <v>0.247</v>
      </c>
      <c r="CK33" s="1">
        <f t="shared" si="97"/>
        <v>4.9399999999999995</v>
      </c>
      <c r="CL33" s="2">
        <f t="shared" si="98"/>
        <v>54.319999999999993</v>
      </c>
      <c r="CM33" s="2">
        <f t="shared" si="99"/>
        <v>7.1000000000000014</v>
      </c>
      <c r="CO33">
        <v>22</v>
      </c>
      <c r="CP33">
        <v>250</v>
      </c>
      <c r="CQ33" s="3">
        <v>0.247</v>
      </c>
      <c r="CR33" s="1">
        <f t="shared" si="100"/>
        <v>4.9399999999999995</v>
      </c>
      <c r="CS33" s="2">
        <f t="shared" si="101"/>
        <v>62.859999999999992</v>
      </c>
      <c r="CT33" s="2">
        <f t="shared" si="102"/>
        <v>-8.5399999999999991</v>
      </c>
      <c r="CV33">
        <v>22</v>
      </c>
      <c r="CW33">
        <v>250</v>
      </c>
      <c r="CX33" s="3">
        <v>0.246</v>
      </c>
      <c r="CY33" s="1">
        <f t="shared" si="103"/>
        <v>4.92</v>
      </c>
      <c r="CZ33" s="2">
        <f t="shared" si="104"/>
        <v>55.32</v>
      </c>
      <c r="DA33" s="2">
        <f t="shared" si="105"/>
        <v>7.539999999999992</v>
      </c>
      <c r="DC33">
        <v>22</v>
      </c>
      <c r="DD33">
        <v>250</v>
      </c>
      <c r="DE33" s="3">
        <v>0.246</v>
      </c>
      <c r="DF33" s="1">
        <f t="shared" si="106"/>
        <v>4.92</v>
      </c>
      <c r="DG33" s="2">
        <f t="shared" si="107"/>
        <v>64.16</v>
      </c>
      <c r="DH33" s="2">
        <f t="shared" si="108"/>
        <v>-8.8399999999999963</v>
      </c>
      <c r="DJ33">
        <v>22</v>
      </c>
      <c r="DK33">
        <v>250</v>
      </c>
      <c r="DL33" s="3">
        <v>0.253</v>
      </c>
      <c r="DM33" s="1">
        <f t="shared" si="109"/>
        <v>5.0600000000000005</v>
      </c>
      <c r="DN33" s="2">
        <f t="shared" si="110"/>
        <v>55.779999999999994</v>
      </c>
      <c r="DO33" s="2">
        <f t="shared" si="111"/>
        <v>8.3800000000000026</v>
      </c>
      <c r="DQ33">
        <v>22</v>
      </c>
      <c r="DR33">
        <v>250</v>
      </c>
      <c r="DS33" s="3">
        <v>0.246</v>
      </c>
      <c r="DT33" s="1">
        <f t="shared" si="112"/>
        <v>4.92</v>
      </c>
      <c r="DU33" s="2">
        <f t="shared" si="113"/>
        <v>62.559999999999995</v>
      </c>
      <c r="DV33" s="2">
        <f t="shared" si="114"/>
        <v>-6.7800000000000011</v>
      </c>
      <c r="DX33">
        <v>22</v>
      </c>
      <c r="DY33">
        <v>250</v>
      </c>
      <c r="DZ33" s="3">
        <v>0.24199999999999999</v>
      </c>
      <c r="EA33" s="1">
        <f t="shared" si="115"/>
        <v>4.84</v>
      </c>
      <c r="EB33" s="2">
        <f t="shared" si="116"/>
        <v>55.239999999999995</v>
      </c>
      <c r="EC33" s="2">
        <f t="shared" si="117"/>
        <v>7.32</v>
      </c>
      <c r="EE33">
        <v>22</v>
      </c>
      <c r="EF33">
        <v>250</v>
      </c>
      <c r="EG33" s="3">
        <v>0.23499999999999999</v>
      </c>
      <c r="EH33" s="1">
        <f t="shared" si="118"/>
        <v>4.6999999999999993</v>
      </c>
      <c r="EI33" s="2">
        <f t="shared" si="119"/>
        <v>50.620000000000005</v>
      </c>
      <c r="EJ33" s="2">
        <f t="shared" si="120"/>
        <v>4.6199999999999903</v>
      </c>
      <c r="EL33">
        <v>22</v>
      </c>
      <c r="EM33">
        <v>250</v>
      </c>
      <c r="EN33" s="3">
        <v>0.23300000000000001</v>
      </c>
      <c r="EO33" s="1">
        <f t="shared" si="121"/>
        <v>4.66</v>
      </c>
      <c r="EP33" s="2">
        <f t="shared" si="122"/>
        <v>47.099999999999994</v>
      </c>
      <c r="EQ33" s="2">
        <f t="shared" si="123"/>
        <v>3.5200000000000102</v>
      </c>
    </row>
    <row r="34" spans="2:147" x14ac:dyDescent="0.25">
      <c r="B34">
        <v>22</v>
      </c>
      <c r="C34">
        <v>270</v>
      </c>
      <c r="D34" s="3">
        <v>0.224</v>
      </c>
      <c r="E34" s="1">
        <f t="shared" si="62"/>
        <v>4.4800000000000004</v>
      </c>
      <c r="F34" s="2">
        <f t="shared" si="63"/>
        <v>61.540000000000006</v>
      </c>
      <c r="I34">
        <v>22</v>
      </c>
      <c r="J34">
        <v>270</v>
      </c>
      <c r="K34" s="3">
        <v>0.22500000000000001</v>
      </c>
      <c r="L34" s="1">
        <f t="shared" si="64"/>
        <v>4.5</v>
      </c>
      <c r="M34" s="2">
        <f t="shared" si="65"/>
        <v>65.080000000000013</v>
      </c>
      <c r="N34" s="2">
        <f t="shared" si="66"/>
        <v>-3.5400000000000063</v>
      </c>
      <c r="P34">
        <v>22</v>
      </c>
      <c r="Q34">
        <v>270</v>
      </c>
      <c r="R34" s="3">
        <v>0.22500000000000001</v>
      </c>
      <c r="S34" s="1">
        <f t="shared" si="67"/>
        <v>4.5</v>
      </c>
      <c r="T34" s="2">
        <f t="shared" si="68"/>
        <v>60.02</v>
      </c>
      <c r="U34" s="2">
        <f t="shared" si="69"/>
        <v>5.0600000000000094</v>
      </c>
      <c r="W34">
        <v>22</v>
      </c>
      <c r="X34">
        <v>270</v>
      </c>
      <c r="Y34" s="3">
        <v>0.22700000000000001</v>
      </c>
      <c r="Z34" s="1">
        <f t="shared" si="70"/>
        <v>4.54</v>
      </c>
      <c r="AA34" s="2">
        <f t="shared" si="71"/>
        <v>62.579999999999991</v>
      </c>
      <c r="AB34" s="2">
        <f t="shared" si="72"/>
        <v>-2.5599999999999881</v>
      </c>
      <c r="AD34">
        <v>22</v>
      </c>
      <c r="AE34">
        <v>270</v>
      </c>
      <c r="AF34" s="3">
        <v>0.22500000000000001</v>
      </c>
      <c r="AG34" s="1">
        <f t="shared" si="73"/>
        <v>4.5</v>
      </c>
      <c r="AH34" s="2">
        <f t="shared" si="74"/>
        <v>58.06</v>
      </c>
      <c r="AI34" s="2">
        <f t="shared" si="75"/>
        <v>4.5199999999999889</v>
      </c>
      <c r="AK34">
        <v>22</v>
      </c>
      <c r="AL34">
        <v>270</v>
      </c>
      <c r="AM34" s="3">
        <v>0.23</v>
      </c>
      <c r="AN34" s="1">
        <f t="shared" si="76"/>
        <v>4.6000000000000005</v>
      </c>
      <c r="AO34" s="2">
        <f t="shared" si="77"/>
        <v>63.42</v>
      </c>
      <c r="AP34" s="2">
        <f t="shared" si="78"/>
        <v>-5.3599999999999994</v>
      </c>
      <c r="AR34">
        <v>22</v>
      </c>
      <c r="AS34">
        <v>270</v>
      </c>
      <c r="AT34" s="3">
        <v>0.22900000000000001</v>
      </c>
      <c r="AU34" s="1">
        <f t="shared" si="79"/>
        <v>4.58</v>
      </c>
      <c r="AV34" s="2">
        <f t="shared" si="80"/>
        <v>58.399999999999991</v>
      </c>
      <c r="AW34" s="2">
        <f t="shared" si="81"/>
        <v>5.0200000000000102</v>
      </c>
      <c r="AY34">
        <v>22</v>
      </c>
      <c r="AZ34">
        <v>270</v>
      </c>
      <c r="BA34" s="3">
        <v>0.23599999999999999</v>
      </c>
      <c r="BB34" s="1">
        <f t="shared" si="82"/>
        <v>4.72</v>
      </c>
      <c r="BC34" s="2">
        <f t="shared" si="83"/>
        <v>61.46</v>
      </c>
      <c r="BD34" s="2">
        <f t="shared" si="84"/>
        <v>-3.0600000000000094</v>
      </c>
      <c r="BF34">
        <v>22</v>
      </c>
      <c r="BG34">
        <v>270</v>
      </c>
      <c r="BH34" s="3">
        <v>0.23400000000000001</v>
      </c>
      <c r="BI34" s="1">
        <f t="shared" si="85"/>
        <v>4.6800000000000006</v>
      </c>
      <c r="BJ34" s="2">
        <f t="shared" si="86"/>
        <v>56.26</v>
      </c>
      <c r="BK34" s="2">
        <f t="shared" si="87"/>
        <v>5.2000000000000028</v>
      </c>
      <c r="BM34">
        <v>22</v>
      </c>
      <c r="BN34">
        <v>270</v>
      </c>
      <c r="BO34" s="3">
        <v>0.224</v>
      </c>
      <c r="BP34" s="1">
        <f t="shared" si="88"/>
        <v>4.4800000000000004</v>
      </c>
      <c r="BQ34" s="2">
        <f t="shared" si="89"/>
        <v>65.259999999999991</v>
      </c>
      <c r="BR34" s="2">
        <f t="shared" si="90"/>
        <v>-8.9999999999999929</v>
      </c>
      <c r="BT34">
        <v>22</v>
      </c>
      <c r="BU34">
        <v>270</v>
      </c>
      <c r="BV34" s="3">
        <v>0.22700000000000001</v>
      </c>
      <c r="BW34" s="1">
        <f t="shared" si="91"/>
        <v>4.54</v>
      </c>
      <c r="BX34" s="2">
        <f t="shared" si="92"/>
        <v>59.999999999999993</v>
      </c>
      <c r="BY34" s="2">
        <f t="shared" si="93"/>
        <v>5.259999999999998</v>
      </c>
      <c r="CA34">
        <v>22</v>
      </c>
      <c r="CB34">
        <v>270</v>
      </c>
      <c r="CC34" s="3">
        <v>0.23200000000000001</v>
      </c>
      <c r="CD34" s="1">
        <f t="shared" si="94"/>
        <v>4.6400000000000006</v>
      </c>
      <c r="CE34" s="2">
        <f t="shared" si="95"/>
        <v>66.06</v>
      </c>
      <c r="CF34" s="2">
        <f t="shared" si="96"/>
        <v>-6.0600000000000094</v>
      </c>
      <c r="CH34">
        <v>22</v>
      </c>
      <c r="CI34">
        <v>270</v>
      </c>
      <c r="CJ34" s="3">
        <v>0.23599999999999999</v>
      </c>
      <c r="CK34" s="1">
        <f t="shared" si="97"/>
        <v>4.72</v>
      </c>
      <c r="CL34" s="2">
        <f t="shared" si="98"/>
        <v>59.039999999999992</v>
      </c>
      <c r="CM34" s="2">
        <f t="shared" si="99"/>
        <v>7.0200000000000102</v>
      </c>
      <c r="CO34">
        <v>22</v>
      </c>
      <c r="CP34">
        <v>270</v>
      </c>
      <c r="CQ34" s="3">
        <v>0.24</v>
      </c>
      <c r="CR34" s="1">
        <f t="shared" si="100"/>
        <v>4.8</v>
      </c>
      <c r="CS34" s="2">
        <f t="shared" si="101"/>
        <v>67.66</v>
      </c>
      <c r="CT34" s="2">
        <f t="shared" si="102"/>
        <v>-8.6200000000000045</v>
      </c>
      <c r="CV34">
        <v>22</v>
      </c>
      <c r="CW34">
        <v>270</v>
      </c>
      <c r="CX34" s="3">
        <v>0.23499999999999999</v>
      </c>
      <c r="CY34" s="1">
        <f t="shared" si="103"/>
        <v>4.6999999999999993</v>
      </c>
      <c r="CZ34" s="2">
        <f t="shared" si="104"/>
        <v>60.019999999999996</v>
      </c>
      <c r="DA34" s="2">
        <f t="shared" si="105"/>
        <v>7.6400000000000006</v>
      </c>
      <c r="DC34">
        <v>22</v>
      </c>
      <c r="DD34">
        <v>270</v>
      </c>
      <c r="DE34" s="3">
        <v>0.23200000000000001</v>
      </c>
      <c r="DF34" s="1">
        <f t="shared" si="106"/>
        <v>4.6400000000000006</v>
      </c>
      <c r="DG34" s="2">
        <f t="shared" si="107"/>
        <v>68.8</v>
      </c>
      <c r="DH34" s="2">
        <f t="shared" si="108"/>
        <v>-8.7800000000000011</v>
      </c>
      <c r="DJ34">
        <v>22</v>
      </c>
      <c r="DK34">
        <v>270</v>
      </c>
      <c r="DL34" s="3">
        <v>0.23300000000000001</v>
      </c>
      <c r="DM34" s="1">
        <f t="shared" si="109"/>
        <v>4.66</v>
      </c>
      <c r="DN34" s="2">
        <f t="shared" si="110"/>
        <v>60.44</v>
      </c>
      <c r="DO34" s="2">
        <f t="shared" si="111"/>
        <v>8.36</v>
      </c>
      <c r="DQ34">
        <v>22</v>
      </c>
      <c r="DR34">
        <v>270</v>
      </c>
      <c r="DS34" s="3">
        <v>0.22700000000000001</v>
      </c>
      <c r="DT34" s="1">
        <f t="shared" si="112"/>
        <v>4.54</v>
      </c>
      <c r="DU34" s="2">
        <f t="shared" si="113"/>
        <v>67.099999999999994</v>
      </c>
      <c r="DV34" s="2">
        <f t="shared" si="114"/>
        <v>-6.6599999999999966</v>
      </c>
      <c r="DX34">
        <v>22</v>
      </c>
      <c r="DY34">
        <v>270</v>
      </c>
      <c r="DZ34" s="3">
        <v>0.23499999999999999</v>
      </c>
      <c r="EA34" s="1">
        <f t="shared" si="115"/>
        <v>4.6999999999999993</v>
      </c>
      <c r="EB34" s="2">
        <f t="shared" si="116"/>
        <v>59.94</v>
      </c>
      <c r="EC34" s="2">
        <f t="shared" si="117"/>
        <v>7.1599999999999966</v>
      </c>
      <c r="EE34">
        <v>22</v>
      </c>
      <c r="EF34">
        <v>270</v>
      </c>
      <c r="EG34" s="3">
        <v>0.23400000000000001</v>
      </c>
      <c r="EH34" s="1">
        <f t="shared" si="118"/>
        <v>4.6800000000000006</v>
      </c>
      <c r="EI34" s="2">
        <f t="shared" si="119"/>
        <v>55.300000000000004</v>
      </c>
      <c r="EJ34" s="2">
        <f t="shared" si="120"/>
        <v>4.6399999999999935</v>
      </c>
      <c r="EL34">
        <v>22</v>
      </c>
      <c r="EM34">
        <v>270</v>
      </c>
      <c r="EN34" s="3">
        <v>0.22600000000000001</v>
      </c>
      <c r="EO34" s="1">
        <f t="shared" si="121"/>
        <v>4.5200000000000005</v>
      </c>
      <c r="EP34" s="2">
        <f t="shared" si="122"/>
        <v>51.62</v>
      </c>
      <c r="EQ34" s="2">
        <f t="shared" si="123"/>
        <v>3.6800000000000068</v>
      </c>
    </row>
    <row r="35" spans="2:147" x14ac:dyDescent="0.25">
      <c r="B35">
        <v>22</v>
      </c>
      <c r="C35">
        <v>290</v>
      </c>
      <c r="D35" s="3">
        <v>0.23400000000000001</v>
      </c>
      <c r="E35" s="1">
        <f t="shared" si="62"/>
        <v>4.6800000000000006</v>
      </c>
      <c r="F35" s="2">
        <f t="shared" si="63"/>
        <v>66.220000000000013</v>
      </c>
      <c r="I35">
        <v>22</v>
      </c>
      <c r="J35">
        <v>290</v>
      </c>
      <c r="K35" s="3">
        <v>0.24399999999999999</v>
      </c>
      <c r="L35" s="1">
        <f t="shared" si="64"/>
        <v>4.88</v>
      </c>
      <c r="M35" s="2">
        <f t="shared" si="65"/>
        <v>69.960000000000008</v>
      </c>
      <c r="N35" s="2">
        <f t="shared" si="66"/>
        <v>-3.7399999999999949</v>
      </c>
      <c r="P35">
        <v>22</v>
      </c>
      <c r="Q35">
        <v>290</v>
      </c>
      <c r="R35" s="3">
        <v>0.24099999999999999</v>
      </c>
      <c r="S35" s="1">
        <f t="shared" si="67"/>
        <v>4.82</v>
      </c>
      <c r="T35" s="2">
        <f t="shared" si="68"/>
        <v>64.84</v>
      </c>
      <c r="U35" s="2">
        <f t="shared" si="69"/>
        <v>5.1200000000000045</v>
      </c>
      <c r="W35">
        <v>22</v>
      </c>
      <c r="X35">
        <v>290</v>
      </c>
      <c r="Y35" s="3">
        <v>0.23499999999999999</v>
      </c>
      <c r="Z35" s="1">
        <f t="shared" si="70"/>
        <v>4.6999999999999993</v>
      </c>
      <c r="AA35" s="2">
        <f t="shared" si="71"/>
        <v>67.279999999999987</v>
      </c>
      <c r="AB35" s="2">
        <f t="shared" si="72"/>
        <v>-2.4399999999999835</v>
      </c>
      <c r="AD35">
        <v>22</v>
      </c>
      <c r="AE35">
        <v>290</v>
      </c>
      <c r="AF35" s="3">
        <v>0.24099999999999999</v>
      </c>
      <c r="AG35" s="1">
        <f t="shared" si="73"/>
        <v>4.82</v>
      </c>
      <c r="AH35" s="2">
        <f t="shared" si="74"/>
        <v>62.88</v>
      </c>
      <c r="AI35" s="2">
        <f t="shared" si="75"/>
        <v>4.3999999999999844</v>
      </c>
      <c r="AK35">
        <v>22</v>
      </c>
      <c r="AL35">
        <v>290</v>
      </c>
      <c r="AM35" s="3">
        <v>0.23699999999999999</v>
      </c>
      <c r="AN35" s="1">
        <f t="shared" si="76"/>
        <v>4.74</v>
      </c>
      <c r="AO35" s="2">
        <f t="shared" si="77"/>
        <v>68.16</v>
      </c>
      <c r="AP35" s="2">
        <f t="shared" si="78"/>
        <v>-5.279999999999994</v>
      </c>
      <c r="AR35">
        <v>22</v>
      </c>
      <c r="AS35">
        <v>290</v>
      </c>
      <c r="AT35" s="3">
        <v>0.24199999999999999</v>
      </c>
      <c r="AU35" s="1">
        <f t="shared" si="79"/>
        <v>4.84</v>
      </c>
      <c r="AV35" s="2">
        <f t="shared" si="80"/>
        <v>63.239999999999995</v>
      </c>
      <c r="AW35" s="2">
        <f t="shared" si="81"/>
        <v>4.9200000000000017</v>
      </c>
      <c r="AY35">
        <v>22</v>
      </c>
      <c r="AZ35">
        <v>290</v>
      </c>
      <c r="BA35" s="3">
        <v>0.249</v>
      </c>
      <c r="BB35" s="1">
        <f t="shared" si="82"/>
        <v>4.9800000000000004</v>
      </c>
      <c r="BC35" s="2">
        <f t="shared" si="83"/>
        <v>66.44</v>
      </c>
      <c r="BD35" s="2">
        <f t="shared" si="84"/>
        <v>-3.2000000000000028</v>
      </c>
      <c r="BF35">
        <v>22</v>
      </c>
      <c r="BG35">
        <v>290</v>
      </c>
      <c r="BH35" s="3">
        <v>0.245</v>
      </c>
      <c r="BI35" s="1">
        <f t="shared" si="85"/>
        <v>4.9000000000000004</v>
      </c>
      <c r="BJ35" s="2">
        <f t="shared" si="86"/>
        <v>61.16</v>
      </c>
      <c r="BK35" s="2">
        <f t="shared" si="87"/>
        <v>5.2800000000000011</v>
      </c>
      <c r="BM35">
        <v>22</v>
      </c>
      <c r="BN35">
        <v>290</v>
      </c>
      <c r="BO35" s="3">
        <v>0.23899999999999999</v>
      </c>
      <c r="BP35" s="1">
        <f t="shared" si="88"/>
        <v>4.7799999999999994</v>
      </c>
      <c r="BQ35" s="2">
        <f t="shared" si="89"/>
        <v>70.039999999999992</v>
      </c>
      <c r="BR35" s="2">
        <f t="shared" si="90"/>
        <v>-8.8799999999999955</v>
      </c>
      <c r="BT35">
        <v>22</v>
      </c>
      <c r="BU35">
        <v>290</v>
      </c>
      <c r="BV35" s="3">
        <v>0.248</v>
      </c>
      <c r="BW35" s="1">
        <f t="shared" si="91"/>
        <v>4.96</v>
      </c>
      <c r="BX35" s="2">
        <f t="shared" si="92"/>
        <v>64.959999999999994</v>
      </c>
      <c r="BY35" s="2">
        <f t="shared" si="93"/>
        <v>5.0799999999999983</v>
      </c>
      <c r="CA35">
        <v>22</v>
      </c>
      <c r="CB35">
        <v>290</v>
      </c>
      <c r="CC35" s="3">
        <v>0.251</v>
      </c>
      <c r="CD35" s="1">
        <f t="shared" si="94"/>
        <v>5.0199999999999996</v>
      </c>
      <c r="CE35" s="2">
        <f t="shared" si="95"/>
        <v>71.08</v>
      </c>
      <c r="CF35" s="2">
        <f t="shared" si="96"/>
        <v>-6.1200000000000045</v>
      </c>
      <c r="CH35">
        <v>22</v>
      </c>
      <c r="CI35">
        <v>290</v>
      </c>
      <c r="CJ35" s="3">
        <v>0.25600000000000001</v>
      </c>
      <c r="CK35" s="1">
        <f t="shared" si="97"/>
        <v>5.12</v>
      </c>
      <c r="CL35" s="2">
        <f t="shared" si="98"/>
        <v>64.16</v>
      </c>
      <c r="CM35" s="2">
        <f t="shared" si="99"/>
        <v>6.9200000000000017</v>
      </c>
      <c r="CO35">
        <v>22</v>
      </c>
      <c r="CP35">
        <v>290</v>
      </c>
      <c r="CQ35" s="3">
        <v>0.26</v>
      </c>
      <c r="CR35" s="1">
        <f t="shared" si="100"/>
        <v>5.2</v>
      </c>
      <c r="CS35" s="2">
        <f t="shared" si="101"/>
        <v>72.86</v>
      </c>
      <c r="CT35" s="2">
        <f t="shared" si="102"/>
        <v>-8.7000000000000028</v>
      </c>
      <c r="CV35">
        <v>22</v>
      </c>
      <c r="CW35">
        <v>290</v>
      </c>
      <c r="CX35" s="3">
        <v>0.25700000000000001</v>
      </c>
      <c r="CY35" s="1">
        <f t="shared" si="103"/>
        <v>5.1400000000000006</v>
      </c>
      <c r="CZ35" s="2">
        <f t="shared" si="104"/>
        <v>65.16</v>
      </c>
      <c r="DA35" s="2">
        <f t="shared" si="105"/>
        <v>7.7000000000000028</v>
      </c>
      <c r="DC35">
        <v>22</v>
      </c>
      <c r="DD35">
        <v>290</v>
      </c>
      <c r="DE35" s="3">
        <v>0.247</v>
      </c>
      <c r="DF35" s="1">
        <f t="shared" si="106"/>
        <v>4.9399999999999995</v>
      </c>
      <c r="DG35" s="2">
        <f t="shared" si="107"/>
        <v>73.739999999999995</v>
      </c>
      <c r="DH35" s="2">
        <f t="shared" si="108"/>
        <v>-8.5799999999999983</v>
      </c>
      <c r="DJ35">
        <v>22</v>
      </c>
      <c r="DK35">
        <v>290</v>
      </c>
      <c r="DL35" s="3">
        <v>0.246</v>
      </c>
      <c r="DM35" s="1">
        <f t="shared" si="109"/>
        <v>4.92</v>
      </c>
      <c r="DN35" s="2">
        <f t="shared" si="110"/>
        <v>65.36</v>
      </c>
      <c r="DO35" s="2">
        <f t="shared" si="111"/>
        <v>8.3799999999999955</v>
      </c>
      <c r="DQ35">
        <v>22</v>
      </c>
      <c r="DR35">
        <v>290</v>
      </c>
      <c r="DS35" s="3">
        <v>0.252</v>
      </c>
      <c r="DT35" s="1">
        <f t="shared" si="112"/>
        <v>5.04</v>
      </c>
      <c r="DU35" s="2">
        <f t="shared" si="113"/>
        <v>72.14</v>
      </c>
      <c r="DV35" s="2">
        <f t="shared" si="114"/>
        <v>-6.7800000000000011</v>
      </c>
      <c r="DX35">
        <v>22</v>
      </c>
      <c r="DY35">
        <v>290</v>
      </c>
      <c r="DZ35" s="3">
        <v>0.247</v>
      </c>
      <c r="EA35" s="1">
        <f t="shared" si="115"/>
        <v>4.9399999999999995</v>
      </c>
      <c r="EB35" s="2">
        <f t="shared" si="116"/>
        <v>64.88</v>
      </c>
      <c r="EC35" s="2">
        <f t="shared" si="117"/>
        <v>7.2600000000000051</v>
      </c>
      <c r="EE35">
        <v>22</v>
      </c>
      <c r="EF35">
        <v>290</v>
      </c>
      <c r="EG35" s="3">
        <v>0.23699999999999999</v>
      </c>
      <c r="EH35" s="1">
        <f t="shared" si="118"/>
        <v>4.74</v>
      </c>
      <c r="EI35" s="2">
        <f t="shared" si="119"/>
        <v>60.040000000000006</v>
      </c>
      <c r="EJ35" s="2">
        <f t="shared" si="120"/>
        <v>4.8399999999999892</v>
      </c>
      <c r="EL35">
        <v>22</v>
      </c>
      <c r="EM35">
        <v>290</v>
      </c>
      <c r="EN35" s="3">
        <v>0.22500000000000001</v>
      </c>
      <c r="EO35" s="1">
        <f t="shared" si="121"/>
        <v>4.5</v>
      </c>
      <c r="EP35" s="2">
        <f t="shared" si="122"/>
        <v>56.12</v>
      </c>
      <c r="EQ35" s="2">
        <f t="shared" si="123"/>
        <v>3.9200000000000088</v>
      </c>
    </row>
    <row r="36" spans="2:147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  <c r="DZ36" s="3"/>
      <c r="EG36" s="3"/>
      <c r="EN36" s="3"/>
    </row>
    <row r="37" spans="2:147" x14ac:dyDescent="0.25">
      <c r="B37">
        <v>23</v>
      </c>
      <c r="C37">
        <v>10</v>
      </c>
      <c r="D37" s="3">
        <v>0.13100000000000001</v>
      </c>
      <c r="E37" s="1">
        <f>D37*20</f>
        <v>2.62</v>
      </c>
      <c r="F37" s="2">
        <f>E37</f>
        <v>2.62</v>
      </c>
      <c r="I37">
        <v>23</v>
      </c>
      <c r="J37">
        <v>10</v>
      </c>
      <c r="K37" s="3">
        <v>0.2</v>
      </c>
      <c r="L37" s="1">
        <f>K37*20</f>
        <v>4</v>
      </c>
      <c r="M37" s="2">
        <f>L37</f>
        <v>4</v>
      </c>
      <c r="N37" s="2">
        <f>F37-M37</f>
        <v>-1.38</v>
      </c>
      <c r="P37">
        <v>23</v>
      </c>
      <c r="Q37">
        <v>10</v>
      </c>
      <c r="R37" s="3">
        <v>6.6000000000000003E-2</v>
      </c>
      <c r="S37" s="1">
        <f>R37*20</f>
        <v>1.32</v>
      </c>
      <c r="T37" s="2">
        <f>S37</f>
        <v>1.32</v>
      </c>
      <c r="U37" s="2">
        <f>M37-T37</f>
        <v>2.6799999999999997</v>
      </c>
      <c r="W37">
        <v>23</v>
      </c>
      <c r="X37">
        <v>10</v>
      </c>
      <c r="Y37" s="3">
        <v>0.128</v>
      </c>
      <c r="Z37" s="1">
        <f>Y37*20</f>
        <v>2.56</v>
      </c>
      <c r="AA37" s="2">
        <f>Z37</f>
        <v>2.56</v>
      </c>
      <c r="AB37" s="2">
        <f>T37-AA37</f>
        <v>-1.24</v>
      </c>
      <c r="AD37">
        <v>23</v>
      </c>
      <c r="AE37">
        <v>10</v>
      </c>
      <c r="AF37" s="3">
        <v>6.4000000000000001E-2</v>
      </c>
      <c r="AG37" s="1">
        <f>AF37*20</f>
        <v>1.28</v>
      </c>
      <c r="AH37" s="2">
        <f>AG37</f>
        <v>1.28</v>
      </c>
      <c r="AI37" s="2">
        <f>AA37-AH37</f>
        <v>1.28</v>
      </c>
      <c r="AK37">
        <v>23</v>
      </c>
      <c r="AL37">
        <v>10</v>
      </c>
      <c r="AM37" s="3">
        <v>0.17199999999999999</v>
      </c>
      <c r="AN37" s="1">
        <f>AM37*20</f>
        <v>3.4399999999999995</v>
      </c>
      <c r="AO37" s="2">
        <f>AN37</f>
        <v>3.4399999999999995</v>
      </c>
      <c r="AP37" s="2">
        <f>AH37-AO37</f>
        <v>-2.1599999999999993</v>
      </c>
      <c r="AR37">
        <v>23</v>
      </c>
      <c r="AS37">
        <v>10</v>
      </c>
      <c r="AT37" s="3">
        <v>0.104</v>
      </c>
      <c r="AU37" s="1">
        <f>AT37*20</f>
        <v>2.08</v>
      </c>
      <c r="AV37" s="2">
        <f>AU37</f>
        <v>2.08</v>
      </c>
      <c r="AW37" s="2">
        <f>AO37-AV37</f>
        <v>1.3599999999999994</v>
      </c>
      <c r="AY37">
        <v>23</v>
      </c>
      <c r="AZ37">
        <v>10</v>
      </c>
      <c r="BA37" s="3">
        <v>0.16</v>
      </c>
      <c r="BB37" s="1">
        <f>BA37*20</f>
        <v>3.2</v>
      </c>
      <c r="BC37" s="2">
        <f>BB37</f>
        <v>3.2</v>
      </c>
      <c r="BD37" s="2">
        <f>AV37-BC37</f>
        <v>-1.1200000000000001</v>
      </c>
      <c r="BF37">
        <v>23</v>
      </c>
      <c r="BG37">
        <v>10</v>
      </c>
      <c r="BH37" s="3">
        <v>7.3999999999999996E-2</v>
      </c>
      <c r="BI37" s="1">
        <f>BH37*20</f>
        <v>1.48</v>
      </c>
      <c r="BJ37" s="2">
        <f>BI37</f>
        <v>1.48</v>
      </c>
      <c r="BK37" s="2">
        <f>BC37-BJ37</f>
        <v>1.7200000000000002</v>
      </c>
      <c r="BM37">
        <v>23</v>
      </c>
      <c r="BN37">
        <v>10</v>
      </c>
      <c r="BO37" s="3">
        <v>0.219</v>
      </c>
      <c r="BP37" s="1">
        <f>BO37*20</f>
        <v>4.38</v>
      </c>
      <c r="BQ37" s="2">
        <f>BP37</f>
        <v>4.38</v>
      </c>
      <c r="BR37" s="2">
        <f>BJ37-BQ37</f>
        <v>-2.9</v>
      </c>
      <c r="BT37">
        <v>23</v>
      </c>
      <c r="BU37">
        <v>10</v>
      </c>
      <c r="BV37" s="3">
        <v>0.125</v>
      </c>
      <c r="BW37" s="1">
        <f>BV37*20</f>
        <v>2.5</v>
      </c>
      <c r="BX37" s="2">
        <f>BW37</f>
        <v>2.5</v>
      </c>
      <c r="BY37" s="2">
        <f>BQ37-BX37</f>
        <v>1.88</v>
      </c>
      <c r="CA37">
        <v>23</v>
      </c>
      <c r="CB37">
        <v>10</v>
      </c>
      <c r="CC37" s="3">
        <v>0.16600000000000001</v>
      </c>
      <c r="CD37" s="1">
        <f>CC37*20</f>
        <v>3.3200000000000003</v>
      </c>
      <c r="CE37" s="2">
        <f>CD37</f>
        <v>3.3200000000000003</v>
      </c>
      <c r="CF37" s="2">
        <f>BX37-CE37</f>
        <v>-0.82000000000000028</v>
      </c>
      <c r="CH37">
        <v>23</v>
      </c>
      <c r="CI37">
        <v>10</v>
      </c>
      <c r="CJ37" s="3">
        <v>9.0999999999999998E-2</v>
      </c>
      <c r="CK37" s="1">
        <f>CJ37*20</f>
        <v>1.8199999999999998</v>
      </c>
      <c r="CL37" s="2">
        <f>CK37</f>
        <v>1.8199999999999998</v>
      </c>
      <c r="CM37" s="2">
        <f>CE37-CL37</f>
        <v>1.5000000000000004</v>
      </c>
      <c r="CO37">
        <v>23</v>
      </c>
      <c r="CP37">
        <v>10</v>
      </c>
      <c r="CQ37" s="3">
        <v>0.20399999999999999</v>
      </c>
      <c r="CR37" s="1">
        <f>CQ37*20</f>
        <v>4.08</v>
      </c>
      <c r="CS37" s="2">
        <f>CR37</f>
        <v>4.08</v>
      </c>
      <c r="CT37" s="2">
        <f>CL37-CS37</f>
        <v>-2.2600000000000002</v>
      </c>
      <c r="CV37">
        <v>23</v>
      </c>
      <c r="CW37">
        <v>10</v>
      </c>
      <c r="CX37" s="3">
        <v>0.127</v>
      </c>
      <c r="CY37" s="1">
        <f>CX37*20</f>
        <v>2.54</v>
      </c>
      <c r="CZ37" s="2">
        <f>CY37</f>
        <v>2.54</v>
      </c>
      <c r="DA37" s="2">
        <f>CS37-CZ37</f>
        <v>1.54</v>
      </c>
      <c r="DC37">
        <v>23</v>
      </c>
      <c r="DD37">
        <v>10</v>
      </c>
      <c r="DE37" s="3">
        <v>0.22600000000000001</v>
      </c>
      <c r="DF37" s="1">
        <f>DE37*20</f>
        <v>4.5200000000000005</v>
      </c>
      <c r="DG37" s="2">
        <f>DF37</f>
        <v>4.5200000000000005</v>
      </c>
      <c r="DH37" s="2">
        <f>CZ37-DG37</f>
        <v>-1.9800000000000004</v>
      </c>
      <c r="DJ37">
        <v>23</v>
      </c>
      <c r="DK37">
        <v>10</v>
      </c>
      <c r="DL37" s="3">
        <v>0.128</v>
      </c>
      <c r="DM37" s="1">
        <f>DL37*20</f>
        <v>2.56</v>
      </c>
      <c r="DN37" s="2">
        <f>DM37</f>
        <v>2.56</v>
      </c>
      <c r="DO37" s="2">
        <f>DG37-DN37</f>
        <v>1.9600000000000004</v>
      </c>
      <c r="DQ37">
        <v>23</v>
      </c>
      <c r="DR37">
        <v>10</v>
      </c>
      <c r="DS37" s="3">
        <v>0.221</v>
      </c>
      <c r="DT37" s="1">
        <f>DS37*20</f>
        <v>4.42</v>
      </c>
      <c r="DU37" s="2">
        <f>DT37</f>
        <v>4.42</v>
      </c>
      <c r="DV37" s="2">
        <f>DN37-DU37</f>
        <v>-1.8599999999999999</v>
      </c>
      <c r="DX37">
        <v>23</v>
      </c>
      <c r="DY37">
        <v>10</v>
      </c>
      <c r="DZ37" s="3">
        <v>0.11799999999999999</v>
      </c>
      <c r="EA37" s="1">
        <f>DZ37*20</f>
        <v>2.36</v>
      </c>
      <c r="EB37" s="2">
        <f>EA37</f>
        <v>2.36</v>
      </c>
      <c r="EC37" s="2">
        <f>DU37-EB37</f>
        <v>2.06</v>
      </c>
      <c r="EE37">
        <v>23</v>
      </c>
      <c r="EF37">
        <v>10</v>
      </c>
      <c r="EG37" s="3">
        <v>8.3000000000000004E-2</v>
      </c>
      <c r="EH37" s="1">
        <f>EG37*20</f>
        <v>1.6600000000000001</v>
      </c>
      <c r="EI37" s="2">
        <f>EH37</f>
        <v>1.6600000000000001</v>
      </c>
      <c r="EJ37" s="2">
        <f>EB37-EI37</f>
        <v>0.69999999999999973</v>
      </c>
      <c r="EL37">
        <v>23</v>
      </c>
      <c r="EM37">
        <v>10</v>
      </c>
      <c r="EN37" s="3">
        <v>9.0999999999999998E-2</v>
      </c>
      <c r="EO37" s="1">
        <f>EN37*20</f>
        <v>1.8199999999999998</v>
      </c>
      <c r="EP37" s="2">
        <f>EO37</f>
        <v>1.8199999999999998</v>
      </c>
      <c r="EQ37" s="2">
        <f>EI37-EP37</f>
        <v>-0.1599999999999997</v>
      </c>
    </row>
    <row r="38" spans="2:147" x14ac:dyDescent="0.25">
      <c r="B38">
        <v>23</v>
      </c>
      <c r="C38">
        <v>30</v>
      </c>
      <c r="D38" s="3">
        <v>0.21299999999999999</v>
      </c>
      <c r="E38" s="1">
        <f t="shared" ref="E38:E51" si="124">D38*20</f>
        <v>4.26</v>
      </c>
      <c r="F38" s="2">
        <f t="shared" ref="F38:F51" si="125">F37+E38</f>
        <v>6.88</v>
      </c>
      <c r="I38">
        <v>23</v>
      </c>
      <c r="J38">
        <v>30</v>
      </c>
      <c r="K38" s="3">
        <v>0.251</v>
      </c>
      <c r="L38" s="1">
        <f t="shared" ref="L38:L51" si="126">K38*20</f>
        <v>5.0199999999999996</v>
      </c>
      <c r="M38" s="2">
        <f t="shared" ref="M38:M51" si="127">M37+L38</f>
        <v>9.02</v>
      </c>
      <c r="N38" s="2">
        <f t="shared" ref="N38:N51" si="128">F38-M38</f>
        <v>-2.1399999999999997</v>
      </c>
      <c r="P38">
        <v>23</v>
      </c>
      <c r="Q38">
        <v>30</v>
      </c>
      <c r="R38" s="3">
        <v>0.20799999999999999</v>
      </c>
      <c r="S38" s="1">
        <f t="shared" ref="S38:S51" si="129">R38*20</f>
        <v>4.16</v>
      </c>
      <c r="T38" s="2">
        <f t="shared" ref="T38:T51" si="130">T37+S38</f>
        <v>5.48</v>
      </c>
      <c r="U38" s="2">
        <f t="shared" ref="U38:U51" si="131">M38-T38</f>
        <v>3.5399999999999991</v>
      </c>
      <c r="W38">
        <v>23</v>
      </c>
      <c r="X38">
        <v>30</v>
      </c>
      <c r="Y38" s="3">
        <v>0.23300000000000001</v>
      </c>
      <c r="Z38" s="1">
        <f t="shared" ref="Z38:Z51" si="132">Y38*20</f>
        <v>4.66</v>
      </c>
      <c r="AA38" s="2">
        <f t="shared" ref="AA38:AA51" si="133">AA37+Z38</f>
        <v>7.2200000000000006</v>
      </c>
      <c r="AB38" s="2">
        <f t="shared" ref="AB38:AB51" si="134">T38-AA38</f>
        <v>-1.7400000000000002</v>
      </c>
      <c r="AD38">
        <v>23</v>
      </c>
      <c r="AE38">
        <v>30</v>
      </c>
      <c r="AF38" s="3">
        <v>0.157</v>
      </c>
      <c r="AG38" s="1">
        <f t="shared" ref="AG38:AG51" si="135">AF38*20</f>
        <v>3.14</v>
      </c>
      <c r="AH38" s="2">
        <f t="shared" ref="AH38:AH51" si="136">AH37+AG38</f>
        <v>4.42</v>
      </c>
      <c r="AI38" s="2">
        <f t="shared" ref="AI38:AI51" si="137">AA38-AH38</f>
        <v>2.8000000000000007</v>
      </c>
      <c r="AK38">
        <v>23</v>
      </c>
      <c r="AL38">
        <v>30</v>
      </c>
      <c r="AM38" s="3">
        <v>0.245</v>
      </c>
      <c r="AN38" s="1">
        <f t="shared" ref="AN38:AN51" si="138">AM38*20</f>
        <v>4.9000000000000004</v>
      </c>
      <c r="AO38" s="2">
        <f t="shared" ref="AO38:AO51" si="139">AO37+AN38</f>
        <v>8.34</v>
      </c>
      <c r="AP38" s="2">
        <f t="shared" ref="AP38:AP51" si="140">AH38-AO38</f>
        <v>-3.92</v>
      </c>
      <c r="AR38">
        <v>23</v>
      </c>
      <c r="AS38">
        <v>30</v>
      </c>
      <c r="AT38" s="3">
        <v>0.17</v>
      </c>
      <c r="AU38" s="1">
        <f t="shared" ref="AU38:AU51" si="141">AT38*20</f>
        <v>3.4000000000000004</v>
      </c>
      <c r="AV38" s="2">
        <f t="shared" ref="AV38:AV51" si="142">AV37+AU38</f>
        <v>5.48</v>
      </c>
      <c r="AW38" s="2">
        <f t="shared" ref="AW38:AW51" si="143">AO38-AV38</f>
        <v>2.8599999999999994</v>
      </c>
      <c r="AY38">
        <v>23</v>
      </c>
      <c r="AZ38">
        <v>30</v>
      </c>
      <c r="BA38" s="3">
        <v>0.19</v>
      </c>
      <c r="BB38" s="1">
        <f t="shared" ref="BB38:BB51" si="144">BA38*20</f>
        <v>3.8</v>
      </c>
      <c r="BC38" s="2">
        <f t="shared" ref="BC38:BC51" si="145">BC37+BB38</f>
        <v>7</v>
      </c>
      <c r="BD38" s="2">
        <f t="shared" ref="BD38:BD51" si="146">AV38-BC38</f>
        <v>-1.5199999999999996</v>
      </c>
      <c r="BF38">
        <v>23</v>
      </c>
      <c r="BG38">
        <v>30</v>
      </c>
      <c r="BH38" s="3">
        <v>0.115</v>
      </c>
      <c r="BI38" s="1">
        <f t="shared" ref="BI38:BI51" si="147">BH38*20</f>
        <v>2.3000000000000003</v>
      </c>
      <c r="BJ38" s="2">
        <f t="shared" ref="BJ38:BJ51" si="148">BJ37+BI38</f>
        <v>3.7800000000000002</v>
      </c>
      <c r="BK38" s="2">
        <f t="shared" ref="BK38:BK51" si="149">BC38-BJ38</f>
        <v>3.2199999999999998</v>
      </c>
      <c r="BM38">
        <v>23</v>
      </c>
      <c r="BN38">
        <v>30</v>
      </c>
      <c r="BO38" s="3">
        <v>0.25600000000000001</v>
      </c>
      <c r="BP38" s="1">
        <f t="shared" ref="BP38:BP51" si="150">BO38*20</f>
        <v>5.12</v>
      </c>
      <c r="BQ38" s="2">
        <f t="shared" ref="BQ38:BQ51" si="151">BQ37+BP38</f>
        <v>9.5</v>
      </c>
      <c r="BR38" s="2">
        <f t="shared" ref="BR38:BR51" si="152">BJ38-BQ38</f>
        <v>-5.72</v>
      </c>
      <c r="BT38">
        <v>23</v>
      </c>
      <c r="BU38">
        <v>30</v>
      </c>
      <c r="BV38" s="3">
        <v>0.16900000000000001</v>
      </c>
      <c r="BW38" s="1">
        <f t="shared" ref="BW38:BW51" si="153">BV38*20</f>
        <v>3.3800000000000003</v>
      </c>
      <c r="BX38" s="2">
        <f t="shared" ref="BX38:BX51" si="154">BX37+BW38</f>
        <v>5.8800000000000008</v>
      </c>
      <c r="BY38" s="2">
        <f t="shared" ref="BY38:BY51" si="155">BQ38-BX38</f>
        <v>3.6199999999999992</v>
      </c>
      <c r="CA38">
        <v>23</v>
      </c>
      <c r="CB38">
        <v>30</v>
      </c>
      <c r="CC38" s="3">
        <v>0.219</v>
      </c>
      <c r="CD38" s="1">
        <f t="shared" ref="CD38:CD51" si="156">CC38*20</f>
        <v>4.38</v>
      </c>
      <c r="CE38" s="2">
        <f t="shared" ref="CE38:CE51" si="157">CE37+CD38</f>
        <v>7.7</v>
      </c>
      <c r="CF38" s="2">
        <f t="shared" ref="CF38:CF51" si="158">BX38-CE38</f>
        <v>-1.8199999999999994</v>
      </c>
      <c r="CH38">
        <v>23</v>
      </c>
      <c r="CI38">
        <v>30</v>
      </c>
      <c r="CJ38" s="3">
        <v>0.126</v>
      </c>
      <c r="CK38" s="1">
        <f t="shared" ref="CK38:CK51" si="159">CJ38*20</f>
        <v>2.52</v>
      </c>
      <c r="CL38" s="2">
        <f t="shared" ref="CL38:CL51" si="160">CL37+CK38</f>
        <v>4.34</v>
      </c>
      <c r="CM38" s="2">
        <f t="shared" ref="CM38:CM51" si="161">CE38-CL38</f>
        <v>3.3600000000000003</v>
      </c>
      <c r="CO38">
        <v>23</v>
      </c>
      <c r="CP38">
        <v>30</v>
      </c>
      <c r="CQ38" s="3">
        <v>0.219</v>
      </c>
      <c r="CR38" s="1">
        <f t="shared" ref="CR38:CR51" si="162">CQ38*20</f>
        <v>4.38</v>
      </c>
      <c r="CS38" s="2">
        <f t="shared" ref="CS38:CS51" si="163">CS37+CR38</f>
        <v>8.4600000000000009</v>
      </c>
      <c r="CT38" s="2">
        <f t="shared" ref="CT38:CT51" si="164">CL38-CS38</f>
        <v>-4.120000000000001</v>
      </c>
      <c r="CV38">
        <v>23</v>
      </c>
      <c r="CW38">
        <v>30</v>
      </c>
      <c r="CX38" s="3">
        <v>0.12</v>
      </c>
      <c r="CY38" s="1">
        <f t="shared" ref="CY38:CY51" si="165">CX38*20</f>
        <v>2.4</v>
      </c>
      <c r="CZ38" s="2">
        <f t="shared" ref="CZ38:CZ51" si="166">CZ37+CY38</f>
        <v>4.9399999999999995</v>
      </c>
      <c r="DA38" s="2">
        <f t="shared" ref="DA38:DA51" si="167">CS38-CZ38</f>
        <v>3.5200000000000014</v>
      </c>
      <c r="DC38">
        <v>23</v>
      </c>
      <c r="DD38">
        <v>30</v>
      </c>
      <c r="DE38" s="3">
        <v>0.26400000000000001</v>
      </c>
      <c r="DF38" s="1">
        <f t="shared" ref="DF38:DF51" si="168">DE38*20</f>
        <v>5.28</v>
      </c>
      <c r="DG38" s="2">
        <f t="shared" ref="DG38:DG51" si="169">DG37+DF38</f>
        <v>9.8000000000000007</v>
      </c>
      <c r="DH38" s="2">
        <f t="shared" ref="DH38:DH51" si="170">CZ38-DG38</f>
        <v>-4.8600000000000012</v>
      </c>
      <c r="DJ38">
        <v>23</v>
      </c>
      <c r="DK38">
        <v>30</v>
      </c>
      <c r="DL38" s="3">
        <v>0.154</v>
      </c>
      <c r="DM38" s="1">
        <f t="shared" ref="DM38:DM51" si="171">DL38*20</f>
        <v>3.08</v>
      </c>
      <c r="DN38" s="2">
        <f t="shared" ref="DN38:DN51" si="172">DN37+DM38</f>
        <v>5.6400000000000006</v>
      </c>
      <c r="DO38" s="2">
        <f t="shared" ref="DO38:DO51" si="173">DG38-DN38</f>
        <v>4.16</v>
      </c>
      <c r="DQ38">
        <v>23</v>
      </c>
      <c r="DR38">
        <v>30</v>
      </c>
      <c r="DS38" s="3">
        <v>0.245</v>
      </c>
      <c r="DT38" s="1">
        <f t="shared" ref="DT38:DT51" si="174">DS38*20</f>
        <v>4.9000000000000004</v>
      </c>
      <c r="DU38" s="2">
        <f t="shared" ref="DU38:DU51" si="175">DU37+DT38</f>
        <v>9.32</v>
      </c>
      <c r="DV38" s="2">
        <f t="shared" ref="DV38:DV51" si="176">DN38-DU38</f>
        <v>-3.6799999999999997</v>
      </c>
      <c r="DX38">
        <v>23</v>
      </c>
      <c r="DY38">
        <v>30</v>
      </c>
      <c r="DZ38" s="3">
        <v>0.14799999999999999</v>
      </c>
      <c r="EA38" s="1">
        <f t="shared" ref="EA38:EA51" si="177">DZ38*20</f>
        <v>2.96</v>
      </c>
      <c r="EB38" s="2">
        <f t="shared" ref="EB38:EB51" si="178">EB37+EA38</f>
        <v>5.32</v>
      </c>
      <c r="EC38" s="2">
        <f t="shared" ref="EC38:EC51" si="179">DU38-EB38</f>
        <v>4</v>
      </c>
      <c r="EE38">
        <v>23</v>
      </c>
      <c r="EF38">
        <v>30</v>
      </c>
      <c r="EG38" s="3">
        <v>0.12</v>
      </c>
      <c r="EH38" s="1">
        <f t="shared" ref="EH38:EH51" si="180">EG38*20</f>
        <v>2.4</v>
      </c>
      <c r="EI38" s="2">
        <f t="shared" ref="EI38:EI51" si="181">EI37+EH38</f>
        <v>4.0600000000000005</v>
      </c>
      <c r="EJ38" s="2">
        <f t="shared" ref="EJ38:EJ51" si="182">EB38-EI38</f>
        <v>1.2599999999999998</v>
      </c>
      <c r="EL38">
        <v>23</v>
      </c>
      <c r="EM38">
        <v>30</v>
      </c>
      <c r="EN38" s="3">
        <v>0.122</v>
      </c>
      <c r="EO38" s="1">
        <f t="shared" ref="EO38:EO51" si="183">EN38*20</f>
        <v>2.44</v>
      </c>
      <c r="EP38" s="2">
        <f t="shared" ref="EP38:EP51" si="184">EP37+EO38</f>
        <v>4.26</v>
      </c>
      <c r="EQ38" s="2">
        <f t="shared" ref="EQ38:EQ51" si="185">EI38-EP38</f>
        <v>-0.19999999999999929</v>
      </c>
    </row>
    <row r="39" spans="2:147" x14ac:dyDescent="0.25">
      <c r="B39">
        <v>23</v>
      </c>
      <c r="C39">
        <v>50</v>
      </c>
      <c r="D39" s="3">
        <v>0.14699999999999999</v>
      </c>
      <c r="E39" s="1">
        <f t="shared" si="124"/>
        <v>2.94</v>
      </c>
      <c r="F39" s="2">
        <f t="shared" si="125"/>
        <v>9.82</v>
      </c>
      <c r="I39">
        <v>23</v>
      </c>
      <c r="J39">
        <v>50</v>
      </c>
      <c r="K39" s="3">
        <v>0.17199999999999999</v>
      </c>
      <c r="L39" s="1">
        <f t="shared" si="126"/>
        <v>3.4399999999999995</v>
      </c>
      <c r="M39" s="2">
        <f t="shared" si="127"/>
        <v>12.459999999999999</v>
      </c>
      <c r="N39" s="2">
        <f t="shared" si="128"/>
        <v>-2.6399999999999988</v>
      </c>
      <c r="P39">
        <v>23</v>
      </c>
      <c r="Q39">
        <v>50</v>
      </c>
      <c r="R39" s="3">
        <v>0.16900000000000001</v>
      </c>
      <c r="S39" s="1">
        <f t="shared" si="129"/>
        <v>3.3800000000000003</v>
      </c>
      <c r="T39" s="2">
        <f t="shared" si="130"/>
        <v>8.8600000000000012</v>
      </c>
      <c r="U39" s="2">
        <f t="shared" si="131"/>
        <v>3.5999999999999979</v>
      </c>
      <c r="W39">
        <v>23</v>
      </c>
      <c r="X39">
        <v>50</v>
      </c>
      <c r="Y39" s="3">
        <v>0.182</v>
      </c>
      <c r="Z39" s="1">
        <f t="shared" si="132"/>
        <v>3.6399999999999997</v>
      </c>
      <c r="AA39" s="2">
        <f t="shared" si="133"/>
        <v>10.86</v>
      </c>
      <c r="AB39" s="2">
        <f t="shared" si="134"/>
        <v>-1.9999999999999982</v>
      </c>
      <c r="AD39">
        <v>23</v>
      </c>
      <c r="AE39">
        <v>50</v>
      </c>
      <c r="AF39" s="3">
        <v>0.14599999999999999</v>
      </c>
      <c r="AG39" s="1">
        <f t="shared" si="135"/>
        <v>2.92</v>
      </c>
      <c r="AH39" s="2">
        <f t="shared" si="136"/>
        <v>7.34</v>
      </c>
      <c r="AI39" s="2">
        <f t="shared" si="137"/>
        <v>3.5199999999999996</v>
      </c>
      <c r="AK39">
        <v>23</v>
      </c>
      <c r="AL39">
        <v>50</v>
      </c>
      <c r="AM39" s="3">
        <v>0.17799999999999999</v>
      </c>
      <c r="AN39" s="1">
        <f t="shared" si="138"/>
        <v>3.5599999999999996</v>
      </c>
      <c r="AO39" s="2">
        <f t="shared" si="139"/>
        <v>11.899999999999999</v>
      </c>
      <c r="AP39" s="2">
        <f t="shared" si="140"/>
        <v>-4.5599999999999987</v>
      </c>
      <c r="AR39">
        <v>23</v>
      </c>
      <c r="AS39">
        <v>50</v>
      </c>
      <c r="AT39" s="3">
        <v>0.14399999999999999</v>
      </c>
      <c r="AU39" s="1">
        <f t="shared" si="141"/>
        <v>2.88</v>
      </c>
      <c r="AV39" s="2">
        <f t="shared" si="142"/>
        <v>8.36</v>
      </c>
      <c r="AW39" s="2">
        <f t="shared" si="143"/>
        <v>3.5399999999999991</v>
      </c>
      <c r="AY39">
        <v>23</v>
      </c>
      <c r="AZ39">
        <v>50</v>
      </c>
      <c r="BA39" s="3">
        <v>0.13600000000000001</v>
      </c>
      <c r="BB39" s="1">
        <f t="shared" si="144"/>
        <v>2.72</v>
      </c>
      <c r="BC39" s="2">
        <f t="shared" si="145"/>
        <v>9.7200000000000006</v>
      </c>
      <c r="BD39" s="2">
        <f t="shared" si="146"/>
        <v>-1.3600000000000012</v>
      </c>
      <c r="BF39">
        <v>23</v>
      </c>
      <c r="BG39">
        <v>50</v>
      </c>
      <c r="BH39" s="3">
        <v>9.5000000000000001E-2</v>
      </c>
      <c r="BI39" s="1">
        <f t="shared" si="147"/>
        <v>1.9</v>
      </c>
      <c r="BJ39" s="2">
        <f t="shared" si="148"/>
        <v>5.68</v>
      </c>
      <c r="BK39" s="2">
        <f t="shared" si="149"/>
        <v>4.0400000000000009</v>
      </c>
      <c r="BM39">
        <v>23</v>
      </c>
      <c r="BN39">
        <v>50</v>
      </c>
      <c r="BO39" s="3">
        <v>0.17599999999999999</v>
      </c>
      <c r="BP39" s="1">
        <f t="shared" si="150"/>
        <v>3.5199999999999996</v>
      </c>
      <c r="BQ39" s="2">
        <f t="shared" si="151"/>
        <v>13.02</v>
      </c>
      <c r="BR39" s="2">
        <f t="shared" si="152"/>
        <v>-7.34</v>
      </c>
      <c r="BT39">
        <v>23</v>
      </c>
      <c r="BU39">
        <v>50</v>
      </c>
      <c r="BV39" s="3">
        <v>0.125</v>
      </c>
      <c r="BW39" s="1">
        <f t="shared" si="153"/>
        <v>2.5</v>
      </c>
      <c r="BX39" s="2">
        <f t="shared" si="154"/>
        <v>8.3800000000000008</v>
      </c>
      <c r="BY39" s="2">
        <f t="shared" si="155"/>
        <v>4.6399999999999988</v>
      </c>
      <c r="CA39">
        <v>23</v>
      </c>
      <c r="CB39">
        <v>50</v>
      </c>
      <c r="CC39" s="3">
        <v>0.17399999999999999</v>
      </c>
      <c r="CD39" s="1">
        <f t="shared" si="156"/>
        <v>3.4799999999999995</v>
      </c>
      <c r="CE39" s="2">
        <f t="shared" si="157"/>
        <v>11.18</v>
      </c>
      <c r="CF39" s="2">
        <f t="shared" si="158"/>
        <v>-2.7999999999999989</v>
      </c>
      <c r="CH39">
        <v>23</v>
      </c>
      <c r="CI39">
        <v>50</v>
      </c>
      <c r="CJ39" s="3">
        <v>0.10199999999999999</v>
      </c>
      <c r="CK39" s="1">
        <f t="shared" si="159"/>
        <v>2.04</v>
      </c>
      <c r="CL39" s="2">
        <f t="shared" si="160"/>
        <v>6.38</v>
      </c>
      <c r="CM39" s="2">
        <f t="shared" si="161"/>
        <v>4.8</v>
      </c>
      <c r="CO39">
        <v>23</v>
      </c>
      <c r="CP39">
        <v>50</v>
      </c>
      <c r="CQ39" s="3">
        <v>0.159</v>
      </c>
      <c r="CR39" s="1">
        <f t="shared" si="162"/>
        <v>3.18</v>
      </c>
      <c r="CS39" s="2">
        <f t="shared" si="163"/>
        <v>11.64</v>
      </c>
      <c r="CT39" s="2">
        <f t="shared" si="164"/>
        <v>-5.2600000000000007</v>
      </c>
      <c r="CV39">
        <v>23</v>
      </c>
      <c r="CW39">
        <v>50</v>
      </c>
      <c r="CX39" s="3">
        <v>0.108</v>
      </c>
      <c r="CY39" s="1">
        <f t="shared" si="165"/>
        <v>2.16</v>
      </c>
      <c r="CZ39" s="2">
        <f t="shared" si="166"/>
        <v>7.1</v>
      </c>
      <c r="DA39" s="2">
        <f t="shared" si="167"/>
        <v>4.5400000000000009</v>
      </c>
      <c r="DC39">
        <v>23</v>
      </c>
      <c r="DD39">
        <v>50</v>
      </c>
      <c r="DE39" s="3">
        <v>0.19400000000000001</v>
      </c>
      <c r="DF39" s="1">
        <f t="shared" si="168"/>
        <v>3.88</v>
      </c>
      <c r="DG39" s="2">
        <f t="shared" si="169"/>
        <v>13.68</v>
      </c>
      <c r="DH39" s="2">
        <f t="shared" si="170"/>
        <v>-6.58</v>
      </c>
      <c r="DJ39">
        <v>23</v>
      </c>
      <c r="DK39">
        <v>50</v>
      </c>
      <c r="DL39" s="3">
        <v>0.12</v>
      </c>
      <c r="DM39" s="1">
        <f t="shared" si="171"/>
        <v>2.4</v>
      </c>
      <c r="DN39" s="2">
        <f t="shared" si="172"/>
        <v>8.0400000000000009</v>
      </c>
      <c r="DO39" s="2">
        <f t="shared" si="173"/>
        <v>5.6399999999999988</v>
      </c>
      <c r="DQ39">
        <v>23</v>
      </c>
      <c r="DR39">
        <v>50</v>
      </c>
      <c r="DS39" s="3">
        <v>0.16600000000000001</v>
      </c>
      <c r="DT39" s="1">
        <f t="shared" si="174"/>
        <v>3.3200000000000003</v>
      </c>
      <c r="DU39" s="2">
        <f t="shared" si="175"/>
        <v>12.64</v>
      </c>
      <c r="DV39" s="2">
        <f t="shared" si="176"/>
        <v>-4.5999999999999996</v>
      </c>
      <c r="DX39">
        <v>23</v>
      </c>
      <c r="DY39">
        <v>50</v>
      </c>
      <c r="DZ39" s="3">
        <v>0.124</v>
      </c>
      <c r="EA39" s="1">
        <f t="shared" si="177"/>
        <v>2.48</v>
      </c>
      <c r="EB39" s="2">
        <f t="shared" si="178"/>
        <v>7.8000000000000007</v>
      </c>
      <c r="EC39" s="2">
        <f t="shared" si="179"/>
        <v>4.84</v>
      </c>
      <c r="EE39">
        <v>23</v>
      </c>
      <c r="EF39">
        <v>50</v>
      </c>
      <c r="EG39" s="3">
        <v>9.4E-2</v>
      </c>
      <c r="EH39" s="1">
        <f t="shared" si="180"/>
        <v>1.88</v>
      </c>
      <c r="EI39" s="2">
        <f t="shared" si="181"/>
        <v>5.94</v>
      </c>
      <c r="EJ39" s="2">
        <f t="shared" si="182"/>
        <v>1.8600000000000003</v>
      </c>
      <c r="EL39">
        <v>23</v>
      </c>
      <c r="EM39">
        <v>50</v>
      </c>
      <c r="EN39" s="3">
        <v>8.6999999999999994E-2</v>
      </c>
      <c r="EO39" s="1">
        <f t="shared" si="183"/>
        <v>1.7399999999999998</v>
      </c>
      <c r="EP39" s="2">
        <f t="shared" si="184"/>
        <v>6</v>
      </c>
      <c r="EQ39" s="2">
        <f t="shared" si="185"/>
        <v>-5.9999999999999609E-2</v>
      </c>
    </row>
    <row r="40" spans="2:147" x14ac:dyDescent="0.25">
      <c r="B40">
        <v>23</v>
      </c>
      <c r="C40">
        <v>70</v>
      </c>
      <c r="D40" s="3">
        <v>0.13300000000000001</v>
      </c>
      <c r="E40" s="1">
        <f t="shared" si="124"/>
        <v>2.66</v>
      </c>
      <c r="F40" s="2">
        <f t="shared" si="125"/>
        <v>12.48</v>
      </c>
      <c r="I40">
        <v>23</v>
      </c>
      <c r="J40">
        <v>70</v>
      </c>
      <c r="K40" s="3">
        <v>0.157</v>
      </c>
      <c r="L40" s="1">
        <f t="shared" si="126"/>
        <v>3.14</v>
      </c>
      <c r="M40" s="2">
        <f t="shared" si="127"/>
        <v>15.6</v>
      </c>
      <c r="N40" s="2">
        <f t="shared" si="128"/>
        <v>-3.1199999999999992</v>
      </c>
      <c r="P40">
        <v>23</v>
      </c>
      <c r="Q40">
        <v>70</v>
      </c>
      <c r="R40" s="3">
        <v>0.14599999999999999</v>
      </c>
      <c r="S40" s="1">
        <f t="shared" si="129"/>
        <v>2.92</v>
      </c>
      <c r="T40" s="2">
        <f t="shared" si="130"/>
        <v>11.780000000000001</v>
      </c>
      <c r="U40" s="2">
        <f t="shared" si="131"/>
        <v>3.8199999999999985</v>
      </c>
      <c r="W40">
        <v>23</v>
      </c>
      <c r="X40">
        <v>70</v>
      </c>
      <c r="Y40" s="3">
        <v>0.151</v>
      </c>
      <c r="Z40" s="1">
        <f t="shared" si="132"/>
        <v>3.02</v>
      </c>
      <c r="AA40" s="2">
        <f t="shared" si="133"/>
        <v>13.879999999999999</v>
      </c>
      <c r="AB40" s="2">
        <f t="shared" si="134"/>
        <v>-2.0999999999999979</v>
      </c>
      <c r="AD40">
        <v>23</v>
      </c>
      <c r="AE40">
        <v>70</v>
      </c>
      <c r="AF40" s="3">
        <v>0.13900000000000001</v>
      </c>
      <c r="AG40" s="1">
        <f t="shared" si="135"/>
        <v>2.7800000000000002</v>
      </c>
      <c r="AH40" s="2">
        <f t="shared" si="136"/>
        <v>10.120000000000001</v>
      </c>
      <c r="AI40" s="2">
        <f t="shared" si="137"/>
        <v>3.759999999999998</v>
      </c>
      <c r="AK40">
        <v>23</v>
      </c>
      <c r="AL40">
        <v>70</v>
      </c>
      <c r="AM40" s="3">
        <v>0.152</v>
      </c>
      <c r="AN40" s="1">
        <f t="shared" si="138"/>
        <v>3.04</v>
      </c>
      <c r="AO40" s="2">
        <f t="shared" si="139"/>
        <v>14.939999999999998</v>
      </c>
      <c r="AP40" s="2">
        <f t="shared" si="140"/>
        <v>-4.8199999999999967</v>
      </c>
      <c r="AR40">
        <v>23</v>
      </c>
      <c r="AS40">
        <v>70</v>
      </c>
      <c r="AT40" s="3">
        <v>0.14199999999999999</v>
      </c>
      <c r="AU40" s="1">
        <f t="shared" si="141"/>
        <v>2.84</v>
      </c>
      <c r="AV40" s="2">
        <f t="shared" si="142"/>
        <v>11.2</v>
      </c>
      <c r="AW40" s="2">
        <f t="shared" si="143"/>
        <v>3.7399999999999984</v>
      </c>
      <c r="AY40">
        <v>23</v>
      </c>
      <c r="AZ40">
        <v>70</v>
      </c>
      <c r="BA40" s="3">
        <v>0.14799999999999999</v>
      </c>
      <c r="BB40" s="1">
        <f t="shared" si="144"/>
        <v>2.96</v>
      </c>
      <c r="BC40" s="2">
        <f t="shared" si="145"/>
        <v>12.68</v>
      </c>
      <c r="BD40" s="2">
        <f t="shared" si="146"/>
        <v>-1.4800000000000004</v>
      </c>
      <c r="BF40">
        <v>23</v>
      </c>
      <c r="BG40">
        <v>70</v>
      </c>
      <c r="BH40" s="3">
        <v>0.128</v>
      </c>
      <c r="BI40" s="1">
        <f t="shared" si="147"/>
        <v>2.56</v>
      </c>
      <c r="BJ40" s="2">
        <f t="shared" si="148"/>
        <v>8.24</v>
      </c>
      <c r="BK40" s="2">
        <f t="shared" si="149"/>
        <v>4.4399999999999995</v>
      </c>
      <c r="BM40">
        <v>23</v>
      </c>
      <c r="BN40">
        <v>70</v>
      </c>
      <c r="BO40" s="3">
        <v>0.16400000000000001</v>
      </c>
      <c r="BP40" s="1">
        <f t="shared" si="150"/>
        <v>3.2800000000000002</v>
      </c>
      <c r="BQ40" s="2">
        <f t="shared" si="151"/>
        <v>16.3</v>
      </c>
      <c r="BR40" s="2">
        <f t="shared" si="152"/>
        <v>-8.06</v>
      </c>
      <c r="BT40">
        <v>23</v>
      </c>
      <c r="BU40">
        <v>70</v>
      </c>
      <c r="BV40" s="3">
        <v>0.13500000000000001</v>
      </c>
      <c r="BW40" s="1">
        <f t="shared" si="153"/>
        <v>2.7</v>
      </c>
      <c r="BX40" s="2">
        <f t="shared" si="154"/>
        <v>11.080000000000002</v>
      </c>
      <c r="BY40" s="2">
        <f t="shared" si="155"/>
        <v>5.2199999999999989</v>
      </c>
      <c r="CA40">
        <v>23</v>
      </c>
      <c r="CB40">
        <v>70</v>
      </c>
      <c r="CC40" s="3">
        <v>0.15</v>
      </c>
      <c r="CD40" s="1">
        <f t="shared" si="156"/>
        <v>3</v>
      </c>
      <c r="CE40" s="2">
        <f t="shared" si="157"/>
        <v>14.18</v>
      </c>
      <c r="CF40" s="2">
        <f t="shared" si="158"/>
        <v>-3.0999999999999979</v>
      </c>
      <c r="CH40">
        <v>23</v>
      </c>
      <c r="CI40">
        <v>70</v>
      </c>
      <c r="CJ40" s="3">
        <v>0.125</v>
      </c>
      <c r="CK40" s="1">
        <f t="shared" si="159"/>
        <v>2.5</v>
      </c>
      <c r="CL40" s="2">
        <f t="shared" si="160"/>
        <v>8.879999999999999</v>
      </c>
      <c r="CM40" s="2">
        <f t="shared" si="161"/>
        <v>5.3000000000000007</v>
      </c>
      <c r="CO40">
        <v>23</v>
      </c>
      <c r="CP40">
        <v>70</v>
      </c>
      <c r="CQ40" s="3">
        <v>0.16</v>
      </c>
      <c r="CR40" s="1">
        <f t="shared" si="162"/>
        <v>3.2</v>
      </c>
      <c r="CS40" s="2">
        <f t="shared" si="163"/>
        <v>14.84</v>
      </c>
      <c r="CT40" s="2">
        <f t="shared" si="164"/>
        <v>-5.9600000000000009</v>
      </c>
      <c r="CV40">
        <v>23</v>
      </c>
      <c r="CW40">
        <v>70</v>
      </c>
      <c r="CX40" s="3">
        <v>0.13700000000000001</v>
      </c>
      <c r="CY40" s="1">
        <f t="shared" si="165"/>
        <v>2.74</v>
      </c>
      <c r="CZ40" s="2">
        <f t="shared" si="166"/>
        <v>9.84</v>
      </c>
      <c r="DA40" s="2">
        <f t="shared" si="167"/>
        <v>5</v>
      </c>
      <c r="DC40">
        <v>23</v>
      </c>
      <c r="DD40">
        <v>70</v>
      </c>
      <c r="DE40" s="3">
        <v>0.17100000000000001</v>
      </c>
      <c r="DF40" s="1">
        <f t="shared" si="168"/>
        <v>3.4200000000000004</v>
      </c>
      <c r="DG40" s="2">
        <f t="shared" si="169"/>
        <v>17.100000000000001</v>
      </c>
      <c r="DH40" s="2">
        <f t="shared" si="170"/>
        <v>-7.2600000000000016</v>
      </c>
      <c r="DJ40">
        <v>23</v>
      </c>
      <c r="DK40">
        <v>70</v>
      </c>
      <c r="DL40" s="3">
        <v>0.13100000000000001</v>
      </c>
      <c r="DM40" s="1">
        <f t="shared" si="171"/>
        <v>2.62</v>
      </c>
      <c r="DN40" s="2">
        <f t="shared" si="172"/>
        <v>10.66</v>
      </c>
      <c r="DO40" s="2">
        <f t="shared" si="173"/>
        <v>6.4400000000000013</v>
      </c>
      <c r="DQ40">
        <v>23</v>
      </c>
      <c r="DR40">
        <v>70</v>
      </c>
      <c r="DS40" s="3">
        <v>0.16</v>
      </c>
      <c r="DT40" s="1">
        <f t="shared" si="174"/>
        <v>3.2</v>
      </c>
      <c r="DU40" s="2">
        <f t="shared" si="175"/>
        <v>15.84</v>
      </c>
      <c r="DV40" s="2">
        <f t="shared" si="176"/>
        <v>-5.18</v>
      </c>
      <c r="DX40">
        <v>23</v>
      </c>
      <c r="DY40">
        <v>70</v>
      </c>
      <c r="DZ40" s="3">
        <v>0.127</v>
      </c>
      <c r="EA40" s="1">
        <f t="shared" si="177"/>
        <v>2.54</v>
      </c>
      <c r="EB40" s="2">
        <f t="shared" si="178"/>
        <v>10.34</v>
      </c>
      <c r="EC40" s="2">
        <f t="shared" si="179"/>
        <v>5.5</v>
      </c>
      <c r="EE40">
        <v>23</v>
      </c>
      <c r="EF40">
        <v>70</v>
      </c>
      <c r="EG40" s="3">
        <v>0.10299999999999999</v>
      </c>
      <c r="EH40" s="1">
        <f t="shared" si="180"/>
        <v>2.06</v>
      </c>
      <c r="EI40" s="2">
        <f t="shared" si="181"/>
        <v>8</v>
      </c>
      <c r="EJ40" s="2">
        <f t="shared" si="182"/>
        <v>2.34</v>
      </c>
      <c r="EL40">
        <v>23</v>
      </c>
      <c r="EM40">
        <v>70</v>
      </c>
      <c r="EN40" s="3">
        <v>8.5999999999999993E-2</v>
      </c>
      <c r="EO40" s="1">
        <f t="shared" si="183"/>
        <v>1.7199999999999998</v>
      </c>
      <c r="EP40" s="2">
        <f t="shared" si="184"/>
        <v>7.72</v>
      </c>
      <c r="EQ40" s="2">
        <f t="shared" si="185"/>
        <v>0.28000000000000025</v>
      </c>
    </row>
    <row r="41" spans="2:147" x14ac:dyDescent="0.25">
      <c r="B41">
        <v>23</v>
      </c>
      <c r="C41">
        <v>90</v>
      </c>
      <c r="D41" s="3">
        <v>0.17899999999999999</v>
      </c>
      <c r="E41" s="1">
        <f t="shared" si="124"/>
        <v>3.58</v>
      </c>
      <c r="F41" s="2">
        <f t="shared" si="125"/>
        <v>16.060000000000002</v>
      </c>
      <c r="I41">
        <v>23</v>
      </c>
      <c r="J41">
        <v>90</v>
      </c>
      <c r="K41" s="3">
        <v>0.19700000000000001</v>
      </c>
      <c r="L41" s="1">
        <f t="shared" si="126"/>
        <v>3.9400000000000004</v>
      </c>
      <c r="M41" s="2">
        <f t="shared" si="127"/>
        <v>19.54</v>
      </c>
      <c r="N41" s="2">
        <f t="shared" si="128"/>
        <v>-3.4799999999999969</v>
      </c>
      <c r="P41">
        <v>23</v>
      </c>
      <c r="Q41">
        <v>90</v>
      </c>
      <c r="R41" s="3">
        <v>0.152</v>
      </c>
      <c r="S41" s="1">
        <f t="shared" si="129"/>
        <v>3.04</v>
      </c>
      <c r="T41" s="2">
        <f t="shared" si="130"/>
        <v>14.82</v>
      </c>
      <c r="U41" s="2">
        <f t="shared" si="131"/>
        <v>4.7199999999999989</v>
      </c>
      <c r="W41">
        <v>23</v>
      </c>
      <c r="X41">
        <v>90</v>
      </c>
      <c r="Y41" s="3">
        <v>0.16200000000000001</v>
      </c>
      <c r="Z41" s="1">
        <f t="shared" si="132"/>
        <v>3.24</v>
      </c>
      <c r="AA41" s="2">
        <f t="shared" si="133"/>
        <v>17.119999999999997</v>
      </c>
      <c r="AB41" s="2">
        <f t="shared" si="134"/>
        <v>-2.2999999999999972</v>
      </c>
      <c r="AD41">
        <v>23</v>
      </c>
      <c r="AE41">
        <v>90</v>
      </c>
      <c r="AF41" s="3">
        <v>0.153</v>
      </c>
      <c r="AG41" s="1">
        <f t="shared" si="135"/>
        <v>3.06</v>
      </c>
      <c r="AH41" s="2">
        <f t="shared" si="136"/>
        <v>13.180000000000001</v>
      </c>
      <c r="AI41" s="2">
        <f t="shared" si="137"/>
        <v>3.9399999999999959</v>
      </c>
      <c r="AK41">
        <v>23</v>
      </c>
      <c r="AL41">
        <v>90</v>
      </c>
      <c r="AM41" s="3">
        <v>0.16</v>
      </c>
      <c r="AN41" s="1">
        <f t="shared" si="138"/>
        <v>3.2</v>
      </c>
      <c r="AO41" s="2">
        <f t="shared" si="139"/>
        <v>18.139999999999997</v>
      </c>
      <c r="AP41" s="2">
        <f t="shared" si="140"/>
        <v>-4.9599999999999955</v>
      </c>
      <c r="AR41">
        <v>23</v>
      </c>
      <c r="AS41">
        <v>90</v>
      </c>
      <c r="AT41" s="3">
        <v>0.16</v>
      </c>
      <c r="AU41" s="1">
        <f t="shared" si="141"/>
        <v>3.2</v>
      </c>
      <c r="AV41" s="2">
        <f t="shared" si="142"/>
        <v>14.399999999999999</v>
      </c>
      <c r="AW41" s="2">
        <f t="shared" si="143"/>
        <v>3.7399999999999984</v>
      </c>
      <c r="AY41">
        <v>23</v>
      </c>
      <c r="AZ41">
        <v>90</v>
      </c>
      <c r="BA41" s="3">
        <v>0.183</v>
      </c>
      <c r="BB41" s="1">
        <f t="shared" si="144"/>
        <v>3.66</v>
      </c>
      <c r="BC41" s="2">
        <f t="shared" si="145"/>
        <v>16.34</v>
      </c>
      <c r="BD41" s="2">
        <f t="shared" si="146"/>
        <v>-1.9400000000000013</v>
      </c>
      <c r="BF41">
        <v>23</v>
      </c>
      <c r="BG41">
        <v>90</v>
      </c>
      <c r="BH41" s="3">
        <v>0.14699999999999999</v>
      </c>
      <c r="BI41" s="1">
        <f t="shared" si="147"/>
        <v>2.94</v>
      </c>
      <c r="BJ41" s="2">
        <f t="shared" si="148"/>
        <v>11.18</v>
      </c>
      <c r="BK41" s="2">
        <f t="shared" si="149"/>
        <v>5.16</v>
      </c>
      <c r="BM41">
        <v>23</v>
      </c>
      <c r="BN41">
        <v>90</v>
      </c>
      <c r="BO41" s="3">
        <v>0.2</v>
      </c>
      <c r="BP41" s="1">
        <f t="shared" si="150"/>
        <v>4</v>
      </c>
      <c r="BQ41" s="2">
        <f t="shared" si="151"/>
        <v>20.3</v>
      </c>
      <c r="BR41" s="2">
        <f t="shared" si="152"/>
        <v>-9.120000000000001</v>
      </c>
      <c r="BT41">
        <v>23</v>
      </c>
      <c r="BU41">
        <v>90</v>
      </c>
      <c r="BV41" s="3">
        <v>0.16600000000000001</v>
      </c>
      <c r="BW41" s="1">
        <f t="shared" si="153"/>
        <v>3.3200000000000003</v>
      </c>
      <c r="BX41" s="2">
        <f t="shared" si="154"/>
        <v>14.400000000000002</v>
      </c>
      <c r="BY41" s="2">
        <f t="shared" si="155"/>
        <v>5.8999999999999986</v>
      </c>
      <c r="CA41">
        <v>23</v>
      </c>
      <c r="CB41">
        <v>90</v>
      </c>
      <c r="CC41" s="3">
        <v>0.16800000000000001</v>
      </c>
      <c r="CD41" s="1">
        <f t="shared" si="156"/>
        <v>3.3600000000000003</v>
      </c>
      <c r="CE41" s="2">
        <f t="shared" si="157"/>
        <v>17.54</v>
      </c>
      <c r="CF41" s="2">
        <f t="shared" si="158"/>
        <v>-3.139999999999997</v>
      </c>
      <c r="CH41">
        <v>23</v>
      </c>
      <c r="CI41">
        <v>90</v>
      </c>
      <c r="CJ41" s="3">
        <v>0.159</v>
      </c>
      <c r="CK41" s="1">
        <f t="shared" si="159"/>
        <v>3.18</v>
      </c>
      <c r="CL41" s="2">
        <f t="shared" si="160"/>
        <v>12.059999999999999</v>
      </c>
      <c r="CM41" s="2">
        <f t="shared" si="161"/>
        <v>5.48</v>
      </c>
      <c r="CO41">
        <v>23</v>
      </c>
      <c r="CP41">
        <v>90</v>
      </c>
      <c r="CQ41" s="3">
        <v>0.189</v>
      </c>
      <c r="CR41" s="1">
        <f t="shared" si="162"/>
        <v>3.7800000000000002</v>
      </c>
      <c r="CS41" s="2">
        <f t="shared" si="163"/>
        <v>18.62</v>
      </c>
      <c r="CT41" s="2">
        <f t="shared" si="164"/>
        <v>-6.5600000000000023</v>
      </c>
      <c r="CV41">
        <v>23</v>
      </c>
      <c r="CW41">
        <v>90</v>
      </c>
      <c r="CX41" s="3">
        <v>0.191</v>
      </c>
      <c r="CY41" s="1">
        <f t="shared" si="165"/>
        <v>3.8200000000000003</v>
      </c>
      <c r="CZ41" s="2">
        <f t="shared" si="166"/>
        <v>13.66</v>
      </c>
      <c r="DA41" s="2">
        <f t="shared" si="167"/>
        <v>4.9600000000000009</v>
      </c>
      <c r="DC41">
        <v>23</v>
      </c>
      <c r="DD41">
        <v>90</v>
      </c>
      <c r="DE41" s="3">
        <v>0.187</v>
      </c>
      <c r="DF41" s="1">
        <f t="shared" si="168"/>
        <v>3.74</v>
      </c>
      <c r="DG41" s="2">
        <f t="shared" si="169"/>
        <v>20.840000000000003</v>
      </c>
      <c r="DH41" s="2">
        <f t="shared" si="170"/>
        <v>-7.1800000000000033</v>
      </c>
      <c r="DJ41">
        <v>23</v>
      </c>
      <c r="DK41">
        <v>90</v>
      </c>
      <c r="DL41" s="3">
        <v>0.16400000000000001</v>
      </c>
      <c r="DM41" s="1">
        <f t="shared" si="171"/>
        <v>3.2800000000000002</v>
      </c>
      <c r="DN41" s="2">
        <f t="shared" si="172"/>
        <v>13.940000000000001</v>
      </c>
      <c r="DO41" s="2">
        <f t="shared" si="173"/>
        <v>6.9000000000000021</v>
      </c>
      <c r="DQ41">
        <v>23</v>
      </c>
      <c r="DR41">
        <v>90</v>
      </c>
      <c r="DS41" s="3">
        <v>0.20399999999999999</v>
      </c>
      <c r="DT41" s="1">
        <f t="shared" si="174"/>
        <v>4.08</v>
      </c>
      <c r="DU41" s="2">
        <f t="shared" si="175"/>
        <v>19.920000000000002</v>
      </c>
      <c r="DV41" s="2">
        <f t="shared" si="176"/>
        <v>-5.98</v>
      </c>
      <c r="DX41">
        <v>23</v>
      </c>
      <c r="DY41">
        <v>90</v>
      </c>
      <c r="DZ41" s="3">
        <v>0.156</v>
      </c>
      <c r="EA41" s="1">
        <f t="shared" si="177"/>
        <v>3.12</v>
      </c>
      <c r="EB41" s="2">
        <f t="shared" si="178"/>
        <v>13.46</v>
      </c>
      <c r="EC41" s="2">
        <f t="shared" si="179"/>
        <v>6.4600000000000009</v>
      </c>
      <c r="EE41">
        <v>23</v>
      </c>
      <c r="EF41">
        <v>90</v>
      </c>
      <c r="EG41" s="3">
        <v>0.14299999999999999</v>
      </c>
      <c r="EH41" s="1">
        <f t="shared" si="180"/>
        <v>2.86</v>
      </c>
      <c r="EI41" s="2">
        <f t="shared" si="181"/>
        <v>10.86</v>
      </c>
      <c r="EJ41" s="2">
        <f t="shared" si="182"/>
        <v>2.6000000000000014</v>
      </c>
      <c r="EL41">
        <v>23</v>
      </c>
      <c r="EM41">
        <v>90</v>
      </c>
      <c r="EN41" s="3">
        <v>0.128</v>
      </c>
      <c r="EO41" s="1">
        <f t="shared" si="183"/>
        <v>2.56</v>
      </c>
      <c r="EP41" s="2">
        <f t="shared" si="184"/>
        <v>10.28</v>
      </c>
      <c r="EQ41" s="2">
        <f t="shared" si="185"/>
        <v>0.58000000000000007</v>
      </c>
    </row>
    <row r="42" spans="2:147" x14ac:dyDescent="0.25">
      <c r="B42">
        <v>23</v>
      </c>
      <c r="C42">
        <v>110</v>
      </c>
      <c r="D42" s="3">
        <v>0.34899999999999998</v>
      </c>
      <c r="E42" s="1">
        <f t="shared" si="124"/>
        <v>6.9799999999999995</v>
      </c>
      <c r="F42" s="2">
        <f t="shared" si="125"/>
        <v>23.040000000000003</v>
      </c>
      <c r="I42">
        <v>23</v>
      </c>
      <c r="J42">
        <v>110</v>
      </c>
      <c r="K42" s="3">
        <v>0.35399999999999998</v>
      </c>
      <c r="L42" s="1">
        <f t="shared" si="126"/>
        <v>7.08</v>
      </c>
      <c r="M42" s="2">
        <f t="shared" si="127"/>
        <v>26.619999999999997</v>
      </c>
      <c r="N42" s="2">
        <f t="shared" si="128"/>
        <v>-3.5799999999999947</v>
      </c>
      <c r="P42">
        <v>23</v>
      </c>
      <c r="Q42">
        <v>110</v>
      </c>
      <c r="R42" s="3">
        <v>0.32</v>
      </c>
      <c r="S42" s="1">
        <f t="shared" si="129"/>
        <v>6.4</v>
      </c>
      <c r="T42" s="2">
        <f t="shared" si="130"/>
        <v>21.22</v>
      </c>
      <c r="U42" s="2">
        <f t="shared" si="131"/>
        <v>5.3999999999999986</v>
      </c>
      <c r="W42">
        <v>23</v>
      </c>
      <c r="X42">
        <v>110</v>
      </c>
      <c r="Y42" s="3">
        <v>0.32300000000000001</v>
      </c>
      <c r="Z42" s="1">
        <f t="shared" si="132"/>
        <v>6.46</v>
      </c>
      <c r="AA42" s="2">
        <f t="shared" si="133"/>
        <v>23.58</v>
      </c>
      <c r="AB42" s="2">
        <f t="shared" si="134"/>
        <v>-2.3599999999999994</v>
      </c>
      <c r="AD42">
        <v>23</v>
      </c>
      <c r="AE42">
        <v>110</v>
      </c>
      <c r="AF42" s="3">
        <v>0.33300000000000002</v>
      </c>
      <c r="AG42" s="1">
        <f t="shared" si="135"/>
        <v>6.66</v>
      </c>
      <c r="AH42" s="2">
        <f t="shared" si="136"/>
        <v>19.840000000000003</v>
      </c>
      <c r="AI42" s="2">
        <f t="shared" si="137"/>
        <v>3.7399999999999949</v>
      </c>
      <c r="AK42">
        <v>23</v>
      </c>
      <c r="AL42">
        <v>110</v>
      </c>
      <c r="AM42" s="3">
        <v>0.34</v>
      </c>
      <c r="AN42" s="1">
        <f t="shared" si="138"/>
        <v>6.8000000000000007</v>
      </c>
      <c r="AO42" s="2">
        <f t="shared" si="139"/>
        <v>24.939999999999998</v>
      </c>
      <c r="AP42" s="2">
        <f t="shared" si="140"/>
        <v>-5.0999999999999943</v>
      </c>
      <c r="AR42">
        <v>23</v>
      </c>
      <c r="AS42">
        <v>110</v>
      </c>
      <c r="AT42" s="3">
        <v>0.34899999999999998</v>
      </c>
      <c r="AU42" s="1">
        <f t="shared" si="141"/>
        <v>6.9799999999999995</v>
      </c>
      <c r="AV42" s="2">
        <f t="shared" si="142"/>
        <v>21.38</v>
      </c>
      <c r="AW42" s="2">
        <f t="shared" si="143"/>
        <v>3.5599999999999987</v>
      </c>
      <c r="AY42">
        <v>23</v>
      </c>
      <c r="AZ42">
        <v>110</v>
      </c>
      <c r="BA42" s="3">
        <v>0.36399999999999999</v>
      </c>
      <c r="BB42" s="1">
        <f t="shared" si="144"/>
        <v>7.2799999999999994</v>
      </c>
      <c r="BC42" s="2">
        <f t="shared" si="145"/>
        <v>23.619999999999997</v>
      </c>
      <c r="BD42" s="2">
        <f t="shared" si="146"/>
        <v>-2.2399999999999984</v>
      </c>
      <c r="BF42">
        <v>23</v>
      </c>
      <c r="BG42">
        <v>110</v>
      </c>
      <c r="BH42" s="3">
        <v>0.32500000000000001</v>
      </c>
      <c r="BI42" s="1">
        <f t="shared" si="147"/>
        <v>6.5</v>
      </c>
      <c r="BJ42" s="2">
        <f t="shared" si="148"/>
        <v>17.68</v>
      </c>
      <c r="BK42" s="2">
        <f t="shared" si="149"/>
        <v>5.9399999999999977</v>
      </c>
      <c r="BM42">
        <v>23</v>
      </c>
      <c r="BN42">
        <v>110</v>
      </c>
      <c r="BO42" s="3">
        <v>0.35299999999999998</v>
      </c>
      <c r="BP42" s="1">
        <f t="shared" si="150"/>
        <v>7.06</v>
      </c>
      <c r="BQ42" s="2">
        <f t="shared" si="151"/>
        <v>27.36</v>
      </c>
      <c r="BR42" s="2">
        <f t="shared" si="152"/>
        <v>-9.68</v>
      </c>
      <c r="BT42">
        <v>23</v>
      </c>
      <c r="BU42">
        <v>110</v>
      </c>
      <c r="BV42" s="3">
        <v>0.34200000000000003</v>
      </c>
      <c r="BW42" s="1">
        <f t="shared" si="153"/>
        <v>6.8400000000000007</v>
      </c>
      <c r="BX42" s="2">
        <f t="shared" si="154"/>
        <v>21.240000000000002</v>
      </c>
      <c r="BY42" s="2">
        <f t="shared" si="155"/>
        <v>6.1199999999999974</v>
      </c>
      <c r="CA42">
        <v>23</v>
      </c>
      <c r="CB42">
        <v>110</v>
      </c>
      <c r="CC42" s="3">
        <v>0.32800000000000001</v>
      </c>
      <c r="CD42" s="1">
        <f t="shared" si="156"/>
        <v>6.5600000000000005</v>
      </c>
      <c r="CE42" s="2">
        <f t="shared" si="157"/>
        <v>24.1</v>
      </c>
      <c r="CF42" s="2">
        <f t="shared" si="158"/>
        <v>-2.8599999999999994</v>
      </c>
      <c r="CH42">
        <v>23</v>
      </c>
      <c r="CI42">
        <v>110</v>
      </c>
      <c r="CJ42" s="3">
        <v>0.33800000000000002</v>
      </c>
      <c r="CK42" s="1">
        <f t="shared" si="159"/>
        <v>6.7600000000000007</v>
      </c>
      <c r="CL42" s="2">
        <f t="shared" si="160"/>
        <v>18.82</v>
      </c>
      <c r="CM42" s="2">
        <f t="shared" si="161"/>
        <v>5.2800000000000011</v>
      </c>
      <c r="CO42">
        <v>23</v>
      </c>
      <c r="CP42">
        <v>110</v>
      </c>
      <c r="CQ42" s="3">
        <v>0.36199999999999999</v>
      </c>
      <c r="CR42" s="1">
        <f t="shared" si="162"/>
        <v>7.24</v>
      </c>
      <c r="CS42" s="2">
        <f t="shared" si="163"/>
        <v>25.86</v>
      </c>
      <c r="CT42" s="2">
        <f t="shared" si="164"/>
        <v>-7.0399999999999991</v>
      </c>
      <c r="CV42">
        <v>23</v>
      </c>
      <c r="CW42">
        <v>110</v>
      </c>
      <c r="CX42" s="3">
        <v>0.35499999999999998</v>
      </c>
      <c r="CY42" s="1">
        <f t="shared" si="165"/>
        <v>7.1</v>
      </c>
      <c r="CZ42" s="2">
        <f t="shared" si="166"/>
        <v>20.759999999999998</v>
      </c>
      <c r="DA42" s="2">
        <f t="shared" si="167"/>
        <v>5.1000000000000014</v>
      </c>
      <c r="DC42">
        <v>23</v>
      </c>
      <c r="DD42">
        <v>110</v>
      </c>
      <c r="DE42" s="3">
        <v>0.34599999999999997</v>
      </c>
      <c r="DF42" s="1">
        <f t="shared" si="168"/>
        <v>6.92</v>
      </c>
      <c r="DG42" s="2">
        <f t="shared" si="169"/>
        <v>27.760000000000005</v>
      </c>
      <c r="DH42" s="2">
        <f t="shared" si="170"/>
        <v>-7.0000000000000071</v>
      </c>
      <c r="DJ42">
        <v>23</v>
      </c>
      <c r="DK42">
        <v>110</v>
      </c>
      <c r="DL42" s="3">
        <v>0.35099999999999998</v>
      </c>
      <c r="DM42" s="1">
        <f t="shared" si="171"/>
        <v>7.02</v>
      </c>
      <c r="DN42" s="2">
        <f t="shared" si="172"/>
        <v>20.96</v>
      </c>
      <c r="DO42" s="2">
        <f t="shared" si="173"/>
        <v>6.8000000000000043</v>
      </c>
      <c r="DQ42">
        <v>23</v>
      </c>
      <c r="DR42">
        <v>110</v>
      </c>
      <c r="DS42" s="3">
        <v>0.36499999999999999</v>
      </c>
      <c r="DT42" s="1">
        <f t="shared" si="174"/>
        <v>7.3</v>
      </c>
      <c r="DU42" s="2">
        <f t="shared" si="175"/>
        <v>27.220000000000002</v>
      </c>
      <c r="DV42" s="2">
        <f t="shared" si="176"/>
        <v>-6.2600000000000016</v>
      </c>
      <c r="DX42">
        <v>23</v>
      </c>
      <c r="DY42">
        <v>110</v>
      </c>
      <c r="DZ42" s="3">
        <v>0.34100000000000003</v>
      </c>
      <c r="EA42" s="1">
        <f t="shared" si="177"/>
        <v>6.82</v>
      </c>
      <c r="EB42" s="2">
        <f t="shared" si="178"/>
        <v>20.28</v>
      </c>
      <c r="EC42" s="2">
        <f t="shared" si="179"/>
        <v>6.9400000000000013</v>
      </c>
      <c r="EE42">
        <v>23</v>
      </c>
      <c r="EF42">
        <v>110</v>
      </c>
      <c r="EG42" s="3">
        <v>0.29699999999999999</v>
      </c>
      <c r="EH42" s="1">
        <f t="shared" si="180"/>
        <v>5.9399999999999995</v>
      </c>
      <c r="EI42" s="2">
        <f t="shared" si="181"/>
        <v>16.799999999999997</v>
      </c>
      <c r="EJ42" s="2">
        <f t="shared" si="182"/>
        <v>3.480000000000004</v>
      </c>
      <c r="EL42">
        <v>23</v>
      </c>
      <c r="EM42">
        <v>110</v>
      </c>
      <c r="EN42" s="3">
        <v>0.254</v>
      </c>
      <c r="EO42" s="1">
        <f t="shared" si="183"/>
        <v>5.08</v>
      </c>
      <c r="EP42" s="2">
        <f t="shared" si="184"/>
        <v>15.36</v>
      </c>
      <c r="EQ42" s="2">
        <f t="shared" si="185"/>
        <v>1.4399999999999977</v>
      </c>
    </row>
    <row r="43" spans="2:147" x14ac:dyDescent="0.25">
      <c r="B43">
        <v>23</v>
      </c>
      <c r="C43">
        <v>130</v>
      </c>
      <c r="D43" s="3">
        <v>0.29099999999999998</v>
      </c>
      <c r="E43" s="1">
        <f t="shared" si="124"/>
        <v>5.8199999999999994</v>
      </c>
      <c r="F43" s="2">
        <f t="shared" si="125"/>
        <v>28.860000000000003</v>
      </c>
      <c r="I43">
        <v>23</v>
      </c>
      <c r="J43">
        <v>130</v>
      </c>
      <c r="K43" s="3">
        <v>0.28199999999999997</v>
      </c>
      <c r="L43" s="1">
        <f t="shared" si="126"/>
        <v>5.64</v>
      </c>
      <c r="M43" s="2">
        <f t="shared" si="127"/>
        <v>32.26</v>
      </c>
      <c r="N43" s="2">
        <f t="shared" si="128"/>
        <v>-3.399999999999995</v>
      </c>
      <c r="P43">
        <v>23</v>
      </c>
      <c r="Q43">
        <v>130</v>
      </c>
      <c r="R43" s="3">
        <v>0.33400000000000002</v>
      </c>
      <c r="S43" s="1">
        <f t="shared" si="129"/>
        <v>6.6800000000000006</v>
      </c>
      <c r="T43" s="2">
        <f t="shared" si="130"/>
        <v>27.9</v>
      </c>
      <c r="U43" s="2">
        <f t="shared" si="131"/>
        <v>4.3599999999999994</v>
      </c>
      <c r="W43">
        <v>23</v>
      </c>
      <c r="X43">
        <v>130</v>
      </c>
      <c r="Y43" s="3">
        <v>0.34300000000000003</v>
      </c>
      <c r="Z43" s="1">
        <f t="shared" si="132"/>
        <v>6.86</v>
      </c>
      <c r="AA43" s="2">
        <f t="shared" si="133"/>
        <v>30.439999999999998</v>
      </c>
      <c r="AB43" s="2">
        <f t="shared" si="134"/>
        <v>-2.5399999999999991</v>
      </c>
      <c r="AD43">
        <v>23</v>
      </c>
      <c r="AE43">
        <v>130</v>
      </c>
      <c r="AF43" s="3">
        <v>0.32900000000000001</v>
      </c>
      <c r="AG43" s="1">
        <f t="shared" si="135"/>
        <v>6.58</v>
      </c>
      <c r="AH43" s="2">
        <f t="shared" si="136"/>
        <v>26.42</v>
      </c>
      <c r="AI43" s="2">
        <f t="shared" si="137"/>
        <v>4.019999999999996</v>
      </c>
      <c r="AK43">
        <v>23</v>
      </c>
      <c r="AL43">
        <v>130</v>
      </c>
      <c r="AM43" s="3">
        <v>0.32900000000000001</v>
      </c>
      <c r="AN43" s="1">
        <f t="shared" si="138"/>
        <v>6.58</v>
      </c>
      <c r="AO43" s="2">
        <f t="shared" si="139"/>
        <v>31.519999999999996</v>
      </c>
      <c r="AP43" s="2">
        <f t="shared" si="140"/>
        <v>-5.0999999999999943</v>
      </c>
      <c r="AR43">
        <v>23</v>
      </c>
      <c r="AS43">
        <v>130</v>
      </c>
      <c r="AT43" s="3">
        <v>0.31900000000000001</v>
      </c>
      <c r="AU43" s="1">
        <f t="shared" si="141"/>
        <v>6.38</v>
      </c>
      <c r="AV43" s="2">
        <f t="shared" si="142"/>
        <v>27.759999999999998</v>
      </c>
      <c r="AW43" s="2">
        <f t="shared" si="143"/>
        <v>3.759999999999998</v>
      </c>
      <c r="AY43">
        <v>23</v>
      </c>
      <c r="AZ43">
        <v>130</v>
      </c>
      <c r="BA43" s="3">
        <v>0.31900000000000001</v>
      </c>
      <c r="BB43" s="1">
        <f t="shared" si="144"/>
        <v>6.38</v>
      </c>
      <c r="BC43" s="2">
        <f t="shared" si="145"/>
        <v>29.999999999999996</v>
      </c>
      <c r="BD43" s="2">
        <f t="shared" si="146"/>
        <v>-2.2399999999999984</v>
      </c>
      <c r="BF43">
        <v>23</v>
      </c>
      <c r="BG43">
        <v>130</v>
      </c>
      <c r="BH43" s="3">
        <v>0.34100000000000003</v>
      </c>
      <c r="BI43" s="1">
        <f t="shared" si="147"/>
        <v>6.82</v>
      </c>
      <c r="BJ43" s="2">
        <f t="shared" si="148"/>
        <v>24.5</v>
      </c>
      <c r="BK43" s="2">
        <f t="shared" si="149"/>
        <v>5.4999999999999964</v>
      </c>
      <c r="BM43">
        <v>23</v>
      </c>
      <c r="BN43">
        <v>130</v>
      </c>
      <c r="BO43" s="3">
        <v>0.32900000000000001</v>
      </c>
      <c r="BP43" s="1">
        <f t="shared" si="150"/>
        <v>6.58</v>
      </c>
      <c r="BQ43" s="2">
        <f t="shared" si="151"/>
        <v>33.94</v>
      </c>
      <c r="BR43" s="2">
        <f t="shared" si="152"/>
        <v>-9.4399999999999977</v>
      </c>
      <c r="BT43">
        <v>23</v>
      </c>
      <c r="BU43">
        <v>130</v>
      </c>
      <c r="BV43" s="3">
        <v>0.33100000000000002</v>
      </c>
      <c r="BW43" s="1">
        <f t="shared" si="153"/>
        <v>6.62</v>
      </c>
      <c r="BX43" s="2">
        <f t="shared" si="154"/>
        <v>27.860000000000003</v>
      </c>
      <c r="BY43" s="2">
        <f t="shared" si="155"/>
        <v>6.0799999999999947</v>
      </c>
      <c r="CA43">
        <v>23</v>
      </c>
      <c r="CB43">
        <v>130</v>
      </c>
      <c r="CC43" s="3">
        <v>0.34100000000000003</v>
      </c>
      <c r="CD43" s="1">
        <f t="shared" si="156"/>
        <v>6.82</v>
      </c>
      <c r="CE43" s="2">
        <f t="shared" si="157"/>
        <v>30.92</v>
      </c>
      <c r="CF43" s="2">
        <f t="shared" si="158"/>
        <v>-3.0599999999999987</v>
      </c>
      <c r="CH43">
        <v>23</v>
      </c>
      <c r="CI43">
        <v>130</v>
      </c>
      <c r="CJ43" s="3">
        <v>0.33700000000000002</v>
      </c>
      <c r="CK43" s="1">
        <f t="shared" si="159"/>
        <v>6.74</v>
      </c>
      <c r="CL43" s="2">
        <f t="shared" si="160"/>
        <v>25.560000000000002</v>
      </c>
      <c r="CM43" s="2">
        <f t="shared" si="161"/>
        <v>5.3599999999999994</v>
      </c>
      <c r="CO43">
        <v>23</v>
      </c>
      <c r="CP43">
        <v>130</v>
      </c>
      <c r="CQ43" s="3">
        <v>0.33500000000000002</v>
      </c>
      <c r="CR43" s="1">
        <f t="shared" si="162"/>
        <v>6.7</v>
      </c>
      <c r="CS43" s="2">
        <f t="shared" si="163"/>
        <v>32.56</v>
      </c>
      <c r="CT43" s="2">
        <f t="shared" si="164"/>
        <v>-7</v>
      </c>
      <c r="CV43">
        <v>23</v>
      </c>
      <c r="CW43">
        <v>130</v>
      </c>
      <c r="CX43" s="3">
        <v>0.27600000000000002</v>
      </c>
      <c r="CY43" s="1">
        <f t="shared" si="165"/>
        <v>5.5200000000000005</v>
      </c>
      <c r="CZ43" s="2">
        <f t="shared" si="166"/>
        <v>26.279999999999998</v>
      </c>
      <c r="DA43" s="2">
        <f t="shared" si="167"/>
        <v>6.2800000000000047</v>
      </c>
      <c r="DC43">
        <v>23</v>
      </c>
      <c r="DD43">
        <v>130</v>
      </c>
      <c r="DE43" s="3">
        <v>0.34699999999999998</v>
      </c>
      <c r="DF43" s="1">
        <f t="shared" si="168"/>
        <v>6.9399999999999995</v>
      </c>
      <c r="DG43" s="2">
        <f t="shared" si="169"/>
        <v>34.700000000000003</v>
      </c>
      <c r="DH43" s="2">
        <f t="shared" si="170"/>
        <v>-8.4200000000000053</v>
      </c>
      <c r="DJ43">
        <v>23</v>
      </c>
      <c r="DK43">
        <v>130</v>
      </c>
      <c r="DL43" s="3">
        <v>0.33</v>
      </c>
      <c r="DM43" s="1">
        <f t="shared" si="171"/>
        <v>6.6000000000000005</v>
      </c>
      <c r="DN43" s="2">
        <f t="shared" si="172"/>
        <v>27.560000000000002</v>
      </c>
      <c r="DO43" s="2">
        <f t="shared" si="173"/>
        <v>7.1400000000000006</v>
      </c>
      <c r="DQ43">
        <v>23</v>
      </c>
      <c r="DR43">
        <v>130</v>
      </c>
      <c r="DS43" s="3">
        <v>0.33100000000000002</v>
      </c>
      <c r="DT43" s="1">
        <f t="shared" si="174"/>
        <v>6.62</v>
      </c>
      <c r="DU43" s="2">
        <f t="shared" si="175"/>
        <v>33.840000000000003</v>
      </c>
      <c r="DV43" s="2">
        <f t="shared" si="176"/>
        <v>-6.2800000000000011</v>
      </c>
      <c r="DX43">
        <v>23</v>
      </c>
      <c r="DY43">
        <v>130</v>
      </c>
      <c r="DZ43" s="3">
        <v>0.33200000000000002</v>
      </c>
      <c r="EA43" s="1">
        <f t="shared" si="177"/>
        <v>6.6400000000000006</v>
      </c>
      <c r="EB43" s="2">
        <f t="shared" si="178"/>
        <v>26.92</v>
      </c>
      <c r="EC43" s="2">
        <f t="shared" si="179"/>
        <v>6.9200000000000017</v>
      </c>
      <c r="EE43">
        <v>23</v>
      </c>
      <c r="EF43">
        <v>130</v>
      </c>
      <c r="EG43" s="3">
        <v>0.33500000000000002</v>
      </c>
      <c r="EH43" s="1">
        <f t="shared" si="180"/>
        <v>6.7</v>
      </c>
      <c r="EI43" s="2">
        <f t="shared" si="181"/>
        <v>23.499999999999996</v>
      </c>
      <c r="EJ43" s="2">
        <f t="shared" si="182"/>
        <v>3.4200000000000053</v>
      </c>
      <c r="EL43">
        <v>23</v>
      </c>
      <c r="EM43">
        <v>130</v>
      </c>
      <c r="EN43" s="3">
        <v>0.30599999999999999</v>
      </c>
      <c r="EO43" s="1">
        <f t="shared" si="183"/>
        <v>6.12</v>
      </c>
      <c r="EP43" s="2">
        <f t="shared" si="184"/>
        <v>21.48</v>
      </c>
      <c r="EQ43" s="2">
        <f t="shared" si="185"/>
        <v>2.019999999999996</v>
      </c>
    </row>
    <row r="44" spans="2:147" x14ac:dyDescent="0.25">
      <c r="B44">
        <v>23</v>
      </c>
      <c r="C44">
        <v>150</v>
      </c>
      <c r="D44" s="3">
        <v>0.23</v>
      </c>
      <c r="E44" s="1">
        <f t="shared" si="124"/>
        <v>4.6000000000000005</v>
      </c>
      <c r="F44" s="2">
        <f t="shared" si="125"/>
        <v>33.46</v>
      </c>
      <c r="I44">
        <v>23</v>
      </c>
      <c r="J44">
        <v>150</v>
      </c>
      <c r="K44" s="3">
        <v>0.22800000000000001</v>
      </c>
      <c r="L44" s="1">
        <f t="shared" si="126"/>
        <v>4.5600000000000005</v>
      </c>
      <c r="M44" s="2">
        <f t="shared" si="127"/>
        <v>36.82</v>
      </c>
      <c r="N44" s="2">
        <f t="shared" si="128"/>
        <v>-3.3599999999999994</v>
      </c>
      <c r="P44">
        <v>23</v>
      </c>
      <c r="Q44">
        <v>150</v>
      </c>
      <c r="R44" s="3">
        <v>0.245</v>
      </c>
      <c r="S44" s="1">
        <f t="shared" si="129"/>
        <v>4.9000000000000004</v>
      </c>
      <c r="T44" s="2">
        <f t="shared" si="130"/>
        <v>32.799999999999997</v>
      </c>
      <c r="U44" s="2">
        <f t="shared" si="131"/>
        <v>4.0200000000000031</v>
      </c>
      <c r="W44">
        <v>23</v>
      </c>
      <c r="X44">
        <v>150</v>
      </c>
      <c r="Y44" s="3">
        <v>0.23599999999999999</v>
      </c>
      <c r="Z44" s="1">
        <f t="shared" si="132"/>
        <v>4.72</v>
      </c>
      <c r="AA44" s="2">
        <f t="shared" si="133"/>
        <v>35.159999999999997</v>
      </c>
      <c r="AB44" s="2">
        <f t="shared" si="134"/>
        <v>-2.3599999999999994</v>
      </c>
      <c r="AD44">
        <v>23</v>
      </c>
      <c r="AE44">
        <v>150</v>
      </c>
      <c r="AF44" s="3">
        <v>0.23300000000000001</v>
      </c>
      <c r="AG44" s="1">
        <f t="shared" si="135"/>
        <v>4.66</v>
      </c>
      <c r="AH44" s="2">
        <f t="shared" si="136"/>
        <v>31.080000000000002</v>
      </c>
      <c r="AI44" s="2">
        <f t="shared" si="137"/>
        <v>4.0799999999999947</v>
      </c>
      <c r="AK44">
        <v>23</v>
      </c>
      <c r="AL44">
        <v>150</v>
      </c>
      <c r="AM44" s="3">
        <v>0.23200000000000001</v>
      </c>
      <c r="AN44" s="1">
        <f t="shared" si="138"/>
        <v>4.6400000000000006</v>
      </c>
      <c r="AO44" s="2">
        <f t="shared" si="139"/>
        <v>36.159999999999997</v>
      </c>
      <c r="AP44" s="2">
        <f t="shared" si="140"/>
        <v>-5.0799999999999947</v>
      </c>
      <c r="AR44">
        <v>23</v>
      </c>
      <c r="AS44">
        <v>150</v>
      </c>
      <c r="AT44" s="3">
        <v>0.23599999999999999</v>
      </c>
      <c r="AU44" s="1">
        <f t="shared" si="141"/>
        <v>4.72</v>
      </c>
      <c r="AV44" s="2">
        <f t="shared" si="142"/>
        <v>32.479999999999997</v>
      </c>
      <c r="AW44" s="2">
        <f t="shared" si="143"/>
        <v>3.6799999999999997</v>
      </c>
      <c r="AY44">
        <v>23</v>
      </c>
      <c r="AZ44">
        <v>150</v>
      </c>
      <c r="BA44" s="3">
        <v>0.24199999999999999</v>
      </c>
      <c r="BB44" s="1">
        <f t="shared" si="144"/>
        <v>4.84</v>
      </c>
      <c r="BC44" s="2">
        <f t="shared" si="145"/>
        <v>34.839999999999996</v>
      </c>
      <c r="BD44" s="2">
        <f t="shared" si="146"/>
        <v>-2.3599999999999994</v>
      </c>
      <c r="BF44">
        <v>23</v>
      </c>
      <c r="BG44">
        <v>150</v>
      </c>
      <c r="BH44" s="3">
        <v>0.246</v>
      </c>
      <c r="BI44" s="1">
        <f t="shared" si="147"/>
        <v>4.92</v>
      </c>
      <c r="BJ44" s="2">
        <f t="shared" si="148"/>
        <v>29.42</v>
      </c>
      <c r="BK44" s="2">
        <f t="shared" si="149"/>
        <v>5.4199999999999946</v>
      </c>
      <c r="BM44">
        <v>23</v>
      </c>
      <c r="BN44">
        <v>150</v>
      </c>
      <c r="BO44" s="3">
        <v>0.23799999999999999</v>
      </c>
      <c r="BP44" s="1">
        <f t="shared" si="150"/>
        <v>4.76</v>
      </c>
      <c r="BQ44" s="2">
        <f t="shared" si="151"/>
        <v>38.699999999999996</v>
      </c>
      <c r="BR44" s="2">
        <f t="shared" si="152"/>
        <v>-9.279999999999994</v>
      </c>
      <c r="BT44">
        <v>23</v>
      </c>
      <c r="BU44">
        <v>150</v>
      </c>
      <c r="BV44" s="3">
        <v>0.24299999999999999</v>
      </c>
      <c r="BW44" s="1">
        <f t="shared" si="153"/>
        <v>4.8599999999999994</v>
      </c>
      <c r="BX44" s="2">
        <f t="shared" si="154"/>
        <v>32.72</v>
      </c>
      <c r="BY44" s="2">
        <f t="shared" si="155"/>
        <v>5.9799999999999969</v>
      </c>
      <c r="CA44">
        <v>23</v>
      </c>
      <c r="CB44">
        <v>150</v>
      </c>
      <c r="CC44" s="3">
        <v>0.255</v>
      </c>
      <c r="CD44" s="1">
        <f t="shared" si="156"/>
        <v>5.0999999999999996</v>
      </c>
      <c r="CE44" s="2">
        <f t="shared" si="157"/>
        <v>36.020000000000003</v>
      </c>
      <c r="CF44" s="2">
        <f t="shared" si="158"/>
        <v>-3.3000000000000043</v>
      </c>
      <c r="CH44">
        <v>23</v>
      </c>
      <c r="CI44">
        <v>150</v>
      </c>
      <c r="CJ44" s="3">
        <v>0.249</v>
      </c>
      <c r="CK44" s="1">
        <f t="shared" si="159"/>
        <v>4.9800000000000004</v>
      </c>
      <c r="CL44" s="2">
        <f t="shared" si="160"/>
        <v>30.540000000000003</v>
      </c>
      <c r="CM44" s="2">
        <f t="shared" si="161"/>
        <v>5.48</v>
      </c>
      <c r="CO44">
        <v>23</v>
      </c>
      <c r="CP44">
        <v>150</v>
      </c>
      <c r="CQ44" s="3">
        <v>0.252</v>
      </c>
      <c r="CR44" s="1">
        <f t="shared" si="162"/>
        <v>5.04</v>
      </c>
      <c r="CS44" s="2">
        <f t="shared" si="163"/>
        <v>37.6</v>
      </c>
      <c r="CT44" s="2">
        <f t="shared" si="164"/>
        <v>-7.0599999999999987</v>
      </c>
      <c r="CV44">
        <v>23</v>
      </c>
      <c r="CW44">
        <v>150</v>
      </c>
      <c r="CX44" s="3">
        <v>0.247</v>
      </c>
      <c r="CY44" s="1">
        <f t="shared" si="165"/>
        <v>4.9399999999999995</v>
      </c>
      <c r="CZ44" s="2">
        <f t="shared" si="166"/>
        <v>31.22</v>
      </c>
      <c r="DA44" s="2">
        <f t="shared" si="167"/>
        <v>6.3800000000000026</v>
      </c>
      <c r="DC44">
        <v>23</v>
      </c>
      <c r="DD44">
        <v>150</v>
      </c>
      <c r="DE44" s="3">
        <v>0.251</v>
      </c>
      <c r="DF44" s="1">
        <f t="shared" si="168"/>
        <v>5.0199999999999996</v>
      </c>
      <c r="DG44" s="2">
        <f t="shared" si="169"/>
        <v>39.72</v>
      </c>
      <c r="DH44" s="2">
        <f t="shared" si="170"/>
        <v>-8.5</v>
      </c>
      <c r="DJ44">
        <v>23</v>
      </c>
      <c r="DK44">
        <v>150</v>
      </c>
      <c r="DL44" s="3">
        <v>0.24099999999999999</v>
      </c>
      <c r="DM44" s="1">
        <f t="shared" si="171"/>
        <v>4.82</v>
      </c>
      <c r="DN44" s="2">
        <f t="shared" si="172"/>
        <v>32.380000000000003</v>
      </c>
      <c r="DO44" s="2">
        <f t="shared" si="173"/>
        <v>7.3399999999999963</v>
      </c>
      <c r="DQ44">
        <v>23</v>
      </c>
      <c r="DR44">
        <v>150</v>
      </c>
      <c r="DS44" s="3">
        <v>0.24199999999999999</v>
      </c>
      <c r="DT44" s="1">
        <f t="shared" si="174"/>
        <v>4.84</v>
      </c>
      <c r="DU44" s="2">
        <f t="shared" si="175"/>
        <v>38.680000000000007</v>
      </c>
      <c r="DV44" s="2">
        <f t="shared" si="176"/>
        <v>-6.3000000000000043</v>
      </c>
      <c r="DX44">
        <v>23</v>
      </c>
      <c r="DY44">
        <v>150</v>
      </c>
      <c r="DZ44" s="3">
        <v>0.245</v>
      </c>
      <c r="EA44" s="1">
        <f t="shared" si="177"/>
        <v>4.9000000000000004</v>
      </c>
      <c r="EB44" s="2">
        <f t="shared" si="178"/>
        <v>31.82</v>
      </c>
      <c r="EC44" s="2">
        <f t="shared" si="179"/>
        <v>6.8600000000000065</v>
      </c>
      <c r="EE44">
        <v>23</v>
      </c>
      <c r="EF44">
        <v>150</v>
      </c>
      <c r="EG44" s="3">
        <v>0.24199999999999999</v>
      </c>
      <c r="EH44" s="1">
        <f t="shared" si="180"/>
        <v>4.84</v>
      </c>
      <c r="EI44" s="2">
        <f t="shared" si="181"/>
        <v>28.339999999999996</v>
      </c>
      <c r="EJ44" s="2">
        <f t="shared" si="182"/>
        <v>3.480000000000004</v>
      </c>
      <c r="EL44">
        <v>23</v>
      </c>
      <c r="EM44">
        <v>150</v>
      </c>
      <c r="EN44" s="3">
        <v>0.23899999999999999</v>
      </c>
      <c r="EO44" s="1">
        <f t="shared" si="183"/>
        <v>4.7799999999999994</v>
      </c>
      <c r="EP44" s="2">
        <f t="shared" si="184"/>
        <v>26.259999999999998</v>
      </c>
      <c r="EQ44" s="2">
        <f t="shared" si="185"/>
        <v>2.0799999999999983</v>
      </c>
    </row>
    <row r="45" spans="2:147" x14ac:dyDescent="0.25">
      <c r="B45">
        <v>23</v>
      </c>
      <c r="C45">
        <v>170</v>
      </c>
      <c r="D45" s="3">
        <v>0.23200000000000001</v>
      </c>
      <c r="E45" s="1">
        <f t="shared" si="124"/>
        <v>4.6400000000000006</v>
      </c>
      <c r="F45" s="2">
        <f t="shared" si="125"/>
        <v>38.1</v>
      </c>
      <c r="I45">
        <v>23</v>
      </c>
      <c r="J45">
        <v>170</v>
      </c>
      <c r="K45" s="3">
        <v>0.24099999999999999</v>
      </c>
      <c r="L45" s="1">
        <f t="shared" si="126"/>
        <v>4.82</v>
      </c>
      <c r="M45" s="2">
        <f t="shared" si="127"/>
        <v>41.64</v>
      </c>
      <c r="N45" s="2">
        <f t="shared" si="128"/>
        <v>-3.5399999999999991</v>
      </c>
      <c r="P45">
        <v>23</v>
      </c>
      <c r="Q45">
        <v>170</v>
      </c>
      <c r="R45" s="3">
        <v>0.23200000000000001</v>
      </c>
      <c r="S45" s="1">
        <f t="shared" si="129"/>
        <v>4.6400000000000006</v>
      </c>
      <c r="T45" s="2">
        <f t="shared" si="130"/>
        <v>37.44</v>
      </c>
      <c r="U45" s="2">
        <f t="shared" si="131"/>
        <v>4.2000000000000028</v>
      </c>
      <c r="W45">
        <v>23</v>
      </c>
      <c r="X45">
        <v>170</v>
      </c>
      <c r="Y45" s="3">
        <v>0.23200000000000001</v>
      </c>
      <c r="Z45" s="1">
        <f t="shared" si="132"/>
        <v>4.6400000000000006</v>
      </c>
      <c r="AA45" s="2">
        <f t="shared" si="133"/>
        <v>39.799999999999997</v>
      </c>
      <c r="AB45" s="2">
        <f t="shared" si="134"/>
        <v>-2.3599999999999994</v>
      </c>
      <c r="AD45">
        <v>23</v>
      </c>
      <c r="AE45">
        <v>170</v>
      </c>
      <c r="AF45" s="3">
        <v>0.22600000000000001</v>
      </c>
      <c r="AG45" s="1">
        <f t="shared" si="135"/>
        <v>4.5200000000000005</v>
      </c>
      <c r="AH45" s="2">
        <f t="shared" si="136"/>
        <v>35.6</v>
      </c>
      <c r="AI45" s="2">
        <f t="shared" si="137"/>
        <v>4.1999999999999957</v>
      </c>
      <c r="AK45">
        <v>23</v>
      </c>
      <c r="AL45">
        <v>170</v>
      </c>
      <c r="AM45" s="3">
        <v>0.23</v>
      </c>
      <c r="AN45" s="1">
        <f t="shared" si="138"/>
        <v>4.6000000000000005</v>
      </c>
      <c r="AO45" s="2">
        <f t="shared" si="139"/>
        <v>40.76</v>
      </c>
      <c r="AP45" s="2">
        <f t="shared" si="140"/>
        <v>-5.1599999999999966</v>
      </c>
      <c r="AR45">
        <v>23</v>
      </c>
      <c r="AS45">
        <v>170</v>
      </c>
      <c r="AT45" s="3">
        <v>0.22700000000000001</v>
      </c>
      <c r="AU45" s="1">
        <f t="shared" si="141"/>
        <v>4.54</v>
      </c>
      <c r="AV45" s="2">
        <f t="shared" si="142"/>
        <v>37.019999999999996</v>
      </c>
      <c r="AW45" s="2">
        <f t="shared" si="143"/>
        <v>3.740000000000002</v>
      </c>
      <c r="AY45">
        <v>23</v>
      </c>
      <c r="AZ45">
        <v>170</v>
      </c>
      <c r="BA45" s="3">
        <v>0.24099999999999999</v>
      </c>
      <c r="BB45" s="1">
        <f t="shared" si="144"/>
        <v>4.82</v>
      </c>
      <c r="BC45" s="2">
        <f t="shared" si="145"/>
        <v>39.659999999999997</v>
      </c>
      <c r="BD45" s="2">
        <f t="shared" si="146"/>
        <v>-2.6400000000000006</v>
      </c>
      <c r="BF45">
        <v>23</v>
      </c>
      <c r="BG45">
        <v>170</v>
      </c>
      <c r="BH45" s="3">
        <v>0.23100000000000001</v>
      </c>
      <c r="BI45" s="1">
        <f t="shared" si="147"/>
        <v>4.62</v>
      </c>
      <c r="BJ45" s="2">
        <f t="shared" si="148"/>
        <v>34.04</v>
      </c>
      <c r="BK45" s="2">
        <f t="shared" si="149"/>
        <v>5.6199999999999974</v>
      </c>
      <c r="BM45">
        <v>23</v>
      </c>
      <c r="BN45">
        <v>170</v>
      </c>
      <c r="BO45" s="3">
        <v>0.24099999999999999</v>
      </c>
      <c r="BP45" s="1">
        <f t="shared" si="150"/>
        <v>4.82</v>
      </c>
      <c r="BQ45" s="2">
        <f t="shared" si="151"/>
        <v>43.519999999999996</v>
      </c>
      <c r="BR45" s="2">
        <f t="shared" si="152"/>
        <v>-9.4799999999999969</v>
      </c>
      <c r="BT45">
        <v>23</v>
      </c>
      <c r="BU45">
        <v>170</v>
      </c>
      <c r="BV45" s="3">
        <v>0.23400000000000001</v>
      </c>
      <c r="BW45" s="1">
        <f t="shared" si="153"/>
        <v>4.6800000000000006</v>
      </c>
      <c r="BX45" s="2">
        <f t="shared" si="154"/>
        <v>37.4</v>
      </c>
      <c r="BY45" s="2">
        <f t="shared" si="155"/>
        <v>6.1199999999999974</v>
      </c>
      <c r="CA45">
        <v>23</v>
      </c>
      <c r="CB45">
        <v>170</v>
      </c>
      <c r="CC45" s="3">
        <v>0.254</v>
      </c>
      <c r="CD45" s="1">
        <f t="shared" si="156"/>
        <v>5.08</v>
      </c>
      <c r="CE45" s="2">
        <f t="shared" si="157"/>
        <v>41.1</v>
      </c>
      <c r="CF45" s="2">
        <f t="shared" si="158"/>
        <v>-3.7000000000000028</v>
      </c>
      <c r="CH45">
        <v>23</v>
      </c>
      <c r="CI45">
        <v>170</v>
      </c>
      <c r="CJ45" s="3">
        <v>0.246</v>
      </c>
      <c r="CK45" s="1">
        <f t="shared" si="159"/>
        <v>4.92</v>
      </c>
      <c r="CL45" s="2">
        <f t="shared" si="160"/>
        <v>35.46</v>
      </c>
      <c r="CM45" s="2">
        <f t="shared" si="161"/>
        <v>5.6400000000000006</v>
      </c>
      <c r="CO45">
        <v>23</v>
      </c>
      <c r="CP45">
        <v>170</v>
      </c>
      <c r="CQ45" s="3">
        <v>0.253</v>
      </c>
      <c r="CR45" s="1">
        <f t="shared" si="162"/>
        <v>5.0600000000000005</v>
      </c>
      <c r="CS45" s="2">
        <f t="shared" si="163"/>
        <v>42.660000000000004</v>
      </c>
      <c r="CT45" s="2">
        <f t="shared" si="164"/>
        <v>-7.2000000000000028</v>
      </c>
      <c r="CV45">
        <v>23</v>
      </c>
      <c r="CW45">
        <v>170</v>
      </c>
      <c r="CX45" s="3">
        <v>0.252</v>
      </c>
      <c r="CY45" s="1">
        <f t="shared" si="165"/>
        <v>5.04</v>
      </c>
      <c r="CZ45" s="2">
        <f t="shared" si="166"/>
        <v>36.26</v>
      </c>
      <c r="DA45" s="2">
        <f t="shared" si="167"/>
        <v>6.4000000000000057</v>
      </c>
      <c r="DC45">
        <v>23</v>
      </c>
      <c r="DD45">
        <v>170</v>
      </c>
      <c r="DE45" s="3">
        <v>0.23799999999999999</v>
      </c>
      <c r="DF45" s="1">
        <f t="shared" si="168"/>
        <v>4.76</v>
      </c>
      <c r="DG45" s="2">
        <f t="shared" si="169"/>
        <v>44.48</v>
      </c>
      <c r="DH45" s="2">
        <f t="shared" si="170"/>
        <v>-8.2199999999999989</v>
      </c>
      <c r="DJ45">
        <v>23</v>
      </c>
      <c r="DK45">
        <v>170</v>
      </c>
      <c r="DL45" s="3">
        <v>0.24399999999999999</v>
      </c>
      <c r="DM45" s="1">
        <f t="shared" si="171"/>
        <v>4.88</v>
      </c>
      <c r="DN45" s="2">
        <f t="shared" si="172"/>
        <v>37.260000000000005</v>
      </c>
      <c r="DO45" s="2">
        <f t="shared" si="173"/>
        <v>7.2199999999999918</v>
      </c>
      <c r="DQ45">
        <v>23</v>
      </c>
      <c r="DR45">
        <v>170</v>
      </c>
      <c r="DS45" s="3">
        <v>0.247</v>
      </c>
      <c r="DT45" s="1">
        <f t="shared" si="174"/>
        <v>4.9399999999999995</v>
      </c>
      <c r="DU45" s="2">
        <f t="shared" si="175"/>
        <v>43.620000000000005</v>
      </c>
      <c r="DV45" s="2">
        <f t="shared" si="176"/>
        <v>-6.3599999999999994</v>
      </c>
      <c r="DX45">
        <v>23</v>
      </c>
      <c r="DY45">
        <v>170</v>
      </c>
      <c r="DZ45" s="3">
        <v>0.24</v>
      </c>
      <c r="EA45" s="1">
        <f t="shared" si="177"/>
        <v>4.8</v>
      </c>
      <c r="EB45" s="2">
        <f t="shared" si="178"/>
        <v>36.619999999999997</v>
      </c>
      <c r="EC45" s="2">
        <f t="shared" si="179"/>
        <v>7.0000000000000071</v>
      </c>
      <c r="EE45">
        <v>23</v>
      </c>
      <c r="EF45">
        <v>170</v>
      </c>
      <c r="EG45" s="3">
        <v>0.23799999999999999</v>
      </c>
      <c r="EH45" s="1">
        <f t="shared" si="180"/>
        <v>4.76</v>
      </c>
      <c r="EI45" s="2">
        <f t="shared" si="181"/>
        <v>33.099999999999994</v>
      </c>
      <c r="EJ45" s="2">
        <f t="shared" si="182"/>
        <v>3.5200000000000031</v>
      </c>
      <c r="EL45">
        <v>23</v>
      </c>
      <c r="EM45">
        <v>170</v>
      </c>
      <c r="EN45" s="3">
        <v>0.23799999999999999</v>
      </c>
      <c r="EO45" s="1">
        <f t="shared" si="183"/>
        <v>4.76</v>
      </c>
      <c r="EP45" s="2">
        <f t="shared" si="184"/>
        <v>31.019999999999996</v>
      </c>
      <c r="EQ45" s="2">
        <f t="shared" si="185"/>
        <v>2.0799999999999983</v>
      </c>
    </row>
    <row r="46" spans="2:147" x14ac:dyDescent="0.25">
      <c r="B46">
        <v>23</v>
      </c>
      <c r="C46">
        <v>190</v>
      </c>
      <c r="D46" s="3">
        <v>0.255</v>
      </c>
      <c r="E46" s="1">
        <f t="shared" si="124"/>
        <v>5.0999999999999996</v>
      </c>
      <c r="F46" s="2">
        <f t="shared" si="125"/>
        <v>43.2</v>
      </c>
      <c r="I46">
        <v>23</v>
      </c>
      <c r="J46">
        <v>190</v>
      </c>
      <c r="K46" s="3">
        <v>0.26</v>
      </c>
      <c r="L46" s="1">
        <f t="shared" si="126"/>
        <v>5.2</v>
      </c>
      <c r="M46" s="2">
        <f t="shared" si="127"/>
        <v>46.84</v>
      </c>
      <c r="N46" s="2">
        <f t="shared" si="128"/>
        <v>-3.6400000000000006</v>
      </c>
      <c r="P46">
        <v>23</v>
      </c>
      <c r="Q46">
        <v>190</v>
      </c>
      <c r="R46" s="3">
        <v>0.25900000000000001</v>
      </c>
      <c r="S46" s="1">
        <f t="shared" si="129"/>
        <v>5.18</v>
      </c>
      <c r="T46" s="2">
        <f t="shared" si="130"/>
        <v>42.62</v>
      </c>
      <c r="U46" s="2">
        <f t="shared" si="131"/>
        <v>4.220000000000006</v>
      </c>
      <c r="W46">
        <v>23</v>
      </c>
      <c r="X46">
        <v>190</v>
      </c>
      <c r="Y46" s="3">
        <v>0.26200000000000001</v>
      </c>
      <c r="Z46" s="1">
        <f t="shared" si="132"/>
        <v>5.24</v>
      </c>
      <c r="AA46" s="2">
        <f t="shared" si="133"/>
        <v>45.04</v>
      </c>
      <c r="AB46" s="2">
        <f t="shared" si="134"/>
        <v>-2.4200000000000017</v>
      </c>
      <c r="AD46">
        <v>23</v>
      </c>
      <c r="AE46">
        <v>190</v>
      </c>
      <c r="AF46" s="3">
        <v>0.25600000000000001</v>
      </c>
      <c r="AG46" s="1">
        <f t="shared" si="135"/>
        <v>5.12</v>
      </c>
      <c r="AH46" s="2">
        <f t="shared" si="136"/>
        <v>40.72</v>
      </c>
      <c r="AI46" s="2">
        <f t="shared" si="137"/>
        <v>4.32</v>
      </c>
      <c r="AK46">
        <v>23</v>
      </c>
      <c r="AL46">
        <v>190</v>
      </c>
      <c r="AM46" s="3">
        <v>0.253</v>
      </c>
      <c r="AN46" s="1">
        <f t="shared" si="138"/>
        <v>5.0600000000000005</v>
      </c>
      <c r="AO46" s="2">
        <f t="shared" si="139"/>
        <v>45.82</v>
      </c>
      <c r="AP46" s="2">
        <f t="shared" si="140"/>
        <v>-5.1000000000000014</v>
      </c>
      <c r="AR46">
        <v>23</v>
      </c>
      <c r="AS46">
        <v>190</v>
      </c>
      <c r="AT46" s="3">
        <v>0.26400000000000001</v>
      </c>
      <c r="AU46" s="1">
        <f t="shared" si="141"/>
        <v>5.28</v>
      </c>
      <c r="AV46" s="2">
        <f t="shared" si="142"/>
        <v>42.3</v>
      </c>
      <c r="AW46" s="2">
        <f t="shared" si="143"/>
        <v>3.5200000000000031</v>
      </c>
      <c r="AY46">
        <v>23</v>
      </c>
      <c r="AZ46">
        <v>190</v>
      </c>
      <c r="BA46" s="3">
        <v>0.26700000000000002</v>
      </c>
      <c r="BB46" s="1">
        <f t="shared" si="144"/>
        <v>5.34</v>
      </c>
      <c r="BC46" s="2">
        <f t="shared" si="145"/>
        <v>45</v>
      </c>
      <c r="BD46" s="2">
        <f t="shared" si="146"/>
        <v>-2.7000000000000028</v>
      </c>
      <c r="BF46">
        <v>23</v>
      </c>
      <c r="BG46">
        <v>190</v>
      </c>
      <c r="BH46" s="3">
        <v>0.26100000000000001</v>
      </c>
      <c r="BI46" s="1">
        <f t="shared" si="147"/>
        <v>5.2200000000000006</v>
      </c>
      <c r="BJ46" s="2">
        <f t="shared" si="148"/>
        <v>39.26</v>
      </c>
      <c r="BK46" s="2">
        <f t="shared" si="149"/>
        <v>5.740000000000002</v>
      </c>
      <c r="BM46">
        <v>23</v>
      </c>
      <c r="BN46">
        <v>190</v>
      </c>
      <c r="BO46" s="3">
        <v>0.25700000000000001</v>
      </c>
      <c r="BP46" s="1">
        <f t="shared" si="150"/>
        <v>5.1400000000000006</v>
      </c>
      <c r="BQ46" s="2">
        <f t="shared" si="151"/>
        <v>48.66</v>
      </c>
      <c r="BR46" s="2">
        <f t="shared" si="152"/>
        <v>-9.3999999999999986</v>
      </c>
      <c r="BT46">
        <v>23</v>
      </c>
      <c r="BU46">
        <v>190</v>
      </c>
      <c r="BV46" s="3">
        <v>0.26200000000000001</v>
      </c>
      <c r="BW46" s="1">
        <f t="shared" si="153"/>
        <v>5.24</v>
      </c>
      <c r="BX46" s="2">
        <f t="shared" si="154"/>
        <v>42.64</v>
      </c>
      <c r="BY46" s="2">
        <f t="shared" si="155"/>
        <v>6.019999999999996</v>
      </c>
      <c r="CA46">
        <v>23</v>
      </c>
      <c r="CB46">
        <v>190</v>
      </c>
      <c r="CC46" s="3">
        <v>0.27</v>
      </c>
      <c r="CD46" s="1">
        <f t="shared" si="156"/>
        <v>5.4</v>
      </c>
      <c r="CE46" s="2">
        <f t="shared" si="157"/>
        <v>46.5</v>
      </c>
      <c r="CF46" s="2">
        <f t="shared" si="158"/>
        <v>-3.8599999999999994</v>
      </c>
      <c r="CH46">
        <v>23</v>
      </c>
      <c r="CI46">
        <v>190</v>
      </c>
      <c r="CJ46" s="3">
        <v>0.26600000000000001</v>
      </c>
      <c r="CK46" s="1">
        <f t="shared" si="159"/>
        <v>5.32</v>
      </c>
      <c r="CL46" s="2">
        <f t="shared" si="160"/>
        <v>40.78</v>
      </c>
      <c r="CM46" s="2">
        <f t="shared" si="161"/>
        <v>5.7199999999999989</v>
      </c>
      <c r="CO46">
        <v>23</v>
      </c>
      <c r="CP46">
        <v>190</v>
      </c>
      <c r="CQ46" s="3">
        <v>0.27300000000000002</v>
      </c>
      <c r="CR46" s="1">
        <f t="shared" si="162"/>
        <v>5.4600000000000009</v>
      </c>
      <c r="CS46" s="2">
        <f t="shared" si="163"/>
        <v>48.120000000000005</v>
      </c>
      <c r="CT46" s="2">
        <f t="shared" si="164"/>
        <v>-7.3400000000000034</v>
      </c>
      <c r="CV46">
        <v>23</v>
      </c>
      <c r="CW46">
        <v>190</v>
      </c>
      <c r="CX46" s="3">
        <v>0.26300000000000001</v>
      </c>
      <c r="CY46" s="1">
        <f t="shared" si="165"/>
        <v>5.26</v>
      </c>
      <c r="CZ46" s="2">
        <f t="shared" si="166"/>
        <v>41.519999999999996</v>
      </c>
      <c r="DA46" s="2">
        <f t="shared" si="167"/>
        <v>6.6000000000000085</v>
      </c>
      <c r="DC46">
        <v>23</v>
      </c>
      <c r="DD46">
        <v>190</v>
      </c>
      <c r="DE46" s="3">
        <v>0.27300000000000002</v>
      </c>
      <c r="DF46" s="1">
        <f t="shared" si="168"/>
        <v>5.4600000000000009</v>
      </c>
      <c r="DG46" s="2">
        <f t="shared" si="169"/>
        <v>49.94</v>
      </c>
      <c r="DH46" s="2">
        <f t="shared" si="170"/>
        <v>-8.4200000000000017</v>
      </c>
      <c r="DJ46">
        <v>23</v>
      </c>
      <c r="DK46">
        <v>190</v>
      </c>
      <c r="DL46" s="3">
        <v>0.27100000000000002</v>
      </c>
      <c r="DM46" s="1">
        <f t="shared" si="171"/>
        <v>5.42</v>
      </c>
      <c r="DN46" s="2">
        <f t="shared" si="172"/>
        <v>42.680000000000007</v>
      </c>
      <c r="DO46" s="2">
        <f t="shared" si="173"/>
        <v>7.2599999999999909</v>
      </c>
      <c r="DQ46">
        <v>23</v>
      </c>
      <c r="DR46">
        <v>190</v>
      </c>
      <c r="DS46" s="3">
        <v>0.27300000000000002</v>
      </c>
      <c r="DT46" s="1">
        <f t="shared" si="174"/>
        <v>5.4600000000000009</v>
      </c>
      <c r="DU46" s="2">
        <f t="shared" si="175"/>
        <v>49.080000000000005</v>
      </c>
      <c r="DV46" s="2">
        <f t="shared" si="176"/>
        <v>-6.3999999999999986</v>
      </c>
      <c r="DX46">
        <v>23</v>
      </c>
      <c r="DY46">
        <v>190</v>
      </c>
      <c r="DZ46" s="3">
        <v>0.27300000000000002</v>
      </c>
      <c r="EA46" s="1">
        <f t="shared" si="177"/>
        <v>5.4600000000000009</v>
      </c>
      <c r="EB46" s="2">
        <f t="shared" si="178"/>
        <v>42.08</v>
      </c>
      <c r="EC46" s="2">
        <f t="shared" si="179"/>
        <v>7.0000000000000071</v>
      </c>
      <c r="EE46">
        <v>23</v>
      </c>
      <c r="EF46">
        <v>190</v>
      </c>
      <c r="EG46" s="3">
        <v>0.27700000000000002</v>
      </c>
      <c r="EH46" s="1">
        <f t="shared" si="180"/>
        <v>5.5400000000000009</v>
      </c>
      <c r="EI46" s="2">
        <f t="shared" si="181"/>
        <v>38.639999999999993</v>
      </c>
      <c r="EJ46" s="2">
        <f t="shared" si="182"/>
        <v>3.4400000000000048</v>
      </c>
      <c r="EL46">
        <v>23</v>
      </c>
      <c r="EM46">
        <v>190</v>
      </c>
      <c r="EN46" s="3">
        <v>0.27700000000000002</v>
      </c>
      <c r="EO46" s="1">
        <f t="shared" si="183"/>
        <v>5.5400000000000009</v>
      </c>
      <c r="EP46" s="2">
        <f t="shared" si="184"/>
        <v>36.559999999999995</v>
      </c>
      <c r="EQ46" s="2">
        <f t="shared" si="185"/>
        <v>2.0799999999999983</v>
      </c>
    </row>
    <row r="47" spans="2:147" x14ac:dyDescent="0.25">
      <c r="B47">
        <v>23</v>
      </c>
      <c r="C47">
        <v>210</v>
      </c>
      <c r="D47" s="3">
        <v>0.24299999999999999</v>
      </c>
      <c r="E47" s="1">
        <f t="shared" si="124"/>
        <v>4.8599999999999994</v>
      </c>
      <c r="F47" s="2">
        <f t="shared" si="125"/>
        <v>48.06</v>
      </c>
      <c r="I47">
        <v>23</v>
      </c>
      <c r="J47">
        <v>210</v>
      </c>
      <c r="K47" s="3">
        <v>0.248</v>
      </c>
      <c r="L47" s="1">
        <f t="shared" si="126"/>
        <v>4.96</v>
      </c>
      <c r="M47" s="2">
        <f t="shared" si="127"/>
        <v>51.800000000000004</v>
      </c>
      <c r="N47" s="2">
        <f t="shared" si="128"/>
        <v>-3.740000000000002</v>
      </c>
      <c r="P47">
        <v>23</v>
      </c>
      <c r="Q47">
        <v>210</v>
      </c>
      <c r="R47" s="3">
        <v>0.25700000000000001</v>
      </c>
      <c r="S47" s="1">
        <f t="shared" si="129"/>
        <v>5.1400000000000006</v>
      </c>
      <c r="T47" s="2">
        <f t="shared" si="130"/>
        <v>47.76</v>
      </c>
      <c r="U47" s="2">
        <f t="shared" si="131"/>
        <v>4.0400000000000063</v>
      </c>
      <c r="W47">
        <v>23</v>
      </c>
      <c r="X47">
        <v>210</v>
      </c>
      <c r="Y47" s="3">
        <v>0.25700000000000001</v>
      </c>
      <c r="Z47" s="1">
        <f t="shared" si="132"/>
        <v>5.1400000000000006</v>
      </c>
      <c r="AA47" s="2">
        <f t="shared" si="133"/>
        <v>50.18</v>
      </c>
      <c r="AB47" s="2">
        <f t="shared" si="134"/>
        <v>-2.4200000000000017</v>
      </c>
      <c r="AD47">
        <v>23</v>
      </c>
      <c r="AE47">
        <v>210</v>
      </c>
      <c r="AF47" s="3">
        <v>0.25600000000000001</v>
      </c>
      <c r="AG47" s="1">
        <f t="shared" si="135"/>
        <v>5.12</v>
      </c>
      <c r="AH47" s="2">
        <f t="shared" si="136"/>
        <v>45.839999999999996</v>
      </c>
      <c r="AI47" s="2">
        <f t="shared" si="137"/>
        <v>4.3400000000000034</v>
      </c>
      <c r="AK47">
        <v>23</v>
      </c>
      <c r="AL47">
        <v>210</v>
      </c>
      <c r="AM47" s="3">
        <v>0.255</v>
      </c>
      <c r="AN47" s="1">
        <f t="shared" si="138"/>
        <v>5.0999999999999996</v>
      </c>
      <c r="AO47" s="2">
        <f t="shared" si="139"/>
        <v>50.92</v>
      </c>
      <c r="AP47" s="2">
        <f t="shared" si="140"/>
        <v>-5.0800000000000054</v>
      </c>
      <c r="AR47">
        <v>23</v>
      </c>
      <c r="AS47">
        <v>210</v>
      </c>
      <c r="AT47" s="3">
        <v>0.25600000000000001</v>
      </c>
      <c r="AU47" s="1">
        <f t="shared" si="141"/>
        <v>5.12</v>
      </c>
      <c r="AV47" s="2">
        <f t="shared" si="142"/>
        <v>47.419999999999995</v>
      </c>
      <c r="AW47" s="2">
        <f t="shared" si="143"/>
        <v>3.5000000000000071</v>
      </c>
      <c r="AY47">
        <v>23</v>
      </c>
      <c r="AZ47">
        <v>210</v>
      </c>
      <c r="BA47" s="3">
        <v>0.26400000000000001</v>
      </c>
      <c r="BB47" s="1">
        <f t="shared" si="144"/>
        <v>5.28</v>
      </c>
      <c r="BC47" s="2">
        <f t="shared" si="145"/>
        <v>50.28</v>
      </c>
      <c r="BD47" s="2">
        <f t="shared" si="146"/>
        <v>-2.8600000000000065</v>
      </c>
      <c r="BF47">
        <v>23</v>
      </c>
      <c r="BG47">
        <v>210</v>
      </c>
      <c r="BH47" s="3">
        <v>0.26800000000000002</v>
      </c>
      <c r="BI47" s="1">
        <f t="shared" si="147"/>
        <v>5.36</v>
      </c>
      <c r="BJ47" s="2">
        <f t="shared" si="148"/>
        <v>44.62</v>
      </c>
      <c r="BK47" s="2">
        <f t="shared" si="149"/>
        <v>5.6600000000000037</v>
      </c>
      <c r="BM47">
        <v>23</v>
      </c>
      <c r="BN47">
        <v>210</v>
      </c>
      <c r="BO47" s="3">
        <v>0.252</v>
      </c>
      <c r="BP47" s="1">
        <f t="shared" si="150"/>
        <v>5.04</v>
      </c>
      <c r="BQ47" s="2">
        <f t="shared" si="151"/>
        <v>53.699999999999996</v>
      </c>
      <c r="BR47" s="2">
        <f t="shared" si="152"/>
        <v>-9.0799999999999983</v>
      </c>
      <c r="BT47">
        <v>23</v>
      </c>
      <c r="BU47">
        <v>210</v>
      </c>
      <c r="BV47" s="3">
        <v>0.26300000000000001</v>
      </c>
      <c r="BW47" s="1">
        <f t="shared" si="153"/>
        <v>5.26</v>
      </c>
      <c r="BX47" s="2">
        <f t="shared" si="154"/>
        <v>47.9</v>
      </c>
      <c r="BY47" s="2">
        <f t="shared" si="155"/>
        <v>5.7999999999999972</v>
      </c>
      <c r="CA47">
        <v>23</v>
      </c>
      <c r="CB47">
        <v>210</v>
      </c>
      <c r="CC47" s="3">
        <v>0.28100000000000003</v>
      </c>
      <c r="CD47" s="1">
        <f t="shared" si="156"/>
        <v>5.620000000000001</v>
      </c>
      <c r="CE47" s="2">
        <f t="shared" si="157"/>
        <v>52.120000000000005</v>
      </c>
      <c r="CF47" s="2">
        <f t="shared" si="158"/>
        <v>-4.220000000000006</v>
      </c>
      <c r="CH47">
        <v>23</v>
      </c>
      <c r="CI47">
        <v>210</v>
      </c>
      <c r="CJ47" s="3">
        <v>0.27100000000000002</v>
      </c>
      <c r="CK47" s="1">
        <f t="shared" si="159"/>
        <v>5.42</v>
      </c>
      <c r="CL47" s="2">
        <f t="shared" si="160"/>
        <v>46.2</v>
      </c>
      <c r="CM47" s="2">
        <f t="shared" si="161"/>
        <v>5.9200000000000017</v>
      </c>
      <c r="CO47">
        <v>23</v>
      </c>
      <c r="CP47">
        <v>210</v>
      </c>
      <c r="CQ47" s="3">
        <v>0.27500000000000002</v>
      </c>
      <c r="CR47" s="1">
        <f t="shared" si="162"/>
        <v>5.5</v>
      </c>
      <c r="CS47" s="2">
        <f t="shared" si="163"/>
        <v>53.620000000000005</v>
      </c>
      <c r="CT47" s="2">
        <f t="shared" si="164"/>
        <v>-7.4200000000000017</v>
      </c>
      <c r="CV47">
        <v>23</v>
      </c>
      <c r="CW47">
        <v>210</v>
      </c>
      <c r="CX47" s="3">
        <v>0.26400000000000001</v>
      </c>
      <c r="CY47" s="1">
        <f t="shared" si="165"/>
        <v>5.28</v>
      </c>
      <c r="CZ47" s="2">
        <f t="shared" si="166"/>
        <v>46.8</v>
      </c>
      <c r="DA47" s="2">
        <f t="shared" si="167"/>
        <v>6.8200000000000074</v>
      </c>
      <c r="DC47">
        <v>23</v>
      </c>
      <c r="DD47">
        <v>210</v>
      </c>
      <c r="DE47" s="3">
        <v>0.27</v>
      </c>
      <c r="DF47" s="1">
        <f t="shared" si="168"/>
        <v>5.4</v>
      </c>
      <c r="DG47" s="2">
        <f t="shared" si="169"/>
        <v>55.339999999999996</v>
      </c>
      <c r="DH47" s="2">
        <f t="shared" si="170"/>
        <v>-8.5399999999999991</v>
      </c>
      <c r="DJ47">
        <v>23</v>
      </c>
      <c r="DK47">
        <v>210</v>
      </c>
      <c r="DL47" s="3">
        <v>0.27300000000000002</v>
      </c>
      <c r="DM47" s="1">
        <f t="shared" si="171"/>
        <v>5.4600000000000009</v>
      </c>
      <c r="DN47" s="2">
        <f t="shared" si="172"/>
        <v>48.140000000000008</v>
      </c>
      <c r="DO47" s="2">
        <f t="shared" si="173"/>
        <v>7.1999999999999886</v>
      </c>
      <c r="DQ47">
        <v>23</v>
      </c>
      <c r="DR47">
        <v>210</v>
      </c>
      <c r="DS47" s="3">
        <v>0.27100000000000002</v>
      </c>
      <c r="DT47" s="1">
        <f t="shared" si="174"/>
        <v>5.42</v>
      </c>
      <c r="DU47" s="2">
        <f t="shared" si="175"/>
        <v>54.500000000000007</v>
      </c>
      <c r="DV47" s="2">
        <f t="shared" si="176"/>
        <v>-6.3599999999999994</v>
      </c>
      <c r="DX47">
        <v>23</v>
      </c>
      <c r="DY47">
        <v>210</v>
      </c>
      <c r="DZ47" s="3">
        <v>0.27700000000000002</v>
      </c>
      <c r="EA47" s="1">
        <f t="shared" si="177"/>
        <v>5.5400000000000009</v>
      </c>
      <c r="EB47" s="2">
        <f t="shared" si="178"/>
        <v>47.62</v>
      </c>
      <c r="EC47" s="2">
        <f t="shared" si="179"/>
        <v>6.8800000000000097</v>
      </c>
      <c r="EE47">
        <v>23</v>
      </c>
      <c r="EF47">
        <v>210</v>
      </c>
      <c r="EG47" s="3">
        <v>0.27100000000000002</v>
      </c>
      <c r="EH47" s="1">
        <f t="shared" si="180"/>
        <v>5.42</v>
      </c>
      <c r="EI47" s="2">
        <f t="shared" si="181"/>
        <v>44.059999999999995</v>
      </c>
      <c r="EJ47" s="2">
        <f t="shared" si="182"/>
        <v>3.5600000000000023</v>
      </c>
      <c r="EL47">
        <v>23</v>
      </c>
      <c r="EM47">
        <v>210</v>
      </c>
      <c r="EN47" s="3">
        <v>0.27200000000000002</v>
      </c>
      <c r="EO47" s="1">
        <f t="shared" si="183"/>
        <v>5.44</v>
      </c>
      <c r="EP47" s="2">
        <f t="shared" si="184"/>
        <v>41.999999999999993</v>
      </c>
      <c r="EQ47" s="2">
        <f t="shared" si="185"/>
        <v>2.0600000000000023</v>
      </c>
    </row>
    <row r="48" spans="2:147" x14ac:dyDescent="0.25">
      <c r="B48">
        <v>23</v>
      </c>
      <c r="C48">
        <v>230</v>
      </c>
      <c r="D48" s="3">
        <v>0.24099999999999999</v>
      </c>
      <c r="E48" s="1">
        <f t="shared" si="124"/>
        <v>4.82</v>
      </c>
      <c r="F48" s="2">
        <f t="shared" si="125"/>
        <v>52.88</v>
      </c>
      <c r="I48">
        <v>23</v>
      </c>
      <c r="J48">
        <v>230</v>
      </c>
      <c r="K48" s="3">
        <v>0.24299999999999999</v>
      </c>
      <c r="L48" s="1">
        <f t="shared" si="126"/>
        <v>4.8599999999999994</v>
      </c>
      <c r="M48" s="2">
        <f t="shared" si="127"/>
        <v>56.660000000000004</v>
      </c>
      <c r="N48" s="2">
        <f t="shared" si="128"/>
        <v>-3.7800000000000011</v>
      </c>
      <c r="P48">
        <v>23</v>
      </c>
      <c r="Q48">
        <v>230</v>
      </c>
      <c r="R48" s="3">
        <v>0.24199999999999999</v>
      </c>
      <c r="S48" s="1">
        <f t="shared" si="129"/>
        <v>4.84</v>
      </c>
      <c r="T48" s="2">
        <f t="shared" si="130"/>
        <v>52.599999999999994</v>
      </c>
      <c r="U48" s="2">
        <f t="shared" si="131"/>
        <v>4.0600000000000094</v>
      </c>
      <c r="W48">
        <v>23</v>
      </c>
      <c r="X48">
        <v>230</v>
      </c>
      <c r="Y48" s="3">
        <v>0.245</v>
      </c>
      <c r="Z48" s="1">
        <f t="shared" si="132"/>
        <v>4.9000000000000004</v>
      </c>
      <c r="AA48" s="2">
        <f t="shared" si="133"/>
        <v>55.08</v>
      </c>
      <c r="AB48" s="2">
        <f t="shared" si="134"/>
        <v>-2.480000000000004</v>
      </c>
      <c r="AD48">
        <v>23</v>
      </c>
      <c r="AE48">
        <v>230</v>
      </c>
      <c r="AF48" s="3">
        <v>0.23699999999999999</v>
      </c>
      <c r="AG48" s="1">
        <f t="shared" si="135"/>
        <v>4.74</v>
      </c>
      <c r="AH48" s="2">
        <f t="shared" si="136"/>
        <v>50.58</v>
      </c>
      <c r="AI48" s="2">
        <f t="shared" si="137"/>
        <v>4.5</v>
      </c>
      <c r="AK48">
        <v>23</v>
      </c>
      <c r="AL48">
        <v>230</v>
      </c>
      <c r="AM48" s="3">
        <v>0.23899999999999999</v>
      </c>
      <c r="AN48" s="1">
        <f t="shared" si="138"/>
        <v>4.7799999999999994</v>
      </c>
      <c r="AO48" s="2">
        <f t="shared" si="139"/>
        <v>55.7</v>
      </c>
      <c r="AP48" s="2">
        <f t="shared" si="140"/>
        <v>-5.1200000000000045</v>
      </c>
      <c r="AR48">
        <v>23</v>
      </c>
      <c r="AS48">
        <v>230</v>
      </c>
      <c r="AT48" s="3">
        <v>0.24</v>
      </c>
      <c r="AU48" s="1">
        <f t="shared" si="141"/>
        <v>4.8</v>
      </c>
      <c r="AV48" s="2">
        <f t="shared" si="142"/>
        <v>52.219999999999992</v>
      </c>
      <c r="AW48" s="2">
        <f t="shared" si="143"/>
        <v>3.4800000000000111</v>
      </c>
      <c r="AY48">
        <v>23</v>
      </c>
      <c r="AZ48">
        <v>230</v>
      </c>
      <c r="BA48" s="3">
        <v>0.25</v>
      </c>
      <c r="BB48" s="1">
        <f t="shared" si="144"/>
        <v>5</v>
      </c>
      <c r="BC48" s="2">
        <f t="shared" si="145"/>
        <v>55.28</v>
      </c>
      <c r="BD48" s="2">
        <f t="shared" si="146"/>
        <v>-3.0600000000000094</v>
      </c>
      <c r="BF48">
        <v>23</v>
      </c>
      <c r="BG48">
        <v>230</v>
      </c>
      <c r="BH48" s="3">
        <v>0.248</v>
      </c>
      <c r="BI48" s="1">
        <f t="shared" si="147"/>
        <v>4.96</v>
      </c>
      <c r="BJ48" s="2">
        <f t="shared" si="148"/>
        <v>49.58</v>
      </c>
      <c r="BK48" s="2">
        <f t="shared" si="149"/>
        <v>5.7000000000000028</v>
      </c>
      <c r="BM48">
        <v>23</v>
      </c>
      <c r="BN48">
        <v>230</v>
      </c>
      <c r="BO48" s="3">
        <v>0.24399999999999999</v>
      </c>
      <c r="BP48" s="1">
        <f t="shared" si="150"/>
        <v>4.88</v>
      </c>
      <c r="BQ48" s="2">
        <f t="shared" si="151"/>
        <v>58.58</v>
      </c>
      <c r="BR48" s="2">
        <f t="shared" si="152"/>
        <v>-9</v>
      </c>
      <c r="BT48">
        <v>23</v>
      </c>
      <c r="BU48">
        <v>230</v>
      </c>
      <c r="BV48" s="3">
        <v>0.24399999999999999</v>
      </c>
      <c r="BW48" s="1">
        <f t="shared" si="153"/>
        <v>4.88</v>
      </c>
      <c r="BX48" s="2">
        <f t="shared" si="154"/>
        <v>52.78</v>
      </c>
      <c r="BY48" s="2">
        <f t="shared" si="155"/>
        <v>5.7999999999999972</v>
      </c>
      <c r="CA48">
        <v>23</v>
      </c>
      <c r="CB48">
        <v>230</v>
      </c>
      <c r="CC48" s="3">
        <v>0.26500000000000001</v>
      </c>
      <c r="CD48" s="1">
        <f t="shared" si="156"/>
        <v>5.3000000000000007</v>
      </c>
      <c r="CE48" s="2">
        <f t="shared" si="157"/>
        <v>57.42</v>
      </c>
      <c r="CF48" s="2">
        <f t="shared" si="158"/>
        <v>-4.6400000000000006</v>
      </c>
      <c r="CH48">
        <v>23</v>
      </c>
      <c r="CI48">
        <v>230</v>
      </c>
      <c r="CJ48" s="3">
        <v>0.26</v>
      </c>
      <c r="CK48" s="1">
        <f t="shared" si="159"/>
        <v>5.2</v>
      </c>
      <c r="CL48" s="2">
        <f t="shared" si="160"/>
        <v>51.400000000000006</v>
      </c>
      <c r="CM48" s="2">
        <f t="shared" si="161"/>
        <v>6.019999999999996</v>
      </c>
      <c r="CO48">
        <v>23</v>
      </c>
      <c r="CP48">
        <v>230</v>
      </c>
      <c r="CQ48" s="3">
        <v>0.25900000000000001</v>
      </c>
      <c r="CR48" s="1">
        <f t="shared" si="162"/>
        <v>5.18</v>
      </c>
      <c r="CS48" s="2">
        <f t="shared" si="163"/>
        <v>58.800000000000004</v>
      </c>
      <c r="CT48" s="2">
        <f t="shared" si="164"/>
        <v>-7.3999999999999986</v>
      </c>
      <c r="CV48">
        <v>23</v>
      </c>
      <c r="CW48">
        <v>230</v>
      </c>
      <c r="CX48" s="3">
        <v>0.25700000000000001</v>
      </c>
      <c r="CY48" s="1">
        <f t="shared" si="165"/>
        <v>5.1400000000000006</v>
      </c>
      <c r="CZ48" s="2">
        <f t="shared" si="166"/>
        <v>51.94</v>
      </c>
      <c r="DA48" s="2">
        <f t="shared" si="167"/>
        <v>6.8600000000000065</v>
      </c>
      <c r="DC48">
        <v>23</v>
      </c>
      <c r="DD48">
        <v>230</v>
      </c>
      <c r="DE48" s="3">
        <v>0.253</v>
      </c>
      <c r="DF48" s="1">
        <f t="shared" si="168"/>
        <v>5.0600000000000005</v>
      </c>
      <c r="DG48" s="2">
        <f t="shared" si="169"/>
        <v>60.4</v>
      </c>
      <c r="DH48" s="2">
        <f t="shared" si="170"/>
        <v>-8.4600000000000009</v>
      </c>
      <c r="DJ48">
        <v>23</v>
      </c>
      <c r="DK48">
        <v>230</v>
      </c>
      <c r="DL48" s="3">
        <v>0.25600000000000001</v>
      </c>
      <c r="DM48" s="1">
        <f t="shared" si="171"/>
        <v>5.12</v>
      </c>
      <c r="DN48" s="2">
        <f t="shared" si="172"/>
        <v>53.260000000000005</v>
      </c>
      <c r="DO48" s="2">
        <f t="shared" si="173"/>
        <v>7.1399999999999935</v>
      </c>
      <c r="DQ48">
        <v>23</v>
      </c>
      <c r="DR48">
        <v>230</v>
      </c>
      <c r="DS48" s="3">
        <v>0.25800000000000001</v>
      </c>
      <c r="DT48" s="1">
        <f t="shared" si="174"/>
        <v>5.16</v>
      </c>
      <c r="DU48" s="2">
        <f t="shared" si="175"/>
        <v>59.660000000000011</v>
      </c>
      <c r="DV48" s="2">
        <f t="shared" si="176"/>
        <v>-6.4000000000000057</v>
      </c>
      <c r="DX48">
        <v>23</v>
      </c>
      <c r="DY48">
        <v>230</v>
      </c>
      <c r="DZ48" s="3">
        <v>0.26800000000000002</v>
      </c>
      <c r="EA48" s="1">
        <f t="shared" si="177"/>
        <v>5.36</v>
      </c>
      <c r="EB48" s="2">
        <f t="shared" si="178"/>
        <v>52.98</v>
      </c>
      <c r="EC48" s="2">
        <f t="shared" si="179"/>
        <v>6.6800000000000139</v>
      </c>
      <c r="EE48">
        <v>23</v>
      </c>
      <c r="EF48">
        <v>230</v>
      </c>
      <c r="EG48" s="3">
        <v>0.25900000000000001</v>
      </c>
      <c r="EH48" s="1">
        <f t="shared" si="180"/>
        <v>5.18</v>
      </c>
      <c r="EI48" s="2">
        <f t="shared" si="181"/>
        <v>49.239999999999995</v>
      </c>
      <c r="EJ48" s="2">
        <f t="shared" si="182"/>
        <v>3.740000000000002</v>
      </c>
      <c r="EL48">
        <v>23</v>
      </c>
      <c r="EM48">
        <v>230</v>
      </c>
      <c r="EN48" s="3">
        <v>0.25600000000000001</v>
      </c>
      <c r="EO48" s="1">
        <f t="shared" si="183"/>
        <v>5.12</v>
      </c>
      <c r="EP48" s="2">
        <f t="shared" si="184"/>
        <v>47.11999999999999</v>
      </c>
      <c r="EQ48" s="2">
        <f t="shared" si="185"/>
        <v>2.1200000000000045</v>
      </c>
    </row>
    <row r="49" spans="2:147" x14ac:dyDescent="0.25">
      <c r="B49">
        <v>23</v>
      </c>
      <c r="C49">
        <v>250</v>
      </c>
      <c r="D49" s="3">
        <v>0.247</v>
      </c>
      <c r="E49" s="1">
        <f t="shared" si="124"/>
        <v>4.9399999999999995</v>
      </c>
      <c r="F49" s="2">
        <f t="shared" si="125"/>
        <v>57.82</v>
      </c>
      <c r="I49">
        <v>23</v>
      </c>
      <c r="J49">
        <v>250</v>
      </c>
      <c r="K49" s="3">
        <v>0.25</v>
      </c>
      <c r="L49" s="1">
        <f t="shared" si="126"/>
        <v>5</v>
      </c>
      <c r="M49" s="2">
        <f t="shared" si="127"/>
        <v>61.660000000000004</v>
      </c>
      <c r="N49" s="2">
        <f t="shared" si="128"/>
        <v>-3.8400000000000034</v>
      </c>
      <c r="P49">
        <v>23</v>
      </c>
      <c r="Q49">
        <v>250</v>
      </c>
      <c r="R49" s="3">
        <v>0.251</v>
      </c>
      <c r="S49" s="1">
        <f t="shared" si="129"/>
        <v>5.0199999999999996</v>
      </c>
      <c r="T49" s="2">
        <f t="shared" si="130"/>
        <v>57.61999999999999</v>
      </c>
      <c r="U49" s="2">
        <f t="shared" si="131"/>
        <v>4.0400000000000134</v>
      </c>
      <c r="W49">
        <v>23</v>
      </c>
      <c r="X49">
        <v>250</v>
      </c>
      <c r="Y49" s="3">
        <v>0.248</v>
      </c>
      <c r="Z49" s="1">
        <f t="shared" si="132"/>
        <v>4.96</v>
      </c>
      <c r="AA49" s="2">
        <f t="shared" si="133"/>
        <v>60.04</v>
      </c>
      <c r="AB49" s="2">
        <f t="shared" si="134"/>
        <v>-2.4200000000000088</v>
      </c>
      <c r="AD49">
        <v>23</v>
      </c>
      <c r="AE49">
        <v>250</v>
      </c>
      <c r="AF49" s="3">
        <v>0.248</v>
      </c>
      <c r="AG49" s="1">
        <f t="shared" si="135"/>
        <v>4.96</v>
      </c>
      <c r="AH49" s="2">
        <f t="shared" si="136"/>
        <v>55.54</v>
      </c>
      <c r="AI49" s="2">
        <f t="shared" si="137"/>
        <v>4.5</v>
      </c>
      <c r="AK49">
        <v>23</v>
      </c>
      <c r="AL49">
        <v>250</v>
      </c>
      <c r="AM49" s="3">
        <v>0.25</v>
      </c>
      <c r="AN49" s="1">
        <f t="shared" si="138"/>
        <v>5</v>
      </c>
      <c r="AO49" s="2">
        <f t="shared" si="139"/>
        <v>60.7</v>
      </c>
      <c r="AP49" s="2">
        <f t="shared" si="140"/>
        <v>-5.1600000000000037</v>
      </c>
      <c r="AR49">
        <v>23</v>
      </c>
      <c r="AS49">
        <v>250</v>
      </c>
      <c r="AT49" s="3">
        <v>0.248</v>
      </c>
      <c r="AU49" s="1">
        <f t="shared" si="141"/>
        <v>4.96</v>
      </c>
      <c r="AV49" s="2">
        <f t="shared" si="142"/>
        <v>57.179999999999993</v>
      </c>
      <c r="AW49" s="2">
        <f t="shared" si="143"/>
        <v>3.5200000000000102</v>
      </c>
      <c r="AY49">
        <v>23</v>
      </c>
      <c r="AZ49">
        <v>250</v>
      </c>
      <c r="BA49" s="3">
        <v>0.26100000000000001</v>
      </c>
      <c r="BB49" s="1">
        <f t="shared" si="144"/>
        <v>5.2200000000000006</v>
      </c>
      <c r="BC49" s="2">
        <f t="shared" si="145"/>
        <v>60.5</v>
      </c>
      <c r="BD49" s="2">
        <f t="shared" si="146"/>
        <v>-3.3200000000000074</v>
      </c>
      <c r="BF49">
        <v>23</v>
      </c>
      <c r="BG49">
        <v>250</v>
      </c>
      <c r="BH49" s="3">
        <v>0.25800000000000001</v>
      </c>
      <c r="BI49" s="1">
        <f t="shared" si="147"/>
        <v>5.16</v>
      </c>
      <c r="BJ49" s="2">
        <f t="shared" si="148"/>
        <v>54.739999999999995</v>
      </c>
      <c r="BK49" s="2">
        <f t="shared" si="149"/>
        <v>5.7600000000000051</v>
      </c>
      <c r="BM49">
        <v>23</v>
      </c>
      <c r="BN49">
        <v>250</v>
      </c>
      <c r="BO49" s="3">
        <v>0.248</v>
      </c>
      <c r="BP49" s="1">
        <f t="shared" si="150"/>
        <v>4.96</v>
      </c>
      <c r="BQ49" s="2">
        <f t="shared" si="151"/>
        <v>63.54</v>
      </c>
      <c r="BR49" s="2">
        <f t="shared" si="152"/>
        <v>-8.8000000000000043</v>
      </c>
      <c r="BT49">
        <v>23</v>
      </c>
      <c r="BU49">
        <v>250</v>
      </c>
      <c r="BV49" s="3">
        <v>0.253</v>
      </c>
      <c r="BW49" s="1">
        <f t="shared" si="153"/>
        <v>5.0600000000000005</v>
      </c>
      <c r="BX49" s="2">
        <f t="shared" si="154"/>
        <v>57.84</v>
      </c>
      <c r="BY49" s="2">
        <f t="shared" si="155"/>
        <v>5.6999999999999957</v>
      </c>
      <c r="CA49">
        <v>23</v>
      </c>
      <c r="CB49">
        <v>250</v>
      </c>
      <c r="CC49" s="3">
        <v>0.27</v>
      </c>
      <c r="CD49" s="1">
        <f t="shared" si="156"/>
        <v>5.4</v>
      </c>
      <c r="CE49" s="2">
        <f t="shared" si="157"/>
        <v>62.82</v>
      </c>
      <c r="CF49" s="2">
        <f t="shared" si="158"/>
        <v>-4.9799999999999969</v>
      </c>
      <c r="CH49">
        <v>23</v>
      </c>
      <c r="CI49">
        <v>250</v>
      </c>
      <c r="CJ49" s="3">
        <v>0.26300000000000001</v>
      </c>
      <c r="CK49" s="1">
        <f t="shared" si="159"/>
        <v>5.26</v>
      </c>
      <c r="CL49" s="2">
        <f t="shared" si="160"/>
        <v>56.660000000000004</v>
      </c>
      <c r="CM49" s="2">
        <f t="shared" si="161"/>
        <v>6.1599999999999966</v>
      </c>
      <c r="CO49">
        <v>23</v>
      </c>
      <c r="CP49">
        <v>250</v>
      </c>
      <c r="CQ49" s="3">
        <v>0.26800000000000002</v>
      </c>
      <c r="CR49" s="1">
        <f t="shared" si="162"/>
        <v>5.36</v>
      </c>
      <c r="CS49" s="2">
        <f t="shared" si="163"/>
        <v>64.160000000000011</v>
      </c>
      <c r="CT49" s="2">
        <f t="shared" si="164"/>
        <v>-7.5000000000000071</v>
      </c>
      <c r="CV49">
        <v>23</v>
      </c>
      <c r="CW49">
        <v>250</v>
      </c>
      <c r="CX49" s="3">
        <v>0.26100000000000001</v>
      </c>
      <c r="CY49" s="1">
        <f t="shared" si="165"/>
        <v>5.2200000000000006</v>
      </c>
      <c r="CZ49" s="2">
        <f t="shared" si="166"/>
        <v>57.16</v>
      </c>
      <c r="DA49" s="2">
        <f t="shared" si="167"/>
        <v>7.0000000000000142</v>
      </c>
      <c r="DC49">
        <v>23</v>
      </c>
      <c r="DD49">
        <v>250</v>
      </c>
      <c r="DE49" s="3">
        <v>0.26100000000000001</v>
      </c>
      <c r="DF49" s="1">
        <f t="shared" si="168"/>
        <v>5.2200000000000006</v>
      </c>
      <c r="DG49" s="2">
        <f t="shared" si="169"/>
        <v>65.62</v>
      </c>
      <c r="DH49" s="2">
        <f t="shared" si="170"/>
        <v>-8.460000000000008</v>
      </c>
      <c r="DJ49">
        <v>23</v>
      </c>
      <c r="DK49">
        <v>250</v>
      </c>
      <c r="DL49" s="3">
        <v>0.26200000000000001</v>
      </c>
      <c r="DM49" s="1">
        <f t="shared" si="171"/>
        <v>5.24</v>
      </c>
      <c r="DN49" s="2">
        <f t="shared" si="172"/>
        <v>58.500000000000007</v>
      </c>
      <c r="DO49" s="2">
        <f t="shared" si="173"/>
        <v>7.1199999999999974</v>
      </c>
      <c r="DQ49">
        <v>23</v>
      </c>
      <c r="DR49">
        <v>250</v>
      </c>
      <c r="DS49" s="3">
        <v>0.26700000000000002</v>
      </c>
      <c r="DT49" s="1">
        <f t="shared" si="174"/>
        <v>5.34</v>
      </c>
      <c r="DU49" s="2">
        <f t="shared" si="175"/>
        <v>65.000000000000014</v>
      </c>
      <c r="DV49" s="2">
        <f t="shared" si="176"/>
        <v>-6.5000000000000071</v>
      </c>
      <c r="DX49">
        <v>23</v>
      </c>
      <c r="DY49">
        <v>250</v>
      </c>
      <c r="DZ49" s="3">
        <v>0.26900000000000002</v>
      </c>
      <c r="EA49" s="1">
        <f t="shared" si="177"/>
        <v>5.3800000000000008</v>
      </c>
      <c r="EB49" s="2">
        <f t="shared" si="178"/>
        <v>58.36</v>
      </c>
      <c r="EC49" s="2">
        <f t="shared" si="179"/>
        <v>6.6400000000000148</v>
      </c>
      <c r="EE49">
        <v>23</v>
      </c>
      <c r="EF49">
        <v>250</v>
      </c>
      <c r="EG49" s="3">
        <v>0.26500000000000001</v>
      </c>
      <c r="EH49" s="1">
        <f t="shared" si="180"/>
        <v>5.3000000000000007</v>
      </c>
      <c r="EI49" s="2">
        <f t="shared" si="181"/>
        <v>54.539999999999992</v>
      </c>
      <c r="EJ49" s="2">
        <f t="shared" si="182"/>
        <v>3.8200000000000074</v>
      </c>
      <c r="EL49">
        <v>23</v>
      </c>
      <c r="EM49">
        <v>250</v>
      </c>
      <c r="EN49" s="3">
        <v>0.26400000000000001</v>
      </c>
      <c r="EO49" s="1">
        <f t="shared" si="183"/>
        <v>5.28</v>
      </c>
      <c r="EP49" s="2">
        <f t="shared" si="184"/>
        <v>52.399999999999991</v>
      </c>
      <c r="EQ49" s="2">
        <f t="shared" si="185"/>
        <v>2.1400000000000006</v>
      </c>
    </row>
    <row r="50" spans="2:147" x14ac:dyDescent="0.25">
      <c r="B50">
        <v>23</v>
      </c>
      <c r="C50">
        <v>270</v>
      </c>
      <c r="D50" s="3">
        <v>0.222</v>
      </c>
      <c r="E50" s="1">
        <f t="shared" si="124"/>
        <v>4.4400000000000004</v>
      </c>
      <c r="F50" s="2">
        <f t="shared" si="125"/>
        <v>62.26</v>
      </c>
      <c r="I50">
        <v>23</v>
      </c>
      <c r="J50">
        <v>270</v>
      </c>
      <c r="K50" s="3">
        <v>0.224</v>
      </c>
      <c r="L50" s="1">
        <f t="shared" si="126"/>
        <v>4.4800000000000004</v>
      </c>
      <c r="M50" s="2">
        <f t="shared" si="127"/>
        <v>66.14</v>
      </c>
      <c r="N50" s="2">
        <f t="shared" si="128"/>
        <v>-3.8800000000000026</v>
      </c>
      <c r="P50">
        <v>23</v>
      </c>
      <c r="Q50">
        <v>270</v>
      </c>
      <c r="R50" s="3">
        <v>0.23</v>
      </c>
      <c r="S50" s="1">
        <f t="shared" si="129"/>
        <v>4.6000000000000005</v>
      </c>
      <c r="T50" s="2">
        <f t="shared" si="130"/>
        <v>62.219999999999992</v>
      </c>
      <c r="U50" s="2">
        <f t="shared" si="131"/>
        <v>3.9200000000000088</v>
      </c>
      <c r="W50">
        <v>23</v>
      </c>
      <c r="X50">
        <v>270</v>
      </c>
      <c r="Y50" s="3">
        <v>0.23100000000000001</v>
      </c>
      <c r="Z50" s="1">
        <f t="shared" si="132"/>
        <v>4.62</v>
      </c>
      <c r="AA50" s="2">
        <f t="shared" si="133"/>
        <v>64.66</v>
      </c>
      <c r="AB50" s="2">
        <f t="shared" si="134"/>
        <v>-2.4400000000000048</v>
      </c>
      <c r="AD50">
        <v>23</v>
      </c>
      <c r="AE50">
        <v>270</v>
      </c>
      <c r="AF50" s="3">
        <v>0.23</v>
      </c>
      <c r="AG50" s="1">
        <f t="shared" si="135"/>
        <v>4.6000000000000005</v>
      </c>
      <c r="AH50" s="2">
        <f t="shared" si="136"/>
        <v>60.14</v>
      </c>
      <c r="AI50" s="2">
        <f t="shared" si="137"/>
        <v>4.519999999999996</v>
      </c>
      <c r="AK50">
        <v>23</v>
      </c>
      <c r="AL50">
        <v>270</v>
      </c>
      <c r="AM50" s="3">
        <v>0.23300000000000001</v>
      </c>
      <c r="AN50" s="1">
        <f t="shared" si="138"/>
        <v>4.66</v>
      </c>
      <c r="AO50" s="2">
        <f t="shared" si="139"/>
        <v>65.36</v>
      </c>
      <c r="AP50" s="2">
        <f t="shared" si="140"/>
        <v>-5.2199999999999989</v>
      </c>
      <c r="AR50">
        <v>23</v>
      </c>
      <c r="AS50">
        <v>270</v>
      </c>
      <c r="AT50" s="3">
        <v>0.22800000000000001</v>
      </c>
      <c r="AU50" s="1">
        <f t="shared" si="141"/>
        <v>4.5600000000000005</v>
      </c>
      <c r="AV50" s="2">
        <f t="shared" si="142"/>
        <v>61.739999999999995</v>
      </c>
      <c r="AW50" s="2">
        <f t="shared" si="143"/>
        <v>3.6200000000000045</v>
      </c>
      <c r="AY50">
        <v>23</v>
      </c>
      <c r="AZ50">
        <v>270</v>
      </c>
      <c r="BA50" s="3">
        <v>0.24199999999999999</v>
      </c>
      <c r="BB50" s="1">
        <f t="shared" si="144"/>
        <v>4.84</v>
      </c>
      <c r="BC50" s="2">
        <f t="shared" si="145"/>
        <v>65.34</v>
      </c>
      <c r="BD50" s="2">
        <f t="shared" si="146"/>
        <v>-3.6000000000000085</v>
      </c>
      <c r="BF50">
        <v>23</v>
      </c>
      <c r="BG50">
        <v>270</v>
      </c>
      <c r="BH50" s="3">
        <v>0.23599999999999999</v>
      </c>
      <c r="BI50" s="1">
        <f t="shared" si="147"/>
        <v>4.72</v>
      </c>
      <c r="BJ50" s="2">
        <f t="shared" si="148"/>
        <v>59.459999999999994</v>
      </c>
      <c r="BK50" s="2">
        <f t="shared" si="149"/>
        <v>5.8800000000000097</v>
      </c>
      <c r="BM50">
        <v>23</v>
      </c>
      <c r="BN50">
        <v>270</v>
      </c>
      <c r="BO50" s="3">
        <v>0.23</v>
      </c>
      <c r="BP50" s="1">
        <f t="shared" si="150"/>
        <v>4.6000000000000005</v>
      </c>
      <c r="BQ50" s="2">
        <f t="shared" si="151"/>
        <v>68.14</v>
      </c>
      <c r="BR50" s="2">
        <f t="shared" si="152"/>
        <v>-8.6800000000000068</v>
      </c>
      <c r="BT50">
        <v>23</v>
      </c>
      <c r="BU50">
        <v>270</v>
      </c>
      <c r="BV50" s="3">
        <v>0.23</v>
      </c>
      <c r="BW50" s="1">
        <f t="shared" si="153"/>
        <v>4.6000000000000005</v>
      </c>
      <c r="BX50" s="2">
        <f t="shared" si="154"/>
        <v>62.440000000000005</v>
      </c>
      <c r="BY50" s="2">
        <f t="shared" si="155"/>
        <v>5.6999999999999957</v>
      </c>
      <c r="CA50">
        <v>23</v>
      </c>
      <c r="CB50">
        <v>270</v>
      </c>
      <c r="CC50" s="3">
        <v>0.245</v>
      </c>
      <c r="CD50" s="1">
        <f t="shared" si="156"/>
        <v>4.9000000000000004</v>
      </c>
      <c r="CE50" s="2">
        <f t="shared" si="157"/>
        <v>67.72</v>
      </c>
      <c r="CF50" s="2">
        <f t="shared" si="158"/>
        <v>-5.279999999999994</v>
      </c>
      <c r="CH50">
        <v>23</v>
      </c>
      <c r="CI50">
        <v>270</v>
      </c>
      <c r="CJ50" s="3">
        <v>0.23799999999999999</v>
      </c>
      <c r="CK50" s="1">
        <f t="shared" si="159"/>
        <v>4.76</v>
      </c>
      <c r="CL50" s="2">
        <f t="shared" si="160"/>
        <v>61.42</v>
      </c>
      <c r="CM50" s="2">
        <f t="shared" si="161"/>
        <v>6.2999999999999972</v>
      </c>
      <c r="CO50">
        <v>23</v>
      </c>
      <c r="CP50">
        <v>270</v>
      </c>
      <c r="CQ50" s="3">
        <v>0.24399999999999999</v>
      </c>
      <c r="CR50" s="1">
        <f t="shared" si="162"/>
        <v>4.88</v>
      </c>
      <c r="CS50" s="2">
        <f t="shared" si="163"/>
        <v>69.040000000000006</v>
      </c>
      <c r="CT50" s="2">
        <f t="shared" si="164"/>
        <v>-7.6200000000000045</v>
      </c>
      <c r="CV50">
        <v>23</v>
      </c>
      <c r="CW50">
        <v>270</v>
      </c>
      <c r="CX50" s="3">
        <v>0.24</v>
      </c>
      <c r="CY50" s="1">
        <f t="shared" si="165"/>
        <v>4.8</v>
      </c>
      <c r="CZ50" s="2">
        <f t="shared" si="166"/>
        <v>61.959999999999994</v>
      </c>
      <c r="DA50" s="2">
        <f t="shared" si="167"/>
        <v>7.0800000000000125</v>
      </c>
      <c r="DC50">
        <v>23</v>
      </c>
      <c r="DD50">
        <v>270</v>
      </c>
      <c r="DE50" s="3">
        <v>0.24199999999999999</v>
      </c>
      <c r="DF50" s="1">
        <f t="shared" si="168"/>
        <v>4.84</v>
      </c>
      <c r="DG50" s="2">
        <f t="shared" si="169"/>
        <v>70.460000000000008</v>
      </c>
      <c r="DH50" s="2">
        <f t="shared" si="170"/>
        <v>-8.5000000000000142</v>
      </c>
      <c r="DJ50">
        <v>23</v>
      </c>
      <c r="DK50">
        <v>270</v>
      </c>
      <c r="DL50" s="3">
        <v>0.245</v>
      </c>
      <c r="DM50" s="1">
        <f t="shared" si="171"/>
        <v>4.9000000000000004</v>
      </c>
      <c r="DN50" s="2">
        <f t="shared" si="172"/>
        <v>63.400000000000006</v>
      </c>
      <c r="DO50" s="2">
        <f t="shared" si="173"/>
        <v>7.0600000000000023</v>
      </c>
      <c r="DQ50">
        <v>23</v>
      </c>
      <c r="DR50">
        <v>270</v>
      </c>
      <c r="DS50" s="3">
        <v>0.245</v>
      </c>
      <c r="DT50" s="1">
        <f t="shared" si="174"/>
        <v>4.9000000000000004</v>
      </c>
      <c r="DU50" s="2">
        <f t="shared" si="175"/>
        <v>69.90000000000002</v>
      </c>
      <c r="DV50" s="2">
        <f t="shared" si="176"/>
        <v>-6.5000000000000142</v>
      </c>
      <c r="DX50">
        <v>23</v>
      </c>
      <c r="DY50">
        <v>270</v>
      </c>
      <c r="DZ50" s="3">
        <v>0.245</v>
      </c>
      <c r="EA50" s="1">
        <f t="shared" si="177"/>
        <v>4.9000000000000004</v>
      </c>
      <c r="EB50" s="2">
        <f t="shared" si="178"/>
        <v>63.26</v>
      </c>
      <c r="EC50" s="2">
        <f t="shared" si="179"/>
        <v>6.6400000000000219</v>
      </c>
      <c r="EE50">
        <v>23</v>
      </c>
      <c r="EF50">
        <v>270</v>
      </c>
      <c r="EG50" s="3">
        <v>0.25</v>
      </c>
      <c r="EH50" s="1">
        <f t="shared" si="180"/>
        <v>5</v>
      </c>
      <c r="EI50" s="2">
        <f t="shared" si="181"/>
        <v>59.539999999999992</v>
      </c>
      <c r="EJ50" s="2">
        <f t="shared" si="182"/>
        <v>3.720000000000006</v>
      </c>
      <c r="EL50">
        <v>23</v>
      </c>
      <c r="EM50">
        <v>270</v>
      </c>
      <c r="EN50" s="3">
        <v>0.252</v>
      </c>
      <c r="EO50" s="1">
        <f t="shared" si="183"/>
        <v>5.04</v>
      </c>
      <c r="EP50" s="2">
        <f t="shared" si="184"/>
        <v>57.439999999999991</v>
      </c>
      <c r="EQ50" s="2">
        <f t="shared" si="185"/>
        <v>2.1000000000000014</v>
      </c>
    </row>
    <row r="51" spans="2:147" x14ac:dyDescent="0.25">
      <c r="B51">
        <v>23</v>
      </c>
      <c r="C51">
        <v>290</v>
      </c>
      <c r="D51" s="3">
        <v>0.23599999999999999</v>
      </c>
      <c r="E51" s="1">
        <f t="shared" si="124"/>
        <v>4.72</v>
      </c>
      <c r="F51" s="2">
        <f t="shared" si="125"/>
        <v>66.98</v>
      </c>
      <c r="I51">
        <v>23</v>
      </c>
      <c r="J51">
        <v>290</v>
      </c>
      <c r="K51" s="3">
        <v>0.23699999999999999</v>
      </c>
      <c r="L51" s="1">
        <f t="shared" si="126"/>
        <v>4.74</v>
      </c>
      <c r="M51" s="2">
        <f t="shared" si="127"/>
        <v>70.88</v>
      </c>
      <c r="N51" s="2">
        <f t="shared" si="128"/>
        <v>-3.8999999999999915</v>
      </c>
      <c r="P51">
        <v>23</v>
      </c>
      <c r="Q51">
        <v>290</v>
      </c>
      <c r="R51" s="3">
        <v>0.23899999999999999</v>
      </c>
      <c r="S51" s="1">
        <f t="shared" si="129"/>
        <v>4.7799999999999994</v>
      </c>
      <c r="T51" s="2">
        <f t="shared" si="130"/>
        <v>66.999999999999986</v>
      </c>
      <c r="U51" s="2">
        <f t="shared" si="131"/>
        <v>3.8800000000000097</v>
      </c>
      <c r="W51">
        <v>23</v>
      </c>
      <c r="X51">
        <v>290</v>
      </c>
      <c r="Y51" s="3">
        <v>0.23499999999999999</v>
      </c>
      <c r="Z51" s="1">
        <f t="shared" si="132"/>
        <v>4.6999999999999993</v>
      </c>
      <c r="AA51" s="2">
        <f t="shared" si="133"/>
        <v>69.36</v>
      </c>
      <c r="AB51" s="2">
        <f t="shared" si="134"/>
        <v>-2.3600000000000136</v>
      </c>
      <c r="AD51">
        <v>23</v>
      </c>
      <c r="AE51">
        <v>290</v>
      </c>
      <c r="AF51" s="3">
        <v>0.23400000000000001</v>
      </c>
      <c r="AG51" s="1">
        <f t="shared" si="135"/>
        <v>4.6800000000000006</v>
      </c>
      <c r="AH51" s="2">
        <f t="shared" si="136"/>
        <v>64.820000000000007</v>
      </c>
      <c r="AI51" s="2">
        <f t="shared" si="137"/>
        <v>4.539999999999992</v>
      </c>
      <c r="AK51">
        <v>23</v>
      </c>
      <c r="AL51">
        <v>290</v>
      </c>
      <c r="AM51" s="3">
        <v>0.24</v>
      </c>
      <c r="AN51" s="1">
        <f t="shared" si="138"/>
        <v>4.8</v>
      </c>
      <c r="AO51" s="2">
        <f t="shared" si="139"/>
        <v>70.16</v>
      </c>
      <c r="AP51" s="2">
        <f t="shared" si="140"/>
        <v>-5.3399999999999892</v>
      </c>
      <c r="AR51">
        <v>23</v>
      </c>
      <c r="AS51">
        <v>290</v>
      </c>
      <c r="AT51" s="3">
        <v>0.24099999999999999</v>
      </c>
      <c r="AU51" s="1">
        <f t="shared" si="141"/>
        <v>4.82</v>
      </c>
      <c r="AV51" s="2">
        <f t="shared" si="142"/>
        <v>66.56</v>
      </c>
      <c r="AW51" s="2">
        <f t="shared" si="143"/>
        <v>3.5999999999999943</v>
      </c>
      <c r="AY51">
        <v>23</v>
      </c>
      <c r="AZ51">
        <v>290</v>
      </c>
      <c r="BA51" s="3">
        <v>0.246</v>
      </c>
      <c r="BB51" s="1">
        <f t="shared" si="144"/>
        <v>4.92</v>
      </c>
      <c r="BC51" s="2">
        <f t="shared" si="145"/>
        <v>70.260000000000005</v>
      </c>
      <c r="BD51" s="2">
        <f t="shared" si="146"/>
        <v>-3.7000000000000028</v>
      </c>
      <c r="BF51">
        <v>23</v>
      </c>
      <c r="BG51">
        <v>290</v>
      </c>
      <c r="BH51" s="3">
        <v>0.249</v>
      </c>
      <c r="BI51" s="1">
        <f t="shared" si="147"/>
        <v>4.9800000000000004</v>
      </c>
      <c r="BJ51" s="2">
        <f t="shared" si="148"/>
        <v>64.44</v>
      </c>
      <c r="BK51" s="2">
        <f t="shared" si="149"/>
        <v>5.8200000000000074</v>
      </c>
      <c r="BM51">
        <v>23</v>
      </c>
      <c r="BN51">
        <v>290</v>
      </c>
      <c r="BO51" s="3">
        <v>0.23300000000000001</v>
      </c>
      <c r="BP51" s="1">
        <f t="shared" si="150"/>
        <v>4.66</v>
      </c>
      <c r="BQ51" s="2">
        <f t="shared" si="151"/>
        <v>72.8</v>
      </c>
      <c r="BR51" s="2">
        <f t="shared" si="152"/>
        <v>-8.36</v>
      </c>
      <c r="BT51">
        <v>23</v>
      </c>
      <c r="BU51">
        <v>290</v>
      </c>
      <c r="BV51" s="3">
        <v>0.24299999999999999</v>
      </c>
      <c r="BW51" s="1">
        <f t="shared" si="153"/>
        <v>4.8599999999999994</v>
      </c>
      <c r="BX51" s="2">
        <f t="shared" si="154"/>
        <v>67.300000000000011</v>
      </c>
      <c r="BY51" s="2">
        <f t="shared" si="155"/>
        <v>5.4999999999999858</v>
      </c>
      <c r="CA51">
        <v>23</v>
      </c>
      <c r="CB51">
        <v>290</v>
      </c>
      <c r="CC51" s="3">
        <v>0.26200000000000001</v>
      </c>
      <c r="CD51" s="1">
        <f t="shared" si="156"/>
        <v>5.24</v>
      </c>
      <c r="CE51" s="2">
        <f t="shared" si="157"/>
        <v>72.959999999999994</v>
      </c>
      <c r="CF51" s="2">
        <f t="shared" si="158"/>
        <v>-5.6599999999999824</v>
      </c>
      <c r="CH51">
        <v>23</v>
      </c>
      <c r="CI51">
        <v>290</v>
      </c>
      <c r="CJ51" s="3">
        <v>0.253</v>
      </c>
      <c r="CK51" s="1">
        <f t="shared" si="159"/>
        <v>5.0600000000000005</v>
      </c>
      <c r="CL51" s="2">
        <f t="shared" si="160"/>
        <v>66.48</v>
      </c>
      <c r="CM51" s="2">
        <f t="shared" si="161"/>
        <v>6.4799999999999898</v>
      </c>
      <c r="CO51">
        <v>23</v>
      </c>
      <c r="CP51">
        <v>290</v>
      </c>
      <c r="CQ51" s="3">
        <v>0.254</v>
      </c>
      <c r="CR51" s="1">
        <f t="shared" si="162"/>
        <v>5.08</v>
      </c>
      <c r="CS51" s="2">
        <f t="shared" si="163"/>
        <v>74.12</v>
      </c>
      <c r="CT51" s="2">
        <f t="shared" si="164"/>
        <v>-7.6400000000000006</v>
      </c>
      <c r="CV51">
        <v>23</v>
      </c>
      <c r="CW51">
        <v>290</v>
      </c>
      <c r="CX51" s="3">
        <v>0.252</v>
      </c>
      <c r="CY51" s="1">
        <f t="shared" si="165"/>
        <v>5.04</v>
      </c>
      <c r="CZ51" s="2">
        <f t="shared" si="166"/>
        <v>67</v>
      </c>
      <c r="DA51" s="2">
        <f t="shared" si="167"/>
        <v>7.1200000000000045</v>
      </c>
      <c r="DC51">
        <v>23</v>
      </c>
      <c r="DD51">
        <v>290</v>
      </c>
      <c r="DE51" s="3">
        <v>0.253</v>
      </c>
      <c r="DF51" s="1">
        <f t="shared" si="168"/>
        <v>5.0600000000000005</v>
      </c>
      <c r="DG51" s="2">
        <f t="shared" si="169"/>
        <v>75.52000000000001</v>
      </c>
      <c r="DH51" s="2">
        <f t="shared" si="170"/>
        <v>-8.5200000000000102</v>
      </c>
      <c r="DJ51">
        <v>23</v>
      </c>
      <c r="DK51">
        <v>290</v>
      </c>
      <c r="DL51" s="3">
        <v>0.254</v>
      </c>
      <c r="DM51" s="1">
        <f t="shared" si="171"/>
        <v>5.08</v>
      </c>
      <c r="DN51" s="2">
        <f t="shared" si="172"/>
        <v>68.48</v>
      </c>
      <c r="DO51" s="2">
        <f t="shared" si="173"/>
        <v>7.0400000000000063</v>
      </c>
      <c r="DQ51">
        <v>23</v>
      </c>
      <c r="DR51">
        <v>290</v>
      </c>
      <c r="DS51" s="3">
        <v>0.253</v>
      </c>
      <c r="DT51" s="1">
        <f t="shared" si="174"/>
        <v>5.0600000000000005</v>
      </c>
      <c r="DU51" s="2">
        <f t="shared" si="175"/>
        <v>74.960000000000022</v>
      </c>
      <c r="DV51" s="2">
        <f t="shared" si="176"/>
        <v>-6.4800000000000182</v>
      </c>
      <c r="DX51">
        <v>23</v>
      </c>
      <c r="DY51">
        <v>290</v>
      </c>
      <c r="DZ51" s="3">
        <v>0.25700000000000001</v>
      </c>
      <c r="EA51" s="1">
        <f t="shared" si="177"/>
        <v>5.1400000000000006</v>
      </c>
      <c r="EB51" s="2">
        <f t="shared" si="178"/>
        <v>68.400000000000006</v>
      </c>
      <c r="EC51" s="2">
        <f t="shared" si="179"/>
        <v>6.5600000000000165</v>
      </c>
      <c r="EE51">
        <v>23</v>
      </c>
      <c r="EF51">
        <v>290</v>
      </c>
      <c r="EG51" s="3">
        <v>0.253</v>
      </c>
      <c r="EH51" s="1">
        <f t="shared" si="180"/>
        <v>5.0600000000000005</v>
      </c>
      <c r="EI51" s="2">
        <f t="shared" si="181"/>
        <v>64.599999999999994</v>
      </c>
      <c r="EJ51" s="2">
        <f t="shared" si="182"/>
        <v>3.8000000000000114</v>
      </c>
      <c r="EL51">
        <v>23</v>
      </c>
      <c r="EM51">
        <v>290</v>
      </c>
      <c r="EN51" s="3">
        <v>0.25900000000000001</v>
      </c>
      <c r="EO51" s="1">
        <f t="shared" si="183"/>
        <v>5.18</v>
      </c>
      <c r="EP51" s="2">
        <f t="shared" si="184"/>
        <v>62.61999999999999</v>
      </c>
      <c r="EQ51" s="2">
        <f t="shared" si="185"/>
        <v>1.980000000000004</v>
      </c>
    </row>
    <row r="52" spans="2:147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  <c r="DZ52" s="3"/>
      <c r="EG52" s="3"/>
      <c r="EN52" s="3"/>
    </row>
    <row r="53" spans="2:147" x14ac:dyDescent="0.25">
      <c r="B53">
        <v>24</v>
      </c>
      <c r="C53">
        <v>10</v>
      </c>
      <c r="D53" s="3">
        <v>0.14799999999999999</v>
      </c>
      <c r="E53" s="1">
        <f>D53*20</f>
        <v>2.96</v>
      </c>
      <c r="F53" s="2">
        <f>E53</f>
        <v>2.96</v>
      </c>
      <c r="I53">
        <v>24</v>
      </c>
      <c r="J53">
        <v>10</v>
      </c>
      <c r="K53" s="3">
        <v>0.223</v>
      </c>
      <c r="L53" s="1">
        <f>K53*20</f>
        <v>4.46</v>
      </c>
      <c r="M53" s="2">
        <f>L53</f>
        <v>4.46</v>
      </c>
      <c r="N53" s="2">
        <f>F53-M53</f>
        <v>-1.5</v>
      </c>
      <c r="P53">
        <v>24</v>
      </c>
      <c r="Q53">
        <v>10</v>
      </c>
      <c r="R53" s="3">
        <v>7.3999999999999996E-2</v>
      </c>
      <c r="S53" s="1">
        <f>R53*20</f>
        <v>1.48</v>
      </c>
      <c r="T53" s="2">
        <f>S53</f>
        <v>1.48</v>
      </c>
      <c r="U53" s="2">
        <f>M53-T53</f>
        <v>2.98</v>
      </c>
      <c r="W53">
        <v>24</v>
      </c>
      <c r="X53">
        <v>10</v>
      </c>
      <c r="Y53" s="3">
        <v>0.14699999999999999</v>
      </c>
      <c r="Z53" s="1">
        <f>Y53*20</f>
        <v>2.94</v>
      </c>
      <c r="AA53" s="2">
        <f>Z53</f>
        <v>2.94</v>
      </c>
      <c r="AB53" s="2">
        <f>T53-AA53</f>
        <v>-1.46</v>
      </c>
      <c r="AD53">
        <v>24</v>
      </c>
      <c r="AE53">
        <v>10</v>
      </c>
      <c r="AF53" s="3">
        <v>8.5000000000000006E-2</v>
      </c>
      <c r="AG53" s="1">
        <f>AF53*20</f>
        <v>1.7000000000000002</v>
      </c>
      <c r="AH53" s="2">
        <f>AG53</f>
        <v>1.7000000000000002</v>
      </c>
      <c r="AI53" s="2">
        <f>AA53-AH53</f>
        <v>1.2399999999999998</v>
      </c>
      <c r="AK53">
        <v>24</v>
      </c>
      <c r="AL53">
        <v>10</v>
      </c>
      <c r="AM53" s="3">
        <v>0.19400000000000001</v>
      </c>
      <c r="AN53" s="1">
        <f>AM53*20</f>
        <v>3.88</v>
      </c>
      <c r="AO53" s="2">
        <f>AN53</f>
        <v>3.88</v>
      </c>
      <c r="AP53" s="2">
        <f>AH53-AO53</f>
        <v>-2.1799999999999997</v>
      </c>
      <c r="AR53">
        <v>24</v>
      </c>
      <c r="AS53">
        <v>10</v>
      </c>
      <c r="AT53" s="3">
        <v>0.111</v>
      </c>
      <c r="AU53" s="1">
        <f>AT53*20</f>
        <v>2.2200000000000002</v>
      </c>
      <c r="AV53" s="2">
        <f>AU53</f>
        <v>2.2200000000000002</v>
      </c>
      <c r="AW53" s="2">
        <f>AO53-AV53</f>
        <v>1.6599999999999997</v>
      </c>
      <c r="AY53">
        <v>24</v>
      </c>
      <c r="AZ53">
        <v>10</v>
      </c>
      <c r="BA53" s="3">
        <v>0.17299999999999999</v>
      </c>
      <c r="BB53" s="1">
        <f>BA53*20</f>
        <v>3.46</v>
      </c>
      <c r="BC53" s="2">
        <f>BB53</f>
        <v>3.46</v>
      </c>
      <c r="BD53" s="2">
        <f>AV53-BC53</f>
        <v>-1.2399999999999998</v>
      </c>
      <c r="BF53">
        <v>24</v>
      </c>
      <c r="BG53">
        <v>10</v>
      </c>
      <c r="BH53" s="3">
        <v>0.09</v>
      </c>
      <c r="BI53" s="1">
        <f>BH53*20</f>
        <v>1.7999999999999998</v>
      </c>
      <c r="BJ53" s="2">
        <f>BI53</f>
        <v>1.7999999999999998</v>
      </c>
      <c r="BK53" s="2">
        <f>BC53-BJ53</f>
        <v>1.6600000000000001</v>
      </c>
      <c r="BM53">
        <v>24</v>
      </c>
      <c r="BN53">
        <v>10</v>
      </c>
      <c r="BO53" s="3">
        <v>0.23300000000000001</v>
      </c>
      <c r="BP53" s="1">
        <f>BO53*20</f>
        <v>4.66</v>
      </c>
      <c r="BQ53" s="2">
        <f>BP53</f>
        <v>4.66</v>
      </c>
      <c r="BR53" s="2">
        <f>BJ53-BQ53</f>
        <v>-2.8600000000000003</v>
      </c>
      <c r="BT53">
        <v>24</v>
      </c>
      <c r="BU53">
        <v>10</v>
      </c>
      <c r="BV53" s="3">
        <v>0.13900000000000001</v>
      </c>
      <c r="BW53" s="1">
        <f>BV53*20</f>
        <v>2.7800000000000002</v>
      </c>
      <c r="BX53" s="2">
        <f>BW53</f>
        <v>2.7800000000000002</v>
      </c>
      <c r="BY53" s="2">
        <f>BQ53-BX53</f>
        <v>1.88</v>
      </c>
      <c r="CA53">
        <v>24</v>
      </c>
      <c r="CB53">
        <v>10</v>
      </c>
      <c r="CC53" s="3">
        <v>0.192</v>
      </c>
      <c r="CD53" s="1">
        <f>CC53*20</f>
        <v>3.84</v>
      </c>
      <c r="CE53" s="2">
        <f>CD53</f>
        <v>3.84</v>
      </c>
      <c r="CF53" s="2">
        <f>BX53-CE53</f>
        <v>-1.0599999999999996</v>
      </c>
      <c r="CH53">
        <v>24</v>
      </c>
      <c r="CI53">
        <v>10</v>
      </c>
      <c r="CJ53" s="3">
        <v>0.122</v>
      </c>
      <c r="CK53" s="1">
        <f>CJ53*20</f>
        <v>2.44</v>
      </c>
      <c r="CL53" s="2">
        <f>CK53</f>
        <v>2.44</v>
      </c>
      <c r="CM53" s="2">
        <f>CE53-CL53</f>
        <v>1.4</v>
      </c>
      <c r="CO53">
        <v>24</v>
      </c>
      <c r="CP53">
        <v>10</v>
      </c>
      <c r="CQ53" s="3">
        <v>0.217</v>
      </c>
      <c r="CR53" s="1">
        <f>CQ53*20</f>
        <v>4.34</v>
      </c>
      <c r="CS53" s="2">
        <f>CR53</f>
        <v>4.34</v>
      </c>
      <c r="CT53" s="2">
        <f>CL53-CS53</f>
        <v>-1.9</v>
      </c>
      <c r="CV53">
        <v>24</v>
      </c>
      <c r="CW53">
        <v>10</v>
      </c>
      <c r="CX53" s="3">
        <v>0.14499999999999999</v>
      </c>
      <c r="CY53" s="1">
        <f>CX53*20</f>
        <v>2.9</v>
      </c>
      <c r="CZ53" s="2">
        <f>CY53</f>
        <v>2.9</v>
      </c>
      <c r="DA53" s="2">
        <f>CS53-CZ53</f>
        <v>1.44</v>
      </c>
      <c r="DC53">
        <v>24</v>
      </c>
      <c r="DD53">
        <v>10</v>
      </c>
      <c r="DE53" s="3">
        <v>0.252</v>
      </c>
      <c r="DF53" s="1">
        <f>DE53*20</f>
        <v>5.04</v>
      </c>
      <c r="DG53" s="2">
        <f>DF53</f>
        <v>5.04</v>
      </c>
      <c r="DH53" s="2">
        <f>CZ53-DG53</f>
        <v>-2.14</v>
      </c>
      <c r="DJ53">
        <v>24</v>
      </c>
      <c r="DK53">
        <v>10</v>
      </c>
      <c r="DL53" s="3">
        <v>0.14199999999999999</v>
      </c>
      <c r="DM53" s="1">
        <f>DL53*20</f>
        <v>2.84</v>
      </c>
      <c r="DN53" s="2">
        <f>DM53</f>
        <v>2.84</v>
      </c>
      <c r="DO53" s="2">
        <f>DG53-DN53</f>
        <v>2.2000000000000002</v>
      </c>
      <c r="DQ53">
        <v>24</v>
      </c>
      <c r="DR53">
        <v>10</v>
      </c>
      <c r="DS53" s="3">
        <v>0.22700000000000001</v>
      </c>
      <c r="DT53" s="1">
        <f>DS53*20</f>
        <v>4.54</v>
      </c>
      <c r="DU53" s="2">
        <f>DT53</f>
        <v>4.54</v>
      </c>
      <c r="DV53" s="2">
        <f>DN53-DU53</f>
        <v>-1.7000000000000002</v>
      </c>
      <c r="DX53">
        <v>24</v>
      </c>
      <c r="DY53">
        <v>10</v>
      </c>
      <c r="DZ53" s="3">
        <v>0.13700000000000001</v>
      </c>
      <c r="EA53" s="1">
        <f>DZ53*20</f>
        <v>2.74</v>
      </c>
      <c r="EB53" s="2">
        <f>EA53</f>
        <v>2.74</v>
      </c>
      <c r="EC53" s="2">
        <f>DU53-EB53</f>
        <v>1.7999999999999998</v>
      </c>
      <c r="EE53">
        <v>24</v>
      </c>
      <c r="EF53">
        <v>10</v>
      </c>
      <c r="EG53" s="3">
        <v>0.104</v>
      </c>
      <c r="EH53" s="1">
        <f>EG53*20</f>
        <v>2.08</v>
      </c>
      <c r="EI53" s="2">
        <f>EH53</f>
        <v>2.08</v>
      </c>
      <c r="EJ53" s="2">
        <f>EB53-EI53</f>
        <v>0.66000000000000014</v>
      </c>
      <c r="EL53">
        <v>24</v>
      </c>
      <c r="EM53">
        <v>10</v>
      </c>
      <c r="EN53" s="3">
        <v>0.109</v>
      </c>
      <c r="EO53" s="1">
        <f>EN53*20</f>
        <v>2.1800000000000002</v>
      </c>
      <c r="EP53" s="2">
        <f>EO53</f>
        <v>2.1800000000000002</v>
      </c>
      <c r="EQ53" s="2">
        <f>EI53-EP53</f>
        <v>-0.10000000000000009</v>
      </c>
    </row>
    <row r="54" spans="2:147" x14ac:dyDescent="0.25">
      <c r="B54">
        <v>24</v>
      </c>
      <c r="C54">
        <v>30</v>
      </c>
      <c r="D54" s="3">
        <v>0.219</v>
      </c>
      <c r="E54" s="1">
        <f t="shared" ref="E54:E67" si="186">D54*20</f>
        <v>4.38</v>
      </c>
      <c r="F54" s="2">
        <f t="shared" ref="F54:F67" si="187">F53+E54</f>
        <v>7.34</v>
      </c>
      <c r="I54">
        <v>24</v>
      </c>
      <c r="J54">
        <v>30</v>
      </c>
      <c r="K54" s="3">
        <v>0.254</v>
      </c>
      <c r="L54" s="1">
        <f t="shared" ref="L54:L67" si="188">K54*20</f>
        <v>5.08</v>
      </c>
      <c r="M54" s="2">
        <f t="shared" ref="M54:M67" si="189">M53+L54</f>
        <v>9.5399999999999991</v>
      </c>
      <c r="N54" s="2">
        <f t="shared" ref="N54:N67" si="190">F54-M54</f>
        <v>-2.1999999999999993</v>
      </c>
      <c r="P54">
        <v>24</v>
      </c>
      <c r="Q54">
        <v>30</v>
      </c>
      <c r="R54" s="3">
        <v>0.20100000000000001</v>
      </c>
      <c r="S54" s="1">
        <f t="shared" ref="S54:S67" si="191">R54*20</f>
        <v>4.0200000000000005</v>
      </c>
      <c r="T54" s="2">
        <f t="shared" ref="T54:T67" si="192">T53+S54</f>
        <v>5.5</v>
      </c>
      <c r="U54" s="2">
        <f t="shared" ref="U54:U67" si="193">M54-T54</f>
        <v>4.0399999999999991</v>
      </c>
      <c r="W54">
        <v>24</v>
      </c>
      <c r="X54">
        <v>30</v>
      </c>
      <c r="Y54" s="3">
        <v>0.22800000000000001</v>
      </c>
      <c r="Z54" s="1">
        <f t="shared" ref="Z54:Z67" si="194">Y54*20</f>
        <v>4.5600000000000005</v>
      </c>
      <c r="AA54" s="2">
        <f t="shared" ref="AA54:AA67" si="195">AA53+Z54</f>
        <v>7.5</v>
      </c>
      <c r="AB54" s="2">
        <f t="shared" ref="AB54:AB67" si="196">T54-AA54</f>
        <v>-2</v>
      </c>
      <c r="AD54">
        <v>24</v>
      </c>
      <c r="AE54">
        <v>30</v>
      </c>
      <c r="AF54" s="3">
        <v>0.153</v>
      </c>
      <c r="AG54" s="1">
        <f t="shared" ref="AG54:AG67" si="197">AF54*20</f>
        <v>3.06</v>
      </c>
      <c r="AH54" s="2">
        <f t="shared" ref="AH54:AH67" si="198">AH53+AG54</f>
        <v>4.76</v>
      </c>
      <c r="AI54" s="2">
        <f t="shared" ref="AI54:AI67" si="199">AA54-AH54</f>
        <v>2.74</v>
      </c>
      <c r="AK54">
        <v>24</v>
      </c>
      <c r="AL54">
        <v>30</v>
      </c>
      <c r="AM54" s="3">
        <v>0.23899999999999999</v>
      </c>
      <c r="AN54" s="1">
        <f t="shared" ref="AN54:AN67" si="200">AM54*20</f>
        <v>4.7799999999999994</v>
      </c>
      <c r="AO54" s="2">
        <f t="shared" ref="AO54:AO67" si="201">AO53+AN54</f>
        <v>8.66</v>
      </c>
      <c r="AP54" s="2">
        <f t="shared" ref="AP54:AP67" si="202">AH54-AO54</f>
        <v>-3.9000000000000004</v>
      </c>
      <c r="AR54">
        <v>24</v>
      </c>
      <c r="AS54">
        <v>30</v>
      </c>
      <c r="AT54" s="3">
        <v>0.17</v>
      </c>
      <c r="AU54" s="1">
        <f t="shared" ref="AU54:AU67" si="203">AT54*20</f>
        <v>3.4000000000000004</v>
      </c>
      <c r="AV54" s="2">
        <f t="shared" ref="AV54:AV67" si="204">AV53+AU54</f>
        <v>5.620000000000001</v>
      </c>
      <c r="AW54" s="2">
        <f t="shared" ref="AW54:AW67" si="205">AO54-AV54</f>
        <v>3.0399999999999991</v>
      </c>
      <c r="AY54">
        <v>24</v>
      </c>
      <c r="AZ54">
        <v>30</v>
      </c>
      <c r="BA54" s="3">
        <v>0.19900000000000001</v>
      </c>
      <c r="BB54" s="1">
        <f t="shared" ref="BB54:BB67" si="206">BA54*20</f>
        <v>3.9800000000000004</v>
      </c>
      <c r="BC54" s="2">
        <f t="shared" ref="BC54:BC67" si="207">BC53+BB54</f>
        <v>7.44</v>
      </c>
      <c r="BD54" s="2">
        <f t="shared" ref="BD54:BD67" si="208">AV54-BC54</f>
        <v>-1.8199999999999994</v>
      </c>
      <c r="BF54">
        <v>24</v>
      </c>
      <c r="BG54">
        <v>30</v>
      </c>
      <c r="BH54" s="3">
        <v>0.123</v>
      </c>
      <c r="BI54" s="1">
        <f t="shared" ref="BI54:BI67" si="209">BH54*20</f>
        <v>2.46</v>
      </c>
      <c r="BJ54" s="2">
        <f t="shared" ref="BJ54:BJ67" si="210">BJ53+BI54</f>
        <v>4.26</v>
      </c>
      <c r="BK54" s="2">
        <f t="shared" ref="BK54:BK67" si="211">BC54-BJ54</f>
        <v>3.1800000000000006</v>
      </c>
      <c r="BM54">
        <v>24</v>
      </c>
      <c r="BN54">
        <v>30</v>
      </c>
      <c r="BO54" s="3">
        <v>0.253</v>
      </c>
      <c r="BP54" s="1">
        <f t="shared" ref="BP54:BP67" si="212">BO54*20</f>
        <v>5.0600000000000005</v>
      </c>
      <c r="BQ54" s="2">
        <f t="shared" ref="BQ54:BQ67" si="213">BQ53+BP54</f>
        <v>9.7200000000000006</v>
      </c>
      <c r="BR54" s="2">
        <f t="shared" ref="BR54:BR67" si="214">BJ54-BQ54</f>
        <v>-5.4600000000000009</v>
      </c>
      <c r="BT54">
        <v>24</v>
      </c>
      <c r="BU54">
        <v>30</v>
      </c>
      <c r="BV54" s="3">
        <v>0.17599999999999999</v>
      </c>
      <c r="BW54" s="1">
        <f t="shared" ref="BW54:BW67" si="215">BV54*20</f>
        <v>3.5199999999999996</v>
      </c>
      <c r="BX54" s="2">
        <f t="shared" ref="BX54:BX67" si="216">BX53+BW54</f>
        <v>6.3</v>
      </c>
      <c r="BY54" s="2">
        <f t="shared" ref="BY54:BY67" si="217">BQ54-BX54</f>
        <v>3.4200000000000008</v>
      </c>
      <c r="CA54">
        <v>24</v>
      </c>
      <c r="CB54">
        <v>30</v>
      </c>
      <c r="CC54" s="3">
        <v>0.23</v>
      </c>
      <c r="CD54" s="1">
        <f t="shared" ref="CD54:CD67" si="218">CC54*20</f>
        <v>4.6000000000000005</v>
      </c>
      <c r="CE54" s="2">
        <f t="shared" ref="CE54:CE67" si="219">CE53+CD54</f>
        <v>8.4400000000000013</v>
      </c>
      <c r="CF54" s="2">
        <f t="shared" ref="CF54:CF67" si="220">BX54-CE54</f>
        <v>-2.1400000000000015</v>
      </c>
      <c r="CH54">
        <v>24</v>
      </c>
      <c r="CI54">
        <v>30</v>
      </c>
      <c r="CJ54" s="3">
        <v>0.153</v>
      </c>
      <c r="CK54" s="1">
        <f t="shared" ref="CK54:CK67" si="221">CJ54*20</f>
        <v>3.06</v>
      </c>
      <c r="CL54" s="2">
        <f t="shared" ref="CL54:CL67" si="222">CL53+CK54</f>
        <v>5.5</v>
      </c>
      <c r="CM54" s="2">
        <f t="shared" ref="CM54:CM67" si="223">CE54-CL54</f>
        <v>2.9400000000000013</v>
      </c>
      <c r="CO54">
        <v>24</v>
      </c>
      <c r="CP54">
        <v>30</v>
      </c>
      <c r="CQ54" s="3">
        <v>0.22600000000000001</v>
      </c>
      <c r="CR54" s="1">
        <f t="shared" ref="CR54:CR67" si="224">CQ54*20</f>
        <v>4.5200000000000005</v>
      </c>
      <c r="CS54" s="2">
        <f t="shared" ref="CS54:CS67" si="225">CS53+CR54</f>
        <v>8.86</v>
      </c>
      <c r="CT54" s="2">
        <f t="shared" ref="CT54:CT67" si="226">CL54-CS54</f>
        <v>-3.3599999999999994</v>
      </c>
      <c r="CV54">
        <v>24</v>
      </c>
      <c r="CW54">
        <v>30</v>
      </c>
      <c r="CX54" s="3">
        <v>0.15</v>
      </c>
      <c r="CY54" s="1">
        <f t="shared" ref="CY54:CY67" si="227">CX54*20</f>
        <v>3</v>
      </c>
      <c r="CZ54" s="2">
        <f t="shared" ref="CZ54:CZ67" si="228">CZ53+CY54</f>
        <v>5.9</v>
      </c>
      <c r="DA54" s="2">
        <f t="shared" ref="DA54:DA67" si="229">CS54-CZ54</f>
        <v>2.9599999999999991</v>
      </c>
      <c r="DC54">
        <v>24</v>
      </c>
      <c r="DD54">
        <v>30</v>
      </c>
      <c r="DE54" s="3">
        <v>0.25800000000000001</v>
      </c>
      <c r="DF54" s="1">
        <f t="shared" ref="DF54:DF67" si="230">DE54*20</f>
        <v>5.16</v>
      </c>
      <c r="DG54" s="2">
        <f t="shared" ref="DG54:DG67" si="231">DG53+DF54</f>
        <v>10.199999999999999</v>
      </c>
      <c r="DH54" s="2">
        <f t="shared" ref="DH54:DH67" si="232">CZ54-DG54</f>
        <v>-4.2999999999999989</v>
      </c>
      <c r="DJ54">
        <v>24</v>
      </c>
      <c r="DK54">
        <v>30</v>
      </c>
      <c r="DL54" s="3">
        <v>0.16</v>
      </c>
      <c r="DM54" s="1">
        <f t="shared" ref="DM54:DM67" si="233">DL54*20</f>
        <v>3.2</v>
      </c>
      <c r="DN54" s="2">
        <f t="shared" ref="DN54:DN67" si="234">DN53+DM54</f>
        <v>6.04</v>
      </c>
      <c r="DO54" s="2">
        <f t="shared" ref="DO54:DO67" si="235">DG54-DN54</f>
        <v>4.1599999999999993</v>
      </c>
      <c r="DQ54">
        <v>24</v>
      </c>
      <c r="DR54">
        <v>30</v>
      </c>
      <c r="DS54" s="3">
        <v>0.23499999999999999</v>
      </c>
      <c r="DT54" s="1">
        <f t="shared" ref="DT54:DT67" si="236">DS54*20</f>
        <v>4.6999999999999993</v>
      </c>
      <c r="DU54" s="2">
        <f t="shared" ref="DU54:DU67" si="237">DU53+DT54</f>
        <v>9.2399999999999984</v>
      </c>
      <c r="DV54" s="2">
        <f t="shared" ref="DV54:DV67" si="238">DN54-DU54</f>
        <v>-3.1999999999999984</v>
      </c>
      <c r="DX54">
        <v>24</v>
      </c>
      <c r="DY54">
        <v>30</v>
      </c>
      <c r="DZ54" s="3">
        <v>0.16300000000000001</v>
      </c>
      <c r="EA54" s="1">
        <f t="shared" ref="EA54:EA67" si="239">DZ54*20</f>
        <v>3.2600000000000002</v>
      </c>
      <c r="EB54" s="2">
        <f t="shared" ref="EB54:EB67" si="240">EB53+EA54</f>
        <v>6</v>
      </c>
      <c r="EC54" s="2">
        <f t="shared" ref="EC54:EC67" si="241">DU54-EB54</f>
        <v>3.2399999999999984</v>
      </c>
      <c r="EE54">
        <v>24</v>
      </c>
      <c r="EF54">
        <v>30</v>
      </c>
      <c r="EG54" s="3">
        <v>0.14099999999999999</v>
      </c>
      <c r="EH54" s="1">
        <f t="shared" ref="EH54:EH67" si="242">EG54*20</f>
        <v>2.82</v>
      </c>
      <c r="EI54" s="2">
        <f t="shared" ref="EI54:EI67" si="243">EI53+EH54</f>
        <v>4.9000000000000004</v>
      </c>
      <c r="EJ54" s="2">
        <f t="shared" ref="EJ54:EJ67" si="244">EB54-EI54</f>
        <v>1.0999999999999996</v>
      </c>
      <c r="EL54">
        <v>24</v>
      </c>
      <c r="EM54">
        <v>30</v>
      </c>
      <c r="EN54" s="3">
        <v>0.13300000000000001</v>
      </c>
      <c r="EO54" s="1">
        <f t="shared" ref="EO54:EO67" si="245">EN54*20</f>
        <v>2.66</v>
      </c>
      <c r="EP54" s="2">
        <f t="shared" ref="EP54:EP67" si="246">EP53+EO54</f>
        <v>4.84</v>
      </c>
      <c r="EQ54" s="2">
        <f t="shared" ref="EQ54:EQ67" si="247">EI54-EP54</f>
        <v>6.0000000000000497E-2</v>
      </c>
    </row>
    <row r="55" spans="2:147" x14ac:dyDescent="0.25">
      <c r="B55">
        <v>24</v>
      </c>
      <c r="C55">
        <v>50</v>
      </c>
      <c r="D55" s="3">
        <v>0.20100000000000001</v>
      </c>
      <c r="E55" s="1">
        <f t="shared" si="186"/>
        <v>4.0200000000000005</v>
      </c>
      <c r="F55" s="2">
        <f t="shared" si="187"/>
        <v>11.36</v>
      </c>
      <c r="I55">
        <v>24</v>
      </c>
      <c r="J55">
        <v>50</v>
      </c>
      <c r="K55" s="3">
        <v>0.24</v>
      </c>
      <c r="L55" s="1">
        <f t="shared" si="188"/>
        <v>4.8</v>
      </c>
      <c r="M55" s="2">
        <f t="shared" si="189"/>
        <v>14.34</v>
      </c>
      <c r="N55" s="2">
        <f t="shared" si="190"/>
        <v>-2.9800000000000004</v>
      </c>
      <c r="P55">
        <v>24</v>
      </c>
      <c r="Q55">
        <v>50</v>
      </c>
      <c r="R55" s="3">
        <v>0.21299999999999999</v>
      </c>
      <c r="S55" s="1">
        <f t="shared" si="191"/>
        <v>4.26</v>
      </c>
      <c r="T55" s="2">
        <f t="shared" si="192"/>
        <v>9.76</v>
      </c>
      <c r="U55" s="2">
        <f t="shared" si="193"/>
        <v>4.58</v>
      </c>
      <c r="W55">
        <v>24</v>
      </c>
      <c r="X55">
        <v>50</v>
      </c>
      <c r="Y55" s="3">
        <v>0.23300000000000001</v>
      </c>
      <c r="Z55" s="1">
        <f t="shared" si="194"/>
        <v>4.66</v>
      </c>
      <c r="AA55" s="2">
        <f t="shared" si="195"/>
        <v>12.16</v>
      </c>
      <c r="AB55" s="2">
        <f t="shared" si="196"/>
        <v>-2.4000000000000004</v>
      </c>
      <c r="AD55">
        <v>24</v>
      </c>
      <c r="AE55">
        <v>50</v>
      </c>
      <c r="AF55" s="3">
        <v>0.18</v>
      </c>
      <c r="AG55" s="1">
        <f t="shared" si="197"/>
        <v>3.5999999999999996</v>
      </c>
      <c r="AH55" s="2">
        <f t="shared" si="198"/>
        <v>8.36</v>
      </c>
      <c r="AI55" s="2">
        <f t="shared" si="199"/>
        <v>3.8000000000000007</v>
      </c>
      <c r="AK55">
        <v>24</v>
      </c>
      <c r="AL55">
        <v>50</v>
      </c>
      <c r="AM55" s="3">
        <v>0.23</v>
      </c>
      <c r="AN55" s="1">
        <f t="shared" si="200"/>
        <v>4.6000000000000005</v>
      </c>
      <c r="AO55" s="2">
        <f t="shared" si="201"/>
        <v>13.260000000000002</v>
      </c>
      <c r="AP55" s="2">
        <f t="shared" si="202"/>
        <v>-4.9000000000000021</v>
      </c>
      <c r="AR55">
        <v>24</v>
      </c>
      <c r="AS55">
        <v>50</v>
      </c>
      <c r="AT55" s="3">
        <v>0.16</v>
      </c>
      <c r="AU55" s="1">
        <f t="shared" si="203"/>
        <v>3.2</v>
      </c>
      <c r="AV55" s="2">
        <f t="shared" si="204"/>
        <v>8.82</v>
      </c>
      <c r="AW55" s="2">
        <f t="shared" si="205"/>
        <v>4.4400000000000013</v>
      </c>
      <c r="AY55">
        <v>24</v>
      </c>
      <c r="AZ55">
        <v>50</v>
      </c>
      <c r="BA55" s="3">
        <v>0.16300000000000001</v>
      </c>
      <c r="BB55" s="1">
        <f t="shared" si="206"/>
        <v>3.2600000000000002</v>
      </c>
      <c r="BC55" s="2">
        <f t="shared" si="207"/>
        <v>10.700000000000001</v>
      </c>
      <c r="BD55" s="2">
        <f t="shared" si="208"/>
        <v>-1.8800000000000008</v>
      </c>
      <c r="BF55">
        <v>24</v>
      </c>
      <c r="BG55">
        <v>50</v>
      </c>
      <c r="BH55" s="3">
        <v>0.11799999999999999</v>
      </c>
      <c r="BI55" s="1">
        <f t="shared" si="209"/>
        <v>2.36</v>
      </c>
      <c r="BJ55" s="2">
        <f t="shared" si="210"/>
        <v>6.6199999999999992</v>
      </c>
      <c r="BK55" s="2">
        <f t="shared" si="211"/>
        <v>4.0800000000000018</v>
      </c>
      <c r="BM55">
        <v>24</v>
      </c>
      <c r="BN55">
        <v>50</v>
      </c>
      <c r="BO55" s="3">
        <v>0.219</v>
      </c>
      <c r="BP55" s="1">
        <f t="shared" si="212"/>
        <v>4.38</v>
      </c>
      <c r="BQ55" s="2">
        <f t="shared" si="213"/>
        <v>14.100000000000001</v>
      </c>
      <c r="BR55" s="2">
        <f t="shared" si="214"/>
        <v>-7.4800000000000022</v>
      </c>
      <c r="BT55">
        <v>24</v>
      </c>
      <c r="BU55">
        <v>50</v>
      </c>
      <c r="BV55" s="3">
        <v>0.16900000000000001</v>
      </c>
      <c r="BW55" s="1">
        <f t="shared" si="215"/>
        <v>3.3800000000000003</v>
      </c>
      <c r="BX55" s="2">
        <f t="shared" si="216"/>
        <v>9.68</v>
      </c>
      <c r="BY55" s="2">
        <f t="shared" si="217"/>
        <v>4.4200000000000017</v>
      </c>
      <c r="CA55">
        <v>24</v>
      </c>
      <c r="CB55">
        <v>50</v>
      </c>
      <c r="CC55" s="3">
        <v>0.22700000000000001</v>
      </c>
      <c r="CD55" s="1">
        <f t="shared" si="218"/>
        <v>4.54</v>
      </c>
      <c r="CE55" s="2">
        <f t="shared" si="219"/>
        <v>12.98</v>
      </c>
      <c r="CF55" s="2">
        <f t="shared" si="220"/>
        <v>-3.3000000000000007</v>
      </c>
      <c r="CH55">
        <v>24</v>
      </c>
      <c r="CI55">
        <v>50</v>
      </c>
      <c r="CJ55" s="3">
        <v>0.155</v>
      </c>
      <c r="CK55" s="1">
        <f t="shared" si="221"/>
        <v>3.1</v>
      </c>
      <c r="CL55" s="2">
        <f t="shared" si="222"/>
        <v>8.6</v>
      </c>
      <c r="CM55" s="2">
        <f t="shared" si="223"/>
        <v>4.3800000000000008</v>
      </c>
      <c r="CO55">
        <v>24</v>
      </c>
      <c r="CP55">
        <v>50</v>
      </c>
      <c r="CQ55" s="3">
        <v>0.20899999999999999</v>
      </c>
      <c r="CR55" s="1">
        <f t="shared" si="224"/>
        <v>4.18</v>
      </c>
      <c r="CS55" s="2">
        <f t="shared" si="225"/>
        <v>13.04</v>
      </c>
      <c r="CT55" s="2">
        <f t="shared" si="226"/>
        <v>-4.4399999999999995</v>
      </c>
      <c r="CV55">
        <v>24</v>
      </c>
      <c r="CW55">
        <v>50</v>
      </c>
      <c r="CX55" s="3">
        <v>0.14499999999999999</v>
      </c>
      <c r="CY55" s="1">
        <f t="shared" si="227"/>
        <v>2.9</v>
      </c>
      <c r="CZ55" s="2">
        <f t="shared" si="228"/>
        <v>8.8000000000000007</v>
      </c>
      <c r="DA55" s="2">
        <f t="shared" si="229"/>
        <v>4.2399999999999984</v>
      </c>
      <c r="DC55">
        <v>24</v>
      </c>
      <c r="DD55">
        <v>50</v>
      </c>
      <c r="DE55" s="3">
        <v>0.23699999999999999</v>
      </c>
      <c r="DF55" s="1">
        <f t="shared" si="230"/>
        <v>4.74</v>
      </c>
      <c r="DG55" s="2">
        <f t="shared" si="231"/>
        <v>14.94</v>
      </c>
      <c r="DH55" s="2">
        <f t="shared" si="232"/>
        <v>-6.1399999999999988</v>
      </c>
      <c r="DJ55">
        <v>24</v>
      </c>
      <c r="DK55">
        <v>50</v>
      </c>
      <c r="DL55" s="3">
        <v>0.156</v>
      </c>
      <c r="DM55" s="1">
        <f t="shared" si="233"/>
        <v>3.12</v>
      </c>
      <c r="DN55" s="2">
        <f t="shared" si="234"/>
        <v>9.16</v>
      </c>
      <c r="DO55" s="2">
        <f t="shared" si="235"/>
        <v>5.7799999999999994</v>
      </c>
      <c r="DQ55">
        <v>24</v>
      </c>
      <c r="DR55">
        <v>50</v>
      </c>
      <c r="DS55" s="3">
        <v>0.219</v>
      </c>
      <c r="DT55" s="1">
        <f t="shared" si="236"/>
        <v>4.38</v>
      </c>
      <c r="DU55" s="2">
        <f t="shared" si="237"/>
        <v>13.619999999999997</v>
      </c>
      <c r="DV55" s="2">
        <f t="shared" si="238"/>
        <v>-4.4599999999999973</v>
      </c>
      <c r="DX55">
        <v>24</v>
      </c>
      <c r="DY55">
        <v>50</v>
      </c>
      <c r="DZ55" s="3">
        <v>0.16300000000000001</v>
      </c>
      <c r="EA55" s="1">
        <f t="shared" si="239"/>
        <v>3.2600000000000002</v>
      </c>
      <c r="EB55" s="2">
        <f t="shared" si="240"/>
        <v>9.26</v>
      </c>
      <c r="EC55" s="2">
        <f t="shared" si="241"/>
        <v>4.3599999999999977</v>
      </c>
      <c r="EE55">
        <v>24</v>
      </c>
      <c r="EF55">
        <v>50</v>
      </c>
      <c r="EG55" s="3">
        <v>0.13100000000000001</v>
      </c>
      <c r="EH55" s="1">
        <f t="shared" si="242"/>
        <v>2.62</v>
      </c>
      <c r="EI55" s="2">
        <f t="shared" si="243"/>
        <v>7.5200000000000005</v>
      </c>
      <c r="EJ55" s="2">
        <f t="shared" si="244"/>
        <v>1.7399999999999993</v>
      </c>
      <c r="EL55">
        <v>24</v>
      </c>
      <c r="EM55">
        <v>50</v>
      </c>
      <c r="EN55" s="3">
        <v>0.123</v>
      </c>
      <c r="EO55" s="1">
        <f t="shared" si="245"/>
        <v>2.46</v>
      </c>
      <c r="EP55" s="2">
        <f t="shared" si="246"/>
        <v>7.3</v>
      </c>
      <c r="EQ55" s="2">
        <f t="shared" si="247"/>
        <v>0.22000000000000064</v>
      </c>
    </row>
    <row r="56" spans="2:147" x14ac:dyDescent="0.25">
      <c r="B56">
        <v>24</v>
      </c>
      <c r="C56">
        <v>70</v>
      </c>
      <c r="D56" s="3">
        <v>0.17499999999999999</v>
      </c>
      <c r="E56" s="1">
        <f t="shared" si="186"/>
        <v>3.5</v>
      </c>
      <c r="F56" s="2">
        <f t="shared" si="187"/>
        <v>14.86</v>
      </c>
      <c r="I56">
        <v>24</v>
      </c>
      <c r="J56">
        <v>70</v>
      </c>
      <c r="K56" s="3">
        <v>0.19400000000000001</v>
      </c>
      <c r="L56" s="1">
        <f t="shared" si="188"/>
        <v>3.88</v>
      </c>
      <c r="M56" s="2">
        <f t="shared" si="189"/>
        <v>18.22</v>
      </c>
      <c r="N56" s="2">
        <f t="shared" si="190"/>
        <v>-3.3599999999999994</v>
      </c>
      <c r="P56">
        <v>24</v>
      </c>
      <c r="Q56">
        <v>70</v>
      </c>
      <c r="R56" s="3">
        <v>0.19400000000000001</v>
      </c>
      <c r="S56" s="1">
        <f t="shared" si="191"/>
        <v>3.88</v>
      </c>
      <c r="T56" s="2">
        <f t="shared" si="192"/>
        <v>13.64</v>
      </c>
      <c r="U56" s="2">
        <f t="shared" si="193"/>
        <v>4.5799999999999983</v>
      </c>
      <c r="W56">
        <v>24</v>
      </c>
      <c r="X56">
        <v>70</v>
      </c>
      <c r="Y56" s="3">
        <v>0.20300000000000001</v>
      </c>
      <c r="Z56" s="1">
        <f t="shared" si="194"/>
        <v>4.0600000000000005</v>
      </c>
      <c r="AA56" s="2">
        <f t="shared" si="195"/>
        <v>16.22</v>
      </c>
      <c r="AB56" s="2">
        <f t="shared" si="196"/>
        <v>-2.5799999999999983</v>
      </c>
      <c r="AD56">
        <v>24</v>
      </c>
      <c r="AE56">
        <v>70</v>
      </c>
      <c r="AF56" s="3">
        <v>0.18099999999999999</v>
      </c>
      <c r="AG56" s="1">
        <f t="shared" si="197"/>
        <v>3.62</v>
      </c>
      <c r="AH56" s="2">
        <f t="shared" si="198"/>
        <v>11.98</v>
      </c>
      <c r="AI56" s="2">
        <f t="shared" si="199"/>
        <v>4.2399999999999984</v>
      </c>
      <c r="AK56">
        <v>24</v>
      </c>
      <c r="AL56">
        <v>70</v>
      </c>
      <c r="AM56" s="3">
        <v>0.188</v>
      </c>
      <c r="AN56" s="1">
        <f t="shared" si="200"/>
        <v>3.76</v>
      </c>
      <c r="AO56" s="2">
        <f t="shared" si="201"/>
        <v>17.020000000000003</v>
      </c>
      <c r="AP56" s="2">
        <f t="shared" si="202"/>
        <v>-5.0400000000000027</v>
      </c>
      <c r="AR56">
        <v>24</v>
      </c>
      <c r="AS56">
        <v>70</v>
      </c>
      <c r="AT56" s="3">
        <v>0.16700000000000001</v>
      </c>
      <c r="AU56" s="1">
        <f t="shared" si="203"/>
        <v>3.3400000000000003</v>
      </c>
      <c r="AV56" s="2">
        <f t="shared" si="204"/>
        <v>12.16</v>
      </c>
      <c r="AW56" s="2">
        <f t="shared" si="205"/>
        <v>4.860000000000003</v>
      </c>
      <c r="AY56">
        <v>24</v>
      </c>
      <c r="AZ56">
        <v>70</v>
      </c>
      <c r="BA56" s="3">
        <v>0.155</v>
      </c>
      <c r="BB56" s="1">
        <f t="shared" si="206"/>
        <v>3.1</v>
      </c>
      <c r="BC56" s="2">
        <f t="shared" si="207"/>
        <v>13.8</v>
      </c>
      <c r="BD56" s="2">
        <f t="shared" si="208"/>
        <v>-1.6400000000000006</v>
      </c>
      <c r="BF56">
        <v>24</v>
      </c>
      <c r="BG56">
        <v>70</v>
      </c>
      <c r="BH56" s="3">
        <v>0.11799999999999999</v>
      </c>
      <c r="BI56" s="1">
        <f t="shared" si="209"/>
        <v>2.36</v>
      </c>
      <c r="BJ56" s="2">
        <f t="shared" si="210"/>
        <v>8.9799999999999986</v>
      </c>
      <c r="BK56" s="2">
        <f t="shared" si="211"/>
        <v>4.8200000000000021</v>
      </c>
      <c r="BM56">
        <v>24</v>
      </c>
      <c r="BN56">
        <v>70</v>
      </c>
      <c r="BO56" s="3">
        <v>0.17199999999999999</v>
      </c>
      <c r="BP56" s="1">
        <f t="shared" si="212"/>
        <v>3.4399999999999995</v>
      </c>
      <c r="BQ56" s="2">
        <f t="shared" si="213"/>
        <v>17.54</v>
      </c>
      <c r="BR56" s="2">
        <f t="shared" si="214"/>
        <v>-8.56</v>
      </c>
      <c r="BT56">
        <v>24</v>
      </c>
      <c r="BU56">
        <v>70</v>
      </c>
      <c r="BV56" s="3">
        <v>0.14099999999999999</v>
      </c>
      <c r="BW56" s="1">
        <f t="shared" si="215"/>
        <v>2.82</v>
      </c>
      <c r="BX56" s="2">
        <f t="shared" si="216"/>
        <v>12.5</v>
      </c>
      <c r="BY56" s="2">
        <f t="shared" si="217"/>
        <v>5.0399999999999991</v>
      </c>
      <c r="CA56">
        <v>24</v>
      </c>
      <c r="CB56">
        <v>70</v>
      </c>
      <c r="CC56" s="3">
        <v>0.20200000000000001</v>
      </c>
      <c r="CD56" s="1">
        <f t="shared" si="218"/>
        <v>4.04</v>
      </c>
      <c r="CE56" s="2">
        <f t="shared" si="219"/>
        <v>17.02</v>
      </c>
      <c r="CF56" s="2">
        <f t="shared" si="220"/>
        <v>-4.5199999999999996</v>
      </c>
      <c r="CH56">
        <v>24</v>
      </c>
      <c r="CI56">
        <v>70</v>
      </c>
      <c r="CJ56" s="3">
        <v>0.14799999999999999</v>
      </c>
      <c r="CK56" s="1">
        <f t="shared" si="221"/>
        <v>2.96</v>
      </c>
      <c r="CL56" s="2">
        <f t="shared" si="222"/>
        <v>11.559999999999999</v>
      </c>
      <c r="CM56" s="2">
        <f t="shared" si="223"/>
        <v>5.4600000000000009</v>
      </c>
      <c r="CO56">
        <v>24</v>
      </c>
      <c r="CP56">
        <v>70</v>
      </c>
      <c r="CQ56" s="3">
        <v>0.182</v>
      </c>
      <c r="CR56" s="1">
        <f t="shared" si="224"/>
        <v>3.6399999999999997</v>
      </c>
      <c r="CS56" s="2">
        <f t="shared" si="225"/>
        <v>16.68</v>
      </c>
      <c r="CT56" s="2">
        <f t="shared" si="226"/>
        <v>-5.120000000000001</v>
      </c>
      <c r="CV56">
        <v>24</v>
      </c>
      <c r="CW56">
        <v>70</v>
      </c>
      <c r="CX56" s="3">
        <v>0.13500000000000001</v>
      </c>
      <c r="CY56" s="1">
        <f t="shared" si="227"/>
        <v>2.7</v>
      </c>
      <c r="CZ56" s="2">
        <f t="shared" si="228"/>
        <v>11.5</v>
      </c>
      <c r="DA56" s="2">
        <f t="shared" si="229"/>
        <v>5.18</v>
      </c>
      <c r="DC56">
        <v>24</v>
      </c>
      <c r="DD56">
        <v>70</v>
      </c>
      <c r="DE56" s="3">
        <v>0.20200000000000001</v>
      </c>
      <c r="DF56" s="1">
        <f t="shared" si="230"/>
        <v>4.04</v>
      </c>
      <c r="DG56" s="2">
        <f t="shared" si="231"/>
        <v>18.98</v>
      </c>
      <c r="DH56" s="2">
        <f t="shared" si="232"/>
        <v>-7.48</v>
      </c>
      <c r="DJ56">
        <v>24</v>
      </c>
      <c r="DK56">
        <v>70</v>
      </c>
      <c r="DL56" s="3">
        <v>0.14899999999999999</v>
      </c>
      <c r="DM56" s="1">
        <f t="shared" si="233"/>
        <v>2.98</v>
      </c>
      <c r="DN56" s="2">
        <f t="shared" si="234"/>
        <v>12.14</v>
      </c>
      <c r="DO56" s="2">
        <f t="shared" si="235"/>
        <v>6.84</v>
      </c>
      <c r="DQ56">
        <v>24</v>
      </c>
      <c r="DR56">
        <v>70</v>
      </c>
      <c r="DS56" s="3">
        <v>0.186</v>
      </c>
      <c r="DT56" s="1">
        <f t="shared" si="236"/>
        <v>3.7199999999999998</v>
      </c>
      <c r="DU56" s="2">
        <f t="shared" si="237"/>
        <v>17.339999999999996</v>
      </c>
      <c r="DV56" s="2">
        <f t="shared" si="238"/>
        <v>-5.1999999999999957</v>
      </c>
      <c r="DX56">
        <v>24</v>
      </c>
      <c r="DY56">
        <v>70</v>
      </c>
      <c r="DZ56" s="3">
        <v>0.14699999999999999</v>
      </c>
      <c r="EA56" s="1">
        <f t="shared" si="239"/>
        <v>2.94</v>
      </c>
      <c r="EB56" s="2">
        <f t="shared" si="240"/>
        <v>12.2</v>
      </c>
      <c r="EC56" s="2">
        <f t="shared" si="241"/>
        <v>5.139999999999997</v>
      </c>
      <c r="EE56">
        <v>24</v>
      </c>
      <c r="EF56">
        <v>70</v>
      </c>
      <c r="EG56" s="3">
        <v>0.122</v>
      </c>
      <c r="EH56" s="1">
        <f t="shared" si="242"/>
        <v>2.44</v>
      </c>
      <c r="EI56" s="2">
        <f t="shared" si="243"/>
        <v>9.9600000000000009</v>
      </c>
      <c r="EJ56" s="2">
        <f t="shared" si="244"/>
        <v>2.2399999999999984</v>
      </c>
      <c r="EL56">
        <v>24</v>
      </c>
      <c r="EM56">
        <v>70</v>
      </c>
      <c r="EN56" s="3">
        <v>0.106</v>
      </c>
      <c r="EO56" s="1">
        <f t="shared" si="245"/>
        <v>2.12</v>
      </c>
      <c r="EP56" s="2">
        <f t="shared" si="246"/>
        <v>9.42</v>
      </c>
      <c r="EQ56" s="2">
        <f t="shared" si="247"/>
        <v>0.54000000000000092</v>
      </c>
    </row>
    <row r="57" spans="2:147" x14ac:dyDescent="0.25">
      <c r="B57">
        <v>24</v>
      </c>
      <c r="C57">
        <v>90</v>
      </c>
      <c r="D57" s="3">
        <v>0.219</v>
      </c>
      <c r="E57" s="1">
        <f t="shared" si="186"/>
        <v>4.38</v>
      </c>
      <c r="F57" s="2">
        <f t="shared" si="187"/>
        <v>19.239999999999998</v>
      </c>
      <c r="I57">
        <v>24</v>
      </c>
      <c r="J57">
        <v>90</v>
      </c>
      <c r="K57" s="3">
        <v>0.23599999999999999</v>
      </c>
      <c r="L57" s="1">
        <f t="shared" si="188"/>
        <v>4.72</v>
      </c>
      <c r="M57" s="2">
        <f t="shared" si="189"/>
        <v>22.939999999999998</v>
      </c>
      <c r="N57" s="2">
        <f t="shared" si="190"/>
        <v>-3.6999999999999993</v>
      </c>
      <c r="P57">
        <v>24</v>
      </c>
      <c r="Q57">
        <v>90</v>
      </c>
      <c r="R57" s="3">
        <v>0.18</v>
      </c>
      <c r="S57" s="1">
        <f t="shared" si="191"/>
        <v>3.5999999999999996</v>
      </c>
      <c r="T57" s="2">
        <f t="shared" si="192"/>
        <v>17.240000000000002</v>
      </c>
      <c r="U57" s="2">
        <f t="shared" si="193"/>
        <v>5.6999999999999957</v>
      </c>
      <c r="W57">
        <v>24</v>
      </c>
      <c r="X57">
        <v>90</v>
      </c>
      <c r="Y57" s="3">
        <v>0.184</v>
      </c>
      <c r="Z57" s="1">
        <f t="shared" si="194"/>
        <v>3.6799999999999997</v>
      </c>
      <c r="AA57" s="2">
        <f t="shared" si="195"/>
        <v>19.899999999999999</v>
      </c>
      <c r="AB57" s="2">
        <f t="shared" si="196"/>
        <v>-2.6599999999999966</v>
      </c>
      <c r="AD57">
        <v>24</v>
      </c>
      <c r="AE57">
        <v>90</v>
      </c>
      <c r="AF57" s="3">
        <v>0.17699999999999999</v>
      </c>
      <c r="AG57" s="1">
        <f t="shared" si="197"/>
        <v>3.54</v>
      </c>
      <c r="AH57" s="2">
        <f t="shared" si="198"/>
        <v>15.52</v>
      </c>
      <c r="AI57" s="2">
        <f t="shared" si="199"/>
        <v>4.379999999999999</v>
      </c>
      <c r="AK57">
        <v>24</v>
      </c>
      <c r="AL57">
        <v>90</v>
      </c>
      <c r="AM57" s="3">
        <v>0.186</v>
      </c>
      <c r="AN57" s="1">
        <f t="shared" si="200"/>
        <v>3.7199999999999998</v>
      </c>
      <c r="AO57" s="2">
        <f t="shared" si="201"/>
        <v>20.740000000000002</v>
      </c>
      <c r="AP57" s="2">
        <f t="shared" si="202"/>
        <v>-5.2200000000000024</v>
      </c>
      <c r="AR57">
        <v>24</v>
      </c>
      <c r="AS57">
        <v>90</v>
      </c>
      <c r="AT57" s="3">
        <v>0.192</v>
      </c>
      <c r="AU57" s="1">
        <f t="shared" si="203"/>
        <v>3.84</v>
      </c>
      <c r="AV57" s="2">
        <f t="shared" si="204"/>
        <v>16</v>
      </c>
      <c r="AW57" s="2">
        <f t="shared" si="205"/>
        <v>4.740000000000002</v>
      </c>
      <c r="AY57">
        <v>24</v>
      </c>
      <c r="AZ57">
        <v>90</v>
      </c>
      <c r="BA57" s="3">
        <v>0.20599999999999999</v>
      </c>
      <c r="BB57" s="1">
        <f t="shared" si="206"/>
        <v>4.12</v>
      </c>
      <c r="BC57" s="2">
        <f t="shared" si="207"/>
        <v>17.920000000000002</v>
      </c>
      <c r="BD57" s="2">
        <f t="shared" si="208"/>
        <v>-1.9200000000000017</v>
      </c>
      <c r="BF57">
        <v>24</v>
      </c>
      <c r="BG57">
        <v>90</v>
      </c>
      <c r="BH57" s="3">
        <v>0.14099999999999999</v>
      </c>
      <c r="BI57" s="1">
        <f t="shared" si="209"/>
        <v>2.82</v>
      </c>
      <c r="BJ57" s="2">
        <f t="shared" si="210"/>
        <v>11.799999999999999</v>
      </c>
      <c r="BK57" s="2">
        <f t="shared" si="211"/>
        <v>6.1200000000000028</v>
      </c>
      <c r="BM57">
        <v>24</v>
      </c>
      <c r="BN57">
        <v>90</v>
      </c>
      <c r="BO57" s="3">
        <v>0.18</v>
      </c>
      <c r="BP57" s="1">
        <f t="shared" si="212"/>
        <v>3.5999999999999996</v>
      </c>
      <c r="BQ57" s="2">
        <f t="shared" si="213"/>
        <v>21.14</v>
      </c>
      <c r="BR57" s="2">
        <f t="shared" si="214"/>
        <v>-9.3400000000000016</v>
      </c>
      <c r="BT57">
        <v>24</v>
      </c>
      <c r="BU57">
        <v>90</v>
      </c>
      <c r="BV57" s="3">
        <v>0.14199999999999999</v>
      </c>
      <c r="BW57" s="1">
        <f t="shared" si="215"/>
        <v>2.84</v>
      </c>
      <c r="BX57" s="2">
        <f t="shared" si="216"/>
        <v>15.34</v>
      </c>
      <c r="BY57" s="2">
        <f t="shared" si="217"/>
        <v>5.8000000000000007</v>
      </c>
      <c r="CA57">
        <v>24</v>
      </c>
      <c r="CB57">
        <v>90</v>
      </c>
      <c r="CC57" s="3">
        <v>0.20100000000000001</v>
      </c>
      <c r="CD57" s="1">
        <f t="shared" si="218"/>
        <v>4.0200000000000005</v>
      </c>
      <c r="CE57" s="2">
        <f t="shared" si="219"/>
        <v>21.04</v>
      </c>
      <c r="CF57" s="2">
        <f t="shared" si="220"/>
        <v>-5.6999999999999993</v>
      </c>
      <c r="CH57">
        <v>24</v>
      </c>
      <c r="CI57">
        <v>90</v>
      </c>
      <c r="CJ57" s="3">
        <v>0.154</v>
      </c>
      <c r="CK57" s="1">
        <f t="shared" si="221"/>
        <v>3.08</v>
      </c>
      <c r="CL57" s="2">
        <f t="shared" si="222"/>
        <v>14.639999999999999</v>
      </c>
      <c r="CM57" s="2">
        <f t="shared" si="223"/>
        <v>6.4</v>
      </c>
      <c r="CO57">
        <v>24</v>
      </c>
      <c r="CP57">
        <v>90</v>
      </c>
      <c r="CQ57" s="3">
        <v>0.20100000000000001</v>
      </c>
      <c r="CR57" s="1">
        <f t="shared" si="224"/>
        <v>4.0200000000000005</v>
      </c>
      <c r="CS57" s="2">
        <f t="shared" si="225"/>
        <v>20.7</v>
      </c>
      <c r="CT57" s="2">
        <f t="shared" si="226"/>
        <v>-6.0600000000000005</v>
      </c>
      <c r="CV57">
        <v>24</v>
      </c>
      <c r="CW57">
        <v>90</v>
      </c>
      <c r="CX57" s="3">
        <v>0.186</v>
      </c>
      <c r="CY57" s="1">
        <f t="shared" si="227"/>
        <v>3.7199999999999998</v>
      </c>
      <c r="CZ57" s="2">
        <f t="shared" si="228"/>
        <v>15.219999999999999</v>
      </c>
      <c r="DA57" s="2">
        <f t="shared" si="229"/>
        <v>5.48</v>
      </c>
      <c r="DC57">
        <v>24</v>
      </c>
      <c r="DD57">
        <v>90</v>
      </c>
      <c r="DE57" s="3">
        <v>0.17899999999999999</v>
      </c>
      <c r="DF57" s="1">
        <f t="shared" si="230"/>
        <v>3.58</v>
      </c>
      <c r="DG57" s="2">
        <f t="shared" si="231"/>
        <v>22.560000000000002</v>
      </c>
      <c r="DH57" s="2">
        <f t="shared" si="232"/>
        <v>-7.3400000000000034</v>
      </c>
      <c r="DJ57">
        <v>24</v>
      </c>
      <c r="DK57">
        <v>90</v>
      </c>
      <c r="DL57" s="3">
        <v>0.13900000000000001</v>
      </c>
      <c r="DM57" s="1">
        <f t="shared" si="233"/>
        <v>2.7800000000000002</v>
      </c>
      <c r="DN57" s="2">
        <f t="shared" si="234"/>
        <v>14.920000000000002</v>
      </c>
      <c r="DO57" s="2">
        <f t="shared" si="235"/>
        <v>7.6400000000000006</v>
      </c>
      <c r="DQ57">
        <v>24</v>
      </c>
      <c r="DR57">
        <v>90</v>
      </c>
      <c r="DS57" s="3">
        <v>0.16900000000000001</v>
      </c>
      <c r="DT57" s="1">
        <f t="shared" si="236"/>
        <v>3.3800000000000003</v>
      </c>
      <c r="DU57" s="2">
        <f t="shared" si="237"/>
        <v>20.719999999999995</v>
      </c>
      <c r="DV57" s="2">
        <f t="shared" si="238"/>
        <v>-5.7999999999999936</v>
      </c>
      <c r="DX57">
        <v>24</v>
      </c>
      <c r="DY57">
        <v>90</v>
      </c>
      <c r="DZ57" s="3">
        <v>0.14399999999999999</v>
      </c>
      <c r="EA57" s="1">
        <f t="shared" si="239"/>
        <v>2.88</v>
      </c>
      <c r="EB57" s="2">
        <f t="shared" si="240"/>
        <v>15.079999999999998</v>
      </c>
      <c r="EC57" s="2">
        <f t="shared" si="241"/>
        <v>5.639999999999997</v>
      </c>
      <c r="EE57">
        <v>24</v>
      </c>
      <c r="EF57">
        <v>90</v>
      </c>
      <c r="EG57" s="3">
        <v>0.11799999999999999</v>
      </c>
      <c r="EH57" s="1">
        <f t="shared" si="242"/>
        <v>2.36</v>
      </c>
      <c r="EI57" s="2">
        <f t="shared" si="243"/>
        <v>12.32</v>
      </c>
      <c r="EJ57" s="2">
        <f t="shared" si="244"/>
        <v>2.759999999999998</v>
      </c>
      <c r="EL57">
        <v>24</v>
      </c>
      <c r="EM57">
        <v>90</v>
      </c>
      <c r="EN57" s="3">
        <v>0.105</v>
      </c>
      <c r="EO57" s="1">
        <f t="shared" si="245"/>
        <v>2.1</v>
      </c>
      <c r="EP57" s="2">
        <f t="shared" si="246"/>
        <v>11.52</v>
      </c>
      <c r="EQ57" s="2">
        <f t="shared" si="247"/>
        <v>0.80000000000000071</v>
      </c>
    </row>
    <row r="58" spans="2:147" x14ac:dyDescent="0.25">
      <c r="B58">
        <v>24</v>
      </c>
      <c r="C58">
        <v>110</v>
      </c>
      <c r="D58" s="3">
        <v>0.27100000000000002</v>
      </c>
      <c r="E58" s="1">
        <f t="shared" si="186"/>
        <v>5.42</v>
      </c>
      <c r="F58" s="2">
        <f t="shared" si="187"/>
        <v>24.659999999999997</v>
      </c>
      <c r="I58">
        <v>24</v>
      </c>
      <c r="J58">
        <v>110</v>
      </c>
      <c r="K58" s="3">
        <v>0.27100000000000002</v>
      </c>
      <c r="L58" s="1">
        <f t="shared" si="188"/>
        <v>5.42</v>
      </c>
      <c r="M58" s="2">
        <f t="shared" si="189"/>
        <v>28.36</v>
      </c>
      <c r="N58" s="2">
        <f t="shared" si="190"/>
        <v>-3.7000000000000028</v>
      </c>
      <c r="P58">
        <v>24</v>
      </c>
      <c r="Q58">
        <v>110</v>
      </c>
      <c r="R58" s="3">
        <v>0.313</v>
      </c>
      <c r="S58" s="1">
        <f t="shared" si="191"/>
        <v>6.26</v>
      </c>
      <c r="T58" s="2">
        <f t="shared" si="192"/>
        <v>23.5</v>
      </c>
      <c r="U58" s="2">
        <f t="shared" si="193"/>
        <v>4.8599999999999994</v>
      </c>
      <c r="W58">
        <v>24</v>
      </c>
      <c r="X58">
        <v>110</v>
      </c>
      <c r="Y58" s="3">
        <v>0.31900000000000001</v>
      </c>
      <c r="Z58" s="1">
        <f t="shared" si="194"/>
        <v>6.38</v>
      </c>
      <c r="AA58" s="2">
        <f t="shared" si="195"/>
        <v>26.279999999999998</v>
      </c>
      <c r="AB58" s="2">
        <f t="shared" si="196"/>
        <v>-2.7799999999999976</v>
      </c>
      <c r="AD58">
        <v>24</v>
      </c>
      <c r="AE58">
        <v>110</v>
      </c>
      <c r="AF58" s="3">
        <v>0.311</v>
      </c>
      <c r="AG58" s="1">
        <f t="shared" si="197"/>
        <v>6.22</v>
      </c>
      <c r="AH58" s="2">
        <f t="shared" si="198"/>
        <v>21.74</v>
      </c>
      <c r="AI58" s="2">
        <f t="shared" si="199"/>
        <v>4.5399999999999991</v>
      </c>
      <c r="AK58">
        <v>24</v>
      </c>
      <c r="AL58">
        <v>110</v>
      </c>
      <c r="AM58" s="3">
        <v>0.30599999999999999</v>
      </c>
      <c r="AN58" s="1">
        <f t="shared" si="200"/>
        <v>6.12</v>
      </c>
      <c r="AO58" s="2">
        <f t="shared" si="201"/>
        <v>26.860000000000003</v>
      </c>
      <c r="AP58" s="2">
        <f t="shared" si="202"/>
        <v>-5.1200000000000045</v>
      </c>
      <c r="AR58">
        <v>24</v>
      </c>
      <c r="AS58">
        <v>110</v>
      </c>
      <c r="AT58" s="3">
        <v>0.30599999999999999</v>
      </c>
      <c r="AU58" s="1">
        <f t="shared" si="203"/>
        <v>6.12</v>
      </c>
      <c r="AV58" s="2">
        <f t="shared" si="204"/>
        <v>22.12</v>
      </c>
      <c r="AW58" s="2">
        <f t="shared" si="205"/>
        <v>4.740000000000002</v>
      </c>
      <c r="AY58">
        <v>24</v>
      </c>
      <c r="AZ58">
        <v>110</v>
      </c>
      <c r="BA58" s="3">
        <v>0.29199999999999998</v>
      </c>
      <c r="BB58" s="1">
        <f t="shared" si="206"/>
        <v>5.84</v>
      </c>
      <c r="BC58" s="2">
        <f t="shared" si="207"/>
        <v>23.76</v>
      </c>
      <c r="BD58" s="2">
        <f t="shared" si="208"/>
        <v>-1.6400000000000006</v>
      </c>
      <c r="BF58">
        <v>24</v>
      </c>
      <c r="BG58">
        <v>110</v>
      </c>
      <c r="BH58" s="3">
        <v>0.28499999999999998</v>
      </c>
      <c r="BI58" s="1">
        <f t="shared" si="209"/>
        <v>5.6999999999999993</v>
      </c>
      <c r="BJ58" s="2">
        <f t="shared" si="210"/>
        <v>17.5</v>
      </c>
      <c r="BK58" s="2">
        <f t="shared" si="211"/>
        <v>6.2600000000000016</v>
      </c>
      <c r="BM58">
        <v>24</v>
      </c>
      <c r="BN58">
        <v>110</v>
      </c>
      <c r="BO58" s="3">
        <v>0.28799999999999998</v>
      </c>
      <c r="BP58" s="1">
        <f t="shared" si="212"/>
        <v>5.76</v>
      </c>
      <c r="BQ58" s="2">
        <f t="shared" si="213"/>
        <v>26.9</v>
      </c>
      <c r="BR58" s="2">
        <f t="shared" si="214"/>
        <v>-9.3999999999999986</v>
      </c>
      <c r="BT58">
        <v>24</v>
      </c>
      <c r="BU58">
        <v>110</v>
      </c>
      <c r="BV58" s="3">
        <v>0.29299999999999998</v>
      </c>
      <c r="BW58" s="1">
        <f t="shared" si="215"/>
        <v>5.8599999999999994</v>
      </c>
      <c r="BX58" s="2">
        <f t="shared" si="216"/>
        <v>21.2</v>
      </c>
      <c r="BY58" s="2">
        <f t="shared" si="217"/>
        <v>5.6999999999999993</v>
      </c>
      <c r="CA58">
        <v>24</v>
      </c>
      <c r="CB58">
        <v>110</v>
      </c>
      <c r="CC58" s="3">
        <v>0.32</v>
      </c>
      <c r="CD58" s="1">
        <f t="shared" si="218"/>
        <v>6.4</v>
      </c>
      <c r="CE58" s="2">
        <f t="shared" si="219"/>
        <v>27.439999999999998</v>
      </c>
      <c r="CF58" s="2">
        <f t="shared" si="220"/>
        <v>-6.2399999999999984</v>
      </c>
      <c r="CH58">
        <v>24</v>
      </c>
      <c r="CI58">
        <v>110</v>
      </c>
      <c r="CJ58" s="3">
        <v>0.28899999999999998</v>
      </c>
      <c r="CK58" s="1">
        <f t="shared" si="221"/>
        <v>5.7799999999999994</v>
      </c>
      <c r="CL58" s="2">
        <f t="shared" si="222"/>
        <v>20.419999999999998</v>
      </c>
      <c r="CM58" s="2">
        <f t="shared" si="223"/>
        <v>7.02</v>
      </c>
      <c r="CO58">
        <v>24</v>
      </c>
      <c r="CP58">
        <v>110</v>
      </c>
      <c r="CQ58" s="3">
        <v>0.29499999999999998</v>
      </c>
      <c r="CR58" s="1">
        <f t="shared" si="224"/>
        <v>5.8999999999999995</v>
      </c>
      <c r="CS58" s="2">
        <f t="shared" si="225"/>
        <v>26.599999999999998</v>
      </c>
      <c r="CT58" s="2">
        <f t="shared" si="226"/>
        <v>-6.18</v>
      </c>
      <c r="CV58">
        <v>24</v>
      </c>
      <c r="CW58">
        <v>110</v>
      </c>
      <c r="CX58" s="3">
        <v>0.24</v>
      </c>
      <c r="CY58" s="1">
        <f t="shared" si="227"/>
        <v>4.8</v>
      </c>
      <c r="CZ58" s="2">
        <f t="shared" si="228"/>
        <v>20.02</v>
      </c>
      <c r="DA58" s="2">
        <f t="shared" si="229"/>
        <v>6.5799999999999983</v>
      </c>
      <c r="DC58">
        <v>24</v>
      </c>
      <c r="DD58">
        <v>110</v>
      </c>
      <c r="DE58" s="3">
        <v>0.27600000000000002</v>
      </c>
      <c r="DF58" s="1">
        <f t="shared" si="230"/>
        <v>5.5200000000000005</v>
      </c>
      <c r="DG58" s="2">
        <f t="shared" si="231"/>
        <v>28.080000000000002</v>
      </c>
      <c r="DH58" s="2">
        <f t="shared" si="232"/>
        <v>-8.0600000000000023</v>
      </c>
      <c r="DJ58">
        <v>24</v>
      </c>
      <c r="DK58">
        <v>110</v>
      </c>
      <c r="DL58" s="3">
        <v>0.26600000000000001</v>
      </c>
      <c r="DM58" s="1">
        <f t="shared" si="233"/>
        <v>5.32</v>
      </c>
      <c r="DN58" s="2">
        <f t="shared" si="234"/>
        <v>20.240000000000002</v>
      </c>
      <c r="DO58" s="2">
        <f t="shared" si="235"/>
        <v>7.84</v>
      </c>
      <c r="DQ58">
        <v>24</v>
      </c>
      <c r="DR58">
        <v>110</v>
      </c>
      <c r="DS58" s="3">
        <v>0.26900000000000002</v>
      </c>
      <c r="DT58" s="1">
        <f t="shared" si="236"/>
        <v>5.3800000000000008</v>
      </c>
      <c r="DU58" s="2">
        <f t="shared" si="237"/>
        <v>26.099999999999994</v>
      </c>
      <c r="DV58" s="2">
        <f t="shared" si="238"/>
        <v>-5.8599999999999923</v>
      </c>
      <c r="DX58">
        <v>24</v>
      </c>
      <c r="DY58">
        <v>110</v>
      </c>
      <c r="DZ58" s="3">
        <v>0.25900000000000001</v>
      </c>
      <c r="EA58" s="1">
        <f t="shared" si="239"/>
        <v>5.18</v>
      </c>
      <c r="EB58" s="2">
        <f t="shared" si="240"/>
        <v>20.259999999999998</v>
      </c>
      <c r="EC58" s="2">
        <f t="shared" si="241"/>
        <v>5.8399999999999963</v>
      </c>
      <c r="EE58">
        <v>24</v>
      </c>
      <c r="EF58">
        <v>110</v>
      </c>
      <c r="EG58" s="3">
        <v>0.22600000000000001</v>
      </c>
      <c r="EH58" s="1">
        <f t="shared" si="242"/>
        <v>4.5200000000000005</v>
      </c>
      <c r="EI58" s="2">
        <f t="shared" si="243"/>
        <v>16.84</v>
      </c>
      <c r="EJ58" s="2">
        <f t="shared" si="244"/>
        <v>3.4199999999999982</v>
      </c>
      <c r="EL58">
        <v>24</v>
      </c>
      <c r="EM58">
        <v>110</v>
      </c>
      <c r="EN58" s="3">
        <v>0.22</v>
      </c>
      <c r="EO58" s="1">
        <f t="shared" si="245"/>
        <v>4.4000000000000004</v>
      </c>
      <c r="EP58" s="2">
        <f t="shared" si="246"/>
        <v>15.92</v>
      </c>
      <c r="EQ58" s="2">
        <f t="shared" si="247"/>
        <v>0.91999999999999993</v>
      </c>
    </row>
    <row r="59" spans="2:147" x14ac:dyDescent="0.25">
      <c r="B59">
        <v>24</v>
      </c>
      <c r="C59">
        <v>130</v>
      </c>
      <c r="D59" s="3">
        <v>0.23400000000000001</v>
      </c>
      <c r="E59" s="1">
        <f t="shared" si="186"/>
        <v>4.6800000000000006</v>
      </c>
      <c r="F59" s="2">
        <f t="shared" si="187"/>
        <v>29.339999999999996</v>
      </c>
      <c r="I59">
        <v>24</v>
      </c>
      <c r="J59">
        <v>130</v>
      </c>
      <c r="K59" s="3">
        <v>0.23100000000000001</v>
      </c>
      <c r="L59" s="1">
        <f t="shared" si="188"/>
        <v>4.62</v>
      </c>
      <c r="M59" s="2">
        <f t="shared" si="189"/>
        <v>32.979999999999997</v>
      </c>
      <c r="N59" s="2">
        <f t="shared" si="190"/>
        <v>-3.6400000000000006</v>
      </c>
      <c r="P59">
        <v>24</v>
      </c>
      <c r="Q59">
        <v>130</v>
      </c>
      <c r="R59" s="3">
        <v>0.23300000000000001</v>
      </c>
      <c r="S59" s="1">
        <f t="shared" si="191"/>
        <v>4.66</v>
      </c>
      <c r="T59" s="2">
        <f t="shared" si="192"/>
        <v>28.16</v>
      </c>
      <c r="U59" s="2">
        <f t="shared" si="193"/>
        <v>4.8199999999999967</v>
      </c>
      <c r="W59">
        <v>24</v>
      </c>
      <c r="X59">
        <v>130</v>
      </c>
      <c r="Y59" s="3">
        <v>0.23</v>
      </c>
      <c r="Z59" s="1">
        <f t="shared" si="194"/>
        <v>4.6000000000000005</v>
      </c>
      <c r="AA59" s="2">
        <f t="shared" si="195"/>
        <v>30.88</v>
      </c>
      <c r="AB59" s="2">
        <f t="shared" si="196"/>
        <v>-2.7199999999999989</v>
      </c>
      <c r="AD59">
        <v>24</v>
      </c>
      <c r="AE59">
        <v>130</v>
      </c>
      <c r="AF59" s="3">
        <v>0.22600000000000001</v>
      </c>
      <c r="AG59" s="1">
        <f t="shared" si="197"/>
        <v>4.5200000000000005</v>
      </c>
      <c r="AH59" s="2">
        <f t="shared" si="198"/>
        <v>26.259999999999998</v>
      </c>
      <c r="AI59" s="2">
        <f t="shared" si="199"/>
        <v>4.620000000000001</v>
      </c>
      <c r="AK59">
        <v>24</v>
      </c>
      <c r="AL59">
        <v>130</v>
      </c>
      <c r="AM59" s="3">
        <v>0.23100000000000001</v>
      </c>
      <c r="AN59" s="1">
        <f t="shared" si="200"/>
        <v>4.62</v>
      </c>
      <c r="AO59" s="2">
        <f t="shared" si="201"/>
        <v>31.480000000000004</v>
      </c>
      <c r="AP59" s="2">
        <f t="shared" si="202"/>
        <v>-5.220000000000006</v>
      </c>
      <c r="AR59">
        <v>24</v>
      </c>
      <c r="AS59">
        <v>130</v>
      </c>
      <c r="AT59" s="3">
        <v>0.22600000000000001</v>
      </c>
      <c r="AU59" s="1">
        <f t="shared" si="203"/>
        <v>4.5200000000000005</v>
      </c>
      <c r="AV59" s="2">
        <f t="shared" si="204"/>
        <v>26.64</v>
      </c>
      <c r="AW59" s="2">
        <f t="shared" si="205"/>
        <v>4.8400000000000034</v>
      </c>
      <c r="AY59">
        <v>24</v>
      </c>
      <c r="AZ59">
        <v>130</v>
      </c>
      <c r="BA59" s="3">
        <v>0.23100000000000001</v>
      </c>
      <c r="BB59" s="1">
        <f t="shared" si="206"/>
        <v>4.62</v>
      </c>
      <c r="BC59" s="2">
        <f t="shared" si="207"/>
        <v>28.380000000000003</v>
      </c>
      <c r="BD59" s="2">
        <f t="shared" si="208"/>
        <v>-1.740000000000002</v>
      </c>
      <c r="BF59">
        <v>24</v>
      </c>
      <c r="BG59">
        <v>130</v>
      </c>
      <c r="BH59" s="3">
        <v>0.23200000000000001</v>
      </c>
      <c r="BI59" s="1">
        <f t="shared" si="209"/>
        <v>4.6400000000000006</v>
      </c>
      <c r="BJ59" s="2">
        <f t="shared" si="210"/>
        <v>22.14</v>
      </c>
      <c r="BK59" s="2">
        <f t="shared" si="211"/>
        <v>6.240000000000002</v>
      </c>
      <c r="BM59">
        <v>24</v>
      </c>
      <c r="BN59">
        <v>130</v>
      </c>
      <c r="BO59" s="3">
        <v>0.23400000000000001</v>
      </c>
      <c r="BP59" s="1">
        <f t="shared" si="212"/>
        <v>4.6800000000000006</v>
      </c>
      <c r="BQ59" s="2">
        <f t="shared" si="213"/>
        <v>31.58</v>
      </c>
      <c r="BR59" s="2">
        <f t="shared" si="214"/>
        <v>-9.4399999999999977</v>
      </c>
      <c r="BT59">
        <v>24</v>
      </c>
      <c r="BU59">
        <v>130</v>
      </c>
      <c r="BV59" s="3">
        <v>0.22600000000000001</v>
      </c>
      <c r="BW59" s="1">
        <f t="shared" si="215"/>
        <v>4.5200000000000005</v>
      </c>
      <c r="BX59" s="2">
        <f t="shared" si="216"/>
        <v>25.72</v>
      </c>
      <c r="BY59" s="2">
        <f t="shared" si="217"/>
        <v>5.8599999999999994</v>
      </c>
      <c r="CA59">
        <v>24</v>
      </c>
      <c r="CB59">
        <v>130</v>
      </c>
      <c r="CC59" s="3">
        <v>0.23599999999999999</v>
      </c>
      <c r="CD59" s="1">
        <f t="shared" si="218"/>
        <v>4.72</v>
      </c>
      <c r="CE59" s="2">
        <f t="shared" si="219"/>
        <v>32.159999999999997</v>
      </c>
      <c r="CF59" s="2">
        <f t="shared" si="220"/>
        <v>-6.4399999999999977</v>
      </c>
      <c r="CH59">
        <v>24</v>
      </c>
      <c r="CI59">
        <v>130</v>
      </c>
      <c r="CJ59" s="3">
        <v>0.23</v>
      </c>
      <c r="CK59" s="1">
        <f t="shared" si="221"/>
        <v>4.6000000000000005</v>
      </c>
      <c r="CL59" s="2">
        <f t="shared" si="222"/>
        <v>25.02</v>
      </c>
      <c r="CM59" s="2">
        <f t="shared" si="223"/>
        <v>7.139999999999997</v>
      </c>
      <c r="CO59">
        <v>24</v>
      </c>
      <c r="CP59">
        <v>130</v>
      </c>
      <c r="CQ59" s="3">
        <v>0.23599999999999999</v>
      </c>
      <c r="CR59" s="1">
        <f t="shared" si="224"/>
        <v>4.72</v>
      </c>
      <c r="CS59" s="2">
        <f t="shared" si="225"/>
        <v>31.319999999999997</v>
      </c>
      <c r="CT59" s="2">
        <f t="shared" si="226"/>
        <v>-6.2999999999999972</v>
      </c>
      <c r="CV59">
        <v>24</v>
      </c>
      <c r="CW59">
        <v>130</v>
      </c>
      <c r="CX59" s="3">
        <v>0.22500000000000001</v>
      </c>
      <c r="CY59" s="1">
        <f t="shared" si="227"/>
        <v>4.5</v>
      </c>
      <c r="CZ59" s="2">
        <f t="shared" si="228"/>
        <v>24.52</v>
      </c>
      <c r="DA59" s="2">
        <f t="shared" si="229"/>
        <v>6.7999999999999972</v>
      </c>
      <c r="DC59">
        <v>24</v>
      </c>
      <c r="DD59">
        <v>130</v>
      </c>
      <c r="DE59" s="3">
        <v>0.22600000000000001</v>
      </c>
      <c r="DF59" s="1">
        <f t="shared" si="230"/>
        <v>4.5200000000000005</v>
      </c>
      <c r="DG59" s="2">
        <f t="shared" si="231"/>
        <v>32.6</v>
      </c>
      <c r="DH59" s="2">
        <f t="shared" si="232"/>
        <v>-8.0800000000000018</v>
      </c>
      <c r="DJ59">
        <v>24</v>
      </c>
      <c r="DK59">
        <v>130</v>
      </c>
      <c r="DL59" s="3">
        <v>0.221</v>
      </c>
      <c r="DM59" s="1">
        <f t="shared" si="233"/>
        <v>4.42</v>
      </c>
      <c r="DN59" s="2">
        <f t="shared" si="234"/>
        <v>24.660000000000004</v>
      </c>
      <c r="DO59" s="2">
        <f t="shared" si="235"/>
        <v>7.9399999999999977</v>
      </c>
      <c r="DQ59">
        <v>24</v>
      </c>
      <c r="DR59">
        <v>130</v>
      </c>
      <c r="DS59" s="3">
        <v>0.23</v>
      </c>
      <c r="DT59" s="1">
        <f t="shared" si="236"/>
        <v>4.6000000000000005</v>
      </c>
      <c r="DU59" s="2">
        <f t="shared" si="237"/>
        <v>30.699999999999996</v>
      </c>
      <c r="DV59" s="2">
        <f t="shared" si="238"/>
        <v>-6.039999999999992</v>
      </c>
      <c r="DX59">
        <v>24</v>
      </c>
      <c r="DY59">
        <v>130</v>
      </c>
      <c r="DZ59" s="3">
        <v>0.222</v>
      </c>
      <c r="EA59" s="1">
        <f t="shared" si="239"/>
        <v>4.4400000000000004</v>
      </c>
      <c r="EB59" s="2">
        <f t="shared" si="240"/>
        <v>24.7</v>
      </c>
      <c r="EC59" s="2">
        <f t="shared" si="241"/>
        <v>5.9999999999999964</v>
      </c>
      <c r="EE59">
        <v>24</v>
      </c>
      <c r="EF59">
        <v>130</v>
      </c>
      <c r="EG59" s="3">
        <v>0.20699999999999999</v>
      </c>
      <c r="EH59" s="1">
        <f t="shared" si="242"/>
        <v>4.1399999999999997</v>
      </c>
      <c r="EI59" s="2">
        <f t="shared" si="243"/>
        <v>20.98</v>
      </c>
      <c r="EJ59" s="2">
        <f t="shared" si="244"/>
        <v>3.7199999999999989</v>
      </c>
      <c r="EL59">
        <v>24</v>
      </c>
      <c r="EM59">
        <v>130</v>
      </c>
      <c r="EN59" s="3">
        <v>0.20399999999999999</v>
      </c>
      <c r="EO59" s="1">
        <f t="shared" si="245"/>
        <v>4.08</v>
      </c>
      <c r="EP59" s="2">
        <f t="shared" si="246"/>
        <v>20</v>
      </c>
      <c r="EQ59" s="2">
        <f t="shared" si="247"/>
        <v>0.98000000000000043</v>
      </c>
    </row>
    <row r="60" spans="2:147" x14ac:dyDescent="0.25">
      <c r="B60">
        <v>24</v>
      </c>
      <c r="C60">
        <v>150</v>
      </c>
      <c r="D60" s="3">
        <v>0.22</v>
      </c>
      <c r="E60" s="1">
        <f t="shared" si="186"/>
        <v>4.4000000000000004</v>
      </c>
      <c r="F60" s="2">
        <f t="shared" si="187"/>
        <v>33.739999999999995</v>
      </c>
      <c r="I60">
        <v>24</v>
      </c>
      <c r="J60">
        <v>150</v>
      </c>
      <c r="K60" s="3">
        <v>0.222</v>
      </c>
      <c r="L60" s="1">
        <f t="shared" si="188"/>
        <v>4.4400000000000004</v>
      </c>
      <c r="M60" s="2">
        <f t="shared" si="189"/>
        <v>37.419999999999995</v>
      </c>
      <c r="N60" s="2">
        <f t="shared" si="190"/>
        <v>-3.6799999999999997</v>
      </c>
      <c r="P60">
        <v>24</v>
      </c>
      <c r="Q60">
        <v>150</v>
      </c>
      <c r="R60" s="3">
        <v>0.221</v>
      </c>
      <c r="S60" s="1">
        <f t="shared" si="191"/>
        <v>4.42</v>
      </c>
      <c r="T60" s="2">
        <f t="shared" si="192"/>
        <v>32.58</v>
      </c>
      <c r="U60" s="2">
        <f t="shared" si="193"/>
        <v>4.8399999999999963</v>
      </c>
      <c r="W60">
        <v>24</v>
      </c>
      <c r="X60">
        <v>150</v>
      </c>
      <c r="Y60" s="3">
        <v>0.22500000000000001</v>
      </c>
      <c r="Z60" s="1">
        <f t="shared" si="194"/>
        <v>4.5</v>
      </c>
      <c r="AA60" s="2">
        <f t="shared" si="195"/>
        <v>35.379999999999995</v>
      </c>
      <c r="AB60" s="2">
        <f t="shared" si="196"/>
        <v>-2.7999999999999972</v>
      </c>
      <c r="AD60">
        <v>24</v>
      </c>
      <c r="AE60">
        <v>150</v>
      </c>
      <c r="AF60" s="3">
        <v>0.217</v>
      </c>
      <c r="AG60" s="1">
        <f t="shared" si="197"/>
        <v>4.34</v>
      </c>
      <c r="AH60" s="2">
        <f t="shared" si="198"/>
        <v>30.599999999999998</v>
      </c>
      <c r="AI60" s="2">
        <f t="shared" si="199"/>
        <v>4.7799999999999976</v>
      </c>
      <c r="AK60">
        <v>24</v>
      </c>
      <c r="AL60">
        <v>150</v>
      </c>
      <c r="AM60" s="3">
        <v>0.222</v>
      </c>
      <c r="AN60" s="1">
        <f t="shared" si="200"/>
        <v>4.4400000000000004</v>
      </c>
      <c r="AO60" s="2">
        <f t="shared" si="201"/>
        <v>35.92</v>
      </c>
      <c r="AP60" s="2">
        <f t="shared" si="202"/>
        <v>-5.3200000000000038</v>
      </c>
      <c r="AR60">
        <v>24</v>
      </c>
      <c r="AS60">
        <v>150</v>
      </c>
      <c r="AT60" s="3">
        <v>0.219</v>
      </c>
      <c r="AU60" s="1">
        <f t="shared" si="203"/>
        <v>4.38</v>
      </c>
      <c r="AV60" s="2">
        <f t="shared" si="204"/>
        <v>31.02</v>
      </c>
      <c r="AW60" s="2">
        <f t="shared" si="205"/>
        <v>4.9000000000000021</v>
      </c>
      <c r="AY60">
        <v>24</v>
      </c>
      <c r="AZ60">
        <v>150</v>
      </c>
      <c r="BA60" s="3">
        <v>0.22600000000000001</v>
      </c>
      <c r="BB60" s="1">
        <f t="shared" si="206"/>
        <v>4.5200000000000005</v>
      </c>
      <c r="BC60" s="2">
        <f t="shared" si="207"/>
        <v>32.900000000000006</v>
      </c>
      <c r="BD60" s="2">
        <f t="shared" si="208"/>
        <v>-1.8800000000000061</v>
      </c>
      <c r="BF60">
        <v>24</v>
      </c>
      <c r="BG60">
        <v>150</v>
      </c>
      <c r="BH60" s="3">
        <v>0.222</v>
      </c>
      <c r="BI60" s="1">
        <f t="shared" si="209"/>
        <v>4.4400000000000004</v>
      </c>
      <c r="BJ60" s="2">
        <f t="shared" si="210"/>
        <v>26.580000000000002</v>
      </c>
      <c r="BK60" s="2">
        <f t="shared" si="211"/>
        <v>6.3200000000000038</v>
      </c>
      <c r="BM60">
        <v>24</v>
      </c>
      <c r="BN60">
        <v>150</v>
      </c>
      <c r="BO60" s="3">
        <v>0.22</v>
      </c>
      <c r="BP60" s="1">
        <f t="shared" si="212"/>
        <v>4.4000000000000004</v>
      </c>
      <c r="BQ60" s="2">
        <f t="shared" si="213"/>
        <v>35.979999999999997</v>
      </c>
      <c r="BR60" s="2">
        <f t="shared" si="214"/>
        <v>-9.399999999999995</v>
      </c>
      <c r="BT60">
        <v>24</v>
      </c>
      <c r="BU60">
        <v>150</v>
      </c>
      <c r="BV60" s="3">
        <v>0.215</v>
      </c>
      <c r="BW60" s="1">
        <f t="shared" si="215"/>
        <v>4.3</v>
      </c>
      <c r="BX60" s="2">
        <f t="shared" si="216"/>
        <v>30.02</v>
      </c>
      <c r="BY60" s="2">
        <f t="shared" si="217"/>
        <v>5.9599999999999973</v>
      </c>
      <c r="CA60">
        <v>24</v>
      </c>
      <c r="CB60">
        <v>150</v>
      </c>
      <c r="CC60" s="3">
        <v>0.22500000000000001</v>
      </c>
      <c r="CD60" s="1">
        <f t="shared" si="218"/>
        <v>4.5</v>
      </c>
      <c r="CE60" s="2">
        <f t="shared" si="219"/>
        <v>36.659999999999997</v>
      </c>
      <c r="CF60" s="2">
        <f t="shared" si="220"/>
        <v>-6.639999999999997</v>
      </c>
      <c r="CH60">
        <v>24</v>
      </c>
      <c r="CI60">
        <v>150</v>
      </c>
      <c r="CJ60" s="3">
        <v>0.22500000000000001</v>
      </c>
      <c r="CK60" s="1">
        <f t="shared" si="221"/>
        <v>4.5</v>
      </c>
      <c r="CL60" s="2">
        <f t="shared" si="222"/>
        <v>29.52</v>
      </c>
      <c r="CM60" s="2">
        <f t="shared" si="223"/>
        <v>7.139999999999997</v>
      </c>
      <c r="CO60">
        <v>24</v>
      </c>
      <c r="CP60">
        <v>150</v>
      </c>
      <c r="CQ60" s="3">
        <v>0.22800000000000001</v>
      </c>
      <c r="CR60" s="1">
        <f t="shared" si="224"/>
        <v>4.5600000000000005</v>
      </c>
      <c r="CS60" s="2">
        <f t="shared" si="225"/>
        <v>35.879999999999995</v>
      </c>
      <c r="CT60" s="2">
        <f t="shared" si="226"/>
        <v>-6.3599999999999959</v>
      </c>
      <c r="CV60">
        <v>24</v>
      </c>
      <c r="CW60">
        <v>150</v>
      </c>
      <c r="CX60" s="3">
        <v>0.22</v>
      </c>
      <c r="CY60" s="1">
        <f t="shared" si="227"/>
        <v>4.4000000000000004</v>
      </c>
      <c r="CZ60" s="2">
        <f t="shared" si="228"/>
        <v>28.92</v>
      </c>
      <c r="DA60" s="2">
        <f t="shared" si="229"/>
        <v>6.9599999999999937</v>
      </c>
      <c r="DC60">
        <v>24</v>
      </c>
      <c r="DD60">
        <v>150</v>
      </c>
      <c r="DE60" s="3">
        <v>0.22800000000000001</v>
      </c>
      <c r="DF60" s="1">
        <f t="shared" si="230"/>
        <v>4.5600000000000005</v>
      </c>
      <c r="DG60" s="2">
        <f t="shared" si="231"/>
        <v>37.160000000000004</v>
      </c>
      <c r="DH60" s="2">
        <f t="shared" si="232"/>
        <v>-8.240000000000002</v>
      </c>
      <c r="DJ60">
        <v>24</v>
      </c>
      <c r="DK60">
        <v>150</v>
      </c>
      <c r="DL60" s="3">
        <v>0.222</v>
      </c>
      <c r="DM60" s="1">
        <f t="shared" si="233"/>
        <v>4.4400000000000004</v>
      </c>
      <c r="DN60" s="2">
        <f t="shared" si="234"/>
        <v>29.100000000000005</v>
      </c>
      <c r="DO60" s="2">
        <f t="shared" si="235"/>
        <v>8.0599999999999987</v>
      </c>
      <c r="DQ60">
        <v>24</v>
      </c>
      <c r="DR60">
        <v>150</v>
      </c>
      <c r="DS60" s="3">
        <v>0.23100000000000001</v>
      </c>
      <c r="DT60" s="1">
        <f t="shared" si="236"/>
        <v>4.62</v>
      </c>
      <c r="DU60" s="2">
        <f t="shared" si="237"/>
        <v>35.319999999999993</v>
      </c>
      <c r="DV60" s="2">
        <f t="shared" si="238"/>
        <v>-6.2199999999999882</v>
      </c>
      <c r="DX60">
        <v>24</v>
      </c>
      <c r="DY60">
        <v>150</v>
      </c>
      <c r="DZ60" s="3">
        <v>0.216</v>
      </c>
      <c r="EA60" s="1">
        <f t="shared" si="239"/>
        <v>4.32</v>
      </c>
      <c r="EB60" s="2">
        <f t="shared" si="240"/>
        <v>29.02</v>
      </c>
      <c r="EC60" s="2">
        <f t="shared" si="241"/>
        <v>6.2999999999999936</v>
      </c>
      <c r="EE60">
        <v>24</v>
      </c>
      <c r="EF60">
        <v>150</v>
      </c>
      <c r="EG60" s="3">
        <v>0.214</v>
      </c>
      <c r="EH60" s="1">
        <f t="shared" si="242"/>
        <v>4.28</v>
      </c>
      <c r="EI60" s="2">
        <f t="shared" si="243"/>
        <v>25.26</v>
      </c>
      <c r="EJ60" s="2">
        <f t="shared" si="244"/>
        <v>3.759999999999998</v>
      </c>
      <c r="EL60">
        <v>24</v>
      </c>
      <c r="EM60">
        <v>150</v>
      </c>
      <c r="EN60" s="3">
        <v>0.20499999999999999</v>
      </c>
      <c r="EO60" s="1">
        <f t="shared" si="245"/>
        <v>4.0999999999999996</v>
      </c>
      <c r="EP60" s="2">
        <f t="shared" si="246"/>
        <v>24.1</v>
      </c>
      <c r="EQ60" s="2">
        <f t="shared" si="247"/>
        <v>1.1600000000000001</v>
      </c>
    </row>
    <row r="61" spans="2:147" x14ac:dyDescent="0.25">
      <c r="B61">
        <v>24</v>
      </c>
      <c r="C61">
        <v>170</v>
      </c>
      <c r="D61" s="3">
        <v>0.23200000000000001</v>
      </c>
      <c r="E61" s="1">
        <f t="shared" si="186"/>
        <v>4.6400000000000006</v>
      </c>
      <c r="F61" s="2">
        <f t="shared" si="187"/>
        <v>38.379999999999995</v>
      </c>
      <c r="I61">
        <v>24</v>
      </c>
      <c r="J61">
        <v>170</v>
      </c>
      <c r="K61" s="3">
        <v>0.23</v>
      </c>
      <c r="L61" s="1">
        <f t="shared" si="188"/>
        <v>4.6000000000000005</v>
      </c>
      <c r="M61" s="2">
        <f t="shared" si="189"/>
        <v>42.019999999999996</v>
      </c>
      <c r="N61" s="2">
        <f t="shared" si="190"/>
        <v>-3.6400000000000006</v>
      </c>
      <c r="P61">
        <v>24</v>
      </c>
      <c r="Q61">
        <v>170</v>
      </c>
      <c r="R61" s="3">
        <v>0.224</v>
      </c>
      <c r="S61" s="1">
        <f t="shared" si="191"/>
        <v>4.4800000000000004</v>
      </c>
      <c r="T61" s="2">
        <f t="shared" si="192"/>
        <v>37.06</v>
      </c>
      <c r="U61" s="2">
        <f t="shared" si="193"/>
        <v>4.9599999999999937</v>
      </c>
      <c r="W61">
        <v>24</v>
      </c>
      <c r="X61">
        <v>170</v>
      </c>
      <c r="Y61" s="3">
        <v>0.22700000000000001</v>
      </c>
      <c r="Z61" s="1">
        <f t="shared" si="194"/>
        <v>4.54</v>
      </c>
      <c r="AA61" s="2">
        <f t="shared" si="195"/>
        <v>39.919999999999995</v>
      </c>
      <c r="AB61" s="2">
        <f t="shared" si="196"/>
        <v>-2.8599999999999923</v>
      </c>
      <c r="AD61">
        <v>24</v>
      </c>
      <c r="AE61">
        <v>170</v>
      </c>
      <c r="AF61" s="3">
        <v>0.222</v>
      </c>
      <c r="AG61" s="1">
        <f t="shared" si="197"/>
        <v>4.4400000000000004</v>
      </c>
      <c r="AH61" s="2">
        <f t="shared" si="198"/>
        <v>35.04</v>
      </c>
      <c r="AI61" s="2">
        <f t="shared" si="199"/>
        <v>4.8799999999999955</v>
      </c>
      <c r="AK61">
        <v>24</v>
      </c>
      <c r="AL61">
        <v>170</v>
      </c>
      <c r="AM61" s="3">
        <v>0.22</v>
      </c>
      <c r="AN61" s="1">
        <f t="shared" si="200"/>
        <v>4.4000000000000004</v>
      </c>
      <c r="AO61" s="2">
        <f t="shared" si="201"/>
        <v>40.32</v>
      </c>
      <c r="AP61" s="2">
        <f t="shared" si="202"/>
        <v>-5.2800000000000011</v>
      </c>
      <c r="AR61">
        <v>24</v>
      </c>
      <c r="AS61">
        <v>170</v>
      </c>
      <c r="AT61" s="3">
        <v>0.22600000000000001</v>
      </c>
      <c r="AU61" s="1">
        <f t="shared" si="203"/>
        <v>4.5200000000000005</v>
      </c>
      <c r="AV61" s="2">
        <f t="shared" si="204"/>
        <v>35.54</v>
      </c>
      <c r="AW61" s="2">
        <f t="shared" si="205"/>
        <v>4.7800000000000011</v>
      </c>
      <c r="AY61">
        <v>24</v>
      </c>
      <c r="AZ61">
        <v>170</v>
      </c>
      <c r="BA61" s="3">
        <v>0.23200000000000001</v>
      </c>
      <c r="BB61" s="1">
        <f t="shared" si="206"/>
        <v>4.6400000000000006</v>
      </c>
      <c r="BC61" s="2">
        <f t="shared" si="207"/>
        <v>37.540000000000006</v>
      </c>
      <c r="BD61" s="2">
        <f t="shared" si="208"/>
        <v>-2.0000000000000071</v>
      </c>
      <c r="BF61">
        <v>24</v>
      </c>
      <c r="BG61">
        <v>170</v>
      </c>
      <c r="BH61" s="3">
        <v>0.23200000000000001</v>
      </c>
      <c r="BI61" s="1">
        <f t="shared" si="209"/>
        <v>4.6400000000000006</v>
      </c>
      <c r="BJ61" s="2">
        <f t="shared" si="210"/>
        <v>31.220000000000002</v>
      </c>
      <c r="BK61" s="2">
        <f t="shared" si="211"/>
        <v>6.3200000000000038</v>
      </c>
      <c r="BM61">
        <v>24</v>
      </c>
      <c r="BN61">
        <v>170</v>
      </c>
      <c r="BO61" s="3">
        <v>0.23200000000000001</v>
      </c>
      <c r="BP61" s="1">
        <f t="shared" si="212"/>
        <v>4.6400000000000006</v>
      </c>
      <c r="BQ61" s="2">
        <f t="shared" si="213"/>
        <v>40.619999999999997</v>
      </c>
      <c r="BR61" s="2">
        <f t="shared" si="214"/>
        <v>-9.399999999999995</v>
      </c>
      <c r="BT61">
        <v>24</v>
      </c>
      <c r="BU61">
        <v>170</v>
      </c>
      <c r="BV61" s="3">
        <v>0.221</v>
      </c>
      <c r="BW61" s="1">
        <f t="shared" si="215"/>
        <v>4.42</v>
      </c>
      <c r="BX61" s="2">
        <f t="shared" si="216"/>
        <v>34.44</v>
      </c>
      <c r="BY61" s="2">
        <f t="shared" si="217"/>
        <v>6.18</v>
      </c>
      <c r="CA61">
        <v>24</v>
      </c>
      <c r="CB61">
        <v>170</v>
      </c>
      <c r="CC61" s="3">
        <v>0.22</v>
      </c>
      <c r="CD61" s="1">
        <f t="shared" si="218"/>
        <v>4.4000000000000004</v>
      </c>
      <c r="CE61" s="2">
        <f t="shared" si="219"/>
        <v>41.059999999999995</v>
      </c>
      <c r="CF61" s="2">
        <f t="shared" si="220"/>
        <v>-6.6199999999999974</v>
      </c>
      <c r="CH61">
        <v>24</v>
      </c>
      <c r="CI61">
        <v>170</v>
      </c>
      <c r="CJ61" s="3">
        <v>0.22600000000000001</v>
      </c>
      <c r="CK61" s="1">
        <f t="shared" si="221"/>
        <v>4.5200000000000005</v>
      </c>
      <c r="CL61" s="2">
        <f t="shared" si="222"/>
        <v>34.04</v>
      </c>
      <c r="CM61" s="2">
        <f t="shared" si="223"/>
        <v>7.019999999999996</v>
      </c>
      <c r="CO61">
        <v>24</v>
      </c>
      <c r="CP61">
        <v>170</v>
      </c>
      <c r="CQ61" s="3">
        <v>0.23400000000000001</v>
      </c>
      <c r="CR61" s="1">
        <f t="shared" si="224"/>
        <v>4.6800000000000006</v>
      </c>
      <c r="CS61" s="2">
        <f t="shared" si="225"/>
        <v>40.559999999999995</v>
      </c>
      <c r="CT61" s="2">
        <f t="shared" si="226"/>
        <v>-6.519999999999996</v>
      </c>
      <c r="CV61">
        <v>24</v>
      </c>
      <c r="CW61">
        <v>170</v>
      </c>
      <c r="CX61" s="3">
        <v>0.22700000000000001</v>
      </c>
      <c r="CY61" s="1">
        <f t="shared" si="227"/>
        <v>4.54</v>
      </c>
      <c r="CZ61" s="2">
        <f t="shared" si="228"/>
        <v>33.46</v>
      </c>
      <c r="DA61" s="2">
        <f t="shared" si="229"/>
        <v>7.0999999999999943</v>
      </c>
      <c r="DC61">
        <v>24</v>
      </c>
      <c r="DD61">
        <v>170</v>
      </c>
      <c r="DE61" s="3">
        <v>0.23</v>
      </c>
      <c r="DF61" s="1">
        <f t="shared" si="230"/>
        <v>4.6000000000000005</v>
      </c>
      <c r="DG61" s="2">
        <f t="shared" si="231"/>
        <v>41.760000000000005</v>
      </c>
      <c r="DH61" s="2">
        <f t="shared" si="232"/>
        <v>-8.3000000000000043</v>
      </c>
      <c r="DJ61">
        <v>24</v>
      </c>
      <c r="DK61">
        <v>170</v>
      </c>
      <c r="DL61" s="3">
        <v>0.22900000000000001</v>
      </c>
      <c r="DM61" s="1">
        <f t="shared" si="233"/>
        <v>4.58</v>
      </c>
      <c r="DN61" s="2">
        <f t="shared" si="234"/>
        <v>33.680000000000007</v>
      </c>
      <c r="DO61" s="2">
        <f t="shared" si="235"/>
        <v>8.0799999999999983</v>
      </c>
      <c r="DQ61">
        <v>24</v>
      </c>
      <c r="DR61">
        <v>170</v>
      </c>
      <c r="DS61" s="3">
        <v>0.23400000000000001</v>
      </c>
      <c r="DT61" s="1">
        <f t="shared" si="236"/>
        <v>4.6800000000000006</v>
      </c>
      <c r="DU61" s="2">
        <f t="shared" si="237"/>
        <v>39.999999999999993</v>
      </c>
      <c r="DV61" s="2">
        <f t="shared" si="238"/>
        <v>-6.3199999999999861</v>
      </c>
      <c r="DX61">
        <v>24</v>
      </c>
      <c r="DY61">
        <v>170</v>
      </c>
      <c r="DZ61" s="3">
        <v>0.22500000000000001</v>
      </c>
      <c r="EA61" s="1">
        <f t="shared" si="239"/>
        <v>4.5</v>
      </c>
      <c r="EB61" s="2">
        <f t="shared" si="240"/>
        <v>33.519999999999996</v>
      </c>
      <c r="EC61" s="2">
        <f t="shared" si="241"/>
        <v>6.4799999999999969</v>
      </c>
      <c r="EE61">
        <v>24</v>
      </c>
      <c r="EF61">
        <v>170</v>
      </c>
      <c r="EG61" s="3">
        <v>0.22600000000000001</v>
      </c>
      <c r="EH61" s="1">
        <f t="shared" si="242"/>
        <v>4.5200000000000005</v>
      </c>
      <c r="EI61" s="2">
        <f t="shared" si="243"/>
        <v>29.78</v>
      </c>
      <c r="EJ61" s="2">
        <f t="shared" si="244"/>
        <v>3.7399999999999949</v>
      </c>
      <c r="EL61">
        <v>24</v>
      </c>
      <c r="EM61">
        <v>170</v>
      </c>
      <c r="EN61" s="3">
        <v>0.222</v>
      </c>
      <c r="EO61" s="1">
        <f t="shared" si="245"/>
        <v>4.4400000000000004</v>
      </c>
      <c r="EP61" s="2">
        <f t="shared" si="246"/>
        <v>28.540000000000003</v>
      </c>
      <c r="EQ61" s="2">
        <f t="shared" si="247"/>
        <v>1.2399999999999984</v>
      </c>
    </row>
    <row r="62" spans="2:147" x14ac:dyDescent="0.25">
      <c r="B62">
        <v>24</v>
      </c>
      <c r="C62">
        <v>190</v>
      </c>
      <c r="D62" s="3">
        <v>0.219</v>
      </c>
      <c r="E62" s="1">
        <f t="shared" si="186"/>
        <v>4.38</v>
      </c>
      <c r="F62" s="2">
        <f t="shared" si="187"/>
        <v>42.76</v>
      </c>
      <c r="I62">
        <v>24</v>
      </c>
      <c r="J62">
        <v>190</v>
      </c>
      <c r="K62" s="3">
        <v>0.21199999999999999</v>
      </c>
      <c r="L62" s="1">
        <f t="shared" si="188"/>
        <v>4.24</v>
      </c>
      <c r="M62" s="2">
        <f t="shared" si="189"/>
        <v>46.26</v>
      </c>
      <c r="N62" s="2">
        <f t="shared" si="190"/>
        <v>-3.5</v>
      </c>
      <c r="P62">
        <v>24</v>
      </c>
      <c r="Q62">
        <v>190</v>
      </c>
      <c r="R62" s="3">
        <v>0.22800000000000001</v>
      </c>
      <c r="S62" s="1">
        <f t="shared" si="191"/>
        <v>4.5600000000000005</v>
      </c>
      <c r="T62" s="2">
        <f t="shared" si="192"/>
        <v>41.620000000000005</v>
      </c>
      <c r="U62" s="2">
        <f t="shared" si="193"/>
        <v>4.6399999999999935</v>
      </c>
      <c r="W62">
        <v>24</v>
      </c>
      <c r="X62">
        <v>190</v>
      </c>
      <c r="Y62" s="3">
        <v>0.223</v>
      </c>
      <c r="Z62" s="1">
        <f t="shared" si="194"/>
        <v>4.46</v>
      </c>
      <c r="AA62" s="2">
        <f t="shared" si="195"/>
        <v>44.379999999999995</v>
      </c>
      <c r="AB62" s="2">
        <f t="shared" si="196"/>
        <v>-2.7599999999999909</v>
      </c>
      <c r="AD62">
        <v>24</v>
      </c>
      <c r="AE62">
        <v>190</v>
      </c>
      <c r="AF62" s="3">
        <v>0.22500000000000001</v>
      </c>
      <c r="AG62" s="1">
        <f t="shared" si="197"/>
        <v>4.5</v>
      </c>
      <c r="AH62" s="2">
        <f t="shared" si="198"/>
        <v>39.54</v>
      </c>
      <c r="AI62" s="2">
        <f t="shared" si="199"/>
        <v>4.8399999999999963</v>
      </c>
      <c r="AK62">
        <v>24</v>
      </c>
      <c r="AL62">
        <v>190</v>
      </c>
      <c r="AM62" s="3">
        <v>0.221</v>
      </c>
      <c r="AN62" s="1">
        <f t="shared" si="200"/>
        <v>4.42</v>
      </c>
      <c r="AO62" s="2">
        <f t="shared" si="201"/>
        <v>44.74</v>
      </c>
      <c r="AP62" s="2">
        <f t="shared" si="202"/>
        <v>-5.2000000000000028</v>
      </c>
      <c r="AR62">
        <v>24</v>
      </c>
      <c r="AS62">
        <v>190</v>
      </c>
      <c r="AT62" s="3">
        <v>0.224</v>
      </c>
      <c r="AU62" s="1">
        <f t="shared" si="203"/>
        <v>4.4800000000000004</v>
      </c>
      <c r="AV62" s="2">
        <f t="shared" si="204"/>
        <v>40.019999999999996</v>
      </c>
      <c r="AW62" s="2">
        <f t="shared" si="205"/>
        <v>4.720000000000006</v>
      </c>
      <c r="AY62">
        <v>24</v>
      </c>
      <c r="AZ62">
        <v>190</v>
      </c>
      <c r="BA62" s="3">
        <v>0.22600000000000001</v>
      </c>
      <c r="BB62" s="1">
        <f t="shared" si="206"/>
        <v>4.5200000000000005</v>
      </c>
      <c r="BC62" s="2">
        <f t="shared" si="207"/>
        <v>42.060000000000009</v>
      </c>
      <c r="BD62" s="2">
        <f t="shared" si="208"/>
        <v>-2.0400000000000134</v>
      </c>
      <c r="BF62">
        <v>24</v>
      </c>
      <c r="BG62">
        <v>190</v>
      </c>
      <c r="BH62" s="3">
        <v>0.23300000000000001</v>
      </c>
      <c r="BI62" s="1">
        <f t="shared" si="209"/>
        <v>4.66</v>
      </c>
      <c r="BJ62" s="2">
        <f t="shared" si="210"/>
        <v>35.880000000000003</v>
      </c>
      <c r="BK62" s="2">
        <f t="shared" si="211"/>
        <v>6.1800000000000068</v>
      </c>
      <c r="BM62">
        <v>24</v>
      </c>
      <c r="BN62">
        <v>190</v>
      </c>
      <c r="BO62" s="3">
        <v>0.221</v>
      </c>
      <c r="BP62" s="1">
        <f t="shared" si="212"/>
        <v>4.42</v>
      </c>
      <c r="BQ62" s="2">
        <f t="shared" si="213"/>
        <v>45.04</v>
      </c>
      <c r="BR62" s="2">
        <f t="shared" si="214"/>
        <v>-9.1599999999999966</v>
      </c>
      <c r="BT62">
        <v>24</v>
      </c>
      <c r="BU62">
        <v>190</v>
      </c>
      <c r="BV62" s="3">
        <v>0.221</v>
      </c>
      <c r="BW62" s="1">
        <f t="shared" si="215"/>
        <v>4.42</v>
      </c>
      <c r="BX62" s="2">
        <f t="shared" si="216"/>
        <v>38.86</v>
      </c>
      <c r="BY62" s="2">
        <f t="shared" si="217"/>
        <v>6.18</v>
      </c>
      <c r="CA62">
        <v>24</v>
      </c>
      <c r="CB62">
        <v>190</v>
      </c>
      <c r="CC62" s="3">
        <v>0.223</v>
      </c>
      <c r="CD62" s="1">
        <f t="shared" si="218"/>
        <v>4.46</v>
      </c>
      <c r="CE62" s="2">
        <f t="shared" si="219"/>
        <v>45.519999999999996</v>
      </c>
      <c r="CF62" s="2">
        <f t="shared" si="220"/>
        <v>-6.6599999999999966</v>
      </c>
      <c r="CH62">
        <v>24</v>
      </c>
      <c r="CI62">
        <v>190</v>
      </c>
      <c r="CJ62" s="3">
        <v>0.222</v>
      </c>
      <c r="CK62" s="1">
        <f t="shared" si="221"/>
        <v>4.4400000000000004</v>
      </c>
      <c r="CL62" s="2">
        <f t="shared" si="222"/>
        <v>38.479999999999997</v>
      </c>
      <c r="CM62" s="2">
        <f t="shared" si="223"/>
        <v>7.0399999999999991</v>
      </c>
      <c r="CO62">
        <v>24</v>
      </c>
      <c r="CP62">
        <v>190</v>
      </c>
      <c r="CQ62" s="3">
        <v>0.22700000000000001</v>
      </c>
      <c r="CR62" s="1">
        <f t="shared" si="224"/>
        <v>4.54</v>
      </c>
      <c r="CS62" s="2">
        <f t="shared" si="225"/>
        <v>45.099999999999994</v>
      </c>
      <c r="CT62" s="2">
        <f t="shared" si="226"/>
        <v>-6.6199999999999974</v>
      </c>
      <c r="CV62">
        <v>24</v>
      </c>
      <c r="CW62">
        <v>190</v>
      </c>
      <c r="CX62" s="3">
        <v>0.217</v>
      </c>
      <c r="CY62" s="1">
        <f t="shared" si="227"/>
        <v>4.34</v>
      </c>
      <c r="CZ62" s="2">
        <f t="shared" si="228"/>
        <v>37.799999999999997</v>
      </c>
      <c r="DA62" s="2">
        <f t="shared" si="229"/>
        <v>7.2999999999999972</v>
      </c>
      <c r="DC62">
        <v>24</v>
      </c>
      <c r="DD62">
        <v>190</v>
      </c>
      <c r="DE62" s="3">
        <v>0.22500000000000001</v>
      </c>
      <c r="DF62" s="1">
        <f t="shared" si="230"/>
        <v>4.5</v>
      </c>
      <c r="DG62" s="2">
        <f t="shared" si="231"/>
        <v>46.260000000000005</v>
      </c>
      <c r="DH62" s="2">
        <f t="shared" si="232"/>
        <v>-8.460000000000008</v>
      </c>
      <c r="DJ62">
        <v>24</v>
      </c>
      <c r="DK62">
        <v>190</v>
      </c>
      <c r="DL62" s="3">
        <v>0.222</v>
      </c>
      <c r="DM62" s="1">
        <f t="shared" si="233"/>
        <v>4.4400000000000004</v>
      </c>
      <c r="DN62" s="2">
        <f t="shared" si="234"/>
        <v>38.120000000000005</v>
      </c>
      <c r="DO62" s="2">
        <f t="shared" si="235"/>
        <v>8.14</v>
      </c>
      <c r="DQ62">
        <v>24</v>
      </c>
      <c r="DR62">
        <v>190</v>
      </c>
      <c r="DS62" s="3">
        <v>0.22600000000000001</v>
      </c>
      <c r="DT62" s="1">
        <f t="shared" si="236"/>
        <v>4.5200000000000005</v>
      </c>
      <c r="DU62" s="2">
        <f t="shared" si="237"/>
        <v>44.519999999999996</v>
      </c>
      <c r="DV62" s="2">
        <f t="shared" si="238"/>
        <v>-6.3999999999999915</v>
      </c>
      <c r="DX62">
        <v>24</v>
      </c>
      <c r="DY62">
        <v>190</v>
      </c>
      <c r="DZ62" s="3">
        <v>0.22800000000000001</v>
      </c>
      <c r="EA62" s="1">
        <f t="shared" si="239"/>
        <v>4.5600000000000005</v>
      </c>
      <c r="EB62" s="2">
        <f t="shared" si="240"/>
        <v>38.08</v>
      </c>
      <c r="EC62" s="2">
        <f t="shared" si="241"/>
        <v>6.4399999999999977</v>
      </c>
      <c r="EE62">
        <v>24</v>
      </c>
      <c r="EF62">
        <v>190</v>
      </c>
      <c r="EG62" s="3">
        <v>0.22700000000000001</v>
      </c>
      <c r="EH62" s="1">
        <f t="shared" si="242"/>
        <v>4.54</v>
      </c>
      <c r="EI62" s="2">
        <f t="shared" si="243"/>
        <v>34.32</v>
      </c>
      <c r="EJ62" s="2">
        <f t="shared" si="244"/>
        <v>3.759999999999998</v>
      </c>
      <c r="EL62">
        <v>24</v>
      </c>
      <c r="EM62">
        <v>190</v>
      </c>
      <c r="EN62" s="3">
        <v>0.22800000000000001</v>
      </c>
      <c r="EO62" s="1">
        <f t="shared" si="245"/>
        <v>4.5600000000000005</v>
      </c>
      <c r="EP62" s="2">
        <f t="shared" si="246"/>
        <v>33.1</v>
      </c>
      <c r="EQ62" s="2">
        <f t="shared" si="247"/>
        <v>1.2199999999999989</v>
      </c>
    </row>
    <row r="63" spans="2:147" x14ac:dyDescent="0.25">
      <c r="B63">
        <v>24</v>
      </c>
      <c r="C63">
        <v>210</v>
      </c>
      <c r="D63" s="3">
        <v>0.20100000000000001</v>
      </c>
      <c r="E63" s="1">
        <f t="shared" si="186"/>
        <v>4.0200000000000005</v>
      </c>
      <c r="F63" s="2">
        <f t="shared" si="187"/>
        <v>46.78</v>
      </c>
      <c r="I63">
        <v>24</v>
      </c>
      <c r="J63">
        <v>210</v>
      </c>
      <c r="K63" s="3">
        <v>0.19900000000000001</v>
      </c>
      <c r="L63" s="1">
        <f t="shared" si="188"/>
        <v>3.9800000000000004</v>
      </c>
      <c r="M63" s="2">
        <f t="shared" si="189"/>
        <v>50.239999999999995</v>
      </c>
      <c r="N63" s="2">
        <f t="shared" si="190"/>
        <v>-3.4599999999999937</v>
      </c>
      <c r="P63">
        <v>24</v>
      </c>
      <c r="Q63">
        <v>210</v>
      </c>
      <c r="R63" s="3">
        <v>0.19700000000000001</v>
      </c>
      <c r="S63" s="1">
        <f t="shared" si="191"/>
        <v>3.9400000000000004</v>
      </c>
      <c r="T63" s="2">
        <f t="shared" si="192"/>
        <v>45.56</v>
      </c>
      <c r="U63" s="2">
        <f t="shared" si="193"/>
        <v>4.6799999999999926</v>
      </c>
      <c r="W63">
        <v>24</v>
      </c>
      <c r="X63">
        <v>210</v>
      </c>
      <c r="Y63" s="3">
        <v>0.2</v>
      </c>
      <c r="Z63" s="1">
        <f t="shared" si="194"/>
        <v>4</v>
      </c>
      <c r="AA63" s="2">
        <f t="shared" si="195"/>
        <v>48.379999999999995</v>
      </c>
      <c r="AB63" s="2">
        <f t="shared" si="196"/>
        <v>-2.8199999999999932</v>
      </c>
      <c r="AD63">
        <v>24</v>
      </c>
      <c r="AE63">
        <v>210</v>
      </c>
      <c r="AF63" s="3">
        <v>0.19800000000000001</v>
      </c>
      <c r="AG63" s="1">
        <f t="shared" si="197"/>
        <v>3.96</v>
      </c>
      <c r="AH63" s="2">
        <f t="shared" si="198"/>
        <v>43.5</v>
      </c>
      <c r="AI63" s="2">
        <f t="shared" si="199"/>
        <v>4.8799999999999955</v>
      </c>
      <c r="AK63">
        <v>24</v>
      </c>
      <c r="AL63">
        <v>210</v>
      </c>
      <c r="AM63" s="3">
        <v>0.19700000000000001</v>
      </c>
      <c r="AN63" s="1">
        <f t="shared" si="200"/>
        <v>3.9400000000000004</v>
      </c>
      <c r="AO63" s="2">
        <f t="shared" si="201"/>
        <v>48.68</v>
      </c>
      <c r="AP63" s="2">
        <f t="shared" si="202"/>
        <v>-5.18</v>
      </c>
      <c r="AR63">
        <v>24</v>
      </c>
      <c r="AS63">
        <v>210</v>
      </c>
      <c r="AT63" s="3">
        <v>0.19400000000000001</v>
      </c>
      <c r="AU63" s="1">
        <f t="shared" si="203"/>
        <v>3.88</v>
      </c>
      <c r="AV63" s="2">
        <f t="shared" si="204"/>
        <v>43.9</v>
      </c>
      <c r="AW63" s="2">
        <f t="shared" si="205"/>
        <v>4.7800000000000011</v>
      </c>
      <c r="AY63">
        <v>24</v>
      </c>
      <c r="AZ63">
        <v>210</v>
      </c>
      <c r="BA63" s="3">
        <v>0.19800000000000001</v>
      </c>
      <c r="BB63" s="1">
        <f t="shared" si="206"/>
        <v>3.96</v>
      </c>
      <c r="BC63" s="2">
        <f t="shared" si="207"/>
        <v>46.02000000000001</v>
      </c>
      <c r="BD63" s="2">
        <f t="shared" si="208"/>
        <v>-2.1200000000000117</v>
      </c>
      <c r="BF63">
        <v>24</v>
      </c>
      <c r="BG63">
        <v>210</v>
      </c>
      <c r="BH63" s="3">
        <v>0.20399999999999999</v>
      </c>
      <c r="BI63" s="1">
        <f t="shared" si="209"/>
        <v>4.08</v>
      </c>
      <c r="BJ63" s="2">
        <f t="shared" si="210"/>
        <v>39.96</v>
      </c>
      <c r="BK63" s="2">
        <f t="shared" si="211"/>
        <v>6.0600000000000094</v>
      </c>
      <c r="BM63">
        <v>24</v>
      </c>
      <c r="BN63">
        <v>210</v>
      </c>
      <c r="BO63" s="3">
        <v>0.19700000000000001</v>
      </c>
      <c r="BP63" s="1">
        <f t="shared" si="212"/>
        <v>3.9400000000000004</v>
      </c>
      <c r="BQ63" s="2">
        <f t="shared" si="213"/>
        <v>48.98</v>
      </c>
      <c r="BR63" s="2">
        <f t="shared" si="214"/>
        <v>-9.019999999999996</v>
      </c>
      <c r="BT63">
        <v>24</v>
      </c>
      <c r="BU63">
        <v>210</v>
      </c>
      <c r="BV63" s="3">
        <v>0.19700000000000001</v>
      </c>
      <c r="BW63" s="1">
        <f t="shared" si="215"/>
        <v>3.9400000000000004</v>
      </c>
      <c r="BX63" s="2">
        <f t="shared" si="216"/>
        <v>42.8</v>
      </c>
      <c r="BY63" s="2">
        <f t="shared" si="217"/>
        <v>6.18</v>
      </c>
      <c r="CA63">
        <v>24</v>
      </c>
      <c r="CB63">
        <v>210</v>
      </c>
      <c r="CC63" s="3">
        <v>0.19600000000000001</v>
      </c>
      <c r="CD63" s="1">
        <f t="shared" si="218"/>
        <v>3.92</v>
      </c>
      <c r="CE63" s="2">
        <f t="shared" si="219"/>
        <v>49.44</v>
      </c>
      <c r="CF63" s="2">
        <f t="shared" si="220"/>
        <v>-6.6400000000000006</v>
      </c>
      <c r="CH63">
        <v>24</v>
      </c>
      <c r="CI63">
        <v>210</v>
      </c>
      <c r="CJ63" s="3">
        <v>0.19800000000000001</v>
      </c>
      <c r="CK63" s="1">
        <f t="shared" si="221"/>
        <v>3.96</v>
      </c>
      <c r="CL63" s="2">
        <f t="shared" si="222"/>
        <v>42.44</v>
      </c>
      <c r="CM63" s="2">
        <f t="shared" si="223"/>
        <v>7</v>
      </c>
      <c r="CO63">
        <v>24</v>
      </c>
      <c r="CP63">
        <v>210</v>
      </c>
      <c r="CQ63" s="3">
        <v>0.20100000000000001</v>
      </c>
      <c r="CR63" s="1">
        <f t="shared" si="224"/>
        <v>4.0200000000000005</v>
      </c>
      <c r="CS63" s="2">
        <f t="shared" si="225"/>
        <v>49.12</v>
      </c>
      <c r="CT63" s="2">
        <f t="shared" si="226"/>
        <v>-6.68</v>
      </c>
      <c r="CV63">
        <v>24</v>
      </c>
      <c r="CW63">
        <v>210</v>
      </c>
      <c r="CX63" s="3">
        <v>0.19700000000000001</v>
      </c>
      <c r="CY63" s="1">
        <f t="shared" si="227"/>
        <v>3.9400000000000004</v>
      </c>
      <c r="CZ63" s="2">
        <f t="shared" si="228"/>
        <v>41.739999999999995</v>
      </c>
      <c r="DA63" s="2">
        <f t="shared" si="229"/>
        <v>7.3800000000000026</v>
      </c>
      <c r="DC63">
        <v>24</v>
      </c>
      <c r="DD63">
        <v>210</v>
      </c>
      <c r="DE63" s="3">
        <v>0.2</v>
      </c>
      <c r="DF63" s="1">
        <f t="shared" si="230"/>
        <v>4</v>
      </c>
      <c r="DG63" s="2">
        <f t="shared" si="231"/>
        <v>50.260000000000005</v>
      </c>
      <c r="DH63" s="2">
        <f t="shared" si="232"/>
        <v>-8.5200000000000102</v>
      </c>
      <c r="DJ63">
        <v>24</v>
      </c>
      <c r="DK63">
        <v>210</v>
      </c>
      <c r="DL63" s="3">
        <v>0.20100000000000001</v>
      </c>
      <c r="DM63" s="1">
        <f t="shared" si="233"/>
        <v>4.0200000000000005</v>
      </c>
      <c r="DN63" s="2">
        <f t="shared" si="234"/>
        <v>42.140000000000008</v>
      </c>
      <c r="DO63" s="2">
        <f t="shared" si="235"/>
        <v>8.1199999999999974</v>
      </c>
      <c r="DQ63">
        <v>24</v>
      </c>
      <c r="DR63">
        <v>210</v>
      </c>
      <c r="DS63" s="3">
        <v>0.19900000000000001</v>
      </c>
      <c r="DT63" s="1">
        <f t="shared" si="236"/>
        <v>3.9800000000000004</v>
      </c>
      <c r="DU63" s="2">
        <f t="shared" si="237"/>
        <v>48.5</v>
      </c>
      <c r="DV63" s="2">
        <f t="shared" si="238"/>
        <v>-6.3599999999999923</v>
      </c>
      <c r="DX63">
        <v>24</v>
      </c>
      <c r="DY63">
        <v>210</v>
      </c>
      <c r="DZ63" s="3">
        <v>0.20200000000000001</v>
      </c>
      <c r="EA63" s="1">
        <f t="shared" si="239"/>
        <v>4.04</v>
      </c>
      <c r="EB63" s="2">
        <f t="shared" si="240"/>
        <v>42.12</v>
      </c>
      <c r="EC63" s="2">
        <f t="shared" si="241"/>
        <v>6.3800000000000026</v>
      </c>
      <c r="EE63">
        <v>24</v>
      </c>
      <c r="EF63">
        <v>210</v>
      </c>
      <c r="EG63" s="3">
        <v>0.20300000000000001</v>
      </c>
      <c r="EH63" s="1">
        <f t="shared" si="242"/>
        <v>4.0600000000000005</v>
      </c>
      <c r="EI63" s="2">
        <f t="shared" si="243"/>
        <v>38.380000000000003</v>
      </c>
      <c r="EJ63" s="2">
        <f t="shared" si="244"/>
        <v>3.7399999999999949</v>
      </c>
      <c r="EL63">
        <v>24</v>
      </c>
      <c r="EM63">
        <v>210</v>
      </c>
      <c r="EN63" s="3">
        <v>0.19800000000000001</v>
      </c>
      <c r="EO63" s="1">
        <f t="shared" si="245"/>
        <v>3.96</v>
      </c>
      <c r="EP63" s="2">
        <f t="shared" si="246"/>
        <v>37.06</v>
      </c>
      <c r="EQ63" s="2">
        <f t="shared" si="247"/>
        <v>1.3200000000000003</v>
      </c>
    </row>
    <row r="64" spans="2:147" x14ac:dyDescent="0.25">
      <c r="B64">
        <v>24</v>
      </c>
      <c r="C64">
        <v>230</v>
      </c>
      <c r="D64" s="3">
        <v>0.217</v>
      </c>
      <c r="E64" s="1">
        <f t="shared" si="186"/>
        <v>4.34</v>
      </c>
      <c r="F64" s="2">
        <f t="shared" si="187"/>
        <v>51.120000000000005</v>
      </c>
      <c r="I64">
        <v>24</v>
      </c>
      <c r="J64">
        <v>230</v>
      </c>
      <c r="K64" s="3">
        <v>0.218</v>
      </c>
      <c r="L64" s="1">
        <f t="shared" si="188"/>
        <v>4.3600000000000003</v>
      </c>
      <c r="M64" s="2">
        <f t="shared" si="189"/>
        <v>54.599999999999994</v>
      </c>
      <c r="N64" s="2">
        <f t="shared" si="190"/>
        <v>-3.4799999999999898</v>
      </c>
      <c r="P64">
        <v>24</v>
      </c>
      <c r="Q64">
        <v>230</v>
      </c>
      <c r="R64" s="3">
        <v>0.21</v>
      </c>
      <c r="S64" s="1">
        <f t="shared" si="191"/>
        <v>4.2</v>
      </c>
      <c r="T64" s="2">
        <f t="shared" si="192"/>
        <v>49.760000000000005</v>
      </c>
      <c r="U64" s="2">
        <f t="shared" si="193"/>
        <v>4.8399999999999892</v>
      </c>
      <c r="W64">
        <v>24</v>
      </c>
      <c r="X64">
        <v>230</v>
      </c>
      <c r="Y64" s="3">
        <v>0.20699999999999999</v>
      </c>
      <c r="Z64" s="1">
        <f t="shared" si="194"/>
        <v>4.1399999999999997</v>
      </c>
      <c r="AA64" s="2">
        <f t="shared" si="195"/>
        <v>52.519999999999996</v>
      </c>
      <c r="AB64" s="2">
        <f t="shared" si="196"/>
        <v>-2.7599999999999909</v>
      </c>
      <c r="AD64">
        <v>24</v>
      </c>
      <c r="AE64">
        <v>230</v>
      </c>
      <c r="AF64" s="3">
        <v>0.20599999999999999</v>
      </c>
      <c r="AG64" s="1">
        <f t="shared" si="197"/>
        <v>4.12</v>
      </c>
      <c r="AH64" s="2">
        <f t="shared" si="198"/>
        <v>47.62</v>
      </c>
      <c r="AI64" s="2">
        <f t="shared" si="199"/>
        <v>4.8999999999999986</v>
      </c>
      <c r="AK64">
        <v>24</v>
      </c>
      <c r="AL64">
        <v>230</v>
      </c>
      <c r="AM64" s="3">
        <v>0.20899999999999999</v>
      </c>
      <c r="AN64" s="1">
        <f t="shared" si="200"/>
        <v>4.18</v>
      </c>
      <c r="AO64" s="2">
        <f t="shared" si="201"/>
        <v>52.86</v>
      </c>
      <c r="AP64" s="2">
        <f t="shared" si="202"/>
        <v>-5.240000000000002</v>
      </c>
      <c r="AR64">
        <v>24</v>
      </c>
      <c r="AS64">
        <v>230</v>
      </c>
      <c r="AT64" s="3">
        <v>0.20799999999999999</v>
      </c>
      <c r="AU64" s="1">
        <f t="shared" si="203"/>
        <v>4.16</v>
      </c>
      <c r="AV64" s="2">
        <f t="shared" si="204"/>
        <v>48.06</v>
      </c>
      <c r="AW64" s="2">
        <f t="shared" si="205"/>
        <v>4.7999999999999972</v>
      </c>
      <c r="AY64">
        <v>24</v>
      </c>
      <c r="AZ64">
        <v>230</v>
      </c>
      <c r="BA64" s="3">
        <v>0.217</v>
      </c>
      <c r="BB64" s="1">
        <f t="shared" si="206"/>
        <v>4.34</v>
      </c>
      <c r="BC64" s="2">
        <f t="shared" si="207"/>
        <v>50.360000000000014</v>
      </c>
      <c r="BD64" s="2">
        <f t="shared" si="208"/>
        <v>-2.3000000000000114</v>
      </c>
      <c r="BF64">
        <v>24</v>
      </c>
      <c r="BG64">
        <v>230</v>
      </c>
      <c r="BH64" s="3">
        <v>0.20899999999999999</v>
      </c>
      <c r="BI64" s="1">
        <f t="shared" si="209"/>
        <v>4.18</v>
      </c>
      <c r="BJ64" s="2">
        <f t="shared" si="210"/>
        <v>44.14</v>
      </c>
      <c r="BK64" s="2">
        <f t="shared" si="211"/>
        <v>6.2200000000000131</v>
      </c>
      <c r="BM64">
        <v>24</v>
      </c>
      <c r="BN64">
        <v>230</v>
      </c>
      <c r="BO64" s="3">
        <v>0.21199999999999999</v>
      </c>
      <c r="BP64" s="1">
        <f t="shared" si="212"/>
        <v>4.24</v>
      </c>
      <c r="BQ64" s="2">
        <f t="shared" si="213"/>
        <v>53.22</v>
      </c>
      <c r="BR64" s="2">
        <f t="shared" si="214"/>
        <v>-9.0799999999999983</v>
      </c>
      <c r="BT64">
        <v>24</v>
      </c>
      <c r="BU64">
        <v>230</v>
      </c>
      <c r="BV64" s="3">
        <v>0.21099999999999999</v>
      </c>
      <c r="BW64" s="1">
        <f t="shared" si="215"/>
        <v>4.22</v>
      </c>
      <c r="BX64" s="2">
        <f t="shared" si="216"/>
        <v>47.019999999999996</v>
      </c>
      <c r="BY64" s="2">
        <f t="shared" si="217"/>
        <v>6.2000000000000028</v>
      </c>
      <c r="CA64">
        <v>24</v>
      </c>
      <c r="CB64">
        <v>230</v>
      </c>
      <c r="CC64" s="3">
        <v>0.20200000000000001</v>
      </c>
      <c r="CD64" s="1">
        <f t="shared" si="218"/>
        <v>4.04</v>
      </c>
      <c r="CE64" s="2">
        <f t="shared" si="219"/>
        <v>53.48</v>
      </c>
      <c r="CF64" s="2">
        <f t="shared" si="220"/>
        <v>-6.4600000000000009</v>
      </c>
      <c r="CH64">
        <v>24</v>
      </c>
      <c r="CI64">
        <v>230</v>
      </c>
      <c r="CJ64" s="3">
        <v>0.20699999999999999</v>
      </c>
      <c r="CK64" s="1">
        <f t="shared" si="221"/>
        <v>4.1399999999999997</v>
      </c>
      <c r="CL64" s="2">
        <f t="shared" si="222"/>
        <v>46.58</v>
      </c>
      <c r="CM64" s="2">
        <f t="shared" si="223"/>
        <v>6.8999999999999986</v>
      </c>
      <c r="CO64">
        <v>24</v>
      </c>
      <c r="CP64">
        <v>230</v>
      </c>
      <c r="CQ64" s="3">
        <v>0.219</v>
      </c>
      <c r="CR64" s="1">
        <f t="shared" si="224"/>
        <v>4.38</v>
      </c>
      <c r="CS64" s="2">
        <f t="shared" si="225"/>
        <v>53.5</v>
      </c>
      <c r="CT64" s="2">
        <f t="shared" si="226"/>
        <v>-6.9200000000000017</v>
      </c>
      <c r="CV64">
        <v>24</v>
      </c>
      <c r="CW64">
        <v>230</v>
      </c>
      <c r="CX64" s="3">
        <v>0.219</v>
      </c>
      <c r="CY64" s="1">
        <f t="shared" si="227"/>
        <v>4.38</v>
      </c>
      <c r="CZ64" s="2">
        <f t="shared" si="228"/>
        <v>46.12</v>
      </c>
      <c r="DA64" s="2">
        <f t="shared" si="229"/>
        <v>7.3800000000000026</v>
      </c>
      <c r="DC64">
        <v>24</v>
      </c>
      <c r="DD64">
        <v>230</v>
      </c>
      <c r="DE64" s="3">
        <v>0.216</v>
      </c>
      <c r="DF64" s="1">
        <f t="shared" si="230"/>
        <v>4.32</v>
      </c>
      <c r="DG64" s="2">
        <f t="shared" si="231"/>
        <v>54.580000000000005</v>
      </c>
      <c r="DH64" s="2">
        <f t="shared" si="232"/>
        <v>-8.460000000000008</v>
      </c>
      <c r="DJ64">
        <v>24</v>
      </c>
      <c r="DK64">
        <v>230</v>
      </c>
      <c r="DL64" s="3">
        <v>0.214</v>
      </c>
      <c r="DM64" s="1">
        <f t="shared" si="233"/>
        <v>4.28</v>
      </c>
      <c r="DN64" s="2">
        <f t="shared" si="234"/>
        <v>46.420000000000009</v>
      </c>
      <c r="DO64" s="2">
        <f t="shared" si="235"/>
        <v>8.1599999999999966</v>
      </c>
      <c r="DQ64">
        <v>24</v>
      </c>
      <c r="DR64">
        <v>230</v>
      </c>
      <c r="DS64" s="3">
        <v>0.217</v>
      </c>
      <c r="DT64" s="1">
        <f t="shared" si="236"/>
        <v>4.34</v>
      </c>
      <c r="DU64" s="2">
        <f t="shared" si="237"/>
        <v>52.84</v>
      </c>
      <c r="DV64" s="2">
        <f t="shared" si="238"/>
        <v>-6.4199999999999946</v>
      </c>
      <c r="DX64">
        <v>24</v>
      </c>
      <c r="DY64">
        <v>230</v>
      </c>
      <c r="DZ64" s="3">
        <v>0.214</v>
      </c>
      <c r="EA64" s="1">
        <f t="shared" si="239"/>
        <v>4.28</v>
      </c>
      <c r="EB64" s="2">
        <f t="shared" si="240"/>
        <v>46.4</v>
      </c>
      <c r="EC64" s="2">
        <f t="shared" si="241"/>
        <v>6.4400000000000048</v>
      </c>
      <c r="EE64">
        <v>24</v>
      </c>
      <c r="EF64">
        <v>230</v>
      </c>
      <c r="EG64" s="3">
        <v>0.21199999999999999</v>
      </c>
      <c r="EH64" s="1">
        <f t="shared" si="242"/>
        <v>4.24</v>
      </c>
      <c r="EI64" s="2">
        <f t="shared" si="243"/>
        <v>42.620000000000005</v>
      </c>
      <c r="EJ64" s="2">
        <f t="shared" si="244"/>
        <v>3.779999999999994</v>
      </c>
      <c r="EL64">
        <v>24</v>
      </c>
      <c r="EM64">
        <v>230</v>
      </c>
      <c r="EN64" s="3">
        <v>0.21199999999999999</v>
      </c>
      <c r="EO64" s="1">
        <f t="shared" si="245"/>
        <v>4.24</v>
      </c>
      <c r="EP64" s="2">
        <f t="shared" si="246"/>
        <v>41.300000000000004</v>
      </c>
      <c r="EQ64" s="2">
        <f t="shared" si="247"/>
        <v>1.3200000000000003</v>
      </c>
    </row>
    <row r="65" spans="2:147" x14ac:dyDescent="0.25">
      <c r="B65">
        <v>24</v>
      </c>
      <c r="C65">
        <v>250</v>
      </c>
      <c r="D65" s="3">
        <v>0.246</v>
      </c>
      <c r="E65" s="1">
        <f t="shared" si="186"/>
        <v>4.92</v>
      </c>
      <c r="F65" s="2">
        <f t="shared" si="187"/>
        <v>56.040000000000006</v>
      </c>
      <c r="I65">
        <v>24</v>
      </c>
      <c r="J65">
        <v>250</v>
      </c>
      <c r="K65" s="3">
        <v>0.247</v>
      </c>
      <c r="L65" s="1">
        <f t="shared" si="188"/>
        <v>4.9399999999999995</v>
      </c>
      <c r="M65" s="2">
        <f t="shared" si="189"/>
        <v>59.539999999999992</v>
      </c>
      <c r="N65" s="2">
        <f t="shared" si="190"/>
        <v>-3.4999999999999858</v>
      </c>
      <c r="P65">
        <v>24</v>
      </c>
      <c r="Q65">
        <v>250</v>
      </c>
      <c r="R65" s="3">
        <v>0.23799999999999999</v>
      </c>
      <c r="S65" s="1">
        <f t="shared" si="191"/>
        <v>4.76</v>
      </c>
      <c r="T65" s="2">
        <f t="shared" si="192"/>
        <v>54.52</v>
      </c>
      <c r="U65" s="2">
        <f t="shared" si="193"/>
        <v>5.0199999999999889</v>
      </c>
      <c r="W65">
        <v>24</v>
      </c>
      <c r="X65">
        <v>250</v>
      </c>
      <c r="Y65" s="3">
        <v>0.24</v>
      </c>
      <c r="Z65" s="1">
        <f t="shared" si="194"/>
        <v>4.8</v>
      </c>
      <c r="AA65" s="2">
        <f t="shared" si="195"/>
        <v>57.319999999999993</v>
      </c>
      <c r="AB65" s="2">
        <f t="shared" si="196"/>
        <v>-2.7999999999999901</v>
      </c>
      <c r="AD65">
        <v>24</v>
      </c>
      <c r="AE65">
        <v>250</v>
      </c>
      <c r="AF65" s="3">
        <v>0.23499999999999999</v>
      </c>
      <c r="AG65" s="1">
        <f t="shared" si="197"/>
        <v>4.6999999999999993</v>
      </c>
      <c r="AH65" s="2">
        <f t="shared" si="198"/>
        <v>52.319999999999993</v>
      </c>
      <c r="AI65" s="2">
        <f t="shared" si="199"/>
        <v>5</v>
      </c>
      <c r="AK65">
        <v>24</v>
      </c>
      <c r="AL65">
        <v>250</v>
      </c>
      <c r="AM65" s="3">
        <v>0.23499999999999999</v>
      </c>
      <c r="AN65" s="1">
        <f t="shared" si="200"/>
        <v>4.6999999999999993</v>
      </c>
      <c r="AO65" s="2">
        <f t="shared" si="201"/>
        <v>57.56</v>
      </c>
      <c r="AP65" s="2">
        <f t="shared" si="202"/>
        <v>-5.2400000000000091</v>
      </c>
      <c r="AR65">
        <v>24</v>
      </c>
      <c r="AS65">
        <v>250</v>
      </c>
      <c r="AT65" s="3">
        <v>0.23599999999999999</v>
      </c>
      <c r="AU65" s="1">
        <f t="shared" si="203"/>
        <v>4.72</v>
      </c>
      <c r="AV65" s="2">
        <f t="shared" si="204"/>
        <v>52.78</v>
      </c>
      <c r="AW65" s="2">
        <f t="shared" si="205"/>
        <v>4.7800000000000011</v>
      </c>
      <c r="AY65">
        <v>24</v>
      </c>
      <c r="AZ65">
        <v>250</v>
      </c>
      <c r="BA65" s="3">
        <v>0.247</v>
      </c>
      <c r="BB65" s="1">
        <f t="shared" si="206"/>
        <v>4.9399999999999995</v>
      </c>
      <c r="BC65" s="2">
        <f t="shared" si="207"/>
        <v>55.300000000000011</v>
      </c>
      <c r="BD65" s="2">
        <f t="shared" si="208"/>
        <v>-2.5200000000000102</v>
      </c>
      <c r="BF65">
        <v>24</v>
      </c>
      <c r="BG65">
        <v>250</v>
      </c>
      <c r="BH65" s="3">
        <v>0.24099999999999999</v>
      </c>
      <c r="BI65" s="1">
        <f t="shared" si="209"/>
        <v>4.82</v>
      </c>
      <c r="BJ65" s="2">
        <f t="shared" si="210"/>
        <v>48.96</v>
      </c>
      <c r="BK65" s="2">
        <f t="shared" si="211"/>
        <v>6.3400000000000105</v>
      </c>
      <c r="BM65">
        <v>24</v>
      </c>
      <c r="BN65">
        <v>250</v>
      </c>
      <c r="BO65" s="3">
        <v>0.24399999999999999</v>
      </c>
      <c r="BP65" s="1">
        <f t="shared" si="212"/>
        <v>4.88</v>
      </c>
      <c r="BQ65" s="2">
        <f t="shared" si="213"/>
        <v>58.1</v>
      </c>
      <c r="BR65" s="2">
        <f t="shared" si="214"/>
        <v>-9.14</v>
      </c>
      <c r="BT65">
        <v>24</v>
      </c>
      <c r="BU65">
        <v>250</v>
      </c>
      <c r="BV65" s="3">
        <v>0.24299999999999999</v>
      </c>
      <c r="BW65" s="1">
        <f t="shared" si="215"/>
        <v>4.8599999999999994</v>
      </c>
      <c r="BX65" s="2">
        <f t="shared" si="216"/>
        <v>51.879999999999995</v>
      </c>
      <c r="BY65" s="2">
        <f t="shared" si="217"/>
        <v>6.220000000000006</v>
      </c>
      <c r="CA65">
        <v>24</v>
      </c>
      <c r="CB65">
        <v>250</v>
      </c>
      <c r="CC65" s="3">
        <v>0.23699999999999999</v>
      </c>
      <c r="CD65" s="1">
        <f t="shared" si="218"/>
        <v>4.74</v>
      </c>
      <c r="CE65" s="2">
        <f t="shared" si="219"/>
        <v>58.22</v>
      </c>
      <c r="CF65" s="2">
        <f t="shared" si="220"/>
        <v>-6.3400000000000034</v>
      </c>
      <c r="CH65">
        <v>24</v>
      </c>
      <c r="CI65">
        <v>250</v>
      </c>
      <c r="CJ65" s="3">
        <v>0.24</v>
      </c>
      <c r="CK65" s="1">
        <f t="shared" si="221"/>
        <v>4.8</v>
      </c>
      <c r="CL65" s="2">
        <f t="shared" si="222"/>
        <v>51.379999999999995</v>
      </c>
      <c r="CM65" s="2">
        <f t="shared" si="223"/>
        <v>6.8400000000000034</v>
      </c>
      <c r="CO65">
        <v>24</v>
      </c>
      <c r="CP65">
        <v>250</v>
      </c>
      <c r="CQ65" s="3">
        <v>0.24099999999999999</v>
      </c>
      <c r="CR65" s="1">
        <f t="shared" si="224"/>
        <v>4.82</v>
      </c>
      <c r="CS65" s="2">
        <f t="shared" si="225"/>
        <v>58.32</v>
      </c>
      <c r="CT65" s="2">
        <f t="shared" si="226"/>
        <v>-6.9400000000000048</v>
      </c>
      <c r="CV65">
        <v>24</v>
      </c>
      <c r="CW65">
        <v>250</v>
      </c>
      <c r="CX65" s="3">
        <v>0.248</v>
      </c>
      <c r="CY65" s="1">
        <f t="shared" si="227"/>
        <v>4.96</v>
      </c>
      <c r="CZ65" s="2">
        <f t="shared" si="228"/>
        <v>51.08</v>
      </c>
      <c r="DA65" s="2">
        <f t="shared" si="229"/>
        <v>7.240000000000002</v>
      </c>
      <c r="DC65">
        <v>24</v>
      </c>
      <c r="DD65">
        <v>250</v>
      </c>
      <c r="DE65" s="3">
        <v>0.24</v>
      </c>
      <c r="DF65" s="1">
        <f t="shared" si="230"/>
        <v>4.8</v>
      </c>
      <c r="DG65" s="2">
        <f t="shared" si="231"/>
        <v>59.38</v>
      </c>
      <c r="DH65" s="2">
        <f t="shared" si="232"/>
        <v>-8.3000000000000043</v>
      </c>
      <c r="DJ65">
        <v>24</v>
      </c>
      <c r="DK65">
        <v>250</v>
      </c>
      <c r="DL65" s="3">
        <v>0.24199999999999999</v>
      </c>
      <c r="DM65" s="1">
        <f t="shared" si="233"/>
        <v>4.84</v>
      </c>
      <c r="DN65" s="2">
        <f t="shared" si="234"/>
        <v>51.260000000000005</v>
      </c>
      <c r="DO65" s="2">
        <f t="shared" si="235"/>
        <v>8.1199999999999974</v>
      </c>
      <c r="DQ65">
        <v>24</v>
      </c>
      <c r="DR65">
        <v>250</v>
      </c>
      <c r="DS65" s="3">
        <v>0.24399999999999999</v>
      </c>
      <c r="DT65" s="1">
        <f t="shared" si="236"/>
        <v>4.88</v>
      </c>
      <c r="DU65" s="2">
        <f t="shared" si="237"/>
        <v>57.720000000000006</v>
      </c>
      <c r="DV65" s="2">
        <f t="shared" si="238"/>
        <v>-6.4600000000000009</v>
      </c>
      <c r="DX65">
        <v>24</v>
      </c>
      <c r="DY65">
        <v>250</v>
      </c>
      <c r="DZ65" s="3">
        <v>0.249</v>
      </c>
      <c r="EA65" s="1">
        <f t="shared" si="239"/>
        <v>4.9800000000000004</v>
      </c>
      <c r="EB65" s="2">
        <f t="shared" si="240"/>
        <v>51.379999999999995</v>
      </c>
      <c r="EC65" s="2">
        <f t="shared" si="241"/>
        <v>6.3400000000000105</v>
      </c>
      <c r="EE65">
        <v>24</v>
      </c>
      <c r="EF65">
        <v>250</v>
      </c>
      <c r="EG65" s="3">
        <v>0.24399999999999999</v>
      </c>
      <c r="EH65" s="1">
        <f t="shared" si="242"/>
        <v>4.88</v>
      </c>
      <c r="EI65" s="2">
        <f t="shared" si="243"/>
        <v>47.500000000000007</v>
      </c>
      <c r="EJ65" s="2">
        <f t="shared" si="244"/>
        <v>3.8799999999999883</v>
      </c>
      <c r="EL65">
        <v>24</v>
      </c>
      <c r="EM65">
        <v>250</v>
      </c>
      <c r="EN65" s="3">
        <v>0.24</v>
      </c>
      <c r="EO65" s="1">
        <f t="shared" si="245"/>
        <v>4.8</v>
      </c>
      <c r="EP65" s="2">
        <f t="shared" si="246"/>
        <v>46.1</v>
      </c>
      <c r="EQ65" s="2">
        <f t="shared" si="247"/>
        <v>1.4000000000000057</v>
      </c>
    </row>
    <row r="66" spans="2:147" x14ac:dyDescent="0.25">
      <c r="B66">
        <v>24</v>
      </c>
      <c r="C66">
        <v>270</v>
      </c>
      <c r="D66" s="3">
        <v>0.23599999999999999</v>
      </c>
      <c r="E66" s="1">
        <f t="shared" si="186"/>
        <v>4.72</v>
      </c>
      <c r="F66" s="2">
        <f t="shared" si="187"/>
        <v>60.760000000000005</v>
      </c>
      <c r="I66">
        <v>24</v>
      </c>
      <c r="J66">
        <v>270</v>
      </c>
      <c r="K66" s="3">
        <v>0.23400000000000001</v>
      </c>
      <c r="L66" s="1">
        <f t="shared" si="188"/>
        <v>4.6800000000000006</v>
      </c>
      <c r="M66" s="2">
        <f t="shared" si="189"/>
        <v>64.22</v>
      </c>
      <c r="N66" s="2">
        <f t="shared" si="190"/>
        <v>-3.4599999999999937</v>
      </c>
      <c r="P66">
        <v>24</v>
      </c>
      <c r="Q66">
        <v>270</v>
      </c>
      <c r="R66" s="3">
        <v>0.24399999999999999</v>
      </c>
      <c r="S66" s="1">
        <f t="shared" si="191"/>
        <v>4.88</v>
      </c>
      <c r="T66" s="2">
        <f t="shared" si="192"/>
        <v>59.400000000000006</v>
      </c>
      <c r="U66" s="2">
        <f t="shared" si="193"/>
        <v>4.8199999999999932</v>
      </c>
      <c r="W66">
        <v>24</v>
      </c>
      <c r="X66">
        <v>270</v>
      </c>
      <c r="Y66" s="3">
        <v>0.23799999999999999</v>
      </c>
      <c r="Z66" s="1">
        <f t="shared" si="194"/>
        <v>4.76</v>
      </c>
      <c r="AA66" s="2">
        <f t="shared" si="195"/>
        <v>62.079999999999991</v>
      </c>
      <c r="AB66" s="2">
        <f t="shared" si="196"/>
        <v>-2.6799999999999855</v>
      </c>
      <c r="AD66">
        <v>24</v>
      </c>
      <c r="AE66">
        <v>270</v>
      </c>
      <c r="AF66" s="3">
        <v>0.23499999999999999</v>
      </c>
      <c r="AG66" s="1">
        <f t="shared" si="197"/>
        <v>4.6999999999999993</v>
      </c>
      <c r="AH66" s="2">
        <f t="shared" si="198"/>
        <v>57.019999999999996</v>
      </c>
      <c r="AI66" s="2">
        <f t="shared" si="199"/>
        <v>5.0599999999999952</v>
      </c>
      <c r="AK66">
        <v>24</v>
      </c>
      <c r="AL66">
        <v>270</v>
      </c>
      <c r="AM66" s="3">
        <v>0.23499999999999999</v>
      </c>
      <c r="AN66" s="1">
        <f t="shared" si="200"/>
        <v>4.6999999999999993</v>
      </c>
      <c r="AO66" s="2">
        <f t="shared" si="201"/>
        <v>62.260000000000005</v>
      </c>
      <c r="AP66" s="2">
        <f t="shared" si="202"/>
        <v>-5.2400000000000091</v>
      </c>
      <c r="AR66">
        <v>24</v>
      </c>
      <c r="AS66">
        <v>270</v>
      </c>
      <c r="AT66" s="3">
        <v>0.24</v>
      </c>
      <c r="AU66" s="1">
        <f t="shared" si="203"/>
        <v>4.8</v>
      </c>
      <c r="AV66" s="2">
        <f t="shared" si="204"/>
        <v>57.58</v>
      </c>
      <c r="AW66" s="2">
        <f t="shared" si="205"/>
        <v>4.6800000000000068</v>
      </c>
      <c r="AY66">
        <v>24</v>
      </c>
      <c r="AZ66">
        <v>270</v>
      </c>
      <c r="BA66" s="3">
        <v>0.246</v>
      </c>
      <c r="BB66" s="1">
        <f t="shared" si="206"/>
        <v>4.92</v>
      </c>
      <c r="BC66" s="2">
        <f t="shared" si="207"/>
        <v>60.220000000000013</v>
      </c>
      <c r="BD66" s="2">
        <f t="shared" si="208"/>
        <v>-2.6400000000000148</v>
      </c>
      <c r="BF66">
        <v>24</v>
      </c>
      <c r="BG66">
        <v>270</v>
      </c>
      <c r="BH66" s="3">
        <v>0.24199999999999999</v>
      </c>
      <c r="BI66" s="1">
        <f t="shared" si="209"/>
        <v>4.84</v>
      </c>
      <c r="BJ66" s="2">
        <f t="shared" si="210"/>
        <v>53.8</v>
      </c>
      <c r="BK66" s="2">
        <f t="shared" si="211"/>
        <v>6.4200000000000159</v>
      </c>
      <c r="BM66">
        <v>24</v>
      </c>
      <c r="BN66">
        <v>270</v>
      </c>
      <c r="BO66" s="3">
        <v>0.23799999999999999</v>
      </c>
      <c r="BP66" s="1">
        <f t="shared" si="212"/>
        <v>4.76</v>
      </c>
      <c r="BQ66" s="2">
        <f t="shared" si="213"/>
        <v>62.86</v>
      </c>
      <c r="BR66" s="2">
        <f t="shared" si="214"/>
        <v>-9.0600000000000023</v>
      </c>
      <c r="BT66">
        <v>24</v>
      </c>
      <c r="BU66">
        <v>270</v>
      </c>
      <c r="BV66" s="3">
        <v>0.23200000000000001</v>
      </c>
      <c r="BW66" s="1">
        <f t="shared" si="215"/>
        <v>4.6400000000000006</v>
      </c>
      <c r="BX66" s="2">
        <f t="shared" si="216"/>
        <v>56.519999999999996</v>
      </c>
      <c r="BY66" s="2">
        <f t="shared" si="217"/>
        <v>6.3400000000000034</v>
      </c>
      <c r="CA66">
        <v>24</v>
      </c>
      <c r="CB66">
        <v>270</v>
      </c>
      <c r="CC66" s="3">
        <v>0.24199999999999999</v>
      </c>
      <c r="CD66" s="1">
        <f t="shared" si="218"/>
        <v>4.84</v>
      </c>
      <c r="CE66" s="2">
        <f t="shared" si="219"/>
        <v>63.06</v>
      </c>
      <c r="CF66" s="2">
        <f t="shared" si="220"/>
        <v>-6.5400000000000063</v>
      </c>
      <c r="CH66">
        <v>24</v>
      </c>
      <c r="CI66">
        <v>270</v>
      </c>
      <c r="CJ66" s="3">
        <v>0.23799999999999999</v>
      </c>
      <c r="CK66" s="1">
        <f t="shared" si="221"/>
        <v>4.76</v>
      </c>
      <c r="CL66" s="2">
        <f t="shared" si="222"/>
        <v>56.139999999999993</v>
      </c>
      <c r="CM66" s="2">
        <f t="shared" si="223"/>
        <v>6.9200000000000088</v>
      </c>
      <c r="CO66">
        <v>24</v>
      </c>
      <c r="CP66">
        <v>270</v>
      </c>
      <c r="CQ66" s="3">
        <v>0.245</v>
      </c>
      <c r="CR66" s="1">
        <f t="shared" si="224"/>
        <v>4.9000000000000004</v>
      </c>
      <c r="CS66" s="2">
        <f t="shared" si="225"/>
        <v>63.22</v>
      </c>
      <c r="CT66" s="2">
        <f t="shared" si="226"/>
        <v>-7.0800000000000054</v>
      </c>
      <c r="CV66">
        <v>24</v>
      </c>
      <c r="CW66">
        <v>270</v>
      </c>
      <c r="CX66" s="3">
        <v>0.23400000000000001</v>
      </c>
      <c r="CY66" s="1">
        <f t="shared" si="227"/>
        <v>4.6800000000000006</v>
      </c>
      <c r="CZ66" s="2">
        <f t="shared" si="228"/>
        <v>55.76</v>
      </c>
      <c r="DA66" s="2">
        <f t="shared" si="229"/>
        <v>7.4600000000000009</v>
      </c>
      <c r="DC66">
        <v>24</v>
      </c>
      <c r="DD66">
        <v>270</v>
      </c>
      <c r="DE66" s="3">
        <v>0.24399999999999999</v>
      </c>
      <c r="DF66" s="1">
        <f t="shared" si="230"/>
        <v>4.88</v>
      </c>
      <c r="DG66" s="2">
        <f t="shared" si="231"/>
        <v>64.260000000000005</v>
      </c>
      <c r="DH66" s="2">
        <f t="shared" si="232"/>
        <v>-8.5000000000000071</v>
      </c>
      <c r="DJ66">
        <v>24</v>
      </c>
      <c r="DK66">
        <v>270</v>
      </c>
      <c r="DL66" s="3">
        <v>0.24399999999999999</v>
      </c>
      <c r="DM66" s="1">
        <f t="shared" si="233"/>
        <v>4.88</v>
      </c>
      <c r="DN66" s="2">
        <f t="shared" si="234"/>
        <v>56.140000000000008</v>
      </c>
      <c r="DO66" s="2">
        <f t="shared" si="235"/>
        <v>8.1199999999999974</v>
      </c>
      <c r="DQ66">
        <v>24</v>
      </c>
      <c r="DR66">
        <v>270</v>
      </c>
      <c r="DS66" s="3">
        <v>0.249</v>
      </c>
      <c r="DT66" s="1">
        <f t="shared" si="236"/>
        <v>4.9800000000000004</v>
      </c>
      <c r="DU66" s="2">
        <f t="shared" si="237"/>
        <v>62.7</v>
      </c>
      <c r="DV66" s="2">
        <f t="shared" si="238"/>
        <v>-6.5599999999999952</v>
      </c>
      <c r="DX66">
        <v>24</v>
      </c>
      <c r="DY66">
        <v>270</v>
      </c>
      <c r="DZ66" s="3">
        <v>0.24299999999999999</v>
      </c>
      <c r="EA66" s="1">
        <f t="shared" si="239"/>
        <v>4.8599999999999994</v>
      </c>
      <c r="EB66" s="2">
        <f t="shared" si="240"/>
        <v>56.239999999999995</v>
      </c>
      <c r="EC66" s="2">
        <f t="shared" si="241"/>
        <v>6.460000000000008</v>
      </c>
      <c r="EE66">
        <v>24</v>
      </c>
      <c r="EF66">
        <v>270</v>
      </c>
      <c r="EG66" s="3">
        <v>0.24299999999999999</v>
      </c>
      <c r="EH66" s="1">
        <f t="shared" si="242"/>
        <v>4.8599999999999994</v>
      </c>
      <c r="EI66" s="2">
        <f t="shared" si="243"/>
        <v>52.360000000000007</v>
      </c>
      <c r="EJ66" s="2">
        <f t="shared" si="244"/>
        <v>3.8799999999999883</v>
      </c>
      <c r="EL66">
        <v>24</v>
      </c>
      <c r="EM66">
        <v>270</v>
      </c>
      <c r="EN66" s="3">
        <v>0.24099999999999999</v>
      </c>
      <c r="EO66" s="1">
        <f t="shared" si="245"/>
        <v>4.82</v>
      </c>
      <c r="EP66" s="2">
        <f t="shared" si="246"/>
        <v>50.92</v>
      </c>
      <c r="EQ66" s="2">
        <f t="shared" si="247"/>
        <v>1.4400000000000048</v>
      </c>
    </row>
    <row r="67" spans="2:147" x14ac:dyDescent="0.25">
      <c r="B67">
        <v>24</v>
      </c>
      <c r="C67">
        <v>290</v>
      </c>
      <c r="D67" s="3">
        <v>0.23799999999999999</v>
      </c>
      <c r="E67" s="1">
        <f t="shared" si="186"/>
        <v>4.76</v>
      </c>
      <c r="F67" s="2">
        <f t="shared" si="187"/>
        <v>65.52000000000001</v>
      </c>
      <c r="I67">
        <v>24</v>
      </c>
      <c r="J67">
        <v>290</v>
      </c>
      <c r="K67" s="3">
        <v>0.23899999999999999</v>
      </c>
      <c r="L67" s="1">
        <f t="shared" si="188"/>
        <v>4.7799999999999994</v>
      </c>
      <c r="M67" s="2">
        <f t="shared" si="189"/>
        <v>69</v>
      </c>
      <c r="N67" s="2">
        <f t="shared" si="190"/>
        <v>-3.4799999999999898</v>
      </c>
      <c r="P67">
        <v>24</v>
      </c>
      <c r="Q67">
        <v>290</v>
      </c>
      <c r="R67" s="3">
        <v>0.23899999999999999</v>
      </c>
      <c r="S67" s="1">
        <f t="shared" si="191"/>
        <v>4.7799999999999994</v>
      </c>
      <c r="T67" s="2">
        <f t="shared" si="192"/>
        <v>64.180000000000007</v>
      </c>
      <c r="U67" s="2">
        <f t="shared" si="193"/>
        <v>4.8199999999999932</v>
      </c>
      <c r="W67">
        <v>24</v>
      </c>
      <c r="X67">
        <v>290</v>
      </c>
      <c r="Y67" s="3">
        <v>0.23499999999999999</v>
      </c>
      <c r="Z67" s="1">
        <f t="shared" si="194"/>
        <v>4.6999999999999993</v>
      </c>
      <c r="AA67" s="2">
        <f t="shared" si="195"/>
        <v>66.779999999999987</v>
      </c>
      <c r="AB67" s="2">
        <f t="shared" si="196"/>
        <v>-2.5999999999999801</v>
      </c>
      <c r="AD67">
        <v>24</v>
      </c>
      <c r="AE67">
        <v>290</v>
      </c>
      <c r="AF67" s="3">
        <v>0.23499999999999999</v>
      </c>
      <c r="AG67" s="1">
        <f t="shared" si="197"/>
        <v>4.6999999999999993</v>
      </c>
      <c r="AH67" s="2">
        <f t="shared" si="198"/>
        <v>61.72</v>
      </c>
      <c r="AI67" s="2">
        <f t="shared" si="199"/>
        <v>5.0599999999999881</v>
      </c>
      <c r="AK67">
        <v>24</v>
      </c>
      <c r="AL67">
        <v>290</v>
      </c>
      <c r="AM67" s="3">
        <v>0.23499999999999999</v>
      </c>
      <c r="AN67" s="1">
        <f t="shared" si="200"/>
        <v>4.6999999999999993</v>
      </c>
      <c r="AO67" s="2">
        <f t="shared" si="201"/>
        <v>66.960000000000008</v>
      </c>
      <c r="AP67" s="2">
        <f t="shared" si="202"/>
        <v>-5.2400000000000091</v>
      </c>
      <c r="AR67">
        <v>24</v>
      </c>
      <c r="AS67">
        <v>290</v>
      </c>
      <c r="AT67" s="3">
        <v>0.23599999999999999</v>
      </c>
      <c r="AU67" s="1">
        <f t="shared" si="203"/>
        <v>4.72</v>
      </c>
      <c r="AV67" s="2">
        <f t="shared" si="204"/>
        <v>62.3</v>
      </c>
      <c r="AW67" s="2">
        <f t="shared" si="205"/>
        <v>4.6600000000000108</v>
      </c>
      <c r="AY67">
        <v>24</v>
      </c>
      <c r="AZ67">
        <v>290</v>
      </c>
      <c r="BA67" s="3">
        <v>0.24199999999999999</v>
      </c>
      <c r="BB67" s="1">
        <f t="shared" si="206"/>
        <v>4.84</v>
      </c>
      <c r="BC67" s="2">
        <f t="shared" si="207"/>
        <v>65.060000000000016</v>
      </c>
      <c r="BD67" s="2">
        <f t="shared" si="208"/>
        <v>-2.7600000000000193</v>
      </c>
      <c r="BF67">
        <v>24</v>
      </c>
      <c r="BG67">
        <v>290</v>
      </c>
      <c r="BH67" s="3">
        <v>0.24199999999999999</v>
      </c>
      <c r="BI67" s="1">
        <f t="shared" si="209"/>
        <v>4.84</v>
      </c>
      <c r="BJ67" s="2">
        <f t="shared" si="210"/>
        <v>58.64</v>
      </c>
      <c r="BK67" s="2">
        <f t="shared" si="211"/>
        <v>6.4200000000000159</v>
      </c>
      <c r="BM67">
        <v>24</v>
      </c>
      <c r="BN67">
        <v>290</v>
      </c>
      <c r="BO67" s="3">
        <v>0.23799999999999999</v>
      </c>
      <c r="BP67" s="1">
        <f t="shared" si="212"/>
        <v>4.76</v>
      </c>
      <c r="BQ67" s="2">
        <f t="shared" si="213"/>
        <v>67.62</v>
      </c>
      <c r="BR67" s="2">
        <f t="shared" si="214"/>
        <v>-8.980000000000004</v>
      </c>
      <c r="BT67">
        <v>24</v>
      </c>
      <c r="BU67">
        <v>290</v>
      </c>
      <c r="BV67" s="3">
        <v>0.23499999999999999</v>
      </c>
      <c r="BW67" s="1">
        <f t="shared" si="215"/>
        <v>4.6999999999999993</v>
      </c>
      <c r="BX67" s="2">
        <f t="shared" si="216"/>
        <v>61.22</v>
      </c>
      <c r="BY67" s="2">
        <f t="shared" si="217"/>
        <v>6.4000000000000057</v>
      </c>
      <c r="CA67">
        <v>24</v>
      </c>
      <c r="CB67">
        <v>290</v>
      </c>
      <c r="CC67" s="3">
        <v>0.23599999999999999</v>
      </c>
      <c r="CD67" s="1">
        <f t="shared" si="218"/>
        <v>4.72</v>
      </c>
      <c r="CE67" s="2">
        <f t="shared" si="219"/>
        <v>67.78</v>
      </c>
      <c r="CF67" s="2">
        <f t="shared" si="220"/>
        <v>-6.5600000000000023</v>
      </c>
      <c r="CH67">
        <v>24</v>
      </c>
      <c r="CI67">
        <v>290</v>
      </c>
      <c r="CJ67" s="3">
        <v>0.23899999999999999</v>
      </c>
      <c r="CK67" s="1">
        <f t="shared" si="221"/>
        <v>4.7799999999999994</v>
      </c>
      <c r="CL67" s="2">
        <f t="shared" si="222"/>
        <v>60.919999999999995</v>
      </c>
      <c r="CM67" s="2">
        <f t="shared" si="223"/>
        <v>6.8600000000000065</v>
      </c>
      <c r="CO67">
        <v>24</v>
      </c>
      <c r="CP67">
        <v>290</v>
      </c>
      <c r="CQ67" s="3">
        <v>0.248</v>
      </c>
      <c r="CR67" s="1">
        <f t="shared" si="224"/>
        <v>4.96</v>
      </c>
      <c r="CS67" s="2">
        <f t="shared" si="225"/>
        <v>68.179999999999993</v>
      </c>
      <c r="CT67" s="2">
        <f t="shared" si="226"/>
        <v>-7.259999999999998</v>
      </c>
      <c r="CV67">
        <v>24</v>
      </c>
      <c r="CW67">
        <v>290</v>
      </c>
      <c r="CX67" s="3">
        <v>0.23699999999999999</v>
      </c>
      <c r="CY67" s="1">
        <f t="shared" si="227"/>
        <v>4.74</v>
      </c>
      <c r="CZ67" s="2">
        <f t="shared" si="228"/>
        <v>60.5</v>
      </c>
      <c r="DA67" s="2">
        <f t="shared" si="229"/>
        <v>7.6799999999999926</v>
      </c>
      <c r="DC67">
        <v>24</v>
      </c>
      <c r="DD67">
        <v>290</v>
      </c>
      <c r="DE67" s="3">
        <v>0.23799999999999999</v>
      </c>
      <c r="DF67" s="1">
        <f t="shared" si="230"/>
        <v>4.76</v>
      </c>
      <c r="DG67" s="2">
        <f t="shared" si="231"/>
        <v>69.02000000000001</v>
      </c>
      <c r="DH67" s="2">
        <f t="shared" si="232"/>
        <v>-8.5200000000000102</v>
      </c>
      <c r="DJ67">
        <v>24</v>
      </c>
      <c r="DK67">
        <v>290</v>
      </c>
      <c r="DL67" s="3">
        <v>0.24099999999999999</v>
      </c>
      <c r="DM67" s="1">
        <f t="shared" si="233"/>
        <v>4.82</v>
      </c>
      <c r="DN67" s="2">
        <f t="shared" si="234"/>
        <v>60.960000000000008</v>
      </c>
      <c r="DO67" s="2">
        <f t="shared" si="235"/>
        <v>8.0600000000000023</v>
      </c>
      <c r="DQ67">
        <v>24</v>
      </c>
      <c r="DR67">
        <v>290</v>
      </c>
      <c r="DS67" s="3">
        <v>0.24399999999999999</v>
      </c>
      <c r="DT67" s="1">
        <f t="shared" si="236"/>
        <v>4.88</v>
      </c>
      <c r="DU67" s="2">
        <f t="shared" si="237"/>
        <v>67.58</v>
      </c>
      <c r="DV67" s="2">
        <f t="shared" si="238"/>
        <v>-6.6199999999999903</v>
      </c>
      <c r="DX67">
        <v>24</v>
      </c>
      <c r="DY67">
        <v>290</v>
      </c>
      <c r="DZ67" s="3">
        <v>0.24199999999999999</v>
      </c>
      <c r="EA67" s="1">
        <f t="shared" si="239"/>
        <v>4.84</v>
      </c>
      <c r="EB67" s="2">
        <f t="shared" si="240"/>
        <v>61.08</v>
      </c>
      <c r="EC67" s="2">
        <f t="shared" si="241"/>
        <v>6.5</v>
      </c>
      <c r="EE67">
        <v>24</v>
      </c>
      <c r="EF67">
        <v>290</v>
      </c>
      <c r="EG67" s="3">
        <v>0.24299999999999999</v>
      </c>
      <c r="EH67" s="1">
        <f t="shared" si="242"/>
        <v>4.8599999999999994</v>
      </c>
      <c r="EI67" s="2">
        <f t="shared" si="243"/>
        <v>57.220000000000006</v>
      </c>
      <c r="EJ67" s="2">
        <f t="shared" si="244"/>
        <v>3.8599999999999923</v>
      </c>
      <c r="EL67">
        <v>24</v>
      </c>
      <c r="EM67">
        <v>290</v>
      </c>
      <c r="EN67" s="3">
        <v>0.24299999999999999</v>
      </c>
      <c r="EO67" s="1">
        <f t="shared" si="245"/>
        <v>4.8599999999999994</v>
      </c>
      <c r="EP67" s="2">
        <f t="shared" si="246"/>
        <v>55.78</v>
      </c>
      <c r="EQ67" s="2">
        <f t="shared" si="247"/>
        <v>1.4400000000000048</v>
      </c>
    </row>
    <row r="68" spans="2:147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  <c r="DZ68" s="3"/>
      <c r="EG68" s="3"/>
      <c r="EN68" s="3"/>
    </row>
    <row r="69" spans="2:147" x14ac:dyDescent="0.25">
      <c r="B69">
        <v>25</v>
      </c>
      <c r="C69">
        <v>10</v>
      </c>
      <c r="D69" s="3">
        <v>0.155</v>
      </c>
      <c r="E69" s="1">
        <f>D69*20</f>
        <v>3.1</v>
      </c>
      <c r="F69" s="2">
        <f>E69</f>
        <v>3.1</v>
      </c>
      <c r="I69">
        <v>25</v>
      </c>
      <c r="J69">
        <v>10</v>
      </c>
      <c r="K69" s="3">
        <v>0.23400000000000001</v>
      </c>
      <c r="L69" s="1">
        <f>K69*20</f>
        <v>4.6800000000000006</v>
      </c>
      <c r="M69" s="2">
        <f>L69</f>
        <v>4.6800000000000006</v>
      </c>
      <c r="N69" s="2">
        <f>F69-M69</f>
        <v>-1.5800000000000005</v>
      </c>
      <c r="P69">
        <v>25</v>
      </c>
      <c r="Q69">
        <v>10</v>
      </c>
      <c r="R69" s="3">
        <v>8.1000000000000003E-2</v>
      </c>
      <c r="S69" s="1">
        <f>R69*20</f>
        <v>1.62</v>
      </c>
      <c r="T69" s="2">
        <f>S69</f>
        <v>1.62</v>
      </c>
      <c r="U69" s="2">
        <f>M69-T69</f>
        <v>3.0600000000000005</v>
      </c>
      <c r="W69">
        <v>25</v>
      </c>
      <c r="X69">
        <v>10</v>
      </c>
      <c r="Y69" s="3">
        <v>0.151</v>
      </c>
      <c r="Z69" s="1">
        <f>Y69*20</f>
        <v>3.02</v>
      </c>
      <c r="AA69" s="2">
        <f>Z69</f>
        <v>3.02</v>
      </c>
      <c r="AB69" s="2">
        <f>T69-AA69</f>
        <v>-1.4</v>
      </c>
      <c r="AD69">
        <v>25</v>
      </c>
      <c r="AE69">
        <v>10</v>
      </c>
      <c r="AF69" s="3">
        <v>9.5000000000000001E-2</v>
      </c>
      <c r="AG69" s="1">
        <f>AF69*20</f>
        <v>1.9</v>
      </c>
      <c r="AH69" s="2">
        <f>AG69</f>
        <v>1.9</v>
      </c>
      <c r="AI69" s="2">
        <f>AA69-AH69</f>
        <v>1.1200000000000001</v>
      </c>
      <c r="AK69">
        <v>25</v>
      </c>
      <c r="AL69">
        <v>10</v>
      </c>
      <c r="AM69" s="3">
        <v>0.20799999999999999</v>
      </c>
      <c r="AN69" s="1">
        <f>AM69*20</f>
        <v>4.16</v>
      </c>
      <c r="AO69" s="2">
        <f>AN69</f>
        <v>4.16</v>
      </c>
      <c r="AP69" s="2">
        <f>AH69-AO69</f>
        <v>-2.2600000000000002</v>
      </c>
      <c r="AR69">
        <v>25</v>
      </c>
      <c r="AS69">
        <v>10</v>
      </c>
      <c r="AT69" s="3">
        <v>0.124</v>
      </c>
      <c r="AU69" s="1">
        <f>AT69*20</f>
        <v>2.48</v>
      </c>
      <c r="AV69" s="2">
        <f>AU69</f>
        <v>2.48</v>
      </c>
      <c r="AW69" s="2">
        <f>AO69-AV69</f>
        <v>1.6800000000000002</v>
      </c>
      <c r="AY69">
        <v>25</v>
      </c>
      <c r="AZ69">
        <v>10</v>
      </c>
      <c r="BA69" s="3">
        <v>0.188</v>
      </c>
      <c r="BB69" s="1">
        <f>BA69*20</f>
        <v>3.76</v>
      </c>
      <c r="BC69" s="2">
        <f>BB69</f>
        <v>3.76</v>
      </c>
      <c r="BD69" s="2">
        <f>AV69-BC69</f>
        <v>-1.2799999999999998</v>
      </c>
      <c r="BF69">
        <v>25</v>
      </c>
      <c r="BG69">
        <v>10</v>
      </c>
      <c r="BH69" s="3">
        <v>9.8000000000000004E-2</v>
      </c>
      <c r="BI69" s="1">
        <f>BH69*20</f>
        <v>1.96</v>
      </c>
      <c r="BJ69" s="2">
        <f>BI69</f>
        <v>1.96</v>
      </c>
      <c r="BK69" s="2">
        <f>BC69-BJ69</f>
        <v>1.7999999999999998</v>
      </c>
      <c r="BM69">
        <v>25</v>
      </c>
      <c r="BN69">
        <v>10</v>
      </c>
      <c r="BO69" s="3">
        <v>0.25</v>
      </c>
      <c r="BP69" s="1">
        <f>BO69*20</f>
        <v>5</v>
      </c>
      <c r="BQ69" s="2">
        <f>BP69</f>
        <v>5</v>
      </c>
      <c r="BR69" s="2">
        <f>BJ69-BQ69</f>
        <v>-3.04</v>
      </c>
      <c r="BT69">
        <v>25</v>
      </c>
      <c r="BU69">
        <v>10</v>
      </c>
      <c r="BV69" s="3">
        <v>0.14399999999999999</v>
      </c>
      <c r="BW69" s="1">
        <f>BV69*20</f>
        <v>2.88</v>
      </c>
      <c r="BX69" s="2">
        <f>BW69</f>
        <v>2.88</v>
      </c>
      <c r="BY69" s="2">
        <f>BQ69-BX69</f>
        <v>2.12</v>
      </c>
      <c r="CA69">
        <v>25</v>
      </c>
      <c r="CB69">
        <v>10</v>
      </c>
      <c r="CC69" s="3">
        <v>0.20300000000000001</v>
      </c>
      <c r="CD69" s="1">
        <f>CC69*20</f>
        <v>4.0600000000000005</v>
      </c>
      <c r="CE69" s="2">
        <f>CD69</f>
        <v>4.0600000000000005</v>
      </c>
      <c r="CF69" s="2">
        <f>BX69-CE69</f>
        <v>-1.1800000000000006</v>
      </c>
      <c r="CH69">
        <v>25</v>
      </c>
      <c r="CI69">
        <v>10</v>
      </c>
      <c r="CJ69" s="3">
        <v>0.125</v>
      </c>
      <c r="CK69" s="1">
        <f>CJ69*20</f>
        <v>2.5</v>
      </c>
      <c r="CL69" s="2">
        <f>CK69</f>
        <v>2.5</v>
      </c>
      <c r="CM69" s="2">
        <f>CE69-CL69</f>
        <v>1.5600000000000005</v>
      </c>
      <c r="CO69">
        <v>25</v>
      </c>
      <c r="CP69">
        <v>10</v>
      </c>
      <c r="CQ69" s="3">
        <v>0.224</v>
      </c>
      <c r="CR69" s="1">
        <f>CQ69*20</f>
        <v>4.4800000000000004</v>
      </c>
      <c r="CS69" s="2">
        <f>CR69</f>
        <v>4.4800000000000004</v>
      </c>
      <c r="CT69" s="2">
        <f>CL69-CS69</f>
        <v>-1.9800000000000004</v>
      </c>
      <c r="CV69">
        <v>25</v>
      </c>
      <c r="CW69">
        <v>10</v>
      </c>
      <c r="CX69" s="3">
        <v>0.151</v>
      </c>
      <c r="CY69" s="1">
        <f>CX69*20</f>
        <v>3.02</v>
      </c>
      <c r="CZ69" s="2">
        <f>CY69</f>
        <v>3.02</v>
      </c>
      <c r="DA69" s="2">
        <f>CS69-CZ69</f>
        <v>1.4600000000000004</v>
      </c>
      <c r="DC69">
        <v>25</v>
      </c>
      <c r="DD69">
        <v>10</v>
      </c>
      <c r="DE69" s="3">
        <v>0.25600000000000001</v>
      </c>
      <c r="DF69" s="1">
        <f>DE69*20</f>
        <v>5.12</v>
      </c>
      <c r="DG69" s="2">
        <f>DF69</f>
        <v>5.12</v>
      </c>
      <c r="DH69" s="2">
        <f>CZ69-DG69</f>
        <v>-2.1</v>
      </c>
      <c r="DJ69">
        <v>25</v>
      </c>
      <c r="DK69">
        <v>10</v>
      </c>
      <c r="DL69" s="3">
        <v>0.152</v>
      </c>
      <c r="DM69" s="1">
        <f>DL69*20</f>
        <v>3.04</v>
      </c>
      <c r="DN69" s="2">
        <f>DM69</f>
        <v>3.04</v>
      </c>
      <c r="DO69" s="2">
        <f>DG69-DN69</f>
        <v>2.08</v>
      </c>
      <c r="DQ69">
        <v>25</v>
      </c>
      <c r="DR69">
        <v>10</v>
      </c>
      <c r="DS69" s="3">
        <v>0.23200000000000001</v>
      </c>
      <c r="DT69" s="1">
        <f>DS69*20</f>
        <v>4.6400000000000006</v>
      </c>
      <c r="DU69" s="2">
        <f>DT69</f>
        <v>4.6400000000000006</v>
      </c>
      <c r="DV69" s="2">
        <f>DN69-DU69</f>
        <v>-1.6000000000000005</v>
      </c>
      <c r="DX69">
        <v>25</v>
      </c>
      <c r="DY69">
        <v>10</v>
      </c>
      <c r="DZ69" s="3">
        <v>0.13800000000000001</v>
      </c>
      <c r="EA69" s="1">
        <f>DZ69*20</f>
        <v>2.7600000000000002</v>
      </c>
      <c r="EB69" s="2">
        <f>EA69</f>
        <v>2.7600000000000002</v>
      </c>
      <c r="EC69" s="2">
        <f>DU69-EB69</f>
        <v>1.8800000000000003</v>
      </c>
      <c r="EE69">
        <v>25</v>
      </c>
      <c r="EF69">
        <v>10</v>
      </c>
      <c r="EG69" s="3">
        <v>0.111</v>
      </c>
      <c r="EH69" s="1">
        <f>EG69*20</f>
        <v>2.2200000000000002</v>
      </c>
      <c r="EI69" s="2">
        <f>EH69</f>
        <v>2.2200000000000002</v>
      </c>
      <c r="EJ69" s="2">
        <f>EB69-EI69</f>
        <v>0.54</v>
      </c>
      <c r="EL69">
        <v>25</v>
      </c>
      <c r="EM69">
        <v>10</v>
      </c>
      <c r="EN69" s="3">
        <v>0.11899999999999999</v>
      </c>
      <c r="EO69" s="1">
        <f>EN69*20</f>
        <v>2.38</v>
      </c>
      <c r="EP69" s="2">
        <f>EO69</f>
        <v>2.38</v>
      </c>
      <c r="EQ69" s="2">
        <f>EI69-EP69</f>
        <v>-0.1599999999999997</v>
      </c>
    </row>
    <row r="70" spans="2:147" x14ac:dyDescent="0.25">
      <c r="B70">
        <v>25</v>
      </c>
      <c r="C70">
        <v>30</v>
      </c>
      <c r="D70" s="3">
        <v>0.23699999999999999</v>
      </c>
      <c r="E70" s="1">
        <f t="shared" ref="E70:E83" si="248">D70*20</f>
        <v>4.74</v>
      </c>
      <c r="F70" s="2">
        <f t="shared" ref="F70:F83" si="249">F69+E70</f>
        <v>7.84</v>
      </c>
      <c r="I70">
        <v>25</v>
      </c>
      <c r="J70">
        <v>30</v>
      </c>
      <c r="K70" s="3">
        <v>0.26600000000000001</v>
      </c>
      <c r="L70" s="1">
        <f t="shared" ref="L70:L83" si="250">K70*20</f>
        <v>5.32</v>
      </c>
      <c r="M70" s="2">
        <f t="shared" ref="M70:M83" si="251">M69+L70</f>
        <v>10</v>
      </c>
      <c r="N70" s="2">
        <f t="shared" ref="N70:N83" si="252">F70-M70</f>
        <v>-2.16</v>
      </c>
      <c r="P70">
        <v>25</v>
      </c>
      <c r="Q70">
        <v>30</v>
      </c>
      <c r="R70" s="3">
        <v>0.193</v>
      </c>
      <c r="S70" s="1">
        <f t="shared" ref="S70:S83" si="253">R70*20</f>
        <v>3.8600000000000003</v>
      </c>
      <c r="T70" s="2">
        <f t="shared" ref="T70:T83" si="254">T69+S70</f>
        <v>5.48</v>
      </c>
      <c r="U70" s="2">
        <f t="shared" ref="U70:U83" si="255">M70-T70</f>
        <v>4.5199999999999996</v>
      </c>
      <c r="W70">
        <v>25</v>
      </c>
      <c r="X70">
        <v>30</v>
      </c>
      <c r="Y70" s="3">
        <v>0.22800000000000001</v>
      </c>
      <c r="Z70" s="1">
        <f t="shared" ref="Z70:Z83" si="256">Y70*20</f>
        <v>4.5600000000000005</v>
      </c>
      <c r="AA70" s="2">
        <f t="shared" ref="AA70:AA83" si="257">AA69+Z70</f>
        <v>7.58</v>
      </c>
      <c r="AB70" s="2">
        <f t="shared" ref="AB70:AB83" si="258">T70-AA70</f>
        <v>-2.0999999999999996</v>
      </c>
      <c r="AD70">
        <v>25</v>
      </c>
      <c r="AE70">
        <v>30</v>
      </c>
      <c r="AF70" s="3">
        <v>0.16200000000000001</v>
      </c>
      <c r="AG70" s="1">
        <f t="shared" ref="AG70:AG83" si="259">AF70*20</f>
        <v>3.24</v>
      </c>
      <c r="AH70" s="2">
        <f t="shared" ref="AH70:AH83" si="260">AH69+AG70</f>
        <v>5.1400000000000006</v>
      </c>
      <c r="AI70" s="2">
        <f t="shared" ref="AI70:AI83" si="261">AA70-AH70</f>
        <v>2.4399999999999995</v>
      </c>
      <c r="AK70">
        <v>25</v>
      </c>
      <c r="AL70">
        <v>30</v>
      </c>
      <c r="AM70" s="3">
        <v>0.26400000000000001</v>
      </c>
      <c r="AN70" s="1">
        <f t="shared" ref="AN70:AN83" si="262">AM70*20</f>
        <v>5.28</v>
      </c>
      <c r="AO70" s="2">
        <f t="shared" ref="AO70:AO83" si="263">AO69+AN70</f>
        <v>9.4400000000000013</v>
      </c>
      <c r="AP70" s="2">
        <f t="shared" ref="AP70:AP83" si="264">AH70-AO70</f>
        <v>-4.3000000000000007</v>
      </c>
      <c r="AR70">
        <v>25</v>
      </c>
      <c r="AS70">
        <v>30</v>
      </c>
      <c r="AT70" s="3">
        <v>0.186</v>
      </c>
      <c r="AU70" s="1">
        <f t="shared" ref="AU70:AU83" si="265">AT70*20</f>
        <v>3.7199999999999998</v>
      </c>
      <c r="AV70" s="2">
        <f t="shared" ref="AV70:AV83" si="266">AV69+AU70</f>
        <v>6.1999999999999993</v>
      </c>
      <c r="AW70" s="2">
        <f t="shared" ref="AW70:AW83" si="267">AO70-AV70</f>
        <v>3.240000000000002</v>
      </c>
      <c r="AY70">
        <v>25</v>
      </c>
      <c r="AZ70">
        <v>30</v>
      </c>
      <c r="BA70" s="3">
        <v>0.222</v>
      </c>
      <c r="BB70" s="1">
        <f t="shared" ref="BB70:BB83" si="268">BA70*20</f>
        <v>4.4400000000000004</v>
      </c>
      <c r="BC70" s="2">
        <f t="shared" ref="BC70:BC83" si="269">BC69+BB70</f>
        <v>8.1999999999999993</v>
      </c>
      <c r="BD70" s="2">
        <f t="shared" ref="BD70:BD83" si="270">AV70-BC70</f>
        <v>-2</v>
      </c>
      <c r="BF70">
        <v>25</v>
      </c>
      <c r="BG70">
        <v>30</v>
      </c>
      <c r="BH70" s="3">
        <v>0.14299999999999999</v>
      </c>
      <c r="BI70" s="1">
        <f t="shared" ref="BI70:BI83" si="271">BH70*20</f>
        <v>2.86</v>
      </c>
      <c r="BJ70" s="2">
        <f t="shared" ref="BJ70:BJ83" si="272">BJ69+BI70</f>
        <v>4.82</v>
      </c>
      <c r="BK70" s="2">
        <f t="shared" ref="BK70:BK83" si="273">BC70-BJ70</f>
        <v>3.379999999999999</v>
      </c>
      <c r="BM70">
        <v>25</v>
      </c>
      <c r="BN70">
        <v>30</v>
      </c>
      <c r="BO70" s="3">
        <v>0.27400000000000002</v>
      </c>
      <c r="BP70" s="1">
        <f t="shared" ref="BP70:BP83" si="274">BO70*20</f>
        <v>5.48</v>
      </c>
      <c r="BQ70" s="2">
        <f t="shared" ref="BQ70:BQ83" si="275">BQ69+BP70</f>
        <v>10.48</v>
      </c>
      <c r="BR70" s="2">
        <f t="shared" ref="BR70:BR83" si="276">BJ70-BQ70</f>
        <v>-5.66</v>
      </c>
      <c r="BT70">
        <v>25</v>
      </c>
      <c r="BU70">
        <v>30</v>
      </c>
      <c r="BV70" s="3">
        <v>0.18099999999999999</v>
      </c>
      <c r="BW70" s="1">
        <f t="shared" ref="BW70:BW83" si="277">BV70*20</f>
        <v>3.62</v>
      </c>
      <c r="BX70" s="2">
        <f t="shared" ref="BX70:BX83" si="278">BX69+BW70</f>
        <v>6.5</v>
      </c>
      <c r="BY70" s="2">
        <f t="shared" ref="BY70:BY83" si="279">BQ70-BX70</f>
        <v>3.9800000000000004</v>
      </c>
      <c r="CA70">
        <v>25</v>
      </c>
      <c r="CB70">
        <v>30</v>
      </c>
      <c r="CC70" s="3">
        <v>0.24299999999999999</v>
      </c>
      <c r="CD70" s="1">
        <f t="shared" ref="CD70:CD83" si="280">CC70*20</f>
        <v>4.8599999999999994</v>
      </c>
      <c r="CE70" s="2">
        <f t="shared" ref="CE70:CE83" si="281">CE69+CD70</f>
        <v>8.92</v>
      </c>
      <c r="CF70" s="2">
        <f t="shared" ref="CF70:CF83" si="282">BX70-CE70</f>
        <v>-2.42</v>
      </c>
      <c r="CH70">
        <v>25</v>
      </c>
      <c r="CI70">
        <v>30</v>
      </c>
      <c r="CJ70" s="3">
        <v>0.16200000000000001</v>
      </c>
      <c r="CK70" s="1">
        <f t="shared" ref="CK70:CK83" si="283">CJ70*20</f>
        <v>3.24</v>
      </c>
      <c r="CL70" s="2">
        <f t="shared" ref="CL70:CL83" si="284">CL69+CK70</f>
        <v>5.74</v>
      </c>
      <c r="CM70" s="2">
        <f t="shared" ref="CM70:CM83" si="285">CE70-CL70</f>
        <v>3.1799999999999997</v>
      </c>
      <c r="CO70">
        <v>25</v>
      </c>
      <c r="CP70">
        <v>30</v>
      </c>
      <c r="CQ70" s="3">
        <v>0.24</v>
      </c>
      <c r="CR70" s="1">
        <f t="shared" ref="CR70:CR83" si="286">CQ70*20</f>
        <v>4.8</v>
      </c>
      <c r="CS70" s="2">
        <f t="shared" ref="CS70:CS83" si="287">CS69+CR70</f>
        <v>9.2800000000000011</v>
      </c>
      <c r="CT70" s="2">
        <f t="shared" ref="CT70:CT83" si="288">CL70-CS70</f>
        <v>-3.5400000000000009</v>
      </c>
      <c r="CV70">
        <v>25</v>
      </c>
      <c r="CW70">
        <v>30</v>
      </c>
      <c r="CX70" s="3">
        <v>0.16400000000000001</v>
      </c>
      <c r="CY70" s="1">
        <f t="shared" ref="CY70:CY83" si="289">CX70*20</f>
        <v>3.2800000000000002</v>
      </c>
      <c r="CZ70" s="2">
        <f t="shared" ref="CZ70:CZ83" si="290">CZ69+CY70</f>
        <v>6.3000000000000007</v>
      </c>
      <c r="DA70" s="2">
        <f t="shared" ref="DA70:DA83" si="291">CS70-CZ70</f>
        <v>2.9800000000000004</v>
      </c>
      <c r="DC70">
        <v>25</v>
      </c>
      <c r="DD70">
        <v>30</v>
      </c>
      <c r="DE70" s="3">
        <v>0.27500000000000002</v>
      </c>
      <c r="DF70" s="1">
        <f t="shared" ref="DF70:DF83" si="292">DE70*20</f>
        <v>5.5</v>
      </c>
      <c r="DG70" s="2">
        <f t="shared" ref="DG70:DG83" si="293">DG69+DF70</f>
        <v>10.620000000000001</v>
      </c>
      <c r="DH70" s="2">
        <f t="shared" ref="DH70:DH83" si="294">CZ70-DG70</f>
        <v>-4.32</v>
      </c>
      <c r="DJ70">
        <v>25</v>
      </c>
      <c r="DK70">
        <v>30</v>
      </c>
      <c r="DL70" s="3">
        <v>0.17499999999999999</v>
      </c>
      <c r="DM70" s="1">
        <f t="shared" ref="DM70:DM83" si="295">DL70*20</f>
        <v>3.5</v>
      </c>
      <c r="DN70" s="2">
        <f t="shared" ref="DN70:DN83" si="296">DN69+DM70</f>
        <v>6.54</v>
      </c>
      <c r="DO70" s="2">
        <f t="shared" ref="DO70:DO83" si="297">DG70-DN70</f>
        <v>4.080000000000001</v>
      </c>
      <c r="DQ70">
        <v>25</v>
      </c>
      <c r="DR70">
        <v>30</v>
      </c>
      <c r="DS70" s="3">
        <v>0.247</v>
      </c>
      <c r="DT70" s="1">
        <f t="shared" ref="DT70:DT83" si="298">DS70*20</f>
        <v>4.9399999999999995</v>
      </c>
      <c r="DU70" s="2">
        <f t="shared" ref="DU70:DU83" si="299">DU69+DT70</f>
        <v>9.58</v>
      </c>
      <c r="DV70" s="2">
        <f t="shared" ref="DV70:DV83" si="300">DN70-DU70</f>
        <v>-3.04</v>
      </c>
      <c r="DX70">
        <v>25</v>
      </c>
      <c r="DY70">
        <v>30</v>
      </c>
      <c r="DZ70" s="3">
        <v>0.16700000000000001</v>
      </c>
      <c r="EA70" s="1">
        <f t="shared" ref="EA70:EA83" si="301">DZ70*20</f>
        <v>3.3400000000000003</v>
      </c>
      <c r="EB70" s="2">
        <f t="shared" ref="EB70:EB83" si="302">EB69+EA70</f>
        <v>6.1000000000000005</v>
      </c>
      <c r="EC70" s="2">
        <f t="shared" ref="EC70:EC83" si="303">DU70-EB70</f>
        <v>3.4799999999999995</v>
      </c>
      <c r="EE70">
        <v>25</v>
      </c>
      <c r="EF70">
        <v>30</v>
      </c>
      <c r="EG70" s="3">
        <v>0.14699999999999999</v>
      </c>
      <c r="EH70" s="1">
        <f t="shared" ref="EH70:EH83" si="304">EG70*20</f>
        <v>2.94</v>
      </c>
      <c r="EI70" s="2">
        <f t="shared" ref="EI70:EI83" si="305">EI69+EH70</f>
        <v>5.16</v>
      </c>
      <c r="EJ70" s="2">
        <f t="shared" ref="EJ70:EJ83" si="306">EB70-EI70</f>
        <v>0.94000000000000039</v>
      </c>
      <c r="EL70">
        <v>25</v>
      </c>
      <c r="EM70">
        <v>30</v>
      </c>
      <c r="EN70" s="3">
        <v>0.14499999999999999</v>
      </c>
      <c r="EO70" s="1">
        <f t="shared" ref="EO70:EO83" si="307">EN70*20</f>
        <v>2.9</v>
      </c>
      <c r="EP70" s="2">
        <f t="shared" ref="EP70:EP83" si="308">EP69+EO70</f>
        <v>5.2799999999999994</v>
      </c>
      <c r="EQ70" s="2">
        <f t="shared" ref="EQ70:EQ83" si="309">EI70-EP70</f>
        <v>-0.11999999999999922</v>
      </c>
    </row>
    <row r="71" spans="2:147" x14ac:dyDescent="0.25">
      <c r="B71">
        <v>25</v>
      </c>
      <c r="C71">
        <v>50</v>
      </c>
      <c r="D71" s="3">
        <v>0.219</v>
      </c>
      <c r="E71" s="1">
        <f t="shared" si="248"/>
        <v>4.38</v>
      </c>
      <c r="F71" s="2">
        <f t="shared" si="249"/>
        <v>12.219999999999999</v>
      </c>
      <c r="I71">
        <v>25</v>
      </c>
      <c r="J71">
        <v>50</v>
      </c>
      <c r="K71" s="3">
        <v>0.23400000000000001</v>
      </c>
      <c r="L71" s="1">
        <f t="shared" si="250"/>
        <v>4.6800000000000006</v>
      </c>
      <c r="M71" s="2">
        <f t="shared" si="251"/>
        <v>14.68</v>
      </c>
      <c r="N71" s="2">
        <f t="shared" si="252"/>
        <v>-2.4600000000000009</v>
      </c>
      <c r="P71">
        <v>25</v>
      </c>
      <c r="Q71">
        <v>50</v>
      </c>
      <c r="R71" s="3">
        <v>0.216</v>
      </c>
      <c r="S71" s="1">
        <f t="shared" si="253"/>
        <v>4.32</v>
      </c>
      <c r="T71" s="2">
        <f t="shared" si="254"/>
        <v>9.8000000000000007</v>
      </c>
      <c r="U71" s="2">
        <f t="shared" si="255"/>
        <v>4.879999999999999</v>
      </c>
      <c r="W71">
        <v>25</v>
      </c>
      <c r="X71">
        <v>50</v>
      </c>
      <c r="Y71" s="3">
        <v>0.224</v>
      </c>
      <c r="Z71" s="1">
        <f t="shared" si="256"/>
        <v>4.4800000000000004</v>
      </c>
      <c r="AA71" s="2">
        <f t="shared" si="257"/>
        <v>12.06</v>
      </c>
      <c r="AB71" s="2">
        <f t="shared" si="258"/>
        <v>-2.2599999999999998</v>
      </c>
      <c r="AD71">
        <v>25</v>
      </c>
      <c r="AE71">
        <v>50</v>
      </c>
      <c r="AF71" s="3">
        <v>0.16400000000000001</v>
      </c>
      <c r="AG71" s="1">
        <f t="shared" si="259"/>
        <v>3.2800000000000002</v>
      </c>
      <c r="AH71" s="2">
        <f t="shared" si="260"/>
        <v>8.4200000000000017</v>
      </c>
      <c r="AI71" s="2">
        <f t="shared" si="261"/>
        <v>3.6399999999999988</v>
      </c>
      <c r="AK71">
        <v>25</v>
      </c>
      <c r="AL71">
        <v>50</v>
      </c>
      <c r="AM71" s="3">
        <v>0.23300000000000001</v>
      </c>
      <c r="AN71" s="1">
        <f t="shared" si="262"/>
        <v>4.66</v>
      </c>
      <c r="AO71" s="2">
        <f t="shared" si="263"/>
        <v>14.100000000000001</v>
      </c>
      <c r="AP71" s="2">
        <f t="shared" si="264"/>
        <v>-5.68</v>
      </c>
      <c r="AR71">
        <v>25</v>
      </c>
      <c r="AS71">
        <v>50</v>
      </c>
      <c r="AT71" s="3">
        <v>0.16700000000000001</v>
      </c>
      <c r="AU71" s="1">
        <f t="shared" si="265"/>
        <v>3.3400000000000003</v>
      </c>
      <c r="AV71" s="2">
        <f t="shared" si="266"/>
        <v>9.5399999999999991</v>
      </c>
      <c r="AW71" s="2">
        <f t="shared" si="267"/>
        <v>4.5600000000000023</v>
      </c>
      <c r="AY71">
        <v>25</v>
      </c>
      <c r="AZ71">
        <v>50</v>
      </c>
      <c r="BA71" s="3">
        <v>0.17499999999999999</v>
      </c>
      <c r="BB71" s="1">
        <f t="shared" si="268"/>
        <v>3.5</v>
      </c>
      <c r="BC71" s="2">
        <f t="shared" si="269"/>
        <v>11.7</v>
      </c>
      <c r="BD71" s="2">
        <f t="shared" si="270"/>
        <v>-2.16</v>
      </c>
      <c r="BF71">
        <v>25</v>
      </c>
      <c r="BG71">
        <v>50</v>
      </c>
      <c r="BH71" s="3">
        <v>0.127</v>
      </c>
      <c r="BI71" s="1">
        <f t="shared" si="271"/>
        <v>2.54</v>
      </c>
      <c r="BJ71" s="2">
        <f t="shared" si="272"/>
        <v>7.36</v>
      </c>
      <c r="BK71" s="2">
        <f t="shared" si="273"/>
        <v>4.339999999999999</v>
      </c>
      <c r="BM71">
        <v>25</v>
      </c>
      <c r="BN71">
        <v>50</v>
      </c>
      <c r="BO71" s="3">
        <v>0.217</v>
      </c>
      <c r="BP71" s="1">
        <f t="shared" si="274"/>
        <v>4.34</v>
      </c>
      <c r="BQ71" s="2">
        <f t="shared" si="275"/>
        <v>14.82</v>
      </c>
      <c r="BR71" s="2">
        <f t="shared" si="276"/>
        <v>-7.46</v>
      </c>
      <c r="BT71">
        <v>25</v>
      </c>
      <c r="BU71">
        <v>50</v>
      </c>
      <c r="BV71" s="3">
        <v>0.17499999999999999</v>
      </c>
      <c r="BW71" s="1">
        <f t="shared" si="277"/>
        <v>3.5</v>
      </c>
      <c r="BX71" s="2">
        <f t="shared" si="278"/>
        <v>10</v>
      </c>
      <c r="BY71" s="2">
        <f t="shared" si="279"/>
        <v>4.82</v>
      </c>
      <c r="CA71">
        <v>25</v>
      </c>
      <c r="CB71">
        <v>50</v>
      </c>
      <c r="CC71" s="3">
        <v>0.23400000000000001</v>
      </c>
      <c r="CD71" s="1">
        <f t="shared" si="280"/>
        <v>4.6800000000000006</v>
      </c>
      <c r="CE71" s="2">
        <f t="shared" si="281"/>
        <v>13.600000000000001</v>
      </c>
      <c r="CF71" s="2">
        <f t="shared" si="282"/>
        <v>-3.6000000000000014</v>
      </c>
      <c r="CH71">
        <v>25</v>
      </c>
      <c r="CI71">
        <v>50</v>
      </c>
      <c r="CJ71" s="3">
        <v>0.16700000000000001</v>
      </c>
      <c r="CK71" s="1">
        <f t="shared" si="283"/>
        <v>3.3400000000000003</v>
      </c>
      <c r="CL71" s="2">
        <f t="shared" si="284"/>
        <v>9.08</v>
      </c>
      <c r="CM71" s="2">
        <f t="shared" si="285"/>
        <v>4.5200000000000014</v>
      </c>
      <c r="CO71">
        <v>25</v>
      </c>
      <c r="CP71">
        <v>50</v>
      </c>
      <c r="CQ71" s="3">
        <v>0.214</v>
      </c>
      <c r="CR71" s="1">
        <f t="shared" si="286"/>
        <v>4.28</v>
      </c>
      <c r="CS71" s="2">
        <f t="shared" si="287"/>
        <v>13.560000000000002</v>
      </c>
      <c r="CT71" s="2">
        <f t="shared" si="288"/>
        <v>-4.4800000000000022</v>
      </c>
      <c r="CV71">
        <v>25</v>
      </c>
      <c r="CW71">
        <v>50</v>
      </c>
      <c r="CX71" s="3">
        <v>0.14899999999999999</v>
      </c>
      <c r="CY71" s="1">
        <f t="shared" si="289"/>
        <v>2.98</v>
      </c>
      <c r="CZ71" s="2">
        <f t="shared" si="290"/>
        <v>9.2800000000000011</v>
      </c>
      <c r="DA71" s="2">
        <f t="shared" si="291"/>
        <v>4.2800000000000011</v>
      </c>
      <c r="DC71">
        <v>25</v>
      </c>
      <c r="DD71">
        <v>50</v>
      </c>
      <c r="DE71" s="3">
        <v>0.23799999999999999</v>
      </c>
      <c r="DF71" s="1">
        <f t="shared" si="292"/>
        <v>4.76</v>
      </c>
      <c r="DG71" s="2">
        <f t="shared" si="293"/>
        <v>15.38</v>
      </c>
      <c r="DH71" s="2">
        <f t="shared" si="294"/>
        <v>-6.1</v>
      </c>
      <c r="DJ71">
        <v>25</v>
      </c>
      <c r="DK71">
        <v>50</v>
      </c>
      <c r="DL71" s="3">
        <v>0.161</v>
      </c>
      <c r="DM71" s="1">
        <f t="shared" si="295"/>
        <v>3.22</v>
      </c>
      <c r="DN71" s="2">
        <f t="shared" si="296"/>
        <v>9.76</v>
      </c>
      <c r="DO71" s="2">
        <f t="shared" si="297"/>
        <v>5.620000000000001</v>
      </c>
      <c r="DQ71">
        <v>25</v>
      </c>
      <c r="DR71">
        <v>50</v>
      </c>
      <c r="DS71" s="3">
        <v>0.21299999999999999</v>
      </c>
      <c r="DT71" s="1">
        <f t="shared" si="298"/>
        <v>4.26</v>
      </c>
      <c r="DU71" s="2">
        <f t="shared" si="299"/>
        <v>13.84</v>
      </c>
      <c r="DV71" s="2">
        <f t="shared" si="300"/>
        <v>-4.08</v>
      </c>
      <c r="DX71">
        <v>25</v>
      </c>
      <c r="DY71">
        <v>50</v>
      </c>
      <c r="DZ71" s="3">
        <v>0.159</v>
      </c>
      <c r="EA71" s="1">
        <f t="shared" si="301"/>
        <v>3.18</v>
      </c>
      <c r="EB71" s="2">
        <f t="shared" si="302"/>
        <v>9.2800000000000011</v>
      </c>
      <c r="EC71" s="2">
        <f t="shared" si="303"/>
        <v>4.5599999999999987</v>
      </c>
      <c r="EE71">
        <v>25</v>
      </c>
      <c r="EF71">
        <v>50</v>
      </c>
      <c r="EG71" s="3">
        <v>0.13500000000000001</v>
      </c>
      <c r="EH71" s="1">
        <f t="shared" si="304"/>
        <v>2.7</v>
      </c>
      <c r="EI71" s="2">
        <f t="shared" si="305"/>
        <v>7.86</v>
      </c>
      <c r="EJ71" s="2">
        <f t="shared" si="306"/>
        <v>1.4200000000000008</v>
      </c>
      <c r="EL71">
        <v>25</v>
      </c>
      <c r="EM71">
        <v>50</v>
      </c>
      <c r="EN71" s="3">
        <v>0.13</v>
      </c>
      <c r="EO71" s="1">
        <f t="shared" si="307"/>
        <v>2.6</v>
      </c>
      <c r="EP71" s="2">
        <f t="shared" si="308"/>
        <v>7.879999999999999</v>
      </c>
      <c r="EQ71" s="2">
        <f t="shared" si="309"/>
        <v>-1.9999999999998685E-2</v>
      </c>
    </row>
    <row r="72" spans="2:147" x14ac:dyDescent="0.25">
      <c r="B72">
        <v>25</v>
      </c>
      <c r="C72">
        <v>70</v>
      </c>
      <c r="D72" s="3">
        <v>0.22800000000000001</v>
      </c>
      <c r="E72" s="1">
        <f t="shared" si="248"/>
        <v>4.5600000000000005</v>
      </c>
      <c r="F72" s="2">
        <f t="shared" si="249"/>
        <v>16.78</v>
      </c>
      <c r="I72">
        <v>25</v>
      </c>
      <c r="J72">
        <v>70</v>
      </c>
      <c r="K72" s="3">
        <v>0.24299999999999999</v>
      </c>
      <c r="L72" s="1">
        <f t="shared" si="250"/>
        <v>4.8599999999999994</v>
      </c>
      <c r="M72" s="2">
        <f t="shared" si="251"/>
        <v>19.54</v>
      </c>
      <c r="N72" s="2">
        <f t="shared" si="252"/>
        <v>-2.759999999999998</v>
      </c>
      <c r="P72">
        <v>25</v>
      </c>
      <c r="Q72">
        <v>70</v>
      </c>
      <c r="R72" s="3">
        <v>0.22500000000000001</v>
      </c>
      <c r="S72" s="1">
        <f t="shared" si="253"/>
        <v>4.5</v>
      </c>
      <c r="T72" s="2">
        <f t="shared" si="254"/>
        <v>14.3</v>
      </c>
      <c r="U72" s="2">
        <f t="shared" si="255"/>
        <v>5.2399999999999984</v>
      </c>
      <c r="W72">
        <v>25</v>
      </c>
      <c r="X72">
        <v>70</v>
      </c>
      <c r="Y72" s="3">
        <v>0.222</v>
      </c>
      <c r="Z72" s="1">
        <f t="shared" si="256"/>
        <v>4.4400000000000004</v>
      </c>
      <c r="AA72" s="2">
        <f t="shared" si="257"/>
        <v>16.5</v>
      </c>
      <c r="AB72" s="2">
        <f t="shared" si="258"/>
        <v>-2.1999999999999993</v>
      </c>
      <c r="AD72">
        <v>25</v>
      </c>
      <c r="AE72">
        <v>70</v>
      </c>
      <c r="AF72" s="3">
        <v>0.20799999999999999</v>
      </c>
      <c r="AG72" s="1">
        <f t="shared" si="259"/>
        <v>4.16</v>
      </c>
      <c r="AH72" s="2">
        <f t="shared" si="260"/>
        <v>12.580000000000002</v>
      </c>
      <c r="AI72" s="2">
        <f t="shared" si="261"/>
        <v>3.9199999999999982</v>
      </c>
      <c r="AK72">
        <v>25</v>
      </c>
      <c r="AL72">
        <v>70</v>
      </c>
      <c r="AM72" s="3">
        <v>0.217</v>
      </c>
      <c r="AN72" s="1">
        <f t="shared" si="262"/>
        <v>4.34</v>
      </c>
      <c r="AO72" s="2">
        <f t="shared" si="263"/>
        <v>18.440000000000001</v>
      </c>
      <c r="AP72" s="2">
        <f t="shared" si="264"/>
        <v>-5.8599999999999994</v>
      </c>
      <c r="AR72">
        <v>25</v>
      </c>
      <c r="AS72">
        <v>70</v>
      </c>
      <c r="AT72" s="3">
        <v>0.20499999999999999</v>
      </c>
      <c r="AU72" s="1">
        <f t="shared" si="265"/>
        <v>4.0999999999999996</v>
      </c>
      <c r="AV72" s="2">
        <f t="shared" si="266"/>
        <v>13.639999999999999</v>
      </c>
      <c r="AW72" s="2">
        <f t="shared" si="267"/>
        <v>4.8000000000000025</v>
      </c>
      <c r="AY72">
        <v>25</v>
      </c>
      <c r="AZ72">
        <v>70</v>
      </c>
      <c r="BA72" s="3">
        <v>0.2</v>
      </c>
      <c r="BB72" s="1">
        <f t="shared" si="268"/>
        <v>4</v>
      </c>
      <c r="BC72" s="2">
        <f t="shared" si="269"/>
        <v>15.7</v>
      </c>
      <c r="BD72" s="2">
        <f t="shared" si="270"/>
        <v>-2.0600000000000005</v>
      </c>
      <c r="BF72">
        <v>25</v>
      </c>
      <c r="BG72">
        <v>70</v>
      </c>
      <c r="BH72" s="3">
        <v>0.127</v>
      </c>
      <c r="BI72" s="1">
        <f t="shared" si="271"/>
        <v>2.54</v>
      </c>
      <c r="BJ72" s="2">
        <f t="shared" si="272"/>
        <v>9.9</v>
      </c>
      <c r="BK72" s="2">
        <f t="shared" si="273"/>
        <v>5.7999999999999989</v>
      </c>
      <c r="BM72">
        <v>25</v>
      </c>
      <c r="BN72">
        <v>70</v>
      </c>
      <c r="BO72" s="3">
        <v>0.186</v>
      </c>
      <c r="BP72" s="1">
        <f t="shared" si="274"/>
        <v>3.7199999999999998</v>
      </c>
      <c r="BQ72" s="2">
        <f t="shared" si="275"/>
        <v>18.54</v>
      </c>
      <c r="BR72" s="2">
        <f t="shared" si="276"/>
        <v>-8.6399999999999988</v>
      </c>
      <c r="BT72">
        <v>25</v>
      </c>
      <c r="BU72">
        <v>70</v>
      </c>
      <c r="BV72" s="3">
        <v>0.156</v>
      </c>
      <c r="BW72" s="1">
        <f t="shared" si="277"/>
        <v>3.12</v>
      </c>
      <c r="BX72" s="2">
        <f t="shared" si="278"/>
        <v>13.120000000000001</v>
      </c>
      <c r="BY72" s="2">
        <f t="shared" si="279"/>
        <v>5.4199999999999982</v>
      </c>
      <c r="CA72">
        <v>25</v>
      </c>
      <c r="CB72">
        <v>70</v>
      </c>
      <c r="CC72" s="3">
        <v>0.22600000000000001</v>
      </c>
      <c r="CD72" s="1">
        <f t="shared" si="280"/>
        <v>4.5200000000000005</v>
      </c>
      <c r="CE72" s="2">
        <f t="shared" si="281"/>
        <v>18.12</v>
      </c>
      <c r="CF72" s="2">
        <f t="shared" si="282"/>
        <v>-5</v>
      </c>
      <c r="CH72">
        <v>25</v>
      </c>
      <c r="CI72">
        <v>70</v>
      </c>
      <c r="CJ72" s="3">
        <v>0.16800000000000001</v>
      </c>
      <c r="CK72" s="1">
        <f t="shared" si="283"/>
        <v>3.3600000000000003</v>
      </c>
      <c r="CL72" s="2">
        <f t="shared" si="284"/>
        <v>12.440000000000001</v>
      </c>
      <c r="CM72" s="2">
        <f t="shared" si="285"/>
        <v>5.68</v>
      </c>
      <c r="CO72">
        <v>25</v>
      </c>
      <c r="CP72">
        <v>70</v>
      </c>
      <c r="CQ72" s="3">
        <v>0.21299999999999999</v>
      </c>
      <c r="CR72" s="1">
        <f t="shared" si="286"/>
        <v>4.26</v>
      </c>
      <c r="CS72" s="2">
        <f t="shared" si="287"/>
        <v>17.82</v>
      </c>
      <c r="CT72" s="2">
        <f t="shared" si="288"/>
        <v>-5.379999999999999</v>
      </c>
      <c r="CV72">
        <v>25</v>
      </c>
      <c r="CW72">
        <v>70</v>
      </c>
      <c r="CX72" s="3">
        <v>0.16200000000000001</v>
      </c>
      <c r="CY72" s="1">
        <f t="shared" si="289"/>
        <v>3.24</v>
      </c>
      <c r="CZ72" s="2">
        <f t="shared" si="290"/>
        <v>12.520000000000001</v>
      </c>
      <c r="DA72" s="2">
        <f t="shared" si="291"/>
        <v>5.2999999999999989</v>
      </c>
      <c r="DC72">
        <v>25</v>
      </c>
      <c r="DD72">
        <v>70</v>
      </c>
      <c r="DE72" s="3">
        <v>0.19900000000000001</v>
      </c>
      <c r="DF72" s="1">
        <f t="shared" si="292"/>
        <v>3.9800000000000004</v>
      </c>
      <c r="DG72" s="2">
        <f t="shared" si="293"/>
        <v>19.36</v>
      </c>
      <c r="DH72" s="2">
        <f t="shared" si="294"/>
        <v>-6.8399999999999981</v>
      </c>
      <c r="DJ72">
        <v>25</v>
      </c>
      <c r="DK72">
        <v>70</v>
      </c>
      <c r="DL72" s="3">
        <v>0.16400000000000001</v>
      </c>
      <c r="DM72" s="1">
        <f t="shared" si="295"/>
        <v>3.2800000000000002</v>
      </c>
      <c r="DN72" s="2">
        <f t="shared" si="296"/>
        <v>13.04</v>
      </c>
      <c r="DO72" s="2">
        <f t="shared" si="297"/>
        <v>6.32</v>
      </c>
      <c r="DQ72">
        <v>25</v>
      </c>
      <c r="DR72">
        <v>70</v>
      </c>
      <c r="DS72" s="3">
        <v>0.19400000000000001</v>
      </c>
      <c r="DT72" s="1">
        <f t="shared" si="298"/>
        <v>3.88</v>
      </c>
      <c r="DU72" s="2">
        <f t="shared" si="299"/>
        <v>17.72</v>
      </c>
      <c r="DV72" s="2">
        <f t="shared" si="300"/>
        <v>-4.68</v>
      </c>
      <c r="DX72">
        <v>25</v>
      </c>
      <c r="DY72">
        <v>70</v>
      </c>
      <c r="DZ72" s="3">
        <v>0.16200000000000001</v>
      </c>
      <c r="EA72" s="1">
        <f t="shared" si="301"/>
        <v>3.24</v>
      </c>
      <c r="EB72" s="2">
        <f t="shared" si="302"/>
        <v>12.520000000000001</v>
      </c>
      <c r="EC72" s="2">
        <f t="shared" si="303"/>
        <v>5.1999999999999975</v>
      </c>
      <c r="EE72">
        <v>25</v>
      </c>
      <c r="EF72">
        <v>70</v>
      </c>
      <c r="EG72" s="3">
        <v>0.13200000000000001</v>
      </c>
      <c r="EH72" s="1">
        <f t="shared" si="304"/>
        <v>2.64</v>
      </c>
      <c r="EI72" s="2">
        <f t="shared" si="305"/>
        <v>10.5</v>
      </c>
      <c r="EJ72" s="2">
        <f t="shared" si="306"/>
        <v>2.0200000000000014</v>
      </c>
      <c r="EL72">
        <v>25</v>
      </c>
      <c r="EM72">
        <v>70</v>
      </c>
      <c r="EN72" s="3">
        <v>0.11700000000000001</v>
      </c>
      <c r="EO72" s="1">
        <f t="shared" si="307"/>
        <v>2.3400000000000003</v>
      </c>
      <c r="EP72" s="2">
        <f t="shared" si="308"/>
        <v>10.219999999999999</v>
      </c>
      <c r="EQ72" s="2">
        <f t="shared" si="309"/>
        <v>0.28000000000000114</v>
      </c>
    </row>
    <row r="73" spans="2:147" x14ac:dyDescent="0.25">
      <c r="B73">
        <v>25</v>
      </c>
      <c r="C73">
        <v>90</v>
      </c>
      <c r="D73" s="3">
        <v>0.17799999999999999</v>
      </c>
      <c r="E73" s="1">
        <f t="shared" si="248"/>
        <v>3.5599999999999996</v>
      </c>
      <c r="F73" s="2">
        <f t="shared" si="249"/>
        <v>20.34</v>
      </c>
      <c r="I73">
        <v>25</v>
      </c>
      <c r="J73">
        <v>90</v>
      </c>
      <c r="K73" s="3">
        <v>0.184</v>
      </c>
      <c r="L73" s="1">
        <f t="shared" si="250"/>
        <v>3.6799999999999997</v>
      </c>
      <c r="M73" s="2">
        <f t="shared" si="251"/>
        <v>23.22</v>
      </c>
      <c r="N73" s="2">
        <f t="shared" si="252"/>
        <v>-2.879999999999999</v>
      </c>
      <c r="P73">
        <v>25</v>
      </c>
      <c r="Q73">
        <v>90</v>
      </c>
      <c r="R73" s="3">
        <v>0.20200000000000001</v>
      </c>
      <c r="S73" s="1">
        <f t="shared" si="253"/>
        <v>4.04</v>
      </c>
      <c r="T73" s="2">
        <f t="shared" si="254"/>
        <v>18.34</v>
      </c>
      <c r="U73" s="2">
        <f t="shared" si="255"/>
        <v>4.879999999999999</v>
      </c>
      <c r="W73">
        <v>25</v>
      </c>
      <c r="X73">
        <v>90</v>
      </c>
      <c r="Y73" s="3">
        <v>0.19800000000000001</v>
      </c>
      <c r="Z73" s="1">
        <f t="shared" si="256"/>
        <v>3.96</v>
      </c>
      <c r="AA73" s="2">
        <f t="shared" si="257"/>
        <v>20.46</v>
      </c>
      <c r="AB73" s="2">
        <f t="shared" si="258"/>
        <v>-2.120000000000001</v>
      </c>
      <c r="AD73">
        <v>25</v>
      </c>
      <c r="AE73">
        <v>90</v>
      </c>
      <c r="AF73" s="3">
        <v>0.185</v>
      </c>
      <c r="AG73" s="1">
        <f t="shared" si="259"/>
        <v>3.7</v>
      </c>
      <c r="AH73" s="2">
        <f t="shared" si="260"/>
        <v>16.28</v>
      </c>
      <c r="AI73" s="2">
        <f t="shared" si="261"/>
        <v>4.18</v>
      </c>
      <c r="AK73">
        <v>25</v>
      </c>
      <c r="AL73">
        <v>90</v>
      </c>
      <c r="AM73" s="3">
        <v>0.183</v>
      </c>
      <c r="AN73" s="1">
        <f t="shared" si="262"/>
        <v>3.66</v>
      </c>
      <c r="AO73" s="2">
        <f t="shared" si="263"/>
        <v>22.1</v>
      </c>
      <c r="AP73" s="2">
        <f t="shared" si="264"/>
        <v>-5.82</v>
      </c>
      <c r="AR73">
        <v>25</v>
      </c>
      <c r="AS73">
        <v>90</v>
      </c>
      <c r="AT73" s="3">
        <v>0.17799999999999999</v>
      </c>
      <c r="AU73" s="1">
        <f t="shared" si="265"/>
        <v>3.5599999999999996</v>
      </c>
      <c r="AV73" s="2">
        <f t="shared" si="266"/>
        <v>17.2</v>
      </c>
      <c r="AW73" s="2">
        <f t="shared" si="267"/>
        <v>4.9000000000000021</v>
      </c>
      <c r="AY73">
        <v>25</v>
      </c>
      <c r="AZ73">
        <v>90</v>
      </c>
      <c r="BA73" s="3">
        <v>0.16900000000000001</v>
      </c>
      <c r="BB73" s="1">
        <f t="shared" si="268"/>
        <v>3.3800000000000003</v>
      </c>
      <c r="BC73" s="2">
        <f t="shared" si="269"/>
        <v>19.079999999999998</v>
      </c>
      <c r="BD73" s="2">
        <f t="shared" si="270"/>
        <v>-1.879999999999999</v>
      </c>
      <c r="BF73">
        <v>25</v>
      </c>
      <c r="BG73">
        <v>90</v>
      </c>
      <c r="BH73" s="3">
        <v>0.14799999999999999</v>
      </c>
      <c r="BI73" s="1">
        <f t="shared" si="271"/>
        <v>2.96</v>
      </c>
      <c r="BJ73" s="2">
        <f t="shared" si="272"/>
        <v>12.86</v>
      </c>
      <c r="BK73" s="2">
        <f t="shared" si="273"/>
        <v>6.2199999999999989</v>
      </c>
      <c r="BM73">
        <v>25</v>
      </c>
      <c r="BN73">
        <v>90</v>
      </c>
      <c r="BO73" s="3">
        <v>0.14099999999999999</v>
      </c>
      <c r="BP73" s="1">
        <f t="shared" si="274"/>
        <v>2.82</v>
      </c>
      <c r="BQ73" s="2">
        <f t="shared" si="275"/>
        <v>21.36</v>
      </c>
      <c r="BR73" s="2">
        <f t="shared" si="276"/>
        <v>-8.5</v>
      </c>
      <c r="BT73">
        <v>25</v>
      </c>
      <c r="BU73">
        <v>90</v>
      </c>
      <c r="BV73" s="3">
        <v>0.13600000000000001</v>
      </c>
      <c r="BW73" s="1">
        <f t="shared" si="277"/>
        <v>2.72</v>
      </c>
      <c r="BX73" s="2">
        <f t="shared" si="278"/>
        <v>15.840000000000002</v>
      </c>
      <c r="BY73" s="2">
        <f t="shared" si="279"/>
        <v>5.5199999999999978</v>
      </c>
      <c r="CA73">
        <v>25</v>
      </c>
      <c r="CB73">
        <v>90</v>
      </c>
      <c r="CC73" s="3">
        <v>0.18</v>
      </c>
      <c r="CD73" s="1">
        <f t="shared" si="280"/>
        <v>3.5999999999999996</v>
      </c>
      <c r="CE73" s="2">
        <f t="shared" si="281"/>
        <v>21.72</v>
      </c>
      <c r="CF73" s="2">
        <f t="shared" si="282"/>
        <v>-5.8799999999999972</v>
      </c>
      <c r="CH73">
        <v>25</v>
      </c>
      <c r="CI73">
        <v>90</v>
      </c>
      <c r="CJ73" s="3">
        <v>0.14499999999999999</v>
      </c>
      <c r="CK73" s="1">
        <f t="shared" si="283"/>
        <v>2.9</v>
      </c>
      <c r="CL73" s="2">
        <f t="shared" si="284"/>
        <v>15.340000000000002</v>
      </c>
      <c r="CM73" s="2">
        <f t="shared" si="285"/>
        <v>6.3799999999999972</v>
      </c>
      <c r="CO73">
        <v>25</v>
      </c>
      <c r="CP73">
        <v>90</v>
      </c>
      <c r="CQ73" s="3">
        <v>0.14699999999999999</v>
      </c>
      <c r="CR73" s="1">
        <f t="shared" si="286"/>
        <v>2.94</v>
      </c>
      <c r="CS73" s="2">
        <f t="shared" si="287"/>
        <v>20.76</v>
      </c>
      <c r="CT73" s="2">
        <f t="shared" si="288"/>
        <v>-5.42</v>
      </c>
      <c r="CV73">
        <v>25</v>
      </c>
      <c r="CW73">
        <v>90</v>
      </c>
      <c r="CX73" s="3">
        <v>0.125</v>
      </c>
      <c r="CY73" s="1">
        <f t="shared" si="289"/>
        <v>2.5</v>
      </c>
      <c r="CZ73" s="2">
        <f t="shared" si="290"/>
        <v>15.020000000000001</v>
      </c>
      <c r="DA73" s="2">
        <f t="shared" si="291"/>
        <v>5.74</v>
      </c>
      <c r="DC73">
        <v>25</v>
      </c>
      <c r="DD73">
        <v>90</v>
      </c>
      <c r="DE73" s="3">
        <v>0.152</v>
      </c>
      <c r="DF73" s="1">
        <f t="shared" si="292"/>
        <v>3.04</v>
      </c>
      <c r="DG73" s="2">
        <f t="shared" si="293"/>
        <v>22.4</v>
      </c>
      <c r="DH73" s="2">
        <f t="shared" si="294"/>
        <v>-7.3799999999999972</v>
      </c>
      <c r="DJ73">
        <v>25</v>
      </c>
      <c r="DK73">
        <v>90</v>
      </c>
      <c r="DL73" s="3">
        <v>0.123</v>
      </c>
      <c r="DM73" s="1">
        <f t="shared" si="295"/>
        <v>2.46</v>
      </c>
      <c r="DN73" s="2">
        <f t="shared" si="296"/>
        <v>15.5</v>
      </c>
      <c r="DO73" s="2">
        <f t="shared" si="297"/>
        <v>6.8999999999999986</v>
      </c>
      <c r="DQ73">
        <v>25</v>
      </c>
      <c r="DR73">
        <v>90</v>
      </c>
      <c r="DS73" s="3">
        <v>0.127</v>
      </c>
      <c r="DT73" s="1">
        <f t="shared" si="298"/>
        <v>2.54</v>
      </c>
      <c r="DU73" s="2">
        <f t="shared" si="299"/>
        <v>20.259999999999998</v>
      </c>
      <c r="DV73" s="2">
        <f t="shared" si="300"/>
        <v>-4.759999999999998</v>
      </c>
      <c r="DX73">
        <v>25</v>
      </c>
      <c r="DY73">
        <v>90</v>
      </c>
      <c r="DZ73" s="3">
        <v>0.127</v>
      </c>
      <c r="EA73" s="1">
        <f t="shared" si="301"/>
        <v>2.54</v>
      </c>
      <c r="EB73" s="2">
        <f t="shared" si="302"/>
        <v>15.060000000000002</v>
      </c>
      <c r="EC73" s="2">
        <f t="shared" si="303"/>
        <v>5.1999999999999957</v>
      </c>
      <c r="EE73">
        <v>25</v>
      </c>
      <c r="EF73">
        <v>90</v>
      </c>
      <c r="EG73" s="3">
        <v>0.11799999999999999</v>
      </c>
      <c r="EH73" s="1">
        <f t="shared" si="304"/>
        <v>2.36</v>
      </c>
      <c r="EI73" s="2">
        <f t="shared" si="305"/>
        <v>12.86</v>
      </c>
      <c r="EJ73" s="2">
        <f t="shared" si="306"/>
        <v>2.2000000000000028</v>
      </c>
      <c r="EL73">
        <v>25</v>
      </c>
      <c r="EM73">
        <v>90</v>
      </c>
      <c r="EN73" s="3">
        <v>0.11</v>
      </c>
      <c r="EO73" s="1">
        <f t="shared" si="307"/>
        <v>2.2000000000000002</v>
      </c>
      <c r="EP73" s="2">
        <f t="shared" si="308"/>
        <v>12.419999999999998</v>
      </c>
      <c r="EQ73" s="2">
        <f t="shared" si="309"/>
        <v>0.44000000000000128</v>
      </c>
    </row>
    <row r="74" spans="2:147" x14ac:dyDescent="0.25">
      <c r="B74">
        <v>25</v>
      </c>
      <c r="C74">
        <v>110</v>
      </c>
      <c r="D74" s="3">
        <v>0.217</v>
      </c>
      <c r="E74" s="1">
        <f t="shared" si="248"/>
        <v>4.34</v>
      </c>
      <c r="F74" s="2">
        <f t="shared" si="249"/>
        <v>24.68</v>
      </c>
      <c r="I74">
        <v>25</v>
      </c>
      <c r="J74">
        <v>110</v>
      </c>
      <c r="K74" s="3">
        <v>0.22700000000000001</v>
      </c>
      <c r="L74" s="1">
        <f t="shared" si="250"/>
        <v>4.54</v>
      </c>
      <c r="M74" s="2">
        <f t="shared" si="251"/>
        <v>27.759999999999998</v>
      </c>
      <c r="N74" s="2">
        <f t="shared" si="252"/>
        <v>-3.0799999999999983</v>
      </c>
      <c r="P74">
        <v>25</v>
      </c>
      <c r="Q74">
        <v>110</v>
      </c>
      <c r="R74" s="3">
        <v>0.183</v>
      </c>
      <c r="S74" s="1">
        <f t="shared" si="253"/>
        <v>3.66</v>
      </c>
      <c r="T74" s="2">
        <f t="shared" si="254"/>
        <v>22</v>
      </c>
      <c r="U74" s="2">
        <f t="shared" si="255"/>
        <v>5.759999999999998</v>
      </c>
      <c r="W74">
        <v>25</v>
      </c>
      <c r="X74">
        <v>110</v>
      </c>
      <c r="Y74" s="3">
        <v>0.191</v>
      </c>
      <c r="Z74" s="1">
        <f t="shared" si="256"/>
        <v>3.8200000000000003</v>
      </c>
      <c r="AA74" s="2">
        <f t="shared" si="257"/>
        <v>24.28</v>
      </c>
      <c r="AB74" s="2">
        <f t="shared" si="258"/>
        <v>-2.2800000000000011</v>
      </c>
      <c r="AD74">
        <v>25</v>
      </c>
      <c r="AE74">
        <v>110</v>
      </c>
      <c r="AF74" s="3">
        <v>0.19400000000000001</v>
      </c>
      <c r="AG74" s="1">
        <f t="shared" si="259"/>
        <v>3.88</v>
      </c>
      <c r="AH74" s="2">
        <f t="shared" si="260"/>
        <v>20.16</v>
      </c>
      <c r="AI74" s="2">
        <f t="shared" si="261"/>
        <v>4.120000000000001</v>
      </c>
      <c r="AK74">
        <v>25</v>
      </c>
      <c r="AL74">
        <v>110</v>
      </c>
      <c r="AM74" s="3">
        <v>0.20100000000000001</v>
      </c>
      <c r="AN74" s="1">
        <f t="shared" si="262"/>
        <v>4.0200000000000005</v>
      </c>
      <c r="AO74" s="2">
        <f t="shared" si="263"/>
        <v>26.12</v>
      </c>
      <c r="AP74" s="2">
        <f t="shared" si="264"/>
        <v>-5.9600000000000009</v>
      </c>
      <c r="AR74">
        <v>25</v>
      </c>
      <c r="AS74">
        <v>110</v>
      </c>
      <c r="AT74" s="3">
        <v>0.20599999999999999</v>
      </c>
      <c r="AU74" s="1">
        <f t="shared" si="265"/>
        <v>4.12</v>
      </c>
      <c r="AV74" s="2">
        <f t="shared" si="266"/>
        <v>21.32</v>
      </c>
      <c r="AW74" s="2">
        <f t="shared" si="267"/>
        <v>4.8000000000000007</v>
      </c>
      <c r="AY74">
        <v>25</v>
      </c>
      <c r="AZ74">
        <v>110</v>
      </c>
      <c r="BA74" s="3">
        <v>0.221</v>
      </c>
      <c r="BB74" s="1">
        <f t="shared" si="268"/>
        <v>4.42</v>
      </c>
      <c r="BC74" s="2">
        <f t="shared" si="269"/>
        <v>23.5</v>
      </c>
      <c r="BD74" s="2">
        <f t="shared" si="270"/>
        <v>-2.1799999999999997</v>
      </c>
      <c r="BF74">
        <v>25</v>
      </c>
      <c r="BG74">
        <v>110</v>
      </c>
      <c r="BH74" s="3">
        <v>0.17299999999999999</v>
      </c>
      <c r="BI74" s="1">
        <f t="shared" si="271"/>
        <v>3.46</v>
      </c>
      <c r="BJ74" s="2">
        <f t="shared" si="272"/>
        <v>16.32</v>
      </c>
      <c r="BK74" s="2">
        <f t="shared" si="273"/>
        <v>7.18</v>
      </c>
      <c r="BM74">
        <v>25</v>
      </c>
      <c r="BN74">
        <v>110</v>
      </c>
      <c r="BO74" s="3">
        <v>0.20100000000000001</v>
      </c>
      <c r="BP74" s="1">
        <f t="shared" si="274"/>
        <v>4.0200000000000005</v>
      </c>
      <c r="BQ74" s="2">
        <f t="shared" si="275"/>
        <v>25.38</v>
      </c>
      <c r="BR74" s="2">
        <f t="shared" si="276"/>
        <v>-9.0599999999999987</v>
      </c>
      <c r="BT74">
        <v>25</v>
      </c>
      <c r="BU74">
        <v>110</v>
      </c>
      <c r="BV74" s="3">
        <v>0.17899999999999999</v>
      </c>
      <c r="BW74" s="1">
        <f t="shared" si="277"/>
        <v>3.58</v>
      </c>
      <c r="BX74" s="2">
        <f t="shared" si="278"/>
        <v>19.420000000000002</v>
      </c>
      <c r="BY74" s="2">
        <f t="shared" si="279"/>
        <v>5.9599999999999973</v>
      </c>
      <c r="CA74">
        <v>25</v>
      </c>
      <c r="CB74">
        <v>110</v>
      </c>
      <c r="CC74" s="3">
        <v>0.17199999999999999</v>
      </c>
      <c r="CD74" s="1">
        <f t="shared" si="280"/>
        <v>3.4399999999999995</v>
      </c>
      <c r="CE74" s="2">
        <f t="shared" si="281"/>
        <v>25.159999999999997</v>
      </c>
      <c r="CF74" s="2">
        <f t="shared" si="282"/>
        <v>-5.7399999999999949</v>
      </c>
      <c r="CH74">
        <v>25</v>
      </c>
      <c r="CI74">
        <v>110</v>
      </c>
      <c r="CJ74" s="3">
        <v>0.16500000000000001</v>
      </c>
      <c r="CK74" s="1">
        <f t="shared" si="283"/>
        <v>3.3000000000000003</v>
      </c>
      <c r="CL74" s="2">
        <f t="shared" si="284"/>
        <v>18.64</v>
      </c>
      <c r="CM74" s="2">
        <f t="shared" si="285"/>
        <v>6.519999999999996</v>
      </c>
      <c r="CO74">
        <v>25</v>
      </c>
      <c r="CP74">
        <v>110</v>
      </c>
      <c r="CQ74" s="3">
        <v>0.19400000000000001</v>
      </c>
      <c r="CR74" s="1">
        <f t="shared" si="286"/>
        <v>3.88</v>
      </c>
      <c r="CS74" s="2">
        <f t="shared" si="287"/>
        <v>24.64</v>
      </c>
      <c r="CT74" s="2">
        <f t="shared" si="288"/>
        <v>-6</v>
      </c>
      <c r="CV74">
        <v>25</v>
      </c>
      <c r="CW74">
        <v>110</v>
      </c>
      <c r="CX74" s="3">
        <v>0.17699999999999999</v>
      </c>
      <c r="CY74" s="1">
        <f t="shared" si="289"/>
        <v>3.54</v>
      </c>
      <c r="CZ74" s="2">
        <f t="shared" si="290"/>
        <v>18.560000000000002</v>
      </c>
      <c r="DA74" s="2">
        <f t="shared" si="291"/>
        <v>6.0799999999999983</v>
      </c>
      <c r="DC74">
        <v>25</v>
      </c>
      <c r="DD74">
        <v>110</v>
      </c>
      <c r="DE74" s="3">
        <v>0.185</v>
      </c>
      <c r="DF74" s="1">
        <f t="shared" si="292"/>
        <v>3.7</v>
      </c>
      <c r="DG74" s="2">
        <f t="shared" si="293"/>
        <v>26.099999999999998</v>
      </c>
      <c r="DH74" s="2">
        <f t="shared" si="294"/>
        <v>-7.5399999999999956</v>
      </c>
      <c r="DJ74">
        <v>25</v>
      </c>
      <c r="DK74">
        <v>110</v>
      </c>
      <c r="DL74" s="3">
        <v>0.17399999999999999</v>
      </c>
      <c r="DM74" s="1">
        <f t="shared" si="295"/>
        <v>3.4799999999999995</v>
      </c>
      <c r="DN74" s="2">
        <f t="shared" si="296"/>
        <v>18.98</v>
      </c>
      <c r="DO74" s="2">
        <f t="shared" si="297"/>
        <v>7.1199999999999974</v>
      </c>
      <c r="DQ74">
        <v>25</v>
      </c>
      <c r="DR74">
        <v>110</v>
      </c>
      <c r="DS74" s="3">
        <v>0.183</v>
      </c>
      <c r="DT74" s="1">
        <f t="shared" si="298"/>
        <v>3.66</v>
      </c>
      <c r="DU74" s="2">
        <f t="shared" si="299"/>
        <v>23.919999999999998</v>
      </c>
      <c r="DV74" s="2">
        <f t="shared" si="300"/>
        <v>-4.9399999999999977</v>
      </c>
      <c r="DX74">
        <v>25</v>
      </c>
      <c r="DY74">
        <v>110</v>
      </c>
      <c r="DZ74" s="3">
        <v>0.153</v>
      </c>
      <c r="EA74" s="1">
        <f t="shared" si="301"/>
        <v>3.06</v>
      </c>
      <c r="EB74" s="2">
        <f t="shared" si="302"/>
        <v>18.12</v>
      </c>
      <c r="EC74" s="2">
        <f t="shared" si="303"/>
        <v>5.7999999999999972</v>
      </c>
      <c r="EE74">
        <v>25</v>
      </c>
      <c r="EF74">
        <v>110</v>
      </c>
      <c r="EG74" s="3">
        <v>0.14299999999999999</v>
      </c>
      <c r="EH74" s="1">
        <f t="shared" si="304"/>
        <v>2.86</v>
      </c>
      <c r="EI74" s="2">
        <f t="shared" si="305"/>
        <v>15.719999999999999</v>
      </c>
      <c r="EJ74" s="2">
        <f t="shared" si="306"/>
        <v>2.4000000000000021</v>
      </c>
      <c r="EL74">
        <v>25</v>
      </c>
      <c r="EM74">
        <v>110</v>
      </c>
      <c r="EN74" s="3">
        <v>0.13700000000000001</v>
      </c>
      <c r="EO74" s="1">
        <f t="shared" si="307"/>
        <v>2.74</v>
      </c>
      <c r="EP74" s="2">
        <f t="shared" si="308"/>
        <v>15.159999999999998</v>
      </c>
      <c r="EQ74" s="2">
        <f t="shared" si="309"/>
        <v>0.5600000000000005</v>
      </c>
    </row>
    <row r="75" spans="2:147" x14ac:dyDescent="0.25">
      <c r="B75">
        <v>25</v>
      </c>
      <c r="C75">
        <v>130</v>
      </c>
      <c r="D75" s="3">
        <v>0.19400000000000001</v>
      </c>
      <c r="E75" s="1">
        <f t="shared" si="248"/>
        <v>3.88</v>
      </c>
      <c r="F75" s="2">
        <f t="shared" si="249"/>
        <v>28.56</v>
      </c>
      <c r="I75">
        <v>25</v>
      </c>
      <c r="J75">
        <v>130</v>
      </c>
      <c r="K75" s="3">
        <v>0.20200000000000001</v>
      </c>
      <c r="L75" s="1">
        <f t="shared" si="250"/>
        <v>4.04</v>
      </c>
      <c r="M75" s="2">
        <f t="shared" si="251"/>
        <v>31.799999999999997</v>
      </c>
      <c r="N75" s="2">
        <f t="shared" si="252"/>
        <v>-3.2399999999999984</v>
      </c>
      <c r="P75">
        <v>25</v>
      </c>
      <c r="Q75">
        <v>130</v>
      </c>
      <c r="R75" s="3">
        <v>0.20699999999999999</v>
      </c>
      <c r="S75" s="1">
        <f t="shared" si="253"/>
        <v>4.1399999999999997</v>
      </c>
      <c r="T75" s="2">
        <f t="shared" si="254"/>
        <v>26.14</v>
      </c>
      <c r="U75" s="2">
        <f t="shared" si="255"/>
        <v>5.6599999999999966</v>
      </c>
      <c r="W75">
        <v>25</v>
      </c>
      <c r="X75">
        <v>130</v>
      </c>
      <c r="Y75" s="3">
        <v>0.20200000000000001</v>
      </c>
      <c r="Z75" s="1">
        <f t="shared" si="256"/>
        <v>4.04</v>
      </c>
      <c r="AA75" s="2">
        <f t="shared" si="257"/>
        <v>28.32</v>
      </c>
      <c r="AB75" s="2">
        <f t="shared" si="258"/>
        <v>-2.1799999999999997</v>
      </c>
      <c r="AD75">
        <v>25</v>
      </c>
      <c r="AE75">
        <v>130</v>
      </c>
      <c r="AF75" s="3">
        <v>0.19900000000000001</v>
      </c>
      <c r="AG75" s="1">
        <f t="shared" si="259"/>
        <v>3.9800000000000004</v>
      </c>
      <c r="AH75" s="2">
        <f t="shared" si="260"/>
        <v>24.14</v>
      </c>
      <c r="AI75" s="2">
        <f t="shared" si="261"/>
        <v>4.18</v>
      </c>
      <c r="AK75">
        <v>25</v>
      </c>
      <c r="AL75">
        <v>130</v>
      </c>
      <c r="AM75" s="3">
        <v>0.20200000000000001</v>
      </c>
      <c r="AN75" s="1">
        <f t="shared" si="262"/>
        <v>4.04</v>
      </c>
      <c r="AO75" s="2">
        <f t="shared" si="263"/>
        <v>30.16</v>
      </c>
      <c r="AP75" s="2">
        <f t="shared" si="264"/>
        <v>-6.02</v>
      </c>
      <c r="AR75">
        <v>25</v>
      </c>
      <c r="AS75">
        <v>130</v>
      </c>
      <c r="AT75" s="3">
        <v>0.20200000000000001</v>
      </c>
      <c r="AU75" s="1">
        <f t="shared" si="265"/>
        <v>4.04</v>
      </c>
      <c r="AV75" s="2">
        <f t="shared" si="266"/>
        <v>25.36</v>
      </c>
      <c r="AW75" s="2">
        <f t="shared" si="267"/>
        <v>4.8000000000000007</v>
      </c>
      <c r="AY75">
        <v>25</v>
      </c>
      <c r="AZ75">
        <v>130</v>
      </c>
      <c r="BA75" s="3">
        <v>0.20300000000000001</v>
      </c>
      <c r="BB75" s="1">
        <f t="shared" si="268"/>
        <v>4.0600000000000005</v>
      </c>
      <c r="BC75" s="2">
        <f t="shared" si="269"/>
        <v>27.560000000000002</v>
      </c>
      <c r="BD75" s="2">
        <f t="shared" si="270"/>
        <v>-2.2000000000000028</v>
      </c>
      <c r="BF75">
        <v>25</v>
      </c>
      <c r="BG75">
        <v>130</v>
      </c>
      <c r="BH75" s="3">
        <v>0.21</v>
      </c>
      <c r="BI75" s="1">
        <f t="shared" si="271"/>
        <v>4.2</v>
      </c>
      <c r="BJ75" s="2">
        <f t="shared" si="272"/>
        <v>20.52</v>
      </c>
      <c r="BK75" s="2">
        <f t="shared" si="273"/>
        <v>7.0400000000000027</v>
      </c>
      <c r="BM75">
        <v>25</v>
      </c>
      <c r="BN75">
        <v>130</v>
      </c>
      <c r="BO75" s="3">
        <v>0.193</v>
      </c>
      <c r="BP75" s="1">
        <f t="shared" si="274"/>
        <v>3.8600000000000003</v>
      </c>
      <c r="BQ75" s="2">
        <f t="shared" si="275"/>
        <v>29.24</v>
      </c>
      <c r="BR75" s="2">
        <f t="shared" si="276"/>
        <v>-8.7199999999999989</v>
      </c>
      <c r="BT75">
        <v>25</v>
      </c>
      <c r="BU75">
        <v>130</v>
      </c>
      <c r="BV75" s="3">
        <v>0.188</v>
      </c>
      <c r="BW75" s="1">
        <f t="shared" si="277"/>
        <v>3.76</v>
      </c>
      <c r="BX75" s="2">
        <f t="shared" si="278"/>
        <v>23.18</v>
      </c>
      <c r="BY75" s="2">
        <f t="shared" si="279"/>
        <v>6.0599999999999987</v>
      </c>
      <c r="CA75">
        <v>25</v>
      </c>
      <c r="CB75">
        <v>130</v>
      </c>
      <c r="CC75" s="3">
        <v>0.19400000000000001</v>
      </c>
      <c r="CD75" s="1">
        <f t="shared" si="280"/>
        <v>3.88</v>
      </c>
      <c r="CE75" s="2">
        <f t="shared" si="281"/>
        <v>29.039999999999996</v>
      </c>
      <c r="CF75" s="2">
        <f t="shared" si="282"/>
        <v>-5.8599999999999959</v>
      </c>
      <c r="CH75">
        <v>25</v>
      </c>
      <c r="CI75">
        <v>130</v>
      </c>
      <c r="CJ75" s="3">
        <v>0.185</v>
      </c>
      <c r="CK75" s="1">
        <f t="shared" si="283"/>
        <v>3.7</v>
      </c>
      <c r="CL75" s="2">
        <f t="shared" si="284"/>
        <v>22.34</v>
      </c>
      <c r="CM75" s="2">
        <f t="shared" si="285"/>
        <v>6.6999999999999957</v>
      </c>
      <c r="CO75">
        <v>25</v>
      </c>
      <c r="CP75">
        <v>130</v>
      </c>
      <c r="CQ75" s="3">
        <v>0.189</v>
      </c>
      <c r="CR75" s="1">
        <f t="shared" si="286"/>
        <v>3.7800000000000002</v>
      </c>
      <c r="CS75" s="2">
        <f t="shared" si="287"/>
        <v>28.42</v>
      </c>
      <c r="CT75" s="2">
        <f t="shared" si="288"/>
        <v>-6.0800000000000018</v>
      </c>
      <c r="CV75">
        <v>25</v>
      </c>
      <c r="CW75">
        <v>130</v>
      </c>
      <c r="CX75" s="3">
        <v>0.18099999999999999</v>
      </c>
      <c r="CY75" s="1">
        <f t="shared" si="289"/>
        <v>3.62</v>
      </c>
      <c r="CZ75" s="2">
        <f t="shared" si="290"/>
        <v>22.180000000000003</v>
      </c>
      <c r="DA75" s="2">
        <f t="shared" si="291"/>
        <v>6.2399999999999984</v>
      </c>
      <c r="DC75">
        <v>25</v>
      </c>
      <c r="DD75">
        <v>130</v>
      </c>
      <c r="DE75" s="3">
        <v>0.19900000000000001</v>
      </c>
      <c r="DF75" s="1">
        <f t="shared" si="292"/>
        <v>3.9800000000000004</v>
      </c>
      <c r="DG75" s="2">
        <f t="shared" si="293"/>
        <v>30.08</v>
      </c>
      <c r="DH75" s="2">
        <f t="shared" si="294"/>
        <v>-7.899999999999995</v>
      </c>
      <c r="DJ75">
        <v>25</v>
      </c>
      <c r="DK75">
        <v>130</v>
      </c>
      <c r="DL75" s="3">
        <v>0.17299999999999999</v>
      </c>
      <c r="DM75" s="1">
        <f t="shared" si="295"/>
        <v>3.46</v>
      </c>
      <c r="DN75" s="2">
        <f t="shared" si="296"/>
        <v>22.44</v>
      </c>
      <c r="DO75" s="2">
        <f t="shared" si="297"/>
        <v>7.639999999999997</v>
      </c>
      <c r="DQ75">
        <v>25</v>
      </c>
      <c r="DR75">
        <v>130</v>
      </c>
      <c r="DS75" s="3">
        <v>0.182</v>
      </c>
      <c r="DT75" s="1">
        <f t="shared" si="298"/>
        <v>3.6399999999999997</v>
      </c>
      <c r="DU75" s="2">
        <f t="shared" si="299"/>
        <v>27.56</v>
      </c>
      <c r="DV75" s="2">
        <f t="shared" si="300"/>
        <v>-5.1199999999999974</v>
      </c>
      <c r="DX75">
        <v>25</v>
      </c>
      <c r="DY75">
        <v>130</v>
      </c>
      <c r="DZ75" s="3">
        <v>0.17199999999999999</v>
      </c>
      <c r="EA75" s="1">
        <f t="shared" si="301"/>
        <v>3.4399999999999995</v>
      </c>
      <c r="EB75" s="2">
        <f t="shared" si="302"/>
        <v>21.560000000000002</v>
      </c>
      <c r="EC75" s="2">
        <f t="shared" si="303"/>
        <v>5.9999999999999964</v>
      </c>
      <c r="EE75">
        <v>25</v>
      </c>
      <c r="EF75">
        <v>130</v>
      </c>
      <c r="EG75" s="3">
        <v>0.16600000000000001</v>
      </c>
      <c r="EH75" s="1">
        <f t="shared" si="304"/>
        <v>3.3200000000000003</v>
      </c>
      <c r="EI75" s="2">
        <f t="shared" si="305"/>
        <v>19.04</v>
      </c>
      <c r="EJ75" s="2">
        <f t="shared" si="306"/>
        <v>2.5200000000000031</v>
      </c>
      <c r="EL75">
        <v>25</v>
      </c>
      <c r="EM75">
        <v>130</v>
      </c>
      <c r="EN75" s="3">
        <v>0.151</v>
      </c>
      <c r="EO75" s="1">
        <f t="shared" si="307"/>
        <v>3.02</v>
      </c>
      <c r="EP75" s="2">
        <f t="shared" si="308"/>
        <v>18.18</v>
      </c>
      <c r="EQ75" s="2">
        <f t="shared" si="309"/>
        <v>0.85999999999999943</v>
      </c>
    </row>
    <row r="76" spans="2:147" x14ac:dyDescent="0.25">
      <c r="B76">
        <v>25</v>
      </c>
      <c r="C76">
        <v>150</v>
      </c>
      <c r="D76" s="3">
        <v>0.23799999999999999</v>
      </c>
      <c r="E76" s="1">
        <f t="shared" si="248"/>
        <v>4.76</v>
      </c>
      <c r="F76" s="2">
        <f t="shared" si="249"/>
        <v>33.32</v>
      </c>
      <c r="I76">
        <v>25</v>
      </c>
      <c r="J76">
        <v>150</v>
      </c>
      <c r="K76" s="3">
        <v>0.24299999999999999</v>
      </c>
      <c r="L76" s="1">
        <f t="shared" si="250"/>
        <v>4.8599999999999994</v>
      </c>
      <c r="M76" s="2">
        <f t="shared" si="251"/>
        <v>36.659999999999997</v>
      </c>
      <c r="N76" s="2">
        <f t="shared" si="252"/>
        <v>-3.3399999999999963</v>
      </c>
      <c r="P76">
        <v>25</v>
      </c>
      <c r="Q76">
        <v>150</v>
      </c>
      <c r="R76" s="3">
        <v>0.23499999999999999</v>
      </c>
      <c r="S76" s="1">
        <f t="shared" si="253"/>
        <v>4.6999999999999993</v>
      </c>
      <c r="T76" s="2">
        <f t="shared" si="254"/>
        <v>30.84</v>
      </c>
      <c r="U76" s="2">
        <f t="shared" si="255"/>
        <v>5.8199999999999967</v>
      </c>
      <c r="W76">
        <v>25</v>
      </c>
      <c r="X76">
        <v>150</v>
      </c>
      <c r="Y76" s="3">
        <v>0.23100000000000001</v>
      </c>
      <c r="Z76" s="1">
        <f t="shared" si="256"/>
        <v>4.62</v>
      </c>
      <c r="AA76" s="2">
        <f t="shared" si="257"/>
        <v>32.94</v>
      </c>
      <c r="AB76" s="2">
        <f t="shared" si="258"/>
        <v>-2.0999999999999979</v>
      </c>
      <c r="AD76">
        <v>25</v>
      </c>
      <c r="AE76">
        <v>150</v>
      </c>
      <c r="AF76" s="3">
        <v>0.23699999999999999</v>
      </c>
      <c r="AG76" s="1">
        <f t="shared" si="259"/>
        <v>4.74</v>
      </c>
      <c r="AH76" s="2">
        <f t="shared" si="260"/>
        <v>28.880000000000003</v>
      </c>
      <c r="AI76" s="2">
        <f t="shared" si="261"/>
        <v>4.0599999999999952</v>
      </c>
      <c r="AK76">
        <v>25</v>
      </c>
      <c r="AL76">
        <v>150</v>
      </c>
      <c r="AM76" s="3">
        <v>0.24199999999999999</v>
      </c>
      <c r="AN76" s="1">
        <f t="shared" si="262"/>
        <v>4.84</v>
      </c>
      <c r="AO76" s="2">
        <f t="shared" si="263"/>
        <v>35</v>
      </c>
      <c r="AP76" s="2">
        <f t="shared" si="264"/>
        <v>-6.1199999999999974</v>
      </c>
      <c r="AR76">
        <v>25</v>
      </c>
      <c r="AS76">
        <v>150</v>
      </c>
      <c r="AT76" s="3">
        <v>0.23899999999999999</v>
      </c>
      <c r="AU76" s="1">
        <f t="shared" si="265"/>
        <v>4.7799999999999994</v>
      </c>
      <c r="AV76" s="2">
        <f t="shared" si="266"/>
        <v>30.14</v>
      </c>
      <c r="AW76" s="2">
        <f t="shared" si="267"/>
        <v>4.8599999999999994</v>
      </c>
      <c r="AY76">
        <v>25</v>
      </c>
      <c r="AZ76">
        <v>150</v>
      </c>
      <c r="BA76" s="3">
        <v>0.24399999999999999</v>
      </c>
      <c r="BB76" s="1">
        <f t="shared" si="268"/>
        <v>4.88</v>
      </c>
      <c r="BC76" s="2">
        <f t="shared" si="269"/>
        <v>32.440000000000005</v>
      </c>
      <c r="BD76" s="2">
        <f t="shared" si="270"/>
        <v>-2.3000000000000043</v>
      </c>
      <c r="BF76">
        <v>25</v>
      </c>
      <c r="BG76">
        <v>150</v>
      </c>
      <c r="BH76" s="3">
        <v>0.23200000000000001</v>
      </c>
      <c r="BI76" s="1">
        <f t="shared" si="271"/>
        <v>4.6400000000000006</v>
      </c>
      <c r="BJ76" s="2">
        <f t="shared" si="272"/>
        <v>25.16</v>
      </c>
      <c r="BK76" s="2">
        <f t="shared" si="273"/>
        <v>7.2800000000000047</v>
      </c>
      <c r="BM76">
        <v>25</v>
      </c>
      <c r="BN76">
        <v>150</v>
      </c>
      <c r="BO76" s="3">
        <v>0.24099999999999999</v>
      </c>
      <c r="BP76" s="1">
        <f t="shared" si="274"/>
        <v>4.82</v>
      </c>
      <c r="BQ76" s="2">
        <f t="shared" si="275"/>
        <v>34.06</v>
      </c>
      <c r="BR76" s="2">
        <f t="shared" si="276"/>
        <v>-8.9000000000000021</v>
      </c>
      <c r="BT76">
        <v>25</v>
      </c>
      <c r="BU76">
        <v>150</v>
      </c>
      <c r="BV76" s="3">
        <v>0.23300000000000001</v>
      </c>
      <c r="BW76" s="1">
        <f t="shared" si="277"/>
        <v>4.66</v>
      </c>
      <c r="BX76" s="2">
        <f t="shared" si="278"/>
        <v>27.84</v>
      </c>
      <c r="BY76" s="2">
        <f t="shared" si="279"/>
        <v>6.2200000000000024</v>
      </c>
      <c r="CA76">
        <v>25</v>
      </c>
      <c r="CB76">
        <v>150</v>
      </c>
      <c r="CC76" s="3">
        <v>0.22800000000000001</v>
      </c>
      <c r="CD76" s="1">
        <f t="shared" si="280"/>
        <v>4.5600000000000005</v>
      </c>
      <c r="CE76" s="2">
        <f t="shared" si="281"/>
        <v>33.599999999999994</v>
      </c>
      <c r="CF76" s="2">
        <f t="shared" si="282"/>
        <v>-5.7599999999999945</v>
      </c>
      <c r="CH76">
        <v>25</v>
      </c>
      <c r="CI76">
        <v>150</v>
      </c>
      <c r="CJ76" s="3">
        <v>0.23</v>
      </c>
      <c r="CK76" s="1">
        <f t="shared" si="283"/>
        <v>4.6000000000000005</v>
      </c>
      <c r="CL76" s="2">
        <f t="shared" si="284"/>
        <v>26.94</v>
      </c>
      <c r="CM76" s="2">
        <f t="shared" si="285"/>
        <v>6.659999999999993</v>
      </c>
      <c r="CO76">
        <v>25</v>
      </c>
      <c r="CP76">
        <v>150</v>
      </c>
      <c r="CQ76" s="3">
        <v>0.23899999999999999</v>
      </c>
      <c r="CR76" s="1">
        <f t="shared" si="286"/>
        <v>4.7799999999999994</v>
      </c>
      <c r="CS76" s="2">
        <f t="shared" si="287"/>
        <v>33.200000000000003</v>
      </c>
      <c r="CT76" s="2">
        <f t="shared" si="288"/>
        <v>-6.2600000000000016</v>
      </c>
      <c r="CV76">
        <v>25</v>
      </c>
      <c r="CW76">
        <v>150</v>
      </c>
      <c r="CX76" s="3">
        <v>0.23799999999999999</v>
      </c>
      <c r="CY76" s="1">
        <f t="shared" si="289"/>
        <v>4.76</v>
      </c>
      <c r="CZ76" s="2">
        <f t="shared" si="290"/>
        <v>26.940000000000005</v>
      </c>
      <c r="DA76" s="2">
        <f t="shared" si="291"/>
        <v>6.259999999999998</v>
      </c>
      <c r="DC76">
        <v>25</v>
      </c>
      <c r="DD76">
        <v>150</v>
      </c>
      <c r="DE76" s="3">
        <v>0.24099999999999999</v>
      </c>
      <c r="DF76" s="1">
        <f t="shared" si="292"/>
        <v>4.82</v>
      </c>
      <c r="DG76" s="2">
        <f t="shared" si="293"/>
        <v>34.9</v>
      </c>
      <c r="DH76" s="2">
        <f t="shared" si="294"/>
        <v>-7.9599999999999937</v>
      </c>
      <c r="DJ76">
        <v>25</v>
      </c>
      <c r="DK76">
        <v>150</v>
      </c>
      <c r="DL76" s="3">
        <v>0.22500000000000001</v>
      </c>
      <c r="DM76" s="1">
        <f t="shared" si="295"/>
        <v>4.5</v>
      </c>
      <c r="DN76" s="2">
        <f t="shared" si="296"/>
        <v>26.94</v>
      </c>
      <c r="DO76" s="2">
        <f t="shared" si="297"/>
        <v>7.9599999999999973</v>
      </c>
      <c r="DQ76">
        <v>25</v>
      </c>
      <c r="DR76">
        <v>150</v>
      </c>
      <c r="DS76" s="3">
        <v>0.23599999999999999</v>
      </c>
      <c r="DT76" s="1">
        <f t="shared" si="298"/>
        <v>4.72</v>
      </c>
      <c r="DU76" s="2">
        <f t="shared" si="299"/>
        <v>32.28</v>
      </c>
      <c r="DV76" s="2">
        <f t="shared" si="300"/>
        <v>-5.34</v>
      </c>
      <c r="DX76">
        <v>25</v>
      </c>
      <c r="DY76">
        <v>150</v>
      </c>
      <c r="DZ76" s="3">
        <v>0.216</v>
      </c>
      <c r="EA76" s="1">
        <f t="shared" si="301"/>
        <v>4.32</v>
      </c>
      <c r="EB76" s="2">
        <f t="shared" si="302"/>
        <v>25.880000000000003</v>
      </c>
      <c r="EC76" s="2">
        <f t="shared" si="303"/>
        <v>6.3999999999999986</v>
      </c>
      <c r="EE76">
        <v>25</v>
      </c>
      <c r="EF76">
        <v>150</v>
      </c>
      <c r="EG76" s="3">
        <v>0.20599999999999999</v>
      </c>
      <c r="EH76" s="1">
        <f t="shared" si="304"/>
        <v>4.12</v>
      </c>
      <c r="EI76" s="2">
        <f t="shared" si="305"/>
        <v>23.16</v>
      </c>
      <c r="EJ76" s="2">
        <f t="shared" si="306"/>
        <v>2.7200000000000024</v>
      </c>
      <c r="EL76">
        <v>25</v>
      </c>
      <c r="EM76">
        <v>150</v>
      </c>
      <c r="EN76" s="3">
        <v>0.19</v>
      </c>
      <c r="EO76" s="1">
        <f t="shared" si="307"/>
        <v>3.8</v>
      </c>
      <c r="EP76" s="2">
        <f t="shared" si="308"/>
        <v>21.98</v>
      </c>
      <c r="EQ76" s="2">
        <f t="shared" si="309"/>
        <v>1.1799999999999997</v>
      </c>
    </row>
    <row r="77" spans="2:147" x14ac:dyDescent="0.25">
      <c r="B77">
        <v>25</v>
      </c>
      <c r="C77">
        <v>170</v>
      </c>
      <c r="D77" s="3">
        <v>0.249</v>
      </c>
      <c r="E77" s="1">
        <f t="shared" si="248"/>
        <v>4.9800000000000004</v>
      </c>
      <c r="F77" s="2">
        <f t="shared" si="249"/>
        <v>38.299999999999997</v>
      </c>
      <c r="I77">
        <v>25</v>
      </c>
      <c r="J77">
        <v>170</v>
      </c>
      <c r="K77" s="3">
        <v>0.25</v>
      </c>
      <c r="L77" s="1">
        <f t="shared" si="250"/>
        <v>5</v>
      </c>
      <c r="M77" s="2">
        <f t="shared" si="251"/>
        <v>41.66</v>
      </c>
      <c r="N77" s="2">
        <f t="shared" si="252"/>
        <v>-3.3599999999999994</v>
      </c>
      <c r="P77">
        <v>25</v>
      </c>
      <c r="Q77">
        <v>170</v>
      </c>
      <c r="R77" s="3">
        <v>0.246</v>
      </c>
      <c r="S77" s="1">
        <f t="shared" si="253"/>
        <v>4.92</v>
      </c>
      <c r="T77" s="2">
        <f t="shared" si="254"/>
        <v>35.76</v>
      </c>
      <c r="U77" s="2">
        <f t="shared" si="255"/>
        <v>5.8999999999999986</v>
      </c>
      <c r="W77">
        <v>25</v>
      </c>
      <c r="X77">
        <v>170</v>
      </c>
      <c r="Y77" s="3">
        <v>0.249</v>
      </c>
      <c r="Z77" s="1">
        <f t="shared" si="256"/>
        <v>4.9800000000000004</v>
      </c>
      <c r="AA77" s="2">
        <f t="shared" si="257"/>
        <v>37.92</v>
      </c>
      <c r="AB77" s="2">
        <f t="shared" si="258"/>
        <v>-2.1600000000000037</v>
      </c>
      <c r="AD77">
        <v>25</v>
      </c>
      <c r="AE77">
        <v>170</v>
      </c>
      <c r="AF77" s="3">
        <v>0.24399999999999999</v>
      </c>
      <c r="AG77" s="1">
        <f t="shared" si="259"/>
        <v>4.88</v>
      </c>
      <c r="AH77" s="2">
        <f t="shared" si="260"/>
        <v>33.760000000000005</v>
      </c>
      <c r="AI77" s="2">
        <f t="shared" si="261"/>
        <v>4.1599999999999966</v>
      </c>
      <c r="AK77">
        <v>25</v>
      </c>
      <c r="AL77">
        <v>170</v>
      </c>
      <c r="AM77" s="3">
        <v>0.23899999999999999</v>
      </c>
      <c r="AN77" s="1">
        <f t="shared" si="262"/>
        <v>4.7799999999999994</v>
      </c>
      <c r="AO77" s="2">
        <f t="shared" si="263"/>
        <v>39.78</v>
      </c>
      <c r="AP77" s="2">
        <f t="shared" si="264"/>
        <v>-6.019999999999996</v>
      </c>
      <c r="AR77">
        <v>25</v>
      </c>
      <c r="AS77">
        <v>170</v>
      </c>
      <c r="AT77" s="3">
        <v>0.248</v>
      </c>
      <c r="AU77" s="1">
        <f t="shared" si="265"/>
        <v>4.96</v>
      </c>
      <c r="AV77" s="2">
        <f t="shared" si="266"/>
        <v>35.1</v>
      </c>
      <c r="AW77" s="2">
        <f t="shared" si="267"/>
        <v>4.68</v>
      </c>
      <c r="AY77">
        <v>25</v>
      </c>
      <c r="AZ77">
        <v>170</v>
      </c>
      <c r="BA77" s="3">
        <v>0.252</v>
      </c>
      <c r="BB77" s="1">
        <f t="shared" si="268"/>
        <v>5.04</v>
      </c>
      <c r="BC77" s="2">
        <f t="shared" si="269"/>
        <v>37.480000000000004</v>
      </c>
      <c r="BD77" s="2">
        <f t="shared" si="270"/>
        <v>-2.3800000000000026</v>
      </c>
      <c r="BF77">
        <v>25</v>
      </c>
      <c r="BG77">
        <v>170</v>
      </c>
      <c r="BH77" s="3">
        <v>0.253</v>
      </c>
      <c r="BI77" s="1">
        <f t="shared" si="271"/>
        <v>5.0600000000000005</v>
      </c>
      <c r="BJ77" s="2">
        <f t="shared" si="272"/>
        <v>30.22</v>
      </c>
      <c r="BK77" s="2">
        <f t="shared" si="273"/>
        <v>7.2600000000000051</v>
      </c>
      <c r="BM77">
        <v>25</v>
      </c>
      <c r="BN77">
        <v>170</v>
      </c>
      <c r="BO77" s="3">
        <v>0.24199999999999999</v>
      </c>
      <c r="BP77" s="1">
        <f t="shared" si="274"/>
        <v>4.84</v>
      </c>
      <c r="BQ77" s="2">
        <f t="shared" si="275"/>
        <v>38.900000000000006</v>
      </c>
      <c r="BR77" s="2">
        <f t="shared" si="276"/>
        <v>-8.6800000000000068</v>
      </c>
      <c r="BT77">
        <v>25</v>
      </c>
      <c r="BU77">
        <v>170</v>
      </c>
      <c r="BV77" s="3">
        <v>0.246</v>
      </c>
      <c r="BW77" s="1">
        <f t="shared" si="277"/>
        <v>4.92</v>
      </c>
      <c r="BX77" s="2">
        <f t="shared" si="278"/>
        <v>32.76</v>
      </c>
      <c r="BY77" s="2">
        <f t="shared" si="279"/>
        <v>6.1400000000000077</v>
      </c>
      <c r="CA77">
        <v>25</v>
      </c>
      <c r="CB77">
        <v>170</v>
      </c>
      <c r="CC77" s="3">
        <v>0.24099999999999999</v>
      </c>
      <c r="CD77" s="1">
        <f t="shared" si="280"/>
        <v>4.82</v>
      </c>
      <c r="CE77" s="2">
        <f t="shared" si="281"/>
        <v>38.419999999999995</v>
      </c>
      <c r="CF77" s="2">
        <f t="shared" si="282"/>
        <v>-5.6599999999999966</v>
      </c>
      <c r="CH77">
        <v>25</v>
      </c>
      <c r="CI77">
        <v>170</v>
      </c>
      <c r="CJ77" s="3">
        <v>0.24199999999999999</v>
      </c>
      <c r="CK77" s="1">
        <f t="shared" si="283"/>
        <v>4.84</v>
      </c>
      <c r="CL77" s="2">
        <f t="shared" si="284"/>
        <v>31.78</v>
      </c>
      <c r="CM77" s="2">
        <f t="shared" si="285"/>
        <v>6.6399999999999935</v>
      </c>
      <c r="CO77">
        <v>25</v>
      </c>
      <c r="CP77">
        <v>170</v>
      </c>
      <c r="CQ77" s="3">
        <v>0.248</v>
      </c>
      <c r="CR77" s="1">
        <f t="shared" si="286"/>
        <v>4.96</v>
      </c>
      <c r="CS77" s="2">
        <f t="shared" si="287"/>
        <v>38.160000000000004</v>
      </c>
      <c r="CT77" s="2">
        <f t="shared" si="288"/>
        <v>-6.3800000000000026</v>
      </c>
      <c r="CV77">
        <v>25</v>
      </c>
      <c r="CW77">
        <v>170</v>
      </c>
      <c r="CX77" s="3">
        <v>0.248</v>
      </c>
      <c r="CY77" s="1">
        <f t="shared" si="289"/>
        <v>4.96</v>
      </c>
      <c r="CZ77" s="2">
        <f t="shared" si="290"/>
        <v>31.900000000000006</v>
      </c>
      <c r="DA77" s="2">
        <f t="shared" si="291"/>
        <v>6.259999999999998</v>
      </c>
      <c r="DC77">
        <v>25</v>
      </c>
      <c r="DD77">
        <v>170</v>
      </c>
      <c r="DE77" s="3">
        <v>0.247</v>
      </c>
      <c r="DF77" s="1">
        <f t="shared" si="292"/>
        <v>4.9399999999999995</v>
      </c>
      <c r="DG77" s="2">
        <f t="shared" si="293"/>
        <v>39.839999999999996</v>
      </c>
      <c r="DH77" s="2">
        <f t="shared" si="294"/>
        <v>-7.9399999999999906</v>
      </c>
      <c r="DJ77">
        <v>25</v>
      </c>
      <c r="DK77">
        <v>170</v>
      </c>
      <c r="DL77" s="3">
        <v>0.24</v>
      </c>
      <c r="DM77" s="1">
        <f t="shared" si="295"/>
        <v>4.8</v>
      </c>
      <c r="DN77" s="2">
        <f t="shared" si="296"/>
        <v>31.740000000000002</v>
      </c>
      <c r="DO77" s="2">
        <f t="shared" si="297"/>
        <v>8.0999999999999943</v>
      </c>
      <c r="DQ77">
        <v>25</v>
      </c>
      <c r="DR77">
        <v>170</v>
      </c>
      <c r="DS77" s="3">
        <v>0.252</v>
      </c>
      <c r="DT77" s="1">
        <f t="shared" si="298"/>
        <v>5.04</v>
      </c>
      <c r="DU77" s="2">
        <f t="shared" si="299"/>
        <v>37.32</v>
      </c>
      <c r="DV77" s="2">
        <f t="shared" si="300"/>
        <v>-5.5799999999999983</v>
      </c>
      <c r="DX77">
        <v>25</v>
      </c>
      <c r="DY77">
        <v>170</v>
      </c>
      <c r="DZ77" s="3">
        <v>0.24399999999999999</v>
      </c>
      <c r="EA77" s="1">
        <f t="shared" si="301"/>
        <v>4.88</v>
      </c>
      <c r="EB77" s="2">
        <f t="shared" si="302"/>
        <v>30.76</v>
      </c>
      <c r="EC77" s="2">
        <f t="shared" si="303"/>
        <v>6.5599999999999987</v>
      </c>
      <c r="EE77">
        <v>25</v>
      </c>
      <c r="EF77">
        <v>170</v>
      </c>
      <c r="EG77" s="3">
        <v>0.23499999999999999</v>
      </c>
      <c r="EH77" s="1">
        <f t="shared" si="304"/>
        <v>4.6999999999999993</v>
      </c>
      <c r="EI77" s="2">
        <f t="shared" si="305"/>
        <v>27.86</v>
      </c>
      <c r="EJ77" s="2">
        <f t="shared" si="306"/>
        <v>2.9000000000000021</v>
      </c>
      <c r="EL77">
        <v>25</v>
      </c>
      <c r="EM77">
        <v>170</v>
      </c>
      <c r="EN77" s="3">
        <v>0.222</v>
      </c>
      <c r="EO77" s="1">
        <f t="shared" si="307"/>
        <v>4.4400000000000004</v>
      </c>
      <c r="EP77" s="2">
        <f t="shared" si="308"/>
        <v>26.42</v>
      </c>
      <c r="EQ77" s="2">
        <f t="shared" si="309"/>
        <v>1.4399999999999977</v>
      </c>
    </row>
    <row r="78" spans="2:147" x14ac:dyDescent="0.25">
      <c r="B78">
        <v>25</v>
      </c>
      <c r="C78">
        <v>190</v>
      </c>
      <c r="D78" s="3">
        <v>0.245</v>
      </c>
      <c r="E78" s="1">
        <f t="shared" si="248"/>
        <v>4.9000000000000004</v>
      </c>
      <c r="F78" s="2">
        <f t="shared" si="249"/>
        <v>43.199999999999996</v>
      </c>
      <c r="I78">
        <v>25</v>
      </c>
      <c r="J78">
        <v>190</v>
      </c>
      <c r="K78" s="3">
        <v>0.246</v>
      </c>
      <c r="L78" s="1">
        <f t="shared" si="250"/>
        <v>4.92</v>
      </c>
      <c r="M78" s="2">
        <f t="shared" si="251"/>
        <v>46.58</v>
      </c>
      <c r="N78" s="2">
        <f t="shared" si="252"/>
        <v>-3.3800000000000026</v>
      </c>
      <c r="P78">
        <v>25</v>
      </c>
      <c r="Q78">
        <v>190</v>
      </c>
      <c r="R78" s="3">
        <v>0.25</v>
      </c>
      <c r="S78" s="1">
        <f t="shared" si="253"/>
        <v>5</v>
      </c>
      <c r="T78" s="2">
        <f t="shared" si="254"/>
        <v>40.76</v>
      </c>
      <c r="U78" s="2">
        <f t="shared" si="255"/>
        <v>5.82</v>
      </c>
      <c r="W78">
        <v>25</v>
      </c>
      <c r="X78">
        <v>190</v>
      </c>
      <c r="Y78" s="3">
        <v>0.251</v>
      </c>
      <c r="Z78" s="1">
        <f t="shared" si="256"/>
        <v>5.0199999999999996</v>
      </c>
      <c r="AA78" s="2">
        <f t="shared" si="257"/>
        <v>42.94</v>
      </c>
      <c r="AB78" s="2">
        <f t="shared" si="258"/>
        <v>-2.1799999999999997</v>
      </c>
      <c r="AD78">
        <v>25</v>
      </c>
      <c r="AE78">
        <v>190</v>
      </c>
      <c r="AF78" s="3">
        <v>0.246</v>
      </c>
      <c r="AG78" s="1">
        <f t="shared" si="259"/>
        <v>4.92</v>
      </c>
      <c r="AH78" s="2">
        <f t="shared" si="260"/>
        <v>38.680000000000007</v>
      </c>
      <c r="AI78" s="2">
        <f t="shared" si="261"/>
        <v>4.2599999999999909</v>
      </c>
      <c r="AK78">
        <v>25</v>
      </c>
      <c r="AL78">
        <v>190</v>
      </c>
      <c r="AM78" s="3">
        <v>0.24099999999999999</v>
      </c>
      <c r="AN78" s="1">
        <f t="shared" si="262"/>
        <v>4.82</v>
      </c>
      <c r="AO78" s="2">
        <f t="shared" si="263"/>
        <v>44.6</v>
      </c>
      <c r="AP78" s="2">
        <f t="shared" si="264"/>
        <v>-5.9199999999999946</v>
      </c>
      <c r="AR78">
        <v>25</v>
      </c>
      <c r="AS78">
        <v>190</v>
      </c>
      <c r="AT78" s="3">
        <v>0.248</v>
      </c>
      <c r="AU78" s="1">
        <f t="shared" si="265"/>
        <v>4.96</v>
      </c>
      <c r="AV78" s="2">
        <f t="shared" si="266"/>
        <v>40.06</v>
      </c>
      <c r="AW78" s="2">
        <f t="shared" si="267"/>
        <v>4.5399999999999991</v>
      </c>
      <c r="AY78">
        <v>25</v>
      </c>
      <c r="AZ78">
        <v>190</v>
      </c>
      <c r="BA78" s="3">
        <v>0.251</v>
      </c>
      <c r="BB78" s="1">
        <f t="shared" si="268"/>
        <v>5.0199999999999996</v>
      </c>
      <c r="BC78" s="2">
        <f t="shared" si="269"/>
        <v>42.5</v>
      </c>
      <c r="BD78" s="2">
        <f t="shared" si="270"/>
        <v>-2.4399999999999977</v>
      </c>
      <c r="BF78">
        <v>25</v>
      </c>
      <c r="BG78">
        <v>190</v>
      </c>
      <c r="BH78" s="3">
        <v>0.25700000000000001</v>
      </c>
      <c r="BI78" s="1">
        <f t="shared" si="271"/>
        <v>5.1400000000000006</v>
      </c>
      <c r="BJ78" s="2">
        <f t="shared" si="272"/>
        <v>35.36</v>
      </c>
      <c r="BK78" s="2">
        <f t="shared" si="273"/>
        <v>7.1400000000000006</v>
      </c>
      <c r="BM78">
        <v>25</v>
      </c>
      <c r="BN78">
        <v>190</v>
      </c>
      <c r="BO78" s="3">
        <v>0.247</v>
      </c>
      <c r="BP78" s="1">
        <f t="shared" si="274"/>
        <v>4.9399999999999995</v>
      </c>
      <c r="BQ78" s="2">
        <f t="shared" si="275"/>
        <v>43.84</v>
      </c>
      <c r="BR78" s="2">
        <f t="shared" si="276"/>
        <v>-8.480000000000004</v>
      </c>
      <c r="BT78">
        <v>25</v>
      </c>
      <c r="BU78">
        <v>190</v>
      </c>
      <c r="BV78" s="3">
        <v>0.253</v>
      </c>
      <c r="BW78" s="1">
        <f t="shared" si="277"/>
        <v>5.0600000000000005</v>
      </c>
      <c r="BX78" s="2">
        <f t="shared" si="278"/>
        <v>37.82</v>
      </c>
      <c r="BY78" s="2">
        <f t="shared" si="279"/>
        <v>6.0200000000000031</v>
      </c>
      <c r="CA78">
        <v>25</v>
      </c>
      <c r="CB78">
        <v>190</v>
      </c>
      <c r="CC78" s="3">
        <v>0.24399999999999999</v>
      </c>
      <c r="CD78" s="1">
        <f t="shared" si="280"/>
        <v>4.88</v>
      </c>
      <c r="CE78" s="2">
        <f t="shared" si="281"/>
        <v>43.3</v>
      </c>
      <c r="CF78" s="2">
        <f t="shared" si="282"/>
        <v>-5.4799999999999969</v>
      </c>
      <c r="CH78">
        <v>25</v>
      </c>
      <c r="CI78">
        <v>190</v>
      </c>
      <c r="CJ78" s="3">
        <v>0.248</v>
      </c>
      <c r="CK78" s="1">
        <f t="shared" si="283"/>
        <v>4.96</v>
      </c>
      <c r="CL78" s="2">
        <f t="shared" si="284"/>
        <v>36.74</v>
      </c>
      <c r="CM78" s="2">
        <f t="shared" si="285"/>
        <v>6.5599999999999952</v>
      </c>
      <c r="CO78">
        <v>25</v>
      </c>
      <c r="CP78">
        <v>190</v>
      </c>
      <c r="CQ78" s="3">
        <v>0.253</v>
      </c>
      <c r="CR78" s="1">
        <f t="shared" si="286"/>
        <v>5.0600000000000005</v>
      </c>
      <c r="CS78" s="2">
        <f t="shared" si="287"/>
        <v>43.220000000000006</v>
      </c>
      <c r="CT78" s="2">
        <f t="shared" si="288"/>
        <v>-6.480000000000004</v>
      </c>
      <c r="CV78">
        <v>25</v>
      </c>
      <c r="CW78">
        <v>190</v>
      </c>
      <c r="CX78" s="3">
        <v>0.245</v>
      </c>
      <c r="CY78" s="1">
        <f t="shared" si="289"/>
        <v>4.9000000000000004</v>
      </c>
      <c r="CZ78" s="2">
        <f t="shared" si="290"/>
        <v>36.800000000000004</v>
      </c>
      <c r="DA78" s="2">
        <f t="shared" si="291"/>
        <v>6.4200000000000017</v>
      </c>
      <c r="DC78">
        <v>25</v>
      </c>
      <c r="DD78">
        <v>190</v>
      </c>
      <c r="DE78" s="3">
        <v>0.253</v>
      </c>
      <c r="DF78" s="1">
        <f t="shared" si="292"/>
        <v>5.0600000000000005</v>
      </c>
      <c r="DG78" s="2">
        <f t="shared" si="293"/>
        <v>44.9</v>
      </c>
      <c r="DH78" s="2">
        <f t="shared" si="294"/>
        <v>-8.0999999999999943</v>
      </c>
      <c r="DJ78">
        <v>25</v>
      </c>
      <c r="DK78">
        <v>190</v>
      </c>
      <c r="DL78" s="3">
        <v>0.251</v>
      </c>
      <c r="DM78" s="1">
        <f t="shared" si="295"/>
        <v>5.0199999999999996</v>
      </c>
      <c r="DN78" s="2">
        <f t="shared" si="296"/>
        <v>36.760000000000005</v>
      </c>
      <c r="DO78" s="2">
        <f t="shared" si="297"/>
        <v>8.1399999999999935</v>
      </c>
      <c r="DQ78">
        <v>25</v>
      </c>
      <c r="DR78">
        <v>190</v>
      </c>
      <c r="DS78" s="3">
        <v>0.26400000000000001</v>
      </c>
      <c r="DT78" s="1">
        <f t="shared" si="298"/>
        <v>5.28</v>
      </c>
      <c r="DU78" s="2">
        <f t="shared" si="299"/>
        <v>42.6</v>
      </c>
      <c r="DV78" s="2">
        <f t="shared" si="300"/>
        <v>-5.8399999999999963</v>
      </c>
      <c r="DX78">
        <v>25</v>
      </c>
      <c r="DY78">
        <v>190</v>
      </c>
      <c r="DZ78" s="3">
        <v>0.247</v>
      </c>
      <c r="EA78" s="1">
        <f t="shared" si="301"/>
        <v>4.9399999999999995</v>
      </c>
      <c r="EB78" s="2">
        <f t="shared" si="302"/>
        <v>35.700000000000003</v>
      </c>
      <c r="EC78" s="2">
        <f t="shared" si="303"/>
        <v>6.8999999999999986</v>
      </c>
      <c r="EE78">
        <v>25</v>
      </c>
      <c r="EF78">
        <v>190</v>
      </c>
      <c r="EG78" s="3">
        <v>0.248</v>
      </c>
      <c r="EH78" s="1">
        <f t="shared" si="304"/>
        <v>4.96</v>
      </c>
      <c r="EI78" s="2">
        <f t="shared" si="305"/>
        <v>32.82</v>
      </c>
      <c r="EJ78" s="2">
        <f t="shared" si="306"/>
        <v>2.8800000000000026</v>
      </c>
      <c r="EL78">
        <v>25</v>
      </c>
      <c r="EM78">
        <v>190</v>
      </c>
      <c r="EN78" s="3">
        <v>0.23799999999999999</v>
      </c>
      <c r="EO78" s="1">
        <f t="shared" si="307"/>
        <v>4.76</v>
      </c>
      <c r="EP78" s="2">
        <f t="shared" si="308"/>
        <v>31.18</v>
      </c>
      <c r="EQ78" s="2">
        <f t="shared" si="309"/>
        <v>1.6400000000000006</v>
      </c>
    </row>
    <row r="79" spans="2:147" x14ac:dyDescent="0.25">
      <c r="B79">
        <v>25</v>
      </c>
      <c r="C79">
        <v>210</v>
      </c>
      <c r="D79" s="3">
        <v>0.251</v>
      </c>
      <c r="E79" s="1">
        <f t="shared" si="248"/>
        <v>5.0199999999999996</v>
      </c>
      <c r="F79" s="2">
        <f t="shared" si="249"/>
        <v>48.22</v>
      </c>
      <c r="I79">
        <v>25</v>
      </c>
      <c r="J79">
        <v>210</v>
      </c>
      <c r="K79" s="3">
        <v>0.25900000000000001</v>
      </c>
      <c r="L79" s="1">
        <f t="shared" si="250"/>
        <v>5.18</v>
      </c>
      <c r="M79" s="2">
        <f t="shared" si="251"/>
        <v>51.76</v>
      </c>
      <c r="N79" s="2">
        <f t="shared" si="252"/>
        <v>-3.5399999999999991</v>
      </c>
      <c r="P79">
        <v>25</v>
      </c>
      <c r="Q79">
        <v>210</v>
      </c>
      <c r="R79" s="3">
        <v>0.25</v>
      </c>
      <c r="S79" s="1">
        <f t="shared" si="253"/>
        <v>5</v>
      </c>
      <c r="T79" s="2">
        <f t="shared" si="254"/>
        <v>45.76</v>
      </c>
      <c r="U79" s="2">
        <f t="shared" si="255"/>
        <v>6</v>
      </c>
      <c r="W79">
        <v>25</v>
      </c>
      <c r="X79">
        <v>210</v>
      </c>
      <c r="Y79" s="3">
        <v>0.249</v>
      </c>
      <c r="Z79" s="1">
        <f t="shared" si="256"/>
        <v>4.9800000000000004</v>
      </c>
      <c r="AA79" s="2">
        <f t="shared" si="257"/>
        <v>47.92</v>
      </c>
      <c r="AB79" s="2">
        <f t="shared" si="258"/>
        <v>-2.1600000000000037</v>
      </c>
      <c r="AD79">
        <v>25</v>
      </c>
      <c r="AE79">
        <v>210</v>
      </c>
      <c r="AF79" s="3">
        <v>0.249</v>
      </c>
      <c r="AG79" s="1">
        <f t="shared" si="259"/>
        <v>4.9800000000000004</v>
      </c>
      <c r="AH79" s="2">
        <f t="shared" si="260"/>
        <v>43.660000000000011</v>
      </c>
      <c r="AI79" s="2">
        <f t="shared" si="261"/>
        <v>4.2599999999999909</v>
      </c>
      <c r="AK79">
        <v>25</v>
      </c>
      <c r="AL79">
        <v>210</v>
      </c>
      <c r="AM79" s="3">
        <v>0.25</v>
      </c>
      <c r="AN79" s="1">
        <f t="shared" si="262"/>
        <v>5</v>
      </c>
      <c r="AO79" s="2">
        <f t="shared" si="263"/>
        <v>49.6</v>
      </c>
      <c r="AP79" s="2">
        <f t="shared" si="264"/>
        <v>-5.9399999999999906</v>
      </c>
      <c r="AR79">
        <v>25</v>
      </c>
      <c r="AS79">
        <v>210</v>
      </c>
      <c r="AT79" s="3">
        <v>0.252</v>
      </c>
      <c r="AU79" s="1">
        <f t="shared" si="265"/>
        <v>5.04</v>
      </c>
      <c r="AV79" s="2">
        <f t="shared" si="266"/>
        <v>45.1</v>
      </c>
      <c r="AW79" s="2">
        <f t="shared" si="267"/>
        <v>4.5</v>
      </c>
      <c r="AY79">
        <v>25</v>
      </c>
      <c r="AZ79">
        <v>210</v>
      </c>
      <c r="BA79" s="3">
        <v>0.26100000000000001</v>
      </c>
      <c r="BB79" s="1">
        <f t="shared" si="268"/>
        <v>5.2200000000000006</v>
      </c>
      <c r="BC79" s="2">
        <f t="shared" si="269"/>
        <v>47.72</v>
      </c>
      <c r="BD79" s="2">
        <f t="shared" si="270"/>
        <v>-2.6199999999999974</v>
      </c>
      <c r="BF79">
        <v>25</v>
      </c>
      <c r="BG79">
        <v>210</v>
      </c>
      <c r="BH79" s="3">
        <v>0.254</v>
      </c>
      <c r="BI79" s="1">
        <f t="shared" si="271"/>
        <v>5.08</v>
      </c>
      <c r="BJ79" s="2">
        <f t="shared" si="272"/>
        <v>40.44</v>
      </c>
      <c r="BK79" s="2">
        <f t="shared" si="273"/>
        <v>7.2800000000000011</v>
      </c>
      <c r="BM79">
        <v>25</v>
      </c>
      <c r="BN79">
        <v>210</v>
      </c>
      <c r="BO79" s="3">
        <v>0.25600000000000001</v>
      </c>
      <c r="BP79" s="1">
        <f t="shared" si="274"/>
        <v>5.12</v>
      </c>
      <c r="BQ79" s="2">
        <f t="shared" si="275"/>
        <v>48.96</v>
      </c>
      <c r="BR79" s="2">
        <f t="shared" si="276"/>
        <v>-8.5200000000000031</v>
      </c>
      <c r="BT79">
        <v>25</v>
      </c>
      <c r="BU79">
        <v>210</v>
      </c>
      <c r="BV79" s="3">
        <v>0.248</v>
      </c>
      <c r="BW79" s="1">
        <f t="shared" si="277"/>
        <v>4.96</v>
      </c>
      <c r="BX79" s="2">
        <f t="shared" si="278"/>
        <v>42.78</v>
      </c>
      <c r="BY79" s="2">
        <f t="shared" si="279"/>
        <v>6.18</v>
      </c>
      <c r="CA79">
        <v>25</v>
      </c>
      <c r="CB79">
        <v>210</v>
      </c>
      <c r="CC79" s="3">
        <v>0.248</v>
      </c>
      <c r="CD79" s="1">
        <f t="shared" si="280"/>
        <v>4.96</v>
      </c>
      <c r="CE79" s="2">
        <f t="shared" si="281"/>
        <v>48.26</v>
      </c>
      <c r="CF79" s="2">
        <f t="shared" si="282"/>
        <v>-5.4799999999999969</v>
      </c>
      <c r="CH79">
        <v>25</v>
      </c>
      <c r="CI79">
        <v>210</v>
      </c>
      <c r="CJ79" s="3">
        <v>0.251</v>
      </c>
      <c r="CK79" s="1">
        <f t="shared" si="283"/>
        <v>5.0199999999999996</v>
      </c>
      <c r="CL79" s="2">
        <f t="shared" si="284"/>
        <v>41.760000000000005</v>
      </c>
      <c r="CM79" s="2">
        <f t="shared" si="285"/>
        <v>6.4999999999999929</v>
      </c>
      <c r="CO79">
        <v>25</v>
      </c>
      <c r="CP79">
        <v>210</v>
      </c>
      <c r="CQ79" s="3">
        <v>0.253</v>
      </c>
      <c r="CR79" s="1">
        <f t="shared" si="286"/>
        <v>5.0600000000000005</v>
      </c>
      <c r="CS79" s="2">
        <f t="shared" si="287"/>
        <v>48.280000000000008</v>
      </c>
      <c r="CT79" s="2">
        <f t="shared" si="288"/>
        <v>-6.5200000000000031</v>
      </c>
      <c r="CV79">
        <v>25</v>
      </c>
      <c r="CW79">
        <v>210</v>
      </c>
      <c r="CX79" s="3">
        <v>0.25600000000000001</v>
      </c>
      <c r="CY79" s="1">
        <f t="shared" si="289"/>
        <v>5.12</v>
      </c>
      <c r="CZ79" s="2">
        <f t="shared" si="290"/>
        <v>41.92</v>
      </c>
      <c r="DA79" s="2">
        <f t="shared" si="291"/>
        <v>6.3600000000000065</v>
      </c>
      <c r="DC79">
        <v>25</v>
      </c>
      <c r="DD79">
        <v>210</v>
      </c>
      <c r="DE79" s="3">
        <v>0.251</v>
      </c>
      <c r="DF79" s="1">
        <f t="shared" si="292"/>
        <v>5.0199999999999996</v>
      </c>
      <c r="DG79" s="2">
        <f t="shared" si="293"/>
        <v>49.92</v>
      </c>
      <c r="DH79" s="2">
        <f t="shared" si="294"/>
        <v>-8</v>
      </c>
      <c r="DJ79">
        <v>25</v>
      </c>
      <c r="DK79">
        <v>210</v>
      </c>
      <c r="DL79" s="3">
        <v>0.249</v>
      </c>
      <c r="DM79" s="1">
        <f t="shared" si="295"/>
        <v>4.9800000000000004</v>
      </c>
      <c r="DN79" s="2">
        <f t="shared" si="296"/>
        <v>41.740000000000009</v>
      </c>
      <c r="DO79" s="2">
        <f t="shared" si="297"/>
        <v>8.1799999999999926</v>
      </c>
      <c r="DQ79">
        <v>25</v>
      </c>
      <c r="DR79">
        <v>210</v>
      </c>
      <c r="DS79" s="3">
        <v>0.255</v>
      </c>
      <c r="DT79" s="1">
        <f t="shared" si="298"/>
        <v>5.0999999999999996</v>
      </c>
      <c r="DU79" s="2">
        <f t="shared" si="299"/>
        <v>47.7</v>
      </c>
      <c r="DV79" s="2">
        <f t="shared" si="300"/>
        <v>-5.9599999999999937</v>
      </c>
      <c r="DX79">
        <v>25</v>
      </c>
      <c r="DY79">
        <v>210</v>
      </c>
      <c r="DZ79" s="3">
        <v>0.252</v>
      </c>
      <c r="EA79" s="1">
        <f t="shared" si="301"/>
        <v>5.04</v>
      </c>
      <c r="EB79" s="2">
        <f t="shared" si="302"/>
        <v>40.74</v>
      </c>
      <c r="EC79" s="2">
        <f t="shared" si="303"/>
        <v>6.9600000000000009</v>
      </c>
      <c r="EE79">
        <v>25</v>
      </c>
      <c r="EF79">
        <v>210</v>
      </c>
      <c r="EG79" s="3">
        <v>0.251</v>
      </c>
      <c r="EH79" s="1">
        <f t="shared" si="304"/>
        <v>5.0199999999999996</v>
      </c>
      <c r="EI79" s="2">
        <f t="shared" si="305"/>
        <v>37.840000000000003</v>
      </c>
      <c r="EJ79" s="2">
        <f t="shared" si="306"/>
        <v>2.8999999999999986</v>
      </c>
      <c r="EL79">
        <v>25</v>
      </c>
      <c r="EM79">
        <v>210</v>
      </c>
      <c r="EN79" s="3">
        <v>0.246</v>
      </c>
      <c r="EO79" s="1">
        <f t="shared" si="307"/>
        <v>4.92</v>
      </c>
      <c r="EP79" s="2">
        <f t="shared" si="308"/>
        <v>36.1</v>
      </c>
      <c r="EQ79" s="2">
        <f t="shared" si="309"/>
        <v>1.740000000000002</v>
      </c>
    </row>
    <row r="80" spans="2:147" x14ac:dyDescent="0.25">
      <c r="B80">
        <v>25</v>
      </c>
      <c r="C80">
        <v>230</v>
      </c>
      <c r="D80" s="3">
        <v>0.25600000000000001</v>
      </c>
      <c r="E80" s="1">
        <f t="shared" si="248"/>
        <v>5.12</v>
      </c>
      <c r="F80" s="2">
        <f t="shared" si="249"/>
        <v>53.339999999999996</v>
      </c>
      <c r="I80">
        <v>25</v>
      </c>
      <c r="J80">
        <v>230</v>
      </c>
      <c r="K80" s="3">
        <v>0.25</v>
      </c>
      <c r="L80" s="1">
        <f t="shared" si="250"/>
        <v>5</v>
      </c>
      <c r="M80" s="2">
        <f t="shared" si="251"/>
        <v>56.76</v>
      </c>
      <c r="N80" s="2">
        <f t="shared" si="252"/>
        <v>-3.4200000000000017</v>
      </c>
      <c r="P80">
        <v>25</v>
      </c>
      <c r="Q80">
        <v>230</v>
      </c>
      <c r="R80" s="3">
        <v>0.26</v>
      </c>
      <c r="S80" s="1">
        <f t="shared" si="253"/>
        <v>5.2</v>
      </c>
      <c r="T80" s="2">
        <f t="shared" si="254"/>
        <v>50.96</v>
      </c>
      <c r="U80" s="2">
        <f t="shared" si="255"/>
        <v>5.7999999999999972</v>
      </c>
      <c r="W80">
        <v>25</v>
      </c>
      <c r="X80">
        <v>230</v>
      </c>
      <c r="Y80" s="3">
        <v>0.254</v>
      </c>
      <c r="Z80" s="1">
        <f t="shared" si="256"/>
        <v>5.08</v>
      </c>
      <c r="AA80" s="2">
        <f t="shared" si="257"/>
        <v>53</v>
      </c>
      <c r="AB80" s="2">
        <f t="shared" si="258"/>
        <v>-2.0399999999999991</v>
      </c>
      <c r="AD80">
        <v>25</v>
      </c>
      <c r="AE80">
        <v>230</v>
      </c>
      <c r="AF80" s="3">
        <v>0.253</v>
      </c>
      <c r="AG80" s="1">
        <f t="shared" si="259"/>
        <v>5.0600000000000005</v>
      </c>
      <c r="AH80" s="2">
        <f t="shared" si="260"/>
        <v>48.720000000000013</v>
      </c>
      <c r="AI80" s="2">
        <f t="shared" si="261"/>
        <v>4.2799999999999869</v>
      </c>
      <c r="AK80">
        <v>25</v>
      </c>
      <c r="AL80">
        <v>230</v>
      </c>
      <c r="AM80" s="3">
        <v>0.253</v>
      </c>
      <c r="AN80" s="1">
        <f t="shared" si="262"/>
        <v>5.0600000000000005</v>
      </c>
      <c r="AO80" s="2">
        <f t="shared" si="263"/>
        <v>54.660000000000004</v>
      </c>
      <c r="AP80" s="2">
        <f t="shared" si="264"/>
        <v>-5.9399999999999906</v>
      </c>
      <c r="AR80">
        <v>25</v>
      </c>
      <c r="AS80">
        <v>230</v>
      </c>
      <c r="AT80" s="3">
        <v>0.25900000000000001</v>
      </c>
      <c r="AU80" s="1">
        <f t="shared" si="265"/>
        <v>5.18</v>
      </c>
      <c r="AV80" s="2">
        <f t="shared" si="266"/>
        <v>50.28</v>
      </c>
      <c r="AW80" s="2">
        <f t="shared" si="267"/>
        <v>4.3800000000000026</v>
      </c>
      <c r="AY80">
        <v>25</v>
      </c>
      <c r="AZ80">
        <v>230</v>
      </c>
      <c r="BA80" s="3">
        <v>0.26400000000000001</v>
      </c>
      <c r="BB80" s="1">
        <f t="shared" si="268"/>
        <v>5.28</v>
      </c>
      <c r="BC80" s="2">
        <f t="shared" si="269"/>
        <v>53</v>
      </c>
      <c r="BD80" s="2">
        <f t="shared" si="270"/>
        <v>-2.7199999999999989</v>
      </c>
      <c r="BF80">
        <v>25</v>
      </c>
      <c r="BG80">
        <v>230</v>
      </c>
      <c r="BH80" s="3">
        <v>0.26200000000000001</v>
      </c>
      <c r="BI80" s="1">
        <f t="shared" si="271"/>
        <v>5.24</v>
      </c>
      <c r="BJ80" s="2">
        <f t="shared" si="272"/>
        <v>45.68</v>
      </c>
      <c r="BK80" s="2">
        <f t="shared" si="273"/>
        <v>7.32</v>
      </c>
      <c r="BM80">
        <v>25</v>
      </c>
      <c r="BN80">
        <v>230</v>
      </c>
      <c r="BO80" s="3">
        <v>0.253</v>
      </c>
      <c r="BP80" s="1">
        <f t="shared" si="274"/>
        <v>5.0600000000000005</v>
      </c>
      <c r="BQ80" s="2">
        <f t="shared" si="275"/>
        <v>54.02</v>
      </c>
      <c r="BR80" s="2">
        <f t="shared" si="276"/>
        <v>-8.3400000000000034</v>
      </c>
      <c r="BT80">
        <v>25</v>
      </c>
      <c r="BU80">
        <v>230</v>
      </c>
      <c r="BV80" s="3">
        <v>0.255</v>
      </c>
      <c r="BW80" s="1">
        <f t="shared" si="277"/>
        <v>5.0999999999999996</v>
      </c>
      <c r="BX80" s="2">
        <f t="shared" si="278"/>
        <v>47.88</v>
      </c>
      <c r="BY80" s="2">
        <f t="shared" si="279"/>
        <v>6.1400000000000006</v>
      </c>
      <c r="CA80">
        <v>25</v>
      </c>
      <c r="CB80">
        <v>230</v>
      </c>
      <c r="CC80" s="3">
        <v>0.26100000000000001</v>
      </c>
      <c r="CD80" s="1">
        <f t="shared" si="280"/>
        <v>5.2200000000000006</v>
      </c>
      <c r="CE80" s="2">
        <f t="shared" si="281"/>
        <v>53.48</v>
      </c>
      <c r="CF80" s="2">
        <f t="shared" si="282"/>
        <v>-5.5999999999999943</v>
      </c>
      <c r="CH80">
        <v>25</v>
      </c>
      <c r="CI80">
        <v>230</v>
      </c>
      <c r="CJ80" s="3">
        <v>0.25600000000000001</v>
      </c>
      <c r="CK80" s="1">
        <f t="shared" si="283"/>
        <v>5.12</v>
      </c>
      <c r="CL80" s="2">
        <f t="shared" si="284"/>
        <v>46.88</v>
      </c>
      <c r="CM80" s="2">
        <f t="shared" si="285"/>
        <v>6.5999999999999943</v>
      </c>
      <c r="CO80">
        <v>25</v>
      </c>
      <c r="CP80">
        <v>230</v>
      </c>
      <c r="CQ80" s="3">
        <v>0.26800000000000002</v>
      </c>
      <c r="CR80" s="1">
        <f t="shared" si="286"/>
        <v>5.36</v>
      </c>
      <c r="CS80" s="2">
        <f t="shared" si="287"/>
        <v>53.640000000000008</v>
      </c>
      <c r="CT80" s="2">
        <f t="shared" si="288"/>
        <v>-6.7600000000000051</v>
      </c>
      <c r="CV80">
        <v>25</v>
      </c>
      <c r="CW80">
        <v>230</v>
      </c>
      <c r="CX80" s="3">
        <v>0.252</v>
      </c>
      <c r="CY80" s="1">
        <f t="shared" si="289"/>
        <v>5.04</v>
      </c>
      <c r="CZ80" s="2">
        <f t="shared" si="290"/>
        <v>46.96</v>
      </c>
      <c r="DA80" s="2">
        <f t="shared" si="291"/>
        <v>6.6800000000000068</v>
      </c>
      <c r="DC80">
        <v>25</v>
      </c>
      <c r="DD80">
        <v>230</v>
      </c>
      <c r="DE80" s="3">
        <v>0.25900000000000001</v>
      </c>
      <c r="DF80" s="1">
        <f t="shared" si="292"/>
        <v>5.18</v>
      </c>
      <c r="DG80" s="2">
        <f t="shared" si="293"/>
        <v>55.1</v>
      </c>
      <c r="DH80" s="2">
        <f t="shared" si="294"/>
        <v>-8.14</v>
      </c>
      <c r="DJ80">
        <v>25</v>
      </c>
      <c r="DK80">
        <v>230</v>
      </c>
      <c r="DL80" s="3">
        <v>0.26400000000000001</v>
      </c>
      <c r="DM80" s="1">
        <f t="shared" si="295"/>
        <v>5.28</v>
      </c>
      <c r="DN80" s="2">
        <f t="shared" si="296"/>
        <v>47.02000000000001</v>
      </c>
      <c r="DO80" s="2">
        <f t="shared" si="297"/>
        <v>8.0799999999999912</v>
      </c>
      <c r="DQ80">
        <v>25</v>
      </c>
      <c r="DR80">
        <v>230</v>
      </c>
      <c r="DS80" s="3">
        <v>0.26200000000000001</v>
      </c>
      <c r="DT80" s="1">
        <f t="shared" si="298"/>
        <v>5.24</v>
      </c>
      <c r="DU80" s="2">
        <f t="shared" si="299"/>
        <v>52.940000000000005</v>
      </c>
      <c r="DV80" s="2">
        <f t="shared" si="300"/>
        <v>-5.9199999999999946</v>
      </c>
      <c r="DX80">
        <v>25</v>
      </c>
      <c r="DY80">
        <v>230</v>
      </c>
      <c r="DZ80" s="3">
        <v>0.26200000000000001</v>
      </c>
      <c r="EA80" s="1">
        <f t="shared" si="301"/>
        <v>5.24</v>
      </c>
      <c r="EB80" s="2">
        <f t="shared" si="302"/>
        <v>45.980000000000004</v>
      </c>
      <c r="EC80" s="2">
        <f t="shared" si="303"/>
        <v>6.9600000000000009</v>
      </c>
      <c r="EE80">
        <v>25</v>
      </c>
      <c r="EF80">
        <v>230</v>
      </c>
      <c r="EG80" s="3">
        <v>0.26400000000000001</v>
      </c>
      <c r="EH80" s="1">
        <f t="shared" si="304"/>
        <v>5.28</v>
      </c>
      <c r="EI80" s="2">
        <f t="shared" si="305"/>
        <v>43.120000000000005</v>
      </c>
      <c r="EJ80" s="2">
        <f t="shared" si="306"/>
        <v>2.8599999999999994</v>
      </c>
      <c r="EL80">
        <v>25</v>
      </c>
      <c r="EM80">
        <v>230</v>
      </c>
      <c r="EN80" s="3">
        <v>0.26200000000000001</v>
      </c>
      <c r="EO80" s="1">
        <f t="shared" si="307"/>
        <v>5.24</v>
      </c>
      <c r="EP80" s="2">
        <f t="shared" si="308"/>
        <v>41.34</v>
      </c>
      <c r="EQ80" s="2">
        <f t="shared" si="309"/>
        <v>1.7800000000000011</v>
      </c>
    </row>
    <row r="81" spans="2:147" x14ac:dyDescent="0.25">
      <c r="B81">
        <v>25</v>
      </c>
      <c r="C81">
        <v>250</v>
      </c>
      <c r="D81" s="3">
        <v>0.23499999999999999</v>
      </c>
      <c r="E81" s="1">
        <f t="shared" si="248"/>
        <v>4.6999999999999993</v>
      </c>
      <c r="F81" s="2">
        <f t="shared" si="249"/>
        <v>58.039999999999992</v>
      </c>
      <c r="I81">
        <v>25</v>
      </c>
      <c r="J81">
        <v>250</v>
      </c>
      <c r="K81" s="3">
        <v>0.24</v>
      </c>
      <c r="L81" s="1">
        <f t="shared" si="250"/>
        <v>4.8</v>
      </c>
      <c r="M81" s="2">
        <f t="shared" si="251"/>
        <v>61.559999999999995</v>
      </c>
      <c r="N81" s="2">
        <f t="shared" si="252"/>
        <v>-3.5200000000000031</v>
      </c>
      <c r="P81">
        <v>25</v>
      </c>
      <c r="Q81">
        <v>250</v>
      </c>
      <c r="R81" s="3">
        <v>0.23400000000000001</v>
      </c>
      <c r="S81" s="1">
        <f t="shared" si="253"/>
        <v>4.6800000000000006</v>
      </c>
      <c r="T81" s="2">
        <f t="shared" si="254"/>
        <v>55.64</v>
      </c>
      <c r="U81" s="2">
        <f t="shared" si="255"/>
        <v>5.9199999999999946</v>
      </c>
      <c r="W81">
        <v>25</v>
      </c>
      <c r="X81">
        <v>250</v>
      </c>
      <c r="Y81" s="3">
        <v>0.23200000000000001</v>
      </c>
      <c r="Z81" s="1">
        <f t="shared" si="256"/>
        <v>4.6400000000000006</v>
      </c>
      <c r="AA81" s="2">
        <f t="shared" si="257"/>
        <v>57.64</v>
      </c>
      <c r="AB81" s="2">
        <f t="shared" si="258"/>
        <v>-2</v>
      </c>
      <c r="AD81">
        <v>25</v>
      </c>
      <c r="AE81">
        <v>250</v>
      </c>
      <c r="AF81" s="3">
        <v>0.23599999999999999</v>
      </c>
      <c r="AG81" s="1">
        <f t="shared" si="259"/>
        <v>4.72</v>
      </c>
      <c r="AH81" s="2">
        <f t="shared" si="260"/>
        <v>53.440000000000012</v>
      </c>
      <c r="AI81" s="2">
        <f t="shared" si="261"/>
        <v>4.1999999999999886</v>
      </c>
      <c r="AK81">
        <v>25</v>
      </c>
      <c r="AL81">
        <v>250</v>
      </c>
      <c r="AM81" s="3">
        <v>0.23200000000000001</v>
      </c>
      <c r="AN81" s="1">
        <f t="shared" si="262"/>
        <v>4.6400000000000006</v>
      </c>
      <c r="AO81" s="2">
        <f t="shared" si="263"/>
        <v>59.300000000000004</v>
      </c>
      <c r="AP81" s="2">
        <f t="shared" si="264"/>
        <v>-5.8599999999999923</v>
      </c>
      <c r="AR81">
        <v>25</v>
      </c>
      <c r="AS81">
        <v>250</v>
      </c>
      <c r="AT81" s="3">
        <v>0.24099999999999999</v>
      </c>
      <c r="AU81" s="1">
        <f t="shared" si="265"/>
        <v>4.82</v>
      </c>
      <c r="AV81" s="2">
        <f t="shared" si="266"/>
        <v>55.1</v>
      </c>
      <c r="AW81" s="2">
        <f t="shared" si="267"/>
        <v>4.2000000000000028</v>
      </c>
      <c r="AY81">
        <v>25</v>
      </c>
      <c r="AZ81">
        <v>250</v>
      </c>
      <c r="BA81" s="3">
        <v>0.23899999999999999</v>
      </c>
      <c r="BB81" s="1">
        <f t="shared" si="268"/>
        <v>4.7799999999999994</v>
      </c>
      <c r="BC81" s="2">
        <f t="shared" si="269"/>
        <v>57.78</v>
      </c>
      <c r="BD81" s="2">
        <f t="shared" si="270"/>
        <v>-2.6799999999999997</v>
      </c>
      <c r="BF81">
        <v>25</v>
      </c>
      <c r="BG81">
        <v>250</v>
      </c>
      <c r="BH81" s="3">
        <v>0.24399999999999999</v>
      </c>
      <c r="BI81" s="1">
        <f t="shared" si="271"/>
        <v>4.88</v>
      </c>
      <c r="BJ81" s="2">
        <f t="shared" si="272"/>
        <v>50.56</v>
      </c>
      <c r="BK81" s="2">
        <f t="shared" si="273"/>
        <v>7.2199999999999989</v>
      </c>
      <c r="BM81">
        <v>25</v>
      </c>
      <c r="BN81">
        <v>250</v>
      </c>
      <c r="BO81" s="3">
        <v>0.23100000000000001</v>
      </c>
      <c r="BP81" s="1">
        <f t="shared" si="274"/>
        <v>4.62</v>
      </c>
      <c r="BQ81" s="2">
        <f t="shared" si="275"/>
        <v>58.64</v>
      </c>
      <c r="BR81" s="2">
        <f t="shared" si="276"/>
        <v>-8.0799999999999983</v>
      </c>
      <c r="BT81">
        <v>25</v>
      </c>
      <c r="BU81">
        <v>250</v>
      </c>
      <c r="BV81" s="3">
        <v>0.23400000000000001</v>
      </c>
      <c r="BW81" s="1">
        <f t="shared" si="277"/>
        <v>4.6800000000000006</v>
      </c>
      <c r="BX81" s="2">
        <f t="shared" si="278"/>
        <v>52.56</v>
      </c>
      <c r="BY81" s="2">
        <f t="shared" si="279"/>
        <v>6.0799999999999983</v>
      </c>
      <c r="CA81">
        <v>25</v>
      </c>
      <c r="CB81">
        <v>250</v>
      </c>
      <c r="CC81" s="3">
        <v>0.22900000000000001</v>
      </c>
      <c r="CD81" s="1">
        <f t="shared" si="280"/>
        <v>4.58</v>
      </c>
      <c r="CE81" s="2">
        <f t="shared" si="281"/>
        <v>58.059999999999995</v>
      </c>
      <c r="CF81" s="2">
        <f t="shared" si="282"/>
        <v>-5.4999999999999929</v>
      </c>
      <c r="CH81">
        <v>25</v>
      </c>
      <c r="CI81">
        <v>250</v>
      </c>
      <c r="CJ81" s="3">
        <v>0.23599999999999999</v>
      </c>
      <c r="CK81" s="1">
        <f t="shared" si="283"/>
        <v>4.72</v>
      </c>
      <c r="CL81" s="2">
        <f t="shared" si="284"/>
        <v>51.6</v>
      </c>
      <c r="CM81" s="2">
        <f t="shared" si="285"/>
        <v>6.4599999999999937</v>
      </c>
      <c r="CO81">
        <v>25</v>
      </c>
      <c r="CP81">
        <v>250</v>
      </c>
      <c r="CQ81" s="3">
        <v>0.23899999999999999</v>
      </c>
      <c r="CR81" s="1">
        <f t="shared" si="286"/>
        <v>4.7799999999999994</v>
      </c>
      <c r="CS81" s="2">
        <f t="shared" si="287"/>
        <v>58.420000000000009</v>
      </c>
      <c r="CT81" s="2">
        <f t="shared" si="288"/>
        <v>-6.8200000000000074</v>
      </c>
      <c r="CV81">
        <v>25</v>
      </c>
      <c r="CW81">
        <v>250</v>
      </c>
      <c r="CX81" s="3">
        <v>0.23599999999999999</v>
      </c>
      <c r="CY81" s="1">
        <f t="shared" si="289"/>
        <v>4.72</v>
      </c>
      <c r="CZ81" s="2">
        <f t="shared" si="290"/>
        <v>51.68</v>
      </c>
      <c r="DA81" s="2">
        <f t="shared" si="291"/>
        <v>6.7400000000000091</v>
      </c>
      <c r="DC81">
        <v>25</v>
      </c>
      <c r="DD81">
        <v>250</v>
      </c>
      <c r="DE81" s="3">
        <v>0.23400000000000001</v>
      </c>
      <c r="DF81" s="1">
        <f t="shared" si="292"/>
        <v>4.6800000000000006</v>
      </c>
      <c r="DG81" s="2">
        <f t="shared" si="293"/>
        <v>59.78</v>
      </c>
      <c r="DH81" s="2">
        <f t="shared" si="294"/>
        <v>-8.1000000000000014</v>
      </c>
      <c r="DJ81">
        <v>25</v>
      </c>
      <c r="DK81">
        <v>250</v>
      </c>
      <c r="DL81" s="3">
        <v>0.23899999999999999</v>
      </c>
      <c r="DM81" s="1">
        <f t="shared" si="295"/>
        <v>4.7799999999999994</v>
      </c>
      <c r="DN81" s="2">
        <f t="shared" si="296"/>
        <v>51.800000000000011</v>
      </c>
      <c r="DO81" s="2">
        <f t="shared" si="297"/>
        <v>7.9799999999999898</v>
      </c>
      <c r="DQ81">
        <v>25</v>
      </c>
      <c r="DR81">
        <v>250</v>
      </c>
      <c r="DS81" s="3">
        <v>0.24099999999999999</v>
      </c>
      <c r="DT81" s="1">
        <f t="shared" si="298"/>
        <v>4.82</v>
      </c>
      <c r="DU81" s="2">
        <f t="shared" si="299"/>
        <v>57.760000000000005</v>
      </c>
      <c r="DV81" s="2">
        <f t="shared" si="300"/>
        <v>-5.9599999999999937</v>
      </c>
      <c r="DX81">
        <v>25</v>
      </c>
      <c r="DY81">
        <v>250</v>
      </c>
      <c r="DZ81" s="3">
        <v>0.24199999999999999</v>
      </c>
      <c r="EA81" s="1">
        <f t="shared" si="301"/>
        <v>4.84</v>
      </c>
      <c r="EB81" s="2">
        <f t="shared" si="302"/>
        <v>50.820000000000007</v>
      </c>
      <c r="EC81" s="2">
        <f t="shared" si="303"/>
        <v>6.9399999999999977</v>
      </c>
      <c r="EE81">
        <v>25</v>
      </c>
      <c r="EF81">
        <v>250</v>
      </c>
      <c r="EG81" s="3">
        <v>0.24399999999999999</v>
      </c>
      <c r="EH81" s="1">
        <f t="shared" si="304"/>
        <v>4.88</v>
      </c>
      <c r="EI81" s="2">
        <f t="shared" si="305"/>
        <v>48.000000000000007</v>
      </c>
      <c r="EJ81" s="2">
        <f t="shared" si="306"/>
        <v>2.8200000000000003</v>
      </c>
      <c r="EL81">
        <v>25</v>
      </c>
      <c r="EM81">
        <v>250</v>
      </c>
      <c r="EN81" s="3">
        <v>0.23499999999999999</v>
      </c>
      <c r="EO81" s="1">
        <f t="shared" si="307"/>
        <v>4.6999999999999993</v>
      </c>
      <c r="EP81" s="2">
        <f t="shared" si="308"/>
        <v>46.040000000000006</v>
      </c>
      <c r="EQ81" s="2">
        <f t="shared" si="309"/>
        <v>1.9600000000000009</v>
      </c>
    </row>
    <row r="82" spans="2:147" x14ac:dyDescent="0.25">
      <c r="B82">
        <v>25</v>
      </c>
      <c r="C82">
        <v>270</v>
      </c>
      <c r="D82" s="3">
        <v>0.24099999999999999</v>
      </c>
      <c r="E82" s="1">
        <f t="shared" si="248"/>
        <v>4.82</v>
      </c>
      <c r="F82" s="2">
        <f t="shared" si="249"/>
        <v>62.859999999999992</v>
      </c>
      <c r="I82">
        <v>25</v>
      </c>
      <c r="J82">
        <v>270</v>
      </c>
      <c r="K82" s="3">
        <v>0.23699999999999999</v>
      </c>
      <c r="L82" s="1">
        <f t="shared" si="250"/>
        <v>4.74</v>
      </c>
      <c r="M82" s="2">
        <f t="shared" si="251"/>
        <v>66.3</v>
      </c>
      <c r="N82" s="2">
        <f t="shared" si="252"/>
        <v>-3.4400000000000048</v>
      </c>
      <c r="P82">
        <v>25</v>
      </c>
      <c r="Q82">
        <v>270</v>
      </c>
      <c r="R82" s="3">
        <v>0.23799999999999999</v>
      </c>
      <c r="S82" s="1">
        <f t="shared" si="253"/>
        <v>4.76</v>
      </c>
      <c r="T82" s="2">
        <f t="shared" si="254"/>
        <v>60.4</v>
      </c>
      <c r="U82" s="2">
        <f t="shared" si="255"/>
        <v>5.8999999999999986</v>
      </c>
      <c r="W82">
        <v>25</v>
      </c>
      <c r="X82">
        <v>270</v>
      </c>
      <c r="Y82" s="3">
        <v>0.24</v>
      </c>
      <c r="Z82" s="1">
        <f t="shared" si="256"/>
        <v>4.8</v>
      </c>
      <c r="AA82" s="2">
        <f t="shared" si="257"/>
        <v>62.44</v>
      </c>
      <c r="AB82" s="2">
        <f t="shared" si="258"/>
        <v>-2.0399999999999991</v>
      </c>
      <c r="AD82">
        <v>25</v>
      </c>
      <c r="AE82">
        <v>270</v>
      </c>
      <c r="AF82" s="3">
        <v>0.23899999999999999</v>
      </c>
      <c r="AG82" s="1">
        <f t="shared" si="259"/>
        <v>4.7799999999999994</v>
      </c>
      <c r="AH82" s="2">
        <f t="shared" si="260"/>
        <v>58.220000000000013</v>
      </c>
      <c r="AI82" s="2">
        <f t="shared" si="261"/>
        <v>4.2199999999999847</v>
      </c>
      <c r="AK82">
        <v>25</v>
      </c>
      <c r="AL82">
        <v>270</v>
      </c>
      <c r="AM82" s="3">
        <v>0.23100000000000001</v>
      </c>
      <c r="AN82" s="1">
        <f t="shared" si="262"/>
        <v>4.62</v>
      </c>
      <c r="AO82" s="2">
        <f t="shared" si="263"/>
        <v>63.92</v>
      </c>
      <c r="AP82" s="2">
        <f t="shared" si="264"/>
        <v>-5.6999999999999886</v>
      </c>
      <c r="AR82">
        <v>25</v>
      </c>
      <c r="AS82">
        <v>270</v>
      </c>
      <c r="AT82" s="3">
        <v>0.23599999999999999</v>
      </c>
      <c r="AU82" s="1">
        <f t="shared" si="265"/>
        <v>4.72</v>
      </c>
      <c r="AV82" s="2">
        <f t="shared" si="266"/>
        <v>59.82</v>
      </c>
      <c r="AW82" s="2">
        <f t="shared" si="267"/>
        <v>4.1000000000000014</v>
      </c>
      <c r="AY82">
        <v>25</v>
      </c>
      <c r="AZ82">
        <v>270</v>
      </c>
      <c r="BA82" s="3">
        <v>0.246</v>
      </c>
      <c r="BB82" s="1">
        <f t="shared" si="268"/>
        <v>4.92</v>
      </c>
      <c r="BC82" s="2">
        <f t="shared" si="269"/>
        <v>62.7</v>
      </c>
      <c r="BD82" s="2">
        <f t="shared" si="270"/>
        <v>-2.8800000000000026</v>
      </c>
      <c r="BF82">
        <v>25</v>
      </c>
      <c r="BG82">
        <v>270</v>
      </c>
      <c r="BH82" s="3">
        <v>0.24399999999999999</v>
      </c>
      <c r="BI82" s="1">
        <f t="shared" si="271"/>
        <v>4.88</v>
      </c>
      <c r="BJ82" s="2">
        <f t="shared" si="272"/>
        <v>55.440000000000005</v>
      </c>
      <c r="BK82" s="2">
        <f t="shared" si="273"/>
        <v>7.259999999999998</v>
      </c>
      <c r="BM82">
        <v>25</v>
      </c>
      <c r="BN82">
        <v>270</v>
      </c>
      <c r="BO82" s="3">
        <v>0.23899999999999999</v>
      </c>
      <c r="BP82" s="1">
        <f t="shared" si="274"/>
        <v>4.7799999999999994</v>
      </c>
      <c r="BQ82" s="2">
        <f t="shared" si="275"/>
        <v>63.42</v>
      </c>
      <c r="BR82" s="2">
        <f t="shared" si="276"/>
        <v>-7.9799999999999969</v>
      </c>
      <c r="BT82">
        <v>25</v>
      </c>
      <c r="BU82">
        <v>270</v>
      </c>
      <c r="BV82" s="3">
        <v>0.23699999999999999</v>
      </c>
      <c r="BW82" s="1">
        <f t="shared" si="277"/>
        <v>4.74</v>
      </c>
      <c r="BX82" s="2">
        <f t="shared" si="278"/>
        <v>57.300000000000004</v>
      </c>
      <c r="BY82" s="2">
        <f t="shared" si="279"/>
        <v>6.1199999999999974</v>
      </c>
      <c r="CA82">
        <v>25</v>
      </c>
      <c r="CB82">
        <v>270</v>
      </c>
      <c r="CC82" s="3">
        <v>0.23799999999999999</v>
      </c>
      <c r="CD82" s="1">
        <f t="shared" si="280"/>
        <v>4.76</v>
      </c>
      <c r="CE82" s="2">
        <f t="shared" si="281"/>
        <v>62.819999999999993</v>
      </c>
      <c r="CF82" s="2">
        <f t="shared" si="282"/>
        <v>-5.5199999999999889</v>
      </c>
      <c r="CH82">
        <v>25</v>
      </c>
      <c r="CI82">
        <v>270</v>
      </c>
      <c r="CJ82" s="3">
        <v>0.24099999999999999</v>
      </c>
      <c r="CK82" s="1">
        <f t="shared" si="283"/>
        <v>4.82</v>
      </c>
      <c r="CL82" s="2">
        <f t="shared" si="284"/>
        <v>56.42</v>
      </c>
      <c r="CM82" s="2">
        <f t="shared" si="285"/>
        <v>6.3999999999999915</v>
      </c>
      <c r="CO82">
        <v>25</v>
      </c>
      <c r="CP82">
        <v>270</v>
      </c>
      <c r="CQ82" s="3">
        <v>0.24199999999999999</v>
      </c>
      <c r="CR82" s="1">
        <f t="shared" si="286"/>
        <v>4.84</v>
      </c>
      <c r="CS82" s="2">
        <f t="shared" si="287"/>
        <v>63.260000000000005</v>
      </c>
      <c r="CT82" s="2">
        <f t="shared" si="288"/>
        <v>-6.8400000000000034</v>
      </c>
      <c r="CV82">
        <v>25</v>
      </c>
      <c r="CW82">
        <v>270</v>
      </c>
      <c r="CX82" s="3">
        <v>0.24</v>
      </c>
      <c r="CY82" s="1">
        <f t="shared" si="289"/>
        <v>4.8</v>
      </c>
      <c r="CZ82" s="2">
        <f t="shared" si="290"/>
        <v>56.48</v>
      </c>
      <c r="DA82" s="2">
        <f t="shared" si="291"/>
        <v>6.7800000000000082</v>
      </c>
      <c r="DC82">
        <v>25</v>
      </c>
      <c r="DD82">
        <v>270</v>
      </c>
      <c r="DE82" s="3">
        <v>0.24099999999999999</v>
      </c>
      <c r="DF82" s="1">
        <f t="shared" si="292"/>
        <v>4.82</v>
      </c>
      <c r="DG82" s="2">
        <f t="shared" si="293"/>
        <v>64.599999999999994</v>
      </c>
      <c r="DH82" s="2">
        <f t="shared" si="294"/>
        <v>-8.1199999999999974</v>
      </c>
      <c r="DJ82">
        <v>25</v>
      </c>
      <c r="DK82">
        <v>270</v>
      </c>
      <c r="DL82" s="3">
        <v>0.24</v>
      </c>
      <c r="DM82" s="1">
        <f t="shared" si="295"/>
        <v>4.8</v>
      </c>
      <c r="DN82" s="2">
        <f t="shared" si="296"/>
        <v>56.600000000000009</v>
      </c>
      <c r="DO82" s="2">
        <f t="shared" si="297"/>
        <v>7.9999999999999858</v>
      </c>
      <c r="DQ82">
        <v>25</v>
      </c>
      <c r="DR82">
        <v>270</v>
      </c>
      <c r="DS82" s="3">
        <v>0.24199999999999999</v>
      </c>
      <c r="DT82" s="1">
        <f t="shared" si="298"/>
        <v>4.84</v>
      </c>
      <c r="DU82" s="2">
        <f t="shared" si="299"/>
        <v>62.600000000000009</v>
      </c>
      <c r="DV82" s="2">
        <f t="shared" si="300"/>
        <v>-6</v>
      </c>
      <c r="DX82">
        <v>25</v>
      </c>
      <c r="DY82">
        <v>270</v>
      </c>
      <c r="DZ82" s="3">
        <v>0.24299999999999999</v>
      </c>
      <c r="EA82" s="1">
        <f t="shared" si="301"/>
        <v>4.8599999999999994</v>
      </c>
      <c r="EB82" s="2">
        <f t="shared" si="302"/>
        <v>55.680000000000007</v>
      </c>
      <c r="EC82" s="2">
        <f t="shared" si="303"/>
        <v>6.9200000000000017</v>
      </c>
      <c r="EE82">
        <v>25</v>
      </c>
      <c r="EF82">
        <v>270</v>
      </c>
      <c r="EG82" s="3">
        <v>0.24299999999999999</v>
      </c>
      <c r="EH82" s="1">
        <f t="shared" si="304"/>
        <v>4.8599999999999994</v>
      </c>
      <c r="EI82" s="2">
        <f t="shared" si="305"/>
        <v>52.860000000000007</v>
      </c>
      <c r="EJ82" s="2">
        <f t="shared" si="306"/>
        <v>2.8200000000000003</v>
      </c>
      <c r="EL82">
        <v>25</v>
      </c>
      <c r="EM82">
        <v>270</v>
      </c>
      <c r="EN82" s="3">
        <v>0.24199999999999999</v>
      </c>
      <c r="EO82" s="1">
        <f t="shared" si="307"/>
        <v>4.84</v>
      </c>
      <c r="EP82" s="2">
        <f t="shared" si="308"/>
        <v>50.88000000000001</v>
      </c>
      <c r="EQ82" s="2">
        <f t="shared" si="309"/>
        <v>1.9799999999999969</v>
      </c>
    </row>
    <row r="83" spans="2:147" x14ac:dyDescent="0.25">
      <c r="B83">
        <v>25</v>
      </c>
      <c r="C83">
        <v>290</v>
      </c>
      <c r="D83" s="3">
        <v>0.24199999999999999</v>
      </c>
      <c r="E83" s="1">
        <f t="shared" si="248"/>
        <v>4.84</v>
      </c>
      <c r="F83" s="2">
        <f t="shared" si="249"/>
        <v>67.699999999999989</v>
      </c>
      <c r="I83">
        <v>25</v>
      </c>
      <c r="J83">
        <v>290</v>
      </c>
      <c r="K83" s="3">
        <v>0.25</v>
      </c>
      <c r="L83" s="1">
        <f t="shared" si="250"/>
        <v>5</v>
      </c>
      <c r="M83" s="2">
        <f t="shared" si="251"/>
        <v>71.3</v>
      </c>
      <c r="N83" s="2">
        <f t="shared" si="252"/>
        <v>-3.6000000000000085</v>
      </c>
      <c r="P83">
        <v>25</v>
      </c>
      <c r="Q83">
        <v>290</v>
      </c>
      <c r="R83" s="3">
        <v>0.248</v>
      </c>
      <c r="S83" s="1">
        <f t="shared" si="253"/>
        <v>4.96</v>
      </c>
      <c r="T83" s="2">
        <f t="shared" si="254"/>
        <v>65.36</v>
      </c>
      <c r="U83" s="2">
        <f t="shared" si="255"/>
        <v>5.9399999999999977</v>
      </c>
      <c r="W83">
        <v>25</v>
      </c>
      <c r="X83">
        <v>290</v>
      </c>
      <c r="Y83" s="3">
        <v>0.24399999999999999</v>
      </c>
      <c r="Z83" s="1">
        <f t="shared" si="256"/>
        <v>4.88</v>
      </c>
      <c r="AA83" s="2">
        <f t="shared" si="257"/>
        <v>67.319999999999993</v>
      </c>
      <c r="AB83" s="2">
        <f t="shared" si="258"/>
        <v>-1.9599999999999937</v>
      </c>
      <c r="AD83">
        <v>25</v>
      </c>
      <c r="AE83">
        <v>290</v>
      </c>
      <c r="AF83" s="3">
        <v>0.247</v>
      </c>
      <c r="AG83" s="1">
        <f t="shared" si="259"/>
        <v>4.9399999999999995</v>
      </c>
      <c r="AH83" s="2">
        <f t="shared" si="260"/>
        <v>63.160000000000011</v>
      </c>
      <c r="AI83" s="2">
        <f t="shared" si="261"/>
        <v>4.1599999999999824</v>
      </c>
      <c r="AK83">
        <v>25</v>
      </c>
      <c r="AL83">
        <v>290</v>
      </c>
      <c r="AM83" s="3">
        <v>0.246</v>
      </c>
      <c r="AN83" s="1">
        <f t="shared" si="262"/>
        <v>4.92</v>
      </c>
      <c r="AO83" s="2">
        <f t="shared" si="263"/>
        <v>68.84</v>
      </c>
      <c r="AP83" s="2">
        <f t="shared" si="264"/>
        <v>-5.6799999999999926</v>
      </c>
      <c r="AR83">
        <v>25</v>
      </c>
      <c r="AS83">
        <v>290</v>
      </c>
      <c r="AT83" s="3">
        <v>0.24399999999999999</v>
      </c>
      <c r="AU83" s="1">
        <f t="shared" si="265"/>
        <v>4.88</v>
      </c>
      <c r="AV83" s="2">
        <f t="shared" si="266"/>
        <v>64.7</v>
      </c>
      <c r="AW83" s="2">
        <f t="shared" si="267"/>
        <v>4.1400000000000006</v>
      </c>
      <c r="AY83">
        <v>25</v>
      </c>
      <c r="AZ83">
        <v>290</v>
      </c>
      <c r="BA83" s="3">
        <v>0.251</v>
      </c>
      <c r="BB83" s="1">
        <f t="shared" si="268"/>
        <v>5.0199999999999996</v>
      </c>
      <c r="BC83" s="2">
        <f t="shared" si="269"/>
        <v>67.72</v>
      </c>
      <c r="BD83" s="2">
        <f t="shared" si="270"/>
        <v>-3.019999999999996</v>
      </c>
      <c r="BF83">
        <v>25</v>
      </c>
      <c r="BG83">
        <v>290</v>
      </c>
      <c r="BH83" s="3">
        <v>0.252</v>
      </c>
      <c r="BI83" s="1">
        <f t="shared" si="271"/>
        <v>5.04</v>
      </c>
      <c r="BJ83" s="2">
        <f t="shared" si="272"/>
        <v>60.480000000000004</v>
      </c>
      <c r="BK83" s="2">
        <f t="shared" si="273"/>
        <v>7.2399999999999949</v>
      </c>
      <c r="BM83">
        <v>25</v>
      </c>
      <c r="BN83">
        <v>290</v>
      </c>
      <c r="BO83" s="3">
        <v>0.24199999999999999</v>
      </c>
      <c r="BP83" s="1">
        <f t="shared" si="274"/>
        <v>4.84</v>
      </c>
      <c r="BQ83" s="2">
        <f t="shared" si="275"/>
        <v>68.260000000000005</v>
      </c>
      <c r="BR83" s="2">
        <f t="shared" si="276"/>
        <v>-7.7800000000000011</v>
      </c>
      <c r="BT83">
        <v>25</v>
      </c>
      <c r="BU83">
        <v>290</v>
      </c>
      <c r="BV83" s="3">
        <v>0.247</v>
      </c>
      <c r="BW83" s="1">
        <f t="shared" si="277"/>
        <v>4.9399999999999995</v>
      </c>
      <c r="BX83" s="2">
        <f t="shared" si="278"/>
        <v>62.24</v>
      </c>
      <c r="BY83" s="2">
        <f t="shared" si="279"/>
        <v>6.0200000000000031</v>
      </c>
      <c r="CA83">
        <v>25</v>
      </c>
      <c r="CB83">
        <v>290</v>
      </c>
      <c r="CC83" s="3">
        <v>0.245</v>
      </c>
      <c r="CD83" s="1">
        <f t="shared" si="280"/>
        <v>4.9000000000000004</v>
      </c>
      <c r="CE83" s="2">
        <f t="shared" si="281"/>
        <v>67.72</v>
      </c>
      <c r="CF83" s="2">
        <f t="shared" si="282"/>
        <v>-5.4799999999999969</v>
      </c>
      <c r="CH83">
        <v>25</v>
      </c>
      <c r="CI83">
        <v>290</v>
      </c>
      <c r="CJ83" s="3">
        <v>0.245</v>
      </c>
      <c r="CK83" s="1">
        <f t="shared" si="283"/>
        <v>4.9000000000000004</v>
      </c>
      <c r="CL83" s="2">
        <f t="shared" si="284"/>
        <v>61.32</v>
      </c>
      <c r="CM83" s="2">
        <f t="shared" si="285"/>
        <v>6.3999999999999986</v>
      </c>
      <c r="CO83">
        <v>25</v>
      </c>
      <c r="CP83">
        <v>290</v>
      </c>
      <c r="CQ83" s="3">
        <v>0.26200000000000001</v>
      </c>
      <c r="CR83" s="1">
        <f t="shared" si="286"/>
        <v>5.24</v>
      </c>
      <c r="CS83" s="2">
        <f t="shared" si="287"/>
        <v>68.5</v>
      </c>
      <c r="CT83" s="2">
        <f t="shared" si="288"/>
        <v>-7.18</v>
      </c>
      <c r="CV83">
        <v>25</v>
      </c>
      <c r="CW83">
        <v>290</v>
      </c>
      <c r="CX83" s="3">
        <v>0.252</v>
      </c>
      <c r="CY83" s="1">
        <f t="shared" si="289"/>
        <v>5.04</v>
      </c>
      <c r="CZ83" s="2">
        <f t="shared" si="290"/>
        <v>61.519999999999996</v>
      </c>
      <c r="DA83" s="2">
        <f t="shared" si="291"/>
        <v>6.980000000000004</v>
      </c>
      <c r="DC83">
        <v>25</v>
      </c>
      <c r="DD83">
        <v>290</v>
      </c>
      <c r="DE83" s="3">
        <v>0.251</v>
      </c>
      <c r="DF83" s="1">
        <f t="shared" si="292"/>
        <v>5.0199999999999996</v>
      </c>
      <c r="DG83" s="2">
        <f t="shared" si="293"/>
        <v>69.61999999999999</v>
      </c>
      <c r="DH83" s="2">
        <f t="shared" si="294"/>
        <v>-8.0999999999999943</v>
      </c>
      <c r="DJ83">
        <v>25</v>
      </c>
      <c r="DK83">
        <v>290</v>
      </c>
      <c r="DL83" s="3">
        <v>0.251</v>
      </c>
      <c r="DM83" s="1">
        <f t="shared" si="295"/>
        <v>5.0199999999999996</v>
      </c>
      <c r="DN83" s="2">
        <f t="shared" si="296"/>
        <v>61.620000000000005</v>
      </c>
      <c r="DO83" s="2">
        <f t="shared" si="297"/>
        <v>7.9999999999999858</v>
      </c>
      <c r="DQ83">
        <v>25</v>
      </c>
      <c r="DR83">
        <v>290</v>
      </c>
      <c r="DS83" s="3">
        <v>0.253</v>
      </c>
      <c r="DT83" s="1">
        <f t="shared" si="298"/>
        <v>5.0600000000000005</v>
      </c>
      <c r="DU83" s="2">
        <f t="shared" si="299"/>
        <v>67.660000000000011</v>
      </c>
      <c r="DV83" s="2">
        <f t="shared" si="300"/>
        <v>-6.0400000000000063</v>
      </c>
      <c r="DX83">
        <v>25</v>
      </c>
      <c r="DY83">
        <v>290</v>
      </c>
      <c r="DZ83" s="3">
        <v>0.25900000000000001</v>
      </c>
      <c r="EA83" s="1">
        <f t="shared" si="301"/>
        <v>5.18</v>
      </c>
      <c r="EB83" s="2">
        <f t="shared" si="302"/>
        <v>60.860000000000007</v>
      </c>
      <c r="EC83" s="2">
        <f t="shared" si="303"/>
        <v>6.8000000000000043</v>
      </c>
      <c r="EE83">
        <v>25</v>
      </c>
      <c r="EF83">
        <v>290</v>
      </c>
      <c r="EG83" s="3">
        <v>0.255</v>
      </c>
      <c r="EH83" s="1">
        <f t="shared" si="304"/>
        <v>5.0999999999999996</v>
      </c>
      <c r="EI83" s="2">
        <f t="shared" si="305"/>
        <v>57.960000000000008</v>
      </c>
      <c r="EJ83" s="2">
        <f t="shared" si="306"/>
        <v>2.8999999999999986</v>
      </c>
      <c r="EL83">
        <v>25</v>
      </c>
      <c r="EM83">
        <v>290</v>
      </c>
      <c r="EN83" s="3">
        <v>0.251</v>
      </c>
      <c r="EO83" s="1">
        <f t="shared" si="307"/>
        <v>5.0199999999999996</v>
      </c>
      <c r="EP83" s="2">
        <f t="shared" si="308"/>
        <v>55.900000000000006</v>
      </c>
      <c r="EQ83" s="2">
        <f t="shared" si="309"/>
        <v>2.0600000000000023</v>
      </c>
    </row>
    <row r="84" spans="2:147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  <c r="DZ84" s="3"/>
      <c r="EG84" s="3"/>
      <c r="EN84" s="3"/>
    </row>
    <row r="85" spans="2:147" x14ac:dyDescent="0.25">
      <c r="B85">
        <v>26</v>
      </c>
      <c r="C85">
        <v>10</v>
      </c>
      <c r="D85" s="3">
        <v>0.155</v>
      </c>
      <c r="E85" s="1">
        <f>D85*20</f>
        <v>3.1</v>
      </c>
      <c r="F85" s="2">
        <f>E85</f>
        <v>3.1</v>
      </c>
      <c r="I85">
        <v>26</v>
      </c>
      <c r="J85">
        <v>10</v>
      </c>
      <c r="K85" s="3">
        <v>0.23699999999999999</v>
      </c>
      <c r="L85" s="1">
        <f>K85*20</f>
        <v>4.74</v>
      </c>
      <c r="M85" s="2">
        <f>L85</f>
        <v>4.74</v>
      </c>
      <c r="N85" s="2">
        <f>F85-M85</f>
        <v>-1.6400000000000001</v>
      </c>
      <c r="P85">
        <v>26</v>
      </c>
      <c r="Q85">
        <v>10</v>
      </c>
      <c r="R85" s="3">
        <v>0.09</v>
      </c>
      <c r="S85" s="1">
        <f>R85*20</f>
        <v>1.7999999999999998</v>
      </c>
      <c r="T85" s="2">
        <f>S85</f>
        <v>1.7999999999999998</v>
      </c>
      <c r="U85" s="2">
        <f>M85-T85</f>
        <v>2.9400000000000004</v>
      </c>
      <c r="W85">
        <v>26</v>
      </c>
      <c r="X85">
        <v>10</v>
      </c>
      <c r="Y85" s="3">
        <v>0.155</v>
      </c>
      <c r="Z85" s="1">
        <f>Y85*20</f>
        <v>3.1</v>
      </c>
      <c r="AA85" s="2">
        <f>Z85</f>
        <v>3.1</v>
      </c>
      <c r="AB85" s="2">
        <f>T85-AA85</f>
        <v>-1.3000000000000003</v>
      </c>
      <c r="AD85">
        <v>26</v>
      </c>
      <c r="AE85">
        <v>10</v>
      </c>
      <c r="AF85" s="3">
        <v>0.11</v>
      </c>
      <c r="AG85" s="1">
        <f>AF85*20</f>
        <v>2.2000000000000002</v>
      </c>
      <c r="AH85" s="2">
        <f>AG85</f>
        <v>2.2000000000000002</v>
      </c>
      <c r="AI85" s="2">
        <f>AA85-AH85</f>
        <v>0.89999999999999991</v>
      </c>
      <c r="AK85">
        <v>26</v>
      </c>
      <c r="AL85">
        <v>10</v>
      </c>
      <c r="AM85" s="3">
        <v>0.217</v>
      </c>
      <c r="AN85" s="1">
        <f>AM85*20</f>
        <v>4.34</v>
      </c>
      <c r="AO85" s="2">
        <f>AN85</f>
        <v>4.34</v>
      </c>
      <c r="AP85" s="2">
        <f>AH85-AO85</f>
        <v>-2.1399999999999997</v>
      </c>
      <c r="AR85">
        <v>26</v>
      </c>
      <c r="AS85">
        <v>10</v>
      </c>
      <c r="AT85" s="3">
        <v>0.13900000000000001</v>
      </c>
      <c r="AU85" s="1">
        <f>AT85*20</f>
        <v>2.7800000000000002</v>
      </c>
      <c r="AV85" s="2">
        <f>AU85</f>
        <v>2.7800000000000002</v>
      </c>
      <c r="AW85" s="2">
        <f>AO85-AV85</f>
        <v>1.5599999999999996</v>
      </c>
      <c r="AY85">
        <v>26</v>
      </c>
      <c r="AZ85">
        <v>10</v>
      </c>
      <c r="BA85" s="3">
        <v>0.20100000000000001</v>
      </c>
      <c r="BB85" s="1">
        <f>BA85*20</f>
        <v>4.0200000000000005</v>
      </c>
      <c r="BC85" s="2">
        <f>BB85</f>
        <v>4.0200000000000005</v>
      </c>
      <c r="BD85" s="2">
        <f>AV85-BC85</f>
        <v>-1.2400000000000002</v>
      </c>
      <c r="BF85">
        <v>26</v>
      </c>
      <c r="BG85">
        <v>10</v>
      </c>
      <c r="BH85" s="3">
        <v>0.10199999999999999</v>
      </c>
      <c r="BI85" s="1">
        <f>BH85*20</f>
        <v>2.04</v>
      </c>
      <c r="BJ85" s="2">
        <f>BI85</f>
        <v>2.04</v>
      </c>
      <c r="BK85" s="2">
        <f>BC85-BJ85</f>
        <v>1.9800000000000004</v>
      </c>
      <c r="BM85">
        <v>26</v>
      </c>
      <c r="BN85">
        <v>10</v>
      </c>
      <c r="BO85" s="3">
        <v>0.252</v>
      </c>
      <c r="BP85" s="1">
        <f>BO85*20</f>
        <v>5.04</v>
      </c>
      <c r="BQ85" s="2">
        <f>BP85</f>
        <v>5.04</v>
      </c>
      <c r="BR85" s="2">
        <f>BJ85-BQ85</f>
        <v>-3</v>
      </c>
      <c r="BT85">
        <v>26</v>
      </c>
      <c r="BU85">
        <v>10</v>
      </c>
      <c r="BV85" s="3">
        <v>0.14199999999999999</v>
      </c>
      <c r="BW85" s="1">
        <f>BV85*20</f>
        <v>2.84</v>
      </c>
      <c r="BX85" s="2">
        <f>BW85</f>
        <v>2.84</v>
      </c>
      <c r="BY85" s="2">
        <f>BQ85-BX85</f>
        <v>2.2000000000000002</v>
      </c>
      <c r="CA85">
        <v>26</v>
      </c>
      <c r="CB85">
        <v>10</v>
      </c>
      <c r="CC85" s="3">
        <v>0.192</v>
      </c>
      <c r="CD85" s="1">
        <f>CC85*20</f>
        <v>3.84</v>
      </c>
      <c r="CE85" s="2">
        <f>CD85</f>
        <v>3.84</v>
      </c>
      <c r="CF85" s="2">
        <f>BX85-CE85</f>
        <v>-1</v>
      </c>
      <c r="CH85">
        <v>26</v>
      </c>
      <c r="CI85">
        <v>10</v>
      </c>
      <c r="CJ85" s="3">
        <v>0.128</v>
      </c>
      <c r="CK85" s="1">
        <f>CJ85*20</f>
        <v>2.56</v>
      </c>
      <c r="CL85" s="2">
        <f>CK85</f>
        <v>2.56</v>
      </c>
      <c r="CM85" s="2">
        <f>CE85-CL85</f>
        <v>1.2799999999999998</v>
      </c>
      <c r="CO85">
        <v>26</v>
      </c>
      <c r="CP85">
        <v>10</v>
      </c>
      <c r="CQ85" s="3">
        <v>0.222</v>
      </c>
      <c r="CR85" s="1">
        <f>CQ85*20</f>
        <v>4.4400000000000004</v>
      </c>
      <c r="CS85" s="2">
        <f>CR85</f>
        <v>4.4400000000000004</v>
      </c>
      <c r="CT85" s="2">
        <f>CL85-CS85</f>
        <v>-1.8800000000000003</v>
      </c>
      <c r="CV85">
        <v>26</v>
      </c>
      <c r="CW85">
        <v>10</v>
      </c>
      <c r="CX85" s="3">
        <v>0.14899999999999999</v>
      </c>
      <c r="CY85" s="1">
        <f>CX85*20</f>
        <v>2.98</v>
      </c>
      <c r="CZ85" s="2">
        <f>CY85</f>
        <v>2.98</v>
      </c>
      <c r="DA85" s="2">
        <f>CS85-CZ85</f>
        <v>1.4600000000000004</v>
      </c>
      <c r="DC85">
        <v>26</v>
      </c>
      <c r="DD85">
        <v>10</v>
      </c>
      <c r="DE85" s="3">
        <v>0.254</v>
      </c>
      <c r="DF85" s="1">
        <f>DE85*20</f>
        <v>5.08</v>
      </c>
      <c r="DG85" s="2">
        <f>DF85</f>
        <v>5.08</v>
      </c>
      <c r="DH85" s="2">
        <f>CZ85-DG85</f>
        <v>-2.1</v>
      </c>
      <c r="DJ85">
        <v>26</v>
      </c>
      <c r="DK85">
        <v>10</v>
      </c>
      <c r="DL85" s="3">
        <v>0.14599999999999999</v>
      </c>
      <c r="DM85" s="1">
        <f>DL85*20</f>
        <v>2.92</v>
      </c>
      <c r="DN85" s="2">
        <f>DM85</f>
        <v>2.92</v>
      </c>
      <c r="DO85" s="2">
        <f>DG85-DN85</f>
        <v>2.16</v>
      </c>
      <c r="DQ85">
        <v>26</v>
      </c>
      <c r="DR85">
        <v>10</v>
      </c>
      <c r="DS85" s="3">
        <v>0.222</v>
      </c>
      <c r="DT85" s="1">
        <f>DS85*20</f>
        <v>4.4400000000000004</v>
      </c>
      <c r="DU85" s="2">
        <f>DT85</f>
        <v>4.4400000000000004</v>
      </c>
      <c r="DV85" s="2">
        <f>DN85-DU85</f>
        <v>-1.5200000000000005</v>
      </c>
      <c r="DX85">
        <v>26</v>
      </c>
      <c r="DY85">
        <v>10</v>
      </c>
      <c r="DZ85" s="3">
        <v>0.14099999999999999</v>
      </c>
      <c r="EA85" s="1">
        <f>DZ85*20</f>
        <v>2.82</v>
      </c>
      <c r="EB85" s="2">
        <f>EA85</f>
        <v>2.82</v>
      </c>
      <c r="EC85" s="2">
        <f>DU85-EB85</f>
        <v>1.6200000000000006</v>
      </c>
      <c r="EE85">
        <v>26</v>
      </c>
      <c r="EF85">
        <v>10</v>
      </c>
      <c r="EG85" s="3">
        <v>0.112</v>
      </c>
      <c r="EH85" s="1">
        <f>EG85*20</f>
        <v>2.2400000000000002</v>
      </c>
      <c r="EI85" s="2">
        <f>EH85</f>
        <v>2.2400000000000002</v>
      </c>
      <c r="EJ85" s="2">
        <f>EB85-EI85</f>
        <v>0.57999999999999963</v>
      </c>
      <c r="EL85">
        <v>26</v>
      </c>
      <c r="EM85">
        <v>10</v>
      </c>
      <c r="EN85" s="3">
        <v>0.115</v>
      </c>
      <c r="EO85" s="1">
        <f>EN85*20</f>
        <v>2.3000000000000003</v>
      </c>
      <c r="EP85" s="2">
        <f>EO85</f>
        <v>2.3000000000000003</v>
      </c>
      <c r="EQ85" s="2">
        <f>EI85-EP85</f>
        <v>-6.0000000000000053E-2</v>
      </c>
    </row>
    <row r="86" spans="2:147" x14ac:dyDescent="0.25">
      <c r="B86">
        <v>26</v>
      </c>
      <c r="C86">
        <v>30</v>
      </c>
      <c r="D86" s="3">
        <v>0.23200000000000001</v>
      </c>
      <c r="E86" s="1">
        <f t="shared" ref="E86:E99" si="310">D86*20</f>
        <v>4.6400000000000006</v>
      </c>
      <c r="F86" s="2">
        <f t="shared" ref="F86:F99" si="311">F85+E86</f>
        <v>7.74</v>
      </c>
      <c r="I86">
        <v>26</v>
      </c>
      <c r="J86">
        <v>30</v>
      </c>
      <c r="K86" s="3">
        <v>0.26</v>
      </c>
      <c r="L86" s="1">
        <f t="shared" ref="L86:L99" si="312">K86*20</f>
        <v>5.2</v>
      </c>
      <c r="M86" s="2">
        <f t="shared" ref="M86:M99" si="313">M85+L86</f>
        <v>9.9400000000000013</v>
      </c>
      <c r="N86" s="2">
        <f t="shared" ref="N86:N99" si="314">F86-M86</f>
        <v>-2.2000000000000011</v>
      </c>
      <c r="P86">
        <v>26</v>
      </c>
      <c r="Q86">
        <v>30</v>
      </c>
      <c r="R86" s="3">
        <v>0.20799999999999999</v>
      </c>
      <c r="S86" s="1">
        <f t="shared" ref="S86:S99" si="315">R86*20</f>
        <v>4.16</v>
      </c>
      <c r="T86" s="2">
        <f t="shared" ref="T86:T99" si="316">T85+S86</f>
        <v>5.96</v>
      </c>
      <c r="U86" s="2">
        <f t="shared" ref="U86:U99" si="317">M86-T86</f>
        <v>3.9800000000000013</v>
      </c>
      <c r="W86">
        <v>26</v>
      </c>
      <c r="X86">
        <v>30</v>
      </c>
      <c r="Y86" s="3">
        <v>0.23499999999999999</v>
      </c>
      <c r="Z86" s="1">
        <f t="shared" ref="Z86:Z99" si="318">Y86*20</f>
        <v>4.6999999999999993</v>
      </c>
      <c r="AA86" s="2">
        <f t="shared" ref="AA86:AA99" si="319">AA85+Z86</f>
        <v>7.7999999999999989</v>
      </c>
      <c r="AB86" s="2">
        <f t="shared" ref="AB86:AB99" si="320">T86-AA86</f>
        <v>-1.839999999999999</v>
      </c>
      <c r="AD86">
        <v>26</v>
      </c>
      <c r="AE86">
        <v>30</v>
      </c>
      <c r="AF86" s="3">
        <v>0.182</v>
      </c>
      <c r="AG86" s="1">
        <f t="shared" ref="AG86:AG99" si="321">AF86*20</f>
        <v>3.6399999999999997</v>
      </c>
      <c r="AH86" s="2">
        <f t="shared" ref="AH86:AH99" si="322">AH85+AG86</f>
        <v>5.84</v>
      </c>
      <c r="AI86" s="2">
        <f t="shared" ref="AI86:AI99" si="323">AA86-AH86</f>
        <v>1.9599999999999991</v>
      </c>
      <c r="AK86">
        <v>26</v>
      </c>
      <c r="AL86">
        <v>30</v>
      </c>
      <c r="AM86" s="3">
        <v>0.26700000000000002</v>
      </c>
      <c r="AN86" s="1">
        <f t="shared" ref="AN86:AN99" si="324">AM86*20</f>
        <v>5.34</v>
      </c>
      <c r="AO86" s="2">
        <f t="shared" ref="AO86:AO99" si="325">AO85+AN86</f>
        <v>9.68</v>
      </c>
      <c r="AP86" s="2">
        <f t="shared" ref="AP86:AP99" si="326">AH86-AO86</f>
        <v>-3.84</v>
      </c>
      <c r="AR86">
        <v>26</v>
      </c>
      <c r="AS86">
        <v>30</v>
      </c>
      <c r="AT86" s="3">
        <v>0.191</v>
      </c>
      <c r="AU86" s="1">
        <f t="shared" ref="AU86:AU99" si="327">AT86*20</f>
        <v>3.8200000000000003</v>
      </c>
      <c r="AV86" s="2">
        <f t="shared" ref="AV86:AV99" si="328">AV85+AU86</f>
        <v>6.6000000000000005</v>
      </c>
      <c r="AW86" s="2">
        <f t="shared" ref="AW86:AW99" si="329">AO86-AV86</f>
        <v>3.0799999999999992</v>
      </c>
      <c r="AY86">
        <v>26</v>
      </c>
      <c r="AZ86">
        <v>30</v>
      </c>
      <c r="BA86" s="3">
        <v>0.23</v>
      </c>
      <c r="BB86" s="1">
        <f t="shared" ref="BB86:BB99" si="330">BA86*20</f>
        <v>4.6000000000000005</v>
      </c>
      <c r="BC86" s="2">
        <f t="shared" ref="BC86:BC99" si="331">BC85+BB86</f>
        <v>8.620000000000001</v>
      </c>
      <c r="BD86" s="2">
        <f t="shared" ref="BD86:BD99" si="332">AV86-BC86</f>
        <v>-2.0200000000000005</v>
      </c>
      <c r="BF86">
        <v>26</v>
      </c>
      <c r="BG86">
        <v>30</v>
      </c>
      <c r="BH86" s="3">
        <v>0.14199999999999999</v>
      </c>
      <c r="BI86" s="1">
        <f t="shared" ref="BI86:BI99" si="333">BH86*20</f>
        <v>2.84</v>
      </c>
      <c r="BJ86" s="2">
        <f t="shared" ref="BJ86:BJ99" si="334">BJ85+BI86</f>
        <v>4.88</v>
      </c>
      <c r="BK86" s="2">
        <f t="shared" ref="BK86:BK99" si="335">BC86-BJ86</f>
        <v>3.7400000000000011</v>
      </c>
      <c r="BM86">
        <v>26</v>
      </c>
      <c r="BN86">
        <v>30</v>
      </c>
      <c r="BO86" s="3">
        <v>0.26500000000000001</v>
      </c>
      <c r="BP86" s="1">
        <f t="shared" ref="BP86:BP99" si="336">BO86*20</f>
        <v>5.3000000000000007</v>
      </c>
      <c r="BQ86" s="2">
        <f t="shared" ref="BQ86:BQ99" si="337">BQ85+BP86</f>
        <v>10.34</v>
      </c>
      <c r="BR86" s="2">
        <f t="shared" ref="BR86:BR99" si="338">BJ86-BQ86</f>
        <v>-5.46</v>
      </c>
      <c r="BT86">
        <v>26</v>
      </c>
      <c r="BU86">
        <v>30</v>
      </c>
      <c r="BV86" s="3">
        <v>0.17899999999999999</v>
      </c>
      <c r="BW86" s="1">
        <f t="shared" ref="BW86:BW99" si="339">BV86*20</f>
        <v>3.58</v>
      </c>
      <c r="BX86" s="2">
        <f t="shared" ref="BX86:BX99" si="340">BX85+BW86</f>
        <v>6.42</v>
      </c>
      <c r="BY86" s="2">
        <f t="shared" ref="BY86:BY99" si="341">BQ86-BX86</f>
        <v>3.92</v>
      </c>
      <c r="CA86">
        <v>26</v>
      </c>
      <c r="CB86">
        <v>30</v>
      </c>
      <c r="CC86" s="3">
        <v>0.23699999999999999</v>
      </c>
      <c r="CD86" s="1">
        <f t="shared" ref="CD86:CD99" si="342">CC86*20</f>
        <v>4.74</v>
      </c>
      <c r="CE86" s="2">
        <f t="shared" ref="CE86:CE99" si="343">CE85+CD86</f>
        <v>8.58</v>
      </c>
      <c r="CF86" s="2">
        <f t="shared" ref="CF86:CF99" si="344">BX86-CE86</f>
        <v>-2.16</v>
      </c>
      <c r="CH86">
        <v>26</v>
      </c>
      <c r="CI86">
        <v>30</v>
      </c>
      <c r="CJ86" s="3">
        <v>0.16500000000000001</v>
      </c>
      <c r="CK86" s="1">
        <f t="shared" ref="CK86:CK99" si="345">CJ86*20</f>
        <v>3.3000000000000003</v>
      </c>
      <c r="CL86" s="2">
        <f t="shared" ref="CL86:CL99" si="346">CL85+CK86</f>
        <v>5.86</v>
      </c>
      <c r="CM86" s="2">
        <f t="shared" ref="CM86:CM99" si="347">CE86-CL86</f>
        <v>2.7199999999999998</v>
      </c>
      <c r="CO86">
        <v>26</v>
      </c>
      <c r="CP86">
        <v>30</v>
      </c>
      <c r="CQ86" s="3">
        <v>0.23400000000000001</v>
      </c>
      <c r="CR86" s="1">
        <f t="shared" ref="CR86:CR99" si="348">CQ86*20</f>
        <v>4.6800000000000006</v>
      </c>
      <c r="CS86" s="2">
        <f t="shared" ref="CS86:CS99" si="349">CS85+CR86</f>
        <v>9.120000000000001</v>
      </c>
      <c r="CT86" s="2">
        <f t="shared" ref="CT86:CT99" si="350">CL86-CS86</f>
        <v>-3.2600000000000007</v>
      </c>
      <c r="CV86">
        <v>26</v>
      </c>
      <c r="CW86">
        <v>30</v>
      </c>
      <c r="CX86" s="3">
        <v>0.16400000000000001</v>
      </c>
      <c r="CY86" s="1">
        <f t="shared" ref="CY86:CY99" si="351">CX86*20</f>
        <v>3.2800000000000002</v>
      </c>
      <c r="CZ86" s="2">
        <f t="shared" ref="CZ86:CZ99" si="352">CZ85+CY86</f>
        <v>6.26</v>
      </c>
      <c r="DA86" s="2">
        <f t="shared" ref="DA86:DA99" si="353">CS86-CZ86</f>
        <v>2.8600000000000012</v>
      </c>
      <c r="DC86">
        <v>26</v>
      </c>
      <c r="DD86">
        <v>30</v>
      </c>
      <c r="DE86" s="3">
        <v>0.27300000000000002</v>
      </c>
      <c r="DF86" s="1">
        <f t="shared" ref="DF86:DF99" si="354">DE86*20</f>
        <v>5.4600000000000009</v>
      </c>
      <c r="DG86" s="2">
        <f t="shared" ref="DG86:DG99" si="355">DG85+DF86</f>
        <v>10.540000000000001</v>
      </c>
      <c r="DH86" s="2">
        <f t="shared" ref="DH86:DH99" si="356">CZ86-DG86</f>
        <v>-4.2800000000000011</v>
      </c>
      <c r="DJ86">
        <v>26</v>
      </c>
      <c r="DK86">
        <v>30</v>
      </c>
      <c r="DL86" s="3">
        <v>0.16900000000000001</v>
      </c>
      <c r="DM86" s="1">
        <f t="shared" ref="DM86:DM99" si="357">DL86*20</f>
        <v>3.3800000000000003</v>
      </c>
      <c r="DN86" s="2">
        <f t="shared" ref="DN86:DN99" si="358">DN85+DM86</f>
        <v>6.3000000000000007</v>
      </c>
      <c r="DO86" s="2">
        <f t="shared" ref="DO86:DO99" si="359">DG86-DN86</f>
        <v>4.24</v>
      </c>
      <c r="DQ86">
        <v>26</v>
      </c>
      <c r="DR86">
        <v>30</v>
      </c>
      <c r="DS86" s="3">
        <v>0.23699999999999999</v>
      </c>
      <c r="DT86" s="1">
        <f t="shared" ref="DT86:DT99" si="360">DS86*20</f>
        <v>4.74</v>
      </c>
      <c r="DU86" s="2">
        <f t="shared" ref="DU86:DU99" si="361">DU85+DT86</f>
        <v>9.18</v>
      </c>
      <c r="DV86" s="2">
        <f t="shared" ref="DV86:DV99" si="362">DN86-DU86</f>
        <v>-2.879999999999999</v>
      </c>
      <c r="DX86">
        <v>26</v>
      </c>
      <c r="DY86">
        <v>30</v>
      </c>
      <c r="DZ86" s="3">
        <v>0.17499999999999999</v>
      </c>
      <c r="EA86" s="1">
        <f t="shared" ref="EA86:EA99" si="363">DZ86*20</f>
        <v>3.5</v>
      </c>
      <c r="EB86" s="2">
        <f t="shared" ref="EB86:EB99" si="364">EB85+EA86</f>
        <v>6.32</v>
      </c>
      <c r="EC86" s="2">
        <f t="shared" ref="EC86:EC99" si="365">DU86-EB86</f>
        <v>2.8599999999999994</v>
      </c>
      <c r="EE86">
        <v>26</v>
      </c>
      <c r="EF86">
        <v>30</v>
      </c>
      <c r="EG86" s="3">
        <v>0.153</v>
      </c>
      <c r="EH86" s="1">
        <f t="shared" ref="EH86:EH99" si="366">EG86*20</f>
        <v>3.06</v>
      </c>
      <c r="EI86" s="2">
        <f t="shared" ref="EI86:EI99" si="367">EI85+EH86</f>
        <v>5.3000000000000007</v>
      </c>
      <c r="EJ86" s="2">
        <f t="shared" ref="EJ86:EJ99" si="368">EB86-EI86</f>
        <v>1.0199999999999996</v>
      </c>
      <c r="EL86">
        <v>26</v>
      </c>
      <c r="EM86">
        <v>30</v>
      </c>
      <c r="EN86" s="3">
        <v>0.14199999999999999</v>
      </c>
      <c r="EO86" s="1">
        <f t="shared" ref="EO86:EO99" si="369">EN86*20</f>
        <v>2.84</v>
      </c>
      <c r="EP86" s="2">
        <f t="shared" ref="EP86:EP99" si="370">EP85+EO86</f>
        <v>5.1400000000000006</v>
      </c>
      <c r="EQ86" s="2">
        <f t="shared" ref="EQ86:EQ99" si="371">EI86-EP86</f>
        <v>0.16000000000000014</v>
      </c>
    </row>
    <row r="87" spans="2:147" x14ac:dyDescent="0.25">
      <c r="B87">
        <v>26</v>
      </c>
      <c r="C87">
        <v>50</v>
      </c>
      <c r="D87" s="3">
        <v>0.185</v>
      </c>
      <c r="E87" s="1">
        <f t="shared" si="310"/>
        <v>3.7</v>
      </c>
      <c r="F87" s="2">
        <f t="shared" si="311"/>
        <v>11.440000000000001</v>
      </c>
      <c r="I87">
        <v>26</v>
      </c>
      <c r="J87">
        <v>50</v>
      </c>
      <c r="K87" s="3">
        <v>0.20599999999999999</v>
      </c>
      <c r="L87" s="1">
        <f t="shared" si="312"/>
        <v>4.12</v>
      </c>
      <c r="M87" s="2">
        <f t="shared" si="313"/>
        <v>14.060000000000002</v>
      </c>
      <c r="N87" s="2">
        <f t="shared" si="314"/>
        <v>-2.620000000000001</v>
      </c>
      <c r="P87">
        <v>26</v>
      </c>
      <c r="Q87">
        <v>50</v>
      </c>
      <c r="R87" s="3">
        <v>0.183</v>
      </c>
      <c r="S87" s="1">
        <f t="shared" si="315"/>
        <v>3.66</v>
      </c>
      <c r="T87" s="2">
        <f t="shared" si="316"/>
        <v>9.620000000000001</v>
      </c>
      <c r="U87" s="2">
        <f t="shared" si="317"/>
        <v>4.4400000000000013</v>
      </c>
      <c r="W87">
        <v>26</v>
      </c>
      <c r="X87">
        <v>50</v>
      </c>
      <c r="Y87" s="3">
        <v>0.21099999999999999</v>
      </c>
      <c r="Z87" s="1">
        <f t="shared" si="318"/>
        <v>4.22</v>
      </c>
      <c r="AA87" s="2">
        <f t="shared" si="319"/>
        <v>12.02</v>
      </c>
      <c r="AB87" s="2">
        <f t="shared" si="320"/>
        <v>-2.3999999999999986</v>
      </c>
      <c r="AD87">
        <v>26</v>
      </c>
      <c r="AE87">
        <v>50</v>
      </c>
      <c r="AF87" s="3">
        <v>0.161</v>
      </c>
      <c r="AG87" s="1">
        <f t="shared" si="321"/>
        <v>3.22</v>
      </c>
      <c r="AH87" s="2">
        <f t="shared" si="322"/>
        <v>9.06</v>
      </c>
      <c r="AI87" s="2">
        <f t="shared" si="323"/>
        <v>2.9599999999999991</v>
      </c>
      <c r="AK87">
        <v>26</v>
      </c>
      <c r="AL87">
        <v>50</v>
      </c>
      <c r="AM87" s="3">
        <v>0.19800000000000001</v>
      </c>
      <c r="AN87" s="1">
        <f t="shared" si="324"/>
        <v>3.96</v>
      </c>
      <c r="AO87" s="2">
        <f t="shared" si="325"/>
        <v>13.64</v>
      </c>
      <c r="AP87" s="2">
        <f t="shared" si="326"/>
        <v>-4.58</v>
      </c>
      <c r="AR87">
        <v>26</v>
      </c>
      <c r="AS87">
        <v>50</v>
      </c>
      <c r="AT87" s="3">
        <v>0.156</v>
      </c>
      <c r="AU87" s="1">
        <f t="shared" si="327"/>
        <v>3.12</v>
      </c>
      <c r="AV87" s="2">
        <f t="shared" si="328"/>
        <v>9.7200000000000006</v>
      </c>
      <c r="AW87" s="2">
        <f t="shared" si="329"/>
        <v>3.92</v>
      </c>
      <c r="AY87">
        <v>26</v>
      </c>
      <c r="AZ87">
        <v>50</v>
      </c>
      <c r="BA87" s="3">
        <v>0.182</v>
      </c>
      <c r="BB87" s="1">
        <f t="shared" si="330"/>
        <v>3.6399999999999997</v>
      </c>
      <c r="BC87" s="2">
        <f t="shared" si="331"/>
        <v>12.260000000000002</v>
      </c>
      <c r="BD87" s="2">
        <f t="shared" si="332"/>
        <v>-2.5400000000000009</v>
      </c>
      <c r="BF87">
        <v>26</v>
      </c>
      <c r="BG87">
        <v>50</v>
      </c>
      <c r="BH87" s="3">
        <v>0.126</v>
      </c>
      <c r="BI87" s="1">
        <f t="shared" si="333"/>
        <v>2.52</v>
      </c>
      <c r="BJ87" s="2">
        <f t="shared" si="334"/>
        <v>7.4</v>
      </c>
      <c r="BK87" s="2">
        <f t="shared" si="335"/>
        <v>4.8600000000000012</v>
      </c>
      <c r="BM87">
        <v>26</v>
      </c>
      <c r="BN87">
        <v>50</v>
      </c>
      <c r="BO87" s="3">
        <v>0.193</v>
      </c>
      <c r="BP87" s="1">
        <f t="shared" si="336"/>
        <v>3.8600000000000003</v>
      </c>
      <c r="BQ87" s="2">
        <f t="shared" si="337"/>
        <v>14.2</v>
      </c>
      <c r="BR87" s="2">
        <f t="shared" si="338"/>
        <v>-6.7999999999999989</v>
      </c>
      <c r="BT87">
        <v>26</v>
      </c>
      <c r="BU87">
        <v>50</v>
      </c>
      <c r="BV87" s="3">
        <v>0.16500000000000001</v>
      </c>
      <c r="BW87" s="1">
        <f t="shared" si="339"/>
        <v>3.3000000000000003</v>
      </c>
      <c r="BX87" s="2">
        <f t="shared" si="340"/>
        <v>9.7200000000000006</v>
      </c>
      <c r="BY87" s="2">
        <f t="shared" si="341"/>
        <v>4.4799999999999986</v>
      </c>
      <c r="CA87">
        <v>26</v>
      </c>
      <c r="CB87">
        <v>50</v>
      </c>
      <c r="CC87" s="3">
        <v>0.20899999999999999</v>
      </c>
      <c r="CD87" s="1">
        <f t="shared" si="342"/>
        <v>4.18</v>
      </c>
      <c r="CE87" s="2">
        <f t="shared" si="343"/>
        <v>12.76</v>
      </c>
      <c r="CF87" s="2">
        <f t="shared" si="344"/>
        <v>-3.0399999999999991</v>
      </c>
      <c r="CH87">
        <v>26</v>
      </c>
      <c r="CI87">
        <v>50</v>
      </c>
      <c r="CJ87" s="3">
        <v>0.14599999999999999</v>
      </c>
      <c r="CK87" s="1">
        <f t="shared" si="345"/>
        <v>2.92</v>
      </c>
      <c r="CL87" s="2">
        <f t="shared" si="346"/>
        <v>8.7800000000000011</v>
      </c>
      <c r="CM87" s="2">
        <f t="shared" si="347"/>
        <v>3.9799999999999986</v>
      </c>
      <c r="CO87">
        <v>26</v>
      </c>
      <c r="CP87">
        <v>50</v>
      </c>
      <c r="CQ87" s="3">
        <v>0.185</v>
      </c>
      <c r="CR87" s="1">
        <f t="shared" si="348"/>
        <v>3.7</v>
      </c>
      <c r="CS87" s="2">
        <f t="shared" si="349"/>
        <v>12.82</v>
      </c>
      <c r="CT87" s="2">
        <f t="shared" si="350"/>
        <v>-4.0399999999999991</v>
      </c>
      <c r="CV87">
        <v>26</v>
      </c>
      <c r="CW87">
        <v>50</v>
      </c>
      <c r="CX87" s="3">
        <v>0.129</v>
      </c>
      <c r="CY87" s="1">
        <f t="shared" si="351"/>
        <v>2.58</v>
      </c>
      <c r="CZ87" s="2">
        <f t="shared" si="352"/>
        <v>8.84</v>
      </c>
      <c r="DA87" s="2">
        <f t="shared" si="353"/>
        <v>3.9800000000000004</v>
      </c>
      <c r="DC87">
        <v>26</v>
      </c>
      <c r="DD87">
        <v>50</v>
      </c>
      <c r="DE87" s="3">
        <v>0.218</v>
      </c>
      <c r="DF87" s="1">
        <f t="shared" si="354"/>
        <v>4.3600000000000003</v>
      </c>
      <c r="DG87" s="2">
        <f t="shared" si="355"/>
        <v>14.900000000000002</v>
      </c>
      <c r="DH87" s="2">
        <f t="shared" si="356"/>
        <v>-6.0600000000000023</v>
      </c>
      <c r="DJ87">
        <v>26</v>
      </c>
      <c r="DK87">
        <v>50</v>
      </c>
      <c r="DL87" s="3">
        <v>0.14499999999999999</v>
      </c>
      <c r="DM87" s="1">
        <f t="shared" si="357"/>
        <v>2.9</v>
      </c>
      <c r="DN87" s="2">
        <f t="shared" si="358"/>
        <v>9.2000000000000011</v>
      </c>
      <c r="DO87" s="2">
        <f t="shared" si="359"/>
        <v>5.7000000000000011</v>
      </c>
      <c r="DQ87">
        <v>26</v>
      </c>
      <c r="DR87">
        <v>50</v>
      </c>
      <c r="DS87" s="3">
        <v>0.19700000000000001</v>
      </c>
      <c r="DT87" s="1">
        <f t="shared" si="360"/>
        <v>3.9400000000000004</v>
      </c>
      <c r="DU87" s="2">
        <f t="shared" si="361"/>
        <v>13.120000000000001</v>
      </c>
      <c r="DV87" s="2">
        <f t="shared" si="362"/>
        <v>-3.92</v>
      </c>
      <c r="DX87">
        <v>26</v>
      </c>
      <c r="DY87">
        <v>50</v>
      </c>
      <c r="DZ87" s="3">
        <v>0.14799999999999999</v>
      </c>
      <c r="EA87" s="1">
        <f t="shared" si="363"/>
        <v>2.96</v>
      </c>
      <c r="EB87" s="2">
        <f t="shared" si="364"/>
        <v>9.2800000000000011</v>
      </c>
      <c r="EC87" s="2">
        <f t="shared" si="365"/>
        <v>3.84</v>
      </c>
      <c r="EE87">
        <v>26</v>
      </c>
      <c r="EF87">
        <v>50</v>
      </c>
      <c r="EG87" s="3">
        <v>0.13100000000000001</v>
      </c>
      <c r="EH87" s="1">
        <f t="shared" si="366"/>
        <v>2.62</v>
      </c>
      <c r="EI87" s="2">
        <f t="shared" si="367"/>
        <v>7.9200000000000008</v>
      </c>
      <c r="EJ87" s="2">
        <f t="shared" si="368"/>
        <v>1.3600000000000003</v>
      </c>
      <c r="EL87">
        <v>26</v>
      </c>
      <c r="EM87">
        <v>50</v>
      </c>
      <c r="EN87" s="3">
        <v>0.129</v>
      </c>
      <c r="EO87" s="1">
        <f t="shared" si="369"/>
        <v>2.58</v>
      </c>
      <c r="EP87" s="2">
        <f t="shared" si="370"/>
        <v>7.7200000000000006</v>
      </c>
      <c r="EQ87" s="2">
        <f t="shared" si="371"/>
        <v>0.20000000000000018</v>
      </c>
    </row>
    <row r="88" spans="2:147" x14ac:dyDescent="0.25">
      <c r="B88">
        <v>26</v>
      </c>
      <c r="C88">
        <v>70</v>
      </c>
      <c r="D88" s="3">
        <v>0.17499999999999999</v>
      </c>
      <c r="E88" s="1">
        <f t="shared" si="310"/>
        <v>3.5</v>
      </c>
      <c r="F88" s="2">
        <f t="shared" si="311"/>
        <v>14.940000000000001</v>
      </c>
      <c r="I88">
        <v>26</v>
      </c>
      <c r="J88">
        <v>70</v>
      </c>
      <c r="K88" s="3">
        <v>0.19700000000000001</v>
      </c>
      <c r="L88" s="1">
        <f t="shared" si="312"/>
        <v>3.9400000000000004</v>
      </c>
      <c r="M88" s="2">
        <f t="shared" si="313"/>
        <v>18.000000000000004</v>
      </c>
      <c r="N88" s="2">
        <f t="shared" si="314"/>
        <v>-3.0600000000000023</v>
      </c>
      <c r="P88">
        <v>26</v>
      </c>
      <c r="Q88">
        <v>70</v>
      </c>
      <c r="R88" s="3">
        <v>0.17299999999999999</v>
      </c>
      <c r="S88" s="1">
        <f t="shared" si="315"/>
        <v>3.46</v>
      </c>
      <c r="T88" s="2">
        <f t="shared" si="316"/>
        <v>13.080000000000002</v>
      </c>
      <c r="U88" s="2">
        <f t="shared" si="317"/>
        <v>4.9200000000000017</v>
      </c>
      <c r="W88">
        <v>26</v>
      </c>
      <c r="X88">
        <v>70</v>
      </c>
      <c r="Y88" s="3">
        <v>0.19</v>
      </c>
      <c r="Z88" s="1">
        <f t="shared" si="318"/>
        <v>3.8</v>
      </c>
      <c r="AA88" s="2">
        <f t="shared" si="319"/>
        <v>15.82</v>
      </c>
      <c r="AB88" s="2">
        <f t="shared" si="320"/>
        <v>-2.7399999999999984</v>
      </c>
      <c r="AD88">
        <v>26</v>
      </c>
      <c r="AE88">
        <v>70</v>
      </c>
      <c r="AF88" s="3">
        <v>0.16500000000000001</v>
      </c>
      <c r="AG88" s="1">
        <f t="shared" si="321"/>
        <v>3.3000000000000003</v>
      </c>
      <c r="AH88" s="2">
        <f t="shared" si="322"/>
        <v>12.360000000000001</v>
      </c>
      <c r="AI88" s="2">
        <f t="shared" si="323"/>
        <v>3.4599999999999991</v>
      </c>
      <c r="AK88">
        <v>26</v>
      </c>
      <c r="AL88">
        <v>70</v>
      </c>
      <c r="AM88" s="3">
        <v>0.185</v>
      </c>
      <c r="AN88" s="1">
        <f t="shared" si="324"/>
        <v>3.7</v>
      </c>
      <c r="AO88" s="2">
        <f t="shared" si="325"/>
        <v>17.34</v>
      </c>
      <c r="AP88" s="2">
        <f t="shared" si="326"/>
        <v>-4.9799999999999986</v>
      </c>
      <c r="AR88">
        <v>26</v>
      </c>
      <c r="AS88">
        <v>70</v>
      </c>
      <c r="AT88" s="3">
        <v>0.154</v>
      </c>
      <c r="AU88" s="1">
        <f t="shared" si="327"/>
        <v>3.08</v>
      </c>
      <c r="AV88" s="2">
        <f t="shared" si="328"/>
        <v>12.8</v>
      </c>
      <c r="AW88" s="2">
        <f t="shared" si="329"/>
        <v>4.5399999999999991</v>
      </c>
      <c r="AY88">
        <v>26</v>
      </c>
      <c r="AZ88">
        <v>70</v>
      </c>
      <c r="BA88" s="3">
        <v>0.16600000000000001</v>
      </c>
      <c r="BB88" s="1">
        <f t="shared" si="330"/>
        <v>3.3200000000000003</v>
      </c>
      <c r="BC88" s="2">
        <f t="shared" si="331"/>
        <v>15.580000000000002</v>
      </c>
      <c r="BD88" s="2">
        <f t="shared" si="332"/>
        <v>-2.7800000000000011</v>
      </c>
      <c r="BF88">
        <v>26</v>
      </c>
      <c r="BG88">
        <v>70</v>
      </c>
      <c r="BH88" s="3">
        <v>0.10100000000000001</v>
      </c>
      <c r="BI88" s="1">
        <f t="shared" si="333"/>
        <v>2.02</v>
      </c>
      <c r="BJ88" s="2">
        <f t="shared" si="334"/>
        <v>9.42</v>
      </c>
      <c r="BK88" s="2">
        <f t="shared" si="335"/>
        <v>6.1600000000000019</v>
      </c>
      <c r="BM88">
        <v>26</v>
      </c>
      <c r="BN88">
        <v>70</v>
      </c>
      <c r="BO88" s="3">
        <v>0.16700000000000001</v>
      </c>
      <c r="BP88" s="1">
        <f t="shared" si="336"/>
        <v>3.3400000000000003</v>
      </c>
      <c r="BQ88" s="2">
        <f t="shared" si="337"/>
        <v>17.54</v>
      </c>
      <c r="BR88" s="2">
        <f t="shared" si="338"/>
        <v>-8.1199999999999992</v>
      </c>
      <c r="BT88">
        <v>26</v>
      </c>
      <c r="BU88">
        <v>70</v>
      </c>
      <c r="BV88" s="3">
        <v>0.127</v>
      </c>
      <c r="BW88" s="1">
        <f t="shared" si="339"/>
        <v>2.54</v>
      </c>
      <c r="BX88" s="2">
        <f t="shared" si="340"/>
        <v>12.260000000000002</v>
      </c>
      <c r="BY88" s="2">
        <f t="shared" si="341"/>
        <v>5.2799999999999976</v>
      </c>
      <c r="CA88">
        <v>26</v>
      </c>
      <c r="CB88">
        <v>70</v>
      </c>
      <c r="CC88" s="3">
        <v>0.17299999999999999</v>
      </c>
      <c r="CD88" s="1">
        <f t="shared" si="342"/>
        <v>3.46</v>
      </c>
      <c r="CE88" s="2">
        <f t="shared" si="343"/>
        <v>16.22</v>
      </c>
      <c r="CF88" s="2">
        <f t="shared" si="344"/>
        <v>-3.9599999999999973</v>
      </c>
      <c r="CH88">
        <v>26</v>
      </c>
      <c r="CI88">
        <v>70</v>
      </c>
      <c r="CJ88" s="3">
        <v>0.121</v>
      </c>
      <c r="CK88" s="1">
        <f t="shared" si="345"/>
        <v>2.42</v>
      </c>
      <c r="CL88" s="2">
        <f t="shared" si="346"/>
        <v>11.200000000000001</v>
      </c>
      <c r="CM88" s="2">
        <f t="shared" si="347"/>
        <v>5.0199999999999978</v>
      </c>
      <c r="CO88">
        <v>26</v>
      </c>
      <c r="CP88">
        <v>70</v>
      </c>
      <c r="CQ88" s="3">
        <v>0.17299999999999999</v>
      </c>
      <c r="CR88" s="1">
        <f t="shared" si="348"/>
        <v>3.46</v>
      </c>
      <c r="CS88" s="2">
        <f t="shared" si="349"/>
        <v>16.28</v>
      </c>
      <c r="CT88" s="2">
        <f t="shared" si="350"/>
        <v>-5.08</v>
      </c>
      <c r="CV88">
        <v>26</v>
      </c>
      <c r="CW88">
        <v>70</v>
      </c>
      <c r="CX88" s="3">
        <v>0.115</v>
      </c>
      <c r="CY88" s="1">
        <f t="shared" si="351"/>
        <v>2.3000000000000003</v>
      </c>
      <c r="CZ88" s="2">
        <f t="shared" si="352"/>
        <v>11.14</v>
      </c>
      <c r="DA88" s="2">
        <f t="shared" si="353"/>
        <v>5.1400000000000006</v>
      </c>
      <c r="DC88">
        <v>26</v>
      </c>
      <c r="DD88">
        <v>70</v>
      </c>
      <c r="DE88" s="3">
        <v>0.19</v>
      </c>
      <c r="DF88" s="1">
        <f t="shared" si="354"/>
        <v>3.8</v>
      </c>
      <c r="DG88" s="2">
        <f t="shared" si="355"/>
        <v>18.700000000000003</v>
      </c>
      <c r="DH88" s="2">
        <f t="shared" si="356"/>
        <v>-7.5600000000000023</v>
      </c>
      <c r="DJ88">
        <v>26</v>
      </c>
      <c r="DK88">
        <v>70</v>
      </c>
      <c r="DL88" s="3">
        <v>0.126</v>
      </c>
      <c r="DM88" s="1">
        <f t="shared" si="357"/>
        <v>2.52</v>
      </c>
      <c r="DN88" s="2">
        <f t="shared" si="358"/>
        <v>11.72</v>
      </c>
      <c r="DO88" s="2">
        <f t="shared" si="359"/>
        <v>6.9800000000000022</v>
      </c>
      <c r="DQ88">
        <v>26</v>
      </c>
      <c r="DR88">
        <v>70</v>
      </c>
      <c r="DS88" s="3">
        <v>0.17699999999999999</v>
      </c>
      <c r="DT88" s="1">
        <f t="shared" si="360"/>
        <v>3.54</v>
      </c>
      <c r="DU88" s="2">
        <f t="shared" si="361"/>
        <v>16.66</v>
      </c>
      <c r="DV88" s="2">
        <f t="shared" si="362"/>
        <v>-4.9399999999999995</v>
      </c>
      <c r="DX88">
        <v>26</v>
      </c>
      <c r="DY88">
        <v>70</v>
      </c>
      <c r="DZ88" s="3">
        <v>0.125</v>
      </c>
      <c r="EA88" s="1">
        <f t="shared" si="363"/>
        <v>2.5</v>
      </c>
      <c r="EB88" s="2">
        <f t="shared" si="364"/>
        <v>11.780000000000001</v>
      </c>
      <c r="EC88" s="2">
        <f t="shared" si="365"/>
        <v>4.879999999999999</v>
      </c>
      <c r="EE88">
        <v>26</v>
      </c>
      <c r="EF88">
        <v>70</v>
      </c>
      <c r="EG88" s="3">
        <v>0.10299999999999999</v>
      </c>
      <c r="EH88" s="1">
        <f t="shared" si="366"/>
        <v>2.06</v>
      </c>
      <c r="EI88" s="2">
        <f t="shared" si="367"/>
        <v>9.98</v>
      </c>
      <c r="EJ88" s="2">
        <f t="shared" si="368"/>
        <v>1.8000000000000007</v>
      </c>
      <c r="EL88">
        <v>26</v>
      </c>
      <c r="EM88">
        <v>70</v>
      </c>
      <c r="EN88" s="3">
        <v>9.9000000000000005E-2</v>
      </c>
      <c r="EO88" s="1">
        <f t="shared" si="369"/>
        <v>1.98</v>
      </c>
      <c r="EP88" s="2">
        <f t="shared" si="370"/>
        <v>9.7000000000000011</v>
      </c>
      <c r="EQ88" s="2">
        <f t="shared" si="371"/>
        <v>0.27999999999999936</v>
      </c>
    </row>
    <row r="89" spans="2:147" x14ac:dyDescent="0.25">
      <c r="B89">
        <v>26</v>
      </c>
      <c r="C89">
        <v>90</v>
      </c>
      <c r="D89" s="3">
        <v>0.17199999999999999</v>
      </c>
      <c r="E89" s="1">
        <f t="shared" si="310"/>
        <v>3.4399999999999995</v>
      </c>
      <c r="F89" s="2">
        <f t="shared" si="311"/>
        <v>18.380000000000003</v>
      </c>
      <c r="I89">
        <v>26</v>
      </c>
      <c r="J89">
        <v>90</v>
      </c>
      <c r="K89" s="3">
        <v>0.19400000000000001</v>
      </c>
      <c r="L89" s="1">
        <f t="shared" si="312"/>
        <v>3.88</v>
      </c>
      <c r="M89" s="2">
        <f t="shared" si="313"/>
        <v>21.880000000000003</v>
      </c>
      <c r="N89" s="2">
        <f t="shared" si="314"/>
        <v>-3.5</v>
      </c>
      <c r="P89">
        <v>26</v>
      </c>
      <c r="Q89">
        <v>90</v>
      </c>
      <c r="R89" s="3">
        <v>0.188</v>
      </c>
      <c r="S89" s="1">
        <f t="shared" si="315"/>
        <v>3.76</v>
      </c>
      <c r="T89" s="2">
        <f t="shared" si="316"/>
        <v>16.840000000000003</v>
      </c>
      <c r="U89" s="2">
        <f t="shared" si="317"/>
        <v>5.0399999999999991</v>
      </c>
      <c r="W89">
        <v>26</v>
      </c>
      <c r="X89">
        <v>90</v>
      </c>
      <c r="Y89" s="3">
        <v>0.192</v>
      </c>
      <c r="Z89" s="1">
        <f t="shared" si="318"/>
        <v>3.84</v>
      </c>
      <c r="AA89" s="2">
        <f t="shared" si="319"/>
        <v>19.66</v>
      </c>
      <c r="AB89" s="2">
        <f t="shared" si="320"/>
        <v>-2.8199999999999967</v>
      </c>
      <c r="AD89">
        <v>26</v>
      </c>
      <c r="AE89">
        <v>90</v>
      </c>
      <c r="AF89" s="3">
        <v>0.17100000000000001</v>
      </c>
      <c r="AG89" s="1">
        <f t="shared" si="321"/>
        <v>3.4200000000000004</v>
      </c>
      <c r="AH89" s="2">
        <f t="shared" si="322"/>
        <v>15.780000000000001</v>
      </c>
      <c r="AI89" s="2">
        <f t="shared" si="323"/>
        <v>3.879999999999999</v>
      </c>
      <c r="AK89">
        <v>26</v>
      </c>
      <c r="AL89">
        <v>90</v>
      </c>
      <c r="AM89" s="3">
        <v>0.18099999999999999</v>
      </c>
      <c r="AN89" s="1">
        <f t="shared" si="324"/>
        <v>3.62</v>
      </c>
      <c r="AO89" s="2">
        <f t="shared" si="325"/>
        <v>20.96</v>
      </c>
      <c r="AP89" s="2">
        <f t="shared" si="326"/>
        <v>-5.18</v>
      </c>
      <c r="AR89">
        <v>26</v>
      </c>
      <c r="AS89">
        <v>90</v>
      </c>
      <c r="AT89" s="3">
        <v>0.17</v>
      </c>
      <c r="AU89" s="1">
        <f t="shared" si="327"/>
        <v>3.4000000000000004</v>
      </c>
      <c r="AV89" s="2">
        <f t="shared" si="328"/>
        <v>16.200000000000003</v>
      </c>
      <c r="AW89" s="2">
        <f t="shared" si="329"/>
        <v>4.759999999999998</v>
      </c>
      <c r="AY89">
        <v>26</v>
      </c>
      <c r="AZ89">
        <v>90</v>
      </c>
      <c r="BA89" s="3">
        <v>0.17299999999999999</v>
      </c>
      <c r="BB89" s="1">
        <f t="shared" si="330"/>
        <v>3.46</v>
      </c>
      <c r="BC89" s="2">
        <f t="shared" si="331"/>
        <v>19.040000000000003</v>
      </c>
      <c r="BD89" s="2">
        <f t="shared" si="332"/>
        <v>-2.84</v>
      </c>
      <c r="BF89">
        <v>26</v>
      </c>
      <c r="BG89">
        <v>90</v>
      </c>
      <c r="BH89" s="3">
        <v>0.113</v>
      </c>
      <c r="BI89" s="1">
        <f t="shared" si="333"/>
        <v>2.2600000000000002</v>
      </c>
      <c r="BJ89" s="2">
        <f t="shared" si="334"/>
        <v>11.68</v>
      </c>
      <c r="BK89" s="2">
        <f t="shared" si="335"/>
        <v>7.360000000000003</v>
      </c>
      <c r="BM89">
        <v>26</v>
      </c>
      <c r="BN89">
        <v>90</v>
      </c>
      <c r="BO89" s="3">
        <v>0.14399999999999999</v>
      </c>
      <c r="BP89" s="1">
        <f t="shared" si="336"/>
        <v>2.88</v>
      </c>
      <c r="BQ89" s="2">
        <f t="shared" si="337"/>
        <v>20.419999999999998</v>
      </c>
      <c r="BR89" s="2">
        <f t="shared" si="338"/>
        <v>-8.7399999999999984</v>
      </c>
      <c r="BT89">
        <v>26</v>
      </c>
      <c r="BU89">
        <v>90</v>
      </c>
      <c r="BV89" s="3">
        <v>0.11700000000000001</v>
      </c>
      <c r="BW89" s="1">
        <f t="shared" si="339"/>
        <v>2.3400000000000003</v>
      </c>
      <c r="BX89" s="2">
        <f t="shared" si="340"/>
        <v>14.600000000000001</v>
      </c>
      <c r="BY89" s="2">
        <f t="shared" si="341"/>
        <v>5.8199999999999967</v>
      </c>
      <c r="CA89">
        <v>26</v>
      </c>
      <c r="CB89">
        <v>90</v>
      </c>
      <c r="CC89" s="3">
        <v>0.17699999999999999</v>
      </c>
      <c r="CD89" s="1">
        <f t="shared" si="342"/>
        <v>3.54</v>
      </c>
      <c r="CE89" s="2">
        <f t="shared" si="343"/>
        <v>19.759999999999998</v>
      </c>
      <c r="CF89" s="2">
        <f t="shared" si="344"/>
        <v>-5.1599999999999966</v>
      </c>
      <c r="CH89">
        <v>26</v>
      </c>
      <c r="CI89">
        <v>90</v>
      </c>
      <c r="CJ89" s="3">
        <v>0.122</v>
      </c>
      <c r="CK89" s="1">
        <f t="shared" si="345"/>
        <v>2.44</v>
      </c>
      <c r="CL89" s="2">
        <f t="shared" si="346"/>
        <v>13.64</v>
      </c>
      <c r="CM89" s="2">
        <f t="shared" si="347"/>
        <v>6.1199999999999974</v>
      </c>
      <c r="CO89">
        <v>26</v>
      </c>
      <c r="CP89">
        <v>90</v>
      </c>
      <c r="CQ89" s="3">
        <v>0.157</v>
      </c>
      <c r="CR89" s="1">
        <f t="shared" si="348"/>
        <v>3.14</v>
      </c>
      <c r="CS89" s="2">
        <f t="shared" si="349"/>
        <v>19.420000000000002</v>
      </c>
      <c r="CT89" s="2">
        <f t="shared" si="350"/>
        <v>-5.7800000000000011</v>
      </c>
      <c r="CV89">
        <v>26</v>
      </c>
      <c r="CW89">
        <v>90</v>
      </c>
      <c r="CX89" s="3">
        <v>0.123</v>
      </c>
      <c r="CY89" s="1">
        <f t="shared" si="351"/>
        <v>2.46</v>
      </c>
      <c r="CZ89" s="2">
        <f t="shared" si="352"/>
        <v>13.600000000000001</v>
      </c>
      <c r="DA89" s="2">
        <f t="shared" si="353"/>
        <v>5.82</v>
      </c>
      <c r="DC89">
        <v>26</v>
      </c>
      <c r="DD89">
        <v>90</v>
      </c>
      <c r="DE89" s="3">
        <v>0.158</v>
      </c>
      <c r="DF89" s="1">
        <f t="shared" si="354"/>
        <v>3.16</v>
      </c>
      <c r="DG89" s="2">
        <f t="shared" si="355"/>
        <v>21.860000000000003</v>
      </c>
      <c r="DH89" s="2">
        <f t="shared" si="356"/>
        <v>-8.2600000000000016</v>
      </c>
      <c r="DJ89">
        <v>26</v>
      </c>
      <c r="DK89">
        <v>90</v>
      </c>
      <c r="DL89" s="3">
        <v>0.124</v>
      </c>
      <c r="DM89" s="1">
        <f t="shared" si="357"/>
        <v>2.48</v>
      </c>
      <c r="DN89" s="2">
        <f t="shared" si="358"/>
        <v>14.200000000000001</v>
      </c>
      <c r="DO89" s="2">
        <f t="shared" si="359"/>
        <v>7.6600000000000019</v>
      </c>
      <c r="DQ89">
        <v>26</v>
      </c>
      <c r="DR89">
        <v>90</v>
      </c>
      <c r="DS89" s="3">
        <v>0.185</v>
      </c>
      <c r="DT89" s="1">
        <f t="shared" si="360"/>
        <v>3.7</v>
      </c>
      <c r="DU89" s="2">
        <f t="shared" si="361"/>
        <v>20.36</v>
      </c>
      <c r="DV89" s="2">
        <f t="shared" si="362"/>
        <v>-6.1599999999999984</v>
      </c>
      <c r="DX89">
        <v>26</v>
      </c>
      <c r="DY89">
        <v>90</v>
      </c>
      <c r="DZ89" s="3">
        <v>0.125</v>
      </c>
      <c r="EA89" s="1">
        <f t="shared" si="363"/>
        <v>2.5</v>
      </c>
      <c r="EB89" s="2">
        <f t="shared" si="364"/>
        <v>14.280000000000001</v>
      </c>
      <c r="EC89" s="2">
        <f t="shared" si="365"/>
        <v>6.0799999999999983</v>
      </c>
      <c r="EE89">
        <v>26</v>
      </c>
      <c r="EF89">
        <v>90</v>
      </c>
      <c r="EG89" s="3">
        <v>0.10299999999999999</v>
      </c>
      <c r="EH89" s="1">
        <f t="shared" si="366"/>
        <v>2.06</v>
      </c>
      <c r="EI89" s="2">
        <f t="shared" si="367"/>
        <v>12.040000000000001</v>
      </c>
      <c r="EJ89" s="2">
        <f t="shared" si="368"/>
        <v>2.2400000000000002</v>
      </c>
      <c r="EL89">
        <v>26</v>
      </c>
      <c r="EM89">
        <v>90</v>
      </c>
      <c r="EN89" s="3">
        <v>9.5000000000000001E-2</v>
      </c>
      <c r="EO89" s="1">
        <f t="shared" si="369"/>
        <v>1.9</v>
      </c>
      <c r="EP89" s="2">
        <f t="shared" si="370"/>
        <v>11.600000000000001</v>
      </c>
      <c r="EQ89" s="2">
        <f t="shared" si="371"/>
        <v>0.4399999999999995</v>
      </c>
    </row>
    <row r="90" spans="2:147" x14ac:dyDescent="0.25">
      <c r="B90">
        <v>26</v>
      </c>
      <c r="C90">
        <v>110</v>
      </c>
      <c r="D90" s="3">
        <v>0.20699999999999999</v>
      </c>
      <c r="E90" s="1">
        <f t="shared" si="310"/>
        <v>4.1399999999999997</v>
      </c>
      <c r="F90" s="2">
        <f t="shared" si="311"/>
        <v>22.520000000000003</v>
      </c>
      <c r="I90">
        <v>26</v>
      </c>
      <c r="J90">
        <v>110</v>
      </c>
      <c r="K90" s="3">
        <v>0.221</v>
      </c>
      <c r="L90" s="1">
        <f t="shared" si="312"/>
        <v>4.42</v>
      </c>
      <c r="M90" s="2">
        <f t="shared" si="313"/>
        <v>26.300000000000004</v>
      </c>
      <c r="N90" s="2">
        <f t="shared" si="314"/>
        <v>-3.7800000000000011</v>
      </c>
      <c r="P90">
        <v>26</v>
      </c>
      <c r="Q90">
        <v>110</v>
      </c>
      <c r="R90" s="3">
        <v>0.20599999999999999</v>
      </c>
      <c r="S90" s="1">
        <f t="shared" si="315"/>
        <v>4.12</v>
      </c>
      <c r="T90" s="2">
        <f t="shared" si="316"/>
        <v>20.960000000000004</v>
      </c>
      <c r="U90" s="2">
        <f t="shared" si="317"/>
        <v>5.34</v>
      </c>
      <c r="W90">
        <v>26</v>
      </c>
      <c r="X90">
        <v>110</v>
      </c>
      <c r="Y90" s="3">
        <v>0.20599999999999999</v>
      </c>
      <c r="Z90" s="1">
        <f t="shared" si="318"/>
        <v>4.12</v>
      </c>
      <c r="AA90" s="2">
        <f t="shared" si="319"/>
        <v>23.78</v>
      </c>
      <c r="AB90" s="2">
        <f t="shared" si="320"/>
        <v>-2.8199999999999967</v>
      </c>
      <c r="AD90">
        <v>26</v>
      </c>
      <c r="AE90">
        <v>110</v>
      </c>
      <c r="AF90" s="3">
        <v>0.20200000000000001</v>
      </c>
      <c r="AG90" s="1">
        <f t="shared" si="321"/>
        <v>4.04</v>
      </c>
      <c r="AH90" s="2">
        <f t="shared" si="322"/>
        <v>19.82</v>
      </c>
      <c r="AI90" s="2">
        <f t="shared" si="323"/>
        <v>3.9600000000000009</v>
      </c>
      <c r="AK90">
        <v>26</v>
      </c>
      <c r="AL90">
        <v>110</v>
      </c>
      <c r="AM90" s="3">
        <v>0.19700000000000001</v>
      </c>
      <c r="AN90" s="1">
        <f t="shared" si="324"/>
        <v>3.9400000000000004</v>
      </c>
      <c r="AO90" s="2">
        <f t="shared" si="325"/>
        <v>24.900000000000002</v>
      </c>
      <c r="AP90" s="2">
        <f t="shared" si="326"/>
        <v>-5.0800000000000018</v>
      </c>
      <c r="AR90">
        <v>26</v>
      </c>
      <c r="AS90">
        <v>110</v>
      </c>
      <c r="AT90" s="3">
        <v>0.19900000000000001</v>
      </c>
      <c r="AU90" s="1">
        <f t="shared" si="327"/>
        <v>3.9800000000000004</v>
      </c>
      <c r="AV90" s="2">
        <f t="shared" si="328"/>
        <v>20.180000000000003</v>
      </c>
      <c r="AW90" s="2">
        <f t="shared" si="329"/>
        <v>4.7199999999999989</v>
      </c>
      <c r="AY90">
        <v>26</v>
      </c>
      <c r="AZ90">
        <v>110</v>
      </c>
      <c r="BA90" s="3">
        <v>0.20699999999999999</v>
      </c>
      <c r="BB90" s="1">
        <f t="shared" si="330"/>
        <v>4.1399999999999997</v>
      </c>
      <c r="BC90" s="2">
        <f t="shared" si="331"/>
        <v>23.180000000000003</v>
      </c>
      <c r="BD90" s="2">
        <f t="shared" si="332"/>
        <v>-3</v>
      </c>
      <c r="BF90">
        <v>26</v>
      </c>
      <c r="BG90">
        <v>110</v>
      </c>
      <c r="BH90" s="3">
        <v>0.17499999999999999</v>
      </c>
      <c r="BI90" s="1">
        <f t="shared" si="333"/>
        <v>3.5</v>
      </c>
      <c r="BJ90" s="2">
        <f t="shared" si="334"/>
        <v>15.18</v>
      </c>
      <c r="BK90" s="2">
        <f t="shared" si="335"/>
        <v>8.0000000000000036</v>
      </c>
      <c r="BM90">
        <v>26</v>
      </c>
      <c r="BN90">
        <v>110</v>
      </c>
      <c r="BO90" s="3">
        <v>0.17499999999999999</v>
      </c>
      <c r="BP90" s="1">
        <f t="shared" si="336"/>
        <v>3.5</v>
      </c>
      <c r="BQ90" s="2">
        <f t="shared" si="337"/>
        <v>23.919999999999998</v>
      </c>
      <c r="BR90" s="2">
        <f t="shared" si="338"/>
        <v>-8.7399999999999984</v>
      </c>
      <c r="BT90">
        <v>26</v>
      </c>
      <c r="BU90">
        <v>110</v>
      </c>
      <c r="BV90" s="3">
        <v>0.152</v>
      </c>
      <c r="BW90" s="1">
        <f t="shared" si="339"/>
        <v>3.04</v>
      </c>
      <c r="BX90" s="2">
        <f t="shared" si="340"/>
        <v>17.64</v>
      </c>
      <c r="BY90" s="2">
        <f t="shared" si="341"/>
        <v>6.2799999999999976</v>
      </c>
      <c r="CA90">
        <v>26</v>
      </c>
      <c r="CB90">
        <v>110</v>
      </c>
      <c r="CC90" s="3">
        <v>0.189</v>
      </c>
      <c r="CD90" s="1">
        <f t="shared" si="342"/>
        <v>3.7800000000000002</v>
      </c>
      <c r="CE90" s="2">
        <f t="shared" si="343"/>
        <v>23.54</v>
      </c>
      <c r="CF90" s="2">
        <f t="shared" si="344"/>
        <v>-5.8999999999999986</v>
      </c>
      <c r="CH90">
        <v>26</v>
      </c>
      <c r="CI90">
        <v>110</v>
      </c>
      <c r="CJ90" s="3">
        <v>0.14699999999999999</v>
      </c>
      <c r="CK90" s="1">
        <f t="shared" si="345"/>
        <v>2.94</v>
      </c>
      <c r="CL90" s="2">
        <f t="shared" si="346"/>
        <v>16.580000000000002</v>
      </c>
      <c r="CM90" s="2">
        <f t="shared" si="347"/>
        <v>6.9599999999999973</v>
      </c>
      <c r="CO90">
        <v>26</v>
      </c>
      <c r="CP90">
        <v>110</v>
      </c>
      <c r="CQ90" s="3">
        <v>0.161</v>
      </c>
      <c r="CR90" s="1">
        <f t="shared" si="348"/>
        <v>3.22</v>
      </c>
      <c r="CS90" s="2">
        <f t="shared" si="349"/>
        <v>22.64</v>
      </c>
      <c r="CT90" s="2">
        <f t="shared" si="350"/>
        <v>-6.0599999999999987</v>
      </c>
      <c r="CV90">
        <v>26</v>
      </c>
      <c r="CW90">
        <v>110</v>
      </c>
      <c r="CX90" s="3">
        <v>0.14499999999999999</v>
      </c>
      <c r="CY90" s="1">
        <f t="shared" si="351"/>
        <v>2.9</v>
      </c>
      <c r="CZ90" s="2">
        <f t="shared" si="352"/>
        <v>16.5</v>
      </c>
      <c r="DA90" s="2">
        <f t="shared" si="353"/>
        <v>6.1400000000000006</v>
      </c>
      <c r="DC90">
        <v>26</v>
      </c>
      <c r="DD90">
        <v>110</v>
      </c>
      <c r="DE90" s="3">
        <v>0.13700000000000001</v>
      </c>
      <c r="DF90" s="1">
        <f t="shared" si="354"/>
        <v>2.74</v>
      </c>
      <c r="DG90" s="2">
        <f t="shared" si="355"/>
        <v>24.6</v>
      </c>
      <c r="DH90" s="2">
        <f t="shared" si="356"/>
        <v>-8.1000000000000014</v>
      </c>
      <c r="DJ90">
        <v>26</v>
      </c>
      <c r="DK90">
        <v>110</v>
      </c>
      <c r="DL90" s="3">
        <v>0.13800000000000001</v>
      </c>
      <c r="DM90" s="1">
        <f t="shared" si="357"/>
        <v>2.7600000000000002</v>
      </c>
      <c r="DN90" s="2">
        <f t="shared" si="358"/>
        <v>16.96</v>
      </c>
      <c r="DO90" s="2">
        <f t="shared" si="359"/>
        <v>7.6400000000000006</v>
      </c>
      <c r="DQ90">
        <v>26</v>
      </c>
      <c r="DR90">
        <v>110</v>
      </c>
      <c r="DS90" s="3">
        <v>0.19</v>
      </c>
      <c r="DT90" s="1">
        <f t="shared" si="360"/>
        <v>3.8</v>
      </c>
      <c r="DU90" s="2">
        <f t="shared" si="361"/>
        <v>24.16</v>
      </c>
      <c r="DV90" s="2">
        <f t="shared" si="362"/>
        <v>-7.1999999999999993</v>
      </c>
      <c r="DX90">
        <v>26</v>
      </c>
      <c r="DY90">
        <v>110</v>
      </c>
      <c r="DZ90" s="3">
        <v>0.16200000000000001</v>
      </c>
      <c r="EA90" s="1">
        <f t="shared" si="363"/>
        <v>3.24</v>
      </c>
      <c r="EB90" s="2">
        <f t="shared" si="364"/>
        <v>17.520000000000003</v>
      </c>
      <c r="EC90" s="2">
        <f t="shared" si="365"/>
        <v>6.639999999999997</v>
      </c>
      <c r="EE90">
        <v>26</v>
      </c>
      <c r="EF90">
        <v>110</v>
      </c>
      <c r="EG90" s="3">
        <v>0.13</v>
      </c>
      <c r="EH90" s="1">
        <f t="shared" si="366"/>
        <v>2.6</v>
      </c>
      <c r="EI90" s="2">
        <f t="shared" si="367"/>
        <v>14.64</v>
      </c>
      <c r="EJ90" s="2">
        <f t="shared" si="368"/>
        <v>2.8800000000000026</v>
      </c>
      <c r="EL90">
        <v>26</v>
      </c>
      <c r="EM90">
        <v>110</v>
      </c>
      <c r="EN90" s="3">
        <v>0.11600000000000001</v>
      </c>
      <c r="EO90" s="1">
        <f t="shared" si="369"/>
        <v>2.3200000000000003</v>
      </c>
      <c r="EP90" s="2">
        <f t="shared" si="370"/>
        <v>13.920000000000002</v>
      </c>
      <c r="EQ90" s="2">
        <f t="shared" si="371"/>
        <v>0.71999999999999886</v>
      </c>
    </row>
    <row r="91" spans="2:147" x14ac:dyDescent="0.25">
      <c r="B91">
        <v>26</v>
      </c>
      <c r="C91">
        <v>130</v>
      </c>
      <c r="D91" s="3">
        <v>0.23300000000000001</v>
      </c>
      <c r="E91" s="1">
        <f t="shared" si="310"/>
        <v>4.66</v>
      </c>
      <c r="F91" s="2">
        <f t="shared" si="311"/>
        <v>27.180000000000003</v>
      </c>
      <c r="I91">
        <v>26</v>
      </c>
      <c r="J91">
        <v>130</v>
      </c>
      <c r="K91" s="3">
        <v>0.245</v>
      </c>
      <c r="L91" s="1">
        <f t="shared" si="312"/>
        <v>4.9000000000000004</v>
      </c>
      <c r="M91" s="2">
        <f t="shared" si="313"/>
        <v>31.200000000000003</v>
      </c>
      <c r="N91" s="2">
        <f t="shared" si="314"/>
        <v>-4.0199999999999996</v>
      </c>
      <c r="P91">
        <v>26</v>
      </c>
      <c r="Q91">
        <v>130</v>
      </c>
      <c r="R91" s="3">
        <v>0.23200000000000001</v>
      </c>
      <c r="S91" s="1">
        <f t="shared" si="315"/>
        <v>4.6400000000000006</v>
      </c>
      <c r="T91" s="2">
        <f t="shared" si="316"/>
        <v>25.600000000000005</v>
      </c>
      <c r="U91" s="2">
        <f t="shared" si="317"/>
        <v>5.5999999999999979</v>
      </c>
      <c r="W91">
        <v>26</v>
      </c>
      <c r="X91">
        <v>130</v>
      </c>
      <c r="Y91" s="3">
        <v>0.23400000000000001</v>
      </c>
      <c r="Z91" s="1">
        <f t="shared" si="318"/>
        <v>4.6800000000000006</v>
      </c>
      <c r="AA91" s="2">
        <f t="shared" si="319"/>
        <v>28.46</v>
      </c>
      <c r="AB91" s="2">
        <f t="shared" si="320"/>
        <v>-2.8599999999999959</v>
      </c>
      <c r="AD91">
        <v>26</v>
      </c>
      <c r="AE91">
        <v>130</v>
      </c>
      <c r="AF91" s="3">
        <v>0.23400000000000001</v>
      </c>
      <c r="AG91" s="1">
        <f t="shared" si="321"/>
        <v>4.6800000000000006</v>
      </c>
      <c r="AH91" s="2">
        <f t="shared" si="322"/>
        <v>24.5</v>
      </c>
      <c r="AI91" s="2">
        <f t="shared" si="323"/>
        <v>3.9600000000000009</v>
      </c>
      <c r="AK91">
        <v>26</v>
      </c>
      <c r="AL91">
        <v>130</v>
      </c>
      <c r="AM91" s="3">
        <v>0.23599999999999999</v>
      </c>
      <c r="AN91" s="1">
        <f t="shared" si="324"/>
        <v>4.72</v>
      </c>
      <c r="AO91" s="2">
        <f t="shared" si="325"/>
        <v>29.62</v>
      </c>
      <c r="AP91" s="2">
        <f t="shared" si="326"/>
        <v>-5.120000000000001</v>
      </c>
      <c r="AR91">
        <v>26</v>
      </c>
      <c r="AS91">
        <v>130</v>
      </c>
      <c r="AT91" s="3">
        <v>0.23300000000000001</v>
      </c>
      <c r="AU91" s="1">
        <f t="shared" si="327"/>
        <v>4.66</v>
      </c>
      <c r="AV91" s="2">
        <f t="shared" si="328"/>
        <v>24.840000000000003</v>
      </c>
      <c r="AW91" s="2">
        <f t="shared" si="329"/>
        <v>4.7799999999999976</v>
      </c>
      <c r="AY91">
        <v>26</v>
      </c>
      <c r="AZ91">
        <v>130</v>
      </c>
      <c r="BA91" s="3">
        <v>0.23799999999999999</v>
      </c>
      <c r="BB91" s="1">
        <f t="shared" si="330"/>
        <v>4.76</v>
      </c>
      <c r="BC91" s="2">
        <f t="shared" si="331"/>
        <v>27.940000000000005</v>
      </c>
      <c r="BD91" s="2">
        <f t="shared" si="332"/>
        <v>-3.1000000000000014</v>
      </c>
      <c r="BF91">
        <v>26</v>
      </c>
      <c r="BG91">
        <v>130</v>
      </c>
      <c r="BH91" s="3">
        <v>0.221</v>
      </c>
      <c r="BI91" s="1">
        <f t="shared" si="333"/>
        <v>4.42</v>
      </c>
      <c r="BJ91" s="2">
        <f t="shared" si="334"/>
        <v>19.600000000000001</v>
      </c>
      <c r="BK91" s="2">
        <f t="shared" si="335"/>
        <v>8.3400000000000034</v>
      </c>
      <c r="BM91">
        <v>26</v>
      </c>
      <c r="BN91">
        <v>130</v>
      </c>
      <c r="BO91" s="3">
        <v>0.22600000000000001</v>
      </c>
      <c r="BP91" s="1">
        <f t="shared" si="336"/>
        <v>4.5200000000000005</v>
      </c>
      <c r="BQ91" s="2">
        <f t="shared" si="337"/>
        <v>28.439999999999998</v>
      </c>
      <c r="BR91" s="2">
        <f t="shared" si="338"/>
        <v>-8.8399999999999963</v>
      </c>
      <c r="BT91">
        <v>26</v>
      </c>
      <c r="BU91">
        <v>130</v>
      </c>
      <c r="BV91" s="3">
        <v>0.215</v>
      </c>
      <c r="BW91" s="1">
        <f t="shared" si="339"/>
        <v>4.3</v>
      </c>
      <c r="BX91" s="2">
        <f t="shared" si="340"/>
        <v>21.94</v>
      </c>
      <c r="BY91" s="2">
        <f t="shared" si="341"/>
        <v>6.4999999999999964</v>
      </c>
      <c r="CA91">
        <v>26</v>
      </c>
      <c r="CB91">
        <v>130</v>
      </c>
      <c r="CC91" s="3">
        <v>0.217</v>
      </c>
      <c r="CD91" s="1">
        <f t="shared" si="342"/>
        <v>4.34</v>
      </c>
      <c r="CE91" s="2">
        <f t="shared" si="343"/>
        <v>27.88</v>
      </c>
      <c r="CF91" s="2">
        <f t="shared" si="344"/>
        <v>-5.9399999999999977</v>
      </c>
      <c r="CH91">
        <v>26</v>
      </c>
      <c r="CI91">
        <v>130</v>
      </c>
      <c r="CJ91" s="3">
        <v>0.20399999999999999</v>
      </c>
      <c r="CK91" s="1">
        <f t="shared" si="345"/>
        <v>4.08</v>
      </c>
      <c r="CL91" s="2">
        <f t="shared" si="346"/>
        <v>20.660000000000004</v>
      </c>
      <c r="CM91" s="2">
        <f t="shared" si="347"/>
        <v>7.2199999999999953</v>
      </c>
      <c r="CO91">
        <v>26</v>
      </c>
      <c r="CP91">
        <v>130</v>
      </c>
      <c r="CQ91" s="3">
        <v>0.21099999999999999</v>
      </c>
      <c r="CR91" s="1">
        <f t="shared" si="348"/>
        <v>4.22</v>
      </c>
      <c r="CS91" s="2">
        <f t="shared" si="349"/>
        <v>26.86</v>
      </c>
      <c r="CT91" s="2">
        <f t="shared" si="350"/>
        <v>-6.1999999999999957</v>
      </c>
      <c r="CV91">
        <v>26</v>
      </c>
      <c r="CW91">
        <v>130</v>
      </c>
      <c r="CX91" s="3">
        <v>0.19400000000000001</v>
      </c>
      <c r="CY91" s="1">
        <f t="shared" si="351"/>
        <v>3.88</v>
      </c>
      <c r="CZ91" s="2">
        <f t="shared" si="352"/>
        <v>20.38</v>
      </c>
      <c r="DA91" s="2">
        <f t="shared" si="353"/>
        <v>6.48</v>
      </c>
      <c r="DC91">
        <v>26</v>
      </c>
      <c r="DD91">
        <v>130</v>
      </c>
      <c r="DE91" s="3">
        <v>0.17599999999999999</v>
      </c>
      <c r="DF91" s="1">
        <f t="shared" si="354"/>
        <v>3.5199999999999996</v>
      </c>
      <c r="DG91" s="2">
        <f t="shared" si="355"/>
        <v>28.12</v>
      </c>
      <c r="DH91" s="2">
        <f t="shared" si="356"/>
        <v>-7.740000000000002</v>
      </c>
      <c r="DJ91">
        <v>26</v>
      </c>
      <c r="DK91">
        <v>130</v>
      </c>
      <c r="DL91" s="3">
        <v>0.18</v>
      </c>
      <c r="DM91" s="1">
        <f t="shared" si="357"/>
        <v>3.5999999999999996</v>
      </c>
      <c r="DN91" s="2">
        <f t="shared" si="358"/>
        <v>20.560000000000002</v>
      </c>
      <c r="DO91" s="2">
        <f t="shared" si="359"/>
        <v>7.5599999999999987</v>
      </c>
      <c r="DQ91">
        <v>26</v>
      </c>
      <c r="DR91">
        <v>130</v>
      </c>
      <c r="DS91" s="3">
        <v>0.19700000000000001</v>
      </c>
      <c r="DT91" s="1">
        <f t="shared" si="360"/>
        <v>3.9400000000000004</v>
      </c>
      <c r="DU91" s="2">
        <f t="shared" si="361"/>
        <v>28.1</v>
      </c>
      <c r="DV91" s="2">
        <f t="shared" si="362"/>
        <v>-7.5399999999999991</v>
      </c>
      <c r="DX91">
        <v>26</v>
      </c>
      <c r="DY91">
        <v>130</v>
      </c>
      <c r="DZ91" s="3">
        <v>0.19900000000000001</v>
      </c>
      <c r="EA91" s="1">
        <f t="shared" si="363"/>
        <v>3.9800000000000004</v>
      </c>
      <c r="EB91" s="2">
        <f t="shared" si="364"/>
        <v>21.500000000000004</v>
      </c>
      <c r="EC91" s="2">
        <f t="shared" si="365"/>
        <v>6.5999999999999979</v>
      </c>
      <c r="EE91">
        <v>26</v>
      </c>
      <c r="EF91">
        <v>130</v>
      </c>
      <c r="EG91" s="3">
        <v>0.16400000000000001</v>
      </c>
      <c r="EH91" s="1">
        <f t="shared" si="366"/>
        <v>3.2800000000000002</v>
      </c>
      <c r="EI91" s="2">
        <f t="shared" si="367"/>
        <v>17.920000000000002</v>
      </c>
      <c r="EJ91" s="2">
        <f t="shared" si="368"/>
        <v>3.5800000000000018</v>
      </c>
      <c r="EL91">
        <v>26</v>
      </c>
      <c r="EM91">
        <v>130</v>
      </c>
      <c r="EN91" s="3">
        <v>0.15</v>
      </c>
      <c r="EO91" s="1">
        <f t="shared" si="369"/>
        <v>3</v>
      </c>
      <c r="EP91" s="2">
        <f t="shared" si="370"/>
        <v>16.920000000000002</v>
      </c>
      <c r="EQ91" s="2">
        <f t="shared" si="371"/>
        <v>1</v>
      </c>
    </row>
    <row r="92" spans="2:147" x14ac:dyDescent="0.25">
      <c r="B92">
        <v>26</v>
      </c>
      <c r="C92">
        <v>150</v>
      </c>
      <c r="D92" s="3">
        <v>0.28299999999999997</v>
      </c>
      <c r="E92" s="1">
        <f t="shared" si="310"/>
        <v>5.6599999999999993</v>
      </c>
      <c r="F92" s="2">
        <f t="shared" si="311"/>
        <v>32.840000000000003</v>
      </c>
      <c r="I92">
        <v>26</v>
      </c>
      <c r="J92">
        <v>150</v>
      </c>
      <c r="K92" s="3">
        <v>0.28799999999999998</v>
      </c>
      <c r="L92" s="1">
        <f t="shared" si="312"/>
        <v>5.76</v>
      </c>
      <c r="M92" s="2">
        <f t="shared" si="313"/>
        <v>36.96</v>
      </c>
      <c r="N92" s="2">
        <f t="shared" si="314"/>
        <v>-4.1199999999999974</v>
      </c>
      <c r="P92">
        <v>26</v>
      </c>
      <c r="Q92">
        <v>150</v>
      </c>
      <c r="R92" s="3">
        <v>0.26500000000000001</v>
      </c>
      <c r="S92" s="1">
        <f t="shared" si="315"/>
        <v>5.3000000000000007</v>
      </c>
      <c r="T92" s="2">
        <f t="shared" si="316"/>
        <v>30.900000000000006</v>
      </c>
      <c r="U92" s="2">
        <f t="shared" si="317"/>
        <v>6.0599999999999952</v>
      </c>
      <c r="W92">
        <v>26</v>
      </c>
      <c r="X92">
        <v>150</v>
      </c>
      <c r="Y92" s="3">
        <v>0.26700000000000002</v>
      </c>
      <c r="Z92" s="1">
        <f t="shared" si="318"/>
        <v>5.34</v>
      </c>
      <c r="AA92" s="2">
        <f t="shared" si="319"/>
        <v>33.799999999999997</v>
      </c>
      <c r="AB92" s="2">
        <f t="shared" si="320"/>
        <v>-2.8999999999999915</v>
      </c>
      <c r="AD92">
        <v>26</v>
      </c>
      <c r="AE92">
        <v>150</v>
      </c>
      <c r="AF92" s="3">
        <v>0.26600000000000001</v>
      </c>
      <c r="AG92" s="1">
        <f t="shared" si="321"/>
        <v>5.32</v>
      </c>
      <c r="AH92" s="2">
        <f t="shared" si="322"/>
        <v>29.82</v>
      </c>
      <c r="AI92" s="2">
        <f t="shared" si="323"/>
        <v>3.9799999999999969</v>
      </c>
      <c r="AK92">
        <v>26</v>
      </c>
      <c r="AL92">
        <v>150</v>
      </c>
      <c r="AM92" s="3">
        <v>0.27100000000000002</v>
      </c>
      <c r="AN92" s="1">
        <f t="shared" si="324"/>
        <v>5.42</v>
      </c>
      <c r="AO92" s="2">
        <f t="shared" si="325"/>
        <v>35.04</v>
      </c>
      <c r="AP92" s="2">
        <f t="shared" si="326"/>
        <v>-5.2199999999999989</v>
      </c>
      <c r="AR92">
        <v>26</v>
      </c>
      <c r="AS92">
        <v>150</v>
      </c>
      <c r="AT92" s="3">
        <v>0.27600000000000002</v>
      </c>
      <c r="AU92" s="1">
        <f t="shared" si="327"/>
        <v>5.5200000000000005</v>
      </c>
      <c r="AV92" s="2">
        <f t="shared" si="328"/>
        <v>30.360000000000003</v>
      </c>
      <c r="AW92" s="2">
        <f t="shared" si="329"/>
        <v>4.6799999999999962</v>
      </c>
      <c r="AY92">
        <v>26</v>
      </c>
      <c r="AZ92">
        <v>150</v>
      </c>
      <c r="BA92" s="3">
        <v>0.28100000000000003</v>
      </c>
      <c r="BB92" s="1">
        <f t="shared" si="330"/>
        <v>5.620000000000001</v>
      </c>
      <c r="BC92" s="2">
        <f t="shared" si="331"/>
        <v>33.56</v>
      </c>
      <c r="BD92" s="2">
        <f t="shared" si="332"/>
        <v>-3.1999999999999993</v>
      </c>
      <c r="BF92">
        <v>26</v>
      </c>
      <c r="BG92">
        <v>150</v>
      </c>
      <c r="BH92" s="3">
        <v>0.26200000000000001</v>
      </c>
      <c r="BI92" s="1">
        <f t="shared" si="333"/>
        <v>5.24</v>
      </c>
      <c r="BJ92" s="2">
        <f t="shared" si="334"/>
        <v>24.840000000000003</v>
      </c>
      <c r="BK92" s="2">
        <f t="shared" si="335"/>
        <v>8.7199999999999989</v>
      </c>
      <c r="BM92">
        <v>26</v>
      </c>
      <c r="BN92">
        <v>150</v>
      </c>
      <c r="BO92" s="3">
        <v>0.26900000000000002</v>
      </c>
      <c r="BP92" s="1">
        <f t="shared" si="336"/>
        <v>5.3800000000000008</v>
      </c>
      <c r="BQ92" s="2">
        <f t="shared" si="337"/>
        <v>33.82</v>
      </c>
      <c r="BR92" s="2">
        <f t="shared" si="338"/>
        <v>-8.9799999999999969</v>
      </c>
      <c r="BT92">
        <v>26</v>
      </c>
      <c r="BU92">
        <v>150</v>
      </c>
      <c r="BV92" s="3">
        <v>0.26700000000000002</v>
      </c>
      <c r="BW92" s="1">
        <f t="shared" si="339"/>
        <v>5.34</v>
      </c>
      <c r="BX92" s="2">
        <f t="shared" si="340"/>
        <v>27.28</v>
      </c>
      <c r="BY92" s="2">
        <f t="shared" si="341"/>
        <v>6.5399999999999991</v>
      </c>
      <c r="CA92">
        <v>26</v>
      </c>
      <c r="CB92">
        <v>150</v>
      </c>
      <c r="CC92" s="3">
        <v>0.25800000000000001</v>
      </c>
      <c r="CD92" s="1">
        <f t="shared" si="342"/>
        <v>5.16</v>
      </c>
      <c r="CE92" s="2">
        <f t="shared" si="343"/>
        <v>33.04</v>
      </c>
      <c r="CF92" s="2">
        <f t="shared" si="344"/>
        <v>-5.759999999999998</v>
      </c>
      <c r="CH92">
        <v>26</v>
      </c>
      <c r="CI92">
        <v>150</v>
      </c>
      <c r="CJ92" s="3">
        <v>0.254</v>
      </c>
      <c r="CK92" s="1">
        <f t="shared" si="345"/>
        <v>5.08</v>
      </c>
      <c r="CL92" s="2">
        <f t="shared" si="346"/>
        <v>25.740000000000002</v>
      </c>
      <c r="CM92" s="2">
        <f t="shared" si="347"/>
        <v>7.2999999999999972</v>
      </c>
      <c r="CO92">
        <v>26</v>
      </c>
      <c r="CP92">
        <v>150</v>
      </c>
      <c r="CQ92" s="3">
        <v>0.26800000000000002</v>
      </c>
      <c r="CR92" s="1">
        <f t="shared" si="348"/>
        <v>5.36</v>
      </c>
      <c r="CS92" s="2">
        <f t="shared" si="349"/>
        <v>32.22</v>
      </c>
      <c r="CT92" s="2">
        <f t="shared" si="350"/>
        <v>-6.4799999999999969</v>
      </c>
      <c r="CV92">
        <v>26</v>
      </c>
      <c r="CW92">
        <v>150</v>
      </c>
      <c r="CX92" s="3">
        <v>0.247</v>
      </c>
      <c r="CY92" s="1">
        <f t="shared" si="351"/>
        <v>4.9399999999999995</v>
      </c>
      <c r="CZ92" s="2">
        <f t="shared" si="352"/>
        <v>25.32</v>
      </c>
      <c r="DA92" s="2">
        <f t="shared" si="353"/>
        <v>6.8999999999999986</v>
      </c>
      <c r="DC92">
        <v>26</v>
      </c>
      <c r="DD92">
        <v>150</v>
      </c>
      <c r="DE92" s="3">
        <v>0.23499999999999999</v>
      </c>
      <c r="DF92" s="1">
        <f t="shared" si="354"/>
        <v>4.6999999999999993</v>
      </c>
      <c r="DG92" s="2">
        <f t="shared" si="355"/>
        <v>32.82</v>
      </c>
      <c r="DH92" s="2">
        <f t="shared" si="356"/>
        <v>-7.5</v>
      </c>
      <c r="DJ92">
        <v>26</v>
      </c>
      <c r="DK92">
        <v>150</v>
      </c>
      <c r="DL92" s="3">
        <v>0.24399999999999999</v>
      </c>
      <c r="DM92" s="1">
        <f t="shared" si="357"/>
        <v>4.88</v>
      </c>
      <c r="DN92" s="2">
        <f t="shared" si="358"/>
        <v>25.44</v>
      </c>
      <c r="DO92" s="2">
        <f t="shared" si="359"/>
        <v>7.379999999999999</v>
      </c>
      <c r="DQ92">
        <v>26</v>
      </c>
      <c r="DR92">
        <v>150</v>
      </c>
      <c r="DS92" s="3">
        <v>0.23699999999999999</v>
      </c>
      <c r="DT92" s="1">
        <f t="shared" si="360"/>
        <v>4.74</v>
      </c>
      <c r="DU92" s="2">
        <f t="shared" si="361"/>
        <v>32.840000000000003</v>
      </c>
      <c r="DV92" s="2">
        <f t="shared" si="362"/>
        <v>-7.4000000000000021</v>
      </c>
      <c r="DX92">
        <v>26</v>
      </c>
      <c r="DY92">
        <v>150</v>
      </c>
      <c r="DZ92" s="3">
        <v>0.23899999999999999</v>
      </c>
      <c r="EA92" s="1">
        <f t="shared" si="363"/>
        <v>4.7799999999999994</v>
      </c>
      <c r="EB92" s="2">
        <f t="shared" si="364"/>
        <v>26.28</v>
      </c>
      <c r="EC92" s="2">
        <f t="shared" si="365"/>
        <v>6.5600000000000023</v>
      </c>
      <c r="EE92">
        <v>26</v>
      </c>
      <c r="EF92">
        <v>150</v>
      </c>
      <c r="EG92" s="3">
        <v>0.20599999999999999</v>
      </c>
      <c r="EH92" s="1">
        <f t="shared" si="366"/>
        <v>4.12</v>
      </c>
      <c r="EI92" s="2">
        <f t="shared" si="367"/>
        <v>22.040000000000003</v>
      </c>
      <c r="EJ92" s="2">
        <f t="shared" si="368"/>
        <v>4.2399999999999984</v>
      </c>
      <c r="EL92">
        <v>26</v>
      </c>
      <c r="EM92">
        <v>150</v>
      </c>
      <c r="EN92" s="3">
        <v>0.183</v>
      </c>
      <c r="EO92" s="1">
        <f t="shared" si="369"/>
        <v>3.66</v>
      </c>
      <c r="EP92" s="2">
        <f t="shared" si="370"/>
        <v>20.580000000000002</v>
      </c>
      <c r="EQ92" s="2">
        <f t="shared" si="371"/>
        <v>1.4600000000000009</v>
      </c>
    </row>
    <row r="93" spans="2:147" x14ac:dyDescent="0.25">
      <c r="B93">
        <v>26</v>
      </c>
      <c r="C93">
        <v>170</v>
      </c>
      <c r="D93" s="3">
        <v>0.26900000000000002</v>
      </c>
      <c r="E93" s="1">
        <f t="shared" si="310"/>
        <v>5.3800000000000008</v>
      </c>
      <c r="F93" s="2">
        <f t="shared" si="311"/>
        <v>38.220000000000006</v>
      </c>
      <c r="I93">
        <v>26</v>
      </c>
      <c r="J93">
        <v>170</v>
      </c>
      <c r="K93" s="3">
        <v>0.26</v>
      </c>
      <c r="L93" s="1">
        <f t="shared" si="312"/>
        <v>5.2</v>
      </c>
      <c r="M93" s="2">
        <f t="shared" si="313"/>
        <v>42.160000000000004</v>
      </c>
      <c r="N93" s="2">
        <f t="shared" si="314"/>
        <v>-3.9399999999999977</v>
      </c>
      <c r="P93">
        <v>26</v>
      </c>
      <c r="Q93">
        <v>170</v>
      </c>
      <c r="R93" s="3">
        <v>0.27600000000000002</v>
      </c>
      <c r="S93" s="1">
        <f t="shared" si="315"/>
        <v>5.5200000000000005</v>
      </c>
      <c r="T93" s="2">
        <f t="shared" si="316"/>
        <v>36.420000000000009</v>
      </c>
      <c r="U93" s="2">
        <f t="shared" si="317"/>
        <v>5.7399999999999949</v>
      </c>
      <c r="W93">
        <v>26</v>
      </c>
      <c r="X93">
        <v>170</v>
      </c>
      <c r="Y93" s="3">
        <v>0.27300000000000002</v>
      </c>
      <c r="Z93" s="1">
        <f t="shared" si="318"/>
        <v>5.4600000000000009</v>
      </c>
      <c r="AA93" s="2">
        <f t="shared" si="319"/>
        <v>39.26</v>
      </c>
      <c r="AB93" s="2">
        <f t="shared" si="320"/>
        <v>-2.8399999999999892</v>
      </c>
      <c r="AD93">
        <v>26</v>
      </c>
      <c r="AE93">
        <v>170</v>
      </c>
      <c r="AF93" s="3">
        <v>0.27800000000000002</v>
      </c>
      <c r="AG93" s="1">
        <f t="shared" si="321"/>
        <v>5.5600000000000005</v>
      </c>
      <c r="AH93" s="2">
        <f t="shared" si="322"/>
        <v>35.380000000000003</v>
      </c>
      <c r="AI93" s="2">
        <f t="shared" si="323"/>
        <v>3.8799999999999955</v>
      </c>
      <c r="AK93">
        <v>26</v>
      </c>
      <c r="AL93">
        <v>170</v>
      </c>
      <c r="AM93" s="3">
        <v>0.26800000000000002</v>
      </c>
      <c r="AN93" s="1">
        <f t="shared" si="324"/>
        <v>5.36</v>
      </c>
      <c r="AO93" s="2">
        <f t="shared" si="325"/>
        <v>40.4</v>
      </c>
      <c r="AP93" s="2">
        <f t="shared" si="326"/>
        <v>-5.019999999999996</v>
      </c>
      <c r="AR93">
        <v>26</v>
      </c>
      <c r="AS93">
        <v>170</v>
      </c>
      <c r="AT93" s="3">
        <v>0.27500000000000002</v>
      </c>
      <c r="AU93" s="1">
        <f t="shared" si="327"/>
        <v>5.5</v>
      </c>
      <c r="AV93" s="2">
        <f t="shared" si="328"/>
        <v>35.86</v>
      </c>
      <c r="AW93" s="2">
        <f t="shared" si="329"/>
        <v>4.5399999999999991</v>
      </c>
      <c r="AY93">
        <v>26</v>
      </c>
      <c r="AZ93">
        <v>170</v>
      </c>
      <c r="BA93" s="3">
        <v>0.28100000000000003</v>
      </c>
      <c r="BB93" s="1">
        <f t="shared" si="330"/>
        <v>5.620000000000001</v>
      </c>
      <c r="BC93" s="2">
        <f t="shared" si="331"/>
        <v>39.180000000000007</v>
      </c>
      <c r="BD93" s="2">
        <f t="shared" si="332"/>
        <v>-3.3200000000000074</v>
      </c>
      <c r="BF93">
        <v>26</v>
      </c>
      <c r="BG93">
        <v>170</v>
      </c>
      <c r="BH93" s="3">
        <v>0.28100000000000003</v>
      </c>
      <c r="BI93" s="1">
        <f t="shared" si="333"/>
        <v>5.620000000000001</v>
      </c>
      <c r="BJ93" s="2">
        <f t="shared" si="334"/>
        <v>30.460000000000004</v>
      </c>
      <c r="BK93" s="2">
        <f t="shared" si="335"/>
        <v>8.7200000000000024</v>
      </c>
      <c r="BM93">
        <v>26</v>
      </c>
      <c r="BN93">
        <v>170</v>
      </c>
      <c r="BO93" s="3">
        <v>0.26600000000000001</v>
      </c>
      <c r="BP93" s="1">
        <f t="shared" si="336"/>
        <v>5.32</v>
      </c>
      <c r="BQ93" s="2">
        <f t="shared" si="337"/>
        <v>39.14</v>
      </c>
      <c r="BR93" s="2">
        <f t="shared" si="338"/>
        <v>-8.6799999999999962</v>
      </c>
      <c r="BT93">
        <v>26</v>
      </c>
      <c r="BU93">
        <v>170</v>
      </c>
      <c r="BV93" s="3">
        <v>0.26400000000000001</v>
      </c>
      <c r="BW93" s="1">
        <f t="shared" si="339"/>
        <v>5.28</v>
      </c>
      <c r="BX93" s="2">
        <f t="shared" si="340"/>
        <v>32.56</v>
      </c>
      <c r="BY93" s="2">
        <f t="shared" si="341"/>
        <v>6.5799999999999983</v>
      </c>
      <c r="CA93">
        <v>26</v>
      </c>
      <c r="CB93">
        <v>170</v>
      </c>
      <c r="CC93" s="3">
        <v>0.26800000000000002</v>
      </c>
      <c r="CD93" s="1">
        <f t="shared" si="342"/>
        <v>5.36</v>
      </c>
      <c r="CE93" s="2">
        <f t="shared" si="343"/>
        <v>38.4</v>
      </c>
      <c r="CF93" s="2">
        <f t="shared" si="344"/>
        <v>-5.8399999999999963</v>
      </c>
      <c r="CH93">
        <v>26</v>
      </c>
      <c r="CI93">
        <v>170</v>
      </c>
      <c r="CJ93" s="3">
        <v>0.26500000000000001</v>
      </c>
      <c r="CK93" s="1">
        <f t="shared" si="345"/>
        <v>5.3000000000000007</v>
      </c>
      <c r="CL93" s="2">
        <f t="shared" si="346"/>
        <v>31.040000000000003</v>
      </c>
      <c r="CM93" s="2">
        <f t="shared" si="347"/>
        <v>7.3599999999999959</v>
      </c>
      <c r="CO93">
        <v>26</v>
      </c>
      <c r="CP93">
        <v>170</v>
      </c>
      <c r="CQ93" s="3">
        <v>0.26600000000000001</v>
      </c>
      <c r="CR93" s="1">
        <f t="shared" si="348"/>
        <v>5.32</v>
      </c>
      <c r="CS93" s="2">
        <f t="shared" si="349"/>
        <v>37.54</v>
      </c>
      <c r="CT93" s="2">
        <f t="shared" si="350"/>
        <v>-6.4999999999999964</v>
      </c>
      <c r="CV93">
        <v>26</v>
      </c>
      <c r="CW93">
        <v>170</v>
      </c>
      <c r="CX93" s="3">
        <v>0.251</v>
      </c>
      <c r="CY93" s="1">
        <f t="shared" si="351"/>
        <v>5.0199999999999996</v>
      </c>
      <c r="CZ93" s="2">
        <f t="shared" si="352"/>
        <v>30.34</v>
      </c>
      <c r="DA93" s="2">
        <f t="shared" si="353"/>
        <v>7.1999999999999993</v>
      </c>
      <c r="DC93">
        <v>26</v>
      </c>
      <c r="DD93">
        <v>170</v>
      </c>
      <c r="DE93" s="3">
        <v>0.26600000000000001</v>
      </c>
      <c r="DF93" s="1">
        <f t="shared" si="354"/>
        <v>5.32</v>
      </c>
      <c r="DG93" s="2">
        <f t="shared" si="355"/>
        <v>38.14</v>
      </c>
      <c r="DH93" s="2">
        <f t="shared" si="356"/>
        <v>-7.8000000000000007</v>
      </c>
      <c r="DJ93">
        <v>26</v>
      </c>
      <c r="DK93">
        <v>170</v>
      </c>
      <c r="DL93" s="3">
        <v>0.26</v>
      </c>
      <c r="DM93" s="1">
        <f t="shared" si="357"/>
        <v>5.2</v>
      </c>
      <c r="DN93" s="2">
        <f t="shared" si="358"/>
        <v>30.64</v>
      </c>
      <c r="DO93" s="2">
        <f t="shared" si="359"/>
        <v>7.5</v>
      </c>
      <c r="DQ93">
        <v>26</v>
      </c>
      <c r="DR93">
        <v>170</v>
      </c>
      <c r="DS93" s="3">
        <v>0.255</v>
      </c>
      <c r="DT93" s="1">
        <f t="shared" si="360"/>
        <v>5.0999999999999996</v>
      </c>
      <c r="DU93" s="2">
        <f t="shared" si="361"/>
        <v>37.940000000000005</v>
      </c>
      <c r="DV93" s="2">
        <f t="shared" si="362"/>
        <v>-7.3000000000000043</v>
      </c>
      <c r="DX93">
        <v>26</v>
      </c>
      <c r="DY93">
        <v>170</v>
      </c>
      <c r="DZ93" s="3">
        <v>0.26300000000000001</v>
      </c>
      <c r="EA93" s="1">
        <f t="shared" si="363"/>
        <v>5.26</v>
      </c>
      <c r="EB93" s="2">
        <f t="shared" si="364"/>
        <v>31.54</v>
      </c>
      <c r="EC93" s="2">
        <f t="shared" si="365"/>
        <v>6.4000000000000057</v>
      </c>
      <c r="EE93">
        <v>26</v>
      </c>
      <c r="EF93">
        <v>170</v>
      </c>
      <c r="EG93" s="3">
        <v>0.24299999999999999</v>
      </c>
      <c r="EH93" s="1">
        <f t="shared" si="366"/>
        <v>4.8599999999999994</v>
      </c>
      <c r="EI93" s="2">
        <f t="shared" si="367"/>
        <v>26.900000000000002</v>
      </c>
      <c r="EJ93" s="2">
        <f t="shared" si="368"/>
        <v>4.639999999999997</v>
      </c>
      <c r="EL93">
        <v>26</v>
      </c>
      <c r="EM93">
        <v>170</v>
      </c>
      <c r="EN93" s="3">
        <v>0.20599999999999999</v>
      </c>
      <c r="EO93" s="1">
        <f t="shared" si="369"/>
        <v>4.12</v>
      </c>
      <c r="EP93" s="2">
        <f t="shared" si="370"/>
        <v>24.700000000000003</v>
      </c>
      <c r="EQ93" s="2">
        <f t="shared" si="371"/>
        <v>2.1999999999999993</v>
      </c>
    </row>
    <row r="94" spans="2:147" x14ac:dyDescent="0.25">
      <c r="B94">
        <v>26</v>
      </c>
      <c r="C94">
        <v>190</v>
      </c>
      <c r="D94" s="3">
        <v>0.249</v>
      </c>
      <c r="E94" s="1">
        <f t="shared" si="310"/>
        <v>4.9800000000000004</v>
      </c>
      <c r="F94" s="2">
        <f t="shared" si="311"/>
        <v>43.2</v>
      </c>
      <c r="I94">
        <v>26</v>
      </c>
      <c r="J94">
        <v>190</v>
      </c>
      <c r="K94" s="3">
        <v>0.249</v>
      </c>
      <c r="L94" s="1">
        <f t="shared" si="312"/>
        <v>4.9800000000000004</v>
      </c>
      <c r="M94" s="2">
        <f t="shared" si="313"/>
        <v>47.14</v>
      </c>
      <c r="N94" s="2">
        <f t="shared" si="314"/>
        <v>-3.9399999999999977</v>
      </c>
      <c r="P94">
        <v>26</v>
      </c>
      <c r="Q94">
        <v>190</v>
      </c>
      <c r="R94" s="3">
        <v>0.254</v>
      </c>
      <c r="S94" s="1">
        <f t="shared" si="315"/>
        <v>5.08</v>
      </c>
      <c r="T94" s="2">
        <f t="shared" si="316"/>
        <v>41.500000000000007</v>
      </c>
      <c r="U94" s="2">
        <f t="shared" si="317"/>
        <v>5.6399999999999935</v>
      </c>
      <c r="W94">
        <v>26</v>
      </c>
      <c r="X94">
        <v>190</v>
      </c>
      <c r="Y94" s="3">
        <v>0.25</v>
      </c>
      <c r="Z94" s="1">
        <f t="shared" si="318"/>
        <v>5</v>
      </c>
      <c r="AA94" s="2">
        <f t="shared" si="319"/>
        <v>44.26</v>
      </c>
      <c r="AB94" s="2">
        <f t="shared" si="320"/>
        <v>-2.7599999999999909</v>
      </c>
      <c r="AD94">
        <v>26</v>
      </c>
      <c r="AE94">
        <v>190</v>
      </c>
      <c r="AF94" s="3">
        <v>0.249</v>
      </c>
      <c r="AG94" s="1">
        <f t="shared" si="321"/>
        <v>4.9800000000000004</v>
      </c>
      <c r="AH94" s="2">
        <f t="shared" si="322"/>
        <v>40.36</v>
      </c>
      <c r="AI94" s="2">
        <f t="shared" si="323"/>
        <v>3.8999999999999986</v>
      </c>
      <c r="AK94">
        <v>26</v>
      </c>
      <c r="AL94">
        <v>190</v>
      </c>
      <c r="AM94" s="3">
        <v>0.246</v>
      </c>
      <c r="AN94" s="1">
        <f t="shared" si="324"/>
        <v>4.92</v>
      </c>
      <c r="AO94" s="2">
        <f t="shared" si="325"/>
        <v>45.32</v>
      </c>
      <c r="AP94" s="2">
        <f t="shared" si="326"/>
        <v>-4.9600000000000009</v>
      </c>
      <c r="AR94">
        <v>26</v>
      </c>
      <c r="AS94">
        <v>190</v>
      </c>
      <c r="AT94" s="3">
        <v>0.251</v>
      </c>
      <c r="AU94" s="1">
        <f t="shared" si="327"/>
        <v>5.0199999999999996</v>
      </c>
      <c r="AV94" s="2">
        <f t="shared" si="328"/>
        <v>40.879999999999995</v>
      </c>
      <c r="AW94" s="2">
        <f t="shared" si="329"/>
        <v>4.4400000000000048</v>
      </c>
      <c r="AY94">
        <v>26</v>
      </c>
      <c r="AZ94">
        <v>190</v>
      </c>
      <c r="BA94" s="3">
        <v>0.251</v>
      </c>
      <c r="BB94" s="1">
        <f t="shared" si="330"/>
        <v>5.0199999999999996</v>
      </c>
      <c r="BC94" s="2">
        <f t="shared" si="331"/>
        <v>44.2</v>
      </c>
      <c r="BD94" s="2">
        <f t="shared" si="332"/>
        <v>-3.3200000000000074</v>
      </c>
      <c r="BF94">
        <v>26</v>
      </c>
      <c r="BG94">
        <v>190</v>
      </c>
      <c r="BH94" s="3">
        <v>0.251</v>
      </c>
      <c r="BI94" s="1">
        <f t="shared" si="333"/>
        <v>5.0199999999999996</v>
      </c>
      <c r="BJ94" s="2">
        <f t="shared" si="334"/>
        <v>35.480000000000004</v>
      </c>
      <c r="BK94" s="2">
        <f t="shared" si="335"/>
        <v>8.7199999999999989</v>
      </c>
      <c r="BM94">
        <v>26</v>
      </c>
      <c r="BN94">
        <v>190</v>
      </c>
      <c r="BO94" s="3">
        <v>0.248</v>
      </c>
      <c r="BP94" s="1">
        <f t="shared" si="336"/>
        <v>4.96</v>
      </c>
      <c r="BQ94" s="2">
        <f t="shared" si="337"/>
        <v>44.1</v>
      </c>
      <c r="BR94" s="2">
        <f t="shared" si="338"/>
        <v>-8.6199999999999974</v>
      </c>
      <c r="BT94">
        <v>26</v>
      </c>
      <c r="BU94">
        <v>190</v>
      </c>
      <c r="BV94" s="3">
        <v>0.24199999999999999</v>
      </c>
      <c r="BW94" s="1">
        <f t="shared" si="339"/>
        <v>4.84</v>
      </c>
      <c r="BX94" s="2">
        <f t="shared" si="340"/>
        <v>37.400000000000006</v>
      </c>
      <c r="BY94" s="2">
        <f t="shared" si="341"/>
        <v>6.6999999999999957</v>
      </c>
      <c r="CA94">
        <v>26</v>
      </c>
      <c r="CB94">
        <v>190</v>
      </c>
      <c r="CC94" s="3">
        <v>0.245</v>
      </c>
      <c r="CD94" s="1">
        <f t="shared" si="342"/>
        <v>4.9000000000000004</v>
      </c>
      <c r="CE94" s="2">
        <f t="shared" si="343"/>
        <v>43.3</v>
      </c>
      <c r="CF94" s="2">
        <f t="shared" si="344"/>
        <v>-5.8999999999999915</v>
      </c>
      <c r="CH94">
        <v>26</v>
      </c>
      <c r="CI94">
        <v>190</v>
      </c>
      <c r="CJ94" s="3">
        <v>0.24299999999999999</v>
      </c>
      <c r="CK94" s="1">
        <f t="shared" si="345"/>
        <v>4.8599999999999994</v>
      </c>
      <c r="CL94" s="2">
        <f t="shared" si="346"/>
        <v>35.900000000000006</v>
      </c>
      <c r="CM94" s="2">
        <f t="shared" si="347"/>
        <v>7.3999999999999915</v>
      </c>
      <c r="CO94">
        <v>26</v>
      </c>
      <c r="CP94">
        <v>190</v>
      </c>
      <c r="CQ94" s="3">
        <v>0.246</v>
      </c>
      <c r="CR94" s="1">
        <f t="shared" si="348"/>
        <v>4.92</v>
      </c>
      <c r="CS94" s="2">
        <f t="shared" si="349"/>
        <v>42.46</v>
      </c>
      <c r="CT94" s="2">
        <f t="shared" si="350"/>
        <v>-6.5599999999999952</v>
      </c>
      <c r="CV94">
        <v>26</v>
      </c>
      <c r="CW94">
        <v>190</v>
      </c>
      <c r="CX94" s="3">
        <v>0.246</v>
      </c>
      <c r="CY94" s="1">
        <f t="shared" si="351"/>
        <v>4.92</v>
      </c>
      <c r="CZ94" s="2">
        <f t="shared" si="352"/>
        <v>35.26</v>
      </c>
      <c r="DA94" s="2">
        <f t="shared" si="353"/>
        <v>7.2000000000000028</v>
      </c>
      <c r="DC94">
        <v>26</v>
      </c>
      <c r="DD94">
        <v>190</v>
      </c>
      <c r="DE94" s="3">
        <v>0.25</v>
      </c>
      <c r="DF94" s="1">
        <f t="shared" si="354"/>
        <v>5</v>
      </c>
      <c r="DG94" s="2">
        <f t="shared" si="355"/>
        <v>43.14</v>
      </c>
      <c r="DH94" s="2">
        <f t="shared" si="356"/>
        <v>-7.8800000000000026</v>
      </c>
      <c r="DJ94">
        <v>26</v>
      </c>
      <c r="DK94">
        <v>190</v>
      </c>
      <c r="DL94" s="3">
        <v>0.246</v>
      </c>
      <c r="DM94" s="1">
        <f t="shared" si="357"/>
        <v>4.92</v>
      </c>
      <c r="DN94" s="2">
        <f t="shared" si="358"/>
        <v>35.56</v>
      </c>
      <c r="DO94" s="2">
        <f t="shared" si="359"/>
        <v>7.5799999999999983</v>
      </c>
      <c r="DQ94">
        <v>26</v>
      </c>
      <c r="DR94">
        <v>190</v>
      </c>
      <c r="DS94" s="3">
        <v>0.246</v>
      </c>
      <c r="DT94" s="1">
        <f t="shared" si="360"/>
        <v>4.92</v>
      </c>
      <c r="DU94" s="2">
        <f t="shared" si="361"/>
        <v>42.860000000000007</v>
      </c>
      <c r="DV94" s="2">
        <f t="shared" si="362"/>
        <v>-7.3000000000000043</v>
      </c>
      <c r="DX94">
        <v>26</v>
      </c>
      <c r="DY94">
        <v>190</v>
      </c>
      <c r="DZ94" s="3">
        <v>0.248</v>
      </c>
      <c r="EA94" s="1">
        <f t="shared" si="363"/>
        <v>4.96</v>
      </c>
      <c r="EB94" s="2">
        <f t="shared" si="364"/>
        <v>36.5</v>
      </c>
      <c r="EC94" s="2">
        <f t="shared" si="365"/>
        <v>6.3600000000000065</v>
      </c>
      <c r="EE94">
        <v>26</v>
      </c>
      <c r="EF94">
        <v>190</v>
      </c>
      <c r="EG94" s="3">
        <v>0.23599999999999999</v>
      </c>
      <c r="EH94" s="1">
        <f t="shared" si="366"/>
        <v>4.72</v>
      </c>
      <c r="EI94" s="2">
        <f t="shared" si="367"/>
        <v>31.62</v>
      </c>
      <c r="EJ94" s="2">
        <f t="shared" si="368"/>
        <v>4.879999999999999</v>
      </c>
      <c r="EL94">
        <v>26</v>
      </c>
      <c r="EM94">
        <v>190</v>
      </c>
      <c r="EN94" s="3">
        <v>0.22900000000000001</v>
      </c>
      <c r="EO94" s="1">
        <f t="shared" si="369"/>
        <v>4.58</v>
      </c>
      <c r="EP94" s="2">
        <f t="shared" si="370"/>
        <v>29.28</v>
      </c>
      <c r="EQ94" s="2">
        <f t="shared" si="371"/>
        <v>2.34</v>
      </c>
    </row>
    <row r="95" spans="2:147" x14ac:dyDescent="0.25">
      <c r="B95">
        <v>26</v>
      </c>
      <c r="C95">
        <v>210</v>
      </c>
      <c r="D95" s="3">
        <v>0.25700000000000001</v>
      </c>
      <c r="E95" s="1">
        <f t="shared" si="310"/>
        <v>5.1400000000000006</v>
      </c>
      <c r="F95" s="2">
        <f t="shared" si="311"/>
        <v>48.34</v>
      </c>
      <c r="I95">
        <v>26</v>
      </c>
      <c r="J95">
        <v>210</v>
      </c>
      <c r="K95" s="3">
        <v>0.26</v>
      </c>
      <c r="L95" s="1">
        <f t="shared" si="312"/>
        <v>5.2</v>
      </c>
      <c r="M95" s="2">
        <f t="shared" si="313"/>
        <v>52.34</v>
      </c>
      <c r="N95" s="2">
        <f t="shared" si="314"/>
        <v>-4</v>
      </c>
      <c r="P95">
        <v>26</v>
      </c>
      <c r="Q95">
        <v>210</v>
      </c>
      <c r="R95" s="3">
        <v>0.25800000000000001</v>
      </c>
      <c r="S95" s="1">
        <f t="shared" si="315"/>
        <v>5.16</v>
      </c>
      <c r="T95" s="2">
        <f t="shared" si="316"/>
        <v>46.660000000000011</v>
      </c>
      <c r="U95" s="2">
        <f t="shared" si="317"/>
        <v>5.6799999999999926</v>
      </c>
      <c r="W95">
        <v>26</v>
      </c>
      <c r="X95">
        <v>210</v>
      </c>
      <c r="Y95" s="3">
        <v>0.25600000000000001</v>
      </c>
      <c r="Z95" s="1">
        <f t="shared" si="318"/>
        <v>5.12</v>
      </c>
      <c r="AA95" s="2">
        <f t="shared" si="319"/>
        <v>49.379999999999995</v>
      </c>
      <c r="AB95" s="2">
        <f t="shared" si="320"/>
        <v>-2.7199999999999847</v>
      </c>
      <c r="AD95">
        <v>26</v>
      </c>
      <c r="AE95">
        <v>210</v>
      </c>
      <c r="AF95" s="3">
        <v>0.25900000000000001</v>
      </c>
      <c r="AG95" s="1">
        <f t="shared" si="321"/>
        <v>5.18</v>
      </c>
      <c r="AH95" s="2">
        <f t="shared" si="322"/>
        <v>45.54</v>
      </c>
      <c r="AI95" s="2">
        <f t="shared" si="323"/>
        <v>3.8399999999999963</v>
      </c>
      <c r="AK95">
        <v>26</v>
      </c>
      <c r="AL95">
        <v>210</v>
      </c>
      <c r="AM95" s="3">
        <v>0.252</v>
      </c>
      <c r="AN95" s="1">
        <f t="shared" si="324"/>
        <v>5.04</v>
      </c>
      <c r="AO95" s="2">
        <f t="shared" si="325"/>
        <v>50.36</v>
      </c>
      <c r="AP95" s="2">
        <f t="shared" si="326"/>
        <v>-4.82</v>
      </c>
      <c r="AR95">
        <v>26</v>
      </c>
      <c r="AS95">
        <v>210</v>
      </c>
      <c r="AT95" s="3">
        <v>0.25600000000000001</v>
      </c>
      <c r="AU95" s="1">
        <f t="shared" si="327"/>
        <v>5.12</v>
      </c>
      <c r="AV95" s="2">
        <f t="shared" si="328"/>
        <v>45.999999999999993</v>
      </c>
      <c r="AW95" s="2">
        <f t="shared" si="329"/>
        <v>4.3600000000000065</v>
      </c>
      <c r="AY95">
        <v>26</v>
      </c>
      <c r="AZ95">
        <v>210</v>
      </c>
      <c r="BA95" s="3">
        <v>0.255</v>
      </c>
      <c r="BB95" s="1">
        <f t="shared" si="330"/>
        <v>5.0999999999999996</v>
      </c>
      <c r="BC95" s="2">
        <f t="shared" si="331"/>
        <v>49.300000000000004</v>
      </c>
      <c r="BD95" s="2">
        <f t="shared" si="332"/>
        <v>-3.3000000000000114</v>
      </c>
      <c r="BF95">
        <v>26</v>
      </c>
      <c r="BG95">
        <v>210</v>
      </c>
      <c r="BH95" s="3">
        <v>0.26100000000000001</v>
      </c>
      <c r="BI95" s="1">
        <f t="shared" si="333"/>
        <v>5.2200000000000006</v>
      </c>
      <c r="BJ95" s="2">
        <f t="shared" si="334"/>
        <v>40.700000000000003</v>
      </c>
      <c r="BK95" s="2">
        <f t="shared" si="335"/>
        <v>8.6000000000000014</v>
      </c>
      <c r="BM95">
        <v>26</v>
      </c>
      <c r="BN95">
        <v>210</v>
      </c>
      <c r="BO95" s="3">
        <v>0.26200000000000001</v>
      </c>
      <c r="BP95" s="1">
        <f t="shared" si="336"/>
        <v>5.24</v>
      </c>
      <c r="BQ95" s="2">
        <f t="shared" si="337"/>
        <v>49.34</v>
      </c>
      <c r="BR95" s="2">
        <f t="shared" si="338"/>
        <v>-8.64</v>
      </c>
      <c r="BT95">
        <v>26</v>
      </c>
      <c r="BU95">
        <v>210</v>
      </c>
      <c r="BV95" s="3">
        <v>0.26100000000000001</v>
      </c>
      <c r="BW95" s="1">
        <f t="shared" si="339"/>
        <v>5.2200000000000006</v>
      </c>
      <c r="BX95" s="2">
        <f t="shared" si="340"/>
        <v>42.620000000000005</v>
      </c>
      <c r="BY95" s="2">
        <f t="shared" si="341"/>
        <v>6.7199999999999989</v>
      </c>
      <c r="CA95">
        <v>26</v>
      </c>
      <c r="CB95">
        <v>210</v>
      </c>
      <c r="CC95" s="3">
        <v>0.247</v>
      </c>
      <c r="CD95" s="1">
        <f t="shared" si="342"/>
        <v>4.9399999999999995</v>
      </c>
      <c r="CE95" s="2">
        <f t="shared" si="343"/>
        <v>48.239999999999995</v>
      </c>
      <c r="CF95" s="2">
        <f t="shared" si="344"/>
        <v>-5.6199999999999903</v>
      </c>
      <c r="CH95">
        <v>26</v>
      </c>
      <c r="CI95">
        <v>210</v>
      </c>
      <c r="CJ95" s="3">
        <v>0.252</v>
      </c>
      <c r="CK95" s="1">
        <f t="shared" si="345"/>
        <v>5.04</v>
      </c>
      <c r="CL95" s="2">
        <f t="shared" si="346"/>
        <v>40.940000000000005</v>
      </c>
      <c r="CM95" s="2">
        <f t="shared" si="347"/>
        <v>7.2999999999999901</v>
      </c>
      <c r="CO95">
        <v>26</v>
      </c>
      <c r="CP95">
        <v>210</v>
      </c>
      <c r="CQ95" s="3">
        <v>0.251</v>
      </c>
      <c r="CR95" s="1">
        <f t="shared" si="348"/>
        <v>5.0199999999999996</v>
      </c>
      <c r="CS95" s="2">
        <f t="shared" si="349"/>
        <v>47.480000000000004</v>
      </c>
      <c r="CT95" s="2">
        <f t="shared" si="350"/>
        <v>-6.5399999999999991</v>
      </c>
      <c r="CV95">
        <v>26</v>
      </c>
      <c r="CW95">
        <v>210</v>
      </c>
      <c r="CX95" s="3">
        <v>0.25</v>
      </c>
      <c r="CY95" s="1">
        <f t="shared" si="351"/>
        <v>5</v>
      </c>
      <c r="CZ95" s="2">
        <f t="shared" si="352"/>
        <v>40.26</v>
      </c>
      <c r="DA95" s="2">
        <f t="shared" si="353"/>
        <v>7.220000000000006</v>
      </c>
      <c r="DC95">
        <v>26</v>
      </c>
      <c r="DD95">
        <v>210</v>
      </c>
      <c r="DE95" s="3">
        <v>0.25900000000000001</v>
      </c>
      <c r="DF95" s="1">
        <f t="shared" si="354"/>
        <v>5.18</v>
      </c>
      <c r="DG95" s="2">
        <f t="shared" si="355"/>
        <v>48.32</v>
      </c>
      <c r="DH95" s="2">
        <f t="shared" si="356"/>
        <v>-8.0600000000000023</v>
      </c>
      <c r="DJ95">
        <v>26</v>
      </c>
      <c r="DK95">
        <v>210</v>
      </c>
      <c r="DL95" s="3">
        <v>0.254</v>
      </c>
      <c r="DM95" s="1">
        <f t="shared" si="357"/>
        <v>5.08</v>
      </c>
      <c r="DN95" s="2">
        <f t="shared" si="358"/>
        <v>40.64</v>
      </c>
      <c r="DO95" s="2">
        <f t="shared" si="359"/>
        <v>7.68</v>
      </c>
      <c r="DQ95">
        <v>26</v>
      </c>
      <c r="DR95">
        <v>210</v>
      </c>
      <c r="DS95" s="3">
        <v>0.248</v>
      </c>
      <c r="DT95" s="1">
        <f t="shared" si="360"/>
        <v>4.96</v>
      </c>
      <c r="DU95" s="2">
        <f t="shared" si="361"/>
        <v>47.820000000000007</v>
      </c>
      <c r="DV95" s="2">
        <f t="shared" si="362"/>
        <v>-7.1800000000000068</v>
      </c>
      <c r="DX95">
        <v>26</v>
      </c>
      <c r="DY95">
        <v>210</v>
      </c>
      <c r="DZ95" s="3">
        <v>0.25800000000000001</v>
      </c>
      <c r="EA95" s="1">
        <f t="shared" si="363"/>
        <v>5.16</v>
      </c>
      <c r="EB95" s="2">
        <f t="shared" si="364"/>
        <v>41.66</v>
      </c>
      <c r="EC95" s="2">
        <f t="shared" si="365"/>
        <v>6.1600000000000108</v>
      </c>
      <c r="EE95">
        <v>26</v>
      </c>
      <c r="EF95">
        <v>210</v>
      </c>
      <c r="EG95" s="3">
        <v>0.25600000000000001</v>
      </c>
      <c r="EH95" s="1">
        <f t="shared" si="366"/>
        <v>5.12</v>
      </c>
      <c r="EI95" s="2">
        <f t="shared" si="367"/>
        <v>36.74</v>
      </c>
      <c r="EJ95" s="2">
        <f t="shared" si="368"/>
        <v>4.9199999999999946</v>
      </c>
      <c r="EL95">
        <v>26</v>
      </c>
      <c r="EM95">
        <v>210</v>
      </c>
      <c r="EN95" s="3">
        <v>0.247</v>
      </c>
      <c r="EO95" s="1">
        <f t="shared" si="369"/>
        <v>4.9399999999999995</v>
      </c>
      <c r="EP95" s="2">
        <f t="shared" si="370"/>
        <v>34.22</v>
      </c>
      <c r="EQ95" s="2">
        <f t="shared" si="371"/>
        <v>2.5200000000000031</v>
      </c>
    </row>
    <row r="96" spans="2:147" x14ac:dyDescent="0.25">
      <c r="B96">
        <v>26</v>
      </c>
      <c r="C96">
        <v>230</v>
      </c>
      <c r="D96" s="3">
        <v>0.255</v>
      </c>
      <c r="E96" s="1">
        <f t="shared" si="310"/>
        <v>5.0999999999999996</v>
      </c>
      <c r="F96" s="2">
        <f t="shared" si="311"/>
        <v>53.440000000000005</v>
      </c>
      <c r="I96">
        <v>26</v>
      </c>
      <c r="J96">
        <v>230</v>
      </c>
      <c r="K96" s="3">
        <v>0.254</v>
      </c>
      <c r="L96" s="1">
        <f t="shared" si="312"/>
        <v>5.08</v>
      </c>
      <c r="M96" s="2">
        <f t="shared" si="313"/>
        <v>57.42</v>
      </c>
      <c r="N96" s="2">
        <f t="shared" si="314"/>
        <v>-3.9799999999999969</v>
      </c>
      <c r="P96">
        <v>26</v>
      </c>
      <c r="Q96">
        <v>230</v>
      </c>
      <c r="R96" s="3">
        <v>0.253</v>
      </c>
      <c r="S96" s="1">
        <f t="shared" si="315"/>
        <v>5.0600000000000005</v>
      </c>
      <c r="T96" s="2">
        <f t="shared" si="316"/>
        <v>51.720000000000013</v>
      </c>
      <c r="U96" s="2">
        <f t="shared" si="317"/>
        <v>5.6999999999999886</v>
      </c>
      <c r="W96">
        <v>26</v>
      </c>
      <c r="X96">
        <v>230</v>
      </c>
      <c r="Y96" s="3">
        <v>0.252</v>
      </c>
      <c r="Z96" s="1">
        <f t="shared" si="318"/>
        <v>5.04</v>
      </c>
      <c r="AA96" s="2">
        <f t="shared" si="319"/>
        <v>54.419999999999995</v>
      </c>
      <c r="AB96" s="2">
        <f t="shared" si="320"/>
        <v>-2.6999999999999815</v>
      </c>
      <c r="AD96">
        <v>26</v>
      </c>
      <c r="AE96">
        <v>230</v>
      </c>
      <c r="AF96" s="3">
        <v>0.249</v>
      </c>
      <c r="AG96" s="1">
        <f t="shared" si="321"/>
        <v>4.9800000000000004</v>
      </c>
      <c r="AH96" s="2">
        <f t="shared" si="322"/>
        <v>50.519999999999996</v>
      </c>
      <c r="AI96" s="2">
        <f t="shared" si="323"/>
        <v>3.8999999999999986</v>
      </c>
      <c r="AK96">
        <v>26</v>
      </c>
      <c r="AL96">
        <v>230</v>
      </c>
      <c r="AM96" s="3">
        <v>0.25</v>
      </c>
      <c r="AN96" s="1">
        <f t="shared" si="324"/>
        <v>5</v>
      </c>
      <c r="AO96" s="2">
        <f t="shared" si="325"/>
        <v>55.36</v>
      </c>
      <c r="AP96" s="2">
        <f t="shared" si="326"/>
        <v>-4.8400000000000034</v>
      </c>
      <c r="AR96">
        <v>26</v>
      </c>
      <c r="AS96">
        <v>230</v>
      </c>
      <c r="AT96" s="3">
        <v>0.25600000000000001</v>
      </c>
      <c r="AU96" s="1">
        <f t="shared" si="327"/>
        <v>5.12</v>
      </c>
      <c r="AV96" s="2">
        <f t="shared" si="328"/>
        <v>51.11999999999999</v>
      </c>
      <c r="AW96" s="2">
        <f t="shared" si="329"/>
        <v>4.2400000000000091</v>
      </c>
      <c r="AY96">
        <v>26</v>
      </c>
      <c r="AZ96">
        <v>230</v>
      </c>
      <c r="BA96" s="3">
        <v>0.26100000000000001</v>
      </c>
      <c r="BB96" s="1">
        <f t="shared" si="330"/>
        <v>5.2200000000000006</v>
      </c>
      <c r="BC96" s="2">
        <f t="shared" si="331"/>
        <v>54.52</v>
      </c>
      <c r="BD96" s="2">
        <f t="shared" si="332"/>
        <v>-3.4000000000000128</v>
      </c>
      <c r="BF96">
        <v>26</v>
      </c>
      <c r="BG96">
        <v>230</v>
      </c>
      <c r="BH96" s="3">
        <v>0.26300000000000001</v>
      </c>
      <c r="BI96" s="1">
        <f t="shared" si="333"/>
        <v>5.26</v>
      </c>
      <c r="BJ96" s="2">
        <f t="shared" si="334"/>
        <v>45.96</v>
      </c>
      <c r="BK96" s="2">
        <f t="shared" si="335"/>
        <v>8.5600000000000023</v>
      </c>
      <c r="BM96">
        <v>26</v>
      </c>
      <c r="BN96">
        <v>230</v>
      </c>
      <c r="BO96" s="3">
        <v>0.253</v>
      </c>
      <c r="BP96" s="1">
        <f t="shared" si="336"/>
        <v>5.0600000000000005</v>
      </c>
      <c r="BQ96" s="2">
        <f t="shared" si="337"/>
        <v>54.400000000000006</v>
      </c>
      <c r="BR96" s="2">
        <f t="shared" si="338"/>
        <v>-8.4400000000000048</v>
      </c>
      <c r="BT96">
        <v>26</v>
      </c>
      <c r="BU96">
        <v>230</v>
      </c>
      <c r="BV96" s="3">
        <v>0.248</v>
      </c>
      <c r="BW96" s="1">
        <f t="shared" si="339"/>
        <v>4.96</v>
      </c>
      <c r="BX96" s="2">
        <f t="shared" si="340"/>
        <v>47.580000000000005</v>
      </c>
      <c r="BY96" s="2">
        <f t="shared" si="341"/>
        <v>6.82</v>
      </c>
      <c r="CA96">
        <v>26</v>
      </c>
      <c r="CB96">
        <v>230</v>
      </c>
      <c r="CC96" s="3">
        <v>0.248</v>
      </c>
      <c r="CD96" s="1">
        <f t="shared" si="342"/>
        <v>4.96</v>
      </c>
      <c r="CE96" s="2">
        <f t="shared" si="343"/>
        <v>53.199999999999996</v>
      </c>
      <c r="CF96" s="2">
        <f t="shared" si="344"/>
        <v>-5.6199999999999903</v>
      </c>
      <c r="CH96">
        <v>26</v>
      </c>
      <c r="CI96">
        <v>230</v>
      </c>
      <c r="CJ96" s="3">
        <v>0.248</v>
      </c>
      <c r="CK96" s="1">
        <f t="shared" si="345"/>
        <v>4.96</v>
      </c>
      <c r="CL96" s="2">
        <f t="shared" si="346"/>
        <v>45.900000000000006</v>
      </c>
      <c r="CM96" s="2">
        <f t="shared" si="347"/>
        <v>7.2999999999999901</v>
      </c>
      <c r="CO96">
        <v>26</v>
      </c>
      <c r="CP96">
        <v>230</v>
      </c>
      <c r="CQ96" s="3">
        <v>0.26100000000000001</v>
      </c>
      <c r="CR96" s="1">
        <f t="shared" si="348"/>
        <v>5.2200000000000006</v>
      </c>
      <c r="CS96" s="2">
        <f t="shared" si="349"/>
        <v>52.7</v>
      </c>
      <c r="CT96" s="2">
        <f t="shared" si="350"/>
        <v>-6.7999999999999972</v>
      </c>
      <c r="CV96">
        <v>26</v>
      </c>
      <c r="CW96">
        <v>230</v>
      </c>
      <c r="CX96" s="3">
        <v>0.25</v>
      </c>
      <c r="CY96" s="1">
        <f t="shared" si="351"/>
        <v>5</v>
      </c>
      <c r="CZ96" s="2">
        <f t="shared" si="352"/>
        <v>45.26</v>
      </c>
      <c r="DA96" s="2">
        <f t="shared" si="353"/>
        <v>7.4400000000000048</v>
      </c>
      <c r="DC96">
        <v>26</v>
      </c>
      <c r="DD96">
        <v>230</v>
      </c>
      <c r="DE96" s="3">
        <v>0.255</v>
      </c>
      <c r="DF96" s="1">
        <f t="shared" si="354"/>
        <v>5.0999999999999996</v>
      </c>
      <c r="DG96" s="2">
        <f t="shared" si="355"/>
        <v>53.42</v>
      </c>
      <c r="DH96" s="2">
        <f t="shared" si="356"/>
        <v>-8.1600000000000037</v>
      </c>
      <c r="DJ96">
        <v>26</v>
      </c>
      <c r="DK96">
        <v>230</v>
      </c>
      <c r="DL96" s="3">
        <v>0.246</v>
      </c>
      <c r="DM96" s="1">
        <f t="shared" si="357"/>
        <v>4.92</v>
      </c>
      <c r="DN96" s="2">
        <f t="shared" si="358"/>
        <v>45.56</v>
      </c>
      <c r="DO96" s="2">
        <f t="shared" si="359"/>
        <v>7.8599999999999994</v>
      </c>
      <c r="DQ96">
        <v>26</v>
      </c>
      <c r="DR96">
        <v>230</v>
      </c>
      <c r="DS96" s="3">
        <v>0.25</v>
      </c>
      <c r="DT96" s="1">
        <f t="shared" si="360"/>
        <v>5</v>
      </c>
      <c r="DU96" s="2">
        <f t="shared" si="361"/>
        <v>52.820000000000007</v>
      </c>
      <c r="DV96" s="2">
        <f t="shared" si="362"/>
        <v>-7.2600000000000051</v>
      </c>
      <c r="DX96">
        <v>26</v>
      </c>
      <c r="DY96">
        <v>230</v>
      </c>
      <c r="DZ96" s="3">
        <v>0.25600000000000001</v>
      </c>
      <c r="EA96" s="1">
        <f t="shared" si="363"/>
        <v>5.12</v>
      </c>
      <c r="EB96" s="2">
        <f t="shared" si="364"/>
        <v>46.779999999999994</v>
      </c>
      <c r="EC96" s="2">
        <f t="shared" si="365"/>
        <v>6.0400000000000134</v>
      </c>
      <c r="EE96">
        <v>26</v>
      </c>
      <c r="EF96">
        <v>230</v>
      </c>
      <c r="EG96" s="3">
        <v>0.25700000000000001</v>
      </c>
      <c r="EH96" s="1">
        <f t="shared" si="366"/>
        <v>5.1400000000000006</v>
      </c>
      <c r="EI96" s="2">
        <f t="shared" si="367"/>
        <v>41.88</v>
      </c>
      <c r="EJ96" s="2">
        <f t="shared" si="368"/>
        <v>4.8999999999999915</v>
      </c>
      <c r="EL96">
        <v>26</v>
      </c>
      <c r="EM96">
        <v>230</v>
      </c>
      <c r="EN96" s="3">
        <v>0.246</v>
      </c>
      <c r="EO96" s="1">
        <f t="shared" si="369"/>
        <v>4.92</v>
      </c>
      <c r="EP96" s="2">
        <f t="shared" si="370"/>
        <v>39.14</v>
      </c>
      <c r="EQ96" s="2">
        <f t="shared" si="371"/>
        <v>2.740000000000002</v>
      </c>
    </row>
    <row r="97" spans="2:147" x14ac:dyDescent="0.25">
      <c r="B97">
        <v>26</v>
      </c>
      <c r="C97">
        <v>250</v>
      </c>
      <c r="D97" s="3">
        <v>0.252</v>
      </c>
      <c r="E97" s="1">
        <f t="shared" si="310"/>
        <v>5.04</v>
      </c>
      <c r="F97" s="2">
        <f t="shared" si="311"/>
        <v>58.480000000000004</v>
      </c>
      <c r="I97">
        <v>26</v>
      </c>
      <c r="J97">
        <v>250</v>
      </c>
      <c r="K97" s="3">
        <v>0.252</v>
      </c>
      <c r="L97" s="1">
        <f t="shared" si="312"/>
        <v>5.04</v>
      </c>
      <c r="M97" s="2">
        <f t="shared" si="313"/>
        <v>62.46</v>
      </c>
      <c r="N97" s="2">
        <f t="shared" si="314"/>
        <v>-3.9799999999999969</v>
      </c>
      <c r="P97">
        <v>26</v>
      </c>
      <c r="Q97">
        <v>250</v>
      </c>
      <c r="R97" s="3">
        <v>0.248</v>
      </c>
      <c r="S97" s="1">
        <f t="shared" si="315"/>
        <v>4.96</v>
      </c>
      <c r="T97" s="2">
        <f t="shared" si="316"/>
        <v>56.680000000000014</v>
      </c>
      <c r="U97" s="2">
        <f t="shared" si="317"/>
        <v>5.7799999999999869</v>
      </c>
      <c r="W97">
        <v>26</v>
      </c>
      <c r="X97">
        <v>250</v>
      </c>
      <c r="Y97" s="3">
        <v>0.246</v>
      </c>
      <c r="Z97" s="1">
        <f t="shared" si="318"/>
        <v>4.92</v>
      </c>
      <c r="AA97" s="2">
        <f t="shared" si="319"/>
        <v>59.339999999999996</v>
      </c>
      <c r="AB97" s="2">
        <f t="shared" si="320"/>
        <v>-2.6599999999999824</v>
      </c>
      <c r="AD97">
        <v>26</v>
      </c>
      <c r="AE97">
        <v>250</v>
      </c>
      <c r="AF97" s="3">
        <v>0.25</v>
      </c>
      <c r="AG97" s="1">
        <f t="shared" si="321"/>
        <v>5</v>
      </c>
      <c r="AH97" s="2">
        <f t="shared" si="322"/>
        <v>55.519999999999996</v>
      </c>
      <c r="AI97" s="2">
        <f t="shared" si="323"/>
        <v>3.8200000000000003</v>
      </c>
      <c r="AK97">
        <v>26</v>
      </c>
      <c r="AL97">
        <v>250</v>
      </c>
      <c r="AM97" s="3">
        <v>0.24299999999999999</v>
      </c>
      <c r="AN97" s="1">
        <f t="shared" si="324"/>
        <v>4.8599999999999994</v>
      </c>
      <c r="AO97" s="2">
        <f t="shared" si="325"/>
        <v>60.22</v>
      </c>
      <c r="AP97" s="2">
        <f t="shared" si="326"/>
        <v>-4.7000000000000028</v>
      </c>
      <c r="AR97">
        <v>26</v>
      </c>
      <c r="AS97">
        <v>250</v>
      </c>
      <c r="AT97" s="3">
        <v>0.249</v>
      </c>
      <c r="AU97" s="1">
        <f t="shared" si="327"/>
        <v>4.9800000000000004</v>
      </c>
      <c r="AV97" s="2">
        <f t="shared" si="328"/>
        <v>56.099999999999994</v>
      </c>
      <c r="AW97" s="2">
        <f t="shared" si="329"/>
        <v>4.1200000000000045</v>
      </c>
      <c r="AY97">
        <v>26</v>
      </c>
      <c r="AZ97">
        <v>250</v>
      </c>
      <c r="BA97" s="3">
        <v>0.24399999999999999</v>
      </c>
      <c r="BB97" s="1">
        <f t="shared" si="330"/>
        <v>4.88</v>
      </c>
      <c r="BC97" s="2">
        <f t="shared" si="331"/>
        <v>59.400000000000006</v>
      </c>
      <c r="BD97" s="2">
        <f t="shared" si="332"/>
        <v>-3.3000000000000114</v>
      </c>
      <c r="BF97">
        <v>26</v>
      </c>
      <c r="BG97">
        <v>250</v>
      </c>
      <c r="BH97" s="3">
        <v>0.251</v>
      </c>
      <c r="BI97" s="1">
        <f t="shared" si="333"/>
        <v>5.0199999999999996</v>
      </c>
      <c r="BJ97" s="2">
        <f t="shared" si="334"/>
        <v>50.980000000000004</v>
      </c>
      <c r="BK97" s="2">
        <f t="shared" si="335"/>
        <v>8.4200000000000017</v>
      </c>
      <c r="BM97">
        <v>26</v>
      </c>
      <c r="BN97">
        <v>250</v>
      </c>
      <c r="BO97" s="3">
        <v>0.246</v>
      </c>
      <c r="BP97" s="1">
        <f t="shared" si="336"/>
        <v>4.92</v>
      </c>
      <c r="BQ97" s="2">
        <f t="shared" si="337"/>
        <v>59.320000000000007</v>
      </c>
      <c r="BR97" s="2">
        <f t="shared" si="338"/>
        <v>-8.3400000000000034</v>
      </c>
      <c r="BT97">
        <v>26</v>
      </c>
      <c r="BU97">
        <v>250</v>
      </c>
      <c r="BV97" s="3">
        <v>0.247</v>
      </c>
      <c r="BW97" s="1">
        <f t="shared" si="339"/>
        <v>4.9399999999999995</v>
      </c>
      <c r="BX97" s="2">
        <f t="shared" si="340"/>
        <v>52.52</v>
      </c>
      <c r="BY97" s="2">
        <f t="shared" si="341"/>
        <v>6.8000000000000043</v>
      </c>
      <c r="CA97">
        <v>26</v>
      </c>
      <c r="CB97">
        <v>250</v>
      </c>
      <c r="CC97" s="3">
        <v>0.247</v>
      </c>
      <c r="CD97" s="1">
        <f t="shared" si="342"/>
        <v>4.9399999999999995</v>
      </c>
      <c r="CE97" s="2">
        <f t="shared" si="343"/>
        <v>58.139999999999993</v>
      </c>
      <c r="CF97" s="2">
        <f t="shared" si="344"/>
        <v>-5.6199999999999903</v>
      </c>
      <c r="CH97">
        <v>26</v>
      </c>
      <c r="CI97">
        <v>250</v>
      </c>
      <c r="CJ97" s="3">
        <v>0.245</v>
      </c>
      <c r="CK97" s="1">
        <f t="shared" si="345"/>
        <v>4.9000000000000004</v>
      </c>
      <c r="CL97" s="2">
        <f t="shared" si="346"/>
        <v>50.800000000000004</v>
      </c>
      <c r="CM97" s="2">
        <f t="shared" si="347"/>
        <v>7.3399999999999892</v>
      </c>
      <c r="CO97">
        <v>26</v>
      </c>
      <c r="CP97">
        <v>250</v>
      </c>
      <c r="CQ97" s="3">
        <v>0.25</v>
      </c>
      <c r="CR97" s="1">
        <f t="shared" si="348"/>
        <v>5</v>
      </c>
      <c r="CS97" s="2">
        <f t="shared" si="349"/>
        <v>57.7</v>
      </c>
      <c r="CT97" s="2">
        <f t="shared" si="350"/>
        <v>-6.8999999999999986</v>
      </c>
      <c r="CV97">
        <v>26</v>
      </c>
      <c r="CW97">
        <v>250</v>
      </c>
      <c r="CX97" s="3">
        <v>0.245</v>
      </c>
      <c r="CY97" s="1">
        <f t="shared" si="351"/>
        <v>4.9000000000000004</v>
      </c>
      <c r="CZ97" s="2">
        <f t="shared" si="352"/>
        <v>50.16</v>
      </c>
      <c r="DA97" s="2">
        <f t="shared" si="353"/>
        <v>7.5400000000000063</v>
      </c>
      <c r="DC97">
        <v>26</v>
      </c>
      <c r="DD97">
        <v>250</v>
      </c>
      <c r="DE97" s="3">
        <v>0.25</v>
      </c>
      <c r="DF97" s="1">
        <f t="shared" si="354"/>
        <v>5</v>
      </c>
      <c r="DG97" s="2">
        <f t="shared" si="355"/>
        <v>58.42</v>
      </c>
      <c r="DH97" s="2">
        <f t="shared" si="356"/>
        <v>-8.2600000000000051</v>
      </c>
      <c r="DJ97">
        <v>26</v>
      </c>
      <c r="DK97">
        <v>250</v>
      </c>
      <c r="DL97" s="3">
        <v>0.25</v>
      </c>
      <c r="DM97" s="1">
        <f t="shared" si="357"/>
        <v>5</v>
      </c>
      <c r="DN97" s="2">
        <f t="shared" si="358"/>
        <v>50.56</v>
      </c>
      <c r="DO97" s="2">
        <f t="shared" si="359"/>
        <v>7.8599999999999994</v>
      </c>
      <c r="DQ97">
        <v>26</v>
      </c>
      <c r="DR97">
        <v>250</v>
      </c>
      <c r="DS97" s="3">
        <v>0.24399999999999999</v>
      </c>
      <c r="DT97" s="1">
        <f t="shared" si="360"/>
        <v>4.88</v>
      </c>
      <c r="DU97" s="2">
        <f t="shared" si="361"/>
        <v>57.70000000000001</v>
      </c>
      <c r="DV97" s="2">
        <f t="shared" si="362"/>
        <v>-7.1400000000000077</v>
      </c>
      <c r="DX97">
        <v>26</v>
      </c>
      <c r="DY97">
        <v>250</v>
      </c>
      <c r="DZ97" s="3">
        <v>0.246</v>
      </c>
      <c r="EA97" s="1">
        <f t="shared" si="363"/>
        <v>4.92</v>
      </c>
      <c r="EB97" s="2">
        <f t="shared" si="364"/>
        <v>51.699999999999996</v>
      </c>
      <c r="EC97" s="2">
        <f t="shared" si="365"/>
        <v>6.0000000000000142</v>
      </c>
      <c r="EE97">
        <v>26</v>
      </c>
      <c r="EF97">
        <v>250</v>
      </c>
      <c r="EG97" s="3">
        <v>0.253</v>
      </c>
      <c r="EH97" s="1">
        <f t="shared" si="366"/>
        <v>5.0600000000000005</v>
      </c>
      <c r="EI97" s="2">
        <f t="shared" si="367"/>
        <v>46.940000000000005</v>
      </c>
      <c r="EJ97" s="2">
        <f t="shared" si="368"/>
        <v>4.7599999999999909</v>
      </c>
      <c r="EL97">
        <v>26</v>
      </c>
      <c r="EM97">
        <v>250</v>
      </c>
      <c r="EN97" s="3">
        <v>0.247</v>
      </c>
      <c r="EO97" s="1">
        <f t="shared" si="369"/>
        <v>4.9399999999999995</v>
      </c>
      <c r="EP97" s="2">
        <f t="shared" si="370"/>
        <v>44.08</v>
      </c>
      <c r="EQ97" s="2">
        <f t="shared" si="371"/>
        <v>2.8600000000000065</v>
      </c>
    </row>
    <row r="98" spans="2:147" x14ac:dyDescent="0.25">
      <c r="B98">
        <v>26</v>
      </c>
      <c r="C98">
        <v>270</v>
      </c>
      <c r="D98" s="3">
        <v>0.248</v>
      </c>
      <c r="E98" s="1">
        <f t="shared" si="310"/>
        <v>4.96</v>
      </c>
      <c r="F98" s="2">
        <f t="shared" si="311"/>
        <v>63.440000000000005</v>
      </c>
      <c r="I98">
        <v>26</v>
      </c>
      <c r="J98">
        <v>270</v>
      </c>
      <c r="K98" s="3">
        <v>0.247</v>
      </c>
      <c r="L98" s="1">
        <f t="shared" si="312"/>
        <v>4.9399999999999995</v>
      </c>
      <c r="M98" s="2">
        <f t="shared" si="313"/>
        <v>67.400000000000006</v>
      </c>
      <c r="N98" s="2">
        <f t="shared" si="314"/>
        <v>-3.9600000000000009</v>
      </c>
      <c r="P98">
        <v>26</v>
      </c>
      <c r="Q98">
        <v>270</v>
      </c>
      <c r="R98" s="3">
        <v>0.253</v>
      </c>
      <c r="S98" s="1">
        <f t="shared" si="315"/>
        <v>5.0600000000000005</v>
      </c>
      <c r="T98" s="2">
        <f t="shared" si="316"/>
        <v>61.740000000000016</v>
      </c>
      <c r="U98" s="2">
        <f t="shared" si="317"/>
        <v>5.6599999999999895</v>
      </c>
      <c r="W98">
        <v>26</v>
      </c>
      <c r="X98">
        <v>270</v>
      </c>
      <c r="Y98" s="3">
        <v>0.246</v>
      </c>
      <c r="Z98" s="1">
        <f t="shared" si="318"/>
        <v>4.92</v>
      </c>
      <c r="AA98" s="2">
        <f t="shared" si="319"/>
        <v>64.259999999999991</v>
      </c>
      <c r="AB98" s="2">
        <f t="shared" si="320"/>
        <v>-2.5199999999999747</v>
      </c>
      <c r="AD98">
        <v>26</v>
      </c>
      <c r="AE98">
        <v>270</v>
      </c>
      <c r="AF98" s="3">
        <v>0.251</v>
      </c>
      <c r="AG98" s="1">
        <f t="shared" si="321"/>
        <v>5.0199999999999996</v>
      </c>
      <c r="AH98" s="2">
        <f t="shared" si="322"/>
        <v>60.539999999999992</v>
      </c>
      <c r="AI98" s="2">
        <f t="shared" si="323"/>
        <v>3.7199999999999989</v>
      </c>
      <c r="AK98">
        <v>26</v>
      </c>
      <c r="AL98">
        <v>270</v>
      </c>
      <c r="AM98" s="3">
        <v>0.247</v>
      </c>
      <c r="AN98" s="1">
        <f t="shared" si="324"/>
        <v>4.9399999999999995</v>
      </c>
      <c r="AO98" s="2">
        <f t="shared" si="325"/>
        <v>65.16</v>
      </c>
      <c r="AP98" s="2">
        <f t="shared" si="326"/>
        <v>-4.6200000000000045</v>
      </c>
      <c r="AR98">
        <v>26</v>
      </c>
      <c r="AS98">
        <v>270</v>
      </c>
      <c r="AT98" s="3">
        <v>0.252</v>
      </c>
      <c r="AU98" s="1">
        <f t="shared" si="327"/>
        <v>5.04</v>
      </c>
      <c r="AV98" s="2">
        <f t="shared" si="328"/>
        <v>61.139999999999993</v>
      </c>
      <c r="AW98" s="2">
        <f t="shared" si="329"/>
        <v>4.0200000000000031</v>
      </c>
      <c r="AY98">
        <v>26</v>
      </c>
      <c r="AZ98">
        <v>270</v>
      </c>
      <c r="BA98" s="3">
        <v>0.25</v>
      </c>
      <c r="BB98" s="1">
        <f t="shared" si="330"/>
        <v>5</v>
      </c>
      <c r="BC98" s="2">
        <f t="shared" si="331"/>
        <v>64.400000000000006</v>
      </c>
      <c r="BD98" s="2">
        <f t="shared" si="332"/>
        <v>-3.2600000000000122</v>
      </c>
      <c r="BF98">
        <v>26</v>
      </c>
      <c r="BG98">
        <v>270</v>
      </c>
      <c r="BH98" s="3">
        <v>0.251</v>
      </c>
      <c r="BI98" s="1">
        <f t="shared" si="333"/>
        <v>5.0199999999999996</v>
      </c>
      <c r="BJ98" s="2">
        <f t="shared" si="334"/>
        <v>56</v>
      </c>
      <c r="BK98" s="2">
        <f t="shared" si="335"/>
        <v>8.4000000000000057</v>
      </c>
      <c r="BM98">
        <v>26</v>
      </c>
      <c r="BN98">
        <v>270</v>
      </c>
      <c r="BO98" s="3">
        <v>0.249</v>
      </c>
      <c r="BP98" s="1">
        <f t="shared" si="336"/>
        <v>4.9800000000000004</v>
      </c>
      <c r="BQ98" s="2">
        <f t="shared" si="337"/>
        <v>64.300000000000011</v>
      </c>
      <c r="BR98" s="2">
        <f t="shared" si="338"/>
        <v>-8.3000000000000114</v>
      </c>
      <c r="BT98">
        <v>26</v>
      </c>
      <c r="BU98">
        <v>270</v>
      </c>
      <c r="BV98" s="3">
        <v>0.248</v>
      </c>
      <c r="BW98" s="1">
        <f t="shared" si="339"/>
        <v>4.96</v>
      </c>
      <c r="BX98" s="2">
        <f t="shared" si="340"/>
        <v>57.480000000000004</v>
      </c>
      <c r="BY98" s="2">
        <f t="shared" si="341"/>
        <v>6.8200000000000074</v>
      </c>
      <c r="CA98">
        <v>26</v>
      </c>
      <c r="CB98">
        <v>270</v>
      </c>
      <c r="CC98" s="3">
        <v>0.24399999999999999</v>
      </c>
      <c r="CD98" s="1">
        <f t="shared" si="342"/>
        <v>4.88</v>
      </c>
      <c r="CE98" s="2">
        <f t="shared" si="343"/>
        <v>63.019999999999996</v>
      </c>
      <c r="CF98" s="2">
        <f t="shared" si="344"/>
        <v>-5.539999999999992</v>
      </c>
      <c r="CH98">
        <v>26</v>
      </c>
      <c r="CI98">
        <v>270</v>
      </c>
      <c r="CJ98" s="3">
        <v>0.248</v>
      </c>
      <c r="CK98" s="1">
        <f t="shared" si="345"/>
        <v>4.96</v>
      </c>
      <c r="CL98" s="2">
        <f t="shared" si="346"/>
        <v>55.760000000000005</v>
      </c>
      <c r="CM98" s="2">
        <f t="shared" si="347"/>
        <v>7.2599999999999909</v>
      </c>
      <c r="CO98">
        <v>26</v>
      </c>
      <c r="CP98">
        <v>270</v>
      </c>
      <c r="CQ98" s="3">
        <v>0.251</v>
      </c>
      <c r="CR98" s="1">
        <f t="shared" si="348"/>
        <v>5.0199999999999996</v>
      </c>
      <c r="CS98" s="2">
        <f t="shared" si="349"/>
        <v>62.72</v>
      </c>
      <c r="CT98" s="2">
        <f t="shared" si="350"/>
        <v>-6.9599999999999937</v>
      </c>
      <c r="CV98">
        <v>26</v>
      </c>
      <c r="CW98">
        <v>270</v>
      </c>
      <c r="CX98" s="3">
        <v>0.24399999999999999</v>
      </c>
      <c r="CY98" s="1">
        <f t="shared" si="351"/>
        <v>4.88</v>
      </c>
      <c r="CZ98" s="2">
        <f t="shared" si="352"/>
        <v>55.04</v>
      </c>
      <c r="DA98" s="2">
        <f t="shared" si="353"/>
        <v>7.68</v>
      </c>
      <c r="DC98">
        <v>26</v>
      </c>
      <c r="DD98">
        <v>270</v>
      </c>
      <c r="DE98" s="3">
        <v>0.25</v>
      </c>
      <c r="DF98" s="1">
        <f t="shared" si="354"/>
        <v>5</v>
      </c>
      <c r="DG98" s="2">
        <f t="shared" si="355"/>
        <v>63.42</v>
      </c>
      <c r="DH98" s="2">
        <f t="shared" si="356"/>
        <v>-8.3800000000000026</v>
      </c>
      <c r="DJ98">
        <v>26</v>
      </c>
      <c r="DK98">
        <v>270</v>
      </c>
      <c r="DL98" s="3">
        <v>0.252</v>
      </c>
      <c r="DM98" s="1">
        <f t="shared" si="357"/>
        <v>5.04</v>
      </c>
      <c r="DN98" s="2">
        <f t="shared" si="358"/>
        <v>55.6</v>
      </c>
      <c r="DO98" s="2">
        <f t="shared" si="359"/>
        <v>7.82</v>
      </c>
      <c r="DQ98">
        <v>26</v>
      </c>
      <c r="DR98">
        <v>270</v>
      </c>
      <c r="DS98" s="3">
        <v>0.248</v>
      </c>
      <c r="DT98" s="1">
        <f t="shared" si="360"/>
        <v>4.96</v>
      </c>
      <c r="DU98" s="2">
        <f t="shared" si="361"/>
        <v>62.660000000000011</v>
      </c>
      <c r="DV98" s="2">
        <f t="shared" si="362"/>
        <v>-7.0600000000000094</v>
      </c>
      <c r="DX98">
        <v>26</v>
      </c>
      <c r="DY98">
        <v>270</v>
      </c>
      <c r="DZ98" s="3">
        <v>0.25700000000000001</v>
      </c>
      <c r="EA98" s="1">
        <f t="shared" si="363"/>
        <v>5.1400000000000006</v>
      </c>
      <c r="EB98" s="2">
        <f t="shared" si="364"/>
        <v>56.839999999999996</v>
      </c>
      <c r="EC98" s="2">
        <f t="shared" si="365"/>
        <v>5.8200000000000145</v>
      </c>
      <c r="EE98">
        <v>26</v>
      </c>
      <c r="EF98">
        <v>270</v>
      </c>
      <c r="EG98" s="3">
        <v>0.254</v>
      </c>
      <c r="EH98" s="1">
        <f t="shared" si="366"/>
        <v>5.08</v>
      </c>
      <c r="EI98" s="2">
        <f t="shared" si="367"/>
        <v>52.02</v>
      </c>
      <c r="EJ98" s="2">
        <f t="shared" si="368"/>
        <v>4.8199999999999932</v>
      </c>
      <c r="EL98">
        <v>26</v>
      </c>
      <c r="EM98">
        <v>270</v>
      </c>
      <c r="EN98" s="3">
        <v>0.248</v>
      </c>
      <c r="EO98" s="1">
        <f t="shared" si="369"/>
        <v>4.96</v>
      </c>
      <c r="EP98" s="2">
        <f t="shared" si="370"/>
        <v>49.04</v>
      </c>
      <c r="EQ98" s="2">
        <f t="shared" si="371"/>
        <v>2.980000000000004</v>
      </c>
    </row>
    <row r="99" spans="2:147" x14ac:dyDescent="0.25">
      <c r="B99">
        <v>26</v>
      </c>
      <c r="C99">
        <v>290</v>
      </c>
      <c r="D99" s="3">
        <v>0.255</v>
      </c>
      <c r="E99" s="1">
        <f t="shared" si="310"/>
        <v>5.0999999999999996</v>
      </c>
      <c r="F99" s="2">
        <f t="shared" si="311"/>
        <v>68.540000000000006</v>
      </c>
      <c r="I99">
        <v>26</v>
      </c>
      <c r="J99">
        <v>290</v>
      </c>
      <c r="K99" s="3">
        <v>0.26100000000000001</v>
      </c>
      <c r="L99" s="1">
        <f t="shared" si="312"/>
        <v>5.2200000000000006</v>
      </c>
      <c r="M99" s="2">
        <f t="shared" si="313"/>
        <v>72.62</v>
      </c>
      <c r="N99" s="2">
        <f t="shared" si="314"/>
        <v>-4.0799999999999983</v>
      </c>
      <c r="P99">
        <v>26</v>
      </c>
      <c r="Q99">
        <v>290</v>
      </c>
      <c r="R99" s="3">
        <v>0.25800000000000001</v>
      </c>
      <c r="S99" s="1">
        <f t="shared" si="315"/>
        <v>5.16</v>
      </c>
      <c r="T99" s="2">
        <f t="shared" si="316"/>
        <v>66.90000000000002</v>
      </c>
      <c r="U99" s="2">
        <f t="shared" si="317"/>
        <v>5.7199999999999847</v>
      </c>
      <c r="W99">
        <v>26</v>
      </c>
      <c r="X99">
        <v>290</v>
      </c>
      <c r="Y99" s="3">
        <v>0.25600000000000001</v>
      </c>
      <c r="Z99" s="1">
        <f t="shared" si="318"/>
        <v>5.12</v>
      </c>
      <c r="AA99" s="2">
        <f t="shared" si="319"/>
        <v>69.38</v>
      </c>
      <c r="AB99" s="2">
        <f t="shared" si="320"/>
        <v>-2.4799999999999756</v>
      </c>
      <c r="AD99">
        <v>26</v>
      </c>
      <c r="AE99">
        <v>290</v>
      </c>
      <c r="AF99" s="3">
        <v>0.25700000000000001</v>
      </c>
      <c r="AG99" s="1">
        <f t="shared" si="321"/>
        <v>5.1400000000000006</v>
      </c>
      <c r="AH99" s="2">
        <f t="shared" si="322"/>
        <v>65.679999999999993</v>
      </c>
      <c r="AI99" s="2">
        <f t="shared" si="323"/>
        <v>3.7000000000000028</v>
      </c>
      <c r="AK99">
        <v>26</v>
      </c>
      <c r="AL99">
        <v>290</v>
      </c>
      <c r="AM99" s="3">
        <v>0.251</v>
      </c>
      <c r="AN99" s="1">
        <f t="shared" si="324"/>
        <v>5.0199999999999996</v>
      </c>
      <c r="AO99" s="2">
        <f t="shared" si="325"/>
        <v>70.179999999999993</v>
      </c>
      <c r="AP99" s="2">
        <f t="shared" si="326"/>
        <v>-4.5</v>
      </c>
      <c r="AR99">
        <v>26</v>
      </c>
      <c r="AS99">
        <v>290</v>
      </c>
      <c r="AT99" s="3">
        <v>0.255</v>
      </c>
      <c r="AU99" s="1">
        <f t="shared" si="327"/>
        <v>5.0999999999999996</v>
      </c>
      <c r="AV99" s="2">
        <f t="shared" si="328"/>
        <v>66.239999999999995</v>
      </c>
      <c r="AW99" s="2">
        <f t="shared" si="329"/>
        <v>3.9399999999999977</v>
      </c>
      <c r="AY99">
        <v>26</v>
      </c>
      <c r="AZ99">
        <v>290</v>
      </c>
      <c r="BA99" s="3">
        <v>0.26400000000000001</v>
      </c>
      <c r="BB99" s="1">
        <f t="shared" si="330"/>
        <v>5.28</v>
      </c>
      <c r="BC99" s="2">
        <f t="shared" si="331"/>
        <v>69.680000000000007</v>
      </c>
      <c r="BD99" s="2">
        <f t="shared" si="332"/>
        <v>-3.4400000000000119</v>
      </c>
      <c r="BF99">
        <v>26</v>
      </c>
      <c r="BG99">
        <v>290</v>
      </c>
      <c r="BH99" s="3">
        <v>0.26200000000000001</v>
      </c>
      <c r="BI99" s="1">
        <f t="shared" si="333"/>
        <v>5.24</v>
      </c>
      <c r="BJ99" s="2">
        <f t="shared" si="334"/>
        <v>61.24</v>
      </c>
      <c r="BK99" s="2">
        <f t="shared" si="335"/>
        <v>8.4400000000000048</v>
      </c>
      <c r="BM99">
        <v>26</v>
      </c>
      <c r="BN99">
        <v>290</v>
      </c>
      <c r="BO99" s="3">
        <v>0.26</v>
      </c>
      <c r="BP99" s="1">
        <f t="shared" si="336"/>
        <v>5.2</v>
      </c>
      <c r="BQ99" s="2">
        <f t="shared" si="337"/>
        <v>69.500000000000014</v>
      </c>
      <c r="BR99" s="2">
        <f t="shared" si="338"/>
        <v>-8.2600000000000122</v>
      </c>
      <c r="BT99">
        <v>26</v>
      </c>
      <c r="BU99">
        <v>290</v>
      </c>
      <c r="BV99" s="3">
        <v>0.26400000000000001</v>
      </c>
      <c r="BW99" s="1">
        <f t="shared" si="339"/>
        <v>5.28</v>
      </c>
      <c r="BX99" s="2">
        <f t="shared" si="340"/>
        <v>62.760000000000005</v>
      </c>
      <c r="BY99" s="2">
        <f t="shared" si="341"/>
        <v>6.7400000000000091</v>
      </c>
      <c r="CA99">
        <v>26</v>
      </c>
      <c r="CB99">
        <v>290</v>
      </c>
      <c r="CC99" s="3">
        <v>0.254</v>
      </c>
      <c r="CD99" s="1">
        <f t="shared" si="342"/>
        <v>5.08</v>
      </c>
      <c r="CE99" s="2">
        <f t="shared" si="343"/>
        <v>68.099999999999994</v>
      </c>
      <c r="CF99" s="2">
        <f t="shared" si="344"/>
        <v>-5.3399999999999892</v>
      </c>
      <c r="CH99">
        <v>26</v>
      </c>
      <c r="CI99">
        <v>290</v>
      </c>
      <c r="CJ99" s="3">
        <v>0.251</v>
      </c>
      <c r="CK99" s="1">
        <f t="shared" si="345"/>
        <v>5.0199999999999996</v>
      </c>
      <c r="CL99" s="2">
        <f t="shared" si="346"/>
        <v>60.78</v>
      </c>
      <c r="CM99" s="2">
        <f t="shared" si="347"/>
        <v>7.3199999999999932</v>
      </c>
      <c r="CO99">
        <v>26</v>
      </c>
      <c r="CP99">
        <v>290</v>
      </c>
      <c r="CQ99" s="3">
        <v>0.26</v>
      </c>
      <c r="CR99" s="1">
        <f t="shared" si="348"/>
        <v>5.2</v>
      </c>
      <c r="CS99" s="2">
        <f t="shared" si="349"/>
        <v>67.92</v>
      </c>
      <c r="CT99" s="2">
        <f t="shared" si="350"/>
        <v>-7.1400000000000006</v>
      </c>
      <c r="CV99">
        <v>26</v>
      </c>
      <c r="CW99">
        <v>290</v>
      </c>
      <c r="CX99" s="3">
        <v>0.25700000000000001</v>
      </c>
      <c r="CY99" s="1">
        <f t="shared" si="351"/>
        <v>5.1400000000000006</v>
      </c>
      <c r="CZ99" s="2">
        <f t="shared" si="352"/>
        <v>60.18</v>
      </c>
      <c r="DA99" s="2">
        <f t="shared" si="353"/>
        <v>7.740000000000002</v>
      </c>
      <c r="DC99">
        <v>26</v>
      </c>
      <c r="DD99">
        <v>290</v>
      </c>
      <c r="DE99" s="3">
        <v>0.25800000000000001</v>
      </c>
      <c r="DF99" s="1">
        <f t="shared" si="354"/>
        <v>5.16</v>
      </c>
      <c r="DG99" s="2">
        <f t="shared" si="355"/>
        <v>68.58</v>
      </c>
      <c r="DH99" s="2">
        <f t="shared" si="356"/>
        <v>-8.3999999999999986</v>
      </c>
      <c r="DJ99">
        <v>26</v>
      </c>
      <c r="DK99">
        <v>290</v>
      </c>
      <c r="DL99" s="3">
        <v>0.25700000000000001</v>
      </c>
      <c r="DM99" s="1">
        <f t="shared" si="357"/>
        <v>5.1400000000000006</v>
      </c>
      <c r="DN99" s="2">
        <f t="shared" si="358"/>
        <v>60.74</v>
      </c>
      <c r="DO99" s="2">
        <f t="shared" si="359"/>
        <v>7.8399999999999963</v>
      </c>
      <c r="DQ99">
        <v>26</v>
      </c>
      <c r="DR99">
        <v>290</v>
      </c>
      <c r="DS99" s="3">
        <v>0.26</v>
      </c>
      <c r="DT99" s="1">
        <f t="shared" si="360"/>
        <v>5.2</v>
      </c>
      <c r="DU99" s="2">
        <f t="shared" si="361"/>
        <v>67.860000000000014</v>
      </c>
      <c r="DV99" s="2">
        <f t="shared" si="362"/>
        <v>-7.1200000000000117</v>
      </c>
      <c r="DX99">
        <v>26</v>
      </c>
      <c r="DY99">
        <v>290</v>
      </c>
      <c r="DZ99" s="3">
        <v>0.26500000000000001</v>
      </c>
      <c r="EA99" s="1">
        <f t="shared" si="363"/>
        <v>5.3000000000000007</v>
      </c>
      <c r="EB99" s="2">
        <f t="shared" si="364"/>
        <v>62.14</v>
      </c>
      <c r="EC99" s="2">
        <f t="shared" si="365"/>
        <v>5.7200000000000131</v>
      </c>
      <c r="EE99">
        <v>26</v>
      </c>
      <c r="EF99">
        <v>290</v>
      </c>
      <c r="EG99" s="3">
        <v>0.25900000000000001</v>
      </c>
      <c r="EH99" s="1">
        <f t="shared" si="366"/>
        <v>5.18</v>
      </c>
      <c r="EI99" s="2">
        <f t="shared" si="367"/>
        <v>57.2</v>
      </c>
      <c r="EJ99" s="2">
        <f t="shared" si="368"/>
        <v>4.9399999999999977</v>
      </c>
      <c r="EL99">
        <v>26</v>
      </c>
      <c r="EM99">
        <v>290</v>
      </c>
      <c r="EN99" s="3">
        <v>0.25800000000000001</v>
      </c>
      <c r="EO99" s="1">
        <f t="shared" si="369"/>
        <v>5.16</v>
      </c>
      <c r="EP99" s="2">
        <f t="shared" si="370"/>
        <v>54.2</v>
      </c>
      <c r="EQ99" s="2">
        <f t="shared" si="371"/>
        <v>3</v>
      </c>
    </row>
    <row r="100" spans="2:147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  <c r="DZ100" s="3"/>
      <c r="EG100" s="3"/>
      <c r="EN100" s="3"/>
    </row>
    <row r="101" spans="2:147" x14ac:dyDescent="0.25">
      <c r="B101">
        <v>27</v>
      </c>
      <c r="C101">
        <v>10</v>
      </c>
      <c r="D101" s="3">
        <v>0.16500000000000001</v>
      </c>
      <c r="E101" s="1">
        <f>D101*20</f>
        <v>3.3000000000000003</v>
      </c>
      <c r="F101" s="2">
        <f>E101</f>
        <v>3.3000000000000003</v>
      </c>
      <c r="I101">
        <v>27</v>
      </c>
      <c r="J101">
        <v>10</v>
      </c>
      <c r="K101" s="3">
        <v>0.23499999999999999</v>
      </c>
      <c r="L101" s="1">
        <f>K101*20</f>
        <v>4.6999999999999993</v>
      </c>
      <c r="M101" s="2">
        <f>L101</f>
        <v>4.6999999999999993</v>
      </c>
      <c r="N101" s="2">
        <f>F101-M101</f>
        <v>-1.399999999999999</v>
      </c>
      <c r="P101">
        <v>27</v>
      </c>
      <c r="Q101">
        <v>10</v>
      </c>
      <c r="R101" s="3">
        <v>8.6999999999999994E-2</v>
      </c>
      <c r="S101" s="1">
        <f>R101*20</f>
        <v>1.7399999999999998</v>
      </c>
      <c r="T101" s="2">
        <f>S101</f>
        <v>1.7399999999999998</v>
      </c>
      <c r="U101" s="2">
        <f>M101-T101</f>
        <v>2.9599999999999995</v>
      </c>
      <c r="W101">
        <v>27</v>
      </c>
      <c r="X101">
        <v>10</v>
      </c>
      <c r="Y101" s="3">
        <v>0.161</v>
      </c>
      <c r="Z101" s="1">
        <f>Y101*20</f>
        <v>3.22</v>
      </c>
      <c r="AA101" s="2">
        <f>Z101</f>
        <v>3.22</v>
      </c>
      <c r="AB101" s="2">
        <f>T101-AA101</f>
        <v>-1.4800000000000004</v>
      </c>
      <c r="AD101">
        <v>27</v>
      </c>
      <c r="AE101">
        <v>10</v>
      </c>
      <c r="AF101" s="3">
        <v>0.10299999999999999</v>
      </c>
      <c r="AG101" s="1">
        <f>AF101*20</f>
        <v>2.06</v>
      </c>
      <c r="AH101" s="2">
        <f>AG101</f>
        <v>2.06</v>
      </c>
      <c r="AI101" s="2">
        <f>AA101-AH101</f>
        <v>1.1600000000000001</v>
      </c>
      <c r="AK101">
        <v>27</v>
      </c>
      <c r="AL101">
        <v>10</v>
      </c>
      <c r="AM101" s="3">
        <v>0.21299999999999999</v>
      </c>
      <c r="AN101" s="1">
        <f>AM101*20</f>
        <v>4.26</v>
      </c>
      <c r="AO101" s="2">
        <f>AN101</f>
        <v>4.26</v>
      </c>
      <c r="AP101" s="2">
        <f>AH101-AO101</f>
        <v>-2.1999999999999997</v>
      </c>
      <c r="AR101">
        <v>27</v>
      </c>
      <c r="AS101">
        <v>10</v>
      </c>
      <c r="AT101" s="3">
        <v>0.14599999999999999</v>
      </c>
      <c r="AU101" s="1">
        <f>AT101*20</f>
        <v>2.92</v>
      </c>
      <c r="AV101" s="2">
        <f>AU101</f>
        <v>2.92</v>
      </c>
      <c r="AW101" s="2">
        <f>AO101-AV101</f>
        <v>1.3399999999999999</v>
      </c>
      <c r="AY101">
        <v>27</v>
      </c>
      <c r="AZ101">
        <v>10</v>
      </c>
      <c r="BA101" s="3">
        <v>0.17699999999999999</v>
      </c>
      <c r="BB101" s="1">
        <f>BA101*20</f>
        <v>3.54</v>
      </c>
      <c r="BC101" s="2">
        <f>BB101</f>
        <v>3.54</v>
      </c>
      <c r="BD101" s="2">
        <f>AV101-BC101</f>
        <v>-0.62000000000000011</v>
      </c>
      <c r="BF101">
        <v>27</v>
      </c>
      <c r="BG101">
        <v>10</v>
      </c>
      <c r="BH101" s="3">
        <v>0.113</v>
      </c>
      <c r="BI101" s="1">
        <f>BH101*20</f>
        <v>2.2600000000000002</v>
      </c>
      <c r="BJ101" s="2">
        <f>BI101</f>
        <v>2.2600000000000002</v>
      </c>
      <c r="BK101" s="2">
        <f>BC101-BJ101</f>
        <v>1.2799999999999998</v>
      </c>
      <c r="BM101">
        <v>27</v>
      </c>
      <c r="BN101">
        <v>10</v>
      </c>
      <c r="BO101" s="3">
        <v>0.24399999999999999</v>
      </c>
      <c r="BP101" s="1">
        <f>BO101*20</f>
        <v>4.88</v>
      </c>
      <c r="BQ101" s="2">
        <f>BP101</f>
        <v>4.88</v>
      </c>
      <c r="BR101" s="2">
        <f>BJ101-BQ101</f>
        <v>-2.6199999999999997</v>
      </c>
      <c r="BT101">
        <v>27</v>
      </c>
      <c r="BU101">
        <v>10</v>
      </c>
      <c r="BV101" s="3">
        <v>0.17799999999999999</v>
      </c>
      <c r="BW101" s="1">
        <f>BV101*20</f>
        <v>3.5599999999999996</v>
      </c>
      <c r="BX101" s="2">
        <f>BW101</f>
        <v>3.5599999999999996</v>
      </c>
      <c r="BY101" s="2">
        <f>BQ101-BX101</f>
        <v>1.3200000000000003</v>
      </c>
      <c r="CA101">
        <v>27</v>
      </c>
      <c r="CB101">
        <v>10</v>
      </c>
      <c r="CC101" s="3">
        <v>0.219</v>
      </c>
      <c r="CD101" s="1">
        <f>CC101*20</f>
        <v>4.38</v>
      </c>
      <c r="CE101" s="2">
        <f>CD101</f>
        <v>4.38</v>
      </c>
      <c r="CF101" s="2">
        <f>BX101-CE101</f>
        <v>-0.82000000000000028</v>
      </c>
      <c r="CH101">
        <v>27</v>
      </c>
      <c r="CI101">
        <v>10</v>
      </c>
      <c r="CJ101" s="3">
        <v>0.13900000000000001</v>
      </c>
      <c r="CK101" s="1">
        <f>CJ101*20</f>
        <v>2.7800000000000002</v>
      </c>
      <c r="CL101" s="2">
        <f>CK101</f>
        <v>2.7800000000000002</v>
      </c>
      <c r="CM101" s="2">
        <f>CE101-CL101</f>
        <v>1.5999999999999996</v>
      </c>
      <c r="CO101">
        <v>27</v>
      </c>
      <c r="CP101">
        <v>10</v>
      </c>
      <c r="CQ101" s="3">
        <v>0.24199999999999999</v>
      </c>
      <c r="CR101" s="1">
        <f>CQ101*20</f>
        <v>4.84</v>
      </c>
      <c r="CS101" s="2">
        <f>CR101</f>
        <v>4.84</v>
      </c>
      <c r="CT101" s="2">
        <f>CL101-CS101</f>
        <v>-2.0599999999999996</v>
      </c>
      <c r="CV101">
        <v>27</v>
      </c>
      <c r="CW101">
        <v>10</v>
      </c>
      <c r="CX101" s="3">
        <v>0.158</v>
      </c>
      <c r="CY101" s="1">
        <f>CX101*20</f>
        <v>3.16</v>
      </c>
      <c r="CZ101" s="2">
        <f>CY101</f>
        <v>3.16</v>
      </c>
      <c r="DA101" s="2">
        <f>CS101-CZ101</f>
        <v>1.6799999999999997</v>
      </c>
      <c r="DC101">
        <v>27</v>
      </c>
      <c r="DD101">
        <v>10</v>
      </c>
      <c r="DE101" s="3">
        <v>0.26100000000000001</v>
      </c>
      <c r="DF101" s="1">
        <f>DE101*20</f>
        <v>5.2200000000000006</v>
      </c>
      <c r="DG101" s="2">
        <f>DF101</f>
        <v>5.2200000000000006</v>
      </c>
      <c r="DH101" s="2">
        <f>CZ101-DG101</f>
        <v>-2.0600000000000005</v>
      </c>
      <c r="DJ101">
        <v>27</v>
      </c>
      <c r="DK101">
        <v>10</v>
      </c>
      <c r="DL101" s="3">
        <v>0.159</v>
      </c>
      <c r="DM101" s="1">
        <f>DL101*20</f>
        <v>3.18</v>
      </c>
      <c r="DN101" s="2">
        <f>DM101</f>
        <v>3.18</v>
      </c>
      <c r="DO101" s="2">
        <f>DG101-DN101</f>
        <v>2.0400000000000005</v>
      </c>
      <c r="DQ101">
        <v>27</v>
      </c>
      <c r="DR101">
        <v>10</v>
      </c>
      <c r="DS101" s="3">
        <v>0.247</v>
      </c>
      <c r="DT101" s="1">
        <f>DS101*20</f>
        <v>4.9399999999999995</v>
      </c>
      <c r="DU101" s="2">
        <f>DT101</f>
        <v>4.9399999999999995</v>
      </c>
      <c r="DV101" s="2">
        <f>DN101-DU101</f>
        <v>-1.7599999999999993</v>
      </c>
      <c r="DX101">
        <v>27</v>
      </c>
      <c r="DY101">
        <v>10</v>
      </c>
      <c r="DZ101" s="3">
        <v>0.14099999999999999</v>
      </c>
      <c r="EA101" s="1">
        <f>DZ101*20</f>
        <v>2.82</v>
      </c>
      <c r="EB101" s="2">
        <f>EA101</f>
        <v>2.82</v>
      </c>
      <c r="EC101" s="2">
        <f>DU101-EB101</f>
        <v>2.1199999999999997</v>
      </c>
      <c r="EE101">
        <v>27</v>
      </c>
      <c r="EF101">
        <v>10</v>
      </c>
      <c r="EG101" s="3">
        <v>0.112</v>
      </c>
      <c r="EH101" s="1">
        <f>EG101*20</f>
        <v>2.2400000000000002</v>
      </c>
      <c r="EI101" s="2">
        <f>EH101</f>
        <v>2.2400000000000002</v>
      </c>
      <c r="EJ101" s="2">
        <f>EB101-EI101</f>
        <v>0.57999999999999963</v>
      </c>
      <c r="EL101">
        <v>27</v>
      </c>
      <c r="EM101">
        <v>10</v>
      </c>
      <c r="EN101" s="3">
        <v>0.123</v>
      </c>
      <c r="EO101" s="1">
        <f>EN101*20</f>
        <v>2.46</v>
      </c>
      <c r="EP101" s="2">
        <f>EO101</f>
        <v>2.46</v>
      </c>
      <c r="EQ101" s="2">
        <f>EI101-EP101</f>
        <v>-0.21999999999999975</v>
      </c>
    </row>
    <row r="102" spans="2:147" x14ac:dyDescent="0.25">
      <c r="B102">
        <v>27</v>
      </c>
      <c r="C102">
        <v>30</v>
      </c>
      <c r="D102" s="3">
        <v>0.245</v>
      </c>
      <c r="E102" s="1">
        <f t="shared" ref="E102:E115" si="372">D102*20</f>
        <v>4.9000000000000004</v>
      </c>
      <c r="F102" s="2">
        <f t="shared" ref="F102:F115" si="373">F101+E102</f>
        <v>8.2000000000000011</v>
      </c>
      <c r="I102">
        <v>27</v>
      </c>
      <c r="J102">
        <v>30</v>
      </c>
      <c r="K102" s="3">
        <v>0.255</v>
      </c>
      <c r="L102" s="1">
        <f t="shared" ref="L102:L115" si="374">K102*20</f>
        <v>5.0999999999999996</v>
      </c>
      <c r="M102" s="2">
        <f t="shared" ref="M102:M115" si="375">M101+L102</f>
        <v>9.7999999999999989</v>
      </c>
      <c r="N102" s="2">
        <f t="shared" ref="N102:N115" si="376">F102-M102</f>
        <v>-1.5999999999999979</v>
      </c>
      <c r="P102">
        <v>27</v>
      </c>
      <c r="Q102">
        <v>30</v>
      </c>
      <c r="R102" s="3">
        <v>0.214</v>
      </c>
      <c r="S102" s="1">
        <f t="shared" ref="S102:S115" si="377">R102*20</f>
        <v>4.28</v>
      </c>
      <c r="T102" s="2">
        <f t="shared" ref="T102:T115" si="378">T101+S102</f>
        <v>6.02</v>
      </c>
      <c r="U102" s="2">
        <f t="shared" ref="U102:U115" si="379">M102-T102</f>
        <v>3.7799999999999994</v>
      </c>
      <c r="W102">
        <v>27</v>
      </c>
      <c r="X102">
        <v>30</v>
      </c>
      <c r="Y102" s="3">
        <v>0.22900000000000001</v>
      </c>
      <c r="Z102" s="1">
        <f t="shared" ref="Z102:Z115" si="380">Y102*20</f>
        <v>4.58</v>
      </c>
      <c r="AA102" s="2">
        <f t="shared" ref="AA102:AA115" si="381">AA101+Z102</f>
        <v>7.8000000000000007</v>
      </c>
      <c r="AB102" s="2">
        <f t="shared" ref="AB102:AB115" si="382">T102-AA102</f>
        <v>-1.7800000000000011</v>
      </c>
      <c r="AD102">
        <v>27</v>
      </c>
      <c r="AE102">
        <v>30</v>
      </c>
      <c r="AF102" s="3">
        <v>0.182</v>
      </c>
      <c r="AG102" s="1">
        <f t="shared" ref="AG102:AG115" si="383">AF102*20</f>
        <v>3.6399999999999997</v>
      </c>
      <c r="AH102" s="2">
        <f t="shared" ref="AH102:AH115" si="384">AH101+AG102</f>
        <v>5.6999999999999993</v>
      </c>
      <c r="AI102" s="2">
        <f t="shared" ref="AI102:AI115" si="385">AA102-AH102</f>
        <v>2.1000000000000014</v>
      </c>
      <c r="AK102">
        <v>27</v>
      </c>
      <c r="AL102">
        <v>30</v>
      </c>
      <c r="AM102" s="3">
        <v>0.24399999999999999</v>
      </c>
      <c r="AN102" s="1">
        <f t="shared" ref="AN102:AN115" si="386">AM102*20</f>
        <v>4.88</v>
      </c>
      <c r="AO102" s="2">
        <f t="shared" ref="AO102:AO115" si="387">AO101+AN102</f>
        <v>9.14</v>
      </c>
      <c r="AP102" s="2">
        <f t="shared" ref="AP102:AP115" si="388">AH102-AO102</f>
        <v>-3.4400000000000013</v>
      </c>
      <c r="AR102">
        <v>27</v>
      </c>
      <c r="AS102">
        <v>30</v>
      </c>
      <c r="AT102" s="3">
        <v>0.20399999999999999</v>
      </c>
      <c r="AU102" s="1">
        <f t="shared" ref="AU102:AU115" si="389">AT102*20</f>
        <v>4.08</v>
      </c>
      <c r="AV102" s="2">
        <f t="shared" ref="AV102:AV115" si="390">AV101+AU102</f>
        <v>7</v>
      </c>
      <c r="AW102" s="2">
        <f t="shared" ref="AW102:AW115" si="391">AO102-AV102</f>
        <v>2.1400000000000006</v>
      </c>
      <c r="AY102">
        <v>27</v>
      </c>
      <c r="AZ102">
        <v>30</v>
      </c>
      <c r="BA102" s="3">
        <v>0.216</v>
      </c>
      <c r="BB102" s="1">
        <f t="shared" ref="BB102:BB115" si="392">BA102*20</f>
        <v>4.32</v>
      </c>
      <c r="BC102" s="2">
        <f t="shared" ref="BC102:BC115" si="393">BC101+BB102</f>
        <v>7.86</v>
      </c>
      <c r="BD102" s="2">
        <f t="shared" ref="BD102:BD115" si="394">AV102-BC102</f>
        <v>-0.86000000000000032</v>
      </c>
      <c r="BF102">
        <v>27</v>
      </c>
      <c r="BG102">
        <v>30</v>
      </c>
      <c r="BH102" s="3">
        <v>0.154</v>
      </c>
      <c r="BI102" s="1">
        <f t="shared" ref="BI102:BI115" si="395">BH102*20</f>
        <v>3.08</v>
      </c>
      <c r="BJ102" s="2">
        <f t="shared" ref="BJ102:BJ115" si="396">BJ101+BI102</f>
        <v>5.34</v>
      </c>
      <c r="BK102" s="2">
        <f t="shared" ref="BK102:BK115" si="397">BC102-BJ102</f>
        <v>2.5200000000000005</v>
      </c>
      <c r="BM102">
        <v>27</v>
      </c>
      <c r="BN102">
        <v>30</v>
      </c>
      <c r="BO102" s="3">
        <v>0.27200000000000002</v>
      </c>
      <c r="BP102" s="1">
        <f t="shared" ref="BP102:BP115" si="398">BO102*20</f>
        <v>5.44</v>
      </c>
      <c r="BQ102" s="2">
        <f t="shared" ref="BQ102:BQ115" si="399">BQ101+BP102</f>
        <v>10.32</v>
      </c>
      <c r="BR102" s="2">
        <f t="shared" ref="BR102:BR115" si="400">BJ102-BQ102</f>
        <v>-4.9800000000000004</v>
      </c>
      <c r="BT102">
        <v>27</v>
      </c>
      <c r="BU102">
        <v>30</v>
      </c>
      <c r="BV102" s="3">
        <v>0.21099999999999999</v>
      </c>
      <c r="BW102" s="1">
        <f t="shared" ref="BW102:BW115" si="401">BV102*20</f>
        <v>4.22</v>
      </c>
      <c r="BX102" s="2">
        <f t="shared" ref="BX102:BX115" si="402">BX101+BW102</f>
        <v>7.7799999999999994</v>
      </c>
      <c r="BY102" s="2">
        <f t="shared" ref="BY102:BY115" si="403">BQ102-BX102</f>
        <v>2.5400000000000009</v>
      </c>
      <c r="CA102">
        <v>27</v>
      </c>
      <c r="CB102">
        <v>30</v>
      </c>
      <c r="CC102" s="3">
        <v>0.25800000000000001</v>
      </c>
      <c r="CD102" s="1">
        <f t="shared" ref="CD102:CD115" si="404">CC102*20</f>
        <v>5.16</v>
      </c>
      <c r="CE102" s="2">
        <f t="shared" ref="CE102:CE115" si="405">CE101+CD102</f>
        <v>9.5399999999999991</v>
      </c>
      <c r="CF102" s="2">
        <f t="shared" ref="CF102:CF115" si="406">BX102-CE102</f>
        <v>-1.7599999999999998</v>
      </c>
      <c r="CH102">
        <v>27</v>
      </c>
      <c r="CI102">
        <v>30</v>
      </c>
      <c r="CJ102" s="3">
        <v>0.17499999999999999</v>
      </c>
      <c r="CK102" s="1">
        <f t="shared" ref="CK102:CK115" si="407">CJ102*20</f>
        <v>3.5</v>
      </c>
      <c r="CL102" s="2">
        <f t="shared" ref="CL102:CL115" si="408">CL101+CK102</f>
        <v>6.28</v>
      </c>
      <c r="CM102" s="2">
        <f t="shared" ref="CM102:CM115" si="409">CE102-CL102</f>
        <v>3.2599999999999989</v>
      </c>
      <c r="CO102">
        <v>27</v>
      </c>
      <c r="CP102">
        <v>30</v>
      </c>
      <c r="CQ102" s="3">
        <v>0.254</v>
      </c>
      <c r="CR102" s="1">
        <f t="shared" ref="CR102:CR115" si="410">CQ102*20</f>
        <v>5.08</v>
      </c>
      <c r="CS102" s="2">
        <f t="shared" ref="CS102:CS115" si="411">CS101+CR102</f>
        <v>9.92</v>
      </c>
      <c r="CT102" s="2">
        <f t="shared" ref="CT102:CT115" si="412">CL102-CS102</f>
        <v>-3.6399999999999997</v>
      </c>
      <c r="CV102">
        <v>27</v>
      </c>
      <c r="CW102">
        <v>30</v>
      </c>
      <c r="CX102" s="3">
        <v>0.191</v>
      </c>
      <c r="CY102" s="1">
        <f t="shared" ref="CY102:CY115" si="413">CX102*20</f>
        <v>3.8200000000000003</v>
      </c>
      <c r="CZ102" s="2">
        <f t="shared" ref="CZ102:CZ115" si="414">CZ101+CY102</f>
        <v>6.98</v>
      </c>
      <c r="DA102" s="2">
        <f t="shared" ref="DA102:DA115" si="415">CS102-CZ102</f>
        <v>2.9399999999999995</v>
      </c>
      <c r="DC102">
        <v>27</v>
      </c>
      <c r="DD102">
        <v>30</v>
      </c>
      <c r="DE102" s="3">
        <v>0.28999999999999998</v>
      </c>
      <c r="DF102" s="1">
        <f t="shared" ref="DF102:DF115" si="416">DE102*20</f>
        <v>5.8</v>
      </c>
      <c r="DG102" s="2">
        <f t="shared" ref="DG102:DG115" si="417">DG101+DF102</f>
        <v>11.02</v>
      </c>
      <c r="DH102" s="2">
        <f t="shared" ref="DH102:DH115" si="418">CZ102-DG102</f>
        <v>-4.0399999999999991</v>
      </c>
      <c r="DJ102">
        <v>27</v>
      </c>
      <c r="DK102">
        <v>30</v>
      </c>
      <c r="DL102" s="3">
        <v>0.184</v>
      </c>
      <c r="DM102" s="1">
        <f t="shared" ref="DM102:DM115" si="419">DL102*20</f>
        <v>3.6799999999999997</v>
      </c>
      <c r="DN102" s="2">
        <f t="shared" ref="DN102:DN115" si="420">DN101+DM102</f>
        <v>6.8599999999999994</v>
      </c>
      <c r="DO102" s="2">
        <f t="shared" ref="DO102:DO115" si="421">DG102-DN102</f>
        <v>4.16</v>
      </c>
      <c r="DQ102">
        <v>27</v>
      </c>
      <c r="DR102">
        <v>30</v>
      </c>
      <c r="DS102" s="3">
        <v>0.26100000000000001</v>
      </c>
      <c r="DT102" s="1">
        <f t="shared" ref="DT102:DT115" si="422">DS102*20</f>
        <v>5.2200000000000006</v>
      </c>
      <c r="DU102" s="2">
        <f t="shared" ref="DU102:DU115" si="423">DU101+DT102</f>
        <v>10.16</v>
      </c>
      <c r="DV102" s="2">
        <f t="shared" ref="DV102:DV115" si="424">DN102-DU102</f>
        <v>-3.3000000000000007</v>
      </c>
      <c r="DX102">
        <v>27</v>
      </c>
      <c r="DY102">
        <v>30</v>
      </c>
      <c r="DZ102" s="3">
        <v>0.17699999999999999</v>
      </c>
      <c r="EA102" s="1">
        <f t="shared" ref="EA102:EA115" si="425">DZ102*20</f>
        <v>3.54</v>
      </c>
      <c r="EB102" s="2">
        <f t="shared" ref="EB102:EB115" si="426">EB101+EA102</f>
        <v>6.3599999999999994</v>
      </c>
      <c r="EC102" s="2">
        <f t="shared" ref="EC102:EC115" si="427">DU102-EB102</f>
        <v>3.8000000000000007</v>
      </c>
      <c r="EE102">
        <v>27</v>
      </c>
      <c r="EF102">
        <v>30</v>
      </c>
      <c r="EG102" s="3">
        <v>0.152</v>
      </c>
      <c r="EH102" s="1">
        <f t="shared" ref="EH102:EH115" si="428">EG102*20</f>
        <v>3.04</v>
      </c>
      <c r="EI102" s="2">
        <f t="shared" ref="EI102:EI115" si="429">EI101+EH102</f>
        <v>5.28</v>
      </c>
      <c r="EJ102" s="2">
        <f t="shared" ref="EJ102:EJ115" si="430">EB102-EI102</f>
        <v>1.0799999999999992</v>
      </c>
      <c r="EL102">
        <v>27</v>
      </c>
      <c r="EM102">
        <v>30</v>
      </c>
      <c r="EN102" s="3">
        <v>0.153</v>
      </c>
      <c r="EO102" s="1">
        <f t="shared" ref="EO102:EO115" si="431">EN102*20</f>
        <v>3.06</v>
      </c>
      <c r="EP102" s="2">
        <f t="shared" ref="EP102:EP115" si="432">EP101+EO102</f>
        <v>5.52</v>
      </c>
      <c r="EQ102" s="2">
        <f t="shared" ref="EQ102:EQ115" si="433">EI102-EP102</f>
        <v>-0.23999999999999932</v>
      </c>
    </row>
    <row r="103" spans="2:147" x14ac:dyDescent="0.25">
      <c r="B103">
        <v>27</v>
      </c>
      <c r="C103">
        <v>50</v>
      </c>
      <c r="D103" s="3">
        <v>0.21199999999999999</v>
      </c>
      <c r="E103" s="1">
        <f t="shared" si="372"/>
        <v>4.24</v>
      </c>
      <c r="F103" s="2">
        <f t="shared" si="373"/>
        <v>12.440000000000001</v>
      </c>
      <c r="I103">
        <v>27</v>
      </c>
      <c r="J103">
        <v>50</v>
      </c>
      <c r="K103" s="3">
        <v>0.21</v>
      </c>
      <c r="L103" s="1">
        <f t="shared" si="374"/>
        <v>4.2</v>
      </c>
      <c r="M103" s="2">
        <f t="shared" si="375"/>
        <v>14</v>
      </c>
      <c r="N103" s="2">
        <f t="shared" si="376"/>
        <v>-1.5599999999999987</v>
      </c>
      <c r="P103">
        <v>27</v>
      </c>
      <c r="Q103">
        <v>50</v>
      </c>
      <c r="R103" s="3">
        <v>0.217</v>
      </c>
      <c r="S103" s="1">
        <f t="shared" si="377"/>
        <v>4.34</v>
      </c>
      <c r="T103" s="2">
        <f t="shared" si="378"/>
        <v>10.36</v>
      </c>
      <c r="U103" s="2">
        <f t="shared" si="379"/>
        <v>3.6400000000000006</v>
      </c>
      <c r="W103">
        <v>27</v>
      </c>
      <c r="X103">
        <v>50</v>
      </c>
      <c r="Y103" s="3">
        <v>0.217</v>
      </c>
      <c r="Z103" s="1">
        <f t="shared" si="380"/>
        <v>4.34</v>
      </c>
      <c r="AA103" s="2">
        <f t="shared" si="381"/>
        <v>12.14</v>
      </c>
      <c r="AB103" s="2">
        <f t="shared" si="382"/>
        <v>-1.7800000000000011</v>
      </c>
      <c r="AD103">
        <v>27</v>
      </c>
      <c r="AE103">
        <v>50</v>
      </c>
      <c r="AF103" s="3">
        <v>0.182</v>
      </c>
      <c r="AG103" s="1">
        <f t="shared" si="383"/>
        <v>3.6399999999999997</v>
      </c>
      <c r="AH103" s="2">
        <f t="shared" si="384"/>
        <v>9.34</v>
      </c>
      <c r="AI103" s="2">
        <f t="shared" si="385"/>
        <v>2.8000000000000007</v>
      </c>
      <c r="AK103">
        <v>27</v>
      </c>
      <c r="AL103">
        <v>50</v>
      </c>
      <c r="AM103" s="3">
        <v>0.19700000000000001</v>
      </c>
      <c r="AN103" s="1">
        <f t="shared" si="386"/>
        <v>3.9400000000000004</v>
      </c>
      <c r="AO103" s="2">
        <f t="shared" si="387"/>
        <v>13.080000000000002</v>
      </c>
      <c r="AP103" s="2">
        <f t="shared" si="388"/>
        <v>-3.740000000000002</v>
      </c>
      <c r="AR103">
        <v>27</v>
      </c>
      <c r="AS103">
        <v>50</v>
      </c>
      <c r="AT103" s="3">
        <v>0.17299999999999999</v>
      </c>
      <c r="AU103" s="1">
        <f t="shared" si="389"/>
        <v>3.46</v>
      </c>
      <c r="AV103" s="2">
        <f t="shared" si="390"/>
        <v>10.46</v>
      </c>
      <c r="AW103" s="2">
        <f t="shared" si="391"/>
        <v>2.620000000000001</v>
      </c>
      <c r="AY103">
        <v>27</v>
      </c>
      <c r="AZ103">
        <v>50</v>
      </c>
      <c r="BA103" s="3">
        <v>0.16800000000000001</v>
      </c>
      <c r="BB103" s="1">
        <f t="shared" si="392"/>
        <v>3.3600000000000003</v>
      </c>
      <c r="BC103" s="2">
        <f t="shared" si="393"/>
        <v>11.22</v>
      </c>
      <c r="BD103" s="2">
        <f t="shared" si="394"/>
        <v>-0.75999999999999979</v>
      </c>
      <c r="BF103">
        <v>27</v>
      </c>
      <c r="BG103">
        <v>50</v>
      </c>
      <c r="BH103" s="3">
        <v>0.152</v>
      </c>
      <c r="BI103" s="1">
        <f t="shared" si="395"/>
        <v>3.04</v>
      </c>
      <c r="BJ103" s="2">
        <f t="shared" si="396"/>
        <v>8.379999999999999</v>
      </c>
      <c r="BK103" s="2">
        <f t="shared" si="397"/>
        <v>2.8400000000000016</v>
      </c>
      <c r="BM103">
        <v>27</v>
      </c>
      <c r="BN103">
        <v>50</v>
      </c>
      <c r="BO103" s="3">
        <v>0.21199999999999999</v>
      </c>
      <c r="BP103" s="1">
        <f t="shared" si="398"/>
        <v>4.24</v>
      </c>
      <c r="BQ103" s="2">
        <f t="shared" si="399"/>
        <v>14.56</v>
      </c>
      <c r="BR103" s="2">
        <f t="shared" si="400"/>
        <v>-6.1800000000000015</v>
      </c>
      <c r="BT103">
        <v>27</v>
      </c>
      <c r="BU103">
        <v>50</v>
      </c>
      <c r="BV103" s="3">
        <v>0.192</v>
      </c>
      <c r="BW103" s="1">
        <f t="shared" si="401"/>
        <v>3.84</v>
      </c>
      <c r="BX103" s="2">
        <f t="shared" si="402"/>
        <v>11.62</v>
      </c>
      <c r="BY103" s="2">
        <f t="shared" si="403"/>
        <v>2.9400000000000013</v>
      </c>
      <c r="CA103">
        <v>27</v>
      </c>
      <c r="CB103">
        <v>50</v>
      </c>
      <c r="CC103" s="3">
        <v>0.22700000000000001</v>
      </c>
      <c r="CD103" s="1">
        <f t="shared" si="404"/>
        <v>4.54</v>
      </c>
      <c r="CE103" s="2">
        <f t="shared" si="405"/>
        <v>14.079999999999998</v>
      </c>
      <c r="CF103" s="2">
        <f t="shared" si="406"/>
        <v>-2.4599999999999991</v>
      </c>
      <c r="CH103">
        <v>27</v>
      </c>
      <c r="CI103">
        <v>50</v>
      </c>
      <c r="CJ103" s="3">
        <v>0.17599999999999999</v>
      </c>
      <c r="CK103" s="1">
        <f t="shared" si="407"/>
        <v>3.5199999999999996</v>
      </c>
      <c r="CL103" s="2">
        <f t="shared" si="408"/>
        <v>9.8000000000000007</v>
      </c>
      <c r="CM103" s="2">
        <f t="shared" si="409"/>
        <v>4.2799999999999976</v>
      </c>
      <c r="CO103">
        <v>27</v>
      </c>
      <c r="CP103">
        <v>50</v>
      </c>
      <c r="CQ103" s="3">
        <v>0.21199999999999999</v>
      </c>
      <c r="CR103" s="1">
        <f t="shared" si="410"/>
        <v>4.24</v>
      </c>
      <c r="CS103" s="2">
        <f t="shared" si="411"/>
        <v>14.16</v>
      </c>
      <c r="CT103" s="2">
        <f t="shared" si="412"/>
        <v>-4.3599999999999994</v>
      </c>
      <c r="CV103">
        <v>27</v>
      </c>
      <c r="CW103">
        <v>50</v>
      </c>
      <c r="CX103" s="3">
        <v>0.159</v>
      </c>
      <c r="CY103" s="1">
        <f t="shared" si="413"/>
        <v>3.18</v>
      </c>
      <c r="CZ103" s="2">
        <f t="shared" si="414"/>
        <v>10.16</v>
      </c>
      <c r="DA103" s="2">
        <f t="shared" si="415"/>
        <v>4</v>
      </c>
      <c r="DC103">
        <v>27</v>
      </c>
      <c r="DD103">
        <v>50</v>
      </c>
      <c r="DE103" s="3">
        <v>0.23200000000000001</v>
      </c>
      <c r="DF103" s="1">
        <f t="shared" si="416"/>
        <v>4.6400000000000006</v>
      </c>
      <c r="DG103" s="2">
        <f t="shared" si="417"/>
        <v>15.66</v>
      </c>
      <c r="DH103" s="2">
        <f t="shared" si="418"/>
        <v>-5.5</v>
      </c>
      <c r="DJ103">
        <v>27</v>
      </c>
      <c r="DK103">
        <v>50</v>
      </c>
      <c r="DL103" s="3">
        <v>0.16500000000000001</v>
      </c>
      <c r="DM103" s="1">
        <f t="shared" si="419"/>
        <v>3.3000000000000003</v>
      </c>
      <c r="DN103" s="2">
        <f t="shared" si="420"/>
        <v>10.16</v>
      </c>
      <c r="DO103" s="2">
        <f t="shared" si="421"/>
        <v>5.5</v>
      </c>
      <c r="DQ103">
        <v>27</v>
      </c>
      <c r="DR103">
        <v>50</v>
      </c>
      <c r="DS103" s="3">
        <v>0.21199999999999999</v>
      </c>
      <c r="DT103" s="1">
        <f t="shared" si="422"/>
        <v>4.24</v>
      </c>
      <c r="DU103" s="2">
        <f t="shared" si="423"/>
        <v>14.4</v>
      </c>
      <c r="DV103" s="2">
        <f t="shared" si="424"/>
        <v>-4.24</v>
      </c>
      <c r="DX103">
        <v>27</v>
      </c>
      <c r="DY103">
        <v>50</v>
      </c>
      <c r="DZ103" s="3">
        <v>0.16700000000000001</v>
      </c>
      <c r="EA103" s="1">
        <f t="shared" si="425"/>
        <v>3.3400000000000003</v>
      </c>
      <c r="EB103" s="2">
        <f t="shared" si="426"/>
        <v>9.6999999999999993</v>
      </c>
      <c r="EC103" s="2">
        <f t="shared" si="427"/>
        <v>4.7000000000000011</v>
      </c>
      <c r="EE103">
        <v>27</v>
      </c>
      <c r="EF103">
        <v>50</v>
      </c>
      <c r="EG103" s="3">
        <v>0.156</v>
      </c>
      <c r="EH103" s="1">
        <f t="shared" si="428"/>
        <v>3.12</v>
      </c>
      <c r="EI103" s="2">
        <f t="shared" si="429"/>
        <v>8.4</v>
      </c>
      <c r="EJ103" s="2">
        <f t="shared" si="430"/>
        <v>1.2999999999999989</v>
      </c>
      <c r="EL103">
        <v>27</v>
      </c>
      <c r="EM103">
        <v>50</v>
      </c>
      <c r="EN103" s="3">
        <v>0.158</v>
      </c>
      <c r="EO103" s="1">
        <f t="shared" si="431"/>
        <v>3.16</v>
      </c>
      <c r="EP103" s="2">
        <f t="shared" si="432"/>
        <v>8.68</v>
      </c>
      <c r="EQ103" s="2">
        <f t="shared" si="433"/>
        <v>-0.27999999999999936</v>
      </c>
    </row>
    <row r="104" spans="2:147" x14ac:dyDescent="0.25">
      <c r="B104">
        <v>27</v>
      </c>
      <c r="C104">
        <v>70</v>
      </c>
      <c r="D104" s="3">
        <v>0.23899999999999999</v>
      </c>
      <c r="E104" s="1">
        <f t="shared" si="372"/>
        <v>4.7799999999999994</v>
      </c>
      <c r="F104" s="2">
        <f t="shared" si="373"/>
        <v>17.22</v>
      </c>
      <c r="I104">
        <v>27</v>
      </c>
      <c r="J104">
        <v>70</v>
      </c>
      <c r="K104" s="3">
        <v>0.24099999999999999</v>
      </c>
      <c r="L104" s="1">
        <f t="shared" si="374"/>
        <v>4.82</v>
      </c>
      <c r="M104" s="2">
        <f t="shared" si="375"/>
        <v>18.82</v>
      </c>
      <c r="N104" s="2">
        <f t="shared" si="376"/>
        <v>-1.6000000000000014</v>
      </c>
      <c r="P104">
        <v>27</v>
      </c>
      <c r="Q104">
        <v>70</v>
      </c>
      <c r="R104" s="3">
        <v>0.22</v>
      </c>
      <c r="S104" s="1">
        <f t="shared" si="377"/>
        <v>4.4000000000000004</v>
      </c>
      <c r="T104" s="2">
        <f t="shared" si="378"/>
        <v>14.76</v>
      </c>
      <c r="U104" s="2">
        <f t="shared" si="379"/>
        <v>4.0600000000000005</v>
      </c>
      <c r="W104">
        <v>27</v>
      </c>
      <c r="X104">
        <v>70</v>
      </c>
      <c r="Y104" s="3">
        <v>0.218</v>
      </c>
      <c r="Z104" s="1">
        <f t="shared" si="380"/>
        <v>4.3600000000000003</v>
      </c>
      <c r="AA104" s="2">
        <f t="shared" si="381"/>
        <v>16.5</v>
      </c>
      <c r="AB104" s="2">
        <f t="shared" si="382"/>
        <v>-1.7400000000000002</v>
      </c>
      <c r="AD104">
        <v>27</v>
      </c>
      <c r="AE104">
        <v>70</v>
      </c>
      <c r="AF104" s="3">
        <v>0.21299999999999999</v>
      </c>
      <c r="AG104" s="1">
        <f t="shared" si="383"/>
        <v>4.26</v>
      </c>
      <c r="AH104" s="2">
        <f t="shared" si="384"/>
        <v>13.6</v>
      </c>
      <c r="AI104" s="2">
        <f t="shared" si="385"/>
        <v>2.9000000000000004</v>
      </c>
      <c r="AK104">
        <v>27</v>
      </c>
      <c r="AL104">
        <v>70</v>
      </c>
      <c r="AM104" s="3">
        <v>0.20899999999999999</v>
      </c>
      <c r="AN104" s="1">
        <f t="shared" si="386"/>
        <v>4.18</v>
      </c>
      <c r="AO104" s="2">
        <f t="shared" si="387"/>
        <v>17.260000000000002</v>
      </c>
      <c r="AP104" s="2">
        <f t="shared" si="388"/>
        <v>-3.6600000000000019</v>
      </c>
      <c r="AR104">
        <v>27</v>
      </c>
      <c r="AS104">
        <v>70</v>
      </c>
      <c r="AT104" s="3">
        <v>0.20499999999999999</v>
      </c>
      <c r="AU104" s="1">
        <f t="shared" si="389"/>
        <v>4.0999999999999996</v>
      </c>
      <c r="AV104" s="2">
        <f t="shared" si="390"/>
        <v>14.56</v>
      </c>
      <c r="AW104" s="2">
        <f t="shared" si="391"/>
        <v>2.7000000000000011</v>
      </c>
      <c r="AY104">
        <v>27</v>
      </c>
      <c r="AZ104">
        <v>70</v>
      </c>
      <c r="BA104" s="3">
        <v>0.19900000000000001</v>
      </c>
      <c r="BB104" s="1">
        <f t="shared" si="392"/>
        <v>3.9800000000000004</v>
      </c>
      <c r="BC104" s="2">
        <f t="shared" si="393"/>
        <v>15.200000000000001</v>
      </c>
      <c r="BD104" s="2">
        <f t="shared" si="394"/>
        <v>-0.64000000000000057</v>
      </c>
      <c r="BF104">
        <v>27</v>
      </c>
      <c r="BG104">
        <v>70</v>
      </c>
      <c r="BH104" s="3">
        <v>0.14299999999999999</v>
      </c>
      <c r="BI104" s="1">
        <f t="shared" si="395"/>
        <v>2.86</v>
      </c>
      <c r="BJ104" s="2">
        <f t="shared" si="396"/>
        <v>11.239999999999998</v>
      </c>
      <c r="BK104" s="2">
        <f t="shared" si="397"/>
        <v>3.9600000000000026</v>
      </c>
      <c r="BM104">
        <v>27</v>
      </c>
      <c r="BN104">
        <v>70</v>
      </c>
      <c r="BO104" s="3">
        <v>0.22500000000000001</v>
      </c>
      <c r="BP104" s="1">
        <f t="shared" si="398"/>
        <v>4.5</v>
      </c>
      <c r="BQ104" s="2">
        <f t="shared" si="399"/>
        <v>19.060000000000002</v>
      </c>
      <c r="BR104" s="2">
        <f t="shared" si="400"/>
        <v>-7.8200000000000038</v>
      </c>
      <c r="BT104">
        <v>27</v>
      </c>
      <c r="BU104">
        <v>70</v>
      </c>
      <c r="BV104" s="3">
        <v>0.186</v>
      </c>
      <c r="BW104" s="1">
        <f t="shared" si="401"/>
        <v>3.7199999999999998</v>
      </c>
      <c r="BX104" s="2">
        <f t="shared" si="402"/>
        <v>15.34</v>
      </c>
      <c r="BY104" s="2">
        <f t="shared" si="403"/>
        <v>3.7200000000000024</v>
      </c>
      <c r="CA104">
        <v>27</v>
      </c>
      <c r="CB104">
        <v>70</v>
      </c>
      <c r="CC104" s="3">
        <v>0.23400000000000001</v>
      </c>
      <c r="CD104" s="1">
        <f t="shared" si="404"/>
        <v>4.6800000000000006</v>
      </c>
      <c r="CE104" s="2">
        <f t="shared" si="405"/>
        <v>18.759999999999998</v>
      </c>
      <c r="CF104" s="2">
        <f t="shared" si="406"/>
        <v>-3.4199999999999982</v>
      </c>
      <c r="CH104">
        <v>27</v>
      </c>
      <c r="CI104">
        <v>70</v>
      </c>
      <c r="CJ104" s="3">
        <v>0.18099999999999999</v>
      </c>
      <c r="CK104" s="1">
        <f t="shared" si="407"/>
        <v>3.62</v>
      </c>
      <c r="CL104" s="2">
        <f t="shared" si="408"/>
        <v>13.420000000000002</v>
      </c>
      <c r="CM104" s="2">
        <f t="shared" si="409"/>
        <v>5.3399999999999963</v>
      </c>
      <c r="CO104">
        <v>27</v>
      </c>
      <c r="CP104">
        <v>70</v>
      </c>
      <c r="CQ104" s="3">
        <v>0.23599999999999999</v>
      </c>
      <c r="CR104" s="1">
        <f t="shared" si="410"/>
        <v>4.72</v>
      </c>
      <c r="CS104" s="2">
        <f t="shared" si="411"/>
        <v>18.88</v>
      </c>
      <c r="CT104" s="2">
        <f t="shared" si="412"/>
        <v>-5.4599999999999973</v>
      </c>
      <c r="CV104">
        <v>27</v>
      </c>
      <c r="CW104">
        <v>70</v>
      </c>
      <c r="CX104" s="3">
        <v>0.18</v>
      </c>
      <c r="CY104" s="1">
        <f t="shared" si="413"/>
        <v>3.5999999999999996</v>
      </c>
      <c r="CZ104" s="2">
        <f t="shared" si="414"/>
        <v>13.76</v>
      </c>
      <c r="DA104" s="2">
        <f t="shared" si="415"/>
        <v>5.1199999999999992</v>
      </c>
      <c r="DC104">
        <v>27</v>
      </c>
      <c r="DD104">
        <v>70</v>
      </c>
      <c r="DE104" s="3">
        <v>0.23300000000000001</v>
      </c>
      <c r="DF104" s="1">
        <f t="shared" si="416"/>
        <v>4.66</v>
      </c>
      <c r="DG104" s="2">
        <f t="shared" si="417"/>
        <v>20.32</v>
      </c>
      <c r="DH104" s="2">
        <f t="shared" si="418"/>
        <v>-6.5600000000000005</v>
      </c>
      <c r="DJ104">
        <v>27</v>
      </c>
      <c r="DK104">
        <v>70</v>
      </c>
      <c r="DL104" s="3">
        <v>0.17100000000000001</v>
      </c>
      <c r="DM104" s="1">
        <f t="shared" si="419"/>
        <v>3.4200000000000004</v>
      </c>
      <c r="DN104" s="2">
        <f t="shared" si="420"/>
        <v>13.58</v>
      </c>
      <c r="DO104" s="2">
        <f t="shared" si="421"/>
        <v>6.74</v>
      </c>
      <c r="DQ104">
        <v>27</v>
      </c>
      <c r="DR104">
        <v>70</v>
      </c>
      <c r="DS104" s="3">
        <v>0.23799999999999999</v>
      </c>
      <c r="DT104" s="1">
        <f t="shared" si="422"/>
        <v>4.76</v>
      </c>
      <c r="DU104" s="2">
        <f t="shared" si="423"/>
        <v>19.16</v>
      </c>
      <c r="DV104" s="2">
        <f t="shared" si="424"/>
        <v>-5.58</v>
      </c>
      <c r="DX104">
        <v>27</v>
      </c>
      <c r="DY104">
        <v>70</v>
      </c>
      <c r="DZ104" s="3">
        <v>0.161</v>
      </c>
      <c r="EA104" s="1">
        <f t="shared" si="425"/>
        <v>3.22</v>
      </c>
      <c r="EB104" s="2">
        <f t="shared" si="426"/>
        <v>12.92</v>
      </c>
      <c r="EC104" s="2">
        <f t="shared" si="427"/>
        <v>6.24</v>
      </c>
      <c r="EE104">
        <v>27</v>
      </c>
      <c r="EF104">
        <v>70</v>
      </c>
      <c r="EG104" s="3">
        <v>0.13900000000000001</v>
      </c>
      <c r="EH104" s="1">
        <f t="shared" si="428"/>
        <v>2.7800000000000002</v>
      </c>
      <c r="EI104" s="2">
        <f t="shared" si="429"/>
        <v>11.18</v>
      </c>
      <c r="EJ104" s="2">
        <f t="shared" si="430"/>
        <v>1.7400000000000002</v>
      </c>
      <c r="EL104">
        <v>27</v>
      </c>
      <c r="EM104">
        <v>70</v>
      </c>
      <c r="EN104" s="3">
        <v>0.13700000000000001</v>
      </c>
      <c r="EO104" s="1">
        <f t="shared" si="431"/>
        <v>2.74</v>
      </c>
      <c r="EP104" s="2">
        <f t="shared" si="432"/>
        <v>11.42</v>
      </c>
      <c r="EQ104" s="2">
        <f t="shared" si="433"/>
        <v>-0.24000000000000021</v>
      </c>
    </row>
    <row r="105" spans="2:147" x14ac:dyDescent="0.25">
      <c r="B105">
        <v>27</v>
      </c>
      <c r="C105">
        <v>90</v>
      </c>
      <c r="D105" s="3">
        <v>0.20399999999999999</v>
      </c>
      <c r="E105" s="1">
        <f t="shared" si="372"/>
        <v>4.08</v>
      </c>
      <c r="F105" s="2">
        <f t="shared" si="373"/>
        <v>21.299999999999997</v>
      </c>
      <c r="I105">
        <v>27</v>
      </c>
      <c r="J105">
        <v>90</v>
      </c>
      <c r="K105" s="3">
        <v>0.20799999999999999</v>
      </c>
      <c r="L105" s="1">
        <f t="shared" si="374"/>
        <v>4.16</v>
      </c>
      <c r="M105" s="2">
        <f t="shared" si="375"/>
        <v>22.98</v>
      </c>
      <c r="N105" s="2">
        <f t="shared" si="376"/>
        <v>-1.6800000000000033</v>
      </c>
      <c r="P105">
        <v>27</v>
      </c>
      <c r="Q105">
        <v>90</v>
      </c>
      <c r="R105" s="3">
        <v>0.217</v>
      </c>
      <c r="S105" s="1">
        <f t="shared" si="377"/>
        <v>4.34</v>
      </c>
      <c r="T105" s="2">
        <f t="shared" si="378"/>
        <v>19.100000000000001</v>
      </c>
      <c r="U105" s="2">
        <f t="shared" si="379"/>
        <v>3.879999999999999</v>
      </c>
      <c r="W105">
        <v>27</v>
      </c>
      <c r="X105">
        <v>90</v>
      </c>
      <c r="Y105" s="3">
        <v>0.224</v>
      </c>
      <c r="Z105" s="1">
        <f t="shared" si="380"/>
        <v>4.4800000000000004</v>
      </c>
      <c r="AA105" s="2">
        <f t="shared" si="381"/>
        <v>20.98</v>
      </c>
      <c r="AB105" s="2">
        <f t="shared" si="382"/>
        <v>-1.879999999999999</v>
      </c>
      <c r="AD105">
        <v>27</v>
      </c>
      <c r="AE105">
        <v>90</v>
      </c>
      <c r="AF105" s="3">
        <v>0.214</v>
      </c>
      <c r="AG105" s="1">
        <f t="shared" si="383"/>
        <v>4.28</v>
      </c>
      <c r="AH105" s="2">
        <f t="shared" si="384"/>
        <v>17.88</v>
      </c>
      <c r="AI105" s="2">
        <f t="shared" si="385"/>
        <v>3.1000000000000014</v>
      </c>
      <c r="AK105">
        <v>27</v>
      </c>
      <c r="AL105">
        <v>90</v>
      </c>
      <c r="AM105" s="3">
        <v>0.21</v>
      </c>
      <c r="AN105" s="1">
        <f t="shared" si="386"/>
        <v>4.2</v>
      </c>
      <c r="AO105" s="2">
        <f t="shared" si="387"/>
        <v>21.46</v>
      </c>
      <c r="AP105" s="2">
        <f t="shared" si="388"/>
        <v>-3.5800000000000018</v>
      </c>
      <c r="AR105">
        <v>27</v>
      </c>
      <c r="AS105">
        <v>90</v>
      </c>
      <c r="AT105" s="3">
        <v>0.20300000000000001</v>
      </c>
      <c r="AU105" s="1">
        <f t="shared" si="389"/>
        <v>4.0600000000000005</v>
      </c>
      <c r="AV105" s="2">
        <f t="shared" si="390"/>
        <v>18.62</v>
      </c>
      <c r="AW105" s="2">
        <f t="shared" si="391"/>
        <v>2.84</v>
      </c>
      <c r="AY105">
        <v>27</v>
      </c>
      <c r="AZ105">
        <v>90</v>
      </c>
      <c r="BA105" s="3">
        <v>0.19800000000000001</v>
      </c>
      <c r="BB105" s="1">
        <f t="shared" si="392"/>
        <v>3.96</v>
      </c>
      <c r="BC105" s="2">
        <f t="shared" si="393"/>
        <v>19.16</v>
      </c>
      <c r="BD105" s="2">
        <f t="shared" si="394"/>
        <v>-0.53999999999999915</v>
      </c>
      <c r="BF105">
        <v>27</v>
      </c>
      <c r="BG105">
        <v>90</v>
      </c>
      <c r="BH105" s="3">
        <v>0.16500000000000001</v>
      </c>
      <c r="BI105" s="1">
        <f t="shared" si="395"/>
        <v>3.3000000000000003</v>
      </c>
      <c r="BJ105" s="2">
        <f t="shared" si="396"/>
        <v>14.54</v>
      </c>
      <c r="BK105" s="2">
        <f t="shared" si="397"/>
        <v>4.620000000000001</v>
      </c>
      <c r="BM105">
        <v>27</v>
      </c>
      <c r="BN105">
        <v>90</v>
      </c>
      <c r="BO105" s="3">
        <v>0.19400000000000001</v>
      </c>
      <c r="BP105" s="1">
        <f t="shared" si="398"/>
        <v>3.88</v>
      </c>
      <c r="BQ105" s="2">
        <f t="shared" si="399"/>
        <v>22.94</v>
      </c>
      <c r="BR105" s="2">
        <f t="shared" si="400"/>
        <v>-8.4000000000000021</v>
      </c>
      <c r="BT105">
        <v>27</v>
      </c>
      <c r="BU105">
        <v>90</v>
      </c>
      <c r="BV105" s="3">
        <v>0.17299999999999999</v>
      </c>
      <c r="BW105" s="1">
        <f t="shared" si="401"/>
        <v>3.46</v>
      </c>
      <c r="BX105" s="2">
        <f t="shared" si="402"/>
        <v>18.8</v>
      </c>
      <c r="BY105" s="2">
        <f t="shared" si="403"/>
        <v>4.1400000000000006</v>
      </c>
      <c r="CA105">
        <v>27</v>
      </c>
      <c r="CB105">
        <v>90</v>
      </c>
      <c r="CC105" s="3">
        <v>0.21099999999999999</v>
      </c>
      <c r="CD105" s="1">
        <f t="shared" si="404"/>
        <v>4.22</v>
      </c>
      <c r="CE105" s="2">
        <f t="shared" si="405"/>
        <v>22.979999999999997</v>
      </c>
      <c r="CF105" s="2">
        <f t="shared" si="406"/>
        <v>-4.1799999999999962</v>
      </c>
      <c r="CH105">
        <v>27</v>
      </c>
      <c r="CI105">
        <v>90</v>
      </c>
      <c r="CJ105" s="3">
        <v>0.17599999999999999</v>
      </c>
      <c r="CK105" s="1">
        <f t="shared" si="407"/>
        <v>3.5199999999999996</v>
      </c>
      <c r="CL105" s="2">
        <f t="shared" si="408"/>
        <v>16.940000000000001</v>
      </c>
      <c r="CM105" s="2">
        <f t="shared" si="409"/>
        <v>6.0399999999999956</v>
      </c>
      <c r="CO105">
        <v>27</v>
      </c>
      <c r="CP105">
        <v>90</v>
      </c>
      <c r="CQ105" s="3">
        <v>0.20599999999999999</v>
      </c>
      <c r="CR105" s="1">
        <f t="shared" si="410"/>
        <v>4.12</v>
      </c>
      <c r="CS105" s="2">
        <f t="shared" si="411"/>
        <v>23</v>
      </c>
      <c r="CT105" s="2">
        <f t="shared" si="412"/>
        <v>-6.0599999999999987</v>
      </c>
      <c r="CV105">
        <v>27</v>
      </c>
      <c r="CW105">
        <v>90</v>
      </c>
      <c r="CX105" s="3">
        <v>0.16500000000000001</v>
      </c>
      <c r="CY105" s="1">
        <f t="shared" si="413"/>
        <v>3.3000000000000003</v>
      </c>
      <c r="CZ105" s="2">
        <f t="shared" si="414"/>
        <v>17.059999999999999</v>
      </c>
      <c r="DA105" s="2">
        <f t="shared" si="415"/>
        <v>5.9400000000000013</v>
      </c>
      <c r="DC105">
        <v>27</v>
      </c>
      <c r="DD105">
        <v>90</v>
      </c>
      <c r="DE105" s="3">
        <v>0.20200000000000001</v>
      </c>
      <c r="DF105" s="1">
        <f t="shared" si="416"/>
        <v>4.04</v>
      </c>
      <c r="DG105" s="2">
        <f t="shared" si="417"/>
        <v>24.36</v>
      </c>
      <c r="DH105" s="2">
        <f t="shared" si="418"/>
        <v>-7.3000000000000007</v>
      </c>
      <c r="DJ105">
        <v>27</v>
      </c>
      <c r="DK105">
        <v>90</v>
      </c>
      <c r="DL105" s="3">
        <v>0.17199999999999999</v>
      </c>
      <c r="DM105" s="1">
        <f t="shared" si="419"/>
        <v>3.4399999999999995</v>
      </c>
      <c r="DN105" s="2">
        <f t="shared" si="420"/>
        <v>17.02</v>
      </c>
      <c r="DO105" s="2">
        <f t="shared" si="421"/>
        <v>7.34</v>
      </c>
      <c r="DQ105">
        <v>27</v>
      </c>
      <c r="DR105">
        <v>90</v>
      </c>
      <c r="DS105" s="3">
        <v>0.20699999999999999</v>
      </c>
      <c r="DT105" s="1">
        <f t="shared" si="422"/>
        <v>4.1399999999999997</v>
      </c>
      <c r="DU105" s="2">
        <f t="shared" si="423"/>
        <v>23.3</v>
      </c>
      <c r="DV105" s="2">
        <f t="shared" si="424"/>
        <v>-6.2800000000000011</v>
      </c>
      <c r="DX105">
        <v>27</v>
      </c>
      <c r="DY105">
        <v>90</v>
      </c>
      <c r="DZ105" s="3">
        <v>0.157</v>
      </c>
      <c r="EA105" s="1">
        <f t="shared" si="425"/>
        <v>3.14</v>
      </c>
      <c r="EB105" s="2">
        <f t="shared" si="426"/>
        <v>16.059999999999999</v>
      </c>
      <c r="EC105" s="2">
        <f t="shared" si="427"/>
        <v>7.240000000000002</v>
      </c>
      <c r="EE105">
        <v>27</v>
      </c>
      <c r="EF105">
        <v>90</v>
      </c>
      <c r="EG105" s="3">
        <v>0.13400000000000001</v>
      </c>
      <c r="EH105" s="1">
        <f t="shared" si="428"/>
        <v>2.68</v>
      </c>
      <c r="EI105" s="2">
        <f t="shared" si="429"/>
        <v>13.86</v>
      </c>
      <c r="EJ105" s="2">
        <f t="shared" si="430"/>
        <v>2.1999999999999993</v>
      </c>
      <c r="EL105">
        <v>27</v>
      </c>
      <c r="EM105">
        <v>90</v>
      </c>
      <c r="EN105" s="3">
        <v>0.123</v>
      </c>
      <c r="EO105" s="1">
        <f t="shared" si="431"/>
        <v>2.46</v>
      </c>
      <c r="EP105" s="2">
        <f t="shared" si="432"/>
        <v>13.879999999999999</v>
      </c>
      <c r="EQ105" s="2">
        <f t="shared" si="433"/>
        <v>-1.9999999999999574E-2</v>
      </c>
    </row>
    <row r="106" spans="2:147" x14ac:dyDescent="0.25">
      <c r="B106">
        <v>27</v>
      </c>
      <c r="C106">
        <v>110</v>
      </c>
      <c r="D106" s="3">
        <v>0.191</v>
      </c>
      <c r="E106" s="1">
        <f t="shared" si="372"/>
        <v>3.8200000000000003</v>
      </c>
      <c r="F106" s="2">
        <f t="shared" si="373"/>
        <v>25.119999999999997</v>
      </c>
      <c r="I106">
        <v>27</v>
      </c>
      <c r="J106">
        <v>110</v>
      </c>
      <c r="K106" s="3">
        <v>0.19500000000000001</v>
      </c>
      <c r="L106" s="1">
        <f t="shared" si="374"/>
        <v>3.9000000000000004</v>
      </c>
      <c r="M106" s="2">
        <f t="shared" si="375"/>
        <v>26.880000000000003</v>
      </c>
      <c r="N106" s="2">
        <f t="shared" si="376"/>
        <v>-1.7600000000000051</v>
      </c>
      <c r="P106">
        <v>27</v>
      </c>
      <c r="Q106">
        <v>110</v>
      </c>
      <c r="R106" s="3">
        <v>0.21099999999999999</v>
      </c>
      <c r="S106" s="1">
        <f t="shared" si="377"/>
        <v>4.22</v>
      </c>
      <c r="T106" s="2">
        <f t="shared" si="378"/>
        <v>23.32</v>
      </c>
      <c r="U106" s="2">
        <f t="shared" si="379"/>
        <v>3.5600000000000023</v>
      </c>
      <c r="W106">
        <v>27</v>
      </c>
      <c r="X106">
        <v>110</v>
      </c>
      <c r="Y106" s="3">
        <v>0.214</v>
      </c>
      <c r="Z106" s="1">
        <f t="shared" si="380"/>
        <v>4.28</v>
      </c>
      <c r="AA106" s="2">
        <f t="shared" si="381"/>
        <v>25.26</v>
      </c>
      <c r="AB106" s="2">
        <f t="shared" si="382"/>
        <v>-1.9400000000000013</v>
      </c>
      <c r="AD106">
        <v>27</v>
      </c>
      <c r="AE106">
        <v>110</v>
      </c>
      <c r="AF106" s="3">
        <v>0.21</v>
      </c>
      <c r="AG106" s="1">
        <f t="shared" si="383"/>
        <v>4.2</v>
      </c>
      <c r="AH106" s="2">
        <f t="shared" si="384"/>
        <v>22.08</v>
      </c>
      <c r="AI106" s="2">
        <f t="shared" si="385"/>
        <v>3.1800000000000033</v>
      </c>
      <c r="AK106">
        <v>27</v>
      </c>
      <c r="AL106">
        <v>110</v>
      </c>
      <c r="AM106" s="3">
        <v>0.2</v>
      </c>
      <c r="AN106" s="1">
        <f t="shared" si="386"/>
        <v>4</v>
      </c>
      <c r="AO106" s="2">
        <f t="shared" si="387"/>
        <v>25.46</v>
      </c>
      <c r="AP106" s="2">
        <f t="shared" si="388"/>
        <v>-3.3800000000000026</v>
      </c>
      <c r="AR106">
        <v>27</v>
      </c>
      <c r="AS106">
        <v>110</v>
      </c>
      <c r="AT106" s="3">
        <v>0.19700000000000001</v>
      </c>
      <c r="AU106" s="1">
        <f t="shared" si="389"/>
        <v>3.9400000000000004</v>
      </c>
      <c r="AV106" s="2">
        <f t="shared" si="390"/>
        <v>22.560000000000002</v>
      </c>
      <c r="AW106" s="2">
        <f t="shared" si="391"/>
        <v>2.8999999999999986</v>
      </c>
      <c r="AY106">
        <v>27</v>
      </c>
      <c r="AZ106">
        <v>110</v>
      </c>
      <c r="BA106" s="3">
        <v>0.19900000000000001</v>
      </c>
      <c r="BB106" s="1">
        <f t="shared" si="392"/>
        <v>3.9800000000000004</v>
      </c>
      <c r="BC106" s="2">
        <f t="shared" si="393"/>
        <v>23.14</v>
      </c>
      <c r="BD106" s="2">
        <f t="shared" si="394"/>
        <v>-0.57999999999999829</v>
      </c>
      <c r="BF106">
        <v>27</v>
      </c>
      <c r="BG106">
        <v>110</v>
      </c>
      <c r="BH106" s="3">
        <v>0.191</v>
      </c>
      <c r="BI106" s="1">
        <f t="shared" si="395"/>
        <v>3.8200000000000003</v>
      </c>
      <c r="BJ106" s="2">
        <f t="shared" si="396"/>
        <v>18.36</v>
      </c>
      <c r="BK106" s="2">
        <f t="shared" si="397"/>
        <v>4.7800000000000011</v>
      </c>
      <c r="BM106">
        <v>27</v>
      </c>
      <c r="BN106">
        <v>110</v>
      </c>
      <c r="BO106" s="3">
        <v>0.19700000000000001</v>
      </c>
      <c r="BP106" s="1">
        <f t="shared" si="398"/>
        <v>3.9400000000000004</v>
      </c>
      <c r="BQ106" s="2">
        <f t="shared" si="399"/>
        <v>26.880000000000003</v>
      </c>
      <c r="BR106" s="2">
        <f t="shared" si="400"/>
        <v>-8.5200000000000031</v>
      </c>
      <c r="BT106">
        <v>27</v>
      </c>
      <c r="BU106">
        <v>110</v>
      </c>
      <c r="BV106" s="3">
        <v>0.187</v>
      </c>
      <c r="BW106" s="1">
        <f t="shared" si="401"/>
        <v>3.74</v>
      </c>
      <c r="BX106" s="2">
        <f t="shared" si="402"/>
        <v>22.54</v>
      </c>
      <c r="BY106" s="2">
        <f t="shared" si="403"/>
        <v>4.3400000000000034</v>
      </c>
      <c r="CA106">
        <v>27</v>
      </c>
      <c r="CB106">
        <v>110</v>
      </c>
      <c r="CC106" s="3">
        <v>0.21</v>
      </c>
      <c r="CD106" s="1">
        <f t="shared" si="404"/>
        <v>4.2</v>
      </c>
      <c r="CE106" s="2">
        <f t="shared" si="405"/>
        <v>27.179999999999996</v>
      </c>
      <c r="CF106" s="2">
        <f t="shared" si="406"/>
        <v>-4.639999999999997</v>
      </c>
      <c r="CH106">
        <v>27</v>
      </c>
      <c r="CI106">
        <v>110</v>
      </c>
      <c r="CJ106" s="3">
        <v>0.19</v>
      </c>
      <c r="CK106" s="1">
        <f t="shared" si="407"/>
        <v>3.8</v>
      </c>
      <c r="CL106" s="2">
        <f t="shared" si="408"/>
        <v>20.740000000000002</v>
      </c>
      <c r="CM106" s="2">
        <f t="shared" si="409"/>
        <v>6.4399999999999942</v>
      </c>
      <c r="CO106">
        <v>27</v>
      </c>
      <c r="CP106">
        <v>110</v>
      </c>
      <c r="CQ106" s="3">
        <v>0.19</v>
      </c>
      <c r="CR106" s="1">
        <f t="shared" si="410"/>
        <v>3.8</v>
      </c>
      <c r="CS106" s="2">
        <f t="shared" si="411"/>
        <v>26.8</v>
      </c>
      <c r="CT106" s="2">
        <f t="shared" si="412"/>
        <v>-6.0599999999999987</v>
      </c>
      <c r="CV106">
        <v>27</v>
      </c>
      <c r="CW106">
        <v>110</v>
      </c>
      <c r="CX106" s="3">
        <v>0.17299999999999999</v>
      </c>
      <c r="CY106" s="1">
        <f t="shared" si="413"/>
        <v>3.46</v>
      </c>
      <c r="CZ106" s="2">
        <f t="shared" si="414"/>
        <v>20.52</v>
      </c>
      <c r="DA106" s="2">
        <f t="shared" si="415"/>
        <v>6.2800000000000011</v>
      </c>
      <c r="DC106">
        <v>27</v>
      </c>
      <c r="DD106">
        <v>110</v>
      </c>
      <c r="DE106" s="3">
        <v>0.19400000000000001</v>
      </c>
      <c r="DF106" s="1">
        <f t="shared" si="416"/>
        <v>3.88</v>
      </c>
      <c r="DG106" s="2">
        <f t="shared" si="417"/>
        <v>28.24</v>
      </c>
      <c r="DH106" s="2">
        <f t="shared" si="418"/>
        <v>-7.7199999999999989</v>
      </c>
      <c r="DJ106">
        <v>27</v>
      </c>
      <c r="DK106">
        <v>110</v>
      </c>
      <c r="DL106" s="3">
        <v>0.17599999999999999</v>
      </c>
      <c r="DM106" s="1">
        <f t="shared" si="419"/>
        <v>3.5199999999999996</v>
      </c>
      <c r="DN106" s="2">
        <f t="shared" si="420"/>
        <v>20.54</v>
      </c>
      <c r="DO106" s="2">
        <f t="shared" si="421"/>
        <v>7.6999999999999993</v>
      </c>
      <c r="DQ106">
        <v>27</v>
      </c>
      <c r="DR106">
        <v>110</v>
      </c>
      <c r="DS106" s="3">
        <v>0.17699999999999999</v>
      </c>
      <c r="DT106" s="1">
        <f t="shared" si="422"/>
        <v>3.54</v>
      </c>
      <c r="DU106" s="2">
        <f t="shared" si="423"/>
        <v>26.84</v>
      </c>
      <c r="DV106" s="2">
        <f t="shared" si="424"/>
        <v>-6.3000000000000007</v>
      </c>
      <c r="DX106">
        <v>27</v>
      </c>
      <c r="DY106">
        <v>110</v>
      </c>
      <c r="DZ106" s="3">
        <v>0.16800000000000001</v>
      </c>
      <c r="EA106" s="1">
        <f t="shared" si="425"/>
        <v>3.3600000000000003</v>
      </c>
      <c r="EB106" s="2">
        <f t="shared" si="426"/>
        <v>19.419999999999998</v>
      </c>
      <c r="EC106" s="2">
        <f t="shared" si="427"/>
        <v>7.4200000000000017</v>
      </c>
      <c r="EE106">
        <v>27</v>
      </c>
      <c r="EF106">
        <v>110</v>
      </c>
      <c r="EG106" s="3">
        <v>0.13800000000000001</v>
      </c>
      <c r="EH106" s="1">
        <f t="shared" si="428"/>
        <v>2.7600000000000002</v>
      </c>
      <c r="EI106" s="2">
        <f t="shared" si="429"/>
        <v>16.62</v>
      </c>
      <c r="EJ106" s="2">
        <f t="shared" si="430"/>
        <v>2.7999999999999972</v>
      </c>
      <c r="EL106">
        <v>27</v>
      </c>
      <c r="EM106">
        <v>110</v>
      </c>
      <c r="EN106" s="3">
        <v>0.11899999999999999</v>
      </c>
      <c r="EO106" s="1">
        <f t="shared" si="431"/>
        <v>2.38</v>
      </c>
      <c r="EP106" s="2">
        <f t="shared" si="432"/>
        <v>16.259999999999998</v>
      </c>
      <c r="EQ106" s="2">
        <f t="shared" si="433"/>
        <v>0.36000000000000298</v>
      </c>
    </row>
    <row r="107" spans="2:147" x14ac:dyDescent="0.25">
      <c r="B107">
        <v>27</v>
      </c>
      <c r="C107">
        <v>130</v>
      </c>
      <c r="D107" s="3">
        <v>0.15</v>
      </c>
      <c r="E107" s="1">
        <f t="shared" si="372"/>
        <v>3</v>
      </c>
      <c r="F107" s="2">
        <f t="shared" si="373"/>
        <v>28.119999999999997</v>
      </c>
      <c r="I107">
        <v>27</v>
      </c>
      <c r="J107">
        <v>130</v>
      </c>
      <c r="K107" s="3">
        <v>0.153</v>
      </c>
      <c r="L107" s="1">
        <f t="shared" si="374"/>
        <v>3.06</v>
      </c>
      <c r="M107" s="2">
        <f t="shared" si="375"/>
        <v>29.94</v>
      </c>
      <c r="N107" s="2">
        <f t="shared" si="376"/>
        <v>-1.8200000000000038</v>
      </c>
      <c r="P107">
        <v>27</v>
      </c>
      <c r="Q107">
        <v>130</v>
      </c>
      <c r="R107" s="3">
        <v>0.152</v>
      </c>
      <c r="S107" s="1">
        <f t="shared" si="377"/>
        <v>3.04</v>
      </c>
      <c r="T107" s="2">
        <f t="shared" si="378"/>
        <v>26.36</v>
      </c>
      <c r="U107" s="2">
        <f t="shared" si="379"/>
        <v>3.5800000000000018</v>
      </c>
      <c r="W107">
        <v>27</v>
      </c>
      <c r="X107">
        <v>130</v>
      </c>
      <c r="Y107" s="3">
        <v>0.157</v>
      </c>
      <c r="Z107" s="1">
        <f t="shared" si="380"/>
        <v>3.14</v>
      </c>
      <c r="AA107" s="2">
        <f t="shared" si="381"/>
        <v>28.400000000000002</v>
      </c>
      <c r="AB107" s="2">
        <f t="shared" si="382"/>
        <v>-2.0400000000000027</v>
      </c>
      <c r="AD107">
        <v>27</v>
      </c>
      <c r="AE107">
        <v>130</v>
      </c>
      <c r="AF107" s="3">
        <v>0.153</v>
      </c>
      <c r="AG107" s="1">
        <f t="shared" si="383"/>
        <v>3.06</v>
      </c>
      <c r="AH107" s="2">
        <f t="shared" si="384"/>
        <v>25.139999999999997</v>
      </c>
      <c r="AI107" s="2">
        <f t="shared" si="385"/>
        <v>3.2600000000000051</v>
      </c>
      <c r="AK107">
        <v>27</v>
      </c>
      <c r="AL107">
        <v>130</v>
      </c>
      <c r="AM107" s="3">
        <v>0.16</v>
      </c>
      <c r="AN107" s="1">
        <f t="shared" si="386"/>
        <v>3.2</v>
      </c>
      <c r="AO107" s="2">
        <f t="shared" si="387"/>
        <v>28.66</v>
      </c>
      <c r="AP107" s="2">
        <f t="shared" si="388"/>
        <v>-3.5200000000000031</v>
      </c>
      <c r="AR107">
        <v>27</v>
      </c>
      <c r="AS107">
        <v>130</v>
      </c>
      <c r="AT107" s="3">
        <v>0.157</v>
      </c>
      <c r="AU107" s="1">
        <f t="shared" si="389"/>
        <v>3.14</v>
      </c>
      <c r="AV107" s="2">
        <f t="shared" si="390"/>
        <v>25.700000000000003</v>
      </c>
      <c r="AW107" s="2">
        <f t="shared" si="391"/>
        <v>2.9599999999999973</v>
      </c>
      <c r="AY107">
        <v>27</v>
      </c>
      <c r="AZ107">
        <v>130</v>
      </c>
      <c r="BA107" s="3">
        <v>0.16300000000000001</v>
      </c>
      <c r="BB107" s="1">
        <f t="shared" si="392"/>
        <v>3.2600000000000002</v>
      </c>
      <c r="BC107" s="2">
        <f t="shared" si="393"/>
        <v>26.400000000000002</v>
      </c>
      <c r="BD107" s="2">
        <f t="shared" si="394"/>
        <v>-0.69999999999999929</v>
      </c>
      <c r="BF107">
        <v>27</v>
      </c>
      <c r="BG107">
        <v>130</v>
      </c>
      <c r="BH107" s="3">
        <v>0.15</v>
      </c>
      <c r="BI107" s="1">
        <f t="shared" si="395"/>
        <v>3</v>
      </c>
      <c r="BJ107" s="2">
        <f t="shared" si="396"/>
        <v>21.36</v>
      </c>
      <c r="BK107" s="2">
        <f t="shared" si="397"/>
        <v>5.0400000000000027</v>
      </c>
      <c r="BM107">
        <v>27</v>
      </c>
      <c r="BN107">
        <v>130</v>
      </c>
      <c r="BO107" s="3">
        <v>0.153</v>
      </c>
      <c r="BP107" s="1">
        <f t="shared" si="398"/>
        <v>3.06</v>
      </c>
      <c r="BQ107" s="2">
        <f t="shared" si="399"/>
        <v>29.94</v>
      </c>
      <c r="BR107" s="2">
        <f t="shared" si="400"/>
        <v>-8.5800000000000018</v>
      </c>
      <c r="BT107">
        <v>27</v>
      </c>
      <c r="BU107">
        <v>130</v>
      </c>
      <c r="BV107" s="3">
        <v>0.14499999999999999</v>
      </c>
      <c r="BW107" s="1">
        <f t="shared" si="401"/>
        <v>2.9</v>
      </c>
      <c r="BX107" s="2">
        <f t="shared" si="402"/>
        <v>25.439999999999998</v>
      </c>
      <c r="BY107" s="2">
        <f t="shared" si="403"/>
        <v>4.5000000000000036</v>
      </c>
      <c r="CA107">
        <v>27</v>
      </c>
      <c r="CB107">
        <v>130</v>
      </c>
      <c r="CC107" s="3">
        <v>0.16</v>
      </c>
      <c r="CD107" s="1">
        <f t="shared" si="404"/>
        <v>3.2</v>
      </c>
      <c r="CE107" s="2">
        <f t="shared" si="405"/>
        <v>30.379999999999995</v>
      </c>
      <c r="CF107" s="2">
        <f t="shared" si="406"/>
        <v>-4.9399999999999977</v>
      </c>
      <c r="CH107">
        <v>27</v>
      </c>
      <c r="CI107">
        <v>130</v>
      </c>
      <c r="CJ107" s="3">
        <v>0.15</v>
      </c>
      <c r="CK107" s="1">
        <f t="shared" si="407"/>
        <v>3</v>
      </c>
      <c r="CL107" s="2">
        <f t="shared" si="408"/>
        <v>23.740000000000002</v>
      </c>
      <c r="CM107" s="2">
        <f t="shared" si="409"/>
        <v>6.6399999999999935</v>
      </c>
      <c r="CO107">
        <v>27</v>
      </c>
      <c r="CP107">
        <v>130</v>
      </c>
      <c r="CQ107" s="3">
        <v>0.151</v>
      </c>
      <c r="CR107" s="1">
        <f t="shared" si="410"/>
        <v>3.02</v>
      </c>
      <c r="CS107" s="2">
        <f t="shared" si="411"/>
        <v>29.82</v>
      </c>
      <c r="CT107" s="2">
        <f t="shared" si="412"/>
        <v>-6.0799999999999983</v>
      </c>
      <c r="CV107">
        <v>27</v>
      </c>
      <c r="CW107">
        <v>130</v>
      </c>
      <c r="CX107" s="3">
        <v>0.155</v>
      </c>
      <c r="CY107" s="1">
        <f t="shared" si="413"/>
        <v>3.1</v>
      </c>
      <c r="CZ107" s="2">
        <f t="shared" si="414"/>
        <v>23.62</v>
      </c>
      <c r="DA107" s="2">
        <f t="shared" si="415"/>
        <v>6.1999999999999993</v>
      </c>
      <c r="DC107">
        <v>27</v>
      </c>
      <c r="DD107">
        <v>130</v>
      </c>
      <c r="DE107" s="3">
        <v>0.14699999999999999</v>
      </c>
      <c r="DF107" s="1">
        <f t="shared" si="416"/>
        <v>2.94</v>
      </c>
      <c r="DG107" s="2">
        <f t="shared" si="417"/>
        <v>31.18</v>
      </c>
      <c r="DH107" s="2">
        <f t="shared" si="418"/>
        <v>-7.5599999999999987</v>
      </c>
      <c r="DJ107">
        <v>27</v>
      </c>
      <c r="DK107">
        <v>130</v>
      </c>
      <c r="DL107" s="3">
        <v>0.14599999999999999</v>
      </c>
      <c r="DM107" s="1">
        <f t="shared" si="419"/>
        <v>2.92</v>
      </c>
      <c r="DN107" s="2">
        <f t="shared" si="420"/>
        <v>23.46</v>
      </c>
      <c r="DO107" s="2">
        <f t="shared" si="421"/>
        <v>7.7199999999999989</v>
      </c>
      <c r="DQ107">
        <v>27</v>
      </c>
      <c r="DR107">
        <v>130</v>
      </c>
      <c r="DS107" s="3">
        <v>0.14499999999999999</v>
      </c>
      <c r="DT107" s="1">
        <f t="shared" si="422"/>
        <v>2.9</v>
      </c>
      <c r="DU107" s="2">
        <f t="shared" si="423"/>
        <v>29.74</v>
      </c>
      <c r="DV107" s="2">
        <f t="shared" si="424"/>
        <v>-6.2799999999999976</v>
      </c>
      <c r="DX107">
        <v>27</v>
      </c>
      <c r="DY107">
        <v>130</v>
      </c>
      <c r="DZ107" s="3">
        <v>0.14299999999999999</v>
      </c>
      <c r="EA107" s="1">
        <f t="shared" si="425"/>
        <v>2.86</v>
      </c>
      <c r="EB107" s="2">
        <f t="shared" si="426"/>
        <v>22.279999999999998</v>
      </c>
      <c r="EC107" s="2">
        <f t="shared" si="427"/>
        <v>7.4600000000000009</v>
      </c>
      <c r="EE107">
        <v>27</v>
      </c>
      <c r="EF107">
        <v>130</v>
      </c>
      <c r="EG107" s="3">
        <v>0.124</v>
      </c>
      <c r="EH107" s="1">
        <f t="shared" si="428"/>
        <v>2.48</v>
      </c>
      <c r="EI107" s="2">
        <f t="shared" si="429"/>
        <v>19.100000000000001</v>
      </c>
      <c r="EJ107" s="2">
        <f t="shared" si="430"/>
        <v>3.1799999999999962</v>
      </c>
      <c r="EL107">
        <v>27</v>
      </c>
      <c r="EM107">
        <v>130</v>
      </c>
      <c r="EN107" s="3">
        <v>0.108</v>
      </c>
      <c r="EO107" s="1">
        <f t="shared" si="431"/>
        <v>2.16</v>
      </c>
      <c r="EP107" s="2">
        <f t="shared" si="432"/>
        <v>18.419999999999998</v>
      </c>
      <c r="EQ107" s="2">
        <f t="shared" si="433"/>
        <v>0.68000000000000327</v>
      </c>
    </row>
    <row r="108" spans="2:147" x14ac:dyDescent="0.25">
      <c r="B108">
        <v>27</v>
      </c>
      <c r="C108">
        <v>150</v>
      </c>
      <c r="D108" s="3">
        <v>0.17199999999999999</v>
      </c>
      <c r="E108" s="1">
        <f t="shared" si="372"/>
        <v>3.4399999999999995</v>
      </c>
      <c r="F108" s="2">
        <f t="shared" si="373"/>
        <v>31.559999999999995</v>
      </c>
      <c r="I108">
        <v>27</v>
      </c>
      <c r="J108">
        <v>150</v>
      </c>
      <c r="K108" s="3">
        <v>0.184</v>
      </c>
      <c r="L108" s="1">
        <f t="shared" si="374"/>
        <v>3.6799999999999997</v>
      </c>
      <c r="M108" s="2">
        <f t="shared" si="375"/>
        <v>33.620000000000005</v>
      </c>
      <c r="N108" s="2">
        <f t="shared" si="376"/>
        <v>-2.0600000000000094</v>
      </c>
      <c r="P108">
        <v>27</v>
      </c>
      <c r="Q108">
        <v>150</v>
      </c>
      <c r="R108" s="3">
        <v>0.16</v>
      </c>
      <c r="S108" s="1">
        <f t="shared" si="377"/>
        <v>3.2</v>
      </c>
      <c r="T108" s="2">
        <f t="shared" si="378"/>
        <v>29.56</v>
      </c>
      <c r="U108" s="2">
        <f t="shared" si="379"/>
        <v>4.0600000000000058</v>
      </c>
      <c r="W108">
        <v>27</v>
      </c>
      <c r="X108">
        <v>150</v>
      </c>
      <c r="Y108" s="3">
        <v>0.16600000000000001</v>
      </c>
      <c r="Z108" s="1">
        <f t="shared" si="380"/>
        <v>3.3200000000000003</v>
      </c>
      <c r="AA108" s="2">
        <f t="shared" si="381"/>
        <v>31.720000000000002</v>
      </c>
      <c r="AB108" s="2">
        <f t="shared" si="382"/>
        <v>-2.1600000000000037</v>
      </c>
      <c r="AD108">
        <v>27</v>
      </c>
      <c r="AE108">
        <v>150</v>
      </c>
      <c r="AF108" s="3">
        <v>0.16200000000000001</v>
      </c>
      <c r="AG108" s="1">
        <f t="shared" si="383"/>
        <v>3.24</v>
      </c>
      <c r="AH108" s="2">
        <f t="shared" si="384"/>
        <v>28.379999999999995</v>
      </c>
      <c r="AI108" s="2">
        <f t="shared" si="385"/>
        <v>3.340000000000007</v>
      </c>
      <c r="AK108">
        <v>27</v>
      </c>
      <c r="AL108">
        <v>150</v>
      </c>
      <c r="AM108" s="3">
        <v>0.16800000000000001</v>
      </c>
      <c r="AN108" s="1">
        <f t="shared" si="386"/>
        <v>3.3600000000000003</v>
      </c>
      <c r="AO108" s="2">
        <f t="shared" si="387"/>
        <v>32.020000000000003</v>
      </c>
      <c r="AP108" s="2">
        <f t="shared" si="388"/>
        <v>-3.6400000000000077</v>
      </c>
      <c r="AR108">
        <v>27</v>
      </c>
      <c r="AS108">
        <v>150</v>
      </c>
      <c r="AT108" s="3">
        <v>0.17199999999999999</v>
      </c>
      <c r="AU108" s="1">
        <f t="shared" si="389"/>
        <v>3.4399999999999995</v>
      </c>
      <c r="AV108" s="2">
        <f t="shared" si="390"/>
        <v>29.14</v>
      </c>
      <c r="AW108" s="2">
        <f t="shared" si="391"/>
        <v>2.8800000000000026</v>
      </c>
      <c r="AY108">
        <v>27</v>
      </c>
      <c r="AZ108">
        <v>150</v>
      </c>
      <c r="BA108" s="3">
        <v>0.187</v>
      </c>
      <c r="BB108" s="1">
        <f t="shared" si="392"/>
        <v>3.74</v>
      </c>
      <c r="BC108" s="2">
        <f t="shared" si="393"/>
        <v>30.14</v>
      </c>
      <c r="BD108" s="2">
        <f t="shared" si="394"/>
        <v>-1</v>
      </c>
      <c r="BF108">
        <v>27</v>
      </c>
      <c r="BG108">
        <v>150</v>
      </c>
      <c r="BH108" s="3">
        <v>0.16500000000000001</v>
      </c>
      <c r="BI108" s="1">
        <f t="shared" si="395"/>
        <v>3.3000000000000003</v>
      </c>
      <c r="BJ108" s="2">
        <f t="shared" si="396"/>
        <v>24.66</v>
      </c>
      <c r="BK108" s="2">
        <f t="shared" si="397"/>
        <v>5.48</v>
      </c>
      <c r="BM108">
        <v>27</v>
      </c>
      <c r="BN108">
        <v>150</v>
      </c>
      <c r="BO108" s="3">
        <v>0.16600000000000001</v>
      </c>
      <c r="BP108" s="1">
        <f t="shared" si="398"/>
        <v>3.3200000000000003</v>
      </c>
      <c r="BQ108" s="2">
        <f t="shared" si="399"/>
        <v>33.260000000000005</v>
      </c>
      <c r="BR108" s="2">
        <f t="shared" si="400"/>
        <v>-8.600000000000005</v>
      </c>
      <c r="BT108">
        <v>27</v>
      </c>
      <c r="BU108">
        <v>150</v>
      </c>
      <c r="BV108" s="3">
        <v>0.16300000000000001</v>
      </c>
      <c r="BW108" s="1">
        <f t="shared" si="401"/>
        <v>3.2600000000000002</v>
      </c>
      <c r="BX108" s="2">
        <f t="shared" si="402"/>
        <v>28.7</v>
      </c>
      <c r="BY108" s="2">
        <f t="shared" si="403"/>
        <v>4.5600000000000058</v>
      </c>
      <c r="CA108">
        <v>27</v>
      </c>
      <c r="CB108">
        <v>150</v>
      </c>
      <c r="CC108" s="3">
        <v>0.159</v>
      </c>
      <c r="CD108" s="1">
        <f t="shared" si="404"/>
        <v>3.18</v>
      </c>
      <c r="CE108" s="2">
        <f t="shared" si="405"/>
        <v>33.559999999999995</v>
      </c>
      <c r="CF108" s="2">
        <f t="shared" si="406"/>
        <v>-4.8599999999999959</v>
      </c>
      <c r="CH108">
        <v>27</v>
      </c>
      <c r="CI108">
        <v>150</v>
      </c>
      <c r="CJ108" s="3">
        <v>0.157</v>
      </c>
      <c r="CK108" s="1">
        <f t="shared" si="407"/>
        <v>3.14</v>
      </c>
      <c r="CL108" s="2">
        <f t="shared" si="408"/>
        <v>26.880000000000003</v>
      </c>
      <c r="CM108" s="2">
        <f t="shared" si="409"/>
        <v>6.6799999999999926</v>
      </c>
      <c r="CO108">
        <v>27</v>
      </c>
      <c r="CP108">
        <v>150</v>
      </c>
      <c r="CQ108" s="3">
        <v>0.16900000000000001</v>
      </c>
      <c r="CR108" s="1">
        <f t="shared" si="410"/>
        <v>3.3800000000000003</v>
      </c>
      <c r="CS108" s="2">
        <f t="shared" si="411"/>
        <v>33.200000000000003</v>
      </c>
      <c r="CT108" s="2">
        <f t="shared" si="412"/>
        <v>-6.32</v>
      </c>
      <c r="CV108">
        <v>27</v>
      </c>
      <c r="CW108">
        <v>150</v>
      </c>
      <c r="CX108" s="3">
        <v>0.18</v>
      </c>
      <c r="CY108" s="1">
        <f t="shared" si="413"/>
        <v>3.5999999999999996</v>
      </c>
      <c r="CZ108" s="2">
        <f t="shared" si="414"/>
        <v>27.22</v>
      </c>
      <c r="DA108" s="2">
        <f t="shared" si="415"/>
        <v>5.980000000000004</v>
      </c>
      <c r="DC108">
        <v>27</v>
      </c>
      <c r="DD108">
        <v>150</v>
      </c>
      <c r="DE108" s="3">
        <v>0.157</v>
      </c>
      <c r="DF108" s="1">
        <f t="shared" si="416"/>
        <v>3.14</v>
      </c>
      <c r="DG108" s="2">
        <f t="shared" si="417"/>
        <v>34.32</v>
      </c>
      <c r="DH108" s="2">
        <f t="shared" si="418"/>
        <v>-7.1000000000000014</v>
      </c>
      <c r="DJ108">
        <v>27</v>
      </c>
      <c r="DK108">
        <v>150</v>
      </c>
      <c r="DL108" s="3">
        <v>0.16300000000000001</v>
      </c>
      <c r="DM108" s="1">
        <f t="shared" si="419"/>
        <v>3.2600000000000002</v>
      </c>
      <c r="DN108" s="2">
        <f t="shared" si="420"/>
        <v>26.720000000000002</v>
      </c>
      <c r="DO108" s="2">
        <f t="shared" si="421"/>
        <v>7.5999999999999979</v>
      </c>
      <c r="DQ108">
        <v>27</v>
      </c>
      <c r="DR108">
        <v>150</v>
      </c>
      <c r="DS108" s="3">
        <v>0.156</v>
      </c>
      <c r="DT108" s="1">
        <f t="shared" si="422"/>
        <v>3.12</v>
      </c>
      <c r="DU108" s="2">
        <f t="shared" si="423"/>
        <v>32.86</v>
      </c>
      <c r="DV108" s="2">
        <f t="shared" si="424"/>
        <v>-6.139999999999997</v>
      </c>
      <c r="DX108">
        <v>27</v>
      </c>
      <c r="DY108">
        <v>150</v>
      </c>
      <c r="DZ108" s="3">
        <v>0.157</v>
      </c>
      <c r="EA108" s="1">
        <f t="shared" si="425"/>
        <v>3.14</v>
      </c>
      <c r="EB108" s="2">
        <f t="shared" si="426"/>
        <v>25.419999999999998</v>
      </c>
      <c r="EC108" s="2">
        <f t="shared" si="427"/>
        <v>7.4400000000000013</v>
      </c>
      <c r="EE108">
        <v>27</v>
      </c>
      <c r="EF108">
        <v>150</v>
      </c>
      <c r="EG108" s="3">
        <v>0.13700000000000001</v>
      </c>
      <c r="EH108" s="1">
        <f t="shared" si="428"/>
        <v>2.74</v>
      </c>
      <c r="EI108" s="2">
        <f t="shared" si="429"/>
        <v>21.840000000000003</v>
      </c>
      <c r="EJ108" s="2">
        <f t="shared" si="430"/>
        <v>3.5799999999999947</v>
      </c>
      <c r="EL108">
        <v>27</v>
      </c>
      <c r="EM108">
        <v>150</v>
      </c>
      <c r="EN108" s="3">
        <v>0.121</v>
      </c>
      <c r="EO108" s="1">
        <f t="shared" si="431"/>
        <v>2.42</v>
      </c>
      <c r="EP108" s="2">
        <f t="shared" si="432"/>
        <v>20.839999999999996</v>
      </c>
      <c r="EQ108" s="2">
        <f t="shared" si="433"/>
        <v>1.0000000000000071</v>
      </c>
    </row>
    <row r="109" spans="2:147" x14ac:dyDescent="0.25">
      <c r="B109">
        <v>27</v>
      </c>
      <c r="C109">
        <v>170</v>
      </c>
      <c r="D109" s="3">
        <v>0.19</v>
      </c>
      <c r="E109" s="1">
        <f t="shared" si="372"/>
        <v>3.8</v>
      </c>
      <c r="F109" s="2">
        <f t="shared" si="373"/>
        <v>35.359999999999992</v>
      </c>
      <c r="I109">
        <v>27</v>
      </c>
      <c r="J109">
        <v>170</v>
      </c>
      <c r="K109" s="3">
        <v>0.191</v>
      </c>
      <c r="L109" s="1">
        <f t="shared" si="374"/>
        <v>3.8200000000000003</v>
      </c>
      <c r="M109" s="2">
        <f t="shared" si="375"/>
        <v>37.440000000000005</v>
      </c>
      <c r="N109" s="2">
        <f t="shared" si="376"/>
        <v>-2.0800000000000125</v>
      </c>
      <c r="P109">
        <v>27</v>
      </c>
      <c r="Q109">
        <v>170</v>
      </c>
      <c r="R109" s="3">
        <v>0.19800000000000001</v>
      </c>
      <c r="S109" s="1">
        <f t="shared" si="377"/>
        <v>3.96</v>
      </c>
      <c r="T109" s="2">
        <f t="shared" si="378"/>
        <v>33.519999999999996</v>
      </c>
      <c r="U109" s="2">
        <f t="shared" si="379"/>
        <v>3.9200000000000088</v>
      </c>
      <c r="W109">
        <v>27</v>
      </c>
      <c r="X109">
        <v>170</v>
      </c>
      <c r="Y109" s="3">
        <v>0.19400000000000001</v>
      </c>
      <c r="Z109" s="1">
        <f t="shared" si="380"/>
        <v>3.88</v>
      </c>
      <c r="AA109" s="2">
        <f t="shared" si="381"/>
        <v>35.6</v>
      </c>
      <c r="AB109" s="2">
        <f t="shared" si="382"/>
        <v>-2.0800000000000054</v>
      </c>
      <c r="AD109">
        <v>27</v>
      </c>
      <c r="AE109">
        <v>170</v>
      </c>
      <c r="AF109" s="3">
        <v>0.193</v>
      </c>
      <c r="AG109" s="1">
        <f t="shared" si="383"/>
        <v>3.8600000000000003</v>
      </c>
      <c r="AH109" s="2">
        <f t="shared" si="384"/>
        <v>32.239999999999995</v>
      </c>
      <c r="AI109" s="2">
        <f t="shared" si="385"/>
        <v>3.3600000000000065</v>
      </c>
      <c r="AK109">
        <v>27</v>
      </c>
      <c r="AL109">
        <v>170</v>
      </c>
      <c r="AM109" s="3">
        <v>0.19600000000000001</v>
      </c>
      <c r="AN109" s="1">
        <f t="shared" si="386"/>
        <v>3.92</v>
      </c>
      <c r="AO109" s="2">
        <f t="shared" si="387"/>
        <v>35.940000000000005</v>
      </c>
      <c r="AP109" s="2">
        <f t="shared" si="388"/>
        <v>-3.7000000000000099</v>
      </c>
      <c r="AR109">
        <v>27</v>
      </c>
      <c r="AS109">
        <v>170</v>
      </c>
      <c r="AT109" s="3">
        <v>0.189</v>
      </c>
      <c r="AU109" s="1">
        <f t="shared" si="389"/>
        <v>3.7800000000000002</v>
      </c>
      <c r="AV109" s="2">
        <f t="shared" si="390"/>
        <v>32.92</v>
      </c>
      <c r="AW109" s="2">
        <f t="shared" si="391"/>
        <v>3.0200000000000031</v>
      </c>
      <c r="AY109">
        <v>27</v>
      </c>
      <c r="AZ109">
        <v>170</v>
      </c>
      <c r="BA109" s="3">
        <v>0.188</v>
      </c>
      <c r="BB109" s="1">
        <f t="shared" si="392"/>
        <v>3.76</v>
      </c>
      <c r="BC109" s="2">
        <f t="shared" si="393"/>
        <v>33.9</v>
      </c>
      <c r="BD109" s="2">
        <f t="shared" si="394"/>
        <v>-0.97999999999999687</v>
      </c>
      <c r="BF109">
        <v>27</v>
      </c>
      <c r="BG109">
        <v>170</v>
      </c>
      <c r="BH109" s="3">
        <v>0.19600000000000001</v>
      </c>
      <c r="BI109" s="1">
        <f t="shared" si="395"/>
        <v>3.92</v>
      </c>
      <c r="BJ109" s="2">
        <f t="shared" si="396"/>
        <v>28.58</v>
      </c>
      <c r="BK109" s="2">
        <f t="shared" si="397"/>
        <v>5.32</v>
      </c>
      <c r="BM109">
        <v>27</v>
      </c>
      <c r="BN109">
        <v>170</v>
      </c>
      <c r="BO109" s="3">
        <v>0.185</v>
      </c>
      <c r="BP109" s="1">
        <f t="shared" si="398"/>
        <v>3.7</v>
      </c>
      <c r="BQ109" s="2">
        <f t="shared" si="399"/>
        <v>36.960000000000008</v>
      </c>
      <c r="BR109" s="2">
        <f t="shared" si="400"/>
        <v>-8.3800000000000097</v>
      </c>
      <c r="BT109">
        <v>27</v>
      </c>
      <c r="BU109">
        <v>170</v>
      </c>
      <c r="BV109" s="3">
        <v>0.19</v>
      </c>
      <c r="BW109" s="1">
        <f t="shared" si="401"/>
        <v>3.8</v>
      </c>
      <c r="BX109" s="2">
        <f t="shared" si="402"/>
        <v>32.5</v>
      </c>
      <c r="BY109" s="2">
        <f t="shared" si="403"/>
        <v>4.460000000000008</v>
      </c>
      <c r="CA109">
        <v>27</v>
      </c>
      <c r="CB109">
        <v>170</v>
      </c>
      <c r="CC109" s="3">
        <v>0.18099999999999999</v>
      </c>
      <c r="CD109" s="1">
        <f t="shared" si="404"/>
        <v>3.62</v>
      </c>
      <c r="CE109" s="2">
        <f t="shared" si="405"/>
        <v>37.179999999999993</v>
      </c>
      <c r="CF109" s="2">
        <f t="shared" si="406"/>
        <v>-4.6799999999999926</v>
      </c>
      <c r="CH109">
        <v>27</v>
      </c>
      <c r="CI109">
        <v>170</v>
      </c>
      <c r="CJ109" s="3">
        <v>0.183</v>
      </c>
      <c r="CK109" s="1">
        <f t="shared" si="407"/>
        <v>3.66</v>
      </c>
      <c r="CL109" s="2">
        <f t="shared" si="408"/>
        <v>30.540000000000003</v>
      </c>
      <c r="CM109" s="2">
        <f t="shared" si="409"/>
        <v>6.6399999999999899</v>
      </c>
      <c r="CO109">
        <v>27</v>
      </c>
      <c r="CP109">
        <v>170</v>
      </c>
      <c r="CQ109" s="3">
        <v>0.19</v>
      </c>
      <c r="CR109" s="1">
        <f t="shared" si="410"/>
        <v>3.8</v>
      </c>
      <c r="CS109" s="2">
        <f t="shared" si="411"/>
        <v>37</v>
      </c>
      <c r="CT109" s="2">
        <f t="shared" si="412"/>
        <v>-6.4599999999999973</v>
      </c>
      <c r="CV109">
        <v>27</v>
      </c>
      <c r="CW109">
        <v>170</v>
      </c>
      <c r="CX109" s="3">
        <v>0.188</v>
      </c>
      <c r="CY109" s="1">
        <f t="shared" si="413"/>
        <v>3.76</v>
      </c>
      <c r="CZ109" s="2">
        <f t="shared" si="414"/>
        <v>30.979999999999997</v>
      </c>
      <c r="DA109" s="2">
        <f t="shared" si="415"/>
        <v>6.0200000000000031</v>
      </c>
      <c r="DC109">
        <v>27</v>
      </c>
      <c r="DD109">
        <v>170</v>
      </c>
      <c r="DE109" s="3">
        <v>0.188</v>
      </c>
      <c r="DF109" s="1">
        <f t="shared" si="416"/>
        <v>3.76</v>
      </c>
      <c r="DG109" s="2">
        <f t="shared" si="417"/>
        <v>38.08</v>
      </c>
      <c r="DH109" s="2">
        <f t="shared" si="418"/>
        <v>-7.1000000000000014</v>
      </c>
      <c r="DJ109">
        <v>27</v>
      </c>
      <c r="DK109">
        <v>170</v>
      </c>
      <c r="DL109" s="3">
        <v>0.19</v>
      </c>
      <c r="DM109" s="1">
        <f t="shared" si="419"/>
        <v>3.8</v>
      </c>
      <c r="DN109" s="2">
        <f t="shared" si="420"/>
        <v>30.520000000000003</v>
      </c>
      <c r="DO109" s="2">
        <f t="shared" si="421"/>
        <v>7.5599999999999952</v>
      </c>
      <c r="DQ109">
        <v>27</v>
      </c>
      <c r="DR109">
        <v>170</v>
      </c>
      <c r="DS109" s="3">
        <v>0.18099999999999999</v>
      </c>
      <c r="DT109" s="1">
        <f t="shared" si="422"/>
        <v>3.62</v>
      </c>
      <c r="DU109" s="2">
        <f t="shared" si="423"/>
        <v>36.479999999999997</v>
      </c>
      <c r="DV109" s="2">
        <f t="shared" si="424"/>
        <v>-5.9599999999999937</v>
      </c>
      <c r="DX109">
        <v>27</v>
      </c>
      <c r="DY109">
        <v>170</v>
      </c>
      <c r="DZ109" s="3">
        <v>0.192</v>
      </c>
      <c r="EA109" s="1">
        <f t="shared" si="425"/>
        <v>3.84</v>
      </c>
      <c r="EB109" s="2">
        <f t="shared" si="426"/>
        <v>29.259999999999998</v>
      </c>
      <c r="EC109" s="2">
        <f t="shared" si="427"/>
        <v>7.2199999999999989</v>
      </c>
      <c r="EE109">
        <v>27</v>
      </c>
      <c r="EF109">
        <v>170</v>
      </c>
      <c r="EG109" s="3">
        <v>0.183</v>
      </c>
      <c r="EH109" s="1">
        <f t="shared" si="428"/>
        <v>3.66</v>
      </c>
      <c r="EI109" s="2">
        <f t="shared" si="429"/>
        <v>25.500000000000004</v>
      </c>
      <c r="EJ109" s="2">
        <f t="shared" si="430"/>
        <v>3.7599999999999945</v>
      </c>
      <c r="EL109">
        <v>27</v>
      </c>
      <c r="EM109">
        <v>170</v>
      </c>
      <c r="EN109" s="3">
        <v>0.16200000000000001</v>
      </c>
      <c r="EO109" s="1">
        <f t="shared" si="431"/>
        <v>3.24</v>
      </c>
      <c r="EP109" s="2">
        <f t="shared" si="432"/>
        <v>24.08</v>
      </c>
      <c r="EQ109" s="2">
        <f t="shared" si="433"/>
        <v>1.4200000000000053</v>
      </c>
    </row>
    <row r="110" spans="2:147" x14ac:dyDescent="0.25">
      <c r="B110">
        <v>27</v>
      </c>
      <c r="C110">
        <v>190</v>
      </c>
      <c r="D110" s="3">
        <v>0.20599999999999999</v>
      </c>
      <c r="E110" s="1">
        <f t="shared" si="372"/>
        <v>4.12</v>
      </c>
      <c r="F110" s="2">
        <f t="shared" si="373"/>
        <v>39.47999999999999</v>
      </c>
      <c r="I110">
        <v>27</v>
      </c>
      <c r="J110">
        <v>190</v>
      </c>
      <c r="K110" s="3">
        <v>0.215</v>
      </c>
      <c r="L110" s="1">
        <f t="shared" si="374"/>
        <v>4.3</v>
      </c>
      <c r="M110" s="2">
        <f t="shared" si="375"/>
        <v>41.74</v>
      </c>
      <c r="N110" s="2">
        <f t="shared" si="376"/>
        <v>-2.2600000000000122</v>
      </c>
      <c r="P110">
        <v>27</v>
      </c>
      <c r="Q110">
        <v>190</v>
      </c>
      <c r="R110" s="3">
        <v>0.20899999999999999</v>
      </c>
      <c r="S110" s="1">
        <f t="shared" si="377"/>
        <v>4.18</v>
      </c>
      <c r="T110" s="2">
        <f t="shared" si="378"/>
        <v>37.699999999999996</v>
      </c>
      <c r="U110" s="2">
        <f t="shared" si="379"/>
        <v>4.0400000000000063</v>
      </c>
      <c r="W110">
        <v>27</v>
      </c>
      <c r="X110">
        <v>190</v>
      </c>
      <c r="Y110" s="3">
        <v>0.20799999999999999</v>
      </c>
      <c r="Z110" s="1">
        <f t="shared" si="380"/>
        <v>4.16</v>
      </c>
      <c r="AA110" s="2">
        <f t="shared" si="381"/>
        <v>39.760000000000005</v>
      </c>
      <c r="AB110" s="2">
        <f t="shared" si="382"/>
        <v>-2.0600000000000094</v>
      </c>
      <c r="AD110">
        <v>27</v>
      </c>
      <c r="AE110">
        <v>190</v>
      </c>
      <c r="AF110" s="3">
        <v>0.20300000000000001</v>
      </c>
      <c r="AG110" s="1">
        <f t="shared" si="383"/>
        <v>4.0600000000000005</v>
      </c>
      <c r="AH110" s="2">
        <f t="shared" si="384"/>
        <v>36.299999999999997</v>
      </c>
      <c r="AI110" s="2">
        <f t="shared" si="385"/>
        <v>3.460000000000008</v>
      </c>
      <c r="AK110">
        <v>27</v>
      </c>
      <c r="AL110">
        <v>190</v>
      </c>
      <c r="AM110" s="3">
        <v>0.21099999999999999</v>
      </c>
      <c r="AN110" s="1">
        <f t="shared" si="386"/>
        <v>4.22</v>
      </c>
      <c r="AO110" s="2">
        <f t="shared" si="387"/>
        <v>40.160000000000004</v>
      </c>
      <c r="AP110" s="2">
        <f t="shared" si="388"/>
        <v>-3.8600000000000065</v>
      </c>
      <c r="AR110">
        <v>27</v>
      </c>
      <c r="AS110">
        <v>190</v>
      </c>
      <c r="AT110" s="3">
        <v>0.21199999999999999</v>
      </c>
      <c r="AU110" s="1">
        <f t="shared" si="389"/>
        <v>4.24</v>
      </c>
      <c r="AV110" s="2">
        <f t="shared" si="390"/>
        <v>37.160000000000004</v>
      </c>
      <c r="AW110" s="2">
        <f t="shared" si="391"/>
        <v>3</v>
      </c>
      <c r="AY110">
        <v>27</v>
      </c>
      <c r="AZ110">
        <v>190</v>
      </c>
      <c r="BA110" s="3">
        <v>0.217</v>
      </c>
      <c r="BB110" s="1">
        <f t="shared" si="392"/>
        <v>4.34</v>
      </c>
      <c r="BC110" s="2">
        <f t="shared" si="393"/>
        <v>38.239999999999995</v>
      </c>
      <c r="BD110" s="2">
        <f t="shared" si="394"/>
        <v>-1.0799999999999912</v>
      </c>
      <c r="BF110">
        <v>27</v>
      </c>
      <c r="BG110">
        <v>190</v>
      </c>
      <c r="BH110" s="3">
        <v>0.216</v>
      </c>
      <c r="BI110" s="1">
        <f t="shared" si="395"/>
        <v>4.32</v>
      </c>
      <c r="BJ110" s="2">
        <f t="shared" si="396"/>
        <v>32.9</v>
      </c>
      <c r="BK110" s="2">
        <f t="shared" si="397"/>
        <v>5.3399999999999963</v>
      </c>
      <c r="BM110">
        <v>27</v>
      </c>
      <c r="BN110">
        <v>190</v>
      </c>
      <c r="BO110" s="3">
        <v>0.20699999999999999</v>
      </c>
      <c r="BP110" s="1">
        <f t="shared" si="398"/>
        <v>4.1399999999999997</v>
      </c>
      <c r="BQ110" s="2">
        <f t="shared" si="399"/>
        <v>41.100000000000009</v>
      </c>
      <c r="BR110" s="2">
        <f t="shared" si="400"/>
        <v>-8.2000000000000099</v>
      </c>
      <c r="BT110">
        <v>27</v>
      </c>
      <c r="BU110">
        <v>190</v>
      </c>
      <c r="BV110" s="3">
        <v>0.214</v>
      </c>
      <c r="BW110" s="1">
        <f t="shared" si="401"/>
        <v>4.28</v>
      </c>
      <c r="BX110" s="2">
        <f t="shared" si="402"/>
        <v>36.78</v>
      </c>
      <c r="BY110" s="2">
        <f t="shared" si="403"/>
        <v>4.3200000000000074</v>
      </c>
      <c r="CA110">
        <v>27</v>
      </c>
      <c r="CB110">
        <v>190</v>
      </c>
      <c r="CC110" s="3">
        <v>0.20899999999999999</v>
      </c>
      <c r="CD110" s="1">
        <f t="shared" si="404"/>
        <v>4.18</v>
      </c>
      <c r="CE110" s="2">
        <f t="shared" si="405"/>
        <v>41.359999999999992</v>
      </c>
      <c r="CF110" s="2">
        <f t="shared" si="406"/>
        <v>-4.5799999999999912</v>
      </c>
      <c r="CH110">
        <v>27</v>
      </c>
      <c r="CI110">
        <v>190</v>
      </c>
      <c r="CJ110" s="3">
        <v>0.21099999999999999</v>
      </c>
      <c r="CK110" s="1">
        <f t="shared" si="407"/>
        <v>4.22</v>
      </c>
      <c r="CL110" s="2">
        <f t="shared" si="408"/>
        <v>34.760000000000005</v>
      </c>
      <c r="CM110" s="2">
        <f t="shared" si="409"/>
        <v>6.5999999999999872</v>
      </c>
      <c r="CO110">
        <v>27</v>
      </c>
      <c r="CP110">
        <v>190</v>
      </c>
      <c r="CQ110" s="3">
        <v>0.21099999999999999</v>
      </c>
      <c r="CR110" s="1">
        <f t="shared" si="410"/>
        <v>4.22</v>
      </c>
      <c r="CS110" s="2">
        <f t="shared" si="411"/>
        <v>41.22</v>
      </c>
      <c r="CT110" s="2">
        <f t="shared" si="412"/>
        <v>-6.4599999999999937</v>
      </c>
      <c r="CV110">
        <v>27</v>
      </c>
      <c r="CW110">
        <v>190</v>
      </c>
      <c r="CX110" s="3">
        <v>0.216</v>
      </c>
      <c r="CY110" s="1">
        <f t="shared" si="413"/>
        <v>4.32</v>
      </c>
      <c r="CZ110" s="2">
        <f t="shared" si="414"/>
        <v>35.299999999999997</v>
      </c>
      <c r="DA110" s="2">
        <f t="shared" si="415"/>
        <v>5.9200000000000017</v>
      </c>
      <c r="DC110">
        <v>27</v>
      </c>
      <c r="DD110">
        <v>190</v>
      </c>
      <c r="DE110" s="3">
        <v>0.21299999999999999</v>
      </c>
      <c r="DF110" s="1">
        <f t="shared" si="416"/>
        <v>4.26</v>
      </c>
      <c r="DG110" s="2">
        <f t="shared" si="417"/>
        <v>42.339999999999996</v>
      </c>
      <c r="DH110" s="2">
        <f t="shared" si="418"/>
        <v>-7.0399999999999991</v>
      </c>
      <c r="DJ110">
        <v>27</v>
      </c>
      <c r="DK110">
        <v>190</v>
      </c>
      <c r="DL110" s="3">
        <v>0.215</v>
      </c>
      <c r="DM110" s="1">
        <f t="shared" si="419"/>
        <v>4.3</v>
      </c>
      <c r="DN110" s="2">
        <f t="shared" si="420"/>
        <v>34.82</v>
      </c>
      <c r="DO110" s="2">
        <f t="shared" si="421"/>
        <v>7.519999999999996</v>
      </c>
      <c r="DQ110">
        <v>27</v>
      </c>
      <c r="DR110">
        <v>190</v>
      </c>
      <c r="DS110" s="3">
        <v>0.20699999999999999</v>
      </c>
      <c r="DT110" s="1">
        <f t="shared" si="422"/>
        <v>4.1399999999999997</v>
      </c>
      <c r="DU110" s="2">
        <f t="shared" si="423"/>
        <v>40.619999999999997</v>
      </c>
      <c r="DV110" s="2">
        <f t="shared" si="424"/>
        <v>-5.7999999999999972</v>
      </c>
      <c r="DX110">
        <v>27</v>
      </c>
      <c r="DY110">
        <v>190</v>
      </c>
      <c r="DZ110" s="3">
        <v>0.216</v>
      </c>
      <c r="EA110" s="1">
        <f t="shared" si="425"/>
        <v>4.32</v>
      </c>
      <c r="EB110" s="2">
        <f t="shared" si="426"/>
        <v>33.58</v>
      </c>
      <c r="EC110" s="2">
        <f t="shared" si="427"/>
        <v>7.0399999999999991</v>
      </c>
      <c r="EE110">
        <v>27</v>
      </c>
      <c r="EF110">
        <v>190</v>
      </c>
      <c r="EG110" s="3">
        <v>0.21099999999999999</v>
      </c>
      <c r="EH110" s="1">
        <f t="shared" si="428"/>
        <v>4.22</v>
      </c>
      <c r="EI110" s="2">
        <f t="shared" si="429"/>
        <v>29.720000000000002</v>
      </c>
      <c r="EJ110" s="2">
        <f t="shared" si="430"/>
        <v>3.8599999999999959</v>
      </c>
      <c r="EL110">
        <v>27</v>
      </c>
      <c r="EM110">
        <v>190</v>
      </c>
      <c r="EN110" s="3">
        <v>0.20799999999999999</v>
      </c>
      <c r="EO110" s="1">
        <f t="shared" si="431"/>
        <v>4.16</v>
      </c>
      <c r="EP110" s="2">
        <f t="shared" si="432"/>
        <v>28.24</v>
      </c>
      <c r="EQ110" s="2">
        <f t="shared" si="433"/>
        <v>1.480000000000004</v>
      </c>
    </row>
    <row r="111" spans="2:147" x14ac:dyDescent="0.25">
      <c r="B111">
        <v>27</v>
      </c>
      <c r="C111">
        <v>210</v>
      </c>
      <c r="D111" s="3">
        <v>0.215</v>
      </c>
      <c r="E111" s="1">
        <f t="shared" si="372"/>
        <v>4.3</v>
      </c>
      <c r="F111" s="2">
        <f t="shared" si="373"/>
        <v>43.779999999999987</v>
      </c>
      <c r="I111">
        <v>27</v>
      </c>
      <c r="J111">
        <v>210</v>
      </c>
      <c r="K111" s="3">
        <v>0.223</v>
      </c>
      <c r="L111" s="1">
        <f t="shared" si="374"/>
        <v>4.46</v>
      </c>
      <c r="M111" s="2">
        <f t="shared" si="375"/>
        <v>46.2</v>
      </c>
      <c r="N111" s="2">
        <f t="shared" si="376"/>
        <v>-2.4200000000000159</v>
      </c>
      <c r="P111">
        <v>27</v>
      </c>
      <c r="Q111">
        <v>210</v>
      </c>
      <c r="R111" s="3">
        <v>0.214</v>
      </c>
      <c r="S111" s="1">
        <f t="shared" si="377"/>
        <v>4.28</v>
      </c>
      <c r="T111" s="2">
        <f t="shared" si="378"/>
        <v>41.98</v>
      </c>
      <c r="U111" s="2">
        <f t="shared" si="379"/>
        <v>4.220000000000006</v>
      </c>
      <c r="W111">
        <v>27</v>
      </c>
      <c r="X111">
        <v>210</v>
      </c>
      <c r="Y111" s="3">
        <v>0.22</v>
      </c>
      <c r="Z111" s="1">
        <f t="shared" si="380"/>
        <v>4.4000000000000004</v>
      </c>
      <c r="AA111" s="2">
        <f t="shared" si="381"/>
        <v>44.160000000000004</v>
      </c>
      <c r="AB111" s="2">
        <f t="shared" si="382"/>
        <v>-2.1800000000000068</v>
      </c>
      <c r="AD111">
        <v>27</v>
      </c>
      <c r="AE111">
        <v>210</v>
      </c>
      <c r="AF111" s="3">
        <v>0.216</v>
      </c>
      <c r="AG111" s="1">
        <f t="shared" si="383"/>
        <v>4.32</v>
      </c>
      <c r="AH111" s="2">
        <f t="shared" si="384"/>
        <v>40.619999999999997</v>
      </c>
      <c r="AI111" s="2">
        <f t="shared" si="385"/>
        <v>3.5400000000000063</v>
      </c>
      <c r="AK111">
        <v>27</v>
      </c>
      <c r="AL111">
        <v>210</v>
      </c>
      <c r="AM111" s="3">
        <v>0.217</v>
      </c>
      <c r="AN111" s="1">
        <f t="shared" si="386"/>
        <v>4.34</v>
      </c>
      <c r="AO111" s="2">
        <f t="shared" si="387"/>
        <v>44.5</v>
      </c>
      <c r="AP111" s="2">
        <f t="shared" si="388"/>
        <v>-3.8800000000000026</v>
      </c>
      <c r="AR111">
        <v>27</v>
      </c>
      <c r="AS111">
        <v>210</v>
      </c>
      <c r="AT111" s="3">
        <v>0.218</v>
      </c>
      <c r="AU111" s="1">
        <f t="shared" si="389"/>
        <v>4.3600000000000003</v>
      </c>
      <c r="AV111" s="2">
        <f t="shared" si="390"/>
        <v>41.52</v>
      </c>
      <c r="AW111" s="2">
        <f t="shared" si="391"/>
        <v>2.9799999999999969</v>
      </c>
      <c r="AY111">
        <v>27</v>
      </c>
      <c r="AZ111">
        <v>210</v>
      </c>
      <c r="BA111" s="3">
        <v>0.22600000000000001</v>
      </c>
      <c r="BB111" s="1">
        <f t="shared" si="392"/>
        <v>4.5200000000000005</v>
      </c>
      <c r="BC111" s="2">
        <f t="shared" si="393"/>
        <v>42.76</v>
      </c>
      <c r="BD111" s="2">
        <f t="shared" si="394"/>
        <v>-1.2399999999999949</v>
      </c>
      <c r="BF111">
        <v>27</v>
      </c>
      <c r="BG111">
        <v>210</v>
      </c>
      <c r="BH111" s="3">
        <v>0.224</v>
      </c>
      <c r="BI111" s="1">
        <f t="shared" si="395"/>
        <v>4.4800000000000004</v>
      </c>
      <c r="BJ111" s="2">
        <f t="shared" si="396"/>
        <v>37.379999999999995</v>
      </c>
      <c r="BK111" s="2">
        <f t="shared" si="397"/>
        <v>5.3800000000000026</v>
      </c>
      <c r="BM111">
        <v>27</v>
      </c>
      <c r="BN111">
        <v>210</v>
      </c>
      <c r="BO111" s="3">
        <v>0.222</v>
      </c>
      <c r="BP111" s="1">
        <f t="shared" si="398"/>
        <v>4.4400000000000004</v>
      </c>
      <c r="BQ111" s="2">
        <f t="shared" si="399"/>
        <v>45.540000000000006</v>
      </c>
      <c r="BR111" s="2">
        <f t="shared" si="400"/>
        <v>-8.1600000000000108</v>
      </c>
      <c r="BT111">
        <v>27</v>
      </c>
      <c r="BU111">
        <v>210</v>
      </c>
      <c r="BV111" s="3">
        <v>0.22500000000000001</v>
      </c>
      <c r="BW111" s="1">
        <f t="shared" si="401"/>
        <v>4.5</v>
      </c>
      <c r="BX111" s="2">
        <f t="shared" si="402"/>
        <v>41.28</v>
      </c>
      <c r="BY111" s="2">
        <f t="shared" si="403"/>
        <v>4.2600000000000051</v>
      </c>
      <c r="CA111">
        <v>27</v>
      </c>
      <c r="CB111">
        <v>210</v>
      </c>
      <c r="CC111" s="3">
        <v>0.222</v>
      </c>
      <c r="CD111" s="1">
        <f t="shared" si="404"/>
        <v>4.4400000000000004</v>
      </c>
      <c r="CE111" s="2">
        <f t="shared" si="405"/>
        <v>45.79999999999999</v>
      </c>
      <c r="CF111" s="2">
        <f t="shared" si="406"/>
        <v>-4.5199999999999889</v>
      </c>
      <c r="CH111">
        <v>27</v>
      </c>
      <c r="CI111">
        <v>210</v>
      </c>
      <c r="CJ111" s="3">
        <v>0.218</v>
      </c>
      <c r="CK111" s="1">
        <f t="shared" si="407"/>
        <v>4.3600000000000003</v>
      </c>
      <c r="CL111" s="2">
        <f t="shared" si="408"/>
        <v>39.120000000000005</v>
      </c>
      <c r="CM111" s="2">
        <f t="shared" si="409"/>
        <v>6.6799999999999855</v>
      </c>
      <c r="CO111">
        <v>27</v>
      </c>
      <c r="CP111">
        <v>210</v>
      </c>
      <c r="CQ111" s="3">
        <v>0.224</v>
      </c>
      <c r="CR111" s="1">
        <f t="shared" si="410"/>
        <v>4.4800000000000004</v>
      </c>
      <c r="CS111" s="2">
        <f t="shared" si="411"/>
        <v>45.7</v>
      </c>
      <c r="CT111" s="2">
        <f t="shared" si="412"/>
        <v>-6.5799999999999983</v>
      </c>
      <c r="CV111">
        <v>27</v>
      </c>
      <c r="CW111">
        <v>210</v>
      </c>
      <c r="CX111" s="3">
        <v>0.222</v>
      </c>
      <c r="CY111" s="1">
        <f t="shared" si="413"/>
        <v>4.4400000000000004</v>
      </c>
      <c r="CZ111" s="2">
        <f t="shared" si="414"/>
        <v>39.739999999999995</v>
      </c>
      <c r="DA111" s="2">
        <f t="shared" si="415"/>
        <v>5.960000000000008</v>
      </c>
      <c r="DC111">
        <v>27</v>
      </c>
      <c r="DD111">
        <v>210</v>
      </c>
      <c r="DE111" s="3">
        <v>0.22</v>
      </c>
      <c r="DF111" s="1">
        <f t="shared" si="416"/>
        <v>4.4000000000000004</v>
      </c>
      <c r="DG111" s="2">
        <f t="shared" si="417"/>
        <v>46.739999999999995</v>
      </c>
      <c r="DH111" s="2">
        <f t="shared" si="418"/>
        <v>-7</v>
      </c>
      <c r="DJ111">
        <v>27</v>
      </c>
      <c r="DK111">
        <v>210</v>
      </c>
      <c r="DL111" s="3">
        <v>0.223</v>
      </c>
      <c r="DM111" s="1">
        <f t="shared" si="419"/>
        <v>4.46</v>
      </c>
      <c r="DN111" s="2">
        <f t="shared" si="420"/>
        <v>39.28</v>
      </c>
      <c r="DO111" s="2">
        <f t="shared" si="421"/>
        <v>7.4599999999999937</v>
      </c>
      <c r="DQ111">
        <v>27</v>
      </c>
      <c r="DR111">
        <v>210</v>
      </c>
      <c r="DS111" s="3">
        <v>0.223</v>
      </c>
      <c r="DT111" s="1">
        <f t="shared" si="422"/>
        <v>4.46</v>
      </c>
      <c r="DU111" s="2">
        <f t="shared" si="423"/>
        <v>45.08</v>
      </c>
      <c r="DV111" s="2">
        <f t="shared" si="424"/>
        <v>-5.7999999999999972</v>
      </c>
      <c r="DX111">
        <v>27</v>
      </c>
      <c r="DY111">
        <v>210</v>
      </c>
      <c r="DZ111" s="3">
        <v>0.224</v>
      </c>
      <c r="EA111" s="1">
        <f t="shared" si="425"/>
        <v>4.4800000000000004</v>
      </c>
      <c r="EB111" s="2">
        <f t="shared" si="426"/>
        <v>38.06</v>
      </c>
      <c r="EC111" s="2">
        <f t="shared" si="427"/>
        <v>7.019999999999996</v>
      </c>
      <c r="EE111">
        <v>27</v>
      </c>
      <c r="EF111">
        <v>210</v>
      </c>
      <c r="EG111" s="3">
        <v>0.22600000000000001</v>
      </c>
      <c r="EH111" s="1">
        <f t="shared" si="428"/>
        <v>4.5200000000000005</v>
      </c>
      <c r="EI111" s="2">
        <f t="shared" si="429"/>
        <v>34.24</v>
      </c>
      <c r="EJ111" s="2">
        <f t="shared" si="430"/>
        <v>3.8200000000000003</v>
      </c>
      <c r="EL111">
        <v>27</v>
      </c>
      <c r="EM111">
        <v>210</v>
      </c>
      <c r="EN111" s="3">
        <v>0.224</v>
      </c>
      <c r="EO111" s="1">
        <f t="shared" si="431"/>
        <v>4.4800000000000004</v>
      </c>
      <c r="EP111" s="2">
        <f t="shared" si="432"/>
        <v>32.72</v>
      </c>
      <c r="EQ111" s="2">
        <f t="shared" si="433"/>
        <v>1.5200000000000031</v>
      </c>
    </row>
    <row r="112" spans="2:147" x14ac:dyDescent="0.25">
      <c r="B112">
        <v>27</v>
      </c>
      <c r="C112">
        <v>230</v>
      </c>
      <c r="D112" s="3">
        <v>0.21199999999999999</v>
      </c>
      <c r="E112" s="1">
        <f t="shared" si="372"/>
        <v>4.24</v>
      </c>
      <c r="F112" s="2">
        <f t="shared" si="373"/>
        <v>48.019999999999989</v>
      </c>
      <c r="I112">
        <v>27</v>
      </c>
      <c r="J112">
        <v>230</v>
      </c>
      <c r="K112" s="3">
        <v>0.216</v>
      </c>
      <c r="L112" s="1">
        <f t="shared" si="374"/>
        <v>4.32</v>
      </c>
      <c r="M112" s="2">
        <f t="shared" si="375"/>
        <v>50.52</v>
      </c>
      <c r="N112" s="2">
        <f t="shared" si="376"/>
        <v>-2.5000000000000142</v>
      </c>
      <c r="P112">
        <v>27</v>
      </c>
      <c r="Q112">
        <v>230</v>
      </c>
      <c r="R112" s="3">
        <v>0.215</v>
      </c>
      <c r="S112" s="1">
        <f t="shared" si="377"/>
        <v>4.3</v>
      </c>
      <c r="T112" s="2">
        <f t="shared" si="378"/>
        <v>46.279999999999994</v>
      </c>
      <c r="U112" s="2">
        <f t="shared" si="379"/>
        <v>4.2400000000000091</v>
      </c>
      <c r="W112">
        <v>27</v>
      </c>
      <c r="X112">
        <v>230</v>
      </c>
      <c r="Y112" s="3">
        <v>0.223</v>
      </c>
      <c r="Z112" s="1">
        <f t="shared" si="380"/>
        <v>4.46</v>
      </c>
      <c r="AA112" s="2">
        <f t="shared" si="381"/>
        <v>48.620000000000005</v>
      </c>
      <c r="AB112" s="2">
        <f t="shared" si="382"/>
        <v>-2.3400000000000105</v>
      </c>
      <c r="AD112">
        <v>27</v>
      </c>
      <c r="AE112">
        <v>230</v>
      </c>
      <c r="AF112" s="3">
        <v>0.221</v>
      </c>
      <c r="AG112" s="1">
        <f t="shared" si="383"/>
        <v>4.42</v>
      </c>
      <c r="AH112" s="2">
        <f t="shared" si="384"/>
        <v>45.04</v>
      </c>
      <c r="AI112" s="2">
        <f t="shared" si="385"/>
        <v>3.5800000000000054</v>
      </c>
      <c r="AK112">
        <v>27</v>
      </c>
      <c r="AL112">
        <v>230</v>
      </c>
      <c r="AM112" s="3">
        <v>0.215</v>
      </c>
      <c r="AN112" s="1">
        <f t="shared" si="386"/>
        <v>4.3</v>
      </c>
      <c r="AO112" s="2">
        <f t="shared" si="387"/>
        <v>48.8</v>
      </c>
      <c r="AP112" s="2">
        <f t="shared" si="388"/>
        <v>-3.759999999999998</v>
      </c>
      <c r="AR112">
        <v>27</v>
      </c>
      <c r="AS112">
        <v>230</v>
      </c>
      <c r="AT112" s="3">
        <v>0.22500000000000001</v>
      </c>
      <c r="AU112" s="1">
        <f t="shared" si="389"/>
        <v>4.5</v>
      </c>
      <c r="AV112" s="2">
        <f t="shared" si="390"/>
        <v>46.02</v>
      </c>
      <c r="AW112" s="2">
        <f t="shared" si="391"/>
        <v>2.779999999999994</v>
      </c>
      <c r="AY112">
        <v>27</v>
      </c>
      <c r="AZ112">
        <v>230</v>
      </c>
      <c r="BA112" s="3">
        <v>0.22600000000000001</v>
      </c>
      <c r="BB112" s="1">
        <f t="shared" si="392"/>
        <v>4.5200000000000005</v>
      </c>
      <c r="BC112" s="2">
        <f t="shared" si="393"/>
        <v>47.28</v>
      </c>
      <c r="BD112" s="2">
        <f t="shared" si="394"/>
        <v>-1.259999999999998</v>
      </c>
      <c r="BF112">
        <v>27</v>
      </c>
      <c r="BG112">
        <v>230</v>
      </c>
      <c r="BH112" s="3">
        <v>0.223</v>
      </c>
      <c r="BI112" s="1">
        <f t="shared" si="395"/>
        <v>4.46</v>
      </c>
      <c r="BJ112" s="2">
        <f t="shared" si="396"/>
        <v>41.839999999999996</v>
      </c>
      <c r="BK112" s="2">
        <f t="shared" si="397"/>
        <v>5.4400000000000048</v>
      </c>
      <c r="BM112">
        <v>27</v>
      </c>
      <c r="BN112">
        <v>230</v>
      </c>
      <c r="BO112" s="3">
        <v>0.219</v>
      </c>
      <c r="BP112" s="1">
        <f t="shared" si="398"/>
        <v>4.38</v>
      </c>
      <c r="BQ112" s="2">
        <f t="shared" si="399"/>
        <v>49.920000000000009</v>
      </c>
      <c r="BR112" s="2">
        <f t="shared" si="400"/>
        <v>-8.0800000000000125</v>
      </c>
      <c r="BT112">
        <v>27</v>
      </c>
      <c r="BU112">
        <v>230</v>
      </c>
      <c r="BV112" s="3">
        <v>0.219</v>
      </c>
      <c r="BW112" s="1">
        <f t="shared" si="401"/>
        <v>4.38</v>
      </c>
      <c r="BX112" s="2">
        <f t="shared" si="402"/>
        <v>45.660000000000004</v>
      </c>
      <c r="BY112" s="2">
        <f t="shared" si="403"/>
        <v>4.2600000000000051</v>
      </c>
      <c r="CA112">
        <v>27</v>
      </c>
      <c r="CB112">
        <v>230</v>
      </c>
      <c r="CC112" s="3">
        <v>0.22</v>
      </c>
      <c r="CD112" s="1">
        <f t="shared" si="404"/>
        <v>4.4000000000000004</v>
      </c>
      <c r="CE112" s="2">
        <f t="shared" si="405"/>
        <v>50.199999999999989</v>
      </c>
      <c r="CF112" s="2">
        <f t="shared" si="406"/>
        <v>-4.5399999999999849</v>
      </c>
      <c r="CH112">
        <v>27</v>
      </c>
      <c r="CI112">
        <v>230</v>
      </c>
      <c r="CJ112" s="3">
        <v>0.22</v>
      </c>
      <c r="CK112" s="1">
        <f t="shared" si="407"/>
        <v>4.4000000000000004</v>
      </c>
      <c r="CL112" s="2">
        <f t="shared" si="408"/>
        <v>43.52</v>
      </c>
      <c r="CM112" s="2">
        <f t="shared" si="409"/>
        <v>6.6799999999999855</v>
      </c>
      <c r="CO112">
        <v>27</v>
      </c>
      <c r="CP112">
        <v>230</v>
      </c>
      <c r="CQ112" s="3">
        <v>0.22700000000000001</v>
      </c>
      <c r="CR112" s="1">
        <f t="shared" si="410"/>
        <v>4.54</v>
      </c>
      <c r="CS112" s="2">
        <f t="shared" si="411"/>
        <v>50.24</v>
      </c>
      <c r="CT112" s="2">
        <f t="shared" si="412"/>
        <v>-6.7199999999999989</v>
      </c>
      <c r="CV112">
        <v>27</v>
      </c>
      <c r="CW112">
        <v>230</v>
      </c>
      <c r="CX112" s="3">
        <v>0.218</v>
      </c>
      <c r="CY112" s="1">
        <f t="shared" si="413"/>
        <v>4.3600000000000003</v>
      </c>
      <c r="CZ112" s="2">
        <f t="shared" si="414"/>
        <v>44.099999999999994</v>
      </c>
      <c r="DA112" s="2">
        <f t="shared" si="415"/>
        <v>6.1400000000000077</v>
      </c>
      <c r="DC112">
        <v>27</v>
      </c>
      <c r="DD112">
        <v>230</v>
      </c>
      <c r="DE112" s="3">
        <v>0.22</v>
      </c>
      <c r="DF112" s="1">
        <f t="shared" si="416"/>
        <v>4.4000000000000004</v>
      </c>
      <c r="DG112" s="2">
        <f t="shared" si="417"/>
        <v>51.139999999999993</v>
      </c>
      <c r="DH112" s="2">
        <f t="shared" si="418"/>
        <v>-7.0399999999999991</v>
      </c>
      <c r="DJ112">
        <v>27</v>
      </c>
      <c r="DK112">
        <v>230</v>
      </c>
      <c r="DL112" s="3">
        <v>0.223</v>
      </c>
      <c r="DM112" s="1">
        <f t="shared" si="419"/>
        <v>4.46</v>
      </c>
      <c r="DN112" s="2">
        <f t="shared" si="420"/>
        <v>43.74</v>
      </c>
      <c r="DO112" s="2">
        <f t="shared" si="421"/>
        <v>7.3999999999999915</v>
      </c>
      <c r="DQ112">
        <v>27</v>
      </c>
      <c r="DR112">
        <v>230</v>
      </c>
      <c r="DS112" s="3">
        <v>0.218</v>
      </c>
      <c r="DT112" s="1">
        <f t="shared" si="422"/>
        <v>4.3600000000000003</v>
      </c>
      <c r="DU112" s="2">
        <f t="shared" si="423"/>
        <v>49.44</v>
      </c>
      <c r="DV112" s="2">
        <f t="shared" si="424"/>
        <v>-5.6999999999999957</v>
      </c>
      <c r="DX112">
        <v>27</v>
      </c>
      <c r="DY112">
        <v>230</v>
      </c>
      <c r="DZ112" s="3">
        <v>0.22700000000000001</v>
      </c>
      <c r="EA112" s="1">
        <f t="shared" si="425"/>
        <v>4.54</v>
      </c>
      <c r="EB112" s="2">
        <f t="shared" si="426"/>
        <v>42.6</v>
      </c>
      <c r="EC112" s="2">
        <f t="shared" si="427"/>
        <v>6.8399999999999963</v>
      </c>
      <c r="EE112">
        <v>27</v>
      </c>
      <c r="EF112">
        <v>230</v>
      </c>
      <c r="EG112" s="3">
        <v>0.22800000000000001</v>
      </c>
      <c r="EH112" s="1">
        <f t="shared" si="428"/>
        <v>4.5600000000000005</v>
      </c>
      <c r="EI112" s="2">
        <f t="shared" si="429"/>
        <v>38.800000000000004</v>
      </c>
      <c r="EJ112" s="2">
        <f t="shared" si="430"/>
        <v>3.7999999999999972</v>
      </c>
      <c r="EL112">
        <v>27</v>
      </c>
      <c r="EM112">
        <v>230</v>
      </c>
      <c r="EN112" s="3">
        <v>0.22</v>
      </c>
      <c r="EO112" s="1">
        <f t="shared" si="431"/>
        <v>4.4000000000000004</v>
      </c>
      <c r="EP112" s="2">
        <f t="shared" si="432"/>
        <v>37.119999999999997</v>
      </c>
      <c r="EQ112" s="2">
        <f t="shared" si="433"/>
        <v>1.6800000000000068</v>
      </c>
    </row>
    <row r="113" spans="2:155" x14ac:dyDescent="0.25">
      <c r="B113">
        <v>27</v>
      </c>
      <c r="C113">
        <v>250</v>
      </c>
      <c r="D113" s="3">
        <v>0.221</v>
      </c>
      <c r="E113" s="1">
        <f t="shared" si="372"/>
        <v>4.42</v>
      </c>
      <c r="F113" s="2">
        <f t="shared" si="373"/>
        <v>52.439999999999991</v>
      </c>
      <c r="I113">
        <v>27</v>
      </c>
      <c r="J113">
        <v>250</v>
      </c>
      <c r="K113" s="3">
        <v>0.224</v>
      </c>
      <c r="L113" s="1">
        <f t="shared" si="374"/>
        <v>4.4800000000000004</v>
      </c>
      <c r="M113" s="2">
        <f t="shared" si="375"/>
        <v>55</v>
      </c>
      <c r="N113" s="2">
        <f t="shared" si="376"/>
        <v>-2.5600000000000094</v>
      </c>
      <c r="P113">
        <v>27</v>
      </c>
      <c r="Q113">
        <v>250</v>
      </c>
      <c r="R113" s="3">
        <v>0.215</v>
      </c>
      <c r="S113" s="1">
        <f t="shared" si="377"/>
        <v>4.3</v>
      </c>
      <c r="T113" s="2">
        <f t="shared" si="378"/>
        <v>50.579999999999991</v>
      </c>
      <c r="U113" s="2">
        <f t="shared" si="379"/>
        <v>4.4200000000000088</v>
      </c>
      <c r="W113">
        <v>27</v>
      </c>
      <c r="X113">
        <v>250</v>
      </c>
      <c r="Y113" s="3">
        <v>0.222</v>
      </c>
      <c r="Z113" s="1">
        <f t="shared" si="380"/>
        <v>4.4400000000000004</v>
      </c>
      <c r="AA113" s="2">
        <f t="shared" si="381"/>
        <v>53.06</v>
      </c>
      <c r="AB113" s="2">
        <f t="shared" si="382"/>
        <v>-2.4800000000000111</v>
      </c>
      <c r="AD113">
        <v>27</v>
      </c>
      <c r="AE113">
        <v>250</v>
      </c>
      <c r="AF113" s="3">
        <v>0.218</v>
      </c>
      <c r="AG113" s="1">
        <f t="shared" si="383"/>
        <v>4.3600000000000003</v>
      </c>
      <c r="AH113" s="2">
        <f t="shared" si="384"/>
        <v>49.4</v>
      </c>
      <c r="AI113" s="2">
        <f t="shared" si="385"/>
        <v>3.6600000000000037</v>
      </c>
      <c r="AK113">
        <v>27</v>
      </c>
      <c r="AL113">
        <v>250</v>
      </c>
      <c r="AM113" s="3">
        <v>0.223</v>
      </c>
      <c r="AN113" s="1">
        <f t="shared" si="386"/>
        <v>4.46</v>
      </c>
      <c r="AO113" s="2">
        <f t="shared" si="387"/>
        <v>53.26</v>
      </c>
      <c r="AP113" s="2">
        <f t="shared" si="388"/>
        <v>-3.8599999999999994</v>
      </c>
      <c r="AR113">
        <v>27</v>
      </c>
      <c r="AS113">
        <v>250</v>
      </c>
      <c r="AT113" s="3">
        <v>0.219</v>
      </c>
      <c r="AU113" s="1">
        <f t="shared" si="389"/>
        <v>4.38</v>
      </c>
      <c r="AV113" s="2">
        <f t="shared" si="390"/>
        <v>50.400000000000006</v>
      </c>
      <c r="AW113" s="2">
        <f t="shared" si="391"/>
        <v>2.8599999999999923</v>
      </c>
      <c r="AY113">
        <v>27</v>
      </c>
      <c r="AZ113">
        <v>250</v>
      </c>
      <c r="BA113" s="3">
        <v>0.23100000000000001</v>
      </c>
      <c r="BB113" s="1">
        <f t="shared" si="392"/>
        <v>4.62</v>
      </c>
      <c r="BC113" s="2">
        <f t="shared" si="393"/>
        <v>51.9</v>
      </c>
      <c r="BD113" s="2">
        <f t="shared" si="394"/>
        <v>-1.4999999999999929</v>
      </c>
      <c r="BF113">
        <v>27</v>
      </c>
      <c r="BG113">
        <v>250</v>
      </c>
      <c r="BH113" s="3">
        <v>0.22500000000000001</v>
      </c>
      <c r="BI113" s="1">
        <f t="shared" si="395"/>
        <v>4.5</v>
      </c>
      <c r="BJ113" s="2">
        <f t="shared" si="396"/>
        <v>46.339999999999996</v>
      </c>
      <c r="BK113" s="2">
        <f t="shared" si="397"/>
        <v>5.5600000000000023</v>
      </c>
      <c r="BM113">
        <v>27</v>
      </c>
      <c r="BN113">
        <v>250</v>
      </c>
      <c r="BO113" s="3">
        <v>0.219</v>
      </c>
      <c r="BP113" s="1">
        <f t="shared" si="398"/>
        <v>4.38</v>
      </c>
      <c r="BQ113" s="2">
        <f t="shared" si="399"/>
        <v>54.300000000000011</v>
      </c>
      <c r="BR113" s="2">
        <f t="shared" si="400"/>
        <v>-7.9600000000000151</v>
      </c>
      <c r="BT113">
        <v>27</v>
      </c>
      <c r="BU113">
        <v>250</v>
      </c>
      <c r="BV113" s="3">
        <v>0.222</v>
      </c>
      <c r="BW113" s="1">
        <f t="shared" si="401"/>
        <v>4.4400000000000004</v>
      </c>
      <c r="BX113" s="2">
        <f t="shared" si="402"/>
        <v>50.1</v>
      </c>
      <c r="BY113" s="2">
        <f t="shared" si="403"/>
        <v>4.2000000000000099</v>
      </c>
      <c r="CA113">
        <v>27</v>
      </c>
      <c r="CB113">
        <v>250</v>
      </c>
      <c r="CC113" s="3">
        <v>0.22</v>
      </c>
      <c r="CD113" s="1">
        <f t="shared" si="404"/>
        <v>4.4000000000000004</v>
      </c>
      <c r="CE113" s="2">
        <f t="shared" si="405"/>
        <v>54.599999999999987</v>
      </c>
      <c r="CF113" s="2">
        <f t="shared" si="406"/>
        <v>-4.4999999999999858</v>
      </c>
      <c r="CH113">
        <v>27</v>
      </c>
      <c r="CI113">
        <v>250</v>
      </c>
      <c r="CJ113" s="3">
        <v>0.223</v>
      </c>
      <c r="CK113" s="1">
        <f t="shared" si="407"/>
        <v>4.46</v>
      </c>
      <c r="CL113" s="2">
        <f t="shared" si="408"/>
        <v>47.980000000000004</v>
      </c>
      <c r="CM113" s="2">
        <f t="shared" si="409"/>
        <v>6.6199999999999832</v>
      </c>
      <c r="CO113">
        <v>27</v>
      </c>
      <c r="CP113">
        <v>250</v>
      </c>
      <c r="CQ113" s="3">
        <v>0.22800000000000001</v>
      </c>
      <c r="CR113" s="1">
        <f t="shared" si="410"/>
        <v>4.5600000000000005</v>
      </c>
      <c r="CS113" s="2">
        <f t="shared" si="411"/>
        <v>54.800000000000004</v>
      </c>
      <c r="CT113" s="2">
        <f t="shared" si="412"/>
        <v>-6.82</v>
      </c>
      <c r="CV113">
        <v>27</v>
      </c>
      <c r="CW113">
        <v>250</v>
      </c>
      <c r="CX113" s="3">
        <v>0.22500000000000001</v>
      </c>
      <c r="CY113" s="1">
        <f t="shared" si="413"/>
        <v>4.5</v>
      </c>
      <c r="CZ113" s="2">
        <f t="shared" si="414"/>
        <v>48.599999999999994</v>
      </c>
      <c r="DA113" s="2">
        <f t="shared" si="415"/>
        <v>6.2000000000000099</v>
      </c>
      <c r="DC113">
        <v>27</v>
      </c>
      <c r="DD113">
        <v>250</v>
      </c>
      <c r="DE113" s="3">
        <v>0.223</v>
      </c>
      <c r="DF113" s="1">
        <f t="shared" si="416"/>
        <v>4.46</v>
      </c>
      <c r="DG113" s="2">
        <f t="shared" si="417"/>
        <v>55.599999999999994</v>
      </c>
      <c r="DH113" s="2">
        <f t="shared" si="418"/>
        <v>-7</v>
      </c>
      <c r="DJ113">
        <v>27</v>
      </c>
      <c r="DK113">
        <v>250</v>
      </c>
      <c r="DL113" s="3">
        <v>0.22500000000000001</v>
      </c>
      <c r="DM113" s="1">
        <f t="shared" si="419"/>
        <v>4.5</v>
      </c>
      <c r="DN113" s="2">
        <f t="shared" si="420"/>
        <v>48.24</v>
      </c>
      <c r="DO113" s="2">
        <f t="shared" si="421"/>
        <v>7.3599999999999923</v>
      </c>
      <c r="DQ113">
        <v>27</v>
      </c>
      <c r="DR113">
        <v>250</v>
      </c>
      <c r="DS113" s="3">
        <v>0.222</v>
      </c>
      <c r="DT113" s="1">
        <f t="shared" si="422"/>
        <v>4.4400000000000004</v>
      </c>
      <c r="DU113" s="2">
        <f t="shared" si="423"/>
        <v>53.879999999999995</v>
      </c>
      <c r="DV113" s="2">
        <f t="shared" si="424"/>
        <v>-5.6399999999999935</v>
      </c>
      <c r="DX113">
        <v>27</v>
      </c>
      <c r="DY113">
        <v>250</v>
      </c>
      <c r="DZ113" s="3">
        <v>0.23100000000000001</v>
      </c>
      <c r="EA113" s="1">
        <f t="shared" si="425"/>
        <v>4.62</v>
      </c>
      <c r="EB113" s="2">
        <f t="shared" si="426"/>
        <v>47.22</v>
      </c>
      <c r="EC113" s="2">
        <f t="shared" si="427"/>
        <v>6.6599999999999966</v>
      </c>
      <c r="EE113">
        <v>27</v>
      </c>
      <c r="EF113">
        <v>250</v>
      </c>
      <c r="EG113" s="3">
        <v>0.22800000000000001</v>
      </c>
      <c r="EH113" s="1">
        <f t="shared" si="428"/>
        <v>4.5600000000000005</v>
      </c>
      <c r="EI113" s="2">
        <f t="shared" si="429"/>
        <v>43.360000000000007</v>
      </c>
      <c r="EJ113" s="2">
        <f t="shared" si="430"/>
        <v>3.8599999999999923</v>
      </c>
      <c r="EL113">
        <v>27</v>
      </c>
      <c r="EM113">
        <v>250</v>
      </c>
      <c r="EN113" s="3">
        <v>0.22700000000000001</v>
      </c>
      <c r="EO113" s="1">
        <f t="shared" si="431"/>
        <v>4.54</v>
      </c>
      <c r="EP113" s="2">
        <f t="shared" si="432"/>
        <v>41.66</v>
      </c>
      <c r="EQ113" s="2">
        <f t="shared" si="433"/>
        <v>1.7000000000000099</v>
      </c>
    </row>
    <row r="114" spans="2:155" x14ac:dyDescent="0.25">
      <c r="B114">
        <v>27</v>
      </c>
      <c r="C114">
        <v>270</v>
      </c>
      <c r="D114" s="3">
        <v>0.20300000000000001</v>
      </c>
      <c r="E114" s="1">
        <f t="shared" si="372"/>
        <v>4.0600000000000005</v>
      </c>
      <c r="F114" s="2">
        <f t="shared" si="373"/>
        <v>56.499999999999993</v>
      </c>
      <c r="I114">
        <v>27</v>
      </c>
      <c r="J114">
        <v>270</v>
      </c>
      <c r="K114" s="3">
        <v>0.20499999999999999</v>
      </c>
      <c r="L114" s="1">
        <f t="shared" si="374"/>
        <v>4.0999999999999996</v>
      </c>
      <c r="M114" s="2">
        <f t="shared" si="375"/>
        <v>59.1</v>
      </c>
      <c r="N114" s="2">
        <f t="shared" si="376"/>
        <v>-2.6000000000000085</v>
      </c>
      <c r="P114">
        <v>27</v>
      </c>
      <c r="Q114">
        <v>270</v>
      </c>
      <c r="R114" s="3">
        <v>0.21199999999999999</v>
      </c>
      <c r="S114" s="1">
        <f t="shared" si="377"/>
        <v>4.24</v>
      </c>
      <c r="T114" s="2">
        <f t="shared" si="378"/>
        <v>54.819999999999993</v>
      </c>
      <c r="U114" s="2">
        <f t="shared" si="379"/>
        <v>4.2800000000000082</v>
      </c>
      <c r="W114">
        <v>27</v>
      </c>
      <c r="X114">
        <v>270</v>
      </c>
      <c r="Y114" s="3">
        <v>0.215</v>
      </c>
      <c r="Z114" s="1">
        <f t="shared" si="380"/>
        <v>4.3</v>
      </c>
      <c r="AA114" s="2">
        <f t="shared" si="381"/>
        <v>57.36</v>
      </c>
      <c r="AB114" s="2">
        <f t="shared" si="382"/>
        <v>-2.5400000000000063</v>
      </c>
      <c r="AD114">
        <v>27</v>
      </c>
      <c r="AE114">
        <v>270</v>
      </c>
      <c r="AF114" s="3">
        <v>0.21</v>
      </c>
      <c r="AG114" s="1">
        <f t="shared" si="383"/>
        <v>4.2</v>
      </c>
      <c r="AH114" s="2">
        <f t="shared" si="384"/>
        <v>53.6</v>
      </c>
      <c r="AI114" s="2">
        <f t="shared" si="385"/>
        <v>3.759999999999998</v>
      </c>
      <c r="AK114">
        <v>27</v>
      </c>
      <c r="AL114">
        <v>270</v>
      </c>
      <c r="AM114" s="3">
        <v>0.21</v>
      </c>
      <c r="AN114" s="1">
        <f t="shared" si="386"/>
        <v>4.2</v>
      </c>
      <c r="AO114" s="2">
        <f t="shared" si="387"/>
        <v>57.46</v>
      </c>
      <c r="AP114" s="2">
        <f t="shared" si="388"/>
        <v>-3.8599999999999994</v>
      </c>
      <c r="AR114">
        <v>27</v>
      </c>
      <c r="AS114">
        <v>270</v>
      </c>
      <c r="AT114" s="3">
        <v>0.21099999999999999</v>
      </c>
      <c r="AU114" s="1">
        <f t="shared" si="389"/>
        <v>4.22</v>
      </c>
      <c r="AV114" s="2">
        <f t="shared" si="390"/>
        <v>54.620000000000005</v>
      </c>
      <c r="AW114" s="2">
        <f t="shared" si="391"/>
        <v>2.8399999999999963</v>
      </c>
      <c r="AY114">
        <v>27</v>
      </c>
      <c r="AZ114">
        <v>270</v>
      </c>
      <c r="BA114" s="3">
        <v>0.20899999999999999</v>
      </c>
      <c r="BB114" s="1">
        <f t="shared" si="392"/>
        <v>4.18</v>
      </c>
      <c r="BC114" s="2">
        <f t="shared" si="393"/>
        <v>56.08</v>
      </c>
      <c r="BD114" s="2">
        <f t="shared" si="394"/>
        <v>-1.4599999999999937</v>
      </c>
      <c r="BF114">
        <v>27</v>
      </c>
      <c r="BG114">
        <v>270</v>
      </c>
      <c r="BH114" s="3">
        <v>0.215</v>
      </c>
      <c r="BI114" s="1">
        <f t="shared" si="395"/>
        <v>4.3</v>
      </c>
      <c r="BJ114" s="2">
        <f t="shared" si="396"/>
        <v>50.639999999999993</v>
      </c>
      <c r="BK114" s="2">
        <f t="shared" si="397"/>
        <v>5.4400000000000048</v>
      </c>
      <c r="BM114">
        <v>27</v>
      </c>
      <c r="BN114">
        <v>270</v>
      </c>
      <c r="BO114" s="3">
        <v>0.20200000000000001</v>
      </c>
      <c r="BP114" s="1">
        <f t="shared" si="398"/>
        <v>4.04</v>
      </c>
      <c r="BQ114" s="2">
        <f t="shared" si="399"/>
        <v>58.340000000000011</v>
      </c>
      <c r="BR114" s="2">
        <f t="shared" si="400"/>
        <v>-7.7000000000000171</v>
      </c>
      <c r="BT114">
        <v>27</v>
      </c>
      <c r="BU114">
        <v>270</v>
      </c>
      <c r="BV114" s="3">
        <v>0.20599999999999999</v>
      </c>
      <c r="BW114" s="1">
        <f t="shared" si="401"/>
        <v>4.12</v>
      </c>
      <c r="BX114" s="2">
        <f t="shared" si="402"/>
        <v>54.22</v>
      </c>
      <c r="BY114" s="2">
        <f t="shared" si="403"/>
        <v>4.1200000000000117</v>
      </c>
      <c r="CA114">
        <v>27</v>
      </c>
      <c r="CB114">
        <v>270</v>
      </c>
      <c r="CC114" s="3">
        <v>0.20799999999999999</v>
      </c>
      <c r="CD114" s="1">
        <f t="shared" si="404"/>
        <v>4.16</v>
      </c>
      <c r="CE114" s="2">
        <f t="shared" si="405"/>
        <v>58.759999999999991</v>
      </c>
      <c r="CF114" s="2">
        <f t="shared" si="406"/>
        <v>-4.539999999999992</v>
      </c>
      <c r="CH114">
        <v>27</v>
      </c>
      <c r="CI114">
        <v>270</v>
      </c>
      <c r="CJ114" s="3">
        <v>0.21</v>
      </c>
      <c r="CK114" s="1">
        <f t="shared" si="407"/>
        <v>4.2</v>
      </c>
      <c r="CL114" s="2">
        <f t="shared" si="408"/>
        <v>52.180000000000007</v>
      </c>
      <c r="CM114" s="2">
        <f t="shared" si="409"/>
        <v>6.5799999999999841</v>
      </c>
      <c r="CO114">
        <v>27</v>
      </c>
      <c r="CP114">
        <v>270</v>
      </c>
      <c r="CQ114" s="3">
        <v>0.21</v>
      </c>
      <c r="CR114" s="1">
        <f t="shared" si="410"/>
        <v>4.2</v>
      </c>
      <c r="CS114" s="2">
        <f t="shared" si="411"/>
        <v>59.000000000000007</v>
      </c>
      <c r="CT114" s="2">
        <f t="shared" si="412"/>
        <v>-6.82</v>
      </c>
      <c r="CV114">
        <v>27</v>
      </c>
      <c r="CW114">
        <v>270</v>
      </c>
      <c r="CX114" s="3">
        <v>0.21</v>
      </c>
      <c r="CY114" s="1">
        <f t="shared" si="413"/>
        <v>4.2</v>
      </c>
      <c r="CZ114" s="2">
        <f t="shared" si="414"/>
        <v>52.8</v>
      </c>
      <c r="DA114" s="2">
        <f t="shared" si="415"/>
        <v>6.2000000000000099</v>
      </c>
      <c r="DC114">
        <v>27</v>
      </c>
      <c r="DD114">
        <v>270</v>
      </c>
      <c r="DE114" s="3">
        <v>0.214</v>
      </c>
      <c r="DF114" s="1">
        <f t="shared" si="416"/>
        <v>4.28</v>
      </c>
      <c r="DG114" s="2">
        <f t="shared" si="417"/>
        <v>59.879999999999995</v>
      </c>
      <c r="DH114" s="2">
        <f t="shared" si="418"/>
        <v>-7.0799999999999983</v>
      </c>
      <c r="DJ114">
        <v>27</v>
      </c>
      <c r="DK114">
        <v>270</v>
      </c>
      <c r="DL114" s="3">
        <v>0.21299999999999999</v>
      </c>
      <c r="DM114" s="1">
        <f t="shared" si="419"/>
        <v>4.26</v>
      </c>
      <c r="DN114" s="2">
        <f t="shared" si="420"/>
        <v>52.5</v>
      </c>
      <c r="DO114" s="2">
        <f t="shared" si="421"/>
        <v>7.3799999999999955</v>
      </c>
      <c r="DQ114">
        <v>27</v>
      </c>
      <c r="DR114">
        <v>270</v>
      </c>
      <c r="DS114" s="3">
        <v>0.21</v>
      </c>
      <c r="DT114" s="1">
        <f t="shared" si="422"/>
        <v>4.2</v>
      </c>
      <c r="DU114" s="2">
        <f t="shared" si="423"/>
        <v>58.08</v>
      </c>
      <c r="DV114" s="2">
        <f t="shared" si="424"/>
        <v>-5.5799999999999983</v>
      </c>
      <c r="DX114">
        <v>27</v>
      </c>
      <c r="DY114">
        <v>270</v>
      </c>
      <c r="DZ114" s="3">
        <v>0.217</v>
      </c>
      <c r="EA114" s="1">
        <f t="shared" si="425"/>
        <v>4.34</v>
      </c>
      <c r="EB114" s="2">
        <f t="shared" si="426"/>
        <v>51.56</v>
      </c>
      <c r="EC114" s="2">
        <f t="shared" si="427"/>
        <v>6.519999999999996</v>
      </c>
      <c r="EE114">
        <v>27</v>
      </c>
      <c r="EF114">
        <v>270</v>
      </c>
      <c r="EG114" s="3">
        <v>0.219</v>
      </c>
      <c r="EH114" s="1">
        <f t="shared" si="428"/>
        <v>4.38</v>
      </c>
      <c r="EI114" s="2">
        <f t="shared" si="429"/>
        <v>47.740000000000009</v>
      </c>
      <c r="EJ114" s="2">
        <f t="shared" si="430"/>
        <v>3.8199999999999932</v>
      </c>
      <c r="EL114">
        <v>27</v>
      </c>
      <c r="EM114">
        <v>270</v>
      </c>
      <c r="EN114" s="3">
        <v>0.218</v>
      </c>
      <c r="EO114" s="1">
        <f t="shared" si="431"/>
        <v>4.3600000000000003</v>
      </c>
      <c r="EP114" s="2">
        <f t="shared" si="432"/>
        <v>46.019999999999996</v>
      </c>
      <c r="EQ114" s="2">
        <f t="shared" si="433"/>
        <v>1.7200000000000131</v>
      </c>
    </row>
    <row r="115" spans="2:155" x14ac:dyDescent="0.25">
      <c r="B115">
        <v>27</v>
      </c>
      <c r="C115">
        <v>290</v>
      </c>
      <c r="D115" s="3">
        <v>0.20200000000000001</v>
      </c>
      <c r="E115" s="1">
        <f t="shared" si="372"/>
        <v>4.04</v>
      </c>
      <c r="F115" s="2">
        <f t="shared" si="373"/>
        <v>60.539999999999992</v>
      </c>
      <c r="I115">
        <v>27</v>
      </c>
      <c r="J115">
        <v>290</v>
      </c>
      <c r="K115" s="3">
        <v>0.20200000000000001</v>
      </c>
      <c r="L115" s="1">
        <f t="shared" si="374"/>
        <v>4.04</v>
      </c>
      <c r="M115" s="2">
        <f t="shared" si="375"/>
        <v>63.14</v>
      </c>
      <c r="N115" s="2">
        <f t="shared" si="376"/>
        <v>-2.6000000000000085</v>
      </c>
      <c r="P115">
        <v>27</v>
      </c>
      <c r="Q115">
        <v>290</v>
      </c>
      <c r="R115" s="3">
        <v>0.20300000000000001</v>
      </c>
      <c r="S115" s="1">
        <f t="shared" si="377"/>
        <v>4.0600000000000005</v>
      </c>
      <c r="T115" s="2">
        <f t="shared" si="378"/>
        <v>58.879999999999995</v>
      </c>
      <c r="U115" s="2">
        <f t="shared" si="379"/>
        <v>4.2600000000000051</v>
      </c>
      <c r="W115">
        <v>27</v>
      </c>
      <c r="X115">
        <v>290</v>
      </c>
      <c r="Y115" s="3">
        <v>0.20100000000000001</v>
      </c>
      <c r="Z115" s="1">
        <f t="shared" si="380"/>
        <v>4.0200000000000005</v>
      </c>
      <c r="AA115" s="2">
        <f t="shared" si="381"/>
        <v>61.38</v>
      </c>
      <c r="AB115" s="2">
        <f t="shared" si="382"/>
        <v>-2.5000000000000071</v>
      </c>
      <c r="AD115">
        <v>27</v>
      </c>
      <c r="AE115">
        <v>290</v>
      </c>
      <c r="AF115" s="3">
        <v>0.2</v>
      </c>
      <c r="AG115" s="1">
        <f t="shared" si="383"/>
        <v>4</v>
      </c>
      <c r="AH115" s="2">
        <f t="shared" si="384"/>
        <v>57.6</v>
      </c>
      <c r="AI115" s="2">
        <f t="shared" si="385"/>
        <v>3.7800000000000011</v>
      </c>
      <c r="AK115">
        <v>27</v>
      </c>
      <c r="AL115">
        <v>290</v>
      </c>
      <c r="AM115" s="3">
        <v>0.20200000000000001</v>
      </c>
      <c r="AN115" s="1">
        <f t="shared" si="386"/>
        <v>4.04</v>
      </c>
      <c r="AO115" s="2">
        <f t="shared" si="387"/>
        <v>61.5</v>
      </c>
      <c r="AP115" s="2">
        <f t="shared" si="388"/>
        <v>-3.8999999999999986</v>
      </c>
      <c r="AR115">
        <v>27</v>
      </c>
      <c r="AS115">
        <v>290</v>
      </c>
      <c r="AT115" s="3">
        <v>0.20200000000000001</v>
      </c>
      <c r="AU115" s="1">
        <f t="shared" si="389"/>
        <v>4.04</v>
      </c>
      <c r="AV115" s="2">
        <f t="shared" si="390"/>
        <v>58.660000000000004</v>
      </c>
      <c r="AW115" s="2">
        <f t="shared" si="391"/>
        <v>2.8399999999999963</v>
      </c>
      <c r="AY115">
        <v>27</v>
      </c>
      <c r="AZ115">
        <v>290</v>
      </c>
      <c r="BA115" s="3">
        <v>0.20899999999999999</v>
      </c>
      <c r="BB115" s="1">
        <f t="shared" si="392"/>
        <v>4.18</v>
      </c>
      <c r="BC115" s="2">
        <f t="shared" si="393"/>
        <v>60.26</v>
      </c>
      <c r="BD115" s="2">
        <f t="shared" si="394"/>
        <v>-1.5999999999999943</v>
      </c>
      <c r="BF115">
        <v>27</v>
      </c>
      <c r="BG115">
        <v>290</v>
      </c>
      <c r="BH115" s="3">
        <v>0.21</v>
      </c>
      <c r="BI115" s="1">
        <f t="shared" si="395"/>
        <v>4.2</v>
      </c>
      <c r="BJ115" s="2">
        <f t="shared" si="396"/>
        <v>54.839999999999996</v>
      </c>
      <c r="BK115" s="2">
        <f t="shared" si="397"/>
        <v>5.4200000000000017</v>
      </c>
      <c r="BM115">
        <v>27</v>
      </c>
      <c r="BN115">
        <v>290</v>
      </c>
      <c r="BO115" s="3">
        <v>0.20300000000000001</v>
      </c>
      <c r="BP115" s="1">
        <f t="shared" si="398"/>
        <v>4.0600000000000005</v>
      </c>
      <c r="BQ115" s="2">
        <f t="shared" si="399"/>
        <v>62.400000000000013</v>
      </c>
      <c r="BR115" s="2">
        <f t="shared" si="400"/>
        <v>-7.5600000000000165</v>
      </c>
      <c r="BT115">
        <v>27</v>
      </c>
      <c r="BU115">
        <v>290</v>
      </c>
      <c r="BV115" s="3">
        <v>0.20200000000000001</v>
      </c>
      <c r="BW115" s="1">
        <f t="shared" si="401"/>
        <v>4.04</v>
      </c>
      <c r="BX115" s="2">
        <f t="shared" si="402"/>
        <v>58.26</v>
      </c>
      <c r="BY115" s="2">
        <f t="shared" si="403"/>
        <v>4.1400000000000148</v>
      </c>
      <c r="CA115">
        <v>27</v>
      </c>
      <c r="CB115">
        <v>290</v>
      </c>
      <c r="CC115" s="3">
        <v>0.20200000000000001</v>
      </c>
      <c r="CD115" s="1">
        <f t="shared" si="404"/>
        <v>4.04</v>
      </c>
      <c r="CE115" s="2">
        <f t="shared" si="405"/>
        <v>62.79999999999999</v>
      </c>
      <c r="CF115" s="2">
        <f t="shared" si="406"/>
        <v>-4.539999999999992</v>
      </c>
      <c r="CH115">
        <v>27</v>
      </c>
      <c r="CI115">
        <v>290</v>
      </c>
      <c r="CJ115" s="3">
        <v>0.20699999999999999</v>
      </c>
      <c r="CK115" s="1">
        <f t="shared" si="407"/>
        <v>4.1399999999999997</v>
      </c>
      <c r="CL115" s="2">
        <f t="shared" si="408"/>
        <v>56.320000000000007</v>
      </c>
      <c r="CM115" s="2">
        <f t="shared" si="409"/>
        <v>6.4799999999999827</v>
      </c>
      <c r="CO115">
        <v>27</v>
      </c>
      <c r="CP115">
        <v>290</v>
      </c>
      <c r="CQ115" s="3">
        <v>0.21199999999999999</v>
      </c>
      <c r="CR115" s="1">
        <f t="shared" si="410"/>
        <v>4.24</v>
      </c>
      <c r="CS115" s="2">
        <f t="shared" si="411"/>
        <v>63.240000000000009</v>
      </c>
      <c r="CT115" s="2">
        <f t="shared" si="412"/>
        <v>-6.9200000000000017</v>
      </c>
      <c r="CV115">
        <v>27</v>
      </c>
      <c r="CW115">
        <v>290</v>
      </c>
      <c r="CX115" s="3">
        <v>0.20899999999999999</v>
      </c>
      <c r="CY115" s="1">
        <f t="shared" si="413"/>
        <v>4.18</v>
      </c>
      <c r="CZ115" s="2">
        <f t="shared" si="414"/>
        <v>56.98</v>
      </c>
      <c r="DA115" s="2">
        <f t="shared" si="415"/>
        <v>6.2600000000000122</v>
      </c>
      <c r="DC115">
        <v>27</v>
      </c>
      <c r="DD115">
        <v>290</v>
      </c>
      <c r="DE115" s="3">
        <v>0.20799999999999999</v>
      </c>
      <c r="DF115" s="1">
        <f t="shared" si="416"/>
        <v>4.16</v>
      </c>
      <c r="DG115" s="2">
        <f t="shared" si="417"/>
        <v>64.039999999999992</v>
      </c>
      <c r="DH115" s="2">
        <f t="shared" si="418"/>
        <v>-7.0599999999999952</v>
      </c>
      <c r="DJ115">
        <v>27</v>
      </c>
      <c r="DK115">
        <v>290</v>
      </c>
      <c r="DL115" s="3">
        <v>0.21</v>
      </c>
      <c r="DM115" s="1">
        <f t="shared" si="419"/>
        <v>4.2</v>
      </c>
      <c r="DN115" s="2">
        <f t="shared" si="420"/>
        <v>56.7</v>
      </c>
      <c r="DO115" s="2">
        <f t="shared" si="421"/>
        <v>7.3399999999999892</v>
      </c>
      <c r="DQ115">
        <v>27</v>
      </c>
      <c r="DR115">
        <v>290</v>
      </c>
      <c r="DS115" s="3">
        <v>0.20499999999999999</v>
      </c>
      <c r="DT115" s="1">
        <f t="shared" si="422"/>
        <v>4.0999999999999996</v>
      </c>
      <c r="DU115" s="2">
        <f t="shared" si="423"/>
        <v>62.18</v>
      </c>
      <c r="DV115" s="2">
        <f t="shared" si="424"/>
        <v>-5.4799999999999969</v>
      </c>
      <c r="DX115">
        <v>27</v>
      </c>
      <c r="DY115">
        <v>290</v>
      </c>
      <c r="DZ115" s="3">
        <v>0.21299999999999999</v>
      </c>
      <c r="EA115" s="1">
        <f t="shared" si="425"/>
        <v>4.26</v>
      </c>
      <c r="EB115" s="2">
        <f t="shared" si="426"/>
        <v>55.82</v>
      </c>
      <c r="EC115" s="2">
        <f t="shared" si="427"/>
        <v>6.3599999999999994</v>
      </c>
      <c r="EE115">
        <v>27</v>
      </c>
      <c r="EF115">
        <v>290</v>
      </c>
      <c r="EG115" s="3">
        <v>0.21099999999999999</v>
      </c>
      <c r="EH115" s="1">
        <f t="shared" si="428"/>
        <v>4.22</v>
      </c>
      <c r="EI115" s="2">
        <f t="shared" si="429"/>
        <v>51.960000000000008</v>
      </c>
      <c r="EJ115" s="2">
        <f t="shared" si="430"/>
        <v>3.8599999999999923</v>
      </c>
      <c r="EL115">
        <v>27</v>
      </c>
      <c r="EM115">
        <v>290</v>
      </c>
      <c r="EN115" s="3">
        <v>0.20899999999999999</v>
      </c>
      <c r="EO115" s="1">
        <f t="shared" si="431"/>
        <v>4.18</v>
      </c>
      <c r="EP115" s="2">
        <f t="shared" si="432"/>
        <v>50.199999999999996</v>
      </c>
      <c r="EQ115" s="2">
        <f t="shared" si="433"/>
        <v>1.7600000000000122</v>
      </c>
    </row>
    <row r="119" spans="2:155" x14ac:dyDescent="0.25">
      <c r="N119" s="4">
        <f>AVERAGE(N19,N35, N51, N67,N83, N99, N115)*10</f>
        <v>-34.771428571428537</v>
      </c>
      <c r="U119" s="4">
        <f>AVERAGE(U19,U35, U51, U67,U83, U99, U115)*10</f>
        <v>48.657142857142887</v>
      </c>
      <c r="AB119" s="4">
        <f>AVERAGE(AB19,AB35, AB51, AB67,AB83, AB99, AB115)*10</f>
        <v>-24.542857142857102</v>
      </c>
      <c r="AI119" s="4">
        <f>AVERAGE(AI19,AI35, AI51, AI67,AI83, AI99, AI115)*10</f>
        <v>42.599999999999937</v>
      </c>
      <c r="AP119" s="4">
        <f>AVERAGE(AP19,AP35, AP51, AP67,AP83, AP99, AP115)*10</f>
        <v>-49.8</v>
      </c>
      <c r="AW119" s="4">
        <f>AVERAGE(AW19,AW35, AW51, AW67,AW83, AW99, AW115)*10</f>
        <v>42.685714285714312</v>
      </c>
      <c r="BD119" s="4">
        <f>AVERAGE(BD19,BD35, BD51, BD67,BD83, BD99, BD115)*10</f>
        <v>-28.74285714285719</v>
      </c>
      <c r="BK119" s="4">
        <f>AVERAGE(BK19,BK35, BK51, BK67,BK83, BK99, BK115)*10</f>
        <v>65.971428571428618</v>
      </c>
      <c r="BR119" s="4">
        <f>AVERAGE(BR19,BR35, BR51, BR67,BR83, BR99, BR115)*10</f>
        <v>-83.942857142857179</v>
      </c>
      <c r="BY119" s="4">
        <f>AVERAGE(BY19,BY35, BY51, BY67,BY83, BY99, BY115)*10</f>
        <v>56.514285714285734</v>
      </c>
      <c r="CF119" s="4">
        <f>AVERAGE(CF19,CF35, CF51, CF67,CF83, CF99, CF115)*10</f>
        <v>-57.314285714285653</v>
      </c>
      <c r="CM119" s="4">
        <f>AVERAGE(CM19,CM35, CM51, CM67,CM83, CM99, CM115)*10</f>
        <v>67.942857142857079</v>
      </c>
      <c r="CT119" s="4">
        <f>AVERAGE(CT19,CT35, CT51, CT67,CT83, CT99, CT115)*10</f>
        <v>-74.457142857142841</v>
      </c>
      <c r="DA119" s="4">
        <f>AVERAGE(DA19,DA35, DA51, DA67,DA83, DA99, DA115)*10</f>
        <v>73.314285714285731</v>
      </c>
      <c r="DH119" s="4">
        <f>AVERAGE(DH19,DH35, DH51, DH67,DH83, DH99, DH115)*10</f>
        <v>-81.828571428571436</v>
      </c>
      <c r="DO119" s="4">
        <f>AVERAGE(DO19,DO35, DO51, DO67,DO83, DO99, DO115)*10</f>
        <v>79.485714285714252</v>
      </c>
      <c r="DV119" s="4">
        <f>AVERAGE(DV19,DV35, DV51, DV67,DV83, DV99, DV115)*10</f>
        <v>-64.428571428571459</v>
      </c>
      <c r="EC119" s="4">
        <f>AVERAGE(EC19,EC35, EC51, EC67,EC83, EC99, EC115)*10</f>
        <v>66.114285714285771</v>
      </c>
      <c r="EJ119" s="4">
        <f>AVERAGE(EJ19,EJ35, EJ51, EJ67,EJ83, EJ99, EJ115)*10</f>
        <v>40.542857142857109</v>
      </c>
      <c r="EQ119" s="4">
        <f>AVERAGE(EQ19,EQ35, EQ51, EQ67,EQ83, EQ99, EQ115)*10</f>
        <v>23.142857142857206</v>
      </c>
      <c r="EY119" s="4">
        <f>SUM(N119:EQ119)</f>
        <v>107.14285714285724</v>
      </c>
    </row>
    <row r="121" spans="2:155" x14ac:dyDescent="0.25">
      <c r="N121" s="4">
        <f>MAX(N19,N35, N51, N67,N83, N99, N115)*10</f>
        <v>-26.000000000000085</v>
      </c>
      <c r="U121" s="4">
        <f>MAX(U19,U35, U51, U67,U83, U99, U115)*10</f>
        <v>59.399999999999977</v>
      </c>
      <c r="AB121" s="4">
        <f>MAX(AB19,AB35, AB51, AB67,AB83, AB99, AB115)*10</f>
        <v>-19.599999999999937</v>
      </c>
      <c r="AI121" s="4">
        <f>MAX(AI19,AI35, AI51, AI67,AI83, AI99, AI115)*10</f>
        <v>50.599999999999881</v>
      </c>
      <c r="AP121" s="4">
        <f>MAX(AP19,AP35, AP51, AP67,AP83, AP99, AP115)*10</f>
        <v>-38.999999999999986</v>
      </c>
      <c r="AW121" s="4">
        <f>MAX(AW19,AW35, AW51, AW67,AW83, AW99, AW115)*10</f>
        <v>57.800000000000153</v>
      </c>
      <c r="BD121" s="4">
        <f>MAX(BD19,BD35, BD51, BD67,BD83, BD99, BD115)*10</f>
        <v>-15.999999999999943</v>
      </c>
      <c r="BK121" s="4">
        <f>MAX(BK19,BK35, BK51, BK67,BK83, BK99, BK115)*10</f>
        <v>84.400000000000048</v>
      </c>
      <c r="BR121" s="4">
        <f>MAX(BR19,BR35, BR51, BR67,BR83, BR99, BR115)*10</f>
        <v>-75.600000000000165</v>
      </c>
      <c r="BY121" s="4">
        <f>MAX(BY19,BY35, BY51, BY67,BY83, BY99, BY115)*10</f>
        <v>67.400000000000091</v>
      </c>
      <c r="CF121" s="4">
        <f>MAX(CF19,CF35, CF51, CF67,CF83, CF99, CF115)*10</f>
        <v>-45.39999999999992</v>
      </c>
      <c r="CM121" s="4">
        <f>MAX(CM19,CM35, CM51, CM67,CM83, CM99, CM115)*10</f>
        <v>73.199999999999932</v>
      </c>
      <c r="CT121" s="4">
        <f>MAX(CT19,CT35, CT51, CT67,CT83, CT99, CT115)*10</f>
        <v>-69.200000000000017</v>
      </c>
      <c r="DA121" s="4">
        <f>MAX(DA19,DA35, DA51, DA67,DA83, DA99, DA115)*10</f>
        <v>78.399999999999892</v>
      </c>
      <c r="DH121" s="4">
        <f>MAX(DH19,DH35, DH51, DH67,DH83, DH99, DH115)*10</f>
        <v>-70.599999999999952</v>
      </c>
      <c r="DO121" s="4">
        <f>MAX(DO19,DO35, DO51, DO67,DO83, DO99, DO115)*10</f>
        <v>89.80000000000004</v>
      </c>
      <c r="DV121" s="4">
        <f>MAX(DV19,DV35, DV51, DV67,DV83, DV99, DV115)*10</f>
        <v>-54.799999999999969</v>
      </c>
      <c r="EC121" s="4">
        <f>MAX(EC19,EC35, EC51, EC67,EC83, EC99, EC115)*10</f>
        <v>72.600000000000051</v>
      </c>
      <c r="EJ121" s="4">
        <f>MAX(EJ19,EJ35, EJ51, EJ67,EJ83, EJ99, EJ115)*10</f>
        <v>49.399999999999977</v>
      </c>
      <c r="EQ121" s="4">
        <f>MAX(EQ19,EQ35, EQ51, EQ67,EQ83, EQ99, EQ115)*10</f>
        <v>39.200000000000088</v>
      </c>
    </row>
    <row r="122" spans="2:155" x14ac:dyDescent="0.25">
      <c r="N122" s="4">
        <f>MIN(N19,N35, N51, N67,N83, N99, N115)*10</f>
        <v>-40.799999999999983</v>
      </c>
      <c r="U122" s="4">
        <f>MIN(U19,U35, U51, U67,U83, U99, U115)*10</f>
        <v>38.800000000000097</v>
      </c>
      <c r="AB122" s="4">
        <f>MIN(AB19,AB35, AB51, AB67,AB83, AB99, AB115)*10</f>
        <v>-28.400000000000176</v>
      </c>
      <c r="AI122" s="4">
        <f>MIN(AI19,AI35, AI51, AI67,AI83, AI99, AI115)*10</f>
        <v>37.000000000000028</v>
      </c>
      <c r="AP122" s="4">
        <f>MIN(AP19,AP35, AP51, AP67,AP83, AP99, AP115)*10</f>
        <v>-56.799999999999926</v>
      </c>
      <c r="AW122" s="4">
        <f>MIN(AW19,AW35, AW51, AW67,AW83, AW99, AW115)*10</f>
        <v>28.399999999999963</v>
      </c>
      <c r="BD122" s="4">
        <f>MIN(BD19,BD35, BD51, BD67,BD83, BD99, BD115)*10</f>
        <v>-37.000000000000028</v>
      </c>
      <c r="BK122" s="4">
        <f>MIN(BK19,BK35, BK51, BK67,BK83, BK99, BK115)*10</f>
        <v>52.800000000000011</v>
      </c>
      <c r="BR122" s="4">
        <f>MIN(BR19,BR35, BR51, BR67,BR83, BR99, BR115)*10</f>
        <v>-89.80000000000004</v>
      </c>
      <c r="BY122" s="4">
        <f>MIN(BY19,BY35, BY51, BY67,BY83, BY99, BY115)*10</f>
        <v>41.400000000000148</v>
      </c>
      <c r="CF122" s="4">
        <f>MIN(CF19,CF35, CF51, CF67,CF83, CF99, CF115)*10</f>
        <v>-65.600000000000023</v>
      </c>
      <c r="CM122" s="4">
        <f>MIN(CM19,CM35, CM51, CM67,CM83, CM99, CM115)*10</f>
        <v>63.999999999999986</v>
      </c>
      <c r="CT122" s="4">
        <f>MIN(CT19,CT35, CT51, CT67,CT83, CT99, CT115)*10</f>
        <v>-87.000000000000028</v>
      </c>
      <c r="DA122" s="4">
        <f>MIN(DA19,DA35, DA51, DA67,DA83, DA99, DA115)*10</f>
        <v>62.600000000000122</v>
      </c>
      <c r="DH122" s="4">
        <f>MIN(DH19,DH35, DH51, DH67,DH83, DH99, DH115)*10</f>
        <v>-85.799999999999983</v>
      </c>
      <c r="DO122" s="4">
        <f>MIN(DO19,DO35, DO51, DO67,DO83, DO99, DO115)*10</f>
        <v>70.400000000000063</v>
      </c>
      <c r="DV122" s="4">
        <f>MIN(DV19,DV35, DV51, DV67,DV83, DV99, DV115)*10</f>
        <v>-71.200000000000117</v>
      </c>
      <c r="EC122" s="4">
        <f>MIN(EC19,EC35, EC51, EC67,EC83, EC99, EC115)*10</f>
        <v>57.200000000000131</v>
      </c>
      <c r="EJ122" s="4">
        <f>MIN(EJ19,EJ35, EJ51, EJ67,EJ83, EJ99, EJ115)*10</f>
        <v>28.999999999999986</v>
      </c>
      <c r="EQ122" s="4">
        <f>MIN(EQ19,EQ35, EQ51, EQ67,EQ83, EQ99, EQ115)*10</f>
        <v>14.400000000000048</v>
      </c>
    </row>
    <row r="123" spans="2:155" x14ac:dyDescent="0.25"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44.780098624254059</v>
      </c>
      <c r="BH123">
        <v>46.095372713395427</v>
      </c>
      <c r="BL123">
        <v>69.163135548729997</v>
      </c>
      <c r="BV123">
        <v>25.941953884808147</v>
      </c>
      <c r="CA123">
        <v>56.535142149989298</v>
      </c>
      <c r="CJ123">
        <v>42.413378952784385</v>
      </c>
      <c r="CO123">
        <v>57.133638726746725</v>
      </c>
      <c r="CX123">
        <v>40.06861093479317</v>
      </c>
      <c r="DB123">
        <v>57.026852715243024</v>
      </c>
      <c r="DL123">
        <v>23.651562400016818</v>
      </c>
      <c r="DP123">
        <v>63.548284629799305</v>
      </c>
      <c r="DZ123">
        <v>37.194575822003657</v>
      </c>
      <c r="ED123">
        <v>53.766586521302393</v>
      </c>
      <c r="EK123">
        <v>42.983930837573666</v>
      </c>
      <c r="ES123">
        <v>49.004480981164633</v>
      </c>
    </row>
    <row r="124" spans="2:155" x14ac:dyDescent="0.25">
      <c r="F124" s="8">
        <f>EX155</f>
        <v>1652</v>
      </c>
      <c r="G124" s="4">
        <f t="shared" ref="G124:H124" si="434">EY155</f>
        <v>1048.6705765402387</v>
      </c>
      <c r="H124" s="4">
        <f t="shared" si="434"/>
        <v>1083.3705765402387</v>
      </c>
      <c r="M124">
        <v>1</v>
      </c>
      <c r="N124" s="4">
        <f>N19*10</f>
        <v>-29.399999999999835</v>
      </c>
      <c r="O124" s="2">
        <v>53.373765866805428</v>
      </c>
      <c r="P124" s="2">
        <f>O124</f>
        <v>53.373765866805428</v>
      </c>
      <c r="Q124" s="4">
        <f>P124+N124</f>
        <v>23.973765866805593</v>
      </c>
      <c r="R124" s="3">
        <f>Q124/$R$123</f>
        <v>0.63079355681560578</v>
      </c>
      <c r="T124">
        <v>1</v>
      </c>
      <c r="U124" s="4">
        <f>U19*10</f>
        <v>43.200000000000216</v>
      </c>
      <c r="V124" s="3">
        <f>U124/$V$123</f>
        <v>0.35764904305182921</v>
      </c>
      <c r="AA124">
        <v>1</v>
      </c>
      <c r="AB124" s="4">
        <f>AB19*10</f>
        <v>-28.400000000000176</v>
      </c>
      <c r="AC124" s="2">
        <v>54.022038567493119</v>
      </c>
      <c r="AD124" s="2">
        <f>AC124</f>
        <v>54.022038567493119</v>
      </c>
      <c r="AE124" s="4">
        <f>AD124+AB124</f>
        <v>25.622038567492943</v>
      </c>
      <c r="AF124" s="3">
        <f>AE124/$AF$123</f>
        <v>0.55644199398463612</v>
      </c>
      <c r="AH124">
        <v>1</v>
      </c>
      <c r="AI124" s="4">
        <f>AI19*10</f>
        <v>41.800000000000068</v>
      </c>
      <c r="AJ124" s="3">
        <f>AI124/$AJ$123</f>
        <v>0.69006064534635458</v>
      </c>
      <c r="AO124">
        <v>1</v>
      </c>
      <c r="AP124" s="4">
        <f>AP19*10</f>
        <v>-49.200000000000159</v>
      </c>
      <c r="AQ124" s="2">
        <v>93.147357458994904</v>
      </c>
      <c r="AR124" s="2">
        <f>AQ124</f>
        <v>93.147357458994904</v>
      </c>
      <c r="AS124" s="4">
        <f>AR124+AP124</f>
        <v>43.947357458994745</v>
      </c>
      <c r="AT124" s="3">
        <f>AS124/$AT$123</f>
        <v>1.2590154478285382</v>
      </c>
      <c r="AV124">
        <v>1</v>
      </c>
      <c r="AW124" s="4">
        <f>AW19*10</f>
        <v>57.800000000000153</v>
      </c>
      <c r="AX124" s="3">
        <f>AW124/$AX$123</f>
        <v>1.2907519584759062</v>
      </c>
      <c r="BC124">
        <v>1</v>
      </c>
      <c r="BD124" s="4">
        <f>BD19*10</f>
        <v>-24.000000000000057</v>
      </c>
      <c r="BE124" s="2">
        <v>81.546459967860855</v>
      </c>
      <c r="BF124" s="2">
        <f>BE124</f>
        <v>81.546459967860855</v>
      </c>
      <c r="BG124" s="4">
        <f>BF124+BD124</f>
        <v>57.546459967860798</v>
      </c>
      <c r="BH124" s="3">
        <f>BG124/$BH$123</f>
        <v>1.2484216219633182</v>
      </c>
      <c r="BJ124">
        <v>1</v>
      </c>
      <c r="BK124" s="4">
        <f>BK19*10</f>
        <v>75.600000000000094</v>
      </c>
      <c r="BL124" s="3">
        <f>BK124/$BL$123</f>
        <v>1.0930678518288821</v>
      </c>
      <c r="BQ124">
        <v>1</v>
      </c>
      <c r="BR124" s="4">
        <f>BR19*10</f>
        <v>-89.400000000000048</v>
      </c>
      <c r="BS124" s="2">
        <v>121.33575883575885</v>
      </c>
      <c r="BT124" s="2">
        <f>BS124</f>
        <v>121.33575883575885</v>
      </c>
      <c r="BU124" s="4">
        <f>BT124+BR124</f>
        <v>31.935758835758804</v>
      </c>
      <c r="BV124" s="3">
        <f>BU124/$BV$123</f>
        <v>1.2310467815017081</v>
      </c>
      <c r="BX124">
        <v>1</v>
      </c>
      <c r="BY124" s="4">
        <f>BY19*10</f>
        <v>56.799999999999926</v>
      </c>
      <c r="BZ124" s="4">
        <f>BY124+9.1</f>
        <v>65.89999999999992</v>
      </c>
      <c r="CA124" s="3">
        <f>BZ124/$CA$123</f>
        <v>1.1656466667257224</v>
      </c>
      <c r="CE124">
        <v>1</v>
      </c>
      <c r="CF124" s="4">
        <f>CF19*10</f>
        <v>-64.199999999999875</v>
      </c>
      <c r="CG124" s="2">
        <v>113.97731814548358</v>
      </c>
      <c r="CH124" s="2">
        <f>CG124</f>
        <v>113.97731814548358</v>
      </c>
      <c r="CI124" s="4">
        <f>CH124+CF124</f>
        <v>49.777318145483704</v>
      </c>
      <c r="CJ124" s="3">
        <f>CI124/$CJ$123</f>
        <v>1.1736230259064488</v>
      </c>
      <c r="CL124">
        <v>1</v>
      </c>
      <c r="CM124" s="4">
        <f>CM19*10</f>
        <v>70.999999999999801</v>
      </c>
      <c r="CN124" s="4">
        <f>CM124+2.03</f>
        <v>73.029999999999802</v>
      </c>
      <c r="CO124" s="3">
        <f>CN124/$CO$123</f>
        <v>1.2782312071751751</v>
      </c>
      <c r="CS124">
        <v>1</v>
      </c>
      <c r="CT124" s="4">
        <f>CT19*10</f>
        <v>-72.799999999999869</v>
      </c>
      <c r="CU124" s="2">
        <v>132.79926059152675</v>
      </c>
      <c r="CV124" s="2">
        <f>CU124</f>
        <v>132.79926059152675</v>
      </c>
      <c r="CW124" s="4">
        <f>CV124+CT124</f>
        <v>59.999260591526877</v>
      </c>
      <c r="CX124" s="3">
        <f>CW124/$CX$123</f>
        <v>1.4974130420734684</v>
      </c>
      <c r="CZ124">
        <v>1</v>
      </c>
      <c r="DA124" s="4">
        <f>DA19*10</f>
        <v>78.399999999999892</v>
      </c>
      <c r="DB124" s="3">
        <f>DA124/$DB$123</f>
        <v>1.3747909321154579</v>
      </c>
      <c r="DG124">
        <v>1</v>
      </c>
      <c r="DH124" s="4">
        <f>DH19*10</f>
        <v>-80.999999999999943</v>
      </c>
      <c r="DI124" s="2">
        <v>117.11430855315744</v>
      </c>
      <c r="DJ124" s="2">
        <f>DI124</f>
        <v>117.11430855315744</v>
      </c>
      <c r="DK124" s="4">
        <f>DJ124+DH124</f>
        <v>36.1143085531575</v>
      </c>
      <c r="DL124" s="3">
        <f>DK124/$DL$123</f>
        <v>1.5269311998234762</v>
      </c>
      <c r="DN124">
        <v>1</v>
      </c>
      <c r="DO124" s="4">
        <f>DO19*10</f>
        <v>89.80000000000004</v>
      </c>
      <c r="DP124" s="3">
        <f>DO124/$DP$123</f>
        <v>1.4130987252154825</v>
      </c>
      <c r="DU124">
        <v>1</v>
      </c>
      <c r="DV124" s="4">
        <f>DV19*10</f>
        <v>-65.799999999999983</v>
      </c>
      <c r="DW124" s="2">
        <v>117.11430855315744</v>
      </c>
      <c r="DX124" s="2">
        <f>DW124</f>
        <v>117.11430855315744</v>
      </c>
      <c r="DY124" s="4">
        <f>DX124+DV124</f>
        <v>51.31430855315746</v>
      </c>
      <c r="DZ124" s="3">
        <f>DY124/$DZ$123</f>
        <v>1.3796180604054857</v>
      </c>
      <c r="EB124">
        <v>1</v>
      </c>
      <c r="EC124" s="4">
        <f>EC19*10</f>
        <v>70.799999999999983</v>
      </c>
      <c r="ED124" s="3">
        <f>EC124/$ED$123</f>
        <v>1.3168029547858489</v>
      </c>
      <c r="EI124">
        <v>1</v>
      </c>
      <c r="EJ124" s="4">
        <f>EJ19*10</f>
        <v>41.799999999999926</v>
      </c>
      <c r="EK124" s="3">
        <f>EJ124/$EK$123</f>
        <v>0.97245643163610274</v>
      </c>
      <c r="EP124">
        <v>1</v>
      </c>
      <c r="EQ124" s="4">
        <f>EQ19*10</f>
        <v>20.400000000000134</v>
      </c>
      <c r="ER124" s="4">
        <f>EQ124+9.91</f>
        <v>30.310000000000134</v>
      </c>
      <c r="ES124" s="3">
        <f>ER124/$ES$123</f>
        <v>0.61851486625580399</v>
      </c>
    </row>
    <row r="125" spans="2:155" x14ac:dyDescent="0.25">
      <c r="F125" s="8">
        <f t="shared" ref="F125:F130" si="435">EX156</f>
        <v>1903</v>
      </c>
      <c r="G125" s="4">
        <f t="shared" ref="G125:G130" si="436">EY156</f>
        <v>1012.332230719559</v>
      </c>
      <c r="H125" s="4">
        <f t="shared" ref="H125:H130" si="437">EZ156</f>
        <v>1047.032230719559</v>
      </c>
      <c r="M125">
        <v>2</v>
      </c>
      <c r="N125" s="4">
        <f>N35*10</f>
        <v>-37.399999999999949</v>
      </c>
      <c r="O125" s="2">
        <v>57.298307474658763</v>
      </c>
      <c r="P125" s="2">
        <f t="shared" ref="P125:P130" si="438">O125</f>
        <v>57.298307474658763</v>
      </c>
      <c r="Q125" s="4">
        <f t="shared" ref="Q125:Q130" si="439">P125+N125</f>
        <v>19.898307474658814</v>
      </c>
      <c r="R125" s="3">
        <f t="shared" ref="R125:R130" si="440">Q125/$R$123</f>
        <v>0.5235608046014113</v>
      </c>
      <c r="T125">
        <v>2</v>
      </c>
      <c r="U125" s="4">
        <f>U35*10</f>
        <v>51.200000000000045</v>
      </c>
      <c r="V125" s="3">
        <f t="shared" ref="V125:V130" si="441">U125/$V$123</f>
        <v>0.42388034732068469</v>
      </c>
      <c r="AA125">
        <v>2</v>
      </c>
      <c r="AB125" s="4">
        <f>AB35*10</f>
        <v>-24.399999999999835</v>
      </c>
      <c r="AC125" s="2">
        <v>54.022038567493105</v>
      </c>
      <c r="AD125" s="2">
        <f t="shared" ref="AD125:AD130" si="442">AC125</f>
        <v>54.022038567493105</v>
      </c>
      <c r="AE125" s="4">
        <f t="shared" ref="AE125:AE130" si="443">AD125+AB125</f>
        <v>29.62203856749327</v>
      </c>
      <c r="AF125" s="3">
        <f t="shared" ref="AF125:AF130" si="444">AE125/$AF$123</f>
        <v>0.64331127138719968</v>
      </c>
      <c r="AH125">
        <v>2</v>
      </c>
      <c r="AI125" s="4">
        <f>AI35*10</f>
        <v>43.999999999999844</v>
      </c>
      <c r="AJ125" s="3">
        <f t="shared" ref="AJ125:AJ130" si="445">AI125/$AJ$123</f>
        <v>0.72637962668036948</v>
      </c>
      <c r="AO125">
        <v>2</v>
      </c>
      <c r="AP125" s="4">
        <f>AP35*10</f>
        <v>-52.79999999999994</v>
      </c>
      <c r="AQ125" s="2">
        <v>97.630564957042395</v>
      </c>
      <c r="AR125" s="2">
        <f t="shared" ref="AR125:AR130" si="446">AQ125</f>
        <v>97.630564957042395</v>
      </c>
      <c r="AS125" s="4">
        <f t="shared" ref="AS125:AS130" si="447">AR125+AP125</f>
        <v>44.830564957042455</v>
      </c>
      <c r="AT125" s="3">
        <f t="shared" ref="AT125:AT130" si="448">AS125/$AT$123</f>
        <v>1.2843178083792857</v>
      </c>
      <c r="AV125">
        <v>2</v>
      </c>
      <c r="AW125" s="4">
        <f>AW35*10</f>
        <v>49.200000000000017</v>
      </c>
      <c r="AX125" s="3">
        <f t="shared" ref="AX125:AX130" si="449">AW125/$AX$123</f>
        <v>1.0987023591178968</v>
      </c>
      <c r="BC125">
        <v>2</v>
      </c>
      <c r="BD125" s="4">
        <f>BD35*10</f>
        <v>-32.000000000000028</v>
      </c>
      <c r="BE125" s="2">
        <v>78.410057661404679</v>
      </c>
      <c r="BF125" s="2">
        <f t="shared" ref="BF125:BF130" si="450">BE125</f>
        <v>78.410057661404679</v>
      </c>
      <c r="BG125" s="4">
        <f t="shared" ref="BG125:BG130" si="451">BF125+BD125</f>
        <v>46.41005766140465</v>
      </c>
      <c r="BH125" s="3">
        <f t="shared" ref="BH125:BH130" si="452">BG125/$BH$123</f>
        <v>1.006826822943071</v>
      </c>
      <c r="BJ125">
        <v>2</v>
      </c>
      <c r="BK125" s="4">
        <f>BK35*10</f>
        <v>52.800000000000011</v>
      </c>
      <c r="BL125" s="3">
        <f t="shared" ref="BL125:BL130" si="453">BK125/$BL$123</f>
        <v>0.76341246794398043</v>
      </c>
      <c r="BQ125">
        <v>2</v>
      </c>
      <c r="BR125" s="4">
        <f>BR35*10</f>
        <v>-88.799999999999955</v>
      </c>
      <c r="BS125" s="2">
        <v>122.73042273042277</v>
      </c>
      <c r="BT125" s="2">
        <f t="shared" ref="BT125:BT130" si="454">BS125</f>
        <v>122.73042273042277</v>
      </c>
      <c r="BU125" s="4">
        <f t="shared" ref="BU125:BU130" si="455">BT125+BR125</f>
        <v>33.930422730422819</v>
      </c>
      <c r="BV125" s="3">
        <f t="shared" ref="BV125:BV130" si="456">BU125/$BV$123</f>
        <v>1.3079362827135699</v>
      </c>
      <c r="BX125">
        <v>2</v>
      </c>
      <c r="BY125" s="4">
        <f>BY35*10</f>
        <v>50.799999999999983</v>
      </c>
      <c r="BZ125" s="4">
        <f t="shared" ref="BZ125:BZ130" si="457">BY125+9.1</f>
        <v>59.899999999999984</v>
      </c>
      <c r="CA125" s="3">
        <f t="shared" ref="CA125:CA130" si="458">BZ125/$CA$123</f>
        <v>1.0595179869024407</v>
      </c>
      <c r="CE125">
        <v>2</v>
      </c>
      <c r="CF125" s="4">
        <f>CF35*10</f>
        <v>-61.200000000000045</v>
      </c>
      <c r="CG125" s="2">
        <v>113.78672062350118</v>
      </c>
      <c r="CH125" s="2">
        <f t="shared" ref="CH125:CH130" si="459">CG125</f>
        <v>113.78672062350118</v>
      </c>
      <c r="CI125" s="4">
        <f t="shared" ref="CI125:CI130" si="460">CH125+CF125</f>
        <v>52.586720623501137</v>
      </c>
      <c r="CJ125" s="3">
        <f t="shared" ref="CJ125:CJ130" si="461">CI125/$CJ$123</f>
        <v>1.2398616172986823</v>
      </c>
      <c r="CL125">
        <v>2</v>
      </c>
      <c r="CM125" s="4">
        <f>CM35*10</f>
        <v>69.200000000000017</v>
      </c>
      <c r="CN125" s="4">
        <f t="shared" ref="CN125:CN130" si="462">CM125+2.03</f>
        <v>71.230000000000018</v>
      </c>
      <c r="CO125" s="3">
        <f t="shared" ref="CO125:CO130" si="463">CN125/$CO$123</f>
        <v>1.2467261247033821</v>
      </c>
      <c r="CS125">
        <v>2</v>
      </c>
      <c r="CT125" s="4">
        <f>CT35*10</f>
        <v>-87.000000000000028</v>
      </c>
      <c r="CU125" s="2">
        <v>132.57718824940048</v>
      </c>
      <c r="CV125" s="2">
        <f t="shared" ref="CV125:CV130" si="464">CU125</f>
        <v>132.57718824940048</v>
      </c>
      <c r="CW125" s="4">
        <f t="shared" ref="CW125:CW130" si="465">CV125+CT125</f>
        <v>45.57718824940045</v>
      </c>
      <c r="CX125" s="3">
        <f t="shared" ref="CX125:CX130" si="466">CW125/$CX$123</f>
        <v>1.1374786194503179</v>
      </c>
      <c r="CZ125">
        <v>2</v>
      </c>
      <c r="DA125" s="4">
        <f>DA35*10</f>
        <v>77.000000000000028</v>
      </c>
      <c r="DB125" s="3">
        <f t="shared" ref="DB125:DB130" si="467">DA125/$DB$123</f>
        <v>1.35024109404197</v>
      </c>
      <c r="DG125">
        <v>2</v>
      </c>
      <c r="DH125" s="4">
        <f>DH35*10</f>
        <v>-85.799999999999983</v>
      </c>
      <c r="DI125" s="2">
        <v>116.91846522781773</v>
      </c>
      <c r="DJ125" s="2">
        <f t="shared" ref="DJ125:DJ130" si="468">DI125</f>
        <v>116.91846522781773</v>
      </c>
      <c r="DK125" s="4">
        <f t="shared" ref="DK125:DK130" si="469">DJ125+DH125</f>
        <v>31.118465227817751</v>
      </c>
      <c r="DL125" s="3">
        <f t="shared" ref="DL125:DL130" si="470">DK125/$DL$123</f>
        <v>1.3157044216155303</v>
      </c>
      <c r="DN125">
        <v>2</v>
      </c>
      <c r="DO125" s="4">
        <f>DO35*10</f>
        <v>83.799999999999955</v>
      </c>
      <c r="DP125" s="3">
        <f t="shared" ref="DP125:DP130" si="471">DO125/$DP$123</f>
        <v>1.318682329321351</v>
      </c>
      <c r="DU125">
        <v>2</v>
      </c>
      <c r="DV125" s="4">
        <f>DV35*10</f>
        <v>-67.800000000000011</v>
      </c>
      <c r="DW125" s="2">
        <v>116.91846522781773</v>
      </c>
      <c r="DX125" s="2">
        <f t="shared" ref="DX125:DX130" si="472">DW125</f>
        <v>116.91846522781773</v>
      </c>
      <c r="DY125" s="4">
        <f t="shared" ref="DY125:DY130" si="473">DX125+DV125</f>
        <v>49.118465227817723</v>
      </c>
      <c r="DZ125" s="3">
        <f t="shared" ref="DZ125:DZ130" si="474">DY125/$DZ$123</f>
        <v>1.3205814058177834</v>
      </c>
      <c r="EB125">
        <v>2</v>
      </c>
      <c r="EC125" s="4">
        <f>EC35*10</f>
        <v>72.600000000000051</v>
      </c>
      <c r="ED125" s="3">
        <f t="shared" ref="ED125:ED130" si="475">EC125/$ED$123</f>
        <v>1.350280996009219</v>
      </c>
      <c r="EI125">
        <v>2</v>
      </c>
      <c r="EJ125" s="4">
        <f>EJ35*10</f>
        <v>48.399999999999892</v>
      </c>
      <c r="EK125" s="3">
        <f t="shared" ref="EK125:EK130" si="476">EJ125/$EK$123</f>
        <v>1.1260021839996974</v>
      </c>
      <c r="EP125">
        <v>2</v>
      </c>
      <c r="EQ125" s="4">
        <f>EQ35*10</f>
        <v>39.200000000000088</v>
      </c>
      <c r="ER125" s="4">
        <f t="shared" ref="ER125:ER130" si="477">EQ125+9.91</f>
        <v>49.110000000000085</v>
      </c>
      <c r="ES125" s="3">
        <f t="shared" ref="ES125:ES130" si="478">ER125/$ES$123</f>
        <v>1.0021532524520769</v>
      </c>
    </row>
    <row r="126" spans="2:155" x14ac:dyDescent="0.25">
      <c r="F126" s="8">
        <f t="shared" si="435"/>
        <v>1414</v>
      </c>
      <c r="G126" s="4">
        <f t="shared" si="436"/>
        <v>933.55314355683242</v>
      </c>
      <c r="H126" s="4">
        <f t="shared" si="437"/>
        <v>968.25314355683247</v>
      </c>
      <c r="M126">
        <v>3</v>
      </c>
      <c r="N126" s="4">
        <f>N51*10</f>
        <v>-38.999999999999915</v>
      </c>
      <c r="O126" s="2">
        <v>54.943582510860516</v>
      </c>
      <c r="P126" s="2">
        <f t="shared" si="438"/>
        <v>54.943582510860516</v>
      </c>
      <c r="Q126" s="4">
        <f t="shared" si="439"/>
        <v>15.943582510860601</v>
      </c>
      <c r="R126" s="3">
        <f t="shared" si="440"/>
        <v>0.41950476935015274</v>
      </c>
      <c r="T126">
        <v>3</v>
      </c>
      <c r="U126" s="4">
        <f>U51*10</f>
        <v>38.800000000000097</v>
      </c>
      <c r="V126" s="3">
        <f t="shared" si="441"/>
        <v>0.32122182570395691</v>
      </c>
      <c r="AA126">
        <v>3</v>
      </c>
      <c r="AB126" s="4">
        <f>AB51*10</f>
        <v>-23.600000000000136</v>
      </c>
      <c r="AC126" s="2">
        <v>54.411386593204774</v>
      </c>
      <c r="AD126" s="2">
        <f t="shared" si="442"/>
        <v>54.411386593204774</v>
      </c>
      <c r="AE126" s="4">
        <f t="shared" si="443"/>
        <v>30.811386593204638</v>
      </c>
      <c r="AF126" s="3">
        <f t="shared" si="444"/>
        <v>0.6691407222806256</v>
      </c>
      <c r="AH126">
        <v>3</v>
      </c>
      <c r="AI126" s="4">
        <f>AI51*10</f>
        <v>45.39999999999992</v>
      </c>
      <c r="AJ126" s="3">
        <f t="shared" si="445"/>
        <v>0.7494917057111099</v>
      </c>
      <c r="AO126">
        <v>3</v>
      </c>
      <c r="AP126" s="4">
        <f>AP51*10</f>
        <v>-53.399999999999892</v>
      </c>
      <c r="AQ126" s="2">
        <v>86.916948711273307</v>
      </c>
      <c r="AR126" s="2">
        <f t="shared" si="446"/>
        <v>86.916948711273307</v>
      </c>
      <c r="AS126" s="4">
        <f t="shared" si="447"/>
        <v>33.516948711273415</v>
      </c>
      <c r="AT126" s="3">
        <f t="shared" si="448"/>
        <v>0.96020235644301</v>
      </c>
      <c r="AV126">
        <v>3</v>
      </c>
      <c r="AW126" s="4">
        <f>AW51*10</f>
        <v>35.999999999999943</v>
      </c>
      <c r="AX126" s="3">
        <f t="shared" si="449"/>
        <v>0.80392855545211805</v>
      </c>
      <c r="BC126">
        <v>3</v>
      </c>
      <c r="BD126" s="4">
        <f>BD51*10</f>
        <v>-37.000000000000028</v>
      </c>
      <c r="BE126" s="2">
        <v>78.410057661404664</v>
      </c>
      <c r="BF126" s="2">
        <f t="shared" si="450"/>
        <v>78.410057661404664</v>
      </c>
      <c r="BG126" s="4">
        <f t="shared" si="451"/>
        <v>41.410057661404636</v>
      </c>
      <c r="BH126" s="3">
        <f t="shared" si="452"/>
        <v>0.89835606534472756</v>
      </c>
      <c r="BJ126">
        <v>3</v>
      </c>
      <c r="BK126" s="4">
        <f>BK51*10</f>
        <v>58.200000000000074</v>
      </c>
      <c r="BL126" s="3">
        <f t="shared" si="453"/>
        <v>0.84148874307461563</v>
      </c>
      <c r="BQ126">
        <v>3</v>
      </c>
      <c r="BR126" s="4">
        <f>BR51*10</f>
        <v>-83.6</v>
      </c>
      <c r="BS126" s="2">
        <v>115.47817047817051</v>
      </c>
      <c r="BT126" s="2">
        <f t="shared" si="454"/>
        <v>115.47817047817051</v>
      </c>
      <c r="BU126" s="4">
        <f t="shared" si="455"/>
        <v>31.878170478170517</v>
      </c>
      <c r="BV126" s="3">
        <f t="shared" si="456"/>
        <v>1.2288268886654168</v>
      </c>
      <c r="BX126">
        <v>3</v>
      </c>
      <c r="BY126" s="4">
        <f>BY51*10</f>
        <v>54.999999999999858</v>
      </c>
      <c r="BZ126" s="4">
        <f t="shared" si="457"/>
        <v>64.099999999999852</v>
      </c>
      <c r="CA126" s="3">
        <f t="shared" si="458"/>
        <v>1.1338080627787364</v>
      </c>
      <c r="CE126">
        <v>3</v>
      </c>
      <c r="CF126" s="4">
        <f>CF51*10</f>
        <v>-56.599999999999824</v>
      </c>
      <c r="CG126" s="2">
        <v>113.44364508393285</v>
      </c>
      <c r="CH126" s="2">
        <f t="shared" si="459"/>
        <v>113.44364508393285</v>
      </c>
      <c r="CI126" s="4">
        <f t="shared" si="460"/>
        <v>56.843645083933026</v>
      </c>
      <c r="CJ126" s="3">
        <f t="shared" si="461"/>
        <v>1.3402291090085694</v>
      </c>
      <c r="CL126">
        <v>3</v>
      </c>
      <c r="CM126" s="4">
        <f>CM51*10</f>
        <v>64.799999999999898</v>
      </c>
      <c r="CN126" s="4">
        <f t="shared" si="462"/>
        <v>66.829999999999899</v>
      </c>
      <c r="CO126" s="3">
        <f t="shared" si="463"/>
        <v>1.1697137008834322</v>
      </c>
      <c r="CS126">
        <v>3</v>
      </c>
      <c r="CT126" s="4">
        <f>CT51*10</f>
        <v>-76.400000000000006</v>
      </c>
      <c r="CU126" s="2">
        <v>132.17745803357315</v>
      </c>
      <c r="CV126" s="2">
        <f t="shared" si="464"/>
        <v>132.17745803357315</v>
      </c>
      <c r="CW126" s="4">
        <f t="shared" si="465"/>
        <v>55.77745803357314</v>
      </c>
      <c r="CX126" s="3">
        <f t="shared" si="466"/>
        <v>1.3920487067631124</v>
      </c>
      <c r="CZ126">
        <v>3</v>
      </c>
      <c r="DA126" s="4">
        <f>DA51*10</f>
        <v>71.200000000000045</v>
      </c>
      <c r="DB126" s="3">
        <f t="shared" si="467"/>
        <v>1.2485346220232245</v>
      </c>
      <c r="DG126">
        <v>3</v>
      </c>
      <c r="DH126" s="4">
        <f>DH51*10</f>
        <v>-85.200000000000102</v>
      </c>
      <c r="DI126" s="2">
        <v>116.56594724220624</v>
      </c>
      <c r="DJ126" s="2">
        <f t="shared" si="468"/>
        <v>116.56594724220624</v>
      </c>
      <c r="DK126" s="4">
        <f t="shared" si="469"/>
        <v>31.365947242206133</v>
      </c>
      <c r="DL126" s="3">
        <f t="shared" si="470"/>
        <v>1.3261680861380993</v>
      </c>
      <c r="DN126">
        <v>3</v>
      </c>
      <c r="DO126" s="4">
        <f>DO51*10</f>
        <v>70.400000000000063</v>
      </c>
      <c r="DP126" s="3">
        <f t="shared" si="471"/>
        <v>1.1078190451577952</v>
      </c>
      <c r="DU126">
        <v>3</v>
      </c>
      <c r="DV126" s="4">
        <f>DV51*10</f>
        <v>-64.800000000000182</v>
      </c>
      <c r="DW126" s="2">
        <v>116.56594724220624</v>
      </c>
      <c r="DX126" s="2">
        <f t="shared" si="472"/>
        <v>116.56594724220624</v>
      </c>
      <c r="DY126" s="4">
        <f t="shared" si="473"/>
        <v>51.765947242206053</v>
      </c>
      <c r="DZ126" s="3">
        <f t="shared" si="474"/>
        <v>1.3917606559067741</v>
      </c>
      <c r="EB126">
        <v>3</v>
      </c>
      <c r="EC126" s="4">
        <f>EC51*10</f>
        <v>65.600000000000165</v>
      </c>
      <c r="ED126" s="3">
        <f t="shared" si="475"/>
        <v>1.2200886134738971</v>
      </c>
      <c r="EI126">
        <v>3</v>
      </c>
      <c r="EJ126" s="4">
        <f>EJ51*10</f>
        <v>38.000000000000114</v>
      </c>
      <c r="EK126" s="3">
        <f t="shared" si="476"/>
        <v>0.88405130148737032</v>
      </c>
      <c r="EP126">
        <v>3</v>
      </c>
      <c r="EQ126" s="4">
        <f>EQ51*10</f>
        <v>19.80000000000004</v>
      </c>
      <c r="ER126" s="4">
        <f t="shared" si="477"/>
        <v>29.71000000000004</v>
      </c>
      <c r="ES126" s="3">
        <f t="shared" si="478"/>
        <v>0.60627108797294227</v>
      </c>
    </row>
    <row r="127" spans="2:155" x14ac:dyDescent="0.25">
      <c r="F127" s="8">
        <f t="shared" si="435"/>
        <v>1657</v>
      </c>
      <c r="G127" s="4">
        <f t="shared" si="436"/>
        <v>993.08462730102679</v>
      </c>
      <c r="H127" s="4">
        <f t="shared" si="437"/>
        <v>1027.7846273010268</v>
      </c>
      <c r="M127">
        <v>4</v>
      </c>
      <c r="N127" s="4">
        <f>N67*10</f>
        <v>-34.799999999999898</v>
      </c>
      <c r="O127" s="2">
        <v>53.112129760041633</v>
      </c>
      <c r="P127" s="2">
        <f t="shared" si="438"/>
        <v>53.112129760041633</v>
      </c>
      <c r="Q127" s="4">
        <f t="shared" si="439"/>
        <v>18.312129760041735</v>
      </c>
      <c r="R127" s="3">
        <f t="shared" si="440"/>
        <v>0.48182557251881503</v>
      </c>
      <c r="T127">
        <v>4</v>
      </c>
      <c r="U127" s="4">
        <f>U67*10</f>
        <v>48.199999999999932</v>
      </c>
      <c r="V127" s="3">
        <f t="shared" si="441"/>
        <v>0.3990436082198624</v>
      </c>
      <c r="AA127">
        <v>4</v>
      </c>
      <c r="AB127" s="4">
        <f>AB67*10</f>
        <v>-25.999999999999801</v>
      </c>
      <c r="AC127" s="2">
        <v>52.318640955004589</v>
      </c>
      <c r="AD127" s="2">
        <f t="shared" si="442"/>
        <v>52.318640955004589</v>
      </c>
      <c r="AE127" s="4">
        <f t="shared" si="443"/>
        <v>26.318640955004788</v>
      </c>
      <c r="AF127" s="3">
        <f t="shared" si="444"/>
        <v>0.57157033049464845</v>
      </c>
      <c r="AH127">
        <v>4</v>
      </c>
      <c r="AI127" s="4">
        <f>AI67*10</f>
        <v>50.599999999999881</v>
      </c>
      <c r="AJ127" s="3">
        <f t="shared" si="445"/>
        <v>0.83533657068242595</v>
      </c>
      <c r="AO127">
        <v>4</v>
      </c>
      <c r="AP127" s="4">
        <f>AP67*10</f>
        <v>-52.400000000000091</v>
      </c>
      <c r="AQ127" s="2">
        <v>90.652954959645896</v>
      </c>
      <c r="AR127" s="2">
        <f t="shared" si="446"/>
        <v>90.652954959645896</v>
      </c>
      <c r="AS127" s="4">
        <f t="shared" si="447"/>
        <v>38.252954959645805</v>
      </c>
      <c r="AT127" s="3">
        <f t="shared" si="448"/>
        <v>1.0958807082819539</v>
      </c>
      <c r="AV127">
        <v>4</v>
      </c>
      <c r="AW127" s="4">
        <f>AW67*10</f>
        <v>46.600000000000108</v>
      </c>
      <c r="AX127" s="3">
        <f t="shared" si="449"/>
        <v>1.0406408523352457</v>
      </c>
      <c r="BC127">
        <v>4</v>
      </c>
      <c r="BD127" s="4">
        <f>BD67*10</f>
        <v>-27.600000000000193</v>
      </c>
      <c r="BE127" s="2">
        <v>79.925985442858519</v>
      </c>
      <c r="BF127" s="2">
        <f t="shared" si="450"/>
        <v>79.925985442858519</v>
      </c>
      <c r="BG127" s="4">
        <f t="shared" si="451"/>
        <v>52.325985442858325</v>
      </c>
      <c r="BH127" s="3">
        <f t="shared" si="452"/>
        <v>1.1351678566133443</v>
      </c>
      <c r="BJ127">
        <v>4</v>
      </c>
      <c r="BK127" s="4">
        <f>BK67*10</f>
        <v>64.200000000000159</v>
      </c>
      <c r="BL127" s="3">
        <f t="shared" si="453"/>
        <v>0.92824015988643283</v>
      </c>
      <c r="BQ127">
        <v>4</v>
      </c>
      <c r="BR127" s="4">
        <f>BR67*10</f>
        <v>-89.80000000000004</v>
      </c>
      <c r="BS127" s="2">
        <v>116.82536382536399</v>
      </c>
      <c r="BT127" s="2">
        <f t="shared" si="454"/>
        <v>116.82536382536399</v>
      </c>
      <c r="BU127" s="4">
        <f t="shared" si="455"/>
        <v>27.025363825363954</v>
      </c>
      <c r="BV127" s="3">
        <f t="shared" si="456"/>
        <v>1.041762850453229</v>
      </c>
      <c r="BX127">
        <v>4</v>
      </c>
      <c r="BY127" s="4">
        <f>BY67*10</f>
        <v>64.000000000000057</v>
      </c>
      <c r="BZ127" s="4">
        <f t="shared" si="457"/>
        <v>73.100000000000051</v>
      </c>
      <c r="CA127" s="3">
        <f t="shared" si="458"/>
        <v>1.2930010825136642</v>
      </c>
      <c r="CE127">
        <v>4</v>
      </c>
      <c r="CF127" s="4">
        <f>CF67*10</f>
        <v>-65.600000000000023</v>
      </c>
      <c r="CG127" s="2">
        <v>114.16791566746565</v>
      </c>
      <c r="CH127" s="2">
        <f t="shared" si="459"/>
        <v>114.16791566746565</v>
      </c>
      <c r="CI127" s="4">
        <f t="shared" si="460"/>
        <v>48.567915667465627</v>
      </c>
      <c r="CJ127" s="3">
        <f t="shared" si="461"/>
        <v>1.1451083801064901</v>
      </c>
      <c r="CL127">
        <v>4</v>
      </c>
      <c r="CM127" s="4">
        <f>CM67*10</f>
        <v>68.600000000000065</v>
      </c>
      <c r="CN127" s="4">
        <f t="shared" si="462"/>
        <v>70.630000000000067</v>
      </c>
      <c r="CO127" s="3">
        <f t="shared" si="463"/>
        <v>1.2362244305461174</v>
      </c>
      <c r="CS127">
        <v>4</v>
      </c>
      <c r="CT127" s="4">
        <f>CT67*10</f>
        <v>-72.59999999999998</v>
      </c>
      <c r="CU127" s="2">
        <v>133.02133293365264</v>
      </c>
      <c r="CV127" s="2">
        <f t="shared" si="464"/>
        <v>133.02133293365264</v>
      </c>
      <c r="CW127" s="4">
        <f t="shared" si="465"/>
        <v>60.421332933652664</v>
      </c>
      <c r="CX127" s="3">
        <f t="shared" si="466"/>
        <v>1.5079467823823764</v>
      </c>
      <c r="CZ127">
        <v>4</v>
      </c>
      <c r="DA127" s="4">
        <f>DA67*10</f>
        <v>76.799999999999926</v>
      </c>
      <c r="DB127" s="3">
        <f t="shared" si="467"/>
        <v>1.3467339743171838</v>
      </c>
      <c r="DG127">
        <v>4</v>
      </c>
      <c r="DH127" s="4">
        <f>DH67*10</f>
        <v>-85.200000000000102</v>
      </c>
      <c r="DI127" s="2">
        <v>117.31015187849681</v>
      </c>
      <c r="DJ127" s="2">
        <f t="shared" si="468"/>
        <v>117.31015187849681</v>
      </c>
      <c r="DK127" s="4">
        <f t="shared" si="469"/>
        <v>32.110151878496708</v>
      </c>
      <c r="DL127" s="3">
        <f t="shared" si="470"/>
        <v>1.3576334339110669</v>
      </c>
      <c r="DN127">
        <v>4</v>
      </c>
      <c r="DO127" s="4">
        <f>DO67*10</f>
        <v>80.600000000000023</v>
      </c>
      <c r="DP127" s="3">
        <f t="shared" si="471"/>
        <v>1.2683269181778161</v>
      </c>
      <c r="DU127">
        <v>4</v>
      </c>
      <c r="DV127" s="4">
        <f>DV67*10</f>
        <v>-66.199999999999903</v>
      </c>
      <c r="DW127" s="2">
        <v>117.31015187849681</v>
      </c>
      <c r="DX127" s="2">
        <f t="shared" si="472"/>
        <v>117.31015187849681</v>
      </c>
      <c r="DY127" s="4">
        <f t="shared" si="473"/>
        <v>51.110151878496907</v>
      </c>
      <c r="DZ127" s="3">
        <f t="shared" si="474"/>
        <v>1.3741291774125044</v>
      </c>
      <c r="EB127">
        <v>4</v>
      </c>
      <c r="EC127" s="4">
        <f>EC67*10</f>
        <v>65</v>
      </c>
      <c r="ED127" s="3">
        <f t="shared" si="475"/>
        <v>1.2089292663994378</v>
      </c>
      <c r="EI127">
        <v>4</v>
      </c>
      <c r="EJ127" s="4">
        <f>EJ67*10</f>
        <v>38.599999999999923</v>
      </c>
      <c r="EK127" s="3">
        <f t="shared" si="476"/>
        <v>0.89801000624769278</v>
      </c>
      <c r="EP127">
        <v>4</v>
      </c>
      <c r="EQ127" s="4">
        <f>EQ67*10</f>
        <v>14.400000000000048</v>
      </c>
      <c r="ER127" s="4">
        <f t="shared" si="477"/>
        <v>24.310000000000048</v>
      </c>
      <c r="ES127" s="3">
        <f t="shared" si="478"/>
        <v>0.49607708342720419</v>
      </c>
    </row>
    <row r="128" spans="2:155" x14ac:dyDescent="0.25">
      <c r="F128" s="8">
        <f t="shared" si="435"/>
        <v>1610</v>
      </c>
      <c r="G128" s="4">
        <f t="shared" si="436"/>
        <v>974.05971856169481</v>
      </c>
      <c r="H128" s="4">
        <f t="shared" si="437"/>
        <v>1008.7597185616949</v>
      </c>
      <c r="M128">
        <v>5</v>
      </c>
      <c r="N128" s="4">
        <f>N83*10</f>
        <v>-36.000000000000085</v>
      </c>
      <c r="O128" s="2">
        <v>53.112129760041633</v>
      </c>
      <c r="P128" s="2">
        <f t="shared" si="438"/>
        <v>53.112129760041633</v>
      </c>
      <c r="Q128" s="4">
        <f t="shared" si="439"/>
        <v>17.112129760041547</v>
      </c>
      <c r="R128" s="3">
        <f t="shared" si="440"/>
        <v>0.45025138128059444</v>
      </c>
      <c r="T128">
        <v>5</v>
      </c>
      <c r="U128" s="4">
        <f>U83*10</f>
        <v>59.399999999999977</v>
      </c>
      <c r="V128" s="3">
        <f t="shared" si="441"/>
        <v>0.49176743419626251</v>
      </c>
      <c r="AA128">
        <v>5</v>
      </c>
      <c r="AB128" s="4">
        <f>AB83*10</f>
        <v>-19.599999999999937</v>
      </c>
      <c r="AC128" s="2">
        <v>49.398530762167127</v>
      </c>
      <c r="AD128" s="2">
        <f t="shared" si="442"/>
        <v>49.398530762167127</v>
      </c>
      <c r="AE128" s="4">
        <f t="shared" si="443"/>
        <v>29.798530762167189</v>
      </c>
      <c r="AF128" s="3">
        <f t="shared" si="444"/>
        <v>0.64714420874182832</v>
      </c>
      <c r="AH128">
        <v>5</v>
      </c>
      <c r="AI128" s="4">
        <f>AI83*10</f>
        <v>41.599999999999824</v>
      </c>
      <c r="AJ128" s="3">
        <f t="shared" si="445"/>
        <v>0.68675891977053072</v>
      </c>
      <c r="AO128">
        <v>5</v>
      </c>
      <c r="AP128" s="4">
        <f>AP83*10</f>
        <v>-56.799999999999926</v>
      </c>
      <c r="AQ128" s="2">
        <v>87.169747461598504</v>
      </c>
      <c r="AR128" s="2">
        <f t="shared" si="446"/>
        <v>87.169747461598504</v>
      </c>
      <c r="AS128" s="4">
        <f t="shared" si="447"/>
        <v>30.369747461598578</v>
      </c>
      <c r="AT128" s="3">
        <f t="shared" si="448"/>
        <v>0.87004050781620668</v>
      </c>
      <c r="AV128">
        <v>5</v>
      </c>
      <c r="AW128" s="4">
        <f>AW83*10</f>
        <v>41.400000000000006</v>
      </c>
      <c r="AX128" s="3">
        <f t="shared" si="449"/>
        <v>0.92451783876993732</v>
      </c>
      <c r="BC128">
        <v>5</v>
      </c>
      <c r="BD128" s="4">
        <f>BD83*10</f>
        <v>-30.19999999999996</v>
      </c>
      <c r="BE128" s="2">
        <v>82.591927403346261</v>
      </c>
      <c r="BF128" s="2">
        <f t="shared" si="450"/>
        <v>82.591927403346261</v>
      </c>
      <c r="BG128" s="4">
        <f t="shared" si="451"/>
        <v>52.391927403346301</v>
      </c>
      <c r="BH128" s="3">
        <f t="shared" si="452"/>
        <v>1.1365984114956744</v>
      </c>
      <c r="BJ128">
        <v>5</v>
      </c>
      <c r="BK128" s="4">
        <f>BK83*10</f>
        <v>72.399999999999949</v>
      </c>
      <c r="BL128" s="3">
        <f t="shared" si="453"/>
        <v>1.046800429529245</v>
      </c>
      <c r="BQ128">
        <v>5</v>
      </c>
      <c r="BR128" s="4">
        <f>BR83*10</f>
        <v>-77.800000000000011</v>
      </c>
      <c r="BS128" s="2">
        <v>111.5033783783784</v>
      </c>
      <c r="BT128" s="2">
        <f t="shared" si="454"/>
        <v>111.5033783783784</v>
      </c>
      <c r="BU128" s="4">
        <f t="shared" si="455"/>
        <v>33.703378378378389</v>
      </c>
      <c r="BV128" s="3">
        <f t="shared" si="456"/>
        <v>1.2991842683875638</v>
      </c>
      <c r="BX128">
        <v>5</v>
      </c>
      <c r="BY128" s="4">
        <f>BY83*10</f>
        <v>60.200000000000031</v>
      </c>
      <c r="BZ128" s="4">
        <f t="shared" si="457"/>
        <v>69.300000000000026</v>
      </c>
      <c r="CA128" s="3">
        <f t="shared" si="458"/>
        <v>1.225786251958918</v>
      </c>
      <c r="CE128">
        <v>5</v>
      </c>
      <c r="CF128" s="4">
        <f>CF83*10</f>
        <v>-54.799999999999969</v>
      </c>
      <c r="CG128" s="2">
        <v>106.92520983213429</v>
      </c>
      <c r="CH128" s="2">
        <f t="shared" si="459"/>
        <v>106.92520983213429</v>
      </c>
      <c r="CI128" s="4">
        <f t="shared" si="460"/>
        <v>52.125209832134317</v>
      </c>
      <c r="CJ128" s="3">
        <f t="shared" si="461"/>
        <v>1.228980362308822</v>
      </c>
      <c r="CL128">
        <v>5</v>
      </c>
      <c r="CM128" s="4">
        <f>CM83*10</f>
        <v>63.999999999999986</v>
      </c>
      <c r="CN128" s="4">
        <f t="shared" si="462"/>
        <v>66.029999999999987</v>
      </c>
      <c r="CO128" s="3">
        <f t="shared" si="463"/>
        <v>1.1557114420070795</v>
      </c>
      <c r="CS128">
        <v>5</v>
      </c>
      <c r="CT128" s="4">
        <f>CT83*10</f>
        <v>-71.8</v>
      </c>
      <c r="CU128" s="2">
        <v>124.58258393285371</v>
      </c>
      <c r="CV128" s="2">
        <f t="shared" si="464"/>
        <v>124.58258393285371</v>
      </c>
      <c r="CW128" s="4">
        <f t="shared" si="465"/>
        <v>52.782583932853711</v>
      </c>
      <c r="CX128" s="3">
        <f t="shared" si="466"/>
        <v>1.3173050600319287</v>
      </c>
      <c r="CZ128">
        <v>5</v>
      </c>
      <c r="DA128" s="4">
        <f>DA83*10</f>
        <v>69.80000000000004</v>
      </c>
      <c r="DB128" s="3">
        <f t="shared" si="467"/>
        <v>1.2239847839497342</v>
      </c>
      <c r="DG128">
        <v>5</v>
      </c>
      <c r="DH128" s="4">
        <f>DH83*10</f>
        <v>-80.999999999999943</v>
      </c>
      <c r="DI128" s="2">
        <v>109.86810551558753</v>
      </c>
      <c r="DJ128" s="2">
        <f t="shared" si="468"/>
        <v>109.86810551558753</v>
      </c>
      <c r="DK128" s="4">
        <f t="shared" si="469"/>
        <v>28.868105515587587</v>
      </c>
      <c r="DL128" s="3">
        <f t="shared" si="470"/>
        <v>1.2205580767707362</v>
      </c>
      <c r="DN128">
        <v>5</v>
      </c>
      <c r="DO128" s="4">
        <f>DO83*10</f>
        <v>79.999999999999858</v>
      </c>
      <c r="DP128" s="3">
        <f t="shared" si="471"/>
        <v>1.2588852785884004</v>
      </c>
      <c r="DU128">
        <v>5</v>
      </c>
      <c r="DV128" s="4">
        <f>DV83*10</f>
        <v>-60.400000000000063</v>
      </c>
      <c r="DW128" s="2">
        <v>109.86810551558753</v>
      </c>
      <c r="DX128" s="2">
        <f t="shared" si="472"/>
        <v>109.86810551558753</v>
      </c>
      <c r="DY128" s="4">
        <f t="shared" si="473"/>
        <v>49.468105515587467</v>
      </c>
      <c r="DZ128" s="3">
        <f t="shared" si="474"/>
        <v>1.3299817089545354</v>
      </c>
      <c r="EB128">
        <v>5</v>
      </c>
      <c r="EC128" s="4">
        <f>EC83*10</f>
        <v>68.000000000000043</v>
      </c>
      <c r="ED128" s="3">
        <f t="shared" si="475"/>
        <v>1.2647260017717203</v>
      </c>
      <c r="EI128">
        <v>5</v>
      </c>
      <c r="EJ128" s="4">
        <f>EJ83*10</f>
        <v>28.999999999999986</v>
      </c>
      <c r="EK128" s="3">
        <f t="shared" si="476"/>
        <v>0.67467073008246448</v>
      </c>
      <c r="EP128">
        <v>5</v>
      </c>
      <c r="EQ128" s="4">
        <f>EQ83*10</f>
        <v>20.600000000000023</v>
      </c>
      <c r="ER128" s="4">
        <f t="shared" si="477"/>
        <v>30.510000000000023</v>
      </c>
      <c r="ES128" s="3">
        <f t="shared" si="478"/>
        <v>0.62259612568342171</v>
      </c>
    </row>
    <row r="129" spans="6:149" x14ac:dyDescent="0.25">
      <c r="F129" s="8">
        <f t="shared" si="435"/>
        <v>1703</v>
      </c>
      <c r="G129" s="4">
        <f t="shared" si="436"/>
        <v>993.81020285010663</v>
      </c>
      <c r="H129" s="4">
        <f t="shared" si="437"/>
        <v>1028.5102028501067</v>
      </c>
      <c r="M129">
        <v>6</v>
      </c>
      <c r="N129" s="4">
        <f>N99*10</f>
        <v>-40.799999999999983</v>
      </c>
      <c r="O129" s="2">
        <v>57.55994358306733</v>
      </c>
      <c r="P129" s="2">
        <f t="shared" si="438"/>
        <v>57.55994358306733</v>
      </c>
      <c r="Q129" s="4">
        <f t="shared" si="439"/>
        <v>16.759943583067347</v>
      </c>
      <c r="R129" s="3">
        <f t="shared" si="440"/>
        <v>0.44098471986122822</v>
      </c>
      <c r="T129">
        <v>6</v>
      </c>
      <c r="U129" s="4">
        <f>U99*10</f>
        <v>57.199999999999847</v>
      </c>
      <c r="V129" s="3">
        <f t="shared" si="441"/>
        <v>0.47355382552232578</v>
      </c>
      <c r="AA129">
        <v>6</v>
      </c>
      <c r="AB129" s="4">
        <f>AB99*10</f>
        <v>-24.799999999999756</v>
      </c>
      <c r="AC129" s="2">
        <v>52.075298438934801</v>
      </c>
      <c r="AD129" s="2">
        <f t="shared" si="442"/>
        <v>52.075298438934801</v>
      </c>
      <c r="AE129" s="4">
        <f t="shared" si="443"/>
        <v>27.275298438935046</v>
      </c>
      <c r="AF129" s="3">
        <f t="shared" si="444"/>
        <v>0.59234636658234086</v>
      </c>
      <c r="AH129">
        <v>6</v>
      </c>
      <c r="AI129" s="4">
        <f>AI99*10</f>
        <v>37.000000000000028</v>
      </c>
      <c r="AJ129" s="3">
        <f t="shared" si="445"/>
        <v>0.61081923152667694</v>
      </c>
      <c r="AO129">
        <v>6</v>
      </c>
      <c r="AP129" s="4">
        <f>AP99*10</f>
        <v>-45</v>
      </c>
      <c r="AQ129" s="2">
        <v>66.523301223639606</v>
      </c>
      <c r="AR129" s="2">
        <f t="shared" si="446"/>
        <v>66.523301223639606</v>
      </c>
      <c r="AS129" s="4">
        <f t="shared" si="447"/>
        <v>21.523301223639606</v>
      </c>
      <c r="AT129" s="3">
        <f t="shared" si="448"/>
        <v>0.6166051907469795</v>
      </c>
      <c r="AV129">
        <v>6</v>
      </c>
      <c r="AW129" s="4">
        <f>AW99*10</f>
        <v>39.399999999999977</v>
      </c>
      <c r="AX129" s="3">
        <f t="shared" si="449"/>
        <v>0.87985514124481889</v>
      </c>
      <c r="BC129">
        <v>6</v>
      </c>
      <c r="BD129" s="4">
        <f>BD99*10</f>
        <v>-34.400000000000119</v>
      </c>
      <c r="BE129" s="2">
        <v>87.819264580773222</v>
      </c>
      <c r="BF129" s="2">
        <f t="shared" si="450"/>
        <v>87.819264580773222</v>
      </c>
      <c r="BG129" s="4">
        <f t="shared" si="451"/>
        <v>53.419264580773103</v>
      </c>
      <c r="BH129" s="3">
        <f t="shared" si="452"/>
        <v>1.1588856198845603</v>
      </c>
      <c r="BJ129">
        <v>6</v>
      </c>
      <c r="BK129" s="4">
        <f>BK99*10</f>
        <v>84.400000000000048</v>
      </c>
      <c r="BL129" s="3">
        <f t="shared" si="453"/>
        <v>1.2203032631528783</v>
      </c>
      <c r="BQ129">
        <v>6</v>
      </c>
      <c r="BR129" s="4">
        <f>BR99*10</f>
        <v>-82.600000000000122</v>
      </c>
      <c r="BS129" s="2">
        <v>115.75710325710322</v>
      </c>
      <c r="BT129" s="2">
        <f t="shared" si="454"/>
        <v>115.75710325710322</v>
      </c>
      <c r="BU129" s="4">
        <f t="shared" si="455"/>
        <v>33.157103257103103</v>
      </c>
      <c r="BV129" s="3">
        <f t="shared" si="456"/>
        <v>1.2781266748192093</v>
      </c>
      <c r="BX129">
        <v>6</v>
      </c>
      <c r="BY129" s="4">
        <f>BY99*10</f>
        <v>67.400000000000091</v>
      </c>
      <c r="BZ129" s="4">
        <f t="shared" si="457"/>
        <v>76.500000000000085</v>
      </c>
      <c r="CA129" s="3">
        <f t="shared" si="458"/>
        <v>1.3531406677468585</v>
      </c>
      <c r="CE129">
        <v>6</v>
      </c>
      <c r="CF129" s="4">
        <f>CF99*10</f>
        <v>-53.399999999999892</v>
      </c>
      <c r="CG129" s="2">
        <v>106.54401478816985</v>
      </c>
      <c r="CH129" s="2">
        <f t="shared" si="459"/>
        <v>106.54401478816985</v>
      </c>
      <c r="CI129" s="4">
        <f t="shared" si="460"/>
        <v>53.144014788169954</v>
      </c>
      <c r="CJ129" s="3">
        <f t="shared" si="461"/>
        <v>1.2530012015154741</v>
      </c>
      <c r="CL129">
        <v>6</v>
      </c>
      <c r="CM129" s="4">
        <f>CM99*10</f>
        <v>73.199999999999932</v>
      </c>
      <c r="CN129" s="4">
        <f t="shared" si="462"/>
        <v>75.229999999999933</v>
      </c>
      <c r="CO129" s="3">
        <f t="shared" si="463"/>
        <v>1.3167374190851513</v>
      </c>
      <c r="CS129">
        <v>6</v>
      </c>
      <c r="CT129" s="4">
        <f>CT99*10</f>
        <v>-71.400000000000006</v>
      </c>
      <c r="CU129" s="2">
        <v>124.13843924860156</v>
      </c>
      <c r="CV129" s="2">
        <f t="shared" si="464"/>
        <v>124.13843924860156</v>
      </c>
      <c r="CW129" s="4">
        <f t="shared" si="465"/>
        <v>52.738439248601551</v>
      </c>
      <c r="CX129" s="3">
        <f t="shared" si="466"/>
        <v>1.3162033326891964</v>
      </c>
      <c r="CZ129">
        <v>6</v>
      </c>
      <c r="DA129" s="4">
        <f>DA99*10</f>
        <v>77.40000000000002</v>
      </c>
      <c r="DB129" s="3">
        <f t="shared" si="467"/>
        <v>1.3572553334915385</v>
      </c>
      <c r="DG129">
        <v>6</v>
      </c>
      <c r="DH129" s="4">
        <f>DH99*10</f>
        <v>-83.999999999999986</v>
      </c>
      <c r="DI129" s="2">
        <v>109.47641886490845</v>
      </c>
      <c r="DJ129" s="2">
        <f t="shared" si="468"/>
        <v>109.47641886490845</v>
      </c>
      <c r="DK129" s="4">
        <f t="shared" si="469"/>
        <v>25.476418864908467</v>
      </c>
      <c r="DL129" s="3">
        <f t="shared" si="470"/>
        <v>1.0771558527097707</v>
      </c>
      <c r="DN129">
        <v>6</v>
      </c>
      <c r="DO129" s="4">
        <f>DO99*10</f>
        <v>78.399999999999963</v>
      </c>
      <c r="DP129" s="3">
        <f t="shared" si="471"/>
        <v>1.233707573016634</v>
      </c>
      <c r="DU129">
        <v>6</v>
      </c>
      <c r="DV129" s="4">
        <f>DV99*10</f>
        <v>-71.200000000000117</v>
      </c>
      <c r="DW129" s="2">
        <v>109.47641886490845</v>
      </c>
      <c r="DX129" s="2">
        <f t="shared" si="472"/>
        <v>109.47641886490845</v>
      </c>
      <c r="DY129" s="4">
        <f t="shared" si="473"/>
        <v>38.276418864908337</v>
      </c>
      <c r="DZ129" s="3">
        <f t="shared" si="474"/>
        <v>1.0290860433005578</v>
      </c>
      <c r="EB129">
        <v>6</v>
      </c>
      <c r="EC129" s="4">
        <f>EC99*10</f>
        <v>57.200000000000131</v>
      </c>
      <c r="ED129" s="3">
        <f t="shared" si="475"/>
        <v>1.0638577544315075</v>
      </c>
      <c r="EI129">
        <v>6</v>
      </c>
      <c r="EJ129" s="4">
        <f>EJ99*10</f>
        <v>49.399999999999977</v>
      </c>
      <c r="EK129" s="3">
        <f t="shared" si="476"/>
        <v>1.1492666919335774</v>
      </c>
      <c r="EP129">
        <v>6</v>
      </c>
      <c r="EQ129" s="4">
        <f>EQ99*10</f>
        <v>30</v>
      </c>
      <c r="ER129" s="4">
        <f t="shared" si="477"/>
        <v>39.909999999999997</v>
      </c>
      <c r="ES129" s="3">
        <f t="shared" si="478"/>
        <v>0.81441531878155815</v>
      </c>
    </row>
    <row r="130" spans="6:149" x14ac:dyDescent="0.25">
      <c r="F130" s="8">
        <f t="shared" si="435"/>
        <v>1426</v>
      </c>
      <c r="G130" s="4">
        <f t="shared" si="436"/>
        <v>835.76950047054186</v>
      </c>
      <c r="H130" s="4">
        <f t="shared" si="437"/>
        <v>870.4695004705419</v>
      </c>
      <c r="M130">
        <v>7</v>
      </c>
      <c r="N130" s="4">
        <f>N115*10</f>
        <v>-26.000000000000085</v>
      </c>
      <c r="O130" s="2">
        <v>41.600141044524662</v>
      </c>
      <c r="P130" s="2">
        <f t="shared" si="438"/>
        <v>41.600141044524662</v>
      </c>
      <c r="Q130" s="4">
        <f t="shared" si="439"/>
        <v>15.600141044524577</v>
      </c>
      <c r="R130" s="3">
        <f t="shared" si="440"/>
        <v>0.41046819723579703</v>
      </c>
      <c r="T130">
        <v>7</v>
      </c>
      <c r="U130" s="4">
        <f>U115*10</f>
        <v>42.600000000000051</v>
      </c>
      <c r="V130" s="3">
        <f t="shared" si="441"/>
        <v>0.35268169523166354</v>
      </c>
      <c r="AA130">
        <v>7</v>
      </c>
      <c r="AB130" s="4">
        <f>AB115*10</f>
        <v>-25.000000000000071</v>
      </c>
      <c r="AC130" s="2">
        <v>54.752066115702483</v>
      </c>
      <c r="AD130" s="2">
        <f t="shared" si="442"/>
        <v>54.752066115702483</v>
      </c>
      <c r="AE130" s="4">
        <f t="shared" si="443"/>
        <v>29.752066115702412</v>
      </c>
      <c r="AF130" s="3">
        <f t="shared" si="444"/>
        <v>0.64613512117603822</v>
      </c>
      <c r="AH130">
        <v>7</v>
      </c>
      <c r="AI130" s="4">
        <f>AI115*10</f>
        <v>37.800000000000011</v>
      </c>
      <c r="AJ130" s="3">
        <f t="shared" si="445"/>
        <v>0.6240261338299562</v>
      </c>
      <c r="AO130">
        <v>7</v>
      </c>
      <c r="AP130" s="4">
        <f>AP115*10</f>
        <v>-38.999999999999986</v>
      </c>
      <c r="AQ130" s="2">
        <v>51.959125227805302</v>
      </c>
      <c r="AR130" s="2">
        <f t="shared" si="446"/>
        <v>51.959125227805302</v>
      </c>
      <c r="AS130" s="4">
        <f t="shared" si="447"/>
        <v>12.959125227805316</v>
      </c>
      <c r="AT130" s="3">
        <f t="shared" si="448"/>
        <v>0.37125642576746243</v>
      </c>
      <c r="AV130">
        <v>7</v>
      </c>
      <c r="AW130" s="4">
        <f>AW115*10</f>
        <v>28.399999999999963</v>
      </c>
      <c r="AX130" s="3">
        <f t="shared" si="449"/>
        <v>0.63421030485667107</v>
      </c>
      <c r="BC130">
        <v>7</v>
      </c>
      <c r="BD130" s="4">
        <f>BD115*10</f>
        <v>-15.999999999999943</v>
      </c>
      <c r="BE130" s="2">
        <v>64.296247282351828</v>
      </c>
      <c r="BF130" s="2">
        <f t="shared" si="450"/>
        <v>64.296247282351828</v>
      </c>
      <c r="BG130" s="4">
        <f t="shared" si="451"/>
        <v>48.296247282351885</v>
      </c>
      <c r="BH130" s="3">
        <f t="shared" si="452"/>
        <v>1.0477461063747269</v>
      </c>
      <c r="BJ130">
        <v>7</v>
      </c>
      <c r="BK130" s="4">
        <f>BK115*10</f>
        <v>54.200000000000017</v>
      </c>
      <c r="BL130" s="3">
        <f t="shared" si="453"/>
        <v>0.78365446520007087</v>
      </c>
      <c r="BQ130">
        <v>7</v>
      </c>
      <c r="BR130" s="4">
        <f>BR115*10</f>
        <v>-75.600000000000165</v>
      </c>
      <c r="BS130" s="2">
        <v>101.369802494802</v>
      </c>
      <c r="BT130" s="2">
        <f t="shared" si="454"/>
        <v>101.369802494802</v>
      </c>
      <c r="BU130" s="4">
        <f t="shared" si="455"/>
        <v>25.769802494801837</v>
      </c>
      <c r="BV130" s="3">
        <f t="shared" si="456"/>
        <v>0.99336397748717287</v>
      </c>
      <c r="BX130">
        <v>7</v>
      </c>
      <c r="BY130" s="4">
        <f>BY115*10</f>
        <v>41.400000000000148</v>
      </c>
      <c r="BZ130" s="4">
        <f t="shared" si="457"/>
        <v>50.500000000000149</v>
      </c>
      <c r="CA130" s="3">
        <f t="shared" si="458"/>
        <v>0.89324972184596707</v>
      </c>
      <c r="CE130">
        <v>7</v>
      </c>
      <c r="CF130" s="4">
        <f>CF115*10</f>
        <v>-45.39999999999992</v>
      </c>
      <c r="CG130" s="2">
        <v>94.155175859312536</v>
      </c>
      <c r="CH130" s="2">
        <f t="shared" si="459"/>
        <v>94.155175859312536</v>
      </c>
      <c r="CI130" s="4">
        <f t="shared" si="460"/>
        <v>48.755175859312615</v>
      </c>
      <c r="CJ130" s="3">
        <f t="shared" si="461"/>
        <v>1.1495235009120135</v>
      </c>
      <c r="CL130">
        <v>7</v>
      </c>
      <c r="CM130" s="4">
        <f>CM115*10</f>
        <v>64.799999999999827</v>
      </c>
      <c r="CN130" s="4">
        <f t="shared" si="462"/>
        <v>66.829999999999828</v>
      </c>
      <c r="CO130" s="3">
        <f t="shared" si="463"/>
        <v>1.1697137008834311</v>
      </c>
      <c r="CS130">
        <v>7</v>
      </c>
      <c r="CT130" s="4">
        <f>CT115*10</f>
        <v>-69.200000000000017</v>
      </c>
      <c r="CU130" s="2">
        <v>109.70373701039166</v>
      </c>
      <c r="CV130" s="2">
        <f t="shared" si="464"/>
        <v>109.70373701039166</v>
      </c>
      <c r="CW130" s="4">
        <f t="shared" si="465"/>
        <v>40.503737010391646</v>
      </c>
      <c r="CX130" s="3">
        <f t="shared" si="466"/>
        <v>1.0108595248362013</v>
      </c>
      <c r="CZ130">
        <v>7</v>
      </c>
      <c r="DA130" s="4">
        <f>DA115*10</f>
        <v>62.600000000000122</v>
      </c>
      <c r="DB130" s="3">
        <f t="shared" si="467"/>
        <v>1.0977284738574995</v>
      </c>
      <c r="DG130">
        <v>7</v>
      </c>
      <c r="DH130" s="4">
        <f>DH115*10</f>
        <v>-70.599999999999952</v>
      </c>
      <c r="DI130" s="2">
        <v>96.746602717825724</v>
      </c>
      <c r="DJ130" s="2">
        <f t="shared" si="468"/>
        <v>96.746602717825724</v>
      </c>
      <c r="DK130" s="4">
        <f t="shared" si="469"/>
        <v>26.146602717825772</v>
      </c>
      <c r="DL130" s="3">
        <f t="shared" si="470"/>
        <v>1.1054915643884557</v>
      </c>
      <c r="DN130">
        <v>7</v>
      </c>
      <c r="DO130" s="4">
        <f>DO115*10</f>
        <v>73.399999999999892</v>
      </c>
      <c r="DP130" s="3">
        <f t="shared" si="471"/>
        <v>1.1550272431048576</v>
      </c>
      <c r="DU130">
        <v>7</v>
      </c>
      <c r="DV130" s="4">
        <f>DV115*10</f>
        <v>-54.799999999999969</v>
      </c>
      <c r="DW130" s="2">
        <v>96.746602717825724</v>
      </c>
      <c r="DX130" s="2">
        <f t="shared" si="472"/>
        <v>96.746602717825724</v>
      </c>
      <c r="DY130" s="4">
        <f t="shared" si="473"/>
        <v>41.946602717825755</v>
      </c>
      <c r="DZ130" s="3">
        <f t="shared" si="474"/>
        <v>1.1277612875211467</v>
      </c>
      <c r="EB130">
        <v>7</v>
      </c>
      <c r="EC130" s="4">
        <f>EC115*10</f>
        <v>63.599999999999994</v>
      </c>
      <c r="ED130" s="3">
        <f t="shared" si="475"/>
        <v>1.1828907898923728</v>
      </c>
      <c r="EI130">
        <v>7</v>
      </c>
      <c r="EJ130" s="4">
        <f>EJ115*10</f>
        <v>38.599999999999923</v>
      </c>
      <c r="EK130" s="3">
        <f t="shared" si="476"/>
        <v>0.89801000624769278</v>
      </c>
      <c r="EP130">
        <v>7</v>
      </c>
      <c r="EQ130" s="4">
        <f>EQ115*10</f>
        <v>17.600000000000122</v>
      </c>
      <c r="ER130" s="4">
        <f t="shared" si="477"/>
        <v>27.510000000000122</v>
      </c>
      <c r="ES130" s="3">
        <f t="shared" si="478"/>
        <v>0.56137723426912467</v>
      </c>
    </row>
    <row r="131" spans="6:149" x14ac:dyDescent="0.25">
      <c r="F131" s="2"/>
    </row>
    <row r="132" spans="6:149" x14ac:dyDescent="0.25">
      <c r="F132" s="4">
        <f>AVERAGE(F124:F130)</f>
        <v>1623.5714285714287</v>
      </c>
      <c r="G132" s="4">
        <f>AVERAGE(G124:G130)</f>
        <v>970.18285714285719</v>
      </c>
      <c r="H132" s="4">
        <f>AVERAGE(H124:H130)</f>
        <v>1004.8828571428573</v>
      </c>
      <c r="N132" s="4">
        <f>AVERAGE(N124:N130)</f>
        <v>-34.771428571428537</v>
      </c>
      <c r="O132" s="2">
        <f>AVERAGE(O124:O130)</f>
        <v>52.999999999999993</v>
      </c>
      <c r="P132" s="2">
        <f>AVERAGE(P124:P130)</f>
        <v>52.999999999999993</v>
      </c>
      <c r="Q132" s="4">
        <f>AVERAGE(Q124:Q130)</f>
        <v>18.22857142857146</v>
      </c>
      <c r="R132" s="3">
        <f>AVERAGE(R124:R130)</f>
        <v>0.47962700023765775</v>
      </c>
      <c r="U132" s="4">
        <f>AVERAGE(U124:U130)</f>
        <v>48.65714285714288</v>
      </c>
      <c r="V132" s="3">
        <f>AVERAGE(V124:V130)</f>
        <v>0.40282825417808354</v>
      </c>
      <c r="AB132" s="4">
        <f>AVERAGE(AB124:AB130)</f>
        <v>-24.542857142857105</v>
      </c>
      <c r="AC132" s="2">
        <f>AVERAGE(AC124:AC130)</f>
        <v>53</v>
      </c>
      <c r="AD132" s="2">
        <f>AVERAGE(AD124:AD130)</f>
        <v>53</v>
      </c>
      <c r="AE132" s="4">
        <f>AVERAGE(AE124:AE130)</f>
        <v>28.457142857142895</v>
      </c>
      <c r="AF132" s="3">
        <f>AVERAGE(AF124:AF130)</f>
        <v>0.618012859235331</v>
      </c>
      <c r="AI132" s="4">
        <f>AVERAGE(AI124:AI130)</f>
        <v>42.59999999999993</v>
      </c>
      <c r="AJ132" s="3">
        <f>AVERAGE(AJ124:AJ130)</f>
        <v>0.70326754764963184</v>
      </c>
      <c r="AP132" s="4">
        <f>AVERAGE(AP124:AP130)</f>
        <v>-49.800000000000004</v>
      </c>
      <c r="AQ132" s="2">
        <f>AVERAGE(AQ124:AQ130)</f>
        <v>82</v>
      </c>
      <c r="AR132" s="2">
        <f>AVERAGE(AR124:AR130)</f>
        <v>82</v>
      </c>
      <c r="AS132" s="2">
        <f>AVERAGE(AS124:AS130)</f>
        <v>32.199999999999996</v>
      </c>
      <c r="AT132" s="3">
        <f>AVERAGE(AT124:AT130)</f>
        <v>0.92247406360906226</v>
      </c>
      <c r="AW132" s="4">
        <f>AVERAGE(AW124:AW130)</f>
        <v>42.685714285714312</v>
      </c>
      <c r="AX132" s="3">
        <f>AVERAGE(AX124:AX130)</f>
        <v>0.95322957289322763</v>
      </c>
      <c r="BD132" s="4">
        <f>AVERAGE(BD124:BD130)</f>
        <v>-28.74285714285719</v>
      </c>
      <c r="BE132" s="2">
        <f>AVERAGE(BE124:BE130)</f>
        <v>79</v>
      </c>
      <c r="BF132" s="2">
        <f>AVERAGE(BF124:BF130)</f>
        <v>79</v>
      </c>
      <c r="BG132" s="2">
        <f>AVERAGE(BG124:BG130)</f>
        <v>50.25714285714281</v>
      </c>
      <c r="BH132" s="3">
        <f>AVERAGE(BH124:BH130)</f>
        <v>1.0902860720884888</v>
      </c>
      <c r="BK132" s="4">
        <f>AVERAGE(BK124:BK130)</f>
        <v>65.971428571428618</v>
      </c>
      <c r="BL132" s="3">
        <f>AVERAGE(BL124:BL130)</f>
        <v>0.9538524829451579</v>
      </c>
      <c r="BR132" s="4">
        <f>AVERAGE(BR124:BR130)</f>
        <v>-83.942857142857179</v>
      </c>
      <c r="BS132" s="4">
        <f>AVERAGE(BS124:BS130)</f>
        <v>114.99999999999997</v>
      </c>
      <c r="BT132" s="4">
        <f>AVERAGE(BT124:BT130)</f>
        <v>114.99999999999997</v>
      </c>
      <c r="BU132" s="4">
        <f>AVERAGE(BU124:BU130)</f>
        <v>31.057142857142772</v>
      </c>
      <c r="BV132" s="3">
        <f>AVERAGE(BV124:BV130)</f>
        <v>1.1971782462896956</v>
      </c>
      <c r="BY132" s="4">
        <f>AVERAGE(BY124:BY130)</f>
        <v>56.514285714285727</v>
      </c>
      <c r="BZ132" s="3"/>
      <c r="CA132" s="3">
        <f>AVERAGE(CA124:CA130)</f>
        <v>1.1605929200674725</v>
      </c>
      <c r="CF132" s="4">
        <f>AVERAGE(CF124:CF130)</f>
        <v>-57.314285714285646</v>
      </c>
      <c r="CG132" s="4">
        <f>AVERAGE(CG124:CG130)</f>
        <v>109</v>
      </c>
      <c r="CH132" s="4">
        <f>AVERAGE(CH124:CH130)</f>
        <v>109</v>
      </c>
      <c r="CI132" s="4">
        <f>AVERAGE(CI124:CI130)</f>
        <v>51.685714285714333</v>
      </c>
      <c r="CJ132" s="3">
        <f>AVERAGE(CJ124:CJ130)</f>
        <v>1.2186181710080715</v>
      </c>
      <c r="CM132" s="4">
        <f>AVERAGE(CM124:CM130)</f>
        <v>67.942857142857079</v>
      </c>
      <c r="CN132" s="4">
        <f>AVERAGE(CN124:CN130)</f>
        <v>69.972857142857066</v>
      </c>
      <c r="CO132" s="3">
        <f>AVERAGE(CO124:CO130)</f>
        <v>1.2247225750405382</v>
      </c>
      <c r="CT132" s="4">
        <f>AVERAGE(CT124:CT130)</f>
        <v>-74.457142857142841</v>
      </c>
      <c r="CU132" s="4">
        <f>AVERAGE(CU124:CU130)</f>
        <v>127</v>
      </c>
      <c r="CV132" s="4">
        <f>AVERAGE(CV124:CV130)</f>
        <v>127</v>
      </c>
      <c r="CW132" s="4">
        <f>AVERAGE(CW124:CW130)</f>
        <v>52.542857142857144</v>
      </c>
      <c r="CX132" s="3">
        <f>AVERAGE(CX124:CX130)</f>
        <v>1.3113221526038004</v>
      </c>
      <c r="DA132" s="4">
        <f>AVERAGE(DA124:DA130)</f>
        <v>73.314285714285717</v>
      </c>
      <c r="DB132" s="3">
        <f>AVERAGE(DB124:DB130)</f>
        <v>1.2856098876852298</v>
      </c>
      <c r="DH132" s="4">
        <f>AVERAGE(DH124:DH130)</f>
        <v>-81.828571428571436</v>
      </c>
      <c r="DI132" s="4">
        <f>AVERAGE(DI124:DI130)</f>
        <v>111.99999999999997</v>
      </c>
      <c r="DJ132" s="4">
        <f>AVERAGE(DJ124:DJ130)</f>
        <v>111.99999999999997</v>
      </c>
      <c r="DK132" s="4">
        <f>AVERAGE(DK124:DK130)</f>
        <v>30.17142857142856</v>
      </c>
      <c r="DL132" s="3">
        <f>AVERAGE(DL124:DL130)</f>
        <v>1.2756632336224478</v>
      </c>
      <c r="DO132" s="4">
        <f>AVERAGE(DO124:DO130)</f>
        <v>79.485714285714252</v>
      </c>
      <c r="DP132" s="3">
        <f>AVERAGE(DP124:DP130)</f>
        <v>1.2507924446546197</v>
      </c>
      <c r="DV132" s="4">
        <f>AVERAGE(DV124:DV130)</f>
        <v>-64.428571428571459</v>
      </c>
      <c r="DW132" s="4">
        <f>AVERAGE(DW124:DW130)</f>
        <v>111.99999999999997</v>
      </c>
      <c r="DX132" s="4">
        <f>AVERAGE(DX124:DX130)</f>
        <v>111.99999999999997</v>
      </c>
      <c r="DY132" s="4">
        <f>AVERAGE(DY124:DY130)</f>
        <v>47.57142857142852</v>
      </c>
      <c r="DZ132" s="3">
        <f>AVERAGE(DZ124:DZ130)</f>
        <v>1.2789883341883981</v>
      </c>
      <c r="EC132" s="4">
        <f>AVERAGE(EC124:EC130)</f>
        <v>66.114285714285771</v>
      </c>
      <c r="ED132" s="3">
        <f>AVERAGE(ED124:ED130)</f>
        <v>1.2296537681091433</v>
      </c>
      <c r="EJ132" s="4">
        <f>AVERAGE(EJ124:EJ130)</f>
        <v>40.542857142857102</v>
      </c>
      <c r="EK132" s="3">
        <f>AVERAGE(EK124:EK130)</f>
        <v>0.94320962166208544</v>
      </c>
      <c r="EQ132" s="4">
        <f>AVERAGE(EQ124:EQ130)</f>
        <v>23.142857142857206</v>
      </c>
      <c r="ER132" s="4">
        <f>AVERAGE(ER124:ER130)</f>
        <v>33.052857142857206</v>
      </c>
      <c r="ES132" s="3">
        <f>AVERAGE(ES124:ES130)</f>
        <v>0.67448642412030446</v>
      </c>
    </row>
    <row r="133" spans="6:149" x14ac:dyDescent="0.25">
      <c r="F133" s="4">
        <f>STDEV(F124:F130)</f>
        <v>168.05441295689238</v>
      </c>
      <c r="G133" s="4">
        <f>STDEV(G124:G130)</f>
        <v>68.851713552184151</v>
      </c>
      <c r="H133" s="4">
        <f>STDEV(H124:H130)</f>
        <v>68.851713552184137</v>
      </c>
      <c r="N133" s="4">
        <f>STDEV(N124:N130)</f>
        <v>5.2983375649707929</v>
      </c>
      <c r="O133" s="4">
        <f>STDEV(O124:O130)</f>
        <v>5.3722694909147606</v>
      </c>
      <c r="P133" s="4">
        <f>STDEV(P124:P130)</f>
        <v>5.3722694909147606</v>
      </c>
      <c r="Q133" s="4">
        <f>STDEV(Q124:Q130)</f>
        <v>2.9250467226222798</v>
      </c>
      <c r="R133" s="3">
        <f>STDEV(R124:R130)</f>
        <v>7.6963320500660418E-2</v>
      </c>
      <c r="U133" s="4">
        <f>STDEV(U124:U130)</f>
        <v>7.731937476652039</v>
      </c>
      <c r="V133" s="3">
        <f>STDEV(V124:V130)</f>
        <v>6.401203795048975E-2</v>
      </c>
      <c r="AB133" s="4">
        <f>STDEV(AB124:AB130)</f>
        <v>2.6651185982723589</v>
      </c>
      <c r="AC133" s="4">
        <f>STDEV(AC124:AC130)</f>
        <v>1.8903605146659057</v>
      </c>
      <c r="AD133" s="4">
        <f>STDEV(AD124:AD130)</f>
        <v>1.8903605146659057</v>
      </c>
      <c r="AE133" s="4">
        <f>STDEV(AE124:AE130)</f>
        <v>2.0159098975223504</v>
      </c>
      <c r="AF133" s="3">
        <f>STDEV(AF124:AF130)</f>
        <v>4.3780159026607056E-2</v>
      </c>
      <c r="AI133" s="4">
        <f>STDEV(AI124:AI130)</f>
        <v>4.6518813398451728</v>
      </c>
      <c r="AJ133" s="3">
        <f>STDEV(AJ124:AJ130)</f>
        <v>7.6796177977231275E-2</v>
      </c>
      <c r="AP133" s="4">
        <f>STDEV(AP124:AP130)</f>
        <v>6.0243948520438515</v>
      </c>
      <c r="AQ133" s="4">
        <f>STDEV(AQ124:AQ130)</f>
        <v>16.514321079331193</v>
      </c>
      <c r="AR133" s="4">
        <f>STDEV(AR124:AR130)</f>
        <v>16.514321079331193</v>
      </c>
      <c r="AS133" s="4">
        <f>STDEV(AS124:AS130)</f>
        <v>11.715069918484133</v>
      </c>
      <c r="AT133" s="3">
        <f>STDEV(AT124:AT130)</f>
        <v>0.33561640227230916</v>
      </c>
      <c r="AW133" s="4">
        <f>STDEV(AW124:AW130)</f>
        <v>9.5518634432291076</v>
      </c>
      <c r="AX133" s="3">
        <f>STDEV(AX124:AX130)</f>
        <v>0.21330599388308624</v>
      </c>
      <c r="BD133" s="4">
        <f>STDEV(BD124:BD130)</f>
        <v>7.0604195207880016</v>
      </c>
      <c r="BE133" s="4">
        <f>STDEV(BE124:BE130)</f>
        <v>7.24476461007505</v>
      </c>
      <c r="BF133" s="4">
        <f>STDEV(BF124:BF130)</f>
        <v>7.24476461007505</v>
      </c>
      <c r="BG133" s="4">
        <f>STDEV(BG124:BG130)</f>
        <v>5.3054479053452193</v>
      </c>
      <c r="BH133" s="3">
        <f>STDEV(BH124:BH130)</f>
        <v>0.11509719073826785</v>
      </c>
      <c r="BK133" s="4">
        <f>STDEV(BK124:BK130)</f>
        <v>11.897018434004782</v>
      </c>
      <c r="BL133" s="3">
        <f>STDEV(BL124:BL130)</f>
        <v>0.17201386749770053</v>
      </c>
      <c r="BR133" s="4">
        <f>STDEV(BR124:BR130)</f>
        <v>5.7291235929116331</v>
      </c>
      <c r="BS133" s="4">
        <f>STDEV(BS124:BS130)</f>
        <v>7.0951124944627484</v>
      </c>
      <c r="BT133" s="4">
        <f>STDEV(BT124:BT130)</f>
        <v>7.0951124944627484</v>
      </c>
      <c r="BU133" s="4">
        <f>STDEV(BU124:BU130)</f>
        <v>3.2996311916674284</v>
      </c>
      <c r="BV133" s="3">
        <f>STDEV(BV124:BV130)</f>
        <v>0.12719285549265141</v>
      </c>
      <c r="BY133" s="4">
        <f>STDEV(BY124:BY130)</f>
        <v>8.6755266067693366</v>
      </c>
      <c r="BZ133" s="3"/>
      <c r="CA133" s="3">
        <f>STDEV(CA124:CA130)</f>
        <v>0.15345369759136449</v>
      </c>
      <c r="CF133" s="4">
        <f>STDEV(CF124:CF130)</f>
        <v>7.0150857850370416</v>
      </c>
      <c r="CG133" s="4">
        <f>STDEV(CG124:CG130)</f>
        <v>7.3580471321783367</v>
      </c>
      <c r="CH133" s="4">
        <f>STDEV(CH124:CH130)</f>
        <v>7.3580471321783367</v>
      </c>
      <c r="CI133" s="4">
        <f>STDEV(CI124:CI130)</f>
        <v>2.9350343198262605</v>
      </c>
      <c r="CJ133" s="3">
        <f>STDEV(CJ124:CJ130)</f>
        <v>6.9200671870392902E-2</v>
      </c>
      <c r="CM133" s="4">
        <f>STDEV(CM124:CM130)</f>
        <v>3.518928408316536</v>
      </c>
      <c r="CN133" s="4">
        <f>STDEV(CN124:CN130)</f>
        <v>3.518928408316536</v>
      </c>
      <c r="CO133" s="3">
        <f>STDEV(CO124:CO130)</f>
        <v>6.1591183175756209E-2</v>
      </c>
      <c r="CT133" s="4">
        <f>STDEV(CT124:CT130)</f>
        <v>5.9348847623907002</v>
      </c>
      <c r="CU133" s="4">
        <f>STDEV(CU124:CU130)</f>
        <v>8.5731374842811885</v>
      </c>
      <c r="CV133" s="4">
        <f>STDEV(CV124:CV130)</f>
        <v>8.5731374842811885</v>
      </c>
      <c r="CW133" s="4">
        <f>STDEV(CW124:CW130)</f>
        <v>7.3221997387948505</v>
      </c>
      <c r="CX133" s="3">
        <f>STDEV(CX124:CX130)</f>
        <v>0.18274154176971025</v>
      </c>
      <c r="DA133" s="4">
        <f>STDEV(DA124:DA130)</f>
        <v>5.7721828832855353</v>
      </c>
      <c r="DB133" s="3">
        <f>STDEV(DB124:DB130)</f>
        <v>0.10121868222516607</v>
      </c>
      <c r="DH133" s="4">
        <f>STDEV(DH124:DH130)</f>
        <v>5.3334523796237923</v>
      </c>
      <c r="DI133" s="4">
        <f>STDEV(DI124:DI130)</f>
        <v>7.5605621908621465</v>
      </c>
      <c r="DJ133" s="4">
        <f>STDEV(DJ124:DJ130)</f>
        <v>7.5605621908621465</v>
      </c>
      <c r="DK133" s="4">
        <f>STDEV(DK124:DK130)</f>
        <v>3.6819653743170262</v>
      </c>
      <c r="DL133" s="3">
        <f>STDEV(DL124:DL130)</f>
        <v>0.15567535505876173</v>
      </c>
      <c r="DO133" s="4">
        <f>STDEV(DO124:DO130)</f>
        <v>6.4196128054134753</v>
      </c>
      <c r="DP133" s="3">
        <f>STDEV(DP124:DP130)</f>
        <v>0.10101945068715777</v>
      </c>
      <c r="DV133" s="4">
        <f>STDEV(DV124:DV130)</f>
        <v>5.3434427995797993</v>
      </c>
      <c r="DW133" s="4">
        <f>STDEV(DW124:DW130)</f>
        <v>7.5605621908621465</v>
      </c>
      <c r="DX133" s="4">
        <f>STDEV(DX124:DX130)</f>
        <v>7.5605621908621465</v>
      </c>
      <c r="DY133" s="4">
        <f>STDEV(DY124:DY130)</f>
        <v>5.293900220308589</v>
      </c>
      <c r="DZ133" s="3">
        <f>STDEV(DZ124:DZ130)</f>
        <v>0.14232989900577989</v>
      </c>
      <c r="EC133" s="4">
        <f>STDEV(EC124:EC130)</f>
        <v>5.0804949140244462</v>
      </c>
      <c r="ED133" s="3">
        <f>STDEV(ED124:ED130)</f>
        <v>9.449167675934847E-2</v>
      </c>
      <c r="EJ133" s="4">
        <f>STDEV(EJ124:EJ130)</f>
        <v>6.9404267743074364</v>
      </c>
      <c r="EK133" s="3">
        <f>STDEV(EK124:EK130)</f>
        <v>0.16146561375537574</v>
      </c>
      <c r="EQ133" s="4">
        <f>STDEV(EQ124:EQ130)</f>
        <v>8.5359742937087812</v>
      </c>
      <c r="ER133" s="4">
        <f>STDEV(ER124:ER130)</f>
        <v>8.5359742937087653</v>
      </c>
      <c r="ES133" s="3">
        <f>STDEV(ES124:ES130)</f>
        <v>0.17418762780060212</v>
      </c>
    </row>
    <row r="134" spans="6:149" x14ac:dyDescent="0.25">
      <c r="F134" s="3">
        <f>ABS(F133/F132)</f>
        <v>0.10350909728977092</v>
      </c>
      <c r="G134" s="3">
        <f>ABS(G133/G132)</f>
        <v>7.0967769678954337E-2</v>
      </c>
      <c r="H134" s="3">
        <f>ABS(H133/H132)</f>
        <v>6.8517154076991049E-2</v>
      </c>
      <c r="N134" s="3">
        <f>ABS(N133/N132)</f>
        <v>0.15237618305174852</v>
      </c>
      <c r="O134" s="3">
        <f>ABS(O133/O132)</f>
        <v>0.10136357530027852</v>
      </c>
      <c r="P134" s="3">
        <f>ABS(P133/P132)</f>
        <v>0.10136357530027852</v>
      </c>
      <c r="Q134" s="3">
        <f>ABS(Q133/Q132)</f>
        <v>0.16046494559840066</v>
      </c>
      <c r="R134" s="3">
        <f>ABS(R133/R132)</f>
        <v>0.16046494559840185</v>
      </c>
      <c r="U134" s="3">
        <f>ABS(U133/U132)</f>
        <v>0.15890652476971301</v>
      </c>
      <c r="V134" s="3">
        <f>ABS(V133/V132)</f>
        <v>0.15890652476971268</v>
      </c>
      <c r="AB134" s="3">
        <f>ABS(AB133/AB132)</f>
        <v>0.10859039690283202</v>
      </c>
      <c r="AC134" s="3">
        <f>ABS(AC133/AC132)</f>
        <v>3.5667179521998223E-2</v>
      </c>
      <c r="AD134" s="3">
        <f>ABS(AD133/AD132)</f>
        <v>3.5667179521998223E-2</v>
      </c>
      <c r="AE134" s="3">
        <f>ABS(AE133/AE132)</f>
        <v>7.084020724225118E-2</v>
      </c>
      <c r="AF134" s="3">
        <f>ABS(AF133/AF132)</f>
        <v>7.084020724225118E-2</v>
      </c>
      <c r="AI134" s="3">
        <f>ABS(AI133/AI132)</f>
        <v>0.10919909248462865</v>
      </c>
      <c r="AJ134" s="3">
        <f>ABS(AJ133/AJ132)</f>
        <v>0.10919909248463028</v>
      </c>
      <c r="AP134" s="3">
        <f>ABS(AP133/AP132)</f>
        <v>0.12097178417758737</v>
      </c>
      <c r="AQ134" s="3">
        <f>ABS(AQ133/AQ132)</f>
        <v>0.20139415950403894</v>
      </c>
      <c r="AR134" s="3">
        <f>ABS(AR133/AR132)</f>
        <v>0.20139415950403894</v>
      </c>
      <c r="AS134" s="3">
        <f>ABS(AS133/AS132)</f>
        <v>0.36382204715789235</v>
      </c>
      <c r="AT134" s="3">
        <f>ABS(AT133/AT132)</f>
        <v>0.36382204715789268</v>
      </c>
      <c r="AW134" s="3">
        <f>ABS(AW133/AW132)</f>
        <v>0.22377190128046759</v>
      </c>
      <c r="AX134" s="3">
        <f>ABS(AX133/AX132)</f>
        <v>0.22377190128046826</v>
      </c>
      <c r="BD134" s="3">
        <f>ABS(BD133/BD132)</f>
        <v>0.24564083819838931</v>
      </c>
      <c r="BE134" s="3">
        <f>ABS(BE133/BE132)</f>
        <v>9.1705881140190501E-2</v>
      </c>
      <c r="BF134" s="3">
        <f>ABS(BF133/BF132)</f>
        <v>9.1705881140190501E-2</v>
      </c>
      <c r="BG134" s="3">
        <f>ABS(BG133/BG132)</f>
        <v>0.10556604700800616</v>
      </c>
      <c r="BH134" s="3">
        <f>ABS(BH133/BH132)</f>
        <v>0.1055660470080062</v>
      </c>
      <c r="BK134" s="3">
        <f>ABS(BK133/BK132)</f>
        <v>0.18033592255962194</v>
      </c>
      <c r="BL134" s="3">
        <f>ABS(BL133/BL132)</f>
        <v>0.18033592255962136</v>
      </c>
      <c r="BR134" s="3">
        <f>ABS(BR133/BR132)</f>
        <v>6.8250281059192328E-2</v>
      </c>
      <c r="BS134" s="3">
        <f>ABS(BS133/BS132)</f>
        <v>6.169663038663261E-2</v>
      </c>
      <c r="BT134" s="3">
        <f>ABS(BT133/BT132)</f>
        <v>6.169663038663261E-2</v>
      </c>
      <c r="BU134" s="3">
        <f>ABS(BU133/BU132)</f>
        <v>0.10624387461670681</v>
      </c>
      <c r="BV134" s="3">
        <f>ABS(BV133/BV132)</f>
        <v>0.10624387461670685</v>
      </c>
      <c r="BY134" s="3">
        <f>ABS(BY133/BY132)</f>
        <v>0.15351032924010452</v>
      </c>
      <c r="BZ134" s="3"/>
      <c r="CA134" s="3">
        <f>ABS(CA133/CA132)</f>
        <v>0.13222008762766127</v>
      </c>
      <c r="CF134" s="3">
        <f>ABS(CF133/CF132)</f>
        <v>0.12239681080573118</v>
      </c>
      <c r="CG134" s="3">
        <f>ABS(CG133/CG132)</f>
        <v>6.7505019561269142E-2</v>
      </c>
      <c r="CH134" s="3">
        <f>ABS(CH133/CH132)</f>
        <v>6.7505019561269142E-2</v>
      </c>
      <c r="CI134" s="3">
        <f>ABS(CI133/CI132)</f>
        <v>5.6786180870049212E-2</v>
      </c>
      <c r="CJ134" s="3">
        <f>ABS(CJ133/CJ132)</f>
        <v>5.6786180870049205E-2</v>
      </c>
      <c r="CM134" s="3">
        <f>ABS(CM133/CM132)</f>
        <v>5.1792470265382202E-2</v>
      </c>
      <c r="CN134" s="3">
        <f>ABS(CN133/CN132)</f>
        <v>5.0289906000726359E-2</v>
      </c>
      <c r="CO134" s="3">
        <f>ABS(CO133/CO132)</f>
        <v>5.0289906000726366E-2</v>
      </c>
      <c r="CT134" s="3">
        <f>ABS(CT133/CT132)</f>
        <v>7.9708736256206655E-2</v>
      </c>
      <c r="CU134" s="3">
        <f>ABS(CU133/CU132)</f>
        <v>6.7505019561269197E-2</v>
      </c>
      <c r="CV134" s="3">
        <f>ABS(CV133/CV132)</f>
        <v>6.7505019561269197E-2</v>
      </c>
      <c r="CW134" s="3">
        <f>ABS(CW133/CW132)</f>
        <v>0.13935671063502977</v>
      </c>
      <c r="CX134" s="3">
        <f>ABS(CX133/CX132)</f>
        <v>0.1393567106350283</v>
      </c>
      <c r="DA134" s="3">
        <f>ABS(DA133/DA132)</f>
        <v>7.8732034651205665E-2</v>
      </c>
      <c r="DB134" s="3">
        <f>ABS(DB133/DB132)</f>
        <v>7.873203465120561E-2</v>
      </c>
      <c r="DH134" s="3">
        <f>ABS(DH133/DH132)</f>
        <v>6.5178363577804724E-2</v>
      </c>
      <c r="DI134" s="3">
        <f>ABS(DI133/DI132)</f>
        <v>6.7505019561269183E-2</v>
      </c>
      <c r="DJ134" s="3">
        <f>ABS(DJ133/DJ132)</f>
        <v>6.7505019561269183E-2</v>
      </c>
      <c r="DK134" s="3">
        <f>ABS(DK133/DK132)</f>
        <v>0.12203483721694694</v>
      </c>
      <c r="DL134" s="3">
        <f>ABS(DL133/DL132)</f>
        <v>0.12203483721694863</v>
      </c>
      <c r="DO134" s="3">
        <f>ABS(DO133/DO132)</f>
        <v>8.0764359521736787E-2</v>
      </c>
      <c r="DP134" s="3">
        <f>ABS(DP133/DP132)</f>
        <v>8.0764359521736787E-2</v>
      </c>
      <c r="DV134" s="3">
        <f>ABS(DV133/DV132)</f>
        <v>8.2935919283943629E-2</v>
      </c>
      <c r="DW134" s="3">
        <f>ABS(DW133/DW132)</f>
        <v>6.7505019561269183E-2</v>
      </c>
      <c r="DX134" s="3">
        <f>ABS(DX133/DX132)</f>
        <v>6.7505019561269183E-2</v>
      </c>
      <c r="DY134" s="3">
        <f>ABS(DY133/DY132)</f>
        <v>0.11128318781429479</v>
      </c>
      <c r="DZ134" s="3">
        <f>ABS(DZ133/DZ132)</f>
        <v>0.11128318781429507</v>
      </c>
      <c r="EC134" s="3">
        <f>ABS(EC133/EC132)</f>
        <v>7.6844132234596144E-2</v>
      </c>
      <c r="ED134" s="3">
        <f>ABS(ED133/ED132)</f>
        <v>7.6844132234596171E-2</v>
      </c>
      <c r="EJ134" s="3">
        <f>ABS(EJ133/EJ132)</f>
        <v>0.17118741162844292</v>
      </c>
      <c r="EK134" s="3">
        <f>ABS(EK133/EK132)</f>
        <v>0.17118741162844336</v>
      </c>
      <c r="EQ134" s="3">
        <f>ABS(EQ133/EQ132)</f>
        <v>0.36883839540716856</v>
      </c>
      <c r="ER134" s="3">
        <f>ABS(ER133/ER132)</f>
        <v>0.2582522369190528</v>
      </c>
      <c r="ES134" s="3">
        <f>ABS(ES133/ES132)</f>
        <v>0.25825223691905358</v>
      </c>
    </row>
    <row r="136" spans="6:149" x14ac:dyDescent="0.25">
      <c r="Q136" s="4">
        <f>MAX(Q124:Q130)</f>
        <v>23.973765866805593</v>
      </c>
      <c r="R136" s="3">
        <f>MAX(R124:R130)</f>
        <v>0.63079355681560578</v>
      </c>
      <c r="U136" s="4">
        <f>MAX(U124:U130)</f>
        <v>59.399999999999977</v>
      </c>
      <c r="V136" s="3">
        <f>MAX(V124:V130)</f>
        <v>0.49176743419626251</v>
      </c>
      <c r="AE136" s="4">
        <f>MAX(AE124:AE130)</f>
        <v>30.811386593204638</v>
      </c>
      <c r="AF136" s="3">
        <f>MAX(AF124:AF130)</f>
        <v>0.6691407222806256</v>
      </c>
      <c r="AJ136" s="3">
        <f>MAX(AJ124:AJ130)</f>
        <v>0.83533657068242595</v>
      </c>
      <c r="AT136" s="3">
        <f>MAX(AT124:AT130)</f>
        <v>1.2843178083792857</v>
      </c>
      <c r="AX136" s="3">
        <f>MAX(AX124:AX130)</f>
        <v>1.2907519584759062</v>
      </c>
      <c r="BH136" s="3">
        <f>MAX(BH124:BH130)</f>
        <v>1.2484216219633182</v>
      </c>
      <c r="BL136" s="3">
        <f>MAX(BL124:BL130)</f>
        <v>1.2203032631528783</v>
      </c>
      <c r="BV136" s="3">
        <f>MAX(BV124:BV130)</f>
        <v>1.3079362827135699</v>
      </c>
      <c r="BZ136" s="3"/>
      <c r="CA136" s="3">
        <f>MAX(CA124:CA130)</f>
        <v>1.3531406677468585</v>
      </c>
      <c r="CJ136" s="3">
        <f>MAX(CJ124:CJ130)</f>
        <v>1.3402291090085694</v>
      </c>
      <c r="CN136" s="3">
        <f>MAX(CN124:CN130)</f>
        <v>75.229999999999933</v>
      </c>
      <c r="CO136" s="3">
        <f>MAX(CO124:CO130)</f>
        <v>1.3167374190851513</v>
      </c>
      <c r="CX136" s="3">
        <f>MAX(CX124:CX130)</f>
        <v>1.5079467823823764</v>
      </c>
      <c r="DB136" s="3">
        <f>MAX(DB124:DB130)</f>
        <v>1.3747909321154579</v>
      </c>
      <c r="DL136" s="3">
        <f>MAX(DL124:DL130)</f>
        <v>1.5269311998234762</v>
      </c>
      <c r="DP136" s="3">
        <f>MAX(DP124:DP130)</f>
        <v>1.4130987252154825</v>
      </c>
      <c r="DZ136" s="3">
        <f>MAX(DZ124:DZ130)</f>
        <v>1.3917606559067741</v>
      </c>
      <c r="ED136" s="3">
        <f>MAX(ED124:ED130)</f>
        <v>1.350280996009219</v>
      </c>
      <c r="EK136" s="3">
        <f>MAX(EK124:EK130)</f>
        <v>1.1492666919335774</v>
      </c>
      <c r="ES136" s="3">
        <f>MAX(ES124:ES130)</f>
        <v>1.0021532524520769</v>
      </c>
    </row>
    <row r="137" spans="6:149" x14ac:dyDescent="0.25">
      <c r="Q137" s="4">
        <f>MIN(Q124:Q130)</f>
        <v>15.600141044524577</v>
      </c>
      <c r="R137" s="3">
        <f>MIN(R124:R130)</f>
        <v>0.41046819723579703</v>
      </c>
      <c r="U137" s="4">
        <f>MIN(U124:U130)</f>
        <v>38.800000000000097</v>
      </c>
      <c r="V137" s="3">
        <f>MIN(V124:V130)</f>
        <v>0.32122182570395691</v>
      </c>
      <c r="AE137" s="4">
        <f>MIN(AE124:AE130)</f>
        <v>25.622038567492943</v>
      </c>
      <c r="AF137" s="3">
        <f>MIN(AF124:AF130)</f>
        <v>0.55644199398463612</v>
      </c>
      <c r="AJ137" s="3">
        <f>MIN(AJ124:AJ130)</f>
        <v>0.61081923152667694</v>
      </c>
      <c r="AT137" s="3">
        <f>MIN(AT124:AT130)</f>
        <v>0.37125642576746243</v>
      </c>
      <c r="AX137" s="3">
        <f>MIN(AX124:AX130)</f>
        <v>0.63421030485667107</v>
      </c>
      <c r="BH137" s="3">
        <f>MIN(BH124:BH130)</f>
        <v>0.89835606534472756</v>
      </c>
      <c r="BL137" s="3">
        <f>MIN(BL124:BL130)</f>
        <v>0.76341246794398043</v>
      </c>
      <c r="BV137" s="3">
        <f>MIN(BV124:BV130)</f>
        <v>0.99336397748717287</v>
      </c>
      <c r="BZ137" s="3"/>
      <c r="CA137" s="3">
        <f>MIN(CA124:CA130)</f>
        <v>0.89324972184596707</v>
      </c>
      <c r="CJ137" s="3">
        <f>MIN(CJ124:CJ130)</f>
        <v>1.1451083801064901</v>
      </c>
      <c r="CN137" s="3">
        <f>MIN(CN124:CN130)</f>
        <v>66.029999999999987</v>
      </c>
      <c r="CO137" s="3">
        <f>MIN(CO124:CO130)</f>
        <v>1.1557114420070795</v>
      </c>
      <c r="CX137" s="3">
        <f>MIN(CX124:CX130)</f>
        <v>1.0108595248362013</v>
      </c>
      <c r="DB137" s="3">
        <f>MIN(DB124:DB130)</f>
        <v>1.0977284738574995</v>
      </c>
      <c r="DL137" s="3">
        <f>MIN(DL124:DL130)</f>
        <v>1.0771558527097707</v>
      </c>
      <c r="DP137" s="3">
        <f>MIN(DP124:DP130)</f>
        <v>1.1078190451577952</v>
      </c>
      <c r="DZ137" s="3">
        <f>MIN(DZ124:DZ130)</f>
        <v>1.0290860433005578</v>
      </c>
      <c r="ED137" s="3">
        <f>MIN(ED124:ED130)</f>
        <v>1.0638577544315075</v>
      </c>
      <c r="EK137" s="3">
        <f>MIN(EK124:EK130)</f>
        <v>0.67467073008246448</v>
      </c>
      <c r="ES137" s="3">
        <f>MIN(ES124:ES130)</f>
        <v>0.49607708342720419</v>
      </c>
    </row>
    <row r="138" spans="6:149" x14ac:dyDescent="0.25">
      <c r="DI138" s="2"/>
    </row>
    <row r="139" spans="6:149" x14ac:dyDescent="0.25">
      <c r="DI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T140" s="2"/>
      <c r="CU140" s="2"/>
      <c r="CV140" s="4"/>
      <c r="DH140" s="2"/>
      <c r="DI140" s="2"/>
      <c r="DJ140" s="4"/>
      <c r="DV140" s="2"/>
      <c r="DW140" s="2"/>
      <c r="DX140" s="4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T141" s="2"/>
      <c r="CU141" s="2"/>
      <c r="CV141" s="4"/>
      <c r="DH141" s="2"/>
      <c r="DI141" s="2"/>
      <c r="DJ141" s="4"/>
      <c r="DV141" s="2"/>
      <c r="DW141" s="2"/>
      <c r="DX141" s="4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T142" s="2"/>
      <c r="CU142" s="2"/>
      <c r="CV142" s="4"/>
      <c r="DH142" s="2"/>
      <c r="DI142" s="2"/>
      <c r="DJ142" s="4"/>
      <c r="DV142" s="2"/>
      <c r="DW142" s="2"/>
      <c r="DX142" s="4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T143" s="2"/>
      <c r="CU143" s="2"/>
      <c r="CV143" s="4"/>
      <c r="DH143" s="2"/>
      <c r="DI143" s="2"/>
      <c r="DJ143" s="4"/>
      <c r="DV143" s="2"/>
      <c r="DW143" s="2"/>
      <c r="DX143" s="4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T144" s="2"/>
      <c r="CU144" s="2"/>
      <c r="CV144" s="4"/>
      <c r="DH144" s="2"/>
      <c r="DI144" s="2"/>
      <c r="DJ144" s="4"/>
      <c r="DV144" s="2"/>
      <c r="DW144" s="2"/>
      <c r="DX144" s="4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T145" s="2"/>
      <c r="CU145" s="2"/>
      <c r="CV145" s="4"/>
      <c r="DH145" s="2"/>
      <c r="DI145" s="2"/>
      <c r="DJ145" s="4"/>
      <c r="DV145" s="2"/>
      <c r="DW145" s="2"/>
      <c r="DX145" s="4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T146" s="2"/>
      <c r="CU146" s="2"/>
      <c r="CV146" s="4"/>
      <c r="DH146" s="2"/>
      <c r="DI146" s="2"/>
      <c r="DJ146" s="4"/>
      <c r="DV146" s="2"/>
      <c r="DW146" s="2"/>
      <c r="DX146" s="4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T148" s="4"/>
      <c r="CU148" s="4"/>
      <c r="CV148" s="4"/>
      <c r="DH148" s="4"/>
      <c r="DI148" s="4"/>
      <c r="DJ148" s="4"/>
      <c r="DV148" s="4"/>
      <c r="DW148" s="4"/>
      <c r="DX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T149" s="4"/>
      <c r="CV149" s="4"/>
      <c r="DH149" s="4"/>
      <c r="DJ149" s="4"/>
      <c r="DV149" s="4"/>
      <c r="DX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T150" s="3"/>
      <c r="CV150" s="3"/>
      <c r="DH150" s="3"/>
      <c r="DJ150" s="3"/>
      <c r="DV150" s="3"/>
      <c r="DX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23.973765866805593</v>
      </c>
      <c r="U155" s="4">
        <f>U124</f>
        <v>43.200000000000216</v>
      </c>
      <c r="AE155" s="4">
        <f>AE124</f>
        <v>25.622038567492943</v>
      </c>
      <c r="AI155" s="4">
        <f>AI124</f>
        <v>41.800000000000068</v>
      </c>
      <c r="AS155" s="4">
        <f>AS124</f>
        <v>43.947357458994745</v>
      </c>
      <c r="AW155" s="4">
        <f>AW124</f>
        <v>57.800000000000153</v>
      </c>
      <c r="BG155" s="4">
        <f>BG124</f>
        <v>57.546459967860798</v>
      </c>
      <c r="BK155" s="4">
        <f>BK124</f>
        <v>75.600000000000094</v>
      </c>
      <c r="BU155" s="4">
        <f>BU124</f>
        <v>31.935758835758804</v>
      </c>
      <c r="BZ155" s="4">
        <f>BZ124</f>
        <v>65.89999999999992</v>
      </c>
      <c r="CI155" s="4">
        <f>CI124</f>
        <v>49.777318145483704</v>
      </c>
      <c r="CN155" s="4">
        <f>CN124</f>
        <v>73.029999999999802</v>
      </c>
      <c r="CW155" s="4">
        <f>CW124</f>
        <v>59.999260591526877</v>
      </c>
      <c r="DA155" s="4">
        <f>DA124</f>
        <v>78.399999999999892</v>
      </c>
      <c r="DK155" s="4">
        <f>DK124</f>
        <v>36.1143085531575</v>
      </c>
      <c r="DO155" s="4">
        <f>DO124</f>
        <v>89.80000000000004</v>
      </c>
      <c r="DY155" s="4">
        <f>DY124</f>
        <v>51.31430855315746</v>
      </c>
      <c r="EC155" s="4">
        <f>EC124</f>
        <v>70.799999999999983</v>
      </c>
      <c r="EJ155" s="4">
        <f>EJ124</f>
        <v>41.799999999999926</v>
      </c>
      <c r="ER155" s="4">
        <f>ER124</f>
        <v>30.310000000000134</v>
      </c>
      <c r="EX155">
        <v>1652</v>
      </c>
      <c r="EY155" s="4">
        <f>SUM(N155:ER155)</f>
        <v>1048.6705765402387</v>
      </c>
      <c r="EZ155" s="4">
        <f>EY155+34.7</f>
        <v>1083.3705765402387</v>
      </c>
      <c r="FA155">
        <v>10</v>
      </c>
    </row>
    <row r="156" spans="14:158" x14ac:dyDescent="0.25">
      <c r="Q156" s="4">
        <f t="shared" ref="Q156:Q161" si="479">Q125</f>
        <v>19.898307474658814</v>
      </c>
      <c r="U156" s="4">
        <f t="shared" ref="U156:U161" si="480">U125</f>
        <v>51.200000000000045</v>
      </c>
      <c r="AE156" s="4">
        <f t="shared" ref="AE156:AE161" si="481">AE125</f>
        <v>29.62203856749327</v>
      </c>
      <c r="AI156" s="4">
        <f t="shared" ref="AI156:AI161" si="482">AI125</f>
        <v>43.999999999999844</v>
      </c>
      <c r="AS156" s="4">
        <f t="shared" ref="AS156:AS161" si="483">AS125</f>
        <v>44.830564957042455</v>
      </c>
      <c r="AW156" s="4">
        <f t="shared" ref="AW156:AW161" si="484">AW125</f>
        <v>49.200000000000017</v>
      </c>
      <c r="BG156" s="4">
        <f t="shared" ref="BG156:BG161" si="485">BG125</f>
        <v>46.41005766140465</v>
      </c>
      <c r="BK156" s="4">
        <f t="shared" ref="BK156:BK161" si="486">BK125</f>
        <v>52.800000000000011</v>
      </c>
      <c r="BU156" s="4">
        <f t="shared" ref="BU156:BU161" si="487">BU125</f>
        <v>33.930422730422819</v>
      </c>
      <c r="BZ156" s="4">
        <f t="shared" ref="BZ156:BZ161" si="488">BZ125</f>
        <v>59.899999999999984</v>
      </c>
      <c r="CI156" s="4">
        <f t="shared" ref="CI156:CI161" si="489">CI125</f>
        <v>52.586720623501137</v>
      </c>
      <c r="CN156" s="4">
        <f t="shared" ref="CN156:CN161" si="490">CN125</f>
        <v>71.230000000000018</v>
      </c>
      <c r="CW156" s="4">
        <f t="shared" ref="CW156:CW161" si="491">CW125</f>
        <v>45.57718824940045</v>
      </c>
      <c r="DA156" s="4">
        <f t="shared" ref="DA156:DA161" si="492">DA125</f>
        <v>77.000000000000028</v>
      </c>
      <c r="DK156" s="4">
        <f t="shared" ref="DK156:DK161" si="493">DK125</f>
        <v>31.118465227817751</v>
      </c>
      <c r="DO156" s="4">
        <f t="shared" ref="DO156:DO161" si="494">DO125</f>
        <v>83.799999999999955</v>
      </c>
      <c r="DY156" s="4">
        <f t="shared" ref="DY156:DY161" si="495">DY125</f>
        <v>49.118465227817723</v>
      </c>
      <c r="EC156" s="4">
        <f t="shared" ref="EC156:EC161" si="496">EC125</f>
        <v>72.600000000000051</v>
      </c>
      <c r="EJ156" s="4">
        <f t="shared" ref="EJ156:EJ161" si="497">EJ125</f>
        <v>48.399999999999892</v>
      </c>
      <c r="ER156" s="4">
        <f t="shared" ref="ER156:ER161" si="498">ER125</f>
        <v>49.110000000000085</v>
      </c>
      <c r="EX156">
        <v>1903</v>
      </c>
      <c r="EY156" s="4">
        <f t="shared" ref="EY156:EY161" si="499">SUM(N156:ER156)</f>
        <v>1012.332230719559</v>
      </c>
      <c r="EZ156" s="4">
        <f t="shared" ref="EZ156:EZ161" si="500">EY156+34.7</f>
        <v>1047.032230719559</v>
      </c>
      <c r="FA156">
        <v>9</v>
      </c>
    </row>
    <row r="157" spans="14:158" x14ac:dyDescent="0.25">
      <c r="Q157" s="4">
        <f t="shared" si="479"/>
        <v>15.943582510860601</v>
      </c>
      <c r="U157" s="4">
        <f t="shared" si="480"/>
        <v>38.800000000000097</v>
      </c>
      <c r="AE157" s="4">
        <f t="shared" si="481"/>
        <v>30.811386593204638</v>
      </c>
      <c r="AI157" s="4">
        <f t="shared" si="482"/>
        <v>45.39999999999992</v>
      </c>
      <c r="AS157" s="4">
        <f t="shared" si="483"/>
        <v>33.516948711273415</v>
      </c>
      <c r="AW157" s="4">
        <f t="shared" si="484"/>
        <v>35.999999999999943</v>
      </c>
      <c r="BG157" s="4">
        <f t="shared" si="485"/>
        <v>41.410057661404636</v>
      </c>
      <c r="BK157" s="4">
        <f t="shared" si="486"/>
        <v>58.200000000000074</v>
      </c>
      <c r="BU157" s="4">
        <f t="shared" si="487"/>
        <v>31.878170478170517</v>
      </c>
      <c r="BZ157" s="4">
        <f t="shared" si="488"/>
        <v>64.099999999999852</v>
      </c>
      <c r="CI157" s="4">
        <f t="shared" si="489"/>
        <v>56.843645083933026</v>
      </c>
      <c r="CN157" s="4">
        <f t="shared" si="490"/>
        <v>66.829999999999899</v>
      </c>
      <c r="CW157" s="4">
        <f t="shared" si="491"/>
        <v>55.77745803357314</v>
      </c>
      <c r="DA157" s="4">
        <f t="shared" si="492"/>
        <v>71.200000000000045</v>
      </c>
      <c r="DK157" s="4">
        <f t="shared" si="493"/>
        <v>31.365947242206133</v>
      </c>
      <c r="DO157" s="4">
        <f t="shared" si="494"/>
        <v>70.400000000000063</v>
      </c>
      <c r="DY157" s="4">
        <f t="shared" si="495"/>
        <v>51.765947242206053</v>
      </c>
      <c r="EC157" s="4">
        <f t="shared" si="496"/>
        <v>65.600000000000165</v>
      </c>
      <c r="EJ157" s="4">
        <f t="shared" si="497"/>
        <v>38.000000000000114</v>
      </c>
      <c r="ER157" s="4">
        <f t="shared" si="498"/>
        <v>29.71000000000004</v>
      </c>
      <c r="EX157">
        <v>1414</v>
      </c>
      <c r="EY157" s="4">
        <f t="shared" si="499"/>
        <v>933.55314355683242</v>
      </c>
      <c r="EZ157" s="4">
        <f t="shared" si="500"/>
        <v>968.25314355683247</v>
      </c>
      <c r="FA157">
        <v>7</v>
      </c>
    </row>
    <row r="158" spans="14:158" x14ac:dyDescent="0.25">
      <c r="Q158" s="4">
        <f t="shared" si="479"/>
        <v>18.312129760041735</v>
      </c>
      <c r="U158" s="4">
        <f t="shared" si="480"/>
        <v>48.199999999999932</v>
      </c>
      <c r="AE158" s="4">
        <f t="shared" si="481"/>
        <v>26.318640955004788</v>
      </c>
      <c r="AI158" s="4">
        <f t="shared" si="482"/>
        <v>50.599999999999881</v>
      </c>
      <c r="AS158" s="4">
        <f t="shared" si="483"/>
        <v>38.252954959645805</v>
      </c>
      <c r="AW158" s="4">
        <f t="shared" si="484"/>
        <v>46.600000000000108</v>
      </c>
      <c r="BG158" s="4">
        <f t="shared" si="485"/>
        <v>52.325985442858325</v>
      </c>
      <c r="BK158" s="4">
        <f t="shared" si="486"/>
        <v>64.200000000000159</v>
      </c>
      <c r="BU158" s="4">
        <f t="shared" si="487"/>
        <v>27.025363825363954</v>
      </c>
      <c r="BZ158" s="4">
        <f t="shared" si="488"/>
        <v>73.100000000000051</v>
      </c>
      <c r="CI158" s="4">
        <f t="shared" si="489"/>
        <v>48.567915667465627</v>
      </c>
      <c r="CN158" s="4">
        <f t="shared" si="490"/>
        <v>70.630000000000067</v>
      </c>
      <c r="CW158" s="4">
        <f t="shared" si="491"/>
        <v>60.421332933652664</v>
      </c>
      <c r="DA158" s="4">
        <f t="shared" si="492"/>
        <v>76.799999999999926</v>
      </c>
      <c r="DK158" s="4">
        <f t="shared" si="493"/>
        <v>32.110151878496708</v>
      </c>
      <c r="DO158" s="4">
        <f t="shared" si="494"/>
        <v>80.600000000000023</v>
      </c>
      <c r="DY158" s="4">
        <f t="shared" si="495"/>
        <v>51.110151878496907</v>
      </c>
      <c r="EC158" s="4">
        <f t="shared" si="496"/>
        <v>65</v>
      </c>
      <c r="EJ158" s="4">
        <f t="shared" si="497"/>
        <v>38.599999999999923</v>
      </c>
      <c r="ER158" s="4">
        <f t="shared" si="498"/>
        <v>24.310000000000048</v>
      </c>
      <c r="EX158">
        <v>1657</v>
      </c>
      <c r="EY158" s="4">
        <f t="shared" si="499"/>
        <v>993.08462730102679</v>
      </c>
      <c r="EZ158" s="4">
        <f t="shared" si="500"/>
        <v>1027.7846273010268</v>
      </c>
      <c r="FA158">
        <v>6</v>
      </c>
      <c r="FB158">
        <v>5</v>
      </c>
    </row>
    <row r="159" spans="14:158" x14ac:dyDescent="0.25">
      <c r="Q159" s="4">
        <f t="shared" si="479"/>
        <v>17.112129760041547</v>
      </c>
      <c r="U159" s="4">
        <f t="shared" si="480"/>
        <v>59.399999999999977</v>
      </c>
      <c r="AE159" s="4">
        <f t="shared" si="481"/>
        <v>29.798530762167189</v>
      </c>
      <c r="AI159" s="4">
        <f t="shared" si="482"/>
        <v>41.599999999999824</v>
      </c>
      <c r="AS159" s="4">
        <f t="shared" si="483"/>
        <v>30.369747461598578</v>
      </c>
      <c r="AW159" s="4">
        <f t="shared" si="484"/>
        <v>41.400000000000006</v>
      </c>
      <c r="BG159" s="4">
        <f t="shared" si="485"/>
        <v>52.391927403346301</v>
      </c>
      <c r="BK159" s="4">
        <f t="shared" si="486"/>
        <v>72.399999999999949</v>
      </c>
      <c r="BU159" s="4">
        <f t="shared" si="487"/>
        <v>33.703378378378389</v>
      </c>
      <c r="BZ159" s="4">
        <f t="shared" si="488"/>
        <v>69.300000000000026</v>
      </c>
      <c r="CI159" s="4">
        <f t="shared" si="489"/>
        <v>52.125209832134317</v>
      </c>
      <c r="CN159" s="4">
        <f t="shared" si="490"/>
        <v>66.029999999999987</v>
      </c>
      <c r="CW159" s="4">
        <f t="shared" si="491"/>
        <v>52.782583932853711</v>
      </c>
      <c r="DA159" s="4">
        <f t="shared" si="492"/>
        <v>69.80000000000004</v>
      </c>
      <c r="DK159" s="4">
        <f t="shared" si="493"/>
        <v>28.868105515587587</v>
      </c>
      <c r="DO159" s="4">
        <f t="shared" si="494"/>
        <v>79.999999999999858</v>
      </c>
      <c r="DY159" s="4">
        <f t="shared" si="495"/>
        <v>49.468105515587467</v>
      </c>
      <c r="EC159" s="4">
        <f t="shared" si="496"/>
        <v>68.000000000000043</v>
      </c>
      <c r="EJ159" s="4">
        <f t="shared" si="497"/>
        <v>28.999999999999986</v>
      </c>
      <c r="ER159" s="4">
        <f t="shared" si="498"/>
        <v>30.510000000000023</v>
      </c>
      <c r="EX159">
        <v>1610</v>
      </c>
      <c r="EY159" s="4">
        <f t="shared" si="499"/>
        <v>974.05971856169481</v>
      </c>
      <c r="EZ159" s="4">
        <f t="shared" si="500"/>
        <v>1008.7597185616949</v>
      </c>
      <c r="FA159">
        <v>4</v>
      </c>
    </row>
    <row r="160" spans="14:158" x14ac:dyDescent="0.25">
      <c r="Q160" s="4">
        <f t="shared" si="479"/>
        <v>16.759943583067347</v>
      </c>
      <c r="U160" s="4">
        <f t="shared" si="480"/>
        <v>57.199999999999847</v>
      </c>
      <c r="AE160" s="4">
        <f t="shared" si="481"/>
        <v>27.275298438935046</v>
      </c>
      <c r="AI160" s="4">
        <f t="shared" si="482"/>
        <v>37.000000000000028</v>
      </c>
      <c r="AS160" s="4">
        <f t="shared" si="483"/>
        <v>21.523301223639606</v>
      </c>
      <c r="AW160" s="4">
        <f t="shared" si="484"/>
        <v>39.399999999999977</v>
      </c>
      <c r="BG160" s="4">
        <f t="shared" si="485"/>
        <v>53.419264580773103</v>
      </c>
      <c r="BK160" s="4">
        <f t="shared" si="486"/>
        <v>84.400000000000048</v>
      </c>
      <c r="BU160" s="4">
        <f t="shared" si="487"/>
        <v>33.157103257103103</v>
      </c>
      <c r="BZ160" s="4">
        <f t="shared" si="488"/>
        <v>76.500000000000085</v>
      </c>
      <c r="CI160" s="4">
        <f t="shared" si="489"/>
        <v>53.144014788169954</v>
      </c>
      <c r="CN160" s="4">
        <f t="shared" si="490"/>
        <v>75.229999999999933</v>
      </c>
      <c r="CW160" s="4">
        <f t="shared" si="491"/>
        <v>52.738439248601551</v>
      </c>
      <c r="DA160" s="4">
        <f t="shared" si="492"/>
        <v>77.40000000000002</v>
      </c>
      <c r="DK160" s="4">
        <f t="shared" si="493"/>
        <v>25.476418864908467</v>
      </c>
      <c r="DO160" s="4">
        <f t="shared" si="494"/>
        <v>78.399999999999963</v>
      </c>
      <c r="DY160" s="4">
        <f t="shared" si="495"/>
        <v>38.276418864908337</v>
      </c>
      <c r="EC160" s="4">
        <f t="shared" si="496"/>
        <v>57.200000000000131</v>
      </c>
      <c r="EJ160" s="4">
        <f t="shared" si="497"/>
        <v>49.399999999999977</v>
      </c>
      <c r="ER160" s="4">
        <f t="shared" si="498"/>
        <v>39.909999999999997</v>
      </c>
      <c r="EX160">
        <v>1703</v>
      </c>
      <c r="EY160" s="4">
        <f t="shared" si="499"/>
        <v>993.81020285010663</v>
      </c>
      <c r="EZ160" s="4">
        <f t="shared" si="500"/>
        <v>1028.5102028501067</v>
      </c>
      <c r="FA160">
        <v>2</v>
      </c>
    </row>
    <row r="161" spans="17:157" x14ac:dyDescent="0.25">
      <c r="Q161" s="4">
        <f t="shared" si="479"/>
        <v>15.600141044524577</v>
      </c>
      <c r="U161" s="4">
        <f t="shared" si="480"/>
        <v>42.600000000000051</v>
      </c>
      <c r="AE161" s="4">
        <f t="shared" si="481"/>
        <v>29.752066115702412</v>
      </c>
      <c r="AI161" s="4">
        <f t="shared" si="482"/>
        <v>37.800000000000011</v>
      </c>
      <c r="AS161" s="4">
        <f t="shared" si="483"/>
        <v>12.959125227805316</v>
      </c>
      <c r="AW161" s="4">
        <f t="shared" si="484"/>
        <v>28.399999999999963</v>
      </c>
      <c r="BG161" s="4">
        <f t="shared" si="485"/>
        <v>48.296247282351885</v>
      </c>
      <c r="BK161" s="4">
        <f t="shared" si="486"/>
        <v>54.200000000000017</v>
      </c>
      <c r="BU161" s="4">
        <f t="shared" si="487"/>
        <v>25.769802494801837</v>
      </c>
      <c r="BZ161" s="4">
        <f t="shared" si="488"/>
        <v>50.500000000000149</v>
      </c>
      <c r="CI161" s="4">
        <f t="shared" si="489"/>
        <v>48.755175859312615</v>
      </c>
      <c r="CN161" s="4">
        <f t="shared" si="490"/>
        <v>66.829999999999828</v>
      </c>
      <c r="CW161" s="4">
        <f t="shared" si="491"/>
        <v>40.503737010391646</v>
      </c>
      <c r="DA161" s="4">
        <f t="shared" si="492"/>
        <v>62.600000000000122</v>
      </c>
      <c r="DK161" s="4">
        <f t="shared" si="493"/>
        <v>26.146602717825772</v>
      </c>
      <c r="DO161" s="4">
        <f t="shared" si="494"/>
        <v>73.399999999999892</v>
      </c>
      <c r="DY161" s="4">
        <f t="shared" si="495"/>
        <v>41.946602717825755</v>
      </c>
      <c r="EC161" s="4">
        <f t="shared" si="496"/>
        <v>63.599999999999994</v>
      </c>
      <c r="EJ161" s="4">
        <f t="shared" si="497"/>
        <v>38.599999999999923</v>
      </c>
      <c r="ER161" s="4">
        <f t="shared" si="498"/>
        <v>27.510000000000122</v>
      </c>
      <c r="EX161">
        <v>1426</v>
      </c>
      <c r="EY161" s="4">
        <f t="shared" si="499"/>
        <v>835.76950047054186</v>
      </c>
      <c r="EZ161" s="4">
        <f t="shared" si="500"/>
        <v>870.4695004705419</v>
      </c>
      <c r="FA161">
        <v>1</v>
      </c>
    </row>
    <row r="163" spans="17:157" x14ac:dyDescent="0.25">
      <c r="EX163" s="4">
        <f>AVERAGE(EX155:EX161)</f>
        <v>1623.5714285714287</v>
      </c>
      <c r="EY163" s="4">
        <f>AVERAGE(EY155:EY161)</f>
        <v>970.18285714285719</v>
      </c>
      <c r="EZ163" s="4">
        <f>AVERAGE(EZ155:EZ161)</f>
        <v>1004.8828571428573</v>
      </c>
    </row>
    <row r="164" spans="17:157" x14ac:dyDescent="0.25">
      <c r="EX164" s="4">
        <f>STDEV(EX155:EX161)</f>
        <v>168.05441295689238</v>
      </c>
      <c r="EY164" s="4">
        <f>STDEV(EY155:EY161)</f>
        <v>68.851713552184151</v>
      </c>
      <c r="EZ164" s="4">
        <f>STDEV(EZ155:EZ161)</f>
        <v>68.851713552184137</v>
      </c>
    </row>
    <row r="165" spans="17:157" x14ac:dyDescent="0.25">
      <c r="EX165" s="3">
        <f>ABS(EX164/EX163)</f>
        <v>0.10350909728977092</v>
      </c>
      <c r="EY165" s="3">
        <f>ABS(EY164/EY163)</f>
        <v>7.0967769678954337E-2</v>
      </c>
      <c r="EZ165" s="3">
        <f>ABS(EZ164/EZ163)</f>
        <v>6.8517154076991049E-2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K165"/>
  <sheetViews>
    <sheetView workbookViewId="0"/>
  </sheetViews>
  <sheetFormatPr defaultRowHeight="15" x14ac:dyDescent="0.25"/>
  <sheetData>
    <row r="3" spans="2:133" x14ac:dyDescent="0.25">
      <c r="B3" t="s">
        <v>0</v>
      </c>
      <c r="I3" t="s">
        <v>1</v>
      </c>
      <c r="P3" t="s">
        <v>2</v>
      </c>
      <c r="W3" t="s">
        <v>27</v>
      </c>
      <c r="AD3" t="s">
        <v>43</v>
      </c>
      <c r="AK3" t="s">
        <v>4</v>
      </c>
      <c r="AR3" t="s">
        <v>44</v>
      </c>
      <c r="AY3" t="s">
        <v>32</v>
      </c>
      <c r="BF3" t="s">
        <v>45</v>
      </c>
      <c r="BM3" t="s">
        <v>46</v>
      </c>
      <c r="BT3" t="s">
        <v>47</v>
      </c>
      <c r="CA3" t="s">
        <v>9</v>
      </c>
      <c r="CH3" t="s">
        <v>48</v>
      </c>
      <c r="CO3" t="s">
        <v>38</v>
      </c>
      <c r="CV3" t="s">
        <v>49</v>
      </c>
      <c r="DC3" t="s">
        <v>50</v>
      </c>
      <c r="DJ3" t="s">
        <v>51</v>
      </c>
      <c r="DQ3" t="s">
        <v>52</v>
      </c>
      <c r="DX3" t="s">
        <v>53</v>
      </c>
    </row>
    <row r="4" spans="2:133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t="s">
        <v>20</v>
      </c>
      <c r="EA4" t="s">
        <v>21</v>
      </c>
      <c r="EB4" t="s">
        <v>22</v>
      </c>
      <c r="EC4" t="s">
        <v>23</v>
      </c>
    </row>
    <row r="5" spans="2:133" x14ac:dyDescent="0.25">
      <c r="B5">
        <v>31</v>
      </c>
      <c r="C5">
        <v>10</v>
      </c>
      <c r="D5" s="3">
        <v>0.13800000000000001</v>
      </c>
      <c r="E5" s="1">
        <f>D5*20</f>
        <v>2.7600000000000002</v>
      </c>
      <c r="F5" s="2">
        <f>E5</f>
        <v>2.7600000000000002</v>
      </c>
      <c r="I5">
        <v>31</v>
      </c>
      <c r="J5">
        <v>10</v>
      </c>
      <c r="K5" s="3">
        <v>0.20100000000000001</v>
      </c>
      <c r="L5" s="1">
        <f>K5*20</f>
        <v>4.0200000000000005</v>
      </c>
      <c r="M5" s="2">
        <f>L5</f>
        <v>4.0200000000000005</v>
      </c>
      <c r="N5" s="2">
        <f>F5-M5</f>
        <v>-1.2600000000000002</v>
      </c>
      <c r="P5">
        <v>31</v>
      </c>
      <c r="Q5">
        <v>10</v>
      </c>
      <c r="R5" s="3">
        <v>7.0000000000000007E-2</v>
      </c>
      <c r="S5" s="1">
        <f>R5*20</f>
        <v>1.4000000000000001</v>
      </c>
      <c r="T5" s="2">
        <f>S5</f>
        <v>1.4000000000000001</v>
      </c>
      <c r="U5" s="2">
        <f>M5-T5</f>
        <v>2.62</v>
      </c>
      <c r="W5">
        <v>31</v>
      </c>
      <c r="X5">
        <v>10</v>
      </c>
      <c r="Y5" s="3">
        <v>0.13700000000000001</v>
      </c>
      <c r="Z5" s="1">
        <f>Y5*20</f>
        <v>2.74</v>
      </c>
      <c r="AA5" s="2">
        <f>Z5</f>
        <v>2.74</v>
      </c>
      <c r="AB5" s="2">
        <f>T5-AA5</f>
        <v>-1.34</v>
      </c>
      <c r="AD5">
        <v>31</v>
      </c>
      <c r="AE5">
        <v>10</v>
      </c>
      <c r="AF5" s="3">
        <v>5.0999999999999997E-2</v>
      </c>
      <c r="AG5" s="1">
        <f>AF5*20</f>
        <v>1.02</v>
      </c>
      <c r="AH5" s="2">
        <f>AG5</f>
        <v>1.02</v>
      </c>
      <c r="AI5" s="2">
        <f>AA5-AH5</f>
        <v>1.7200000000000002</v>
      </c>
      <c r="AK5">
        <v>31</v>
      </c>
      <c r="AL5">
        <v>10</v>
      </c>
      <c r="AM5" s="3">
        <v>0.16300000000000001</v>
      </c>
      <c r="AN5" s="1">
        <f>AM5*20</f>
        <v>3.2600000000000002</v>
      </c>
      <c r="AO5" s="2">
        <f>AN5</f>
        <v>3.2600000000000002</v>
      </c>
      <c r="AP5" s="2">
        <f>AH5-AO5</f>
        <v>-2.2400000000000002</v>
      </c>
      <c r="AR5">
        <v>31</v>
      </c>
      <c r="AS5">
        <v>10</v>
      </c>
      <c r="AT5" s="3">
        <v>6.3E-2</v>
      </c>
      <c r="AU5" s="1">
        <f>AT5*20</f>
        <v>1.26</v>
      </c>
      <c r="AV5" s="2">
        <f>AU5</f>
        <v>1.26</v>
      </c>
      <c r="AW5" s="2">
        <f>AO5-AV5</f>
        <v>2</v>
      </c>
      <c r="AY5">
        <v>31</v>
      </c>
      <c r="AZ5">
        <v>10</v>
      </c>
      <c r="BA5" s="3">
        <v>0.16600000000000001</v>
      </c>
      <c r="BB5" s="1">
        <f>BA5*20</f>
        <v>3.3200000000000003</v>
      </c>
      <c r="BC5" s="2">
        <f>BB5</f>
        <v>3.3200000000000003</v>
      </c>
      <c r="BD5" s="2">
        <f>AV5-BC5</f>
        <v>-2.0600000000000005</v>
      </c>
      <c r="BF5">
        <v>31</v>
      </c>
      <c r="BG5">
        <v>10</v>
      </c>
      <c r="BH5" s="3">
        <v>7.8E-2</v>
      </c>
      <c r="BI5" s="1">
        <f>BH5*20</f>
        <v>1.56</v>
      </c>
      <c r="BJ5" s="2">
        <f>BI5</f>
        <v>1.56</v>
      </c>
      <c r="BK5" s="2">
        <f>BC5-BJ5</f>
        <v>1.7600000000000002</v>
      </c>
      <c r="BM5">
        <v>31</v>
      </c>
      <c r="BN5">
        <v>10</v>
      </c>
      <c r="BO5" s="3">
        <v>0.16500000000000001</v>
      </c>
      <c r="BP5" s="1">
        <f>BO5*20</f>
        <v>3.3000000000000003</v>
      </c>
      <c r="BQ5" s="2">
        <f>BP5</f>
        <v>3.3000000000000003</v>
      </c>
      <c r="BR5" s="2">
        <f>BJ5-BQ5</f>
        <v>-1.7400000000000002</v>
      </c>
      <c r="BT5">
        <v>31</v>
      </c>
      <c r="BU5">
        <v>10</v>
      </c>
      <c r="BV5" s="3">
        <v>8.4000000000000005E-2</v>
      </c>
      <c r="BW5" s="1">
        <f>BV5*20</f>
        <v>1.6800000000000002</v>
      </c>
      <c r="BX5" s="2">
        <f>BW5</f>
        <v>1.6800000000000002</v>
      </c>
      <c r="BY5" s="2">
        <f>BQ5-BX5</f>
        <v>1.62</v>
      </c>
      <c r="CA5">
        <v>31</v>
      </c>
      <c r="CB5">
        <v>10</v>
      </c>
      <c r="CC5" s="3">
        <v>0.214</v>
      </c>
      <c r="CD5" s="1">
        <f>CC5*20</f>
        <v>4.28</v>
      </c>
      <c r="CE5" s="2">
        <f>CD5</f>
        <v>4.28</v>
      </c>
      <c r="CF5" s="2">
        <f>BX5-CE5</f>
        <v>-2.6</v>
      </c>
      <c r="CH5">
        <v>31</v>
      </c>
      <c r="CI5">
        <v>10</v>
      </c>
      <c r="CJ5" s="3">
        <v>0.129</v>
      </c>
      <c r="CK5" s="1">
        <f>CJ5*20</f>
        <v>2.58</v>
      </c>
      <c r="CL5" s="2">
        <f>CK5</f>
        <v>2.58</v>
      </c>
      <c r="CM5" s="2">
        <f>CE5-CL5</f>
        <v>1.7000000000000002</v>
      </c>
      <c r="CO5">
        <v>31</v>
      </c>
      <c r="CP5">
        <v>10</v>
      </c>
      <c r="CQ5" s="3">
        <v>0.21</v>
      </c>
      <c r="CR5" s="1">
        <f>CQ5*20</f>
        <v>4.2</v>
      </c>
      <c r="CS5" s="2">
        <f>CR5</f>
        <v>4.2</v>
      </c>
      <c r="CT5" s="2">
        <f>CL5-CS5</f>
        <v>-1.62</v>
      </c>
      <c r="CV5">
        <v>31</v>
      </c>
      <c r="CW5">
        <v>10</v>
      </c>
      <c r="CX5" s="3">
        <v>0.111</v>
      </c>
      <c r="CY5" s="1">
        <f>CX5*20</f>
        <v>2.2200000000000002</v>
      </c>
      <c r="CZ5" s="2">
        <f>CY5</f>
        <v>2.2200000000000002</v>
      </c>
      <c r="DA5" s="2">
        <f>CS5-CZ5</f>
        <v>1.98</v>
      </c>
      <c r="DC5">
        <v>31</v>
      </c>
      <c r="DD5">
        <v>10</v>
      </c>
      <c r="DE5" s="3">
        <v>0.222</v>
      </c>
      <c r="DF5" s="1">
        <f>DE5*20</f>
        <v>4.4400000000000004</v>
      </c>
      <c r="DG5" s="2">
        <f>DF5</f>
        <v>4.4400000000000004</v>
      </c>
      <c r="DH5" s="2">
        <f>CZ5-DG5</f>
        <v>-2.2200000000000002</v>
      </c>
      <c r="DJ5">
        <v>31</v>
      </c>
      <c r="DK5">
        <v>10</v>
      </c>
      <c r="DL5" s="3">
        <v>8.5000000000000006E-2</v>
      </c>
      <c r="DM5" s="1">
        <f>DL5*20</f>
        <v>1.7000000000000002</v>
      </c>
      <c r="DN5" s="2">
        <f>DM5</f>
        <v>1.7000000000000002</v>
      </c>
      <c r="DO5" s="2">
        <f>DG5-DN5</f>
        <v>2.74</v>
      </c>
      <c r="DQ5">
        <v>31</v>
      </c>
      <c r="DR5">
        <v>10</v>
      </c>
      <c r="DS5" s="3">
        <v>6.0999999999999999E-2</v>
      </c>
      <c r="DT5" s="1">
        <f>DS5*20</f>
        <v>1.22</v>
      </c>
      <c r="DU5" s="2">
        <f>DT5</f>
        <v>1.22</v>
      </c>
      <c r="DV5" s="2">
        <f>DN5-DU5</f>
        <v>0.4800000000000002</v>
      </c>
      <c r="DX5">
        <v>31</v>
      </c>
      <c r="DY5">
        <v>10</v>
      </c>
      <c r="DZ5" s="3">
        <v>8.4000000000000005E-2</v>
      </c>
      <c r="EA5" s="1">
        <f>DZ5*20</f>
        <v>1.6800000000000002</v>
      </c>
      <c r="EB5" s="2">
        <f>EA5</f>
        <v>1.6800000000000002</v>
      </c>
      <c r="EC5" s="2">
        <f>DU5-EB5</f>
        <v>-0.46000000000000019</v>
      </c>
    </row>
    <row r="6" spans="2:133" x14ac:dyDescent="0.25">
      <c r="B6">
        <v>31</v>
      </c>
      <c r="C6">
        <v>30</v>
      </c>
      <c r="D6" s="3">
        <v>0.19600000000000001</v>
      </c>
      <c r="E6" s="1">
        <f t="shared" ref="E6:E19" si="0">D6*20</f>
        <v>3.92</v>
      </c>
      <c r="F6" s="2">
        <f t="shared" ref="F6:F19" si="1">F5+E6</f>
        <v>6.68</v>
      </c>
      <c r="I6">
        <v>31</v>
      </c>
      <c r="J6">
        <v>30</v>
      </c>
      <c r="K6" s="3">
        <v>0.215</v>
      </c>
      <c r="L6" s="1">
        <f t="shared" ref="L6:L19" si="2">K6*20</f>
        <v>4.3</v>
      </c>
      <c r="M6" s="2">
        <f t="shared" ref="M6:M19" si="3">M5+L6</f>
        <v>8.32</v>
      </c>
      <c r="N6" s="2">
        <f t="shared" ref="N6:N19" si="4">F6-M6</f>
        <v>-1.6400000000000006</v>
      </c>
      <c r="P6">
        <v>31</v>
      </c>
      <c r="Q6">
        <v>30</v>
      </c>
      <c r="R6" s="3">
        <v>0.161</v>
      </c>
      <c r="S6" s="1">
        <f t="shared" ref="S6:S19" si="5">R6*20</f>
        <v>3.22</v>
      </c>
      <c r="T6" s="2">
        <f t="shared" ref="T6:T19" si="6">T5+S6</f>
        <v>4.62</v>
      </c>
      <c r="U6" s="2">
        <f t="shared" ref="U6:U19" si="7">M6-T6</f>
        <v>3.7</v>
      </c>
      <c r="W6">
        <v>31</v>
      </c>
      <c r="X6">
        <v>30</v>
      </c>
      <c r="Y6" s="3">
        <v>0.191</v>
      </c>
      <c r="Z6" s="1">
        <f t="shared" ref="Z6:Z19" si="8">Y6*20</f>
        <v>3.8200000000000003</v>
      </c>
      <c r="AA6" s="2">
        <f t="shared" ref="AA6:AA19" si="9">AA5+Z6</f>
        <v>6.5600000000000005</v>
      </c>
      <c r="AB6" s="2">
        <f t="shared" ref="AB6:AB19" si="10">T6-AA6</f>
        <v>-1.9400000000000004</v>
      </c>
      <c r="AD6">
        <v>31</v>
      </c>
      <c r="AE6">
        <v>30</v>
      </c>
      <c r="AF6" s="3">
        <v>0.111</v>
      </c>
      <c r="AG6" s="1">
        <f t="shared" ref="AG6:AG19" si="11">AF6*20</f>
        <v>2.2200000000000002</v>
      </c>
      <c r="AH6" s="2">
        <f t="shared" ref="AH6:AH19" si="12">AH5+AG6</f>
        <v>3.24</v>
      </c>
      <c r="AI6" s="2">
        <f t="shared" ref="AI6:AI19" si="13">AA6-AH6</f>
        <v>3.3200000000000003</v>
      </c>
      <c r="AK6">
        <v>31</v>
      </c>
      <c r="AL6">
        <v>30</v>
      </c>
      <c r="AM6" s="3">
        <v>0.19900000000000001</v>
      </c>
      <c r="AN6" s="1">
        <f t="shared" ref="AN6:AN19" si="14">AM6*20</f>
        <v>3.9800000000000004</v>
      </c>
      <c r="AO6" s="2">
        <f t="shared" ref="AO6:AO19" si="15">AO5+AN6</f>
        <v>7.24</v>
      </c>
      <c r="AP6" s="2">
        <f t="shared" ref="AP6:AP19" si="16">AH6-AO6</f>
        <v>-4</v>
      </c>
      <c r="AR6">
        <v>31</v>
      </c>
      <c r="AS6">
        <v>30</v>
      </c>
      <c r="AT6" s="3">
        <v>9.8000000000000004E-2</v>
      </c>
      <c r="AU6" s="1">
        <f t="shared" ref="AU6:AU19" si="17">AT6*20</f>
        <v>1.96</v>
      </c>
      <c r="AV6" s="2">
        <f t="shared" ref="AV6:AV19" si="18">AV5+AU6</f>
        <v>3.2199999999999998</v>
      </c>
      <c r="AW6" s="2">
        <f t="shared" ref="AW6:AW19" si="19">AO6-AV6</f>
        <v>4.0200000000000005</v>
      </c>
      <c r="AY6">
        <v>31</v>
      </c>
      <c r="AZ6">
        <v>30</v>
      </c>
      <c r="BA6" s="3">
        <v>0.20399999999999999</v>
      </c>
      <c r="BB6" s="1">
        <f t="shared" ref="BB6:BB19" si="20">BA6*20</f>
        <v>4.08</v>
      </c>
      <c r="BC6" s="2">
        <f t="shared" ref="BC6:BC19" si="21">BC5+BB6</f>
        <v>7.4</v>
      </c>
      <c r="BD6" s="2">
        <f t="shared" ref="BD6:BD19" si="22">AV6-BC6</f>
        <v>-4.1800000000000006</v>
      </c>
      <c r="BF6">
        <v>31</v>
      </c>
      <c r="BG6">
        <v>30</v>
      </c>
      <c r="BH6" s="3">
        <v>0.105</v>
      </c>
      <c r="BI6" s="1">
        <f t="shared" ref="BI6:BI19" si="23">BH6*20</f>
        <v>2.1</v>
      </c>
      <c r="BJ6" s="2">
        <f t="shared" ref="BJ6:BJ19" si="24">BJ5+BI6</f>
        <v>3.66</v>
      </c>
      <c r="BK6" s="2">
        <f t="shared" ref="BK6:BK19" si="25">BC6-BJ6</f>
        <v>3.74</v>
      </c>
      <c r="BM6">
        <v>31</v>
      </c>
      <c r="BN6">
        <v>30</v>
      </c>
      <c r="BO6" s="3">
        <v>0.188</v>
      </c>
      <c r="BP6" s="1">
        <f t="shared" ref="BP6:BP19" si="26">BO6*20</f>
        <v>3.76</v>
      </c>
      <c r="BQ6" s="2">
        <f t="shared" ref="BQ6:BQ19" si="27">BQ5+BP6</f>
        <v>7.0600000000000005</v>
      </c>
      <c r="BR6" s="2">
        <f t="shared" ref="BR6:BR19" si="28">BJ6-BQ6</f>
        <v>-3.4000000000000004</v>
      </c>
      <c r="BT6">
        <v>31</v>
      </c>
      <c r="BU6">
        <v>30</v>
      </c>
      <c r="BV6" s="3">
        <v>0.107</v>
      </c>
      <c r="BW6" s="1">
        <f t="shared" ref="BW6:BW19" si="29">BV6*20</f>
        <v>2.14</v>
      </c>
      <c r="BX6" s="2">
        <f t="shared" ref="BX6:BX19" si="30">BX5+BW6</f>
        <v>3.8200000000000003</v>
      </c>
      <c r="BY6" s="2">
        <f t="shared" ref="BY6:BY19" si="31">BQ6-BX6</f>
        <v>3.24</v>
      </c>
      <c r="CA6">
        <v>31</v>
      </c>
      <c r="CB6">
        <v>30</v>
      </c>
      <c r="CC6" s="3">
        <v>0.23400000000000001</v>
      </c>
      <c r="CD6" s="1">
        <f t="shared" ref="CD6:CD19" si="32">CC6*20</f>
        <v>4.6800000000000006</v>
      </c>
      <c r="CE6" s="2">
        <f t="shared" ref="CE6:CE19" si="33">CE5+CD6</f>
        <v>8.9600000000000009</v>
      </c>
      <c r="CF6" s="2">
        <f t="shared" ref="CF6:CF19" si="34">BX6-CE6</f>
        <v>-5.1400000000000006</v>
      </c>
      <c r="CH6">
        <v>31</v>
      </c>
      <c r="CI6">
        <v>30</v>
      </c>
      <c r="CJ6" s="3">
        <v>0.14099999999999999</v>
      </c>
      <c r="CK6" s="1">
        <f t="shared" ref="CK6:CK19" si="35">CJ6*20</f>
        <v>2.82</v>
      </c>
      <c r="CL6" s="2">
        <f t="shared" ref="CL6:CL19" si="36">CL5+CK6</f>
        <v>5.4</v>
      </c>
      <c r="CM6" s="2">
        <f t="shared" ref="CM6:CM19" si="37">CE6-CL6</f>
        <v>3.5600000000000005</v>
      </c>
      <c r="CO6">
        <v>31</v>
      </c>
      <c r="CP6">
        <v>30</v>
      </c>
      <c r="CQ6" s="3">
        <v>0.21</v>
      </c>
      <c r="CR6" s="1">
        <f t="shared" ref="CR6:CR19" si="38">CQ6*20</f>
        <v>4.2</v>
      </c>
      <c r="CS6" s="2">
        <f t="shared" ref="CS6:CS19" si="39">CS5+CR6</f>
        <v>8.4</v>
      </c>
      <c r="CT6" s="2">
        <f t="shared" ref="CT6:CT19" si="40">CL6-CS6</f>
        <v>-3</v>
      </c>
      <c r="CV6">
        <v>31</v>
      </c>
      <c r="CW6">
        <v>30</v>
      </c>
      <c r="CX6" s="3">
        <v>0.13400000000000001</v>
      </c>
      <c r="CY6" s="1">
        <f t="shared" ref="CY6:CY19" si="41">CX6*20</f>
        <v>2.68</v>
      </c>
      <c r="CZ6" s="2">
        <f t="shared" ref="CZ6:CZ19" si="42">CZ5+CY6</f>
        <v>4.9000000000000004</v>
      </c>
      <c r="DA6" s="2">
        <f t="shared" ref="DA6:DA19" si="43">CS6-CZ6</f>
        <v>3.5</v>
      </c>
      <c r="DC6">
        <v>31</v>
      </c>
      <c r="DD6">
        <v>30</v>
      </c>
      <c r="DE6" s="3">
        <v>0.24099999999999999</v>
      </c>
      <c r="DF6" s="1">
        <f t="shared" ref="DF6:DF19" si="44">DE6*20</f>
        <v>4.82</v>
      </c>
      <c r="DG6" s="2">
        <f t="shared" ref="DG6:DG19" si="45">DG5+DF6</f>
        <v>9.2600000000000016</v>
      </c>
      <c r="DH6" s="2">
        <f t="shared" ref="DH6:DH19" si="46">CZ6-DG6</f>
        <v>-4.3600000000000012</v>
      </c>
      <c r="DJ6">
        <v>31</v>
      </c>
      <c r="DK6">
        <v>30</v>
      </c>
      <c r="DL6" s="3">
        <v>0.114</v>
      </c>
      <c r="DM6" s="1">
        <f t="shared" ref="DM6:DM19" si="47">DL6*20</f>
        <v>2.2800000000000002</v>
      </c>
      <c r="DN6" s="2">
        <f t="shared" ref="DN6:DN19" si="48">DN5+DM6</f>
        <v>3.9800000000000004</v>
      </c>
      <c r="DO6" s="2">
        <f t="shared" ref="DO6:DO19" si="49">DG6-DN6</f>
        <v>5.2800000000000011</v>
      </c>
      <c r="DQ6">
        <v>31</v>
      </c>
      <c r="DR6">
        <v>30</v>
      </c>
      <c r="DS6" s="3">
        <v>9.6000000000000002E-2</v>
      </c>
      <c r="DT6" s="1">
        <f t="shared" ref="DT6:DT19" si="50">DS6*20</f>
        <v>1.92</v>
      </c>
      <c r="DU6" s="2">
        <f t="shared" ref="DU6:DU19" si="51">DU5+DT6</f>
        <v>3.1399999999999997</v>
      </c>
      <c r="DV6" s="2">
        <f t="shared" ref="DV6:DV19" si="52">DN6-DU6</f>
        <v>0.84000000000000075</v>
      </c>
      <c r="DX6">
        <v>31</v>
      </c>
      <c r="DY6">
        <v>30</v>
      </c>
      <c r="DZ6" s="3">
        <v>9.5000000000000001E-2</v>
      </c>
      <c r="EA6" s="1">
        <f t="shared" ref="EA6:EA19" si="53">DZ6*20</f>
        <v>1.9</v>
      </c>
      <c r="EB6" s="2">
        <f t="shared" ref="EB6:EB19" si="54">EB5+EA6</f>
        <v>3.58</v>
      </c>
      <c r="EC6" s="2">
        <f t="shared" ref="EC6:EC19" si="55">DU6-EB6</f>
        <v>-0.44000000000000039</v>
      </c>
    </row>
    <row r="7" spans="2:133" x14ac:dyDescent="0.25">
      <c r="B7">
        <v>31</v>
      </c>
      <c r="C7">
        <v>50</v>
      </c>
      <c r="D7" s="3">
        <v>0.21</v>
      </c>
      <c r="E7" s="1">
        <f t="shared" si="0"/>
        <v>4.2</v>
      </c>
      <c r="F7" s="2">
        <f t="shared" si="1"/>
        <v>10.879999999999999</v>
      </c>
      <c r="I7">
        <v>31</v>
      </c>
      <c r="J7">
        <v>50</v>
      </c>
      <c r="K7" s="3">
        <v>0.221</v>
      </c>
      <c r="L7" s="1">
        <f t="shared" si="2"/>
        <v>4.42</v>
      </c>
      <c r="M7" s="2">
        <f t="shared" si="3"/>
        <v>12.74</v>
      </c>
      <c r="N7" s="2">
        <f t="shared" si="4"/>
        <v>-1.8600000000000012</v>
      </c>
      <c r="P7">
        <v>31</v>
      </c>
      <c r="Q7">
        <v>50</v>
      </c>
      <c r="R7" s="3">
        <v>0.191</v>
      </c>
      <c r="S7" s="1">
        <f t="shared" si="5"/>
        <v>3.8200000000000003</v>
      </c>
      <c r="T7" s="2">
        <f t="shared" si="6"/>
        <v>8.4400000000000013</v>
      </c>
      <c r="U7" s="2">
        <f t="shared" si="7"/>
        <v>4.2999999999999989</v>
      </c>
      <c r="W7">
        <v>31</v>
      </c>
      <c r="X7">
        <v>50</v>
      </c>
      <c r="Y7" s="3">
        <v>0.19700000000000001</v>
      </c>
      <c r="Z7" s="1">
        <f t="shared" si="8"/>
        <v>3.9400000000000004</v>
      </c>
      <c r="AA7" s="2">
        <f t="shared" si="9"/>
        <v>10.5</v>
      </c>
      <c r="AB7" s="2">
        <f t="shared" si="10"/>
        <v>-2.0599999999999987</v>
      </c>
      <c r="AD7">
        <v>31</v>
      </c>
      <c r="AE7">
        <v>50</v>
      </c>
      <c r="AF7" s="3">
        <v>0.125</v>
      </c>
      <c r="AG7" s="1">
        <f t="shared" si="11"/>
        <v>2.5</v>
      </c>
      <c r="AH7" s="2">
        <f t="shared" si="12"/>
        <v>5.74</v>
      </c>
      <c r="AI7" s="2">
        <f t="shared" si="13"/>
        <v>4.76</v>
      </c>
      <c r="AK7">
        <v>31</v>
      </c>
      <c r="AL7">
        <v>50</v>
      </c>
      <c r="AM7" s="3">
        <v>0.17899999999999999</v>
      </c>
      <c r="AN7" s="1">
        <f t="shared" si="14"/>
        <v>3.58</v>
      </c>
      <c r="AO7" s="2">
        <f t="shared" si="15"/>
        <v>10.82</v>
      </c>
      <c r="AP7" s="2">
        <f t="shared" si="16"/>
        <v>-5.08</v>
      </c>
      <c r="AR7">
        <v>31</v>
      </c>
      <c r="AS7">
        <v>50</v>
      </c>
      <c r="AT7" s="3">
        <v>9.7000000000000003E-2</v>
      </c>
      <c r="AU7" s="1">
        <f t="shared" si="17"/>
        <v>1.94</v>
      </c>
      <c r="AV7" s="2">
        <f t="shared" si="18"/>
        <v>5.16</v>
      </c>
      <c r="AW7" s="2">
        <f t="shared" si="19"/>
        <v>5.66</v>
      </c>
      <c r="AY7">
        <v>31</v>
      </c>
      <c r="AZ7">
        <v>50</v>
      </c>
      <c r="BA7" s="3">
        <v>0.19400000000000001</v>
      </c>
      <c r="BB7" s="1">
        <f t="shared" si="20"/>
        <v>3.88</v>
      </c>
      <c r="BC7" s="2">
        <f t="shared" si="21"/>
        <v>11.280000000000001</v>
      </c>
      <c r="BD7" s="2">
        <f t="shared" si="22"/>
        <v>-6.120000000000001</v>
      </c>
      <c r="BF7">
        <v>31</v>
      </c>
      <c r="BG7">
        <v>50</v>
      </c>
      <c r="BH7" s="3">
        <v>0.109</v>
      </c>
      <c r="BI7" s="1">
        <f t="shared" si="23"/>
        <v>2.1800000000000002</v>
      </c>
      <c r="BJ7" s="2">
        <f t="shared" si="24"/>
        <v>5.84</v>
      </c>
      <c r="BK7" s="2">
        <f t="shared" si="25"/>
        <v>5.4400000000000013</v>
      </c>
      <c r="BM7">
        <v>31</v>
      </c>
      <c r="BN7">
        <v>50</v>
      </c>
      <c r="BO7" s="3">
        <v>0.193</v>
      </c>
      <c r="BP7" s="1">
        <f t="shared" si="26"/>
        <v>3.8600000000000003</v>
      </c>
      <c r="BQ7" s="2">
        <f t="shared" si="27"/>
        <v>10.920000000000002</v>
      </c>
      <c r="BR7" s="2">
        <f t="shared" si="28"/>
        <v>-5.0800000000000018</v>
      </c>
      <c r="BT7">
        <v>31</v>
      </c>
      <c r="BU7">
        <v>50</v>
      </c>
      <c r="BV7" s="3">
        <v>0.112</v>
      </c>
      <c r="BW7" s="1">
        <f t="shared" si="29"/>
        <v>2.2400000000000002</v>
      </c>
      <c r="BX7" s="2">
        <f t="shared" si="30"/>
        <v>6.0600000000000005</v>
      </c>
      <c r="BY7" s="2">
        <f t="shared" si="31"/>
        <v>4.8600000000000012</v>
      </c>
      <c r="CA7">
        <v>31</v>
      </c>
      <c r="CB7">
        <v>50</v>
      </c>
      <c r="CC7" s="3">
        <v>0.224</v>
      </c>
      <c r="CD7" s="1">
        <f t="shared" si="32"/>
        <v>4.4800000000000004</v>
      </c>
      <c r="CE7" s="2">
        <f t="shared" si="33"/>
        <v>13.440000000000001</v>
      </c>
      <c r="CF7" s="2">
        <f t="shared" si="34"/>
        <v>-7.3800000000000008</v>
      </c>
      <c r="CH7">
        <v>31</v>
      </c>
      <c r="CI7">
        <v>50</v>
      </c>
      <c r="CJ7" s="3">
        <v>0.152</v>
      </c>
      <c r="CK7" s="1">
        <f t="shared" si="35"/>
        <v>3.04</v>
      </c>
      <c r="CL7" s="2">
        <f t="shared" si="36"/>
        <v>8.4400000000000013</v>
      </c>
      <c r="CM7" s="2">
        <f t="shared" si="37"/>
        <v>5</v>
      </c>
      <c r="CO7">
        <v>31</v>
      </c>
      <c r="CP7">
        <v>50</v>
      </c>
      <c r="CQ7" s="3">
        <v>0.20300000000000001</v>
      </c>
      <c r="CR7" s="1">
        <f t="shared" si="38"/>
        <v>4.0600000000000005</v>
      </c>
      <c r="CS7" s="2">
        <f t="shared" si="39"/>
        <v>12.46</v>
      </c>
      <c r="CT7" s="2">
        <f t="shared" si="40"/>
        <v>-4.0199999999999996</v>
      </c>
      <c r="CV7">
        <v>31</v>
      </c>
      <c r="CW7">
        <v>50</v>
      </c>
      <c r="CX7" s="3">
        <v>0.15</v>
      </c>
      <c r="CY7" s="1">
        <f t="shared" si="41"/>
        <v>3</v>
      </c>
      <c r="CZ7" s="2">
        <f t="shared" si="42"/>
        <v>7.9</v>
      </c>
      <c r="DA7" s="2">
        <f t="shared" si="43"/>
        <v>4.5600000000000005</v>
      </c>
      <c r="DC7">
        <v>31</v>
      </c>
      <c r="DD7">
        <v>50</v>
      </c>
      <c r="DE7" s="3">
        <v>0.23200000000000001</v>
      </c>
      <c r="DF7" s="1">
        <f t="shared" si="44"/>
        <v>4.6400000000000006</v>
      </c>
      <c r="DG7" s="2">
        <f t="shared" si="45"/>
        <v>13.900000000000002</v>
      </c>
      <c r="DH7" s="2">
        <f t="shared" si="46"/>
        <v>-6.0000000000000018</v>
      </c>
      <c r="DJ7">
        <v>31</v>
      </c>
      <c r="DK7">
        <v>50</v>
      </c>
      <c r="DL7" s="3">
        <v>0.115</v>
      </c>
      <c r="DM7" s="1">
        <f t="shared" si="47"/>
        <v>2.3000000000000003</v>
      </c>
      <c r="DN7" s="2">
        <f t="shared" si="48"/>
        <v>6.2800000000000011</v>
      </c>
      <c r="DO7" s="2">
        <f t="shared" si="49"/>
        <v>7.620000000000001</v>
      </c>
      <c r="DQ7">
        <v>31</v>
      </c>
      <c r="DR7">
        <v>50</v>
      </c>
      <c r="DS7" s="3">
        <v>9.6000000000000002E-2</v>
      </c>
      <c r="DT7" s="1">
        <f t="shared" si="50"/>
        <v>1.92</v>
      </c>
      <c r="DU7" s="2">
        <f t="shared" si="51"/>
        <v>5.0599999999999996</v>
      </c>
      <c r="DV7" s="2">
        <f t="shared" si="52"/>
        <v>1.2200000000000015</v>
      </c>
      <c r="DX7">
        <v>31</v>
      </c>
      <c r="DY7">
        <v>50</v>
      </c>
      <c r="DZ7" s="3">
        <v>8.5999999999999993E-2</v>
      </c>
      <c r="EA7" s="1">
        <f t="shared" si="53"/>
        <v>1.7199999999999998</v>
      </c>
      <c r="EB7" s="2">
        <f t="shared" si="54"/>
        <v>5.3</v>
      </c>
      <c r="EC7" s="2">
        <f t="shared" si="55"/>
        <v>-0.24000000000000021</v>
      </c>
    </row>
    <row r="8" spans="2:133" x14ac:dyDescent="0.25">
      <c r="B8">
        <v>31</v>
      </c>
      <c r="C8">
        <v>70</v>
      </c>
      <c r="D8" s="3">
        <v>0.22</v>
      </c>
      <c r="E8" s="1">
        <f t="shared" si="0"/>
        <v>4.4000000000000004</v>
      </c>
      <c r="F8" s="2">
        <f t="shared" si="1"/>
        <v>15.28</v>
      </c>
      <c r="I8">
        <v>31</v>
      </c>
      <c r="J8">
        <v>70</v>
      </c>
      <c r="K8" s="3">
        <v>0.245</v>
      </c>
      <c r="L8" s="1">
        <f t="shared" si="2"/>
        <v>4.9000000000000004</v>
      </c>
      <c r="M8" s="2">
        <f t="shared" si="3"/>
        <v>17.64</v>
      </c>
      <c r="N8" s="2">
        <f t="shared" si="4"/>
        <v>-2.3600000000000012</v>
      </c>
      <c r="P8">
        <v>31</v>
      </c>
      <c r="Q8">
        <v>70</v>
      </c>
      <c r="R8" s="3">
        <v>0.187</v>
      </c>
      <c r="S8" s="1">
        <f t="shared" si="5"/>
        <v>3.74</v>
      </c>
      <c r="T8" s="2">
        <f t="shared" si="6"/>
        <v>12.180000000000001</v>
      </c>
      <c r="U8" s="2">
        <f t="shared" si="7"/>
        <v>5.4599999999999991</v>
      </c>
      <c r="W8">
        <v>31</v>
      </c>
      <c r="X8">
        <v>70</v>
      </c>
      <c r="Y8" s="3">
        <v>0.193</v>
      </c>
      <c r="Z8" s="1">
        <f t="shared" si="8"/>
        <v>3.8600000000000003</v>
      </c>
      <c r="AA8" s="2">
        <f t="shared" si="9"/>
        <v>14.36</v>
      </c>
      <c r="AB8" s="2">
        <f t="shared" si="10"/>
        <v>-2.1799999999999979</v>
      </c>
      <c r="AD8">
        <v>31</v>
      </c>
      <c r="AE8">
        <v>70</v>
      </c>
      <c r="AF8" s="3">
        <v>0.16400000000000001</v>
      </c>
      <c r="AG8" s="1">
        <f t="shared" si="11"/>
        <v>3.2800000000000002</v>
      </c>
      <c r="AH8" s="2">
        <f t="shared" si="12"/>
        <v>9.02</v>
      </c>
      <c r="AI8" s="2">
        <f t="shared" si="13"/>
        <v>5.34</v>
      </c>
      <c r="AK8">
        <v>31</v>
      </c>
      <c r="AL8">
        <v>70</v>
      </c>
      <c r="AM8" s="3">
        <v>0.187</v>
      </c>
      <c r="AN8" s="1">
        <f t="shared" si="14"/>
        <v>3.74</v>
      </c>
      <c r="AO8" s="2">
        <f t="shared" si="15"/>
        <v>14.56</v>
      </c>
      <c r="AP8" s="2">
        <f t="shared" si="16"/>
        <v>-5.5400000000000009</v>
      </c>
      <c r="AR8">
        <v>31</v>
      </c>
      <c r="AS8">
        <v>70</v>
      </c>
      <c r="AT8" s="3">
        <v>0.104</v>
      </c>
      <c r="AU8" s="1">
        <f t="shared" si="17"/>
        <v>2.08</v>
      </c>
      <c r="AV8" s="2">
        <f t="shared" si="18"/>
        <v>7.24</v>
      </c>
      <c r="AW8" s="2">
        <f t="shared" si="19"/>
        <v>7.32</v>
      </c>
      <c r="AY8">
        <v>31</v>
      </c>
      <c r="AZ8">
        <v>70</v>
      </c>
      <c r="BA8" s="3">
        <v>0.13700000000000001</v>
      </c>
      <c r="BB8" s="1">
        <f t="shared" si="20"/>
        <v>2.74</v>
      </c>
      <c r="BC8" s="2">
        <f t="shared" si="21"/>
        <v>14.020000000000001</v>
      </c>
      <c r="BD8" s="2">
        <f t="shared" si="22"/>
        <v>-6.7800000000000011</v>
      </c>
      <c r="BF8">
        <v>31</v>
      </c>
      <c r="BG8">
        <v>70</v>
      </c>
      <c r="BH8" s="3">
        <v>0.104</v>
      </c>
      <c r="BI8" s="1">
        <f t="shared" si="23"/>
        <v>2.08</v>
      </c>
      <c r="BJ8" s="2">
        <f t="shared" si="24"/>
        <v>7.92</v>
      </c>
      <c r="BK8" s="2">
        <f t="shared" si="25"/>
        <v>6.1000000000000014</v>
      </c>
      <c r="BM8">
        <v>31</v>
      </c>
      <c r="BN8">
        <v>70</v>
      </c>
      <c r="BO8" s="3">
        <v>0.14699999999999999</v>
      </c>
      <c r="BP8" s="1">
        <f t="shared" si="26"/>
        <v>2.94</v>
      </c>
      <c r="BQ8" s="2">
        <f t="shared" si="27"/>
        <v>13.860000000000001</v>
      </c>
      <c r="BR8" s="2">
        <f t="shared" si="28"/>
        <v>-5.9400000000000013</v>
      </c>
      <c r="BT8">
        <v>31</v>
      </c>
      <c r="BU8">
        <v>70</v>
      </c>
      <c r="BV8" s="3">
        <v>0.11</v>
      </c>
      <c r="BW8" s="1">
        <f t="shared" si="29"/>
        <v>2.2000000000000002</v>
      </c>
      <c r="BX8" s="2">
        <f t="shared" si="30"/>
        <v>8.2600000000000016</v>
      </c>
      <c r="BY8" s="2">
        <f t="shared" si="31"/>
        <v>5.6</v>
      </c>
      <c r="CA8">
        <v>31</v>
      </c>
      <c r="CB8">
        <v>70</v>
      </c>
      <c r="CC8" s="3">
        <v>0.21199999999999999</v>
      </c>
      <c r="CD8" s="1">
        <f t="shared" si="32"/>
        <v>4.24</v>
      </c>
      <c r="CE8" s="2">
        <f t="shared" si="33"/>
        <v>17.68</v>
      </c>
      <c r="CF8" s="2">
        <f t="shared" si="34"/>
        <v>-9.4199999999999982</v>
      </c>
      <c r="CH8">
        <v>31</v>
      </c>
      <c r="CI8">
        <v>70</v>
      </c>
      <c r="CJ8" s="3">
        <v>0.182</v>
      </c>
      <c r="CK8" s="1">
        <f t="shared" si="35"/>
        <v>3.6399999999999997</v>
      </c>
      <c r="CL8" s="2">
        <f t="shared" si="36"/>
        <v>12.080000000000002</v>
      </c>
      <c r="CM8" s="2">
        <f t="shared" si="37"/>
        <v>5.5999999999999979</v>
      </c>
      <c r="CO8">
        <v>31</v>
      </c>
      <c r="CP8">
        <v>70</v>
      </c>
      <c r="CQ8" s="3">
        <v>0.23799999999999999</v>
      </c>
      <c r="CR8" s="1">
        <f t="shared" si="38"/>
        <v>4.76</v>
      </c>
      <c r="CS8" s="2">
        <f t="shared" si="39"/>
        <v>17.22</v>
      </c>
      <c r="CT8" s="2">
        <f t="shared" si="40"/>
        <v>-5.139999999999997</v>
      </c>
      <c r="CV8">
        <v>31</v>
      </c>
      <c r="CW8">
        <v>70</v>
      </c>
      <c r="CX8" s="3">
        <v>0.16</v>
      </c>
      <c r="CY8" s="1">
        <f t="shared" si="41"/>
        <v>3.2</v>
      </c>
      <c r="CZ8" s="2">
        <f t="shared" si="42"/>
        <v>11.100000000000001</v>
      </c>
      <c r="DA8" s="2">
        <f t="shared" si="43"/>
        <v>6.1199999999999974</v>
      </c>
      <c r="DC8">
        <v>31</v>
      </c>
      <c r="DD8">
        <v>70</v>
      </c>
      <c r="DE8" s="3">
        <v>0.219</v>
      </c>
      <c r="DF8" s="1">
        <f t="shared" si="44"/>
        <v>4.38</v>
      </c>
      <c r="DG8" s="2">
        <f t="shared" si="45"/>
        <v>18.28</v>
      </c>
      <c r="DH8" s="2">
        <f t="shared" si="46"/>
        <v>-7.18</v>
      </c>
      <c r="DJ8">
        <v>31</v>
      </c>
      <c r="DK8">
        <v>70</v>
      </c>
      <c r="DL8" s="3">
        <v>0.121</v>
      </c>
      <c r="DM8" s="1">
        <f t="shared" si="47"/>
        <v>2.42</v>
      </c>
      <c r="DN8" s="2">
        <f t="shared" si="48"/>
        <v>8.7000000000000011</v>
      </c>
      <c r="DO8" s="2">
        <f t="shared" si="49"/>
        <v>9.58</v>
      </c>
      <c r="DQ8">
        <v>31</v>
      </c>
      <c r="DR8">
        <v>70</v>
      </c>
      <c r="DS8" s="3">
        <v>9.9000000000000005E-2</v>
      </c>
      <c r="DT8" s="1">
        <f t="shared" si="50"/>
        <v>1.98</v>
      </c>
      <c r="DU8" s="2">
        <f t="shared" si="51"/>
        <v>7.0399999999999991</v>
      </c>
      <c r="DV8" s="2">
        <f t="shared" si="52"/>
        <v>1.6600000000000019</v>
      </c>
      <c r="DX8">
        <v>31</v>
      </c>
      <c r="DY8">
        <v>70</v>
      </c>
      <c r="DZ8" s="3">
        <v>8.8999999999999996E-2</v>
      </c>
      <c r="EA8" s="1">
        <f t="shared" si="53"/>
        <v>1.7799999999999998</v>
      </c>
      <c r="EB8" s="2">
        <f t="shared" si="54"/>
        <v>7.08</v>
      </c>
      <c r="EC8" s="2">
        <f t="shared" si="55"/>
        <v>-4.0000000000000924E-2</v>
      </c>
    </row>
    <row r="9" spans="2:133" x14ac:dyDescent="0.25">
      <c r="B9">
        <v>31</v>
      </c>
      <c r="C9">
        <v>90</v>
      </c>
      <c r="D9" s="3">
        <v>0.22</v>
      </c>
      <c r="E9" s="1">
        <f t="shared" si="0"/>
        <v>4.4000000000000004</v>
      </c>
      <c r="F9" s="2">
        <f t="shared" si="1"/>
        <v>19.68</v>
      </c>
      <c r="I9">
        <v>31</v>
      </c>
      <c r="J9">
        <v>90</v>
      </c>
      <c r="K9" s="3">
        <v>0.223</v>
      </c>
      <c r="L9" s="1">
        <f t="shared" si="2"/>
        <v>4.46</v>
      </c>
      <c r="M9" s="2">
        <f t="shared" si="3"/>
        <v>22.1</v>
      </c>
      <c r="N9" s="2">
        <f t="shared" si="4"/>
        <v>-2.4200000000000017</v>
      </c>
      <c r="P9">
        <v>31</v>
      </c>
      <c r="Q9">
        <v>90</v>
      </c>
      <c r="R9" s="3">
        <v>0.23200000000000001</v>
      </c>
      <c r="S9" s="1">
        <f t="shared" si="5"/>
        <v>4.6400000000000006</v>
      </c>
      <c r="T9" s="2">
        <f t="shared" si="6"/>
        <v>16.82</v>
      </c>
      <c r="U9" s="2">
        <f t="shared" si="7"/>
        <v>5.2800000000000011</v>
      </c>
      <c r="W9">
        <v>31</v>
      </c>
      <c r="X9">
        <v>90</v>
      </c>
      <c r="Y9" s="3">
        <v>0.23200000000000001</v>
      </c>
      <c r="Z9" s="1">
        <f t="shared" si="8"/>
        <v>4.6400000000000006</v>
      </c>
      <c r="AA9" s="2">
        <f t="shared" si="9"/>
        <v>19</v>
      </c>
      <c r="AB9" s="2">
        <f t="shared" si="10"/>
        <v>-2.1799999999999997</v>
      </c>
      <c r="AD9">
        <v>31</v>
      </c>
      <c r="AE9">
        <v>90</v>
      </c>
      <c r="AF9" s="3">
        <v>0.22500000000000001</v>
      </c>
      <c r="AG9" s="1">
        <f t="shared" si="11"/>
        <v>4.5</v>
      </c>
      <c r="AH9" s="2">
        <f t="shared" si="12"/>
        <v>13.52</v>
      </c>
      <c r="AI9" s="2">
        <f t="shared" si="13"/>
        <v>5.48</v>
      </c>
      <c r="AK9">
        <v>31</v>
      </c>
      <c r="AL9">
        <v>90</v>
      </c>
      <c r="AM9" s="3">
        <v>0.222</v>
      </c>
      <c r="AN9" s="1">
        <f t="shared" si="14"/>
        <v>4.4400000000000004</v>
      </c>
      <c r="AO9" s="2">
        <f t="shared" si="15"/>
        <v>19</v>
      </c>
      <c r="AP9" s="2">
        <f t="shared" si="16"/>
        <v>-5.48</v>
      </c>
      <c r="AR9">
        <v>31</v>
      </c>
      <c r="AS9">
        <v>90</v>
      </c>
      <c r="AT9" s="3">
        <v>0.186</v>
      </c>
      <c r="AU9" s="1">
        <f t="shared" si="17"/>
        <v>3.7199999999999998</v>
      </c>
      <c r="AV9" s="2">
        <f t="shared" si="18"/>
        <v>10.96</v>
      </c>
      <c r="AW9" s="2">
        <f t="shared" si="19"/>
        <v>8.0399999999999991</v>
      </c>
      <c r="AY9">
        <v>31</v>
      </c>
      <c r="AZ9">
        <v>90</v>
      </c>
      <c r="BA9" s="3">
        <v>0.17699999999999999</v>
      </c>
      <c r="BB9" s="1">
        <f t="shared" si="20"/>
        <v>3.54</v>
      </c>
      <c r="BC9" s="2">
        <f t="shared" si="21"/>
        <v>17.560000000000002</v>
      </c>
      <c r="BD9" s="2">
        <f t="shared" si="22"/>
        <v>-6.6000000000000014</v>
      </c>
      <c r="BF9">
        <v>31</v>
      </c>
      <c r="BG9">
        <v>90</v>
      </c>
      <c r="BH9" s="3">
        <v>0.16200000000000001</v>
      </c>
      <c r="BI9" s="1">
        <f t="shared" si="23"/>
        <v>3.24</v>
      </c>
      <c r="BJ9" s="2">
        <f t="shared" si="24"/>
        <v>11.16</v>
      </c>
      <c r="BK9" s="2">
        <f t="shared" si="25"/>
        <v>6.4000000000000021</v>
      </c>
      <c r="BM9">
        <v>31</v>
      </c>
      <c r="BN9">
        <v>90</v>
      </c>
      <c r="BO9" s="3">
        <v>0.17199999999999999</v>
      </c>
      <c r="BP9" s="1">
        <f t="shared" si="26"/>
        <v>3.4399999999999995</v>
      </c>
      <c r="BQ9" s="2">
        <f t="shared" si="27"/>
        <v>17.3</v>
      </c>
      <c r="BR9" s="2">
        <f t="shared" si="28"/>
        <v>-6.1400000000000006</v>
      </c>
      <c r="BT9">
        <v>31</v>
      </c>
      <c r="BU9">
        <v>90</v>
      </c>
      <c r="BV9" s="3">
        <v>0.156</v>
      </c>
      <c r="BW9" s="1">
        <f t="shared" si="29"/>
        <v>3.12</v>
      </c>
      <c r="BX9" s="2">
        <f t="shared" si="30"/>
        <v>11.380000000000003</v>
      </c>
      <c r="BY9" s="2">
        <f t="shared" si="31"/>
        <v>5.9199999999999982</v>
      </c>
      <c r="CA9">
        <v>31</v>
      </c>
      <c r="CB9">
        <v>90</v>
      </c>
      <c r="CC9" s="3">
        <v>0.19400000000000001</v>
      </c>
      <c r="CD9" s="1">
        <f t="shared" si="32"/>
        <v>3.88</v>
      </c>
      <c r="CE9" s="2">
        <f t="shared" si="33"/>
        <v>21.56</v>
      </c>
      <c r="CF9" s="2">
        <f t="shared" si="34"/>
        <v>-10.179999999999996</v>
      </c>
      <c r="CH9">
        <v>31</v>
      </c>
      <c r="CI9">
        <v>90</v>
      </c>
      <c r="CJ9" s="3">
        <v>0.17499999999999999</v>
      </c>
      <c r="CK9" s="1">
        <f t="shared" si="35"/>
        <v>3.5</v>
      </c>
      <c r="CL9" s="2">
        <f t="shared" si="36"/>
        <v>15.580000000000002</v>
      </c>
      <c r="CM9" s="2">
        <f t="shared" si="37"/>
        <v>5.9799999999999969</v>
      </c>
      <c r="CO9">
        <v>31</v>
      </c>
      <c r="CP9">
        <v>90</v>
      </c>
      <c r="CQ9" s="3">
        <v>0.19600000000000001</v>
      </c>
      <c r="CR9" s="1">
        <f t="shared" si="38"/>
        <v>3.92</v>
      </c>
      <c r="CS9" s="2">
        <f t="shared" si="39"/>
        <v>21.14</v>
      </c>
      <c r="CT9" s="2">
        <f t="shared" si="40"/>
        <v>-5.5599999999999987</v>
      </c>
      <c r="CV9">
        <v>31</v>
      </c>
      <c r="CW9">
        <v>90</v>
      </c>
      <c r="CX9" s="3">
        <v>0.20300000000000001</v>
      </c>
      <c r="CY9" s="1">
        <f t="shared" si="41"/>
        <v>4.0600000000000005</v>
      </c>
      <c r="CZ9" s="2">
        <f t="shared" si="42"/>
        <v>15.160000000000002</v>
      </c>
      <c r="DA9" s="2">
        <f t="shared" si="43"/>
        <v>5.9799999999999986</v>
      </c>
      <c r="DC9">
        <v>31</v>
      </c>
      <c r="DD9">
        <v>90</v>
      </c>
      <c r="DE9" s="3">
        <v>0.22800000000000001</v>
      </c>
      <c r="DF9" s="1">
        <f t="shared" si="44"/>
        <v>4.5600000000000005</v>
      </c>
      <c r="DG9" s="2">
        <f t="shared" si="45"/>
        <v>22.840000000000003</v>
      </c>
      <c r="DH9" s="2">
        <f t="shared" si="46"/>
        <v>-7.6800000000000015</v>
      </c>
      <c r="DJ9">
        <v>31</v>
      </c>
      <c r="DK9">
        <v>90</v>
      </c>
      <c r="DL9" s="3">
        <v>0.17299999999999999</v>
      </c>
      <c r="DM9" s="1">
        <f t="shared" si="47"/>
        <v>3.46</v>
      </c>
      <c r="DN9" s="2">
        <f t="shared" si="48"/>
        <v>12.16</v>
      </c>
      <c r="DO9" s="2">
        <f t="shared" si="49"/>
        <v>10.680000000000003</v>
      </c>
      <c r="DQ9">
        <v>31</v>
      </c>
      <c r="DR9">
        <v>90</v>
      </c>
      <c r="DS9" s="3">
        <v>0.14499999999999999</v>
      </c>
      <c r="DT9" s="1">
        <f t="shared" si="50"/>
        <v>2.9</v>
      </c>
      <c r="DU9" s="2">
        <f t="shared" si="51"/>
        <v>9.94</v>
      </c>
      <c r="DV9" s="2">
        <f t="shared" si="52"/>
        <v>2.2200000000000006</v>
      </c>
      <c r="DX9">
        <v>31</v>
      </c>
      <c r="DY9">
        <v>90</v>
      </c>
      <c r="DZ9" s="3">
        <v>0.14499999999999999</v>
      </c>
      <c r="EA9" s="1">
        <f t="shared" si="53"/>
        <v>2.9</v>
      </c>
      <c r="EB9" s="2">
        <f t="shared" si="54"/>
        <v>9.98</v>
      </c>
      <c r="EC9" s="2">
        <f t="shared" si="55"/>
        <v>-4.0000000000000924E-2</v>
      </c>
    </row>
    <row r="10" spans="2:133" x14ac:dyDescent="0.25">
      <c r="B10">
        <v>31</v>
      </c>
      <c r="C10">
        <v>110</v>
      </c>
      <c r="D10" s="3">
        <v>0.23</v>
      </c>
      <c r="E10" s="1">
        <f t="shared" si="0"/>
        <v>4.6000000000000005</v>
      </c>
      <c r="F10" s="2">
        <f t="shared" si="1"/>
        <v>24.28</v>
      </c>
      <c r="I10">
        <v>31</v>
      </c>
      <c r="J10">
        <v>110</v>
      </c>
      <c r="K10" s="3">
        <v>0.23599999999999999</v>
      </c>
      <c r="L10" s="1">
        <f t="shared" si="2"/>
        <v>4.72</v>
      </c>
      <c r="M10" s="2">
        <f t="shared" si="3"/>
        <v>26.82</v>
      </c>
      <c r="N10" s="2">
        <f t="shared" si="4"/>
        <v>-2.5399999999999991</v>
      </c>
      <c r="P10">
        <v>31</v>
      </c>
      <c r="Q10">
        <v>110</v>
      </c>
      <c r="R10" s="3">
        <v>0.20899999999999999</v>
      </c>
      <c r="S10" s="1">
        <f t="shared" si="5"/>
        <v>4.18</v>
      </c>
      <c r="T10" s="2">
        <f t="shared" si="6"/>
        <v>21</v>
      </c>
      <c r="U10" s="2">
        <f t="shared" si="7"/>
        <v>5.82</v>
      </c>
      <c r="W10">
        <v>31</v>
      </c>
      <c r="X10">
        <v>110</v>
      </c>
      <c r="Y10" s="3">
        <v>0.23100000000000001</v>
      </c>
      <c r="Z10" s="1">
        <f t="shared" si="8"/>
        <v>4.62</v>
      </c>
      <c r="AA10" s="2">
        <f t="shared" si="9"/>
        <v>23.62</v>
      </c>
      <c r="AB10" s="2">
        <f t="shared" si="10"/>
        <v>-2.620000000000001</v>
      </c>
      <c r="AD10">
        <v>31</v>
      </c>
      <c r="AE10">
        <v>110</v>
      </c>
      <c r="AF10" s="3">
        <v>0.21199999999999999</v>
      </c>
      <c r="AG10" s="1">
        <f t="shared" si="11"/>
        <v>4.24</v>
      </c>
      <c r="AH10" s="2">
        <f t="shared" si="12"/>
        <v>17.759999999999998</v>
      </c>
      <c r="AI10" s="2">
        <f t="shared" si="13"/>
        <v>5.860000000000003</v>
      </c>
      <c r="AK10">
        <v>31</v>
      </c>
      <c r="AL10">
        <v>110</v>
      </c>
      <c r="AM10" s="3">
        <v>0.20399999999999999</v>
      </c>
      <c r="AN10" s="1">
        <f t="shared" si="14"/>
        <v>4.08</v>
      </c>
      <c r="AO10" s="2">
        <f t="shared" si="15"/>
        <v>23.08</v>
      </c>
      <c r="AP10" s="2">
        <f t="shared" si="16"/>
        <v>-5.32</v>
      </c>
      <c r="AR10">
        <v>31</v>
      </c>
      <c r="AS10">
        <v>110</v>
      </c>
      <c r="AT10" s="3">
        <v>0.17899999999999999</v>
      </c>
      <c r="AU10" s="1">
        <f t="shared" si="17"/>
        <v>3.58</v>
      </c>
      <c r="AV10" s="2">
        <f t="shared" si="18"/>
        <v>14.540000000000001</v>
      </c>
      <c r="AW10" s="2">
        <f t="shared" si="19"/>
        <v>8.5399999999999974</v>
      </c>
      <c r="AY10">
        <v>31</v>
      </c>
      <c r="AZ10">
        <v>110</v>
      </c>
      <c r="BA10" s="3">
        <v>0.18099999999999999</v>
      </c>
      <c r="BB10" s="1">
        <f t="shared" si="20"/>
        <v>3.62</v>
      </c>
      <c r="BC10" s="2">
        <f t="shared" si="21"/>
        <v>21.180000000000003</v>
      </c>
      <c r="BD10" s="2">
        <f t="shared" si="22"/>
        <v>-6.6400000000000023</v>
      </c>
      <c r="BF10">
        <v>31</v>
      </c>
      <c r="BG10">
        <v>110</v>
      </c>
      <c r="BH10" s="3">
        <v>0.16900000000000001</v>
      </c>
      <c r="BI10" s="1">
        <f t="shared" si="23"/>
        <v>3.3800000000000003</v>
      </c>
      <c r="BJ10" s="2">
        <f t="shared" si="24"/>
        <v>14.540000000000001</v>
      </c>
      <c r="BK10" s="2">
        <f t="shared" si="25"/>
        <v>6.6400000000000023</v>
      </c>
      <c r="BM10">
        <v>31</v>
      </c>
      <c r="BN10">
        <v>110</v>
      </c>
      <c r="BO10" s="3">
        <v>0.18</v>
      </c>
      <c r="BP10" s="1">
        <f t="shared" si="26"/>
        <v>3.5999999999999996</v>
      </c>
      <c r="BQ10" s="2">
        <f t="shared" si="27"/>
        <v>20.9</v>
      </c>
      <c r="BR10" s="2">
        <f t="shared" si="28"/>
        <v>-6.3599999999999977</v>
      </c>
      <c r="BT10">
        <v>31</v>
      </c>
      <c r="BU10">
        <v>110</v>
      </c>
      <c r="BV10" s="3">
        <v>0.158</v>
      </c>
      <c r="BW10" s="1">
        <f t="shared" si="29"/>
        <v>3.16</v>
      </c>
      <c r="BX10" s="2">
        <f t="shared" si="30"/>
        <v>14.540000000000003</v>
      </c>
      <c r="BY10" s="2">
        <f t="shared" si="31"/>
        <v>6.3599999999999959</v>
      </c>
      <c r="CA10">
        <v>31</v>
      </c>
      <c r="CB10">
        <v>110</v>
      </c>
      <c r="CC10" s="3">
        <v>0.17399999999999999</v>
      </c>
      <c r="CD10" s="1">
        <f t="shared" si="32"/>
        <v>3.4799999999999995</v>
      </c>
      <c r="CE10" s="2">
        <f t="shared" si="33"/>
        <v>25.04</v>
      </c>
      <c r="CF10" s="2">
        <f t="shared" si="34"/>
        <v>-10.499999999999996</v>
      </c>
      <c r="CH10">
        <v>31</v>
      </c>
      <c r="CI10">
        <v>110</v>
      </c>
      <c r="CJ10" s="3">
        <v>0.161</v>
      </c>
      <c r="CK10" s="1">
        <f t="shared" si="35"/>
        <v>3.22</v>
      </c>
      <c r="CL10" s="2">
        <f t="shared" si="36"/>
        <v>18.8</v>
      </c>
      <c r="CM10" s="2">
        <f t="shared" si="37"/>
        <v>6.2399999999999984</v>
      </c>
      <c r="CO10">
        <v>31</v>
      </c>
      <c r="CP10">
        <v>110</v>
      </c>
      <c r="CQ10" s="3">
        <v>0.19500000000000001</v>
      </c>
      <c r="CR10" s="1">
        <f t="shared" si="38"/>
        <v>3.9000000000000004</v>
      </c>
      <c r="CS10" s="2">
        <f t="shared" si="39"/>
        <v>25.04</v>
      </c>
      <c r="CT10" s="2">
        <f t="shared" si="40"/>
        <v>-6.2399999999999984</v>
      </c>
      <c r="CV10">
        <v>31</v>
      </c>
      <c r="CW10">
        <v>110</v>
      </c>
      <c r="CX10" s="3">
        <v>0.17199999999999999</v>
      </c>
      <c r="CY10" s="1">
        <f t="shared" si="41"/>
        <v>3.4399999999999995</v>
      </c>
      <c r="CZ10" s="2">
        <f t="shared" si="42"/>
        <v>18.600000000000001</v>
      </c>
      <c r="DA10" s="2">
        <f t="shared" si="43"/>
        <v>6.4399999999999977</v>
      </c>
      <c r="DC10">
        <v>31</v>
      </c>
      <c r="DD10">
        <v>110</v>
      </c>
      <c r="DE10" s="3">
        <v>0.17799999999999999</v>
      </c>
      <c r="DF10" s="1">
        <f t="shared" si="44"/>
        <v>3.5599999999999996</v>
      </c>
      <c r="DG10" s="2">
        <f t="shared" si="45"/>
        <v>26.400000000000002</v>
      </c>
      <c r="DH10" s="2">
        <f t="shared" si="46"/>
        <v>-7.8000000000000007</v>
      </c>
      <c r="DJ10">
        <v>31</v>
      </c>
      <c r="DK10">
        <v>110</v>
      </c>
      <c r="DL10" s="3">
        <v>0.16300000000000001</v>
      </c>
      <c r="DM10" s="1">
        <f t="shared" si="47"/>
        <v>3.2600000000000002</v>
      </c>
      <c r="DN10" s="2">
        <f t="shared" si="48"/>
        <v>15.42</v>
      </c>
      <c r="DO10" s="2">
        <f t="shared" si="49"/>
        <v>10.980000000000002</v>
      </c>
      <c r="DQ10">
        <v>31</v>
      </c>
      <c r="DR10">
        <v>110</v>
      </c>
      <c r="DS10" s="3">
        <v>0.14499999999999999</v>
      </c>
      <c r="DT10" s="1">
        <f t="shared" si="50"/>
        <v>2.9</v>
      </c>
      <c r="DU10" s="2">
        <f t="shared" si="51"/>
        <v>12.84</v>
      </c>
      <c r="DV10" s="2">
        <f t="shared" si="52"/>
        <v>2.58</v>
      </c>
      <c r="DX10">
        <v>31</v>
      </c>
      <c r="DY10">
        <v>110</v>
      </c>
      <c r="DZ10" s="3">
        <v>0.13400000000000001</v>
      </c>
      <c r="EA10" s="1">
        <f t="shared" si="53"/>
        <v>2.68</v>
      </c>
      <c r="EB10" s="2">
        <f t="shared" si="54"/>
        <v>12.66</v>
      </c>
      <c r="EC10" s="2">
        <f t="shared" si="55"/>
        <v>0.17999999999999972</v>
      </c>
    </row>
    <row r="11" spans="2:133" x14ac:dyDescent="0.25">
      <c r="B11">
        <v>31</v>
      </c>
      <c r="C11">
        <v>130</v>
      </c>
      <c r="D11" s="3">
        <v>0.25</v>
      </c>
      <c r="E11" s="1">
        <f t="shared" si="0"/>
        <v>5</v>
      </c>
      <c r="F11" s="2">
        <f t="shared" si="1"/>
        <v>29.28</v>
      </c>
      <c r="I11">
        <v>31</v>
      </c>
      <c r="J11">
        <v>130</v>
      </c>
      <c r="K11" s="3">
        <v>0.25700000000000001</v>
      </c>
      <c r="L11" s="1">
        <f t="shared" si="2"/>
        <v>5.1400000000000006</v>
      </c>
      <c r="M11" s="2">
        <f t="shared" si="3"/>
        <v>31.96</v>
      </c>
      <c r="N11" s="2">
        <f t="shared" si="4"/>
        <v>-2.6799999999999997</v>
      </c>
      <c r="P11">
        <v>31</v>
      </c>
      <c r="Q11">
        <v>130</v>
      </c>
      <c r="R11" s="3">
        <v>0.249</v>
      </c>
      <c r="S11" s="1">
        <f t="shared" si="5"/>
        <v>4.9800000000000004</v>
      </c>
      <c r="T11" s="2">
        <f t="shared" si="6"/>
        <v>25.98</v>
      </c>
      <c r="U11" s="2">
        <f t="shared" si="7"/>
        <v>5.98</v>
      </c>
      <c r="W11">
        <v>31</v>
      </c>
      <c r="X11">
        <v>130</v>
      </c>
      <c r="Y11" s="3">
        <v>0.246</v>
      </c>
      <c r="Z11" s="1">
        <f t="shared" si="8"/>
        <v>4.92</v>
      </c>
      <c r="AA11" s="2">
        <f t="shared" si="9"/>
        <v>28.54</v>
      </c>
      <c r="AB11" s="2">
        <f t="shared" si="10"/>
        <v>-2.5599999999999987</v>
      </c>
      <c r="AD11">
        <v>31</v>
      </c>
      <c r="AE11">
        <v>130</v>
      </c>
      <c r="AF11" s="3">
        <v>0.24399999999999999</v>
      </c>
      <c r="AG11" s="1">
        <f t="shared" si="11"/>
        <v>4.88</v>
      </c>
      <c r="AH11" s="2">
        <f t="shared" si="12"/>
        <v>22.639999999999997</v>
      </c>
      <c r="AI11" s="2">
        <f t="shared" si="13"/>
        <v>5.9000000000000021</v>
      </c>
      <c r="AK11">
        <v>31</v>
      </c>
      <c r="AL11">
        <v>130</v>
      </c>
      <c r="AM11" s="3">
        <v>0.23799999999999999</v>
      </c>
      <c r="AN11" s="1">
        <f t="shared" si="14"/>
        <v>4.76</v>
      </c>
      <c r="AO11" s="2">
        <f t="shared" si="15"/>
        <v>27.839999999999996</v>
      </c>
      <c r="AP11" s="2">
        <f t="shared" si="16"/>
        <v>-5.1999999999999993</v>
      </c>
      <c r="AR11">
        <v>31</v>
      </c>
      <c r="AS11">
        <v>130</v>
      </c>
      <c r="AT11" s="3">
        <v>0.22600000000000001</v>
      </c>
      <c r="AU11" s="1">
        <f t="shared" si="17"/>
        <v>4.5200000000000005</v>
      </c>
      <c r="AV11" s="2">
        <f t="shared" si="18"/>
        <v>19.060000000000002</v>
      </c>
      <c r="AW11" s="2">
        <f t="shared" si="19"/>
        <v>8.779999999999994</v>
      </c>
      <c r="AY11">
        <v>31</v>
      </c>
      <c r="AZ11">
        <v>130</v>
      </c>
      <c r="BA11" s="3">
        <v>0.23100000000000001</v>
      </c>
      <c r="BB11" s="1">
        <f t="shared" si="20"/>
        <v>4.62</v>
      </c>
      <c r="BC11" s="2">
        <f t="shared" si="21"/>
        <v>25.800000000000004</v>
      </c>
      <c r="BD11" s="2">
        <f t="shared" si="22"/>
        <v>-6.740000000000002</v>
      </c>
      <c r="BF11">
        <v>31</v>
      </c>
      <c r="BG11">
        <v>130</v>
      </c>
      <c r="BH11" s="3">
        <v>0.22600000000000001</v>
      </c>
      <c r="BI11" s="1">
        <f t="shared" si="23"/>
        <v>4.5200000000000005</v>
      </c>
      <c r="BJ11" s="2">
        <f t="shared" si="24"/>
        <v>19.060000000000002</v>
      </c>
      <c r="BK11" s="2">
        <f t="shared" si="25"/>
        <v>6.740000000000002</v>
      </c>
      <c r="BM11">
        <v>31</v>
      </c>
      <c r="BN11">
        <v>130</v>
      </c>
      <c r="BO11" s="3">
        <v>0.23100000000000001</v>
      </c>
      <c r="BP11" s="1">
        <f t="shared" si="26"/>
        <v>4.62</v>
      </c>
      <c r="BQ11" s="2">
        <f t="shared" si="27"/>
        <v>25.52</v>
      </c>
      <c r="BR11" s="2">
        <f t="shared" si="28"/>
        <v>-6.4599999999999973</v>
      </c>
      <c r="BT11">
        <v>31</v>
      </c>
      <c r="BU11">
        <v>130</v>
      </c>
      <c r="BV11" s="3">
        <v>0.21299999999999999</v>
      </c>
      <c r="BW11" s="1">
        <f t="shared" si="29"/>
        <v>4.26</v>
      </c>
      <c r="BX11" s="2">
        <f t="shared" si="30"/>
        <v>18.800000000000004</v>
      </c>
      <c r="BY11" s="2">
        <f t="shared" si="31"/>
        <v>6.7199999999999953</v>
      </c>
      <c r="CA11">
        <v>31</v>
      </c>
      <c r="CB11">
        <v>130</v>
      </c>
      <c r="CC11" s="3">
        <v>0.22</v>
      </c>
      <c r="CD11" s="1">
        <f t="shared" si="32"/>
        <v>4.4000000000000004</v>
      </c>
      <c r="CE11" s="2">
        <f t="shared" si="33"/>
        <v>29.439999999999998</v>
      </c>
      <c r="CF11" s="2">
        <f t="shared" si="34"/>
        <v>-10.639999999999993</v>
      </c>
      <c r="CH11">
        <v>31</v>
      </c>
      <c r="CI11">
        <v>130</v>
      </c>
      <c r="CJ11" s="3">
        <v>0.217</v>
      </c>
      <c r="CK11" s="1">
        <f t="shared" si="35"/>
        <v>4.34</v>
      </c>
      <c r="CL11" s="2">
        <f t="shared" si="36"/>
        <v>23.14</v>
      </c>
      <c r="CM11" s="2">
        <f t="shared" si="37"/>
        <v>6.2999999999999972</v>
      </c>
      <c r="CO11">
        <v>31</v>
      </c>
      <c r="CP11">
        <v>130</v>
      </c>
      <c r="CQ11" s="3">
        <v>0.222</v>
      </c>
      <c r="CR11" s="1">
        <f t="shared" si="38"/>
        <v>4.4400000000000004</v>
      </c>
      <c r="CS11" s="2">
        <f t="shared" si="39"/>
        <v>29.48</v>
      </c>
      <c r="CT11" s="2">
        <f t="shared" si="40"/>
        <v>-6.34</v>
      </c>
      <c r="CV11">
        <v>31</v>
      </c>
      <c r="CW11">
        <v>130</v>
      </c>
      <c r="CX11" s="3">
        <v>0.20699999999999999</v>
      </c>
      <c r="CY11" s="1">
        <f t="shared" si="41"/>
        <v>4.1399999999999997</v>
      </c>
      <c r="CZ11" s="2">
        <f t="shared" si="42"/>
        <v>22.740000000000002</v>
      </c>
      <c r="DA11" s="2">
        <f t="shared" si="43"/>
        <v>6.7399999999999984</v>
      </c>
      <c r="DC11">
        <v>31</v>
      </c>
      <c r="DD11">
        <v>130</v>
      </c>
      <c r="DE11" s="3">
        <v>0.21199999999999999</v>
      </c>
      <c r="DF11" s="1">
        <f t="shared" si="44"/>
        <v>4.24</v>
      </c>
      <c r="DG11" s="2">
        <f t="shared" si="45"/>
        <v>30.64</v>
      </c>
      <c r="DH11" s="2">
        <f t="shared" si="46"/>
        <v>-7.8999999999999986</v>
      </c>
      <c r="DJ11">
        <v>31</v>
      </c>
      <c r="DK11">
        <v>130</v>
      </c>
      <c r="DL11" s="3">
        <v>0.189</v>
      </c>
      <c r="DM11" s="1">
        <f t="shared" si="47"/>
        <v>3.7800000000000002</v>
      </c>
      <c r="DN11" s="2">
        <f t="shared" si="48"/>
        <v>19.2</v>
      </c>
      <c r="DO11" s="2">
        <f t="shared" si="49"/>
        <v>11.440000000000001</v>
      </c>
      <c r="DQ11">
        <v>31</v>
      </c>
      <c r="DR11">
        <v>130</v>
      </c>
      <c r="DS11" s="3">
        <v>0.16800000000000001</v>
      </c>
      <c r="DT11" s="1">
        <f t="shared" si="50"/>
        <v>3.3600000000000003</v>
      </c>
      <c r="DU11" s="2">
        <f t="shared" si="51"/>
        <v>16.2</v>
      </c>
      <c r="DV11" s="2">
        <f t="shared" si="52"/>
        <v>3</v>
      </c>
      <c r="DX11">
        <v>31</v>
      </c>
      <c r="DY11">
        <v>130</v>
      </c>
      <c r="DZ11" s="3">
        <v>0.158</v>
      </c>
      <c r="EA11" s="1">
        <f t="shared" si="53"/>
        <v>3.16</v>
      </c>
      <c r="EB11" s="2">
        <f t="shared" si="54"/>
        <v>15.82</v>
      </c>
      <c r="EC11" s="2">
        <f t="shared" si="55"/>
        <v>0.37999999999999901</v>
      </c>
    </row>
    <row r="12" spans="2:133" x14ac:dyDescent="0.25">
      <c r="B12">
        <v>31</v>
      </c>
      <c r="C12">
        <v>150</v>
      </c>
      <c r="D12" s="3">
        <v>0.254</v>
      </c>
      <c r="E12" s="1">
        <f t="shared" si="0"/>
        <v>5.08</v>
      </c>
      <c r="F12" s="2">
        <f t="shared" si="1"/>
        <v>34.36</v>
      </c>
      <c r="I12">
        <v>31</v>
      </c>
      <c r="J12">
        <v>150</v>
      </c>
      <c r="K12" s="3">
        <v>0.25800000000000001</v>
      </c>
      <c r="L12" s="1">
        <f t="shared" si="2"/>
        <v>5.16</v>
      </c>
      <c r="M12" s="2">
        <f t="shared" si="3"/>
        <v>37.120000000000005</v>
      </c>
      <c r="N12" s="2">
        <f t="shared" si="4"/>
        <v>-2.7600000000000051</v>
      </c>
      <c r="P12">
        <v>31</v>
      </c>
      <c r="Q12">
        <v>150</v>
      </c>
      <c r="R12" s="3">
        <v>0.252</v>
      </c>
      <c r="S12" s="1">
        <f t="shared" si="5"/>
        <v>5.04</v>
      </c>
      <c r="T12" s="2">
        <f t="shared" si="6"/>
        <v>31.02</v>
      </c>
      <c r="U12" s="2">
        <f t="shared" si="7"/>
        <v>6.100000000000005</v>
      </c>
      <c r="W12">
        <v>31</v>
      </c>
      <c r="X12">
        <v>150</v>
      </c>
      <c r="Y12" s="3">
        <v>0.24399999999999999</v>
      </c>
      <c r="Z12" s="1">
        <f t="shared" si="8"/>
        <v>4.88</v>
      </c>
      <c r="AA12" s="2">
        <f t="shared" si="9"/>
        <v>33.42</v>
      </c>
      <c r="AB12" s="2">
        <f t="shared" si="10"/>
        <v>-2.4000000000000021</v>
      </c>
      <c r="AD12">
        <v>31</v>
      </c>
      <c r="AE12">
        <v>150</v>
      </c>
      <c r="AF12" s="3">
        <v>0.24099999999999999</v>
      </c>
      <c r="AG12" s="1">
        <f t="shared" si="11"/>
        <v>4.82</v>
      </c>
      <c r="AH12" s="2">
        <f t="shared" si="12"/>
        <v>27.459999999999997</v>
      </c>
      <c r="AI12" s="2">
        <f t="shared" si="13"/>
        <v>5.9600000000000044</v>
      </c>
      <c r="AK12">
        <v>31</v>
      </c>
      <c r="AL12">
        <v>150</v>
      </c>
      <c r="AM12" s="3">
        <v>0.23499999999999999</v>
      </c>
      <c r="AN12" s="1">
        <f t="shared" si="14"/>
        <v>4.6999999999999993</v>
      </c>
      <c r="AO12" s="2">
        <f t="shared" si="15"/>
        <v>32.539999999999992</v>
      </c>
      <c r="AP12" s="2">
        <f t="shared" si="16"/>
        <v>-5.0799999999999947</v>
      </c>
      <c r="AR12">
        <v>31</v>
      </c>
      <c r="AS12">
        <v>150</v>
      </c>
      <c r="AT12" s="3">
        <v>0.23799999999999999</v>
      </c>
      <c r="AU12" s="1">
        <f t="shared" si="17"/>
        <v>4.76</v>
      </c>
      <c r="AV12" s="2">
        <f t="shared" si="18"/>
        <v>23.82</v>
      </c>
      <c r="AW12" s="2">
        <f t="shared" si="19"/>
        <v>8.7199999999999918</v>
      </c>
      <c r="AY12">
        <v>31</v>
      </c>
      <c r="AZ12">
        <v>150</v>
      </c>
      <c r="BA12" s="3">
        <v>0.23499999999999999</v>
      </c>
      <c r="BB12" s="1">
        <f t="shared" si="20"/>
        <v>4.6999999999999993</v>
      </c>
      <c r="BC12" s="2">
        <f t="shared" si="21"/>
        <v>30.500000000000004</v>
      </c>
      <c r="BD12" s="2">
        <f t="shared" si="22"/>
        <v>-6.6800000000000033</v>
      </c>
      <c r="BF12">
        <v>31</v>
      </c>
      <c r="BG12">
        <v>150</v>
      </c>
      <c r="BH12" s="3">
        <v>0.22800000000000001</v>
      </c>
      <c r="BI12" s="1">
        <f t="shared" si="23"/>
        <v>4.5600000000000005</v>
      </c>
      <c r="BJ12" s="2">
        <f t="shared" si="24"/>
        <v>23.620000000000005</v>
      </c>
      <c r="BK12" s="2">
        <f t="shared" si="25"/>
        <v>6.879999999999999</v>
      </c>
      <c r="BM12">
        <v>31</v>
      </c>
      <c r="BN12">
        <v>150</v>
      </c>
      <c r="BO12" s="3">
        <v>0.23899999999999999</v>
      </c>
      <c r="BP12" s="1">
        <f t="shared" si="26"/>
        <v>4.7799999999999994</v>
      </c>
      <c r="BQ12" s="2">
        <f t="shared" si="27"/>
        <v>30.299999999999997</v>
      </c>
      <c r="BR12" s="2">
        <f t="shared" si="28"/>
        <v>-6.6799999999999926</v>
      </c>
      <c r="BT12">
        <v>31</v>
      </c>
      <c r="BU12">
        <v>150</v>
      </c>
      <c r="BV12" s="3">
        <v>0.22600000000000001</v>
      </c>
      <c r="BW12" s="1">
        <f t="shared" si="29"/>
        <v>4.5200000000000005</v>
      </c>
      <c r="BX12" s="2">
        <f t="shared" si="30"/>
        <v>23.320000000000004</v>
      </c>
      <c r="BY12" s="2">
        <f t="shared" si="31"/>
        <v>6.9799999999999933</v>
      </c>
      <c r="CA12">
        <v>31</v>
      </c>
      <c r="CB12">
        <v>150</v>
      </c>
      <c r="CC12" s="3">
        <v>0.23499999999999999</v>
      </c>
      <c r="CD12" s="1">
        <f t="shared" si="32"/>
        <v>4.6999999999999993</v>
      </c>
      <c r="CE12" s="2">
        <f t="shared" si="33"/>
        <v>34.14</v>
      </c>
      <c r="CF12" s="2">
        <f t="shared" si="34"/>
        <v>-10.819999999999997</v>
      </c>
      <c r="CH12">
        <v>31</v>
      </c>
      <c r="CI12">
        <v>150</v>
      </c>
      <c r="CJ12" s="3">
        <v>0.23300000000000001</v>
      </c>
      <c r="CK12" s="1">
        <f t="shared" si="35"/>
        <v>4.66</v>
      </c>
      <c r="CL12" s="2">
        <f t="shared" si="36"/>
        <v>27.8</v>
      </c>
      <c r="CM12" s="2">
        <f t="shared" si="37"/>
        <v>6.34</v>
      </c>
      <c r="CO12">
        <v>31</v>
      </c>
      <c r="CP12">
        <v>150</v>
      </c>
      <c r="CQ12" s="3">
        <v>0.23699999999999999</v>
      </c>
      <c r="CR12" s="1">
        <f t="shared" si="38"/>
        <v>4.74</v>
      </c>
      <c r="CS12" s="2">
        <f t="shared" si="39"/>
        <v>34.22</v>
      </c>
      <c r="CT12" s="2">
        <f t="shared" si="40"/>
        <v>-6.4199999999999982</v>
      </c>
      <c r="CV12">
        <v>31</v>
      </c>
      <c r="CW12">
        <v>150</v>
      </c>
      <c r="CX12" s="3">
        <v>0.221</v>
      </c>
      <c r="CY12" s="1">
        <f t="shared" si="41"/>
        <v>4.42</v>
      </c>
      <c r="CZ12" s="2">
        <f t="shared" si="42"/>
        <v>27.160000000000004</v>
      </c>
      <c r="DA12" s="2">
        <f t="shared" si="43"/>
        <v>7.0599999999999952</v>
      </c>
      <c r="DC12">
        <v>31</v>
      </c>
      <c r="DD12">
        <v>150</v>
      </c>
      <c r="DE12" s="3">
        <v>0.223</v>
      </c>
      <c r="DF12" s="1">
        <f t="shared" si="44"/>
        <v>4.46</v>
      </c>
      <c r="DG12" s="2">
        <f t="shared" si="45"/>
        <v>35.1</v>
      </c>
      <c r="DH12" s="2">
        <f t="shared" si="46"/>
        <v>-7.9399999999999977</v>
      </c>
      <c r="DJ12">
        <v>31</v>
      </c>
      <c r="DK12">
        <v>150</v>
      </c>
      <c r="DL12" s="3">
        <v>0.21299999999999999</v>
      </c>
      <c r="DM12" s="1">
        <f t="shared" si="47"/>
        <v>4.26</v>
      </c>
      <c r="DN12" s="2">
        <f t="shared" si="48"/>
        <v>23.46</v>
      </c>
      <c r="DO12" s="2">
        <f t="shared" si="49"/>
        <v>11.64</v>
      </c>
      <c r="DQ12">
        <v>31</v>
      </c>
      <c r="DR12">
        <v>150</v>
      </c>
      <c r="DS12" s="3">
        <v>0.183</v>
      </c>
      <c r="DT12" s="1">
        <f t="shared" si="50"/>
        <v>3.66</v>
      </c>
      <c r="DU12" s="2">
        <f t="shared" si="51"/>
        <v>19.86</v>
      </c>
      <c r="DV12" s="2">
        <f t="shared" si="52"/>
        <v>3.6000000000000014</v>
      </c>
      <c r="DX12">
        <v>31</v>
      </c>
      <c r="DY12">
        <v>150</v>
      </c>
      <c r="DZ12" s="3">
        <v>0.17699999999999999</v>
      </c>
      <c r="EA12" s="1">
        <f t="shared" si="53"/>
        <v>3.54</v>
      </c>
      <c r="EB12" s="2">
        <f t="shared" si="54"/>
        <v>19.36</v>
      </c>
      <c r="EC12" s="2">
        <f t="shared" si="55"/>
        <v>0.5</v>
      </c>
    </row>
    <row r="13" spans="2:133" x14ac:dyDescent="0.25">
      <c r="B13">
        <v>31</v>
      </c>
      <c r="C13">
        <v>170</v>
      </c>
      <c r="D13" s="3">
        <v>0.24</v>
      </c>
      <c r="E13" s="1">
        <f t="shared" si="0"/>
        <v>4.8</v>
      </c>
      <c r="F13" s="2">
        <f t="shared" si="1"/>
        <v>39.159999999999997</v>
      </c>
      <c r="I13">
        <v>31</v>
      </c>
      <c r="J13">
        <v>170</v>
      </c>
      <c r="K13" s="3">
        <v>0.26</v>
      </c>
      <c r="L13" s="1">
        <f t="shared" si="2"/>
        <v>5.2</v>
      </c>
      <c r="M13" s="2">
        <f t="shared" si="3"/>
        <v>42.320000000000007</v>
      </c>
      <c r="N13" s="2">
        <f t="shared" si="4"/>
        <v>-3.1600000000000108</v>
      </c>
      <c r="P13">
        <v>31</v>
      </c>
      <c r="Q13">
        <v>170</v>
      </c>
      <c r="R13" s="3">
        <v>0.26100000000000001</v>
      </c>
      <c r="S13" s="1">
        <f t="shared" si="5"/>
        <v>5.2200000000000006</v>
      </c>
      <c r="T13" s="2">
        <f t="shared" si="6"/>
        <v>36.24</v>
      </c>
      <c r="U13" s="2">
        <f t="shared" si="7"/>
        <v>6.0800000000000054</v>
      </c>
      <c r="W13">
        <v>31</v>
      </c>
      <c r="X13">
        <v>170</v>
      </c>
      <c r="Y13" s="3">
        <v>0.25700000000000001</v>
      </c>
      <c r="Z13" s="1">
        <f t="shared" si="8"/>
        <v>5.1400000000000006</v>
      </c>
      <c r="AA13" s="2">
        <f t="shared" si="9"/>
        <v>38.56</v>
      </c>
      <c r="AB13" s="2">
        <f t="shared" si="10"/>
        <v>-2.3200000000000003</v>
      </c>
      <c r="AD13">
        <v>31</v>
      </c>
      <c r="AE13">
        <v>170</v>
      </c>
      <c r="AF13" s="3">
        <v>0.252</v>
      </c>
      <c r="AG13" s="1">
        <f t="shared" si="11"/>
        <v>5.04</v>
      </c>
      <c r="AH13" s="2">
        <f t="shared" si="12"/>
        <v>32.5</v>
      </c>
      <c r="AI13" s="2">
        <f t="shared" si="13"/>
        <v>6.0600000000000023</v>
      </c>
      <c r="AK13">
        <v>31</v>
      </c>
      <c r="AL13">
        <v>170</v>
      </c>
      <c r="AM13" s="3">
        <v>0.249</v>
      </c>
      <c r="AN13" s="1">
        <f t="shared" si="14"/>
        <v>4.9800000000000004</v>
      </c>
      <c r="AO13" s="2">
        <f t="shared" si="15"/>
        <v>37.519999999999996</v>
      </c>
      <c r="AP13" s="2">
        <f t="shared" si="16"/>
        <v>-5.019999999999996</v>
      </c>
      <c r="AR13">
        <v>31</v>
      </c>
      <c r="AS13">
        <v>170</v>
      </c>
      <c r="AT13" s="3">
        <v>0.248</v>
      </c>
      <c r="AU13" s="1">
        <f t="shared" si="17"/>
        <v>4.96</v>
      </c>
      <c r="AV13" s="2">
        <f t="shared" si="18"/>
        <v>28.78</v>
      </c>
      <c r="AW13" s="2">
        <f t="shared" si="19"/>
        <v>8.7399999999999949</v>
      </c>
      <c r="AY13">
        <v>31</v>
      </c>
      <c r="AZ13">
        <v>170</v>
      </c>
      <c r="BA13" s="3">
        <v>0.255</v>
      </c>
      <c r="BB13" s="1">
        <f t="shared" si="20"/>
        <v>5.0999999999999996</v>
      </c>
      <c r="BC13" s="2">
        <f t="shared" si="21"/>
        <v>35.6</v>
      </c>
      <c r="BD13" s="2">
        <f t="shared" si="22"/>
        <v>-6.82</v>
      </c>
      <c r="BF13">
        <v>31</v>
      </c>
      <c r="BG13">
        <v>170</v>
      </c>
      <c r="BH13" s="3">
        <v>0.254</v>
      </c>
      <c r="BI13" s="1">
        <f t="shared" si="23"/>
        <v>5.08</v>
      </c>
      <c r="BJ13" s="2">
        <f t="shared" si="24"/>
        <v>28.700000000000003</v>
      </c>
      <c r="BK13" s="2">
        <f t="shared" si="25"/>
        <v>6.8999999999999986</v>
      </c>
      <c r="BM13">
        <v>31</v>
      </c>
      <c r="BN13">
        <v>170</v>
      </c>
      <c r="BO13" s="3">
        <v>0.248</v>
      </c>
      <c r="BP13" s="1">
        <f t="shared" si="26"/>
        <v>4.96</v>
      </c>
      <c r="BQ13" s="2">
        <f t="shared" si="27"/>
        <v>35.26</v>
      </c>
      <c r="BR13" s="2">
        <f t="shared" si="28"/>
        <v>-6.5599999999999952</v>
      </c>
      <c r="BT13">
        <v>31</v>
      </c>
      <c r="BU13">
        <v>170</v>
      </c>
      <c r="BV13" s="3">
        <v>0.25</v>
      </c>
      <c r="BW13" s="1">
        <f t="shared" si="29"/>
        <v>5</v>
      </c>
      <c r="BX13" s="2">
        <f t="shared" si="30"/>
        <v>28.320000000000004</v>
      </c>
      <c r="BY13" s="2">
        <f t="shared" si="31"/>
        <v>6.9399999999999942</v>
      </c>
      <c r="CA13">
        <v>31</v>
      </c>
      <c r="CB13">
        <v>170</v>
      </c>
      <c r="CC13" s="3">
        <v>0.24399999999999999</v>
      </c>
      <c r="CD13" s="1">
        <f t="shared" si="32"/>
        <v>4.88</v>
      </c>
      <c r="CE13" s="2">
        <f t="shared" si="33"/>
        <v>39.020000000000003</v>
      </c>
      <c r="CF13" s="2">
        <f t="shared" si="34"/>
        <v>-10.7</v>
      </c>
      <c r="CH13">
        <v>31</v>
      </c>
      <c r="CI13">
        <v>170</v>
      </c>
      <c r="CJ13" s="3">
        <v>0.23699999999999999</v>
      </c>
      <c r="CK13" s="1">
        <f t="shared" si="35"/>
        <v>4.74</v>
      </c>
      <c r="CL13" s="2">
        <f t="shared" si="36"/>
        <v>32.54</v>
      </c>
      <c r="CM13" s="2">
        <f t="shared" si="37"/>
        <v>6.480000000000004</v>
      </c>
      <c r="CO13">
        <v>31</v>
      </c>
      <c r="CP13">
        <v>170</v>
      </c>
      <c r="CQ13" s="3">
        <v>0.25</v>
      </c>
      <c r="CR13" s="1">
        <f t="shared" si="38"/>
        <v>5</v>
      </c>
      <c r="CS13" s="2">
        <f t="shared" si="39"/>
        <v>39.22</v>
      </c>
      <c r="CT13" s="2">
        <f t="shared" si="40"/>
        <v>-6.68</v>
      </c>
      <c r="CV13">
        <v>31</v>
      </c>
      <c r="CW13">
        <v>170</v>
      </c>
      <c r="CX13" s="3">
        <v>0.253</v>
      </c>
      <c r="CY13" s="1">
        <f t="shared" si="41"/>
        <v>5.0600000000000005</v>
      </c>
      <c r="CZ13" s="2">
        <f t="shared" si="42"/>
        <v>32.220000000000006</v>
      </c>
      <c r="DA13" s="2">
        <f t="shared" si="43"/>
        <v>6.9999999999999929</v>
      </c>
      <c r="DC13">
        <v>31</v>
      </c>
      <c r="DD13">
        <v>170</v>
      </c>
      <c r="DE13" s="3">
        <v>0.25700000000000001</v>
      </c>
      <c r="DF13" s="1">
        <f t="shared" si="44"/>
        <v>5.1400000000000006</v>
      </c>
      <c r="DG13" s="2">
        <f t="shared" si="45"/>
        <v>40.24</v>
      </c>
      <c r="DH13" s="2">
        <f t="shared" si="46"/>
        <v>-8.019999999999996</v>
      </c>
      <c r="DJ13">
        <v>31</v>
      </c>
      <c r="DK13">
        <v>170</v>
      </c>
      <c r="DL13" s="3">
        <v>0.247</v>
      </c>
      <c r="DM13" s="1">
        <f t="shared" si="47"/>
        <v>4.9399999999999995</v>
      </c>
      <c r="DN13" s="2">
        <f t="shared" si="48"/>
        <v>28.4</v>
      </c>
      <c r="DO13" s="2">
        <f t="shared" si="49"/>
        <v>11.840000000000003</v>
      </c>
      <c r="DQ13">
        <v>31</v>
      </c>
      <c r="DR13">
        <v>170</v>
      </c>
      <c r="DS13" s="3">
        <v>0.22700000000000001</v>
      </c>
      <c r="DT13" s="1">
        <f t="shared" si="50"/>
        <v>4.54</v>
      </c>
      <c r="DU13" s="2">
        <f t="shared" si="51"/>
        <v>24.4</v>
      </c>
      <c r="DV13" s="2">
        <f t="shared" si="52"/>
        <v>4</v>
      </c>
      <c r="DX13">
        <v>31</v>
      </c>
      <c r="DY13">
        <v>170</v>
      </c>
      <c r="DZ13" s="3">
        <v>0.218</v>
      </c>
      <c r="EA13" s="1">
        <f t="shared" si="53"/>
        <v>4.3600000000000003</v>
      </c>
      <c r="EB13" s="2">
        <f t="shared" si="54"/>
        <v>23.72</v>
      </c>
      <c r="EC13" s="2">
        <f t="shared" si="55"/>
        <v>0.67999999999999972</v>
      </c>
    </row>
    <row r="14" spans="2:133" x14ac:dyDescent="0.25">
      <c r="B14">
        <v>31</v>
      </c>
      <c r="C14">
        <v>190</v>
      </c>
      <c r="D14" s="3">
        <v>0.26300000000000001</v>
      </c>
      <c r="E14" s="1">
        <f t="shared" si="0"/>
        <v>5.26</v>
      </c>
      <c r="F14" s="2">
        <f t="shared" si="1"/>
        <v>44.419999999999995</v>
      </c>
      <c r="I14">
        <v>31</v>
      </c>
      <c r="J14">
        <v>190</v>
      </c>
      <c r="K14" s="3">
        <v>0.26100000000000001</v>
      </c>
      <c r="L14" s="1">
        <f t="shared" si="2"/>
        <v>5.2200000000000006</v>
      </c>
      <c r="M14" s="2">
        <f t="shared" si="3"/>
        <v>47.540000000000006</v>
      </c>
      <c r="N14" s="2">
        <f t="shared" si="4"/>
        <v>-3.1200000000000117</v>
      </c>
      <c r="P14">
        <v>31</v>
      </c>
      <c r="Q14">
        <v>190</v>
      </c>
      <c r="R14" s="3">
        <v>0.245</v>
      </c>
      <c r="S14" s="1">
        <f t="shared" si="5"/>
        <v>4.9000000000000004</v>
      </c>
      <c r="T14" s="2">
        <f t="shared" si="6"/>
        <v>41.14</v>
      </c>
      <c r="U14" s="2">
        <f t="shared" si="7"/>
        <v>6.4000000000000057</v>
      </c>
      <c r="W14">
        <v>31</v>
      </c>
      <c r="X14">
        <v>190</v>
      </c>
      <c r="Y14" s="3">
        <v>0.24399999999999999</v>
      </c>
      <c r="Z14" s="1">
        <f t="shared" si="8"/>
        <v>4.88</v>
      </c>
      <c r="AA14" s="2">
        <f t="shared" si="9"/>
        <v>43.440000000000005</v>
      </c>
      <c r="AB14" s="2">
        <f t="shared" si="10"/>
        <v>-2.3000000000000043</v>
      </c>
      <c r="AD14">
        <v>31</v>
      </c>
      <c r="AE14">
        <v>190</v>
      </c>
      <c r="AF14" s="3">
        <v>0.245</v>
      </c>
      <c r="AG14" s="1">
        <f t="shared" si="11"/>
        <v>4.9000000000000004</v>
      </c>
      <c r="AH14" s="2">
        <f t="shared" si="12"/>
        <v>37.4</v>
      </c>
      <c r="AI14" s="2">
        <f t="shared" si="13"/>
        <v>6.0400000000000063</v>
      </c>
      <c r="AK14">
        <v>31</v>
      </c>
      <c r="AL14">
        <v>190</v>
      </c>
      <c r="AM14" s="3">
        <v>0.24399999999999999</v>
      </c>
      <c r="AN14" s="1">
        <f t="shared" si="14"/>
        <v>4.88</v>
      </c>
      <c r="AO14" s="2">
        <f t="shared" si="15"/>
        <v>42.4</v>
      </c>
      <c r="AP14" s="2">
        <f t="shared" si="16"/>
        <v>-5</v>
      </c>
      <c r="AR14">
        <v>31</v>
      </c>
      <c r="AS14">
        <v>190</v>
      </c>
      <c r="AT14" s="3">
        <v>0.24</v>
      </c>
      <c r="AU14" s="1">
        <f t="shared" si="17"/>
        <v>4.8</v>
      </c>
      <c r="AV14" s="2">
        <f t="shared" si="18"/>
        <v>33.58</v>
      </c>
      <c r="AW14" s="2">
        <f t="shared" si="19"/>
        <v>8.82</v>
      </c>
      <c r="AY14">
        <v>31</v>
      </c>
      <c r="AZ14">
        <v>190</v>
      </c>
      <c r="BA14" s="3">
        <v>0.24</v>
      </c>
      <c r="BB14" s="1">
        <f t="shared" si="20"/>
        <v>4.8</v>
      </c>
      <c r="BC14" s="2">
        <f t="shared" si="21"/>
        <v>40.4</v>
      </c>
      <c r="BD14" s="2">
        <f t="shared" si="22"/>
        <v>-6.82</v>
      </c>
      <c r="BF14">
        <v>31</v>
      </c>
      <c r="BG14">
        <v>190</v>
      </c>
      <c r="BH14" s="3">
        <v>0.246</v>
      </c>
      <c r="BI14" s="1">
        <f t="shared" si="23"/>
        <v>4.92</v>
      </c>
      <c r="BJ14" s="2">
        <f t="shared" si="24"/>
        <v>33.620000000000005</v>
      </c>
      <c r="BK14" s="2">
        <f t="shared" si="25"/>
        <v>6.779999999999994</v>
      </c>
      <c r="BM14">
        <v>31</v>
      </c>
      <c r="BN14">
        <v>190</v>
      </c>
      <c r="BO14" s="3">
        <v>0.247</v>
      </c>
      <c r="BP14" s="1">
        <f t="shared" si="26"/>
        <v>4.9399999999999995</v>
      </c>
      <c r="BQ14" s="2">
        <f t="shared" si="27"/>
        <v>40.199999999999996</v>
      </c>
      <c r="BR14" s="2">
        <f t="shared" si="28"/>
        <v>-6.5799999999999912</v>
      </c>
      <c r="BT14">
        <v>31</v>
      </c>
      <c r="BU14">
        <v>190</v>
      </c>
      <c r="BV14" s="3">
        <v>0.246</v>
      </c>
      <c r="BW14" s="1">
        <f t="shared" si="29"/>
        <v>4.92</v>
      </c>
      <c r="BX14" s="2">
        <f t="shared" si="30"/>
        <v>33.24</v>
      </c>
      <c r="BY14" s="2">
        <f t="shared" si="31"/>
        <v>6.9599999999999937</v>
      </c>
      <c r="CA14">
        <v>31</v>
      </c>
      <c r="CB14">
        <v>190</v>
      </c>
      <c r="CC14" s="3">
        <v>0.253</v>
      </c>
      <c r="CD14" s="1">
        <f t="shared" si="32"/>
        <v>5.0600000000000005</v>
      </c>
      <c r="CE14" s="2">
        <f t="shared" si="33"/>
        <v>44.080000000000005</v>
      </c>
      <c r="CF14" s="2">
        <f t="shared" si="34"/>
        <v>-10.840000000000003</v>
      </c>
      <c r="CH14">
        <v>31</v>
      </c>
      <c r="CI14">
        <v>190</v>
      </c>
      <c r="CJ14" s="3">
        <v>0.251</v>
      </c>
      <c r="CK14" s="1">
        <f t="shared" si="35"/>
        <v>5.0199999999999996</v>
      </c>
      <c r="CL14" s="2">
        <f t="shared" si="36"/>
        <v>37.56</v>
      </c>
      <c r="CM14" s="2">
        <f t="shared" si="37"/>
        <v>6.5200000000000031</v>
      </c>
      <c r="CO14">
        <v>31</v>
      </c>
      <c r="CP14">
        <v>190</v>
      </c>
      <c r="CQ14" s="3">
        <v>0.26</v>
      </c>
      <c r="CR14" s="1">
        <f t="shared" si="38"/>
        <v>5.2</v>
      </c>
      <c r="CS14" s="2">
        <f t="shared" si="39"/>
        <v>44.42</v>
      </c>
      <c r="CT14" s="2">
        <f t="shared" si="40"/>
        <v>-6.8599999999999994</v>
      </c>
      <c r="CV14">
        <v>31</v>
      </c>
      <c r="CW14">
        <v>190</v>
      </c>
      <c r="CX14" s="3">
        <v>0.25700000000000001</v>
      </c>
      <c r="CY14" s="1">
        <f t="shared" si="41"/>
        <v>5.1400000000000006</v>
      </c>
      <c r="CZ14" s="2">
        <f t="shared" si="42"/>
        <v>37.360000000000007</v>
      </c>
      <c r="DA14" s="2">
        <f t="shared" si="43"/>
        <v>7.0599999999999952</v>
      </c>
      <c r="DC14">
        <v>31</v>
      </c>
      <c r="DD14">
        <v>190</v>
      </c>
      <c r="DE14" s="3">
        <v>0.26800000000000002</v>
      </c>
      <c r="DF14" s="1">
        <f t="shared" si="44"/>
        <v>5.36</v>
      </c>
      <c r="DG14" s="2">
        <f t="shared" si="45"/>
        <v>45.6</v>
      </c>
      <c r="DH14" s="2">
        <f t="shared" si="46"/>
        <v>-8.2399999999999949</v>
      </c>
      <c r="DJ14">
        <v>31</v>
      </c>
      <c r="DK14">
        <v>190</v>
      </c>
      <c r="DL14" s="3">
        <v>0.26</v>
      </c>
      <c r="DM14" s="1">
        <f t="shared" si="47"/>
        <v>5.2</v>
      </c>
      <c r="DN14" s="2">
        <f t="shared" si="48"/>
        <v>33.6</v>
      </c>
      <c r="DO14" s="2">
        <f t="shared" si="49"/>
        <v>12</v>
      </c>
      <c r="DQ14">
        <v>31</v>
      </c>
      <c r="DR14">
        <v>190</v>
      </c>
      <c r="DS14" s="3">
        <v>0.22800000000000001</v>
      </c>
      <c r="DT14" s="1">
        <f t="shared" si="50"/>
        <v>4.5600000000000005</v>
      </c>
      <c r="DU14" s="2">
        <f t="shared" si="51"/>
        <v>28.96</v>
      </c>
      <c r="DV14" s="2">
        <f t="shared" si="52"/>
        <v>4.6400000000000006</v>
      </c>
      <c r="DX14">
        <v>31</v>
      </c>
      <c r="DY14">
        <v>190</v>
      </c>
      <c r="DZ14" s="3">
        <v>0.219</v>
      </c>
      <c r="EA14" s="1">
        <f t="shared" si="53"/>
        <v>4.38</v>
      </c>
      <c r="EB14" s="2">
        <f t="shared" si="54"/>
        <v>28.099999999999998</v>
      </c>
      <c r="EC14" s="2">
        <f t="shared" si="55"/>
        <v>0.86000000000000298</v>
      </c>
    </row>
    <row r="15" spans="2:133" x14ac:dyDescent="0.25">
      <c r="B15">
        <v>31</v>
      </c>
      <c r="C15">
        <v>210</v>
      </c>
      <c r="D15" s="3">
        <v>0.253</v>
      </c>
      <c r="E15" s="1">
        <f t="shared" si="0"/>
        <v>5.0600000000000005</v>
      </c>
      <c r="F15" s="2">
        <f t="shared" si="1"/>
        <v>49.48</v>
      </c>
      <c r="I15">
        <v>31</v>
      </c>
      <c r="J15">
        <v>210</v>
      </c>
      <c r="K15" s="3">
        <v>0.253</v>
      </c>
      <c r="L15" s="1">
        <f t="shared" si="2"/>
        <v>5.0600000000000005</v>
      </c>
      <c r="M15" s="2">
        <f t="shared" si="3"/>
        <v>52.600000000000009</v>
      </c>
      <c r="N15" s="2">
        <f t="shared" si="4"/>
        <v>-3.1200000000000117</v>
      </c>
      <c r="P15">
        <v>31</v>
      </c>
      <c r="Q15">
        <v>210</v>
      </c>
      <c r="R15" s="3">
        <v>0.253</v>
      </c>
      <c r="S15" s="1">
        <f t="shared" si="5"/>
        <v>5.0600000000000005</v>
      </c>
      <c r="T15" s="2">
        <f t="shared" si="6"/>
        <v>46.2</v>
      </c>
      <c r="U15" s="2">
        <f t="shared" si="7"/>
        <v>6.4000000000000057</v>
      </c>
      <c r="W15">
        <v>31</v>
      </c>
      <c r="X15">
        <v>210</v>
      </c>
      <c r="Y15" s="3">
        <v>0.254</v>
      </c>
      <c r="Z15" s="1">
        <f t="shared" si="8"/>
        <v>5.08</v>
      </c>
      <c r="AA15" s="2">
        <f t="shared" si="9"/>
        <v>48.52</v>
      </c>
      <c r="AB15" s="2">
        <f t="shared" si="10"/>
        <v>-2.3200000000000003</v>
      </c>
      <c r="AD15">
        <v>31</v>
      </c>
      <c r="AE15">
        <v>210</v>
      </c>
      <c r="AF15" s="3">
        <v>0.249</v>
      </c>
      <c r="AG15" s="1">
        <f t="shared" si="11"/>
        <v>4.9800000000000004</v>
      </c>
      <c r="AH15" s="2">
        <f t="shared" si="12"/>
        <v>42.379999999999995</v>
      </c>
      <c r="AI15" s="2">
        <f t="shared" si="13"/>
        <v>6.1400000000000077</v>
      </c>
      <c r="AK15">
        <v>31</v>
      </c>
      <c r="AL15">
        <v>210</v>
      </c>
      <c r="AM15" s="3">
        <v>0.248</v>
      </c>
      <c r="AN15" s="1">
        <f t="shared" si="14"/>
        <v>4.96</v>
      </c>
      <c r="AO15" s="2">
        <f t="shared" si="15"/>
        <v>47.36</v>
      </c>
      <c r="AP15" s="2">
        <f t="shared" si="16"/>
        <v>-4.980000000000004</v>
      </c>
      <c r="AR15">
        <v>31</v>
      </c>
      <c r="AS15">
        <v>210</v>
      </c>
      <c r="AT15" s="3">
        <v>0.253</v>
      </c>
      <c r="AU15" s="1">
        <f t="shared" si="17"/>
        <v>5.0600000000000005</v>
      </c>
      <c r="AV15" s="2">
        <f t="shared" si="18"/>
        <v>38.64</v>
      </c>
      <c r="AW15" s="2">
        <f t="shared" si="19"/>
        <v>8.7199999999999989</v>
      </c>
      <c r="AY15">
        <v>31</v>
      </c>
      <c r="AZ15">
        <v>210</v>
      </c>
      <c r="BA15" s="3">
        <v>0.25</v>
      </c>
      <c r="BB15" s="1">
        <f t="shared" si="20"/>
        <v>5</v>
      </c>
      <c r="BC15" s="2">
        <f t="shared" si="21"/>
        <v>45.4</v>
      </c>
      <c r="BD15" s="2">
        <f t="shared" si="22"/>
        <v>-6.759999999999998</v>
      </c>
      <c r="BF15">
        <v>31</v>
      </c>
      <c r="BG15">
        <v>210</v>
      </c>
      <c r="BH15" s="3">
        <v>0.249</v>
      </c>
      <c r="BI15" s="1">
        <f t="shared" si="23"/>
        <v>4.9800000000000004</v>
      </c>
      <c r="BJ15" s="2">
        <f t="shared" si="24"/>
        <v>38.600000000000009</v>
      </c>
      <c r="BK15" s="2">
        <f t="shared" si="25"/>
        <v>6.7999999999999901</v>
      </c>
      <c r="BM15">
        <v>31</v>
      </c>
      <c r="BN15">
        <v>210</v>
      </c>
      <c r="BO15" s="3">
        <v>0.25</v>
      </c>
      <c r="BP15" s="1">
        <f t="shared" si="26"/>
        <v>5</v>
      </c>
      <c r="BQ15" s="2">
        <f t="shared" si="27"/>
        <v>45.199999999999996</v>
      </c>
      <c r="BR15" s="2">
        <f t="shared" si="28"/>
        <v>-6.5999999999999872</v>
      </c>
      <c r="BT15">
        <v>31</v>
      </c>
      <c r="BU15">
        <v>210</v>
      </c>
      <c r="BV15" s="3">
        <v>0.248</v>
      </c>
      <c r="BW15" s="1">
        <f t="shared" si="29"/>
        <v>4.96</v>
      </c>
      <c r="BX15" s="2">
        <f t="shared" si="30"/>
        <v>38.200000000000003</v>
      </c>
      <c r="BY15" s="2">
        <f t="shared" si="31"/>
        <v>6.9999999999999929</v>
      </c>
      <c r="CA15">
        <v>31</v>
      </c>
      <c r="CB15">
        <v>210</v>
      </c>
      <c r="CC15" s="3">
        <v>0.24299999999999999</v>
      </c>
      <c r="CD15" s="1">
        <f t="shared" si="32"/>
        <v>4.8599999999999994</v>
      </c>
      <c r="CE15" s="2">
        <f t="shared" si="33"/>
        <v>48.940000000000005</v>
      </c>
      <c r="CF15" s="2">
        <f t="shared" si="34"/>
        <v>-10.740000000000002</v>
      </c>
      <c r="CH15">
        <v>31</v>
      </c>
      <c r="CI15">
        <v>210</v>
      </c>
      <c r="CJ15" s="3">
        <v>0.24</v>
      </c>
      <c r="CK15" s="1">
        <f t="shared" si="35"/>
        <v>4.8</v>
      </c>
      <c r="CL15" s="2">
        <f t="shared" si="36"/>
        <v>42.36</v>
      </c>
      <c r="CM15" s="2">
        <f t="shared" si="37"/>
        <v>6.5800000000000054</v>
      </c>
      <c r="CO15">
        <v>31</v>
      </c>
      <c r="CP15">
        <v>210</v>
      </c>
      <c r="CQ15" s="3">
        <v>0.248</v>
      </c>
      <c r="CR15" s="1">
        <f t="shared" si="38"/>
        <v>4.96</v>
      </c>
      <c r="CS15" s="2">
        <f t="shared" si="39"/>
        <v>49.38</v>
      </c>
      <c r="CT15" s="2">
        <f t="shared" si="40"/>
        <v>-7.0200000000000031</v>
      </c>
      <c r="CV15">
        <v>31</v>
      </c>
      <c r="CW15">
        <v>210</v>
      </c>
      <c r="CX15" s="3">
        <v>0.24199999999999999</v>
      </c>
      <c r="CY15" s="1">
        <f t="shared" si="41"/>
        <v>4.84</v>
      </c>
      <c r="CZ15" s="2">
        <f t="shared" si="42"/>
        <v>42.2</v>
      </c>
      <c r="DA15" s="2">
        <f t="shared" si="43"/>
        <v>7.18</v>
      </c>
      <c r="DC15">
        <v>31</v>
      </c>
      <c r="DD15">
        <v>210</v>
      </c>
      <c r="DE15" s="3">
        <v>0.254</v>
      </c>
      <c r="DF15" s="1">
        <f t="shared" si="44"/>
        <v>5.08</v>
      </c>
      <c r="DG15" s="2">
        <f t="shared" si="45"/>
        <v>50.68</v>
      </c>
      <c r="DH15" s="2">
        <f t="shared" si="46"/>
        <v>-8.4799999999999969</v>
      </c>
      <c r="DJ15">
        <v>31</v>
      </c>
      <c r="DK15">
        <v>210</v>
      </c>
      <c r="DL15" s="3">
        <v>0.251</v>
      </c>
      <c r="DM15" s="1">
        <f t="shared" si="47"/>
        <v>5.0199999999999996</v>
      </c>
      <c r="DN15" s="2">
        <f t="shared" si="48"/>
        <v>38.620000000000005</v>
      </c>
      <c r="DO15" s="2">
        <f t="shared" si="49"/>
        <v>12.059999999999995</v>
      </c>
      <c r="DQ15">
        <v>31</v>
      </c>
      <c r="DR15">
        <v>210</v>
      </c>
      <c r="DS15" s="3">
        <v>0.23899999999999999</v>
      </c>
      <c r="DT15" s="1">
        <f t="shared" si="50"/>
        <v>4.7799999999999994</v>
      </c>
      <c r="DU15" s="2">
        <f t="shared" si="51"/>
        <v>33.74</v>
      </c>
      <c r="DV15" s="2">
        <f t="shared" si="52"/>
        <v>4.8800000000000026</v>
      </c>
      <c r="DX15">
        <v>31</v>
      </c>
      <c r="DY15">
        <v>210</v>
      </c>
      <c r="DZ15" s="3">
        <v>0.22700000000000001</v>
      </c>
      <c r="EA15" s="1">
        <f t="shared" si="53"/>
        <v>4.54</v>
      </c>
      <c r="EB15" s="2">
        <f t="shared" si="54"/>
        <v>32.64</v>
      </c>
      <c r="EC15" s="2">
        <f t="shared" si="55"/>
        <v>1.1000000000000014</v>
      </c>
    </row>
    <row r="16" spans="2:133" x14ac:dyDescent="0.25">
      <c r="B16">
        <v>31</v>
      </c>
      <c r="C16">
        <v>230</v>
      </c>
      <c r="D16" s="3">
        <v>0.254</v>
      </c>
      <c r="E16" s="1">
        <f t="shared" si="0"/>
        <v>5.08</v>
      </c>
      <c r="F16" s="2">
        <f t="shared" si="1"/>
        <v>54.559999999999995</v>
      </c>
      <c r="I16">
        <v>31</v>
      </c>
      <c r="J16">
        <v>230</v>
      </c>
      <c r="K16" s="3">
        <v>0.25700000000000001</v>
      </c>
      <c r="L16" s="1">
        <f t="shared" si="2"/>
        <v>5.1400000000000006</v>
      </c>
      <c r="M16" s="2">
        <f t="shared" si="3"/>
        <v>57.740000000000009</v>
      </c>
      <c r="N16" s="2">
        <f t="shared" si="4"/>
        <v>-3.1800000000000139</v>
      </c>
      <c r="P16">
        <v>31</v>
      </c>
      <c r="Q16">
        <v>230</v>
      </c>
      <c r="R16" s="3">
        <v>0.255</v>
      </c>
      <c r="S16" s="1">
        <f t="shared" si="5"/>
        <v>5.0999999999999996</v>
      </c>
      <c r="T16" s="2">
        <f t="shared" si="6"/>
        <v>51.300000000000004</v>
      </c>
      <c r="U16" s="2">
        <f t="shared" si="7"/>
        <v>6.4400000000000048</v>
      </c>
      <c r="W16">
        <v>31</v>
      </c>
      <c r="X16">
        <v>230</v>
      </c>
      <c r="Y16" s="3">
        <v>0.245</v>
      </c>
      <c r="Z16" s="1">
        <f t="shared" si="8"/>
        <v>4.9000000000000004</v>
      </c>
      <c r="AA16" s="2">
        <f t="shared" si="9"/>
        <v>53.42</v>
      </c>
      <c r="AB16" s="2">
        <f t="shared" si="10"/>
        <v>-2.1199999999999974</v>
      </c>
      <c r="AD16">
        <v>31</v>
      </c>
      <c r="AE16">
        <v>230</v>
      </c>
      <c r="AF16" s="3">
        <v>0.23899999999999999</v>
      </c>
      <c r="AG16" s="1">
        <f t="shared" si="11"/>
        <v>4.7799999999999994</v>
      </c>
      <c r="AH16" s="2">
        <f t="shared" si="12"/>
        <v>47.16</v>
      </c>
      <c r="AI16" s="2">
        <f t="shared" si="13"/>
        <v>6.2600000000000051</v>
      </c>
      <c r="AK16">
        <v>31</v>
      </c>
      <c r="AL16">
        <v>230</v>
      </c>
      <c r="AM16" s="3">
        <v>0.24299999999999999</v>
      </c>
      <c r="AN16" s="1">
        <f t="shared" si="14"/>
        <v>4.8599999999999994</v>
      </c>
      <c r="AO16" s="2">
        <f t="shared" si="15"/>
        <v>52.22</v>
      </c>
      <c r="AP16" s="2">
        <f t="shared" si="16"/>
        <v>-5.0600000000000023</v>
      </c>
      <c r="AR16">
        <v>31</v>
      </c>
      <c r="AS16">
        <v>230</v>
      </c>
      <c r="AT16" s="3">
        <v>0.247</v>
      </c>
      <c r="AU16" s="1">
        <f t="shared" si="17"/>
        <v>4.9399999999999995</v>
      </c>
      <c r="AV16" s="2">
        <f t="shared" si="18"/>
        <v>43.58</v>
      </c>
      <c r="AW16" s="2">
        <f t="shared" si="19"/>
        <v>8.64</v>
      </c>
      <c r="AY16">
        <v>31</v>
      </c>
      <c r="AZ16">
        <v>230</v>
      </c>
      <c r="BA16" s="3">
        <v>0.24399999999999999</v>
      </c>
      <c r="BB16" s="1">
        <f t="shared" si="20"/>
        <v>4.88</v>
      </c>
      <c r="BC16" s="2">
        <f t="shared" si="21"/>
        <v>50.28</v>
      </c>
      <c r="BD16" s="2">
        <f t="shared" si="22"/>
        <v>-6.7000000000000028</v>
      </c>
      <c r="BF16">
        <v>31</v>
      </c>
      <c r="BG16">
        <v>230</v>
      </c>
      <c r="BH16" s="3">
        <v>0.247</v>
      </c>
      <c r="BI16" s="1">
        <f t="shared" si="23"/>
        <v>4.9399999999999995</v>
      </c>
      <c r="BJ16" s="2">
        <f t="shared" si="24"/>
        <v>43.540000000000006</v>
      </c>
      <c r="BK16" s="2">
        <f t="shared" si="25"/>
        <v>6.7399999999999949</v>
      </c>
      <c r="BM16">
        <v>31</v>
      </c>
      <c r="BN16">
        <v>230</v>
      </c>
      <c r="BO16" s="3">
        <v>0.252</v>
      </c>
      <c r="BP16" s="1">
        <f t="shared" si="26"/>
        <v>5.04</v>
      </c>
      <c r="BQ16" s="2">
        <f t="shared" si="27"/>
        <v>50.239999999999995</v>
      </c>
      <c r="BR16" s="2">
        <f t="shared" si="28"/>
        <v>-6.6999999999999886</v>
      </c>
      <c r="BT16">
        <v>31</v>
      </c>
      <c r="BU16">
        <v>230</v>
      </c>
      <c r="BV16" s="3">
        <v>0.24299999999999999</v>
      </c>
      <c r="BW16" s="1">
        <f t="shared" si="29"/>
        <v>4.8599999999999994</v>
      </c>
      <c r="BX16" s="2">
        <f t="shared" si="30"/>
        <v>43.06</v>
      </c>
      <c r="BY16" s="2">
        <f t="shared" si="31"/>
        <v>7.1799999999999926</v>
      </c>
      <c r="CA16">
        <v>31</v>
      </c>
      <c r="CB16">
        <v>230</v>
      </c>
      <c r="CC16" s="3">
        <v>0.249</v>
      </c>
      <c r="CD16" s="1">
        <f t="shared" si="32"/>
        <v>4.9800000000000004</v>
      </c>
      <c r="CE16" s="2">
        <f t="shared" si="33"/>
        <v>53.92</v>
      </c>
      <c r="CF16" s="2">
        <f t="shared" si="34"/>
        <v>-10.86</v>
      </c>
      <c r="CH16">
        <v>31</v>
      </c>
      <c r="CI16">
        <v>230</v>
      </c>
      <c r="CJ16" s="3">
        <v>0.247</v>
      </c>
      <c r="CK16" s="1">
        <f t="shared" si="35"/>
        <v>4.9399999999999995</v>
      </c>
      <c r="CL16" s="2">
        <f t="shared" si="36"/>
        <v>47.3</v>
      </c>
      <c r="CM16" s="2">
        <f t="shared" si="37"/>
        <v>6.6200000000000045</v>
      </c>
      <c r="CO16">
        <v>31</v>
      </c>
      <c r="CP16">
        <v>230</v>
      </c>
      <c r="CQ16" s="3">
        <v>0.247</v>
      </c>
      <c r="CR16" s="1">
        <f t="shared" si="38"/>
        <v>4.9399999999999995</v>
      </c>
      <c r="CS16" s="2">
        <f t="shared" si="39"/>
        <v>54.32</v>
      </c>
      <c r="CT16" s="2">
        <f t="shared" si="40"/>
        <v>-7.0200000000000031</v>
      </c>
      <c r="CV16">
        <v>31</v>
      </c>
      <c r="CW16">
        <v>230</v>
      </c>
      <c r="CX16" s="3">
        <v>0.247</v>
      </c>
      <c r="CY16" s="1">
        <f t="shared" si="41"/>
        <v>4.9399999999999995</v>
      </c>
      <c r="CZ16" s="2">
        <f t="shared" si="42"/>
        <v>47.14</v>
      </c>
      <c r="DA16" s="2">
        <f t="shared" si="43"/>
        <v>7.18</v>
      </c>
      <c r="DC16">
        <v>31</v>
      </c>
      <c r="DD16">
        <v>230</v>
      </c>
      <c r="DE16" s="3">
        <v>0.253</v>
      </c>
      <c r="DF16" s="1">
        <f t="shared" si="44"/>
        <v>5.0600000000000005</v>
      </c>
      <c r="DG16" s="2">
        <f t="shared" si="45"/>
        <v>55.74</v>
      </c>
      <c r="DH16" s="2">
        <f t="shared" si="46"/>
        <v>-8.6000000000000014</v>
      </c>
      <c r="DJ16">
        <v>31</v>
      </c>
      <c r="DK16">
        <v>230</v>
      </c>
      <c r="DL16" s="3">
        <v>0.248</v>
      </c>
      <c r="DM16" s="1">
        <f t="shared" si="47"/>
        <v>4.96</v>
      </c>
      <c r="DN16" s="2">
        <f t="shared" si="48"/>
        <v>43.580000000000005</v>
      </c>
      <c r="DO16" s="2">
        <f t="shared" si="49"/>
        <v>12.159999999999997</v>
      </c>
      <c r="DQ16">
        <v>31</v>
      </c>
      <c r="DR16">
        <v>230</v>
      </c>
      <c r="DS16" s="3">
        <v>0.24199999999999999</v>
      </c>
      <c r="DT16" s="1">
        <f t="shared" si="50"/>
        <v>4.84</v>
      </c>
      <c r="DU16" s="2">
        <f t="shared" si="51"/>
        <v>38.58</v>
      </c>
      <c r="DV16" s="2">
        <f t="shared" si="52"/>
        <v>5.0000000000000071</v>
      </c>
      <c r="DX16">
        <v>31</v>
      </c>
      <c r="DY16">
        <v>230</v>
      </c>
      <c r="DZ16" s="3">
        <v>0.23200000000000001</v>
      </c>
      <c r="EA16" s="1">
        <f t="shared" si="53"/>
        <v>4.6400000000000006</v>
      </c>
      <c r="EB16" s="2">
        <f t="shared" si="54"/>
        <v>37.28</v>
      </c>
      <c r="EC16" s="2">
        <f t="shared" si="55"/>
        <v>1.2999999999999972</v>
      </c>
    </row>
    <row r="17" spans="2:133" x14ac:dyDescent="0.25">
      <c r="B17">
        <v>31</v>
      </c>
      <c r="C17">
        <v>250</v>
      </c>
      <c r="D17" s="3">
        <v>0.253</v>
      </c>
      <c r="E17" s="1">
        <f t="shared" si="0"/>
        <v>5.0600000000000005</v>
      </c>
      <c r="F17" s="2">
        <f t="shared" si="1"/>
        <v>59.62</v>
      </c>
      <c r="I17">
        <v>31</v>
      </c>
      <c r="J17">
        <v>250</v>
      </c>
      <c r="K17" s="3">
        <v>0.254</v>
      </c>
      <c r="L17" s="1">
        <f t="shared" si="2"/>
        <v>5.08</v>
      </c>
      <c r="M17" s="2">
        <f t="shared" si="3"/>
        <v>62.820000000000007</v>
      </c>
      <c r="N17" s="2">
        <f t="shared" si="4"/>
        <v>-3.2000000000000099</v>
      </c>
      <c r="P17">
        <v>31</v>
      </c>
      <c r="Q17">
        <v>250</v>
      </c>
      <c r="R17" s="3">
        <v>0.25700000000000001</v>
      </c>
      <c r="S17" s="1">
        <f t="shared" si="5"/>
        <v>5.1400000000000006</v>
      </c>
      <c r="T17" s="2">
        <f t="shared" si="6"/>
        <v>56.440000000000005</v>
      </c>
      <c r="U17" s="2">
        <f t="shared" si="7"/>
        <v>6.3800000000000026</v>
      </c>
      <c r="W17">
        <v>31</v>
      </c>
      <c r="X17">
        <v>250</v>
      </c>
      <c r="Y17" s="3">
        <v>0.254</v>
      </c>
      <c r="Z17" s="1">
        <f t="shared" si="8"/>
        <v>5.08</v>
      </c>
      <c r="AA17" s="2">
        <f t="shared" si="9"/>
        <v>58.5</v>
      </c>
      <c r="AB17" s="2">
        <f t="shared" si="10"/>
        <v>-2.0599999999999952</v>
      </c>
      <c r="AD17">
        <v>31</v>
      </c>
      <c r="AE17">
        <v>250</v>
      </c>
      <c r="AF17" s="3">
        <v>0.252</v>
      </c>
      <c r="AG17" s="1">
        <f t="shared" si="11"/>
        <v>5.04</v>
      </c>
      <c r="AH17" s="2">
        <f t="shared" si="12"/>
        <v>52.199999999999996</v>
      </c>
      <c r="AI17" s="2">
        <f t="shared" si="13"/>
        <v>6.3000000000000043</v>
      </c>
      <c r="AK17">
        <v>31</v>
      </c>
      <c r="AL17">
        <v>250</v>
      </c>
      <c r="AM17" s="3">
        <v>0.253</v>
      </c>
      <c r="AN17" s="1">
        <f t="shared" si="14"/>
        <v>5.0600000000000005</v>
      </c>
      <c r="AO17" s="2">
        <f t="shared" si="15"/>
        <v>57.28</v>
      </c>
      <c r="AP17" s="2">
        <f t="shared" si="16"/>
        <v>-5.0800000000000054</v>
      </c>
      <c r="AR17">
        <v>31</v>
      </c>
      <c r="AS17">
        <v>250</v>
      </c>
      <c r="AT17" s="3">
        <v>0.249</v>
      </c>
      <c r="AU17" s="1">
        <f t="shared" si="17"/>
        <v>4.9800000000000004</v>
      </c>
      <c r="AV17" s="2">
        <f t="shared" si="18"/>
        <v>48.56</v>
      </c>
      <c r="AW17" s="2">
        <f t="shared" si="19"/>
        <v>8.7199999999999989</v>
      </c>
      <c r="AY17">
        <v>31</v>
      </c>
      <c r="AZ17">
        <v>250</v>
      </c>
      <c r="BA17" s="3">
        <v>0.25900000000000001</v>
      </c>
      <c r="BB17" s="1">
        <f t="shared" si="20"/>
        <v>5.18</v>
      </c>
      <c r="BC17" s="2">
        <f t="shared" si="21"/>
        <v>55.46</v>
      </c>
      <c r="BD17" s="2">
        <f t="shared" si="22"/>
        <v>-6.8999999999999986</v>
      </c>
      <c r="BF17">
        <v>31</v>
      </c>
      <c r="BG17">
        <v>250</v>
      </c>
      <c r="BH17" s="3">
        <v>0.255</v>
      </c>
      <c r="BI17" s="1">
        <f t="shared" si="23"/>
        <v>5.0999999999999996</v>
      </c>
      <c r="BJ17" s="2">
        <f t="shared" si="24"/>
        <v>48.640000000000008</v>
      </c>
      <c r="BK17" s="2">
        <f t="shared" si="25"/>
        <v>6.8199999999999932</v>
      </c>
      <c r="BM17">
        <v>31</v>
      </c>
      <c r="BN17">
        <v>250</v>
      </c>
      <c r="BO17" s="3">
        <v>0.253</v>
      </c>
      <c r="BP17" s="1">
        <f t="shared" si="26"/>
        <v>5.0600000000000005</v>
      </c>
      <c r="BQ17" s="2">
        <f t="shared" si="27"/>
        <v>55.3</v>
      </c>
      <c r="BR17" s="2">
        <f t="shared" si="28"/>
        <v>-6.6599999999999895</v>
      </c>
      <c r="BT17">
        <v>31</v>
      </c>
      <c r="BU17">
        <v>250</v>
      </c>
      <c r="BV17" s="3">
        <v>0.251</v>
      </c>
      <c r="BW17" s="1">
        <f t="shared" si="29"/>
        <v>5.0199999999999996</v>
      </c>
      <c r="BX17" s="2">
        <f t="shared" si="30"/>
        <v>48.08</v>
      </c>
      <c r="BY17" s="2">
        <f t="shared" si="31"/>
        <v>7.2199999999999989</v>
      </c>
      <c r="CA17">
        <v>31</v>
      </c>
      <c r="CB17">
        <v>250</v>
      </c>
      <c r="CC17" s="3">
        <v>0.254</v>
      </c>
      <c r="CD17" s="1">
        <f t="shared" si="32"/>
        <v>5.08</v>
      </c>
      <c r="CE17" s="2">
        <f t="shared" si="33"/>
        <v>59</v>
      </c>
      <c r="CF17" s="2">
        <f t="shared" si="34"/>
        <v>-10.920000000000002</v>
      </c>
      <c r="CH17">
        <v>31</v>
      </c>
      <c r="CI17">
        <v>250</v>
      </c>
      <c r="CJ17" s="3">
        <v>0.252</v>
      </c>
      <c r="CK17" s="1">
        <f t="shared" si="35"/>
        <v>5.04</v>
      </c>
      <c r="CL17" s="2">
        <f t="shared" si="36"/>
        <v>52.339999999999996</v>
      </c>
      <c r="CM17" s="2">
        <f t="shared" si="37"/>
        <v>6.6600000000000037</v>
      </c>
      <c r="CO17">
        <v>31</v>
      </c>
      <c r="CP17">
        <v>250</v>
      </c>
      <c r="CQ17" s="3">
        <v>0.25900000000000001</v>
      </c>
      <c r="CR17" s="1">
        <f t="shared" si="38"/>
        <v>5.18</v>
      </c>
      <c r="CS17" s="2">
        <f t="shared" si="39"/>
        <v>59.5</v>
      </c>
      <c r="CT17" s="2">
        <f t="shared" si="40"/>
        <v>-7.1600000000000037</v>
      </c>
      <c r="CV17">
        <v>31</v>
      </c>
      <c r="CW17">
        <v>250</v>
      </c>
      <c r="CX17" s="3">
        <v>0.255</v>
      </c>
      <c r="CY17" s="1">
        <f t="shared" si="41"/>
        <v>5.0999999999999996</v>
      </c>
      <c r="CZ17" s="2">
        <f t="shared" si="42"/>
        <v>52.24</v>
      </c>
      <c r="DA17" s="2">
        <f t="shared" si="43"/>
        <v>7.259999999999998</v>
      </c>
      <c r="DC17">
        <v>31</v>
      </c>
      <c r="DD17">
        <v>250</v>
      </c>
      <c r="DE17" s="3">
        <v>0.26600000000000001</v>
      </c>
      <c r="DF17" s="1">
        <f t="shared" si="44"/>
        <v>5.32</v>
      </c>
      <c r="DG17" s="2">
        <f t="shared" si="45"/>
        <v>61.06</v>
      </c>
      <c r="DH17" s="2">
        <f t="shared" si="46"/>
        <v>-8.82</v>
      </c>
      <c r="DJ17">
        <v>31</v>
      </c>
      <c r="DK17">
        <v>250</v>
      </c>
      <c r="DL17" s="3">
        <v>0.26200000000000001</v>
      </c>
      <c r="DM17" s="1">
        <f t="shared" si="47"/>
        <v>5.24</v>
      </c>
      <c r="DN17" s="2">
        <f t="shared" si="48"/>
        <v>48.820000000000007</v>
      </c>
      <c r="DO17" s="2">
        <f t="shared" si="49"/>
        <v>12.239999999999995</v>
      </c>
      <c r="DQ17">
        <v>31</v>
      </c>
      <c r="DR17">
        <v>250</v>
      </c>
      <c r="DS17" s="3">
        <v>0.255</v>
      </c>
      <c r="DT17" s="1">
        <f t="shared" si="50"/>
        <v>5.0999999999999996</v>
      </c>
      <c r="DU17" s="2">
        <f t="shared" si="51"/>
        <v>43.68</v>
      </c>
      <c r="DV17" s="2">
        <f t="shared" si="52"/>
        <v>5.1400000000000077</v>
      </c>
      <c r="DX17">
        <v>31</v>
      </c>
      <c r="DY17">
        <v>250</v>
      </c>
      <c r="DZ17" s="3">
        <v>0.23799999999999999</v>
      </c>
      <c r="EA17" s="1">
        <f t="shared" si="53"/>
        <v>4.76</v>
      </c>
      <c r="EB17" s="2">
        <f t="shared" si="54"/>
        <v>42.04</v>
      </c>
      <c r="EC17" s="2">
        <f t="shared" si="55"/>
        <v>1.6400000000000006</v>
      </c>
    </row>
    <row r="18" spans="2:133" x14ac:dyDescent="0.25">
      <c r="B18">
        <v>31</v>
      </c>
      <c r="C18">
        <v>270</v>
      </c>
      <c r="D18" s="3">
        <v>0.23100000000000001</v>
      </c>
      <c r="E18" s="1">
        <f t="shared" si="0"/>
        <v>4.62</v>
      </c>
      <c r="F18" s="2">
        <f t="shared" si="1"/>
        <v>64.239999999999995</v>
      </c>
      <c r="I18">
        <v>31</v>
      </c>
      <c r="J18">
        <v>270</v>
      </c>
      <c r="K18" s="3">
        <v>0.23200000000000001</v>
      </c>
      <c r="L18" s="1">
        <f t="shared" si="2"/>
        <v>4.6400000000000006</v>
      </c>
      <c r="M18" s="2">
        <f t="shared" si="3"/>
        <v>67.460000000000008</v>
      </c>
      <c r="N18" s="2">
        <f t="shared" si="4"/>
        <v>-3.2200000000000131</v>
      </c>
      <c r="P18">
        <v>31</v>
      </c>
      <c r="Q18">
        <v>270</v>
      </c>
      <c r="R18" s="3">
        <v>0.24299999999999999</v>
      </c>
      <c r="S18" s="1">
        <f t="shared" si="5"/>
        <v>4.8599999999999994</v>
      </c>
      <c r="T18" s="2">
        <f t="shared" si="6"/>
        <v>61.300000000000004</v>
      </c>
      <c r="U18" s="2">
        <f t="shared" si="7"/>
        <v>6.1600000000000037</v>
      </c>
      <c r="W18">
        <v>31</v>
      </c>
      <c r="X18">
        <v>270</v>
      </c>
      <c r="Y18" s="3">
        <v>0.23599999999999999</v>
      </c>
      <c r="Z18" s="1">
        <f t="shared" si="8"/>
        <v>4.72</v>
      </c>
      <c r="AA18" s="2">
        <f t="shared" si="9"/>
        <v>63.22</v>
      </c>
      <c r="AB18" s="2">
        <f t="shared" si="10"/>
        <v>-1.9199999999999946</v>
      </c>
      <c r="AD18">
        <v>31</v>
      </c>
      <c r="AE18">
        <v>270</v>
      </c>
      <c r="AF18" s="3">
        <v>0.24</v>
      </c>
      <c r="AG18" s="1">
        <f t="shared" si="11"/>
        <v>4.8</v>
      </c>
      <c r="AH18" s="2">
        <f t="shared" si="12"/>
        <v>56.999999999999993</v>
      </c>
      <c r="AI18" s="2">
        <f t="shared" si="13"/>
        <v>6.220000000000006</v>
      </c>
      <c r="AK18">
        <v>31</v>
      </c>
      <c r="AL18">
        <v>270</v>
      </c>
      <c r="AM18" s="3">
        <v>0.23599999999999999</v>
      </c>
      <c r="AN18" s="1">
        <f t="shared" si="14"/>
        <v>4.72</v>
      </c>
      <c r="AO18" s="2">
        <f t="shared" si="15"/>
        <v>62</v>
      </c>
      <c r="AP18" s="2">
        <f t="shared" si="16"/>
        <v>-5.0000000000000071</v>
      </c>
      <c r="AR18">
        <v>31</v>
      </c>
      <c r="AS18">
        <v>270</v>
      </c>
      <c r="AT18" s="3">
        <v>0.24399999999999999</v>
      </c>
      <c r="AU18" s="1">
        <f t="shared" si="17"/>
        <v>4.88</v>
      </c>
      <c r="AV18" s="2">
        <f t="shared" si="18"/>
        <v>53.440000000000005</v>
      </c>
      <c r="AW18" s="2">
        <f t="shared" si="19"/>
        <v>8.5599999999999952</v>
      </c>
      <c r="AY18">
        <v>31</v>
      </c>
      <c r="AZ18">
        <v>270</v>
      </c>
      <c r="BA18" s="3">
        <v>0.24199999999999999</v>
      </c>
      <c r="BB18" s="1">
        <f t="shared" si="20"/>
        <v>4.84</v>
      </c>
      <c r="BC18" s="2">
        <f t="shared" si="21"/>
        <v>60.3</v>
      </c>
      <c r="BD18" s="2">
        <f t="shared" si="22"/>
        <v>-6.8599999999999923</v>
      </c>
      <c r="BF18">
        <v>31</v>
      </c>
      <c r="BG18">
        <v>270</v>
      </c>
      <c r="BH18" s="3">
        <v>0.23499999999999999</v>
      </c>
      <c r="BI18" s="1">
        <f t="shared" si="23"/>
        <v>4.6999999999999993</v>
      </c>
      <c r="BJ18" s="2">
        <f t="shared" si="24"/>
        <v>53.34</v>
      </c>
      <c r="BK18" s="2">
        <f t="shared" si="25"/>
        <v>6.9599999999999937</v>
      </c>
      <c r="BM18">
        <v>31</v>
      </c>
      <c r="BN18">
        <v>270</v>
      </c>
      <c r="BO18" s="3">
        <v>0.23699999999999999</v>
      </c>
      <c r="BP18" s="1">
        <f t="shared" si="26"/>
        <v>4.74</v>
      </c>
      <c r="BQ18" s="2">
        <f t="shared" si="27"/>
        <v>60.04</v>
      </c>
      <c r="BR18" s="2">
        <f t="shared" si="28"/>
        <v>-6.6999999999999957</v>
      </c>
      <c r="BT18">
        <v>31</v>
      </c>
      <c r="BU18">
        <v>270</v>
      </c>
      <c r="BV18" s="3">
        <v>0.23799999999999999</v>
      </c>
      <c r="BW18" s="1">
        <f t="shared" si="29"/>
        <v>4.76</v>
      </c>
      <c r="BX18" s="2">
        <f t="shared" si="30"/>
        <v>52.839999999999996</v>
      </c>
      <c r="BY18" s="2">
        <f t="shared" si="31"/>
        <v>7.2000000000000028</v>
      </c>
      <c r="CA18">
        <v>31</v>
      </c>
      <c r="CB18">
        <v>270</v>
      </c>
      <c r="CC18" s="3">
        <v>0.223</v>
      </c>
      <c r="CD18" s="1">
        <f t="shared" si="32"/>
        <v>4.46</v>
      </c>
      <c r="CE18" s="2">
        <f t="shared" si="33"/>
        <v>63.46</v>
      </c>
      <c r="CF18" s="2">
        <f t="shared" si="34"/>
        <v>-10.620000000000005</v>
      </c>
      <c r="CH18">
        <v>31</v>
      </c>
      <c r="CI18">
        <v>270</v>
      </c>
      <c r="CJ18" s="3">
        <v>0.224</v>
      </c>
      <c r="CK18" s="1">
        <f t="shared" si="35"/>
        <v>4.4800000000000004</v>
      </c>
      <c r="CL18" s="2">
        <f t="shared" si="36"/>
        <v>56.819999999999993</v>
      </c>
      <c r="CM18" s="2">
        <f t="shared" si="37"/>
        <v>6.6400000000000077</v>
      </c>
      <c r="CO18">
        <v>31</v>
      </c>
      <c r="CP18">
        <v>270</v>
      </c>
      <c r="CQ18" s="3">
        <v>0.22900000000000001</v>
      </c>
      <c r="CR18" s="1">
        <f t="shared" si="38"/>
        <v>4.58</v>
      </c>
      <c r="CS18" s="2">
        <f t="shared" si="39"/>
        <v>64.08</v>
      </c>
      <c r="CT18" s="2">
        <f t="shared" si="40"/>
        <v>-7.2600000000000051</v>
      </c>
      <c r="CV18">
        <v>31</v>
      </c>
      <c r="CW18">
        <v>270</v>
      </c>
      <c r="CX18" s="3">
        <v>0.23699999999999999</v>
      </c>
      <c r="CY18" s="1">
        <f t="shared" si="41"/>
        <v>4.74</v>
      </c>
      <c r="CZ18" s="2">
        <f t="shared" si="42"/>
        <v>56.980000000000004</v>
      </c>
      <c r="DA18" s="2">
        <f t="shared" si="43"/>
        <v>7.0999999999999943</v>
      </c>
      <c r="DC18">
        <v>31</v>
      </c>
      <c r="DD18">
        <v>270</v>
      </c>
      <c r="DE18" s="3">
        <v>0.249</v>
      </c>
      <c r="DF18" s="1">
        <f t="shared" si="44"/>
        <v>4.9800000000000004</v>
      </c>
      <c r="DG18" s="2">
        <f t="shared" si="45"/>
        <v>66.040000000000006</v>
      </c>
      <c r="DH18" s="2">
        <f t="shared" si="46"/>
        <v>-9.0600000000000023</v>
      </c>
      <c r="DJ18">
        <v>31</v>
      </c>
      <c r="DK18">
        <v>270</v>
      </c>
      <c r="DL18" s="3">
        <v>0.248</v>
      </c>
      <c r="DM18" s="1">
        <f t="shared" si="47"/>
        <v>4.96</v>
      </c>
      <c r="DN18" s="2">
        <f t="shared" si="48"/>
        <v>53.780000000000008</v>
      </c>
      <c r="DO18" s="2">
        <f t="shared" si="49"/>
        <v>12.259999999999998</v>
      </c>
      <c r="DQ18">
        <v>31</v>
      </c>
      <c r="DR18">
        <v>270</v>
      </c>
      <c r="DS18" s="3">
        <v>0.23899999999999999</v>
      </c>
      <c r="DT18" s="1">
        <f t="shared" si="50"/>
        <v>4.7799999999999994</v>
      </c>
      <c r="DU18" s="2">
        <f t="shared" si="51"/>
        <v>48.46</v>
      </c>
      <c r="DV18" s="2">
        <f t="shared" si="52"/>
        <v>5.3200000000000074</v>
      </c>
      <c r="DX18">
        <v>31</v>
      </c>
      <c r="DY18">
        <v>270</v>
      </c>
      <c r="DZ18" s="3">
        <v>0.22500000000000001</v>
      </c>
      <c r="EA18" s="1">
        <f t="shared" si="53"/>
        <v>4.5</v>
      </c>
      <c r="EB18" s="2">
        <f t="shared" si="54"/>
        <v>46.54</v>
      </c>
      <c r="EC18" s="2">
        <f t="shared" si="55"/>
        <v>1.9200000000000017</v>
      </c>
    </row>
    <row r="19" spans="2:133" x14ac:dyDescent="0.25">
      <c r="B19">
        <v>31</v>
      </c>
      <c r="C19">
        <v>290</v>
      </c>
      <c r="D19" s="3">
        <v>0.19900000000000001</v>
      </c>
      <c r="E19" s="1">
        <f t="shared" si="0"/>
        <v>3.9800000000000004</v>
      </c>
      <c r="F19" s="2">
        <f t="shared" si="1"/>
        <v>68.22</v>
      </c>
      <c r="I19">
        <v>31</v>
      </c>
      <c r="J19">
        <v>290</v>
      </c>
      <c r="K19" s="3">
        <v>0.19600000000000001</v>
      </c>
      <c r="L19" s="1">
        <f t="shared" si="2"/>
        <v>3.92</v>
      </c>
      <c r="M19" s="2">
        <f t="shared" si="3"/>
        <v>71.38000000000001</v>
      </c>
      <c r="N19" s="2">
        <f t="shared" si="4"/>
        <v>-3.1600000000000108</v>
      </c>
      <c r="P19">
        <v>31</v>
      </c>
      <c r="Q19">
        <v>290</v>
      </c>
      <c r="R19" s="3">
        <v>0.19800000000000001</v>
      </c>
      <c r="S19" s="1">
        <f t="shared" si="5"/>
        <v>3.96</v>
      </c>
      <c r="T19" s="2">
        <f t="shared" si="6"/>
        <v>65.260000000000005</v>
      </c>
      <c r="U19" s="2">
        <f t="shared" si="7"/>
        <v>6.1200000000000045</v>
      </c>
      <c r="W19">
        <v>31</v>
      </c>
      <c r="X19">
        <v>290</v>
      </c>
      <c r="Y19" s="3">
        <v>0.191</v>
      </c>
      <c r="Z19" s="1">
        <f t="shared" si="8"/>
        <v>3.8200000000000003</v>
      </c>
      <c r="AA19" s="2">
        <f t="shared" si="9"/>
        <v>67.039999999999992</v>
      </c>
      <c r="AB19" s="2">
        <f t="shared" si="10"/>
        <v>-1.7799999999999869</v>
      </c>
      <c r="AD19">
        <v>31</v>
      </c>
      <c r="AE19">
        <v>290</v>
      </c>
      <c r="AF19" s="3">
        <v>0.19</v>
      </c>
      <c r="AG19" s="1">
        <f t="shared" si="11"/>
        <v>3.8</v>
      </c>
      <c r="AH19" s="2">
        <f t="shared" si="12"/>
        <v>60.79999999999999</v>
      </c>
      <c r="AI19" s="2">
        <f t="shared" si="13"/>
        <v>6.240000000000002</v>
      </c>
      <c r="AK19">
        <v>31</v>
      </c>
      <c r="AL19">
        <v>290</v>
      </c>
      <c r="AM19" s="3">
        <v>0.19</v>
      </c>
      <c r="AN19" s="1">
        <f t="shared" si="14"/>
        <v>3.8</v>
      </c>
      <c r="AO19" s="2">
        <f t="shared" si="15"/>
        <v>65.8</v>
      </c>
      <c r="AP19" s="2">
        <f t="shared" si="16"/>
        <v>-5.0000000000000071</v>
      </c>
      <c r="AR19">
        <v>31</v>
      </c>
      <c r="AS19">
        <v>290</v>
      </c>
      <c r="AT19" s="3">
        <v>0.19</v>
      </c>
      <c r="AU19" s="1">
        <f t="shared" si="17"/>
        <v>3.8</v>
      </c>
      <c r="AV19" s="2">
        <f t="shared" si="18"/>
        <v>57.24</v>
      </c>
      <c r="AW19" s="2">
        <f t="shared" si="19"/>
        <v>8.5599999999999952</v>
      </c>
      <c r="AY19">
        <v>31</v>
      </c>
      <c r="AZ19">
        <v>290</v>
      </c>
      <c r="BA19" s="3">
        <v>0.187</v>
      </c>
      <c r="BB19" s="1">
        <f t="shared" si="20"/>
        <v>3.74</v>
      </c>
      <c r="BC19" s="2">
        <f t="shared" si="21"/>
        <v>64.039999999999992</v>
      </c>
      <c r="BD19" s="2">
        <f t="shared" si="22"/>
        <v>-6.7999999999999901</v>
      </c>
      <c r="BF19">
        <v>31</v>
      </c>
      <c r="BG19">
        <v>290</v>
      </c>
      <c r="BH19" s="3">
        <v>0.191</v>
      </c>
      <c r="BI19" s="1">
        <f t="shared" si="23"/>
        <v>3.8200000000000003</v>
      </c>
      <c r="BJ19" s="2">
        <f t="shared" si="24"/>
        <v>57.160000000000004</v>
      </c>
      <c r="BK19" s="2">
        <f t="shared" si="25"/>
        <v>6.8799999999999883</v>
      </c>
      <c r="BM19">
        <v>31</v>
      </c>
      <c r="BN19">
        <v>290</v>
      </c>
      <c r="BO19" s="3">
        <v>0.187</v>
      </c>
      <c r="BP19" s="1">
        <f t="shared" si="26"/>
        <v>3.74</v>
      </c>
      <c r="BQ19" s="2">
        <f t="shared" si="27"/>
        <v>63.78</v>
      </c>
      <c r="BR19" s="2">
        <f t="shared" si="28"/>
        <v>-6.6199999999999974</v>
      </c>
      <c r="BT19">
        <v>31</v>
      </c>
      <c r="BU19">
        <v>290</v>
      </c>
      <c r="BV19" s="3">
        <v>0.183</v>
      </c>
      <c r="BW19" s="1">
        <f t="shared" si="29"/>
        <v>3.66</v>
      </c>
      <c r="BX19" s="2">
        <f t="shared" si="30"/>
        <v>56.5</v>
      </c>
      <c r="BY19" s="2">
        <f t="shared" si="31"/>
        <v>7.2800000000000011</v>
      </c>
      <c r="CA19">
        <v>31</v>
      </c>
      <c r="CB19">
        <v>290</v>
      </c>
      <c r="CC19" s="3">
        <v>0.188</v>
      </c>
      <c r="CD19" s="1">
        <f t="shared" si="32"/>
        <v>3.76</v>
      </c>
      <c r="CE19" s="2">
        <f t="shared" si="33"/>
        <v>67.22</v>
      </c>
      <c r="CF19" s="2">
        <f t="shared" si="34"/>
        <v>-10.719999999999999</v>
      </c>
      <c r="CH19">
        <v>31</v>
      </c>
      <c r="CI19">
        <v>290</v>
      </c>
      <c r="CJ19" s="3">
        <v>0.182</v>
      </c>
      <c r="CK19" s="1">
        <f t="shared" si="35"/>
        <v>3.6399999999999997</v>
      </c>
      <c r="CL19" s="2">
        <f t="shared" si="36"/>
        <v>60.459999999999994</v>
      </c>
      <c r="CM19" s="2">
        <f t="shared" si="37"/>
        <v>6.7600000000000051</v>
      </c>
      <c r="CO19">
        <v>31</v>
      </c>
      <c r="CP19">
        <v>290</v>
      </c>
      <c r="CQ19" s="3">
        <v>0.187</v>
      </c>
      <c r="CR19" s="1">
        <f t="shared" si="38"/>
        <v>3.74</v>
      </c>
      <c r="CS19" s="2">
        <f t="shared" si="39"/>
        <v>67.819999999999993</v>
      </c>
      <c r="CT19" s="2">
        <f t="shared" si="40"/>
        <v>-7.3599999999999994</v>
      </c>
      <c r="CV19">
        <v>31</v>
      </c>
      <c r="CW19">
        <v>290</v>
      </c>
      <c r="CX19" s="3">
        <v>0.193</v>
      </c>
      <c r="CY19" s="1">
        <f t="shared" si="41"/>
        <v>3.8600000000000003</v>
      </c>
      <c r="CZ19" s="2">
        <f t="shared" si="42"/>
        <v>60.84</v>
      </c>
      <c r="DA19" s="2">
        <f t="shared" si="43"/>
        <v>6.9799999999999898</v>
      </c>
      <c r="DC19">
        <v>31</v>
      </c>
      <c r="DD19">
        <v>290</v>
      </c>
      <c r="DE19" s="3">
        <v>0.191</v>
      </c>
      <c r="DF19" s="1">
        <f t="shared" si="44"/>
        <v>3.8200000000000003</v>
      </c>
      <c r="DG19" s="2">
        <f t="shared" si="45"/>
        <v>69.860000000000014</v>
      </c>
      <c r="DH19" s="2">
        <f t="shared" si="46"/>
        <v>-9.0200000000000102</v>
      </c>
      <c r="DJ19">
        <v>31</v>
      </c>
      <c r="DK19">
        <v>290</v>
      </c>
      <c r="DL19" s="3">
        <v>0.19</v>
      </c>
      <c r="DM19" s="1">
        <f t="shared" si="47"/>
        <v>3.8</v>
      </c>
      <c r="DN19" s="2">
        <f t="shared" si="48"/>
        <v>57.580000000000005</v>
      </c>
      <c r="DO19" s="2">
        <f t="shared" si="49"/>
        <v>12.280000000000008</v>
      </c>
      <c r="DQ19">
        <v>31</v>
      </c>
      <c r="DR19">
        <v>290</v>
      </c>
      <c r="DS19" s="3">
        <v>0.17599999999999999</v>
      </c>
      <c r="DT19" s="1">
        <f t="shared" si="50"/>
        <v>3.5199999999999996</v>
      </c>
      <c r="DU19" s="2">
        <f t="shared" si="51"/>
        <v>51.980000000000004</v>
      </c>
      <c r="DV19" s="2">
        <f t="shared" si="52"/>
        <v>5.6000000000000014</v>
      </c>
      <c r="DX19">
        <v>31</v>
      </c>
      <c r="DY19">
        <v>290</v>
      </c>
      <c r="DZ19" s="3">
        <v>0.16600000000000001</v>
      </c>
      <c r="EA19" s="1">
        <f t="shared" si="53"/>
        <v>3.3200000000000003</v>
      </c>
      <c r="EB19" s="2">
        <f t="shared" si="54"/>
        <v>49.86</v>
      </c>
      <c r="EC19" s="2">
        <f t="shared" si="55"/>
        <v>2.1200000000000045</v>
      </c>
    </row>
    <row r="20" spans="2:133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  <c r="DZ20" s="3"/>
    </row>
    <row r="21" spans="2:133" x14ac:dyDescent="0.25">
      <c r="B21">
        <v>32</v>
      </c>
      <c r="C21">
        <v>10</v>
      </c>
      <c r="D21" s="3">
        <v>0.14499999999999999</v>
      </c>
      <c r="E21" s="1">
        <f>D21*20</f>
        <v>2.9</v>
      </c>
      <c r="F21" s="2">
        <f>E21</f>
        <v>2.9</v>
      </c>
      <c r="I21">
        <v>32</v>
      </c>
      <c r="J21">
        <v>10</v>
      </c>
      <c r="K21" s="3">
        <v>0.20499999999999999</v>
      </c>
      <c r="L21" s="1">
        <f>K21*20</f>
        <v>4.0999999999999996</v>
      </c>
      <c r="M21" s="2">
        <f>L21</f>
        <v>4.0999999999999996</v>
      </c>
      <c r="N21" s="2">
        <f>F21-M21</f>
        <v>-1.1999999999999997</v>
      </c>
      <c r="P21">
        <v>32</v>
      </c>
      <c r="Q21">
        <v>10</v>
      </c>
      <c r="R21" s="3">
        <v>0.11</v>
      </c>
      <c r="S21" s="1">
        <f>R21*20</f>
        <v>2.2000000000000002</v>
      </c>
      <c r="T21" s="2">
        <f>S21</f>
        <v>2.2000000000000002</v>
      </c>
      <c r="U21" s="2">
        <f>M21-T21</f>
        <v>1.8999999999999995</v>
      </c>
      <c r="W21">
        <v>32</v>
      </c>
      <c r="X21">
        <v>10</v>
      </c>
      <c r="Y21" s="3">
        <v>0.14000000000000001</v>
      </c>
      <c r="Z21" s="1">
        <f>Y21*20</f>
        <v>2.8000000000000003</v>
      </c>
      <c r="AA21" s="2">
        <f>Z21</f>
        <v>2.8000000000000003</v>
      </c>
      <c r="AB21" s="2">
        <f>T21-AA21</f>
        <v>-0.60000000000000009</v>
      </c>
      <c r="AD21">
        <v>32</v>
      </c>
      <c r="AE21">
        <v>10</v>
      </c>
      <c r="AF21" s="3">
        <v>5.0999999999999997E-2</v>
      </c>
      <c r="AG21" s="1">
        <f>AF21*20</f>
        <v>1.02</v>
      </c>
      <c r="AH21" s="2">
        <f>AG21</f>
        <v>1.02</v>
      </c>
      <c r="AI21" s="2">
        <f>AA21-AH21</f>
        <v>1.7800000000000002</v>
      </c>
      <c r="AK21">
        <v>32</v>
      </c>
      <c r="AL21">
        <v>10</v>
      </c>
      <c r="AM21" s="3">
        <v>0.17399999999999999</v>
      </c>
      <c r="AN21" s="1">
        <f>AM21*20</f>
        <v>3.4799999999999995</v>
      </c>
      <c r="AO21" s="2">
        <f>AN21</f>
        <v>3.4799999999999995</v>
      </c>
      <c r="AP21" s="2">
        <f>AH21-AO21</f>
        <v>-2.4599999999999995</v>
      </c>
      <c r="AR21">
        <v>32</v>
      </c>
      <c r="AS21">
        <v>10</v>
      </c>
      <c r="AT21" s="3">
        <v>6.9000000000000006E-2</v>
      </c>
      <c r="AU21" s="1">
        <f>AT21*20</f>
        <v>1.3800000000000001</v>
      </c>
      <c r="AV21" s="2">
        <f>AU21</f>
        <v>1.3800000000000001</v>
      </c>
      <c r="AW21" s="2">
        <f>AO21-AV21</f>
        <v>2.0999999999999996</v>
      </c>
      <c r="AY21">
        <v>32</v>
      </c>
      <c r="AZ21">
        <v>10</v>
      </c>
      <c r="BA21" s="3">
        <v>0.16700000000000001</v>
      </c>
      <c r="BB21" s="1">
        <f>BA21*20</f>
        <v>3.3400000000000003</v>
      </c>
      <c r="BC21" s="2">
        <f>BB21</f>
        <v>3.3400000000000003</v>
      </c>
      <c r="BD21" s="2">
        <f>AV21-BC21</f>
        <v>-1.9600000000000002</v>
      </c>
      <c r="BF21">
        <v>32</v>
      </c>
      <c r="BG21">
        <v>10</v>
      </c>
      <c r="BH21" s="3">
        <v>9.1999999999999998E-2</v>
      </c>
      <c r="BI21" s="1">
        <f>BH21*20</f>
        <v>1.8399999999999999</v>
      </c>
      <c r="BJ21" s="2">
        <f>BI21</f>
        <v>1.8399999999999999</v>
      </c>
      <c r="BK21" s="2">
        <f>BC21-BJ21</f>
        <v>1.5000000000000004</v>
      </c>
      <c r="BM21">
        <v>32</v>
      </c>
      <c r="BN21">
        <v>10</v>
      </c>
      <c r="BO21" s="3">
        <v>0.182</v>
      </c>
      <c r="BP21" s="1">
        <f>BO21*20</f>
        <v>3.6399999999999997</v>
      </c>
      <c r="BQ21" s="2">
        <f>BP21</f>
        <v>3.6399999999999997</v>
      </c>
      <c r="BR21" s="2">
        <f>BJ21-BQ21</f>
        <v>-1.7999999999999998</v>
      </c>
      <c r="BT21">
        <v>32</v>
      </c>
      <c r="BU21">
        <v>10</v>
      </c>
      <c r="BV21" s="3">
        <v>0.106</v>
      </c>
      <c r="BW21" s="1">
        <f>BV21*20</f>
        <v>2.12</v>
      </c>
      <c r="BX21" s="2">
        <f>BW21</f>
        <v>2.12</v>
      </c>
      <c r="BY21" s="2">
        <f>BQ21-BX21</f>
        <v>1.5199999999999996</v>
      </c>
      <c r="CA21">
        <v>32</v>
      </c>
      <c r="CB21">
        <v>10</v>
      </c>
      <c r="CC21" s="3">
        <v>0.22800000000000001</v>
      </c>
      <c r="CD21" s="1">
        <f>CC21*20</f>
        <v>4.5600000000000005</v>
      </c>
      <c r="CE21" s="2">
        <f>CD21</f>
        <v>4.5600000000000005</v>
      </c>
      <c r="CF21" s="2">
        <f>BX21-CE21</f>
        <v>-2.4400000000000004</v>
      </c>
      <c r="CH21">
        <v>32</v>
      </c>
      <c r="CI21">
        <v>10</v>
      </c>
      <c r="CJ21" s="3">
        <v>0.14799999999999999</v>
      </c>
      <c r="CK21" s="1">
        <f>CJ21*20</f>
        <v>2.96</v>
      </c>
      <c r="CL21" s="2">
        <f>CK21</f>
        <v>2.96</v>
      </c>
      <c r="CM21" s="2">
        <f>CE21-CL21</f>
        <v>1.6000000000000005</v>
      </c>
      <c r="CO21">
        <v>32</v>
      </c>
      <c r="CP21">
        <v>10</v>
      </c>
      <c r="CQ21" s="3">
        <v>0.221</v>
      </c>
      <c r="CR21" s="1">
        <f>CQ21*20</f>
        <v>4.42</v>
      </c>
      <c r="CS21" s="2">
        <f>CR21</f>
        <v>4.42</v>
      </c>
      <c r="CT21" s="2">
        <f>CL21-CS21</f>
        <v>-1.46</v>
      </c>
      <c r="CV21">
        <v>32</v>
      </c>
      <c r="CW21">
        <v>10</v>
      </c>
      <c r="CX21" s="3">
        <v>0.13700000000000001</v>
      </c>
      <c r="CY21" s="1">
        <f>CX21*20</f>
        <v>2.74</v>
      </c>
      <c r="CZ21" s="2">
        <f>CY21</f>
        <v>2.74</v>
      </c>
      <c r="DA21" s="2">
        <f>CS21-CZ21</f>
        <v>1.6799999999999997</v>
      </c>
      <c r="DC21">
        <v>32</v>
      </c>
      <c r="DD21">
        <v>10</v>
      </c>
      <c r="DE21" s="3">
        <v>0.24099999999999999</v>
      </c>
      <c r="DF21" s="1">
        <f>DE21*20</f>
        <v>4.82</v>
      </c>
      <c r="DG21" s="2">
        <f>DF21</f>
        <v>4.82</v>
      </c>
      <c r="DH21" s="2">
        <f>CZ21-DG21</f>
        <v>-2.08</v>
      </c>
      <c r="DJ21">
        <v>32</v>
      </c>
      <c r="DK21">
        <v>10</v>
      </c>
      <c r="DL21" s="3">
        <v>0.105</v>
      </c>
      <c r="DM21" s="1">
        <f>DL21*20</f>
        <v>2.1</v>
      </c>
      <c r="DN21" s="2">
        <f>DM21</f>
        <v>2.1</v>
      </c>
      <c r="DO21" s="2">
        <f>DG21-DN21</f>
        <v>2.72</v>
      </c>
      <c r="DQ21">
        <v>32</v>
      </c>
      <c r="DR21">
        <v>10</v>
      </c>
      <c r="DS21" s="3">
        <v>7.3999999999999996E-2</v>
      </c>
      <c r="DT21" s="1">
        <f>DS21*20</f>
        <v>1.48</v>
      </c>
      <c r="DU21" s="2">
        <f>DT21</f>
        <v>1.48</v>
      </c>
      <c r="DV21" s="2">
        <f>DN21-DU21</f>
        <v>0.62000000000000011</v>
      </c>
      <c r="DX21">
        <v>32</v>
      </c>
      <c r="DY21">
        <v>10</v>
      </c>
      <c r="DZ21" s="3">
        <v>9.9000000000000005E-2</v>
      </c>
      <c r="EA21" s="1">
        <f>DZ21*20</f>
        <v>1.98</v>
      </c>
      <c r="EB21" s="2">
        <f>EA21</f>
        <v>1.98</v>
      </c>
      <c r="EC21" s="2">
        <f>DU21-EB21</f>
        <v>-0.5</v>
      </c>
    </row>
    <row r="22" spans="2:133" x14ac:dyDescent="0.25">
      <c r="B22">
        <v>32</v>
      </c>
      <c r="C22">
        <v>30</v>
      </c>
      <c r="D22" s="3">
        <v>0.19500000000000001</v>
      </c>
      <c r="E22" s="1">
        <f t="shared" ref="E22:E35" si="56">D22*20</f>
        <v>3.9000000000000004</v>
      </c>
      <c r="F22" s="2">
        <f t="shared" ref="F22:F35" si="57">F21+E22</f>
        <v>6.8000000000000007</v>
      </c>
      <c r="I22">
        <v>32</v>
      </c>
      <c r="J22">
        <v>30</v>
      </c>
      <c r="K22" s="3">
        <v>0.216</v>
      </c>
      <c r="L22" s="1">
        <f t="shared" ref="L22:L35" si="58">K22*20</f>
        <v>4.32</v>
      </c>
      <c r="M22" s="2">
        <f t="shared" ref="M22:M35" si="59">M21+L22</f>
        <v>8.42</v>
      </c>
      <c r="N22" s="2">
        <f t="shared" ref="N22:N35" si="60">F22-M22</f>
        <v>-1.6199999999999992</v>
      </c>
      <c r="P22">
        <v>32</v>
      </c>
      <c r="Q22">
        <v>30</v>
      </c>
      <c r="R22" s="3">
        <v>0.14699999999999999</v>
      </c>
      <c r="S22" s="1">
        <f t="shared" ref="S22:S35" si="61">R22*20</f>
        <v>2.94</v>
      </c>
      <c r="T22" s="2">
        <f t="shared" ref="T22:T35" si="62">T21+S22</f>
        <v>5.1400000000000006</v>
      </c>
      <c r="U22" s="2">
        <f t="shared" ref="U22:U35" si="63">M22-T22</f>
        <v>3.2799999999999994</v>
      </c>
      <c r="W22">
        <v>32</v>
      </c>
      <c r="X22">
        <v>30</v>
      </c>
      <c r="Y22" s="3">
        <v>0.20300000000000001</v>
      </c>
      <c r="Z22" s="1">
        <f t="shared" ref="Z22:Z35" si="64">Y22*20</f>
        <v>4.0600000000000005</v>
      </c>
      <c r="AA22" s="2">
        <f t="shared" ref="AA22:AA35" si="65">AA21+Z22</f>
        <v>6.8600000000000012</v>
      </c>
      <c r="AB22" s="2">
        <f t="shared" ref="AB22:AB35" si="66">T22-AA22</f>
        <v>-1.7200000000000006</v>
      </c>
      <c r="AD22">
        <v>32</v>
      </c>
      <c r="AE22">
        <v>30</v>
      </c>
      <c r="AF22" s="3">
        <v>0.11600000000000001</v>
      </c>
      <c r="AG22" s="1">
        <f t="shared" ref="AG22:AG35" si="67">AF22*20</f>
        <v>2.3200000000000003</v>
      </c>
      <c r="AH22" s="2">
        <f t="shared" ref="AH22:AH35" si="68">AH21+AG22</f>
        <v>3.3400000000000003</v>
      </c>
      <c r="AI22" s="2">
        <f t="shared" ref="AI22:AI35" si="69">AA22-AH22</f>
        <v>3.5200000000000009</v>
      </c>
      <c r="AK22">
        <v>32</v>
      </c>
      <c r="AL22">
        <v>30</v>
      </c>
      <c r="AM22" s="3">
        <v>0.2</v>
      </c>
      <c r="AN22" s="1">
        <f t="shared" ref="AN22:AN35" si="70">AM22*20</f>
        <v>4</v>
      </c>
      <c r="AO22" s="2">
        <f t="shared" ref="AO22:AO35" si="71">AO21+AN22</f>
        <v>7.4799999999999995</v>
      </c>
      <c r="AP22" s="2">
        <f t="shared" ref="AP22:AP35" si="72">AH22-AO22</f>
        <v>-4.1399999999999988</v>
      </c>
      <c r="AR22">
        <v>32</v>
      </c>
      <c r="AS22">
        <v>30</v>
      </c>
      <c r="AT22" s="3">
        <v>0.108</v>
      </c>
      <c r="AU22" s="1">
        <f t="shared" ref="AU22:AU35" si="73">AT22*20</f>
        <v>2.16</v>
      </c>
      <c r="AV22" s="2">
        <f t="shared" ref="AV22:AV35" si="74">AV21+AU22</f>
        <v>3.54</v>
      </c>
      <c r="AW22" s="2">
        <f t="shared" ref="AW22:AW35" si="75">AO22-AV22</f>
        <v>3.9399999999999995</v>
      </c>
      <c r="AY22">
        <v>32</v>
      </c>
      <c r="AZ22">
        <v>30</v>
      </c>
      <c r="BA22" s="3">
        <v>0.214</v>
      </c>
      <c r="BB22" s="1">
        <f t="shared" ref="BB22:BB35" si="76">BA22*20</f>
        <v>4.28</v>
      </c>
      <c r="BC22" s="2">
        <f t="shared" ref="BC22:BC35" si="77">BC21+BB22</f>
        <v>7.620000000000001</v>
      </c>
      <c r="BD22" s="2">
        <f t="shared" ref="BD22:BD35" si="78">AV22-BC22</f>
        <v>-4.080000000000001</v>
      </c>
      <c r="BF22">
        <v>32</v>
      </c>
      <c r="BG22">
        <v>30</v>
      </c>
      <c r="BH22" s="3">
        <v>0.127</v>
      </c>
      <c r="BI22" s="1">
        <f t="shared" ref="BI22:BI35" si="79">BH22*20</f>
        <v>2.54</v>
      </c>
      <c r="BJ22" s="2">
        <f t="shared" ref="BJ22:BJ35" si="80">BJ21+BI22</f>
        <v>4.38</v>
      </c>
      <c r="BK22" s="2">
        <f t="shared" ref="BK22:BK35" si="81">BC22-BJ22</f>
        <v>3.2400000000000011</v>
      </c>
      <c r="BM22">
        <v>32</v>
      </c>
      <c r="BN22">
        <v>30</v>
      </c>
      <c r="BO22" s="3">
        <v>0.21299999999999999</v>
      </c>
      <c r="BP22" s="1">
        <f t="shared" ref="BP22:BP35" si="82">BO22*20</f>
        <v>4.26</v>
      </c>
      <c r="BQ22" s="2">
        <f t="shared" ref="BQ22:BQ35" si="83">BQ21+BP22</f>
        <v>7.8999999999999995</v>
      </c>
      <c r="BR22" s="2">
        <f t="shared" ref="BR22:BR35" si="84">BJ22-BQ22</f>
        <v>-3.5199999999999996</v>
      </c>
      <c r="BT22">
        <v>32</v>
      </c>
      <c r="BU22">
        <v>30</v>
      </c>
      <c r="BV22" s="3">
        <v>0.13800000000000001</v>
      </c>
      <c r="BW22" s="1">
        <f t="shared" ref="BW22:BW35" si="85">BV22*20</f>
        <v>2.7600000000000002</v>
      </c>
      <c r="BX22" s="2">
        <f t="shared" ref="BX22:BX35" si="86">BX21+BW22</f>
        <v>4.8800000000000008</v>
      </c>
      <c r="BY22" s="2">
        <f t="shared" ref="BY22:BY35" si="87">BQ22-BX22</f>
        <v>3.0199999999999987</v>
      </c>
      <c r="CA22">
        <v>32</v>
      </c>
      <c r="CB22">
        <v>30</v>
      </c>
      <c r="CC22" s="3">
        <v>0.24299999999999999</v>
      </c>
      <c r="CD22" s="1">
        <f t="shared" ref="CD22:CD35" si="88">CC22*20</f>
        <v>4.8599999999999994</v>
      </c>
      <c r="CE22" s="2">
        <f t="shared" ref="CE22:CE35" si="89">CE21+CD22</f>
        <v>9.42</v>
      </c>
      <c r="CF22" s="2">
        <f t="shared" ref="CF22:CF35" si="90">BX22-CE22</f>
        <v>-4.5399999999999991</v>
      </c>
      <c r="CH22">
        <v>32</v>
      </c>
      <c r="CI22">
        <v>30</v>
      </c>
      <c r="CJ22" s="3">
        <v>0.155</v>
      </c>
      <c r="CK22" s="1">
        <f t="shared" ref="CK22:CK35" si="91">CJ22*20</f>
        <v>3.1</v>
      </c>
      <c r="CL22" s="2">
        <f t="shared" ref="CL22:CL35" si="92">CL21+CK22</f>
        <v>6.0600000000000005</v>
      </c>
      <c r="CM22" s="2">
        <f t="shared" ref="CM22:CM35" si="93">CE22-CL22</f>
        <v>3.3599999999999994</v>
      </c>
      <c r="CO22">
        <v>32</v>
      </c>
      <c r="CP22">
        <v>30</v>
      </c>
      <c r="CQ22" s="3">
        <v>0.20899999999999999</v>
      </c>
      <c r="CR22" s="1">
        <f t="shared" ref="CR22:CR35" si="94">CQ22*20</f>
        <v>4.18</v>
      </c>
      <c r="CS22" s="2">
        <f t="shared" ref="CS22:CS35" si="95">CS21+CR22</f>
        <v>8.6</v>
      </c>
      <c r="CT22" s="2">
        <f t="shared" ref="CT22:CT35" si="96">CL22-CS22</f>
        <v>-2.5399999999999991</v>
      </c>
      <c r="CV22">
        <v>32</v>
      </c>
      <c r="CW22">
        <v>30</v>
      </c>
      <c r="CX22" s="3">
        <v>0.16</v>
      </c>
      <c r="CY22" s="1">
        <f t="shared" ref="CY22:CY35" si="97">CX22*20</f>
        <v>3.2</v>
      </c>
      <c r="CZ22" s="2">
        <f t="shared" ref="CZ22:CZ35" si="98">CZ21+CY22</f>
        <v>5.94</v>
      </c>
      <c r="DA22" s="2">
        <f t="shared" ref="DA22:DA35" si="99">CS22-CZ22</f>
        <v>2.6599999999999993</v>
      </c>
      <c r="DC22">
        <v>32</v>
      </c>
      <c r="DD22">
        <v>30</v>
      </c>
      <c r="DE22" s="3">
        <v>0.255</v>
      </c>
      <c r="DF22" s="1">
        <f t="shared" ref="DF22:DF35" si="100">DE22*20</f>
        <v>5.0999999999999996</v>
      </c>
      <c r="DG22" s="2">
        <f t="shared" ref="DG22:DG35" si="101">DG21+DF22</f>
        <v>9.92</v>
      </c>
      <c r="DH22" s="2">
        <f t="shared" ref="DH22:DH35" si="102">CZ22-DG22</f>
        <v>-3.9799999999999995</v>
      </c>
      <c r="DJ22">
        <v>32</v>
      </c>
      <c r="DK22">
        <v>30</v>
      </c>
      <c r="DL22" s="3">
        <v>0.13500000000000001</v>
      </c>
      <c r="DM22" s="1">
        <f t="shared" ref="DM22:DM35" si="103">DL22*20</f>
        <v>2.7</v>
      </c>
      <c r="DN22" s="2">
        <f t="shared" ref="DN22:DN35" si="104">DN21+DM22</f>
        <v>4.8000000000000007</v>
      </c>
      <c r="DO22" s="2">
        <f t="shared" ref="DO22:DO35" si="105">DG22-DN22</f>
        <v>5.1199999999999992</v>
      </c>
      <c r="DQ22">
        <v>32</v>
      </c>
      <c r="DR22">
        <v>30</v>
      </c>
      <c r="DS22" s="3">
        <v>0.112</v>
      </c>
      <c r="DT22" s="1">
        <f t="shared" ref="DT22:DT35" si="106">DS22*20</f>
        <v>2.2400000000000002</v>
      </c>
      <c r="DU22" s="2">
        <f t="shared" ref="DU22:DU35" si="107">DU21+DT22</f>
        <v>3.72</v>
      </c>
      <c r="DV22" s="2">
        <f t="shared" ref="DV22:DV35" si="108">DN22-DU22</f>
        <v>1.0800000000000005</v>
      </c>
      <c r="DX22">
        <v>32</v>
      </c>
      <c r="DY22">
        <v>30</v>
      </c>
      <c r="DZ22" s="3">
        <v>0.107</v>
      </c>
      <c r="EA22" s="1">
        <f t="shared" ref="EA22:EA35" si="109">DZ22*20</f>
        <v>2.14</v>
      </c>
      <c r="EB22" s="2">
        <f t="shared" ref="EB22:EB35" si="110">EB21+EA22</f>
        <v>4.12</v>
      </c>
      <c r="EC22" s="2">
        <f t="shared" ref="EC22:EC35" si="111">DU22-EB22</f>
        <v>-0.39999999999999991</v>
      </c>
    </row>
    <row r="23" spans="2:133" x14ac:dyDescent="0.25">
      <c r="B23">
        <v>32</v>
      </c>
      <c r="C23">
        <v>50</v>
      </c>
      <c r="D23" s="3">
        <v>0.151</v>
      </c>
      <c r="E23" s="1">
        <f t="shared" si="56"/>
        <v>3.02</v>
      </c>
      <c r="F23" s="2">
        <f t="shared" si="57"/>
        <v>9.82</v>
      </c>
      <c r="I23">
        <v>32</v>
      </c>
      <c r="J23">
        <v>50</v>
      </c>
      <c r="K23" s="3">
        <v>0.17</v>
      </c>
      <c r="L23" s="1">
        <f t="shared" si="58"/>
        <v>3.4000000000000004</v>
      </c>
      <c r="M23" s="2">
        <f t="shared" si="59"/>
        <v>11.82</v>
      </c>
      <c r="N23" s="2">
        <f t="shared" si="60"/>
        <v>-2</v>
      </c>
      <c r="P23">
        <v>32</v>
      </c>
      <c r="Q23">
        <v>50</v>
      </c>
      <c r="R23" s="3">
        <v>0.14499999999999999</v>
      </c>
      <c r="S23" s="1">
        <f t="shared" si="61"/>
        <v>2.9</v>
      </c>
      <c r="T23" s="2">
        <f t="shared" si="62"/>
        <v>8.0400000000000009</v>
      </c>
      <c r="U23" s="2">
        <f t="shared" si="63"/>
        <v>3.7799999999999994</v>
      </c>
      <c r="W23">
        <v>32</v>
      </c>
      <c r="X23">
        <v>50</v>
      </c>
      <c r="Y23" s="3">
        <v>0.17599999999999999</v>
      </c>
      <c r="Z23" s="1">
        <f t="shared" si="64"/>
        <v>3.5199999999999996</v>
      </c>
      <c r="AA23" s="2">
        <f t="shared" si="65"/>
        <v>10.38</v>
      </c>
      <c r="AB23" s="2">
        <f t="shared" si="66"/>
        <v>-2.34</v>
      </c>
      <c r="AD23">
        <v>32</v>
      </c>
      <c r="AE23">
        <v>50</v>
      </c>
      <c r="AF23" s="3">
        <v>0.107</v>
      </c>
      <c r="AG23" s="1">
        <f t="shared" si="67"/>
        <v>2.14</v>
      </c>
      <c r="AH23" s="2">
        <f t="shared" si="68"/>
        <v>5.48</v>
      </c>
      <c r="AI23" s="2">
        <f t="shared" si="69"/>
        <v>4.9000000000000004</v>
      </c>
      <c r="AK23">
        <v>32</v>
      </c>
      <c r="AL23">
        <v>50</v>
      </c>
      <c r="AM23" s="3">
        <v>0.13800000000000001</v>
      </c>
      <c r="AN23" s="1">
        <f t="shared" si="70"/>
        <v>2.7600000000000002</v>
      </c>
      <c r="AO23" s="2">
        <f t="shared" si="71"/>
        <v>10.24</v>
      </c>
      <c r="AP23" s="2">
        <f t="shared" si="72"/>
        <v>-4.76</v>
      </c>
      <c r="AR23">
        <v>32</v>
      </c>
      <c r="AS23">
        <v>50</v>
      </c>
      <c r="AT23" s="3">
        <v>9.7000000000000003E-2</v>
      </c>
      <c r="AU23" s="1">
        <f t="shared" si="73"/>
        <v>1.94</v>
      </c>
      <c r="AV23" s="2">
        <f t="shared" si="74"/>
        <v>5.48</v>
      </c>
      <c r="AW23" s="2">
        <f t="shared" si="75"/>
        <v>4.76</v>
      </c>
      <c r="AY23">
        <v>32</v>
      </c>
      <c r="AZ23">
        <v>50</v>
      </c>
      <c r="BA23" s="3">
        <v>0.16300000000000001</v>
      </c>
      <c r="BB23" s="1">
        <f t="shared" si="76"/>
        <v>3.2600000000000002</v>
      </c>
      <c r="BC23" s="2">
        <f t="shared" si="77"/>
        <v>10.88</v>
      </c>
      <c r="BD23" s="2">
        <f t="shared" si="78"/>
        <v>-5.4</v>
      </c>
      <c r="BF23">
        <v>32</v>
      </c>
      <c r="BG23">
        <v>50</v>
      </c>
      <c r="BH23" s="3">
        <v>0.11</v>
      </c>
      <c r="BI23" s="1">
        <f t="shared" si="79"/>
        <v>2.2000000000000002</v>
      </c>
      <c r="BJ23" s="2">
        <f t="shared" si="80"/>
        <v>6.58</v>
      </c>
      <c r="BK23" s="2">
        <f t="shared" si="81"/>
        <v>4.3000000000000007</v>
      </c>
      <c r="BM23">
        <v>32</v>
      </c>
      <c r="BN23">
        <v>50</v>
      </c>
      <c r="BO23" s="3">
        <v>0.17399999999999999</v>
      </c>
      <c r="BP23" s="1">
        <f t="shared" si="82"/>
        <v>3.4799999999999995</v>
      </c>
      <c r="BQ23" s="2">
        <f t="shared" si="83"/>
        <v>11.379999999999999</v>
      </c>
      <c r="BR23" s="2">
        <f t="shared" si="84"/>
        <v>-4.7999999999999989</v>
      </c>
      <c r="BT23">
        <v>32</v>
      </c>
      <c r="BU23">
        <v>50</v>
      </c>
      <c r="BV23" s="3">
        <v>0.11799999999999999</v>
      </c>
      <c r="BW23" s="1">
        <f t="shared" si="85"/>
        <v>2.36</v>
      </c>
      <c r="BX23" s="2">
        <f t="shared" si="86"/>
        <v>7.24</v>
      </c>
      <c r="BY23" s="2">
        <f t="shared" si="87"/>
        <v>4.1399999999999988</v>
      </c>
      <c r="CA23">
        <v>32</v>
      </c>
      <c r="CB23">
        <v>50</v>
      </c>
      <c r="CC23" s="3">
        <v>0.19500000000000001</v>
      </c>
      <c r="CD23" s="1">
        <f t="shared" si="88"/>
        <v>3.9000000000000004</v>
      </c>
      <c r="CE23" s="2">
        <f t="shared" si="89"/>
        <v>13.32</v>
      </c>
      <c r="CF23" s="2">
        <f t="shared" si="90"/>
        <v>-6.08</v>
      </c>
      <c r="CH23">
        <v>32</v>
      </c>
      <c r="CI23">
        <v>50</v>
      </c>
      <c r="CJ23" s="3">
        <v>0.128</v>
      </c>
      <c r="CK23" s="1">
        <f t="shared" si="91"/>
        <v>2.56</v>
      </c>
      <c r="CL23" s="2">
        <f t="shared" si="92"/>
        <v>8.620000000000001</v>
      </c>
      <c r="CM23" s="2">
        <f t="shared" si="93"/>
        <v>4.6999999999999993</v>
      </c>
      <c r="CO23">
        <v>32</v>
      </c>
      <c r="CP23">
        <v>50</v>
      </c>
      <c r="CQ23" s="3">
        <v>0.17499999999999999</v>
      </c>
      <c r="CR23" s="1">
        <f t="shared" si="94"/>
        <v>3.5</v>
      </c>
      <c r="CS23" s="2">
        <f t="shared" si="95"/>
        <v>12.1</v>
      </c>
      <c r="CT23" s="2">
        <f t="shared" si="96"/>
        <v>-3.4799999999999986</v>
      </c>
      <c r="CV23">
        <v>32</v>
      </c>
      <c r="CW23">
        <v>50</v>
      </c>
      <c r="CX23" s="3">
        <v>0.13700000000000001</v>
      </c>
      <c r="CY23" s="1">
        <f t="shared" si="97"/>
        <v>2.74</v>
      </c>
      <c r="CZ23" s="2">
        <f t="shared" si="98"/>
        <v>8.68</v>
      </c>
      <c r="DA23" s="2">
        <f t="shared" si="99"/>
        <v>3.42</v>
      </c>
      <c r="DC23">
        <v>32</v>
      </c>
      <c r="DD23">
        <v>50</v>
      </c>
      <c r="DE23" s="3">
        <v>0.224</v>
      </c>
      <c r="DF23" s="1">
        <f t="shared" si="100"/>
        <v>4.4800000000000004</v>
      </c>
      <c r="DG23" s="2">
        <f t="shared" si="101"/>
        <v>14.4</v>
      </c>
      <c r="DH23" s="2">
        <f t="shared" si="102"/>
        <v>-5.7200000000000006</v>
      </c>
      <c r="DJ23">
        <v>32</v>
      </c>
      <c r="DK23">
        <v>50</v>
      </c>
      <c r="DL23" s="3">
        <v>0.11700000000000001</v>
      </c>
      <c r="DM23" s="1">
        <f t="shared" si="103"/>
        <v>2.3400000000000003</v>
      </c>
      <c r="DN23" s="2">
        <f t="shared" si="104"/>
        <v>7.1400000000000006</v>
      </c>
      <c r="DO23" s="2">
        <f t="shared" si="105"/>
        <v>7.26</v>
      </c>
      <c r="DQ23">
        <v>32</v>
      </c>
      <c r="DR23">
        <v>50</v>
      </c>
      <c r="DS23" s="3">
        <v>9.7000000000000003E-2</v>
      </c>
      <c r="DT23" s="1">
        <f t="shared" si="106"/>
        <v>1.94</v>
      </c>
      <c r="DU23" s="2">
        <f t="shared" si="107"/>
        <v>5.66</v>
      </c>
      <c r="DV23" s="2">
        <f t="shared" si="108"/>
        <v>1.4800000000000004</v>
      </c>
      <c r="DX23">
        <v>32</v>
      </c>
      <c r="DY23">
        <v>50</v>
      </c>
      <c r="DZ23" s="3">
        <v>7.6999999999999999E-2</v>
      </c>
      <c r="EA23" s="1">
        <f t="shared" si="109"/>
        <v>1.54</v>
      </c>
      <c r="EB23" s="2">
        <f t="shared" si="110"/>
        <v>5.66</v>
      </c>
      <c r="EC23" s="2">
        <f t="shared" si="111"/>
        <v>0</v>
      </c>
    </row>
    <row r="24" spans="2:133" x14ac:dyDescent="0.25">
      <c r="B24">
        <v>32</v>
      </c>
      <c r="C24">
        <v>70</v>
      </c>
      <c r="D24" s="3">
        <v>0.153</v>
      </c>
      <c r="E24" s="1">
        <f t="shared" si="56"/>
        <v>3.06</v>
      </c>
      <c r="F24" s="2">
        <f t="shared" si="57"/>
        <v>12.88</v>
      </c>
      <c r="I24">
        <v>32</v>
      </c>
      <c r="J24">
        <v>70</v>
      </c>
      <c r="K24" s="3">
        <v>0.185</v>
      </c>
      <c r="L24" s="1">
        <f t="shared" si="58"/>
        <v>3.7</v>
      </c>
      <c r="M24" s="2">
        <f t="shared" si="59"/>
        <v>15.52</v>
      </c>
      <c r="N24" s="2">
        <f t="shared" si="60"/>
        <v>-2.6399999999999988</v>
      </c>
      <c r="P24">
        <v>32</v>
      </c>
      <c r="Q24">
        <v>70</v>
      </c>
      <c r="R24" s="3">
        <v>0.154</v>
      </c>
      <c r="S24" s="1">
        <f t="shared" si="61"/>
        <v>3.08</v>
      </c>
      <c r="T24" s="2">
        <f t="shared" si="62"/>
        <v>11.120000000000001</v>
      </c>
      <c r="U24" s="2">
        <f t="shared" si="63"/>
        <v>4.3999999999999986</v>
      </c>
      <c r="W24">
        <v>32</v>
      </c>
      <c r="X24">
        <v>70</v>
      </c>
      <c r="Y24" s="3">
        <v>0.16600000000000001</v>
      </c>
      <c r="Z24" s="1">
        <f t="shared" si="64"/>
        <v>3.3200000000000003</v>
      </c>
      <c r="AA24" s="2">
        <f t="shared" si="65"/>
        <v>13.700000000000001</v>
      </c>
      <c r="AB24" s="2">
        <f t="shared" si="66"/>
        <v>-2.58</v>
      </c>
      <c r="AD24">
        <v>32</v>
      </c>
      <c r="AE24">
        <v>70</v>
      </c>
      <c r="AF24" s="3">
        <v>0.14099999999999999</v>
      </c>
      <c r="AG24" s="1">
        <f t="shared" si="67"/>
        <v>2.82</v>
      </c>
      <c r="AH24" s="2">
        <f t="shared" si="68"/>
        <v>8.3000000000000007</v>
      </c>
      <c r="AI24" s="2">
        <f t="shared" si="69"/>
        <v>5.4</v>
      </c>
      <c r="AK24">
        <v>32</v>
      </c>
      <c r="AL24">
        <v>70</v>
      </c>
      <c r="AM24" s="3">
        <v>0.14299999999999999</v>
      </c>
      <c r="AN24" s="1">
        <f t="shared" si="70"/>
        <v>2.86</v>
      </c>
      <c r="AO24" s="2">
        <f t="shared" si="71"/>
        <v>13.1</v>
      </c>
      <c r="AP24" s="2">
        <f t="shared" si="72"/>
        <v>-4.7999999999999989</v>
      </c>
      <c r="AR24">
        <v>32</v>
      </c>
      <c r="AS24">
        <v>70</v>
      </c>
      <c r="AT24" s="3">
        <v>0.106</v>
      </c>
      <c r="AU24" s="1">
        <f t="shared" si="73"/>
        <v>2.12</v>
      </c>
      <c r="AV24" s="2">
        <f t="shared" si="74"/>
        <v>7.6000000000000005</v>
      </c>
      <c r="AW24" s="2">
        <f t="shared" si="75"/>
        <v>5.4999999999999991</v>
      </c>
      <c r="AY24">
        <v>32</v>
      </c>
      <c r="AZ24">
        <v>70</v>
      </c>
      <c r="BA24" s="3">
        <v>0.159</v>
      </c>
      <c r="BB24" s="1">
        <f t="shared" si="76"/>
        <v>3.18</v>
      </c>
      <c r="BC24" s="2">
        <f t="shared" si="77"/>
        <v>14.06</v>
      </c>
      <c r="BD24" s="2">
        <f t="shared" si="78"/>
        <v>-6.46</v>
      </c>
      <c r="BF24">
        <v>32</v>
      </c>
      <c r="BG24">
        <v>70</v>
      </c>
      <c r="BH24" s="3">
        <v>0.109</v>
      </c>
      <c r="BI24" s="1">
        <f t="shared" si="79"/>
        <v>2.1800000000000002</v>
      </c>
      <c r="BJ24" s="2">
        <f t="shared" si="80"/>
        <v>8.76</v>
      </c>
      <c r="BK24" s="2">
        <f t="shared" si="81"/>
        <v>5.3000000000000007</v>
      </c>
      <c r="BM24">
        <v>32</v>
      </c>
      <c r="BN24">
        <v>70</v>
      </c>
      <c r="BO24" s="3">
        <v>0.17299999999999999</v>
      </c>
      <c r="BP24" s="1">
        <f t="shared" si="82"/>
        <v>3.46</v>
      </c>
      <c r="BQ24" s="2">
        <f t="shared" si="83"/>
        <v>14.84</v>
      </c>
      <c r="BR24" s="2">
        <f t="shared" si="84"/>
        <v>-6.08</v>
      </c>
      <c r="BT24">
        <v>32</v>
      </c>
      <c r="BU24">
        <v>70</v>
      </c>
      <c r="BV24" s="3">
        <v>0.124</v>
      </c>
      <c r="BW24" s="1">
        <f t="shared" si="85"/>
        <v>2.48</v>
      </c>
      <c r="BX24" s="2">
        <f t="shared" si="86"/>
        <v>9.7200000000000006</v>
      </c>
      <c r="BY24" s="2">
        <f t="shared" si="87"/>
        <v>5.1199999999999992</v>
      </c>
      <c r="CA24">
        <v>32</v>
      </c>
      <c r="CB24">
        <v>70</v>
      </c>
      <c r="CC24" s="3">
        <v>0.21</v>
      </c>
      <c r="CD24" s="1">
        <f t="shared" si="88"/>
        <v>4.2</v>
      </c>
      <c r="CE24" s="2">
        <f t="shared" si="89"/>
        <v>17.52</v>
      </c>
      <c r="CF24" s="2">
        <f t="shared" si="90"/>
        <v>-7.7999999999999989</v>
      </c>
      <c r="CH24">
        <v>32</v>
      </c>
      <c r="CI24">
        <v>70</v>
      </c>
      <c r="CJ24" s="3">
        <v>0.155</v>
      </c>
      <c r="CK24" s="1">
        <f t="shared" si="91"/>
        <v>3.1</v>
      </c>
      <c r="CL24" s="2">
        <f t="shared" si="92"/>
        <v>11.72</v>
      </c>
      <c r="CM24" s="2">
        <f t="shared" si="93"/>
        <v>5.7999999999999989</v>
      </c>
      <c r="CO24">
        <v>32</v>
      </c>
      <c r="CP24">
        <v>70</v>
      </c>
      <c r="CQ24" s="3">
        <v>0.21</v>
      </c>
      <c r="CR24" s="1">
        <f t="shared" si="94"/>
        <v>4.2</v>
      </c>
      <c r="CS24" s="2">
        <f t="shared" si="95"/>
        <v>16.3</v>
      </c>
      <c r="CT24" s="2">
        <f t="shared" si="96"/>
        <v>-4.58</v>
      </c>
      <c r="CV24">
        <v>32</v>
      </c>
      <c r="CW24">
        <v>70</v>
      </c>
      <c r="CX24" s="3">
        <v>0.14899999999999999</v>
      </c>
      <c r="CY24" s="1">
        <f t="shared" si="97"/>
        <v>2.98</v>
      </c>
      <c r="CZ24" s="2">
        <f t="shared" si="98"/>
        <v>11.66</v>
      </c>
      <c r="DA24" s="2">
        <f t="shared" si="99"/>
        <v>4.6400000000000006</v>
      </c>
      <c r="DC24">
        <v>32</v>
      </c>
      <c r="DD24">
        <v>70</v>
      </c>
      <c r="DE24" s="3">
        <v>0.23300000000000001</v>
      </c>
      <c r="DF24" s="1">
        <f t="shared" si="100"/>
        <v>4.66</v>
      </c>
      <c r="DG24" s="2">
        <f t="shared" si="101"/>
        <v>19.060000000000002</v>
      </c>
      <c r="DH24" s="2">
        <f t="shared" si="102"/>
        <v>-7.4000000000000021</v>
      </c>
      <c r="DJ24">
        <v>32</v>
      </c>
      <c r="DK24">
        <v>70</v>
      </c>
      <c r="DL24" s="3">
        <v>0.122</v>
      </c>
      <c r="DM24" s="1">
        <f t="shared" si="103"/>
        <v>2.44</v>
      </c>
      <c r="DN24" s="2">
        <f t="shared" si="104"/>
        <v>9.58</v>
      </c>
      <c r="DO24" s="2">
        <f t="shared" si="105"/>
        <v>9.4800000000000022</v>
      </c>
      <c r="DQ24">
        <v>32</v>
      </c>
      <c r="DR24">
        <v>70</v>
      </c>
      <c r="DS24" s="3">
        <v>9.5000000000000001E-2</v>
      </c>
      <c r="DT24" s="1">
        <f t="shared" si="106"/>
        <v>1.9</v>
      </c>
      <c r="DU24" s="2">
        <f t="shared" si="107"/>
        <v>7.5600000000000005</v>
      </c>
      <c r="DV24" s="2">
        <f t="shared" si="108"/>
        <v>2.0199999999999996</v>
      </c>
      <c r="DX24">
        <v>32</v>
      </c>
      <c r="DY24">
        <v>70</v>
      </c>
      <c r="DZ24" s="3">
        <v>8.6999999999999994E-2</v>
      </c>
      <c r="EA24" s="1">
        <f t="shared" si="109"/>
        <v>1.7399999999999998</v>
      </c>
      <c r="EB24" s="2">
        <f t="shared" si="110"/>
        <v>7.4</v>
      </c>
      <c r="EC24" s="2">
        <f t="shared" si="111"/>
        <v>0.16000000000000014</v>
      </c>
    </row>
    <row r="25" spans="2:133" x14ac:dyDescent="0.25">
      <c r="B25">
        <v>32</v>
      </c>
      <c r="C25">
        <v>90</v>
      </c>
      <c r="D25" s="3">
        <v>0.26300000000000001</v>
      </c>
      <c r="E25" s="1">
        <f t="shared" si="56"/>
        <v>5.26</v>
      </c>
      <c r="F25" s="2">
        <f t="shared" si="57"/>
        <v>18.14</v>
      </c>
      <c r="I25">
        <v>32</v>
      </c>
      <c r="J25">
        <v>90</v>
      </c>
      <c r="K25" s="3">
        <v>0.27800000000000002</v>
      </c>
      <c r="L25" s="1">
        <f t="shared" si="58"/>
        <v>5.5600000000000005</v>
      </c>
      <c r="M25" s="2">
        <f t="shared" si="59"/>
        <v>21.08</v>
      </c>
      <c r="N25" s="2">
        <f t="shared" si="60"/>
        <v>-2.9399999999999977</v>
      </c>
      <c r="P25">
        <v>32</v>
      </c>
      <c r="Q25">
        <v>90</v>
      </c>
      <c r="R25" s="3">
        <v>0.19400000000000001</v>
      </c>
      <c r="S25" s="1">
        <f t="shared" si="61"/>
        <v>3.88</v>
      </c>
      <c r="T25" s="2">
        <f t="shared" si="62"/>
        <v>15</v>
      </c>
      <c r="U25" s="2">
        <f t="shared" si="63"/>
        <v>6.0799999999999983</v>
      </c>
      <c r="W25">
        <v>32</v>
      </c>
      <c r="X25">
        <v>90</v>
      </c>
      <c r="Y25" s="3">
        <v>0.21</v>
      </c>
      <c r="Z25" s="1">
        <f t="shared" si="64"/>
        <v>4.2</v>
      </c>
      <c r="AA25" s="2">
        <f t="shared" si="65"/>
        <v>17.900000000000002</v>
      </c>
      <c r="AB25" s="2">
        <f t="shared" si="66"/>
        <v>-2.9000000000000021</v>
      </c>
      <c r="AD25">
        <v>32</v>
      </c>
      <c r="AE25">
        <v>90</v>
      </c>
      <c r="AF25" s="3">
        <v>0.20699999999999999</v>
      </c>
      <c r="AG25" s="1">
        <f t="shared" si="67"/>
        <v>4.1399999999999997</v>
      </c>
      <c r="AH25" s="2">
        <f t="shared" si="68"/>
        <v>12.440000000000001</v>
      </c>
      <c r="AI25" s="2">
        <f t="shared" si="69"/>
        <v>5.4600000000000009</v>
      </c>
      <c r="AK25">
        <v>32</v>
      </c>
      <c r="AL25">
        <v>90</v>
      </c>
      <c r="AM25" s="3">
        <v>0.22500000000000001</v>
      </c>
      <c r="AN25" s="1">
        <f t="shared" si="70"/>
        <v>4.5</v>
      </c>
      <c r="AO25" s="2">
        <f t="shared" si="71"/>
        <v>17.600000000000001</v>
      </c>
      <c r="AP25" s="2">
        <f t="shared" si="72"/>
        <v>-5.16</v>
      </c>
      <c r="AR25">
        <v>32</v>
      </c>
      <c r="AS25">
        <v>90</v>
      </c>
      <c r="AT25" s="3">
        <v>0.16</v>
      </c>
      <c r="AU25" s="1">
        <f t="shared" si="73"/>
        <v>3.2</v>
      </c>
      <c r="AV25" s="2">
        <f t="shared" si="74"/>
        <v>10.8</v>
      </c>
      <c r="AW25" s="2">
        <f t="shared" si="75"/>
        <v>6.8000000000000007</v>
      </c>
      <c r="AY25">
        <v>32</v>
      </c>
      <c r="AZ25">
        <v>90</v>
      </c>
      <c r="BA25" s="3">
        <v>0.17699999999999999</v>
      </c>
      <c r="BB25" s="1">
        <f t="shared" si="76"/>
        <v>3.54</v>
      </c>
      <c r="BC25" s="2">
        <f t="shared" si="77"/>
        <v>17.600000000000001</v>
      </c>
      <c r="BD25" s="2">
        <f t="shared" si="78"/>
        <v>-6.8000000000000007</v>
      </c>
      <c r="BF25">
        <v>32</v>
      </c>
      <c r="BG25">
        <v>90</v>
      </c>
      <c r="BH25" s="3">
        <v>0.154</v>
      </c>
      <c r="BI25" s="1">
        <f t="shared" si="79"/>
        <v>3.08</v>
      </c>
      <c r="BJ25" s="2">
        <f t="shared" si="80"/>
        <v>11.84</v>
      </c>
      <c r="BK25" s="2">
        <f t="shared" si="81"/>
        <v>5.7600000000000016</v>
      </c>
      <c r="BM25">
        <v>32</v>
      </c>
      <c r="BN25">
        <v>90</v>
      </c>
      <c r="BO25" s="3">
        <v>0.222</v>
      </c>
      <c r="BP25" s="1">
        <f t="shared" si="82"/>
        <v>4.4400000000000004</v>
      </c>
      <c r="BQ25" s="2">
        <f t="shared" si="83"/>
        <v>19.28</v>
      </c>
      <c r="BR25" s="2">
        <f t="shared" si="84"/>
        <v>-7.4400000000000013</v>
      </c>
      <c r="BT25">
        <v>32</v>
      </c>
      <c r="BU25">
        <v>90</v>
      </c>
      <c r="BV25" s="3">
        <v>0.183</v>
      </c>
      <c r="BW25" s="1">
        <f t="shared" si="85"/>
        <v>3.66</v>
      </c>
      <c r="BX25" s="2">
        <f t="shared" si="86"/>
        <v>13.38</v>
      </c>
      <c r="BY25" s="2">
        <f t="shared" si="87"/>
        <v>5.9</v>
      </c>
      <c r="CA25">
        <v>32</v>
      </c>
      <c r="CB25">
        <v>90</v>
      </c>
      <c r="CC25" s="3">
        <v>0.26100000000000001</v>
      </c>
      <c r="CD25" s="1">
        <f t="shared" si="88"/>
        <v>5.2200000000000006</v>
      </c>
      <c r="CE25" s="2">
        <f t="shared" si="89"/>
        <v>22.740000000000002</v>
      </c>
      <c r="CF25" s="2">
        <f t="shared" si="90"/>
        <v>-9.3600000000000012</v>
      </c>
      <c r="CH25">
        <v>32</v>
      </c>
      <c r="CI25">
        <v>90</v>
      </c>
      <c r="CJ25" s="3">
        <v>0.248</v>
      </c>
      <c r="CK25" s="1">
        <f t="shared" si="91"/>
        <v>4.96</v>
      </c>
      <c r="CL25" s="2">
        <f t="shared" si="92"/>
        <v>16.68</v>
      </c>
      <c r="CM25" s="2">
        <f t="shared" si="93"/>
        <v>6.0600000000000023</v>
      </c>
      <c r="CO25">
        <v>32</v>
      </c>
      <c r="CP25">
        <v>90</v>
      </c>
      <c r="CQ25" s="3">
        <v>0.28999999999999998</v>
      </c>
      <c r="CR25" s="1">
        <f t="shared" si="94"/>
        <v>5.8</v>
      </c>
      <c r="CS25" s="2">
        <f t="shared" si="95"/>
        <v>22.1</v>
      </c>
      <c r="CT25" s="2">
        <f t="shared" si="96"/>
        <v>-5.4200000000000017</v>
      </c>
      <c r="CV25">
        <v>32</v>
      </c>
      <c r="CW25">
        <v>90</v>
      </c>
      <c r="CX25" s="3">
        <v>0.20799999999999999</v>
      </c>
      <c r="CY25" s="1">
        <f t="shared" si="97"/>
        <v>4.16</v>
      </c>
      <c r="CZ25" s="2">
        <f t="shared" si="98"/>
        <v>15.82</v>
      </c>
      <c r="DA25" s="2">
        <f t="shared" si="99"/>
        <v>6.2800000000000011</v>
      </c>
      <c r="DC25">
        <v>32</v>
      </c>
      <c r="DD25">
        <v>90</v>
      </c>
      <c r="DE25" s="3">
        <v>0.26200000000000001</v>
      </c>
      <c r="DF25" s="1">
        <f t="shared" si="100"/>
        <v>5.24</v>
      </c>
      <c r="DG25" s="2">
        <f t="shared" si="101"/>
        <v>24.300000000000004</v>
      </c>
      <c r="DH25" s="2">
        <f t="shared" si="102"/>
        <v>-8.480000000000004</v>
      </c>
      <c r="DJ25">
        <v>32</v>
      </c>
      <c r="DK25">
        <v>90</v>
      </c>
      <c r="DL25" s="3">
        <v>0.187</v>
      </c>
      <c r="DM25" s="1">
        <f t="shared" si="103"/>
        <v>3.74</v>
      </c>
      <c r="DN25" s="2">
        <f t="shared" si="104"/>
        <v>13.32</v>
      </c>
      <c r="DO25" s="2">
        <f t="shared" si="105"/>
        <v>10.980000000000004</v>
      </c>
      <c r="DQ25">
        <v>32</v>
      </c>
      <c r="DR25">
        <v>90</v>
      </c>
      <c r="DS25" s="3">
        <v>0.14099999999999999</v>
      </c>
      <c r="DT25" s="1">
        <f t="shared" si="106"/>
        <v>2.82</v>
      </c>
      <c r="DU25" s="2">
        <f t="shared" si="107"/>
        <v>10.38</v>
      </c>
      <c r="DV25" s="2">
        <f t="shared" si="108"/>
        <v>2.9399999999999995</v>
      </c>
      <c r="DX25">
        <v>32</v>
      </c>
      <c r="DY25">
        <v>90</v>
      </c>
      <c r="DZ25" s="3">
        <v>0.14399999999999999</v>
      </c>
      <c r="EA25" s="1">
        <f t="shared" si="109"/>
        <v>2.88</v>
      </c>
      <c r="EB25" s="2">
        <f t="shared" si="110"/>
        <v>10.280000000000001</v>
      </c>
      <c r="EC25" s="2">
        <f t="shared" si="111"/>
        <v>9.9999999999999645E-2</v>
      </c>
    </row>
    <row r="26" spans="2:133" x14ac:dyDescent="0.25">
      <c r="B26">
        <v>32</v>
      </c>
      <c r="C26">
        <v>110</v>
      </c>
      <c r="D26" s="3">
        <v>0.26</v>
      </c>
      <c r="E26" s="1">
        <f t="shared" si="56"/>
        <v>5.2</v>
      </c>
      <c r="F26" s="2">
        <f t="shared" si="57"/>
        <v>23.34</v>
      </c>
      <c r="I26">
        <v>32</v>
      </c>
      <c r="J26">
        <v>110</v>
      </c>
      <c r="K26" s="3">
        <v>0.26800000000000002</v>
      </c>
      <c r="L26" s="1">
        <f t="shared" si="58"/>
        <v>5.36</v>
      </c>
      <c r="M26" s="2">
        <f t="shared" si="59"/>
        <v>26.439999999999998</v>
      </c>
      <c r="N26" s="2">
        <f t="shared" si="60"/>
        <v>-3.0999999999999979</v>
      </c>
      <c r="P26">
        <v>32</v>
      </c>
      <c r="Q26">
        <v>110</v>
      </c>
      <c r="R26" s="3">
        <v>0.28100000000000003</v>
      </c>
      <c r="S26" s="1">
        <f t="shared" si="61"/>
        <v>5.620000000000001</v>
      </c>
      <c r="T26" s="2">
        <f t="shared" si="62"/>
        <v>20.62</v>
      </c>
      <c r="U26" s="2">
        <f t="shared" si="63"/>
        <v>5.8199999999999967</v>
      </c>
      <c r="W26">
        <v>32</v>
      </c>
      <c r="X26">
        <v>110</v>
      </c>
      <c r="Y26" s="3">
        <v>0.27200000000000002</v>
      </c>
      <c r="Z26" s="1">
        <f t="shared" si="64"/>
        <v>5.44</v>
      </c>
      <c r="AA26" s="2">
        <f t="shared" si="65"/>
        <v>23.340000000000003</v>
      </c>
      <c r="AB26" s="2">
        <f t="shared" si="66"/>
        <v>-2.7200000000000024</v>
      </c>
      <c r="AD26">
        <v>32</v>
      </c>
      <c r="AE26">
        <v>110</v>
      </c>
      <c r="AF26" s="3">
        <v>0.26600000000000001</v>
      </c>
      <c r="AG26" s="1">
        <f t="shared" si="67"/>
        <v>5.32</v>
      </c>
      <c r="AH26" s="2">
        <f t="shared" si="68"/>
        <v>17.760000000000002</v>
      </c>
      <c r="AI26" s="2">
        <f t="shared" si="69"/>
        <v>5.5800000000000018</v>
      </c>
      <c r="AK26">
        <v>32</v>
      </c>
      <c r="AL26">
        <v>110</v>
      </c>
      <c r="AM26" s="3">
        <v>0.27</v>
      </c>
      <c r="AN26" s="1">
        <f t="shared" si="70"/>
        <v>5.4</v>
      </c>
      <c r="AO26" s="2">
        <f t="shared" si="71"/>
        <v>23</v>
      </c>
      <c r="AP26" s="2">
        <f t="shared" si="72"/>
        <v>-5.2399999999999984</v>
      </c>
      <c r="AR26">
        <v>32</v>
      </c>
      <c r="AS26">
        <v>110</v>
      </c>
      <c r="AT26" s="3">
        <v>0.26</v>
      </c>
      <c r="AU26" s="1">
        <f t="shared" si="73"/>
        <v>5.2</v>
      </c>
      <c r="AV26" s="2">
        <f t="shared" si="74"/>
        <v>16</v>
      </c>
      <c r="AW26" s="2">
        <f t="shared" si="75"/>
        <v>7</v>
      </c>
      <c r="AY26">
        <v>32</v>
      </c>
      <c r="AZ26">
        <v>110</v>
      </c>
      <c r="BA26" s="3">
        <v>0.25900000000000001</v>
      </c>
      <c r="BB26" s="1">
        <f t="shared" si="76"/>
        <v>5.18</v>
      </c>
      <c r="BC26" s="2">
        <f t="shared" si="77"/>
        <v>22.78</v>
      </c>
      <c r="BD26" s="2">
        <f t="shared" si="78"/>
        <v>-6.7800000000000011</v>
      </c>
      <c r="BF26">
        <v>32</v>
      </c>
      <c r="BG26">
        <v>110</v>
      </c>
      <c r="BH26" s="3">
        <v>0.25</v>
      </c>
      <c r="BI26" s="1">
        <f t="shared" si="79"/>
        <v>5</v>
      </c>
      <c r="BJ26" s="2">
        <f t="shared" si="80"/>
        <v>16.84</v>
      </c>
      <c r="BK26" s="2">
        <f t="shared" si="81"/>
        <v>5.9400000000000013</v>
      </c>
      <c r="BM26">
        <v>32</v>
      </c>
      <c r="BN26">
        <v>110</v>
      </c>
      <c r="BO26" s="3">
        <v>0.26100000000000001</v>
      </c>
      <c r="BP26" s="1">
        <f t="shared" si="82"/>
        <v>5.2200000000000006</v>
      </c>
      <c r="BQ26" s="2">
        <f t="shared" si="83"/>
        <v>24.5</v>
      </c>
      <c r="BR26" s="2">
        <f t="shared" si="84"/>
        <v>-7.66</v>
      </c>
      <c r="BT26">
        <v>32</v>
      </c>
      <c r="BU26">
        <v>110</v>
      </c>
      <c r="BV26" s="3">
        <v>0.25</v>
      </c>
      <c r="BW26" s="1">
        <f t="shared" si="85"/>
        <v>5</v>
      </c>
      <c r="BX26" s="2">
        <f t="shared" si="86"/>
        <v>18.380000000000003</v>
      </c>
      <c r="BY26" s="2">
        <f t="shared" si="87"/>
        <v>6.1199999999999974</v>
      </c>
      <c r="CA26">
        <v>32</v>
      </c>
      <c r="CB26">
        <v>110</v>
      </c>
      <c r="CC26" s="3">
        <v>0.28100000000000003</v>
      </c>
      <c r="CD26" s="1">
        <f t="shared" si="88"/>
        <v>5.620000000000001</v>
      </c>
      <c r="CE26" s="2">
        <f t="shared" si="89"/>
        <v>28.360000000000003</v>
      </c>
      <c r="CF26" s="2">
        <f t="shared" si="90"/>
        <v>-9.98</v>
      </c>
      <c r="CH26">
        <v>32</v>
      </c>
      <c r="CI26">
        <v>110</v>
      </c>
      <c r="CJ26" s="3">
        <v>0.254</v>
      </c>
      <c r="CK26" s="1">
        <f t="shared" si="91"/>
        <v>5.08</v>
      </c>
      <c r="CL26" s="2">
        <f t="shared" si="92"/>
        <v>21.759999999999998</v>
      </c>
      <c r="CM26" s="2">
        <f t="shared" si="93"/>
        <v>6.600000000000005</v>
      </c>
      <c r="CO26">
        <v>32</v>
      </c>
      <c r="CP26">
        <v>110</v>
      </c>
      <c r="CQ26" s="3">
        <v>0.28100000000000003</v>
      </c>
      <c r="CR26" s="1">
        <f t="shared" si="94"/>
        <v>5.620000000000001</v>
      </c>
      <c r="CS26" s="2">
        <f t="shared" si="95"/>
        <v>27.720000000000002</v>
      </c>
      <c r="CT26" s="2">
        <f t="shared" si="96"/>
        <v>-5.9600000000000044</v>
      </c>
      <c r="CV26">
        <v>32</v>
      </c>
      <c r="CW26">
        <v>110</v>
      </c>
      <c r="CX26" s="3">
        <v>0.27200000000000002</v>
      </c>
      <c r="CY26" s="1">
        <f t="shared" si="97"/>
        <v>5.44</v>
      </c>
      <c r="CZ26" s="2">
        <f t="shared" si="98"/>
        <v>21.26</v>
      </c>
      <c r="DA26" s="2">
        <f t="shared" si="99"/>
        <v>6.4600000000000009</v>
      </c>
      <c r="DC26">
        <v>32</v>
      </c>
      <c r="DD26">
        <v>110</v>
      </c>
      <c r="DE26" s="3">
        <v>0.29299999999999998</v>
      </c>
      <c r="DF26" s="1">
        <f t="shared" si="100"/>
        <v>5.8599999999999994</v>
      </c>
      <c r="DG26" s="2">
        <f t="shared" si="101"/>
        <v>30.160000000000004</v>
      </c>
      <c r="DH26" s="2">
        <f t="shared" si="102"/>
        <v>-8.9000000000000021</v>
      </c>
      <c r="DJ26">
        <v>32</v>
      </c>
      <c r="DK26">
        <v>110</v>
      </c>
      <c r="DL26" s="3">
        <v>0.27600000000000002</v>
      </c>
      <c r="DM26" s="1">
        <f t="shared" si="103"/>
        <v>5.5200000000000005</v>
      </c>
      <c r="DN26" s="2">
        <f t="shared" si="104"/>
        <v>18.84</v>
      </c>
      <c r="DO26" s="2">
        <f t="shared" si="105"/>
        <v>11.320000000000004</v>
      </c>
      <c r="DQ26">
        <v>32</v>
      </c>
      <c r="DR26">
        <v>110</v>
      </c>
      <c r="DS26" s="3">
        <v>0.23400000000000001</v>
      </c>
      <c r="DT26" s="1">
        <f t="shared" si="106"/>
        <v>4.6800000000000006</v>
      </c>
      <c r="DU26" s="2">
        <f t="shared" si="107"/>
        <v>15.060000000000002</v>
      </c>
      <c r="DV26" s="2">
        <f t="shared" si="108"/>
        <v>3.7799999999999976</v>
      </c>
      <c r="DX26">
        <v>32</v>
      </c>
      <c r="DY26">
        <v>110</v>
      </c>
      <c r="DZ26" s="3">
        <v>0.20899999999999999</v>
      </c>
      <c r="EA26" s="1">
        <f t="shared" si="109"/>
        <v>4.18</v>
      </c>
      <c r="EB26" s="2">
        <f t="shared" si="110"/>
        <v>14.46</v>
      </c>
      <c r="EC26" s="2">
        <f t="shared" si="111"/>
        <v>0.60000000000000142</v>
      </c>
    </row>
    <row r="27" spans="2:133" x14ac:dyDescent="0.25">
      <c r="B27">
        <v>32</v>
      </c>
      <c r="C27">
        <v>130</v>
      </c>
      <c r="D27" s="3">
        <v>0.24199999999999999</v>
      </c>
      <c r="E27" s="1">
        <f t="shared" si="56"/>
        <v>4.84</v>
      </c>
      <c r="F27" s="2">
        <f t="shared" si="57"/>
        <v>28.18</v>
      </c>
      <c r="I27">
        <v>32</v>
      </c>
      <c r="J27">
        <v>130</v>
      </c>
      <c r="K27" s="3">
        <v>0.24</v>
      </c>
      <c r="L27" s="1">
        <f t="shared" si="58"/>
        <v>4.8</v>
      </c>
      <c r="M27" s="2">
        <f t="shared" si="59"/>
        <v>31.24</v>
      </c>
      <c r="N27" s="2">
        <f t="shared" si="60"/>
        <v>-3.0599999999999987</v>
      </c>
      <c r="P27">
        <v>32</v>
      </c>
      <c r="Q27">
        <v>130</v>
      </c>
      <c r="R27" s="3">
        <v>0.251</v>
      </c>
      <c r="S27" s="1">
        <f t="shared" si="61"/>
        <v>5.0199999999999996</v>
      </c>
      <c r="T27" s="2">
        <f t="shared" si="62"/>
        <v>25.64</v>
      </c>
      <c r="U27" s="2">
        <f t="shared" si="63"/>
        <v>5.5999999999999979</v>
      </c>
      <c r="W27">
        <v>32</v>
      </c>
      <c r="X27">
        <v>130</v>
      </c>
      <c r="Y27" s="3">
        <v>0.24299999999999999</v>
      </c>
      <c r="Z27" s="1">
        <f t="shared" si="64"/>
        <v>4.8599999999999994</v>
      </c>
      <c r="AA27" s="2">
        <f t="shared" si="65"/>
        <v>28.200000000000003</v>
      </c>
      <c r="AB27" s="2">
        <f t="shared" si="66"/>
        <v>-2.5600000000000023</v>
      </c>
      <c r="AD27">
        <v>32</v>
      </c>
      <c r="AE27">
        <v>130</v>
      </c>
      <c r="AF27" s="3">
        <v>0.24199999999999999</v>
      </c>
      <c r="AG27" s="1">
        <f t="shared" si="67"/>
        <v>4.84</v>
      </c>
      <c r="AH27" s="2">
        <f t="shared" si="68"/>
        <v>22.6</v>
      </c>
      <c r="AI27" s="2">
        <f t="shared" si="69"/>
        <v>5.6000000000000014</v>
      </c>
      <c r="AK27">
        <v>32</v>
      </c>
      <c r="AL27">
        <v>130</v>
      </c>
      <c r="AM27" s="3">
        <v>0.24099999999999999</v>
      </c>
      <c r="AN27" s="1">
        <f t="shared" si="70"/>
        <v>4.82</v>
      </c>
      <c r="AO27" s="2">
        <f t="shared" si="71"/>
        <v>27.82</v>
      </c>
      <c r="AP27" s="2">
        <f t="shared" si="72"/>
        <v>-5.2199999999999989</v>
      </c>
      <c r="AR27">
        <v>32</v>
      </c>
      <c r="AS27">
        <v>130</v>
      </c>
      <c r="AT27" s="3">
        <v>0.24299999999999999</v>
      </c>
      <c r="AU27" s="1">
        <f t="shared" si="73"/>
        <v>4.8599999999999994</v>
      </c>
      <c r="AV27" s="2">
        <f t="shared" si="74"/>
        <v>20.86</v>
      </c>
      <c r="AW27" s="2">
        <f t="shared" si="75"/>
        <v>6.9600000000000009</v>
      </c>
      <c r="AY27">
        <v>32</v>
      </c>
      <c r="AZ27">
        <v>130</v>
      </c>
      <c r="BA27" s="3">
        <v>0.24199999999999999</v>
      </c>
      <c r="BB27" s="1">
        <f t="shared" si="76"/>
        <v>4.84</v>
      </c>
      <c r="BC27" s="2">
        <f t="shared" si="77"/>
        <v>27.62</v>
      </c>
      <c r="BD27" s="2">
        <f t="shared" si="78"/>
        <v>-6.7600000000000016</v>
      </c>
      <c r="BF27">
        <v>32</v>
      </c>
      <c r="BG27">
        <v>130</v>
      </c>
      <c r="BH27" s="3">
        <v>0.22900000000000001</v>
      </c>
      <c r="BI27" s="1">
        <f t="shared" si="79"/>
        <v>4.58</v>
      </c>
      <c r="BJ27" s="2">
        <f t="shared" si="80"/>
        <v>21.42</v>
      </c>
      <c r="BK27" s="2">
        <f t="shared" si="81"/>
        <v>6.1999999999999993</v>
      </c>
      <c r="BM27">
        <v>32</v>
      </c>
      <c r="BN27">
        <v>130</v>
      </c>
      <c r="BO27" s="3">
        <v>0.23499999999999999</v>
      </c>
      <c r="BP27" s="1">
        <f t="shared" si="82"/>
        <v>4.6999999999999993</v>
      </c>
      <c r="BQ27" s="2">
        <f t="shared" si="83"/>
        <v>29.2</v>
      </c>
      <c r="BR27" s="2">
        <f t="shared" si="84"/>
        <v>-7.7799999999999976</v>
      </c>
      <c r="BT27">
        <v>32</v>
      </c>
      <c r="BU27">
        <v>130</v>
      </c>
      <c r="BV27" s="3">
        <v>0.224</v>
      </c>
      <c r="BW27" s="1">
        <f t="shared" si="85"/>
        <v>4.4800000000000004</v>
      </c>
      <c r="BX27" s="2">
        <f t="shared" si="86"/>
        <v>22.860000000000003</v>
      </c>
      <c r="BY27" s="2">
        <f t="shared" si="87"/>
        <v>6.3399999999999963</v>
      </c>
      <c r="CA27">
        <v>32</v>
      </c>
      <c r="CB27">
        <v>130</v>
      </c>
      <c r="CC27" s="3">
        <v>0.24099999999999999</v>
      </c>
      <c r="CD27" s="1">
        <f t="shared" si="88"/>
        <v>4.82</v>
      </c>
      <c r="CE27" s="2">
        <f t="shared" si="89"/>
        <v>33.180000000000007</v>
      </c>
      <c r="CF27" s="2">
        <f t="shared" si="90"/>
        <v>-10.320000000000004</v>
      </c>
      <c r="CH27">
        <v>32</v>
      </c>
      <c r="CI27">
        <v>130</v>
      </c>
      <c r="CJ27" s="3">
        <v>0.23499999999999999</v>
      </c>
      <c r="CK27" s="1">
        <f t="shared" si="91"/>
        <v>4.6999999999999993</v>
      </c>
      <c r="CL27" s="2">
        <f t="shared" si="92"/>
        <v>26.459999999999997</v>
      </c>
      <c r="CM27" s="2">
        <f t="shared" si="93"/>
        <v>6.7200000000000095</v>
      </c>
      <c r="CO27">
        <v>32</v>
      </c>
      <c r="CP27">
        <v>130</v>
      </c>
      <c r="CQ27" s="3">
        <v>0.25700000000000001</v>
      </c>
      <c r="CR27" s="1">
        <f t="shared" si="94"/>
        <v>5.1400000000000006</v>
      </c>
      <c r="CS27" s="2">
        <f t="shared" si="95"/>
        <v>32.86</v>
      </c>
      <c r="CT27" s="2">
        <f t="shared" si="96"/>
        <v>-6.4000000000000021</v>
      </c>
      <c r="CV27">
        <v>32</v>
      </c>
      <c r="CW27">
        <v>130</v>
      </c>
      <c r="CX27" s="3">
        <v>0.253</v>
      </c>
      <c r="CY27" s="1">
        <f t="shared" si="97"/>
        <v>5.0600000000000005</v>
      </c>
      <c r="CZ27" s="2">
        <f t="shared" si="98"/>
        <v>26.32</v>
      </c>
      <c r="DA27" s="2">
        <f t="shared" si="99"/>
        <v>6.5399999999999991</v>
      </c>
      <c r="DC27">
        <v>32</v>
      </c>
      <c r="DD27">
        <v>130</v>
      </c>
      <c r="DE27" s="3">
        <v>0.26300000000000001</v>
      </c>
      <c r="DF27" s="1">
        <f t="shared" si="100"/>
        <v>5.26</v>
      </c>
      <c r="DG27" s="2">
        <f t="shared" si="101"/>
        <v>35.42</v>
      </c>
      <c r="DH27" s="2">
        <f t="shared" si="102"/>
        <v>-9.1000000000000014</v>
      </c>
      <c r="DJ27">
        <v>32</v>
      </c>
      <c r="DK27">
        <v>130</v>
      </c>
      <c r="DL27" s="3">
        <v>0.24299999999999999</v>
      </c>
      <c r="DM27" s="1">
        <f t="shared" si="103"/>
        <v>4.8599999999999994</v>
      </c>
      <c r="DN27" s="2">
        <f t="shared" si="104"/>
        <v>23.7</v>
      </c>
      <c r="DO27" s="2">
        <f t="shared" si="105"/>
        <v>11.720000000000002</v>
      </c>
      <c r="DQ27">
        <v>32</v>
      </c>
      <c r="DR27">
        <v>130</v>
      </c>
      <c r="DS27" s="3">
        <v>0.215</v>
      </c>
      <c r="DT27" s="1">
        <f t="shared" si="106"/>
        <v>4.3</v>
      </c>
      <c r="DU27" s="2">
        <f t="shared" si="107"/>
        <v>19.360000000000003</v>
      </c>
      <c r="DV27" s="2">
        <f t="shared" si="108"/>
        <v>4.3399999999999963</v>
      </c>
      <c r="DX27">
        <v>32</v>
      </c>
      <c r="DY27">
        <v>130</v>
      </c>
      <c r="DZ27" s="3">
        <v>0.19400000000000001</v>
      </c>
      <c r="EA27" s="1">
        <f t="shared" si="109"/>
        <v>3.88</v>
      </c>
      <c r="EB27" s="2">
        <f t="shared" si="110"/>
        <v>18.34</v>
      </c>
      <c r="EC27" s="2">
        <f t="shared" si="111"/>
        <v>1.0200000000000031</v>
      </c>
    </row>
    <row r="28" spans="2:133" x14ac:dyDescent="0.25">
      <c r="B28">
        <v>32</v>
      </c>
      <c r="C28">
        <v>150</v>
      </c>
      <c r="D28" s="3">
        <v>0.221</v>
      </c>
      <c r="E28" s="1">
        <f t="shared" si="56"/>
        <v>4.42</v>
      </c>
      <c r="F28" s="2">
        <f t="shared" si="57"/>
        <v>32.6</v>
      </c>
      <c r="I28">
        <v>32</v>
      </c>
      <c r="J28">
        <v>150</v>
      </c>
      <c r="K28" s="3">
        <v>0.217</v>
      </c>
      <c r="L28" s="1">
        <f t="shared" si="58"/>
        <v>4.34</v>
      </c>
      <c r="M28" s="2">
        <f t="shared" si="59"/>
        <v>35.58</v>
      </c>
      <c r="N28" s="2">
        <f t="shared" si="60"/>
        <v>-2.9799999999999969</v>
      </c>
      <c r="P28">
        <v>32</v>
      </c>
      <c r="Q28">
        <v>150</v>
      </c>
      <c r="R28" s="3">
        <v>0.23499999999999999</v>
      </c>
      <c r="S28" s="1">
        <f t="shared" si="61"/>
        <v>4.6999999999999993</v>
      </c>
      <c r="T28" s="2">
        <f t="shared" si="62"/>
        <v>30.34</v>
      </c>
      <c r="U28" s="2">
        <f t="shared" si="63"/>
        <v>5.2399999999999984</v>
      </c>
      <c r="W28">
        <v>32</v>
      </c>
      <c r="X28">
        <v>150</v>
      </c>
      <c r="Y28" s="3">
        <v>0.23100000000000001</v>
      </c>
      <c r="Z28" s="1">
        <f t="shared" si="64"/>
        <v>4.62</v>
      </c>
      <c r="AA28" s="2">
        <f t="shared" si="65"/>
        <v>32.82</v>
      </c>
      <c r="AB28" s="2">
        <f t="shared" si="66"/>
        <v>-2.4800000000000004</v>
      </c>
      <c r="AD28">
        <v>32</v>
      </c>
      <c r="AE28">
        <v>150</v>
      </c>
      <c r="AF28" s="3">
        <v>0.22800000000000001</v>
      </c>
      <c r="AG28" s="1">
        <f t="shared" si="67"/>
        <v>4.5600000000000005</v>
      </c>
      <c r="AH28" s="2">
        <f t="shared" si="68"/>
        <v>27.160000000000004</v>
      </c>
      <c r="AI28" s="2">
        <f t="shared" si="69"/>
        <v>5.6599999999999966</v>
      </c>
      <c r="AK28">
        <v>32</v>
      </c>
      <c r="AL28">
        <v>150</v>
      </c>
      <c r="AM28" s="3">
        <v>0.219</v>
      </c>
      <c r="AN28" s="1">
        <f t="shared" si="70"/>
        <v>4.38</v>
      </c>
      <c r="AO28" s="2">
        <f t="shared" si="71"/>
        <v>32.200000000000003</v>
      </c>
      <c r="AP28" s="2">
        <f t="shared" si="72"/>
        <v>-5.0399999999999991</v>
      </c>
      <c r="AR28">
        <v>32</v>
      </c>
      <c r="AS28">
        <v>150</v>
      </c>
      <c r="AT28" s="3">
        <v>0.22500000000000001</v>
      </c>
      <c r="AU28" s="1">
        <f t="shared" si="73"/>
        <v>4.5</v>
      </c>
      <c r="AV28" s="2">
        <f t="shared" si="74"/>
        <v>25.36</v>
      </c>
      <c r="AW28" s="2">
        <f t="shared" si="75"/>
        <v>6.8400000000000034</v>
      </c>
      <c r="AY28">
        <v>32</v>
      </c>
      <c r="AZ28">
        <v>150</v>
      </c>
      <c r="BA28" s="3">
        <v>0.22500000000000001</v>
      </c>
      <c r="BB28" s="1">
        <f t="shared" si="76"/>
        <v>4.5</v>
      </c>
      <c r="BC28" s="2">
        <f t="shared" si="77"/>
        <v>32.120000000000005</v>
      </c>
      <c r="BD28" s="2">
        <f t="shared" si="78"/>
        <v>-6.7600000000000051</v>
      </c>
      <c r="BF28">
        <v>32</v>
      </c>
      <c r="BG28">
        <v>150</v>
      </c>
      <c r="BH28" s="3">
        <v>0.219</v>
      </c>
      <c r="BI28" s="1">
        <f t="shared" si="79"/>
        <v>4.38</v>
      </c>
      <c r="BJ28" s="2">
        <f t="shared" si="80"/>
        <v>25.8</v>
      </c>
      <c r="BK28" s="2">
        <f t="shared" si="81"/>
        <v>6.3200000000000038</v>
      </c>
      <c r="BM28">
        <v>32</v>
      </c>
      <c r="BN28">
        <v>150</v>
      </c>
      <c r="BO28" s="3">
        <v>0.215</v>
      </c>
      <c r="BP28" s="1">
        <f t="shared" si="82"/>
        <v>4.3</v>
      </c>
      <c r="BQ28" s="2">
        <f t="shared" si="83"/>
        <v>33.5</v>
      </c>
      <c r="BR28" s="2">
        <f t="shared" si="84"/>
        <v>-7.6999999999999993</v>
      </c>
      <c r="BT28">
        <v>32</v>
      </c>
      <c r="BU28">
        <v>150</v>
      </c>
      <c r="BV28" s="3">
        <v>0.20599999999999999</v>
      </c>
      <c r="BW28" s="1">
        <f t="shared" si="85"/>
        <v>4.12</v>
      </c>
      <c r="BX28" s="2">
        <f t="shared" si="86"/>
        <v>26.980000000000004</v>
      </c>
      <c r="BY28" s="2">
        <f t="shared" si="87"/>
        <v>6.519999999999996</v>
      </c>
      <c r="CA28">
        <v>32</v>
      </c>
      <c r="CB28">
        <v>150</v>
      </c>
      <c r="CC28" s="3">
        <v>0.217</v>
      </c>
      <c r="CD28" s="1">
        <f t="shared" si="88"/>
        <v>4.34</v>
      </c>
      <c r="CE28" s="2">
        <f t="shared" si="89"/>
        <v>37.52000000000001</v>
      </c>
      <c r="CF28" s="2">
        <f t="shared" si="90"/>
        <v>-10.540000000000006</v>
      </c>
      <c r="CH28">
        <v>32</v>
      </c>
      <c r="CI28">
        <v>150</v>
      </c>
      <c r="CJ28" s="3">
        <v>0.21199999999999999</v>
      </c>
      <c r="CK28" s="1">
        <f t="shared" si="91"/>
        <v>4.24</v>
      </c>
      <c r="CL28" s="2">
        <f t="shared" si="92"/>
        <v>30.699999999999996</v>
      </c>
      <c r="CM28" s="2">
        <f t="shared" si="93"/>
        <v>6.8200000000000145</v>
      </c>
      <c r="CO28">
        <v>32</v>
      </c>
      <c r="CP28">
        <v>150</v>
      </c>
      <c r="CQ28" s="3">
        <v>0.23699999999999999</v>
      </c>
      <c r="CR28" s="1">
        <f t="shared" si="94"/>
        <v>4.74</v>
      </c>
      <c r="CS28" s="2">
        <f t="shared" si="95"/>
        <v>37.6</v>
      </c>
      <c r="CT28" s="2">
        <f t="shared" si="96"/>
        <v>-6.9000000000000057</v>
      </c>
      <c r="CV28">
        <v>32</v>
      </c>
      <c r="CW28">
        <v>150</v>
      </c>
      <c r="CX28" s="3">
        <v>0.23400000000000001</v>
      </c>
      <c r="CY28" s="1">
        <f t="shared" si="97"/>
        <v>4.6800000000000006</v>
      </c>
      <c r="CZ28" s="2">
        <f t="shared" si="98"/>
        <v>31</v>
      </c>
      <c r="DA28" s="2">
        <f t="shared" si="99"/>
        <v>6.6000000000000014</v>
      </c>
      <c r="DC28">
        <v>32</v>
      </c>
      <c r="DD28">
        <v>150</v>
      </c>
      <c r="DE28" s="3">
        <v>0.23599999999999999</v>
      </c>
      <c r="DF28" s="1">
        <f t="shared" si="100"/>
        <v>4.72</v>
      </c>
      <c r="DG28" s="2">
        <f t="shared" si="101"/>
        <v>40.14</v>
      </c>
      <c r="DH28" s="2">
        <f t="shared" si="102"/>
        <v>-9.14</v>
      </c>
      <c r="DJ28">
        <v>32</v>
      </c>
      <c r="DK28">
        <v>150</v>
      </c>
      <c r="DL28" s="3">
        <v>0.22500000000000001</v>
      </c>
      <c r="DM28" s="1">
        <f t="shared" si="103"/>
        <v>4.5</v>
      </c>
      <c r="DN28" s="2">
        <f t="shared" si="104"/>
        <v>28.2</v>
      </c>
      <c r="DO28" s="2">
        <f t="shared" si="105"/>
        <v>11.940000000000001</v>
      </c>
      <c r="DQ28">
        <v>32</v>
      </c>
      <c r="DR28">
        <v>150</v>
      </c>
      <c r="DS28" s="3">
        <v>0.19800000000000001</v>
      </c>
      <c r="DT28" s="1">
        <f t="shared" si="106"/>
        <v>3.96</v>
      </c>
      <c r="DU28" s="2">
        <f t="shared" si="107"/>
        <v>23.320000000000004</v>
      </c>
      <c r="DV28" s="2">
        <f t="shared" si="108"/>
        <v>4.8799999999999955</v>
      </c>
      <c r="DX28">
        <v>32</v>
      </c>
      <c r="DY28">
        <v>150</v>
      </c>
      <c r="DZ28" s="3">
        <v>0.16800000000000001</v>
      </c>
      <c r="EA28" s="1">
        <f t="shared" si="109"/>
        <v>3.3600000000000003</v>
      </c>
      <c r="EB28" s="2">
        <f t="shared" si="110"/>
        <v>21.7</v>
      </c>
      <c r="EC28" s="2">
        <f t="shared" si="111"/>
        <v>1.6200000000000045</v>
      </c>
    </row>
    <row r="29" spans="2:133" x14ac:dyDescent="0.25">
      <c r="B29">
        <v>32</v>
      </c>
      <c r="C29">
        <v>170</v>
      </c>
      <c r="D29" s="3">
        <v>0.19600000000000001</v>
      </c>
      <c r="E29" s="1">
        <f t="shared" si="56"/>
        <v>3.92</v>
      </c>
      <c r="F29" s="2">
        <f t="shared" si="57"/>
        <v>36.520000000000003</v>
      </c>
      <c r="I29">
        <v>32</v>
      </c>
      <c r="J29">
        <v>170</v>
      </c>
      <c r="K29" s="3">
        <v>0.19600000000000001</v>
      </c>
      <c r="L29" s="1">
        <f t="shared" si="58"/>
        <v>3.92</v>
      </c>
      <c r="M29" s="2">
        <f t="shared" si="59"/>
        <v>39.5</v>
      </c>
      <c r="N29" s="2">
        <f t="shared" si="60"/>
        <v>-2.9799999999999969</v>
      </c>
      <c r="P29">
        <v>32</v>
      </c>
      <c r="Q29">
        <v>170</v>
      </c>
      <c r="R29" s="3">
        <v>0.2</v>
      </c>
      <c r="S29" s="1">
        <f t="shared" si="61"/>
        <v>4</v>
      </c>
      <c r="T29" s="2">
        <f t="shared" si="62"/>
        <v>34.340000000000003</v>
      </c>
      <c r="U29" s="2">
        <f t="shared" si="63"/>
        <v>5.1599999999999966</v>
      </c>
      <c r="W29">
        <v>32</v>
      </c>
      <c r="X29">
        <v>170</v>
      </c>
      <c r="Y29" s="3">
        <v>0.20399999999999999</v>
      </c>
      <c r="Z29" s="1">
        <f t="shared" si="64"/>
        <v>4.08</v>
      </c>
      <c r="AA29" s="2">
        <f t="shared" si="65"/>
        <v>36.9</v>
      </c>
      <c r="AB29" s="2">
        <f t="shared" si="66"/>
        <v>-2.5599999999999952</v>
      </c>
      <c r="AD29">
        <v>32</v>
      </c>
      <c r="AE29">
        <v>170</v>
      </c>
      <c r="AF29" s="3">
        <v>0.20399999999999999</v>
      </c>
      <c r="AG29" s="1">
        <f t="shared" si="67"/>
        <v>4.08</v>
      </c>
      <c r="AH29" s="2">
        <f t="shared" si="68"/>
        <v>31.240000000000002</v>
      </c>
      <c r="AI29" s="2">
        <f t="shared" si="69"/>
        <v>5.6599999999999966</v>
      </c>
      <c r="AK29">
        <v>32</v>
      </c>
      <c r="AL29">
        <v>170</v>
      </c>
      <c r="AM29" s="3">
        <v>0.2</v>
      </c>
      <c r="AN29" s="1">
        <f t="shared" si="70"/>
        <v>4</v>
      </c>
      <c r="AO29" s="2">
        <f t="shared" si="71"/>
        <v>36.200000000000003</v>
      </c>
      <c r="AP29" s="2">
        <f t="shared" si="72"/>
        <v>-4.9600000000000009</v>
      </c>
      <c r="AR29">
        <v>32</v>
      </c>
      <c r="AS29">
        <v>170</v>
      </c>
      <c r="AT29" s="3">
        <v>0.20499999999999999</v>
      </c>
      <c r="AU29" s="1">
        <f t="shared" si="73"/>
        <v>4.0999999999999996</v>
      </c>
      <c r="AV29" s="2">
        <f t="shared" si="74"/>
        <v>29.46</v>
      </c>
      <c r="AW29" s="2">
        <f t="shared" si="75"/>
        <v>6.740000000000002</v>
      </c>
      <c r="AY29">
        <v>32</v>
      </c>
      <c r="AZ29">
        <v>170</v>
      </c>
      <c r="BA29" s="3">
        <v>0.19800000000000001</v>
      </c>
      <c r="BB29" s="1">
        <f t="shared" si="76"/>
        <v>3.96</v>
      </c>
      <c r="BC29" s="2">
        <f t="shared" si="77"/>
        <v>36.080000000000005</v>
      </c>
      <c r="BD29" s="2">
        <f t="shared" si="78"/>
        <v>-6.6200000000000045</v>
      </c>
      <c r="BF29">
        <v>32</v>
      </c>
      <c r="BG29">
        <v>170</v>
      </c>
      <c r="BH29" s="3">
        <v>0.19400000000000001</v>
      </c>
      <c r="BI29" s="1">
        <f t="shared" si="79"/>
        <v>3.88</v>
      </c>
      <c r="BJ29" s="2">
        <f t="shared" si="80"/>
        <v>29.68</v>
      </c>
      <c r="BK29" s="2">
        <f t="shared" si="81"/>
        <v>6.4000000000000057</v>
      </c>
      <c r="BM29">
        <v>32</v>
      </c>
      <c r="BN29">
        <v>170</v>
      </c>
      <c r="BO29" s="3">
        <v>0.19400000000000001</v>
      </c>
      <c r="BP29" s="1">
        <f t="shared" si="82"/>
        <v>3.88</v>
      </c>
      <c r="BQ29" s="2">
        <f t="shared" si="83"/>
        <v>37.380000000000003</v>
      </c>
      <c r="BR29" s="2">
        <f t="shared" si="84"/>
        <v>-7.7000000000000028</v>
      </c>
      <c r="BT29">
        <v>32</v>
      </c>
      <c r="BU29">
        <v>170</v>
      </c>
      <c r="BV29" s="3">
        <v>0.188</v>
      </c>
      <c r="BW29" s="1">
        <f t="shared" si="85"/>
        <v>3.76</v>
      </c>
      <c r="BX29" s="2">
        <f t="shared" si="86"/>
        <v>30.740000000000002</v>
      </c>
      <c r="BY29" s="2">
        <f t="shared" si="87"/>
        <v>6.6400000000000006</v>
      </c>
      <c r="CA29">
        <v>32</v>
      </c>
      <c r="CB29">
        <v>170</v>
      </c>
      <c r="CC29" s="3">
        <v>0.188</v>
      </c>
      <c r="CD29" s="1">
        <f t="shared" si="88"/>
        <v>3.76</v>
      </c>
      <c r="CE29" s="2">
        <f t="shared" si="89"/>
        <v>41.280000000000008</v>
      </c>
      <c r="CF29" s="2">
        <f t="shared" si="90"/>
        <v>-10.540000000000006</v>
      </c>
      <c r="CH29">
        <v>32</v>
      </c>
      <c r="CI29">
        <v>170</v>
      </c>
      <c r="CJ29" s="3">
        <v>0.186</v>
      </c>
      <c r="CK29" s="1">
        <f t="shared" si="91"/>
        <v>3.7199999999999998</v>
      </c>
      <c r="CL29" s="2">
        <f t="shared" si="92"/>
        <v>34.419999999999995</v>
      </c>
      <c r="CM29" s="2">
        <f t="shared" si="93"/>
        <v>6.8600000000000136</v>
      </c>
      <c r="CO29">
        <v>32</v>
      </c>
      <c r="CP29">
        <v>170</v>
      </c>
      <c r="CQ29" s="3">
        <v>0.20200000000000001</v>
      </c>
      <c r="CR29" s="1">
        <f t="shared" si="94"/>
        <v>4.04</v>
      </c>
      <c r="CS29" s="2">
        <f t="shared" si="95"/>
        <v>41.64</v>
      </c>
      <c r="CT29" s="2">
        <f t="shared" si="96"/>
        <v>-7.220000000000006</v>
      </c>
      <c r="CV29">
        <v>32</v>
      </c>
      <c r="CW29">
        <v>170</v>
      </c>
      <c r="CX29" s="3">
        <v>0.20499999999999999</v>
      </c>
      <c r="CY29" s="1">
        <f t="shared" si="97"/>
        <v>4.0999999999999996</v>
      </c>
      <c r="CZ29" s="2">
        <f t="shared" si="98"/>
        <v>35.1</v>
      </c>
      <c r="DA29" s="2">
        <f t="shared" si="99"/>
        <v>6.5399999999999991</v>
      </c>
      <c r="DC29">
        <v>32</v>
      </c>
      <c r="DD29">
        <v>170</v>
      </c>
      <c r="DE29" s="3">
        <v>0.21099999999999999</v>
      </c>
      <c r="DF29" s="1">
        <f t="shared" si="100"/>
        <v>4.22</v>
      </c>
      <c r="DG29" s="2">
        <f t="shared" si="101"/>
        <v>44.36</v>
      </c>
      <c r="DH29" s="2">
        <f t="shared" si="102"/>
        <v>-9.259999999999998</v>
      </c>
      <c r="DJ29">
        <v>32</v>
      </c>
      <c r="DK29">
        <v>170</v>
      </c>
      <c r="DL29" s="3">
        <v>0.19400000000000001</v>
      </c>
      <c r="DM29" s="1">
        <f t="shared" si="103"/>
        <v>3.88</v>
      </c>
      <c r="DN29" s="2">
        <f t="shared" si="104"/>
        <v>32.08</v>
      </c>
      <c r="DO29" s="2">
        <f t="shared" si="105"/>
        <v>12.280000000000001</v>
      </c>
      <c r="DQ29">
        <v>32</v>
      </c>
      <c r="DR29">
        <v>170</v>
      </c>
      <c r="DS29" s="3">
        <v>0.17199999999999999</v>
      </c>
      <c r="DT29" s="1">
        <f t="shared" si="106"/>
        <v>3.4399999999999995</v>
      </c>
      <c r="DU29" s="2">
        <f t="shared" si="107"/>
        <v>26.760000000000005</v>
      </c>
      <c r="DV29" s="2">
        <f t="shared" si="108"/>
        <v>5.3199999999999932</v>
      </c>
      <c r="DX29">
        <v>32</v>
      </c>
      <c r="DY29">
        <v>170</v>
      </c>
      <c r="DZ29" s="3">
        <v>0.14799999999999999</v>
      </c>
      <c r="EA29" s="1">
        <f t="shared" si="109"/>
        <v>2.96</v>
      </c>
      <c r="EB29" s="2">
        <f t="shared" si="110"/>
        <v>24.66</v>
      </c>
      <c r="EC29" s="2">
        <f t="shared" si="111"/>
        <v>2.100000000000005</v>
      </c>
    </row>
    <row r="30" spans="2:133" x14ac:dyDescent="0.25">
      <c r="B30">
        <v>32</v>
      </c>
      <c r="C30">
        <v>190</v>
      </c>
      <c r="D30" s="3">
        <v>0.182</v>
      </c>
      <c r="E30" s="1">
        <f t="shared" si="56"/>
        <v>3.6399999999999997</v>
      </c>
      <c r="F30" s="2">
        <f t="shared" si="57"/>
        <v>40.160000000000004</v>
      </c>
      <c r="I30">
        <v>32</v>
      </c>
      <c r="J30">
        <v>190</v>
      </c>
      <c r="K30" s="3">
        <v>0.17499999999999999</v>
      </c>
      <c r="L30" s="1">
        <f t="shared" si="58"/>
        <v>3.5</v>
      </c>
      <c r="M30" s="2">
        <f t="shared" si="59"/>
        <v>43</v>
      </c>
      <c r="N30" s="2">
        <f t="shared" si="60"/>
        <v>-2.8399999999999963</v>
      </c>
      <c r="P30">
        <v>32</v>
      </c>
      <c r="Q30">
        <v>190</v>
      </c>
      <c r="R30" s="3">
        <v>0.18099999999999999</v>
      </c>
      <c r="S30" s="1">
        <f t="shared" si="61"/>
        <v>3.62</v>
      </c>
      <c r="T30" s="2">
        <f t="shared" si="62"/>
        <v>37.96</v>
      </c>
      <c r="U30" s="2">
        <f t="shared" si="63"/>
        <v>5.0399999999999991</v>
      </c>
      <c r="W30">
        <v>32</v>
      </c>
      <c r="X30">
        <v>190</v>
      </c>
      <c r="Y30" s="3">
        <v>0.184</v>
      </c>
      <c r="Z30" s="1">
        <f t="shared" si="64"/>
        <v>3.6799999999999997</v>
      </c>
      <c r="AA30" s="2">
        <f t="shared" si="65"/>
        <v>40.58</v>
      </c>
      <c r="AB30" s="2">
        <f t="shared" si="66"/>
        <v>-2.6199999999999974</v>
      </c>
      <c r="AD30">
        <v>32</v>
      </c>
      <c r="AE30">
        <v>190</v>
      </c>
      <c r="AF30" s="3">
        <v>0.186</v>
      </c>
      <c r="AG30" s="1">
        <f t="shared" si="67"/>
        <v>3.7199999999999998</v>
      </c>
      <c r="AH30" s="2">
        <f t="shared" si="68"/>
        <v>34.96</v>
      </c>
      <c r="AI30" s="2">
        <f t="shared" si="69"/>
        <v>5.6199999999999974</v>
      </c>
      <c r="AK30">
        <v>32</v>
      </c>
      <c r="AL30">
        <v>190</v>
      </c>
      <c r="AM30" s="3">
        <v>0.17699999999999999</v>
      </c>
      <c r="AN30" s="1">
        <f t="shared" si="70"/>
        <v>3.54</v>
      </c>
      <c r="AO30" s="2">
        <f t="shared" si="71"/>
        <v>39.74</v>
      </c>
      <c r="AP30" s="2">
        <f t="shared" si="72"/>
        <v>-4.7800000000000011</v>
      </c>
      <c r="AR30">
        <v>32</v>
      </c>
      <c r="AS30">
        <v>190</v>
      </c>
      <c r="AT30" s="3">
        <v>0.18</v>
      </c>
      <c r="AU30" s="1">
        <f t="shared" si="73"/>
        <v>3.5999999999999996</v>
      </c>
      <c r="AV30" s="2">
        <f t="shared" si="74"/>
        <v>33.06</v>
      </c>
      <c r="AW30" s="2">
        <f t="shared" si="75"/>
        <v>6.68</v>
      </c>
      <c r="AY30">
        <v>32</v>
      </c>
      <c r="AZ30">
        <v>190</v>
      </c>
      <c r="BA30" s="3">
        <v>0.17899999999999999</v>
      </c>
      <c r="BB30" s="1">
        <f t="shared" si="76"/>
        <v>3.58</v>
      </c>
      <c r="BC30" s="2">
        <f t="shared" si="77"/>
        <v>39.660000000000004</v>
      </c>
      <c r="BD30" s="2">
        <f t="shared" si="78"/>
        <v>-6.6000000000000014</v>
      </c>
      <c r="BF30">
        <v>32</v>
      </c>
      <c r="BG30">
        <v>190</v>
      </c>
      <c r="BH30" s="3">
        <v>0.17799999999999999</v>
      </c>
      <c r="BI30" s="1">
        <f t="shared" si="79"/>
        <v>3.5599999999999996</v>
      </c>
      <c r="BJ30" s="2">
        <f t="shared" si="80"/>
        <v>33.24</v>
      </c>
      <c r="BK30" s="2">
        <f t="shared" si="81"/>
        <v>6.4200000000000017</v>
      </c>
      <c r="BM30">
        <v>32</v>
      </c>
      <c r="BN30">
        <v>190</v>
      </c>
      <c r="BO30" s="3">
        <v>0.17599999999999999</v>
      </c>
      <c r="BP30" s="1">
        <f t="shared" si="82"/>
        <v>3.5199999999999996</v>
      </c>
      <c r="BQ30" s="2">
        <f t="shared" si="83"/>
        <v>40.900000000000006</v>
      </c>
      <c r="BR30" s="2">
        <f t="shared" si="84"/>
        <v>-7.6600000000000037</v>
      </c>
      <c r="BT30">
        <v>32</v>
      </c>
      <c r="BU30">
        <v>190</v>
      </c>
      <c r="BV30" s="3">
        <v>0.17499999999999999</v>
      </c>
      <c r="BW30" s="1">
        <f t="shared" si="85"/>
        <v>3.5</v>
      </c>
      <c r="BX30" s="2">
        <f t="shared" si="86"/>
        <v>34.24</v>
      </c>
      <c r="BY30" s="2">
        <f t="shared" si="87"/>
        <v>6.6600000000000037</v>
      </c>
      <c r="CA30">
        <v>32</v>
      </c>
      <c r="CB30">
        <v>190</v>
      </c>
      <c r="CC30" s="3">
        <v>0.17299999999999999</v>
      </c>
      <c r="CD30" s="1">
        <f t="shared" si="88"/>
        <v>3.46</v>
      </c>
      <c r="CE30" s="2">
        <f t="shared" si="89"/>
        <v>44.740000000000009</v>
      </c>
      <c r="CF30" s="2">
        <f t="shared" si="90"/>
        <v>-10.500000000000007</v>
      </c>
      <c r="CH30">
        <v>32</v>
      </c>
      <c r="CI30">
        <v>190</v>
      </c>
      <c r="CJ30" s="3">
        <v>0.17</v>
      </c>
      <c r="CK30" s="1">
        <f t="shared" si="91"/>
        <v>3.4000000000000004</v>
      </c>
      <c r="CL30" s="2">
        <f t="shared" si="92"/>
        <v>37.819999999999993</v>
      </c>
      <c r="CM30" s="2">
        <f t="shared" si="93"/>
        <v>6.9200000000000159</v>
      </c>
      <c r="CO30">
        <v>32</v>
      </c>
      <c r="CP30">
        <v>190</v>
      </c>
      <c r="CQ30" s="3">
        <v>0.18099999999999999</v>
      </c>
      <c r="CR30" s="1">
        <f t="shared" si="94"/>
        <v>3.62</v>
      </c>
      <c r="CS30" s="2">
        <f t="shared" si="95"/>
        <v>45.26</v>
      </c>
      <c r="CT30" s="2">
        <f t="shared" si="96"/>
        <v>-7.4400000000000048</v>
      </c>
      <c r="CV30">
        <v>32</v>
      </c>
      <c r="CW30">
        <v>190</v>
      </c>
      <c r="CX30" s="3">
        <v>0.188</v>
      </c>
      <c r="CY30" s="1">
        <f t="shared" si="97"/>
        <v>3.76</v>
      </c>
      <c r="CZ30" s="2">
        <f t="shared" si="98"/>
        <v>38.86</v>
      </c>
      <c r="DA30" s="2">
        <f t="shared" si="99"/>
        <v>6.3999999999999986</v>
      </c>
      <c r="DC30">
        <v>32</v>
      </c>
      <c r="DD30">
        <v>190</v>
      </c>
      <c r="DE30" s="3">
        <v>0.182</v>
      </c>
      <c r="DF30" s="1">
        <f t="shared" si="100"/>
        <v>3.6399999999999997</v>
      </c>
      <c r="DG30" s="2">
        <f t="shared" si="101"/>
        <v>48</v>
      </c>
      <c r="DH30" s="2">
        <f t="shared" si="102"/>
        <v>-9.14</v>
      </c>
      <c r="DJ30">
        <v>32</v>
      </c>
      <c r="DK30">
        <v>190</v>
      </c>
      <c r="DL30" s="3">
        <v>0.18</v>
      </c>
      <c r="DM30" s="1">
        <f t="shared" si="103"/>
        <v>3.5999999999999996</v>
      </c>
      <c r="DN30" s="2">
        <f t="shared" si="104"/>
        <v>35.68</v>
      </c>
      <c r="DO30" s="2">
        <f t="shared" si="105"/>
        <v>12.32</v>
      </c>
      <c r="DQ30">
        <v>32</v>
      </c>
      <c r="DR30">
        <v>190</v>
      </c>
      <c r="DS30" s="3">
        <v>0.16200000000000001</v>
      </c>
      <c r="DT30" s="1">
        <f t="shared" si="106"/>
        <v>3.24</v>
      </c>
      <c r="DU30" s="2">
        <f t="shared" si="107"/>
        <v>30.000000000000007</v>
      </c>
      <c r="DV30" s="2">
        <f t="shared" si="108"/>
        <v>5.6799999999999926</v>
      </c>
      <c r="DX30">
        <v>32</v>
      </c>
      <c r="DY30">
        <v>190</v>
      </c>
      <c r="DZ30" s="3">
        <v>0.14199999999999999</v>
      </c>
      <c r="EA30" s="1">
        <f t="shared" si="109"/>
        <v>2.84</v>
      </c>
      <c r="EB30" s="2">
        <f t="shared" si="110"/>
        <v>27.5</v>
      </c>
      <c r="EC30" s="2">
        <f t="shared" si="111"/>
        <v>2.5000000000000071</v>
      </c>
    </row>
    <row r="31" spans="2:133" x14ac:dyDescent="0.25">
      <c r="B31">
        <v>32</v>
      </c>
      <c r="C31">
        <v>210</v>
      </c>
      <c r="D31" s="3">
        <v>0.18099999999999999</v>
      </c>
      <c r="E31" s="1">
        <f t="shared" si="56"/>
        <v>3.62</v>
      </c>
      <c r="F31" s="2">
        <f t="shared" si="57"/>
        <v>43.78</v>
      </c>
      <c r="I31">
        <v>32</v>
      </c>
      <c r="J31">
        <v>210</v>
      </c>
      <c r="K31" s="3">
        <v>0.186</v>
      </c>
      <c r="L31" s="1">
        <f t="shared" si="58"/>
        <v>3.7199999999999998</v>
      </c>
      <c r="M31" s="2">
        <f t="shared" si="59"/>
        <v>46.72</v>
      </c>
      <c r="N31" s="2">
        <f t="shared" si="60"/>
        <v>-2.9399999999999977</v>
      </c>
      <c r="P31">
        <v>32</v>
      </c>
      <c r="Q31">
        <v>210</v>
      </c>
      <c r="R31" s="3">
        <v>0.17699999999999999</v>
      </c>
      <c r="S31" s="1">
        <f t="shared" si="61"/>
        <v>3.54</v>
      </c>
      <c r="T31" s="2">
        <f t="shared" si="62"/>
        <v>41.5</v>
      </c>
      <c r="U31" s="2">
        <f t="shared" si="63"/>
        <v>5.2199999999999989</v>
      </c>
      <c r="W31">
        <v>32</v>
      </c>
      <c r="X31">
        <v>210</v>
      </c>
      <c r="Y31" s="3">
        <v>0.17199999999999999</v>
      </c>
      <c r="Z31" s="1">
        <f t="shared" si="64"/>
        <v>3.4399999999999995</v>
      </c>
      <c r="AA31" s="2">
        <f t="shared" si="65"/>
        <v>44.019999999999996</v>
      </c>
      <c r="AB31" s="2">
        <f t="shared" si="66"/>
        <v>-2.519999999999996</v>
      </c>
      <c r="AD31">
        <v>32</v>
      </c>
      <c r="AE31">
        <v>210</v>
      </c>
      <c r="AF31" s="3">
        <v>0.17</v>
      </c>
      <c r="AG31" s="1">
        <f t="shared" si="67"/>
        <v>3.4000000000000004</v>
      </c>
      <c r="AH31" s="2">
        <f t="shared" si="68"/>
        <v>38.36</v>
      </c>
      <c r="AI31" s="2">
        <f t="shared" si="69"/>
        <v>5.6599999999999966</v>
      </c>
      <c r="AK31">
        <v>32</v>
      </c>
      <c r="AL31">
        <v>210</v>
      </c>
      <c r="AM31" s="3">
        <v>0.17199999999999999</v>
      </c>
      <c r="AN31" s="1">
        <f t="shared" si="70"/>
        <v>3.4399999999999995</v>
      </c>
      <c r="AO31" s="2">
        <f t="shared" si="71"/>
        <v>43.18</v>
      </c>
      <c r="AP31" s="2">
        <f t="shared" si="72"/>
        <v>-4.82</v>
      </c>
      <c r="AR31">
        <v>32</v>
      </c>
      <c r="AS31">
        <v>210</v>
      </c>
      <c r="AT31" s="3">
        <v>0.17100000000000001</v>
      </c>
      <c r="AU31" s="1">
        <f t="shared" si="73"/>
        <v>3.4200000000000004</v>
      </c>
      <c r="AV31" s="2">
        <f t="shared" si="74"/>
        <v>36.480000000000004</v>
      </c>
      <c r="AW31" s="2">
        <f t="shared" si="75"/>
        <v>6.6999999999999957</v>
      </c>
      <c r="AY31">
        <v>32</v>
      </c>
      <c r="AZ31">
        <v>210</v>
      </c>
      <c r="BA31" s="3">
        <v>0.17</v>
      </c>
      <c r="BB31" s="1">
        <f t="shared" si="76"/>
        <v>3.4000000000000004</v>
      </c>
      <c r="BC31" s="2">
        <f t="shared" si="77"/>
        <v>43.06</v>
      </c>
      <c r="BD31" s="2">
        <f t="shared" si="78"/>
        <v>-6.5799999999999983</v>
      </c>
      <c r="BF31">
        <v>32</v>
      </c>
      <c r="BG31">
        <v>210</v>
      </c>
      <c r="BH31" s="3">
        <v>0.16800000000000001</v>
      </c>
      <c r="BI31" s="1">
        <f t="shared" si="79"/>
        <v>3.3600000000000003</v>
      </c>
      <c r="BJ31" s="2">
        <f t="shared" si="80"/>
        <v>36.6</v>
      </c>
      <c r="BK31" s="2">
        <f t="shared" si="81"/>
        <v>6.4600000000000009</v>
      </c>
      <c r="BM31">
        <v>32</v>
      </c>
      <c r="BN31">
        <v>210</v>
      </c>
      <c r="BO31" s="3">
        <v>0.17</v>
      </c>
      <c r="BP31" s="1">
        <f t="shared" si="82"/>
        <v>3.4000000000000004</v>
      </c>
      <c r="BQ31" s="2">
        <f t="shared" si="83"/>
        <v>44.300000000000004</v>
      </c>
      <c r="BR31" s="2">
        <f t="shared" si="84"/>
        <v>-7.7000000000000028</v>
      </c>
      <c r="BT31">
        <v>32</v>
      </c>
      <c r="BU31">
        <v>210</v>
      </c>
      <c r="BV31" s="3">
        <v>0.16300000000000001</v>
      </c>
      <c r="BW31" s="1">
        <f t="shared" si="85"/>
        <v>3.2600000000000002</v>
      </c>
      <c r="BX31" s="2">
        <f t="shared" si="86"/>
        <v>37.5</v>
      </c>
      <c r="BY31" s="2">
        <f t="shared" si="87"/>
        <v>6.8000000000000043</v>
      </c>
      <c r="CA31">
        <v>32</v>
      </c>
      <c r="CB31">
        <v>210</v>
      </c>
      <c r="CC31" s="3">
        <v>0.17399999999999999</v>
      </c>
      <c r="CD31" s="1">
        <f t="shared" si="88"/>
        <v>3.4799999999999995</v>
      </c>
      <c r="CE31" s="2">
        <f t="shared" si="89"/>
        <v>48.220000000000006</v>
      </c>
      <c r="CF31" s="2">
        <f t="shared" si="90"/>
        <v>-10.720000000000006</v>
      </c>
      <c r="CH31">
        <v>32</v>
      </c>
      <c r="CI31">
        <v>210</v>
      </c>
      <c r="CJ31" s="3">
        <v>0.17</v>
      </c>
      <c r="CK31" s="1">
        <f t="shared" si="91"/>
        <v>3.4000000000000004</v>
      </c>
      <c r="CL31" s="2">
        <f t="shared" si="92"/>
        <v>41.219999999999992</v>
      </c>
      <c r="CM31" s="2">
        <f t="shared" si="93"/>
        <v>7.0000000000000142</v>
      </c>
      <c r="CO31">
        <v>32</v>
      </c>
      <c r="CP31">
        <v>210</v>
      </c>
      <c r="CQ31" s="3">
        <v>0.17599999999999999</v>
      </c>
      <c r="CR31" s="1">
        <f t="shared" si="94"/>
        <v>3.5199999999999996</v>
      </c>
      <c r="CS31" s="2">
        <f t="shared" si="95"/>
        <v>48.78</v>
      </c>
      <c r="CT31" s="2">
        <f t="shared" si="96"/>
        <v>-7.5600000000000094</v>
      </c>
      <c r="CV31">
        <v>32</v>
      </c>
      <c r="CW31">
        <v>210</v>
      </c>
      <c r="CX31" s="3">
        <v>0.17399999999999999</v>
      </c>
      <c r="CY31" s="1">
        <f t="shared" si="97"/>
        <v>3.4799999999999995</v>
      </c>
      <c r="CZ31" s="2">
        <f t="shared" si="98"/>
        <v>42.339999999999996</v>
      </c>
      <c r="DA31" s="2">
        <f t="shared" si="99"/>
        <v>6.4400000000000048</v>
      </c>
      <c r="DC31">
        <v>32</v>
      </c>
      <c r="DD31">
        <v>210</v>
      </c>
      <c r="DE31" s="3">
        <v>0.17799999999999999</v>
      </c>
      <c r="DF31" s="1">
        <f t="shared" si="100"/>
        <v>3.5599999999999996</v>
      </c>
      <c r="DG31" s="2">
        <f t="shared" si="101"/>
        <v>51.56</v>
      </c>
      <c r="DH31" s="2">
        <f t="shared" si="102"/>
        <v>-9.220000000000006</v>
      </c>
      <c r="DJ31">
        <v>32</v>
      </c>
      <c r="DK31">
        <v>210</v>
      </c>
      <c r="DL31" s="3">
        <v>0.17399999999999999</v>
      </c>
      <c r="DM31" s="1">
        <f t="shared" si="103"/>
        <v>3.4799999999999995</v>
      </c>
      <c r="DN31" s="2">
        <f t="shared" si="104"/>
        <v>39.159999999999997</v>
      </c>
      <c r="DO31" s="2">
        <f t="shared" si="105"/>
        <v>12.400000000000006</v>
      </c>
      <c r="DQ31">
        <v>32</v>
      </c>
      <c r="DR31">
        <v>210</v>
      </c>
      <c r="DS31" s="3">
        <v>0.158</v>
      </c>
      <c r="DT31" s="1">
        <f t="shared" si="106"/>
        <v>3.16</v>
      </c>
      <c r="DU31" s="2">
        <f t="shared" si="107"/>
        <v>33.160000000000011</v>
      </c>
      <c r="DV31" s="2">
        <f t="shared" si="108"/>
        <v>5.9999999999999858</v>
      </c>
      <c r="DX31">
        <v>32</v>
      </c>
      <c r="DY31">
        <v>210</v>
      </c>
      <c r="DZ31" s="3">
        <v>0.14599999999999999</v>
      </c>
      <c r="EA31" s="1">
        <f t="shared" si="109"/>
        <v>2.92</v>
      </c>
      <c r="EB31" s="2">
        <f t="shared" si="110"/>
        <v>30.42</v>
      </c>
      <c r="EC31" s="2">
        <f t="shared" si="111"/>
        <v>2.7400000000000091</v>
      </c>
    </row>
    <row r="32" spans="2:133" x14ac:dyDescent="0.25">
      <c r="B32">
        <v>32</v>
      </c>
      <c r="C32">
        <v>230</v>
      </c>
      <c r="D32" s="3">
        <v>0.22500000000000001</v>
      </c>
      <c r="E32" s="1">
        <f t="shared" si="56"/>
        <v>4.5</v>
      </c>
      <c r="F32" s="2">
        <f t="shared" si="57"/>
        <v>48.28</v>
      </c>
      <c r="I32">
        <v>32</v>
      </c>
      <c r="J32">
        <v>230</v>
      </c>
      <c r="K32" s="3">
        <v>0.22</v>
      </c>
      <c r="L32" s="1">
        <f t="shared" si="58"/>
        <v>4.4000000000000004</v>
      </c>
      <c r="M32" s="2">
        <f t="shared" si="59"/>
        <v>51.12</v>
      </c>
      <c r="N32" s="2">
        <f t="shared" si="60"/>
        <v>-2.8399999999999963</v>
      </c>
      <c r="P32">
        <v>32</v>
      </c>
      <c r="Q32">
        <v>230</v>
      </c>
      <c r="R32" s="3">
        <v>0.20699999999999999</v>
      </c>
      <c r="S32" s="1">
        <f t="shared" si="61"/>
        <v>4.1399999999999997</v>
      </c>
      <c r="T32" s="2">
        <f t="shared" si="62"/>
        <v>45.64</v>
      </c>
      <c r="U32" s="2">
        <f t="shared" si="63"/>
        <v>5.4799999999999969</v>
      </c>
      <c r="W32">
        <v>32</v>
      </c>
      <c r="X32">
        <v>230</v>
      </c>
      <c r="Y32" s="3">
        <v>0.20699999999999999</v>
      </c>
      <c r="Z32" s="1">
        <f t="shared" si="64"/>
        <v>4.1399999999999997</v>
      </c>
      <c r="AA32" s="2">
        <f t="shared" si="65"/>
        <v>48.16</v>
      </c>
      <c r="AB32" s="2">
        <f t="shared" si="66"/>
        <v>-2.519999999999996</v>
      </c>
      <c r="AD32">
        <v>32</v>
      </c>
      <c r="AE32">
        <v>230</v>
      </c>
      <c r="AF32" s="3">
        <v>0.20499999999999999</v>
      </c>
      <c r="AG32" s="1">
        <f t="shared" si="67"/>
        <v>4.0999999999999996</v>
      </c>
      <c r="AH32" s="2">
        <f t="shared" si="68"/>
        <v>42.46</v>
      </c>
      <c r="AI32" s="2">
        <f t="shared" si="69"/>
        <v>5.6999999999999957</v>
      </c>
      <c r="AK32">
        <v>32</v>
      </c>
      <c r="AL32">
        <v>230</v>
      </c>
      <c r="AM32" s="3">
        <v>0.20699999999999999</v>
      </c>
      <c r="AN32" s="1">
        <f t="shared" si="70"/>
        <v>4.1399999999999997</v>
      </c>
      <c r="AO32" s="2">
        <f t="shared" si="71"/>
        <v>47.32</v>
      </c>
      <c r="AP32" s="2">
        <f t="shared" si="72"/>
        <v>-4.8599999999999994</v>
      </c>
      <c r="AR32">
        <v>32</v>
      </c>
      <c r="AS32">
        <v>230</v>
      </c>
      <c r="AT32" s="3">
        <v>0.20300000000000001</v>
      </c>
      <c r="AU32" s="1">
        <f t="shared" si="73"/>
        <v>4.0600000000000005</v>
      </c>
      <c r="AV32" s="2">
        <f t="shared" si="74"/>
        <v>40.540000000000006</v>
      </c>
      <c r="AW32" s="2">
        <f t="shared" si="75"/>
        <v>6.779999999999994</v>
      </c>
      <c r="AY32">
        <v>32</v>
      </c>
      <c r="AZ32">
        <v>230</v>
      </c>
      <c r="BA32" s="3">
        <v>0.21199999999999999</v>
      </c>
      <c r="BB32" s="1">
        <f t="shared" si="76"/>
        <v>4.24</v>
      </c>
      <c r="BC32" s="2">
        <f t="shared" si="77"/>
        <v>47.300000000000004</v>
      </c>
      <c r="BD32" s="2">
        <f t="shared" si="78"/>
        <v>-6.759999999999998</v>
      </c>
      <c r="BF32">
        <v>32</v>
      </c>
      <c r="BG32">
        <v>230</v>
      </c>
      <c r="BH32" s="3">
        <v>0.21299999999999999</v>
      </c>
      <c r="BI32" s="1">
        <f t="shared" si="79"/>
        <v>4.26</v>
      </c>
      <c r="BJ32" s="2">
        <f t="shared" si="80"/>
        <v>40.86</v>
      </c>
      <c r="BK32" s="2">
        <f t="shared" si="81"/>
        <v>6.4400000000000048</v>
      </c>
      <c r="BM32">
        <v>32</v>
      </c>
      <c r="BN32">
        <v>230</v>
      </c>
      <c r="BO32" s="3">
        <v>0.218</v>
      </c>
      <c r="BP32" s="1">
        <f t="shared" si="82"/>
        <v>4.3600000000000003</v>
      </c>
      <c r="BQ32" s="2">
        <f t="shared" si="83"/>
        <v>48.660000000000004</v>
      </c>
      <c r="BR32" s="2">
        <f t="shared" si="84"/>
        <v>-7.8000000000000043</v>
      </c>
      <c r="BT32">
        <v>32</v>
      </c>
      <c r="BU32">
        <v>230</v>
      </c>
      <c r="BV32" s="3">
        <v>0.21</v>
      </c>
      <c r="BW32" s="1">
        <f t="shared" si="85"/>
        <v>4.2</v>
      </c>
      <c r="BX32" s="2">
        <f t="shared" si="86"/>
        <v>41.7</v>
      </c>
      <c r="BY32" s="2">
        <f t="shared" si="87"/>
        <v>6.9600000000000009</v>
      </c>
      <c r="CA32">
        <v>32</v>
      </c>
      <c r="CB32">
        <v>230</v>
      </c>
      <c r="CC32" s="3">
        <v>0.223</v>
      </c>
      <c r="CD32" s="1">
        <f t="shared" si="88"/>
        <v>4.46</v>
      </c>
      <c r="CE32" s="2">
        <f t="shared" si="89"/>
        <v>52.680000000000007</v>
      </c>
      <c r="CF32" s="2">
        <f t="shared" si="90"/>
        <v>-10.980000000000004</v>
      </c>
      <c r="CH32">
        <v>32</v>
      </c>
      <c r="CI32">
        <v>230</v>
      </c>
      <c r="CJ32" s="3">
        <v>0.217</v>
      </c>
      <c r="CK32" s="1">
        <f t="shared" si="91"/>
        <v>4.34</v>
      </c>
      <c r="CL32" s="2">
        <f t="shared" si="92"/>
        <v>45.559999999999988</v>
      </c>
      <c r="CM32" s="2">
        <f t="shared" si="93"/>
        <v>7.1200000000000188</v>
      </c>
      <c r="CO32">
        <v>32</v>
      </c>
      <c r="CP32">
        <v>230</v>
      </c>
      <c r="CQ32" s="3">
        <v>0.221</v>
      </c>
      <c r="CR32" s="1">
        <f t="shared" si="94"/>
        <v>4.42</v>
      </c>
      <c r="CS32" s="2">
        <f t="shared" si="95"/>
        <v>53.2</v>
      </c>
      <c r="CT32" s="2">
        <f t="shared" si="96"/>
        <v>-7.6400000000000148</v>
      </c>
      <c r="CV32">
        <v>32</v>
      </c>
      <c r="CW32">
        <v>230</v>
      </c>
      <c r="CX32" s="3">
        <v>0.221</v>
      </c>
      <c r="CY32" s="1">
        <f t="shared" si="97"/>
        <v>4.42</v>
      </c>
      <c r="CZ32" s="2">
        <f t="shared" si="98"/>
        <v>46.76</v>
      </c>
      <c r="DA32" s="2">
        <f t="shared" si="99"/>
        <v>6.4400000000000048</v>
      </c>
      <c r="DC32">
        <v>32</v>
      </c>
      <c r="DD32">
        <v>230</v>
      </c>
      <c r="DE32" s="3">
        <v>0.219</v>
      </c>
      <c r="DF32" s="1">
        <f t="shared" si="100"/>
        <v>4.38</v>
      </c>
      <c r="DG32" s="2">
        <f t="shared" si="101"/>
        <v>55.940000000000005</v>
      </c>
      <c r="DH32" s="2">
        <f t="shared" si="102"/>
        <v>-9.1800000000000068</v>
      </c>
      <c r="DJ32">
        <v>32</v>
      </c>
      <c r="DK32">
        <v>230</v>
      </c>
      <c r="DL32" s="3">
        <v>0.21199999999999999</v>
      </c>
      <c r="DM32" s="1">
        <f t="shared" si="103"/>
        <v>4.24</v>
      </c>
      <c r="DN32" s="2">
        <f t="shared" si="104"/>
        <v>43.4</v>
      </c>
      <c r="DO32" s="2">
        <f t="shared" si="105"/>
        <v>12.540000000000006</v>
      </c>
      <c r="DQ32">
        <v>32</v>
      </c>
      <c r="DR32">
        <v>230</v>
      </c>
      <c r="DS32" s="3">
        <v>0.19800000000000001</v>
      </c>
      <c r="DT32" s="1">
        <f t="shared" si="106"/>
        <v>3.96</v>
      </c>
      <c r="DU32" s="2">
        <f t="shared" si="107"/>
        <v>37.120000000000012</v>
      </c>
      <c r="DV32" s="2">
        <f t="shared" si="108"/>
        <v>6.2799999999999869</v>
      </c>
      <c r="DX32">
        <v>32</v>
      </c>
      <c r="DY32">
        <v>230</v>
      </c>
      <c r="DZ32" s="3">
        <v>0.191</v>
      </c>
      <c r="EA32" s="1">
        <f t="shared" si="109"/>
        <v>3.8200000000000003</v>
      </c>
      <c r="EB32" s="2">
        <f t="shared" si="110"/>
        <v>34.24</v>
      </c>
      <c r="EC32" s="2">
        <f t="shared" si="111"/>
        <v>2.8800000000000097</v>
      </c>
    </row>
    <row r="33" spans="2:133" x14ac:dyDescent="0.25">
      <c r="B33">
        <v>32</v>
      </c>
      <c r="C33">
        <v>250</v>
      </c>
      <c r="D33" s="3">
        <v>0.24</v>
      </c>
      <c r="E33" s="1">
        <f t="shared" si="56"/>
        <v>4.8</v>
      </c>
      <c r="F33" s="2">
        <f t="shared" si="57"/>
        <v>53.08</v>
      </c>
      <c r="I33">
        <v>32</v>
      </c>
      <c r="J33">
        <v>250</v>
      </c>
      <c r="K33" s="3">
        <v>0.23599999999999999</v>
      </c>
      <c r="L33" s="1">
        <f t="shared" si="58"/>
        <v>4.72</v>
      </c>
      <c r="M33" s="2">
        <f t="shared" si="59"/>
        <v>55.839999999999996</v>
      </c>
      <c r="N33" s="2">
        <f t="shared" si="60"/>
        <v>-2.759999999999998</v>
      </c>
      <c r="P33">
        <v>32</v>
      </c>
      <c r="Q33">
        <v>250</v>
      </c>
      <c r="R33" s="3">
        <v>0.23899999999999999</v>
      </c>
      <c r="S33" s="1">
        <f t="shared" si="61"/>
        <v>4.7799999999999994</v>
      </c>
      <c r="T33" s="2">
        <f t="shared" si="62"/>
        <v>50.42</v>
      </c>
      <c r="U33" s="2">
        <f t="shared" si="63"/>
        <v>5.4199999999999946</v>
      </c>
      <c r="W33">
        <v>32</v>
      </c>
      <c r="X33">
        <v>250</v>
      </c>
      <c r="Y33" s="3">
        <v>0.23400000000000001</v>
      </c>
      <c r="Z33" s="1">
        <f t="shared" si="64"/>
        <v>4.6800000000000006</v>
      </c>
      <c r="AA33" s="2">
        <f t="shared" si="65"/>
        <v>52.839999999999996</v>
      </c>
      <c r="AB33" s="2">
        <f t="shared" si="66"/>
        <v>-2.4199999999999946</v>
      </c>
      <c r="AD33">
        <v>32</v>
      </c>
      <c r="AE33">
        <v>250</v>
      </c>
      <c r="AF33" s="3">
        <v>0.23100000000000001</v>
      </c>
      <c r="AG33" s="1">
        <f t="shared" si="67"/>
        <v>4.62</v>
      </c>
      <c r="AH33" s="2">
        <f t="shared" si="68"/>
        <v>47.08</v>
      </c>
      <c r="AI33" s="2">
        <f t="shared" si="69"/>
        <v>5.759999999999998</v>
      </c>
      <c r="AK33">
        <v>32</v>
      </c>
      <c r="AL33">
        <v>250</v>
      </c>
      <c r="AM33" s="3">
        <v>0.23200000000000001</v>
      </c>
      <c r="AN33" s="1">
        <f t="shared" si="70"/>
        <v>4.6400000000000006</v>
      </c>
      <c r="AO33" s="2">
        <f t="shared" si="71"/>
        <v>51.96</v>
      </c>
      <c r="AP33" s="2">
        <f t="shared" si="72"/>
        <v>-4.8800000000000026</v>
      </c>
      <c r="AR33">
        <v>32</v>
      </c>
      <c r="AS33">
        <v>250</v>
      </c>
      <c r="AT33" s="3">
        <v>0.23499999999999999</v>
      </c>
      <c r="AU33" s="1">
        <f t="shared" si="73"/>
        <v>4.6999999999999993</v>
      </c>
      <c r="AV33" s="2">
        <f t="shared" si="74"/>
        <v>45.240000000000009</v>
      </c>
      <c r="AW33" s="2">
        <f t="shared" si="75"/>
        <v>6.7199999999999918</v>
      </c>
      <c r="AY33">
        <v>32</v>
      </c>
      <c r="AZ33">
        <v>250</v>
      </c>
      <c r="BA33" s="3">
        <v>0.23799999999999999</v>
      </c>
      <c r="BB33" s="1">
        <f t="shared" si="76"/>
        <v>4.76</v>
      </c>
      <c r="BC33" s="2">
        <f t="shared" si="77"/>
        <v>52.06</v>
      </c>
      <c r="BD33" s="2">
        <f t="shared" si="78"/>
        <v>-6.8199999999999932</v>
      </c>
      <c r="BF33">
        <v>32</v>
      </c>
      <c r="BG33">
        <v>250</v>
      </c>
      <c r="BH33" s="3">
        <v>0.23899999999999999</v>
      </c>
      <c r="BI33" s="1">
        <f t="shared" si="79"/>
        <v>4.7799999999999994</v>
      </c>
      <c r="BJ33" s="2">
        <f t="shared" si="80"/>
        <v>45.64</v>
      </c>
      <c r="BK33" s="2">
        <f t="shared" si="81"/>
        <v>6.4200000000000017</v>
      </c>
      <c r="BM33">
        <v>32</v>
      </c>
      <c r="BN33">
        <v>250</v>
      </c>
      <c r="BO33" s="3">
        <v>0.23100000000000001</v>
      </c>
      <c r="BP33" s="1">
        <f t="shared" si="82"/>
        <v>4.62</v>
      </c>
      <c r="BQ33" s="2">
        <f t="shared" si="83"/>
        <v>53.28</v>
      </c>
      <c r="BR33" s="2">
        <f t="shared" si="84"/>
        <v>-7.6400000000000006</v>
      </c>
      <c r="BT33">
        <v>32</v>
      </c>
      <c r="BU33">
        <v>250</v>
      </c>
      <c r="BV33" s="3">
        <v>0.23200000000000001</v>
      </c>
      <c r="BW33" s="1">
        <f t="shared" si="85"/>
        <v>4.6400000000000006</v>
      </c>
      <c r="BX33" s="2">
        <f t="shared" si="86"/>
        <v>46.34</v>
      </c>
      <c r="BY33" s="2">
        <f t="shared" si="87"/>
        <v>6.9399999999999977</v>
      </c>
      <c r="CA33">
        <v>32</v>
      </c>
      <c r="CB33">
        <v>250</v>
      </c>
      <c r="CC33" s="3">
        <v>0.23499999999999999</v>
      </c>
      <c r="CD33" s="1">
        <f t="shared" si="88"/>
        <v>4.6999999999999993</v>
      </c>
      <c r="CE33" s="2">
        <f t="shared" si="89"/>
        <v>57.38000000000001</v>
      </c>
      <c r="CF33" s="2">
        <f t="shared" si="90"/>
        <v>-11.040000000000006</v>
      </c>
      <c r="CH33">
        <v>32</v>
      </c>
      <c r="CI33">
        <v>250</v>
      </c>
      <c r="CJ33" s="3">
        <v>0.22900000000000001</v>
      </c>
      <c r="CK33" s="1">
        <f t="shared" si="91"/>
        <v>4.58</v>
      </c>
      <c r="CL33" s="2">
        <f t="shared" si="92"/>
        <v>50.139999999999986</v>
      </c>
      <c r="CM33" s="2">
        <f t="shared" si="93"/>
        <v>7.2400000000000233</v>
      </c>
      <c r="CO33">
        <v>32</v>
      </c>
      <c r="CP33">
        <v>250</v>
      </c>
      <c r="CQ33" s="3">
        <v>0.24399999999999999</v>
      </c>
      <c r="CR33" s="1">
        <f t="shared" si="94"/>
        <v>4.88</v>
      </c>
      <c r="CS33" s="2">
        <f t="shared" si="95"/>
        <v>58.080000000000005</v>
      </c>
      <c r="CT33" s="2">
        <f t="shared" si="96"/>
        <v>-7.940000000000019</v>
      </c>
      <c r="CV33">
        <v>32</v>
      </c>
      <c r="CW33">
        <v>250</v>
      </c>
      <c r="CX33" s="3">
        <v>0.24</v>
      </c>
      <c r="CY33" s="1">
        <f t="shared" si="97"/>
        <v>4.8</v>
      </c>
      <c r="CZ33" s="2">
        <f t="shared" si="98"/>
        <v>51.559999999999995</v>
      </c>
      <c r="DA33" s="2">
        <f t="shared" si="99"/>
        <v>6.5200000000000102</v>
      </c>
      <c r="DC33">
        <v>32</v>
      </c>
      <c r="DD33">
        <v>250</v>
      </c>
      <c r="DE33" s="3">
        <v>0.248</v>
      </c>
      <c r="DF33" s="1">
        <f t="shared" si="100"/>
        <v>4.96</v>
      </c>
      <c r="DG33" s="2">
        <f t="shared" si="101"/>
        <v>60.900000000000006</v>
      </c>
      <c r="DH33" s="2">
        <f t="shared" si="102"/>
        <v>-9.3400000000000105</v>
      </c>
      <c r="DJ33">
        <v>32</v>
      </c>
      <c r="DK33">
        <v>250</v>
      </c>
      <c r="DL33" s="3">
        <v>0.245</v>
      </c>
      <c r="DM33" s="1">
        <f t="shared" si="103"/>
        <v>4.9000000000000004</v>
      </c>
      <c r="DN33" s="2">
        <f t="shared" si="104"/>
        <v>48.3</v>
      </c>
      <c r="DO33" s="2">
        <f t="shared" si="105"/>
        <v>12.600000000000009</v>
      </c>
      <c r="DQ33">
        <v>32</v>
      </c>
      <c r="DR33">
        <v>250</v>
      </c>
      <c r="DS33" s="3">
        <v>0.23599999999999999</v>
      </c>
      <c r="DT33" s="1">
        <f t="shared" si="106"/>
        <v>4.72</v>
      </c>
      <c r="DU33" s="2">
        <f t="shared" si="107"/>
        <v>41.840000000000011</v>
      </c>
      <c r="DV33" s="2">
        <f t="shared" si="108"/>
        <v>6.4599999999999866</v>
      </c>
      <c r="DX33">
        <v>32</v>
      </c>
      <c r="DY33">
        <v>250</v>
      </c>
      <c r="DZ33" s="3">
        <v>0.22500000000000001</v>
      </c>
      <c r="EA33" s="1">
        <f t="shared" si="109"/>
        <v>4.5</v>
      </c>
      <c r="EB33" s="2">
        <f t="shared" si="110"/>
        <v>38.74</v>
      </c>
      <c r="EC33" s="2">
        <f t="shared" si="111"/>
        <v>3.1000000000000085</v>
      </c>
    </row>
    <row r="34" spans="2:133" x14ac:dyDescent="0.25">
      <c r="B34">
        <v>32</v>
      </c>
      <c r="C34">
        <v>270</v>
      </c>
      <c r="D34" s="3">
        <v>0.23799999999999999</v>
      </c>
      <c r="E34" s="1">
        <f t="shared" si="56"/>
        <v>4.76</v>
      </c>
      <c r="F34" s="2">
        <f t="shared" si="57"/>
        <v>57.839999999999996</v>
      </c>
      <c r="I34">
        <v>32</v>
      </c>
      <c r="J34">
        <v>270</v>
      </c>
      <c r="K34" s="3">
        <v>0.24199999999999999</v>
      </c>
      <c r="L34" s="1">
        <f t="shared" si="58"/>
        <v>4.84</v>
      </c>
      <c r="M34" s="2">
        <f t="shared" si="59"/>
        <v>60.679999999999993</v>
      </c>
      <c r="N34" s="2">
        <f t="shared" si="60"/>
        <v>-2.8399999999999963</v>
      </c>
      <c r="P34">
        <v>32</v>
      </c>
      <c r="Q34">
        <v>270</v>
      </c>
      <c r="R34" s="3">
        <v>0.23599999999999999</v>
      </c>
      <c r="S34" s="1">
        <f t="shared" si="61"/>
        <v>4.72</v>
      </c>
      <c r="T34" s="2">
        <f t="shared" si="62"/>
        <v>55.14</v>
      </c>
      <c r="U34" s="2">
        <f t="shared" si="63"/>
        <v>5.539999999999992</v>
      </c>
      <c r="W34">
        <v>32</v>
      </c>
      <c r="X34">
        <v>270</v>
      </c>
      <c r="Y34" s="3">
        <v>0.23300000000000001</v>
      </c>
      <c r="Z34" s="1">
        <f t="shared" si="64"/>
        <v>4.66</v>
      </c>
      <c r="AA34" s="2">
        <f t="shared" si="65"/>
        <v>57.5</v>
      </c>
      <c r="AB34" s="2">
        <f t="shared" si="66"/>
        <v>-2.3599999999999994</v>
      </c>
      <c r="AD34">
        <v>32</v>
      </c>
      <c r="AE34">
        <v>270</v>
      </c>
      <c r="AF34" s="3">
        <v>0.23300000000000001</v>
      </c>
      <c r="AG34" s="1">
        <f t="shared" si="67"/>
        <v>4.66</v>
      </c>
      <c r="AH34" s="2">
        <f t="shared" si="68"/>
        <v>51.739999999999995</v>
      </c>
      <c r="AI34" s="2">
        <f t="shared" si="69"/>
        <v>5.7600000000000051</v>
      </c>
      <c r="AK34">
        <v>32</v>
      </c>
      <c r="AL34">
        <v>270</v>
      </c>
      <c r="AM34" s="3">
        <v>0.22800000000000001</v>
      </c>
      <c r="AN34" s="1">
        <f t="shared" si="70"/>
        <v>4.5600000000000005</v>
      </c>
      <c r="AO34" s="2">
        <f t="shared" si="71"/>
        <v>56.52</v>
      </c>
      <c r="AP34" s="2">
        <f t="shared" si="72"/>
        <v>-4.7800000000000082</v>
      </c>
      <c r="AR34">
        <v>32</v>
      </c>
      <c r="AS34">
        <v>270</v>
      </c>
      <c r="AT34" s="3">
        <v>0.23</v>
      </c>
      <c r="AU34" s="1">
        <f t="shared" si="73"/>
        <v>4.6000000000000005</v>
      </c>
      <c r="AV34" s="2">
        <f t="shared" si="74"/>
        <v>49.840000000000011</v>
      </c>
      <c r="AW34" s="2">
        <f t="shared" si="75"/>
        <v>6.6799999999999926</v>
      </c>
      <c r="AY34">
        <v>32</v>
      </c>
      <c r="AZ34">
        <v>270</v>
      </c>
      <c r="BA34" s="3">
        <v>0.23</v>
      </c>
      <c r="BB34" s="1">
        <f t="shared" si="76"/>
        <v>4.6000000000000005</v>
      </c>
      <c r="BC34" s="2">
        <f t="shared" si="77"/>
        <v>56.660000000000004</v>
      </c>
      <c r="BD34" s="2">
        <f t="shared" si="78"/>
        <v>-6.8199999999999932</v>
      </c>
      <c r="BF34">
        <v>32</v>
      </c>
      <c r="BG34">
        <v>270</v>
      </c>
      <c r="BH34" s="3">
        <v>0.23200000000000001</v>
      </c>
      <c r="BI34" s="1">
        <f t="shared" si="79"/>
        <v>4.6400000000000006</v>
      </c>
      <c r="BJ34" s="2">
        <f t="shared" si="80"/>
        <v>50.28</v>
      </c>
      <c r="BK34" s="2">
        <f t="shared" si="81"/>
        <v>6.3800000000000026</v>
      </c>
      <c r="BM34">
        <v>32</v>
      </c>
      <c r="BN34">
        <v>270</v>
      </c>
      <c r="BO34" s="3">
        <v>0.23599999999999999</v>
      </c>
      <c r="BP34" s="1">
        <f t="shared" si="82"/>
        <v>4.72</v>
      </c>
      <c r="BQ34" s="2">
        <f t="shared" si="83"/>
        <v>58</v>
      </c>
      <c r="BR34" s="2">
        <f t="shared" si="84"/>
        <v>-7.7199999999999989</v>
      </c>
      <c r="BT34">
        <v>32</v>
      </c>
      <c r="BU34">
        <v>270</v>
      </c>
      <c r="BV34" s="3">
        <v>0.23400000000000001</v>
      </c>
      <c r="BW34" s="1">
        <f t="shared" si="85"/>
        <v>4.6800000000000006</v>
      </c>
      <c r="BX34" s="2">
        <f t="shared" si="86"/>
        <v>51.02</v>
      </c>
      <c r="BY34" s="2">
        <f t="shared" si="87"/>
        <v>6.9799999999999969</v>
      </c>
      <c r="CA34">
        <v>32</v>
      </c>
      <c r="CB34">
        <v>270</v>
      </c>
      <c r="CC34" s="3">
        <v>0.23400000000000001</v>
      </c>
      <c r="CD34" s="1">
        <f t="shared" si="88"/>
        <v>4.6800000000000006</v>
      </c>
      <c r="CE34" s="2">
        <f t="shared" si="89"/>
        <v>62.060000000000009</v>
      </c>
      <c r="CF34" s="2">
        <f t="shared" si="90"/>
        <v>-11.040000000000006</v>
      </c>
      <c r="CH34">
        <v>32</v>
      </c>
      <c r="CI34">
        <v>270</v>
      </c>
      <c r="CJ34" s="3">
        <v>0.23400000000000001</v>
      </c>
      <c r="CK34" s="1">
        <f t="shared" si="91"/>
        <v>4.6800000000000006</v>
      </c>
      <c r="CL34" s="2">
        <f t="shared" si="92"/>
        <v>54.819999999999986</v>
      </c>
      <c r="CM34" s="2">
        <f t="shared" si="93"/>
        <v>7.2400000000000233</v>
      </c>
      <c r="CO34">
        <v>32</v>
      </c>
      <c r="CP34">
        <v>270</v>
      </c>
      <c r="CQ34" s="3">
        <v>0.24199999999999999</v>
      </c>
      <c r="CR34" s="1">
        <f t="shared" si="94"/>
        <v>4.84</v>
      </c>
      <c r="CS34" s="2">
        <f t="shared" si="95"/>
        <v>62.92</v>
      </c>
      <c r="CT34" s="2">
        <f t="shared" si="96"/>
        <v>-8.1000000000000156</v>
      </c>
      <c r="CV34">
        <v>32</v>
      </c>
      <c r="CW34">
        <v>270</v>
      </c>
      <c r="CX34" s="3">
        <v>0.24299999999999999</v>
      </c>
      <c r="CY34" s="1">
        <f t="shared" si="97"/>
        <v>4.8599999999999994</v>
      </c>
      <c r="CZ34" s="2">
        <f t="shared" si="98"/>
        <v>56.419999999999995</v>
      </c>
      <c r="DA34" s="2">
        <f t="shared" si="99"/>
        <v>6.5000000000000071</v>
      </c>
      <c r="DC34">
        <v>32</v>
      </c>
      <c r="DD34">
        <v>270</v>
      </c>
      <c r="DE34" s="3">
        <v>0.24399999999999999</v>
      </c>
      <c r="DF34" s="1">
        <f t="shared" si="100"/>
        <v>4.88</v>
      </c>
      <c r="DG34" s="2">
        <f t="shared" si="101"/>
        <v>65.78</v>
      </c>
      <c r="DH34" s="2">
        <f t="shared" si="102"/>
        <v>-9.3600000000000065</v>
      </c>
      <c r="DJ34">
        <v>32</v>
      </c>
      <c r="DK34">
        <v>270</v>
      </c>
      <c r="DL34" s="3">
        <v>0.249</v>
      </c>
      <c r="DM34" s="1">
        <f t="shared" si="103"/>
        <v>4.9800000000000004</v>
      </c>
      <c r="DN34" s="2">
        <f t="shared" si="104"/>
        <v>53.28</v>
      </c>
      <c r="DO34" s="2">
        <f t="shared" si="105"/>
        <v>12.5</v>
      </c>
      <c r="DQ34">
        <v>32</v>
      </c>
      <c r="DR34">
        <v>270</v>
      </c>
      <c r="DS34" s="3">
        <v>0.23699999999999999</v>
      </c>
      <c r="DT34" s="1">
        <f t="shared" si="106"/>
        <v>4.74</v>
      </c>
      <c r="DU34" s="2">
        <f t="shared" si="107"/>
        <v>46.580000000000013</v>
      </c>
      <c r="DV34" s="2">
        <f t="shared" si="108"/>
        <v>6.6999999999999886</v>
      </c>
      <c r="DX34">
        <v>32</v>
      </c>
      <c r="DY34">
        <v>270</v>
      </c>
      <c r="DZ34" s="3">
        <v>0.22900000000000001</v>
      </c>
      <c r="EA34" s="1">
        <f t="shared" si="109"/>
        <v>4.58</v>
      </c>
      <c r="EB34" s="2">
        <f t="shared" si="110"/>
        <v>43.32</v>
      </c>
      <c r="EC34" s="2">
        <f t="shared" si="111"/>
        <v>3.2600000000000122</v>
      </c>
    </row>
    <row r="35" spans="2:133" x14ac:dyDescent="0.25">
      <c r="B35">
        <v>32</v>
      </c>
      <c r="C35">
        <v>290</v>
      </c>
      <c r="D35" s="3">
        <v>0.251</v>
      </c>
      <c r="E35" s="1">
        <f t="shared" si="56"/>
        <v>5.0199999999999996</v>
      </c>
      <c r="F35" s="2">
        <f t="shared" si="57"/>
        <v>62.86</v>
      </c>
      <c r="I35">
        <v>32</v>
      </c>
      <c r="J35">
        <v>290</v>
      </c>
      <c r="K35" s="3">
        <v>0.249</v>
      </c>
      <c r="L35" s="1">
        <f t="shared" si="58"/>
        <v>4.9800000000000004</v>
      </c>
      <c r="M35" s="2">
        <f t="shared" si="59"/>
        <v>65.66</v>
      </c>
      <c r="N35" s="2">
        <f t="shared" si="60"/>
        <v>-2.7999999999999972</v>
      </c>
      <c r="P35">
        <v>32</v>
      </c>
      <c r="Q35">
        <v>290</v>
      </c>
      <c r="R35" s="3">
        <v>0.253</v>
      </c>
      <c r="S35" s="1">
        <f t="shared" si="61"/>
        <v>5.0600000000000005</v>
      </c>
      <c r="T35" s="2">
        <f t="shared" si="62"/>
        <v>60.2</v>
      </c>
      <c r="U35" s="2">
        <f t="shared" si="63"/>
        <v>5.4599999999999937</v>
      </c>
      <c r="W35">
        <v>32</v>
      </c>
      <c r="X35">
        <v>290</v>
      </c>
      <c r="Y35" s="3">
        <v>0.249</v>
      </c>
      <c r="Z35" s="1">
        <f t="shared" si="64"/>
        <v>4.9800000000000004</v>
      </c>
      <c r="AA35" s="2">
        <f t="shared" si="65"/>
        <v>62.480000000000004</v>
      </c>
      <c r="AB35" s="2">
        <f t="shared" si="66"/>
        <v>-2.2800000000000011</v>
      </c>
      <c r="AD35">
        <v>32</v>
      </c>
      <c r="AE35">
        <v>290</v>
      </c>
      <c r="AF35" s="3">
        <v>0.245</v>
      </c>
      <c r="AG35" s="1">
        <f t="shared" si="67"/>
        <v>4.9000000000000004</v>
      </c>
      <c r="AH35" s="2">
        <f t="shared" si="68"/>
        <v>56.639999999999993</v>
      </c>
      <c r="AI35" s="2">
        <f t="shared" si="69"/>
        <v>5.8400000000000105</v>
      </c>
      <c r="AK35">
        <v>32</v>
      </c>
      <c r="AL35">
        <v>290</v>
      </c>
      <c r="AM35" s="3">
        <v>0.24399999999999999</v>
      </c>
      <c r="AN35" s="1">
        <f t="shared" si="70"/>
        <v>4.88</v>
      </c>
      <c r="AO35" s="2">
        <f t="shared" si="71"/>
        <v>61.400000000000006</v>
      </c>
      <c r="AP35" s="2">
        <f t="shared" si="72"/>
        <v>-4.7600000000000122</v>
      </c>
      <c r="AR35">
        <v>32</v>
      </c>
      <c r="AS35">
        <v>290</v>
      </c>
      <c r="AT35" s="3">
        <v>0.252</v>
      </c>
      <c r="AU35" s="1">
        <f t="shared" si="73"/>
        <v>5.04</v>
      </c>
      <c r="AV35" s="2">
        <f t="shared" si="74"/>
        <v>54.88000000000001</v>
      </c>
      <c r="AW35" s="2">
        <f t="shared" si="75"/>
        <v>6.519999999999996</v>
      </c>
      <c r="AY35">
        <v>32</v>
      </c>
      <c r="AZ35">
        <v>290</v>
      </c>
      <c r="BA35" s="3">
        <v>0.25</v>
      </c>
      <c r="BB35" s="1">
        <f t="shared" si="76"/>
        <v>5</v>
      </c>
      <c r="BC35" s="2">
        <f t="shared" si="77"/>
        <v>61.660000000000004</v>
      </c>
      <c r="BD35" s="2">
        <f t="shared" si="78"/>
        <v>-6.779999999999994</v>
      </c>
      <c r="BF35">
        <v>32</v>
      </c>
      <c r="BG35">
        <v>290</v>
      </c>
      <c r="BH35" s="3">
        <v>0.252</v>
      </c>
      <c r="BI35" s="1">
        <f t="shared" si="79"/>
        <v>5.04</v>
      </c>
      <c r="BJ35" s="2">
        <f t="shared" si="80"/>
        <v>55.32</v>
      </c>
      <c r="BK35" s="2">
        <f t="shared" si="81"/>
        <v>6.3400000000000034</v>
      </c>
      <c r="BM35">
        <v>32</v>
      </c>
      <c r="BN35">
        <v>290</v>
      </c>
      <c r="BO35" s="3">
        <v>0.249</v>
      </c>
      <c r="BP35" s="1">
        <f t="shared" si="82"/>
        <v>4.9800000000000004</v>
      </c>
      <c r="BQ35" s="2">
        <f t="shared" si="83"/>
        <v>62.980000000000004</v>
      </c>
      <c r="BR35" s="2">
        <f t="shared" si="84"/>
        <v>-7.6600000000000037</v>
      </c>
      <c r="BT35">
        <v>32</v>
      </c>
      <c r="BU35">
        <v>290</v>
      </c>
      <c r="BV35" s="3">
        <v>0.248</v>
      </c>
      <c r="BW35" s="1">
        <f t="shared" si="85"/>
        <v>4.96</v>
      </c>
      <c r="BX35" s="2">
        <f t="shared" si="86"/>
        <v>55.980000000000004</v>
      </c>
      <c r="BY35" s="2">
        <f t="shared" si="87"/>
        <v>7</v>
      </c>
      <c r="CA35">
        <v>32</v>
      </c>
      <c r="CB35">
        <v>290</v>
      </c>
      <c r="CC35" s="3">
        <v>0.25</v>
      </c>
      <c r="CD35" s="1">
        <f t="shared" si="88"/>
        <v>5</v>
      </c>
      <c r="CE35" s="2">
        <f t="shared" si="89"/>
        <v>67.06</v>
      </c>
      <c r="CF35" s="2">
        <f t="shared" si="90"/>
        <v>-11.079999999999998</v>
      </c>
      <c r="CH35">
        <v>32</v>
      </c>
      <c r="CI35">
        <v>290</v>
      </c>
      <c r="CJ35" s="3">
        <v>0.247</v>
      </c>
      <c r="CK35" s="1">
        <f t="shared" si="91"/>
        <v>4.9399999999999995</v>
      </c>
      <c r="CL35" s="2">
        <f t="shared" si="92"/>
        <v>59.759999999999984</v>
      </c>
      <c r="CM35" s="2">
        <f t="shared" si="93"/>
        <v>7.3000000000000185</v>
      </c>
      <c r="CO35">
        <v>32</v>
      </c>
      <c r="CP35">
        <v>290</v>
      </c>
      <c r="CQ35" s="3">
        <v>0.251</v>
      </c>
      <c r="CR35" s="1">
        <f t="shared" si="94"/>
        <v>5.0199999999999996</v>
      </c>
      <c r="CS35" s="2">
        <f t="shared" si="95"/>
        <v>67.94</v>
      </c>
      <c r="CT35" s="2">
        <f t="shared" si="96"/>
        <v>-8.1800000000000139</v>
      </c>
      <c r="CV35">
        <v>32</v>
      </c>
      <c r="CW35">
        <v>290</v>
      </c>
      <c r="CX35" s="3">
        <v>0.254</v>
      </c>
      <c r="CY35" s="1">
        <f t="shared" si="97"/>
        <v>5.08</v>
      </c>
      <c r="CZ35" s="2">
        <f t="shared" si="98"/>
        <v>61.499999999999993</v>
      </c>
      <c r="DA35" s="2">
        <f t="shared" si="99"/>
        <v>6.4400000000000048</v>
      </c>
      <c r="DC35">
        <v>32</v>
      </c>
      <c r="DD35">
        <v>290</v>
      </c>
      <c r="DE35" s="3">
        <v>0.26</v>
      </c>
      <c r="DF35" s="1">
        <f t="shared" si="100"/>
        <v>5.2</v>
      </c>
      <c r="DG35" s="2">
        <f t="shared" si="101"/>
        <v>70.98</v>
      </c>
      <c r="DH35" s="2">
        <f t="shared" si="102"/>
        <v>-9.4800000000000111</v>
      </c>
      <c r="DJ35">
        <v>32</v>
      </c>
      <c r="DK35">
        <v>290</v>
      </c>
      <c r="DL35" s="3">
        <v>0.25700000000000001</v>
      </c>
      <c r="DM35" s="1">
        <f t="shared" si="103"/>
        <v>5.1400000000000006</v>
      </c>
      <c r="DN35" s="2">
        <f t="shared" si="104"/>
        <v>58.42</v>
      </c>
      <c r="DO35" s="2">
        <f t="shared" si="105"/>
        <v>12.560000000000002</v>
      </c>
      <c r="DQ35">
        <v>32</v>
      </c>
      <c r="DR35">
        <v>290</v>
      </c>
      <c r="DS35" s="3">
        <v>0.246</v>
      </c>
      <c r="DT35" s="1">
        <f t="shared" si="106"/>
        <v>4.92</v>
      </c>
      <c r="DU35" s="2">
        <f t="shared" si="107"/>
        <v>51.500000000000014</v>
      </c>
      <c r="DV35" s="2">
        <f t="shared" si="108"/>
        <v>6.9199999999999875</v>
      </c>
      <c r="DX35">
        <v>32</v>
      </c>
      <c r="DY35">
        <v>290</v>
      </c>
      <c r="DZ35" s="3">
        <v>0.24</v>
      </c>
      <c r="EA35" s="1">
        <f t="shared" si="109"/>
        <v>4.8</v>
      </c>
      <c r="EB35" s="2">
        <f t="shared" si="110"/>
        <v>48.12</v>
      </c>
      <c r="EC35" s="2">
        <f t="shared" si="111"/>
        <v>3.3800000000000168</v>
      </c>
    </row>
    <row r="36" spans="2:133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  <c r="DZ36" s="3"/>
    </row>
    <row r="37" spans="2:133" x14ac:dyDescent="0.25">
      <c r="B37">
        <v>33</v>
      </c>
      <c r="C37">
        <v>10</v>
      </c>
      <c r="D37" s="3">
        <v>0.127</v>
      </c>
      <c r="E37" s="1">
        <f>D37*20</f>
        <v>2.54</v>
      </c>
      <c r="F37" s="2">
        <f>E37</f>
        <v>2.54</v>
      </c>
      <c r="I37">
        <v>33</v>
      </c>
      <c r="J37">
        <v>10</v>
      </c>
      <c r="K37" s="3">
        <v>0.186</v>
      </c>
      <c r="L37" s="1">
        <f>K37*20</f>
        <v>3.7199999999999998</v>
      </c>
      <c r="M37" s="2">
        <f>L37</f>
        <v>3.7199999999999998</v>
      </c>
      <c r="N37" s="2">
        <f>F37-M37</f>
        <v>-1.1799999999999997</v>
      </c>
      <c r="P37">
        <v>33</v>
      </c>
      <c r="Q37">
        <v>10</v>
      </c>
      <c r="R37" s="3">
        <v>0.05</v>
      </c>
      <c r="S37" s="1">
        <f>R37*20</f>
        <v>1</v>
      </c>
      <c r="T37" s="2">
        <f>S37</f>
        <v>1</v>
      </c>
      <c r="U37" s="2">
        <f>M37-T37</f>
        <v>2.7199999999999998</v>
      </c>
      <c r="W37">
        <v>33</v>
      </c>
      <c r="X37">
        <v>10</v>
      </c>
      <c r="Y37" s="3">
        <v>0.14899999999999999</v>
      </c>
      <c r="Z37" s="1">
        <f>Y37*20</f>
        <v>2.98</v>
      </c>
      <c r="AA37" s="2">
        <f>Z37</f>
        <v>2.98</v>
      </c>
      <c r="AB37" s="2">
        <f>T37-AA37</f>
        <v>-1.98</v>
      </c>
      <c r="AD37">
        <v>33</v>
      </c>
      <c r="AE37">
        <v>10</v>
      </c>
      <c r="AF37" s="3">
        <v>5.6000000000000001E-2</v>
      </c>
      <c r="AG37" s="1">
        <f>AF37*20</f>
        <v>1.1200000000000001</v>
      </c>
      <c r="AH37" s="2">
        <f>AG37</f>
        <v>1.1200000000000001</v>
      </c>
      <c r="AI37" s="2">
        <f>AA37-AH37</f>
        <v>1.8599999999999999</v>
      </c>
      <c r="AK37">
        <v>33</v>
      </c>
      <c r="AL37">
        <v>10</v>
      </c>
      <c r="AM37" s="3">
        <v>0.158</v>
      </c>
      <c r="AN37" s="1">
        <f>AM37*20</f>
        <v>3.16</v>
      </c>
      <c r="AO37" s="2">
        <f>AN37</f>
        <v>3.16</v>
      </c>
      <c r="AP37" s="2">
        <f>AH37-AO37</f>
        <v>-2.04</v>
      </c>
      <c r="AR37">
        <v>33</v>
      </c>
      <c r="AS37">
        <v>10</v>
      </c>
      <c r="AT37" s="3">
        <v>7.0000000000000007E-2</v>
      </c>
      <c r="AU37" s="1">
        <f>AT37*20</f>
        <v>1.4000000000000001</v>
      </c>
      <c r="AV37" s="2">
        <f>AU37</f>
        <v>1.4000000000000001</v>
      </c>
      <c r="AW37" s="2">
        <f>AO37-AV37</f>
        <v>1.76</v>
      </c>
      <c r="AY37">
        <v>33</v>
      </c>
      <c r="AZ37">
        <v>10</v>
      </c>
      <c r="BA37" s="3">
        <v>0.16300000000000001</v>
      </c>
      <c r="BB37" s="1">
        <f>BA37*20</f>
        <v>3.2600000000000002</v>
      </c>
      <c r="BC37" s="2">
        <f>BB37</f>
        <v>3.2600000000000002</v>
      </c>
      <c r="BD37" s="2">
        <f>AV37-BC37</f>
        <v>-1.86</v>
      </c>
      <c r="BF37">
        <v>33</v>
      </c>
      <c r="BG37">
        <v>10</v>
      </c>
      <c r="BH37" s="3">
        <v>8.8999999999999996E-2</v>
      </c>
      <c r="BI37" s="1">
        <f>BH37*20</f>
        <v>1.7799999999999998</v>
      </c>
      <c r="BJ37" s="2">
        <f>BI37</f>
        <v>1.7799999999999998</v>
      </c>
      <c r="BK37" s="2">
        <f>BC37-BJ37</f>
        <v>1.4800000000000004</v>
      </c>
      <c r="BM37">
        <v>33</v>
      </c>
      <c r="BN37">
        <v>10</v>
      </c>
      <c r="BO37" s="3">
        <v>0.17399999999999999</v>
      </c>
      <c r="BP37" s="1">
        <f>BO37*20</f>
        <v>3.4799999999999995</v>
      </c>
      <c r="BQ37" s="2">
        <f>BP37</f>
        <v>3.4799999999999995</v>
      </c>
      <c r="BR37" s="2">
        <f>BJ37-BQ37</f>
        <v>-1.6999999999999997</v>
      </c>
      <c r="BT37">
        <v>33</v>
      </c>
      <c r="BU37">
        <v>10</v>
      </c>
      <c r="BV37" s="3">
        <v>0.10199999999999999</v>
      </c>
      <c r="BW37" s="1">
        <f>BV37*20</f>
        <v>2.04</v>
      </c>
      <c r="BX37" s="2">
        <f>BW37</f>
        <v>2.04</v>
      </c>
      <c r="BY37" s="2">
        <f>BQ37-BX37</f>
        <v>1.4399999999999995</v>
      </c>
      <c r="CA37">
        <v>33</v>
      </c>
      <c r="CB37">
        <v>10</v>
      </c>
      <c r="CC37" s="3">
        <v>0.223</v>
      </c>
      <c r="CD37" s="1">
        <f>CC37*20</f>
        <v>4.46</v>
      </c>
      <c r="CE37" s="2">
        <f>CD37</f>
        <v>4.46</v>
      </c>
      <c r="CF37" s="2">
        <f>BX37-CE37</f>
        <v>-2.42</v>
      </c>
      <c r="CH37">
        <v>33</v>
      </c>
      <c r="CI37">
        <v>10</v>
      </c>
      <c r="CJ37" s="3">
        <v>0.14399999999999999</v>
      </c>
      <c r="CK37" s="1">
        <f>CJ37*20</f>
        <v>2.88</v>
      </c>
      <c r="CL37" s="2">
        <f>CK37</f>
        <v>2.88</v>
      </c>
      <c r="CM37" s="2">
        <f>CE37-CL37</f>
        <v>1.58</v>
      </c>
      <c r="CO37">
        <v>33</v>
      </c>
      <c r="CP37">
        <v>10</v>
      </c>
      <c r="CQ37" s="3">
        <v>0.22500000000000001</v>
      </c>
      <c r="CR37" s="1">
        <f>CQ37*20</f>
        <v>4.5</v>
      </c>
      <c r="CS37" s="2">
        <f>CR37</f>
        <v>4.5</v>
      </c>
      <c r="CT37" s="2">
        <f>CL37-CS37</f>
        <v>-1.62</v>
      </c>
      <c r="CV37">
        <v>33</v>
      </c>
      <c r="CW37">
        <v>10</v>
      </c>
      <c r="CX37" s="3">
        <v>0.13300000000000001</v>
      </c>
      <c r="CY37" s="1">
        <f>CX37*20</f>
        <v>2.66</v>
      </c>
      <c r="CZ37" s="2">
        <f>CY37</f>
        <v>2.66</v>
      </c>
      <c r="DA37" s="2">
        <f>CS37-CZ37</f>
        <v>1.8399999999999999</v>
      </c>
      <c r="DC37">
        <v>33</v>
      </c>
      <c r="DD37">
        <v>10</v>
      </c>
      <c r="DE37" s="3">
        <v>0.24</v>
      </c>
      <c r="DF37" s="1">
        <f>DE37*20</f>
        <v>4.8</v>
      </c>
      <c r="DG37" s="2">
        <f>DF37</f>
        <v>4.8</v>
      </c>
      <c r="DH37" s="2">
        <f>CZ37-DG37</f>
        <v>-2.1399999999999997</v>
      </c>
      <c r="DJ37">
        <v>33</v>
      </c>
      <c r="DK37">
        <v>10</v>
      </c>
      <c r="DL37" s="3">
        <v>9.7000000000000003E-2</v>
      </c>
      <c r="DM37" s="1">
        <f>DL37*20</f>
        <v>1.94</v>
      </c>
      <c r="DN37" s="2">
        <f>DM37</f>
        <v>1.94</v>
      </c>
      <c r="DO37" s="2">
        <f>DG37-DN37</f>
        <v>2.86</v>
      </c>
      <c r="DQ37">
        <v>33</v>
      </c>
      <c r="DR37">
        <v>10</v>
      </c>
      <c r="DS37" s="3">
        <v>7.3999999999999996E-2</v>
      </c>
      <c r="DT37" s="1">
        <f>DS37*20</f>
        <v>1.48</v>
      </c>
      <c r="DU37" s="2">
        <f>DT37</f>
        <v>1.48</v>
      </c>
      <c r="DV37" s="2">
        <f>DN37-DU37</f>
        <v>0.45999999999999996</v>
      </c>
      <c r="DX37">
        <v>33</v>
      </c>
      <c r="DY37">
        <v>10</v>
      </c>
      <c r="DZ37" s="3">
        <v>0.1</v>
      </c>
      <c r="EA37" s="1">
        <f>DZ37*20</f>
        <v>2</v>
      </c>
      <c r="EB37" s="2">
        <f>EA37</f>
        <v>2</v>
      </c>
      <c r="EC37" s="2">
        <f>DU37-EB37</f>
        <v>-0.52</v>
      </c>
    </row>
    <row r="38" spans="2:133" x14ac:dyDescent="0.25">
      <c r="B38">
        <v>33</v>
      </c>
      <c r="C38">
        <v>30</v>
      </c>
      <c r="D38" s="3">
        <v>0.182</v>
      </c>
      <c r="E38" s="1">
        <f t="shared" ref="E38:E51" si="112">D38*20</f>
        <v>3.6399999999999997</v>
      </c>
      <c r="F38" s="2">
        <f t="shared" ref="F38:F51" si="113">F37+E38</f>
        <v>6.18</v>
      </c>
      <c r="I38">
        <v>33</v>
      </c>
      <c r="J38">
        <v>30</v>
      </c>
      <c r="K38" s="3">
        <v>0.21</v>
      </c>
      <c r="L38" s="1">
        <f t="shared" ref="L38:L51" si="114">K38*20</f>
        <v>4.2</v>
      </c>
      <c r="M38" s="2">
        <f t="shared" ref="M38:M51" si="115">M37+L38</f>
        <v>7.92</v>
      </c>
      <c r="N38" s="2">
        <f t="shared" ref="N38:N51" si="116">F38-M38</f>
        <v>-1.7400000000000002</v>
      </c>
      <c r="P38">
        <v>33</v>
      </c>
      <c r="Q38">
        <v>30</v>
      </c>
      <c r="R38" s="3">
        <v>0.14799999999999999</v>
      </c>
      <c r="S38" s="1">
        <f t="shared" ref="S38:S51" si="117">R38*20</f>
        <v>2.96</v>
      </c>
      <c r="T38" s="2">
        <f t="shared" ref="T38:T51" si="118">T37+S38</f>
        <v>3.96</v>
      </c>
      <c r="U38" s="2">
        <f t="shared" ref="U38:U51" si="119">M38-T38</f>
        <v>3.96</v>
      </c>
      <c r="W38">
        <v>33</v>
      </c>
      <c r="X38">
        <v>30</v>
      </c>
      <c r="Y38" s="3">
        <v>0.193</v>
      </c>
      <c r="Z38" s="1">
        <f t="shared" ref="Z38:Z51" si="120">Y38*20</f>
        <v>3.8600000000000003</v>
      </c>
      <c r="AA38" s="2">
        <f t="shared" ref="AA38:AA51" si="121">AA37+Z38</f>
        <v>6.84</v>
      </c>
      <c r="AB38" s="2">
        <f t="shared" ref="AB38:AB51" si="122">T38-AA38</f>
        <v>-2.88</v>
      </c>
      <c r="AD38">
        <v>33</v>
      </c>
      <c r="AE38">
        <v>30</v>
      </c>
      <c r="AF38" s="3">
        <v>0.115</v>
      </c>
      <c r="AG38" s="1">
        <f t="shared" ref="AG38:AG51" si="123">AF38*20</f>
        <v>2.3000000000000003</v>
      </c>
      <c r="AH38" s="2">
        <f t="shared" ref="AH38:AH51" si="124">AH37+AG38</f>
        <v>3.4200000000000004</v>
      </c>
      <c r="AI38" s="2">
        <f t="shared" ref="AI38:AI51" si="125">AA38-AH38</f>
        <v>3.4199999999999995</v>
      </c>
      <c r="AK38">
        <v>33</v>
      </c>
      <c r="AL38">
        <v>30</v>
      </c>
      <c r="AM38" s="3">
        <v>0.15</v>
      </c>
      <c r="AN38" s="1">
        <f t="shared" ref="AN38:AN51" si="126">AM38*20</f>
        <v>3</v>
      </c>
      <c r="AO38" s="2">
        <f t="shared" ref="AO38:AO51" si="127">AO37+AN38</f>
        <v>6.16</v>
      </c>
      <c r="AP38" s="2">
        <f t="shared" ref="AP38:AP51" si="128">AH38-AO38</f>
        <v>-2.7399999999999998</v>
      </c>
      <c r="AR38">
        <v>33</v>
      </c>
      <c r="AS38">
        <v>30</v>
      </c>
      <c r="AT38" s="3">
        <v>0.107</v>
      </c>
      <c r="AU38" s="1">
        <f t="shared" ref="AU38:AU51" si="129">AT38*20</f>
        <v>2.14</v>
      </c>
      <c r="AV38" s="2">
        <f t="shared" ref="AV38:AV51" si="130">AV37+AU38</f>
        <v>3.54</v>
      </c>
      <c r="AW38" s="2">
        <f t="shared" ref="AW38:AW51" si="131">AO38-AV38</f>
        <v>2.62</v>
      </c>
      <c r="AY38">
        <v>33</v>
      </c>
      <c r="AZ38">
        <v>30</v>
      </c>
      <c r="BA38" s="3">
        <v>0.19800000000000001</v>
      </c>
      <c r="BB38" s="1">
        <f t="shared" ref="BB38:BB51" si="132">BA38*20</f>
        <v>3.96</v>
      </c>
      <c r="BC38" s="2">
        <f t="shared" ref="BC38:BC51" si="133">BC37+BB38</f>
        <v>7.2200000000000006</v>
      </c>
      <c r="BD38" s="2">
        <f t="shared" ref="BD38:BD51" si="134">AV38-BC38</f>
        <v>-3.6800000000000006</v>
      </c>
      <c r="BF38">
        <v>33</v>
      </c>
      <c r="BG38">
        <v>30</v>
      </c>
      <c r="BH38" s="3">
        <v>0.11899999999999999</v>
      </c>
      <c r="BI38" s="1">
        <f t="shared" ref="BI38:BI51" si="135">BH38*20</f>
        <v>2.38</v>
      </c>
      <c r="BJ38" s="2">
        <f t="shared" ref="BJ38:BJ51" si="136">BJ37+BI38</f>
        <v>4.16</v>
      </c>
      <c r="BK38" s="2">
        <f t="shared" ref="BK38:BK51" si="137">BC38-BJ38</f>
        <v>3.0600000000000005</v>
      </c>
      <c r="BM38">
        <v>33</v>
      </c>
      <c r="BN38">
        <v>30</v>
      </c>
      <c r="BO38" s="3">
        <v>0.20499999999999999</v>
      </c>
      <c r="BP38" s="1">
        <f t="shared" ref="BP38:BP51" si="138">BO38*20</f>
        <v>4.0999999999999996</v>
      </c>
      <c r="BQ38" s="2">
        <f t="shared" ref="BQ38:BQ51" si="139">BQ37+BP38</f>
        <v>7.5799999999999992</v>
      </c>
      <c r="BR38" s="2">
        <f t="shared" ref="BR38:BR51" si="140">BJ38-BQ38</f>
        <v>-3.419999999999999</v>
      </c>
      <c r="BT38">
        <v>33</v>
      </c>
      <c r="BU38">
        <v>30</v>
      </c>
      <c r="BV38" s="3">
        <v>0.129</v>
      </c>
      <c r="BW38" s="1">
        <f t="shared" ref="BW38:BW51" si="141">BV38*20</f>
        <v>2.58</v>
      </c>
      <c r="BX38" s="2">
        <f t="shared" ref="BX38:BX51" si="142">BX37+BW38</f>
        <v>4.62</v>
      </c>
      <c r="BY38" s="2">
        <f t="shared" ref="BY38:BY51" si="143">BQ38-BX38</f>
        <v>2.9599999999999991</v>
      </c>
      <c r="CA38">
        <v>33</v>
      </c>
      <c r="CB38">
        <v>30</v>
      </c>
      <c r="CC38" s="3">
        <v>0.247</v>
      </c>
      <c r="CD38" s="1">
        <f t="shared" ref="CD38:CD51" si="144">CC38*20</f>
        <v>4.9399999999999995</v>
      </c>
      <c r="CE38" s="2">
        <f t="shared" ref="CE38:CE51" si="145">CE37+CD38</f>
        <v>9.3999999999999986</v>
      </c>
      <c r="CF38" s="2">
        <f t="shared" ref="CF38:CF51" si="146">BX38-CE38</f>
        <v>-4.7799999999999985</v>
      </c>
      <c r="CH38">
        <v>33</v>
      </c>
      <c r="CI38">
        <v>30</v>
      </c>
      <c r="CJ38" s="3">
        <v>0.152</v>
      </c>
      <c r="CK38" s="1">
        <f t="shared" ref="CK38:CK51" si="147">CJ38*20</f>
        <v>3.04</v>
      </c>
      <c r="CL38" s="2">
        <f t="shared" ref="CL38:CL51" si="148">CL37+CK38</f>
        <v>5.92</v>
      </c>
      <c r="CM38" s="2">
        <f t="shared" ref="CM38:CM51" si="149">CE38-CL38</f>
        <v>3.4799999999999986</v>
      </c>
      <c r="CO38">
        <v>33</v>
      </c>
      <c r="CP38">
        <v>30</v>
      </c>
      <c r="CQ38" s="3">
        <v>0.22500000000000001</v>
      </c>
      <c r="CR38" s="1">
        <f t="shared" ref="CR38:CR51" si="150">CQ38*20</f>
        <v>4.5</v>
      </c>
      <c r="CS38" s="2">
        <f t="shared" ref="CS38:CS51" si="151">CS37+CR38</f>
        <v>9</v>
      </c>
      <c r="CT38" s="2">
        <f t="shared" ref="CT38:CT51" si="152">CL38-CS38</f>
        <v>-3.08</v>
      </c>
      <c r="CV38">
        <v>33</v>
      </c>
      <c r="CW38">
        <v>30</v>
      </c>
      <c r="CX38" s="3">
        <v>0.155</v>
      </c>
      <c r="CY38" s="1">
        <f t="shared" ref="CY38:CY51" si="153">CX38*20</f>
        <v>3.1</v>
      </c>
      <c r="CZ38" s="2">
        <f t="shared" ref="CZ38:CZ51" si="154">CZ37+CY38</f>
        <v>5.76</v>
      </c>
      <c r="DA38" s="2">
        <f t="shared" ref="DA38:DA51" si="155">CS38-CZ38</f>
        <v>3.24</v>
      </c>
      <c r="DC38">
        <v>33</v>
      </c>
      <c r="DD38">
        <v>30</v>
      </c>
      <c r="DE38" s="3">
        <v>0.25600000000000001</v>
      </c>
      <c r="DF38" s="1">
        <f t="shared" ref="DF38:DF51" si="156">DE38*20</f>
        <v>5.12</v>
      </c>
      <c r="DG38" s="2">
        <f t="shared" ref="DG38:DG51" si="157">DG37+DF38</f>
        <v>9.92</v>
      </c>
      <c r="DH38" s="2">
        <f t="shared" ref="DH38:DH51" si="158">CZ38-DG38</f>
        <v>-4.16</v>
      </c>
      <c r="DJ38">
        <v>33</v>
      </c>
      <c r="DK38">
        <v>30</v>
      </c>
      <c r="DL38" s="3">
        <v>0.126</v>
      </c>
      <c r="DM38" s="1">
        <f t="shared" ref="DM38:DM51" si="159">DL38*20</f>
        <v>2.52</v>
      </c>
      <c r="DN38" s="2">
        <f t="shared" ref="DN38:DN51" si="160">DN37+DM38</f>
        <v>4.46</v>
      </c>
      <c r="DO38" s="2">
        <f t="shared" ref="DO38:DO51" si="161">DG38-DN38</f>
        <v>5.46</v>
      </c>
      <c r="DQ38">
        <v>33</v>
      </c>
      <c r="DR38">
        <v>30</v>
      </c>
      <c r="DS38" s="3">
        <v>0.11</v>
      </c>
      <c r="DT38" s="1">
        <f t="shared" ref="DT38:DT51" si="162">DS38*20</f>
        <v>2.2000000000000002</v>
      </c>
      <c r="DU38" s="2">
        <f t="shared" ref="DU38:DU51" si="163">DU37+DT38</f>
        <v>3.68</v>
      </c>
      <c r="DV38" s="2">
        <f t="shared" ref="DV38:DV51" si="164">DN38-DU38</f>
        <v>0.7799999999999998</v>
      </c>
      <c r="DX38">
        <v>33</v>
      </c>
      <c r="DY38">
        <v>30</v>
      </c>
      <c r="DZ38" s="3">
        <v>0.112</v>
      </c>
      <c r="EA38" s="1">
        <f t="shared" ref="EA38:EA51" si="165">DZ38*20</f>
        <v>2.2400000000000002</v>
      </c>
      <c r="EB38" s="2">
        <f t="shared" ref="EB38:EB51" si="166">EB37+EA38</f>
        <v>4.24</v>
      </c>
      <c r="EC38" s="2">
        <f t="shared" ref="EC38:EC51" si="167">DU38-EB38</f>
        <v>-0.56000000000000005</v>
      </c>
    </row>
    <row r="39" spans="2:133" x14ac:dyDescent="0.25">
      <c r="B39">
        <v>33</v>
      </c>
      <c r="C39">
        <v>50</v>
      </c>
      <c r="D39" s="3">
        <v>0.2</v>
      </c>
      <c r="E39" s="1">
        <f t="shared" si="112"/>
        <v>4</v>
      </c>
      <c r="F39" s="2">
        <f t="shared" si="113"/>
        <v>10.18</v>
      </c>
      <c r="I39">
        <v>33</v>
      </c>
      <c r="J39">
        <v>50</v>
      </c>
      <c r="K39" s="3">
        <v>0.22600000000000001</v>
      </c>
      <c r="L39" s="1">
        <f t="shared" si="114"/>
        <v>4.5200000000000005</v>
      </c>
      <c r="M39" s="2">
        <f t="shared" si="115"/>
        <v>12.440000000000001</v>
      </c>
      <c r="N39" s="2">
        <f t="shared" si="116"/>
        <v>-2.2600000000000016</v>
      </c>
      <c r="P39">
        <v>33</v>
      </c>
      <c r="Q39">
        <v>50</v>
      </c>
      <c r="R39" s="3">
        <v>0.18099999999999999</v>
      </c>
      <c r="S39" s="1">
        <f t="shared" si="117"/>
        <v>3.62</v>
      </c>
      <c r="T39" s="2">
        <f t="shared" si="118"/>
        <v>7.58</v>
      </c>
      <c r="U39" s="2">
        <f t="shared" si="119"/>
        <v>4.8600000000000012</v>
      </c>
      <c r="W39">
        <v>33</v>
      </c>
      <c r="X39">
        <v>50</v>
      </c>
      <c r="Y39" s="3">
        <v>0.19800000000000001</v>
      </c>
      <c r="Z39" s="1">
        <f t="shared" si="120"/>
        <v>3.96</v>
      </c>
      <c r="AA39" s="2">
        <f t="shared" si="121"/>
        <v>10.8</v>
      </c>
      <c r="AB39" s="2">
        <f t="shared" si="122"/>
        <v>-3.2200000000000006</v>
      </c>
      <c r="AD39">
        <v>33</v>
      </c>
      <c r="AE39">
        <v>50</v>
      </c>
      <c r="AF39" s="3">
        <v>0.14599999999999999</v>
      </c>
      <c r="AG39" s="1">
        <f t="shared" si="123"/>
        <v>2.92</v>
      </c>
      <c r="AH39" s="2">
        <f t="shared" si="124"/>
        <v>6.34</v>
      </c>
      <c r="AI39" s="2">
        <f t="shared" si="125"/>
        <v>4.4600000000000009</v>
      </c>
      <c r="AK39">
        <v>33</v>
      </c>
      <c r="AL39">
        <v>50</v>
      </c>
      <c r="AM39" s="3">
        <v>0.155</v>
      </c>
      <c r="AN39" s="1">
        <f t="shared" si="126"/>
        <v>3.1</v>
      </c>
      <c r="AO39" s="2">
        <f t="shared" si="127"/>
        <v>9.26</v>
      </c>
      <c r="AP39" s="2">
        <f t="shared" si="128"/>
        <v>-2.92</v>
      </c>
      <c r="AR39">
        <v>33</v>
      </c>
      <c r="AS39">
        <v>50</v>
      </c>
      <c r="AT39" s="3">
        <v>0.109</v>
      </c>
      <c r="AU39" s="1">
        <f t="shared" si="129"/>
        <v>2.1800000000000002</v>
      </c>
      <c r="AV39" s="2">
        <f t="shared" si="130"/>
        <v>5.7200000000000006</v>
      </c>
      <c r="AW39" s="2">
        <f t="shared" si="131"/>
        <v>3.5399999999999991</v>
      </c>
      <c r="AY39">
        <v>33</v>
      </c>
      <c r="AZ39">
        <v>50</v>
      </c>
      <c r="BA39" s="3">
        <v>0.184</v>
      </c>
      <c r="BB39" s="1">
        <f t="shared" si="132"/>
        <v>3.6799999999999997</v>
      </c>
      <c r="BC39" s="2">
        <f t="shared" si="133"/>
        <v>10.9</v>
      </c>
      <c r="BD39" s="2">
        <f t="shared" si="134"/>
        <v>-5.18</v>
      </c>
      <c r="BF39">
        <v>33</v>
      </c>
      <c r="BG39">
        <v>50</v>
      </c>
      <c r="BH39" s="3">
        <v>0.13100000000000001</v>
      </c>
      <c r="BI39" s="1">
        <f t="shared" si="135"/>
        <v>2.62</v>
      </c>
      <c r="BJ39" s="2">
        <f t="shared" si="136"/>
        <v>6.78</v>
      </c>
      <c r="BK39" s="2">
        <f t="shared" si="137"/>
        <v>4.12</v>
      </c>
      <c r="BM39">
        <v>33</v>
      </c>
      <c r="BN39">
        <v>50</v>
      </c>
      <c r="BO39" s="3">
        <v>0.20399999999999999</v>
      </c>
      <c r="BP39" s="1">
        <f t="shared" si="138"/>
        <v>4.08</v>
      </c>
      <c r="BQ39" s="2">
        <f t="shared" si="139"/>
        <v>11.66</v>
      </c>
      <c r="BR39" s="2">
        <f t="shared" si="140"/>
        <v>-4.88</v>
      </c>
      <c r="BT39">
        <v>33</v>
      </c>
      <c r="BU39">
        <v>50</v>
      </c>
      <c r="BV39" s="3">
        <v>0.14299999999999999</v>
      </c>
      <c r="BW39" s="1">
        <f t="shared" si="141"/>
        <v>2.86</v>
      </c>
      <c r="BX39" s="2">
        <f t="shared" si="142"/>
        <v>7.48</v>
      </c>
      <c r="BY39" s="2">
        <f t="shared" si="143"/>
        <v>4.18</v>
      </c>
      <c r="CA39">
        <v>33</v>
      </c>
      <c r="CB39">
        <v>50</v>
      </c>
      <c r="CC39" s="3">
        <v>0.23400000000000001</v>
      </c>
      <c r="CD39" s="1">
        <f t="shared" si="144"/>
        <v>4.6800000000000006</v>
      </c>
      <c r="CE39" s="2">
        <f t="shared" si="145"/>
        <v>14.079999999999998</v>
      </c>
      <c r="CF39" s="2">
        <f t="shared" si="146"/>
        <v>-6.5999999999999979</v>
      </c>
      <c r="CH39">
        <v>33</v>
      </c>
      <c r="CI39">
        <v>50</v>
      </c>
      <c r="CJ39" s="3">
        <v>0.19500000000000001</v>
      </c>
      <c r="CK39" s="1">
        <f t="shared" si="147"/>
        <v>3.9000000000000004</v>
      </c>
      <c r="CL39" s="2">
        <f t="shared" si="148"/>
        <v>9.82</v>
      </c>
      <c r="CM39" s="2">
        <f t="shared" si="149"/>
        <v>4.259999999999998</v>
      </c>
      <c r="CO39">
        <v>33</v>
      </c>
      <c r="CP39">
        <v>50</v>
      </c>
      <c r="CQ39" s="3">
        <v>0.26900000000000002</v>
      </c>
      <c r="CR39" s="1">
        <f t="shared" si="150"/>
        <v>5.3800000000000008</v>
      </c>
      <c r="CS39" s="2">
        <f t="shared" si="151"/>
        <v>14.38</v>
      </c>
      <c r="CT39" s="2">
        <f t="shared" si="152"/>
        <v>-4.5600000000000005</v>
      </c>
      <c r="CV39">
        <v>33</v>
      </c>
      <c r="CW39">
        <v>50</v>
      </c>
      <c r="CX39" s="3">
        <v>0.17599999999999999</v>
      </c>
      <c r="CY39" s="1">
        <f t="shared" si="153"/>
        <v>3.5199999999999996</v>
      </c>
      <c r="CZ39" s="2">
        <f t="shared" si="154"/>
        <v>9.2799999999999994</v>
      </c>
      <c r="DA39" s="2">
        <f t="shared" si="155"/>
        <v>5.1000000000000014</v>
      </c>
      <c r="DC39">
        <v>33</v>
      </c>
      <c r="DD39">
        <v>50</v>
      </c>
      <c r="DE39" s="3">
        <v>0.249</v>
      </c>
      <c r="DF39" s="1">
        <f t="shared" si="156"/>
        <v>4.9800000000000004</v>
      </c>
      <c r="DG39" s="2">
        <f t="shared" si="157"/>
        <v>14.9</v>
      </c>
      <c r="DH39" s="2">
        <f t="shared" si="158"/>
        <v>-5.620000000000001</v>
      </c>
      <c r="DJ39">
        <v>33</v>
      </c>
      <c r="DK39">
        <v>50</v>
      </c>
      <c r="DL39" s="3">
        <v>0.14699999999999999</v>
      </c>
      <c r="DM39" s="1">
        <f t="shared" si="159"/>
        <v>2.94</v>
      </c>
      <c r="DN39" s="2">
        <f t="shared" si="160"/>
        <v>7.4</v>
      </c>
      <c r="DO39" s="2">
        <f t="shared" si="161"/>
        <v>7.5</v>
      </c>
      <c r="DQ39">
        <v>33</v>
      </c>
      <c r="DR39">
        <v>50</v>
      </c>
      <c r="DS39" s="3">
        <v>0.12</v>
      </c>
      <c r="DT39" s="1">
        <f t="shared" si="162"/>
        <v>2.4</v>
      </c>
      <c r="DU39" s="2">
        <f t="shared" si="163"/>
        <v>6.08</v>
      </c>
      <c r="DV39" s="2">
        <f t="shared" si="164"/>
        <v>1.3200000000000003</v>
      </c>
      <c r="DX39">
        <v>33</v>
      </c>
      <c r="DY39">
        <v>50</v>
      </c>
      <c r="DZ39" s="3">
        <v>0.115</v>
      </c>
      <c r="EA39" s="1">
        <f t="shared" si="165"/>
        <v>2.3000000000000003</v>
      </c>
      <c r="EB39" s="2">
        <f t="shared" si="166"/>
        <v>6.5400000000000009</v>
      </c>
      <c r="EC39" s="2">
        <f t="shared" si="167"/>
        <v>-0.46000000000000085</v>
      </c>
    </row>
    <row r="40" spans="2:133" x14ac:dyDescent="0.25">
      <c r="B40">
        <v>33</v>
      </c>
      <c r="C40">
        <v>70</v>
      </c>
      <c r="D40" s="3">
        <v>0.255</v>
      </c>
      <c r="E40" s="1">
        <f t="shared" si="112"/>
        <v>5.0999999999999996</v>
      </c>
      <c r="F40" s="2">
        <f t="shared" si="113"/>
        <v>15.28</v>
      </c>
      <c r="I40">
        <v>33</v>
      </c>
      <c r="J40">
        <v>70</v>
      </c>
      <c r="K40" s="3">
        <v>0.252</v>
      </c>
      <c r="L40" s="1">
        <f t="shared" si="114"/>
        <v>5.04</v>
      </c>
      <c r="M40" s="2">
        <f t="shared" si="115"/>
        <v>17.48</v>
      </c>
      <c r="N40" s="2">
        <f t="shared" si="116"/>
        <v>-2.2000000000000011</v>
      </c>
      <c r="P40">
        <v>33</v>
      </c>
      <c r="Q40">
        <v>70</v>
      </c>
      <c r="R40" s="3">
        <v>0.26700000000000002</v>
      </c>
      <c r="S40" s="1">
        <f t="shared" si="117"/>
        <v>5.34</v>
      </c>
      <c r="T40" s="2">
        <f t="shared" si="118"/>
        <v>12.92</v>
      </c>
      <c r="U40" s="2">
        <f t="shared" si="119"/>
        <v>4.5600000000000005</v>
      </c>
      <c r="W40">
        <v>33</v>
      </c>
      <c r="X40">
        <v>70</v>
      </c>
      <c r="Y40" s="3">
        <v>0.26900000000000002</v>
      </c>
      <c r="Z40" s="1">
        <f t="shared" si="120"/>
        <v>5.3800000000000008</v>
      </c>
      <c r="AA40" s="2">
        <f t="shared" si="121"/>
        <v>16.18</v>
      </c>
      <c r="AB40" s="2">
        <f t="shared" si="122"/>
        <v>-3.26</v>
      </c>
      <c r="AD40">
        <v>33</v>
      </c>
      <c r="AE40">
        <v>70</v>
      </c>
      <c r="AF40" s="3">
        <v>0.254</v>
      </c>
      <c r="AG40" s="1">
        <f t="shared" si="123"/>
        <v>5.08</v>
      </c>
      <c r="AH40" s="2">
        <f t="shared" si="124"/>
        <v>11.42</v>
      </c>
      <c r="AI40" s="2">
        <f t="shared" si="125"/>
        <v>4.76</v>
      </c>
      <c r="AK40">
        <v>33</v>
      </c>
      <c r="AL40">
        <v>70</v>
      </c>
      <c r="AM40" s="3">
        <v>0.26200000000000001</v>
      </c>
      <c r="AN40" s="1">
        <f t="shared" si="126"/>
        <v>5.24</v>
      </c>
      <c r="AO40" s="2">
        <f t="shared" si="127"/>
        <v>14.5</v>
      </c>
      <c r="AP40" s="2">
        <f t="shared" si="128"/>
        <v>-3.08</v>
      </c>
      <c r="AR40">
        <v>33</v>
      </c>
      <c r="AS40">
        <v>70</v>
      </c>
      <c r="AT40" s="3">
        <v>0.154</v>
      </c>
      <c r="AU40" s="1">
        <f t="shared" si="129"/>
        <v>3.08</v>
      </c>
      <c r="AV40" s="2">
        <f t="shared" si="130"/>
        <v>8.8000000000000007</v>
      </c>
      <c r="AW40" s="2">
        <f t="shared" si="131"/>
        <v>5.6999999999999993</v>
      </c>
      <c r="AY40">
        <v>33</v>
      </c>
      <c r="AZ40">
        <v>70</v>
      </c>
      <c r="BA40" s="3">
        <v>0.18099999999999999</v>
      </c>
      <c r="BB40" s="1">
        <f t="shared" si="132"/>
        <v>3.62</v>
      </c>
      <c r="BC40" s="2">
        <f t="shared" si="133"/>
        <v>14.52</v>
      </c>
      <c r="BD40" s="2">
        <f t="shared" si="134"/>
        <v>-5.7199999999999989</v>
      </c>
      <c r="BF40">
        <v>33</v>
      </c>
      <c r="BG40">
        <v>70</v>
      </c>
      <c r="BH40" s="3">
        <v>0.14299999999999999</v>
      </c>
      <c r="BI40" s="1">
        <f t="shared" si="135"/>
        <v>2.86</v>
      </c>
      <c r="BJ40" s="2">
        <f t="shared" si="136"/>
        <v>9.64</v>
      </c>
      <c r="BK40" s="2">
        <f t="shared" si="137"/>
        <v>4.879999999999999</v>
      </c>
      <c r="BM40">
        <v>33</v>
      </c>
      <c r="BN40">
        <v>70</v>
      </c>
      <c r="BO40" s="3">
        <v>0.246</v>
      </c>
      <c r="BP40" s="1">
        <f t="shared" si="138"/>
        <v>4.92</v>
      </c>
      <c r="BQ40" s="2">
        <f t="shared" si="139"/>
        <v>16.579999999999998</v>
      </c>
      <c r="BR40" s="2">
        <f t="shared" si="140"/>
        <v>-6.9399999999999977</v>
      </c>
      <c r="BT40">
        <v>33</v>
      </c>
      <c r="BU40">
        <v>70</v>
      </c>
      <c r="BV40" s="3">
        <v>0.17799999999999999</v>
      </c>
      <c r="BW40" s="1">
        <f t="shared" si="141"/>
        <v>3.5599999999999996</v>
      </c>
      <c r="BX40" s="2">
        <f t="shared" si="142"/>
        <v>11.04</v>
      </c>
      <c r="BY40" s="2">
        <f t="shared" si="143"/>
        <v>5.5399999999999991</v>
      </c>
      <c r="CA40">
        <v>33</v>
      </c>
      <c r="CB40">
        <v>70</v>
      </c>
      <c r="CC40" s="3">
        <v>0.28199999999999997</v>
      </c>
      <c r="CD40" s="1">
        <f t="shared" si="144"/>
        <v>5.64</v>
      </c>
      <c r="CE40" s="2">
        <f t="shared" si="145"/>
        <v>19.72</v>
      </c>
      <c r="CF40" s="2">
        <f t="shared" si="146"/>
        <v>-8.68</v>
      </c>
      <c r="CH40">
        <v>33</v>
      </c>
      <c r="CI40">
        <v>70</v>
      </c>
      <c r="CJ40" s="3">
        <v>0.217</v>
      </c>
      <c r="CK40" s="1">
        <f t="shared" si="147"/>
        <v>4.34</v>
      </c>
      <c r="CL40" s="2">
        <f t="shared" si="148"/>
        <v>14.16</v>
      </c>
      <c r="CM40" s="2">
        <f t="shared" si="149"/>
        <v>5.5599999999999987</v>
      </c>
      <c r="CO40">
        <v>33</v>
      </c>
      <c r="CP40">
        <v>70</v>
      </c>
      <c r="CQ40" s="3">
        <v>0.25900000000000001</v>
      </c>
      <c r="CR40" s="1">
        <f t="shared" si="150"/>
        <v>5.18</v>
      </c>
      <c r="CS40" s="2">
        <f t="shared" si="151"/>
        <v>19.560000000000002</v>
      </c>
      <c r="CT40" s="2">
        <f t="shared" si="152"/>
        <v>-5.4000000000000021</v>
      </c>
      <c r="CV40">
        <v>33</v>
      </c>
      <c r="CW40">
        <v>70</v>
      </c>
      <c r="CX40" s="3">
        <v>0.25</v>
      </c>
      <c r="CY40" s="1">
        <f t="shared" si="153"/>
        <v>5</v>
      </c>
      <c r="CZ40" s="2">
        <f t="shared" si="154"/>
        <v>14.28</v>
      </c>
      <c r="DA40" s="2">
        <f t="shared" si="155"/>
        <v>5.2800000000000029</v>
      </c>
      <c r="DC40">
        <v>33</v>
      </c>
      <c r="DD40">
        <v>70</v>
      </c>
      <c r="DE40" s="3">
        <v>0.3</v>
      </c>
      <c r="DF40" s="1">
        <f t="shared" si="156"/>
        <v>6</v>
      </c>
      <c r="DG40" s="2">
        <f t="shared" si="157"/>
        <v>20.9</v>
      </c>
      <c r="DH40" s="2">
        <f t="shared" si="158"/>
        <v>-6.6199999999999992</v>
      </c>
      <c r="DJ40">
        <v>33</v>
      </c>
      <c r="DK40">
        <v>70</v>
      </c>
      <c r="DL40" s="3">
        <v>0.2</v>
      </c>
      <c r="DM40" s="1">
        <f t="shared" si="159"/>
        <v>4</v>
      </c>
      <c r="DN40" s="2">
        <f t="shared" si="160"/>
        <v>11.4</v>
      </c>
      <c r="DO40" s="2">
        <f t="shared" si="161"/>
        <v>9.4999999999999982</v>
      </c>
      <c r="DQ40">
        <v>33</v>
      </c>
      <c r="DR40">
        <v>70</v>
      </c>
      <c r="DS40" s="3">
        <v>0.14299999999999999</v>
      </c>
      <c r="DT40" s="1">
        <f t="shared" si="162"/>
        <v>2.86</v>
      </c>
      <c r="DU40" s="2">
        <f t="shared" si="163"/>
        <v>8.94</v>
      </c>
      <c r="DV40" s="2">
        <f t="shared" si="164"/>
        <v>2.4600000000000009</v>
      </c>
      <c r="DX40">
        <v>33</v>
      </c>
      <c r="DY40">
        <v>70</v>
      </c>
      <c r="DZ40" s="3">
        <v>0.13100000000000001</v>
      </c>
      <c r="EA40" s="1">
        <f t="shared" si="165"/>
        <v>2.62</v>
      </c>
      <c r="EB40" s="2">
        <f t="shared" si="166"/>
        <v>9.16</v>
      </c>
      <c r="EC40" s="2">
        <f t="shared" si="167"/>
        <v>-0.22000000000000064</v>
      </c>
    </row>
    <row r="41" spans="2:133" x14ac:dyDescent="0.25">
      <c r="B41">
        <v>33</v>
      </c>
      <c r="C41">
        <v>90</v>
      </c>
      <c r="D41" s="3">
        <v>0.23400000000000001</v>
      </c>
      <c r="E41" s="1">
        <f t="shared" si="112"/>
        <v>4.6800000000000006</v>
      </c>
      <c r="F41" s="2">
        <f t="shared" si="113"/>
        <v>19.96</v>
      </c>
      <c r="I41">
        <v>33</v>
      </c>
      <c r="J41">
        <v>90</v>
      </c>
      <c r="K41" s="3">
        <v>0.23899999999999999</v>
      </c>
      <c r="L41" s="1">
        <f t="shared" si="114"/>
        <v>4.7799999999999994</v>
      </c>
      <c r="M41" s="2">
        <f t="shared" si="115"/>
        <v>22.259999999999998</v>
      </c>
      <c r="N41" s="2">
        <f t="shared" si="116"/>
        <v>-2.2999999999999972</v>
      </c>
      <c r="P41">
        <v>33</v>
      </c>
      <c r="Q41">
        <v>90</v>
      </c>
      <c r="R41" s="3">
        <v>0.24099999999999999</v>
      </c>
      <c r="S41" s="1">
        <f t="shared" si="117"/>
        <v>4.82</v>
      </c>
      <c r="T41" s="2">
        <f t="shared" si="118"/>
        <v>17.740000000000002</v>
      </c>
      <c r="U41" s="2">
        <f t="shared" si="119"/>
        <v>4.519999999999996</v>
      </c>
      <c r="W41">
        <v>33</v>
      </c>
      <c r="X41">
        <v>90</v>
      </c>
      <c r="Y41" s="3">
        <v>0.24</v>
      </c>
      <c r="Z41" s="1">
        <f t="shared" si="120"/>
        <v>4.8</v>
      </c>
      <c r="AA41" s="2">
        <f t="shared" si="121"/>
        <v>20.98</v>
      </c>
      <c r="AB41" s="2">
        <f t="shared" si="122"/>
        <v>-3.2399999999999984</v>
      </c>
      <c r="AD41">
        <v>33</v>
      </c>
      <c r="AE41">
        <v>90</v>
      </c>
      <c r="AF41" s="3">
        <v>0.23100000000000001</v>
      </c>
      <c r="AG41" s="1">
        <f t="shared" si="123"/>
        <v>4.62</v>
      </c>
      <c r="AH41" s="2">
        <f t="shared" si="124"/>
        <v>16.04</v>
      </c>
      <c r="AI41" s="2">
        <f t="shared" si="125"/>
        <v>4.9400000000000013</v>
      </c>
      <c r="AK41">
        <v>33</v>
      </c>
      <c r="AL41">
        <v>90</v>
      </c>
      <c r="AM41" s="3">
        <v>0.23300000000000001</v>
      </c>
      <c r="AN41" s="1">
        <f t="shared" si="126"/>
        <v>4.66</v>
      </c>
      <c r="AO41" s="2">
        <f t="shared" si="127"/>
        <v>19.16</v>
      </c>
      <c r="AP41" s="2">
        <f t="shared" si="128"/>
        <v>-3.120000000000001</v>
      </c>
      <c r="AR41">
        <v>33</v>
      </c>
      <c r="AS41">
        <v>90</v>
      </c>
      <c r="AT41" s="3">
        <v>0.19800000000000001</v>
      </c>
      <c r="AU41" s="1">
        <f t="shared" si="129"/>
        <v>3.96</v>
      </c>
      <c r="AV41" s="2">
        <f t="shared" si="130"/>
        <v>12.760000000000002</v>
      </c>
      <c r="AW41" s="2">
        <f t="shared" si="131"/>
        <v>6.3999999999999986</v>
      </c>
      <c r="AY41">
        <v>33</v>
      </c>
      <c r="AZ41">
        <v>90</v>
      </c>
      <c r="BA41" s="3">
        <v>0.2</v>
      </c>
      <c r="BB41" s="1">
        <f t="shared" si="132"/>
        <v>4</v>
      </c>
      <c r="BC41" s="2">
        <f t="shared" si="133"/>
        <v>18.52</v>
      </c>
      <c r="BD41" s="2">
        <f t="shared" si="134"/>
        <v>-5.759999999999998</v>
      </c>
      <c r="BF41">
        <v>33</v>
      </c>
      <c r="BG41">
        <v>90</v>
      </c>
      <c r="BH41" s="3">
        <v>0.17699999999999999</v>
      </c>
      <c r="BI41" s="1">
        <f t="shared" si="135"/>
        <v>3.54</v>
      </c>
      <c r="BJ41" s="2">
        <f t="shared" si="136"/>
        <v>13.18</v>
      </c>
      <c r="BK41" s="2">
        <f t="shared" si="137"/>
        <v>5.34</v>
      </c>
      <c r="BM41">
        <v>33</v>
      </c>
      <c r="BN41">
        <v>90</v>
      </c>
      <c r="BO41" s="3">
        <v>0.222</v>
      </c>
      <c r="BP41" s="1">
        <f t="shared" si="138"/>
        <v>4.4400000000000004</v>
      </c>
      <c r="BQ41" s="2">
        <f t="shared" si="139"/>
        <v>21.02</v>
      </c>
      <c r="BR41" s="2">
        <f t="shared" si="140"/>
        <v>-7.84</v>
      </c>
      <c r="BT41">
        <v>33</v>
      </c>
      <c r="BU41">
        <v>90</v>
      </c>
      <c r="BV41" s="3">
        <v>0.189</v>
      </c>
      <c r="BW41" s="1">
        <f t="shared" si="141"/>
        <v>3.7800000000000002</v>
      </c>
      <c r="BX41" s="2">
        <f t="shared" si="142"/>
        <v>14.82</v>
      </c>
      <c r="BY41" s="2">
        <f t="shared" si="143"/>
        <v>6.1999999999999993</v>
      </c>
      <c r="CA41">
        <v>33</v>
      </c>
      <c r="CB41">
        <v>90</v>
      </c>
      <c r="CC41" s="3">
        <v>0.24</v>
      </c>
      <c r="CD41" s="1">
        <f t="shared" si="144"/>
        <v>4.8</v>
      </c>
      <c r="CE41" s="2">
        <f t="shared" si="145"/>
        <v>24.52</v>
      </c>
      <c r="CF41" s="2">
        <f t="shared" si="146"/>
        <v>-9.6999999999999993</v>
      </c>
      <c r="CH41">
        <v>33</v>
      </c>
      <c r="CI41">
        <v>90</v>
      </c>
      <c r="CJ41" s="3">
        <v>0.21099999999999999</v>
      </c>
      <c r="CK41" s="1">
        <f t="shared" si="147"/>
        <v>4.22</v>
      </c>
      <c r="CL41" s="2">
        <f t="shared" si="148"/>
        <v>18.38</v>
      </c>
      <c r="CM41" s="2">
        <f t="shared" si="149"/>
        <v>6.1400000000000006</v>
      </c>
      <c r="CO41">
        <v>33</v>
      </c>
      <c r="CP41">
        <v>90</v>
      </c>
      <c r="CQ41" s="3">
        <v>0.255</v>
      </c>
      <c r="CR41" s="1">
        <f t="shared" si="150"/>
        <v>5.0999999999999996</v>
      </c>
      <c r="CS41" s="2">
        <f t="shared" si="151"/>
        <v>24.660000000000004</v>
      </c>
      <c r="CT41" s="2">
        <f t="shared" si="152"/>
        <v>-6.2800000000000047</v>
      </c>
      <c r="CV41">
        <v>33</v>
      </c>
      <c r="CW41">
        <v>90</v>
      </c>
      <c r="CX41" s="3">
        <v>0.22700000000000001</v>
      </c>
      <c r="CY41" s="1">
        <f t="shared" si="153"/>
        <v>4.54</v>
      </c>
      <c r="CZ41" s="2">
        <f t="shared" si="154"/>
        <v>18.82</v>
      </c>
      <c r="DA41" s="2">
        <f t="shared" si="155"/>
        <v>5.8400000000000034</v>
      </c>
      <c r="DC41">
        <v>33</v>
      </c>
      <c r="DD41">
        <v>90</v>
      </c>
      <c r="DE41" s="3">
        <v>0.27100000000000002</v>
      </c>
      <c r="DF41" s="1">
        <f t="shared" si="156"/>
        <v>5.42</v>
      </c>
      <c r="DG41" s="2">
        <f t="shared" si="157"/>
        <v>26.32</v>
      </c>
      <c r="DH41" s="2">
        <f t="shared" si="158"/>
        <v>-7.5</v>
      </c>
      <c r="DJ41">
        <v>33</v>
      </c>
      <c r="DK41">
        <v>90</v>
      </c>
      <c r="DL41" s="3">
        <v>0.20699999999999999</v>
      </c>
      <c r="DM41" s="1">
        <f t="shared" si="159"/>
        <v>4.1399999999999997</v>
      </c>
      <c r="DN41" s="2">
        <f t="shared" si="160"/>
        <v>15.54</v>
      </c>
      <c r="DO41" s="2">
        <f t="shared" si="161"/>
        <v>10.780000000000001</v>
      </c>
      <c r="DQ41">
        <v>33</v>
      </c>
      <c r="DR41">
        <v>90</v>
      </c>
      <c r="DS41" s="3">
        <v>0.161</v>
      </c>
      <c r="DT41" s="1">
        <f t="shared" si="162"/>
        <v>3.22</v>
      </c>
      <c r="DU41" s="2">
        <f t="shared" si="163"/>
        <v>12.16</v>
      </c>
      <c r="DV41" s="2">
        <f t="shared" si="164"/>
        <v>3.379999999999999</v>
      </c>
      <c r="DX41">
        <v>33</v>
      </c>
      <c r="DY41">
        <v>90</v>
      </c>
      <c r="DZ41" s="3">
        <v>0.14399999999999999</v>
      </c>
      <c r="EA41" s="1">
        <f t="shared" si="165"/>
        <v>2.88</v>
      </c>
      <c r="EB41" s="2">
        <f t="shared" si="166"/>
        <v>12.04</v>
      </c>
      <c r="EC41" s="2">
        <f t="shared" si="167"/>
        <v>0.12000000000000099</v>
      </c>
    </row>
    <row r="42" spans="2:133" x14ac:dyDescent="0.25">
      <c r="B42">
        <v>33</v>
      </c>
      <c r="C42">
        <v>110</v>
      </c>
      <c r="D42" s="3">
        <v>0.25900000000000001</v>
      </c>
      <c r="E42" s="1">
        <f t="shared" si="112"/>
        <v>5.18</v>
      </c>
      <c r="F42" s="2">
        <f t="shared" si="113"/>
        <v>25.14</v>
      </c>
      <c r="I42">
        <v>33</v>
      </c>
      <c r="J42">
        <v>110</v>
      </c>
      <c r="K42" s="3">
        <v>0.26</v>
      </c>
      <c r="L42" s="1">
        <f t="shared" si="114"/>
        <v>5.2</v>
      </c>
      <c r="M42" s="2">
        <f t="shared" si="115"/>
        <v>27.459999999999997</v>
      </c>
      <c r="N42" s="2">
        <f t="shared" si="116"/>
        <v>-2.3199999999999967</v>
      </c>
      <c r="P42">
        <v>33</v>
      </c>
      <c r="Q42">
        <v>110</v>
      </c>
      <c r="R42" s="3">
        <v>0.246</v>
      </c>
      <c r="S42" s="1">
        <f t="shared" si="117"/>
        <v>4.92</v>
      </c>
      <c r="T42" s="2">
        <f t="shared" si="118"/>
        <v>22.660000000000004</v>
      </c>
      <c r="U42" s="2">
        <f t="shared" si="119"/>
        <v>4.7999999999999936</v>
      </c>
      <c r="W42">
        <v>33</v>
      </c>
      <c r="X42">
        <v>110</v>
      </c>
      <c r="Y42" s="3">
        <v>0.24199999999999999</v>
      </c>
      <c r="Z42" s="1">
        <f t="shared" si="120"/>
        <v>4.84</v>
      </c>
      <c r="AA42" s="2">
        <f t="shared" si="121"/>
        <v>25.82</v>
      </c>
      <c r="AB42" s="2">
        <f t="shared" si="122"/>
        <v>-3.1599999999999966</v>
      </c>
      <c r="AD42">
        <v>33</v>
      </c>
      <c r="AE42">
        <v>110</v>
      </c>
      <c r="AF42" s="3">
        <v>0.245</v>
      </c>
      <c r="AG42" s="1">
        <f t="shared" si="123"/>
        <v>4.9000000000000004</v>
      </c>
      <c r="AH42" s="2">
        <f t="shared" si="124"/>
        <v>20.939999999999998</v>
      </c>
      <c r="AI42" s="2">
        <f t="shared" si="125"/>
        <v>4.8800000000000026</v>
      </c>
      <c r="AK42">
        <v>33</v>
      </c>
      <c r="AL42">
        <v>110</v>
      </c>
      <c r="AM42" s="3">
        <v>0.254</v>
      </c>
      <c r="AN42" s="1">
        <f t="shared" si="126"/>
        <v>5.08</v>
      </c>
      <c r="AO42" s="2">
        <f t="shared" si="127"/>
        <v>24.240000000000002</v>
      </c>
      <c r="AP42" s="2">
        <f t="shared" si="128"/>
        <v>-3.3000000000000043</v>
      </c>
      <c r="AR42">
        <v>33</v>
      </c>
      <c r="AS42">
        <v>110</v>
      </c>
      <c r="AT42" s="3">
        <v>0.22800000000000001</v>
      </c>
      <c r="AU42" s="1">
        <f t="shared" si="129"/>
        <v>4.5600000000000005</v>
      </c>
      <c r="AV42" s="2">
        <f t="shared" si="130"/>
        <v>17.32</v>
      </c>
      <c r="AW42" s="2">
        <f t="shared" si="131"/>
        <v>6.9200000000000017</v>
      </c>
      <c r="AY42">
        <v>33</v>
      </c>
      <c r="AZ42">
        <v>110</v>
      </c>
      <c r="BA42" s="3">
        <v>0.23300000000000001</v>
      </c>
      <c r="BB42" s="1">
        <f t="shared" si="132"/>
        <v>4.66</v>
      </c>
      <c r="BC42" s="2">
        <f t="shared" si="133"/>
        <v>23.18</v>
      </c>
      <c r="BD42" s="2">
        <f t="shared" si="134"/>
        <v>-5.8599999999999994</v>
      </c>
      <c r="BF42">
        <v>33</v>
      </c>
      <c r="BG42">
        <v>110</v>
      </c>
      <c r="BH42" s="3">
        <v>0.224</v>
      </c>
      <c r="BI42" s="1">
        <f t="shared" si="135"/>
        <v>4.4800000000000004</v>
      </c>
      <c r="BJ42" s="2">
        <f t="shared" si="136"/>
        <v>17.66</v>
      </c>
      <c r="BK42" s="2">
        <f t="shared" si="137"/>
        <v>5.52</v>
      </c>
      <c r="BM42">
        <v>33</v>
      </c>
      <c r="BN42">
        <v>110</v>
      </c>
      <c r="BO42" s="3">
        <v>0.24099999999999999</v>
      </c>
      <c r="BP42" s="1">
        <f t="shared" si="138"/>
        <v>4.82</v>
      </c>
      <c r="BQ42" s="2">
        <f t="shared" si="139"/>
        <v>25.84</v>
      </c>
      <c r="BR42" s="2">
        <f t="shared" si="140"/>
        <v>-8.18</v>
      </c>
      <c r="BT42">
        <v>33</v>
      </c>
      <c r="BU42">
        <v>110</v>
      </c>
      <c r="BV42" s="3">
        <v>0.23799999999999999</v>
      </c>
      <c r="BW42" s="1">
        <f t="shared" si="141"/>
        <v>4.76</v>
      </c>
      <c r="BX42" s="2">
        <f t="shared" si="142"/>
        <v>19.579999999999998</v>
      </c>
      <c r="BY42" s="2">
        <f t="shared" si="143"/>
        <v>6.2600000000000016</v>
      </c>
      <c r="CA42">
        <v>33</v>
      </c>
      <c r="CB42">
        <v>110</v>
      </c>
      <c r="CC42" s="3">
        <v>0.251</v>
      </c>
      <c r="CD42" s="1">
        <f t="shared" si="144"/>
        <v>5.0199999999999996</v>
      </c>
      <c r="CE42" s="2">
        <f t="shared" si="145"/>
        <v>29.54</v>
      </c>
      <c r="CF42" s="2">
        <f t="shared" si="146"/>
        <v>-9.9600000000000009</v>
      </c>
      <c r="CH42">
        <v>33</v>
      </c>
      <c r="CI42">
        <v>110</v>
      </c>
      <c r="CJ42" s="3">
        <v>0.25</v>
      </c>
      <c r="CK42" s="1">
        <f t="shared" si="147"/>
        <v>5</v>
      </c>
      <c r="CL42" s="2">
        <f t="shared" si="148"/>
        <v>23.38</v>
      </c>
      <c r="CM42" s="2">
        <f t="shared" si="149"/>
        <v>6.16</v>
      </c>
      <c r="CO42">
        <v>33</v>
      </c>
      <c r="CP42">
        <v>110</v>
      </c>
      <c r="CQ42" s="3">
        <v>0.26</v>
      </c>
      <c r="CR42" s="1">
        <f t="shared" si="150"/>
        <v>5.2</v>
      </c>
      <c r="CS42" s="2">
        <f t="shared" si="151"/>
        <v>29.860000000000003</v>
      </c>
      <c r="CT42" s="2">
        <f t="shared" si="152"/>
        <v>-6.480000000000004</v>
      </c>
      <c r="CV42">
        <v>33</v>
      </c>
      <c r="CW42">
        <v>110</v>
      </c>
      <c r="CX42" s="3">
        <v>0.249</v>
      </c>
      <c r="CY42" s="1">
        <f t="shared" si="153"/>
        <v>4.9800000000000004</v>
      </c>
      <c r="CZ42" s="2">
        <f t="shared" si="154"/>
        <v>23.8</v>
      </c>
      <c r="DA42" s="2">
        <f t="shared" si="155"/>
        <v>6.0600000000000023</v>
      </c>
      <c r="DC42">
        <v>33</v>
      </c>
      <c r="DD42">
        <v>110</v>
      </c>
      <c r="DE42" s="3">
        <v>0.27100000000000002</v>
      </c>
      <c r="DF42" s="1">
        <f t="shared" si="156"/>
        <v>5.42</v>
      </c>
      <c r="DG42" s="2">
        <f t="shared" si="157"/>
        <v>31.740000000000002</v>
      </c>
      <c r="DH42" s="2">
        <f t="shared" si="158"/>
        <v>-7.9400000000000013</v>
      </c>
      <c r="DJ42">
        <v>33</v>
      </c>
      <c r="DK42">
        <v>110</v>
      </c>
      <c r="DL42" s="3">
        <v>0.23499999999999999</v>
      </c>
      <c r="DM42" s="1">
        <f t="shared" si="159"/>
        <v>4.6999999999999993</v>
      </c>
      <c r="DN42" s="2">
        <f t="shared" si="160"/>
        <v>20.239999999999998</v>
      </c>
      <c r="DO42" s="2">
        <f t="shared" si="161"/>
        <v>11.500000000000004</v>
      </c>
      <c r="DQ42">
        <v>33</v>
      </c>
      <c r="DR42">
        <v>110</v>
      </c>
      <c r="DS42" s="3">
        <v>0.21099999999999999</v>
      </c>
      <c r="DT42" s="1">
        <f t="shared" si="162"/>
        <v>4.22</v>
      </c>
      <c r="DU42" s="2">
        <f t="shared" si="163"/>
        <v>16.38</v>
      </c>
      <c r="DV42" s="2">
        <f t="shared" si="164"/>
        <v>3.8599999999999994</v>
      </c>
      <c r="DX42">
        <v>33</v>
      </c>
      <c r="DY42">
        <v>110</v>
      </c>
      <c r="DZ42" s="3">
        <v>0.20899999999999999</v>
      </c>
      <c r="EA42" s="1">
        <f t="shared" si="165"/>
        <v>4.18</v>
      </c>
      <c r="EB42" s="2">
        <f t="shared" si="166"/>
        <v>16.22</v>
      </c>
      <c r="EC42" s="2">
        <f t="shared" si="167"/>
        <v>0.16000000000000014</v>
      </c>
    </row>
    <row r="43" spans="2:133" x14ac:dyDescent="0.25">
      <c r="B43">
        <v>33</v>
      </c>
      <c r="C43">
        <v>130</v>
      </c>
      <c r="D43" s="3">
        <v>0.23599999999999999</v>
      </c>
      <c r="E43" s="1">
        <f t="shared" si="112"/>
        <v>4.72</v>
      </c>
      <c r="F43" s="2">
        <f t="shared" si="113"/>
        <v>29.86</v>
      </c>
      <c r="I43">
        <v>33</v>
      </c>
      <c r="J43">
        <v>130</v>
      </c>
      <c r="K43" s="3">
        <v>0.24</v>
      </c>
      <c r="L43" s="1">
        <f t="shared" si="114"/>
        <v>4.8</v>
      </c>
      <c r="M43" s="2">
        <f t="shared" si="115"/>
        <v>32.26</v>
      </c>
      <c r="N43" s="2">
        <f t="shared" si="116"/>
        <v>-2.3999999999999986</v>
      </c>
      <c r="P43">
        <v>33</v>
      </c>
      <c r="Q43">
        <v>130</v>
      </c>
      <c r="R43" s="3">
        <v>0.248</v>
      </c>
      <c r="S43" s="1">
        <f t="shared" si="117"/>
        <v>4.96</v>
      </c>
      <c r="T43" s="2">
        <f t="shared" si="118"/>
        <v>27.620000000000005</v>
      </c>
      <c r="U43" s="2">
        <f t="shared" si="119"/>
        <v>4.6399999999999935</v>
      </c>
      <c r="W43">
        <v>33</v>
      </c>
      <c r="X43">
        <v>130</v>
      </c>
      <c r="Y43" s="3">
        <v>0.24199999999999999</v>
      </c>
      <c r="Z43" s="1">
        <f t="shared" si="120"/>
        <v>4.84</v>
      </c>
      <c r="AA43" s="2">
        <f t="shared" si="121"/>
        <v>30.66</v>
      </c>
      <c r="AB43" s="2">
        <f t="shared" si="122"/>
        <v>-3.0399999999999956</v>
      </c>
      <c r="AD43">
        <v>33</v>
      </c>
      <c r="AE43">
        <v>130</v>
      </c>
      <c r="AF43" s="3">
        <v>0.23100000000000001</v>
      </c>
      <c r="AG43" s="1">
        <f t="shared" si="123"/>
        <v>4.62</v>
      </c>
      <c r="AH43" s="2">
        <f t="shared" si="124"/>
        <v>25.56</v>
      </c>
      <c r="AI43" s="2">
        <f t="shared" si="125"/>
        <v>5.1000000000000014</v>
      </c>
      <c r="AK43">
        <v>33</v>
      </c>
      <c r="AL43">
        <v>130</v>
      </c>
      <c r="AM43" s="3">
        <v>0.24399999999999999</v>
      </c>
      <c r="AN43" s="1">
        <f t="shared" si="126"/>
        <v>4.88</v>
      </c>
      <c r="AO43" s="2">
        <f t="shared" si="127"/>
        <v>29.12</v>
      </c>
      <c r="AP43" s="2">
        <f t="shared" si="128"/>
        <v>-3.5600000000000023</v>
      </c>
      <c r="AR43">
        <v>33</v>
      </c>
      <c r="AS43">
        <v>130</v>
      </c>
      <c r="AT43" s="3">
        <v>0.23100000000000001</v>
      </c>
      <c r="AU43" s="1">
        <f t="shared" si="129"/>
        <v>4.62</v>
      </c>
      <c r="AV43" s="2">
        <f t="shared" si="130"/>
        <v>21.94</v>
      </c>
      <c r="AW43" s="2">
        <f t="shared" si="131"/>
        <v>7.18</v>
      </c>
      <c r="AY43">
        <v>33</v>
      </c>
      <c r="AZ43">
        <v>130</v>
      </c>
      <c r="BA43" s="3">
        <v>0.23899999999999999</v>
      </c>
      <c r="BB43" s="1">
        <f t="shared" si="132"/>
        <v>4.7799999999999994</v>
      </c>
      <c r="BC43" s="2">
        <f t="shared" si="133"/>
        <v>27.96</v>
      </c>
      <c r="BD43" s="2">
        <f t="shared" si="134"/>
        <v>-6.02</v>
      </c>
      <c r="BF43">
        <v>33</v>
      </c>
      <c r="BG43">
        <v>130</v>
      </c>
      <c r="BH43" s="3">
        <v>0.23400000000000001</v>
      </c>
      <c r="BI43" s="1">
        <f t="shared" si="135"/>
        <v>4.6800000000000006</v>
      </c>
      <c r="BJ43" s="2">
        <f t="shared" si="136"/>
        <v>22.34</v>
      </c>
      <c r="BK43" s="2">
        <f t="shared" si="137"/>
        <v>5.620000000000001</v>
      </c>
      <c r="BM43">
        <v>33</v>
      </c>
      <c r="BN43">
        <v>130</v>
      </c>
      <c r="BO43" s="3">
        <v>0.23100000000000001</v>
      </c>
      <c r="BP43" s="1">
        <f t="shared" si="138"/>
        <v>4.62</v>
      </c>
      <c r="BQ43" s="2">
        <f t="shared" si="139"/>
        <v>30.46</v>
      </c>
      <c r="BR43" s="2">
        <f t="shared" si="140"/>
        <v>-8.120000000000001</v>
      </c>
      <c r="BT43">
        <v>33</v>
      </c>
      <c r="BU43">
        <v>130</v>
      </c>
      <c r="BV43" s="3">
        <v>0.22700000000000001</v>
      </c>
      <c r="BW43" s="1">
        <f t="shared" si="141"/>
        <v>4.54</v>
      </c>
      <c r="BX43" s="2">
        <f t="shared" si="142"/>
        <v>24.119999999999997</v>
      </c>
      <c r="BY43" s="2">
        <f t="shared" si="143"/>
        <v>6.3400000000000034</v>
      </c>
      <c r="CA43">
        <v>33</v>
      </c>
      <c r="CB43">
        <v>130</v>
      </c>
      <c r="CC43" s="3">
        <v>0.23499999999999999</v>
      </c>
      <c r="CD43" s="1">
        <f t="shared" si="144"/>
        <v>4.6999999999999993</v>
      </c>
      <c r="CE43" s="2">
        <f t="shared" si="145"/>
        <v>34.239999999999995</v>
      </c>
      <c r="CF43" s="2">
        <f t="shared" si="146"/>
        <v>-10.119999999999997</v>
      </c>
      <c r="CH43">
        <v>33</v>
      </c>
      <c r="CI43">
        <v>130</v>
      </c>
      <c r="CJ43" s="3">
        <v>0.23699999999999999</v>
      </c>
      <c r="CK43" s="1">
        <f t="shared" si="147"/>
        <v>4.74</v>
      </c>
      <c r="CL43" s="2">
        <f t="shared" si="148"/>
        <v>28.119999999999997</v>
      </c>
      <c r="CM43" s="2">
        <f t="shared" si="149"/>
        <v>6.1199999999999974</v>
      </c>
      <c r="CO43">
        <v>33</v>
      </c>
      <c r="CP43">
        <v>130</v>
      </c>
      <c r="CQ43" s="3">
        <v>0.24099999999999999</v>
      </c>
      <c r="CR43" s="1">
        <f t="shared" si="150"/>
        <v>4.82</v>
      </c>
      <c r="CS43" s="2">
        <f t="shared" si="151"/>
        <v>34.680000000000007</v>
      </c>
      <c r="CT43" s="2">
        <f t="shared" si="152"/>
        <v>-6.5600000000000094</v>
      </c>
      <c r="CV43">
        <v>33</v>
      </c>
      <c r="CW43">
        <v>130</v>
      </c>
      <c r="CX43" s="3">
        <v>0.23300000000000001</v>
      </c>
      <c r="CY43" s="1">
        <f t="shared" si="153"/>
        <v>4.66</v>
      </c>
      <c r="CZ43" s="2">
        <f t="shared" si="154"/>
        <v>28.46</v>
      </c>
      <c r="DA43" s="2">
        <f t="shared" si="155"/>
        <v>6.220000000000006</v>
      </c>
      <c r="DC43">
        <v>33</v>
      </c>
      <c r="DD43">
        <v>130</v>
      </c>
      <c r="DE43" s="3">
        <v>0.25</v>
      </c>
      <c r="DF43" s="1">
        <f t="shared" si="156"/>
        <v>5</v>
      </c>
      <c r="DG43" s="2">
        <f t="shared" si="157"/>
        <v>36.74</v>
      </c>
      <c r="DH43" s="2">
        <f t="shared" si="158"/>
        <v>-8.2800000000000011</v>
      </c>
      <c r="DJ43">
        <v>33</v>
      </c>
      <c r="DK43">
        <v>130</v>
      </c>
      <c r="DL43" s="3">
        <v>0.248</v>
      </c>
      <c r="DM43" s="1">
        <f t="shared" si="159"/>
        <v>4.96</v>
      </c>
      <c r="DN43" s="2">
        <f t="shared" si="160"/>
        <v>25.2</v>
      </c>
      <c r="DO43" s="2">
        <f t="shared" si="161"/>
        <v>11.540000000000003</v>
      </c>
      <c r="DQ43">
        <v>33</v>
      </c>
      <c r="DR43">
        <v>130</v>
      </c>
      <c r="DS43" s="3">
        <v>0.22600000000000001</v>
      </c>
      <c r="DT43" s="1">
        <f t="shared" si="162"/>
        <v>4.5200000000000005</v>
      </c>
      <c r="DU43" s="2">
        <f t="shared" si="163"/>
        <v>20.9</v>
      </c>
      <c r="DV43" s="2">
        <f t="shared" si="164"/>
        <v>4.3000000000000007</v>
      </c>
      <c r="DX43">
        <v>33</v>
      </c>
      <c r="DY43">
        <v>130</v>
      </c>
      <c r="DZ43" s="3">
        <v>0.216</v>
      </c>
      <c r="EA43" s="1">
        <f t="shared" si="165"/>
        <v>4.32</v>
      </c>
      <c r="EB43" s="2">
        <f t="shared" si="166"/>
        <v>20.54</v>
      </c>
      <c r="EC43" s="2">
        <f t="shared" si="167"/>
        <v>0.35999999999999943</v>
      </c>
    </row>
    <row r="44" spans="2:133" x14ac:dyDescent="0.25">
      <c r="B44">
        <v>33</v>
      </c>
      <c r="C44">
        <v>150</v>
      </c>
      <c r="D44" s="3">
        <v>0.23599999999999999</v>
      </c>
      <c r="E44" s="1">
        <f t="shared" si="112"/>
        <v>4.72</v>
      </c>
      <c r="F44" s="2">
        <f t="shared" si="113"/>
        <v>34.58</v>
      </c>
      <c r="I44">
        <v>33</v>
      </c>
      <c r="J44">
        <v>150</v>
      </c>
      <c r="K44" s="3">
        <v>0.23899999999999999</v>
      </c>
      <c r="L44" s="1">
        <f t="shared" si="114"/>
        <v>4.7799999999999994</v>
      </c>
      <c r="M44" s="2">
        <f t="shared" si="115"/>
        <v>37.04</v>
      </c>
      <c r="N44" s="2">
        <f t="shared" si="116"/>
        <v>-2.4600000000000009</v>
      </c>
      <c r="P44">
        <v>33</v>
      </c>
      <c r="Q44">
        <v>150</v>
      </c>
      <c r="R44" s="3">
        <v>0.23899999999999999</v>
      </c>
      <c r="S44" s="1">
        <f t="shared" si="117"/>
        <v>4.7799999999999994</v>
      </c>
      <c r="T44" s="2">
        <f t="shared" si="118"/>
        <v>32.400000000000006</v>
      </c>
      <c r="U44" s="2">
        <f t="shared" si="119"/>
        <v>4.6399999999999935</v>
      </c>
      <c r="W44">
        <v>33</v>
      </c>
      <c r="X44">
        <v>150</v>
      </c>
      <c r="Y44" s="3">
        <v>0.23599999999999999</v>
      </c>
      <c r="Z44" s="1">
        <f t="shared" si="120"/>
        <v>4.72</v>
      </c>
      <c r="AA44" s="2">
        <f t="shared" si="121"/>
        <v>35.380000000000003</v>
      </c>
      <c r="AB44" s="2">
        <f t="shared" si="122"/>
        <v>-2.9799999999999969</v>
      </c>
      <c r="AD44">
        <v>33</v>
      </c>
      <c r="AE44">
        <v>150</v>
      </c>
      <c r="AF44" s="3">
        <v>0.23499999999999999</v>
      </c>
      <c r="AG44" s="1">
        <f t="shared" si="123"/>
        <v>4.6999999999999993</v>
      </c>
      <c r="AH44" s="2">
        <f t="shared" si="124"/>
        <v>30.259999999999998</v>
      </c>
      <c r="AI44" s="2">
        <f t="shared" si="125"/>
        <v>5.1200000000000045</v>
      </c>
      <c r="AK44">
        <v>33</v>
      </c>
      <c r="AL44">
        <v>150</v>
      </c>
      <c r="AM44" s="3">
        <v>0.23200000000000001</v>
      </c>
      <c r="AN44" s="1">
        <f t="shared" si="126"/>
        <v>4.6400000000000006</v>
      </c>
      <c r="AO44" s="2">
        <f t="shared" si="127"/>
        <v>33.760000000000005</v>
      </c>
      <c r="AP44" s="2">
        <f t="shared" si="128"/>
        <v>-3.5000000000000071</v>
      </c>
      <c r="AR44">
        <v>33</v>
      </c>
      <c r="AS44">
        <v>150</v>
      </c>
      <c r="AT44" s="3">
        <v>0.23</v>
      </c>
      <c r="AU44" s="1">
        <f t="shared" si="129"/>
        <v>4.6000000000000005</v>
      </c>
      <c r="AV44" s="2">
        <f t="shared" si="130"/>
        <v>26.540000000000003</v>
      </c>
      <c r="AW44" s="2">
        <f t="shared" si="131"/>
        <v>7.2200000000000024</v>
      </c>
      <c r="AY44">
        <v>33</v>
      </c>
      <c r="AZ44">
        <v>150</v>
      </c>
      <c r="BA44" s="3">
        <v>0.23799999999999999</v>
      </c>
      <c r="BB44" s="1">
        <f t="shared" si="132"/>
        <v>4.76</v>
      </c>
      <c r="BC44" s="2">
        <f t="shared" si="133"/>
        <v>32.72</v>
      </c>
      <c r="BD44" s="2">
        <f t="shared" si="134"/>
        <v>-6.1799999999999962</v>
      </c>
      <c r="BF44">
        <v>33</v>
      </c>
      <c r="BG44">
        <v>150</v>
      </c>
      <c r="BH44" s="3">
        <v>0.23499999999999999</v>
      </c>
      <c r="BI44" s="1">
        <f t="shared" si="135"/>
        <v>4.6999999999999993</v>
      </c>
      <c r="BJ44" s="2">
        <f t="shared" si="136"/>
        <v>27.04</v>
      </c>
      <c r="BK44" s="2">
        <f t="shared" si="137"/>
        <v>5.68</v>
      </c>
      <c r="BM44">
        <v>33</v>
      </c>
      <c r="BN44">
        <v>150</v>
      </c>
      <c r="BO44" s="3">
        <v>0.22900000000000001</v>
      </c>
      <c r="BP44" s="1">
        <f t="shared" si="138"/>
        <v>4.58</v>
      </c>
      <c r="BQ44" s="2">
        <f t="shared" si="139"/>
        <v>35.04</v>
      </c>
      <c r="BR44" s="2">
        <f t="shared" si="140"/>
        <v>-8</v>
      </c>
      <c r="BT44">
        <v>33</v>
      </c>
      <c r="BU44">
        <v>150</v>
      </c>
      <c r="BV44" s="3">
        <v>0.23400000000000001</v>
      </c>
      <c r="BW44" s="1">
        <f t="shared" si="141"/>
        <v>4.6800000000000006</v>
      </c>
      <c r="BX44" s="2">
        <f t="shared" si="142"/>
        <v>28.799999999999997</v>
      </c>
      <c r="BY44" s="2">
        <f t="shared" si="143"/>
        <v>6.240000000000002</v>
      </c>
      <c r="CA44">
        <v>33</v>
      </c>
      <c r="CB44">
        <v>150</v>
      </c>
      <c r="CC44" s="3">
        <v>0.23200000000000001</v>
      </c>
      <c r="CD44" s="1">
        <f t="shared" si="144"/>
        <v>4.6400000000000006</v>
      </c>
      <c r="CE44" s="2">
        <f t="shared" si="145"/>
        <v>38.879999999999995</v>
      </c>
      <c r="CF44" s="2">
        <f t="shared" si="146"/>
        <v>-10.079999999999998</v>
      </c>
      <c r="CH44">
        <v>33</v>
      </c>
      <c r="CI44">
        <v>150</v>
      </c>
      <c r="CJ44" s="3">
        <v>0.23300000000000001</v>
      </c>
      <c r="CK44" s="1">
        <f t="shared" si="147"/>
        <v>4.66</v>
      </c>
      <c r="CL44" s="2">
        <f t="shared" si="148"/>
        <v>32.78</v>
      </c>
      <c r="CM44" s="2">
        <f t="shared" si="149"/>
        <v>6.0999999999999943</v>
      </c>
      <c r="CO44">
        <v>33</v>
      </c>
      <c r="CP44">
        <v>150</v>
      </c>
      <c r="CQ44" s="3">
        <v>0.247</v>
      </c>
      <c r="CR44" s="1">
        <f t="shared" si="150"/>
        <v>4.9399999999999995</v>
      </c>
      <c r="CS44" s="2">
        <f t="shared" si="151"/>
        <v>39.620000000000005</v>
      </c>
      <c r="CT44" s="2">
        <f t="shared" si="152"/>
        <v>-6.8400000000000034</v>
      </c>
      <c r="CV44">
        <v>33</v>
      </c>
      <c r="CW44">
        <v>150</v>
      </c>
      <c r="CX44" s="3">
        <v>0.23200000000000001</v>
      </c>
      <c r="CY44" s="1">
        <f t="shared" si="153"/>
        <v>4.6400000000000006</v>
      </c>
      <c r="CZ44" s="2">
        <f t="shared" si="154"/>
        <v>33.1</v>
      </c>
      <c r="DA44" s="2">
        <f t="shared" si="155"/>
        <v>6.5200000000000031</v>
      </c>
      <c r="DC44">
        <v>33</v>
      </c>
      <c r="DD44">
        <v>150</v>
      </c>
      <c r="DE44" s="3">
        <v>0.24199999999999999</v>
      </c>
      <c r="DF44" s="1">
        <f t="shared" si="156"/>
        <v>4.84</v>
      </c>
      <c r="DG44" s="2">
        <f t="shared" si="157"/>
        <v>41.58</v>
      </c>
      <c r="DH44" s="2">
        <f t="shared" si="158"/>
        <v>-8.4799999999999969</v>
      </c>
      <c r="DJ44">
        <v>33</v>
      </c>
      <c r="DK44">
        <v>150</v>
      </c>
      <c r="DL44" s="3">
        <v>0.24099999999999999</v>
      </c>
      <c r="DM44" s="1">
        <f t="shared" si="159"/>
        <v>4.82</v>
      </c>
      <c r="DN44" s="2">
        <f t="shared" si="160"/>
        <v>30.02</v>
      </c>
      <c r="DO44" s="2">
        <f t="shared" si="161"/>
        <v>11.559999999999999</v>
      </c>
      <c r="DQ44">
        <v>33</v>
      </c>
      <c r="DR44">
        <v>150</v>
      </c>
      <c r="DS44" s="3">
        <v>0.23499999999999999</v>
      </c>
      <c r="DT44" s="1">
        <f t="shared" si="162"/>
        <v>4.6999999999999993</v>
      </c>
      <c r="DU44" s="2">
        <f t="shared" si="163"/>
        <v>25.599999999999998</v>
      </c>
      <c r="DV44" s="2">
        <f t="shared" si="164"/>
        <v>4.4200000000000017</v>
      </c>
      <c r="DX44">
        <v>33</v>
      </c>
      <c r="DY44">
        <v>150</v>
      </c>
      <c r="DZ44" s="3">
        <v>0.22</v>
      </c>
      <c r="EA44" s="1">
        <f t="shared" si="165"/>
        <v>4.4000000000000004</v>
      </c>
      <c r="EB44" s="2">
        <f t="shared" si="166"/>
        <v>24.939999999999998</v>
      </c>
      <c r="EC44" s="2">
        <f t="shared" si="167"/>
        <v>0.66000000000000014</v>
      </c>
    </row>
    <row r="45" spans="2:133" x14ac:dyDescent="0.25">
      <c r="B45">
        <v>33</v>
      </c>
      <c r="C45">
        <v>170</v>
      </c>
      <c r="D45" s="3">
        <v>0.254</v>
      </c>
      <c r="E45" s="1">
        <f t="shared" si="112"/>
        <v>5.08</v>
      </c>
      <c r="F45" s="2">
        <f t="shared" si="113"/>
        <v>39.659999999999997</v>
      </c>
      <c r="I45">
        <v>33</v>
      </c>
      <c r="J45">
        <v>170</v>
      </c>
      <c r="K45" s="3">
        <v>0.25</v>
      </c>
      <c r="L45" s="1">
        <f t="shared" si="114"/>
        <v>5</v>
      </c>
      <c r="M45" s="2">
        <f t="shared" si="115"/>
        <v>42.04</v>
      </c>
      <c r="N45" s="2">
        <f t="shared" si="116"/>
        <v>-2.3800000000000026</v>
      </c>
      <c r="P45">
        <v>33</v>
      </c>
      <c r="Q45">
        <v>170</v>
      </c>
      <c r="R45" s="3">
        <v>0.24399999999999999</v>
      </c>
      <c r="S45" s="1">
        <f t="shared" si="117"/>
        <v>4.88</v>
      </c>
      <c r="T45" s="2">
        <f t="shared" si="118"/>
        <v>37.280000000000008</v>
      </c>
      <c r="U45" s="2">
        <f t="shared" si="119"/>
        <v>4.7599999999999909</v>
      </c>
      <c r="W45">
        <v>33</v>
      </c>
      <c r="X45">
        <v>170</v>
      </c>
      <c r="Y45" s="3">
        <v>0.248</v>
      </c>
      <c r="Z45" s="1">
        <f t="shared" si="120"/>
        <v>4.96</v>
      </c>
      <c r="AA45" s="2">
        <f t="shared" si="121"/>
        <v>40.340000000000003</v>
      </c>
      <c r="AB45" s="2">
        <f t="shared" si="122"/>
        <v>-3.0599999999999952</v>
      </c>
      <c r="AD45">
        <v>33</v>
      </c>
      <c r="AE45">
        <v>170</v>
      </c>
      <c r="AF45" s="3">
        <v>0.246</v>
      </c>
      <c r="AG45" s="1">
        <f t="shared" si="123"/>
        <v>4.92</v>
      </c>
      <c r="AH45" s="2">
        <f t="shared" si="124"/>
        <v>35.18</v>
      </c>
      <c r="AI45" s="2">
        <f t="shared" si="125"/>
        <v>5.1600000000000037</v>
      </c>
      <c r="AK45">
        <v>33</v>
      </c>
      <c r="AL45">
        <v>170</v>
      </c>
      <c r="AM45" s="3">
        <v>0.247</v>
      </c>
      <c r="AN45" s="1">
        <f t="shared" si="126"/>
        <v>4.9399999999999995</v>
      </c>
      <c r="AO45" s="2">
        <f t="shared" si="127"/>
        <v>38.700000000000003</v>
      </c>
      <c r="AP45" s="2">
        <f t="shared" si="128"/>
        <v>-3.5200000000000031</v>
      </c>
      <c r="AR45">
        <v>33</v>
      </c>
      <c r="AS45">
        <v>170</v>
      </c>
      <c r="AT45" s="3">
        <v>0.24399999999999999</v>
      </c>
      <c r="AU45" s="1">
        <f t="shared" si="129"/>
        <v>4.88</v>
      </c>
      <c r="AV45" s="2">
        <f t="shared" si="130"/>
        <v>31.42</v>
      </c>
      <c r="AW45" s="2">
        <f t="shared" si="131"/>
        <v>7.2800000000000011</v>
      </c>
      <c r="AY45">
        <v>33</v>
      </c>
      <c r="AZ45">
        <v>170</v>
      </c>
      <c r="BA45" s="3">
        <v>0.252</v>
      </c>
      <c r="BB45" s="1">
        <f t="shared" si="132"/>
        <v>5.04</v>
      </c>
      <c r="BC45" s="2">
        <f t="shared" si="133"/>
        <v>37.76</v>
      </c>
      <c r="BD45" s="2">
        <f t="shared" si="134"/>
        <v>-6.3399999999999963</v>
      </c>
      <c r="BF45">
        <v>33</v>
      </c>
      <c r="BG45">
        <v>170</v>
      </c>
      <c r="BH45" s="3">
        <v>0.248</v>
      </c>
      <c r="BI45" s="1">
        <f t="shared" si="135"/>
        <v>4.96</v>
      </c>
      <c r="BJ45" s="2">
        <f t="shared" si="136"/>
        <v>32</v>
      </c>
      <c r="BK45" s="2">
        <f t="shared" si="137"/>
        <v>5.759999999999998</v>
      </c>
      <c r="BM45">
        <v>33</v>
      </c>
      <c r="BN45">
        <v>170</v>
      </c>
      <c r="BO45" s="3">
        <v>0.248</v>
      </c>
      <c r="BP45" s="1">
        <f t="shared" si="138"/>
        <v>4.96</v>
      </c>
      <c r="BQ45" s="2">
        <f t="shared" si="139"/>
        <v>40</v>
      </c>
      <c r="BR45" s="2">
        <f t="shared" si="140"/>
        <v>-8</v>
      </c>
      <c r="BT45">
        <v>33</v>
      </c>
      <c r="BU45">
        <v>170</v>
      </c>
      <c r="BV45" s="3">
        <v>0.248</v>
      </c>
      <c r="BW45" s="1">
        <f t="shared" si="141"/>
        <v>4.96</v>
      </c>
      <c r="BX45" s="2">
        <f t="shared" si="142"/>
        <v>33.76</v>
      </c>
      <c r="BY45" s="2">
        <f t="shared" si="143"/>
        <v>6.240000000000002</v>
      </c>
      <c r="CA45">
        <v>33</v>
      </c>
      <c r="CB45">
        <v>170</v>
      </c>
      <c r="CC45" s="3">
        <v>0.253</v>
      </c>
      <c r="CD45" s="1">
        <f t="shared" si="144"/>
        <v>5.0600000000000005</v>
      </c>
      <c r="CE45" s="2">
        <f t="shared" si="145"/>
        <v>43.94</v>
      </c>
      <c r="CF45" s="2">
        <f t="shared" si="146"/>
        <v>-10.18</v>
      </c>
      <c r="CH45">
        <v>33</v>
      </c>
      <c r="CI45">
        <v>170</v>
      </c>
      <c r="CJ45" s="3">
        <v>0.25</v>
      </c>
      <c r="CK45" s="1">
        <f t="shared" si="147"/>
        <v>5</v>
      </c>
      <c r="CL45" s="2">
        <f t="shared" si="148"/>
        <v>37.78</v>
      </c>
      <c r="CM45" s="2">
        <f t="shared" si="149"/>
        <v>6.1599999999999966</v>
      </c>
      <c r="CO45">
        <v>33</v>
      </c>
      <c r="CP45">
        <v>170</v>
      </c>
      <c r="CQ45" s="3">
        <v>0.26100000000000001</v>
      </c>
      <c r="CR45" s="1">
        <f t="shared" si="150"/>
        <v>5.2200000000000006</v>
      </c>
      <c r="CS45" s="2">
        <f t="shared" si="151"/>
        <v>44.84</v>
      </c>
      <c r="CT45" s="2">
        <f t="shared" si="152"/>
        <v>-7.0600000000000023</v>
      </c>
      <c r="CV45">
        <v>33</v>
      </c>
      <c r="CW45">
        <v>170</v>
      </c>
      <c r="CX45" s="3">
        <v>0.254</v>
      </c>
      <c r="CY45" s="1">
        <f t="shared" si="153"/>
        <v>5.08</v>
      </c>
      <c r="CZ45" s="2">
        <f t="shared" si="154"/>
        <v>38.18</v>
      </c>
      <c r="DA45" s="2">
        <f t="shared" si="155"/>
        <v>6.6600000000000037</v>
      </c>
      <c r="DC45">
        <v>33</v>
      </c>
      <c r="DD45">
        <v>170</v>
      </c>
      <c r="DE45" s="3">
        <v>0.26</v>
      </c>
      <c r="DF45" s="1">
        <f t="shared" si="156"/>
        <v>5.2</v>
      </c>
      <c r="DG45" s="2">
        <f t="shared" si="157"/>
        <v>46.78</v>
      </c>
      <c r="DH45" s="2">
        <f t="shared" si="158"/>
        <v>-8.6000000000000014</v>
      </c>
      <c r="DJ45">
        <v>33</v>
      </c>
      <c r="DK45">
        <v>170</v>
      </c>
      <c r="DL45" s="3">
        <v>0.25700000000000001</v>
      </c>
      <c r="DM45" s="1">
        <f t="shared" si="159"/>
        <v>5.1400000000000006</v>
      </c>
      <c r="DN45" s="2">
        <f t="shared" si="160"/>
        <v>35.159999999999997</v>
      </c>
      <c r="DO45" s="2">
        <f t="shared" si="161"/>
        <v>11.620000000000005</v>
      </c>
      <c r="DQ45">
        <v>33</v>
      </c>
      <c r="DR45">
        <v>170</v>
      </c>
      <c r="DS45" s="3">
        <v>0.246</v>
      </c>
      <c r="DT45" s="1">
        <f t="shared" si="162"/>
        <v>4.92</v>
      </c>
      <c r="DU45" s="2">
        <f t="shared" si="163"/>
        <v>30.519999999999996</v>
      </c>
      <c r="DV45" s="2">
        <f t="shared" si="164"/>
        <v>4.6400000000000006</v>
      </c>
      <c r="DX45">
        <v>33</v>
      </c>
      <c r="DY45">
        <v>170</v>
      </c>
      <c r="DZ45" s="3">
        <v>0.24299999999999999</v>
      </c>
      <c r="EA45" s="1">
        <f t="shared" si="165"/>
        <v>4.8599999999999994</v>
      </c>
      <c r="EB45" s="2">
        <f t="shared" si="166"/>
        <v>29.799999999999997</v>
      </c>
      <c r="EC45" s="2">
        <f t="shared" si="167"/>
        <v>0.71999999999999886</v>
      </c>
    </row>
    <row r="46" spans="2:133" x14ac:dyDescent="0.25">
      <c r="B46">
        <v>33</v>
      </c>
      <c r="C46">
        <v>190</v>
      </c>
      <c r="D46" s="3">
        <v>0.247</v>
      </c>
      <c r="E46" s="1">
        <f t="shared" si="112"/>
        <v>4.9399999999999995</v>
      </c>
      <c r="F46" s="2">
        <f t="shared" si="113"/>
        <v>44.599999999999994</v>
      </c>
      <c r="I46">
        <v>33</v>
      </c>
      <c r="J46">
        <v>190</v>
      </c>
      <c r="K46" s="3">
        <v>0.251</v>
      </c>
      <c r="L46" s="1">
        <f t="shared" si="114"/>
        <v>5.0199999999999996</v>
      </c>
      <c r="M46" s="2">
        <f t="shared" si="115"/>
        <v>47.06</v>
      </c>
      <c r="N46" s="2">
        <f t="shared" si="116"/>
        <v>-2.460000000000008</v>
      </c>
      <c r="P46">
        <v>33</v>
      </c>
      <c r="Q46">
        <v>190</v>
      </c>
      <c r="R46" s="3">
        <v>0.24199999999999999</v>
      </c>
      <c r="S46" s="1">
        <f t="shared" si="117"/>
        <v>4.84</v>
      </c>
      <c r="T46" s="2">
        <f t="shared" si="118"/>
        <v>42.120000000000005</v>
      </c>
      <c r="U46" s="2">
        <f t="shared" si="119"/>
        <v>4.9399999999999977</v>
      </c>
      <c r="W46">
        <v>33</v>
      </c>
      <c r="X46">
        <v>190</v>
      </c>
      <c r="Y46" s="3">
        <v>0.24099999999999999</v>
      </c>
      <c r="Z46" s="1">
        <f t="shared" si="120"/>
        <v>4.82</v>
      </c>
      <c r="AA46" s="2">
        <f t="shared" si="121"/>
        <v>45.160000000000004</v>
      </c>
      <c r="AB46" s="2">
        <f t="shared" si="122"/>
        <v>-3.0399999999999991</v>
      </c>
      <c r="AD46">
        <v>33</v>
      </c>
      <c r="AE46">
        <v>190</v>
      </c>
      <c r="AF46" s="3">
        <v>0.24</v>
      </c>
      <c r="AG46" s="1">
        <f t="shared" si="123"/>
        <v>4.8</v>
      </c>
      <c r="AH46" s="2">
        <f t="shared" si="124"/>
        <v>39.979999999999997</v>
      </c>
      <c r="AI46" s="2">
        <f t="shared" si="125"/>
        <v>5.1800000000000068</v>
      </c>
      <c r="AK46">
        <v>33</v>
      </c>
      <c r="AL46">
        <v>190</v>
      </c>
      <c r="AM46" s="3">
        <v>0.23899999999999999</v>
      </c>
      <c r="AN46" s="1">
        <f t="shared" si="126"/>
        <v>4.7799999999999994</v>
      </c>
      <c r="AO46" s="2">
        <f t="shared" si="127"/>
        <v>43.480000000000004</v>
      </c>
      <c r="AP46" s="2">
        <f t="shared" si="128"/>
        <v>-3.5000000000000071</v>
      </c>
      <c r="AR46">
        <v>33</v>
      </c>
      <c r="AS46">
        <v>190</v>
      </c>
      <c r="AT46" s="3">
        <v>0.23699999999999999</v>
      </c>
      <c r="AU46" s="1">
        <f t="shared" si="129"/>
        <v>4.74</v>
      </c>
      <c r="AV46" s="2">
        <f t="shared" si="130"/>
        <v>36.160000000000004</v>
      </c>
      <c r="AW46" s="2">
        <f t="shared" si="131"/>
        <v>7.32</v>
      </c>
      <c r="AY46">
        <v>33</v>
      </c>
      <c r="AZ46">
        <v>190</v>
      </c>
      <c r="BA46" s="3">
        <v>0.23899999999999999</v>
      </c>
      <c r="BB46" s="1">
        <f t="shared" si="132"/>
        <v>4.7799999999999994</v>
      </c>
      <c r="BC46" s="2">
        <f t="shared" si="133"/>
        <v>42.54</v>
      </c>
      <c r="BD46" s="2">
        <f t="shared" si="134"/>
        <v>-6.3799999999999955</v>
      </c>
      <c r="BF46">
        <v>33</v>
      </c>
      <c r="BG46">
        <v>190</v>
      </c>
      <c r="BH46" s="3">
        <v>0.23499999999999999</v>
      </c>
      <c r="BI46" s="1">
        <f t="shared" si="135"/>
        <v>4.6999999999999993</v>
      </c>
      <c r="BJ46" s="2">
        <f t="shared" si="136"/>
        <v>36.700000000000003</v>
      </c>
      <c r="BK46" s="2">
        <f t="shared" si="137"/>
        <v>5.8399999999999963</v>
      </c>
      <c r="BM46">
        <v>33</v>
      </c>
      <c r="BN46">
        <v>190</v>
      </c>
      <c r="BO46" s="3">
        <v>0.23300000000000001</v>
      </c>
      <c r="BP46" s="1">
        <f t="shared" si="138"/>
        <v>4.66</v>
      </c>
      <c r="BQ46" s="2">
        <f t="shared" si="139"/>
        <v>44.66</v>
      </c>
      <c r="BR46" s="2">
        <f t="shared" si="140"/>
        <v>-7.9599999999999937</v>
      </c>
      <c r="BT46">
        <v>33</v>
      </c>
      <c r="BU46">
        <v>190</v>
      </c>
      <c r="BV46" s="3">
        <v>0.23899999999999999</v>
      </c>
      <c r="BW46" s="1">
        <f t="shared" si="141"/>
        <v>4.7799999999999994</v>
      </c>
      <c r="BX46" s="2">
        <f t="shared" si="142"/>
        <v>38.54</v>
      </c>
      <c r="BY46" s="2">
        <f t="shared" si="143"/>
        <v>6.1199999999999974</v>
      </c>
      <c r="CA46">
        <v>33</v>
      </c>
      <c r="CB46">
        <v>190</v>
      </c>
      <c r="CC46" s="3">
        <v>0.248</v>
      </c>
      <c r="CD46" s="1">
        <f t="shared" si="144"/>
        <v>4.96</v>
      </c>
      <c r="CE46" s="2">
        <f t="shared" si="145"/>
        <v>48.9</v>
      </c>
      <c r="CF46" s="2">
        <f t="shared" si="146"/>
        <v>-10.36</v>
      </c>
      <c r="CH46">
        <v>33</v>
      </c>
      <c r="CI46">
        <v>190</v>
      </c>
      <c r="CJ46" s="3">
        <v>0.24399999999999999</v>
      </c>
      <c r="CK46" s="1">
        <f t="shared" si="147"/>
        <v>4.88</v>
      </c>
      <c r="CL46" s="2">
        <f t="shared" si="148"/>
        <v>42.660000000000004</v>
      </c>
      <c r="CM46" s="2">
        <f t="shared" si="149"/>
        <v>6.2399999999999949</v>
      </c>
      <c r="CO46">
        <v>33</v>
      </c>
      <c r="CP46">
        <v>190</v>
      </c>
      <c r="CQ46" s="3">
        <v>0.251</v>
      </c>
      <c r="CR46" s="1">
        <f t="shared" si="150"/>
        <v>5.0199999999999996</v>
      </c>
      <c r="CS46" s="2">
        <f t="shared" si="151"/>
        <v>49.86</v>
      </c>
      <c r="CT46" s="2">
        <f t="shared" si="152"/>
        <v>-7.1999999999999957</v>
      </c>
      <c r="CV46">
        <v>33</v>
      </c>
      <c r="CW46">
        <v>190</v>
      </c>
      <c r="CX46" s="3">
        <v>0.247</v>
      </c>
      <c r="CY46" s="1">
        <f t="shared" si="153"/>
        <v>4.9399999999999995</v>
      </c>
      <c r="CZ46" s="2">
        <f t="shared" si="154"/>
        <v>43.12</v>
      </c>
      <c r="DA46" s="2">
        <f t="shared" si="155"/>
        <v>6.740000000000002</v>
      </c>
      <c r="DC46">
        <v>33</v>
      </c>
      <c r="DD46">
        <v>190</v>
      </c>
      <c r="DE46" s="3">
        <v>0.25</v>
      </c>
      <c r="DF46" s="1">
        <f t="shared" si="156"/>
        <v>5</v>
      </c>
      <c r="DG46" s="2">
        <f t="shared" si="157"/>
        <v>51.78</v>
      </c>
      <c r="DH46" s="2">
        <f t="shared" si="158"/>
        <v>-8.6600000000000037</v>
      </c>
      <c r="DJ46">
        <v>33</v>
      </c>
      <c r="DK46">
        <v>190</v>
      </c>
      <c r="DL46" s="3">
        <v>0.248</v>
      </c>
      <c r="DM46" s="1">
        <f t="shared" si="159"/>
        <v>4.96</v>
      </c>
      <c r="DN46" s="2">
        <f t="shared" si="160"/>
        <v>40.119999999999997</v>
      </c>
      <c r="DO46" s="2">
        <f t="shared" si="161"/>
        <v>11.660000000000004</v>
      </c>
      <c r="DQ46">
        <v>33</v>
      </c>
      <c r="DR46">
        <v>190</v>
      </c>
      <c r="DS46" s="3">
        <v>0.251</v>
      </c>
      <c r="DT46" s="1">
        <f t="shared" si="162"/>
        <v>5.0199999999999996</v>
      </c>
      <c r="DU46" s="2">
        <f t="shared" si="163"/>
        <v>35.539999999999992</v>
      </c>
      <c r="DV46" s="2">
        <f t="shared" si="164"/>
        <v>4.5800000000000054</v>
      </c>
      <c r="DX46">
        <v>33</v>
      </c>
      <c r="DY46">
        <v>190</v>
      </c>
      <c r="DZ46" s="3">
        <v>0.23400000000000001</v>
      </c>
      <c r="EA46" s="1">
        <f t="shared" si="165"/>
        <v>4.6800000000000006</v>
      </c>
      <c r="EB46" s="2">
        <f t="shared" si="166"/>
        <v>34.479999999999997</v>
      </c>
      <c r="EC46" s="2">
        <f t="shared" si="167"/>
        <v>1.0599999999999952</v>
      </c>
    </row>
    <row r="47" spans="2:133" x14ac:dyDescent="0.25">
      <c r="B47">
        <v>33</v>
      </c>
      <c r="C47">
        <v>210</v>
      </c>
      <c r="D47" s="3">
        <v>0.252</v>
      </c>
      <c r="E47" s="1">
        <f t="shared" si="112"/>
        <v>5.04</v>
      </c>
      <c r="F47" s="2">
        <f t="shared" si="113"/>
        <v>49.639999999999993</v>
      </c>
      <c r="I47">
        <v>33</v>
      </c>
      <c r="J47">
        <v>210</v>
      </c>
      <c r="K47" s="3">
        <v>0.253</v>
      </c>
      <c r="L47" s="1">
        <f t="shared" si="114"/>
        <v>5.0600000000000005</v>
      </c>
      <c r="M47" s="2">
        <f t="shared" si="115"/>
        <v>52.120000000000005</v>
      </c>
      <c r="N47" s="2">
        <f t="shared" si="116"/>
        <v>-2.4800000000000111</v>
      </c>
      <c r="P47">
        <v>33</v>
      </c>
      <c r="Q47">
        <v>210</v>
      </c>
      <c r="R47" s="3">
        <v>0.26800000000000002</v>
      </c>
      <c r="S47" s="1">
        <f t="shared" si="117"/>
        <v>5.36</v>
      </c>
      <c r="T47" s="2">
        <f t="shared" si="118"/>
        <v>47.480000000000004</v>
      </c>
      <c r="U47" s="2">
        <f t="shared" si="119"/>
        <v>4.6400000000000006</v>
      </c>
      <c r="W47">
        <v>33</v>
      </c>
      <c r="X47">
        <v>210</v>
      </c>
      <c r="Y47" s="3">
        <v>0.26100000000000001</v>
      </c>
      <c r="Z47" s="1">
        <f t="shared" si="120"/>
        <v>5.2200000000000006</v>
      </c>
      <c r="AA47" s="2">
        <f t="shared" si="121"/>
        <v>50.38</v>
      </c>
      <c r="AB47" s="2">
        <f t="shared" si="122"/>
        <v>-2.8999999999999986</v>
      </c>
      <c r="AD47">
        <v>33</v>
      </c>
      <c r="AE47">
        <v>210</v>
      </c>
      <c r="AF47" s="3">
        <v>0.26400000000000001</v>
      </c>
      <c r="AG47" s="1">
        <f t="shared" si="123"/>
        <v>5.28</v>
      </c>
      <c r="AH47" s="2">
        <f t="shared" si="124"/>
        <v>45.26</v>
      </c>
      <c r="AI47" s="2">
        <f t="shared" si="125"/>
        <v>5.1200000000000045</v>
      </c>
      <c r="AK47">
        <v>33</v>
      </c>
      <c r="AL47">
        <v>210</v>
      </c>
      <c r="AM47" s="3">
        <v>0.26500000000000001</v>
      </c>
      <c r="AN47" s="1">
        <f t="shared" si="126"/>
        <v>5.3000000000000007</v>
      </c>
      <c r="AO47" s="2">
        <f t="shared" si="127"/>
        <v>48.78</v>
      </c>
      <c r="AP47" s="2">
        <f t="shared" si="128"/>
        <v>-3.5200000000000031</v>
      </c>
      <c r="AR47">
        <v>33</v>
      </c>
      <c r="AS47">
        <v>210</v>
      </c>
      <c r="AT47" s="3">
        <v>0.26300000000000001</v>
      </c>
      <c r="AU47" s="1">
        <f t="shared" si="129"/>
        <v>5.26</v>
      </c>
      <c r="AV47" s="2">
        <f t="shared" si="130"/>
        <v>41.42</v>
      </c>
      <c r="AW47" s="2">
        <f t="shared" si="131"/>
        <v>7.3599999999999994</v>
      </c>
      <c r="AY47">
        <v>33</v>
      </c>
      <c r="AZ47">
        <v>210</v>
      </c>
      <c r="BA47" s="3">
        <v>0.26700000000000002</v>
      </c>
      <c r="BB47" s="1">
        <f t="shared" si="132"/>
        <v>5.34</v>
      </c>
      <c r="BC47" s="2">
        <f t="shared" si="133"/>
        <v>47.879999999999995</v>
      </c>
      <c r="BD47" s="2">
        <f t="shared" si="134"/>
        <v>-6.4599999999999937</v>
      </c>
      <c r="BF47">
        <v>33</v>
      </c>
      <c r="BG47">
        <v>210</v>
      </c>
      <c r="BH47" s="3">
        <v>0.26500000000000001</v>
      </c>
      <c r="BI47" s="1">
        <f t="shared" si="135"/>
        <v>5.3000000000000007</v>
      </c>
      <c r="BJ47" s="2">
        <f t="shared" si="136"/>
        <v>42</v>
      </c>
      <c r="BK47" s="2">
        <f t="shared" si="137"/>
        <v>5.8799999999999955</v>
      </c>
      <c r="BM47">
        <v>33</v>
      </c>
      <c r="BN47">
        <v>210</v>
      </c>
      <c r="BO47" s="3">
        <v>0.26700000000000002</v>
      </c>
      <c r="BP47" s="1">
        <f t="shared" si="138"/>
        <v>5.34</v>
      </c>
      <c r="BQ47" s="2">
        <f t="shared" si="139"/>
        <v>50</v>
      </c>
      <c r="BR47" s="2">
        <f t="shared" si="140"/>
        <v>-8</v>
      </c>
      <c r="BT47">
        <v>33</v>
      </c>
      <c r="BU47">
        <v>210</v>
      </c>
      <c r="BV47" s="3">
        <v>0.26300000000000001</v>
      </c>
      <c r="BW47" s="1">
        <f t="shared" si="141"/>
        <v>5.26</v>
      </c>
      <c r="BX47" s="2">
        <f t="shared" si="142"/>
        <v>43.8</v>
      </c>
      <c r="BY47" s="2">
        <f t="shared" si="143"/>
        <v>6.2000000000000028</v>
      </c>
      <c r="CA47">
        <v>33</v>
      </c>
      <c r="CB47">
        <v>210</v>
      </c>
      <c r="CC47" s="3">
        <v>0.26</v>
      </c>
      <c r="CD47" s="1">
        <f t="shared" si="144"/>
        <v>5.2</v>
      </c>
      <c r="CE47" s="2">
        <f t="shared" si="145"/>
        <v>54.1</v>
      </c>
      <c r="CF47" s="2">
        <f t="shared" si="146"/>
        <v>-10.300000000000004</v>
      </c>
      <c r="CH47">
        <v>33</v>
      </c>
      <c r="CI47">
        <v>210</v>
      </c>
      <c r="CJ47" s="3">
        <v>0.26500000000000001</v>
      </c>
      <c r="CK47" s="1">
        <f t="shared" si="147"/>
        <v>5.3000000000000007</v>
      </c>
      <c r="CL47" s="2">
        <f t="shared" si="148"/>
        <v>47.960000000000008</v>
      </c>
      <c r="CM47" s="2">
        <f t="shared" si="149"/>
        <v>6.1399999999999935</v>
      </c>
      <c r="CO47">
        <v>33</v>
      </c>
      <c r="CP47">
        <v>210</v>
      </c>
      <c r="CQ47" s="3">
        <v>0.26500000000000001</v>
      </c>
      <c r="CR47" s="1">
        <f t="shared" si="150"/>
        <v>5.3000000000000007</v>
      </c>
      <c r="CS47" s="2">
        <f t="shared" si="151"/>
        <v>55.16</v>
      </c>
      <c r="CT47" s="2">
        <f t="shared" si="152"/>
        <v>-7.1999999999999886</v>
      </c>
      <c r="CV47">
        <v>33</v>
      </c>
      <c r="CW47">
        <v>210</v>
      </c>
      <c r="CX47" s="3">
        <v>0.27700000000000002</v>
      </c>
      <c r="CY47" s="1">
        <f t="shared" si="153"/>
        <v>5.5400000000000009</v>
      </c>
      <c r="CZ47" s="2">
        <f t="shared" si="154"/>
        <v>48.66</v>
      </c>
      <c r="DA47" s="2">
        <f t="shared" si="155"/>
        <v>6.5</v>
      </c>
      <c r="DC47">
        <v>33</v>
      </c>
      <c r="DD47">
        <v>210</v>
      </c>
      <c r="DE47" s="3">
        <v>0.28699999999999998</v>
      </c>
      <c r="DF47" s="1">
        <f t="shared" si="156"/>
        <v>5.7399999999999993</v>
      </c>
      <c r="DG47" s="2">
        <f t="shared" si="157"/>
        <v>57.52</v>
      </c>
      <c r="DH47" s="2">
        <f t="shared" si="158"/>
        <v>-8.8600000000000065</v>
      </c>
      <c r="DJ47">
        <v>33</v>
      </c>
      <c r="DK47">
        <v>210</v>
      </c>
      <c r="DL47" s="3">
        <v>0.27800000000000002</v>
      </c>
      <c r="DM47" s="1">
        <f t="shared" si="159"/>
        <v>5.5600000000000005</v>
      </c>
      <c r="DN47" s="2">
        <f t="shared" si="160"/>
        <v>45.68</v>
      </c>
      <c r="DO47" s="2">
        <f t="shared" si="161"/>
        <v>11.840000000000003</v>
      </c>
      <c r="DQ47">
        <v>33</v>
      </c>
      <c r="DR47">
        <v>210</v>
      </c>
      <c r="DS47" s="3">
        <v>0.27100000000000002</v>
      </c>
      <c r="DT47" s="1">
        <f t="shared" si="162"/>
        <v>5.42</v>
      </c>
      <c r="DU47" s="2">
        <f t="shared" si="163"/>
        <v>40.959999999999994</v>
      </c>
      <c r="DV47" s="2">
        <f t="shared" si="164"/>
        <v>4.720000000000006</v>
      </c>
      <c r="DX47">
        <v>33</v>
      </c>
      <c r="DY47">
        <v>210</v>
      </c>
      <c r="DZ47" s="3">
        <v>0.25700000000000001</v>
      </c>
      <c r="EA47" s="1">
        <f t="shared" si="165"/>
        <v>5.1400000000000006</v>
      </c>
      <c r="EB47" s="2">
        <f t="shared" si="166"/>
        <v>39.619999999999997</v>
      </c>
      <c r="EC47" s="2">
        <f t="shared" si="167"/>
        <v>1.3399999999999963</v>
      </c>
    </row>
    <row r="48" spans="2:133" x14ac:dyDescent="0.25">
      <c r="B48">
        <v>33</v>
      </c>
      <c r="C48">
        <v>230</v>
      </c>
      <c r="D48" s="3">
        <v>0.223</v>
      </c>
      <c r="E48" s="1">
        <f t="shared" si="112"/>
        <v>4.46</v>
      </c>
      <c r="F48" s="2">
        <f t="shared" si="113"/>
        <v>54.099999999999994</v>
      </c>
      <c r="I48">
        <v>33</v>
      </c>
      <c r="J48">
        <v>230</v>
      </c>
      <c r="K48" s="3">
        <v>0.22500000000000001</v>
      </c>
      <c r="L48" s="1">
        <f t="shared" si="114"/>
        <v>4.5</v>
      </c>
      <c r="M48" s="2">
        <f t="shared" si="115"/>
        <v>56.620000000000005</v>
      </c>
      <c r="N48" s="2">
        <f t="shared" si="116"/>
        <v>-2.5200000000000102</v>
      </c>
      <c r="P48">
        <v>33</v>
      </c>
      <c r="Q48">
        <v>230</v>
      </c>
      <c r="R48" s="3">
        <v>0.22500000000000001</v>
      </c>
      <c r="S48" s="1">
        <f t="shared" si="117"/>
        <v>4.5</v>
      </c>
      <c r="T48" s="2">
        <f t="shared" si="118"/>
        <v>51.980000000000004</v>
      </c>
      <c r="U48" s="2">
        <f t="shared" si="119"/>
        <v>4.6400000000000006</v>
      </c>
      <c r="W48">
        <v>33</v>
      </c>
      <c r="X48">
        <v>230</v>
      </c>
      <c r="Y48" s="3">
        <v>0.222</v>
      </c>
      <c r="Z48" s="1">
        <f t="shared" si="120"/>
        <v>4.4400000000000004</v>
      </c>
      <c r="AA48" s="2">
        <f t="shared" si="121"/>
        <v>54.82</v>
      </c>
      <c r="AB48" s="2">
        <f t="shared" si="122"/>
        <v>-2.8399999999999963</v>
      </c>
      <c r="AD48">
        <v>33</v>
      </c>
      <c r="AE48">
        <v>230</v>
      </c>
      <c r="AF48" s="3">
        <v>0.22800000000000001</v>
      </c>
      <c r="AG48" s="1">
        <f t="shared" si="123"/>
        <v>4.5600000000000005</v>
      </c>
      <c r="AH48" s="2">
        <f t="shared" si="124"/>
        <v>49.82</v>
      </c>
      <c r="AI48" s="2">
        <f t="shared" si="125"/>
        <v>5</v>
      </c>
      <c r="AK48">
        <v>33</v>
      </c>
      <c r="AL48">
        <v>230</v>
      </c>
      <c r="AM48" s="3">
        <v>0.23</v>
      </c>
      <c r="AN48" s="1">
        <f t="shared" si="126"/>
        <v>4.6000000000000005</v>
      </c>
      <c r="AO48" s="2">
        <f t="shared" si="127"/>
        <v>53.38</v>
      </c>
      <c r="AP48" s="2">
        <f t="shared" si="128"/>
        <v>-3.5600000000000023</v>
      </c>
      <c r="AR48">
        <v>33</v>
      </c>
      <c r="AS48">
        <v>230</v>
      </c>
      <c r="AT48" s="3">
        <v>0.23200000000000001</v>
      </c>
      <c r="AU48" s="1">
        <f t="shared" si="129"/>
        <v>4.6400000000000006</v>
      </c>
      <c r="AV48" s="2">
        <f t="shared" si="130"/>
        <v>46.06</v>
      </c>
      <c r="AW48" s="2">
        <f t="shared" si="131"/>
        <v>7.32</v>
      </c>
      <c r="AY48">
        <v>33</v>
      </c>
      <c r="AZ48">
        <v>230</v>
      </c>
      <c r="BA48" s="3">
        <v>0.23400000000000001</v>
      </c>
      <c r="BB48" s="1">
        <f t="shared" si="132"/>
        <v>4.6800000000000006</v>
      </c>
      <c r="BC48" s="2">
        <f t="shared" si="133"/>
        <v>52.559999999999995</v>
      </c>
      <c r="BD48" s="2">
        <f t="shared" si="134"/>
        <v>-6.4999999999999929</v>
      </c>
      <c r="BF48">
        <v>33</v>
      </c>
      <c r="BG48">
        <v>230</v>
      </c>
      <c r="BH48" s="3">
        <v>0.23</v>
      </c>
      <c r="BI48" s="1">
        <f t="shared" si="135"/>
        <v>4.6000000000000005</v>
      </c>
      <c r="BJ48" s="2">
        <f t="shared" si="136"/>
        <v>46.6</v>
      </c>
      <c r="BK48" s="2">
        <f t="shared" si="137"/>
        <v>5.9599999999999937</v>
      </c>
      <c r="BM48">
        <v>33</v>
      </c>
      <c r="BN48">
        <v>230</v>
      </c>
      <c r="BO48" s="3">
        <v>0.224</v>
      </c>
      <c r="BP48" s="1">
        <f t="shared" si="138"/>
        <v>4.4800000000000004</v>
      </c>
      <c r="BQ48" s="2">
        <f t="shared" si="139"/>
        <v>54.480000000000004</v>
      </c>
      <c r="BR48" s="2">
        <f t="shared" si="140"/>
        <v>-7.8800000000000026</v>
      </c>
      <c r="BT48">
        <v>33</v>
      </c>
      <c r="BU48">
        <v>230</v>
      </c>
      <c r="BV48" s="3">
        <v>0.223</v>
      </c>
      <c r="BW48" s="1">
        <f t="shared" si="141"/>
        <v>4.46</v>
      </c>
      <c r="BX48" s="2">
        <f t="shared" si="142"/>
        <v>48.26</v>
      </c>
      <c r="BY48" s="2">
        <f t="shared" si="143"/>
        <v>6.220000000000006</v>
      </c>
      <c r="CA48">
        <v>33</v>
      </c>
      <c r="CB48">
        <v>230</v>
      </c>
      <c r="CC48" s="3">
        <v>0.22800000000000001</v>
      </c>
      <c r="CD48" s="1">
        <f t="shared" si="144"/>
        <v>4.5600000000000005</v>
      </c>
      <c r="CE48" s="2">
        <f t="shared" si="145"/>
        <v>58.660000000000004</v>
      </c>
      <c r="CF48" s="2">
        <f t="shared" si="146"/>
        <v>-10.400000000000006</v>
      </c>
      <c r="CH48">
        <v>33</v>
      </c>
      <c r="CI48">
        <v>230</v>
      </c>
      <c r="CJ48" s="3">
        <v>0.23100000000000001</v>
      </c>
      <c r="CK48" s="1">
        <f t="shared" si="147"/>
        <v>4.62</v>
      </c>
      <c r="CL48" s="2">
        <f t="shared" si="148"/>
        <v>52.580000000000005</v>
      </c>
      <c r="CM48" s="2">
        <f t="shared" si="149"/>
        <v>6.0799999999999983</v>
      </c>
      <c r="CO48">
        <v>33</v>
      </c>
      <c r="CP48">
        <v>230</v>
      </c>
      <c r="CQ48" s="3">
        <v>0.22800000000000001</v>
      </c>
      <c r="CR48" s="1">
        <f t="shared" si="150"/>
        <v>4.5600000000000005</v>
      </c>
      <c r="CS48" s="2">
        <f t="shared" si="151"/>
        <v>59.72</v>
      </c>
      <c r="CT48" s="2">
        <f t="shared" si="152"/>
        <v>-7.1399999999999935</v>
      </c>
      <c r="CV48">
        <v>33</v>
      </c>
      <c r="CW48">
        <v>230</v>
      </c>
      <c r="CX48" s="3">
        <v>0.23699999999999999</v>
      </c>
      <c r="CY48" s="1">
        <f t="shared" si="153"/>
        <v>4.74</v>
      </c>
      <c r="CZ48" s="2">
        <f t="shared" si="154"/>
        <v>53.4</v>
      </c>
      <c r="DA48" s="2">
        <f t="shared" si="155"/>
        <v>6.32</v>
      </c>
      <c r="DC48">
        <v>33</v>
      </c>
      <c r="DD48">
        <v>230</v>
      </c>
      <c r="DE48" s="3">
        <v>0.24099999999999999</v>
      </c>
      <c r="DF48" s="1">
        <f t="shared" si="156"/>
        <v>4.82</v>
      </c>
      <c r="DG48" s="2">
        <f t="shared" si="157"/>
        <v>62.34</v>
      </c>
      <c r="DH48" s="2">
        <f t="shared" si="158"/>
        <v>-8.9400000000000048</v>
      </c>
      <c r="DJ48">
        <v>33</v>
      </c>
      <c r="DK48">
        <v>230</v>
      </c>
      <c r="DL48" s="3">
        <v>0.23899999999999999</v>
      </c>
      <c r="DM48" s="1">
        <f t="shared" si="159"/>
        <v>4.7799999999999994</v>
      </c>
      <c r="DN48" s="2">
        <f t="shared" si="160"/>
        <v>50.46</v>
      </c>
      <c r="DO48" s="2">
        <f t="shared" si="161"/>
        <v>11.880000000000003</v>
      </c>
      <c r="DQ48">
        <v>33</v>
      </c>
      <c r="DR48">
        <v>230</v>
      </c>
      <c r="DS48" s="3">
        <v>0.24199999999999999</v>
      </c>
      <c r="DT48" s="1">
        <f t="shared" si="162"/>
        <v>4.84</v>
      </c>
      <c r="DU48" s="2">
        <f t="shared" si="163"/>
        <v>45.8</v>
      </c>
      <c r="DV48" s="2">
        <f t="shared" si="164"/>
        <v>4.6600000000000037</v>
      </c>
      <c r="DX48">
        <v>33</v>
      </c>
      <c r="DY48">
        <v>230</v>
      </c>
      <c r="DZ48" s="3">
        <v>0.22900000000000001</v>
      </c>
      <c r="EA48" s="1">
        <f t="shared" si="165"/>
        <v>4.58</v>
      </c>
      <c r="EB48" s="2">
        <f t="shared" si="166"/>
        <v>44.199999999999996</v>
      </c>
      <c r="EC48" s="2">
        <f t="shared" si="167"/>
        <v>1.6000000000000014</v>
      </c>
    </row>
    <row r="49" spans="2:133" x14ac:dyDescent="0.25">
      <c r="B49">
        <v>33</v>
      </c>
      <c r="C49">
        <v>250</v>
      </c>
      <c r="D49" s="3">
        <v>0.23300000000000001</v>
      </c>
      <c r="E49" s="1">
        <f t="shared" si="112"/>
        <v>4.66</v>
      </c>
      <c r="F49" s="2">
        <f t="shared" si="113"/>
        <v>58.759999999999991</v>
      </c>
      <c r="I49">
        <v>33</v>
      </c>
      <c r="J49">
        <v>250</v>
      </c>
      <c r="K49" s="3">
        <v>0.23100000000000001</v>
      </c>
      <c r="L49" s="1">
        <f t="shared" si="114"/>
        <v>4.62</v>
      </c>
      <c r="M49" s="2">
        <f t="shared" si="115"/>
        <v>61.24</v>
      </c>
      <c r="N49" s="2">
        <f t="shared" si="116"/>
        <v>-2.4800000000000111</v>
      </c>
      <c r="P49">
        <v>33</v>
      </c>
      <c r="Q49">
        <v>250</v>
      </c>
      <c r="R49" s="3">
        <v>0.22600000000000001</v>
      </c>
      <c r="S49" s="1">
        <f t="shared" si="117"/>
        <v>4.5200000000000005</v>
      </c>
      <c r="T49" s="2">
        <f t="shared" si="118"/>
        <v>56.500000000000007</v>
      </c>
      <c r="U49" s="2">
        <f t="shared" si="119"/>
        <v>4.7399999999999949</v>
      </c>
      <c r="W49">
        <v>33</v>
      </c>
      <c r="X49">
        <v>250</v>
      </c>
      <c r="Y49" s="3">
        <v>0.22700000000000001</v>
      </c>
      <c r="Z49" s="1">
        <f t="shared" si="120"/>
        <v>4.54</v>
      </c>
      <c r="AA49" s="2">
        <f t="shared" si="121"/>
        <v>59.36</v>
      </c>
      <c r="AB49" s="2">
        <f t="shared" si="122"/>
        <v>-2.8599999999999923</v>
      </c>
      <c r="AD49">
        <v>33</v>
      </c>
      <c r="AE49">
        <v>250</v>
      </c>
      <c r="AF49" s="3">
        <v>0.224</v>
      </c>
      <c r="AG49" s="1">
        <f t="shared" si="123"/>
        <v>4.4800000000000004</v>
      </c>
      <c r="AH49" s="2">
        <f t="shared" si="124"/>
        <v>54.3</v>
      </c>
      <c r="AI49" s="2">
        <f t="shared" si="125"/>
        <v>5.0600000000000023</v>
      </c>
      <c r="AK49">
        <v>33</v>
      </c>
      <c r="AL49">
        <v>250</v>
      </c>
      <c r="AM49" s="3">
        <v>0.22900000000000001</v>
      </c>
      <c r="AN49" s="1">
        <f t="shared" si="126"/>
        <v>4.58</v>
      </c>
      <c r="AO49" s="2">
        <f t="shared" si="127"/>
        <v>57.96</v>
      </c>
      <c r="AP49" s="2">
        <f t="shared" si="128"/>
        <v>-3.6600000000000037</v>
      </c>
      <c r="AR49">
        <v>33</v>
      </c>
      <c r="AS49">
        <v>250</v>
      </c>
      <c r="AT49" s="3">
        <v>0.22700000000000001</v>
      </c>
      <c r="AU49" s="1">
        <f t="shared" si="129"/>
        <v>4.54</v>
      </c>
      <c r="AV49" s="2">
        <f t="shared" si="130"/>
        <v>50.6</v>
      </c>
      <c r="AW49" s="2">
        <f t="shared" si="131"/>
        <v>7.3599999999999994</v>
      </c>
      <c r="AY49">
        <v>33</v>
      </c>
      <c r="AZ49">
        <v>250</v>
      </c>
      <c r="BA49" s="3">
        <v>0.22800000000000001</v>
      </c>
      <c r="BB49" s="1">
        <f t="shared" si="132"/>
        <v>4.5600000000000005</v>
      </c>
      <c r="BC49" s="2">
        <f t="shared" si="133"/>
        <v>57.12</v>
      </c>
      <c r="BD49" s="2">
        <f t="shared" si="134"/>
        <v>-6.519999999999996</v>
      </c>
      <c r="BF49">
        <v>33</v>
      </c>
      <c r="BG49">
        <v>250</v>
      </c>
      <c r="BH49" s="3">
        <v>0.22800000000000001</v>
      </c>
      <c r="BI49" s="1">
        <f t="shared" si="135"/>
        <v>4.5600000000000005</v>
      </c>
      <c r="BJ49" s="2">
        <f t="shared" si="136"/>
        <v>51.160000000000004</v>
      </c>
      <c r="BK49" s="2">
        <f t="shared" si="137"/>
        <v>5.9599999999999937</v>
      </c>
      <c r="BM49">
        <v>33</v>
      </c>
      <c r="BN49">
        <v>250</v>
      </c>
      <c r="BO49" s="3">
        <v>0.23</v>
      </c>
      <c r="BP49" s="1">
        <f t="shared" si="138"/>
        <v>4.6000000000000005</v>
      </c>
      <c r="BQ49" s="2">
        <f t="shared" si="139"/>
        <v>59.080000000000005</v>
      </c>
      <c r="BR49" s="2">
        <f t="shared" si="140"/>
        <v>-7.9200000000000017</v>
      </c>
      <c r="BT49">
        <v>33</v>
      </c>
      <c r="BU49">
        <v>250</v>
      </c>
      <c r="BV49" s="3">
        <v>0.23200000000000001</v>
      </c>
      <c r="BW49" s="1">
        <f t="shared" si="141"/>
        <v>4.6400000000000006</v>
      </c>
      <c r="BX49" s="2">
        <f t="shared" si="142"/>
        <v>52.9</v>
      </c>
      <c r="BY49" s="2">
        <f t="shared" si="143"/>
        <v>6.1800000000000068</v>
      </c>
      <c r="CA49">
        <v>33</v>
      </c>
      <c r="CB49">
        <v>250</v>
      </c>
      <c r="CC49" s="3">
        <v>0.23499999999999999</v>
      </c>
      <c r="CD49" s="1">
        <f t="shared" si="144"/>
        <v>4.6999999999999993</v>
      </c>
      <c r="CE49" s="2">
        <f t="shared" si="145"/>
        <v>63.36</v>
      </c>
      <c r="CF49" s="2">
        <f t="shared" si="146"/>
        <v>-10.46</v>
      </c>
      <c r="CH49">
        <v>33</v>
      </c>
      <c r="CI49">
        <v>250</v>
      </c>
      <c r="CJ49" s="3">
        <v>0.23200000000000001</v>
      </c>
      <c r="CK49" s="1">
        <f t="shared" si="147"/>
        <v>4.6400000000000006</v>
      </c>
      <c r="CL49" s="2">
        <f t="shared" si="148"/>
        <v>57.220000000000006</v>
      </c>
      <c r="CM49" s="2">
        <f t="shared" si="149"/>
        <v>6.1399999999999935</v>
      </c>
      <c r="CO49">
        <v>33</v>
      </c>
      <c r="CP49">
        <v>250</v>
      </c>
      <c r="CQ49" s="3">
        <v>0.23799999999999999</v>
      </c>
      <c r="CR49" s="1">
        <f t="shared" si="150"/>
        <v>4.76</v>
      </c>
      <c r="CS49" s="2">
        <f t="shared" si="151"/>
        <v>64.48</v>
      </c>
      <c r="CT49" s="2">
        <f t="shared" si="152"/>
        <v>-7.259999999999998</v>
      </c>
      <c r="CV49">
        <v>33</v>
      </c>
      <c r="CW49">
        <v>250</v>
      </c>
      <c r="CX49" s="3">
        <v>0.23899999999999999</v>
      </c>
      <c r="CY49" s="1">
        <f t="shared" si="153"/>
        <v>4.7799999999999994</v>
      </c>
      <c r="CZ49" s="2">
        <f t="shared" si="154"/>
        <v>58.18</v>
      </c>
      <c r="DA49" s="2">
        <f t="shared" si="155"/>
        <v>6.3000000000000043</v>
      </c>
      <c r="DC49">
        <v>33</v>
      </c>
      <c r="DD49">
        <v>250</v>
      </c>
      <c r="DE49" s="3">
        <v>0.24299999999999999</v>
      </c>
      <c r="DF49" s="1">
        <f t="shared" si="156"/>
        <v>4.8599999999999994</v>
      </c>
      <c r="DG49" s="2">
        <f t="shared" si="157"/>
        <v>67.2</v>
      </c>
      <c r="DH49" s="2">
        <f t="shared" si="158"/>
        <v>-9.0200000000000031</v>
      </c>
      <c r="DJ49">
        <v>33</v>
      </c>
      <c r="DK49">
        <v>250</v>
      </c>
      <c r="DL49" s="3">
        <v>0.23799999999999999</v>
      </c>
      <c r="DM49" s="1">
        <f t="shared" si="159"/>
        <v>4.76</v>
      </c>
      <c r="DN49" s="2">
        <f t="shared" si="160"/>
        <v>55.22</v>
      </c>
      <c r="DO49" s="2">
        <f t="shared" si="161"/>
        <v>11.980000000000004</v>
      </c>
      <c r="DQ49">
        <v>33</v>
      </c>
      <c r="DR49">
        <v>250</v>
      </c>
      <c r="DS49" s="3">
        <v>0.23699999999999999</v>
      </c>
      <c r="DT49" s="1">
        <f t="shared" si="162"/>
        <v>4.74</v>
      </c>
      <c r="DU49" s="2">
        <f t="shared" si="163"/>
        <v>50.54</v>
      </c>
      <c r="DV49" s="2">
        <f t="shared" si="164"/>
        <v>4.68</v>
      </c>
      <c r="DX49">
        <v>33</v>
      </c>
      <c r="DY49">
        <v>250</v>
      </c>
      <c r="DZ49" s="3">
        <v>0.22800000000000001</v>
      </c>
      <c r="EA49" s="1">
        <f t="shared" si="165"/>
        <v>4.5600000000000005</v>
      </c>
      <c r="EB49" s="2">
        <f t="shared" si="166"/>
        <v>48.76</v>
      </c>
      <c r="EC49" s="2">
        <f t="shared" si="167"/>
        <v>1.7800000000000011</v>
      </c>
    </row>
    <row r="50" spans="2:133" x14ac:dyDescent="0.25">
      <c r="B50">
        <v>33</v>
      </c>
      <c r="C50">
        <v>270</v>
      </c>
      <c r="D50" s="3">
        <v>0.252</v>
      </c>
      <c r="E50" s="1">
        <f t="shared" si="112"/>
        <v>5.04</v>
      </c>
      <c r="F50" s="2">
        <f t="shared" si="113"/>
        <v>63.79999999999999</v>
      </c>
      <c r="I50">
        <v>33</v>
      </c>
      <c r="J50">
        <v>270</v>
      </c>
      <c r="K50" s="3">
        <v>0.254</v>
      </c>
      <c r="L50" s="1">
        <f t="shared" si="114"/>
        <v>5.08</v>
      </c>
      <c r="M50" s="2">
        <f t="shared" si="115"/>
        <v>66.320000000000007</v>
      </c>
      <c r="N50" s="2">
        <f t="shared" si="116"/>
        <v>-2.5200000000000173</v>
      </c>
      <c r="P50">
        <v>33</v>
      </c>
      <c r="Q50">
        <v>270</v>
      </c>
      <c r="R50" s="3">
        <v>0.24399999999999999</v>
      </c>
      <c r="S50" s="1">
        <f t="shared" si="117"/>
        <v>4.88</v>
      </c>
      <c r="T50" s="2">
        <f t="shared" si="118"/>
        <v>61.38000000000001</v>
      </c>
      <c r="U50" s="2">
        <f t="shared" si="119"/>
        <v>4.9399999999999977</v>
      </c>
      <c r="W50">
        <v>33</v>
      </c>
      <c r="X50">
        <v>270</v>
      </c>
      <c r="Y50" s="3">
        <v>0.23499999999999999</v>
      </c>
      <c r="Z50" s="1">
        <f t="shared" si="120"/>
        <v>4.6999999999999993</v>
      </c>
      <c r="AA50" s="2">
        <f t="shared" si="121"/>
        <v>64.06</v>
      </c>
      <c r="AB50" s="2">
        <f t="shared" si="122"/>
        <v>-2.6799999999999926</v>
      </c>
      <c r="AD50">
        <v>33</v>
      </c>
      <c r="AE50">
        <v>270</v>
      </c>
      <c r="AF50" s="3">
        <v>0.23799999999999999</v>
      </c>
      <c r="AG50" s="1">
        <f t="shared" si="123"/>
        <v>4.76</v>
      </c>
      <c r="AH50" s="2">
        <f t="shared" si="124"/>
        <v>59.059999999999995</v>
      </c>
      <c r="AI50" s="2">
        <f t="shared" si="125"/>
        <v>5.0000000000000071</v>
      </c>
      <c r="AK50">
        <v>33</v>
      </c>
      <c r="AL50">
        <v>270</v>
      </c>
      <c r="AM50" s="3">
        <v>0.24099999999999999</v>
      </c>
      <c r="AN50" s="1">
        <f t="shared" si="126"/>
        <v>4.82</v>
      </c>
      <c r="AO50" s="2">
        <f t="shared" si="127"/>
        <v>62.78</v>
      </c>
      <c r="AP50" s="2">
        <f t="shared" si="128"/>
        <v>-3.720000000000006</v>
      </c>
      <c r="AR50">
        <v>33</v>
      </c>
      <c r="AS50">
        <v>270</v>
      </c>
      <c r="AT50" s="3">
        <v>0.24399999999999999</v>
      </c>
      <c r="AU50" s="1">
        <f t="shared" si="129"/>
        <v>4.88</v>
      </c>
      <c r="AV50" s="2">
        <f t="shared" si="130"/>
        <v>55.480000000000004</v>
      </c>
      <c r="AW50" s="2">
        <f t="shared" si="131"/>
        <v>7.2999999999999972</v>
      </c>
      <c r="AY50">
        <v>33</v>
      </c>
      <c r="AZ50">
        <v>270</v>
      </c>
      <c r="BA50" s="3">
        <v>0.247</v>
      </c>
      <c r="BB50" s="1">
        <f t="shared" si="132"/>
        <v>4.9399999999999995</v>
      </c>
      <c r="BC50" s="2">
        <f t="shared" si="133"/>
        <v>62.059999999999995</v>
      </c>
      <c r="BD50" s="2">
        <f t="shared" si="134"/>
        <v>-6.5799999999999912</v>
      </c>
      <c r="BF50">
        <v>33</v>
      </c>
      <c r="BG50">
        <v>270</v>
      </c>
      <c r="BH50" s="3">
        <v>0.24399999999999999</v>
      </c>
      <c r="BI50" s="1">
        <f t="shared" si="135"/>
        <v>4.88</v>
      </c>
      <c r="BJ50" s="2">
        <f t="shared" si="136"/>
        <v>56.040000000000006</v>
      </c>
      <c r="BK50" s="2">
        <f t="shared" si="137"/>
        <v>6.0199999999999889</v>
      </c>
      <c r="BM50">
        <v>33</v>
      </c>
      <c r="BN50">
        <v>270</v>
      </c>
      <c r="BO50" s="3">
        <v>0.24299999999999999</v>
      </c>
      <c r="BP50" s="1">
        <f t="shared" si="138"/>
        <v>4.8599999999999994</v>
      </c>
      <c r="BQ50" s="2">
        <f t="shared" si="139"/>
        <v>63.940000000000005</v>
      </c>
      <c r="BR50" s="2">
        <f t="shared" si="140"/>
        <v>-7.8999999999999986</v>
      </c>
      <c r="BT50">
        <v>33</v>
      </c>
      <c r="BU50">
        <v>270</v>
      </c>
      <c r="BV50" s="3">
        <v>0.247</v>
      </c>
      <c r="BW50" s="1">
        <f t="shared" si="141"/>
        <v>4.9399999999999995</v>
      </c>
      <c r="BX50" s="2">
        <f t="shared" si="142"/>
        <v>57.839999999999996</v>
      </c>
      <c r="BY50" s="2">
        <f t="shared" si="143"/>
        <v>6.1000000000000085</v>
      </c>
      <c r="CA50">
        <v>33</v>
      </c>
      <c r="CB50">
        <v>270</v>
      </c>
      <c r="CC50" s="3">
        <v>0.252</v>
      </c>
      <c r="CD50" s="1">
        <f t="shared" si="144"/>
        <v>5.04</v>
      </c>
      <c r="CE50" s="2">
        <f t="shared" si="145"/>
        <v>68.400000000000006</v>
      </c>
      <c r="CF50" s="2">
        <f t="shared" si="146"/>
        <v>-10.560000000000009</v>
      </c>
      <c r="CH50">
        <v>33</v>
      </c>
      <c r="CI50">
        <v>270</v>
      </c>
      <c r="CJ50" s="3">
        <v>0.251</v>
      </c>
      <c r="CK50" s="1">
        <f t="shared" si="147"/>
        <v>5.0199999999999996</v>
      </c>
      <c r="CL50" s="2">
        <f t="shared" si="148"/>
        <v>62.240000000000009</v>
      </c>
      <c r="CM50" s="2">
        <f t="shared" si="149"/>
        <v>6.1599999999999966</v>
      </c>
      <c r="CO50">
        <v>33</v>
      </c>
      <c r="CP50">
        <v>270</v>
      </c>
      <c r="CQ50" s="3">
        <v>0.253</v>
      </c>
      <c r="CR50" s="1">
        <f t="shared" si="150"/>
        <v>5.0600000000000005</v>
      </c>
      <c r="CS50" s="2">
        <f t="shared" si="151"/>
        <v>69.540000000000006</v>
      </c>
      <c r="CT50" s="2">
        <f t="shared" si="152"/>
        <v>-7.2999999999999972</v>
      </c>
      <c r="CV50">
        <v>33</v>
      </c>
      <c r="CW50">
        <v>270</v>
      </c>
      <c r="CX50" s="3">
        <v>0.254</v>
      </c>
      <c r="CY50" s="1">
        <f t="shared" si="153"/>
        <v>5.08</v>
      </c>
      <c r="CZ50" s="2">
        <f t="shared" si="154"/>
        <v>63.26</v>
      </c>
      <c r="DA50" s="2">
        <f t="shared" si="155"/>
        <v>6.2800000000000082</v>
      </c>
      <c r="DC50">
        <v>33</v>
      </c>
      <c r="DD50">
        <v>270</v>
      </c>
      <c r="DE50" s="3">
        <v>0.26400000000000001</v>
      </c>
      <c r="DF50" s="1">
        <f t="shared" si="156"/>
        <v>5.28</v>
      </c>
      <c r="DG50" s="2">
        <f t="shared" si="157"/>
        <v>72.48</v>
      </c>
      <c r="DH50" s="2">
        <f t="shared" si="158"/>
        <v>-9.220000000000006</v>
      </c>
      <c r="DJ50">
        <v>33</v>
      </c>
      <c r="DK50">
        <v>270</v>
      </c>
      <c r="DL50" s="3">
        <v>0.26200000000000001</v>
      </c>
      <c r="DM50" s="1">
        <f t="shared" si="159"/>
        <v>5.24</v>
      </c>
      <c r="DN50" s="2">
        <f t="shared" si="160"/>
        <v>60.46</v>
      </c>
      <c r="DO50" s="2">
        <f t="shared" si="161"/>
        <v>12.020000000000003</v>
      </c>
      <c r="DQ50">
        <v>33</v>
      </c>
      <c r="DR50">
        <v>270</v>
      </c>
      <c r="DS50" s="3">
        <v>0.25</v>
      </c>
      <c r="DT50" s="1">
        <f t="shared" si="162"/>
        <v>5</v>
      </c>
      <c r="DU50" s="2">
        <f t="shared" si="163"/>
        <v>55.54</v>
      </c>
      <c r="DV50" s="2">
        <f t="shared" si="164"/>
        <v>4.9200000000000017</v>
      </c>
      <c r="DX50">
        <v>33</v>
      </c>
      <c r="DY50">
        <v>270</v>
      </c>
      <c r="DZ50" s="3">
        <v>0.24299999999999999</v>
      </c>
      <c r="EA50" s="1">
        <f t="shared" si="165"/>
        <v>4.8599999999999994</v>
      </c>
      <c r="EB50" s="2">
        <f t="shared" si="166"/>
        <v>53.62</v>
      </c>
      <c r="EC50" s="2">
        <f t="shared" si="167"/>
        <v>1.9200000000000017</v>
      </c>
    </row>
    <row r="51" spans="2:133" x14ac:dyDescent="0.25">
      <c r="B51">
        <v>33</v>
      </c>
      <c r="C51">
        <v>290</v>
      </c>
      <c r="D51" s="3">
        <v>0.25</v>
      </c>
      <c r="E51" s="1">
        <f t="shared" si="112"/>
        <v>5</v>
      </c>
      <c r="F51" s="2">
        <f t="shared" si="113"/>
        <v>68.799999999999983</v>
      </c>
      <c r="I51">
        <v>33</v>
      </c>
      <c r="J51">
        <v>290</v>
      </c>
      <c r="K51" s="3">
        <v>0.249</v>
      </c>
      <c r="L51" s="1">
        <f t="shared" si="114"/>
        <v>4.9800000000000004</v>
      </c>
      <c r="M51" s="2">
        <f t="shared" si="115"/>
        <v>71.300000000000011</v>
      </c>
      <c r="N51" s="2">
        <f t="shared" si="116"/>
        <v>-2.5000000000000284</v>
      </c>
      <c r="P51">
        <v>33</v>
      </c>
      <c r="Q51">
        <v>290</v>
      </c>
      <c r="R51" s="3">
        <v>0.249</v>
      </c>
      <c r="S51" s="1">
        <f t="shared" si="117"/>
        <v>4.9800000000000004</v>
      </c>
      <c r="T51" s="2">
        <f t="shared" si="118"/>
        <v>66.360000000000014</v>
      </c>
      <c r="U51" s="2">
        <f t="shared" si="119"/>
        <v>4.9399999999999977</v>
      </c>
      <c r="W51">
        <v>33</v>
      </c>
      <c r="X51">
        <v>290</v>
      </c>
      <c r="Y51" s="3">
        <v>0.247</v>
      </c>
      <c r="Z51" s="1">
        <f t="shared" si="120"/>
        <v>4.9399999999999995</v>
      </c>
      <c r="AA51" s="2">
        <f t="shared" si="121"/>
        <v>69</v>
      </c>
      <c r="AB51" s="2">
        <f t="shared" si="122"/>
        <v>-2.6399999999999864</v>
      </c>
      <c r="AD51">
        <v>33</v>
      </c>
      <c r="AE51">
        <v>290</v>
      </c>
      <c r="AF51" s="3">
        <v>0.247</v>
      </c>
      <c r="AG51" s="1">
        <f t="shared" si="123"/>
        <v>4.9399999999999995</v>
      </c>
      <c r="AH51" s="2">
        <f t="shared" si="124"/>
        <v>63.999999999999993</v>
      </c>
      <c r="AI51" s="2">
        <f t="shared" si="125"/>
        <v>5.0000000000000071</v>
      </c>
      <c r="AK51">
        <v>33</v>
      </c>
      <c r="AL51">
        <v>290</v>
      </c>
      <c r="AM51" s="3">
        <v>0.245</v>
      </c>
      <c r="AN51" s="1">
        <f t="shared" si="126"/>
        <v>4.9000000000000004</v>
      </c>
      <c r="AO51" s="2">
        <f t="shared" si="127"/>
        <v>67.680000000000007</v>
      </c>
      <c r="AP51" s="2">
        <f t="shared" si="128"/>
        <v>-3.6800000000000139</v>
      </c>
      <c r="AR51">
        <v>33</v>
      </c>
      <c r="AS51">
        <v>290</v>
      </c>
      <c r="AT51" s="3">
        <v>0.247</v>
      </c>
      <c r="AU51" s="1">
        <f t="shared" si="129"/>
        <v>4.9399999999999995</v>
      </c>
      <c r="AV51" s="2">
        <f t="shared" si="130"/>
        <v>60.42</v>
      </c>
      <c r="AW51" s="2">
        <f t="shared" si="131"/>
        <v>7.2600000000000051</v>
      </c>
      <c r="AY51">
        <v>33</v>
      </c>
      <c r="AZ51">
        <v>290</v>
      </c>
      <c r="BA51" s="3">
        <v>0.248</v>
      </c>
      <c r="BB51" s="1">
        <f t="shared" si="132"/>
        <v>4.96</v>
      </c>
      <c r="BC51" s="2">
        <f t="shared" si="133"/>
        <v>67.02</v>
      </c>
      <c r="BD51" s="2">
        <f t="shared" si="134"/>
        <v>-6.5999999999999943</v>
      </c>
      <c r="BF51">
        <v>33</v>
      </c>
      <c r="BG51">
        <v>290</v>
      </c>
      <c r="BH51" s="3">
        <v>0.247</v>
      </c>
      <c r="BI51" s="1">
        <f t="shared" si="135"/>
        <v>4.9399999999999995</v>
      </c>
      <c r="BJ51" s="2">
        <f t="shared" si="136"/>
        <v>60.980000000000004</v>
      </c>
      <c r="BK51" s="2">
        <f t="shared" si="137"/>
        <v>6.039999999999992</v>
      </c>
      <c r="BM51">
        <v>33</v>
      </c>
      <c r="BN51">
        <v>290</v>
      </c>
      <c r="BO51" s="3">
        <v>0.248</v>
      </c>
      <c r="BP51" s="1">
        <f t="shared" si="138"/>
        <v>4.96</v>
      </c>
      <c r="BQ51" s="2">
        <f t="shared" si="139"/>
        <v>68.900000000000006</v>
      </c>
      <c r="BR51" s="2">
        <f t="shared" si="140"/>
        <v>-7.9200000000000017</v>
      </c>
      <c r="BT51">
        <v>33</v>
      </c>
      <c r="BU51">
        <v>290</v>
      </c>
      <c r="BV51" s="3">
        <v>0.249</v>
      </c>
      <c r="BW51" s="1">
        <f t="shared" si="141"/>
        <v>4.9800000000000004</v>
      </c>
      <c r="BX51" s="2">
        <f t="shared" si="142"/>
        <v>62.819999999999993</v>
      </c>
      <c r="BY51" s="2">
        <f t="shared" si="143"/>
        <v>6.0800000000000125</v>
      </c>
      <c r="CA51">
        <v>33</v>
      </c>
      <c r="CB51">
        <v>290</v>
      </c>
      <c r="CC51" s="3">
        <v>0.247</v>
      </c>
      <c r="CD51" s="1">
        <f t="shared" si="144"/>
        <v>4.9399999999999995</v>
      </c>
      <c r="CE51" s="2">
        <f t="shared" si="145"/>
        <v>73.34</v>
      </c>
      <c r="CF51" s="2">
        <f t="shared" si="146"/>
        <v>-10.52000000000001</v>
      </c>
      <c r="CH51">
        <v>33</v>
      </c>
      <c r="CI51">
        <v>290</v>
      </c>
      <c r="CJ51" s="3">
        <v>0.252</v>
      </c>
      <c r="CK51" s="1">
        <f t="shared" si="147"/>
        <v>5.04</v>
      </c>
      <c r="CL51" s="2">
        <f t="shared" si="148"/>
        <v>67.280000000000015</v>
      </c>
      <c r="CM51" s="2">
        <f t="shared" si="149"/>
        <v>6.0599999999999881</v>
      </c>
      <c r="CO51">
        <v>33</v>
      </c>
      <c r="CP51">
        <v>290</v>
      </c>
      <c r="CQ51" s="3">
        <v>0.26200000000000001</v>
      </c>
      <c r="CR51" s="1">
        <f t="shared" si="150"/>
        <v>5.24</v>
      </c>
      <c r="CS51" s="2">
        <f t="shared" si="151"/>
        <v>74.78</v>
      </c>
      <c r="CT51" s="2">
        <f t="shared" si="152"/>
        <v>-7.4999999999999858</v>
      </c>
      <c r="CV51">
        <v>33</v>
      </c>
      <c r="CW51">
        <v>290</v>
      </c>
      <c r="CX51" s="3">
        <v>0.26700000000000002</v>
      </c>
      <c r="CY51" s="1">
        <f t="shared" si="153"/>
        <v>5.34</v>
      </c>
      <c r="CZ51" s="2">
        <f t="shared" si="154"/>
        <v>68.599999999999994</v>
      </c>
      <c r="DA51" s="2">
        <f t="shared" si="155"/>
        <v>6.1800000000000068</v>
      </c>
      <c r="DC51">
        <v>33</v>
      </c>
      <c r="DD51">
        <v>290</v>
      </c>
      <c r="DE51" s="3">
        <v>0.26500000000000001</v>
      </c>
      <c r="DF51" s="1">
        <f t="shared" si="156"/>
        <v>5.3000000000000007</v>
      </c>
      <c r="DG51" s="2">
        <f t="shared" si="157"/>
        <v>77.78</v>
      </c>
      <c r="DH51" s="2">
        <f t="shared" si="158"/>
        <v>-9.1800000000000068</v>
      </c>
      <c r="DJ51">
        <v>33</v>
      </c>
      <c r="DK51">
        <v>290</v>
      </c>
      <c r="DL51" s="3">
        <v>0.26500000000000001</v>
      </c>
      <c r="DM51" s="1">
        <f t="shared" si="159"/>
        <v>5.3000000000000007</v>
      </c>
      <c r="DN51" s="2">
        <f t="shared" si="160"/>
        <v>65.760000000000005</v>
      </c>
      <c r="DO51" s="2">
        <f t="shared" si="161"/>
        <v>12.019999999999996</v>
      </c>
      <c r="DQ51">
        <v>33</v>
      </c>
      <c r="DR51">
        <v>290</v>
      </c>
      <c r="DS51" s="3">
        <v>0.25700000000000001</v>
      </c>
      <c r="DT51" s="1">
        <f t="shared" si="162"/>
        <v>5.1400000000000006</v>
      </c>
      <c r="DU51" s="2">
        <f t="shared" si="163"/>
        <v>60.68</v>
      </c>
      <c r="DV51" s="2">
        <f t="shared" si="164"/>
        <v>5.0800000000000054</v>
      </c>
      <c r="DX51">
        <v>33</v>
      </c>
      <c r="DY51">
        <v>290</v>
      </c>
      <c r="DZ51" s="3">
        <v>0.249</v>
      </c>
      <c r="EA51" s="1">
        <f t="shared" si="165"/>
        <v>4.9800000000000004</v>
      </c>
      <c r="EB51" s="2">
        <f t="shared" si="166"/>
        <v>58.599999999999994</v>
      </c>
      <c r="EC51" s="2">
        <f t="shared" si="167"/>
        <v>2.0800000000000054</v>
      </c>
    </row>
    <row r="52" spans="2:133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  <c r="DZ52" s="3"/>
    </row>
    <row r="53" spans="2:133" x14ac:dyDescent="0.25">
      <c r="B53">
        <v>34</v>
      </c>
      <c r="C53">
        <v>10</v>
      </c>
      <c r="D53" s="3">
        <v>0.16400000000000001</v>
      </c>
      <c r="E53" s="1">
        <f>D53*20</f>
        <v>3.2800000000000002</v>
      </c>
      <c r="F53" s="2">
        <f>E53</f>
        <v>3.2800000000000002</v>
      </c>
      <c r="I53">
        <v>34</v>
      </c>
      <c r="J53">
        <v>10</v>
      </c>
      <c r="K53" s="3">
        <v>0.22600000000000001</v>
      </c>
      <c r="L53" s="1">
        <f>K53*20</f>
        <v>4.5200000000000005</v>
      </c>
      <c r="M53" s="2">
        <f>L53</f>
        <v>4.5200000000000005</v>
      </c>
      <c r="N53" s="2">
        <f>F53-M53</f>
        <v>-1.2400000000000002</v>
      </c>
      <c r="P53">
        <v>34</v>
      </c>
      <c r="Q53">
        <v>10</v>
      </c>
      <c r="R53" s="3">
        <v>6.3E-2</v>
      </c>
      <c r="S53" s="1">
        <f>R53*20</f>
        <v>1.26</v>
      </c>
      <c r="T53" s="2">
        <f>S53</f>
        <v>1.26</v>
      </c>
      <c r="U53" s="2">
        <f>M53-T53</f>
        <v>3.2600000000000007</v>
      </c>
      <c r="W53">
        <v>34</v>
      </c>
      <c r="X53">
        <v>10</v>
      </c>
      <c r="Y53" s="3">
        <v>0.17699999999999999</v>
      </c>
      <c r="Z53" s="1">
        <f>Y53*20</f>
        <v>3.54</v>
      </c>
      <c r="AA53" s="2">
        <f>Z53</f>
        <v>3.54</v>
      </c>
      <c r="AB53" s="2">
        <f>T53-AA53</f>
        <v>-2.2800000000000002</v>
      </c>
      <c r="AD53">
        <v>34</v>
      </c>
      <c r="AE53">
        <v>10</v>
      </c>
      <c r="AF53" s="3">
        <v>7.1999999999999995E-2</v>
      </c>
      <c r="AG53" s="1">
        <f>AF53*20</f>
        <v>1.44</v>
      </c>
      <c r="AH53" s="2">
        <f>AG53</f>
        <v>1.44</v>
      </c>
      <c r="AI53" s="2">
        <f>AA53-AH53</f>
        <v>2.1</v>
      </c>
      <c r="AK53">
        <v>34</v>
      </c>
      <c r="AL53">
        <v>10</v>
      </c>
      <c r="AM53" s="3">
        <v>0.18099999999999999</v>
      </c>
      <c r="AN53" s="1">
        <f>AM53*20</f>
        <v>3.62</v>
      </c>
      <c r="AO53" s="2">
        <f>AN53</f>
        <v>3.62</v>
      </c>
      <c r="AP53" s="2">
        <f>AH53-AO53</f>
        <v>-2.1800000000000002</v>
      </c>
      <c r="AR53">
        <v>34</v>
      </c>
      <c r="AS53">
        <v>10</v>
      </c>
      <c r="AT53" s="3">
        <v>8.6999999999999994E-2</v>
      </c>
      <c r="AU53" s="1">
        <f>AT53*20</f>
        <v>1.7399999999999998</v>
      </c>
      <c r="AV53" s="2">
        <f>AU53</f>
        <v>1.7399999999999998</v>
      </c>
      <c r="AW53" s="2">
        <f>AO53-AV53</f>
        <v>1.8800000000000003</v>
      </c>
      <c r="AY53">
        <v>34</v>
      </c>
      <c r="AZ53">
        <v>10</v>
      </c>
      <c r="BA53" s="3">
        <v>0.19</v>
      </c>
      <c r="BB53" s="1">
        <f>BA53*20</f>
        <v>3.8</v>
      </c>
      <c r="BC53" s="2">
        <f>BB53</f>
        <v>3.8</v>
      </c>
      <c r="BD53" s="2">
        <f>AV53-BC53</f>
        <v>-2.06</v>
      </c>
      <c r="BF53">
        <v>34</v>
      </c>
      <c r="BG53">
        <v>10</v>
      </c>
      <c r="BH53" s="3">
        <v>0.11600000000000001</v>
      </c>
      <c r="BI53" s="1">
        <f>BH53*20</f>
        <v>2.3200000000000003</v>
      </c>
      <c r="BJ53" s="2">
        <f>BI53</f>
        <v>2.3200000000000003</v>
      </c>
      <c r="BK53" s="2">
        <f>BC53-BJ53</f>
        <v>1.4799999999999995</v>
      </c>
      <c r="BM53">
        <v>34</v>
      </c>
      <c r="BN53">
        <v>10</v>
      </c>
      <c r="BO53" s="3">
        <v>0.19700000000000001</v>
      </c>
      <c r="BP53" s="1">
        <f>BO53*20</f>
        <v>3.9400000000000004</v>
      </c>
      <c r="BQ53" s="2">
        <f>BP53</f>
        <v>3.9400000000000004</v>
      </c>
      <c r="BR53" s="2">
        <f>BJ53-BQ53</f>
        <v>-1.62</v>
      </c>
      <c r="BT53">
        <v>34</v>
      </c>
      <c r="BU53">
        <v>10</v>
      </c>
      <c r="BV53" s="3">
        <v>0.123</v>
      </c>
      <c r="BW53" s="1">
        <f>BV53*20</f>
        <v>2.46</v>
      </c>
      <c r="BX53" s="2">
        <f>BW53</f>
        <v>2.46</v>
      </c>
      <c r="BY53" s="2">
        <f>BQ53-BX53</f>
        <v>1.4800000000000004</v>
      </c>
      <c r="CA53">
        <v>34</v>
      </c>
      <c r="CB53">
        <v>10</v>
      </c>
      <c r="CC53" s="3">
        <v>0.24199999999999999</v>
      </c>
      <c r="CD53" s="1">
        <f>CC53*20</f>
        <v>4.84</v>
      </c>
      <c r="CE53" s="2">
        <f>CD53</f>
        <v>4.84</v>
      </c>
      <c r="CF53" s="2">
        <f>BX53-CE53</f>
        <v>-2.38</v>
      </c>
      <c r="CH53">
        <v>34</v>
      </c>
      <c r="CI53">
        <v>10</v>
      </c>
      <c r="CJ53" s="3">
        <v>0.16600000000000001</v>
      </c>
      <c r="CK53" s="1">
        <f>CJ53*20</f>
        <v>3.3200000000000003</v>
      </c>
      <c r="CL53" s="2">
        <f>CK53</f>
        <v>3.3200000000000003</v>
      </c>
      <c r="CM53" s="2">
        <f>CE53-CL53</f>
        <v>1.5199999999999996</v>
      </c>
      <c r="CO53">
        <v>34</v>
      </c>
      <c r="CP53">
        <v>10</v>
      </c>
      <c r="CQ53" s="3">
        <v>0.23899999999999999</v>
      </c>
      <c r="CR53" s="1">
        <f>CQ53*20</f>
        <v>4.7799999999999994</v>
      </c>
      <c r="CS53" s="2">
        <f>CR53</f>
        <v>4.7799999999999994</v>
      </c>
      <c r="CT53" s="2">
        <f>CL53-CS53</f>
        <v>-1.4599999999999991</v>
      </c>
      <c r="CV53">
        <v>34</v>
      </c>
      <c r="CW53">
        <v>10</v>
      </c>
      <c r="CX53" s="3">
        <v>0.16300000000000001</v>
      </c>
      <c r="CY53" s="1">
        <f>CX53*20</f>
        <v>3.2600000000000002</v>
      </c>
      <c r="CZ53" s="2">
        <f>CY53</f>
        <v>3.2600000000000002</v>
      </c>
      <c r="DA53" s="2">
        <f>CS53-CZ53</f>
        <v>1.5199999999999991</v>
      </c>
      <c r="DC53">
        <v>34</v>
      </c>
      <c r="DD53">
        <v>10</v>
      </c>
      <c r="DE53" s="3">
        <v>0.26</v>
      </c>
      <c r="DF53" s="1">
        <f>DE53*20</f>
        <v>5.2</v>
      </c>
      <c r="DG53" s="2">
        <f>DF53</f>
        <v>5.2</v>
      </c>
      <c r="DH53" s="2">
        <f>CZ53-DG53</f>
        <v>-1.94</v>
      </c>
      <c r="DJ53">
        <v>34</v>
      </c>
      <c r="DK53">
        <v>10</v>
      </c>
      <c r="DL53" s="3">
        <v>0.13100000000000001</v>
      </c>
      <c r="DM53" s="1">
        <f>DL53*20</f>
        <v>2.62</v>
      </c>
      <c r="DN53" s="2">
        <f>DM53</f>
        <v>2.62</v>
      </c>
      <c r="DO53" s="2">
        <f>DG53-DN53</f>
        <v>2.58</v>
      </c>
      <c r="DQ53">
        <v>34</v>
      </c>
      <c r="DR53">
        <v>10</v>
      </c>
      <c r="DS53" s="3">
        <v>0.10100000000000001</v>
      </c>
      <c r="DT53" s="1">
        <f>DS53*20</f>
        <v>2.02</v>
      </c>
      <c r="DU53" s="2">
        <f>DT53</f>
        <v>2.02</v>
      </c>
      <c r="DV53" s="2">
        <f>DN53-DU53</f>
        <v>0.60000000000000009</v>
      </c>
      <c r="DX53">
        <v>34</v>
      </c>
      <c r="DY53">
        <v>10</v>
      </c>
      <c r="DZ53" s="3">
        <v>0.115</v>
      </c>
      <c r="EA53" s="1">
        <f>DZ53*20</f>
        <v>2.3000000000000003</v>
      </c>
      <c r="EB53" s="2">
        <f>EA53</f>
        <v>2.3000000000000003</v>
      </c>
      <c r="EC53" s="2">
        <f>DU53-EB53</f>
        <v>-0.28000000000000025</v>
      </c>
    </row>
    <row r="54" spans="2:133" x14ac:dyDescent="0.25">
      <c r="B54">
        <v>34</v>
      </c>
      <c r="C54">
        <v>30</v>
      </c>
      <c r="D54" s="3">
        <v>0.223</v>
      </c>
      <c r="E54" s="1">
        <f t="shared" ref="E54:E67" si="168">D54*20</f>
        <v>4.46</v>
      </c>
      <c r="F54" s="2">
        <f t="shared" ref="F54:F67" si="169">F53+E54</f>
        <v>7.74</v>
      </c>
      <c r="I54">
        <v>34</v>
      </c>
      <c r="J54">
        <v>30</v>
      </c>
      <c r="K54" s="3">
        <v>0.247</v>
      </c>
      <c r="L54" s="1">
        <f t="shared" ref="L54:L67" si="170">K54*20</f>
        <v>4.9399999999999995</v>
      </c>
      <c r="M54" s="2">
        <f t="shared" ref="M54:M67" si="171">M53+L54</f>
        <v>9.4600000000000009</v>
      </c>
      <c r="N54" s="2">
        <f t="shared" ref="N54:N67" si="172">F54-M54</f>
        <v>-1.7200000000000006</v>
      </c>
      <c r="P54">
        <v>34</v>
      </c>
      <c r="Q54">
        <v>30</v>
      </c>
      <c r="R54" s="3">
        <v>0.17499999999999999</v>
      </c>
      <c r="S54" s="1">
        <f t="shared" ref="S54:S67" si="173">R54*20</f>
        <v>3.5</v>
      </c>
      <c r="T54" s="2">
        <f t="shared" ref="T54:T67" si="174">T53+S54</f>
        <v>4.76</v>
      </c>
      <c r="U54" s="2">
        <f t="shared" ref="U54:U67" si="175">M54-T54</f>
        <v>4.7000000000000011</v>
      </c>
      <c r="W54">
        <v>34</v>
      </c>
      <c r="X54">
        <v>30</v>
      </c>
      <c r="Y54" s="3">
        <v>0.22900000000000001</v>
      </c>
      <c r="Z54" s="1">
        <f t="shared" ref="Z54:Z67" si="176">Y54*20</f>
        <v>4.58</v>
      </c>
      <c r="AA54" s="2">
        <f t="shared" ref="AA54:AA67" si="177">AA53+Z54</f>
        <v>8.120000000000001</v>
      </c>
      <c r="AB54" s="2">
        <f t="shared" ref="AB54:AB67" si="178">T54-AA54</f>
        <v>-3.3600000000000012</v>
      </c>
      <c r="AD54">
        <v>34</v>
      </c>
      <c r="AE54">
        <v>30</v>
      </c>
      <c r="AF54" s="3">
        <v>0.13900000000000001</v>
      </c>
      <c r="AG54" s="1">
        <f t="shared" ref="AG54:AG67" si="179">AF54*20</f>
        <v>2.7800000000000002</v>
      </c>
      <c r="AH54" s="2">
        <f t="shared" ref="AH54:AH67" si="180">AH53+AG54</f>
        <v>4.2200000000000006</v>
      </c>
      <c r="AI54" s="2">
        <f t="shared" ref="AI54:AI67" si="181">AA54-AH54</f>
        <v>3.9000000000000004</v>
      </c>
      <c r="AK54">
        <v>34</v>
      </c>
      <c r="AL54">
        <v>30</v>
      </c>
      <c r="AM54" s="3">
        <v>0.16600000000000001</v>
      </c>
      <c r="AN54" s="1">
        <f t="shared" ref="AN54:AN67" si="182">AM54*20</f>
        <v>3.3200000000000003</v>
      </c>
      <c r="AO54" s="2">
        <f t="shared" ref="AO54:AO67" si="183">AO53+AN54</f>
        <v>6.94</v>
      </c>
      <c r="AP54" s="2">
        <f t="shared" ref="AP54:AP67" si="184">AH54-AO54</f>
        <v>-2.7199999999999998</v>
      </c>
      <c r="AR54">
        <v>34</v>
      </c>
      <c r="AS54">
        <v>30</v>
      </c>
      <c r="AT54" s="3">
        <v>0.126</v>
      </c>
      <c r="AU54" s="1">
        <f t="shared" ref="AU54:AU67" si="185">AT54*20</f>
        <v>2.52</v>
      </c>
      <c r="AV54" s="2">
        <f t="shared" ref="AV54:AV67" si="186">AV53+AU54</f>
        <v>4.26</v>
      </c>
      <c r="AW54" s="2">
        <f t="shared" ref="AW54:AW67" si="187">AO54-AV54</f>
        <v>2.6800000000000006</v>
      </c>
      <c r="AY54">
        <v>34</v>
      </c>
      <c r="AZ54">
        <v>30</v>
      </c>
      <c r="BA54" s="3">
        <v>0.22600000000000001</v>
      </c>
      <c r="BB54" s="1">
        <f t="shared" ref="BB54:BB67" si="188">BA54*20</f>
        <v>4.5200000000000005</v>
      </c>
      <c r="BC54" s="2">
        <f t="shared" ref="BC54:BC67" si="189">BC53+BB54</f>
        <v>8.32</v>
      </c>
      <c r="BD54" s="2">
        <f t="shared" ref="BD54:BD67" si="190">AV54-BC54</f>
        <v>-4.0600000000000005</v>
      </c>
      <c r="BF54">
        <v>34</v>
      </c>
      <c r="BG54">
        <v>30</v>
      </c>
      <c r="BH54" s="3">
        <v>0.157</v>
      </c>
      <c r="BI54" s="1">
        <f t="shared" ref="BI54:BI67" si="191">BH54*20</f>
        <v>3.14</v>
      </c>
      <c r="BJ54" s="2">
        <f t="shared" ref="BJ54:BJ67" si="192">BJ53+BI54</f>
        <v>5.4600000000000009</v>
      </c>
      <c r="BK54" s="2">
        <f t="shared" ref="BK54:BK67" si="193">BC54-BJ54</f>
        <v>2.8599999999999994</v>
      </c>
      <c r="BM54">
        <v>34</v>
      </c>
      <c r="BN54">
        <v>30</v>
      </c>
      <c r="BO54" s="3">
        <v>0.22700000000000001</v>
      </c>
      <c r="BP54" s="1">
        <f t="shared" ref="BP54:BP67" si="194">BO54*20</f>
        <v>4.54</v>
      </c>
      <c r="BQ54" s="2">
        <f t="shared" ref="BQ54:BQ67" si="195">BQ53+BP54</f>
        <v>8.48</v>
      </c>
      <c r="BR54" s="2">
        <f t="shared" ref="BR54:BR67" si="196">BJ54-BQ54</f>
        <v>-3.0199999999999996</v>
      </c>
      <c r="BT54">
        <v>34</v>
      </c>
      <c r="BU54">
        <v>30</v>
      </c>
      <c r="BV54" s="3">
        <v>0.15</v>
      </c>
      <c r="BW54" s="1">
        <f t="shared" ref="BW54:BW67" si="197">BV54*20</f>
        <v>3</v>
      </c>
      <c r="BX54" s="2">
        <f t="shared" ref="BX54:BX67" si="198">BX53+BW54</f>
        <v>5.46</v>
      </c>
      <c r="BY54" s="2">
        <f t="shared" ref="BY54:BY67" si="199">BQ54-BX54</f>
        <v>3.0200000000000005</v>
      </c>
      <c r="CA54">
        <v>34</v>
      </c>
      <c r="CB54">
        <v>30</v>
      </c>
      <c r="CC54" s="3">
        <v>0.25700000000000001</v>
      </c>
      <c r="CD54" s="1">
        <f t="shared" ref="CD54:CD67" si="200">CC54*20</f>
        <v>5.1400000000000006</v>
      </c>
      <c r="CE54" s="2">
        <f t="shared" ref="CE54:CE67" si="201">CE53+CD54</f>
        <v>9.98</v>
      </c>
      <c r="CF54" s="2">
        <f t="shared" ref="CF54:CF67" si="202">BX54-CE54</f>
        <v>-4.5200000000000005</v>
      </c>
      <c r="CH54">
        <v>34</v>
      </c>
      <c r="CI54">
        <v>30</v>
      </c>
      <c r="CJ54" s="3">
        <v>0.17199999999999999</v>
      </c>
      <c r="CK54" s="1">
        <f t="shared" ref="CK54:CK67" si="203">CJ54*20</f>
        <v>3.4399999999999995</v>
      </c>
      <c r="CL54" s="2">
        <f t="shared" ref="CL54:CL67" si="204">CL53+CK54</f>
        <v>6.76</v>
      </c>
      <c r="CM54" s="2">
        <f t="shared" ref="CM54:CM67" si="205">CE54-CL54</f>
        <v>3.2200000000000006</v>
      </c>
      <c r="CO54">
        <v>34</v>
      </c>
      <c r="CP54">
        <v>30</v>
      </c>
      <c r="CQ54" s="3">
        <v>0.22800000000000001</v>
      </c>
      <c r="CR54" s="1">
        <f t="shared" ref="CR54:CR67" si="206">CQ54*20</f>
        <v>4.5600000000000005</v>
      </c>
      <c r="CS54" s="2">
        <f t="shared" ref="CS54:CS67" si="207">CS53+CR54</f>
        <v>9.34</v>
      </c>
      <c r="CT54" s="2">
        <f t="shared" ref="CT54:CT67" si="208">CL54-CS54</f>
        <v>-2.58</v>
      </c>
      <c r="CV54">
        <v>34</v>
      </c>
      <c r="CW54">
        <v>30</v>
      </c>
      <c r="CX54" s="3">
        <v>0.185</v>
      </c>
      <c r="CY54" s="1">
        <f t="shared" ref="CY54:CY67" si="209">CX54*20</f>
        <v>3.7</v>
      </c>
      <c r="CZ54" s="2">
        <f t="shared" ref="CZ54:CZ67" si="210">CZ53+CY54</f>
        <v>6.9600000000000009</v>
      </c>
      <c r="DA54" s="2">
        <f t="shared" ref="DA54:DA67" si="211">CS54-CZ54</f>
        <v>2.379999999999999</v>
      </c>
      <c r="DC54">
        <v>34</v>
      </c>
      <c r="DD54">
        <v>30</v>
      </c>
      <c r="DE54" s="3">
        <v>0.27200000000000002</v>
      </c>
      <c r="DF54" s="1">
        <f t="shared" ref="DF54:DF67" si="212">DE54*20</f>
        <v>5.44</v>
      </c>
      <c r="DG54" s="2">
        <f t="shared" ref="DG54:DG67" si="213">DG53+DF54</f>
        <v>10.64</v>
      </c>
      <c r="DH54" s="2">
        <f t="shared" ref="DH54:DH67" si="214">CZ54-DG54</f>
        <v>-3.6799999999999997</v>
      </c>
      <c r="DJ54">
        <v>34</v>
      </c>
      <c r="DK54">
        <v>30</v>
      </c>
      <c r="DL54" s="3">
        <v>0.16</v>
      </c>
      <c r="DM54" s="1">
        <f t="shared" ref="DM54:DM67" si="215">DL54*20</f>
        <v>3.2</v>
      </c>
      <c r="DN54" s="2">
        <f t="shared" ref="DN54:DN67" si="216">DN53+DM54</f>
        <v>5.82</v>
      </c>
      <c r="DO54" s="2">
        <f t="shared" ref="DO54:DO67" si="217">DG54-DN54</f>
        <v>4.82</v>
      </c>
      <c r="DQ54">
        <v>34</v>
      </c>
      <c r="DR54">
        <v>30</v>
      </c>
      <c r="DS54" s="3">
        <v>0.14000000000000001</v>
      </c>
      <c r="DT54" s="1">
        <f t="shared" ref="DT54:DT67" si="218">DS54*20</f>
        <v>2.8000000000000003</v>
      </c>
      <c r="DU54" s="2">
        <f t="shared" ref="DU54:DU67" si="219">DU53+DT54</f>
        <v>4.82</v>
      </c>
      <c r="DV54" s="2">
        <f t="shared" ref="DV54:DV67" si="220">DN54-DU54</f>
        <v>1</v>
      </c>
      <c r="DX54">
        <v>34</v>
      </c>
      <c r="DY54">
        <v>30</v>
      </c>
      <c r="DZ54" s="3">
        <v>0.125</v>
      </c>
      <c r="EA54" s="1">
        <f t="shared" ref="EA54:EA67" si="221">DZ54*20</f>
        <v>2.5</v>
      </c>
      <c r="EB54" s="2">
        <f t="shared" ref="EB54:EB67" si="222">EB53+EA54</f>
        <v>4.8000000000000007</v>
      </c>
      <c r="EC54" s="2">
        <f t="shared" ref="EC54:EC67" si="223">DU54-EB54</f>
        <v>1.9999999999999574E-2</v>
      </c>
    </row>
    <row r="55" spans="2:133" x14ac:dyDescent="0.25">
      <c r="B55">
        <v>34</v>
      </c>
      <c r="C55">
        <v>50</v>
      </c>
      <c r="D55" s="3">
        <v>0.19800000000000001</v>
      </c>
      <c r="E55" s="1">
        <f t="shared" si="168"/>
        <v>3.96</v>
      </c>
      <c r="F55" s="2">
        <f t="shared" si="169"/>
        <v>11.7</v>
      </c>
      <c r="I55">
        <v>34</v>
      </c>
      <c r="J55">
        <v>50</v>
      </c>
      <c r="K55" s="3">
        <v>0.20899999999999999</v>
      </c>
      <c r="L55" s="1">
        <f t="shared" si="170"/>
        <v>4.18</v>
      </c>
      <c r="M55" s="2">
        <f t="shared" si="171"/>
        <v>13.64</v>
      </c>
      <c r="N55" s="2">
        <f t="shared" si="172"/>
        <v>-1.9400000000000013</v>
      </c>
      <c r="P55">
        <v>34</v>
      </c>
      <c r="Q55">
        <v>50</v>
      </c>
      <c r="R55" s="3">
        <v>0.187</v>
      </c>
      <c r="S55" s="1">
        <f t="shared" si="173"/>
        <v>3.74</v>
      </c>
      <c r="T55" s="2">
        <f t="shared" si="174"/>
        <v>8.5</v>
      </c>
      <c r="U55" s="2">
        <f t="shared" si="175"/>
        <v>5.1400000000000006</v>
      </c>
      <c r="W55">
        <v>34</v>
      </c>
      <c r="X55">
        <v>50</v>
      </c>
      <c r="Y55" s="3">
        <v>0.20699999999999999</v>
      </c>
      <c r="Z55" s="1">
        <f t="shared" si="176"/>
        <v>4.1399999999999997</v>
      </c>
      <c r="AA55" s="2">
        <f t="shared" si="177"/>
        <v>12.260000000000002</v>
      </c>
      <c r="AB55" s="2">
        <f t="shared" si="178"/>
        <v>-3.7600000000000016</v>
      </c>
      <c r="AD55">
        <v>34</v>
      </c>
      <c r="AE55">
        <v>50</v>
      </c>
      <c r="AF55" s="3">
        <v>0.126</v>
      </c>
      <c r="AG55" s="1">
        <f t="shared" si="179"/>
        <v>2.52</v>
      </c>
      <c r="AH55" s="2">
        <f t="shared" si="180"/>
        <v>6.74</v>
      </c>
      <c r="AI55" s="2">
        <f t="shared" si="181"/>
        <v>5.5200000000000014</v>
      </c>
      <c r="AK55">
        <v>34</v>
      </c>
      <c r="AL55">
        <v>50</v>
      </c>
      <c r="AM55" s="3">
        <v>0.13500000000000001</v>
      </c>
      <c r="AN55" s="1">
        <f t="shared" si="182"/>
        <v>2.7</v>
      </c>
      <c r="AO55" s="2">
        <f t="shared" si="183"/>
        <v>9.64</v>
      </c>
      <c r="AP55" s="2">
        <f t="shared" si="184"/>
        <v>-2.9000000000000004</v>
      </c>
      <c r="AR55">
        <v>34</v>
      </c>
      <c r="AS55">
        <v>50</v>
      </c>
      <c r="AT55" s="3">
        <v>0.109</v>
      </c>
      <c r="AU55" s="1">
        <f t="shared" si="185"/>
        <v>2.1800000000000002</v>
      </c>
      <c r="AV55" s="2">
        <f t="shared" si="186"/>
        <v>6.4399999999999995</v>
      </c>
      <c r="AW55" s="2">
        <f t="shared" si="187"/>
        <v>3.2000000000000011</v>
      </c>
      <c r="AY55">
        <v>34</v>
      </c>
      <c r="AZ55">
        <v>50</v>
      </c>
      <c r="BA55" s="3">
        <v>0.187</v>
      </c>
      <c r="BB55" s="1">
        <f t="shared" si="188"/>
        <v>3.74</v>
      </c>
      <c r="BC55" s="2">
        <f t="shared" si="189"/>
        <v>12.06</v>
      </c>
      <c r="BD55" s="2">
        <f t="shared" si="190"/>
        <v>-5.620000000000001</v>
      </c>
      <c r="BF55">
        <v>34</v>
      </c>
      <c r="BG55">
        <v>50</v>
      </c>
      <c r="BH55" s="3">
        <v>0.14499999999999999</v>
      </c>
      <c r="BI55" s="1">
        <f t="shared" si="191"/>
        <v>2.9</v>
      </c>
      <c r="BJ55" s="2">
        <f t="shared" si="192"/>
        <v>8.3600000000000012</v>
      </c>
      <c r="BK55" s="2">
        <f t="shared" si="193"/>
        <v>3.6999999999999993</v>
      </c>
      <c r="BM55">
        <v>34</v>
      </c>
      <c r="BN55">
        <v>50</v>
      </c>
      <c r="BO55" s="3">
        <v>0.20100000000000001</v>
      </c>
      <c r="BP55" s="1">
        <f t="shared" si="194"/>
        <v>4.0200000000000005</v>
      </c>
      <c r="BQ55" s="2">
        <f t="shared" si="195"/>
        <v>12.5</v>
      </c>
      <c r="BR55" s="2">
        <f t="shared" si="196"/>
        <v>-4.1399999999999988</v>
      </c>
      <c r="BT55">
        <v>34</v>
      </c>
      <c r="BU55">
        <v>50</v>
      </c>
      <c r="BV55" s="3">
        <v>0.13900000000000001</v>
      </c>
      <c r="BW55" s="1">
        <f t="shared" si="197"/>
        <v>2.7800000000000002</v>
      </c>
      <c r="BX55" s="2">
        <f t="shared" si="198"/>
        <v>8.24</v>
      </c>
      <c r="BY55" s="2">
        <f t="shared" si="199"/>
        <v>4.26</v>
      </c>
      <c r="CA55">
        <v>34</v>
      </c>
      <c r="CB55">
        <v>50</v>
      </c>
      <c r="CC55" s="3">
        <v>0.218</v>
      </c>
      <c r="CD55" s="1">
        <f t="shared" si="200"/>
        <v>4.3600000000000003</v>
      </c>
      <c r="CE55" s="2">
        <f t="shared" si="201"/>
        <v>14.34</v>
      </c>
      <c r="CF55" s="2">
        <f t="shared" si="202"/>
        <v>-6.1</v>
      </c>
      <c r="CH55">
        <v>34</v>
      </c>
      <c r="CI55">
        <v>50</v>
      </c>
      <c r="CJ55" s="3">
        <v>0.155</v>
      </c>
      <c r="CK55" s="1">
        <f t="shared" si="203"/>
        <v>3.1</v>
      </c>
      <c r="CL55" s="2">
        <f t="shared" si="204"/>
        <v>9.86</v>
      </c>
      <c r="CM55" s="2">
        <f t="shared" si="205"/>
        <v>4.4800000000000004</v>
      </c>
      <c r="CO55">
        <v>34</v>
      </c>
      <c r="CP55">
        <v>50</v>
      </c>
      <c r="CQ55" s="3">
        <v>0.20200000000000001</v>
      </c>
      <c r="CR55" s="1">
        <f t="shared" si="206"/>
        <v>4.04</v>
      </c>
      <c r="CS55" s="2">
        <f t="shared" si="207"/>
        <v>13.379999999999999</v>
      </c>
      <c r="CT55" s="2">
        <f t="shared" si="208"/>
        <v>-3.5199999999999996</v>
      </c>
      <c r="CV55">
        <v>34</v>
      </c>
      <c r="CW55">
        <v>50</v>
      </c>
      <c r="CX55" s="3">
        <v>0.16900000000000001</v>
      </c>
      <c r="CY55" s="1">
        <f t="shared" si="209"/>
        <v>3.3800000000000003</v>
      </c>
      <c r="CZ55" s="2">
        <f t="shared" si="210"/>
        <v>10.340000000000002</v>
      </c>
      <c r="DA55" s="2">
        <f t="shared" si="211"/>
        <v>3.0399999999999974</v>
      </c>
      <c r="DC55">
        <v>34</v>
      </c>
      <c r="DD55">
        <v>50</v>
      </c>
      <c r="DE55" s="3">
        <v>0.23400000000000001</v>
      </c>
      <c r="DF55" s="1">
        <f t="shared" si="212"/>
        <v>4.6800000000000006</v>
      </c>
      <c r="DG55" s="2">
        <f t="shared" si="213"/>
        <v>15.32</v>
      </c>
      <c r="DH55" s="2">
        <f t="shared" si="214"/>
        <v>-4.9799999999999986</v>
      </c>
      <c r="DJ55">
        <v>34</v>
      </c>
      <c r="DK55">
        <v>50</v>
      </c>
      <c r="DL55" s="3">
        <v>0.14399999999999999</v>
      </c>
      <c r="DM55" s="1">
        <f t="shared" si="215"/>
        <v>2.88</v>
      </c>
      <c r="DN55" s="2">
        <f t="shared" si="216"/>
        <v>8.6999999999999993</v>
      </c>
      <c r="DO55" s="2">
        <f t="shared" si="217"/>
        <v>6.620000000000001</v>
      </c>
      <c r="DQ55">
        <v>34</v>
      </c>
      <c r="DR55">
        <v>50</v>
      </c>
      <c r="DS55" s="3">
        <v>0.11899999999999999</v>
      </c>
      <c r="DT55" s="1">
        <f t="shared" si="218"/>
        <v>2.38</v>
      </c>
      <c r="DU55" s="2">
        <f t="shared" si="219"/>
        <v>7.2</v>
      </c>
      <c r="DV55" s="2">
        <f t="shared" si="220"/>
        <v>1.4999999999999991</v>
      </c>
      <c r="DX55">
        <v>34</v>
      </c>
      <c r="DY55">
        <v>50</v>
      </c>
      <c r="DZ55" s="3">
        <v>0.10199999999999999</v>
      </c>
      <c r="EA55" s="1">
        <f t="shared" si="221"/>
        <v>2.04</v>
      </c>
      <c r="EB55" s="2">
        <f t="shared" si="222"/>
        <v>6.8400000000000007</v>
      </c>
      <c r="EC55" s="2">
        <f t="shared" si="223"/>
        <v>0.35999999999999943</v>
      </c>
    </row>
    <row r="56" spans="2:133" x14ac:dyDescent="0.25">
      <c r="B56">
        <v>34</v>
      </c>
      <c r="C56">
        <v>70</v>
      </c>
      <c r="D56" s="3">
        <v>0.17699999999999999</v>
      </c>
      <c r="E56" s="1">
        <f t="shared" si="168"/>
        <v>3.54</v>
      </c>
      <c r="F56" s="2">
        <f t="shared" si="169"/>
        <v>15.239999999999998</v>
      </c>
      <c r="I56">
        <v>34</v>
      </c>
      <c r="J56">
        <v>70</v>
      </c>
      <c r="K56" s="3">
        <v>0.18099999999999999</v>
      </c>
      <c r="L56" s="1">
        <f t="shared" si="170"/>
        <v>3.62</v>
      </c>
      <c r="M56" s="2">
        <f t="shared" si="171"/>
        <v>17.260000000000002</v>
      </c>
      <c r="N56" s="2">
        <f t="shared" si="172"/>
        <v>-2.0200000000000031</v>
      </c>
      <c r="P56">
        <v>34</v>
      </c>
      <c r="Q56">
        <v>70</v>
      </c>
      <c r="R56" s="3">
        <v>0.182</v>
      </c>
      <c r="S56" s="1">
        <f t="shared" si="173"/>
        <v>3.6399999999999997</v>
      </c>
      <c r="T56" s="2">
        <f t="shared" si="174"/>
        <v>12.14</v>
      </c>
      <c r="U56" s="2">
        <f t="shared" si="175"/>
        <v>5.120000000000001</v>
      </c>
      <c r="W56">
        <v>34</v>
      </c>
      <c r="X56">
        <v>70</v>
      </c>
      <c r="Y56" s="3">
        <v>0.18</v>
      </c>
      <c r="Z56" s="1">
        <f t="shared" si="176"/>
        <v>3.5999999999999996</v>
      </c>
      <c r="AA56" s="2">
        <f t="shared" si="177"/>
        <v>15.860000000000001</v>
      </c>
      <c r="AB56" s="2">
        <f t="shared" si="178"/>
        <v>-3.7200000000000006</v>
      </c>
      <c r="AD56">
        <v>34</v>
      </c>
      <c r="AE56">
        <v>70</v>
      </c>
      <c r="AF56" s="3">
        <v>0.161</v>
      </c>
      <c r="AG56" s="1">
        <f t="shared" si="179"/>
        <v>3.22</v>
      </c>
      <c r="AH56" s="2">
        <f t="shared" si="180"/>
        <v>9.9600000000000009</v>
      </c>
      <c r="AI56" s="2">
        <f t="shared" si="181"/>
        <v>5.9</v>
      </c>
      <c r="AK56">
        <v>34</v>
      </c>
      <c r="AL56">
        <v>70</v>
      </c>
      <c r="AM56" s="3">
        <v>0.16700000000000001</v>
      </c>
      <c r="AN56" s="1">
        <f t="shared" si="182"/>
        <v>3.3400000000000003</v>
      </c>
      <c r="AO56" s="2">
        <f t="shared" si="183"/>
        <v>12.98</v>
      </c>
      <c r="AP56" s="2">
        <f t="shared" si="184"/>
        <v>-3.0199999999999996</v>
      </c>
      <c r="AR56">
        <v>34</v>
      </c>
      <c r="AS56">
        <v>70</v>
      </c>
      <c r="AT56" s="3">
        <v>0.112</v>
      </c>
      <c r="AU56" s="1">
        <f t="shared" si="185"/>
        <v>2.2400000000000002</v>
      </c>
      <c r="AV56" s="2">
        <f t="shared" si="186"/>
        <v>8.68</v>
      </c>
      <c r="AW56" s="2">
        <f t="shared" si="187"/>
        <v>4.3000000000000007</v>
      </c>
      <c r="AY56">
        <v>34</v>
      </c>
      <c r="AZ56">
        <v>70</v>
      </c>
      <c r="BA56" s="3">
        <v>0.114</v>
      </c>
      <c r="BB56" s="1">
        <f t="shared" si="188"/>
        <v>2.2800000000000002</v>
      </c>
      <c r="BC56" s="2">
        <f t="shared" si="189"/>
        <v>14.34</v>
      </c>
      <c r="BD56" s="2">
        <f t="shared" si="190"/>
        <v>-5.66</v>
      </c>
      <c r="BF56">
        <v>34</v>
      </c>
      <c r="BG56">
        <v>70</v>
      </c>
      <c r="BH56" s="3">
        <v>0.11</v>
      </c>
      <c r="BI56" s="1">
        <f t="shared" si="191"/>
        <v>2.2000000000000002</v>
      </c>
      <c r="BJ56" s="2">
        <f t="shared" si="192"/>
        <v>10.560000000000002</v>
      </c>
      <c r="BK56" s="2">
        <f t="shared" si="193"/>
        <v>3.7799999999999976</v>
      </c>
      <c r="BM56">
        <v>34</v>
      </c>
      <c r="BN56">
        <v>70</v>
      </c>
      <c r="BO56" s="3">
        <v>0.188</v>
      </c>
      <c r="BP56" s="1">
        <f t="shared" si="194"/>
        <v>3.76</v>
      </c>
      <c r="BQ56" s="2">
        <f t="shared" si="195"/>
        <v>16.259999999999998</v>
      </c>
      <c r="BR56" s="2">
        <f t="shared" si="196"/>
        <v>-5.6999999999999957</v>
      </c>
      <c r="BT56">
        <v>34</v>
      </c>
      <c r="BU56">
        <v>70</v>
      </c>
      <c r="BV56" s="3">
        <v>0.14199999999999999</v>
      </c>
      <c r="BW56" s="1">
        <f t="shared" si="197"/>
        <v>2.84</v>
      </c>
      <c r="BX56" s="2">
        <f t="shared" si="198"/>
        <v>11.08</v>
      </c>
      <c r="BY56" s="2">
        <f t="shared" si="199"/>
        <v>5.1799999999999979</v>
      </c>
      <c r="CA56">
        <v>34</v>
      </c>
      <c r="CB56">
        <v>70</v>
      </c>
      <c r="CC56" s="3">
        <v>0.20399999999999999</v>
      </c>
      <c r="CD56" s="1">
        <f t="shared" si="200"/>
        <v>4.08</v>
      </c>
      <c r="CE56" s="2">
        <f t="shared" si="201"/>
        <v>18.420000000000002</v>
      </c>
      <c r="CF56" s="2">
        <f t="shared" si="202"/>
        <v>-7.3400000000000016</v>
      </c>
      <c r="CH56">
        <v>34</v>
      </c>
      <c r="CI56">
        <v>70</v>
      </c>
      <c r="CJ56" s="3">
        <v>0.159</v>
      </c>
      <c r="CK56" s="1">
        <f t="shared" si="203"/>
        <v>3.18</v>
      </c>
      <c r="CL56" s="2">
        <f t="shared" si="204"/>
        <v>13.04</v>
      </c>
      <c r="CM56" s="2">
        <f t="shared" si="205"/>
        <v>5.3800000000000026</v>
      </c>
      <c r="CO56">
        <v>34</v>
      </c>
      <c r="CP56">
        <v>70</v>
      </c>
      <c r="CQ56" s="3">
        <v>0.20200000000000001</v>
      </c>
      <c r="CR56" s="1">
        <f t="shared" si="206"/>
        <v>4.04</v>
      </c>
      <c r="CS56" s="2">
        <f t="shared" si="207"/>
        <v>17.419999999999998</v>
      </c>
      <c r="CT56" s="2">
        <f t="shared" si="208"/>
        <v>-4.379999999999999</v>
      </c>
      <c r="CV56">
        <v>34</v>
      </c>
      <c r="CW56">
        <v>70</v>
      </c>
      <c r="CX56" s="3">
        <v>0.16200000000000001</v>
      </c>
      <c r="CY56" s="1">
        <f t="shared" si="209"/>
        <v>3.24</v>
      </c>
      <c r="CZ56" s="2">
        <f t="shared" si="210"/>
        <v>13.580000000000002</v>
      </c>
      <c r="DA56" s="2">
        <f t="shared" si="211"/>
        <v>3.8399999999999963</v>
      </c>
      <c r="DC56">
        <v>34</v>
      </c>
      <c r="DD56">
        <v>70</v>
      </c>
      <c r="DE56" s="3">
        <v>0.22</v>
      </c>
      <c r="DF56" s="1">
        <f t="shared" si="212"/>
        <v>4.4000000000000004</v>
      </c>
      <c r="DG56" s="2">
        <f t="shared" si="213"/>
        <v>19.72</v>
      </c>
      <c r="DH56" s="2">
        <f t="shared" si="214"/>
        <v>-6.139999999999997</v>
      </c>
      <c r="DJ56">
        <v>34</v>
      </c>
      <c r="DK56">
        <v>70</v>
      </c>
      <c r="DL56" s="3">
        <v>0.14299999999999999</v>
      </c>
      <c r="DM56" s="1">
        <f t="shared" si="215"/>
        <v>2.86</v>
      </c>
      <c r="DN56" s="2">
        <f t="shared" si="216"/>
        <v>11.559999999999999</v>
      </c>
      <c r="DO56" s="2">
        <f t="shared" si="217"/>
        <v>8.16</v>
      </c>
      <c r="DQ56">
        <v>34</v>
      </c>
      <c r="DR56">
        <v>70</v>
      </c>
      <c r="DS56" s="3">
        <v>0.111</v>
      </c>
      <c r="DT56" s="1">
        <f t="shared" si="218"/>
        <v>2.2200000000000002</v>
      </c>
      <c r="DU56" s="2">
        <f t="shared" si="219"/>
        <v>9.42</v>
      </c>
      <c r="DV56" s="2">
        <f t="shared" si="220"/>
        <v>2.1399999999999988</v>
      </c>
      <c r="DX56">
        <v>34</v>
      </c>
      <c r="DY56">
        <v>70</v>
      </c>
      <c r="DZ56" s="3">
        <v>0.1</v>
      </c>
      <c r="EA56" s="1">
        <f t="shared" si="221"/>
        <v>2</v>
      </c>
      <c r="EB56" s="2">
        <f t="shared" si="222"/>
        <v>8.84</v>
      </c>
      <c r="EC56" s="2">
        <f t="shared" si="223"/>
        <v>0.58000000000000007</v>
      </c>
    </row>
    <row r="57" spans="2:133" x14ac:dyDescent="0.25">
      <c r="B57">
        <v>34</v>
      </c>
      <c r="C57">
        <v>90</v>
      </c>
      <c r="D57" s="3">
        <v>0.20300000000000001</v>
      </c>
      <c r="E57" s="1">
        <f t="shared" si="168"/>
        <v>4.0600000000000005</v>
      </c>
      <c r="F57" s="2">
        <f t="shared" si="169"/>
        <v>19.299999999999997</v>
      </c>
      <c r="I57">
        <v>34</v>
      </c>
      <c r="J57">
        <v>90</v>
      </c>
      <c r="K57" s="3">
        <v>0.22800000000000001</v>
      </c>
      <c r="L57" s="1">
        <f t="shared" si="170"/>
        <v>4.5600000000000005</v>
      </c>
      <c r="M57" s="2">
        <f t="shared" si="171"/>
        <v>21.82</v>
      </c>
      <c r="N57" s="2">
        <f t="shared" si="172"/>
        <v>-2.5200000000000031</v>
      </c>
      <c r="P57">
        <v>34</v>
      </c>
      <c r="Q57">
        <v>90</v>
      </c>
      <c r="R57" s="3">
        <v>0.17199999999999999</v>
      </c>
      <c r="S57" s="1">
        <f t="shared" si="173"/>
        <v>3.4399999999999995</v>
      </c>
      <c r="T57" s="2">
        <f t="shared" si="174"/>
        <v>15.58</v>
      </c>
      <c r="U57" s="2">
        <f t="shared" si="175"/>
        <v>6.24</v>
      </c>
      <c r="W57">
        <v>34</v>
      </c>
      <c r="X57">
        <v>90</v>
      </c>
      <c r="Y57" s="3">
        <v>0.17499999999999999</v>
      </c>
      <c r="Z57" s="1">
        <f t="shared" si="176"/>
        <v>3.5</v>
      </c>
      <c r="AA57" s="2">
        <f t="shared" si="177"/>
        <v>19.36</v>
      </c>
      <c r="AB57" s="2">
        <f t="shared" si="178"/>
        <v>-3.7799999999999994</v>
      </c>
      <c r="AD57">
        <v>34</v>
      </c>
      <c r="AE57">
        <v>90</v>
      </c>
      <c r="AF57" s="3">
        <v>0.16500000000000001</v>
      </c>
      <c r="AG57" s="1">
        <f t="shared" si="179"/>
        <v>3.3000000000000003</v>
      </c>
      <c r="AH57" s="2">
        <f t="shared" si="180"/>
        <v>13.260000000000002</v>
      </c>
      <c r="AI57" s="2">
        <f t="shared" si="181"/>
        <v>6.0999999999999979</v>
      </c>
      <c r="AK57">
        <v>34</v>
      </c>
      <c r="AL57">
        <v>90</v>
      </c>
      <c r="AM57" s="3">
        <v>0.182</v>
      </c>
      <c r="AN57" s="1">
        <f t="shared" si="182"/>
        <v>3.6399999999999997</v>
      </c>
      <c r="AO57" s="2">
        <f t="shared" si="183"/>
        <v>16.62</v>
      </c>
      <c r="AP57" s="2">
        <f t="shared" si="184"/>
        <v>-3.3599999999999994</v>
      </c>
      <c r="AR57">
        <v>34</v>
      </c>
      <c r="AS57">
        <v>90</v>
      </c>
      <c r="AT57" s="3">
        <v>0.14000000000000001</v>
      </c>
      <c r="AU57" s="1">
        <f t="shared" si="185"/>
        <v>2.8000000000000003</v>
      </c>
      <c r="AV57" s="2">
        <f t="shared" si="186"/>
        <v>11.48</v>
      </c>
      <c r="AW57" s="2">
        <f t="shared" si="187"/>
        <v>5.1400000000000006</v>
      </c>
      <c r="AY57">
        <v>34</v>
      </c>
      <c r="AZ57">
        <v>90</v>
      </c>
      <c r="BA57" s="3">
        <v>0.13800000000000001</v>
      </c>
      <c r="BB57" s="1">
        <f t="shared" si="188"/>
        <v>2.7600000000000002</v>
      </c>
      <c r="BC57" s="2">
        <f t="shared" si="189"/>
        <v>17.100000000000001</v>
      </c>
      <c r="BD57" s="2">
        <f t="shared" si="190"/>
        <v>-5.620000000000001</v>
      </c>
      <c r="BF57">
        <v>34</v>
      </c>
      <c r="BG57">
        <v>90</v>
      </c>
      <c r="BH57" s="3">
        <v>0.13300000000000001</v>
      </c>
      <c r="BI57" s="1">
        <f t="shared" si="191"/>
        <v>2.66</v>
      </c>
      <c r="BJ57" s="2">
        <f t="shared" si="192"/>
        <v>13.220000000000002</v>
      </c>
      <c r="BK57" s="2">
        <f t="shared" si="193"/>
        <v>3.879999999999999</v>
      </c>
      <c r="BM57">
        <v>34</v>
      </c>
      <c r="BN57">
        <v>90</v>
      </c>
      <c r="BO57" s="3">
        <v>0.17399999999999999</v>
      </c>
      <c r="BP57" s="1">
        <f t="shared" si="194"/>
        <v>3.4799999999999995</v>
      </c>
      <c r="BQ57" s="2">
        <f t="shared" si="195"/>
        <v>19.739999999999998</v>
      </c>
      <c r="BR57" s="2">
        <f t="shared" si="196"/>
        <v>-6.519999999999996</v>
      </c>
      <c r="BT57">
        <v>34</v>
      </c>
      <c r="BU57">
        <v>90</v>
      </c>
      <c r="BV57" s="3">
        <v>0.159</v>
      </c>
      <c r="BW57" s="1">
        <f t="shared" si="197"/>
        <v>3.18</v>
      </c>
      <c r="BX57" s="2">
        <f t="shared" si="198"/>
        <v>14.26</v>
      </c>
      <c r="BY57" s="2">
        <f t="shared" si="199"/>
        <v>5.4799999999999986</v>
      </c>
      <c r="CA57">
        <v>34</v>
      </c>
      <c r="CB57">
        <v>90</v>
      </c>
      <c r="CC57" s="3">
        <v>0.221</v>
      </c>
      <c r="CD57" s="1">
        <f t="shared" si="200"/>
        <v>4.42</v>
      </c>
      <c r="CE57" s="2">
        <f t="shared" si="201"/>
        <v>22.840000000000003</v>
      </c>
      <c r="CF57" s="2">
        <f t="shared" si="202"/>
        <v>-8.5800000000000036</v>
      </c>
      <c r="CH57">
        <v>34</v>
      </c>
      <c r="CI57">
        <v>90</v>
      </c>
      <c r="CJ57" s="3">
        <v>0.193</v>
      </c>
      <c r="CK57" s="1">
        <f t="shared" si="203"/>
        <v>3.8600000000000003</v>
      </c>
      <c r="CL57" s="2">
        <f t="shared" si="204"/>
        <v>16.899999999999999</v>
      </c>
      <c r="CM57" s="2">
        <f t="shared" si="205"/>
        <v>5.9400000000000048</v>
      </c>
      <c r="CO57">
        <v>34</v>
      </c>
      <c r="CP57">
        <v>90</v>
      </c>
      <c r="CQ57" s="3">
        <v>0.24399999999999999</v>
      </c>
      <c r="CR57" s="1">
        <f t="shared" si="206"/>
        <v>4.88</v>
      </c>
      <c r="CS57" s="2">
        <f t="shared" si="207"/>
        <v>22.299999999999997</v>
      </c>
      <c r="CT57" s="2">
        <f t="shared" si="208"/>
        <v>-5.3999999999999986</v>
      </c>
      <c r="CV57">
        <v>34</v>
      </c>
      <c r="CW57">
        <v>90</v>
      </c>
      <c r="CX57" s="3">
        <v>0.16900000000000001</v>
      </c>
      <c r="CY57" s="1">
        <f t="shared" si="209"/>
        <v>3.3800000000000003</v>
      </c>
      <c r="CZ57" s="2">
        <f t="shared" si="210"/>
        <v>16.96</v>
      </c>
      <c r="DA57" s="2">
        <f t="shared" si="211"/>
        <v>5.3399999999999963</v>
      </c>
      <c r="DC57">
        <v>34</v>
      </c>
      <c r="DD57">
        <v>90</v>
      </c>
      <c r="DE57" s="3">
        <v>0.217</v>
      </c>
      <c r="DF57" s="1">
        <f t="shared" si="212"/>
        <v>4.34</v>
      </c>
      <c r="DG57" s="2">
        <f t="shared" si="213"/>
        <v>24.06</v>
      </c>
      <c r="DH57" s="2">
        <f t="shared" si="214"/>
        <v>-7.0999999999999979</v>
      </c>
      <c r="DJ57">
        <v>34</v>
      </c>
      <c r="DK57">
        <v>90</v>
      </c>
      <c r="DL57" s="3">
        <v>0.155</v>
      </c>
      <c r="DM57" s="1">
        <f t="shared" si="215"/>
        <v>3.1</v>
      </c>
      <c r="DN57" s="2">
        <f t="shared" si="216"/>
        <v>14.659999999999998</v>
      </c>
      <c r="DO57" s="2">
        <f t="shared" si="217"/>
        <v>9.4</v>
      </c>
      <c r="DQ57">
        <v>34</v>
      </c>
      <c r="DR57">
        <v>90</v>
      </c>
      <c r="DS57" s="3">
        <v>0.13200000000000001</v>
      </c>
      <c r="DT57" s="1">
        <f t="shared" si="218"/>
        <v>2.64</v>
      </c>
      <c r="DU57" s="2">
        <f t="shared" si="219"/>
        <v>12.06</v>
      </c>
      <c r="DV57" s="2">
        <f t="shared" si="220"/>
        <v>2.5999999999999979</v>
      </c>
      <c r="DX57">
        <v>34</v>
      </c>
      <c r="DY57">
        <v>90</v>
      </c>
      <c r="DZ57" s="3">
        <v>0.126</v>
      </c>
      <c r="EA57" s="1">
        <f t="shared" si="221"/>
        <v>2.52</v>
      </c>
      <c r="EB57" s="2">
        <f t="shared" si="222"/>
        <v>11.36</v>
      </c>
      <c r="EC57" s="2">
        <f t="shared" si="223"/>
        <v>0.70000000000000107</v>
      </c>
    </row>
    <row r="58" spans="2:133" x14ac:dyDescent="0.25">
      <c r="B58">
        <v>34</v>
      </c>
      <c r="C58">
        <v>110</v>
      </c>
      <c r="D58" s="3">
        <v>0.224</v>
      </c>
      <c r="E58" s="1">
        <f t="shared" si="168"/>
        <v>4.4800000000000004</v>
      </c>
      <c r="F58" s="2">
        <f t="shared" si="169"/>
        <v>23.779999999999998</v>
      </c>
      <c r="I58">
        <v>34</v>
      </c>
      <c r="J58">
        <v>110</v>
      </c>
      <c r="K58" s="3">
        <v>0.28699999999999998</v>
      </c>
      <c r="L58" s="1">
        <f t="shared" si="170"/>
        <v>5.7399999999999993</v>
      </c>
      <c r="M58" s="2">
        <f t="shared" si="171"/>
        <v>27.56</v>
      </c>
      <c r="N58" s="2">
        <f t="shared" si="172"/>
        <v>-3.7800000000000011</v>
      </c>
      <c r="P58">
        <v>34</v>
      </c>
      <c r="Q58">
        <v>110</v>
      </c>
      <c r="R58" s="3">
        <v>0.29899999999999999</v>
      </c>
      <c r="S58" s="1">
        <f t="shared" si="173"/>
        <v>5.9799999999999995</v>
      </c>
      <c r="T58" s="2">
        <f t="shared" si="174"/>
        <v>21.56</v>
      </c>
      <c r="U58" s="2">
        <f t="shared" si="175"/>
        <v>6</v>
      </c>
      <c r="W58">
        <v>34</v>
      </c>
      <c r="X58">
        <v>110</v>
      </c>
      <c r="Y58" s="3">
        <v>0.30399999999999999</v>
      </c>
      <c r="Z58" s="1">
        <f t="shared" si="176"/>
        <v>6.08</v>
      </c>
      <c r="AA58" s="2">
        <f t="shared" si="177"/>
        <v>25.439999999999998</v>
      </c>
      <c r="AB58" s="2">
        <f t="shared" si="178"/>
        <v>-3.879999999999999</v>
      </c>
      <c r="AD58">
        <v>34</v>
      </c>
      <c r="AE58">
        <v>110</v>
      </c>
      <c r="AF58" s="3">
        <v>0.312</v>
      </c>
      <c r="AG58" s="1">
        <f t="shared" si="179"/>
        <v>6.24</v>
      </c>
      <c r="AH58" s="2">
        <f t="shared" si="180"/>
        <v>19.5</v>
      </c>
      <c r="AI58" s="2">
        <f t="shared" si="181"/>
        <v>5.9399999999999977</v>
      </c>
      <c r="AK58">
        <v>34</v>
      </c>
      <c r="AL58">
        <v>110</v>
      </c>
      <c r="AM58" s="3">
        <v>0.317</v>
      </c>
      <c r="AN58" s="1">
        <f t="shared" si="182"/>
        <v>6.34</v>
      </c>
      <c r="AO58" s="2">
        <f t="shared" si="183"/>
        <v>22.96</v>
      </c>
      <c r="AP58" s="2">
        <f t="shared" si="184"/>
        <v>-3.4600000000000009</v>
      </c>
      <c r="AR58">
        <v>34</v>
      </c>
      <c r="AS58">
        <v>110</v>
      </c>
      <c r="AT58" s="3">
        <v>0.28199999999999997</v>
      </c>
      <c r="AU58" s="1">
        <f t="shared" si="185"/>
        <v>5.64</v>
      </c>
      <c r="AV58" s="2">
        <f t="shared" si="186"/>
        <v>17.12</v>
      </c>
      <c r="AW58" s="2">
        <f t="shared" si="187"/>
        <v>5.84</v>
      </c>
      <c r="AY58">
        <v>34</v>
      </c>
      <c r="AZ58">
        <v>110</v>
      </c>
      <c r="BA58" s="3">
        <v>0.28699999999999998</v>
      </c>
      <c r="BB58" s="1">
        <f t="shared" si="188"/>
        <v>5.7399999999999993</v>
      </c>
      <c r="BC58" s="2">
        <f t="shared" si="189"/>
        <v>22.84</v>
      </c>
      <c r="BD58" s="2">
        <f t="shared" si="190"/>
        <v>-5.7199999999999989</v>
      </c>
      <c r="BF58">
        <v>34</v>
      </c>
      <c r="BG58">
        <v>110</v>
      </c>
      <c r="BH58" s="3">
        <v>0.28999999999999998</v>
      </c>
      <c r="BI58" s="1">
        <f t="shared" si="191"/>
        <v>5.8</v>
      </c>
      <c r="BJ58" s="2">
        <f t="shared" si="192"/>
        <v>19.020000000000003</v>
      </c>
      <c r="BK58" s="2">
        <f t="shared" si="193"/>
        <v>3.8199999999999967</v>
      </c>
      <c r="BM58">
        <v>34</v>
      </c>
      <c r="BN58">
        <v>110</v>
      </c>
      <c r="BO58" s="3">
        <v>0.314</v>
      </c>
      <c r="BP58" s="1">
        <f t="shared" si="194"/>
        <v>6.28</v>
      </c>
      <c r="BQ58" s="2">
        <f t="shared" si="195"/>
        <v>26.02</v>
      </c>
      <c r="BR58" s="2">
        <f t="shared" si="196"/>
        <v>-6.9999999999999964</v>
      </c>
      <c r="BT58">
        <v>34</v>
      </c>
      <c r="BU58">
        <v>110</v>
      </c>
      <c r="BV58" s="3">
        <v>0.30399999999999999</v>
      </c>
      <c r="BW58" s="1">
        <f t="shared" si="197"/>
        <v>6.08</v>
      </c>
      <c r="BX58" s="2">
        <f t="shared" si="198"/>
        <v>20.34</v>
      </c>
      <c r="BY58" s="2">
        <f t="shared" si="199"/>
        <v>5.68</v>
      </c>
      <c r="CA58">
        <v>34</v>
      </c>
      <c r="CB58">
        <v>110</v>
      </c>
      <c r="CC58" s="3">
        <v>0.32400000000000001</v>
      </c>
      <c r="CD58" s="1">
        <f t="shared" si="200"/>
        <v>6.48</v>
      </c>
      <c r="CE58" s="2">
        <f t="shared" si="201"/>
        <v>29.320000000000004</v>
      </c>
      <c r="CF58" s="2">
        <f t="shared" si="202"/>
        <v>-8.980000000000004</v>
      </c>
      <c r="CH58">
        <v>34</v>
      </c>
      <c r="CI58">
        <v>110</v>
      </c>
      <c r="CJ58" s="3">
        <v>0.313</v>
      </c>
      <c r="CK58" s="1">
        <f t="shared" si="203"/>
        <v>6.26</v>
      </c>
      <c r="CL58" s="2">
        <f t="shared" si="204"/>
        <v>23.159999999999997</v>
      </c>
      <c r="CM58" s="2">
        <f t="shared" si="205"/>
        <v>6.1600000000000072</v>
      </c>
      <c r="CO58">
        <v>34</v>
      </c>
      <c r="CP58">
        <v>110</v>
      </c>
      <c r="CQ58" s="3">
        <v>0.34799999999999998</v>
      </c>
      <c r="CR58" s="1">
        <f t="shared" si="206"/>
        <v>6.9599999999999991</v>
      </c>
      <c r="CS58" s="2">
        <f t="shared" si="207"/>
        <v>29.259999999999998</v>
      </c>
      <c r="CT58" s="2">
        <f t="shared" si="208"/>
        <v>-6.1000000000000014</v>
      </c>
      <c r="CV58">
        <v>34</v>
      </c>
      <c r="CW58">
        <v>110</v>
      </c>
      <c r="CX58" s="3">
        <v>0.312</v>
      </c>
      <c r="CY58" s="1">
        <f t="shared" si="209"/>
        <v>6.24</v>
      </c>
      <c r="CZ58" s="2">
        <f t="shared" si="210"/>
        <v>23.200000000000003</v>
      </c>
      <c r="DA58" s="2">
        <f t="shared" si="211"/>
        <v>6.0599999999999952</v>
      </c>
      <c r="DC58">
        <v>34</v>
      </c>
      <c r="DD58">
        <v>110</v>
      </c>
      <c r="DE58" s="3">
        <v>0.33200000000000002</v>
      </c>
      <c r="DF58" s="1">
        <f t="shared" si="212"/>
        <v>6.6400000000000006</v>
      </c>
      <c r="DG58" s="2">
        <f t="shared" si="213"/>
        <v>30.7</v>
      </c>
      <c r="DH58" s="2">
        <f t="shared" si="214"/>
        <v>-7.4999999999999964</v>
      </c>
      <c r="DJ58">
        <v>34</v>
      </c>
      <c r="DK58">
        <v>110</v>
      </c>
      <c r="DL58" s="3">
        <v>0.30099999999999999</v>
      </c>
      <c r="DM58" s="1">
        <f t="shared" si="215"/>
        <v>6.02</v>
      </c>
      <c r="DN58" s="2">
        <f t="shared" si="216"/>
        <v>20.68</v>
      </c>
      <c r="DO58" s="2">
        <f t="shared" si="217"/>
        <v>10.02</v>
      </c>
      <c r="DQ58">
        <v>34</v>
      </c>
      <c r="DR58">
        <v>110</v>
      </c>
      <c r="DS58" s="3">
        <v>0.253</v>
      </c>
      <c r="DT58" s="1">
        <f t="shared" si="218"/>
        <v>5.0600000000000005</v>
      </c>
      <c r="DU58" s="2">
        <f t="shared" si="219"/>
        <v>17.12</v>
      </c>
      <c r="DV58" s="2">
        <f t="shared" si="220"/>
        <v>3.5599999999999987</v>
      </c>
      <c r="DX58">
        <v>34</v>
      </c>
      <c r="DY58">
        <v>110</v>
      </c>
      <c r="DZ58" s="3">
        <v>0.23400000000000001</v>
      </c>
      <c r="EA58" s="1">
        <f t="shared" si="221"/>
        <v>4.6800000000000006</v>
      </c>
      <c r="EB58" s="2">
        <f t="shared" si="222"/>
        <v>16.04</v>
      </c>
      <c r="EC58" s="2">
        <f t="shared" si="223"/>
        <v>1.0800000000000018</v>
      </c>
    </row>
    <row r="59" spans="2:133" x14ac:dyDescent="0.25">
      <c r="B59">
        <v>34</v>
      </c>
      <c r="C59">
        <v>130</v>
      </c>
      <c r="D59" s="3">
        <v>0.33100000000000002</v>
      </c>
      <c r="E59" s="1">
        <f t="shared" si="168"/>
        <v>6.62</v>
      </c>
      <c r="F59" s="2">
        <f t="shared" si="169"/>
        <v>30.4</v>
      </c>
      <c r="I59">
        <v>34</v>
      </c>
      <c r="J59">
        <v>130</v>
      </c>
      <c r="K59" s="3">
        <v>0.33400000000000002</v>
      </c>
      <c r="L59" s="1">
        <f t="shared" si="170"/>
        <v>6.6800000000000006</v>
      </c>
      <c r="M59" s="2">
        <f t="shared" si="171"/>
        <v>34.24</v>
      </c>
      <c r="N59" s="2">
        <f t="shared" si="172"/>
        <v>-3.8400000000000034</v>
      </c>
      <c r="P59">
        <v>34</v>
      </c>
      <c r="Q59">
        <v>130</v>
      </c>
      <c r="R59" s="3">
        <v>0.34</v>
      </c>
      <c r="S59" s="1">
        <f t="shared" si="173"/>
        <v>6.8000000000000007</v>
      </c>
      <c r="T59" s="2">
        <f t="shared" si="174"/>
        <v>28.36</v>
      </c>
      <c r="U59" s="2">
        <f t="shared" si="175"/>
        <v>5.8800000000000026</v>
      </c>
      <c r="W59">
        <v>34</v>
      </c>
      <c r="X59">
        <v>130</v>
      </c>
      <c r="Y59" s="3">
        <v>0.33500000000000002</v>
      </c>
      <c r="Z59" s="1">
        <f t="shared" si="176"/>
        <v>6.7</v>
      </c>
      <c r="AA59" s="2">
        <f t="shared" si="177"/>
        <v>32.14</v>
      </c>
      <c r="AB59" s="2">
        <f t="shared" si="178"/>
        <v>-3.7800000000000011</v>
      </c>
      <c r="AD59">
        <v>34</v>
      </c>
      <c r="AE59">
        <v>130</v>
      </c>
      <c r="AF59" s="3">
        <v>0.33300000000000002</v>
      </c>
      <c r="AG59" s="1">
        <f t="shared" si="179"/>
        <v>6.66</v>
      </c>
      <c r="AH59" s="2">
        <f t="shared" si="180"/>
        <v>26.16</v>
      </c>
      <c r="AI59" s="2">
        <f t="shared" si="181"/>
        <v>5.98</v>
      </c>
      <c r="AK59">
        <v>34</v>
      </c>
      <c r="AL59">
        <v>130</v>
      </c>
      <c r="AM59" s="3">
        <v>0.32900000000000001</v>
      </c>
      <c r="AN59" s="1">
        <f t="shared" si="182"/>
        <v>6.58</v>
      </c>
      <c r="AO59" s="2">
        <f t="shared" si="183"/>
        <v>29.54</v>
      </c>
      <c r="AP59" s="2">
        <f t="shared" si="184"/>
        <v>-3.379999999999999</v>
      </c>
      <c r="AR59">
        <v>34</v>
      </c>
      <c r="AS59">
        <v>130</v>
      </c>
      <c r="AT59" s="3">
        <v>0.33100000000000002</v>
      </c>
      <c r="AU59" s="1">
        <f t="shared" si="185"/>
        <v>6.62</v>
      </c>
      <c r="AV59" s="2">
        <f t="shared" si="186"/>
        <v>23.740000000000002</v>
      </c>
      <c r="AW59" s="2">
        <f t="shared" si="187"/>
        <v>5.7999999999999972</v>
      </c>
      <c r="AY59">
        <v>34</v>
      </c>
      <c r="AZ59">
        <v>130</v>
      </c>
      <c r="BA59" s="3">
        <v>0.33600000000000002</v>
      </c>
      <c r="BB59" s="1">
        <f t="shared" si="188"/>
        <v>6.7200000000000006</v>
      </c>
      <c r="BC59" s="2">
        <f t="shared" si="189"/>
        <v>29.560000000000002</v>
      </c>
      <c r="BD59" s="2">
        <f t="shared" si="190"/>
        <v>-5.82</v>
      </c>
      <c r="BF59">
        <v>34</v>
      </c>
      <c r="BG59">
        <v>130</v>
      </c>
      <c r="BH59" s="3">
        <v>0.33800000000000002</v>
      </c>
      <c r="BI59" s="1">
        <f t="shared" si="191"/>
        <v>6.7600000000000007</v>
      </c>
      <c r="BJ59" s="2">
        <f t="shared" si="192"/>
        <v>25.780000000000005</v>
      </c>
      <c r="BK59" s="2">
        <f t="shared" si="193"/>
        <v>3.7799999999999976</v>
      </c>
      <c r="BM59">
        <v>34</v>
      </c>
      <c r="BN59">
        <v>130</v>
      </c>
      <c r="BO59" s="3">
        <v>0.32800000000000001</v>
      </c>
      <c r="BP59" s="1">
        <f t="shared" si="194"/>
        <v>6.5600000000000005</v>
      </c>
      <c r="BQ59" s="2">
        <f t="shared" si="195"/>
        <v>32.58</v>
      </c>
      <c r="BR59" s="2">
        <f t="shared" si="196"/>
        <v>-6.7999999999999936</v>
      </c>
      <c r="BT59">
        <v>34</v>
      </c>
      <c r="BU59">
        <v>130</v>
      </c>
      <c r="BV59" s="3">
        <v>0.32900000000000001</v>
      </c>
      <c r="BW59" s="1">
        <f t="shared" si="197"/>
        <v>6.58</v>
      </c>
      <c r="BX59" s="2">
        <f t="shared" si="198"/>
        <v>26.92</v>
      </c>
      <c r="BY59" s="2">
        <f t="shared" si="199"/>
        <v>5.6599999999999966</v>
      </c>
      <c r="CA59">
        <v>34</v>
      </c>
      <c r="CB59">
        <v>130</v>
      </c>
      <c r="CC59" s="3">
        <v>0.33300000000000002</v>
      </c>
      <c r="CD59" s="1">
        <f t="shared" si="200"/>
        <v>6.66</v>
      </c>
      <c r="CE59" s="2">
        <f t="shared" si="201"/>
        <v>35.980000000000004</v>
      </c>
      <c r="CF59" s="2">
        <f t="shared" si="202"/>
        <v>-9.0600000000000023</v>
      </c>
      <c r="CH59">
        <v>34</v>
      </c>
      <c r="CI59">
        <v>130</v>
      </c>
      <c r="CJ59" s="3">
        <v>0.32400000000000001</v>
      </c>
      <c r="CK59" s="1">
        <f t="shared" si="203"/>
        <v>6.48</v>
      </c>
      <c r="CL59" s="2">
        <f t="shared" si="204"/>
        <v>29.639999999999997</v>
      </c>
      <c r="CM59" s="2">
        <f t="shared" si="205"/>
        <v>6.340000000000007</v>
      </c>
      <c r="CO59">
        <v>34</v>
      </c>
      <c r="CP59">
        <v>130</v>
      </c>
      <c r="CQ59" s="3">
        <v>0.34</v>
      </c>
      <c r="CR59" s="1">
        <f t="shared" si="206"/>
        <v>6.8000000000000007</v>
      </c>
      <c r="CS59" s="2">
        <f t="shared" si="207"/>
        <v>36.06</v>
      </c>
      <c r="CT59" s="2">
        <f t="shared" si="208"/>
        <v>-6.4200000000000053</v>
      </c>
      <c r="CV59">
        <v>34</v>
      </c>
      <c r="CW59">
        <v>130</v>
      </c>
      <c r="CX59" s="3">
        <v>0.33600000000000002</v>
      </c>
      <c r="CY59" s="1">
        <f t="shared" si="209"/>
        <v>6.7200000000000006</v>
      </c>
      <c r="CZ59" s="2">
        <f t="shared" si="210"/>
        <v>29.92</v>
      </c>
      <c r="DA59" s="2">
        <f t="shared" si="211"/>
        <v>6.1400000000000006</v>
      </c>
      <c r="DC59">
        <v>34</v>
      </c>
      <c r="DD59">
        <v>130</v>
      </c>
      <c r="DE59" s="3">
        <v>0.33900000000000002</v>
      </c>
      <c r="DF59" s="1">
        <f t="shared" si="212"/>
        <v>6.78</v>
      </c>
      <c r="DG59" s="2">
        <f t="shared" si="213"/>
        <v>37.479999999999997</v>
      </c>
      <c r="DH59" s="2">
        <f t="shared" si="214"/>
        <v>-7.5599999999999952</v>
      </c>
      <c r="DJ59">
        <v>34</v>
      </c>
      <c r="DK59">
        <v>130</v>
      </c>
      <c r="DL59" s="3">
        <v>0.32900000000000001</v>
      </c>
      <c r="DM59" s="1">
        <f t="shared" si="215"/>
        <v>6.58</v>
      </c>
      <c r="DN59" s="2">
        <f t="shared" si="216"/>
        <v>27.259999999999998</v>
      </c>
      <c r="DO59" s="2">
        <f t="shared" si="217"/>
        <v>10.219999999999999</v>
      </c>
      <c r="DQ59">
        <v>34</v>
      </c>
      <c r="DR59">
        <v>130</v>
      </c>
      <c r="DS59" s="3">
        <v>0.28599999999999998</v>
      </c>
      <c r="DT59" s="1">
        <f t="shared" si="218"/>
        <v>5.72</v>
      </c>
      <c r="DU59" s="2">
        <f t="shared" si="219"/>
        <v>22.84</v>
      </c>
      <c r="DV59" s="2">
        <f t="shared" si="220"/>
        <v>4.4199999999999982</v>
      </c>
      <c r="DX59">
        <v>34</v>
      </c>
      <c r="DY59">
        <v>130</v>
      </c>
      <c r="DZ59" s="3">
        <v>0.26100000000000001</v>
      </c>
      <c r="EA59" s="1">
        <f t="shared" si="221"/>
        <v>5.2200000000000006</v>
      </c>
      <c r="EB59" s="2">
        <f t="shared" si="222"/>
        <v>21.259999999999998</v>
      </c>
      <c r="EC59" s="2">
        <f t="shared" si="223"/>
        <v>1.5800000000000018</v>
      </c>
    </row>
    <row r="60" spans="2:133" x14ac:dyDescent="0.25">
      <c r="B60">
        <v>34</v>
      </c>
      <c r="C60">
        <v>150</v>
      </c>
      <c r="D60" s="3">
        <v>0.33200000000000002</v>
      </c>
      <c r="E60" s="1">
        <f t="shared" si="168"/>
        <v>6.6400000000000006</v>
      </c>
      <c r="F60" s="2">
        <f t="shared" si="169"/>
        <v>37.04</v>
      </c>
      <c r="I60">
        <v>34</v>
      </c>
      <c r="J60">
        <v>150</v>
      </c>
      <c r="K60" s="3">
        <v>0.30199999999999999</v>
      </c>
      <c r="L60" s="1">
        <f t="shared" si="170"/>
        <v>6.04</v>
      </c>
      <c r="M60" s="2">
        <f t="shared" si="171"/>
        <v>40.28</v>
      </c>
      <c r="N60" s="2">
        <f t="shared" si="172"/>
        <v>-3.240000000000002</v>
      </c>
      <c r="P60">
        <v>34</v>
      </c>
      <c r="Q60">
        <v>150</v>
      </c>
      <c r="R60" s="3">
        <v>0.33800000000000002</v>
      </c>
      <c r="S60" s="1">
        <f t="shared" si="173"/>
        <v>6.7600000000000007</v>
      </c>
      <c r="T60" s="2">
        <f t="shared" si="174"/>
        <v>35.119999999999997</v>
      </c>
      <c r="U60" s="2">
        <f t="shared" si="175"/>
        <v>5.1600000000000037</v>
      </c>
      <c r="W60">
        <v>34</v>
      </c>
      <c r="X60">
        <v>150</v>
      </c>
      <c r="Y60" s="3">
        <v>0.32600000000000001</v>
      </c>
      <c r="Z60" s="1">
        <f t="shared" si="176"/>
        <v>6.5200000000000005</v>
      </c>
      <c r="AA60" s="2">
        <f t="shared" si="177"/>
        <v>38.660000000000004</v>
      </c>
      <c r="AB60" s="2">
        <f t="shared" si="178"/>
        <v>-3.5400000000000063</v>
      </c>
      <c r="AD60">
        <v>34</v>
      </c>
      <c r="AE60">
        <v>150</v>
      </c>
      <c r="AF60" s="3">
        <v>0.32700000000000001</v>
      </c>
      <c r="AG60" s="1">
        <f t="shared" si="179"/>
        <v>6.54</v>
      </c>
      <c r="AH60" s="2">
        <f t="shared" si="180"/>
        <v>32.700000000000003</v>
      </c>
      <c r="AI60" s="2">
        <f t="shared" si="181"/>
        <v>5.9600000000000009</v>
      </c>
      <c r="AK60">
        <v>34</v>
      </c>
      <c r="AL60">
        <v>150</v>
      </c>
      <c r="AM60" s="3">
        <v>0.32700000000000001</v>
      </c>
      <c r="AN60" s="1">
        <f t="shared" si="182"/>
        <v>6.54</v>
      </c>
      <c r="AO60" s="2">
        <f t="shared" si="183"/>
        <v>36.08</v>
      </c>
      <c r="AP60" s="2">
        <f t="shared" si="184"/>
        <v>-3.3799999999999955</v>
      </c>
      <c r="AR60">
        <v>34</v>
      </c>
      <c r="AS60">
        <v>150</v>
      </c>
      <c r="AT60" s="3">
        <v>0.32800000000000001</v>
      </c>
      <c r="AU60" s="1">
        <f t="shared" si="185"/>
        <v>6.5600000000000005</v>
      </c>
      <c r="AV60" s="2">
        <f t="shared" si="186"/>
        <v>30.300000000000004</v>
      </c>
      <c r="AW60" s="2">
        <f t="shared" si="187"/>
        <v>5.779999999999994</v>
      </c>
      <c r="AY60">
        <v>34</v>
      </c>
      <c r="AZ60">
        <v>150</v>
      </c>
      <c r="BA60" s="3">
        <v>0.32700000000000001</v>
      </c>
      <c r="BB60" s="1">
        <f t="shared" si="188"/>
        <v>6.54</v>
      </c>
      <c r="BC60" s="2">
        <f t="shared" si="189"/>
        <v>36.1</v>
      </c>
      <c r="BD60" s="2">
        <f t="shared" si="190"/>
        <v>-5.7999999999999972</v>
      </c>
      <c r="BF60">
        <v>34</v>
      </c>
      <c r="BG60">
        <v>150</v>
      </c>
      <c r="BH60" s="3">
        <v>0.32900000000000001</v>
      </c>
      <c r="BI60" s="1">
        <f t="shared" si="191"/>
        <v>6.58</v>
      </c>
      <c r="BJ60" s="2">
        <f t="shared" si="192"/>
        <v>32.360000000000007</v>
      </c>
      <c r="BK60" s="2">
        <f t="shared" si="193"/>
        <v>3.7399999999999949</v>
      </c>
      <c r="BM60">
        <v>34</v>
      </c>
      <c r="BN60">
        <v>150</v>
      </c>
      <c r="BO60" s="3">
        <v>0.33300000000000002</v>
      </c>
      <c r="BP60" s="1">
        <f t="shared" si="194"/>
        <v>6.66</v>
      </c>
      <c r="BQ60" s="2">
        <f t="shared" si="195"/>
        <v>39.239999999999995</v>
      </c>
      <c r="BR60" s="2">
        <f t="shared" si="196"/>
        <v>-6.8799999999999883</v>
      </c>
      <c r="BT60">
        <v>34</v>
      </c>
      <c r="BU60">
        <v>150</v>
      </c>
      <c r="BV60" s="3">
        <v>0.33</v>
      </c>
      <c r="BW60" s="1">
        <f t="shared" si="197"/>
        <v>6.6000000000000005</v>
      </c>
      <c r="BX60" s="2">
        <f t="shared" si="198"/>
        <v>33.520000000000003</v>
      </c>
      <c r="BY60" s="2">
        <f t="shared" si="199"/>
        <v>5.7199999999999918</v>
      </c>
      <c r="CA60">
        <v>34</v>
      </c>
      <c r="CB60">
        <v>150</v>
      </c>
      <c r="CC60" s="3">
        <v>0.33500000000000002</v>
      </c>
      <c r="CD60" s="1">
        <f t="shared" si="200"/>
        <v>6.7</v>
      </c>
      <c r="CE60" s="2">
        <f t="shared" si="201"/>
        <v>42.680000000000007</v>
      </c>
      <c r="CF60" s="2">
        <f t="shared" si="202"/>
        <v>-9.1600000000000037</v>
      </c>
      <c r="CH60">
        <v>34</v>
      </c>
      <c r="CI60">
        <v>150</v>
      </c>
      <c r="CJ60" s="3">
        <v>0.33200000000000002</v>
      </c>
      <c r="CK60" s="1">
        <f t="shared" si="203"/>
        <v>6.6400000000000006</v>
      </c>
      <c r="CL60" s="2">
        <f t="shared" si="204"/>
        <v>36.28</v>
      </c>
      <c r="CM60" s="2">
        <f t="shared" si="205"/>
        <v>6.4000000000000057</v>
      </c>
      <c r="CO60">
        <v>34</v>
      </c>
      <c r="CP60">
        <v>150</v>
      </c>
      <c r="CQ60" s="3">
        <v>0.33500000000000002</v>
      </c>
      <c r="CR60" s="1">
        <f t="shared" si="206"/>
        <v>6.7</v>
      </c>
      <c r="CS60" s="2">
        <f t="shared" si="207"/>
        <v>42.760000000000005</v>
      </c>
      <c r="CT60" s="2">
        <f t="shared" si="208"/>
        <v>-6.480000000000004</v>
      </c>
      <c r="CV60">
        <v>34</v>
      </c>
      <c r="CW60">
        <v>150</v>
      </c>
      <c r="CX60" s="3">
        <v>0.33100000000000002</v>
      </c>
      <c r="CY60" s="1">
        <f t="shared" si="209"/>
        <v>6.62</v>
      </c>
      <c r="CZ60" s="2">
        <f t="shared" si="210"/>
        <v>36.54</v>
      </c>
      <c r="DA60" s="2">
        <f t="shared" si="211"/>
        <v>6.220000000000006</v>
      </c>
      <c r="DC60">
        <v>34</v>
      </c>
      <c r="DD60">
        <v>150</v>
      </c>
      <c r="DE60" s="3">
        <v>0.34300000000000003</v>
      </c>
      <c r="DF60" s="1">
        <f t="shared" si="212"/>
        <v>6.86</v>
      </c>
      <c r="DG60" s="2">
        <f t="shared" si="213"/>
        <v>44.339999999999996</v>
      </c>
      <c r="DH60" s="2">
        <f t="shared" si="214"/>
        <v>-7.7999999999999972</v>
      </c>
      <c r="DJ60">
        <v>34</v>
      </c>
      <c r="DK60">
        <v>150</v>
      </c>
      <c r="DL60" s="3">
        <v>0.33500000000000002</v>
      </c>
      <c r="DM60" s="1">
        <f t="shared" si="215"/>
        <v>6.7</v>
      </c>
      <c r="DN60" s="2">
        <f t="shared" si="216"/>
        <v>33.96</v>
      </c>
      <c r="DO60" s="2">
        <f t="shared" si="217"/>
        <v>10.379999999999995</v>
      </c>
      <c r="DQ60">
        <v>34</v>
      </c>
      <c r="DR60">
        <v>150</v>
      </c>
      <c r="DS60" s="3">
        <v>0.314</v>
      </c>
      <c r="DT60" s="1">
        <f t="shared" si="218"/>
        <v>6.28</v>
      </c>
      <c r="DU60" s="2">
        <f t="shared" si="219"/>
        <v>29.12</v>
      </c>
      <c r="DV60" s="2">
        <f t="shared" si="220"/>
        <v>4.84</v>
      </c>
      <c r="DX60">
        <v>34</v>
      </c>
      <c r="DY60">
        <v>150</v>
      </c>
      <c r="DZ60" s="3">
        <v>0.27400000000000002</v>
      </c>
      <c r="EA60" s="1">
        <f t="shared" si="221"/>
        <v>5.48</v>
      </c>
      <c r="EB60" s="2">
        <f t="shared" si="222"/>
        <v>26.74</v>
      </c>
      <c r="EC60" s="2">
        <f t="shared" si="223"/>
        <v>2.3800000000000026</v>
      </c>
    </row>
    <row r="61" spans="2:133" x14ac:dyDescent="0.25">
      <c r="B61">
        <v>34</v>
      </c>
      <c r="C61">
        <v>170</v>
      </c>
      <c r="D61" s="3">
        <v>0.221</v>
      </c>
      <c r="E61" s="1">
        <f t="shared" si="168"/>
        <v>4.42</v>
      </c>
      <c r="F61" s="2">
        <f t="shared" si="169"/>
        <v>41.46</v>
      </c>
      <c r="I61">
        <v>34</v>
      </c>
      <c r="J61">
        <v>170</v>
      </c>
      <c r="K61" s="3">
        <v>0.217</v>
      </c>
      <c r="L61" s="1">
        <f t="shared" si="170"/>
        <v>4.34</v>
      </c>
      <c r="M61" s="2">
        <f t="shared" si="171"/>
        <v>44.620000000000005</v>
      </c>
      <c r="N61" s="2">
        <f t="shared" si="172"/>
        <v>-3.1600000000000037</v>
      </c>
      <c r="P61">
        <v>34</v>
      </c>
      <c r="Q61">
        <v>170</v>
      </c>
      <c r="R61" s="3">
        <v>0.26300000000000001</v>
      </c>
      <c r="S61" s="1">
        <f t="shared" si="173"/>
        <v>5.26</v>
      </c>
      <c r="T61" s="2">
        <f t="shared" si="174"/>
        <v>40.379999999999995</v>
      </c>
      <c r="U61" s="2">
        <f t="shared" si="175"/>
        <v>4.2400000000000091</v>
      </c>
      <c r="W61">
        <v>34</v>
      </c>
      <c r="X61">
        <v>170</v>
      </c>
      <c r="Y61" s="3">
        <v>0.24099999999999999</v>
      </c>
      <c r="Z61" s="1">
        <f t="shared" si="176"/>
        <v>4.82</v>
      </c>
      <c r="AA61" s="2">
        <f t="shared" si="177"/>
        <v>43.480000000000004</v>
      </c>
      <c r="AB61" s="2">
        <f t="shared" si="178"/>
        <v>-3.1000000000000085</v>
      </c>
      <c r="AD61">
        <v>34</v>
      </c>
      <c r="AE61">
        <v>170</v>
      </c>
      <c r="AF61" s="3">
        <v>0.23599999999999999</v>
      </c>
      <c r="AG61" s="1">
        <f t="shared" si="179"/>
        <v>4.72</v>
      </c>
      <c r="AH61" s="2">
        <f t="shared" si="180"/>
        <v>37.42</v>
      </c>
      <c r="AI61" s="2">
        <f t="shared" si="181"/>
        <v>6.0600000000000023</v>
      </c>
      <c r="AK61">
        <v>34</v>
      </c>
      <c r="AL61">
        <v>170</v>
      </c>
      <c r="AM61" s="3">
        <v>0.24</v>
      </c>
      <c r="AN61" s="1">
        <f t="shared" si="182"/>
        <v>4.8</v>
      </c>
      <c r="AO61" s="2">
        <f t="shared" si="183"/>
        <v>40.879999999999995</v>
      </c>
      <c r="AP61" s="2">
        <f t="shared" si="184"/>
        <v>-3.4599999999999937</v>
      </c>
      <c r="AR61">
        <v>34</v>
      </c>
      <c r="AS61">
        <v>170</v>
      </c>
      <c r="AT61" s="3">
        <v>0.23499999999999999</v>
      </c>
      <c r="AU61" s="1">
        <f t="shared" si="185"/>
        <v>4.6999999999999993</v>
      </c>
      <c r="AV61" s="2">
        <f t="shared" si="186"/>
        <v>35</v>
      </c>
      <c r="AW61" s="2">
        <f t="shared" si="187"/>
        <v>5.8799999999999955</v>
      </c>
      <c r="AY61">
        <v>34</v>
      </c>
      <c r="AZ61">
        <v>170</v>
      </c>
      <c r="BA61" s="3">
        <v>0.24299999999999999</v>
      </c>
      <c r="BB61" s="1">
        <f t="shared" si="188"/>
        <v>4.8599999999999994</v>
      </c>
      <c r="BC61" s="2">
        <f t="shared" si="189"/>
        <v>40.96</v>
      </c>
      <c r="BD61" s="2">
        <f t="shared" si="190"/>
        <v>-5.9600000000000009</v>
      </c>
      <c r="BF61">
        <v>34</v>
      </c>
      <c r="BG61">
        <v>170</v>
      </c>
      <c r="BH61" s="3">
        <v>0.23899999999999999</v>
      </c>
      <c r="BI61" s="1">
        <f t="shared" si="191"/>
        <v>4.7799999999999994</v>
      </c>
      <c r="BJ61" s="2">
        <f t="shared" si="192"/>
        <v>37.140000000000008</v>
      </c>
      <c r="BK61" s="2">
        <f t="shared" si="193"/>
        <v>3.8199999999999932</v>
      </c>
      <c r="BM61">
        <v>34</v>
      </c>
      <c r="BN61">
        <v>170</v>
      </c>
      <c r="BO61" s="3">
        <v>0.23</v>
      </c>
      <c r="BP61" s="1">
        <f t="shared" si="194"/>
        <v>4.6000000000000005</v>
      </c>
      <c r="BQ61" s="2">
        <f t="shared" si="195"/>
        <v>43.839999999999996</v>
      </c>
      <c r="BR61" s="2">
        <f t="shared" si="196"/>
        <v>-6.6999999999999886</v>
      </c>
      <c r="BT61">
        <v>34</v>
      </c>
      <c r="BU61">
        <v>170</v>
      </c>
      <c r="BV61" s="3">
        <v>0.23200000000000001</v>
      </c>
      <c r="BW61" s="1">
        <f t="shared" si="197"/>
        <v>4.6400000000000006</v>
      </c>
      <c r="BX61" s="2">
        <f t="shared" si="198"/>
        <v>38.160000000000004</v>
      </c>
      <c r="BY61" s="2">
        <f t="shared" si="199"/>
        <v>5.6799999999999926</v>
      </c>
      <c r="CA61">
        <v>34</v>
      </c>
      <c r="CB61">
        <v>170</v>
      </c>
      <c r="CC61" s="3">
        <v>0.222</v>
      </c>
      <c r="CD61" s="1">
        <f t="shared" si="200"/>
        <v>4.4400000000000004</v>
      </c>
      <c r="CE61" s="2">
        <f t="shared" si="201"/>
        <v>47.120000000000005</v>
      </c>
      <c r="CF61" s="2">
        <f t="shared" si="202"/>
        <v>-8.9600000000000009</v>
      </c>
      <c r="CH61">
        <v>34</v>
      </c>
      <c r="CI61">
        <v>170</v>
      </c>
      <c r="CJ61" s="3">
        <v>0.217</v>
      </c>
      <c r="CK61" s="1">
        <f t="shared" si="203"/>
        <v>4.34</v>
      </c>
      <c r="CL61" s="2">
        <f t="shared" si="204"/>
        <v>40.620000000000005</v>
      </c>
      <c r="CM61" s="2">
        <f t="shared" si="205"/>
        <v>6.5</v>
      </c>
      <c r="CO61">
        <v>34</v>
      </c>
      <c r="CP61">
        <v>170</v>
      </c>
      <c r="CQ61" s="3">
        <v>0.222</v>
      </c>
      <c r="CR61" s="1">
        <f t="shared" si="206"/>
        <v>4.4400000000000004</v>
      </c>
      <c r="CS61" s="2">
        <f t="shared" si="207"/>
        <v>47.2</v>
      </c>
      <c r="CT61" s="2">
        <f t="shared" si="208"/>
        <v>-6.5799999999999983</v>
      </c>
      <c r="CV61">
        <v>34</v>
      </c>
      <c r="CW61">
        <v>170</v>
      </c>
      <c r="CX61" s="3">
        <v>0.23899999999999999</v>
      </c>
      <c r="CY61" s="1">
        <f t="shared" si="209"/>
        <v>4.7799999999999994</v>
      </c>
      <c r="CZ61" s="2">
        <f t="shared" si="210"/>
        <v>41.32</v>
      </c>
      <c r="DA61" s="2">
        <f t="shared" si="211"/>
        <v>5.8800000000000026</v>
      </c>
      <c r="DC61">
        <v>34</v>
      </c>
      <c r="DD61">
        <v>170</v>
      </c>
      <c r="DE61" s="3">
        <v>0.24299999999999999</v>
      </c>
      <c r="DF61" s="1">
        <f t="shared" si="212"/>
        <v>4.8599999999999994</v>
      </c>
      <c r="DG61" s="2">
        <f t="shared" si="213"/>
        <v>49.199999999999996</v>
      </c>
      <c r="DH61" s="2">
        <f t="shared" si="214"/>
        <v>-7.8799999999999955</v>
      </c>
      <c r="DJ61">
        <v>34</v>
      </c>
      <c r="DK61">
        <v>170</v>
      </c>
      <c r="DL61" s="3">
        <v>0.249</v>
      </c>
      <c r="DM61" s="1">
        <f t="shared" si="215"/>
        <v>4.9800000000000004</v>
      </c>
      <c r="DN61" s="2">
        <f t="shared" si="216"/>
        <v>38.94</v>
      </c>
      <c r="DO61" s="2">
        <f t="shared" si="217"/>
        <v>10.259999999999998</v>
      </c>
      <c r="DQ61">
        <v>34</v>
      </c>
      <c r="DR61">
        <v>170</v>
      </c>
      <c r="DS61" s="3">
        <v>0.24399999999999999</v>
      </c>
      <c r="DT61" s="1">
        <f t="shared" si="218"/>
        <v>4.88</v>
      </c>
      <c r="DU61" s="2">
        <f t="shared" si="219"/>
        <v>34</v>
      </c>
      <c r="DV61" s="2">
        <f t="shared" si="220"/>
        <v>4.9399999999999977</v>
      </c>
      <c r="DX61">
        <v>34</v>
      </c>
      <c r="DY61">
        <v>170</v>
      </c>
      <c r="DZ61" s="3">
        <v>0.221</v>
      </c>
      <c r="EA61" s="1">
        <f t="shared" si="221"/>
        <v>4.42</v>
      </c>
      <c r="EB61" s="2">
        <f t="shared" si="222"/>
        <v>31.159999999999997</v>
      </c>
      <c r="EC61" s="2">
        <f t="shared" si="223"/>
        <v>2.8400000000000034</v>
      </c>
    </row>
    <row r="62" spans="2:133" x14ac:dyDescent="0.25">
      <c r="B62">
        <v>34</v>
      </c>
      <c r="C62">
        <v>190</v>
      </c>
      <c r="D62" s="3">
        <v>0.20499999999999999</v>
      </c>
      <c r="E62" s="1">
        <f t="shared" si="168"/>
        <v>4.0999999999999996</v>
      </c>
      <c r="F62" s="2">
        <f t="shared" si="169"/>
        <v>45.56</v>
      </c>
      <c r="I62">
        <v>34</v>
      </c>
      <c r="J62">
        <v>190</v>
      </c>
      <c r="K62" s="3">
        <v>0.20599999999999999</v>
      </c>
      <c r="L62" s="1">
        <f t="shared" si="170"/>
        <v>4.12</v>
      </c>
      <c r="M62" s="2">
        <f t="shared" si="171"/>
        <v>48.74</v>
      </c>
      <c r="N62" s="2">
        <f t="shared" si="172"/>
        <v>-3.1799999999999997</v>
      </c>
      <c r="P62">
        <v>34</v>
      </c>
      <c r="Q62">
        <v>190</v>
      </c>
      <c r="R62" s="3">
        <v>0.21099999999999999</v>
      </c>
      <c r="S62" s="1">
        <f t="shared" si="173"/>
        <v>4.22</v>
      </c>
      <c r="T62" s="2">
        <f t="shared" si="174"/>
        <v>44.599999999999994</v>
      </c>
      <c r="U62" s="2">
        <f t="shared" si="175"/>
        <v>4.1400000000000077</v>
      </c>
      <c r="W62">
        <v>34</v>
      </c>
      <c r="X62">
        <v>190</v>
      </c>
      <c r="Y62" s="3">
        <v>0.20799999999999999</v>
      </c>
      <c r="Z62" s="1">
        <f t="shared" si="176"/>
        <v>4.16</v>
      </c>
      <c r="AA62" s="2">
        <f t="shared" si="177"/>
        <v>47.64</v>
      </c>
      <c r="AB62" s="2">
        <f t="shared" si="178"/>
        <v>-3.0400000000000063</v>
      </c>
      <c r="AD62">
        <v>34</v>
      </c>
      <c r="AE62">
        <v>190</v>
      </c>
      <c r="AF62" s="3">
        <v>0.20399999999999999</v>
      </c>
      <c r="AG62" s="1">
        <f t="shared" si="179"/>
        <v>4.08</v>
      </c>
      <c r="AH62" s="2">
        <f t="shared" si="180"/>
        <v>41.5</v>
      </c>
      <c r="AI62" s="2">
        <f t="shared" si="181"/>
        <v>6.1400000000000006</v>
      </c>
      <c r="AK62">
        <v>34</v>
      </c>
      <c r="AL62">
        <v>190</v>
      </c>
      <c r="AM62" s="3">
        <v>0.20799999999999999</v>
      </c>
      <c r="AN62" s="1">
        <f t="shared" si="182"/>
        <v>4.16</v>
      </c>
      <c r="AO62" s="2">
        <f t="shared" si="183"/>
        <v>45.039999999999992</v>
      </c>
      <c r="AP62" s="2">
        <f t="shared" si="184"/>
        <v>-3.539999999999992</v>
      </c>
      <c r="AR62">
        <v>34</v>
      </c>
      <c r="AS62">
        <v>190</v>
      </c>
      <c r="AT62" s="3">
        <v>0.20399999999999999</v>
      </c>
      <c r="AU62" s="1">
        <f t="shared" si="185"/>
        <v>4.08</v>
      </c>
      <c r="AV62" s="2">
        <f t="shared" si="186"/>
        <v>39.08</v>
      </c>
      <c r="AW62" s="2">
        <f t="shared" si="187"/>
        <v>5.9599999999999937</v>
      </c>
      <c r="AY62">
        <v>34</v>
      </c>
      <c r="AZ62">
        <v>190</v>
      </c>
      <c r="BA62" s="3">
        <v>0.20699999999999999</v>
      </c>
      <c r="BB62" s="1">
        <f t="shared" si="188"/>
        <v>4.1399999999999997</v>
      </c>
      <c r="BC62" s="2">
        <f t="shared" si="189"/>
        <v>45.1</v>
      </c>
      <c r="BD62" s="2">
        <f t="shared" si="190"/>
        <v>-6.0200000000000031</v>
      </c>
      <c r="BF62">
        <v>34</v>
      </c>
      <c r="BG62">
        <v>190</v>
      </c>
      <c r="BH62" s="3">
        <v>0.20499999999999999</v>
      </c>
      <c r="BI62" s="1">
        <f t="shared" si="191"/>
        <v>4.0999999999999996</v>
      </c>
      <c r="BJ62" s="2">
        <f t="shared" si="192"/>
        <v>41.240000000000009</v>
      </c>
      <c r="BK62" s="2">
        <f t="shared" si="193"/>
        <v>3.8599999999999923</v>
      </c>
      <c r="BM62">
        <v>34</v>
      </c>
      <c r="BN62">
        <v>190</v>
      </c>
      <c r="BO62" s="3">
        <v>0.20200000000000001</v>
      </c>
      <c r="BP62" s="1">
        <f t="shared" si="194"/>
        <v>4.04</v>
      </c>
      <c r="BQ62" s="2">
        <f t="shared" si="195"/>
        <v>47.879999999999995</v>
      </c>
      <c r="BR62" s="2">
        <f t="shared" si="196"/>
        <v>-6.6399999999999864</v>
      </c>
      <c r="BT62">
        <v>34</v>
      </c>
      <c r="BU62">
        <v>190</v>
      </c>
      <c r="BV62" s="3">
        <v>0.20100000000000001</v>
      </c>
      <c r="BW62" s="1">
        <f t="shared" si="197"/>
        <v>4.0200000000000005</v>
      </c>
      <c r="BX62" s="2">
        <f t="shared" si="198"/>
        <v>42.180000000000007</v>
      </c>
      <c r="BY62" s="2">
        <f t="shared" si="199"/>
        <v>5.6999999999999886</v>
      </c>
      <c r="CA62">
        <v>34</v>
      </c>
      <c r="CB62">
        <v>190</v>
      </c>
      <c r="CC62" s="3">
        <v>0.20799999999999999</v>
      </c>
      <c r="CD62" s="1">
        <f t="shared" si="200"/>
        <v>4.16</v>
      </c>
      <c r="CE62" s="2">
        <f t="shared" si="201"/>
        <v>51.28</v>
      </c>
      <c r="CF62" s="2">
        <f t="shared" si="202"/>
        <v>-9.0999999999999943</v>
      </c>
      <c r="CH62">
        <v>34</v>
      </c>
      <c r="CI62">
        <v>190</v>
      </c>
      <c r="CJ62" s="3">
        <v>0.2</v>
      </c>
      <c r="CK62" s="1">
        <f t="shared" si="203"/>
        <v>4</v>
      </c>
      <c r="CL62" s="2">
        <f t="shared" si="204"/>
        <v>44.620000000000005</v>
      </c>
      <c r="CM62" s="2">
        <f t="shared" si="205"/>
        <v>6.6599999999999966</v>
      </c>
      <c r="CO62">
        <v>34</v>
      </c>
      <c r="CP62">
        <v>190</v>
      </c>
      <c r="CQ62" s="3">
        <v>0.20699999999999999</v>
      </c>
      <c r="CR62" s="1">
        <f t="shared" si="206"/>
        <v>4.1399999999999997</v>
      </c>
      <c r="CS62" s="2">
        <f t="shared" si="207"/>
        <v>51.34</v>
      </c>
      <c r="CT62" s="2">
        <f t="shared" si="208"/>
        <v>-6.7199999999999989</v>
      </c>
      <c r="CV62">
        <v>34</v>
      </c>
      <c r="CW62">
        <v>190</v>
      </c>
      <c r="CX62" s="3">
        <v>0.21</v>
      </c>
      <c r="CY62" s="1">
        <f t="shared" si="209"/>
        <v>4.2</v>
      </c>
      <c r="CZ62" s="2">
        <f t="shared" si="210"/>
        <v>45.52</v>
      </c>
      <c r="DA62" s="2">
        <f t="shared" si="211"/>
        <v>5.82</v>
      </c>
      <c r="DC62">
        <v>34</v>
      </c>
      <c r="DD62">
        <v>190</v>
      </c>
      <c r="DE62" s="3">
        <v>0.21299999999999999</v>
      </c>
      <c r="DF62" s="1">
        <f t="shared" si="212"/>
        <v>4.26</v>
      </c>
      <c r="DG62" s="2">
        <f t="shared" si="213"/>
        <v>53.459999999999994</v>
      </c>
      <c r="DH62" s="2">
        <f t="shared" si="214"/>
        <v>-7.9399999999999906</v>
      </c>
      <c r="DJ62">
        <v>34</v>
      </c>
      <c r="DK62">
        <v>190</v>
      </c>
      <c r="DL62" s="3">
        <v>0.20899999999999999</v>
      </c>
      <c r="DM62" s="1">
        <f t="shared" si="215"/>
        <v>4.18</v>
      </c>
      <c r="DN62" s="2">
        <f t="shared" si="216"/>
        <v>43.12</v>
      </c>
      <c r="DO62" s="2">
        <f t="shared" si="217"/>
        <v>10.339999999999996</v>
      </c>
      <c r="DQ62">
        <v>34</v>
      </c>
      <c r="DR62">
        <v>190</v>
      </c>
      <c r="DS62" s="3">
        <v>0.20899999999999999</v>
      </c>
      <c r="DT62" s="1">
        <f t="shared" si="218"/>
        <v>4.18</v>
      </c>
      <c r="DU62" s="2">
        <f t="shared" si="219"/>
        <v>38.18</v>
      </c>
      <c r="DV62" s="2">
        <f t="shared" si="220"/>
        <v>4.9399999999999977</v>
      </c>
      <c r="DX62">
        <v>34</v>
      </c>
      <c r="DY62">
        <v>190</v>
      </c>
      <c r="DZ62" s="3">
        <v>0.2</v>
      </c>
      <c r="EA62" s="1">
        <f t="shared" si="221"/>
        <v>4</v>
      </c>
      <c r="EB62" s="2">
        <f t="shared" si="222"/>
        <v>35.159999999999997</v>
      </c>
      <c r="EC62" s="2">
        <f t="shared" si="223"/>
        <v>3.0200000000000031</v>
      </c>
    </row>
    <row r="63" spans="2:133" x14ac:dyDescent="0.25">
      <c r="B63">
        <v>34</v>
      </c>
      <c r="C63">
        <v>210</v>
      </c>
      <c r="D63" s="3">
        <v>0.215</v>
      </c>
      <c r="E63" s="1">
        <f t="shared" si="168"/>
        <v>4.3</v>
      </c>
      <c r="F63" s="2">
        <f t="shared" si="169"/>
        <v>49.86</v>
      </c>
      <c r="I63">
        <v>34</v>
      </c>
      <c r="J63">
        <v>210</v>
      </c>
      <c r="K63" s="3">
        <v>0.22</v>
      </c>
      <c r="L63" s="1">
        <f t="shared" si="170"/>
        <v>4.4000000000000004</v>
      </c>
      <c r="M63" s="2">
        <f t="shared" si="171"/>
        <v>53.14</v>
      </c>
      <c r="N63" s="2">
        <f t="shared" si="172"/>
        <v>-3.2800000000000011</v>
      </c>
      <c r="P63">
        <v>34</v>
      </c>
      <c r="Q63">
        <v>210</v>
      </c>
      <c r="R63" s="3">
        <v>0.20300000000000001</v>
      </c>
      <c r="S63" s="1">
        <f t="shared" si="173"/>
        <v>4.0600000000000005</v>
      </c>
      <c r="T63" s="2">
        <f t="shared" si="174"/>
        <v>48.66</v>
      </c>
      <c r="U63" s="2">
        <f t="shared" si="175"/>
        <v>4.480000000000004</v>
      </c>
      <c r="W63">
        <v>34</v>
      </c>
      <c r="X63">
        <v>210</v>
      </c>
      <c r="Y63" s="3">
        <v>0.2</v>
      </c>
      <c r="Z63" s="1">
        <f t="shared" si="176"/>
        <v>4</v>
      </c>
      <c r="AA63" s="2">
        <f t="shared" si="177"/>
        <v>51.64</v>
      </c>
      <c r="AB63" s="2">
        <f t="shared" si="178"/>
        <v>-2.980000000000004</v>
      </c>
      <c r="AD63">
        <v>34</v>
      </c>
      <c r="AE63">
        <v>210</v>
      </c>
      <c r="AF63" s="3">
        <v>0.20300000000000001</v>
      </c>
      <c r="AG63" s="1">
        <f t="shared" si="179"/>
        <v>4.0600000000000005</v>
      </c>
      <c r="AH63" s="2">
        <f t="shared" si="180"/>
        <v>45.56</v>
      </c>
      <c r="AI63" s="2">
        <f t="shared" si="181"/>
        <v>6.0799999999999983</v>
      </c>
      <c r="AK63">
        <v>34</v>
      </c>
      <c r="AL63">
        <v>210</v>
      </c>
      <c r="AM63" s="3">
        <v>0.20799999999999999</v>
      </c>
      <c r="AN63" s="1">
        <f t="shared" si="182"/>
        <v>4.16</v>
      </c>
      <c r="AO63" s="2">
        <f t="shared" si="183"/>
        <v>49.199999999999989</v>
      </c>
      <c r="AP63" s="2">
        <f t="shared" si="184"/>
        <v>-3.6399999999999864</v>
      </c>
      <c r="AR63">
        <v>34</v>
      </c>
      <c r="AS63">
        <v>210</v>
      </c>
      <c r="AT63" s="3">
        <v>0.19800000000000001</v>
      </c>
      <c r="AU63" s="1">
        <f t="shared" si="185"/>
        <v>3.96</v>
      </c>
      <c r="AV63" s="2">
        <f t="shared" si="186"/>
        <v>43.04</v>
      </c>
      <c r="AW63" s="2">
        <f t="shared" si="187"/>
        <v>6.1599999999999895</v>
      </c>
      <c r="AY63">
        <v>34</v>
      </c>
      <c r="AZ63">
        <v>210</v>
      </c>
      <c r="BA63" s="3">
        <v>0.20100000000000001</v>
      </c>
      <c r="BB63" s="1">
        <f t="shared" si="188"/>
        <v>4.0200000000000005</v>
      </c>
      <c r="BC63" s="2">
        <f t="shared" si="189"/>
        <v>49.120000000000005</v>
      </c>
      <c r="BD63" s="2">
        <f t="shared" si="190"/>
        <v>-6.0800000000000054</v>
      </c>
      <c r="BF63">
        <v>34</v>
      </c>
      <c r="BG63">
        <v>210</v>
      </c>
      <c r="BH63" s="3">
        <v>0.20300000000000001</v>
      </c>
      <c r="BI63" s="1">
        <f t="shared" si="191"/>
        <v>4.0600000000000005</v>
      </c>
      <c r="BJ63" s="2">
        <f t="shared" si="192"/>
        <v>45.300000000000011</v>
      </c>
      <c r="BK63" s="2">
        <f t="shared" si="193"/>
        <v>3.8199999999999932</v>
      </c>
      <c r="BM63">
        <v>34</v>
      </c>
      <c r="BN63">
        <v>210</v>
      </c>
      <c r="BO63" s="3">
        <v>0.20300000000000001</v>
      </c>
      <c r="BP63" s="1">
        <f t="shared" si="194"/>
        <v>4.0600000000000005</v>
      </c>
      <c r="BQ63" s="2">
        <f t="shared" si="195"/>
        <v>51.94</v>
      </c>
      <c r="BR63" s="2">
        <f t="shared" si="196"/>
        <v>-6.6399999999999864</v>
      </c>
      <c r="BT63">
        <v>34</v>
      </c>
      <c r="BU63">
        <v>210</v>
      </c>
      <c r="BV63" s="3">
        <v>0.20499999999999999</v>
      </c>
      <c r="BW63" s="1">
        <f t="shared" si="197"/>
        <v>4.0999999999999996</v>
      </c>
      <c r="BX63" s="2">
        <f t="shared" si="198"/>
        <v>46.280000000000008</v>
      </c>
      <c r="BY63" s="2">
        <f t="shared" si="199"/>
        <v>5.6599999999999895</v>
      </c>
      <c r="CA63">
        <v>34</v>
      </c>
      <c r="CB63">
        <v>210</v>
      </c>
      <c r="CC63" s="3">
        <v>0.21299999999999999</v>
      </c>
      <c r="CD63" s="1">
        <f t="shared" si="200"/>
        <v>4.26</v>
      </c>
      <c r="CE63" s="2">
        <f t="shared" si="201"/>
        <v>55.54</v>
      </c>
      <c r="CF63" s="2">
        <f t="shared" si="202"/>
        <v>-9.2599999999999909</v>
      </c>
      <c r="CH63">
        <v>34</v>
      </c>
      <c r="CI63">
        <v>210</v>
      </c>
      <c r="CJ63" s="3">
        <v>0.21</v>
      </c>
      <c r="CK63" s="1">
        <f t="shared" si="203"/>
        <v>4.2</v>
      </c>
      <c r="CL63" s="2">
        <f t="shared" si="204"/>
        <v>48.820000000000007</v>
      </c>
      <c r="CM63" s="2">
        <f t="shared" si="205"/>
        <v>6.7199999999999918</v>
      </c>
      <c r="CO63">
        <v>34</v>
      </c>
      <c r="CP63">
        <v>210</v>
      </c>
      <c r="CQ63" s="3">
        <v>0.215</v>
      </c>
      <c r="CR63" s="1">
        <f t="shared" si="206"/>
        <v>4.3</v>
      </c>
      <c r="CS63" s="2">
        <f t="shared" si="207"/>
        <v>55.64</v>
      </c>
      <c r="CT63" s="2">
        <f t="shared" si="208"/>
        <v>-6.8199999999999932</v>
      </c>
      <c r="CV63">
        <v>34</v>
      </c>
      <c r="CW63">
        <v>210</v>
      </c>
      <c r="CX63" s="3">
        <v>0.21199999999999999</v>
      </c>
      <c r="CY63" s="1">
        <f t="shared" si="209"/>
        <v>4.24</v>
      </c>
      <c r="CZ63" s="2">
        <f t="shared" si="210"/>
        <v>49.760000000000005</v>
      </c>
      <c r="DA63" s="2">
        <f t="shared" si="211"/>
        <v>5.8799999999999955</v>
      </c>
      <c r="DC63">
        <v>34</v>
      </c>
      <c r="DD63">
        <v>210</v>
      </c>
      <c r="DE63" s="3">
        <v>0.222</v>
      </c>
      <c r="DF63" s="1">
        <f t="shared" si="212"/>
        <v>4.4400000000000004</v>
      </c>
      <c r="DG63" s="2">
        <f t="shared" si="213"/>
        <v>57.899999999999991</v>
      </c>
      <c r="DH63" s="2">
        <f t="shared" si="214"/>
        <v>-8.1399999999999864</v>
      </c>
      <c r="DJ63">
        <v>34</v>
      </c>
      <c r="DK63">
        <v>210</v>
      </c>
      <c r="DL63" s="3">
        <v>0.215</v>
      </c>
      <c r="DM63" s="1">
        <f t="shared" si="215"/>
        <v>4.3</v>
      </c>
      <c r="DN63" s="2">
        <f t="shared" si="216"/>
        <v>47.419999999999995</v>
      </c>
      <c r="DO63" s="2">
        <f t="shared" si="217"/>
        <v>10.479999999999997</v>
      </c>
      <c r="DQ63">
        <v>34</v>
      </c>
      <c r="DR63">
        <v>210</v>
      </c>
      <c r="DS63" s="3">
        <v>0.20599999999999999</v>
      </c>
      <c r="DT63" s="1">
        <f t="shared" si="218"/>
        <v>4.12</v>
      </c>
      <c r="DU63" s="2">
        <f t="shared" si="219"/>
        <v>42.3</v>
      </c>
      <c r="DV63" s="2">
        <f t="shared" si="220"/>
        <v>5.1199999999999974</v>
      </c>
      <c r="DX63">
        <v>34</v>
      </c>
      <c r="DY63">
        <v>210</v>
      </c>
      <c r="DZ63" s="3">
        <v>0.20300000000000001</v>
      </c>
      <c r="EA63" s="1">
        <f t="shared" si="221"/>
        <v>4.0600000000000005</v>
      </c>
      <c r="EB63" s="2">
        <f t="shared" si="222"/>
        <v>39.22</v>
      </c>
      <c r="EC63" s="2">
        <f t="shared" si="223"/>
        <v>3.0799999999999983</v>
      </c>
    </row>
    <row r="64" spans="2:133" x14ac:dyDescent="0.25">
      <c r="B64">
        <v>34</v>
      </c>
      <c r="C64">
        <v>230</v>
      </c>
      <c r="D64" s="3">
        <v>0.23499999999999999</v>
      </c>
      <c r="E64" s="1">
        <f t="shared" si="168"/>
        <v>4.6999999999999993</v>
      </c>
      <c r="F64" s="2">
        <f t="shared" si="169"/>
        <v>54.56</v>
      </c>
      <c r="I64">
        <v>34</v>
      </c>
      <c r="J64">
        <v>230</v>
      </c>
      <c r="K64" s="3">
        <v>0.24399999999999999</v>
      </c>
      <c r="L64" s="1">
        <f t="shared" si="170"/>
        <v>4.88</v>
      </c>
      <c r="M64" s="2">
        <f t="shared" si="171"/>
        <v>58.02</v>
      </c>
      <c r="N64" s="2">
        <f t="shared" si="172"/>
        <v>-3.4600000000000009</v>
      </c>
      <c r="P64">
        <v>34</v>
      </c>
      <c r="Q64">
        <v>230</v>
      </c>
      <c r="R64" s="3">
        <v>0.23200000000000001</v>
      </c>
      <c r="S64" s="1">
        <f t="shared" si="173"/>
        <v>4.6400000000000006</v>
      </c>
      <c r="T64" s="2">
        <f t="shared" si="174"/>
        <v>53.3</v>
      </c>
      <c r="U64" s="2">
        <f t="shared" si="175"/>
        <v>4.720000000000006</v>
      </c>
      <c r="W64">
        <v>34</v>
      </c>
      <c r="X64">
        <v>230</v>
      </c>
      <c r="Y64" s="3">
        <v>0.223</v>
      </c>
      <c r="Z64" s="1">
        <f t="shared" si="176"/>
        <v>4.46</v>
      </c>
      <c r="AA64" s="2">
        <f t="shared" si="177"/>
        <v>56.1</v>
      </c>
      <c r="AB64" s="2">
        <f t="shared" si="178"/>
        <v>-2.8000000000000043</v>
      </c>
      <c r="AD64">
        <v>34</v>
      </c>
      <c r="AE64">
        <v>230</v>
      </c>
      <c r="AF64" s="3">
        <v>0.23300000000000001</v>
      </c>
      <c r="AG64" s="1">
        <f t="shared" si="179"/>
        <v>4.66</v>
      </c>
      <c r="AH64" s="2">
        <f t="shared" si="180"/>
        <v>50.22</v>
      </c>
      <c r="AI64" s="2">
        <f t="shared" si="181"/>
        <v>5.8800000000000026</v>
      </c>
      <c r="AK64">
        <v>34</v>
      </c>
      <c r="AL64">
        <v>230</v>
      </c>
      <c r="AM64" s="3">
        <v>0.22800000000000001</v>
      </c>
      <c r="AN64" s="1">
        <f t="shared" si="182"/>
        <v>4.5600000000000005</v>
      </c>
      <c r="AO64" s="2">
        <f t="shared" si="183"/>
        <v>53.759999999999991</v>
      </c>
      <c r="AP64" s="2">
        <f t="shared" si="184"/>
        <v>-3.539999999999992</v>
      </c>
      <c r="AR64">
        <v>34</v>
      </c>
      <c r="AS64">
        <v>230</v>
      </c>
      <c r="AT64" s="3">
        <v>0.22600000000000001</v>
      </c>
      <c r="AU64" s="1">
        <f t="shared" si="185"/>
        <v>4.5200000000000005</v>
      </c>
      <c r="AV64" s="2">
        <f t="shared" si="186"/>
        <v>47.56</v>
      </c>
      <c r="AW64" s="2">
        <f t="shared" si="187"/>
        <v>6.1999999999999886</v>
      </c>
      <c r="AY64">
        <v>34</v>
      </c>
      <c r="AZ64">
        <v>230</v>
      </c>
      <c r="BA64" s="3">
        <v>0.23499999999999999</v>
      </c>
      <c r="BB64" s="1">
        <f t="shared" si="188"/>
        <v>4.6999999999999993</v>
      </c>
      <c r="BC64" s="2">
        <f t="shared" si="189"/>
        <v>53.820000000000007</v>
      </c>
      <c r="BD64" s="2">
        <f t="shared" si="190"/>
        <v>-6.2600000000000051</v>
      </c>
      <c r="BF64">
        <v>34</v>
      </c>
      <c r="BG64">
        <v>230</v>
      </c>
      <c r="BH64" s="3">
        <v>0.22800000000000001</v>
      </c>
      <c r="BI64" s="1">
        <f t="shared" si="191"/>
        <v>4.5600000000000005</v>
      </c>
      <c r="BJ64" s="2">
        <f t="shared" si="192"/>
        <v>49.860000000000014</v>
      </c>
      <c r="BK64" s="2">
        <f t="shared" si="193"/>
        <v>3.9599999999999937</v>
      </c>
      <c r="BM64">
        <v>34</v>
      </c>
      <c r="BN64">
        <v>230</v>
      </c>
      <c r="BO64" s="3">
        <v>0.23400000000000001</v>
      </c>
      <c r="BP64" s="1">
        <f t="shared" si="194"/>
        <v>4.6800000000000006</v>
      </c>
      <c r="BQ64" s="2">
        <f t="shared" si="195"/>
        <v>56.62</v>
      </c>
      <c r="BR64" s="2">
        <f t="shared" si="196"/>
        <v>-6.7599999999999838</v>
      </c>
      <c r="BT64">
        <v>34</v>
      </c>
      <c r="BU64">
        <v>230</v>
      </c>
      <c r="BV64" s="3">
        <v>0.23499999999999999</v>
      </c>
      <c r="BW64" s="1">
        <f t="shared" si="197"/>
        <v>4.6999999999999993</v>
      </c>
      <c r="BX64" s="2">
        <f t="shared" si="198"/>
        <v>50.980000000000004</v>
      </c>
      <c r="BY64" s="2">
        <f t="shared" si="199"/>
        <v>5.6399999999999935</v>
      </c>
      <c r="CA64">
        <v>34</v>
      </c>
      <c r="CB64">
        <v>230</v>
      </c>
      <c r="CC64" s="3">
        <v>0.23200000000000001</v>
      </c>
      <c r="CD64" s="1">
        <f t="shared" si="200"/>
        <v>4.6400000000000006</v>
      </c>
      <c r="CE64" s="2">
        <f t="shared" si="201"/>
        <v>60.18</v>
      </c>
      <c r="CF64" s="2">
        <f t="shared" si="202"/>
        <v>-9.1999999999999957</v>
      </c>
      <c r="CH64">
        <v>34</v>
      </c>
      <c r="CI64">
        <v>230</v>
      </c>
      <c r="CJ64" s="3">
        <v>0.23100000000000001</v>
      </c>
      <c r="CK64" s="1">
        <f t="shared" si="203"/>
        <v>4.62</v>
      </c>
      <c r="CL64" s="2">
        <f t="shared" si="204"/>
        <v>53.440000000000005</v>
      </c>
      <c r="CM64" s="2">
        <f t="shared" si="205"/>
        <v>6.7399999999999949</v>
      </c>
      <c r="CO64">
        <v>34</v>
      </c>
      <c r="CP64">
        <v>230</v>
      </c>
      <c r="CQ64" s="3">
        <v>0.23799999999999999</v>
      </c>
      <c r="CR64" s="1">
        <f t="shared" si="206"/>
        <v>4.76</v>
      </c>
      <c r="CS64" s="2">
        <f t="shared" si="207"/>
        <v>60.4</v>
      </c>
      <c r="CT64" s="2">
        <f t="shared" si="208"/>
        <v>-6.9599999999999937</v>
      </c>
      <c r="CV64">
        <v>34</v>
      </c>
      <c r="CW64">
        <v>230</v>
      </c>
      <c r="CX64" s="3">
        <v>0.23799999999999999</v>
      </c>
      <c r="CY64" s="1">
        <f t="shared" si="209"/>
        <v>4.76</v>
      </c>
      <c r="CZ64" s="2">
        <f t="shared" si="210"/>
        <v>54.52</v>
      </c>
      <c r="DA64" s="2">
        <f t="shared" si="211"/>
        <v>5.8799999999999955</v>
      </c>
      <c r="DC64">
        <v>34</v>
      </c>
      <c r="DD64">
        <v>230</v>
      </c>
      <c r="DE64" s="3">
        <v>0.24099999999999999</v>
      </c>
      <c r="DF64" s="1">
        <f t="shared" si="212"/>
        <v>4.82</v>
      </c>
      <c r="DG64" s="2">
        <f t="shared" si="213"/>
        <v>62.719999999999992</v>
      </c>
      <c r="DH64" s="2">
        <f t="shared" si="214"/>
        <v>-8.1999999999999886</v>
      </c>
      <c r="DJ64">
        <v>34</v>
      </c>
      <c r="DK64">
        <v>230</v>
      </c>
      <c r="DL64" s="3">
        <v>0.23899999999999999</v>
      </c>
      <c r="DM64" s="1">
        <f t="shared" si="215"/>
        <v>4.7799999999999994</v>
      </c>
      <c r="DN64" s="2">
        <f t="shared" si="216"/>
        <v>52.199999999999996</v>
      </c>
      <c r="DO64" s="2">
        <f t="shared" si="217"/>
        <v>10.519999999999996</v>
      </c>
      <c r="DQ64">
        <v>34</v>
      </c>
      <c r="DR64">
        <v>230</v>
      </c>
      <c r="DS64" s="3">
        <v>0.23300000000000001</v>
      </c>
      <c r="DT64" s="1">
        <f t="shared" si="218"/>
        <v>4.66</v>
      </c>
      <c r="DU64" s="2">
        <f t="shared" si="219"/>
        <v>46.959999999999994</v>
      </c>
      <c r="DV64" s="2">
        <f t="shared" si="220"/>
        <v>5.240000000000002</v>
      </c>
      <c r="DX64">
        <v>34</v>
      </c>
      <c r="DY64">
        <v>230</v>
      </c>
      <c r="DZ64" s="3">
        <v>0.23100000000000001</v>
      </c>
      <c r="EA64" s="1">
        <f t="shared" si="221"/>
        <v>4.62</v>
      </c>
      <c r="EB64" s="2">
        <f t="shared" si="222"/>
        <v>43.839999999999996</v>
      </c>
      <c r="EC64" s="2">
        <f t="shared" si="223"/>
        <v>3.1199999999999974</v>
      </c>
    </row>
    <row r="65" spans="2:133" x14ac:dyDescent="0.25">
      <c r="B65">
        <v>34</v>
      </c>
      <c r="C65">
        <v>250</v>
      </c>
      <c r="D65" s="3">
        <v>0.23899999999999999</v>
      </c>
      <c r="E65" s="1">
        <f t="shared" si="168"/>
        <v>4.7799999999999994</v>
      </c>
      <c r="F65" s="2">
        <f t="shared" si="169"/>
        <v>59.34</v>
      </c>
      <c r="I65">
        <v>34</v>
      </c>
      <c r="J65">
        <v>250</v>
      </c>
      <c r="K65" s="3">
        <v>0.23300000000000001</v>
      </c>
      <c r="L65" s="1">
        <f t="shared" si="170"/>
        <v>4.66</v>
      </c>
      <c r="M65" s="2">
        <f t="shared" si="171"/>
        <v>62.680000000000007</v>
      </c>
      <c r="N65" s="2">
        <f t="shared" si="172"/>
        <v>-3.3400000000000034</v>
      </c>
      <c r="P65">
        <v>34</v>
      </c>
      <c r="Q65">
        <v>250</v>
      </c>
      <c r="R65" s="3">
        <v>0.24299999999999999</v>
      </c>
      <c r="S65" s="1">
        <f t="shared" si="173"/>
        <v>4.8599999999999994</v>
      </c>
      <c r="T65" s="2">
        <f t="shared" si="174"/>
        <v>58.16</v>
      </c>
      <c r="U65" s="2">
        <f t="shared" si="175"/>
        <v>4.5200000000000102</v>
      </c>
      <c r="W65">
        <v>34</v>
      </c>
      <c r="X65">
        <v>250</v>
      </c>
      <c r="Y65" s="3">
        <v>0.23400000000000001</v>
      </c>
      <c r="Z65" s="1">
        <f t="shared" si="176"/>
        <v>4.6800000000000006</v>
      </c>
      <c r="AA65" s="2">
        <f t="shared" si="177"/>
        <v>60.78</v>
      </c>
      <c r="AB65" s="2">
        <f t="shared" si="178"/>
        <v>-2.6200000000000045</v>
      </c>
      <c r="AD65">
        <v>34</v>
      </c>
      <c r="AE65">
        <v>250</v>
      </c>
      <c r="AF65" s="3">
        <v>0.23699999999999999</v>
      </c>
      <c r="AG65" s="1">
        <f t="shared" si="179"/>
        <v>4.74</v>
      </c>
      <c r="AH65" s="2">
        <f t="shared" si="180"/>
        <v>54.96</v>
      </c>
      <c r="AI65" s="2">
        <f t="shared" si="181"/>
        <v>5.82</v>
      </c>
      <c r="AK65">
        <v>34</v>
      </c>
      <c r="AL65">
        <v>250</v>
      </c>
      <c r="AM65" s="3">
        <v>0.24199999999999999</v>
      </c>
      <c r="AN65" s="1">
        <f t="shared" si="182"/>
        <v>4.84</v>
      </c>
      <c r="AO65" s="2">
        <f t="shared" si="183"/>
        <v>58.599999999999994</v>
      </c>
      <c r="AP65" s="2">
        <f t="shared" si="184"/>
        <v>-3.6399999999999935</v>
      </c>
      <c r="AR65">
        <v>34</v>
      </c>
      <c r="AS65">
        <v>250</v>
      </c>
      <c r="AT65" s="3">
        <v>0.23100000000000001</v>
      </c>
      <c r="AU65" s="1">
        <f t="shared" si="185"/>
        <v>4.62</v>
      </c>
      <c r="AV65" s="2">
        <f t="shared" si="186"/>
        <v>52.18</v>
      </c>
      <c r="AW65" s="2">
        <f t="shared" si="187"/>
        <v>6.4199999999999946</v>
      </c>
      <c r="AY65">
        <v>34</v>
      </c>
      <c r="AZ65">
        <v>250</v>
      </c>
      <c r="BA65" s="3">
        <v>0.23200000000000001</v>
      </c>
      <c r="BB65" s="1">
        <f t="shared" si="188"/>
        <v>4.6400000000000006</v>
      </c>
      <c r="BC65" s="2">
        <f t="shared" si="189"/>
        <v>58.460000000000008</v>
      </c>
      <c r="BD65" s="2">
        <f t="shared" si="190"/>
        <v>-6.2800000000000082</v>
      </c>
      <c r="BF65">
        <v>34</v>
      </c>
      <c r="BG65">
        <v>250</v>
      </c>
      <c r="BH65" s="3">
        <v>0.23799999999999999</v>
      </c>
      <c r="BI65" s="1">
        <f t="shared" si="191"/>
        <v>4.76</v>
      </c>
      <c r="BJ65" s="2">
        <f t="shared" si="192"/>
        <v>54.620000000000012</v>
      </c>
      <c r="BK65" s="2">
        <f t="shared" si="193"/>
        <v>3.8399999999999963</v>
      </c>
      <c r="BM65">
        <v>34</v>
      </c>
      <c r="BN65">
        <v>250</v>
      </c>
      <c r="BO65" s="3">
        <v>0.23200000000000001</v>
      </c>
      <c r="BP65" s="1">
        <f t="shared" si="194"/>
        <v>4.6400000000000006</v>
      </c>
      <c r="BQ65" s="2">
        <f t="shared" si="195"/>
        <v>61.26</v>
      </c>
      <c r="BR65" s="2">
        <f t="shared" si="196"/>
        <v>-6.6399999999999864</v>
      </c>
      <c r="BT65">
        <v>34</v>
      </c>
      <c r="BU65">
        <v>250</v>
      </c>
      <c r="BV65" s="3">
        <v>0.23300000000000001</v>
      </c>
      <c r="BW65" s="1">
        <f t="shared" si="197"/>
        <v>4.66</v>
      </c>
      <c r="BX65" s="2">
        <f t="shared" si="198"/>
        <v>55.64</v>
      </c>
      <c r="BY65" s="2">
        <f t="shared" si="199"/>
        <v>5.6199999999999974</v>
      </c>
      <c r="CA65">
        <v>34</v>
      </c>
      <c r="CB65">
        <v>250</v>
      </c>
      <c r="CC65" s="3">
        <v>0.23499999999999999</v>
      </c>
      <c r="CD65" s="1">
        <f t="shared" si="200"/>
        <v>4.6999999999999993</v>
      </c>
      <c r="CE65" s="2">
        <f t="shared" si="201"/>
        <v>64.88</v>
      </c>
      <c r="CF65" s="2">
        <f t="shared" si="202"/>
        <v>-9.2399999999999949</v>
      </c>
      <c r="CH65">
        <v>34</v>
      </c>
      <c r="CI65">
        <v>250</v>
      </c>
      <c r="CJ65" s="3">
        <v>0.23599999999999999</v>
      </c>
      <c r="CK65" s="1">
        <f t="shared" si="203"/>
        <v>4.72</v>
      </c>
      <c r="CL65" s="2">
        <f t="shared" si="204"/>
        <v>58.160000000000004</v>
      </c>
      <c r="CM65" s="2">
        <f t="shared" si="205"/>
        <v>6.7199999999999918</v>
      </c>
      <c r="CO65">
        <v>34</v>
      </c>
      <c r="CP65">
        <v>250</v>
      </c>
      <c r="CQ65" s="3">
        <v>0.23599999999999999</v>
      </c>
      <c r="CR65" s="1">
        <f t="shared" si="206"/>
        <v>4.72</v>
      </c>
      <c r="CS65" s="2">
        <f t="shared" si="207"/>
        <v>65.12</v>
      </c>
      <c r="CT65" s="2">
        <f t="shared" si="208"/>
        <v>-6.9600000000000009</v>
      </c>
      <c r="CV65">
        <v>34</v>
      </c>
      <c r="CW65">
        <v>250</v>
      </c>
      <c r="CX65" s="3">
        <v>0.24099999999999999</v>
      </c>
      <c r="CY65" s="1">
        <f t="shared" si="209"/>
        <v>4.82</v>
      </c>
      <c r="CZ65" s="2">
        <f t="shared" si="210"/>
        <v>59.34</v>
      </c>
      <c r="DA65" s="2">
        <f t="shared" si="211"/>
        <v>5.7800000000000011</v>
      </c>
      <c r="DC65">
        <v>34</v>
      </c>
      <c r="DD65">
        <v>250</v>
      </c>
      <c r="DE65" s="3">
        <v>0.249</v>
      </c>
      <c r="DF65" s="1">
        <f t="shared" si="212"/>
        <v>4.9800000000000004</v>
      </c>
      <c r="DG65" s="2">
        <f t="shared" si="213"/>
        <v>67.699999999999989</v>
      </c>
      <c r="DH65" s="2">
        <f t="shared" si="214"/>
        <v>-8.3599999999999852</v>
      </c>
      <c r="DJ65">
        <v>34</v>
      </c>
      <c r="DK65">
        <v>250</v>
      </c>
      <c r="DL65" s="3">
        <v>0.248</v>
      </c>
      <c r="DM65" s="1">
        <f t="shared" si="215"/>
        <v>4.96</v>
      </c>
      <c r="DN65" s="2">
        <f t="shared" si="216"/>
        <v>57.16</v>
      </c>
      <c r="DO65" s="2">
        <f t="shared" si="217"/>
        <v>10.539999999999992</v>
      </c>
      <c r="DQ65">
        <v>34</v>
      </c>
      <c r="DR65">
        <v>250</v>
      </c>
      <c r="DS65" s="3">
        <v>0.24099999999999999</v>
      </c>
      <c r="DT65" s="1">
        <f t="shared" si="218"/>
        <v>4.82</v>
      </c>
      <c r="DU65" s="2">
        <f t="shared" si="219"/>
        <v>51.779999999999994</v>
      </c>
      <c r="DV65" s="2">
        <f t="shared" si="220"/>
        <v>5.3800000000000026</v>
      </c>
      <c r="DX65">
        <v>34</v>
      </c>
      <c r="DY65">
        <v>250</v>
      </c>
      <c r="DZ65" s="3">
        <v>0.23699999999999999</v>
      </c>
      <c r="EA65" s="1">
        <f t="shared" si="221"/>
        <v>4.74</v>
      </c>
      <c r="EB65" s="2">
        <f t="shared" si="222"/>
        <v>48.58</v>
      </c>
      <c r="EC65" s="2">
        <f t="shared" si="223"/>
        <v>3.1999999999999957</v>
      </c>
    </row>
    <row r="66" spans="2:133" x14ac:dyDescent="0.25">
      <c r="B66">
        <v>34</v>
      </c>
      <c r="C66">
        <v>270</v>
      </c>
      <c r="D66" s="3">
        <v>0.251</v>
      </c>
      <c r="E66" s="1">
        <f t="shared" si="168"/>
        <v>5.0199999999999996</v>
      </c>
      <c r="F66" s="2">
        <f t="shared" si="169"/>
        <v>64.36</v>
      </c>
      <c r="I66">
        <v>34</v>
      </c>
      <c r="J66">
        <v>270</v>
      </c>
      <c r="K66" s="3">
        <v>0.247</v>
      </c>
      <c r="L66" s="1">
        <f t="shared" si="170"/>
        <v>4.9399999999999995</v>
      </c>
      <c r="M66" s="2">
        <f t="shared" si="171"/>
        <v>67.62</v>
      </c>
      <c r="N66" s="2">
        <f t="shared" si="172"/>
        <v>-3.2600000000000051</v>
      </c>
      <c r="P66">
        <v>34</v>
      </c>
      <c r="Q66">
        <v>270</v>
      </c>
      <c r="R66" s="3">
        <v>0.24299999999999999</v>
      </c>
      <c r="S66" s="1">
        <f t="shared" si="173"/>
        <v>4.8599999999999994</v>
      </c>
      <c r="T66" s="2">
        <f t="shared" si="174"/>
        <v>63.019999999999996</v>
      </c>
      <c r="U66" s="2">
        <f t="shared" si="175"/>
        <v>4.6000000000000085</v>
      </c>
      <c r="W66">
        <v>34</v>
      </c>
      <c r="X66">
        <v>270</v>
      </c>
      <c r="Y66" s="3">
        <v>0.23799999999999999</v>
      </c>
      <c r="Z66" s="1">
        <f t="shared" si="176"/>
        <v>4.76</v>
      </c>
      <c r="AA66" s="2">
        <f t="shared" si="177"/>
        <v>65.540000000000006</v>
      </c>
      <c r="AB66" s="2">
        <f t="shared" si="178"/>
        <v>-2.5200000000000102</v>
      </c>
      <c r="AD66">
        <v>34</v>
      </c>
      <c r="AE66">
        <v>270</v>
      </c>
      <c r="AF66" s="3">
        <v>0.23699999999999999</v>
      </c>
      <c r="AG66" s="1">
        <f t="shared" si="179"/>
        <v>4.74</v>
      </c>
      <c r="AH66" s="2">
        <f t="shared" si="180"/>
        <v>59.7</v>
      </c>
      <c r="AI66" s="2">
        <f t="shared" si="181"/>
        <v>5.8400000000000034</v>
      </c>
      <c r="AK66">
        <v>34</v>
      </c>
      <c r="AL66">
        <v>270</v>
      </c>
      <c r="AM66" s="3">
        <v>0.23899999999999999</v>
      </c>
      <c r="AN66" s="1">
        <f t="shared" si="182"/>
        <v>4.7799999999999994</v>
      </c>
      <c r="AO66" s="2">
        <f t="shared" si="183"/>
        <v>63.379999999999995</v>
      </c>
      <c r="AP66" s="2">
        <f t="shared" si="184"/>
        <v>-3.6799999999999926</v>
      </c>
      <c r="AR66">
        <v>34</v>
      </c>
      <c r="AS66">
        <v>270</v>
      </c>
      <c r="AT66" s="3">
        <v>0.23799999999999999</v>
      </c>
      <c r="AU66" s="1">
        <f t="shared" si="185"/>
        <v>4.76</v>
      </c>
      <c r="AV66" s="2">
        <f t="shared" si="186"/>
        <v>56.94</v>
      </c>
      <c r="AW66" s="2">
        <f t="shared" si="187"/>
        <v>6.4399999999999977</v>
      </c>
      <c r="AY66">
        <v>34</v>
      </c>
      <c r="AZ66">
        <v>270</v>
      </c>
      <c r="BA66" s="3">
        <v>0.23899999999999999</v>
      </c>
      <c r="BB66" s="1">
        <f t="shared" si="188"/>
        <v>4.7799999999999994</v>
      </c>
      <c r="BC66" s="2">
        <f t="shared" si="189"/>
        <v>63.240000000000009</v>
      </c>
      <c r="BD66" s="2">
        <f t="shared" si="190"/>
        <v>-6.3000000000000114</v>
      </c>
      <c r="BF66">
        <v>34</v>
      </c>
      <c r="BG66">
        <v>270</v>
      </c>
      <c r="BH66" s="3">
        <v>0.24</v>
      </c>
      <c r="BI66" s="1">
        <f t="shared" si="191"/>
        <v>4.8</v>
      </c>
      <c r="BJ66" s="2">
        <f t="shared" si="192"/>
        <v>59.420000000000009</v>
      </c>
      <c r="BK66" s="2">
        <f t="shared" si="193"/>
        <v>3.8200000000000003</v>
      </c>
      <c r="BM66">
        <v>34</v>
      </c>
      <c r="BN66">
        <v>270</v>
      </c>
      <c r="BO66" s="3">
        <v>0.23899999999999999</v>
      </c>
      <c r="BP66" s="1">
        <f t="shared" si="194"/>
        <v>4.7799999999999994</v>
      </c>
      <c r="BQ66" s="2">
        <f t="shared" si="195"/>
        <v>66.039999999999992</v>
      </c>
      <c r="BR66" s="2">
        <f t="shared" si="196"/>
        <v>-6.6199999999999832</v>
      </c>
      <c r="BT66">
        <v>34</v>
      </c>
      <c r="BU66">
        <v>270</v>
      </c>
      <c r="BV66" s="3">
        <v>0.24399999999999999</v>
      </c>
      <c r="BW66" s="1">
        <f t="shared" si="197"/>
        <v>4.88</v>
      </c>
      <c r="BX66" s="2">
        <f t="shared" si="198"/>
        <v>60.52</v>
      </c>
      <c r="BY66" s="2">
        <f t="shared" si="199"/>
        <v>5.5199999999999889</v>
      </c>
      <c r="CA66">
        <v>34</v>
      </c>
      <c r="CB66">
        <v>270</v>
      </c>
      <c r="CC66" s="3">
        <v>0.249</v>
      </c>
      <c r="CD66" s="1">
        <f t="shared" si="200"/>
        <v>4.9800000000000004</v>
      </c>
      <c r="CE66" s="2">
        <f t="shared" si="201"/>
        <v>69.86</v>
      </c>
      <c r="CF66" s="2">
        <f t="shared" si="202"/>
        <v>-9.3399999999999963</v>
      </c>
      <c r="CH66">
        <v>34</v>
      </c>
      <c r="CI66">
        <v>270</v>
      </c>
      <c r="CJ66" s="3">
        <v>0.24299999999999999</v>
      </c>
      <c r="CK66" s="1">
        <f t="shared" si="203"/>
        <v>4.8599999999999994</v>
      </c>
      <c r="CL66" s="2">
        <f t="shared" si="204"/>
        <v>63.02</v>
      </c>
      <c r="CM66" s="2">
        <f t="shared" si="205"/>
        <v>6.8399999999999963</v>
      </c>
      <c r="CO66">
        <v>34</v>
      </c>
      <c r="CP66">
        <v>270</v>
      </c>
      <c r="CQ66" s="3">
        <v>0.249</v>
      </c>
      <c r="CR66" s="1">
        <f t="shared" si="206"/>
        <v>4.9800000000000004</v>
      </c>
      <c r="CS66" s="2">
        <f t="shared" si="207"/>
        <v>70.100000000000009</v>
      </c>
      <c r="CT66" s="2">
        <f t="shared" si="208"/>
        <v>-7.0800000000000054</v>
      </c>
      <c r="CV66">
        <v>34</v>
      </c>
      <c r="CW66">
        <v>270</v>
      </c>
      <c r="CX66" s="3">
        <v>0.247</v>
      </c>
      <c r="CY66" s="1">
        <f t="shared" si="209"/>
        <v>4.9399999999999995</v>
      </c>
      <c r="CZ66" s="2">
        <f t="shared" si="210"/>
        <v>64.28</v>
      </c>
      <c r="DA66" s="2">
        <f t="shared" si="211"/>
        <v>5.8200000000000074</v>
      </c>
      <c r="DC66">
        <v>34</v>
      </c>
      <c r="DD66">
        <v>270</v>
      </c>
      <c r="DE66" s="3">
        <v>0.26</v>
      </c>
      <c r="DF66" s="1">
        <f t="shared" si="212"/>
        <v>5.2</v>
      </c>
      <c r="DG66" s="2">
        <f t="shared" si="213"/>
        <v>72.899999999999991</v>
      </c>
      <c r="DH66" s="2">
        <f t="shared" si="214"/>
        <v>-8.6199999999999903</v>
      </c>
      <c r="DJ66">
        <v>34</v>
      </c>
      <c r="DK66">
        <v>270</v>
      </c>
      <c r="DL66" s="3">
        <v>0.26</v>
      </c>
      <c r="DM66" s="1">
        <f t="shared" si="215"/>
        <v>5.2</v>
      </c>
      <c r="DN66" s="2">
        <f t="shared" si="216"/>
        <v>62.36</v>
      </c>
      <c r="DO66" s="2">
        <f t="shared" si="217"/>
        <v>10.539999999999992</v>
      </c>
      <c r="DQ66">
        <v>34</v>
      </c>
      <c r="DR66">
        <v>270</v>
      </c>
      <c r="DS66" s="3">
        <v>0.248</v>
      </c>
      <c r="DT66" s="1">
        <f t="shared" si="218"/>
        <v>4.96</v>
      </c>
      <c r="DU66" s="2">
        <f t="shared" si="219"/>
        <v>56.739999999999995</v>
      </c>
      <c r="DV66" s="2">
        <f t="shared" si="220"/>
        <v>5.6200000000000045</v>
      </c>
      <c r="DX66">
        <v>34</v>
      </c>
      <c r="DY66">
        <v>270</v>
      </c>
      <c r="DZ66" s="3">
        <v>0.24299999999999999</v>
      </c>
      <c r="EA66" s="1">
        <f t="shared" si="221"/>
        <v>4.8599999999999994</v>
      </c>
      <c r="EB66" s="2">
        <f t="shared" si="222"/>
        <v>53.44</v>
      </c>
      <c r="EC66" s="2">
        <f t="shared" si="223"/>
        <v>3.2999999999999972</v>
      </c>
    </row>
    <row r="67" spans="2:133" x14ac:dyDescent="0.25">
      <c r="B67">
        <v>34</v>
      </c>
      <c r="C67">
        <v>290</v>
      </c>
      <c r="D67" s="3">
        <v>0.251</v>
      </c>
      <c r="E67" s="1">
        <f t="shared" si="168"/>
        <v>5.0199999999999996</v>
      </c>
      <c r="F67" s="2">
        <f t="shared" si="169"/>
        <v>69.38</v>
      </c>
      <c r="I67">
        <v>34</v>
      </c>
      <c r="J67">
        <v>290</v>
      </c>
      <c r="K67" s="3">
        <v>0.249</v>
      </c>
      <c r="L67" s="1">
        <f t="shared" si="170"/>
        <v>4.9800000000000004</v>
      </c>
      <c r="M67" s="2">
        <f t="shared" si="171"/>
        <v>72.600000000000009</v>
      </c>
      <c r="N67" s="2">
        <f t="shared" si="172"/>
        <v>-3.2200000000000131</v>
      </c>
      <c r="P67">
        <v>34</v>
      </c>
      <c r="Q67">
        <v>290</v>
      </c>
      <c r="R67" s="3">
        <v>0.255</v>
      </c>
      <c r="S67" s="1">
        <f t="shared" si="173"/>
        <v>5.0999999999999996</v>
      </c>
      <c r="T67" s="2">
        <f t="shared" si="174"/>
        <v>68.11999999999999</v>
      </c>
      <c r="U67" s="2">
        <f t="shared" si="175"/>
        <v>4.4800000000000182</v>
      </c>
      <c r="W67">
        <v>34</v>
      </c>
      <c r="X67">
        <v>290</v>
      </c>
      <c r="Y67" s="3">
        <v>0.25</v>
      </c>
      <c r="Z67" s="1">
        <f t="shared" si="176"/>
        <v>5</v>
      </c>
      <c r="AA67" s="2">
        <f t="shared" si="177"/>
        <v>70.540000000000006</v>
      </c>
      <c r="AB67" s="2">
        <f t="shared" si="178"/>
        <v>-2.4200000000000159</v>
      </c>
      <c r="AD67">
        <v>34</v>
      </c>
      <c r="AE67">
        <v>290</v>
      </c>
      <c r="AF67" s="3">
        <v>0.245</v>
      </c>
      <c r="AG67" s="1">
        <f t="shared" si="179"/>
        <v>4.9000000000000004</v>
      </c>
      <c r="AH67" s="2">
        <f t="shared" si="180"/>
        <v>64.600000000000009</v>
      </c>
      <c r="AI67" s="2">
        <f t="shared" si="181"/>
        <v>5.9399999999999977</v>
      </c>
      <c r="AK67">
        <v>34</v>
      </c>
      <c r="AL67">
        <v>290</v>
      </c>
      <c r="AM67" s="3">
        <v>0.24299999999999999</v>
      </c>
      <c r="AN67" s="1">
        <f t="shared" si="182"/>
        <v>4.8599999999999994</v>
      </c>
      <c r="AO67" s="2">
        <f t="shared" si="183"/>
        <v>68.239999999999995</v>
      </c>
      <c r="AP67" s="2">
        <f t="shared" si="184"/>
        <v>-3.6399999999999864</v>
      </c>
      <c r="AR67">
        <v>34</v>
      </c>
      <c r="AS67">
        <v>290</v>
      </c>
      <c r="AT67" s="3">
        <v>0.25</v>
      </c>
      <c r="AU67" s="1">
        <f t="shared" si="185"/>
        <v>5</v>
      </c>
      <c r="AV67" s="2">
        <f t="shared" si="186"/>
        <v>61.94</v>
      </c>
      <c r="AW67" s="2">
        <f t="shared" si="187"/>
        <v>6.2999999999999972</v>
      </c>
      <c r="AY67">
        <v>34</v>
      </c>
      <c r="AZ67">
        <v>290</v>
      </c>
      <c r="BA67" s="3">
        <v>0.252</v>
      </c>
      <c r="BB67" s="1">
        <f t="shared" si="188"/>
        <v>5.04</v>
      </c>
      <c r="BC67" s="2">
        <f t="shared" si="189"/>
        <v>68.280000000000015</v>
      </c>
      <c r="BD67" s="2">
        <f t="shared" si="190"/>
        <v>-6.3400000000000176</v>
      </c>
      <c r="BF67">
        <v>34</v>
      </c>
      <c r="BG67">
        <v>290</v>
      </c>
      <c r="BH67" s="3">
        <v>0.253</v>
      </c>
      <c r="BI67" s="1">
        <f t="shared" si="191"/>
        <v>5.0600000000000005</v>
      </c>
      <c r="BJ67" s="2">
        <f t="shared" si="192"/>
        <v>64.48</v>
      </c>
      <c r="BK67" s="2">
        <f t="shared" si="193"/>
        <v>3.8000000000000114</v>
      </c>
      <c r="BM67">
        <v>34</v>
      </c>
      <c r="BN67">
        <v>290</v>
      </c>
      <c r="BO67" s="3">
        <v>0.24299999999999999</v>
      </c>
      <c r="BP67" s="1">
        <f t="shared" si="194"/>
        <v>4.8599999999999994</v>
      </c>
      <c r="BQ67" s="2">
        <f t="shared" si="195"/>
        <v>70.899999999999991</v>
      </c>
      <c r="BR67" s="2">
        <f t="shared" si="196"/>
        <v>-6.4199999999999875</v>
      </c>
      <c r="BT67">
        <v>34</v>
      </c>
      <c r="BU67">
        <v>290</v>
      </c>
      <c r="BV67" s="3">
        <v>0.251</v>
      </c>
      <c r="BW67" s="1">
        <f t="shared" si="197"/>
        <v>5.0199999999999996</v>
      </c>
      <c r="BX67" s="2">
        <f t="shared" si="198"/>
        <v>65.540000000000006</v>
      </c>
      <c r="BY67" s="2">
        <f t="shared" si="199"/>
        <v>5.3599999999999852</v>
      </c>
      <c r="CA67">
        <v>34</v>
      </c>
      <c r="CB67">
        <v>290</v>
      </c>
      <c r="CC67" s="3">
        <v>0.255</v>
      </c>
      <c r="CD67" s="1">
        <f t="shared" si="200"/>
        <v>5.0999999999999996</v>
      </c>
      <c r="CE67" s="2">
        <f t="shared" si="201"/>
        <v>74.959999999999994</v>
      </c>
      <c r="CF67" s="2">
        <f t="shared" si="202"/>
        <v>-9.4199999999999875</v>
      </c>
      <c r="CH67">
        <v>34</v>
      </c>
      <c r="CI67">
        <v>290</v>
      </c>
      <c r="CJ67" s="3">
        <v>0.254</v>
      </c>
      <c r="CK67" s="1">
        <f t="shared" si="203"/>
        <v>5.08</v>
      </c>
      <c r="CL67" s="2">
        <f t="shared" si="204"/>
        <v>68.100000000000009</v>
      </c>
      <c r="CM67" s="2">
        <f t="shared" si="205"/>
        <v>6.8599999999999852</v>
      </c>
      <c r="CO67">
        <v>34</v>
      </c>
      <c r="CP67">
        <v>290</v>
      </c>
      <c r="CQ67" s="3">
        <v>0.253</v>
      </c>
      <c r="CR67" s="1">
        <f t="shared" si="206"/>
        <v>5.0600000000000005</v>
      </c>
      <c r="CS67" s="2">
        <f t="shared" si="207"/>
        <v>75.160000000000011</v>
      </c>
      <c r="CT67" s="2">
        <f t="shared" si="208"/>
        <v>-7.0600000000000023</v>
      </c>
      <c r="CV67">
        <v>34</v>
      </c>
      <c r="CW67">
        <v>290</v>
      </c>
      <c r="CX67" s="3">
        <v>0.25800000000000001</v>
      </c>
      <c r="CY67" s="1">
        <f t="shared" si="209"/>
        <v>5.16</v>
      </c>
      <c r="CZ67" s="2">
        <f t="shared" si="210"/>
        <v>69.44</v>
      </c>
      <c r="DA67" s="2">
        <f t="shared" si="211"/>
        <v>5.7200000000000131</v>
      </c>
      <c r="DC67">
        <v>34</v>
      </c>
      <c r="DD67">
        <v>290</v>
      </c>
      <c r="DE67" s="3">
        <v>0.26300000000000001</v>
      </c>
      <c r="DF67" s="1">
        <f t="shared" si="212"/>
        <v>5.26</v>
      </c>
      <c r="DG67" s="2">
        <f t="shared" si="213"/>
        <v>78.16</v>
      </c>
      <c r="DH67" s="2">
        <f t="shared" si="214"/>
        <v>-8.7199999999999989</v>
      </c>
      <c r="DJ67">
        <v>34</v>
      </c>
      <c r="DK67">
        <v>290</v>
      </c>
      <c r="DL67" s="3">
        <v>0.26400000000000001</v>
      </c>
      <c r="DM67" s="1">
        <f t="shared" si="215"/>
        <v>5.28</v>
      </c>
      <c r="DN67" s="2">
        <f t="shared" si="216"/>
        <v>67.64</v>
      </c>
      <c r="DO67" s="2">
        <f t="shared" si="217"/>
        <v>10.519999999999996</v>
      </c>
      <c r="DQ67">
        <v>34</v>
      </c>
      <c r="DR67">
        <v>290</v>
      </c>
      <c r="DS67" s="3">
        <v>0.26</v>
      </c>
      <c r="DT67" s="1">
        <f t="shared" si="218"/>
        <v>5.2</v>
      </c>
      <c r="DU67" s="2">
        <f t="shared" si="219"/>
        <v>61.94</v>
      </c>
      <c r="DV67" s="2">
        <f t="shared" si="220"/>
        <v>5.7000000000000028</v>
      </c>
      <c r="DX67">
        <v>34</v>
      </c>
      <c r="DY67">
        <v>290</v>
      </c>
      <c r="DZ67" s="3">
        <v>0.255</v>
      </c>
      <c r="EA67" s="1">
        <f t="shared" si="221"/>
        <v>5.0999999999999996</v>
      </c>
      <c r="EB67" s="2">
        <f t="shared" si="222"/>
        <v>58.54</v>
      </c>
      <c r="EC67" s="2">
        <f t="shared" si="223"/>
        <v>3.3999999999999986</v>
      </c>
    </row>
    <row r="68" spans="2:133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  <c r="DZ68" s="3"/>
    </row>
    <row r="69" spans="2:133" x14ac:dyDescent="0.25">
      <c r="B69">
        <v>35</v>
      </c>
      <c r="C69">
        <v>10</v>
      </c>
      <c r="D69" s="3">
        <v>0.17</v>
      </c>
      <c r="E69" s="1">
        <f>D69*20</f>
        <v>3.4000000000000004</v>
      </c>
      <c r="F69" s="2">
        <f>E69</f>
        <v>3.4000000000000004</v>
      </c>
      <c r="I69">
        <v>35</v>
      </c>
      <c r="J69">
        <v>10</v>
      </c>
      <c r="K69" s="3">
        <v>0.23</v>
      </c>
      <c r="L69" s="1">
        <f>K69*20</f>
        <v>4.6000000000000005</v>
      </c>
      <c r="M69" s="2">
        <f>L69</f>
        <v>4.6000000000000005</v>
      </c>
      <c r="N69" s="2">
        <f>F69-M69</f>
        <v>-1.2000000000000002</v>
      </c>
      <c r="P69">
        <v>35</v>
      </c>
      <c r="Q69">
        <v>10</v>
      </c>
      <c r="R69" s="3">
        <v>8.5999999999999993E-2</v>
      </c>
      <c r="S69" s="1">
        <f>R69*20</f>
        <v>1.7199999999999998</v>
      </c>
      <c r="T69" s="2">
        <f>S69</f>
        <v>1.7199999999999998</v>
      </c>
      <c r="U69" s="2">
        <f>M69-T69</f>
        <v>2.8800000000000008</v>
      </c>
      <c r="W69">
        <v>35</v>
      </c>
      <c r="X69">
        <v>10</v>
      </c>
      <c r="Y69" s="3">
        <v>0.188</v>
      </c>
      <c r="Z69" s="1">
        <f>Y69*20</f>
        <v>3.76</v>
      </c>
      <c r="AA69" s="2">
        <f>Z69</f>
        <v>3.76</v>
      </c>
      <c r="AB69" s="2">
        <f>T69-AA69</f>
        <v>-2.04</v>
      </c>
      <c r="AD69">
        <v>35</v>
      </c>
      <c r="AE69">
        <v>10</v>
      </c>
      <c r="AF69" s="3">
        <v>8.5999999999999993E-2</v>
      </c>
      <c r="AG69" s="1">
        <f>AF69*20</f>
        <v>1.7199999999999998</v>
      </c>
      <c r="AH69" s="2">
        <f>AG69</f>
        <v>1.7199999999999998</v>
      </c>
      <c r="AI69" s="2">
        <f>AA69-AH69</f>
        <v>2.04</v>
      </c>
      <c r="AK69">
        <v>35</v>
      </c>
      <c r="AL69">
        <v>10</v>
      </c>
      <c r="AM69" s="3">
        <v>0.19500000000000001</v>
      </c>
      <c r="AN69" s="1">
        <f>AM69*20</f>
        <v>3.9000000000000004</v>
      </c>
      <c r="AO69" s="2">
        <f>AN69</f>
        <v>3.9000000000000004</v>
      </c>
      <c r="AP69" s="2">
        <f>AH69-AO69</f>
        <v>-2.1800000000000006</v>
      </c>
      <c r="AR69">
        <v>35</v>
      </c>
      <c r="AS69">
        <v>10</v>
      </c>
      <c r="AT69" s="3">
        <v>9.0999999999999998E-2</v>
      </c>
      <c r="AU69" s="1">
        <f>AT69*20</f>
        <v>1.8199999999999998</v>
      </c>
      <c r="AV69" s="2">
        <f>AU69</f>
        <v>1.8199999999999998</v>
      </c>
      <c r="AW69" s="2">
        <f>AO69-AV69</f>
        <v>2.0800000000000005</v>
      </c>
      <c r="AY69">
        <v>35</v>
      </c>
      <c r="AZ69">
        <v>10</v>
      </c>
      <c r="BA69" s="3">
        <v>0.20100000000000001</v>
      </c>
      <c r="BB69" s="1">
        <f>BA69*20</f>
        <v>4.0200000000000005</v>
      </c>
      <c r="BC69" s="2">
        <f>BB69</f>
        <v>4.0200000000000005</v>
      </c>
      <c r="BD69" s="2">
        <f>AV69-BC69</f>
        <v>-2.2000000000000006</v>
      </c>
      <c r="BF69">
        <v>35</v>
      </c>
      <c r="BG69">
        <v>10</v>
      </c>
      <c r="BH69" s="3">
        <v>0.12</v>
      </c>
      <c r="BI69" s="1">
        <f>BH69*20</f>
        <v>2.4</v>
      </c>
      <c r="BJ69" s="2">
        <f>BI69</f>
        <v>2.4</v>
      </c>
      <c r="BK69" s="2">
        <f>BC69-BJ69</f>
        <v>1.6200000000000006</v>
      </c>
      <c r="BM69">
        <v>35</v>
      </c>
      <c r="BN69">
        <v>10</v>
      </c>
      <c r="BO69" s="3">
        <v>0.19800000000000001</v>
      </c>
      <c r="BP69" s="1">
        <f>BO69*20</f>
        <v>3.96</v>
      </c>
      <c r="BQ69" s="2">
        <f>BP69</f>
        <v>3.96</v>
      </c>
      <c r="BR69" s="2">
        <f>BJ69-BQ69</f>
        <v>-1.56</v>
      </c>
      <c r="BT69">
        <v>35</v>
      </c>
      <c r="BU69">
        <v>10</v>
      </c>
      <c r="BV69" s="3">
        <v>0.127</v>
      </c>
      <c r="BW69" s="1">
        <f>BV69*20</f>
        <v>2.54</v>
      </c>
      <c r="BX69" s="2">
        <f>BW69</f>
        <v>2.54</v>
      </c>
      <c r="BY69" s="2">
        <f>BQ69-BX69</f>
        <v>1.42</v>
      </c>
      <c r="CA69">
        <v>35</v>
      </c>
      <c r="CB69">
        <v>10</v>
      </c>
      <c r="CC69" s="3">
        <v>0.252</v>
      </c>
      <c r="CD69" s="1">
        <f>CC69*20</f>
        <v>5.04</v>
      </c>
      <c r="CE69" s="2">
        <f>CD69</f>
        <v>5.04</v>
      </c>
      <c r="CF69" s="2">
        <f>BX69-CE69</f>
        <v>-2.5</v>
      </c>
      <c r="CH69">
        <v>35</v>
      </c>
      <c r="CI69">
        <v>10</v>
      </c>
      <c r="CJ69" s="3">
        <v>0.16800000000000001</v>
      </c>
      <c r="CK69" s="1">
        <f>CJ69*20</f>
        <v>3.3600000000000003</v>
      </c>
      <c r="CL69" s="2">
        <f>CK69</f>
        <v>3.3600000000000003</v>
      </c>
      <c r="CM69" s="2">
        <f>CE69-CL69</f>
        <v>1.6799999999999997</v>
      </c>
      <c r="CO69">
        <v>35</v>
      </c>
      <c r="CP69">
        <v>10</v>
      </c>
      <c r="CQ69" s="3">
        <v>0.252</v>
      </c>
      <c r="CR69" s="1">
        <f>CQ69*20</f>
        <v>5.04</v>
      </c>
      <c r="CS69" s="2">
        <f>CR69</f>
        <v>5.04</v>
      </c>
      <c r="CT69" s="2">
        <f>CL69-CS69</f>
        <v>-1.6799999999999997</v>
      </c>
      <c r="CV69">
        <v>35</v>
      </c>
      <c r="CW69">
        <v>10</v>
      </c>
      <c r="CX69" s="3">
        <v>0.16300000000000001</v>
      </c>
      <c r="CY69" s="1">
        <f>CX69*20</f>
        <v>3.2600000000000002</v>
      </c>
      <c r="CZ69" s="2">
        <f>CY69</f>
        <v>3.2600000000000002</v>
      </c>
      <c r="DA69" s="2">
        <f>CS69-CZ69</f>
        <v>1.7799999999999998</v>
      </c>
      <c r="DC69">
        <v>35</v>
      </c>
      <c r="DD69">
        <v>10</v>
      </c>
      <c r="DE69" s="3">
        <v>0.26900000000000002</v>
      </c>
      <c r="DF69" s="1">
        <f>DE69*20</f>
        <v>5.3800000000000008</v>
      </c>
      <c r="DG69" s="2">
        <f>DF69</f>
        <v>5.3800000000000008</v>
      </c>
      <c r="DH69" s="2">
        <f>CZ69-DG69</f>
        <v>-2.1200000000000006</v>
      </c>
      <c r="DJ69">
        <v>35</v>
      </c>
      <c r="DK69">
        <v>10</v>
      </c>
      <c r="DL69" s="3">
        <v>0.13600000000000001</v>
      </c>
      <c r="DM69" s="1">
        <f>DL69*20</f>
        <v>2.72</v>
      </c>
      <c r="DN69" s="2">
        <f>DM69</f>
        <v>2.72</v>
      </c>
      <c r="DO69" s="2">
        <f>DG69-DN69</f>
        <v>2.6600000000000006</v>
      </c>
      <c r="DQ69">
        <v>35</v>
      </c>
      <c r="DR69">
        <v>10</v>
      </c>
      <c r="DS69" s="3">
        <v>0.107</v>
      </c>
      <c r="DT69" s="1">
        <f>DS69*20</f>
        <v>2.14</v>
      </c>
      <c r="DU69" s="2">
        <f>DT69</f>
        <v>2.14</v>
      </c>
      <c r="DV69" s="2">
        <f>DN69-DU69</f>
        <v>0.58000000000000007</v>
      </c>
      <c r="DX69">
        <v>35</v>
      </c>
      <c r="DY69">
        <v>10</v>
      </c>
      <c r="DZ69" s="3">
        <v>0.125</v>
      </c>
      <c r="EA69" s="1">
        <f>DZ69*20</f>
        <v>2.5</v>
      </c>
      <c r="EB69" s="2">
        <f>EA69</f>
        <v>2.5</v>
      </c>
      <c r="EC69" s="2">
        <f>DU69-EB69</f>
        <v>-0.35999999999999988</v>
      </c>
    </row>
    <row r="70" spans="2:133" x14ac:dyDescent="0.25">
      <c r="B70">
        <v>35</v>
      </c>
      <c r="C70">
        <v>30</v>
      </c>
      <c r="D70" s="3">
        <v>0.23499999999999999</v>
      </c>
      <c r="E70" s="1">
        <f t="shared" ref="E70:E83" si="224">D70*20</f>
        <v>4.6999999999999993</v>
      </c>
      <c r="F70" s="2">
        <f t="shared" ref="F70:F83" si="225">F69+E70</f>
        <v>8.1</v>
      </c>
      <c r="I70">
        <v>35</v>
      </c>
      <c r="J70">
        <v>30</v>
      </c>
      <c r="K70" s="3">
        <v>0.26200000000000001</v>
      </c>
      <c r="L70" s="1">
        <f t="shared" ref="L70:L83" si="226">K70*20</f>
        <v>5.24</v>
      </c>
      <c r="M70" s="2">
        <f t="shared" ref="M70:M83" si="227">M69+L70</f>
        <v>9.84</v>
      </c>
      <c r="N70" s="2">
        <f t="shared" ref="N70:N83" si="228">F70-M70</f>
        <v>-1.7400000000000002</v>
      </c>
      <c r="P70">
        <v>35</v>
      </c>
      <c r="Q70">
        <v>30</v>
      </c>
      <c r="R70" s="3">
        <v>0.218</v>
      </c>
      <c r="S70" s="1">
        <f t="shared" ref="S70:S83" si="229">R70*20</f>
        <v>4.3600000000000003</v>
      </c>
      <c r="T70" s="2">
        <f t="shared" ref="T70:T83" si="230">T69+S70</f>
        <v>6.08</v>
      </c>
      <c r="U70" s="2">
        <f t="shared" ref="U70:U83" si="231">M70-T70</f>
        <v>3.76</v>
      </c>
      <c r="W70">
        <v>35</v>
      </c>
      <c r="X70">
        <v>30</v>
      </c>
      <c r="Y70" s="3">
        <v>0.249</v>
      </c>
      <c r="Z70" s="1">
        <f t="shared" ref="Z70:Z83" si="232">Y70*20</f>
        <v>4.9800000000000004</v>
      </c>
      <c r="AA70" s="2">
        <f t="shared" ref="AA70:AA83" si="233">AA69+Z70</f>
        <v>8.74</v>
      </c>
      <c r="AB70" s="2">
        <f t="shared" ref="AB70:AB83" si="234">T70-AA70</f>
        <v>-2.66</v>
      </c>
      <c r="AD70">
        <v>35</v>
      </c>
      <c r="AE70">
        <v>30</v>
      </c>
      <c r="AF70" s="3">
        <v>0.159</v>
      </c>
      <c r="AG70" s="1">
        <f t="shared" ref="AG70:AG83" si="235">AF70*20</f>
        <v>3.18</v>
      </c>
      <c r="AH70" s="2">
        <f t="shared" ref="AH70:AH83" si="236">AH69+AG70</f>
        <v>4.9000000000000004</v>
      </c>
      <c r="AI70" s="2">
        <f t="shared" ref="AI70:AI83" si="237">AA70-AH70</f>
        <v>3.84</v>
      </c>
      <c r="AK70">
        <v>35</v>
      </c>
      <c r="AL70">
        <v>30</v>
      </c>
      <c r="AM70" s="3">
        <v>0.23300000000000001</v>
      </c>
      <c r="AN70" s="1">
        <f t="shared" ref="AN70:AN83" si="238">AM70*20</f>
        <v>4.66</v>
      </c>
      <c r="AO70" s="2">
        <f t="shared" ref="AO70:AO83" si="239">AO69+AN70</f>
        <v>8.56</v>
      </c>
      <c r="AP70" s="2">
        <f t="shared" ref="AP70:AP83" si="240">AH70-AO70</f>
        <v>-3.66</v>
      </c>
      <c r="AR70">
        <v>35</v>
      </c>
      <c r="AS70">
        <v>30</v>
      </c>
      <c r="AT70" s="3">
        <v>0.127</v>
      </c>
      <c r="AU70" s="1">
        <f t="shared" ref="AU70:AU83" si="241">AT70*20</f>
        <v>2.54</v>
      </c>
      <c r="AV70" s="2">
        <f t="shared" ref="AV70:AV83" si="242">AV69+AU70</f>
        <v>4.3599999999999994</v>
      </c>
      <c r="AW70" s="2">
        <f t="shared" ref="AW70:AW83" si="243">AO70-AV70</f>
        <v>4.2000000000000011</v>
      </c>
      <c r="AY70">
        <v>35</v>
      </c>
      <c r="AZ70">
        <v>30</v>
      </c>
      <c r="BA70" s="3">
        <v>0.247</v>
      </c>
      <c r="BB70" s="1">
        <f t="shared" ref="BB70:BB83" si="244">BA70*20</f>
        <v>4.9399999999999995</v>
      </c>
      <c r="BC70" s="2">
        <f t="shared" ref="BC70:BC83" si="245">BC69+BB70</f>
        <v>8.9600000000000009</v>
      </c>
      <c r="BD70" s="2">
        <f t="shared" ref="BD70:BD83" si="246">AV70-BC70</f>
        <v>-4.6000000000000014</v>
      </c>
      <c r="BF70">
        <v>35</v>
      </c>
      <c r="BG70">
        <v>30</v>
      </c>
      <c r="BH70" s="3">
        <v>0.152</v>
      </c>
      <c r="BI70" s="1">
        <f t="shared" ref="BI70:BI83" si="247">BH70*20</f>
        <v>3.04</v>
      </c>
      <c r="BJ70" s="2">
        <f t="shared" ref="BJ70:BJ83" si="248">BJ69+BI70</f>
        <v>5.4399999999999995</v>
      </c>
      <c r="BK70" s="2">
        <f t="shared" ref="BK70:BK83" si="249">BC70-BJ70</f>
        <v>3.5200000000000014</v>
      </c>
      <c r="BM70">
        <v>35</v>
      </c>
      <c r="BN70">
        <v>30</v>
      </c>
      <c r="BO70" s="3">
        <v>0.23499999999999999</v>
      </c>
      <c r="BP70" s="1">
        <f t="shared" ref="BP70:BP83" si="250">BO70*20</f>
        <v>4.6999999999999993</v>
      </c>
      <c r="BQ70" s="2">
        <f t="shared" ref="BQ70:BQ83" si="251">BQ69+BP70</f>
        <v>8.66</v>
      </c>
      <c r="BR70" s="2">
        <f t="shared" ref="BR70:BR83" si="252">BJ70-BQ70</f>
        <v>-3.2200000000000006</v>
      </c>
      <c r="BT70">
        <v>35</v>
      </c>
      <c r="BU70">
        <v>30</v>
      </c>
      <c r="BV70" s="3">
        <v>0.152</v>
      </c>
      <c r="BW70" s="1">
        <f t="shared" ref="BW70:BW83" si="253">BV70*20</f>
        <v>3.04</v>
      </c>
      <c r="BX70" s="2">
        <f t="shared" ref="BX70:BX83" si="254">BX69+BW70</f>
        <v>5.58</v>
      </c>
      <c r="BY70" s="2">
        <f t="shared" ref="BY70:BY83" si="255">BQ70-BX70</f>
        <v>3.08</v>
      </c>
      <c r="CA70">
        <v>35</v>
      </c>
      <c r="CB70">
        <v>30</v>
      </c>
      <c r="CC70" s="3">
        <v>0.26700000000000002</v>
      </c>
      <c r="CD70" s="1">
        <f t="shared" ref="CD70:CD83" si="256">CC70*20</f>
        <v>5.34</v>
      </c>
      <c r="CE70" s="2">
        <f t="shared" ref="CE70:CE83" si="257">CE69+CD70</f>
        <v>10.379999999999999</v>
      </c>
      <c r="CF70" s="2">
        <f t="shared" ref="CF70:CF83" si="258">BX70-CE70</f>
        <v>-4.7999999999999989</v>
      </c>
      <c r="CH70">
        <v>35</v>
      </c>
      <c r="CI70">
        <v>30</v>
      </c>
      <c r="CJ70" s="3">
        <v>0.17499999999999999</v>
      </c>
      <c r="CK70" s="1">
        <f t="shared" ref="CK70:CK83" si="259">CJ70*20</f>
        <v>3.5</v>
      </c>
      <c r="CL70" s="2">
        <f t="shared" ref="CL70:CL83" si="260">CL69+CK70</f>
        <v>6.86</v>
      </c>
      <c r="CM70" s="2">
        <f t="shared" ref="CM70:CM83" si="261">CE70-CL70</f>
        <v>3.5199999999999987</v>
      </c>
      <c r="CO70">
        <v>35</v>
      </c>
      <c r="CP70">
        <v>30</v>
      </c>
      <c r="CQ70" s="3">
        <v>0.249</v>
      </c>
      <c r="CR70" s="1">
        <f t="shared" ref="CR70:CR83" si="262">CQ70*20</f>
        <v>4.9800000000000004</v>
      </c>
      <c r="CS70" s="2">
        <f t="shared" ref="CS70:CS83" si="263">CS69+CR70</f>
        <v>10.02</v>
      </c>
      <c r="CT70" s="2">
        <f t="shared" ref="CT70:CT83" si="264">CL70-CS70</f>
        <v>-3.1599999999999993</v>
      </c>
      <c r="CV70">
        <v>35</v>
      </c>
      <c r="CW70">
        <v>30</v>
      </c>
      <c r="CX70" s="3">
        <v>0.185</v>
      </c>
      <c r="CY70" s="1">
        <f t="shared" ref="CY70:CY83" si="265">CX70*20</f>
        <v>3.7</v>
      </c>
      <c r="CZ70" s="2">
        <f t="shared" ref="CZ70:CZ83" si="266">CZ69+CY70</f>
        <v>6.9600000000000009</v>
      </c>
      <c r="DA70" s="2">
        <f t="shared" ref="DA70:DA83" si="267">CS70-CZ70</f>
        <v>3.0599999999999987</v>
      </c>
      <c r="DC70">
        <v>35</v>
      </c>
      <c r="DD70">
        <v>30</v>
      </c>
      <c r="DE70" s="3">
        <v>0.28100000000000003</v>
      </c>
      <c r="DF70" s="1">
        <f t="shared" ref="DF70:DF83" si="268">DE70*20</f>
        <v>5.620000000000001</v>
      </c>
      <c r="DG70" s="2">
        <f t="shared" ref="DG70:DG83" si="269">DG69+DF70</f>
        <v>11.000000000000002</v>
      </c>
      <c r="DH70" s="2">
        <f t="shared" ref="DH70:DH83" si="270">CZ70-DG70</f>
        <v>-4.0400000000000009</v>
      </c>
      <c r="DJ70">
        <v>35</v>
      </c>
      <c r="DK70">
        <v>30</v>
      </c>
      <c r="DL70" s="3">
        <v>0.16400000000000001</v>
      </c>
      <c r="DM70" s="1">
        <f t="shared" ref="DM70:DM83" si="271">DL70*20</f>
        <v>3.2800000000000002</v>
      </c>
      <c r="DN70" s="2">
        <f t="shared" ref="DN70:DN83" si="272">DN69+DM70</f>
        <v>6</v>
      </c>
      <c r="DO70" s="2">
        <f t="shared" ref="DO70:DO83" si="273">DG70-DN70</f>
        <v>5.0000000000000018</v>
      </c>
      <c r="DQ70">
        <v>35</v>
      </c>
      <c r="DR70">
        <v>30</v>
      </c>
      <c r="DS70" s="3">
        <v>0.14499999999999999</v>
      </c>
      <c r="DT70" s="1">
        <f t="shared" ref="DT70:DT83" si="274">DS70*20</f>
        <v>2.9</v>
      </c>
      <c r="DU70" s="2">
        <f t="shared" ref="DU70:DU83" si="275">DU69+DT70</f>
        <v>5.04</v>
      </c>
      <c r="DV70" s="2">
        <f t="shared" ref="DV70:DV83" si="276">DN70-DU70</f>
        <v>0.96</v>
      </c>
      <c r="DX70">
        <v>35</v>
      </c>
      <c r="DY70">
        <v>30</v>
      </c>
      <c r="DZ70" s="3">
        <v>0.13300000000000001</v>
      </c>
      <c r="EA70" s="1">
        <f t="shared" ref="EA70:EA83" si="277">DZ70*20</f>
        <v>2.66</v>
      </c>
      <c r="EB70" s="2">
        <f t="shared" ref="EB70:EB83" si="278">EB69+EA70</f>
        <v>5.16</v>
      </c>
      <c r="EC70" s="2">
        <f t="shared" ref="EC70:EC83" si="279">DU70-EB70</f>
        <v>-0.12000000000000011</v>
      </c>
    </row>
    <row r="71" spans="2:133" x14ac:dyDescent="0.25">
      <c r="B71">
        <v>35</v>
      </c>
      <c r="C71">
        <v>50</v>
      </c>
      <c r="D71" s="3">
        <v>0.218</v>
      </c>
      <c r="E71" s="1">
        <f t="shared" si="224"/>
        <v>4.3600000000000003</v>
      </c>
      <c r="F71" s="2">
        <f t="shared" si="225"/>
        <v>12.46</v>
      </c>
      <c r="I71">
        <v>35</v>
      </c>
      <c r="J71">
        <v>50</v>
      </c>
      <c r="K71" s="3">
        <v>0.23799999999999999</v>
      </c>
      <c r="L71" s="1">
        <f t="shared" si="226"/>
        <v>4.76</v>
      </c>
      <c r="M71" s="2">
        <f t="shared" si="227"/>
        <v>14.6</v>
      </c>
      <c r="N71" s="2">
        <f t="shared" si="228"/>
        <v>-2.1399999999999988</v>
      </c>
      <c r="P71">
        <v>35</v>
      </c>
      <c r="Q71">
        <v>50</v>
      </c>
      <c r="R71" s="3">
        <v>0.23599999999999999</v>
      </c>
      <c r="S71" s="1">
        <f t="shared" si="229"/>
        <v>4.72</v>
      </c>
      <c r="T71" s="2">
        <f t="shared" si="230"/>
        <v>10.8</v>
      </c>
      <c r="U71" s="2">
        <f t="shared" si="231"/>
        <v>3.7999999999999989</v>
      </c>
      <c r="W71">
        <v>35</v>
      </c>
      <c r="X71">
        <v>50</v>
      </c>
      <c r="Y71" s="3">
        <v>0.251</v>
      </c>
      <c r="Z71" s="1">
        <f t="shared" si="232"/>
        <v>5.0199999999999996</v>
      </c>
      <c r="AA71" s="2">
        <f t="shared" si="233"/>
        <v>13.76</v>
      </c>
      <c r="AB71" s="2">
        <f t="shared" si="234"/>
        <v>-2.9599999999999991</v>
      </c>
      <c r="AD71">
        <v>35</v>
      </c>
      <c r="AE71">
        <v>50</v>
      </c>
      <c r="AF71" s="3">
        <v>0.184</v>
      </c>
      <c r="AG71" s="1">
        <f t="shared" si="235"/>
        <v>3.6799999999999997</v>
      </c>
      <c r="AH71" s="2">
        <f t="shared" si="236"/>
        <v>8.58</v>
      </c>
      <c r="AI71" s="2">
        <f t="shared" si="237"/>
        <v>5.18</v>
      </c>
      <c r="AK71">
        <v>35</v>
      </c>
      <c r="AL71">
        <v>50</v>
      </c>
      <c r="AM71" s="3">
        <v>0.216</v>
      </c>
      <c r="AN71" s="1">
        <f t="shared" si="238"/>
        <v>4.32</v>
      </c>
      <c r="AO71" s="2">
        <f t="shared" si="239"/>
        <v>12.88</v>
      </c>
      <c r="AP71" s="2">
        <f t="shared" si="240"/>
        <v>-4.3000000000000007</v>
      </c>
      <c r="AR71">
        <v>35</v>
      </c>
      <c r="AS71">
        <v>50</v>
      </c>
      <c r="AT71" s="3">
        <v>0.11899999999999999</v>
      </c>
      <c r="AU71" s="1">
        <f t="shared" si="241"/>
        <v>2.38</v>
      </c>
      <c r="AV71" s="2">
        <f t="shared" si="242"/>
        <v>6.7399999999999993</v>
      </c>
      <c r="AW71" s="2">
        <f t="shared" si="243"/>
        <v>6.1400000000000015</v>
      </c>
      <c r="AY71">
        <v>35</v>
      </c>
      <c r="AZ71">
        <v>50</v>
      </c>
      <c r="BA71" s="3">
        <v>0.219</v>
      </c>
      <c r="BB71" s="1">
        <f t="shared" si="244"/>
        <v>4.38</v>
      </c>
      <c r="BC71" s="2">
        <f t="shared" si="245"/>
        <v>13.34</v>
      </c>
      <c r="BD71" s="2">
        <f t="shared" si="246"/>
        <v>-6.6000000000000005</v>
      </c>
      <c r="BF71">
        <v>35</v>
      </c>
      <c r="BG71">
        <v>50</v>
      </c>
      <c r="BH71" s="3">
        <v>0.14699999999999999</v>
      </c>
      <c r="BI71" s="1">
        <f t="shared" si="247"/>
        <v>2.94</v>
      </c>
      <c r="BJ71" s="2">
        <f t="shared" si="248"/>
        <v>8.379999999999999</v>
      </c>
      <c r="BK71" s="2">
        <f t="shared" si="249"/>
        <v>4.9600000000000009</v>
      </c>
      <c r="BM71">
        <v>35</v>
      </c>
      <c r="BN71">
        <v>50</v>
      </c>
      <c r="BO71" s="3">
        <v>0.223</v>
      </c>
      <c r="BP71" s="1">
        <f t="shared" si="250"/>
        <v>4.46</v>
      </c>
      <c r="BQ71" s="2">
        <f t="shared" si="251"/>
        <v>13.120000000000001</v>
      </c>
      <c r="BR71" s="2">
        <f t="shared" si="252"/>
        <v>-4.740000000000002</v>
      </c>
      <c r="BT71">
        <v>35</v>
      </c>
      <c r="BU71">
        <v>50</v>
      </c>
      <c r="BV71" s="3">
        <v>0.13200000000000001</v>
      </c>
      <c r="BW71" s="1">
        <f t="shared" si="253"/>
        <v>2.64</v>
      </c>
      <c r="BX71" s="2">
        <f t="shared" si="254"/>
        <v>8.2200000000000006</v>
      </c>
      <c r="BY71" s="2">
        <f t="shared" si="255"/>
        <v>4.9000000000000004</v>
      </c>
      <c r="CA71">
        <v>35</v>
      </c>
      <c r="CB71">
        <v>50</v>
      </c>
      <c r="CC71" s="3">
        <v>0.24</v>
      </c>
      <c r="CD71" s="1">
        <f t="shared" si="256"/>
        <v>4.8</v>
      </c>
      <c r="CE71" s="2">
        <f t="shared" si="257"/>
        <v>15.18</v>
      </c>
      <c r="CF71" s="2">
        <f t="shared" si="258"/>
        <v>-6.9599999999999991</v>
      </c>
      <c r="CH71">
        <v>35</v>
      </c>
      <c r="CI71">
        <v>50</v>
      </c>
      <c r="CJ71" s="3">
        <v>0.15</v>
      </c>
      <c r="CK71" s="1">
        <f t="shared" si="259"/>
        <v>3</v>
      </c>
      <c r="CL71" s="2">
        <f t="shared" si="260"/>
        <v>9.86</v>
      </c>
      <c r="CM71" s="2">
        <f t="shared" si="261"/>
        <v>5.32</v>
      </c>
      <c r="CO71">
        <v>35</v>
      </c>
      <c r="CP71">
        <v>50</v>
      </c>
      <c r="CQ71" s="3">
        <v>0.21</v>
      </c>
      <c r="CR71" s="1">
        <f t="shared" si="262"/>
        <v>4.2</v>
      </c>
      <c r="CS71" s="2">
        <f t="shared" si="263"/>
        <v>14.219999999999999</v>
      </c>
      <c r="CT71" s="2">
        <f t="shared" si="264"/>
        <v>-4.3599999999999994</v>
      </c>
      <c r="CV71">
        <v>35</v>
      </c>
      <c r="CW71">
        <v>50</v>
      </c>
      <c r="CX71" s="3">
        <v>0.16700000000000001</v>
      </c>
      <c r="CY71" s="1">
        <f t="shared" si="265"/>
        <v>3.3400000000000003</v>
      </c>
      <c r="CZ71" s="2">
        <f t="shared" si="266"/>
        <v>10.3</v>
      </c>
      <c r="DA71" s="2">
        <f t="shared" si="267"/>
        <v>3.9199999999999982</v>
      </c>
      <c r="DC71">
        <v>35</v>
      </c>
      <c r="DD71">
        <v>50</v>
      </c>
      <c r="DE71" s="3">
        <v>0.254</v>
      </c>
      <c r="DF71" s="1">
        <f t="shared" si="268"/>
        <v>5.08</v>
      </c>
      <c r="DG71" s="2">
        <f t="shared" si="269"/>
        <v>16.080000000000002</v>
      </c>
      <c r="DH71" s="2">
        <f t="shared" si="270"/>
        <v>-5.7800000000000011</v>
      </c>
      <c r="DJ71">
        <v>35</v>
      </c>
      <c r="DK71">
        <v>50</v>
      </c>
      <c r="DL71" s="3">
        <v>0.14299999999999999</v>
      </c>
      <c r="DM71" s="1">
        <f t="shared" si="271"/>
        <v>2.86</v>
      </c>
      <c r="DN71" s="2">
        <f t="shared" si="272"/>
        <v>8.86</v>
      </c>
      <c r="DO71" s="2">
        <f t="shared" si="273"/>
        <v>7.2200000000000024</v>
      </c>
      <c r="DQ71">
        <v>35</v>
      </c>
      <c r="DR71">
        <v>50</v>
      </c>
      <c r="DS71" s="3">
        <v>0.13</v>
      </c>
      <c r="DT71" s="1">
        <f t="shared" si="274"/>
        <v>2.6</v>
      </c>
      <c r="DU71" s="2">
        <f t="shared" si="275"/>
        <v>7.6400000000000006</v>
      </c>
      <c r="DV71" s="2">
        <f t="shared" si="276"/>
        <v>1.2199999999999989</v>
      </c>
      <c r="DX71">
        <v>35</v>
      </c>
      <c r="DY71">
        <v>50</v>
      </c>
      <c r="DZ71" s="3">
        <v>0.104</v>
      </c>
      <c r="EA71" s="1">
        <f t="shared" si="277"/>
        <v>2.08</v>
      </c>
      <c r="EB71" s="2">
        <f t="shared" si="278"/>
        <v>7.24</v>
      </c>
      <c r="EC71" s="2">
        <f t="shared" si="279"/>
        <v>0.40000000000000036</v>
      </c>
    </row>
    <row r="72" spans="2:133" x14ac:dyDescent="0.25">
      <c r="B72">
        <v>35</v>
      </c>
      <c r="C72">
        <v>70</v>
      </c>
      <c r="D72" s="3">
        <v>0.161</v>
      </c>
      <c r="E72" s="1">
        <f t="shared" si="224"/>
        <v>3.22</v>
      </c>
      <c r="F72" s="2">
        <f t="shared" si="225"/>
        <v>15.680000000000001</v>
      </c>
      <c r="I72">
        <v>35</v>
      </c>
      <c r="J72">
        <v>70</v>
      </c>
      <c r="K72" s="3">
        <v>0.186</v>
      </c>
      <c r="L72" s="1">
        <f t="shared" si="226"/>
        <v>3.7199999999999998</v>
      </c>
      <c r="M72" s="2">
        <f t="shared" si="227"/>
        <v>18.32</v>
      </c>
      <c r="N72" s="2">
        <f t="shared" si="228"/>
        <v>-2.6399999999999988</v>
      </c>
      <c r="P72">
        <v>35</v>
      </c>
      <c r="Q72">
        <v>70</v>
      </c>
      <c r="R72" s="3">
        <v>0.18</v>
      </c>
      <c r="S72" s="1">
        <f t="shared" si="229"/>
        <v>3.5999999999999996</v>
      </c>
      <c r="T72" s="2">
        <f t="shared" si="230"/>
        <v>14.4</v>
      </c>
      <c r="U72" s="2">
        <f t="shared" si="231"/>
        <v>3.92</v>
      </c>
      <c r="W72">
        <v>35</v>
      </c>
      <c r="X72">
        <v>70</v>
      </c>
      <c r="Y72" s="3">
        <v>0.19700000000000001</v>
      </c>
      <c r="Z72" s="1">
        <f t="shared" si="232"/>
        <v>3.9400000000000004</v>
      </c>
      <c r="AA72" s="2">
        <f t="shared" si="233"/>
        <v>17.7</v>
      </c>
      <c r="AB72" s="2">
        <f t="shared" si="234"/>
        <v>-3.2999999999999989</v>
      </c>
      <c r="AD72">
        <v>35</v>
      </c>
      <c r="AE72">
        <v>70</v>
      </c>
      <c r="AF72" s="3">
        <v>0.156</v>
      </c>
      <c r="AG72" s="1">
        <f t="shared" si="235"/>
        <v>3.12</v>
      </c>
      <c r="AH72" s="2">
        <f t="shared" si="236"/>
        <v>11.7</v>
      </c>
      <c r="AI72" s="2">
        <f t="shared" si="237"/>
        <v>6</v>
      </c>
      <c r="AK72">
        <v>35</v>
      </c>
      <c r="AL72">
        <v>70</v>
      </c>
      <c r="AM72" s="3">
        <v>0.157</v>
      </c>
      <c r="AN72" s="1">
        <f t="shared" si="238"/>
        <v>3.14</v>
      </c>
      <c r="AO72" s="2">
        <f t="shared" si="239"/>
        <v>16.02</v>
      </c>
      <c r="AP72" s="2">
        <f t="shared" si="240"/>
        <v>-4.32</v>
      </c>
      <c r="AR72">
        <v>35</v>
      </c>
      <c r="AS72">
        <v>70</v>
      </c>
      <c r="AT72" s="3">
        <v>0.13</v>
      </c>
      <c r="AU72" s="1">
        <f t="shared" si="241"/>
        <v>2.6</v>
      </c>
      <c r="AV72" s="2">
        <f t="shared" si="242"/>
        <v>9.34</v>
      </c>
      <c r="AW72" s="2">
        <f t="shared" si="243"/>
        <v>6.68</v>
      </c>
      <c r="AY72">
        <v>35</v>
      </c>
      <c r="AZ72">
        <v>70</v>
      </c>
      <c r="BA72" s="3">
        <v>0.17100000000000001</v>
      </c>
      <c r="BB72" s="1">
        <f t="shared" si="244"/>
        <v>3.4200000000000004</v>
      </c>
      <c r="BC72" s="2">
        <f t="shared" si="245"/>
        <v>16.760000000000002</v>
      </c>
      <c r="BD72" s="2">
        <f t="shared" si="246"/>
        <v>-7.4200000000000017</v>
      </c>
      <c r="BF72">
        <v>35</v>
      </c>
      <c r="BG72">
        <v>70</v>
      </c>
      <c r="BH72" s="3">
        <v>0.114</v>
      </c>
      <c r="BI72" s="1">
        <f t="shared" si="247"/>
        <v>2.2800000000000002</v>
      </c>
      <c r="BJ72" s="2">
        <f t="shared" si="248"/>
        <v>10.66</v>
      </c>
      <c r="BK72" s="2">
        <f t="shared" si="249"/>
        <v>6.1000000000000014</v>
      </c>
      <c r="BM72">
        <v>35</v>
      </c>
      <c r="BN72">
        <v>70</v>
      </c>
      <c r="BO72" s="3">
        <v>0.16400000000000001</v>
      </c>
      <c r="BP72" s="1">
        <f t="shared" si="250"/>
        <v>3.2800000000000002</v>
      </c>
      <c r="BQ72" s="2">
        <f t="shared" si="251"/>
        <v>16.400000000000002</v>
      </c>
      <c r="BR72" s="2">
        <f t="shared" si="252"/>
        <v>-5.740000000000002</v>
      </c>
      <c r="BT72">
        <v>35</v>
      </c>
      <c r="BU72">
        <v>70</v>
      </c>
      <c r="BV72" s="3">
        <v>0.113</v>
      </c>
      <c r="BW72" s="1">
        <f t="shared" si="253"/>
        <v>2.2600000000000002</v>
      </c>
      <c r="BX72" s="2">
        <f t="shared" si="254"/>
        <v>10.48</v>
      </c>
      <c r="BY72" s="2">
        <f t="shared" si="255"/>
        <v>5.9200000000000017</v>
      </c>
      <c r="CA72">
        <v>35</v>
      </c>
      <c r="CB72">
        <v>70</v>
      </c>
      <c r="CC72" s="3">
        <v>0.17199999999999999</v>
      </c>
      <c r="CD72" s="1">
        <f t="shared" si="256"/>
        <v>3.4399999999999995</v>
      </c>
      <c r="CE72" s="2">
        <f t="shared" si="257"/>
        <v>18.619999999999997</v>
      </c>
      <c r="CF72" s="2">
        <f t="shared" si="258"/>
        <v>-8.139999999999997</v>
      </c>
      <c r="CH72">
        <v>35</v>
      </c>
      <c r="CI72">
        <v>70</v>
      </c>
      <c r="CJ72" s="3">
        <v>0.13700000000000001</v>
      </c>
      <c r="CK72" s="1">
        <f t="shared" si="259"/>
        <v>2.74</v>
      </c>
      <c r="CL72" s="2">
        <f t="shared" si="260"/>
        <v>12.6</v>
      </c>
      <c r="CM72" s="2">
        <f t="shared" si="261"/>
        <v>6.0199999999999978</v>
      </c>
      <c r="CO72">
        <v>35</v>
      </c>
      <c r="CP72">
        <v>70</v>
      </c>
      <c r="CQ72" s="3">
        <v>0.185</v>
      </c>
      <c r="CR72" s="1">
        <f t="shared" si="262"/>
        <v>3.7</v>
      </c>
      <c r="CS72" s="2">
        <f t="shared" si="263"/>
        <v>17.919999999999998</v>
      </c>
      <c r="CT72" s="2">
        <f t="shared" si="264"/>
        <v>-5.3199999999999985</v>
      </c>
      <c r="CV72">
        <v>35</v>
      </c>
      <c r="CW72">
        <v>70</v>
      </c>
      <c r="CX72" s="3">
        <v>0.13300000000000001</v>
      </c>
      <c r="CY72" s="1">
        <f t="shared" si="265"/>
        <v>2.66</v>
      </c>
      <c r="CZ72" s="2">
        <f t="shared" si="266"/>
        <v>12.96</v>
      </c>
      <c r="DA72" s="2">
        <f t="shared" si="267"/>
        <v>4.9599999999999973</v>
      </c>
      <c r="DC72">
        <v>35</v>
      </c>
      <c r="DD72">
        <v>70</v>
      </c>
      <c r="DE72" s="3">
        <v>0.189</v>
      </c>
      <c r="DF72" s="1">
        <f t="shared" si="268"/>
        <v>3.7800000000000002</v>
      </c>
      <c r="DG72" s="2">
        <f t="shared" si="269"/>
        <v>19.860000000000003</v>
      </c>
      <c r="DH72" s="2">
        <f t="shared" si="270"/>
        <v>-6.9000000000000021</v>
      </c>
      <c r="DJ72">
        <v>35</v>
      </c>
      <c r="DK72">
        <v>70</v>
      </c>
      <c r="DL72" s="3">
        <v>0.11600000000000001</v>
      </c>
      <c r="DM72" s="1">
        <f t="shared" si="271"/>
        <v>2.3200000000000003</v>
      </c>
      <c r="DN72" s="2">
        <f t="shared" si="272"/>
        <v>11.18</v>
      </c>
      <c r="DO72" s="2">
        <f t="shared" si="273"/>
        <v>8.6800000000000033</v>
      </c>
      <c r="DQ72">
        <v>35</v>
      </c>
      <c r="DR72">
        <v>70</v>
      </c>
      <c r="DS72" s="3">
        <v>9.7000000000000003E-2</v>
      </c>
      <c r="DT72" s="1">
        <f t="shared" si="274"/>
        <v>1.94</v>
      </c>
      <c r="DU72" s="2">
        <f t="shared" si="275"/>
        <v>9.58</v>
      </c>
      <c r="DV72" s="2">
        <f t="shared" si="276"/>
        <v>1.5999999999999996</v>
      </c>
      <c r="DX72">
        <v>35</v>
      </c>
      <c r="DY72">
        <v>70</v>
      </c>
      <c r="DZ72" s="3">
        <v>8.6999999999999994E-2</v>
      </c>
      <c r="EA72" s="1">
        <f t="shared" si="277"/>
        <v>1.7399999999999998</v>
      </c>
      <c r="EB72" s="2">
        <f t="shared" si="278"/>
        <v>8.98</v>
      </c>
      <c r="EC72" s="2">
        <f t="shared" si="279"/>
        <v>0.59999999999999964</v>
      </c>
    </row>
    <row r="73" spans="2:133" x14ac:dyDescent="0.25">
      <c r="B73">
        <v>35</v>
      </c>
      <c r="C73">
        <v>90</v>
      </c>
      <c r="D73" s="3">
        <v>0.21099999999999999</v>
      </c>
      <c r="E73" s="1">
        <f t="shared" si="224"/>
        <v>4.22</v>
      </c>
      <c r="F73" s="2">
        <f t="shared" si="225"/>
        <v>19.900000000000002</v>
      </c>
      <c r="I73">
        <v>35</v>
      </c>
      <c r="J73">
        <v>90</v>
      </c>
      <c r="K73" s="3">
        <v>0.22700000000000001</v>
      </c>
      <c r="L73" s="1">
        <f t="shared" si="226"/>
        <v>4.54</v>
      </c>
      <c r="M73" s="2">
        <f t="shared" si="227"/>
        <v>22.86</v>
      </c>
      <c r="N73" s="2">
        <f t="shared" si="228"/>
        <v>-2.9599999999999973</v>
      </c>
      <c r="P73">
        <v>35</v>
      </c>
      <c r="Q73">
        <v>90</v>
      </c>
      <c r="R73" s="3">
        <v>0.184</v>
      </c>
      <c r="S73" s="1">
        <f t="shared" si="229"/>
        <v>3.6799999999999997</v>
      </c>
      <c r="T73" s="2">
        <f t="shared" si="230"/>
        <v>18.079999999999998</v>
      </c>
      <c r="U73" s="2">
        <f t="shared" si="231"/>
        <v>4.7800000000000011</v>
      </c>
      <c r="W73">
        <v>35</v>
      </c>
      <c r="X73">
        <v>90</v>
      </c>
      <c r="Y73" s="3">
        <v>0.19</v>
      </c>
      <c r="Z73" s="1">
        <f t="shared" si="232"/>
        <v>3.8</v>
      </c>
      <c r="AA73" s="2">
        <f t="shared" si="233"/>
        <v>21.5</v>
      </c>
      <c r="AB73" s="2">
        <f t="shared" si="234"/>
        <v>-3.4200000000000017</v>
      </c>
      <c r="AD73">
        <v>35</v>
      </c>
      <c r="AE73">
        <v>90</v>
      </c>
      <c r="AF73" s="3">
        <v>0.16800000000000001</v>
      </c>
      <c r="AG73" s="1">
        <f t="shared" si="235"/>
        <v>3.3600000000000003</v>
      </c>
      <c r="AH73" s="2">
        <f t="shared" si="236"/>
        <v>15.059999999999999</v>
      </c>
      <c r="AI73" s="2">
        <f t="shared" si="237"/>
        <v>6.4400000000000013</v>
      </c>
      <c r="AK73">
        <v>35</v>
      </c>
      <c r="AL73">
        <v>90</v>
      </c>
      <c r="AM73" s="3">
        <v>0.17899999999999999</v>
      </c>
      <c r="AN73" s="1">
        <f t="shared" si="238"/>
        <v>3.58</v>
      </c>
      <c r="AO73" s="2">
        <f t="shared" si="239"/>
        <v>19.600000000000001</v>
      </c>
      <c r="AP73" s="2">
        <f t="shared" si="240"/>
        <v>-4.5400000000000027</v>
      </c>
      <c r="AR73">
        <v>35</v>
      </c>
      <c r="AS73">
        <v>90</v>
      </c>
      <c r="AT73" s="3">
        <v>0.14899999999999999</v>
      </c>
      <c r="AU73" s="1">
        <f t="shared" si="241"/>
        <v>2.98</v>
      </c>
      <c r="AV73" s="2">
        <f t="shared" si="242"/>
        <v>12.32</v>
      </c>
      <c r="AW73" s="2">
        <f t="shared" si="243"/>
        <v>7.2800000000000011</v>
      </c>
      <c r="AY73">
        <v>35</v>
      </c>
      <c r="AZ73">
        <v>90</v>
      </c>
      <c r="BA73" s="3">
        <v>0.17</v>
      </c>
      <c r="BB73" s="1">
        <f t="shared" si="244"/>
        <v>3.4000000000000004</v>
      </c>
      <c r="BC73" s="2">
        <f t="shared" si="245"/>
        <v>20.160000000000004</v>
      </c>
      <c r="BD73" s="2">
        <f t="shared" si="246"/>
        <v>-7.8400000000000034</v>
      </c>
      <c r="BF73">
        <v>35</v>
      </c>
      <c r="BG73">
        <v>90</v>
      </c>
      <c r="BH73" s="3">
        <v>0.151</v>
      </c>
      <c r="BI73" s="1">
        <f t="shared" si="247"/>
        <v>3.02</v>
      </c>
      <c r="BJ73" s="2">
        <f t="shared" si="248"/>
        <v>13.68</v>
      </c>
      <c r="BK73" s="2">
        <f t="shared" si="249"/>
        <v>6.480000000000004</v>
      </c>
      <c r="BM73">
        <v>35</v>
      </c>
      <c r="BN73">
        <v>90</v>
      </c>
      <c r="BO73" s="3">
        <v>0.17699999999999999</v>
      </c>
      <c r="BP73" s="1">
        <f t="shared" si="250"/>
        <v>3.54</v>
      </c>
      <c r="BQ73" s="2">
        <f t="shared" si="251"/>
        <v>19.940000000000001</v>
      </c>
      <c r="BR73" s="2">
        <f t="shared" si="252"/>
        <v>-6.2600000000000016</v>
      </c>
      <c r="BT73">
        <v>35</v>
      </c>
      <c r="BU73">
        <v>90</v>
      </c>
      <c r="BV73" s="3">
        <v>0.158</v>
      </c>
      <c r="BW73" s="1">
        <f t="shared" si="253"/>
        <v>3.16</v>
      </c>
      <c r="BX73" s="2">
        <f t="shared" si="254"/>
        <v>13.64</v>
      </c>
      <c r="BY73" s="2">
        <f t="shared" si="255"/>
        <v>6.3000000000000007</v>
      </c>
      <c r="CA73">
        <v>35</v>
      </c>
      <c r="CB73">
        <v>90</v>
      </c>
      <c r="CC73" s="3">
        <v>0.21099999999999999</v>
      </c>
      <c r="CD73" s="1">
        <f t="shared" si="256"/>
        <v>4.22</v>
      </c>
      <c r="CE73" s="2">
        <f t="shared" si="257"/>
        <v>22.839999999999996</v>
      </c>
      <c r="CF73" s="2">
        <f t="shared" si="258"/>
        <v>-9.1999999999999957</v>
      </c>
      <c r="CH73">
        <v>35</v>
      </c>
      <c r="CI73">
        <v>90</v>
      </c>
      <c r="CJ73" s="3">
        <v>0.21299999999999999</v>
      </c>
      <c r="CK73" s="1">
        <f t="shared" si="259"/>
        <v>4.26</v>
      </c>
      <c r="CL73" s="2">
        <f t="shared" si="260"/>
        <v>16.86</v>
      </c>
      <c r="CM73" s="2">
        <f t="shared" si="261"/>
        <v>5.9799999999999969</v>
      </c>
      <c r="CO73">
        <v>35</v>
      </c>
      <c r="CP73">
        <v>90</v>
      </c>
      <c r="CQ73" s="3">
        <v>0.25600000000000001</v>
      </c>
      <c r="CR73" s="1">
        <f t="shared" si="262"/>
        <v>5.12</v>
      </c>
      <c r="CS73" s="2">
        <f t="shared" si="263"/>
        <v>23.04</v>
      </c>
      <c r="CT73" s="2">
        <f t="shared" si="264"/>
        <v>-6.18</v>
      </c>
      <c r="CV73">
        <v>35</v>
      </c>
      <c r="CW73">
        <v>90</v>
      </c>
      <c r="CX73" s="3">
        <v>0.183</v>
      </c>
      <c r="CY73" s="1">
        <f t="shared" si="265"/>
        <v>3.66</v>
      </c>
      <c r="CZ73" s="2">
        <f t="shared" si="266"/>
        <v>16.62</v>
      </c>
      <c r="DA73" s="2">
        <f t="shared" si="267"/>
        <v>6.4199999999999982</v>
      </c>
      <c r="DC73">
        <v>35</v>
      </c>
      <c r="DD73">
        <v>90</v>
      </c>
      <c r="DE73" s="3">
        <v>0.2</v>
      </c>
      <c r="DF73" s="1">
        <f t="shared" si="268"/>
        <v>4</v>
      </c>
      <c r="DG73" s="2">
        <f t="shared" si="269"/>
        <v>23.860000000000003</v>
      </c>
      <c r="DH73" s="2">
        <f t="shared" si="270"/>
        <v>-7.240000000000002</v>
      </c>
      <c r="DJ73">
        <v>35</v>
      </c>
      <c r="DK73">
        <v>90</v>
      </c>
      <c r="DL73" s="3">
        <v>0.14599999999999999</v>
      </c>
      <c r="DM73" s="1">
        <f t="shared" si="271"/>
        <v>2.92</v>
      </c>
      <c r="DN73" s="2">
        <f t="shared" si="272"/>
        <v>14.1</v>
      </c>
      <c r="DO73" s="2">
        <f t="shared" si="273"/>
        <v>9.7600000000000033</v>
      </c>
      <c r="DQ73">
        <v>35</v>
      </c>
      <c r="DR73">
        <v>90</v>
      </c>
      <c r="DS73" s="3">
        <v>0.11899999999999999</v>
      </c>
      <c r="DT73" s="1">
        <f t="shared" si="274"/>
        <v>2.38</v>
      </c>
      <c r="DU73" s="2">
        <f t="shared" si="275"/>
        <v>11.96</v>
      </c>
      <c r="DV73" s="2">
        <f t="shared" si="276"/>
        <v>2.1399999999999988</v>
      </c>
      <c r="DX73">
        <v>35</v>
      </c>
      <c r="DY73">
        <v>90</v>
      </c>
      <c r="DZ73" s="3">
        <v>0.11899999999999999</v>
      </c>
      <c r="EA73" s="1">
        <f t="shared" si="277"/>
        <v>2.38</v>
      </c>
      <c r="EB73" s="2">
        <f t="shared" si="278"/>
        <v>11.36</v>
      </c>
      <c r="EC73" s="2">
        <f t="shared" si="279"/>
        <v>0.60000000000000142</v>
      </c>
    </row>
    <row r="74" spans="2:133" x14ac:dyDescent="0.25">
      <c r="B74">
        <v>35</v>
      </c>
      <c r="C74">
        <v>110</v>
      </c>
      <c r="D74" s="3">
        <v>0.32900000000000001</v>
      </c>
      <c r="E74" s="1">
        <f t="shared" si="224"/>
        <v>6.58</v>
      </c>
      <c r="F74" s="2">
        <f t="shared" si="225"/>
        <v>26.480000000000004</v>
      </c>
      <c r="I74">
        <v>35</v>
      </c>
      <c r="J74">
        <v>110</v>
      </c>
      <c r="K74" s="3">
        <v>0.32600000000000001</v>
      </c>
      <c r="L74" s="1">
        <f t="shared" si="226"/>
        <v>6.5200000000000005</v>
      </c>
      <c r="M74" s="2">
        <f t="shared" si="227"/>
        <v>29.38</v>
      </c>
      <c r="N74" s="2">
        <f t="shared" si="228"/>
        <v>-2.899999999999995</v>
      </c>
      <c r="P74">
        <v>35</v>
      </c>
      <c r="Q74">
        <v>110</v>
      </c>
      <c r="R74" s="3">
        <v>0.312</v>
      </c>
      <c r="S74" s="1">
        <f t="shared" si="229"/>
        <v>6.24</v>
      </c>
      <c r="T74" s="2">
        <f t="shared" si="230"/>
        <v>24.32</v>
      </c>
      <c r="U74" s="2">
        <f t="shared" si="231"/>
        <v>5.0599999999999987</v>
      </c>
      <c r="W74">
        <v>35</v>
      </c>
      <c r="X74">
        <v>110</v>
      </c>
      <c r="Y74" s="3">
        <v>0.316</v>
      </c>
      <c r="Z74" s="1">
        <f t="shared" si="232"/>
        <v>6.32</v>
      </c>
      <c r="AA74" s="2">
        <f t="shared" si="233"/>
        <v>27.82</v>
      </c>
      <c r="AB74" s="2">
        <f t="shared" si="234"/>
        <v>-3.5</v>
      </c>
      <c r="AD74">
        <v>35</v>
      </c>
      <c r="AE74">
        <v>110</v>
      </c>
      <c r="AF74" s="3">
        <v>0.311</v>
      </c>
      <c r="AG74" s="1">
        <f t="shared" si="235"/>
        <v>6.22</v>
      </c>
      <c r="AH74" s="2">
        <f t="shared" si="236"/>
        <v>21.279999999999998</v>
      </c>
      <c r="AI74" s="2">
        <f t="shared" si="237"/>
        <v>6.5400000000000027</v>
      </c>
      <c r="AK74">
        <v>35</v>
      </c>
      <c r="AL74">
        <v>110</v>
      </c>
      <c r="AM74" s="3">
        <v>0.30499999999999999</v>
      </c>
      <c r="AN74" s="1">
        <f t="shared" si="238"/>
        <v>6.1</v>
      </c>
      <c r="AO74" s="2">
        <f t="shared" si="239"/>
        <v>25.700000000000003</v>
      </c>
      <c r="AP74" s="2">
        <f t="shared" si="240"/>
        <v>-4.4200000000000053</v>
      </c>
      <c r="AR74">
        <v>35</v>
      </c>
      <c r="AS74">
        <v>110</v>
      </c>
      <c r="AT74" s="3">
        <v>0.29699999999999999</v>
      </c>
      <c r="AU74" s="1">
        <f t="shared" si="241"/>
        <v>5.9399999999999995</v>
      </c>
      <c r="AV74" s="2">
        <f t="shared" si="242"/>
        <v>18.259999999999998</v>
      </c>
      <c r="AW74" s="2">
        <f t="shared" si="243"/>
        <v>7.4400000000000048</v>
      </c>
      <c r="AY74">
        <v>35</v>
      </c>
      <c r="AZ74">
        <v>110</v>
      </c>
      <c r="BA74" s="3">
        <v>0.30199999999999999</v>
      </c>
      <c r="BB74" s="1">
        <f t="shared" si="244"/>
        <v>6.04</v>
      </c>
      <c r="BC74" s="2">
        <f t="shared" si="245"/>
        <v>26.200000000000003</v>
      </c>
      <c r="BD74" s="2">
        <f t="shared" si="246"/>
        <v>-7.9400000000000048</v>
      </c>
      <c r="BF74">
        <v>35</v>
      </c>
      <c r="BG74">
        <v>110</v>
      </c>
      <c r="BH74" s="3">
        <v>0.308</v>
      </c>
      <c r="BI74" s="1">
        <f t="shared" si="247"/>
        <v>6.16</v>
      </c>
      <c r="BJ74" s="2">
        <f t="shared" si="248"/>
        <v>19.84</v>
      </c>
      <c r="BK74" s="2">
        <f t="shared" si="249"/>
        <v>6.360000000000003</v>
      </c>
      <c r="BM74">
        <v>35</v>
      </c>
      <c r="BN74">
        <v>110</v>
      </c>
      <c r="BO74" s="3">
        <v>0.315</v>
      </c>
      <c r="BP74" s="1">
        <f t="shared" si="250"/>
        <v>6.3</v>
      </c>
      <c r="BQ74" s="2">
        <f t="shared" si="251"/>
        <v>26.240000000000002</v>
      </c>
      <c r="BR74" s="2">
        <f t="shared" si="252"/>
        <v>-6.4000000000000021</v>
      </c>
      <c r="BT74">
        <v>35</v>
      </c>
      <c r="BU74">
        <v>110</v>
      </c>
      <c r="BV74" s="3">
        <v>0.311</v>
      </c>
      <c r="BW74" s="1">
        <f t="shared" si="253"/>
        <v>6.22</v>
      </c>
      <c r="BX74" s="2">
        <f t="shared" si="254"/>
        <v>19.86</v>
      </c>
      <c r="BY74" s="2">
        <f t="shared" si="255"/>
        <v>6.3800000000000026</v>
      </c>
      <c r="CA74">
        <v>35</v>
      </c>
      <c r="CB74">
        <v>110</v>
      </c>
      <c r="CC74" s="3">
        <v>0.32400000000000001</v>
      </c>
      <c r="CD74" s="1">
        <f t="shared" si="256"/>
        <v>6.48</v>
      </c>
      <c r="CE74" s="2">
        <f t="shared" si="257"/>
        <v>29.319999999999997</v>
      </c>
      <c r="CF74" s="2">
        <f t="shared" si="258"/>
        <v>-9.4599999999999973</v>
      </c>
      <c r="CH74">
        <v>35</v>
      </c>
      <c r="CI74">
        <v>110</v>
      </c>
      <c r="CJ74" s="3">
        <v>0.32100000000000001</v>
      </c>
      <c r="CK74" s="1">
        <f t="shared" si="259"/>
        <v>6.42</v>
      </c>
      <c r="CL74" s="2">
        <f t="shared" si="260"/>
        <v>23.28</v>
      </c>
      <c r="CM74" s="2">
        <f t="shared" si="261"/>
        <v>6.0399999999999956</v>
      </c>
      <c r="CO74">
        <v>35</v>
      </c>
      <c r="CP74">
        <v>110</v>
      </c>
      <c r="CQ74" s="3">
        <v>0.32800000000000001</v>
      </c>
      <c r="CR74" s="1">
        <f t="shared" si="262"/>
        <v>6.5600000000000005</v>
      </c>
      <c r="CS74" s="2">
        <f t="shared" si="263"/>
        <v>29.6</v>
      </c>
      <c r="CT74" s="2">
        <f t="shared" si="264"/>
        <v>-6.32</v>
      </c>
      <c r="CV74">
        <v>35</v>
      </c>
      <c r="CW74">
        <v>110</v>
      </c>
      <c r="CX74" s="3">
        <v>0.32200000000000001</v>
      </c>
      <c r="CY74" s="1">
        <f t="shared" si="265"/>
        <v>6.44</v>
      </c>
      <c r="CZ74" s="2">
        <f t="shared" si="266"/>
        <v>23.060000000000002</v>
      </c>
      <c r="DA74" s="2">
        <f t="shared" si="267"/>
        <v>6.5399999999999991</v>
      </c>
      <c r="DC74">
        <v>35</v>
      </c>
      <c r="DD74">
        <v>110</v>
      </c>
      <c r="DE74" s="3">
        <v>0.32300000000000001</v>
      </c>
      <c r="DF74" s="1">
        <f t="shared" si="268"/>
        <v>6.46</v>
      </c>
      <c r="DG74" s="2">
        <f t="shared" si="269"/>
        <v>30.320000000000004</v>
      </c>
      <c r="DH74" s="2">
        <f t="shared" si="270"/>
        <v>-7.2600000000000016</v>
      </c>
      <c r="DJ74">
        <v>35</v>
      </c>
      <c r="DK74">
        <v>110</v>
      </c>
      <c r="DL74" s="3">
        <v>0.29699999999999999</v>
      </c>
      <c r="DM74" s="1">
        <f t="shared" si="271"/>
        <v>5.9399999999999995</v>
      </c>
      <c r="DN74" s="2">
        <f t="shared" si="272"/>
        <v>20.04</v>
      </c>
      <c r="DO74" s="2">
        <f t="shared" si="273"/>
        <v>10.280000000000005</v>
      </c>
      <c r="DQ74">
        <v>35</v>
      </c>
      <c r="DR74">
        <v>110</v>
      </c>
      <c r="DS74" s="3">
        <v>0.25</v>
      </c>
      <c r="DT74" s="1">
        <f t="shared" si="274"/>
        <v>5</v>
      </c>
      <c r="DU74" s="2">
        <f t="shared" si="275"/>
        <v>16.96</v>
      </c>
      <c r="DV74" s="2">
        <f t="shared" si="276"/>
        <v>3.0799999999999983</v>
      </c>
      <c r="DX74">
        <v>35</v>
      </c>
      <c r="DY74">
        <v>110</v>
      </c>
      <c r="DZ74" s="3">
        <v>0.22700000000000001</v>
      </c>
      <c r="EA74" s="1">
        <f t="shared" si="277"/>
        <v>4.54</v>
      </c>
      <c r="EB74" s="2">
        <f t="shared" si="278"/>
        <v>15.899999999999999</v>
      </c>
      <c r="EC74" s="2">
        <f t="shared" si="279"/>
        <v>1.0600000000000023</v>
      </c>
    </row>
    <row r="75" spans="2:133" x14ac:dyDescent="0.25">
      <c r="B75">
        <v>35</v>
      </c>
      <c r="C75">
        <v>130</v>
      </c>
      <c r="D75" s="3">
        <v>0.33500000000000002</v>
      </c>
      <c r="E75" s="1">
        <f t="shared" si="224"/>
        <v>6.7</v>
      </c>
      <c r="F75" s="2">
        <f t="shared" si="225"/>
        <v>33.180000000000007</v>
      </c>
      <c r="I75">
        <v>35</v>
      </c>
      <c r="J75">
        <v>130</v>
      </c>
      <c r="K75" s="3">
        <v>0.33600000000000002</v>
      </c>
      <c r="L75" s="1">
        <f t="shared" si="226"/>
        <v>6.7200000000000006</v>
      </c>
      <c r="M75" s="2">
        <f t="shared" si="227"/>
        <v>36.1</v>
      </c>
      <c r="N75" s="2">
        <f t="shared" si="228"/>
        <v>-2.9199999999999946</v>
      </c>
      <c r="P75">
        <v>35</v>
      </c>
      <c r="Q75">
        <v>130</v>
      </c>
      <c r="R75" s="3">
        <v>0.34</v>
      </c>
      <c r="S75" s="1">
        <f t="shared" si="229"/>
        <v>6.8000000000000007</v>
      </c>
      <c r="T75" s="2">
        <f t="shared" si="230"/>
        <v>31.12</v>
      </c>
      <c r="U75" s="2">
        <f t="shared" si="231"/>
        <v>4.9800000000000004</v>
      </c>
      <c r="W75">
        <v>35</v>
      </c>
      <c r="X75">
        <v>130</v>
      </c>
      <c r="Y75" s="3">
        <v>0.32900000000000001</v>
      </c>
      <c r="Z75" s="1">
        <f t="shared" si="232"/>
        <v>6.58</v>
      </c>
      <c r="AA75" s="2">
        <f t="shared" si="233"/>
        <v>34.4</v>
      </c>
      <c r="AB75" s="2">
        <f t="shared" si="234"/>
        <v>-3.2799999999999976</v>
      </c>
      <c r="AD75">
        <v>35</v>
      </c>
      <c r="AE75">
        <v>130</v>
      </c>
      <c r="AF75" s="3">
        <v>0.32700000000000001</v>
      </c>
      <c r="AG75" s="1">
        <f t="shared" si="235"/>
        <v>6.54</v>
      </c>
      <c r="AH75" s="2">
        <f t="shared" si="236"/>
        <v>27.819999999999997</v>
      </c>
      <c r="AI75" s="2">
        <f t="shared" si="237"/>
        <v>6.5800000000000018</v>
      </c>
      <c r="AK75">
        <v>35</v>
      </c>
      <c r="AL75">
        <v>130</v>
      </c>
      <c r="AM75" s="3">
        <v>0.32700000000000001</v>
      </c>
      <c r="AN75" s="1">
        <f t="shared" si="238"/>
        <v>6.54</v>
      </c>
      <c r="AO75" s="2">
        <f t="shared" si="239"/>
        <v>32.24</v>
      </c>
      <c r="AP75" s="2">
        <f t="shared" si="240"/>
        <v>-4.4200000000000053</v>
      </c>
      <c r="AR75">
        <v>35</v>
      </c>
      <c r="AS75">
        <v>130</v>
      </c>
      <c r="AT75" s="3">
        <v>0.32800000000000001</v>
      </c>
      <c r="AU75" s="1">
        <f t="shared" si="241"/>
        <v>6.5600000000000005</v>
      </c>
      <c r="AV75" s="2">
        <f t="shared" si="242"/>
        <v>24.82</v>
      </c>
      <c r="AW75" s="2">
        <f t="shared" si="243"/>
        <v>7.4200000000000017</v>
      </c>
      <c r="AY75">
        <v>35</v>
      </c>
      <c r="AZ75">
        <v>130</v>
      </c>
      <c r="BA75" s="3">
        <v>0.32500000000000001</v>
      </c>
      <c r="BB75" s="1">
        <f t="shared" si="244"/>
        <v>6.5</v>
      </c>
      <c r="BC75" s="2">
        <f t="shared" si="245"/>
        <v>32.700000000000003</v>
      </c>
      <c r="BD75" s="2">
        <f t="shared" si="246"/>
        <v>-7.8800000000000026</v>
      </c>
      <c r="BF75">
        <v>35</v>
      </c>
      <c r="BG75">
        <v>130</v>
      </c>
      <c r="BH75" s="3">
        <v>0.33100000000000002</v>
      </c>
      <c r="BI75" s="1">
        <f t="shared" si="247"/>
        <v>6.62</v>
      </c>
      <c r="BJ75" s="2">
        <f t="shared" si="248"/>
        <v>26.46</v>
      </c>
      <c r="BK75" s="2">
        <f t="shared" si="249"/>
        <v>6.240000000000002</v>
      </c>
      <c r="BM75">
        <v>35</v>
      </c>
      <c r="BN75">
        <v>130</v>
      </c>
      <c r="BO75" s="3">
        <v>0.32700000000000001</v>
      </c>
      <c r="BP75" s="1">
        <f t="shared" si="250"/>
        <v>6.54</v>
      </c>
      <c r="BQ75" s="2">
        <f t="shared" si="251"/>
        <v>32.78</v>
      </c>
      <c r="BR75" s="2">
        <f t="shared" si="252"/>
        <v>-6.32</v>
      </c>
      <c r="BT75">
        <v>35</v>
      </c>
      <c r="BU75">
        <v>130</v>
      </c>
      <c r="BV75" s="3">
        <v>0.32300000000000001</v>
      </c>
      <c r="BW75" s="1">
        <f t="shared" si="253"/>
        <v>6.46</v>
      </c>
      <c r="BX75" s="2">
        <f t="shared" si="254"/>
        <v>26.32</v>
      </c>
      <c r="BY75" s="2">
        <f t="shared" si="255"/>
        <v>6.4600000000000009</v>
      </c>
      <c r="CA75">
        <v>35</v>
      </c>
      <c r="CB75">
        <v>130</v>
      </c>
      <c r="CC75" s="3">
        <v>0.32300000000000001</v>
      </c>
      <c r="CD75" s="1">
        <f t="shared" si="256"/>
        <v>6.46</v>
      </c>
      <c r="CE75" s="2">
        <f t="shared" si="257"/>
        <v>35.779999999999994</v>
      </c>
      <c r="CF75" s="2">
        <f t="shared" si="258"/>
        <v>-9.4599999999999937</v>
      </c>
      <c r="CH75">
        <v>35</v>
      </c>
      <c r="CI75">
        <v>130</v>
      </c>
      <c r="CJ75" s="3">
        <v>0.32500000000000001</v>
      </c>
      <c r="CK75" s="1">
        <f t="shared" si="259"/>
        <v>6.5</v>
      </c>
      <c r="CL75" s="2">
        <f t="shared" si="260"/>
        <v>29.78</v>
      </c>
      <c r="CM75" s="2">
        <f t="shared" si="261"/>
        <v>5.9999999999999929</v>
      </c>
      <c r="CO75">
        <v>35</v>
      </c>
      <c r="CP75">
        <v>130</v>
      </c>
      <c r="CQ75" s="3">
        <v>0.32500000000000001</v>
      </c>
      <c r="CR75" s="1">
        <f t="shared" si="262"/>
        <v>6.5</v>
      </c>
      <c r="CS75" s="2">
        <f t="shared" si="263"/>
        <v>36.1</v>
      </c>
      <c r="CT75" s="2">
        <f t="shared" si="264"/>
        <v>-6.32</v>
      </c>
      <c r="CV75">
        <v>35</v>
      </c>
      <c r="CW75">
        <v>130</v>
      </c>
      <c r="CX75" s="3">
        <v>0.34499999999999997</v>
      </c>
      <c r="CY75" s="1">
        <f t="shared" si="265"/>
        <v>6.8999999999999995</v>
      </c>
      <c r="CZ75" s="2">
        <f t="shared" si="266"/>
        <v>29.96</v>
      </c>
      <c r="DA75" s="2">
        <f t="shared" si="267"/>
        <v>6.1400000000000006</v>
      </c>
      <c r="DC75">
        <v>35</v>
      </c>
      <c r="DD75">
        <v>130</v>
      </c>
      <c r="DE75" s="3">
        <v>0.33400000000000002</v>
      </c>
      <c r="DF75" s="1">
        <f t="shared" si="268"/>
        <v>6.6800000000000006</v>
      </c>
      <c r="DG75" s="2">
        <f t="shared" si="269"/>
        <v>37.000000000000007</v>
      </c>
      <c r="DH75" s="2">
        <f t="shared" si="270"/>
        <v>-7.0400000000000063</v>
      </c>
      <c r="DJ75">
        <v>35</v>
      </c>
      <c r="DK75">
        <v>130</v>
      </c>
      <c r="DL75" s="3">
        <v>0.33300000000000002</v>
      </c>
      <c r="DM75" s="1">
        <f t="shared" si="271"/>
        <v>6.66</v>
      </c>
      <c r="DN75" s="2">
        <f t="shared" si="272"/>
        <v>26.7</v>
      </c>
      <c r="DO75" s="2">
        <f t="shared" si="273"/>
        <v>10.300000000000008</v>
      </c>
      <c r="DQ75">
        <v>35</v>
      </c>
      <c r="DR75">
        <v>130</v>
      </c>
      <c r="DS75" s="3">
        <v>0.314</v>
      </c>
      <c r="DT75" s="1">
        <f t="shared" si="274"/>
        <v>6.28</v>
      </c>
      <c r="DU75" s="2">
        <f t="shared" si="275"/>
        <v>23.240000000000002</v>
      </c>
      <c r="DV75" s="2">
        <f t="shared" si="276"/>
        <v>3.4599999999999973</v>
      </c>
      <c r="DX75">
        <v>35</v>
      </c>
      <c r="DY75">
        <v>130</v>
      </c>
      <c r="DZ75" s="3">
        <v>0.28599999999999998</v>
      </c>
      <c r="EA75" s="1">
        <f t="shared" si="277"/>
        <v>5.72</v>
      </c>
      <c r="EB75" s="2">
        <f t="shared" si="278"/>
        <v>21.619999999999997</v>
      </c>
      <c r="EC75" s="2">
        <f t="shared" si="279"/>
        <v>1.6200000000000045</v>
      </c>
    </row>
    <row r="76" spans="2:133" x14ac:dyDescent="0.25">
      <c r="B76">
        <v>35</v>
      </c>
      <c r="C76">
        <v>150</v>
      </c>
      <c r="D76" s="3">
        <v>0.26500000000000001</v>
      </c>
      <c r="E76" s="1">
        <f t="shared" si="224"/>
        <v>5.3000000000000007</v>
      </c>
      <c r="F76" s="2">
        <f t="shared" si="225"/>
        <v>38.480000000000004</v>
      </c>
      <c r="I76">
        <v>35</v>
      </c>
      <c r="J76">
        <v>150</v>
      </c>
      <c r="K76" s="3">
        <v>0.312</v>
      </c>
      <c r="L76" s="1">
        <f t="shared" si="226"/>
        <v>6.24</v>
      </c>
      <c r="M76" s="2">
        <f t="shared" si="227"/>
        <v>42.34</v>
      </c>
      <c r="N76" s="2">
        <f t="shared" si="228"/>
        <v>-3.8599999999999994</v>
      </c>
      <c r="P76">
        <v>35</v>
      </c>
      <c r="Q76">
        <v>150</v>
      </c>
      <c r="R76" s="3">
        <v>0.32900000000000001</v>
      </c>
      <c r="S76" s="1">
        <f t="shared" si="229"/>
        <v>6.58</v>
      </c>
      <c r="T76" s="2">
        <f t="shared" si="230"/>
        <v>37.700000000000003</v>
      </c>
      <c r="U76" s="2">
        <f t="shared" si="231"/>
        <v>4.6400000000000006</v>
      </c>
      <c r="W76">
        <v>35</v>
      </c>
      <c r="X76">
        <v>150</v>
      </c>
      <c r="Y76" s="3">
        <v>0.32100000000000001</v>
      </c>
      <c r="Z76" s="1">
        <f t="shared" si="232"/>
        <v>6.42</v>
      </c>
      <c r="AA76" s="2">
        <f t="shared" si="233"/>
        <v>40.82</v>
      </c>
      <c r="AB76" s="2">
        <f t="shared" si="234"/>
        <v>-3.1199999999999974</v>
      </c>
      <c r="AD76">
        <v>35</v>
      </c>
      <c r="AE76">
        <v>150</v>
      </c>
      <c r="AF76" s="3">
        <v>0.317</v>
      </c>
      <c r="AG76" s="1">
        <f t="shared" si="235"/>
        <v>6.34</v>
      </c>
      <c r="AH76" s="2">
        <f t="shared" si="236"/>
        <v>34.159999999999997</v>
      </c>
      <c r="AI76" s="2">
        <f t="shared" si="237"/>
        <v>6.6600000000000037</v>
      </c>
      <c r="AK76">
        <v>35</v>
      </c>
      <c r="AL76">
        <v>150</v>
      </c>
      <c r="AM76" s="3">
        <v>0.312</v>
      </c>
      <c r="AN76" s="1">
        <f t="shared" si="238"/>
        <v>6.24</v>
      </c>
      <c r="AO76" s="2">
        <f t="shared" si="239"/>
        <v>38.480000000000004</v>
      </c>
      <c r="AP76" s="2">
        <f t="shared" si="240"/>
        <v>-4.3200000000000074</v>
      </c>
      <c r="AR76">
        <v>35</v>
      </c>
      <c r="AS76">
        <v>150</v>
      </c>
      <c r="AT76" s="3">
        <v>0.32500000000000001</v>
      </c>
      <c r="AU76" s="1">
        <f t="shared" si="241"/>
        <v>6.5</v>
      </c>
      <c r="AV76" s="2">
        <f t="shared" si="242"/>
        <v>31.32</v>
      </c>
      <c r="AW76" s="2">
        <f t="shared" si="243"/>
        <v>7.1600000000000037</v>
      </c>
      <c r="AY76">
        <v>35</v>
      </c>
      <c r="AZ76">
        <v>150</v>
      </c>
      <c r="BA76" s="3">
        <v>0.314</v>
      </c>
      <c r="BB76" s="1">
        <f t="shared" si="244"/>
        <v>6.28</v>
      </c>
      <c r="BC76" s="2">
        <f t="shared" si="245"/>
        <v>38.980000000000004</v>
      </c>
      <c r="BD76" s="2">
        <f t="shared" si="246"/>
        <v>-7.6600000000000037</v>
      </c>
      <c r="BF76">
        <v>35</v>
      </c>
      <c r="BG76">
        <v>150</v>
      </c>
      <c r="BH76" s="3">
        <v>0.32100000000000001</v>
      </c>
      <c r="BI76" s="1">
        <f t="shared" si="247"/>
        <v>6.42</v>
      </c>
      <c r="BJ76" s="2">
        <f t="shared" si="248"/>
        <v>32.880000000000003</v>
      </c>
      <c r="BK76" s="2">
        <f t="shared" si="249"/>
        <v>6.1000000000000014</v>
      </c>
      <c r="BM76">
        <v>35</v>
      </c>
      <c r="BN76">
        <v>150</v>
      </c>
      <c r="BO76" s="3">
        <v>0.311</v>
      </c>
      <c r="BP76" s="1">
        <f t="shared" si="250"/>
        <v>6.22</v>
      </c>
      <c r="BQ76" s="2">
        <f t="shared" si="251"/>
        <v>39</v>
      </c>
      <c r="BR76" s="2">
        <f t="shared" si="252"/>
        <v>-6.1199999999999974</v>
      </c>
      <c r="BT76">
        <v>35</v>
      </c>
      <c r="BU76">
        <v>150</v>
      </c>
      <c r="BV76" s="3">
        <v>0.313</v>
      </c>
      <c r="BW76" s="1">
        <f t="shared" si="253"/>
        <v>6.26</v>
      </c>
      <c r="BX76" s="2">
        <f t="shared" si="254"/>
        <v>32.58</v>
      </c>
      <c r="BY76" s="2">
        <f t="shared" si="255"/>
        <v>6.4200000000000017</v>
      </c>
      <c r="CA76">
        <v>35</v>
      </c>
      <c r="CB76">
        <v>150</v>
      </c>
      <c r="CC76" s="3">
        <v>0.28299999999999997</v>
      </c>
      <c r="CD76" s="1">
        <f t="shared" si="256"/>
        <v>5.6599999999999993</v>
      </c>
      <c r="CE76" s="2">
        <f t="shared" si="257"/>
        <v>41.439999999999991</v>
      </c>
      <c r="CF76" s="2">
        <f t="shared" si="258"/>
        <v>-8.8599999999999923</v>
      </c>
      <c r="CH76">
        <v>35</v>
      </c>
      <c r="CI76">
        <v>150</v>
      </c>
      <c r="CJ76" s="3">
        <v>0.26300000000000001</v>
      </c>
      <c r="CK76" s="1">
        <f t="shared" si="259"/>
        <v>5.26</v>
      </c>
      <c r="CL76" s="2">
        <f t="shared" si="260"/>
        <v>35.04</v>
      </c>
      <c r="CM76" s="2">
        <f t="shared" si="261"/>
        <v>6.3999999999999915</v>
      </c>
      <c r="CO76">
        <v>35</v>
      </c>
      <c r="CP76">
        <v>150</v>
      </c>
      <c r="CQ76" s="3">
        <v>0.26</v>
      </c>
      <c r="CR76" s="1">
        <f t="shared" si="262"/>
        <v>5.2</v>
      </c>
      <c r="CS76" s="2">
        <f t="shared" si="263"/>
        <v>41.300000000000004</v>
      </c>
      <c r="CT76" s="2">
        <f t="shared" si="264"/>
        <v>-6.2600000000000051</v>
      </c>
      <c r="CV76">
        <v>35</v>
      </c>
      <c r="CW76">
        <v>150</v>
      </c>
      <c r="CX76" s="3">
        <v>0.32</v>
      </c>
      <c r="CY76" s="1">
        <f t="shared" si="265"/>
        <v>6.4</v>
      </c>
      <c r="CZ76" s="2">
        <f t="shared" si="266"/>
        <v>36.36</v>
      </c>
      <c r="DA76" s="2">
        <f t="shared" si="267"/>
        <v>4.9400000000000048</v>
      </c>
      <c r="DC76">
        <v>35</v>
      </c>
      <c r="DD76">
        <v>150</v>
      </c>
      <c r="DE76" s="3">
        <v>0.32400000000000001</v>
      </c>
      <c r="DF76" s="1">
        <f t="shared" si="268"/>
        <v>6.48</v>
      </c>
      <c r="DG76" s="2">
        <f t="shared" si="269"/>
        <v>43.480000000000004</v>
      </c>
      <c r="DH76" s="2">
        <f t="shared" si="270"/>
        <v>-7.1200000000000045</v>
      </c>
      <c r="DJ76">
        <v>35</v>
      </c>
      <c r="DK76">
        <v>150</v>
      </c>
      <c r="DL76" s="3">
        <v>0.32100000000000001</v>
      </c>
      <c r="DM76" s="1">
        <f t="shared" si="271"/>
        <v>6.42</v>
      </c>
      <c r="DN76" s="2">
        <f t="shared" si="272"/>
        <v>33.119999999999997</v>
      </c>
      <c r="DO76" s="2">
        <f t="shared" si="273"/>
        <v>10.360000000000007</v>
      </c>
      <c r="DQ76">
        <v>35</v>
      </c>
      <c r="DR76">
        <v>150</v>
      </c>
      <c r="DS76" s="3">
        <v>0.314</v>
      </c>
      <c r="DT76" s="1">
        <f t="shared" si="274"/>
        <v>6.28</v>
      </c>
      <c r="DU76" s="2">
        <f t="shared" si="275"/>
        <v>29.520000000000003</v>
      </c>
      <c r="DV76" s="2">
        <f t="shared" si="276"/>
        <v>3.5999999999999943</v>
      </c>
      <c r="DX76">
        <v>35</v>
      </c>
      <c r="DY76">
        <v>150</v>
      </c>
      <c r="DZ76" s="3">
        <v>0.254</v>
      </c>
      <c r="EA76" s="1">
        <f t="shared" si="277"/>
        <v>5.08</v>
      </c>
      <c r="EB76" s="2">
        <f t="shared" si="278"/>
        <v>26.699999999999996</v>
      </c>
      <c r="EC76" s="2">
        <f t="shared" si="279"/>
        <v>2.8200000000000074</v>
      </c>
    </row>
    <row r="77" spans="2:133" x14ac:dyDescent="0.25">
      <c r="B77">
        <v>35</v>
      </c>
      <c r="C77">
        <v>170</v>
      </c>
      <c r="D77" s="3">
        <v>0.158</v>
      </c>
      <c r="E77" s="1">
        <f t="shared" si="224"/>
        <v>3.16</v>
      </c>
      <c r="F77" s="2">
        <f t="shared" si="225"/>
        <v>41.64</v>
      </c>
      <c r="I77">
        <v>35</v>
      </c>
      <c r="J77">
        <v>170</v>
      </c>
      <c r="K77" s="3">
        <v>0.161</v>
      </c>
      <c r="L77" s="1">
        <f t="shared" si="226"/>
        <v>3.22</v>
      </c>
      <c r="M77" s="2">
        <f t="shared" si="227"/>
        <v>45.56</v>
      </c>
      <c r="N77" s="2">
        <f t="shared" si="228"/>
        <v>-3.9200000000000017</v>
      </c>
      <c r="P77">
        <v>35</v>
      </c>
      <c r="Q77">
        <v>170</v>
      </c>
      <c r="R77" s="3">
        <v>0.157</v>
      </c>
      <c r="S77" s="1">
        <f t="shared" si="229"/>
        <v>3.14</v>
      </c>
      <c r="T77" s="2">
        <f t="shared" si="230"/>
        <v>40.840000000000003</v>
      </c>
      <c r="U77" s="2">
        <f t="shared" si="231"/>
        <v>4.7199999999999989</v>
      </c>
      <c r="W77">
        <v>35</v>
      </c>
      <c r="X77">
        <v>170</v>
      </c>
      <c r="Y77" s="3">
        <v>0.14399999999999999</v>
      </c>
      <c r="Z77" s="1">
        <f t="shared" si="232"/>
        <v>2.88</v>
      </c>
      <c r="AA77" s="2">
        <f t="shared" si="233"/>
        <v>43.7</v>
      </c>
      <c r="AB77" s="2">
        <f t="shared" si="234"/>
        <v>-2.8599999999999994</v>
      </c>
      <c r="AD77">
        <v>35</v>
      </c>
      <c r="AE77">
        <v>170</v>
      </c>
      <c r="AF77" s="3">
        <v>0.14599999999999999</v>
      </c>
      <c r="AG77" s="1">
        <f t="shared" si="235"/>
        <v>2.92</v>
      </c>
      <c r="AH77" s="2">
        <f t="shared" si="236"/>
        <v>37.08</v>
      </c>
      <c r="AI77" s="2">
        <f t="shared" si="237"/>
        <v>6.6200000000000045</v>
      </c>
      <c r="AK77">
        <v>35</v>
      </c>
      <c r="AL77">
        <v>170</v>
      </c>
      <c r="AM77" s="3">
        <v>0.14399999999999999</v>
      </c>
      <c r="AN77" s="1">
        <f t="shared" si="238"/>
        <v>2.88</v>
      </c>
      <c r="AO77" s="2">
        <f t="shared" si="239"/>
        <v>41.360000000000007</v>
      </c>
      <c r="AP77" s="2">
        <f t="shared" si="240"/>
        <v>-4.2800000000000082</v>
      </c>
      <c r="AR77">
        <v>35</v>
      </c>
      <c r="AS77">
        <v>170</v>
      </c>
      <c r="AT77" s="3">
        <v>0.151</v>
      </c>
      <c r="AU77" s="1">
        <f t="shared" si="241"/>
        <v>3.02</v>
      </c>
      <c r="AV77" s="2">
        <f t="shared" si="242"/>
        <v>34.340000000000003</v>
      </c>
      <c r="AW77" s="2">
        <f t="shared" si="243"/>
        <v>7.0200000000000031</v>
      </c>
      <c r="AY77">
        <v>35</v>
      </c>
      <c r="AZ77">
        <v>170</v>
      </c>
      <c r="BA77" s="3">
        <v>0.14799999999999999</v>
      </c>
      <c r="BB77" s="1">
        <f t="shared" si="244"/>
        <v>2.96</v>
      </c>
      <c r="BC77" s="2">
        <f t="shared" si="245"/>
        <v>41.940000000000005</v>
      </c>
      <c r="BD77" s="2">
        <f t="shared" si="246"/>
        <v>-7.6000000000000014</v>
      </c>
      <c r="BF77">
        <v>35</v>
      </c>
      <c r="BG77">
        <v>170</v>
      </c>
      <c r="BH77" s="3">
        <v>0.14099999999999999</v>
      </c>
      <c r="BI77" s="1">
        <f t="shared" si="247"/>
        <v>2.82</v>
      </c>
      <c r="BJ77" s="2">
        <f t="shared" si="248"/>
        <v>35.700000000000003</v>
      </c>
      <c r="BK77" s="2">
        <f t="shared" si="249"/>
        <v>6.240000000000002</v>
      </c>
      <c r="BM77">
        <v>35</v>
      </c>
      <c r="BN77">
        <v>170</v>
      </c>
      <c r="BO77" s="3">
        <v>0.14099999999999999</v>
      </c>
      <c r="BP77" s="1">
        <f t="shared" si="250"/>
        <v>2.82</v>
      </c>
      <c r="BQ77" s="2">
        <f t="shared" si="251"/>
        <v>41.82</v>
      </c>
      <c r="BR77" s="2">
        <f t="shared" si="252"/>
        <v>-6.1199999999999974</v>
      </c>
      <c r="BT77">
        <v>35</v>
      </c>
      <c r="BU77">
        <v>170</v>
      </c>
      <c r="BV77" s="3">
        <v>0.13800000000000001</v>
      </c>
      <c r="BW77" s="1">
        <f t="shared" si="253"/>
        <v>2.7600000000000002</v>
      </c>
      <c r="BX77" s="2">
        <f t="shared" si="254"/>
        <v>35.339999999999996</v>
      </c>
      <c r="BY77" s="2">
        <f t="shared" si="255"/>
        <v>6.480000000000004</v>
      </c>
      <c r="CA77">
        <v>35</v>
      </c>
      <c r="CB77">
        <v>170</v>
      </c>
      <c r="CC77" s="3">
        <v>0.15</v>
      </c>
      <c r="CD77" s="1">
        <f t="shared" si="256"/>
        <v>3</v>
      </c>
      <c r="CE77" s="2">
        <f t="shared" si="257"/>
        <v>44.439999999999991</v>
      </c>
      <c r="CF77" s="2">
        <f t="shared" si="258"/>
        <v>-9.0999999999999943</v>
      </c>
      <c r="CH77">
        <v>35</v>
      </c>
      <c r="CI77">
        <v>170</v>
      </c>
      <c r="CJ77" s="3">
        <v>0.153</v>
      </c>
      <c r="CK77" s="1">
        <f t="shared" si="259"/>
        <v>3.06</v>
      </c>
      <c r="CL77" s="2">
        <f t="shared" si="260"/>
        <v>38.1</v>
      </c>
      <c r="CM77" s="2">
        <f t="shared" si="261"/>
        <v>6.3399999999999892</v>
      </c>
      <c r="CO77">
        <v>35</v>
      </c>
      <c r="CP77">
        <v>170</v>
      </c>
      <c r="CQ77" s="3">
        <v>0.151</v>
      </c>
      <c r="CR77" s="1">
        <f t="shared" si="262"/>
        <v>3.02</v>
      </c>
      <c r="CS77" s="2">
        <f t="shared" si="263"/>
        <v>44.320000000000007</v>
      </c>
      <c r="CT77" s="2">
        <f t="shared" si="264"/>
        <v>-6.220000000000006</v>
      </c>
      <c r="CV77">
        <v>35</v>
      </c>
      <c r="CW77">
        <v>170</v>
      </c>
      <c r="CX77" s="3">
        <v>0.14399999999999999</v>
      </c>
      <c r="CY77" s="1">
        <f t="shared" si="265"/>
        <v>2.88</v>
      </c>
      <c r="CZ77" s="2">
        <f t="shared" si="266"/>
        <v>39.24</v>
      </c>
      <c r="DA77" s="2">
        <f t="shared" si="267"/>
        <v>5.0800000000000054</v>
      </c>
      <c r="DC77">
        <v>35</v>
      </c>
      <c r="DD77">
        <v>170</v>
      </c>
      <c r="DE77" s="3">
        <v>0.14599999999999999</v>
      </c>
      <c r="DF77" s="1">
        <f t="shared" si="268"/>
        <v>2.92</v>
      </c>
      <c r="DG77" s="2">
        <f t="shared" si="269"/>
        <v>46.400000000000006</v>
      </c>
      <c r="DH77" s="2">
        <f t="shared" si="270"/>
        <v>-7.1600000000000037</v>
      </c>
      <c r="DJ77">
        <v>35</v>
      </c>
      <c r="DK77">
        <v>170</v>
      </c>
      <c r="DL77" s="3">
        <v>0.14099999999999999</v>
      </c>
      <c r="DM77" s="1">
        <f t="shared" si="271"/>
        <v>2.82</v>
      </c>
      <c r="DN77" s="2">
        <f t="shared" si="272"/>
        <v>35.94</v>
      </c>
      <c r="DO77" s="2">
        <f t="shared" si="273"/>
        <v>10.460000000000008</v>
      </c>
      <c r="DQ77">
        <v>35</v>
      </c>
      <c r="DR77">
        <v>170</v>
      </c>
      <c r="DS77" s="3">
        <v>0.13900000000000001</v>
      </c>
      <c r="DT77" s="1">
        <f t="shared" si="274"/>
        <v>2.7800000000000002</v>
      </c>
      <c r="DU77" s="2">
        <f t="shared" si="275"/>
        <v>32.300000000000004</v>
      </c>
      <c r="DV77" s="2">
        <f t="shared" si="276"/>
        <v>3.6399999999999935</v>
      </c>
      <c r="DX77">
        <v>35</v>
      </c>
      <c r="DY77">
        <v>170</v>
      </c>
      <c r="DZ77" s="3">
        <v>0.13100000000000001</v>
      </c>
      <c r="EA77" s="1">
        <f t="shared" si="277"/>
        <v>2.62</v>
      </c>
      <c r="EB77" s="2">
        <f t="shared" si="278"/>
        <v>29.319999999999997</v>
      </c>
      <c r="EC77" s="2">
        <f t="shared" si="279"/>
        <v>2.9800000000000075</v>
      </c>
    </row>
    <row r="78" spans="2:133" x14ac:dyDescent="0.25">
      <c r="B78">
        <v>35</v>
      </c>
      <c r="C78">
        <v>190</v>
      </c>
      <c r="D78" s="3">
        <v>0.183</v>
      </c>
      <c r="E78" s="1">
        <f t="shared" si="224"/>
        <v>3.66</v>
      </c>
      <c r="F78" s="2">
        <f t="shared" si="225"/>
        <v>45.3</v>
      </c>
      <c r="I78">
        <v>35</v>
      </c>
      <c r="J78">
        <v>190</v>
      </c>
      <c r="K78" s="3">
        <v>0.18099999999999999</v>
      </c>
      <c r="L78" s="1">
        <f t="shared" si="226"/>
        <v>3.62</v>
      </c>
      <c r="M78" s="2">
        <f t="shared" si="227"/>
        <v>49.18</v>
      </c>
      <c r="N78" s="2">
        <f t="shared" si="228"/>
        <v>-3.8800000000000026</v>
      </c>
      <c r="P78">
        <v>35</v>
      </c>
      <c r="Q78">
        <v>190</v>
      </c>
      <c r="R78" s="3">
        <v>0.18099999999999999</v>
      </c>
      <c r="S78" s="1">
        <f t="shared" si="229"/>
        <v>3.62</v>
      </c>
      <c r="T78" s="2">
        <f t="shared" si="230"/>
        <v>44.46</v>
      </c>
      <c r="U78" s="2">
        <f t="shared" si="231"/>
        <v>4.7199999999999989</v>
      </c>
      <c r="W78">
        <v>35</v>
      </c>
      <c r="X78">
        <v>190</v>
      </c>
      <c r="Y78" s="3">
        <v>0.17399999999999999</v>
      </c>
      <c r="Z78" s="1">
        <f t="shared" si="232"/>
        <v>3.4799999999999995</v>
      </c>
      <c r="AA78" s="2">
        <f t="shared" si="233"/>
        <v>47.18</v>
      </c>
      <c r="AB78" s="2">
        <f t="shared" si="234"/>
        <v>-2.7199999999999989</v>
      </c>
      <c r="AD78">
        <v>35</v>
      </c>
      <c r="AE78">
        <v>190</v>
      </c>
      <c r="AF78" s="3">
        <v>0.17499999999999999</v>
      </c>
      <c r="AG78" s="1">
        <f t="shared" si="235"/>
        <v>3.5</v>
      </c>
      <c r="AH78" s="2">
        <f t="shared" si="236"/>
        <v>40.58</v>
      </c>
      <c r="AI78" s="2">
        <f t="shared" si="237"/>
        <v>6.6000000000000014</v>
      </c>
      <c r="AK78">
        <v>35</v>
      </c>
      <c r="AL78">
        <v>190</v>
      </c>
      <c r="AM78" s="3">
        <v>0.18099999999999999</v>
      </c>
      <c r="AN78" s="1">
        <f t="shared" si="238"/>
        <v>3.62</v>
      </c>
      <c r="AO78" s="2">
        <f t="shared" si="239"/>
        <v>44.980000000000004</v>
      </c>
      <c r="AP78" s="2">
        <f t="shared" si="240"/>
        <v>-4.4000000000000057</v>
      </c>
      <c r="AR78">
        <v>35</v>
      </c>
      <c r="AS78">
        <v>190</v>
      </c>
      <c r="AT78" s="3">
        <v>0.17799999999999999</v>
      </c>
      <c r="AU78" s="1">
        <f t="shared" si="241"/>
        <v>3.5599999999999996</v>
      </c>
      <c r="AV78" s="2">
        <f t="shared" si="242"/>
        <v>37.900000000000006</v>
      </c>
      <c r="AW78" s="2">
        <f t="shared" si="243"/>
        <v>7.0799999999999983</v>
      </c>
      <c r="AY78">
        <v>35</v>
      </c>
      <c r="AZ78">
        <v>190</v>
      </c>
      <c r="BA78" s="3">
        <v>0.18</v>
      </c>
      <c r="BB78" s="1">
        <f t="shared" si="244"/>
        <v>3.5999999999999996</v>
      </c>
      <c r="BC78" s="2">
        <f t="shared" si="245"/>
        <v>45.540000000000006</v>
      </c>
      <c r="BD78" s="2">
        <f t="shared" si="246"/>
        <v>-7.6400000000000006</v>
      </c>
      <c r="BF78">
        <v>35</v>
      </c>
      <c r="BG78">
        <v>190</v>
      </c>
      <c r="BH78" s="3">
        <v>0.17699999999999999</v>
      </c>
      <c r="BI78" s="1">
        <f t="shared" si="247"/>
        <v>3.54</v>
      </c>
      <c r="BJ78" s="2">
        <f t="shared" si="248"/>
        <v>39.24</v>
      </c>
      <c r="BK78" s="2">
        <f t="shared" si="249"/>
        <v>6.3000000000000043</v>
      </c>
      <c r="BM78">
        <v>35</v>
      </c>
      <c r="BN78">
        <v>190</v>
      </c>
      <c r="BO78" s="3">
        <v>0.18099999999999999</v>
      </c>
      <c r="BP78" s="1">
        <f t="shared" si="250"/>
        <v>3.62</v>
      </c>
      <c r="BQ78" s="2">
        <f t="shared" si="251"/>
        <v>45.44</v>
      </c>
      <c r="BR78" s="2">
        <f t="shared" si="252"/>
        <v>-6.1999999999999957</v>
      </c>
      <c r="BT78">
        <v>35</v>
      </c>
      <c r="BU78">
        <v>190</v>
      </c>
      <c r="BV78" s="3">
        <v>0.17599999999999999</v>
      </c>
      <c r="BW78" s="1">
        <f t="shared" si="253"/>
        <v>3.5199999999999996</v>
      </c>
      <c r="BX78" s="2">
        <f t="shared" si="254"/>
        <v>38.86</v>
      </c>
      <c r="BY78" s="2">
        <f t="shared" si="255"/>
        <v>6.5799999999999983</v>
      </c>
      <c r="CA78">
        <v>35</v>
      </c>
      <c r="CB78">
        <v>190</v>
      </c>
      <c r="CC78" s="3">
        <v>0.183</v>
      </c>
      <c r="CD78" s="1">
        <f t="shared" si="256"/>
        <v>3.66</v>
      </c>
      <c r="CE78" s="2">
        <f t="shared" si="257"/>
        <v>48.099999999999994</v>
      </c>
      <c r="CF78" s="2">
        <f t="shared" si="258"/>
        <v>-9.2399999999999949</v>
      </c>
      <c r="CH78">
        <v>35</v>
      </c>
      <c r="CI78">
        <v>190</v>
      </c>
      <c r="CJ78" s="3">
        <v>0.17799999999999999</v>
      </c>
      <c r="CK78" s="1">
        <f t="shared" si="259"/>
        <v>3.5599999999999996</v>
      </c>
      <c r="CL78" s="2">
        <f t="shared" si="260"/>
        <v>41.660000000000004</v>
      </c>
      <c r="CM78" s="2">
        <f t="shared" si="261"/>
        <v>6.4399999999999906</v>
      </c>
      <c r="CO78">
        <v>35</v>
      </c>
      <c r="CP78">
        <v>190</v>
      </c>
      <c r="CQ78" s="3">
        <v>0.182</v>
      </c>
      <c r="CR78" s="1">
        <f t="shared" si="262"/>
        <v>3.6399999999999997</v>
      </c>
      <c r="CS78" s="2">
        <f t="shared" si="263"/>
        <v>47.960000000000008</v>
      </c>
      <c r="CT78" s="2">
        <f t="shared" si="264"/>
        <v>-6.3000000000000043</v>
      </c>
      <c r="CV78">
        <v>35</v>
      </c>
      <c r="CW78">
        <v>190</v>
      </c>
      <c r="CX78" s="3">
        <v>0.17899999999999999</v>
      </c>
      <c r="CY78" s="1">
        <f t="shared" si="265"/>
        <v>3.58</v>
      </c>
      <c r="CZ78" s="2">
        <f t="shared" si="266"/>
        <v>42.82</v>
      </c>
      <c r="DA78" s="2">
        <f t="shared" si="267"/>
        <v>5.1400000000000077</v>
      </c>
      <c r="DC78">
        <v>35</v>
      </c>
      <c r="DD78">
        <v>190</v>
      </c>
      <c r="DE78" s="3">
        <v>0.188</v>
      </c>
      <c r="DF78" s="1">
        <f t="shared" si="268"/>
        <v>3.76</v>
      </c>
      <c r="DG78" s="2">
        <f t="shared" si="269"/>
        <v>50.160000000000004</v>
      </c>
      <c r="DH78" s="2">
        <f t="shared" si="270"/>
        <v>-7.3400000000000034</v>
      </c>
      <c r="DJ78">
        <v>35</v>
      </c>
      <c r="DK78">
        <v>190</v>
      </c>
      <c r="DL78" s="3">
        <v>0.18099999999999999</v>
      </c>
      <c r="DM78" s="1">
        <f t="shared" si="271"/>
        <v>3.62</v>
      </c>
      <c r="DN78" s="2">
        <f t="shared" si="272"/>
        <v>39.559999999999995</v>
      </c>
      <c r="DO78" s="2">
        <f t="shared" si="273"/>
        <v>10.600000000000009</v>
      </c>
      <c r="DQ78">
        <v>35</v>
      </c>
      <c r="DR78">
        <v>190</v>
      </c>
      <c r="DS78" s="3">
        <v>0.17499999999999999</v>
      </c>
      <c r="DT78" s="1">
        <f t="shared" si="274"/>
        <v>3.5</v>
      </c>
      <c r="DU78" s="2">
        <f t="shared" si="275"/>
        <v>35.800000000000004</v>
      </c>
      <c r="DV78" s="2">
        <f t="shared" si="276"/>
        <v>3.7599999999999909</v>
      </c>
      <c r="DX78">
        <v>35</v>
      </c>
      <c r="DY78">
        <v>190</v>
      </c>
      <c r="DZ78" s="3">
        <v>0.17399999999999999</v>
      </c>
      <c r="EA78" s="1">
        <f t="shared" si="277"/>
        <v>3.4799999999999995</v>
      </c>
      <c r="EB78" s="2">
        <f t="shared" si="278"/>
        <v>32.799999999999997</v>
      </c>
      <c r="EC78" s="2">
        <f t="shared" si="279"/>
        <v>3.0000000000000071</v>
      </c>
    </row>
    <row r="79" spans="2:133" x14ac:dyDescent="0.25">
      <c r="B79">
        <v>35</v>
      </c>
      <c r="C79">
        <v>210</v>
      </c>
      <c r="D79" s="3">
        <v>0.20100000000000001</v>
      </c>
      <c r="E79" s="1">
        <f t="shared" si="224"/>
        <v>4.0200000000000005</v>
      </c>
      <c r="F79" s="2">
        <f t="shared" si="225"/>
        <v>49.32</v>
      </c>
      <c r="I79">
        <v>35</v>
      </c>
      <c r="J79">
        <v>210</v>
      </c>
      <c r="K79" s="3">
        <v>0.19900000000000001</v>
      </c>
      <c r="L79" s="1">
        <f t="shared" si="226"/>
        <v>3.9800000000000004</v>
      </c>
      <c r="M79" s="2">
        <f t="shared" si="227"/>
        <v>53.16</v>
      </c>
      <c r="N79" s="2">
        <f t="shared" si="228"/>
        <v>-3.8399999999999963</v>
      </c>
      <c r="P79">
        <v>35</v>
      </c>
      <c r="Q79">
        <v>210</v>
      </c>
      <c r="R79" s="3">
        <v>0.20499999999999999</v>
      </c>
      <c r="S79" s="1">
        <f t="shared" si="229"/>
        <v>4.0999999999999996</v>
      </c>
      <c r="T79" s="2">
        <f t="shared" si="230"/>
        <v>48.56</v>
      </c>
      <c r="U79" s="2">
        <f t="shared" si="231"/>
        <v>4.5999999999999943</v>
      </c>
      <c r="W79">
        <v>35</v>
      </c>
      <c r="X79">
        <v>210</v>
      </c>
      <c r="Y79" s="3">
        <v>0.19800000000000001</v>
      </c>
      <c r="Z79" s="1">
        <f t="shared" si="232"/>
        <v>3.96</v>
      </c>
      <c r="AA79" s="2">
        <f t="shared" si="233"/>
        <v>51.14</v>
      </c>
      <c r="AB79" s="2">
        <f t="shared" si="234"/>
        <v>-2.5799999999999983</v>
      </c>
      <c r="AD79">
        <v>35</v>
      </c>
      <c r="AE79">
        <v>210</v>
      </c>
      <c r="AF79" s="3">
        <v>0.20200000000000001</v>
      </c>
      <c r="AG79" s="1">
        <f t="shared" si="235"/>
        <v>4.04</v>
      </c>
      <c r="AH79" s="2">
        <f t="shared" si="236"/>
        <v>44.62</v>
      </c>
      <c r="AI79" s="2">
        <f t="shared" si="237"/>
        <v>6.5200000000000031</v>
      </c>
      <c r="AK79">
        <v>35</v>
      </c>
      <c r="AL79">
        <v>210</v>
      </c>
      <c r="AM79" s="3">
        <v>0.20200000000000001</v>
      </c>
      <c r="AN79" s="1">
        <f t="shared" si="238"/>
        <v>4.04</v>
      </c>
      <c r="AO79" s="2">
        <f t="shared" si="239"/>
        <v>49.02</v>
      </c>
      <c r="AP79" s="2">
        <f t="shared" si="240"/>
        <v>-4.4000000000000057</v>
      </c>
      <c r="AR79">
        <v>35</v>
      </c>
      <c r="AS79">
        <v>210</v>
      </c>
      <c r="AT79" s="3">
        <v>0.20499999999999999</v>
      </c>
      <c r="AU79" s="1">
        <f t="shared" si="241"/>
        <v>4.0999999999999996</v>
      </c>
      <c r="AV79" s="2">
        <f t="shared" si="242"/>
        <v>42.000000000000007</v>
      </c>
      <c r="AW79" s="2">
        <f t="shared" si="243"/>
        <v>7.019999999999996</v>
      </c>
      <c r="AY79">
        <v>35</v>
      </c>
      <c r="AZ79">
        <v>210</v>
      </c>
      <c r="BA79" s="3">
        <v>0.20399999999999999</v>
      </c>
      <c r="BB79" s="1">
        <f t="shared" si="244"/>
        <v>4.08</v>
      </c>
      <c r="BC79" s="2">
        <f t="shared" si="245"/>
        <v>49.620000000000005</v>
      </c>
      <c r="BD79" s="2">
        <f t="shared" si="246"/>
        <v>-7.6199999999999974</v>
      </c>
      <c r="BF79">
        <v>35</v>
      </c>
      <c r="BG79">
        <v>210</v>
      </c>
      <c r="BH79" s="3">
        <v>0.20699999999999999</v>
      </c>
      <c r="BI79" s="1">
        <f t="shared" si="247"/>
        <v>4.1399999999999997</v>
      </c>
      <c r="BJ79" s="2">
        <f t="shared" si="248"/>
        <v>43.38</v>
      </c>
      <c r="BK79" s="2">
        <f t="shared" si="249"/>
        <v>6.240000000000002</v>
      </c>
      <c r="BM79">
        <v>35</v>
      </c>
      <c r="BN79">
        <v>210</v>
      </c>
      <c r="BO79" s="3">
        <v>0.20499999999999999</v>
      </c>
      <c r="BP79" s="1">
        <f t="shared" si="250"/>
        <v>4.0999999999999996</v>
      </c>
      <c r="BQ79" s="2">
        <f t="shared" si="251"/>
        <v>49.54</v>
      </c>
      <c r="BR79" s="2">
        <f t="shared" si="252"/>
        <v>-6.1599999999999966</v>
      </c>
      <c r="BT79">
        <v>35</v>
      </c>
      <c r="BU79">
        <v>210</v>
      </c>
      <c r="BV79" s="3">
        <v>0.20399999999999999</v>
      </c>
      <c r="BW79" s="1">
        <f t="shared" si="253"/>
        <v>4.08</v>
      </c>
      <c r="BX79" s="2">
        <f t="shared" si="254"/>
        <v>42.94</v>
      </c>
      <c r="BY79" s="2">
        <f t="shared" si="255"/>
        <v>6.6000000000000014</v>
      </c>
      <c r="CA79">
        <v>35</v>
      </c>
      <c r="CB79">
        <v>210</v>
      </c>
      <c r="CC79" s="3">
        <v>0.20100000000000001</v>
      </c>
      <c r="CD79" s="1">
        <f t="shared" si="256"/>
        <v>4.0200000000000005</v>
      </c>
      <c r="CE79" s="2">
        <f t="shared" si="257"/>
        <v>52.12</v>
      </c>
      <c r="CF79" s="2">
        <f t="shared" si="258"/>
        <v>-9.18</v>
      </c>
      <c r="CH79">
        <v>35</v>
      </c>
      <c r="CI79">
        <v>210</v>
      </c>
      <c r="CJ79" s="3">
        <v>0.20300000000000001</v>
      </c>
      <c r="CK79" s="1">
        <f t="shared" si="259"/>
        <v>4.0600000000000005</v>
      </c>
      <c r="CL79" s="2">
        <f t="shared" si="260"/>
        <v>45.720000000000006</v>
      </c>
      <c r="CM79" s="2">
        <f t="shared" si="261"/>
        <v>6.3999999999999915</v>
      </c>
      <c r="CO79">
        <v>35</v>
      </c>
      <c r="CP79">
        <v>210</v>
      </c>
      <c r="CQ79" s="3">
        <v>0.20200000000000001</v>
      </c>
      <c r="CR79" s="1">
        <f t="shared" si="262"/>
        <v>4.04</v>
      </c>
      <c r="CS79" s="2">
        <f t="shared" si="263"/>
        <v>52.000000000000007</v>
      </c>
      <c r="CT79" s="2">
        <f t="shared" si="264"/>
        <v>-6.2800000000000011</v>
      </c>
      <c r="CV79">
        <v>35</v>
      </c>
      <c r="CW79">
        <v>210</v>
      </c>
      <c r="CX79" s="3">
        <v>0.20399999999999999</v>
      </c>
      <c r="CY79" s="1">
        <f t="shared" si="265"/>
        <v>4.08</v>
      </c>
      <c r="CZ79" s="2">
        <f t="shared" si="266"/>
        <v>46.9</v>
      </c>
      <c r="DA79" s="2">
        <f t="shared" si="267"/>
        <v>5.1000000000000085</v>
      </c>
      <c r="DC79">
        <v>35</v>
      </c>
      <c r="DD79">
        <v>210</v>
      </c>
      <c r="DE79" s="3">
        <v>0.216</v>
      </c>
      <c r="DF79" s="1">
        <f t="shared" si="268"/>
        <v>4.32</v>
      </c>
      <c r="DG79" s="2">
        <f t="shared" si="269"/>
        <v>54.480000000000004</v>
      </c>
      <c r="DH79" s="2">
        <f t="shared" si="270"/>
        <v>-7.5800000000000054</v>
      </c>
      <c r="DJ79">
        <v>35</v>
      </c>
      <c r="DK79">
        <v>210</v>
      </c>
      <c r="DL79" s="3">
        <v>0.216</v>
      </c>
      <c r="DM79" s="1">
        <f t="shared" si="271"/>
        <v>4.32</v>
      </c>
      <c r="DN79" s="2">
        <f t="shared" si="272"/>
        <v>43.879999999999995</v>
      </c>
      <c r="DO79" s="2">
        <f t="shared" si="273"/>
        <v>10.600000000000009</v>
      </c>
      <c r="DQ79">
        <v>35</v>
      </c>
      <c r="DR79">
        <v>210</v>
      </c>
      <c r="DS79" s="3">
        <v>0.21</v>
      </c>
      <c r="DT79" s="1">
        <f t="shared" si="274"/>
        <v>4.2</v>
      </c>
      <c r="DU79" s="2">
        <f t="shared" si="275"/>
        <v>40.000000000000007</v>
      </c>
      <c r="DV79" s="2">
        <f t="shared" si="276"/>
        <v>3.8799999999999883</v>
      </c>
      <c r="DX79">
        <v>35</v>
      </c>
      <c r="DY79">
        <v>210</v>
      </c>
      <c r="DZ79" s="3">
        <v>0.20300000000000001</v>
      </c>
      <c r="EA79" s="1">
        <f t="shared" si="277"/>
        <v>4.0600000000000005</v>
      </c>
      <c r="EB79" s="2">
        <f t="shared" si="278"/>
        <v>36.86</v>
      </c>
      <c r="EC79" s="2">
        <f t="shared" si="279"/>
        <v>3.1400000000000077</v>
      </c>
    </row>
    <row r="80" spans="2:133" x14ac:dyDescent="0.25">
      <c r="B80">
        <v>35</v>
      </c>
      <c r="C80">
        <v>230</v>
      </c>
      <c r="D80" s="3">
        <v>0.193</v>
      </c>
      <c r="E80" s="1">
        <f t="shared" si="224"/>
        <v>3.8600000000000003</v>
      </c>
      <c r="F80" s="2">
        <f t="shared" si="225"/>
        <v>53.18</v>
      </c>
      <c r="I80">
        <v>35</v>
      </c>
      <c r="J80">
        <v>230</v>
      </c>
      <c r="K80" s="3">
        <v>0.187</v>
      </c>
      <c r="L80" s="1">
        <f t="shared" si="226"/>
        <v>3.74</v>
      </c>
      <c r="M80" s="2">
        <f t="shared" si="227"/>
        <v>56.9</v>
      </c>
      <c r="N80" s="2">
        <f t="shared" si="228"/>
        <v>-3.7199999999999989</v>
      </c>
      <c r="P80">
        <v>35</v>
      </c>
      <c r="Q80">
        <v>230</v>
      </c>
      <c r="R80" s="3">
        <v>0.19700000000000001</v>
      </c>
      <c r="S80" s="1">
        <f t="shared" si="229"/>
        <v>3.9400000000000004</v>
      </c>
      <c r="T80" s="2">
        <f t="shared" si="230"/>
        <v>52.5</v>
      </c>
      <c r="U80" s="2">
        <f t="shared" si="231"/>
        <v>4.3999999999999986</v>
      </c>
      <c r="W80">
        <v>35</v>
      </c>
      <c r="X80">
        <v>230</v>
      </c>
      <c r="Y80" s="3">
        <v>0.192</v>
      </c>
      <c r="Z80" s="1">
        <f t="shared" si="232"/>
        <v>3.84</v>
      </c>
      <c r="AA80" s="2">
        <f t="shared" si="233"/>
        <v>54.980000000000004</v>
      </c>
      <c r="AB80" s="2">
        <f t="shared" si="234"/>
        <v>-2.480000000000004</v>
      </c>
      <c r="AD80">
        <v>35</v>
      </c>
      <c r="AE80">
        <v>230</v>
      </c>
      <c r="AF80" s="3">
        <v>0.192</v>
      </c>
      <c r="AG80" s="1">
        <f t="shared" si="235"/>
        <v>3.84</v>
      </c>
      <c r="AH80" s="2">
        <f t="shared" si="236"/>
        <v>48.459999999999994</v>
      </c>
      <c r="AI80" s="2">
        <f t="shared" si="237"/>
        <v>6.5200000000000102</v>
      </c>
      <c r="AK80">
        <v>35</v>
      </c>
      <c r="AL80">
        <v>230</v>
      </c>
      <c r="AM80" s="3">
        <v>0.2</v>
      </c>
      <c r="AN80" s="1">
        <f t="shared" si="238"/>
        <v>4</v>
      </c>
      <c r="AO80" s="2">
        <f t="shared" si="239"/>
        <v>53.02</v>
      </c>
      <c r="AP80" s="2">
        <f t="shared" si="240"/>
        <v>-4.5600000000000094</v>
      </c>
      <c r="AR80">
        <v>35</v>
      </c>
      <c r="AS80">
        <v>230</v>
      </c>
      <c r="AT80" s="3">
        <v>0.20100000000000001</v>
      </c>
      <c r="AU80" s="1">
        <f t="shared" si="241"/>
        <v>4.0200000000000005</v>
      </c>
      <c r="AV80" s="2">
        <f t="shared" si="242"/>
        <v>46.02000000000001</v>
      </c>
      <c r="AW80" s="2">
        <f t="shared" si="243"/>
        <v>6.9999999999999929</v>
      </c>
      <c r="AY80">
        <v>35</v>
      </c>
      <c r="AZ80">
        <v>230</v>
      </c>
      <c r="BA80" s="3">
        <v>0.20399999999999999</v>
      </c>
      <c r="BB80" s="1">
        <f t="shared" si="244"/>
        <v>4.08</v>
      </c>
      <c r="BC80" s="2">
        <f t="shared" si="245"/>
        <v>53.7</v>
      </c>
      <c r="BD80" s="2">
        <f t="shared" si="246"/>
        <v>-7.6799999999999926</v>
      </c>
      <c r="BF80">
        <v>35</v>
      </c>
      <c r="BG80">
        <v>230</v>
      </c>
      <c r="BH80" s="3">
        <v>0.20200000000000001</v>
      </c>
      <c r="BI80" s="1">
        <f t="shared" si="247"/>
        <v>4.04</v>
      </c>
      <c r="BJ80" s="2">
        <f t="shared" si="248"/>
        <v>47.42</v>
      </c>
      <c r="BK80" s="2">
        <f t="shared" si="249"/>
        <v>6.2800000000000011</v>
      </c>
      <c r="BM80">
        <v>35</v>
      </c>
      <c r="BN80">
        <v>230</v>
      </c>
      <c r="BO80" s="3">
        <v>0.19700000000000001</v>
      </c>
      <c r="BP80" s="1">
        <f t="shared" si="250"/>
        <v>3.9400000000000004</v>
      </c>
      <c r="BQ80" s="2">
        <f t="shared" si="251"/>
        <v>53.48</v>
      </c>
      <c r="BR80" s="2">
        <f t="shared" si="252"/>
        <v>-6.0599999999999952</v>
      </c>
      <c r="BT80">
        <v>35</v>
      </c>
      <c r="BU80">
        <v>230</v>
      </c>
      <c r="BV80" s="3">
        <v>0.20100000000000001</v>
      </c>
      <c r="BW80" s="1">
        <f t="shared" si="253"/>
        <v>4.0200000000000005</v>
      </c>
      <c r="BX80" s="2">
        <f t="shared" si="254"/>
        <v>46.96</v>
      </c>
      <c r="BY80" s="2">
        <f t="shared" si="255"/>
        <v>6.519999999999996</v>
      </c>
      <c r="CA80">
        <v>35</v>
      </c>
      <c r="CB80">
        <v>230</v>
      </c>
      <c r="CC80" s="3">
        <v>0.2</v>
      </c>
      <c r="CD80" s="1">
        <f t="shared" si="256"/>
        <v>4</v>
      </c>
      <c r="CE80" s="2">
        <f t="shared" si="257"/>
        <v>56.12</v>
      </c>
      <c r="CF80" s="2">
        <f t="shared" si="258"/>
        <v>-9.1599999999999966</v>
      </c>
      <c r="CH80">
        <v>35</v>
      </c>
      <c r="CI80">
        <v>230</v>
      </c>
      <c r="CJ80" s="3">
        <v>0.20300000000000001</v>
      </c>
      <c r="CK80" s="1">
        <f t="shared" si="259"/>
        <v>4.0600000000000005</v>
      </c>
      <c r="CL80" s="2">
        <f t="shared" si="260"/>
        <v>49.780000000000008</v>
      </c>
      <c r="CM80" s="2">
        <f t="shared" si="261"/>
        <v>6.3399999999999892</v>
      </c>
      <c r="CO80">
        <v>35</v>
      </c>
      <c r="CP80">
        <v>230</v>
      </c>
      <c r="CQ80" s="3">
        <v>0.20100000000000001</v>
      </c>
      <c r="CR80" s="1">
        <f t="shared" si="262"/>
        <v>4.0200000000000005</v>
      </c>
      <c r="CS80" s="2">
        <f t="shared" si="263"/>
        <v>56.02000000000001</v>
      </c>
      <c r="CT80" s="2">
        <f t="shared" si="264"/>
        <v>-6.240000000000002</v>
      </c>
      <c r="CV80">
        <v>35</v>
      </c>
      <c r="CW80">
        <v>230</v>
      </c>
      <c r="CX80" s="3">
        <v>0.20499999999999999</v>
      </c>
      <c r="CY80" s="1">
        <f t="shared" si="265"/>
        <v>4.0999999999999996</v>
      </c>
      <c r="CZ80" s="2">
        <f t="shared" si="266"/>
        <v>51</v>
      </c>
      <c r="DA80" s="2">
        <f t="shared" si="267"/>
        <v>5.0200000000000102</v>
      </c>
      <c r="DC80">
        <v>35</v>
      </c>
      <c r="DD80">
        <v>230</v>
      </c>
      <c r="DE80" s="3">
        <v>0.21099999999999999</v>
      </c>
      <c r="DF80" s="1">
        <f t="shared" si="268"/>
        <v>4.22</v>
      </c>
      <c r="DG80" s="2">
        <f t="shared" si="269"/>
        <v>58.7</v>
      </c>
      <c r="DH80" s="2">
        <f t="shared" si="270"/>
        <v>-7.7000000000000028</v>
      </c>
      <c r="DJ80">
        <v>35</v>
      </c>
      <c r="DK80">
        <v>230</v>
      </c>
      <c r="DL80" s="3">
        <v>0.21199999999999999</v>
      </c>
      <c r="DM80" s="1">
        <f t="shared" si="271"/>
        <v>4.24</v>
      </c>
      <c r="DN80" s="2">
        <f t="shared" si="272"/>
        <v>48.12</v>
      </c>
      <c r="DO80" s="2">
        <f t="shared" si="273"/>
        <v>10.580000000000005</v>
      </c>
      <c r="DQ80">
        <v>35</v>
      </c>
      <c r="DR80">
        <v>230</v>
      </c>
      <c r="DS80" s="3">
        <v>0.20899999999999999</v>
      </c>
      <c r="DT80" s="1">
        <f t="shared" si="274"/>
        <v>4.18</v>
      </c>
      <c r="DU80" s="2">
        <f t="shared" si="275"/>
        <v>44.180000000000007</v>
      </c>
      <c r="DV80" s="2">
        <f t="shared" si="276"/>
        <v>3.9399999999999906</v>
      </c>
      <c r="DX80">
        <v>35</v>
      </c>
      <c r="DY80">
        <v>230</v>
      </c>
      <c r="DZ80" s="3">
        <v>0.20200000000000001</v>
      </c>
      <c r="EA80" s="1">
        <f t="shared" si="277"/>
        <v>4.04</v>
      </c>
      <c r="EB80" s="2">
        <f t="shared" si="278"/>
        <v>40.9</v>
      </c>
      <c r="EC80" s="2">
        <f t="shared" si="279"/>
        <v>3.2800000000000082</v>
      </c>
    </row>
    <row r="81" spans="2:133" x14ac:dyDescent="0.25">
      <c r="B81">
        <v>35</v>
      </c>
      <c r="C81">
        <v>250</v>
      </c>
      <c r="D81" s="3">
        <v>0.221</v>
      </c>
      <c r="E81" s="1">
        <f t="shared" si="224"/>
        <v>4.42</v>
      </c>
      <c r="F81" s="2">
        <f t="shared" si="225"/>
        <v>57.6</v>
      </c>
      <c r="I81">
        <v>35</v>
      </c>
      <c r="J81">
        <v>250</v>
      </c>
      <c r="K81" s="3">
        <v>0.223</v>
      </c>
      <c r="L81" s="1">
        <f t="shared" si="226"/>
        <v>4.46</v>
      </c>
      <c r="M81" s="2">
        <f t="shared" si="227"/>
        <v>61.36</v>
      </c>
      <c r="N81" s="2">
        <f t="shared" si="228"/>
        <v>-3.759999999999998</v>
      </c>
      <c r="P81">
        <v>35</v>
      </c>
      <c r="Q81">
        <v>250</v>
      </c>
      <c r="R81" s="3">
        <v>0.21099999999999999</v>
      </c>
      <c r="S81" s="1">
        <f t="shared" si="229"/>
        <v>4.22</v>
      </c>
      <c r="T81" s="2">
        <f t="shared" si="230"/>
        <v>56.72</v>
      </c>
      <c r="U81" s="2">
        <f t="shared" si="231"/>
        <v>4.6400000000000006</v>
      </c>
      <c r="W81">
        <v>35</v>
      </c>
      <c r="X81">
        <v>250</v>
      </c>
      <c r="Y81" s="3">
        <v>0.214</v>
      </c>
      <c r="Z81" s="1">
        <f t="shared" si="232"/>
        <v>4.28</v>
      </c>
      <c r="AA81" s="2">
        <f t="shared" si="233"/>
        <v>59.260000000000005</v>
      </c>
      <c r="AB81" s="2">
        <f t="shared" si="234"/>
        <v>-2.5400000000000063</v>
      </c>
      <c r="AD81">
        <v>35</v>
      </c>
      <c r="AE81">
        <v>250</v>
      </c>
      <c r="AF81" s="3">
        <v>0.219</v>
      </c>
      <c r="AG81" s="1">
        <f t="shared" si="235"/>
        <v>4.38</v>
      </c>
      <c r="AH81" s="2">
        <f t="shared" si="236"/>
        <v>52.839999999999996</v>
      </c>
      <c r="AI81" s="2">
        <f t="shared" si="237"/>
        <v>6.4200000000000088</v>
      </c>
      <c r="AK81">
        <v>35</v>
      </c>
      <c r="AL81">
        <v>250</v>
      </c>
      <c r="AM81" s="3">
        <v>0.23</v>
      </c>
      <c r="AN81" s="1">
        <f t="shared" si="238"/>
        <v>4.6000000000000005</v>
      </c>
      <c r="AO81" s="2">
        <f t="shared" si="239"/>
        <v>57.620000000000005</v>
      </c>
      <c r="AP81" s="2">
        <f t="shared" si="240"/>
        <v>-4.7800000000000082</v>
      </c>
      <c r="AR81">
        <v>35</v>
      </c>
      <c r="AS81">
        <v>250</v>
      </c>
      <c r="AT81" s="3">
        <v>0.222</v>
      </c>
      <c r="AU81" s="1">
        <f t="shared" si="241"/>
        <v>4.4400000000000004</v>
      </c>
      <c r="AV81" s="2">
        <f t="shared" si="242"/>
        <v>50.460000000000008</v>
      </c>
      <c r="AW81" s="2">
        <f t="shared" si="243"/>
        <v>7.1599999999999966</v>
      </c>
      <c r="AY81">
        <v>35</v>
      </c>
      <c r="AZ81">
        <v>250</v>
      </c>
      <c r="BA81" s="3">
        <v>0.22500000000000001</v>
      </c>
      <c r="BB81" s="1">
        <f t="shared" si="244"/>
        <v>4.5</v>
      </c>
      <c r="BC81" s="2">
        <f t="shared" si="245"/>
        <v>58.2</v>
      </c>
      <c r="BD81" s="2">
        <f t="shared" si="246"/>
        <v>-7.7399999999999949</v>
      </c>
      <c r="BF81">
        <v>35</v>
      </c>
      <c r="BG81">
        <v>250</v>
      </c>
      <c r="BH81" s="3">
        <v>0.23499999999999999</v>
      </c>
      <c r="BI81" s="1">
        <f t="shared" si="247"/>
        <v>4.6999999999999993</v>
      </c>
      <c r="BJ81" s="2">
        <f t="shared" si="248"/>
        <v>52.120000000000005</v>
      </c>
      <c r="BK81" s="2">
        <f t="shared" si="249"/>
        <v>6.0799999999999983</v>
      </c>
      <c r="BM81">
        <v>35</v>
      </c>
      <c r="BN81">
        <v>250</v>
      </c>
      <c r="BO81" s="3">
        <v>0.23300000000000001</v>
      </c>
      <c r="BP81" s="1">
        <f t="shared" si="250"/>
        <v>4.66</v>
      </c>
      <c r="BQ81" s="2">
        <f t="shared" si="251"/>
        <v>58.14</v>
      </c>
      <c r="BR81" s="2">
        <f t="shared" si="252"/>
        <v>-6.019999999999996</v>
      </c>
      <c r="BT81">
        <v>35</v>
      </c>
      <c r="BU81">
        <v>250</v>
      </c>
      <c r="BV81" s="3">
        <v>0.23300000000000001</v>
      </c>
      <c r="BW81" s="1">
        <f t="shared" si="253"/>
        <v>4.66</v>
      </c>
      <c r="BX81" s="2">
        <f t="shared" si="254"/>
        <v>51.620000000000005</v>
      </c>
      <c r="BY81" s="2">
        <f t="shared" si="255"/>
        <v>6.519999999999996</v>
      </c>
      <c r="CA81">
        <v>35</v>
      </c>
      <c r="CB81">
        <v>250</v>
      </c>
      <c r="CC81" s="3">
        <v>0.23499999999999999</v>
      </c>
      <c r="CD81" s="1">
        <f t="shared" si="256"/>
        <v>4.6999999999999993</v>
      </c>
      <c r="CE81" s="2">
        <f t="shared" si="257"/>
        <v>60.819999999999993</v>
      </c>
      <c r="CF81" s="2">
        <f t="shared" si="258"/>
        <v>-9.1999999999999886</v>
      </c>
      <c r="CH81">
        <v>35</v>
      </c>
      <c r="CI81">
        <v>250</v>
      </c>
      <c r="CJ81" s="3">
        <v>0.23300000000000001</v>
      </c>
      <c r="CK81" s="1">
        <f t="shared" si="259"/>
        <v>4.66</v>
      </c>
      <c r="CL81" s="2">
        <f t="shared" si="260"/>
        <v>54.440000000000012</v>
      </c>
      <c r="CM81" s="2">
        <f t="shared" si="261"/>
        <v>6.3799999999999812</v>
      </c>
      <c r="CO81">
        <v>35</v>
      </c>
      <c r="CP81">
        <v>250</v>
      </c>
      <c r="CQ81" s="3">
        <v>0.24399999999999999</v>
      </c>
      <c r="CR81" s="1">
        <f t="shared" si="262"/>
        <v>4.88</v>
      </c>
      <c r="CS81" s="2">
        <f t="shared" si="263"/>
        <v>60.900000000000013</v>
      </c>
      <c r="CT81" s="2">
        <f t="shared" si="264"/>
        <v>-6.4600000000000009</v>
      </c>
      <c r="CV81">
        <v>35</v>
      </c>
      <c r="CW81">
        <v>250</v>
      </c>
      <c r="CX81" s="3">
        <v>0.23899999999999999</v>
      </c>
      <c r="CY81" s="1">
        <f t="shared" si="265"/>
        <v>4.7799999999999994</v>
      </c>
      <c r="CZ81" s="2">
        <f t="shared" si="266"/>
        <v>55.78</v>
      </c>
      <c r="DA81" s="2">
        <f t="shared" si="267"/>
        <v>5.1200000000000117</v>
      </c>
      <c r="DC81">
        <v>35</v>
      </c>
      <c r="DD81">
        <v>250</v>
      </c>
      <c r="DE81" s="3">
        <v>0.23899999999999999</v>
      </c>
      <c r="DF81" s="1">
        <f t="shared" si="268"/>
        <v>4.7799999999999994</v>
      </c>
      <c r="DG81" s="2">
        <f t="shared" si="269"/>
        <v>63.480000000000004</v>
      </c>
      <c r="DH81" s="2">
        <f t="shared" si="270"/>
        <v>-7.7000000000000028</v>
      </c>
      <c r="DJ81">
        <v>35</v>
      </c>
      <c r="DK81">
        <v>250</v>
      </c>
      <c r="DL81" s="3">
        <v>0.24099999999999999</v>
      </c>
      <c r="DM81" s="1">
        <f t="shared" si="271"/>
        <v>4.82</v>
      </c>
      <c r="DN81" s="2">
        <f t="shared" si="272"/>
        <v>52.94</v>
      </c>
      <c r="DO81" s="2">
        <f t="shared" si="273"/>
        <v>10.540000000000006</v>
      </c>
      <c r="DQ81">
        <v>35</v>
      </c>
      <c r="DR81">
        <v>250</v>
      </c>
      <c r="DS81" s="3">
        <v>0.23300000000000001</v>
      </c>
      <c r="DT81" s="1">
        <f t="shared" si="274"/>
        <v>4.66</v>
      </c>
      <c r="DU81" s="2">
        <f t="shared" si="275"/>
        <v>48.84</v>
      </c>
      <c r="DV81" s="2">
        <f t="shared" si="276"/>
        <v>4.0999999999999943</v>
      </c>
      <c r="DX81">
        <v>35</v>
      </c>
      <c r="DY81">
        <v>250</v>
      </c>
      <c r="DZ81" s="3">
        <v>0.23100000000000001</v>
      </c>
      <c r="EA81" s="1">
        <f t="shared" si="277"/>
        <v>4.62</v>
      </c>
      <c r="EB81" s="2">
        <f t="shared" si="278"/>
        <v>45.519999999999996</v>
      </c>
      <c r="EC81" s="2">
        <f t="shared" si="279"/>
        <v>3.3200000000000074</v>
      </c>
    </row>
    <row r="82" spans="2:133" x14ac:dyDescent="0.25">
      <c r="B82">
        <v>35</v>
      </c>
      <c r="C82">
        <v>270</v>
      </c>
      <c r="D82" s="3">
        <v>0.222</v>
      </c>
      <c r="E82" s="1">
        <f t="shared" si="224"/>
        <v>4.4400000000000004</v>
      </c>
      <c r="F82" s="2">
        <f t="shared" si="225"/>
        <v>62.04</v>
      </c>
      <c r="I82">
        <v>35</v>
      </c>
      <c r="J82">
        <v>270</v>
      </c>
      <c r="K82" s="3">
        <v>0.221</v>
      </c>
      <c r="L82" s="1">
        <f t="shared" si="226"/>
        <v>4.42</v>
      </c>
      <c r="M82" s="2">
        <f t="shared" si="227"/>
        <v>65.78</v>
      </c>
      <c r="N82" s="2">
        <f t="shared" si="228"/>
        <v>-3.740000000000002</v>
      </c>
      <c r="P82">
        <v>35</v>
      </c>
      <c r="Q82">
        <v>270</v>
      </c>
      <c r="R82" s="3">
        <v>0.22700000000000001</v>
      </c>
      <c r="S82" s="1">
        <f t="shared" si="229"/>
        <v>4.54</v>
      </c>
      <c r="T82" s="2">
        <f t="shared" si="230"/>
        <v>61.26</v>
      </c>
      <c r="U82" s="2">
        <f t="shared" si="231"/>
        <v>4.5200000000000031</v>
      </c>
      <c r="W82">
        <v>35</v>
      </c>
      <c r="X82">
        <v>270</v>
      </c>
      <c r="Y82" s="3">
        <v>0.224</v>
      </c>
      <c r="Z82" s="1">
        <f t="shared" si="232"/>
        <v>4.4800000000000004</v>
      </c>
      <c r="AA82" s="2">
        <f t="shared" si="233"/>
        <v>63.740000000000009</v>
      </c>
      <c r="AB82" s="2">
        <f t="shared" si="234"/>
        <v>-2.4800000000000111</v>
      </c>
      <c r="AD82">
        <v>35</v>
      </c>
      <c r="AE82">
        <v>270</v>
      </c>
      <c r="AF82" s="3">
        <v>0.223</v>
      </c>
      <c r="AG82" s="1">
        <f t="shared" si="235"/>
        <v>4.46</v>
      </c>
      <c r="AH82" s="2">
        <f t="shared" si="236"/>
        <v>57.3</v>
      </c>
      <c r="AI82" s="2">
        <f t="shared" si="237"/>
        <v>6.4400000000000119</v>
      </c>
      <c r="AK82">
        <v>35</v>
      </c>
      <c r="AL82">
        <v>270</v>
      </c>
      <c r="AM82" s="3">
        <v>0.23300000000000001</v>
      </c>
      <c r="AN82" s="1">
        <f t="shared" si="238"/>
        <v>4.66</v>
      </c>
      <c r="AO82" s="2">
        <f t="shared" si="239"/>
        <v>62.28</v>
      </c>
      <c r="AP82" s="2">
        <f t="shared" si="240"/>
        <v>-4.980000000000004</v>
      </c>
      <c r="AR82">
        <v>35</v>
      </c>
      <c r="AS82">
        <v>270</v>
      </c>
      <c r="AT82" s="3">
        <v>0.23400000000000001</v>
      </c>
      <c r="AU82" s="1">
        <f t="shared" si="241"/>
        <v>4.6800000000000006</v>
      </c>
      <c r="AV82" s="2">
        <f t="shared" si="242"/>
        <v>55.140000000000008</v>
      </c>
      <c r="AW82" s="2">
        <f t="shared" si="243"/>
        <v>7.1399999999999935</v>
      </c>
      <c r="AY82">
        <v>35</v>
      </c>
      <c r="AZ82">
        <v>270</v>
      </c>
      <c r="BA82" s="3">
        <v>0.23799999999999999</v>
      </c>
      <c r="BB82" s="1">
        <f t="shared" si="244"/>
        <v>4.76</v>
      </c>
      <c r="BC82" s="2">
        <f t="shared" si="245"/>
        <v>62.96</v>
      </c>
      <c r="BD82" s="2">
        <f t="shared" si="246"/>
        <v>-7.8199999999999932</v>
      </c>
      <c r="BF82">
        <v>35</v>
      </c>
      <c r="BG82">
        <v>270</v>
      </c>
      <c r="BH82" s="3">
        <v>0.24299999999999999</v>
      </c>
      <c r="BI82" s="1">
        <f t="shared" si="247"/>
        <v>4.8599999999999994</v>
      </c>
      <c r="BJ82" s="2">
        <f t="shared" si="248"/>
        <v>56.980000000000004</v>
      </c>
      <c r="BK82" s="2">
        <f t="shared" si="249"/>
        <v>5.9799999999999969</v>
      </c>
      <c r="BM82">
        <v>35</v>
      </c>
      <c r="BN82">
        <v>270</v>
      </c>
      <c r="BO82" s="3">
        <v>0.23699999999999999</v>
      </c>
      <c r="BP82" s="1">
        <f t="shared" si="250"/>
        <v>4.74</v>
      </c>
      <c r="BQ82" s="2">
        <f t="shared" si="251"/>
        <v>62.88</v>
      </c>
      <c r="BR82" s="2">
        <f t="shared" si="252"/>
        <v>-5.8999999999999986</v>
      </c>
      <c r="BT82">
        <v>35</v>
      </c>
      <c r="BU82">
        <v>270</v>
      </c>
      <c r="BV82" s="3">
        <v>0.23400000000000001</v>
      </c>
      <c r="BW82" s="1">
        <f t="shared" si="253"/>
        <v>4.6800000000000006</v>
      </c>
      <c r="BX82" s="2">
        <f t="shared" si="254"/>
        <v>56.300000000000004</v>
      </c>
      <c r="BY82" s="2">
        <f t="shared" si="255"/>
        <v>6.5799999999999983</v>
      </c>
      <c r="CA82">
        <v>35</v>
      </c>
      <c r="CB82">
        <v>270</v>
      </c>
      <c r="CC82" s="3">
        <v>0.23899999999999999</v>
      </c>
      <c r="CD82" s="1">
        <f t="shared" si="256"/>
        <v>4.7799999999999994</v>
      </c>
      <c r="CE82" s="2">
        <f t="shared" si="257"/>
        <v>65.599999999999994</v>
      </c>
      <c r="CF82" s="2">
        <f t="shared" si="258"/>
        <v>-9.2999999999999901</v>
      </c>
      <c r="CH82">
        <v>35</v>
      </c>
      <c r="CI82">
        <v>270</v>
      </c>
      <c r="CJ82" s="3">
        <v>0.23599999999999999</v>
      </c>
      <c r="CK82" s="1">
        <f t="shared" si="259"/>
        <v>4.72</v>
      </c>
      <c r="CL82" s="2">
        <f t="shared" si="260"/>
        <v>59.160000000000011</v>
      </c>
      <c r="CM82" s="2">
        <f t="shared" si="261"/>
        <v>6.4399999999999835</v>
      </c>
      <c r="CO82">
        <v>35</v>
      </c>
      <c r="CP82">
        <v>270</v>
      </c>
      <c r="CQ82" s="3">
        <v>0.24399999999999999</v>
      </c>
      <c r="CR82" s="1">
        <f t="shared" si="262"/>
        <v>4.88</v>
      </c>
      <c r="CS82" s="2">
        <f t="shared" si="263"/>
        <v>65.780000000000015</v>
      </c>
      <c r="CT82" s="2">
        <f t="shared" si="264"/>
        <v>-6.6200000000000045</v>
      </c>
      <c r="CV82">
        <v>35</v>
      </c>
      <c r="CW82">
        <v>270</v>
      </c>
      <c r="CX82" s="3">
        <v>0.24099999999999999</v>
      </c>
      <c r="CY82" s="1">
        <f t="shared" si="265"/>
        <v>4.82</v>
      </c>
      <c r="CZ82" s="2">
        <f t="shared" si="266"/>
        <v>60.6</v>
      </c>
      <c r="DA82" s="2">
        <f t="shared" si="267"/>
        <v>5.1800000000000139</v>
      </c>
      <c r="DC82">
        <v>35</v>
      </c>
      <c r="DD82">
        <v>270</v>
      </c>
      <c r="DE82" s="3">
        <v>0.249</v>
      </c>
      <c r="DF82" s="1">
        <f t="shared" si="268"/>
        <v>4.9800000000000004</v>
      </c>
      <c r="DG82" s="2">
        <f t="shared" si="269"/>
        <v>68.460000000000008</v>
      </c>
      <c r="DH82" s="2">
        <f t="shared" si="270"/>
        <v>-7.8600000000000065</v>
      </c>
      <c r="DJ82">
        <v>35</v>
      </c>
      <c r="DK82">
        <v>270</v>
      </c>
      <c r="DL82" s="3">
        <v>0.247</v>
      </c>
      <c r="DM82" s="1">
        <f t="shared" si="271"/>
        <v>4.9399999999999995</v>
      </c>
      <c r="DN82" s="2">
        <f t="shared" si="272"/>
        <v>57.879999999999995</v>
      </c>
      <c r="DO82" s="2">
        <f t="shared" si="273"/>
        <v>10.580000000000013</v>
      </c>
      <c r="DQ82">
        <v>35</v>
      </c>
      <c r="DR82">
        <v>270</v>
      </c>
      <c r="DS82" s="3">
        <v>0.24199999999999999</v>
      </c>
      <c r="DT82" s="1">
        <f t="shared" si="274"/>
        <v>4.84</v>
      </c>
      <c r="DU82" s="2">
        <f t="shared" si="275"/>
        <v>53.680000000000007</v>
      </c>
      <c r="DV82" s="2">
        <f t="shared" si="276"/>
        <v>4.1999999999999886</v>
      </c>
      <c r="DX82">
        <v>35</v>
      </c>
      <c r="DY82">
        <v>270</v>
      </c>
      <c r="DZ82" s="3">
        <v>0.24</v>
      </c>
      <c r="EA82" s="1">
        <f t="shared" si="277"/>
        <v>4.8</v>
      </c>
      <c r="EB82" s="2">
        <f t="shared" si="278"/>
        <v>50.319999999999993</v>
      </c>
      <c r="EC82" s="2">
        <f t="shared" si="279"/>
        <v>3.3600000000000136</v>
      </c>
    </row>
    <row r="83" spans="2:133" x14ac:dyDescent="0.25">
      <c r="B83">
        <v>35</v>
      </c>
      <c r="C83">
        <v>290</v>
      </c>
      <c r="D83" s="3">
        <v>0.23400000000000001</v>
      </c>
      <c r="E83" s="1">
        <f t="shared" si="224"/>
        <v>4.6800000000000006</v>
      </c>
      <c r="F83" s="2">
        <f t="shared" si="225"/>
        <v>66.72</v>
      </c>
      <c r="I83">
        <v>35</v>
      </c>
      <c r="J83">
        <v>290</v>
      </c>
      <c r="K83" s="3">
        <v>0.23</v>
      </c>
      <c r="L83" s="1">
        <f t="shared" si="226"/>
        <v>4.6000000000000005</v>
      </c>
      <c r="M83" s="2">
        <f t="shared" si="227"/>
        <v>70.38</v>
      </c>
      <c r="N83" s="2">
        <f t="shared" si="228"/>
        <v>-3.6599999999999966</v>
      </c>
      <c r="P83">
        <v>35</v>
      </c>
      <c r="Q83">
        <v>290</v>
      </c>
      <c r="R83" s="3">
        <v>0.23400000000000001</v>
      </c>
      <c r="S83" s="1">
        <f t="shared" si="229"/>
        <v>4.6800000000000006</v>
      </c>
      <c r="T83" s="2">
        <f t="shared" si="230"/>
        <v>65.94</v>
      </c>
      <c r="U83" s="2">
        <f t="shared" si="231"/>
        <v>4.4399999999999977</v>
      </c>
      <c r="W83">
        <v>35</v>
      </c>
      <c r="X83">
        <v>290</v>
      </c>
      <c r="Y83" s="3">
        <v>0.23400000000000001</v>
      </c>
      <c r="Z83" s="1">
        <f t="shared" si="232"/>
        <v>4.6800000000000006</v>
      </c>
      <c r="AA83" s="2">
        <f t="shared" si="233"/>
        <v>68.420000000000016</v>
      </c>
      <c r="AB83" s="2">
        <f t="shared" si="234"/>
        <v>-2.4800000000000182</v>
      </c>
      <c r="AD83">
        <v>35</v>
      </c>
      <c r="AE83">
        <v>290</v>
      </c>
      <c r="AF83" s="3">
        <v>0.23400000000000001</v>
      </c>
      <c r="AG83" s="1">
        <f t="shared" si="235"/>
        <v>4.6800000000000006</v>
      </c>
      <c r="AH83" s="2">
        <f t="shared" si="236"/>
        <v>61.98</v>
      </c>
      <c r="AI83" s="2">
        <f t="shared" si="237"/>
        <v>6.440000000000019</v>
      </c>
      <c r="AK83">
        <v>35</v>
      </c>
      <c r="AL83">
        <v>290</v>
      </c>
      <c r="AM83" s="3">
        <v>0.24099999999999999</v>
      </c>
      <c r="AN83" s="1">
        <f t="shared" si="238"/>
        <v>4.82</v>
      </c>
      <c r="AO83" s="2">
        <f t="shared" si="239"/>
        <v>67.099999999999994</v>
      </c>
      <c r="AP83" s="2">
        <f t="shared" si="240"/>
        <v>-5.1199999999999974</v>
      </c>
      <c r="AR83">
        <v>35</v>
      </c>
      <c r="AS83">
        <v>290</v>
      </c>
      <c r="AT83" s="3">
        <v>0.24399999999999999</v>
      </c>
      <c r="AU83" s="1">
        <f t="shared" si="241"/>
        <v>4.88</v>
      </c>
      <c r="AV83" s="2">
        <f t="shared" si="242"/>
        <v>60.02000000000001</v>
      </c>
      <c r="AW83" s="2">
        <f t="shared" si="243"/>
        <v>7.0799999999999841</v>
      </c>
      <c r="AY83">
        <v>35</v>
      </c>
      <c r="AZ83">
        <v>290</v>
      </c>
      <c r="BA83" s="3">
        <v>0.247</v>
      </c>
      <c r="BB83" s="1">
        <f t="shared" si="244"/>
        <v>4.9399999999999995</v>
      </c>
      <c r="BC83" s="2">
        <f t="shared" si="245"/>
        <v>67.900000000000006</v>
      </c>
      <c r="BD83" s="2">
        <f t="shared" si="246"/>
        <v>-7.8799999999999955</v>
      </c>
      <c r="BF83">
        <v>35</v>
      </c>
      <c r="BG83">
        <v>290</v>
      </c>
      <c r="BH83" s="3">
        <v>0.252</v>
      </c>
      <c r="BI83" s="1">
        <f t="shared" si="247"/>
        <v>5.04</v>
      </c>
      <c r="BJ83" s="2">
        <f t="shared" si="248"/>
        <v>62.02</v>
      </c>
      <c r="BK83" s="2">
        <f t="shared" si="249"/>
        <v>5.8800000000000026</v>
      </c>
      <c r="BM83">
        <v>35</v>
      </c>
      <c r="BN83">
        <v>290</v>
      </c>
      <c r="BO83" s="3">
        <v>0.24399999999999999</v>
      </c>
      <c r="BP83" s="1">
        <f t="shared" si="250"/>
        <v>4.88</v>
      </c>
      <c r="BQ83" s="2">
        <f t="shared" si="251"/>
        <v>67.760000000000005</v>
      </c>
      <c r="BR83" s="2">
        <f t="shared" si="252"/>
        <v>-5.740000000000002</v>
      </c>
      <c r="BT83">
        <v>35</v>
      </c>
      <c r="BU83">
        <v>290</v>
      </c>
      <c r="BV83" s="3">
        <v>0.247</v>
      </c>
      <c r="BW83" s="1">
        <f t="shared" si="253"/>
        <v>4.9399999999999995</v>
      </c>
      <c r="BX83" s="2">
        <f t="shared" si="254"/>
        <v>61.24</v>
      </c>
      <c r="BY83" s="2">
        <f t="shared" si="255"/>
        <v>6.5200000000000031</v>
      </c>
      <c r="CA83">
        <v>35</v>
      </c>
      <c r="CB83">
        <v>290</v>
      </c>
      <c r="CC83" s="3">
        <v>0.249</v>
      </c>
      <c r="CD83" s="1">
        <f t="shared" si="256"/>
        <v>4.9800000000000004</v>
      </c>
      <c r="CE83" s="2">
        <f t="shared" si="257"/>
        <v>70.58</v>
      </c>
      <c r="CF83" s="2">
        <f t="shared" si="258"/>
        <v>-9.3399999999999963</v>
      </c>
      <c r="CH83">
        <v>35</v>
      </c>
      <c r="CI83">
        <v>290</v>
      </c>
      <c r="CJ83" s="3">
        <v>0.249</v>
      </c>
      <c r="CK83" s="1">
        <f t="shared" si="259"/>
        <v>4.9800000000000004</v>
      </c>
      <c r="CL83" s="2">
        <f t="shared" si="260"/>
        <v>64.140000000000015</v>
      </c>
      <c r="CM83" s="2">
        <f t="shared" si="261"/>
        <v>6.4399999999999835</v>
      </c>
      <c r="CO83">
        <v>35</v>
      </c>
      <c r="CP83">
        <v>290</v>
      </c>
      <c r="CQ83" s="3">
        <v>0.254</v>
      </c>
      <c r="CR83" s="1">
        <f t="shared" si="262"/>
        <v>5.08</v>
      </c>
      <c r="CS83" s="2">
        <f t="shared" si="263"/>
        <v>70.860000000000014</v>
      </c>
      <c r="CT83" s="2">
        <f t="shared" si="264"/>
        <v>-6.7199999999999989</v>
      </c>
      <c r="CV83">
        <v>35</v>
      </c>
      <c r="CW83">
        <v>290</v>
      </c>
      <c r="CX83" s="3">
        <v>0.252</v>
      </c>
      <c r="CY83" s="1">
        <f t="shared" si="265"/>
        <v>5.04</v>
      </c>
      <c r="CZ83" s="2">
        <f t="shared" si="266"/>
        <v>65.64</v>
      </c>
      <c r="DA83" s="2">
        <f t="shared" si="267"/>
        <v>5.2200000000000131</v>
      </c>
      <c r="DC83">
        <v>35</v>
      </c>
      <c r="DD83">
        <v>290</v>
      </c>
      <c r="DE83" s="3">
        <v>0.25600000000000001</v>
      </c>
      <c r="DF83" s="1">
        <f t="shared" si="268"/>
        <v>5.12</v>
      </c>
      <c r="DG83" s="2">
        <f t="shared" si="269"/>
        <v>73.580000000000013</v>
      </c>
      <c r="DH83" s="2">
        <f t="shared" si="270"/>
        <v>-7.9400000000000119</v>
      </c>
      <c r="DJ83">
        <v>35</v>
      </c>
      <c r="DK83">
        <v>290</v>
      </c>
      <c r="DL83" s="3">
        <v>0.26300000000000001</v>
      </c>
      <c r="DM83" s="1">
        <f t="shared" si="271"/>
        <v>5.26</v>
      </c>
      <c r="DN83" s="2">
        <f t="shared" si="272"/>
        <v>63.139999999999993</v>
      </c>
      <c r="DO83" s="2">
        <f t="shared" si="273"/>
        <v>10.440000000000019</v>
      </c>
      <c r="DQ83">
        <v>35</v>
      </c>
      <c r="DR83">
        <v>290</v>
      </c>
      <c r="DS83" s="3">
        <v>0.26</v>
      </c>
      <c r="DT83" s="1">
        <f t="shared" si="274"/>
        <v>5.2</v>
      </c>
      <c r="DU83" s="2">
        <f t="shared" si="275"/>
        <v>58.88000000000001</v>
      </c>
      <c r="DV83" s="2">
        <f t="shared" si="276"/>
        <v>4.2599999999999838</v>
      </c>
      <c r="DX83">
        <v>35</v>
      </c>
      <c r="DY83">
        <v>290</v>
      </c>
      <c r="DZ83" s="3">
        <v>0.251</v>
      </c>
      <c r="EA83" s="1">
        <f t="shared" si="277"/>
        <v>5.0199999999999996</v>
      </c>
      <c r="EB83" s="2">
        <f t="shared" si="278"/>
        <v>55.339999999999989</v>
      </c>
      <c r="EC83" s="2">
        <f t="shared" si="279"/>
        <v>3.5400000000000205</v>
      </c>
    </row>
    <row r="84" spans="2:133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  <c r="DZ84" s="3"/>
    </row>
    <row r="85" spans="2:133" x14ac:dyDescent="0.25">
      <c r="B85">
        <v>36</v>
      </c>
      <c r="C85">
        <v>10</v>
      </c>
      <c r="D85" s="3">
        <v>0.17199999999999999</v>
      </c>
      <c r="E85" s="1">
        <f>D85*20</f>
        <v>3.4399999999999995</v>
      </c>
      <c r="F85" s="2">
        <f>E85</f>
        <v>3.4399999999999995</v>
      </c>
      <c r="I85">
        <v>36</v>
      </c>
      <c r="J85">
        <v>10</v>
      </c>
      <c r="K85" s="3">
        <v>0.24</v>
      </c>
      <c r="L85" s="1">
        <f>K85*20</f>
        <v>4.8</v>
      </c>
      <c r="M85" s="2">
        <f>L85</f>
        <v>4.8</v>
      </c>
      <c r="N85" s="2">
        <f>F85-M85</f>
        <v>-1.3600000000000003</v>
      </c>
      <c r="P85">
        <v>36</v>
      </c>
      <c r="Q85">
        <v>10</v>
      </c>
      <c r="R85" s="3">
        <v>8.2000000000000003E-2</v>
      </c>
      <c r="S85" s="1">
        <f>R85*20</f>
        <v>1.6400000000000001</v>
      </c>
      <c r="T85" s="2">
        <f>S85</f>
        <v>1.6400000000000001</v>
      </c>
      <c r="U85" s="2">
        <f>M85-T85</f>
        <v>3.1599999999999997</v>
      </c>
      <c r="W85">
        <v>36</v>
      </c>
      <c r="X85">
        <v>10</v>
      </c>
      <c r="Y85" s="3">
        <v>0.188</v>
      </c>
      <c r="Z85" s="1">
        <f>Y85*20</f>
        <v>3.76</v>
      </c>
      <c r="AA85" s="2">
        <f>Z85</f>
        <v>3.76</v>
      </c>
      <c r="AB85" s="2">
        <f>T85-AA85</f>
        <v>-2.1199999999999997</v>
      </c>
      <c r="AD85">
        <v>36</v>
      </c>
      <c r="AE85">
        <v>10</v>
      </c>
      <c r="AF85" s="3">
        <v>9.2999999999999999E-2</v>
      </c>
      <c r="AG85" s="1">
        <f>AF85*20</f>
        <v>1.8599999999999999</v>
      </c>
      <c r="AH85" s="2">
        <f>AG85</f>
        <v>1.8599999999999999</v>
      </c>
      <c r="AI85" s="2">
        <f>AA85-AH85</f>
        <v>1.9</v>
      </c>
      <c r="AK85">
        <v>36</v>
      </c>
      <c r="AL85">
        <v>10</v>
      </c>
      <c r="AM85" s="3">
        <v>0.2</v>
      </c>
      <c r="AN85" s="1">
        <f>AM85*20</f>
        <v>4</v>
      </c>
      <c r="AO85" s="2">
        <f>AN85</f>
        <v>4</v>
      </c>
      <c r="AP85" s="2">
        <f>AH85-AO85</f>
        <v>-2.14</v>
      </c>
      <c r="AR85">
        <v>36</v>
      </c>
      <c r="AS85">
        <v>10</v>
      </c>
      <c r="AT85" s="3">
        <v>9.7000000000000003E-2</v>
      </c>
      <c r="AU85" s="1">
        <f>AT85*20</f>
        <v>1.94</v>
      </c>
      <c r="AV85" s="2">
        <f>AU85</f>
        <v>1.94</v>
      </c>
      <c r="AW85" s="2">
        <f>AO85-AV85</f>
        <v>2.06</v>
      </c>
      <c r="AY85">
        <v>36</v>
      </c>
      <c r="AZ85">
        <v>10</v>
      </c>
      <c r="BA85" s="3">
        <v>0.20399999999999999</v>
      </c>
      <c r="BB85" s="1">
        <f>BA85*20</f>
        <v>4.08</v>
      </c>
      <c r="BC85" s="2">
        <f>BB85</f>
        <v>4.08</v>
      </c>
      <c r="BD85" s="2">
        <f>AV85-BC85</f>
        <v>-2.14</v>
      </c>
      <c r="BF85">
        <v>36</v>
      </c>
      <c r="BG85">
        <v>10</v>
      </c>
      <c r="BH85" s="3">
        <v>0.129</v>
      </c>
      <c r="BI85" s="1">
        <f>BH85*20</f>
        <v>2.58</v>
      </c>
      <c r="BJ85" s="2">
        <f>BI85</f>
        <v>2.58</v>
      </c>
      <c r="BK85" s="2">
        <f>BC85-BJ85</f>
        <v>1.5</v>
      </c>
      <c r="BM85">
        <v>36</v>
      </c>
      <c r="BN85">
        <v>10</v>
      </c>
      <c r="BO85" s="3">
        <v>0.214</v>
      </c>
      <c r="BP85" s="1">
        <f>BO85*20</f>
        <v>4.28</v>
      </c>
      <c r="BQ85" s="2">
        <f>BP85</f>
        <v>4.28</v>
      </c>
      <c r="BR85" s="2">
        <f>BJ85-BQ85</f>
        <v>-1.7000000000000002</v>
      </c>
      <c r="BT85">
        <v>36</v>
      </c>
      <c r="BU85">
        <v>10</v>
      </c>
      <c r="BV85" s="3">
        <v>0.13800000000000001</v>
      </c>
      <c r="BW85" s="1">
        <f>BV85*20</f>
        <v>2.7600000000000002</v>
      </c>
      <c r="BX85" s="2">
        <f>BW85</f>
        <v>2.7600000000000002</v>
      </c>
      <c r="BY85" s="2">
        <f>BQ85-BX85</f>
        <v>1.52</v>
      </c>
      <c r="CA85">
        <v>36</v>
      </c>
      <c r="CB85">
        <v>10</v>
      </c>
      <c r="CC85" s="3">
        <v>0.25800000000000001</v>
      </c>
      <c r="CD85" s="1">
        <f>CC85*20</f>
        <v>5.16</v>
      </c>
      <c r="CE85" s="2">
        <f>CD85</f>
        <v>5.16</v>
      </c>
      <c r="CF85" s="2">
        <f>BX85-CE85</f>
        <v>-2.4</v>
      </c>
      <c r="CH85">
        <v>36</v>
      </c>
      <c r="CI85">
        <v>10</v>
      </c>
      <c r="CJ85" s="3">
        <v>0.17699999999999999</v>
      </c>
      <c r="CK85" s="1">
        <f>CJ85*20</f>
        <v>3.54</v>
      </c>
      <c r="CL85" s="2">
        <f>CK85</f>
        <v>3.54</v>
      </c>
      <c r="CM85" s="2">
        <f>CE85-CL85</f>
        <v>1.62</v>
      </c>
      <c r="CO85">
        <v>36</v>
      </c>
      <c r="CP85">
        <v>10</v>
      </c>
      <c r="CQ85" s="3">
        <v>0.25900000000000001</v>
      </c>
      <c r="CR85" s="1">
        <f>CQ85*20</f>
        <v>5.18</v>
      </c>
      <c r="CS85" s="2">
        <f>CR85</f>
        <v>5.18</v>
      </c>
      <c r="CT85" s="2">
        <f>CL85-CS85</f>
        <v>-1.6399999999999997</v>
      </c>
      <c r="CV85">
        <v>36</v>
      </c>
      <c r="CW85">
        <v>10</v>
      </c>
      <c r="CX85" s="3">
        <v>0.17199999999999999</v>
      </c>
      <c r="CY85" s="1">
        <f>CX85*20</f>
        <v>3.4399999999999995</v>
      </c>
      <c r="CZ85" s="2">
        <f>CY85</f>
        <v>3.4399999999999995</v>
      </c>
      <c r="DA85" s="2">
        <f>CS85-CZ85</f>
        <v>1.7400000000000002</v>
      </c>
      <c r="DC85">
        <v>36</v>
      </c>
      <c r="DD85">
        <v>10</v>
      </c>
      <c r="DE85" s="3">
        <v>0.26400000000000001</v>
      </c>
      <c r="DF85" s="1">
        <f>DE85*20</f>
        <v>5.28</v>
      </c>
      <c r="DG85" s="2">
        <f>DF85</f>
        <v>5.28</v>
      </c>
      <c r="DH85" s="2">
        <f>CZ85-DG85</f>
        <v>-1.8400000000000007</v>
      </c>
      <c r="DJ85">
        <v>36</v>
      </c>
      <c r="DK85">
        <v>10</v>
      </c>
      <c r="DL85" s="3">
        <v>0.13</v>
      </c>
      <c r="DM85" s="1">
        <f>DL85*20</f>
        <v>2.6</v>
      </c>
      <c r="DN85" s="2">
        <f>DM85</f>
        <v>2.6</v>
      </c>
      <c r="DO85" s="2">
        <f>DG85-DN85</f>
        <v>2.68</v>
      </c>
      <c r="DQ85">
        <v>36</v>
      </c>
      <c r="DR85">
        <v>10</v>
      </c>
      <c r="DS85" s="3">
        <v>0.113</v>
      </c>
      <c r="DT85" s="1">
        <f>DS85*20</f>
        <v>2.2600000000000002</v>
      </c>
      <c r="DU85" s="2">
        <f>DT85</f>
        <v>2.2600000000000002</v>
      </c>
      <c r="DV85" s="2">
        <f>DN85-DU85</f>
        <v>0.33999999999999986</v>
      </c>
      <c r="DX85">
        <v>36</v>
      </c>
      <c r="DY85">
        <v>10</v>
      </c>
      <c r="DZ85" s="3">
        <v>0.13500000000000001</v>
      </c>
      <c r="EA85" s="1">
        <f>DZ85*20</f>
        <v>2.7</v>
      </c>
      <c r="EB85" s="2">
        <f>EA85</f>
        <v>2.7</v>
      </c>
      <c r="EC85" s="2">
        <f>DU85-EB85</f>
        <v>-0.43999999999999995</v>
      </c>
    </row>
    <row r="86" spans="2:133" x14ac:dyDescent="0.25">
      <c r="B86">
        <v>36</v>
      </c>
      <c r="C86">
        <v>30</v>
      </c>
      <c r="D86" s="3">
        <v>0.247</v>
      </c>
      <c r="E86" s="1">
        <f t="shared" ref="E86:E99" si="280">D86*20</f>
        <v>4.9399999999999995</v>
      </c>
      <c r="F86" s="2">
        <f t="shared" ref="F86:F99" si="281">F85+E86</f>
        <v>8.379999999999999</v>
      </c>
      <c r="I86">
        <v>36</v>
      </c>
      <c r="J86">
        <v>30</v>
      </c>
      <c r="K86" s="3">
        <v>0.26900000000000002</v>
      </c>
      <c r="L86" s="1">
        <f t="shared" ref="L86:L99" si="282">K86*20</f>
        <v>5.3800000000000008</v>
      </c>
      <c r="M86" s="2">
        <f t="shared" ref="M86:M99" si="283">M85+L86</f>
        <v>10.18</v>
      </c>
      <c r="N86" s="2">
        <f t="shared" ref="N86:N99" si="284">F86-M86</f>
        <v>-1.8000000000000007</v>
      </c>
      <c r="P86">
        <v>36</v>
      </c>
      <c r="Q86">
        <v>30</v>
      </c>
      <c r="R86" s="3">
        <v>0.20300000000000001</v>
      </c>
      <c r="S86" s="1">
        <f t="shared" ref="S86:S99" si="285">R86*20</f>
        <v>4.0600000000000005</v>
      </c>
      <c r="T86" s="2">
        <f t="shared" ref="T86:T99" si="286">T85+S86</f>
        <v>5.7000000000000011</v>
      </c>
      <c r="U86" s="2">
        <f t="shared" ref="U86:U99" si="287">M86-T86</f>
        <v>4.4799999999999986</v>
      </c>
      <c r="W86">
        <v>36</v>
      </c>
      <c r="X86">
        <v>30</v>
      </c>
      <c r="Y86" s="3">
        <v>0.25600000000000001</v>
      </c>
      <c r="Z86" s="1">
        <f t="shared" ref="Z86:Z99" si="288">Y86*20</f>
        <v>5.12</v>
      </c>
      <c r="AA86" s="2">
        <f t="shared" ref="AA86:AA99" si="289">AA85+Z86</f>
        <v>8.879999999999999</v>
      </c>
      <c r="AB86" s="2">
        <f t="shared" ref="AB86:AB99" si="290">T86-AA86</f>
        <v>-3.1799999999999979</v>
      </c>
      <c r="AD86">
        <v>36</v>
      </c>
      <c r="AE86">
        <v>30</v>
      </c>
      <c r="AF86" s="3">
        <v>0.156</v>
      </c>
      <c r="AG86" s="1">
        <f t="shared" ref="AG86:AG99" si="291">AF86*20</f>
        <v>3.12</v>
      </c>
      <c r="AH86" s="2">
        <f t="shared" ref="AH86:AH99" si="292">AH85+AG86</f>
        <v>4.9800000000000004</v>
      </c>
      <c r="AI86" s="2">
        <f t="shared" ref="AI86:AI99" si="293">AA86-AH86</f>
        <v>3.8999999999999986</v>
      </c>
      <c r="AK86">
        <v>36</v>
      </c>
      <c r="AL86">
        <v>30</v>
      </c>
      <c r="AM86" s="3">
        <v>0.248</v>
      </c>
      <c r="AN86" s="1">
        <f t="shared" ref="AN86:AN99" si="294">AM86*20</f>
        <v>4.96</v>
      </c>
      <c r="AO86" s="2">
        <f t="shared" ref="AO86:AO99" si="295">AO85+AN86</f>
        <v>8.9600000000000009</v>
      </c>
      <c r="AP86" s="2">
        <f t="shared" ref="AP86:AP99" si="296">AH86-AO86</f>
        <v>-3.9800000000000004</v>
      </c>
      <c r="AR86">
        <v>36</v>
      </c>
      <c r="AS86">
        <v>30</v>
      </c>
      <c r="AT86" s="3">
        <v>0.13700000000000001</v>
      </c>
      <c r="AU86" s="1">
        <f t="shared" ref="AU86:AU99" si="297">AT86*20</f>
        <v>2.74</v>
      </c>
      <c r="AV86" s="2">
        <f t="shared" ref="AV86:AV99" si="298">AV85+AU86</f>
        <v>4.68</v>
      </c>
      <c r="AW86" s="2">
        <f t="shared" ref="AW86:AW99" si="299">AO86-AV86</f>
        <v>4.2800000000000011</v>
      </c>
      <c r="AY86">
        <v>36</v>
      </c>
      <c r="AZ86">
        <v>30</v>
      </c>
      <c r="BA86" s="3">
        <v>0.251</v>
      </c>
      <c r="BB86" s="1">
        <f t="shared" ref="BB86:BB99" si="300">BA86*20</f>
        <v>5.0199999999999996</v>
      </c>
      <c r="BC86" s="2">
        <f t="shared" ref="BC86:BC99" si="301">BC85+BB86</f>
        <v>9.1</v>
      </c>
      <c r="BD86" s="2">
        <f t="shared" ref="BD86:BD99" si="302">AV86-BC86</f>
        <v>-4.42</v>
      </c>
      <c r="BF86">
        <v>36</v>
      </c>
      <c r="BG86">
        <v>30</v>
      </c>
      <c r="BH86" s="3">
        <v>0.16300000000000001</v>
      </c>
      <c r="BI86" s="1">
        <f t="shared" ref="BI86:BI99" si="303">BH86*20</f>
        <v>3.2600000000000002</v>
      </c>
      <c r="BJ86" s="2">
        <f t="shared" ref="BJ86:BJ99" si="304">BJ85+BI86</f>
        <v>5.84</v>
      </c>
      <c r="BK86" s="2">
        <f t="shared" ref="BK86:BK99" si="305">BC86-BJ86</f>
        <v>3.26</v>
      </c>
      <c r="BM86">
        <v>36</v>
      </c>
      <c r="BN86">
        <v>30</v>
      </c>
      <c r="BO86" s="3">
        <v>0.24099999999999999</v>
      </c>
      <c r="BP86" s="1">
        <f t="shared" ref="BP86:BP99" si="306">BO86*20</f>
        <v>4.82</v>
      </c>
      <c r="BQ86" s="2">
        <f t="shared" ref="BQ86:BQ99" si="307">BQ85+BP86</f>
        <v>9.1000000000000014</v>
      </c>
      <c r="BR86" s="2">
        <f t="shared" ref="BR86:BR99" si="308">BJ86-BQ86</f>
        <v>-3.2600000000000016</v>
      </c>
      <c r="BT86">
        <v>36</v>
      </c>
      <c r="BU86">
        <v>30</v>
      </c>
      <c r="BV86" s="3">
        <v>0.16300000000000001</v>
      </c>
      <c r="BW86" s="1">
        <f t="shared" ref="BW86:BW99" si="309">BV86*20</f>
        <v>3.2600000000000002</v>
      </c>
      <c r="BX86" s="2">
        <f t="shared" ref="BX86:BX99" si="310">BX85+BW86</f>
        <v>6.0200000000000005</v>
      </c>
      <c r="BY86" s="2">
        <f t="shared" ref="BY86:BY99" si="311">BQ86-BX86</f>
        <v>3.080000000000001</v>
      </c>
      <c r="CA86">
        <v>36</v>
      </c>
      <c r="CB86">
        <v>30</v>
      </c>
      <c r="CC86" s="3">
        <v>0.27400000000000002</v>
      </c>
      <c r="CD86" s="1">
        <f t="shared" ref="CD86:CD99" si="312">CC86*20</f>
        <v>5.48</v>
      </c>
      <c r="CE86" s="2">
        <f t="shared" ref="CE86:CE99" si="313">CE85+CD86</f>
        <v>10.64</v>
      </c>
      <c r="CF86" s="2">
        <f t="shared" ref="CF86:CF99" si="314">BX86-CE86</f>
        <v>-4.62</v>
      </c>
      <c r="CH86">
        <v>36</v>
      </c>
      <c r="CI86">
        <v>30</v>
      </c>
      <c r="CJ86" s="3">
        <v>0.185</v>
      </c>
      <c r="CK86" s="1">
        <f t="shared" ref="CK86:CK99" si="315">CJ86*20</f>
        <v>3.7</v>
      </c>
      <c r="CL86" s="2">
        <f t="shared" ref="CL86:CL99" si="316">CL85+CK86</f>
        <v>7.24</v>
      </c>
      <c r="CM86" s="2">
        <f t="shared" ref="CM86:CM99" si="317">CE86-CL86</f>
        <v>3.4000000000000004</v>
      </c>
      <c r="CO86">
        <v>36</v>
      </c>
      <c r="CP86">
        <v>30</v>
      </c>
      <c r="CQ86" s="3">
        <v>0.26200000000000001</v>
      </c>
      <c r="CR86" s="1">
        <f t="shared" ref="CR86:CR99" si="318">CQ86*20</f>
        <v>5.24</v>
      </c>
      <c r="CS86" s="2">
        <f t="shared" ref="CS86:CS99" si="319">CS85+CR86</f>
        <v>10.42</v>
      </c>
      <c r="CT86" s="2">
        <f t="shared" ref="CT86:CT99" si="320">CL86-CS86</f>
        <v>-3.1799999999999997</v>
      </c>
      <c r="CV86">
        <v>36</v>
      </c>
      <c r="CW86">
        <v>30</v>
      </c>
      <c r="CX86" s="3">
        <v>0.19600000000000001</v>
      </c>
      <c r="CY86" s="1">
        <f t="shared" ref="CY86:CY99" si="321">CX86*20</f>
        <v>3.92</v>
      </c>
      <c r="CZ86" s="2">
        <f t="shared" ref="CZ86:CZ99" si="322">CZ85+CY86</f>
        <v>7.3599999999999994</v>
      </c>
      <c r="DA86" s="2">
        <f t="shared" ref="DA86:DA99" si="323">CS86-CZ86</f>
        <v>3.0600000000000005</v>
      </c>
      <c r="DC86">
        <v>36</v>
      </c>
      <c r="DD86">
        <v>30</v>
      </c>
      <c r="DE86" s="3">
        <v>0.28000000000000003</v>
      </c>
      <c r="DF86" s="1">
        <f t="shared" ref="DF86:DF99" si="324">DE86*20</f>
        <v>5.6000000000000005</v>
      </c>
      <c r="DG86" s="2">
        <f t="shared" ref="DG86:DG99" si="325">DG85+DF86</f>
        <v>10.88</v>
      </c>
      <c r="DH86" s="2">
        <f t="shared" ref="DH86:DH99" si="326">CZ86-DG86</f>
        <v>-3.5200000000000014</v>
      </c>
      <c r="DJ86">
        <v>36</v>
      </c>
      <c r="DK86">
        <v>30</v>
      </c>
      <c r="DL86" s="3">
        <v>0.17100000000000001</v>
      </c>
      <c r="DM86" s="1">
        <f t="shared" ref="DM86:DM99" si="327">DL86*20</f>
        <v>3.4200000000000004</v>
      </c>
      <c r="DN86" s="2">
        <f t="shared" ref="DN86:DN99" si="328">DN85+DM86</f>
        <v>6.0200000000000005</v>
      </c>
      <c r="DO86" s="2">
        <f t="shared" ref="DO86:DO99" si="329">DG86-DN86</f>
        <v>4.8600000000000003</v>
      </c>
      <c r="DQ86">
        <v>36</v>
      </c>
      <c r="DR86">
        <v>30</v>
      </c>
      <c r="DS86" s="3">
        <v>0.155</v>
      </c>
      <c r="DT86" s="1">
        <f t="shared" ref="DT86:DT99" si="330">DS86*20</f>
        <v>3.1</v>
      </c>
      <c r="DU86" s="2">
        <f t="shared" ref="DU86:DU99" si="331">DU85+DT86</f>
        <v>5.36</v>
      </c>
      <c r="DV86" s="2">
        <f t="shared" ref="DV86:DV99" si="332">DN86-DU86</f>
        <v>0.66000000000000014</v>
      </c>
      <c r="DX86">
        <v>36</v>
      </c>
      <c r="DY86">
        <v>30</v>
      </c>
      <c r="DZ86" s="3">
        <v>0.151</v>
      </c>
      <c r="EA86" s="1">
        <f t="shared" ref="EA86:EA99" si="333">DZ86*20</f>
        <v>3.02</v>
      </c>
      <c r="EB86" s="2">
        <f t="shared" ref="EB86:EB99" si="334">EB85+EA86</f>
        <v>5.7200000000000006</v>
      </c>
      <c r="EC86" s="2">
        <f t="shared" ref="EC86:EC99" si="335">DU86-EB86</f>
        <v>-0.36000000000000032</v>
      </c>
    </row>
    <row r="87" spans="2:133" x14ac:dyDescent="0.25">
      <c r="B87">
        <v>36</v>
      </c>
      <c r="C87">
        <v>50</v>
      </c>
      <c r="D87" s="3">
        <v>0.255</v>
      </c>
      <c r="E87" s="1">
        <f t="shared" si="280"/>
        <v>5.0999999999999996</v>
      </c>
      <c r="F87" s="2">
        <f t="shared" si="281"/>
        <v>13.479999999999999</v>
      </c>
      <c r="I87">
        <v>36</v>
      </c>
      <c r="J87">
        <v>50</v>
      </c>
      <c r="K87" s="3">
        <v>0.255</v>
      </c>
      <c r="L87" s="1">
        <f t="shared" si="282"/>
        <v>5.0999999999999996</v>
      </c>
      <c r="M87" s="2">
        <f t="shared" si="283"/>
        <v>15.28</v>
      </c>
      <c r="N87" s="2">
        <f t="shared" si="284"/>
        <v>-1.8000000000000007</v>
      </c>
      <c r="P87">
        <v>36</v>
      </c>
      <c r="Q87">
        <v>50</v>
      </c>
      <c r="R87" s="3">
        <v>0.24299999999999999</v>
      </c>
      <c r="S87" s="1">
        <f t="shared" si="285"/>
        <v>4.8599999999999994</v>
      </c>
      <c r="T87" s="2">
        <f t="shared" si="286"/>
        <v>10.56</v>
      </c>
      <c r="U87" s="2">
        <f t="shared" si="287"/>
        <v>4.7199999999999989</v>
      </c>
      <c r="W87">
        <v>36</v>
      </c>
      <c r="X87">
        <v>50</v>
      </c>
      <c r="Y87" s="3">
        <v>0.25900000000000001</v>
      </c>
      <c r="Z87" s="1">
        <f t="shared" si="288"/>
        <v>5.18</v>
      </c>
      <c r="AA87" s="2">
        <f t="shared" si="289"/>
        <v>14.059999999999999</v>
      </c>
      <c r="AB87" s="2">
        <f t="shared" si="290"/>
        <v>-3.4999999999999982</v>
      </c>
      <c r="AD87">
        <v>36</v>
      </c>
      <c r="AE87">
        <v>50</v>
      </c>
      <c r="AF87" s="3">
        <v>0.17799999999999999</v>
      </c>
      <c r="AG87" s="1">
        <f t="shared" si="291"/>
        <v>3.5599999999999996</v>
      </c>
      <c r="AH87" s="2">
        <f t="shared" si="292"/>
        <v>8.5399999999999991</v>
      </c>
      <c r="AI87" s="2">
        <f t="shared" si="293"/>
        <v>5.52</v>
      </c>
      <c r="AK87">
        <v>36</v>
      </c>
      <c r="AL87">
        <v>50</v>
      </c>
      <c r="AM87" s="3">
        <v>0.21099999999999999</v>
      </c>
      <c r="AN87" s="1">
        <f t="shared" si="294"/>
        <v>4.22</v>
      </c>
      <c r="AO87" s="2">
        <f t="shared" si="295"/>
        <v>13.18</v>
      </c>
      <c r="AP87" s="2">
        <f t="shared" si="296"/>
        <v>-4.6400000000000006</v>
      </c>
      <c r="AR87">
        <v>36</v>
      </c>
      <c r="AS87">
        <v>50</v>
      </c>
      <c r="AT87" s="3">
        <v>0.14599999999999999</v>
      </c>
      <c r="AU87" s="1">
        <f t="shared" si="297"/>
        <v>2.92</v>
      </c>
      <c r="AV87" s="2">
        <f t="shared" si="298"/>
        <v>7.6</v>
      </c>
      <c r="AW87" s="2">
        <f t="shared" si="299"/>
        <v>5.58</v>
      </c>
      <c r="AY87">
        <v>36</v>
      </c>
      <c r="AZ87">
        <v>50</v>
      </c>
      <c r="BA87" s="3">
        <v>0.24399999999999999</v>
      </c>
      <c r="BB87" s="1">
        <f t="shared" si="300"/>
        <v>4.88</v>
      </c>
      <c r="BC87" s="2">
        <f t="shared" si="301"/>
        <v>13.98</v>
      </c>
      <c r="BD87" s="2">
        <f t="shared" si="302"/>
        <v>-6.3800000000000008</v>
      </c>
      <c r="BF87">
        <v>36</v>
      </c>
      <c r="BG87">
        <v>50</v>
      </c>
      <c r="BH87" s="3">
        <v>0.16800000000000001</v>
      </c>
      <c r="BI87" s="1">
        <f t="shared" si="303"/>
        <v>3.3600000000000003</v>
      </c>
      <c r="BJ87" s="2">
        <f t="shared" si="304"/>
        <v>9.1999999999999993</v>
      </c>
      <c r="BK87" s="2">
        <f t="shared" si="305"/>
        <v>4.7800000000000011</v>
      </c>
      <c r="BM87">
        <v>36</v>
      </c>
      <c r="BN87">
        <v>50</v>
      </c>
      <c r="BO87" s="3">
        <v>0.248</v>
      </c>
      <c r="BP87" s="1">
        <f t="shared" si="306"/>
        <v>4.96</v>
      </c>
      <c r="BQ87" s="2">
        <f t="shared" si="307"/>
        <v>14.060000000000002</v>
      </c>
      <c r="BR87" s="2">
        <f t="shared" si="308"/>
        <v>-4.860000000000003</v>
      </c>
      <c r="BT87">
        <v>36</v>
      </c>
      <c r="BU87">
        <v>50</v>
      </c>
      <c r="BV87" s="3">
        <v>0.17199999999999999</v>
      </c>
      <c r="BW87" s="1">
        <f t="shared" si="309"/>
        <v>3.4399999999999995</v>
      </c>
      <c r="BX87" s="2">
        <f t="shared" si="310"/>
        <v>9.4600000000000009</v>
      </c>
      <c r="BY87" s="2">
        <f t="shared" si="311"/>
        <v>4.6000000000000014</v>
      </c>
      <c r="CA87">
        <v>36</v>
      </c>
      <c r="CB87">
        <v>50</v>
      </c>
      <c r="CC87" s="3">
        <v>0.27</v>
      </c>
      <c r="CD87" s="1">
        <f t="shared" si="312"/>
        <v>5.4</v>
      </c>
      <c r="CE87" s="2">
        <f t="shared" si="313"/>
        <v>16.04</v>
      </c>
      <c r="CF87" s="2">
        <f t="shared" si="314"/>
        <v>-6.5799999999999983</v>
      </c>
      <c r="CH87">
        <v>36</v>
      </c>
      <c r="CI87">
        <v>50</v>
      </c>
      <c r="CJ87" s="3">
        <v>0.20599999999999999</v>
      </c>
      <c r="CK87" s="1">
        <f t="shared" si="315"/>
        <v>4.12</v>
      </c>
      <c r="CL87" s="2">
        <f t="shared" si="316"/>
        <v>11.36</v>
      </c>
      <c r="CM87" s="2">
        <f t="shared" si="317"/>
        <v>4.68</v>
      </c>
      <c r="CO87">
        <v>36</v>
      </c>
      <c r="CP87">
        <v>50</v>
      </c>
      <c r="CQ87" s="3">
        <v>0.26400000000000001</v>
      </c>
      <c r="CR87" s="1">
        <f t="shared" si="318"/>
        <v>5.28</v>
      </c>
      <c r="CS87" s="2">
        <f t="shared" si="319"/>
        <v>15.7</v>
      </c>
      <c r="CT87" s="2">
        <f t="shared" si="320"/>
        <v>-4.34</v>
      </c>
      <c r="CV87">
        <v>36</v>
      </c>
      <c r="CW87">
        <v>50</v>
      </c>
      <c r="CX87" s="3">
        <v>0.20699999999999999</v>
      </c>
      <c r="CY87" s="1">
        <f t="shared" si="321"/>
        <v>4.1399999999999997</v>
      </c>
      <c r="CZ87" s="2">
        <f t="shared" si="322"/>
        <v>11.5</v>
      </c>
      <c r="DA87" s="2">
        <f t="shared" si="323"/>
        <v>4.1999999999999993</v>
      </c>
      <c r="DC87">
        <v>36</v>
      </c>
      <c r="DD87">
        <v>50</v>
      </c>
      <c r="DE87" s="3">
        <v>0.27900000000000003</v>
      </c>
      <c r="DF87" s="1">
        <f t="shared" si="324"/>
        <v>5.58</v>
      </c>
      <c r="DG87" s="2">
        <f t="shared" si="325"/>
        <v>16.46</v>
      </c>
      <c r="DH87" s="2">
        <f t="shared" si="326"/>
        <v>-4.9600000000000009</v>
      </c>
      <c r="DJ87">
        <v>36</v>
      </c>
      <c r="DK87">
        <v>50</v>
      </c>
      <c r="DL87" s="3">
        <v>0.182</v>
      </c>
      <c r="DM87" s="1">
        <f t="shared" si="327"/>
        <v>3.6399999999999997</v>
      </c>
      <c r="DN87" s="2">
        <f t="shared" si="328"/>
        <v>9.66</v>
      </c>
      <c r="DO87" s="2">
        <f t="shared" si="329"/>
        <v>6.8000000000000007</v>
      </c>
      <c r="DQ87">
        <v>36</v>
      </c>
      <c r="DR87">
        <v>50</v>
      </c>
      <c r="DS87" s="3">
        <v>0.157</v>
      </c>
      <c r="DT87" s="1">
        <f t="shared" si="330"/>
        <v>3.14</v>
      </c>
      <c r="DU87" s="2">
        <f t="shared" si="331"/>
        <v>8.5</v>
      </c>
      <c r="DV87" s="2">
        <f t="shared" si="332"/>
        <v>1.1600000000000001</v>
      </c>
      <c r="DX87">
        <v>36</v>
      </c>
      <c r="DY87">
        <v>50</v>
      </c>
      <c r="DZ87" s="3">
        <v>0.14899999999999999</v>
      </c>
      <c r="EA87" s="1">
        <f t="shared" si="333"/>
        <v>2.98</v>
      </c>
      <c r="EB87" s="2">
        <f t="shared" si="334"/>
        <v>8.7000000000000011</v>
      </c>
      <c r="EC87" s="2">
        <f t="shared" si="335"/>
        <v>-0.20000000000000107</v>
      </c>
    </row>
    <row r="88" spans="2:133" x14ac:dyDescent="0.25">
      <c r="B88">
        <v>36</v>
      </c>
      <c r="C88">
        <v>70</v>
      </c>
      <c r="D88" s="3">
        <v>0.248</v>
      </c>
      <c r="E88" s="1">
        <f t="shared" si="280"/>
        <v>4.96</v>
      </c>
      <c r="F88" s="2">
        <f t="shared" si="281"/>
        <v>18.439999999999998</v>
      </c>
      <c r="I88">
        <v>36</v>
      </c>
      <c r="J88">
        <v>70</v>
      </c>
      <c r="K88" s="3">
        <v>0.252</v>
      </c>
      <c r="L88" s="1">
        <f t="shared" si="282"/>
        <v>5.04</v>
      </c>
      <c r="M88" s="2">
        <f t="shared" si="283"/>
        <v>20.32</v>
      </c>
      <c r="N88" s="2">
        <f t="shared" si="284"/>
        <v>-1.8800000000000026</v>
      </c>
      <c r="P88">
        <v>36</v>
      </c>
      <c r="Q88">
        <v>70</v>
      </c>
      <c r="R88" s="3">
        <v>0.26700000000000002</v>
      </c>
      <c r="S88" s="1">
        <f t="shared" si="285"/>
        <v>5.34</v>
      </c>
      <c r="T88" s="2">
        <f t="shared" si="286"/>
        <v>15.9</v>
      </c>
      <c r="U88" s="2">
        <f t="shared" si="287"/>
        <v>4.42</v>
      </c>
      <c r="W88">
        <v>36</v>
      </c>
      <c r="X88">
        <v>70</v>
      </c>
      <c r="Y88" s="3">
        <v>0.251</v>
      </c>
      <c r="Z88" s="1">
        <f t="shared" si="288"/>
        <v>5.0199999999999996</v>
      </c>
      <c r="AA88" s="2">
        <f t="shared" si="289"/>
        <v>19.079999999999998</v>
      </c>
      <c r="AB88" s="2">
        <f t="shared" si="290"/>
        <v>-3.1799999999999979</v>
      </c>
      <c r="AD88">
        <v>36</v>
      </c>
      <c r="AE88">
        <v>70</v>
      </c>
      <c r="AF88" s="3">
        <v>0.23599999999999999</v>
      </c>
      <c r="AG88" s="1">
        <f t="shared" si="291"/>
        <v>4.72</v>
      </c>
      <c r="AH88" s="2">
        <f t="shared" si="292"/>
        <v>13.259999999999998</v>
      </c>
      <c r="AI88" s="2">
        <f t="shared" si="293"/>
        <v>5.82</v>
      </c>
      <c r="AK88">
        <v>36</v>
      </c>
      <c r="AL88">
        <v>70</v>
      </c>
      <c r="AM88" s="3">
        <v>0.22700000000000001</v>
      </c>
      <c r="AN88" s="1">
        <f t="shared" si="294"/>
        <v>4.54</v>
      </c>
      <c r="AO88" s="2">
        <f t="shared" si="295"/>
        <v>17.72</v>
      </c>
      <c r="AP88" s="2">
        <f t="shared" si="296"/>
        <v>-4.4600000000000009</v>
      </c>
      <c r="AR88">
        <v>36</v>
      </c>
      <c r="AS88">
        <v>70</v>
      </c>
      <c r="AT88" s="3">
        <v>0.158</v>
      </c>
      <c r="AU88" s="1">
        <f t="shared" si="297"/>
        <v>3.16</v>
      </c>
      <c r="AV88" s="2">
        <f t="shared" si="298"/>
        <v>10.76</v>
      </c>
      <c r="AW88" s="2">
        <f t="shared" si="299"/>
        <v>6.9599999999999991</v>
      </c>
      <c r="AY88">
        <v>36</v>
      </c>
      <c r="AZ88">
        <v>70</v>
      </c>
      <c r="BA88" s="3">
        <v>0.216</v>
      </c>
      <c r="BB88" s="1">
        <f t="shared" si="300"/>
        <v>4.32</v>
      </c>
      <c r="BC88" s="2">
        <f t="shared" si="301"/>
        <v>18.3</v>
      </c>
      <c r="BD88" s="2">
        <f t="shared" si="302"/>
        <v>-7.5400000000000009</v>
      </c>
      <c r="BF88">
        <v>36</v>
      </c>
      <c r="BG88">
        <v>70</v>
      </c>
      <c r="BH88" s="3">
        <v>0.17</v>
      </c>
      <c r="BI88" s="1">
        <f t="shared" si="303"/>
        <v>3.4000000000000004</v>
      </c>
      <c r="BJ88" s="2">
        <f t="shared" si="304"/>
        <v>12.6</v>
      </c>
      <c r="BK88" s="2">
        <f t="shared" si="305"/>
        <v>5.7000000000000011</v>
      </c>
      <c r="BM88">
        <v>36</v>
      </c>
      <c r="BN88">
        <v>70</v>
      </c>
      <c r="BO88" s="3">
        <v>0.23100000000000001</v>
      </c>
      <c r="BP88" s="1">
        <f t="shared" si="306"/>
        <v>4.62</v>
      </c>
      <c r="BQ88" s="2">
        <f t="shared" si="307"/>
        <v>18.680000000000003</v>
      </c>
      <c r="BR88" s="2">
        <f t="shared" si="308"/>
        <v>-6.0800000000000036</v>
      </c>
      <c r="BT88">
        <v>36</v>
      </c>
      <c r="BU88">
        <v>70</v>
      </c>
      <c r="BV88" s="3">
        <v>0.17199999999999999</v>
      </c>
      <c r="BW88" s="1">
        <f t="shared" si="309"/>
        <v>3.4399999999999995</v>
      </c>
      <c r="BX88" s="2">
        <f t="shared" si="310"/>
        <v>12.9</v>
      </c>
      <c r="BY88" s="2">
        <f t="shared" si="311"/>
        <v>5.7800000000000029</v>
      </c>
      <c r="CA88">
        <v>36</v>
      </c>
      <c r="CB88">
        <v>70</v>
      </c>
      <c r="CC88" s="3">
        <v>0.26</v>
      </c>
      <c r="CD88" s="1">
        <f t="shared" si="312"/>
        <v>5.2</v>
      </c>
      <c r="CE88" s="2">
        <f t="shared" si="313"/>
        <v>21.24</v>
      </c>
      <c r="CF88" s="2">
        <f t="shared" si="314"/>
        <v>-8.3399999999999981</v>
      </c>
      <c r="CH88">
        <v>36</v>
      </c>
      <c r="CI88">
        <v>70</v>
      </c>
      <c r="CJ88" s="3">
        <v>0.19</v>
      </c>
      <c r="CK88" s="1">
        <f t="shared" si="315"/>
        <v>3.8</v>
      </c>
      <c r="CL88" s="2">
        <f t="shared" si="316"/>
        <v>15.16</v>
      </c>
      <c r="CM88" s="2">
        <f t="shared" si="317"/>
        <v>6.0799999999999983</v>
      </c>
      <c r="CO88">
        <v>36</v>
      </c>
      <c r="CP88">
        <v>70</v>
      </c>
      <c r="CQ88" s="3">
        <v>0.23899999999999999</v>
      </c>
      <c r="CR88" s="1">
        <f t="shared" si="318"/>
        <v>4.7799999999999994</v>
      </c>
      <c r="CS88" s="2">
        <f t="shared" si="319"/>
        <v>20.479999999999997</v>
      </c>
      <c r="CT88" s="2">
        <f t="shared" si="320"/>
        <v>-5.3199999999999967</v>
      </c>
      <c r="CV88">
        <v>36</v>
      </c>
      <c r="CW88">
        <v>70</v>
      </c>
      <c r="CX88" s="3">
        <v>0.222</v>
      </c>
      <c r="CY88" s="1">
        <f t="shared" si="321"/>
        <v>4.4400000000000004</v>
      </c>
      <c r="CZ88" s="2">
        <f t="shared" si="322"/>
        <v>15.940000000000001</v>
      </c>
      <c r="DA88" s="2">
        <f t="shared" si="323"/>
        <v>4.5399999999999956</v>
      </c>
      <c r="DC88">
        <v>36</v>
      </c>
      <c r="DD88">
        <v>70</v>
      </c>
      <c r="DE88" s="3">
        <v>0.27</v>
      </c>
      <c r="DF88" s="1">
        <f t="shared" si="324"/>
        <v>5.4</v>
      </c>
      <c r="DG88" s="2">
        <f t="shared" si="325"/>
        <v>21.86</v>
      </c>
      <c r="DH88" s="2">
        <f t="shared" si="326"/>
        <v>-5.9199999999999982</v>
      </c>
      <c r="DJ88">
        <v>36</v>
      </c>
      <c r="DK88">
        <v>70</v>
      </c>
      <c r="DL88" s="3">
        <v>0.19900000000000001</v>
      </c>
      <c r="DM88" s="1">
        <f t="shared" si="327"/>
        <v>3.9800000000000004</v>
      </c>
      <c r="DN88" s="2">
        <f t="shared" si="328"/>
        <v>13.64</v>
      </c>
      <c r="DO88" s="2">
        <f t="shared" si="329"/>
        <v>8.2199999999999989</v>
      </c>
      <c r="DQ88">
        <v>36</v>
      </c>
      <c r="DR88">
        <v>70</v>
      </c>
      <c r="DS88" s="3">
        <v>0.161</v>
      </c>
      <c r="DT88" s="1">
        <f t="shared" si="330"/>
        <v>3.22</v>
      </c>
      <c r="DU88" s="2">
        <f t="shared" si="331"/>
        <v>11.72</v>
      </c>
      <c r="DV88" s="2">
        <f t="shared" si="332"/>
        <v>1.92</v>
      </c>
      <c r="DX88">
        <v>36</v>
      </c>
      <c r="DY88">
        <v>70</v>
      </c>
      <c r="DZ88" s="3">
        <v>0.14199999999999999</v>
      </c>
      <c r="EA88" s="1">
        <f t="shared" si="333"/>
        <v>2.84</v>
      </c>
      <c r="EB88" s="2">
        <f t="shared" si="334"/>
        <v>11.540000000000001</v>
      </c>
      <c r="EC88" s="2">
        <f t="shared" si="335"/>
        <v>0.17999999999999972</v>
      </c>
    </row>
    <row r="89" spans="2:133" x14ac:dyDescent="0.25">
      <c r="B89">
        <v>36</v>
      </c>
      <c r="C89">
        <v>90</v>
      </c>
      <c r="D89" s="3">
        <v>0.188</v>
      </c>
      <c r="E89" s="1">
        <f t="shared" si="280"/>
        <v>3.76</v>
      </c>
      <c r="F89" s="2">
        <f t="shared" si="281"/>
        <v>22.199999999999996</v>
      </c>
      <c r="I89">
        <v>36</v>
      </c>
      <c r="J89">
        <v>90</v>
      </c>
      <c r="K89" s="3">
        <v>0.21099999999999999</v>
      </c>
      <c r="L89" s="1">
        <f t="shared" si="282"/>
        <v>4.22</v>
      </c>
      <c r="M89" s="2">
        <f t="shared" si="283"/>
        <v>24.54</v>
      </c>
      <c r="N89" s="2">
        <f t="shared" si="284"/>
        <v>-2.3400000000000034</v>
      </c>
      <c r="P89">
        <v>36</v>
      </c>
      <c r="Q89">
        <v>90</v>
      </c>
      <c r="R89" s="3">
        <v>0.20100000000000001</v>
      </c>
      <c r="S89" s="1">
        <f t="shared" si="285"/>
        <v>4.0200000000000005</v>
      </c>
      <c r="T89" s="2">
        <f t="shared" si="286"/>
        <v>19.920000000000002</v>
      </c>
      <c r="U89" s="2">
        <f t="shared" si="287"/>
        <v>4.6199999999999974</v>
      </c>
      <c r="W89">
        <v>36</v>
      </c>
      <c r="X89">
        <v>90</v>
      </c>
      <c r="Y89" s="3">
        <v>0.20200000000000001</v>
      </c>
      <c r="Z89" s="1">
        <f t="shared" si="288"/>
        <v>4.04</v>
      </c>
      <c r="AA89" s="2">
        <f t="shared" si="289"/>
        <v>23.119999999999997</v>
      </c>
      <c r="AB89" s="2">
        <f t="shared" si="290"/>
        <v>-3.1999999999999957</v>
      </c>
      <c r="AD89">
        <v>36</v>
      </c>
      <c r="AE89">
        <v>90</v>
      </c>
      <c r="AF89" s="3">
        <v>0.17799999999999999</v>
      </c>
      <c r="AG89" s="1">
        <f t="shared" si="291"/>
        <v>3.5599999999999996</v>
      </c>
      <c r="AH89" s="2">
        <f t="shared" si="292"/>
        <v>16.819999999999997</v>
      </c>
      <c r="AI89" s="2">
        <f t="shared" si="293"/>
        <v>6.3000000000000007</v>
      </c>
      <c r="AK89">
        <v>36</v>
      </c>
      <c r="AL89">
        <v>90</v>
      </c>
      <c r="AM89" s="3">
        <v>0.187</v>
      </c>
      <c r="AN89" s="1">
        <f t="shared" si="294"/>
        <v>3.74</v>
      </c>
      <c r="AO89" s="2">
        <f t="shared" si="295"/>
        <v>21.46</v>
      </c>
      <c r="AP89" s="2">
        <f t="shared" si="296"/>
        <v>-4.6400000000000041</v>
      </c>
      <c r="AR89">
        <v>36</v>
      </c>
      <c r="AS89">
        <v>90</v>
      </c>
      <c r="AT89" s="3">
        <v>0.16200000000000001</v>
      </c>
      <c r="AU89" s="1">
        <f t="shared" si="297"/>
        <v>3.24</v>
      </c>
      <c r="AV89" s="2">
        <f t="shared" si="298"/>
        <v>14</v>
      </c>
      <c r="AW89" s="2">
        <f t="shared" si="299"/>
        <v>7.4600000000000009</v>
      </c>
      <c r="AY89">
        <v>36</v>
      </c>
      <c r="AZ89">
        <v>90</v>
      </c>
      <c r="BA89" s="3">
        <v>0.18099999999999999</v>
      </c>
      <c r="BB89" s="1">
        <f t="shared" si="300"/>
        <v>3.62</v>
      </c>
      <c r="BC89" s="2">
        <f t="shared" si="301"/>
        <v>21.92</v>
      </c>
      <c r="BD89" s="2">
        <f t="shared" si="302"/>
        <v>-7.9200000000000017</v>
      </c>
      <c r="BF89">
        <v>36</v>
      </c>
      <c r="BG89">
        <v>90</v>
      </c>
      <c r="BH89" s="3">
        <v>0.14099999999999999</v>
      </c>
      <c r="BI89" s="1">
        <f t="shared" si="303"/>
        <v>2.82</v>
      </c>
      <c r="BJ89" s="2">
        <f t="shared" si="304"/>
        <v>15.42</v>
      </c>
      <c r="BK89" s="2">
        <f t="shared" si="305"/>
        <v>6.5000000000000018</v>
      </c>
      <c r="BM89">
        <v>36</v>
      </c>
      <c r="BN89">
        <v>90</v>
      </c>
      <c r="BO89" s="3">
        <v>0.17699999999999999</v>
      </c>
      <c r="BP89" s="1">
        <f t="shared" si="306"/>
        <v>3.54</v>
      </c>
      <c r="BQ89" s="2">
        <f t="shared" si="307"/>
        <v>22.220000000000002</v>
      </c>
      <c r="BR89" s="2">
        <f t="shared" si="308"/>
        <v>-6.8000000000000025</v>
      </c>
      <c r="BT89">
        <v>36</v>
      </c>
      <c r="BU89">
        <v>90</v>
      </c>
      <c r="BV89" s="3">
        <v>0.14499999999999999</v>
      </c>
      <c r="BW89" s="1">
        <f t="shared" si="309"/>
        <v>2.9</v>
      </c>
      <c r="BX89" s="2">
        <f t="shared" si="310"/>
        <v>15.8</v>
      </c>
      <c r="BY89" s="2">
        <f t="shared" si="311"/>
        <v>6.4200000000000017</v>
      </c>
      <c r="CA89">
        <v>36</v>
      </c>
      <c r="CB89">
        <v>90</v>
      </c>
      <c r="CC89" s="3">
        <v>0.189</v>
      </c>
      <c r="CD89" s="1">
        <f t="shared" si="312"/>
        <v>3.7800000000000002</v>
      </c>
      <c r="CE89" s="2">
        <f t="shared" si="313"/>
        <v>25.02</v>
      </c>
      <c r="CF89" s="2">
        <f t="shared" si="314"/>
        <v>-9.2199999999999989</v>
      </c>
      <c r="CH89">
        <v>36</v>
      </c>
      <c r="CI89">
        <v>90</v>
      </c>
      <c r="CJ89" s="3">
        <v>0.158</v>
      </c>
      <c r="CK89" s="1">
        <f t="shared" si="315"/>
        <v>3.16</v>
      </c>
      <c r="CL89" s="2">
        <f t="shared" si="316"/>
        <v>18.32</v>
      </c>
      <c r="CM89" s="2">
        <f t="shared" si="317"/>
        <v>6.6999999999999993</v>
      </c>
      <c r="CO89">
        <v>36</v>
      </c>
      <c r="CP89">
        <v>90</v>
      </c>
      <c r="CQ89" s="3">
        <v>0.186</v>
      </c>
      <c r="CR89" s="1">
        <f t="shared" si="318"/>
        <v>3.7199999999999998</v>
      </c>
      <c r="CS89" s="2">
        <f t="shared" si="319"/>
        <v>24.199999999999996</v>
      </c>
      <c r="CT89" s="2">
        <f t="shared" si="320"/>
        <v>-5.8799999999999955</v>
      </c>
      <c r="CV89">
        <v>36</v>
      </c>
      <c r="CW89">
        <v>90</v>
      </c>
      <c r="CX89" s="3">
        <v>0.159</v>
      </c>
      <c r="CY89" s="1">
        <f t="shared" si="321"/>
        <v>3.18</v>
      </c>
      <c r="CZ89" s="2">
        <f t="shared" si="322"/>
        <v>19.12</v>
      </c>
      <c r="DA89" s="2">
        <f t="shared" si="323"/>
        <v>5.0799999999999947</v>
      </c>
      <c r="DC89">
        <v>36</v>
      </c>
      <c r="DD89">
        <v>90</v>
      </c>
      <c r="DE89" s="3">
        <v>0.189</v>
      </c>
      <c r="DF89" s="1">
        <f t="shared" si="324"/>
        <v>3.7800000000000002</v>
      </c>
      <c r="DG89" s="2">
        <f t="shared" si="325"/>
        <v>25.64</v>
      </c>
      <c r="DH89" s="2">
        <f t="shared" si="326"/>
        <v>-6.52</v>
      </c>
      <c r="DJ89">
        <v>36</v>
      </c>
      <c r="DK89">
        <v>90</v>
      </c>
      <c r="DL89" s="3">
        <v>0.16</v>
      </c>
      <c r="DM89" s="1">
        <f t="shared" si="327"/>
        <v>3.2</v>
      </c>
      <c r="DN89" s="2">
        <f t="shared" si="328"/>
        <v>16.84</v>
      </c>
      <c r="DO89" s="2">
        <f t="shared" si="329"/>
        <v>8.8000000000000007</v>
      </c>
      <c r="DQ89">
        <v>36</v>
      </c>
      <c r="DR89">
        <v>90</v>
      </c>
      <c r="DS89" s="3">
        <v>0.13200000000000001</v>
      </c>
      <c r="DT89" s="1">
        <f t="shared" si="330"/>
        <v>2.64</v>
      </c>
      <c r="DU89" s="2">
        <f t="shared" si="331"/>
        <v>14.360000000000001</v>
      </c>
      <c r="DV89" s="2">
        <f t="shared" si="332"/>
        <v>2.4799999999999986</v>
      </c>
      <c r="DX89">
        <v>36</v>
      </c>
      <c r="DY89">
        <v>90</v>
      </c>
      <c r="DZ89" s="3">
        <v>0.109</v>
      </c>
      <c r="EA89" s="1">
        <f t="shared" si="333"/>
        <v>2.1800000000000002</v>
      </c>
      <c r="EB89" s="2">
        <f t="shared" si="334"/>
        <v>13.72</v>
      </c>
      <c r="EC89" s="2">
        <f t="shared" si="335"/>
        <v>0.64000000000000057</v>
      </c>
    </row>
    <row r="90" spans="2:133" x14ac:dyDescent="0.25">
      <c r="B90">
        <v>36</v>
      </c>
      <c r="C90">
        <v>110</v>
      </c>
      <c r="D90" s="3">
        <v>0.26</v>
      </c>
      <c r="E90" s="1">
        <f t="shared" si="280"/>
        <v>5.2</v>
      </c>
      <c r="F90" s="2">
        <f t="shared" si="281"/>
        <v>27.399999999999995</v>
      </c>
      <c r="I90">
        <v>36</v>
      </c>
      <c r="J90">
        <v>110</v>
      </c>
      <c r="K90" s="3">
        <v>0.26700000000000002</v>
      </c>
      <c r="L90" s="1">
        <f t="shared" si="282"/>
        <v>5.34</v>
      </c>
      <c r="M90" s="2">
        <f t="shared" si="283"/>
        <v>29.88</v>
      </c>
      <c r="N90" s="2">
        <f t="shared" si="284"/>
        <v>-2.480000000000004</v>
      </c>
      <c r="P90">
        <v>36</v>
      </c>
      <c r="Q90">
        <v>110</v>
      </c>
      <c r="R90" s="3">
        <v>0.23799999999999999</v>
      </c>
      <c r="S90" s="1">
        <f t="shared" si="285"/>
        <v>4.76</v>
      </c>
      <c r="T90" s="2">
        <f t="shared" si="286"/>
        <v>24.68</v>
      </c>
      <c r="U90" s="2">
        <f t="shared" si="287"/>
        <v>5.1999999999999993</v>
      </c>
      <c r="W90">
        <v>36</v>
      </c>
      <c r="X90">
        <v>110</v>
      </c>
      <c r="Y90" s="3">
        <v>0.245</v>
      </c>
      <c r="Z90" s="1">
        <f t="shared" si="288"/>
        <v>4.9000000000000004</v>
      </c>
      <c r="AA90" s="2">
        <f t="shared" si="289"/>
        <v>28.019999999999996</v>
      </c>
      <c r="AB90" s="2">
        <f t="shared" si="290"/>
        <v>-3.3399999999999963</v>
      </c>
      <c r="AD90">
        <v>36</v>
      </c>
      <c r="AE90">
        <v>110</v>
      </c>
      <c r="AF90" s="3">
        <v>0.245</v>
      </c>
      <c r="AG90" s="1">
        <f t="shared" si="291"/>
        <v>4.9000000000000004</v>
      </c>
      <c r="AH90" s="2">
        <f t="shared" si="292"/>
        <v>21.72</v>
      </c>
      <c r="AI90" s="2">
        <f t="shared" si="293"/>
        <v>6.2999999999999972</v>
      </c>
      <c r="AK90">
        <v>36</v>
      </c>
      <c r="AL90">
        <v>110</v>
      </c>
      <c r="AM90" s="3">
        <v>0.247</v>
      </c>
      <c r="AN90" s="1">
        <f t="shared" si="294"/>
        <v>4.9399999999999995</v>
      </c>
      <c r="AO90" s="2">
        <f t="shared" si="295"/>
        <v>26.4</v>
      </c>
      <c r="AP90" s="2">
        <f t="shared" si="296"/>
        <v>-4.68</v>
      </c>
      <c r="AR90">
        <v>36</v>
      </c>
      <c r="AS90">
        <v>110</v>
      </c>
      <c r="AT90" s="3">
        <v>0.22800000000000001</v>
      </c>
      <c r="AU90" s="1">
        <f t="shared" si="297"/>
        <v>4.5600000000000005</v>
      </c>
      <c r="AV90" s="2">
        <f t="shared" si="298"/>
        <v>18.560000000000002</v>
      </c>
      <c r="AW90" s="2">
        <f t="shared" si="299"/>
        <v>7.8399999999999963</v>
      </c>
      <c r="AY90">
        <v>36</v>
      </c>
      <c r="AZ90">
        <v>110</v>
      </c>
      <c r="BA90" s="3">
        <v>0.23100000000000001</v>
      </c>
      <c r="BB90" s="1">
        <f t="shared" si="300"/>
        <v>4.62</v>
      </c>
      <c r="BC90" s="2">
        <f t="shared" si="301"/>
        <v>26.540000000000003</v>
      </c>
      <c r="BD90" s="2">
        <f t="shared" si="302"/>
        <v>-7.98</v>
      </c>
      <c r="BF90">
        <v>36</v>
      </c>
      <c r="BG90">
        <v>110</v>
      </c>
      <c r="BH90" s="3">
        <v>0.22500000000000001</v>
      </c>
      <c r="BI90" s="1">
        <f t="shared" si="303"/>
        <v>4.5</v>
      </c>
      <c r="BJ90" s="2">
        <f t="shared" si="304"/>
        <v>19.920000000000002</v>
      </c>
      <c r="BK90" s="2">
        <f t="shared" si="305"/>
        <v>6.620000000000001</v>
      </c>
      <c r="BM90">
        <v>36</v>
      </c>
      <c r="BN90">
        <v>110</v>
      </c>
      <c r="BO90" s="3">
        <v>0.24</v>
      </c>
      <c r="BP90" s="1">
        <f t="shared" si="306"/>
        <v>4.8</v>
      </c>
      <c r="BQ90" s="2">
        <f t="shared" si="307"/>
        <v>27.020000000000003</v>
      </c>
      <c r="BR90" s="2">
        <f t="shared" si="308"/>
        <v>-7.1000000000000014</v>
      </c>
      <c r="BT90">
        <v>36</v>
      </c>
      <c r="BU90">
        <v>110</v>
      </c>
      <c r="BV90" s="3">
        <v>0.22</v>
      </c>
      <c r="BW90" s="1">
        <f t="shared" si="309"/>
        <v>4.4000000000000004</v>
      </c>
      <c r="BX90" s="2">
        <f t="shared" si="310"/>
        <v>20.200000000000003</v>
      </c>
      <c r="BY90" s="2">
        <f t="shared" si="311"/>
        <v>6.82</v>
      </c>
      <c r="CA90">
        <v>36</v>
      </c>
      <c r="CB90">
        <v>110</v>
      </c>
      <c r="CC90" s="3">
        <v>0.23100000000000001</v>
      </c>
      <c r="CD90" s="1">
        <f t="shared" si="312"/>
        <v>4.62</v>
      </c>
      <c r="CE90" s="2">
        <f t="shared" si="313"/>
        <v>29.64</v>
      </c>
      <c r="CF90" s="2">
        <f t="shared" si="314"/>
        <v>-9.4399999999999977</v>
      </c>
      <c r="CH90">
        <v>36</v>
      </c>
      <c r="CI90">
        <v>110</v>
      </c>
      <c r="CJ90" s="3">
        <v>0.22700000000000001</v>
      </c>
      <c r="CK90" s="1">
        <f t="shared" si="315"/>
        <v>4.54</v>
      </c>
      <c r="CL90" s="2">
        <f t="shared" si="316"/>
        <v>22.86</v>
      </c>
      <c r="CM90" s="2">
        <f t="shared" si="317"/>
        <v>6.7800000000000011</v>
      </c>
      <c r="CO90">
        <v>36</v>
      </c>
      <c r="CP90">
        <v>110</v>
      </c>
      <c r="CQ90" s="3">
        <v>0.245</v>
      </c>
      <c r="CR90" s="1">
        <f t="shared" si="318"/>
        <v>4.9000000000000004</v>
      </c>
      <c r="CS90" s="2">
        <f t="shared" si="319"/>
        <v>29.099999999999994</v>
      </c>
      <c r="CT90" s="2">
        <f t="shared" si="320"/>
        <v>-6.2399999999999949</v>
      </c>
      <c r="CV90">
        <v>36</v>
      </c>
      <c r="CW90">
        <v>110</v>
      </c>
      <c r="CX90" s="3">
        <v>0.214</v>
      </c>
      <c r="CY90" s="1">
        <f t="shared" si="321"/>
        <v>4.28</v>
      </c>
      <c r="CZ90" s="2">
        <f t="shared" si="322"/>
        <v>23.400000000000002</v>
      </c>
      <c r="DA90" s="2">
        <f t="shared" si="323"/>
        <v>5.6999999999999922</v>
      </c>
      <c r="DC90">
        <v>36</v>
      </c>
      <c r="DD90">
        <v>110</v>
      </c>
      <c r="DE90" s="3">
        <v>0.23</v>
      </c>
      <c r="DF90" s="1">
        <f t="shared" si="324"/>
        <v>4.6000000000000005</v>
      </c>
      <c r="DG90" s="2">
        <f t="shared" si="325"/>
        <v>30.240000000000002</v>
      </c>
      <c r="DH90" s="2">
        <f t="shared" si="326"/>
        <v>-6.84</v>
      </c>
      <c r="DJ90">
        <v>36</v>
      </c>
      <c r="DK90">
        <v>110</v>
      </c>
      <c r="DL90" s="3">
        <v>0.19800000000000001</v>
      </c>
      <c r="DM90" s="1">
        <f t="shared" si="327"/>
        <v>3.96</v>
      </c>
      <c r="DN90" s="2">
        <f t="shared" si="328"/>
        <v>20.8</v>
      </c>
      <c r="DO90" s="2">
        <f t="shared" si="329"/>
        <v>9.4400000000000013</v>
      </c>
      <c r="DQ90">
        <v>36</v>
      </c>
      <c r="DR90">
        <v>110</v>
      </c>
      <c r="DS90" s="3">
        <v>0.16500000000000001</v>
      </c>
      <c r="DT90" s="1">
        <f t="shared" si="330"/>
        <v>3.3000000000000003</v>
      </c>
      <c r="DU90" s="2">
        <f t="shared" si="331"/>
        <v>17.66</v>
      </c>
      <c r="DV90" s="2">
        <f t="shared" si="332"/>
        <v>3.1400000000000006</v>
      </c>
      <c r="DX90">
        <v>36</v>
      </c>
      <c r="DY90">
        <v>110</v>
      </c>
      <c r="DZ90" s="3">
        <v>0.159</v>
      </c>
      <c r="EA90" s="1">
        <f t="shared" si="333"/>
        <v>3.18</v>
      </c>
      <c r="EB90" s="2">
        <f t="shared" si="334"/>
        <v>16.900000000000002</v>
      </c>
      <c r="EC90" s="2">
        <f t="shared" si="335"/>
        <v>0.75999999999999801</v>
      </c>
    </row>
    <row r="91" spans="2:133" x14ac:dyDescent="0.25">
      <c r="B91">
        <v>36</v>
      </c>
      <c r="C91">
        <v>130</v>
      </c>
      <c r="D91" s="3">
        <v>0.29299999999999998</v>
      </c>
      <c r="E91" s="1">
        <f t="shared" si="280"/>
        <v>5.8599999999999994</v>
      </c>
      <c r="F91" s="2">
        <f t="shared" si="281"/>
        <v>33.259999999999991</v>
      </c>
      <c r="I91">
        <v>36</v>
      </c>
      <c r="J91">
        <v>130</v>
      </c>
      <c r="K91" s="3">
        <v>0.28999999999999998</v>
      </c>
      <c r="L91" s="1">
        <f t="shared" si="282"/>
        <v>5.8</v>
      </c>
      <c r="M91" s="2">
        <f t="shared" si="283"/>
        <v>35.68</v>
      </c>
      <c r="N91" s="2">
        <f t="shared" si="284"/>
        <v>-2.4200000000000088</v>
      </c>
      <c r="P91">
        <v>36</v>
      </c>
      <c r="Q91">
        <v>130</v>
      </c>
      <c r="R91" s="3">
        <v>0.27900000000000003</v>
      </c>
      <c r="S91" s="1">
        <f t="shared" si="285"/>
        <v>5.58</v>
      </c>
      <c r="T91" s="2">
        <f t="shared" si="286"/>
        <v>30.259999999999998</v>
      </c>
      <c r="U91" s="2">
        <f t="shared" si="287"/>
        <v>5.4200000000000017</v>
      </c>
      <c r="W91">
        <v>36</v>
      </c>
      <c r="X91">
        <v>130</v>
      </c>
      <c r="Y91" s="3">
        <v>0.27100000000000002</v>
      </c>
      <c r="Z91" s="1">
        <f t="shared" si="288"/>
        <v>5.42</v>
      </c>
      <c r="AA91" s="2">
        <f t="shared" si="289"/>
        <v>33.44</v>
      </c>
      <c r="AB91" s="2">
        <f t="shared" si="290"/>
        <v>-3.1799999999999997</v>
      </c>
      <c r="AD91">
        <v>36</v>
      </c>
      <c r="AE91">
        <v>130</v>
      </c>
      <c r="AF91" s="3">
        <v>0.27</v>
      </c>
      <c r="AG91" s="1">
        <f t="shared" si="291"/>
        <v>5.4</v>
      </c>
      <c r="AH91" s="2">
        <f t="shared" si="292"/>
        <v>27.119999999999997</v>
      </c>
      <c r="AI91" s="2">
        <f t="shared" si="293"/>
        <v>6.32</v>
      </c>
      <c r="AK91">
        <v>36</v>
      </c>
      <c r="AL91">
        <v>130</v>
      </c>
      <c r="AM91" s="3">
        <v>0.28000000000000003</v>
      </c>
      <c r="AN91" s="1">
        <f t="shared" si="294"/>
        <v>5.6000000000000005</v>
      </c>
      <c r="AO91" s="2">
        <f t="shared" si="295"/>
        <v>32</v>
      </c>
      <c r="AP91" s="2">
        <f t="shared" si="296"/>
        <v>-4.8800000000000026</v>
      </c>
      <c r="AR91">
        <v>36</v>
      </c>
      <c r="AS91">
        <v>130</v>
      </c>
      <c r="AT91" s="3">
        <v>0.27400000000000002</v>
      </c>
      <c r="AU91" s="1">
        <f t="shared" si="297"/>
        <v>5.48</v>
      </c>
      <c r="AV91" s="2">
        <f t="shared" si="298"/>
        <v>24.040000000000003</v>
      </c>
      <c r="AW91" s="2">
        <f t="shared" si="299"/>
        <v>7.9599999999999973</v>
      </c>
      <c r="AY91">
        <v>36</v>
      </c>
      <c r="AZ91">
        <v>130</v>
      </c>
      <c r="BA91" s="3">
        <v>0.26500000000000001</v>
      </c>
      <c r="BB91" s="1">
        <f t="shared" si="300"/>
        <v>5.3000000000000007</v>
      </c>
      <c r="BC91" s="2">
        <f t="shared" si="301"/>
        <v>31.840000000000003</v>
      </c>
      <c r="BD91" s="2">
        <f t="shared" si="302"/>
        <v>-7.8000000000000007</v>
      </c>
      <c r="BF91">
        <v>36</v>
      </c>
      <c r="BG91">
        <v>130</v>
      </c>
      <c r="BH91" s="3">
        <v>0.26500000000000001</v>
      </c>
      <c r="BI91" s="1">
        <f t="shared" si="303"/>
        <v>5.3000000000000007</v>
      </c>
      <c r="BJ91" s="2">
        <f t="shared" si="304"/>
        <v>25.220000000000002</v>
      </c>
      <c r="BK91" s="2">
        <f t="shared" si="305"/>
        <v>6.620000000000001</v>
      </c>
      <c r="BM91">
        <v>36</v>
      </c>
      <c r="BN91">
        <v>130</v>
      </c>
      <c r="BO91" s="3">
        <v>0.27</v>
      </c>
      <c r="BP91" s="1">
        <f t="shared" si="306"/>
        <v>5.4</v>
      </c>
      <c r="BQ91" s="2">
        <f t="shared" si="307"/>
        <v>32.42</v>
      </c>
      <c r="BR91" s="2">
        <f t="shared" si="308"/>
        <v>-7.1999999999999993</v>
      </c>
      <c r="BT91">
        <v>36</v>
      </c>
      <c r="BU91">
        <v>130</v>
      </c>
      <c r="BV91" s="3">
        <v>0.26200000000000001</v>
      </c>
      <c r="BW91" s="1">
        <f t="shared" si="309"/>
        <v>5.24</v>
      </c>
      <c r="BX91" s="2">
        <f t="shared" si="310"/>
        <v>25.440000000000005</v>
      </c>
      <c r="BY91" s="2">
        <f t="shared" si="311"/>
        <v>6.9799999999999969</v>
      </c>
      <c r="CA91">
        <v>36</v>
      </c>
      <c r="CB91">
        <v>130</v>
      </c>
      <c r="CC91" s="3">
        <v>0.25700000000000001</v>
      </c>
      <c r="CD91" s="1">
        <f t="shared" si="312"/>
        <v>5.1400000000000006</v>
      </c>
      <c r="CE91" s="2">
        <f t="shared" si="313"/>
        <v>34.78</v>
      </c>
      <c r="CF91" s="2">
        <f t="shared" si="314"/>
        <v>-9.3399999999999963</v>
      </c>
      <c r="CH91">
        <v>36</v>
      </c>
      <c r="CI91">
        <v>130</v>
      </c>
      <c r="CJ91" s="3">
        <v>0.248</v>
      </c>
      <c r="CK91" s="1">
        <f t="shared" si="315"/>
        <v>4.96</v>
      </c>
      <c r="CL91" s="2">
        <f t="shared" si="316"/>
        <v>27.82</v>
      </c>
      <c r="CM91" s="2">
        <f t="shared" si="317"/>
        <v>6.9600000000000009</v>
      </c>
      <c r="CO91">
        <v>36</v>
      </c>
      <c r="CP91">
        <v>130</v>
      </c>
      <c r="CQ91" s="3">
        <v>0.255</v>
      </c>
      <c r="CR91" s="1">
        <f t="shared" si="318"/>
        <v>5.0999999999999996</v>
      </c>
      <c r="CS91" s="2">
        <f t="shared" si="319"/>
        <v>34.199999999999996</v>
      </c>
      <c r="CT91" s="2">
        <f t="shared" si="320"/>
        <v>-6.3799999999999955</v>
      </c>
      <c r="CV91">
        <v>36</v>
      </c>
      <c r="CW91">
        <v>130</v>
      </c>
      <c r="CX91" s="3">
        <v>0.25</v>
      </c>
      <c r="CY91" s="1">
        <f t="shared" si="321"/>
        <v>5</v>
      </c>
      <c r="CZ91" s="2">
        <f t="shared" si="322"/>
        <v>28.400000000000002</v>
      </c>
      <c r="DA91" s="2">
        <f t="shared" si="323"/>
        <v>5.7999999999999936</v>
      </c>
      <c r="DC91">
        <v>36</v>
      </c>
      <c r="DD91">
        <v>130</v>
      </c>
      <c r="DE91" s="3">
        <v>0.26300000000000001</v>
      </c>
      <c r="DF91" s="1">
        <f t="shared" si="324"/>
        <v>5.26</v>
      </c>
      <c r="DG91" s="2">
        <f t="shared" si="325"/>
        <v>35.5</v>
      </c>
      <c r="DH91" s="2">
        <f t="shared" si="326"/>
        <v>-7.0999999999999979</v>
      </c>
      <c r="DJ91">
        <v>36</v>
      </c>
      <c r="DK91">
        <v>130</v>
      </c>
      <c r="DL91" s="3">
        <v>0.247</v>
      </c>
      <c r="DM91" s="1">
        <f t="shared" si="327"/>
        <v>4.9399999999999995</v>
      </c>
      <c r="DN91" s="2">
        <f t="shared" si="328"/>
        <v>25.740000000000002</v>
      </c>
      <c r="DO91" s="2">
        <f t="shared" si="329"/>
        <v>9.759999999999998</v>
      </c>
      <c r="DQ91">
        <v>36</v>
      </c>
      <c r="DR91">
        <v>130</v>
      </c>
      <c r="DS91" s="3">
        <v>0.20599999999999999</v>
      </c>
      <c r="DT91" s="1">
        <f t="shared" si="330"/>
        <v>4.12</v>
      </c>
      <c r="DU91" s="2">
        <f t="shared" si="331"/>
        <v>21.78</v>
      </c>
      <c r="DV91" s="2">
        <f t="shared" si="332"/>
        <v>3.9600000000000009</v>
      </c>
      <c r="DX91">
        <v>36</v>
      </c>
      <c r="DY91">
        <v>130</v>
      </c>
      <c r="DZ91" s="3">
        <v>0.16500000000000001</v>
      </c>
      <c r="EA91" s="1">
        <f t="shared" si="333"/>
        <v>3.3000000000000003</v>
      </c>
      <c r="EB91" s="2">
        <f t="shared" si="334"/>
        <v>20.200000000000003</v>
      </c>
      <c r="EC91" s="2">
        <f t="shared" si="335"/>
        <v>1.5799999999999983</v>
      </c>
    </row>
    <row r="92" spans="2:133" x14ac:dyDescent="0.25">
      <c r="B92">
        <v>36</v>
      </c>
      <c r="C92">
        <v>150</v>
      </c>
      <c r="D92" s="3">
        <v>0.28499999999999998</v>
      </c>
      <c r="E92" s="1">
        <f t="shared" si="280"/>
        <v>5.6999999999999993</v>
      </c>
      <c r="F92" s="2">
        <f t="shared" si="281"/>
        <v>38.959999999999994</v>
      </c>
      <c r="I92">
        <v>36</v>
      </c>
      <c r="J92">
        <v>150</v>
      </c>
      <c r="K92" s="3">
        <v>0.28299999999999997</v>
      </c>
      <c r="L92" s="1">
        <f t="shared" si="282"/>
        <v>5.6599999999999993</v>
      </c>
      <c r="M92" s="2">
        <f t="shared" si="283"/>
        <v>41.339999999999996</v>
      </c>
      <c r="N92" s="2">
        <f t="shared" si="284"/>
        <v>-2.3800000000000026</v>
      </c>
      <c r="P92">
        <v>36</v>
      </c>
      <c r="Q92">
        <v>150</v>
      </c>
      <c r="R92" s="3">
        <v>0.29199999999999998</v>
      </c>
      <c r="S92" s="1">
        <f t="shared" si="285"/>
        <v>5.84</v>
      </c>
      <c r="T92" s="2">
        <f t="shared" si="286"/>
        <v>36.099999999999994</v>
      </c>
      <c r="U92" s="2">
        <f t="shared" si="287"/>
        <v>5.240000000000002</v>
      </c>
      <c r="W92">
        <v>36</v>
      </c>
      <c r="X92">
        <v>150</v>
      </c>
      <c r="Y92" s="3">
        <v>0.27600000000000002</v>
      </c>
      <c r="Z92" s="1">
        <f t="shared" si="288"/>
        <v>5.5200000000000005</v>
      </c>
      <c r="AA92" s="2">
        <f t="shared" si="289"/>
        <v>38.96</v>
      </c>
      <c r="AB92" s="2">
        <f t="shared" si="290"/>
        <v>-2.8600000000000065</v>
      </c>
      <c r="AD92">
        <v>36</v>
      </c>
      <c r="AE92">
        <v>150</v>
      </c>
      <c r="AF92" s="3">
        <v>0.27400000000000002</v>
      </c>
      <c r="AG92" s="1">
        <f t="shared" si="291"/>
        <v>5.48</v>
      </c>
      <c r="AH92" s="2">
        <f t="shared" si="292"/>
        <v>32.599999999999994</v>
      </c>
      <c r="AI92" s="2">
        <f t="shared" si="293"/>
        <v>6.3600000000000065</v>
      </c>
      <c r="AK92">
        <v>36</v>
      </c>
      <c r="AL92">
        <v>150</v>
      </c>
      <c r="AM92" s="3">
        <v>0.28100000000000003</v>
      </c>
      <c r="AN92" s="1">
        <f t="shared" si="294"/>
        <v>5.620000000000001</v>
      </c>
      <c r="AO92" s="2">
        <f t="shared" si="295"/>
        <v>37.620000000000005</v>
      </c>
      <c r="AP92" s="2">
        <f t="shared" si="296"/>
        <v>-5.0200000000000102</v>
      </c>
      <c r="AR92">
        <v>36</v>
      </c>
      <c r="AS92">
        <v>150</v>
      </c>
      <c r="AT92" s="3">
        <v>0.27600000000000002</v>
      </c>
      <c r="AU92" s="1">
        <f t="shared" si="297"/>
        <v>5.5200000000000005</v>
      </c>
      <c r="AV92" s="2">
        <f t="shared" si="298"/>
        <v>29.560000000000002</v>
      </c>
      <c r="AW92" s="2">
        <f t="shared" si="299"/>
        <v>8.0600000000000023</v>
      </c>
      <c r="AY92">
        <v>36</v>
      </c>
      <c r="AZ92">
        <v>150</v>
      </c>
      <c r="BA92" s="3">
        <v>0.26</v>
      </c>
      <c r="BB92" s="1">
        <f t="shared" si="300"/>
        <v>5.2</v>
      </c>
      <c r="BC92" s="2">
        <f t="shared" si="301"/>
        <v>37.040000000000006</v>
      </c>
      <c r="BD92" s="2">
        <f t="shared" si="302"/>
        <v>-7.480000000000004</v>
      </c>
      <c r="BF92">
        <v>36</v>
      </c>
      <c r="BG92">
        <v>150</v>
      </c>
      <c r="BH92" s="3">
        <v>0.26300000000000001</v>
      </c>
      <c r="BI92" s="1">
        <f t="shared" si="303"/>
        <v>5.26</v>
      </c>
      <c r="BJ92" s="2">
        <f t="shared" si="304"/>
        <v>30.480000000000004</v>
      </c>
      <c r="BK92" s="2">
        <f t="shared" si="305"/>
        <v>6.5600000000000023</v>
      </c>
      <c r="BM92">
        <v>36</v>
      </c>
      <c r="BN92">
        <v>150</v>
      </c>
      <c r="BO92" s="3">
        <v>0.255</v>
      </c>
      <c r="BP92" s="1">
        <f t="shared" si="306"/>
        <v>5.0999999999999996</v>
      </c>
      <c r="BQ92" s="2">
        <f t="shared" si="307"/>
        <v>37.520000000000003</v>
      </c>
      <c r="BR92" s="2">
        <f t="shared" si="308"/>
        <v>-7.0399999999999991</v>
      </c>
      <c r="BT92">
        <v>36</v>
      </c>
      <c r="BU92">
        <v>150</v>
      </c>
      <c r="BV92" s="3">
        <v>0.252</v>
      </c>
      <c r="BW92" s="1">
        <f t="shared" si="309"/>
        <v>5.04</v>
      </c>
      <c r="BX92" s="2">
        <f t="shared" si="310"/>
        <v>30.480000000000004</v>
      </c>
      <c r="BY92" s="2">
        <f t="shared" si="311"/>
        <v>7.0399999999999991</v>
      </c>
      <c r="CA92">
        <v>36</v>
      </c>
      <c r="CB92">
        <v>150</v>
      </c>
      <c r="CC92" s="3">
        <v>0.24199999999999999</v>
      </c>
      <c r="CD92" s="1">
        <f t="shared" si="312"/>
        <v>4.84</v>
      </c>
      <c r="CE92" s="2">
        <f t="shared" si="313"/>
        <v>39.620000000000005</v>
      </c>
      <c r="CF92" s="2">
        <f t="shared" si="314"/>
        <v>-9.14</v>
      </c>
      <c r="CH92">
        <v>36</v>
      </c>
      <c r="CI92">
        <v>150</v>
      </c>
      <c r="CJ92" s="3">
        <v>0.23899999999999999</v>
      </c>
      <c r="CK92" s="1">
        <f t="shared" si="315"/>
        <v>4.7799999999999994</v>
      </c>
      <c r="CL92" s="2">
        <f t="shared" si="316"/>
        <v>32.6</v>
      </c>
      <c r="CM92" s="2">
        <f t="shared" si="317"/>
        <v>7.0200000000000031</v>
      </c>
      <c r="CO92">
        <v>36</v>
      </c>
      <c r="CP92">
        <v>150</v>
      </c>
      <c r="CQ92" s="3">
        <v>0.245</v>
      </c>
      <c r="CR92" s="1">
        <f t="shared" si="318"/>
        <v>4.9000000000000004</v>
      </c>
      <c r="CS92" s="2">
        <f t="shared" si="319"/>
        <v>39.099999999999994</v>
      </c>
      <c r="CT92" s="2">
        <f t="shared" si="320"/>
        <v>-6.4999999999999929</v>
      </c>
      <c r="CV92">
        <v>36</v>
      </c>
      <c r="CW92">
        <v>150</v>
      </c>
      <c r="CX92" s="3">
        <v>0.23400000000000001</v>
      </c>
      <c r="CY92" s="1">
        <f t="shared" si="321"/>
        <v>4.6800000000000006</v>
      </c>
      <c r="CZ92" s="2">
        <f t="shared" si="322"/>
        <v>33.080000000000005</v>
      </c>
      <c r="DA92" s="2">
        <f t="shared" si="323"/>
        <v>6.0199999999999889</v>
      </c>
      <c r="DC92">
        <v>36</v>
      </c>
      <c r="DD92">
        <v>150</v>
      </c>
      <c r="DE92" s="3">
        <v>0.24199999999999999</v>
      </c>
      <c r="DF92" s="1">
        <f t="shared" si="324"/>
        <v>4.84</v>
      </c>
      <c r="DG92" s="2">
        <f t="shared" si="325"/>
        <v>40.340000000000003</v>
      </c>
      <c r="DH92" s="2">
        <f t="shared" si="326"/>
        <v>-7.259999999999998</v>
      </c>
      <c r="DJ92">
        <v>36</v>
      </c>
      <c r="DK92">
        <v>150</v>
      </c>
      <c r="DL92" s="3">
        <v>0.23200000000000001</v>
      </c>
      <c r="DM92" s="1">
        <f t="shared" si="327"/>
        <v>4.6400000000000006</v>
      </c>
      <c r="DN92" s="2">
        <f t="shared" si="328"/>
        <v>30.380000000000003</v>
      </c>
      <c r="DO92" s="2">
        <f t="shared" si="329"/>
        <v>9.9600000000000009</v>
      </c>
      <c r="DQ92">
        <v>36</v>
      </c>
      <c r="DR92">
        <v>150</v>
      </c>
      <c r="DS92" s="3">
        <v>0.19700000000000001</v>
      </c>
      <c r="DT92" s="1">
        <f t="shared" si="330"/>
        <v>3.9400000000000004</v>
      </c>
      <c r="DU92" s="2">
        <f t="shared" si="331"/>
        <v>25.720000000000002</v>
      </c>
      <c r="DV92" s="2">
        <f t="shared" si="332"/>
        <v>4.66</v>
      </c>
      <c r="DX92">
        <v>36</v>
      </c>
      <c r="DY92">
        <v>150</v>
      </c>
      <c r="DZ92" s="3">
        <v>0.157</v>
      </c>
      <c r="EA92" s="1">
        <f t="shared" si="333"/>
        <v>3.14</v>
      </c>
      <c r="EB92" s="2">
        <f t="shared" si="334"/>
        <v>23.340000000000003</v>
      </c>
      <c r="EC92" s="2">
        <f t="shared" si="335"/>
        <v>2.379999999999999</v>
      </c>
    </row>
    <row r="93" spans="2:133" x14ac:dyDescent="0.25">
      <c r="B93">
        <v>36</v>
      </c>
      <c r="C93">
        <v>170</v>
      </c>
      <c r="D93" s="3">
        <v>0.23</v>
      </c>
      <c r="E93" s="1">
        <f t="shared" si="280"/>
        <v>4.6000000000000005</v>
      </c>
      <c r="F93" s="2">
        <f t="shared" si="281"/>
        <v>43.559999999999995</v>
      </c>
      <c r="I93">
        <v>36</v>
      </c>
      <c r="J93">
        <v>170</v>
      </c>
      <c r="K93" s="3">
        <v>0.23799999999999999</v>
      </c>
      <c r="L93" s="1">
        <f t="shared" si="282"/>
        <v>4.76</v>
      </c>
      <c r="M93" s="2">
        <f t="shared" si="283"/>
        <v>46.099999999999994</v>
      </c>
      <c r="N93" s="2">
        <f t="shared" si="284"/>
        <v>-2.5399999999999991</v>
      </c>
      <c r="P93">
        <v>36</v>
      </c>
      <c r="Q93">
        <v>170</v>
      </c>
      <c r="R93" s="3">
        <v>0.24</v>
      </c>
      <c r="S93" s="1">
        <f t="shared" si="285"/>
        <v>4.8</v>
      </c>
      <c r="T93" s="2">
        <f t="shared" si="286"/>
        <v>40.899999999999991</v>
      </c>
      <c r="U93" s="2">
        <f t="shared" si="287"/>
        <v>5.2000000000000028</v>
      </c>
      <c r="W93">
        <v>36</v>
      </c>
      <c r="X93">
        <v>170</v>
      </c>
      <c r="Y93" s="3">
        <v>0.24399999999999999</v>
      </c>
      <c r="Z93" s="1">
        <f t="shared" si="288"/>
        <v>4.88</v>
      </c>
      <c r="AA93" s="2">
        <f t="shared" si="289"/>
        <v>43.84</v>
      </c>
      <c r="AB93" s="2">
        <f t="shared" si="290"/>
        <v>-2.9400000000000119</v>
      </c>
      <c r="AD93">
        <v>36</v>
      </c>
      <c r="AE93">
        <v>170</v>
      </c>
      <c r="AF93" s="3">
        <v>0.23899999999999999</v>
      </c>
      <c r="AG93" s="1">
        <f t="shared" si="291"/>
        <v>4.7799999999999994</v>
      </c>
      <c r="AH93" s="2">
        <f t="shared" si="292"/>
        <v>37.379999999999995</v>
      </c>
      <c r="AI93" s="2">
        <f t="shared" si="293"/>
        <v>6.460000000000008</v>
      </c>
      <c r="AK93">
        <v>36</v>
      </c>
      <c r="AL93">
        <v>170</v>
      </c>
      <c r="AM93" s="3">
        <v>0.23</v>
      </c>
      <c r="AN93" s="1">
        <f t="shared" si="294"/>
        <v>4.6000000000000005</v>
      </c>
      <c r="AO93" s="2">
        <f t="shared" si="295"/>
        <v>42.220000000000006</v>
      </c>
      <c r="AP93" s="2">
        <f t="shared" si="296"/>
        <v>-4.8400000000000105</v>
      </c>
      <c r="AR93">
        <v>36</v>
      </c>
      <c r="AS93">
        <v>170</v>
      </c>
      <c r="AT93" s="3">
        <v>0.249</v>
      </c>
      <c r="AU93" s="1">
        <f t="shared" si="297"/>
        <v>4.9800000000000004</v>
      </c>
      <c r="AV93" s="2">
        <f t="shared" si="298"/>
        <v>34.540000000000006</v>
      </c>
      <c r="AW93" s="2">
        <f t="shared" si="299"/>
        <v>7.68</v>
      </c>
      <c r="AY93">
        <v>36</v>
      </c>
      <c r="AZ93">
        <v>170</v>
      </c>
      <c r="BA93" s="3">
        <v>0.24</v>
      </c>
      <c r="BB93" s="1">
        <f t="shared" si="300"/>
        <v>4.8</v>
      </c>
      <c r="BC93" s="2">
        <f t="shared" si="301"/>
        <v>41.84</v>
      </c>
      <c r="BD93" s="2">
        <f t="shared" si="302"/>
        <v>-7.2999999999999972</v>
      </c>
      <c r="BF93">
        <v>36</v>
      </c>
      <c r="BG93">
        <v>170</v>
      </c>
      <c r="BH93" s="3">
        <v>0.23300000000000001</v>
      </c>
      <c r="BI93" s="1">
        <f t="shared" si="303"/>
        <v>4.66</v>
      </c>
      <c r="BJ93" s="2">
        <f t="shared" si="304"/>
        <v>35.14</v>
      </c>
      <c r="BK93" s="2">
        <f t="shared" si="305"/>
        <v>6.7000000000000028</v>
      </c>
      <c r="BM93">
        <v>36</v>
      </c>
      <c r="BN93">
        <v>170</v>
      </c>
      <c r="BO93" s="3">
        <v>0.20499999999999999</v>
      </c>
      <c r="BP93" s="1">
        <f t="shared" si="306"/>
        <v>4.0999999999999996</v>
      </c>
      <c r="BQ93" s="2">
        <f t="shared" si="307"/>
        <v>41.620000000000005</v>
      </c>
      <c r="BR93" s="2">
        <f t="shared" si="308"/>
        <v>-6.480000000000004</v>
      </c>
      <c r="BT93">
        <v>36</v>
      </c>
      <c r="BU93">
        <v>170</v>
      </c>
      <c r="BV93" s="3">
        <v>0.223</v>
      </c>
      <c r="BW93" s="1">
        <f t="shared" si="309"/>
        <v>4.46</v>
      </c>
      <c r="BX93" s="2">
        <f t="shared" si="310"/>
        <v>34.940000000000005</v>
      </c>
      <c r="BY93" s="2">
        <f t="shared" si="311"/>
        <v>6.68</v>
      </c>
      <c r="CA93">
        <v>36</v>
      </c>
      <c r="CB93">
        <v>170</v>
      </c>
      <c r="CC93" s="3">
        <v>0.184</v>
      </c>
      <c r="CD93" s="1">
        <f t="shared" si="312"/>
        <v>3.6799999999999997</v>
      </c>
      <c r="CE93" s="2">
        <f t="shared" si="313"/>
        <v>43.300000000000004</v>
      </c>
      <c r="CF93" s="2">
        <f t="shared" si="314"/>
        <v>-8.36</v>
      </c>
      <c r="CH93">
        <v>36</v>
      </c>
      <c r="CI93">
        <v>170</v>
      </c>
      <c r="CJ93" s="3">
        <v>0.185</v>
      </c>
      <c r="CK93" s="1">
        <f t="shared" si="315"/>
        <v>3.7</v>
      </c>
      <c r="CL93" s="2">
        <f t="shared" si="316"/>
        <v>36.300000000000004</v>
      </c>
      <c r="CM93" s="2">
        <f t="shared" si="317"/>
        <v>7</v>
      </c>
      <c r="CO93">
        <v>36</v>
      </c>
      <c r="CP93">
        <v>170</v>
      </c>
      <c r="CQ93" s="3">
        <v>0.189</v>
      </c>
      <c r="CR93" s="1">
        <f t="shared" si="318"/>
        <v>3.7800000000000002</v>
      </c>
      <c r="CS93" s="2">
        <f t="shared" si="319"/>
        <v>42.879999999999995</v>
      </c>
      <c r="CT93" s="2">
        <f t="shared" si="320"/>
        <v>-6.5799999999999912</v>
      </c>
      <c r="CV93">
        <v>36</v>
      </c>
      <c r="CW93">
        <v>170</v>
      </c>
      <c r="CX93" s="3">
        <v>0.22500000000000001</v>
      </c>
      <c r="CY93" s="1">
        <f t="shared" si="321"/>
        <v>4.5</v>
      </c>
      <c r="CZ93" s="2">
        <f t="shared" si="322"/>
        <v>37.580000000000005</v>
      </c>
      <c r="DA93" s="2">
        <f t="shared" si="323"/>
        <v>5.2999999999999901</v>
      </c>
      <c r="DC93">
        <v>36</v>
      </c>
      <c r="DD93">
        <v>170</v>
      </c>
      <c r="DE93" s="3">
        <v>0.217</v>
      </c>
      <c r="DF93" s="1">
        <f t="shared" si="324"/>
        <v>4.34</v>
      </c>
      <c r="DG93" s="2">
        <f t="shared" si="325"/>
        <v>44.680000000000007</v>
      </c>
      <c r="DH93" s="2">
        <f t="shared" si="326"/>
        <v>-7.1000000000000014</v>
      </c>
      <c r="DJ93">
        <v>36</v>
      </c>
      <c r="DK93">
        <v>170</v>
      </c>
      <c r="DL93" s="3">
        <v>0.22700000000000001</v>
      </c>
      <c r="DM93" s="1">
        <f t="shared" si="327"/>
        <v>4.54</v>
      </c>
      <c r="DN93" s="2">
        <f t="shared" si="328"/>
        <v>34.92</v>
      </c>
      <c r="DO93" s="2">
        <f t="shared" si="329"/>
        <v>9.7600000000000051</v>
      </c>
      <c r="DQ93">
        <v>36</v>
      </c>
      <c r="DR93">
        <v>170</v>
      </c>
      <c r="DS93" s="3">
        <v>0.20899999999999999</v>
      </c>
      <c r="DT93" s="1">
        <f t="shared" si="330"/>
        <v>4.18</v>
      </c>
      <c r="DU93" s="2">
        <f t="shared" si="331"/>
        <v>29.900000000000002</v>
      </c>
      <c r="DV93" s="2">
        <f t="shared" si="332"/>
        <v>5.0199999999999996</v>
      </c>
      <c r="DX93">
        <v>36</v>
      </c>
      <c r="DY93">
        <v>170</v>
      </c>
      <c r="DZ93" s="3">
        <v>0.17199999999999999</v>
      </c>
      <c r="EA93" s="1">
        <f t="shared" si="333"/>
        <v>3.4399999999999995</v>
      </c>
      <c r="EB93" s="2">
        <f t="shared" si="334"/>
        <v>26.78</v>
      </c>
      <c r="EC93" s="2">
        <f t="shared" si="335"/>
        <v>3.120000000000001</v>
      </c>
    </row>
    <row r="94" spans="2:133" x14ac:dyDescent="0.25">
      <c r="B94">
        <v>36</v>
      </c>
      <c r="C94">
        <v>190</v>
      </c>
      <c r="D94" s="3">
        <v>0.23899999999999999</v>
      </c>
      <c r="E94" s="1">
        <f t="shared" si="280"/>
        <v>4.7799999999999994</v>
      </c>
      <c r="F94" s="2">
        <f t="shared" si="281"/>
        <v>48.339999999999996</v>
      </c>
      <c r="I94">
        <v>36</v>
      </c>
      <c r="J94">
        <v>190</v>
      </c>
      <c r="K94" s="3">
        <v>0.24</v>
      </c>
      <c r="L94" s="1">
        <f t="shared" si="282"/>
        <v>4.8</v>
      </c>
      <c r="M94" s="2">
        <f t="shared" si="283"/>
        <v>50.899999999999991</v>
      </c>
      <c r="N94" s="2">
        <f t="shared" si="284"/>
        <v>-2.5599999999999952</v>
      </c>
      <c r="P94">
        <v>36</v>
      </c>
      <c r="Q94">
        <v>190</v>
      </c>
      <c r="R94" s="3">
        <v>0.22600000000000001</v>
      </c>
      <c r="S94" s="1">
        <f t="shared" si="285"/>
        <v>4.5200000000000005</v>
      </c>
      <c r="T94" s="2">
        <f t="shared" si="286"/>
        <v>45.419999999999995</v>
      </c>
      <c r="U94" s="2">
        <f t="shared" si="287"/>
        <v>5.4799999999999969</v>
      </c>
      <c r="W94">
        <v>36</v>
      </c>
      <c r="X94">
        <v>190</v>
      </c>
      <c r="Y94" s="3">
        <v>0.22600000000000001</v>
      </c>
      <c r="Z94" s="1">
        <f t="shared" si="288"/>
        <v>4.5200000000000005</v>
      </c>
      <c r="AA94" s="2">
        <f t="shared" si="289"/>
        <v>48.360000000000007</v>
      </c>
      <c r="AB94" s="2">
        <f t="shared" si="290"/>
        <v>-2.9400000000000119</v>
      </c>
      <c r="AD94">
        <v>36</v>
      </c>
      <c r="AE94">
        <v>190</v>
      </c>
      <c r="AF94" s="3">
        <v>0.22700000000000001</v>
      </c>
      <c r="AG94" s="1">
        <f t="shared" si="291"/>
        <v>4.54</v>
      </c>
      <c r="AH94" s="2">
        <f t="shared" si="292"/>
        <v>41.919999999999995</v>
      </c>
      <c r="AI94" s="2">
        <f t="shared" si="293"/>
        <v>6.4400000000000119</v>
      </c>
      <c r="AK94">
        <v>36</v>
      </c>
      <c r="AL94">
        <v>190</v>
      </c>
      <c r="AM94" s="3">
        <v>0.224</v>
      </c>
      <c r="AN94" s="1">
        <f t="shared" si="294"/>
        <v>4.4800000000000004</v>
      </c>
      <c r="AO94" s="2">
        <f t="shared" si="295"/>
        <v>46.7</v>
      </c>
      <c r="AP94" s="2">
        <f t="shared" si="296"/>
        <v>-4.7800000000000082</v>
      </c>
      <c r="AR94">
        <v>36</v>
      </c>
      <c r="AS94">
        <v>190</v>
      </c>
      <c r="AT94" s="3">
        <v>0.22800000000000001</v>
      </c>
      <c r="AU94" s="1">
        <f t="shared" si="297"/>
        <v>4.5600000000000005</v>
      </c>
      <c r="AV94" s="2">
        <f t="shared" si="298"/>
        <v>39.100000000000009</v>
      </c>
      <c r="AW94" s="2">
        <f t="shared" si="299"/>
        <v>7.5999999999999943</v>
      </c>
      <c r="AY94">
        <v>36</v>
      </c>
      <c r="AZ94">
        <v>190</v>
      </c>
      <c r="BA94" s="3">
        <v>0.224</v>
      </c>
      <c r="BB94" s="1">
        <f t="shared" si="300"/>
        <v>4.4800000000000004</v>
      </c>
      <c r="BC94" s="2">
        <f t="shared" si="301"/>
        <v>46.320000000000007</v>
      </c>
      <c r="BD94" s="2">
        <f t="shared" si="302"/>
        <v>-7.2199999999999989</v>
      </c>
      <c r="BF94">
        <v>36</v>
      </c>
      <c r="BG94">
        <v>190</v>
      </c>
      <c r="BH94" s="3">
        <v>0.23100000000000001</v>
      </c>
      <c r="BI94" s="1">
        <f t="shared" si="303"/>
        <v>4.62</v>
      </c>
      <c r="BJ94" s="2">
        <f t="shared" si="304"/>
        <v>39.76</v>
      </c>
      <c r="BK94" s="2">
        <f t="shared" si="305"/>
        <v>6.5600000000000094</v>
      </c>
      <c r="BM94">
        <v>36</v>
      </c>
      <c r="BN94">
        <v>190</v>
      </c>
      <c r="BO94" s="3">
        <v>0.23300000000000001</v>
      </c>
      <c r="BP94" s="1">
        <f t="shared" si="306"/>
        <v>4.66</v>
      </c>
      <c r="BQ94" s="2">
        <f t="shared" si="307"/>
        <v>46.28</v>
      </c>
      <c r="BR94" s="2">
        <f t="shared" si="308"/>
        <v>-6.5200000000000031</v>
      </c>
      <c r="BT94">
        <v>36</v>
      </c>
      <c r="BU94">
        <v>190</v>
      </c>
      <c r="BV94" s="3">
        <v>0.23300000000000001</v>
      </c>
      <c r="BW94" s="1">
        <f t="shared" si="309"/>
        <v>4.66</v>
      </c>
      <c r="BX94" s="2">
        <f t="shared" si="310"/>
        <v>39.600000000000009</v>
      </c>
      <c r="BY94" s="2">
        <f t="shared" si="311"/>
        <v>6.6799999999999926</v>
      </c>
      <c r="CA94">
        <v>36</v>
      </c>
      <c r="CB94">
        <v>190</v>
      </c>
      <c r="CC94" s="3">
        <v>0.23599999999999999</v>
      </c>
      <c r="CD94" s="1">
        <f t="shared" si="312"/>
        <v>4.72</v>
      </c>
      <c r="CE94" s="2">
        <f t="shared" si="313"/>
        <v>48.02</v>
      </c>
      <c r="CF94" s="2">
        <f t="shared" si="314"/>
        <v>-8.4199999999999946</v>
      </c>
      <c r="CH94">
        <v>36</v>
      </c>
      <c r="CI94">
        <v>190</v>
      </c>
      <c r="CJ94" s="3">
        <v>0.23799999999999999</v>
      </c>
      <c r="CK94" s="1">
        <f t="shared" si="315"/>
        <v>4.76</v>
      </c>
      <c r="CL94" s="2">
        <f t="shared" si="316"/>
        <v>41.06</v>
      </c>
      <c r="CM94" s="2">
        <f t="shared" si="317"/>
        <v>6.9600000000000009</v>
      </c>
      <c r="CO94">
        <v>36</v>
      </c>
      <c r="CP94">
        <v>190</v>
      </c>
      <c r="CQ94" s="3">
        <v>0.22500000000000001</v>
      </c>
      <c r="CR94" s="1">
        <f t="shared" si="318"/>
        <v>4.5</v>
      </c>
      <c r="CS94" s="2">
        <f t="shared" si="319"/>
        <v>47.379999999999995</v>
      </c>
      <c r="CT94" s="2">
        <f t="shared" si="320"/>
        <v>-6.3199999999999932</v>
      </c>
      <c r="CV94">
        <v>36</v>
      </c>
      <c r="CW94">
        <v>190</v>
      </c>
      <c r="CX94" s="3">
        <v>0.224</v>
      </c>
      <c r="CY94" s="1">
        <f t="shared" si="321"/>
        <v>4.4800000000000004</v>
      </c>
      <c r="CZ94" s="2">
        <f t="shared" si="322"/>
        <v>42.06</v>
      </c>
      <c r="DA94" s="2">
        <f t="shared" si="323"/>
        <v>5.3199999999999932</v>
      </c>
      <c r="DC94">
        <v>36</v>
      </c>
      <c r="DD94">
        <v>190</v>
      </c>
      <c r="DE94" s="3">
        <v>0.23599999999999999</v>
      </c>
      <c r="DF94" s="1">
        <f t="shared" si="324"/>
        <v>4.72</v>
      </c>
      <c r="DG94" s="2">
        <f t="shared" si="325"/>
        <v>49.400000000000006</v>
      </c>
      <c r="DH94" s="2">
        <f t="shared" si="326"/>
        <v>-7.3400000000000034</v>
      </c>
      <c r="DJ94">
        <v>36</v>
      </c>
      <c r="DK94">
        <v>190</v>
      </c>
      <c r="DL94" s="3">
        <v>0.222</v>
      </c>
      <c r="DM94" s="1">
        <f t="shared" si="327"/>
        <v>4.4400000000000004</v>
      </c>
      <c r="DN94" s="2">
        <f t="shared" si="328"/>
        <v>39.36</v>
      </c>
      <c r="DO94" s="2">
        <f t="shared" si="329"/>
        <v>10.040000000000006</v>
      </c>
      <c r="DQ94">
        <v>36</v>
      </c>
      <c r="DR94">
        <v>190</v>
      </c>
      <c r="DS94" s="3">
        <v>0.217</v>
      </c>
      <c r="DT94" s="1">
        <f t="shared" si="330"/>
        <v>4.34</v>
      </c>
      <c r="DU94" s="2">
        <f t="shared" si="331"/>
        <v>34.24</v>
      </c>
      <c r="DV94" s="2">
        <f t="shared" si="332"/>
        <v>5.1199999999999974</v>
      </c>
      <c r="DX94">
        <v>36</v>
      </c>
      <c r="DY94">
        <v>190</v>
      </c>
      <c r="DZ94" s="3">
        <v>0.22500000000000001</v>
      </c>
      <c r="EA94" s="1">
        <f t="shared" si="333"/>
        <v>4.5</v>
      </c>
      <c r="EB94" s="2">
        <f t="shared" si="334"/>
        <v>31.28</v>
      </c>
      <c r="EC94" s="2">
        <f t="shared" si="335"/>
        <v>2.9600000000000009</v>
      </c>
    </row>
    <row r="95" spans="2:133" x14ac:dyDescent="0.25">
      <c r="B95">
        <v>36</v>
      </c>
      <c r="C95">
        <v>210</v>
      </c>
      <c r="D95" s="3">
        <v>0.22700000000000001</v>
      </c>
      <c r="E95" s="1">
        <f t="shared" si="280"/>
        <v>4.54</v>
      </c>
      <c r="F95" s="2">
        <f t="shared" si="281"/>
        <v>52.879999999999995</v>
      </c>
      <c r="I95">
        <v>36</v>
      </c>
      <c r="J95">
        <v>210</v>
      </c>
      <c r="K95" s="3">
        <v>0.222</v>
      </c>
      <c r="L95" s="1">
        <f t="shared" si="282"/>
        <v>4.4400000000000004</v>
      </c>
      <c r="M95" s="2">
        <f t="shared" si="283"/>
        <v>55.339999999999989</v>
      </c>
      <c r="N95" s="2">
        <f t="shared" si="284"/>
        <v>-2.4599999999999937</v>
      </c>
      <c r="P95">
        <v>36</v>
      </c>
      <c r="Q95">
        <v>210</v>
      </c>
      <c r="R95" s="3">
        <v>0.24</v>
      </c>
      <c r="S95" s="1">
        <f t="shared" si="285"/>
        <v>4.8</v>
      </c>
      <c r="T95" s="2">
        <f t="shared" si="286"/>
        <v>50.219999999999992</v>
      </c>
      <c r="U95" s="2">
        <f t="shared" si="287"/>
        <v>5.1199999999999974</v>
      </c>
      <c r="W95">
        <v>36</v>
      </c>
      <c r="X95">
        <v>210</v>
      </c>
      <c r="Y95" s="3">
        <v>0.23200000000000001</v>
      </c>
      <c r="Z95" s="1">
        <f t="shared" si="288"/>
        <v>4.6400000000000006</v>
      </c>
      <c r="AA95" s="2">
        <f t="shared" si="289"/>
        <v>53.000000000000007</v>
      </c>
      <c r="AB95" s="2">
        <f t="shared" si="290"/>
        <v>-2.7800000000000153</v>
      </c>
      <c r="AD95">
        <v>36</v>
      </c>
      <c r="AE95">
        <v>210</v>
      </c>
      <c r="AF95" s="3">
        <v>0.23799999999999999</v>
      </c>
      <c r="AG95" s="1">
        <f t="shared" si="291"/>
        <v>4.76</v>
      </c>
      <c r="AH95" s="2">
        <f t="shared" si="292"/>
        <v>46.679999999999993</v>
      </c>
      <c r="AI95" s="2">
        <f t="shared" si="293"/>
        <v>6.3200000000000145</v>
      </c>
      <c r="AK95">
        <v>36</v>
      </c>
      <c r="AL95">
        <v>210</v>
      </c>
      <c r="AM95" s="3">
        <v>0.23499999999999999</v>
      </c>
      <c r="AN95" s="1">
        <f t="shared" si="294"/>
        <v>4.6999999999999993</v>
      </c>
      <c r="AO95" s="2">
        <f t="shared" si="295"/>
        <v>51.400000000000006</v>
      </c>
      <c r="AP95" s="2">
        <f t="shared" si="296"/>
        <v>-4.7200000000000131</v>
      </c>
      <c r="AR95">
        <v>36</v>
      </c>
      <c r="AS95">
        <v>210</v>
      </c>
      <c r="AT95" s="3">
        <v>0.23799999999999999</v>
      </c>
      <c r="AU95" s="1">
        <f t="shared" si="297"/>
        <v>4.76</v>
      </c>
      <c r="AV95" s="2">
        <f t="shared" si="298"/>
        <v>43.860000000000007</v>
      </c>
      <c r="AW95" s="2">
        <f t="shared" si="299"/>
        <v>7.5399999999999991</v>
      </c>
      <c r="AY95">
        <v>36</v>
      </c>
      <c r="AZ95">
        <v>210</v>
      </c>
      <c r="BA95" s="3">
        <v>0.23200000000000001</v>
      </c>
      <c r="BB95" s="1">
        <f t="shared" si="300"/>
        <v>4.6400000000000006</v>
      </c>
      <c r="BC95" s="2">
        <f t="shared" si="301"/>
        <v>50.960000000000008</v>
      </c>
      <c r="BD95" s="2">
        <f t="shared" si="302"/>
        <v>-7.1000000000000014</v>
      </c>
      <c r="BF95">
        <v>36</v>
      </c>
      <c r="BG95">
        <v>210</v>
      </c>
      <c r="BH95" s="3">
        <v>0.23100000000000001</v>
      </c>
      <c r="BI95" s="1">
        <f t="shared" si="303"/>
        <v>4.62</v>
      </c>
      <c r="BJ95" s="2">
        <f t="shared" si="304"/>
        <v>44.379999999999995</v>
      </c>
      <c r="BK95" s="2">
        <f t="shared" si="305"/>
        <v>6.5800000000000125</v>
      </c>
      <c r="BM95">
        <v>36</v>
      </c>
      <c r="BN95">
        <v>210</v>
      </c>
      <c r="BO95" s="3">
        <v>0.22900000000000001</v>
      </c>
      <c r="BP95" s="1">
        <f t="shared" si="306"/>
        <v>4.58</v>
      </c>
      <c r="BQ95" s="2">
        <f t="shared" si="307"/>
        <v>50.86</v>
      </c>
      <c r="BR95" s="2">
        <f t="shared" si="308"/>
        <v>-6.480000000000004</v>
      </c>
      <c r="BT95">
        <v>36</v>
      </c>
      <c r="BU95">
        <v>210</v>
      </c>
      <c r="BV95" s="3">
        <v>0.23200000000000001</v>
      </c>
      <c r="BW95" s="1">
        <f t="shared" si="309"/>
        <v>4.6400000000000006</v>
      </c>
      <c r="BX95" s="2">
        <f t="shared" si="310"/>
        <v>44.240000000000009</v>
      </c>
      <c r="BY95" s="2">
        <f t="shared" si="311"/>
        <v>6.6199999999999903</v>
      </c>
      <c r="CA95">
        <v>36</v>
      </c>
      <c r="CB95">
        <v>210</v>
      </c>
      <c r="CC95" s="3">
        <v>0.22800000000000001</v>
      </c>
      <c r="CD95" s="1">
        <f t="shared" si="312"/>
        <v>4.5600000000000005</v>
      </c>
      <c r="CE95" s="2">
        <f t="shared" si="313"/>
        <v>52.580000000000005</v>
      </c>
      <c r="CF95" s="2">
        <f t="shared" si="314"/>
        <v>-8.3399999999999963</v>
      </c>
      <c r="CH95">
        <v>36</v>
      </c>
      <c r="CI95">
        <v>210</v>
      </c>
      <c r="CJ95" s="3">
        <v>0.22700000000000001</v>
      </c>
      <c r="CK95" s="1">
        <f t="shared" si="315"/>
        <v>4.54</v>
      </c>
      <c r="CL95" s="2">
        <f t="shared" si="316"/>
        <v>45.6</v>
      </c>
      <c r="CM95" s="2">
        <f t="shared" si="317"/>
        <v>6.980000000000004</v>
      </c>
      <c r="CO95">
        <v>36</v>
      </c>
      <c r="CP95">
        <v>210</v>
      </c>
      <c r="CQ95" s="3">
        <v>0.22900000000000001</v>
      </c>
      <c r="CR95" s="1">
        <f t="shared" si="318"/>
        <v>4.58</v>
      </c>
      <c r="CS95" s="2">
        <f t="shared" si="319"/>
        <v>51.959999999999994</v>
      </c>
      <c r="CT95" s="2">
        <f t="shared" si="320"/>
        <v>-6.3599999999999923</v>
      </c>
      <c r="CV95">
        <v>36</v>
      </c>
      <c r="CW95">
        <v>210</v>
      </c>
      <c r="CX95" s="3">
        <v>0.23100000000000001</v>
      </c>
      <c r="CY95" s="1">
        <f t="shared" si="321"/>
        <v>4.62</v>
      </c>
      <c r="CZ95" s="2">
        <f t="shared" si="322"/>
        <v>46.68</v>
      </c>
      <c r="DA95" s="2">
        <f t="shared" si="323"/>
        <v>5.279999999999994</v>
      </c>
      <c r="DC95">
        <v>36</v>
      </c>
      <c r="DD95">
        <v>210</v>
      </c>
      <c r="DE95" s="3">
        <v>0.24</v>
      </c>
      <c r="DF95" s="1">
        <f t="shared" si="324"/>
        <v>4.8</v>
      </c>
      <c r="DG95" s="2">
        <f t="shared" si="325"/>
        <v>54.2</v>
      </c>
      <c r="DH95" s="2">
        <f t="shared" si="326"/>
        <v>-7.5200000000000031</v>
      </c>
      <c r="DJ95">
        <v>36</v>
      </c>
      <c r="DK95">
        <v>210</v>
      </c>
      <c r="DL95" s="3">
        <v>0.23699999999999999</v>
      </c>
      <c r="DM95" s="1">
        <f t="shared" si="327"/>
        <v>4.74</v>
      </c>
      <c r="DN95" s="2">
        <f t="shared" si="328"/>
        <v>44.1</v>
      </c>
      <c r="DO95" s="2">
        <f t="shared" si="329"/>
        <v>10.100000000000001</v>
      </c>
      <c r="DQ95">
        <v>36</v>
      </c>
      <c r="DR95">
        <v>210</v>
      </c>
      <c r="DS95" s="3">
        <v>0.23100000000000001</v>
      </c>
      <c r="DT95" s="1">
        <f t="shared" si="330"/>
        <v>4.62</v>
      </c>
      <c r="DU95" s="2">
        <f t="shared" si="331"/>
        <v>38.86</v>
      </c>
      <c r="DV95" s="2">
        <f t="shared" si="332"/>
        <v>5.240000000000002</v>
      </c>
      <c r="DX95">
        <v>36</v>
      </c>
      <c r="DY95">
        <v>210</v>
      </c>
      <c r="DZ95" s="3">
        <v>0.22600000000000001</v>
      </c>
      <c r="EA95" s="1">
        <f t="shared" si="333"/>
        <v>4.5200000000000005</v>
      </c>
      <c r="EB95" s="2">
        <f t="shared" si="334"/>
        <v>35.800000000000004</v>
      </c>
      <c r="EC95" s="2">
        <f t="shared" si="335"/>
        <v>3.0599999999999952</v>
      </c>
    </row>
    <row r="96" spans="2:133" x14ac:dyDescent="0.25">
      <c r="B96">
        <v>36</v>
      </c>
      <c r="C96">
        <v>230</v>
      </c>
      <c r="D96" s="3">
        <v>0.214</v>
      </c>
      <c r="E96" s="1">
        <f t="shared" si="280"/>
        <v>4.28</v>
      </c>
      <c r="F96" s="2">
        <f t="shared" si="281"/>
        <v>57.16</v>
      </c>
      <c r="I96">
        <v>36</v>
      </c>
      <c r="J96">
        <v>230</v>
      </c>
      <c r="K96" s="3">
        <v>0.217</v>
      </c>
      <c r="L96" s="1">
        <f t="shared" si="282"/>
        <v>4.34</v>
      </c>
      <c r="M96" s="2">
        <f t="shared" si="283"/>
        <v>59.679999999999993</v>
      </c>
      <c r="N96" s="2">
        <f t="shared" si="284"/>
        <v>-2.519999999999996</v>
      </c>
      <c r="P96">
        <v>36</v>
      </c>
      <c r="Q96">
        <v>230</v>
      </c>
      <c r="R96" s="3">
        <v>0.221</v>
      </c>
      <c r="S96" s="1">
        <f t="shared" si="285"/>
        <v>4.42</v>
      </c>
      <c r="T96" s="2">
        <f t="shared" si="286"/>
        <v>54.639999999999993</v>
      </c>
      <c r="U96" s="2">
        <f t="shared" si="287"/>
        <v>5.0399999999999991</v>
      </c>
      <c r="W96">
        <v>36</v>
      </c>
      <c r="X96">
        <v>230</v>
      </c>
      <c r="Y96" s="3">
        <v>0.21299999999999999</v>
      </c>
      <c r="Z96" s="1">
        <f t="shared" si="288"/>
        <v>4.26</v>
      </c>
      <c r="AA96" s="2">
        <f t="shared" si="289"/>
        <v>57.260000000000005</v>
      </c>
      <c r="AB96" s="2">
        <f t="shared" si="290"/>
        <v>-2.6200000000000117</v>
      </c>
      <c r="AD96">
        <v>36</v>
      </c>
      <c r="AE96">
        <v>230</v>
      </c>
      <c r="AF96" s="3">
        <v>0.21299999999999999</v>
      </c>
      <c r="AG96" s="1">
        <f t="shared" si="291"/>
        <v>4.26</v>
      </c>
      <c r="AH96" s="2">
        <f t="shared" si="292"/>
        <v>50.939999999999991</v>
      </c>
      <c r="AI96" s="2">
        <f t="shared" si="293"/>
        <v>6.3200000000000145</v>
      </c>
      <c r="AK96">
        <v>36</v>
      </c>
      <c r="AL96">
        <v>230</v>
      </c>
      <c r="AM96" s="3">
        <v>0.218</v>
      </c>
      <c r="AN96" s="1">
        <f t="shared" si="294"/>
        <v>4.3600000000000003</v>
      </c>
      <c r="AO96" s="2">
        <f t="shared" si="295"/>
        <v>55.760000000000005</v>
      </c>
      <c r="AP96" s="2">
        <f t="shared" si="296"/>
        <v>-4.8200000000000145</v>
      </c>
      <c r="AR96">
        <v>36</v>
      </c>
      <c r="AS96">
        <v>230</v>
      </c>
      <c r="AT96" s="3">
        <v>0.221</v>
      </c>
      <c r="AU96" s="1">
        <f t="shared" si="297"/>
        <v>4.42</v>
      </c>
      <c r="AV96" s="2">
        <f t="shared" si="298"/>
        <v>48.280000000000008</v>
      </c>
      <c r="AW96" s="2">
        <f t="shared" si="299"/>
        <v>7.4799999999999969</v>
      </c>
      <c r="AY96">
        <v>36</v>
      </c>
      <c r="AZ96">
        <v>230</v>
      </c>
      <c r="BA96" s="3">
        <v>0.216</v>
      </c>
      <c r="BB96" s="1">
        <f t="shared" si="300"/>
        <v>4.32</v>
      </c>
      <c r="BC96" s="2">
        <f t="shared" si="301"/>
        <v>55.280000000000008</v>
      </c>
      <c r="BD96" s="2">
        <f t="shared" si="302"/>
        <v>-7</v>
      </c>
      <c r="BF96">
        <v>36</v>
      </c>
      <c r="BG96">
        <v>230</v>
      </c>
      <c r="BH96" s="3">
        <v>0.219</v>
      </c>
      <c r="BI96" s="1">
        <f t="shared" si="303"/>
        <v>4.38</v>
      </c>
      <c r="BJ96" s="2">
        <f t="shared" si="304"/>
        <v>48.76</v>
      </c>
      <c r="BK96" s="2">
        <f t="shared" si="305"/>
        <v>6.5200000000000102</v>
      </c>
      <c r="BM96">
        <v>36</v>
      </c>
      <c r="BN96">
        <v>230</v>
      </c>
      <c r="BO96" s="3">
        <v>0.216</v>
      </c>
      <c r="BP96" s="1">
        <f t="shared" si="306"/>
        <v>4.32</v>
      </c>
      <c r="BQ96" s="2">
        <f t="shared" si="307"/>
        <v>55.18</v>
      </c>
      <c r="BR96" s="2">
        <f t="shared" si="308"/>
        <v>-6.4200000000000017</v>
      </c>
      <c r="BT96">
        <v>36</v>
      </c>
      <c r="BU96">
        <v>230</v>
      </c>
      <c r="BV96" s="3">
        <v>0.214</v>
      </c>
      <c r="BW96" s="1">
        <f t="shared" si="309"/>
        <v>4.28</v>
      </c>
      <c r="BX96" s="2">
        <f t="shared" si="310"/>
        <v>48.52000000000001</v>
      </c>
      <c r="BY96" s="2">
        <f t="shared" si="311"/>
        <v>6.6599999999999895</v>
      </c>
      <c r="CA96">
        <v>36</v>
      </c>
      <c r="CB96">
        <v>230</v>
      </c>
      <c r="CC96" s="3">
        <v>0.22</v>
      </c>
      <c r="CD96" s="1">
        <f t="shared" si="312"/>
        <v>4.4000000000000004</v>
      </c>
      <c r="CE96" s="2">
        <f t="shared" si="313"/>
        <v>56.980000000000004</v>
      </c>
      <c r="CF96" s="2">
        <f t="shared" si="314"/>
        <v>-8.4599999999999937</v>
      </c>
      <c r="CH96">
        <v>36</v>
      </c>
      <c r="CI96">
        <v>230</v>
      </c>
      <c r="CJ96" s="3">
        <v>0.21199999999999999</v>
      </c>
      <c r="CK96" s="1">
        <f t="shared" si="315"/>
        <v>4.24</v>
      </c>
      <c r="CL96" s="2">
        <f t="shared" si="316"/>
        <v>49.84</v>
      </c>
      <c r="CM96" s="2">
        <f t="shared" si="317"/>
        <v>7.1400000000000006</v>
      </c>
      <c r="CO96">
        <v>36</v>
      </c>
      <c r="CP96">
        <v>230</v>
      </c>
      <c r="CQ96" s="3">
        <v>0.219</v>
      </c>
      <c r="CR96" s="1">
        <f t="shared" si="318"/>
        <v>4.38</v>
      </c>
      <c r="CS96" s="2">
        <f t="shared" si="319"/>
        <v>56.339999999999996</v>
      </c>
      <c r="CT96" s="2">
        <f t="shared" si="320"/>
        <v>-6.4999999999999929</v>
      </c>
      <c r="CV96">
        <v>36</v>
      </c>
      <c r="CW96">
        <v>230</v>
      </c>
      <c r="CX96" s="3">
        <v>0.22</v>
      </c>
      <c r="CY96" s="1">
        <f t="shared" si="321"/>
        <v>4.4000000000000004</v>
      </c>
      <c r="CZ96" s="2">
        <f t="shared" si="322"/>
        <v>51.08</v>
      </c>
      <c r="DA96" s="2">
        <f t="shared" si="323"/>
        <v>5.259999999999998</v>
      </c>
      <c r="DC96">
        <v>36</v>
      </c>
      <c r="DD96">
        <v>230</v>
      </c>
      <c r="DE96" s="3">
        <v>0.221</v>
      </c>
      <c r="DF96" s="1">
        <f t="shared" si="324"/>
        <v>4.42</v>
      </c>
      <c r="DG96" s="2">
        <f t="shared" si="325"/>
        <v>58.620000000000005</v>
      </c>
      <c r="DH96" s="2">
        <f t="shared" si="326"/>
        <v>-7.5400000000000063</v>
      </c>
      <c r="DJ96">
        <v>36</v>
      </c>
      <c r="DK96">
        <v>230</v>
      </c>
      <c r="DL96" s="3">
        <v>0.222</v>
      </c>
      <c r="DM96" s="1">
        <f t="shared" si="327"/>
        <v>4.4400000000000004</v>
      </c>
      <c r="DN96" s="2">
        <f t="shared" si="328"/>
        <v>48.54</v>
      </c>
      <c r="DO96" s="2">
        <f t="shared" si="329"/>
        <v>10.080000000000005</v>
      </c>
      <c r="DQ96">
        <v>36</v>
      </c>
      <c r="DR96">
        <v>230</v>
      </c>
      <c r="DS96" s="3">
        <v>0.219</v>
      </c>
      <c r="DT96" s="1">
        <f t="shared" si="330"/>
        <v>4.38</v>
      </c>
      <c r="DU96" s="2">
        <f t="shared" si="331"/>
        <v>43.24</v>
      </c>
      <c r="DV96" s="2">
        <f t="shared" si="332"/>
        <v>5.2999999999999972</v>
      </c>
      <c r="DX96">
        <v>36</v>
      </c>
      <c r="DY96">
        <v>230</v>
      </c>
      <c r="DZ96" s="3">
        <v>0.21099999999999999</v>
      </c>
      <c r="EA96" s="1">
        <f t="shared" si="333"/>
        <v>4.22</v>
      </c>
      <c r="EB96" s="2">
        <f t="shared" si="334"/>
        <v>40.020000000000003</v>
      </c>
      <c r="EC96" s="2">
        <f t="shared" si="335"/>
        <v>3.2199999999999989</v>
      </c>
    </row>
    <row r="97" spans="2:133" x14ac:dyDescent="0.25">
      <c r="B97">
        <v>36</v>
      </c>
      <c r="C97">
        <v>250</v>
      </c>
      <c r="D97" s="3">
        <v>0.216</v>
      </c>
      <c r="E97" s="1">
        <f t="shared" si="280"/>
        <v>4.32</v>
      </c>
      <c r="F97" s="2">
        <f t="shared" si="281"/>
        <v>61.48</v>
      </c>
      <c r="I97">
        <v>36</v>
      </c>
      <c r="J97">
        <v>250</v>
      </c>
      <c r="K97" s="3">
        <v>0.21299999999999999</v>
      </c>
      <c r="L97" s="1">
        <f t="shared" si="282"/>
        <v>4.26</v>
      </c>
      <c r="M97" s="2">
        <f t="shared" si="283"/>
        <v>63.939999999999991</v>
      </c>
      <c r="N97" s="2">
        <f t="shared" si="284"/>
        <v>-2.4599999999999937</v>
      </c>
      <c r="P97">
        <v>36</v>
      </c>
      <c r="Q97">
        <v>250</v>
      </c>
      <c r="R97" s="3">
        <v>0.217</v>
      </c>
      <c r="S97" s="1">
        <f t="shared" si="285"/>
        <v>4.34</v>
      </c>
      <c r="T97" s="2">
        <f t="shared" si="286"/>
        <v>58.97999999999999</v>
      </c>
      <c r="U97" s="2">
        <f t="shared" si="287"/>
        <v>4.9600000000000009</v>
      </c>
      <c r="W97">
        <v>36</v>
      </c>
      <c r="X97">
        <v>250</v>
      </c>
      <c r="Y97" s="3">
        <v>0.216</v>
      </c>
      <c r="Z97" s="1">
        <f t="shared" si="288"/>
        <v>4.32</v>
      </c>
      <c r="AA97" s="2">
        <f t="shared" si="289"/>
        <v>61.580000000000005</v>
      </c>
      <c r="AB97" s="2">
        <f t="shared" si="290"/>
        <v>-2.6000000000000156</v>
      </c>
      <c r="AD97">
        <v>36</v>
      </c>
      <c r="AE97">
        <v>250</v>
      </c>
      <c r="AF97" s="3">
        <v>0.22500000000000001</v>
      </c>
      <c r="AG97" s="1">
        <f t="shared" si="291"/>
        <v>4.5</v>
      </c>
      <c r="AH97" s="2">
        <f t="shared" si="292"/>
        <v>55.439999999999991</v>
      </c>
      <c r="AI97" s="2">
        <f t="shared" si="293"/>
        <v>6.1400000000000148</v>
      </c>
      <c r="AK97">
        <v>36</v>
      </c>
      <c r="AL97">
        <v>250</v>
      </c>
      <c r="AM97" s="3">
        <v>0.22500000000000001</v>
      </c>
      <c r="AN97" s="1">
        <f t="shared" si="294"/>
        <v>4.5</v>
      </c>
      <c r="AO97" s="2">
        <f t="shared" si="295"/>
        <v>60.260000000000005</v>
      </c>
      <c r="AP97" s="2">
        <f t="shared" si="296"/>
        <v>-4.8200000000000145</v>
      </c>
      <c r="AR97">
        <v>36</v>
      </c>
      <c r="AS97">
        <v>250</v>
      </c>
      <c r="AT97" s="3">
        <v>0.224</v>
      </c>
      <c r="AU97" s="1">
        <f t="shared" si="297"/>
        <v>4.4800000000000004</v>
      </c>
      <c r="AV97" s="2">
        <f t="shared" si="298"/>
        <v>52.760000000000005</v>
      </c>
      <c r="AW97" s="2">
        <f t="shared" si="299"/>
        <v>7.5</v>
      </c>
      <c r="AY97">
        <v>36</v>
      </c>
      <c r="AZ97">
        <v>250</v>
      </c>
      <c r="BA97" s="3">
        <v>0.219</v>
      </c>
      <c r="BB97" s="1">
        <f t="shared" si="300"/>
        <v>4.38</v>
      </c>
      <c r="BC97" s="2">
        <f t="shared" si="301"/>
        <v>59.660000000000011</v>
      </c>
      <c r="BD97" s="2">
        <f t="shared" si="302"/>
        <v>-6.9000000000000057</v>
      </c>
      <c r="BF97">
        <v>36</v>
      </c>
      <c r="BG97">
        <v>250</v>
      </c>
      <c r="BH97" s="3">
        <v>0.22500000000000001</v>
      </c>
      <c r="BI97" s="1">
        <f t="shared" si="303"/>
        <v>4.5</v>
      </c>
      <c r="BJ97" s="2">
        <f t="shared" si="304"/>
        <v>53.26</v>
      </c>
      <c r="BK97" s="2">
        <f t="shared" si="305"/>
        <v>6.4000000000000128</v>
      </c>
      <c r="BM97">
        <v>36</v>
      </c>
      <c r="BN97">
        <v>250</v>
      </c>
      <c r="BO97" s="3">
        <v>0.224</v>
      </c>
      <c r="BP97" s="1">
        <f t="shared" si="306"/>
        <v>4.4800000000000004</v>
      </c>
      <c r="BQ97" s="2">
        <f t="shared" si="307"/>
        <v>59.66</v>
      </c>
      <c r="BR97" s="2">
        <f t="shared" si="308"/>
        <v>-6.3999999999999986</v>
      </c>
      <c r="BT97">
        <v>36</v>
      </c>
      <c r="BU97">
        <v>250</v>
      </c>
      <c r="BV97" s="3">
        <v>0.224</v>
      </c>
      <c r="BW97" s="1">
        <f t="shared" si="309"/>
        <v>4.4800000000000004</v>
      </c>
      <c r="BX97" s="2">
        <f t="shared" si="310"/>
        <v>53.000000000000014</v>
      </c>
      <c r="BY97" s="2">
        <f t="shared" si="311"/>
        <v>6.6599999999999824</v>
      </c>
      <c r="CA97">
        <v>36</v>
      </c>
      <c r="CB97">
        <v>250</v>
      </c>
      <c r="CC97" s="3">
        <v>0.224</v>
      </c>
      <c r="CD97" s="1">
        <f t="shared" si="312"/>
        <v>4.4800000000000004</v>
      </c>
      <c r="CE97" s="2">
        <f t="shared" si="313"/>
        <v>61.460000000000008</v>
      </c>
      <c r="CF97" s="2">
        <f t="shared" si="314"/>
        <v>-8.4599999999999937</v>
      </c>
      <c r="CH97">
        <v>36</v>
      </c>
      <c r="CI97">
        <v>250</v>
      </c>
      <c r="CJ97" s="3">
        <v>0.23100000000000001</v>
      </c>
      <c r="CK97" s="1">
        <f t="shared" si="315"/>
        <v>4.62</v>
      </c>
      <c r="CL97" s="2">
        <f t="shared" si="316"/>
        <v>54.46</v>
      </c>
      <c r="CM97" s="2">
        <f t="shared" si="317"/>
        <v>7.0000000000000071</v>
      </c>
      <c r="CO97">
        <v>36</v>
      </c>
      <c r="CP97">
        <v>250</v>
      </c>
      <c r="CQ97" s="3">
        <v>0.23</v>
      </c>
      <c r="CR97" s="1">
        <f t="shared" si="318"/>
        <v>4.6000000000000005</v>
      </c>
      <c r="CS97" s="2">
        <f t="shared" si="319"/>
        <v>60.94</v>
      </c>
      <c r="CT97" s="2">
        <f t="shared" si="320"/>
        <v>-6.4799999999999969</v>
      </c>
      <c r="CV97">
        <v>36</v>
      </c>
      <c r="CW97">
        <v>250</v>
      </c>
      <c r="CX97" s="3">
        <v>0.23400000000000001</v>
      </c>
      <c r="CY97" s="1">
        <f t="shared" si="321"/>
        <v>4.6800000000000006</v>
      </c>
      <c r="CZ97" s="2">
        <f t="shared" si="322"/>
        <v>55.76</v>
      </c>
      <c r="DA97" s="2">
        <f t="shared" si="323"/>
        <v>5.18</v>
      </c>
      <c r="DC97">
        <v>36</v>
      </c>
      <c r="DD97">
        <v>250</v>
      </c>
      <c r="DE97" s="3">
        <v>0.22700000000000001</v>
      </c>
      <c r="DF97" s="1">
        <f t="shared" si="324"/>
        <v>4.54</v>
      </c>
      <c r="DG97" s="2">
        <f t="shared" si="325"/>
        <v>63.160000000000004</v>
      </c>
      <c r="DH97" s="2">
        <f t="shared" si="326"/>
        <v>-7.4000000000000057</v>
      </c>
      <c r="DJ97">
        <v>36</v>
      </c>
      <c r="DK97">
        <v>250</v>
      </c>
      <c r="DL97" s="3">
        <v>0.23</v>
      </c>
      <c r="DM97" s="1">
        <f t="shared" si="327"/>
        <v>4.6000000000000005</v>
      </c>
      <c r="DN97" s="2">
        <f t="shared" si="328"/>
        <v>53.14</v>
      </c>
      <c r="DO97" s="2">
        <f t="shared" si="329"/>
        <v>10.020000000000003</v>
      </c>
      <c r="DQ97">
        <v>36</v>
      </c>
      <c r="DR97">
        <v>250</v>
      </c>
      <c r="DS97" s="3">
        <v>0.223</v>
      </c>
      <c r="DT97" s="1">
        <f t="shared" si="330"/>
        <v>4.46</v>
      </c>
      <c r="DU97" s="2">
        <f t="shared" si="331"/>
        <v>47.7</v>
      </c>
      <c r="DV97" s="2">
        <f t="shared" si="332"/>
        <v>5.4399999999999977</v>
      </c>
      <c r="DX97">
        <v>36</v>
      </c>
      <c r="DY97">
        <v>250</v>
      </c>
      <c r="DZ97" s="3">
        <v>0.219</v>
      </c>
      <c r="EA97" s="1">
        <f t="shared" si="333"/>
        <v>4.38</v>
      </c>
      <c r="EB97" s="2">
        <f t="shared" si="334"/>
        <v>44.400000000000006</v>
      </c>
      <c r="EC97" s="2">
        <f t="shared" si="335"/>
        <v>3.2999999999999972</v>
      </c>
    </row>
    <row r="98" spans="2:133" x14ac:dyDescent="0.25">
      <c r="B98">
        <v>36</v>
      </c>
      <c r="C98">
        <v>270</v>
      </c>
      <c r="D98" s="3">
        <v>0.20399999999999999</v>
      </c>
      <c r="E98" s="1">
        <f t="shared" si="280"/>
        <v>4.08</v>
      </c>
      <c r="F98" s="2">
        <f t="shared" si="281"/>
        <v>65.56</v>
      </c>
      <c r="I98">
        <v>36</v>
      </c>
      <c r="J98">
        <v>270</v>
      </c>
      <c r="K98" s="3">
        <v>0.21199999999999999</v>
      </c>
      <c r="L98" s="1">
        <f t="shared" si="282"/>
        <v>4.24</v>
      </c>
      <c r="M98" s="2">
        <f t="shared" si="283"/>
        <v>68.179999999999993</v>
      </c>
      <c r="N98" s="2">
        <f t="shared" si="284"/>
        <v>-2.6199999999999903</v>
      </c>
      <c r="P98">
        <v>36</v>
      </c>
      <c r="Q98">
        <v>270</v>
      </c>
      <c r="R98" s="3">
        <v>0.218</v>
      </c>
      <c r="S98" s="1">
        <f t="shared" si="285"/>
        <v>4.3600000000000003</v>
      </c>
      <c r="T98" s="2">
        <f t="shared" si="286"/>
        <v>63.339999999999989</v>
      </c>
      <c r="U98" s="2">
        <f t="shared" si="287"/>
        <v>4.8400000000000034</v>
      </c>
      <c r="W98">
        <v>36</v>
      </c>
      <c r="X98">
        <v>270</v>
      </c>
      <c r="Y98" s="3">
        <v>0.20899999999999999</v>
      </c>
      <c r="Z98" s="1">
        <f t="shared" si="288"/>
        <v>4.18</v>
      </c>
      <c r="AA98" s="2">
        <f t="shared" si="289"/>
        <v>65.760000000000005</v>
      </c>
      <c r="AB98" s="2">
        <f t="shared" si="290"/>
        <v>-2.4200000000000159</v>
      </c>
      <c r="AD98">
        <v>36</v>
      </c>
      <c r="AE98">
        <v>270</v>
      </c>
      <c r="AF98" s="3">
        <v>0.21199999999999999</v>
      </c>
      <c r="AG98" s="1">
        <f t="shared" si="291"/>
        <v>4.24</v>
      </c>
      <c r="AH98" s="2">
        <f t="shared" si="292"/>
        <v>59.679999999999993</v>
      </c>
      <c r="AI98" s="2">
        <f t="shared" si="293"/>
        <v>6.0800000000000125</v>
      </c>
      <c r="AK98">
        <v>36</v>
      </c>
      <c r="AL98">
        <v>270</v>
      </c>
      <c r="AM98" s="3">
        <v>0.214</v>
      </c>
      <c r="AN98" s="1">
        <f t="shared" si="294"/>
        <v>4.28</v>
      </c>
      <c r="AO98" s="2">
        <f t="shared" si="295"/>
        <v>64.540000000000006</v>
      </c>
      <c r="AP98" s="2">
        <f t="shared" si="296"/>
        <v>-4.8600000000000136</v>
      </c>
      <c r="AR98">
        <v>36</v>
      </c>
      <c r="AS98">
        <v>270</v>
      </c>
      <c r="AT98" s="3">
        <v>0.22</v>
      </c>
      <c r="AU98" s="1">
        <f t="shared" si="297"/>
        <v>4.4000000000000004</v>
      </c>
      <c r="AV98" s="2">
        <f t="shared" si="298"/>
        <v>57.160000000000004</v>
      </c>
      <c r="AW98" s="2">
        <f t="shared" si="299"/>
        <v>7.3800000000000026</v>
      </c>
      <c r="AY98">
        <v>36</v>
      </c>
      <c r="AZ98">
        <v>270</v>
      </c>
      <c r="BA98" s="3">
        <v>0.222</v>
      </c>
      <c r="BB98" s="1">
        <f t="shared" si="300"/>
        <v>4.4400000000000004</v>
      </c>
      <c r="BC98" s="2">
        <f t="shared" si="301"/>
        <v>64.100000000000009</v>
      </c>
      <c r="BD98" s="2">
        <f t="shared" si="302"/>
        <v>-6.9400000000000048</v>
      </c>
      <c r="BF98">
        <v>36</v>
      </c>
      <c r="BG98">
        <v>270</v>
      </c>
      <c r="BH98" s="3">
        <v>0.22</v>
      </c>
      <c r="BI98" s="1">
        <f t="shared" si="303"/>
        <v>4.4000000000000004</v>
      </c>
      <c r="BJ98" s="2">
        <f t="shared" si="304"/>
        <v>57.66</v>
      </c>
      <c r="BK98" s="2">
        <f t="shared" si="305"/>
        <v>6.4400000000000119</v>
      </c>
      <c r="BM98">
        <v>36</v>
      </c>
      <c r="BN98">
        <v>270</v>
      </c>
      <c r="BO98" s="3">
        <v>0.21299999999999999</v>
      </c>
      <c r="BP98" s="1">
        <f t="shared" si="306"/>
        <v>4.26</v>
      </c>
      <c r="BQ98" s="2">
        <f t="shared" si="307"/>
        <v>63.919999999999995</v>
      </c>
      <c r="BR98" s="2">
        <f t="shared" si="308"/>
        <v>-6.259999999999998</v>
      </c>
      <c r="BT98">
        <v>36</v>
      </c>
      <c r="BU98">
        <v>270</v>
      </c>
      <c r="BV98" s="3">
        <v>0.217</v>
      </c>
      <c r="BW98" s="1">
        <f t="shared" si="309"/>
        <v>4.34</v>
      </c>
      <c r="BX98" s="2">
        <f t="shared" si="310"/>
        <v>57.340000000000018</v>
      </c>
      <c r="BY98" s="2">
        <f t="shared" si="311"/>
        <v>6.579999999999977</v>
      </c>
      <c r="CA98">
        <v>36</v>
      </c>
      <c r="CB98">
        <v>270</v>
      </c>
      <c r="CC98" s="3">
        <v>0.221</v>
      </c>
      <c r="CD98" s="1">
        <f t="shared" si="312"/>
        <v>4.42</v>
      </c>
      <c r="CE98" s="2">
        <f t="shared" si="313"/>
        <v>65.88000000000001</v>
      </c>
      <c r="CF98" s="2">
        <f t="shared" si="314"/>
        <v>-8.539999999999992</v>
      </c>
      <c r="CH98">
        <v>36</v>
      </c>
      <c r="CI98">
        <v>270</v>
      </c>
      <c r="CJ98" s="3">
        <v>0.223</v>
      </c>
      <c r="CK98" s="1">
        <f t="shared" si="315"/>
        <v>4.46</v>
      </c>
      <c r="CL98" s="2">
        <f t="shared" si="316"/>
        <v>58.92</v>
      </c>
      <c r="CM98" s="2">
        <f t="shared" si="317"/>
        <v>6.960000000000008</v>
      </c>
      <c r="CO98">
        <v>36</v>
      </c>
      <c r="CP98">
        <v>270</v>
      </c>
      <c r="CQ98" s="3">
        <v>0.223</v>
      </c>
      <c r="CR98" s="1">
        <f t="shared" si="318"/>
        <v>4.46</v>
      </c>
      <c r="CS98" s="2">
        <f t="shared" si="319"/>
        <v>65.399999999999991</v>
      </c>
      <c r="CT98" s="2">
        <f t="shared" si="320"/>
        <v>-6.4799999999999898</v>
      </c>
      <c r="CV98">
        <v>36</v>
      </c>
      <c r="CW98">
        <v>270</v>
      </c>
      <c r="CX98" s="3">
        <v>0.219</v>
      </c>
      <c r="CY98" s="1">
        <f t="shared" si="321"/>
        <v>4.38</v>
      </c>
      <c r="CZ98" s="2">
        <f t="shared" si="322"/>
        <v>60.14</v>
      </c>
      <c r="DA98" s="2">
        <f t="shared" si="323"/>
        <v>5.2599999999999909</v>
      </c>
      <c r="DC98">
        <v>36</v>
      </c>
      <c r="DD98">
        <v>270</v>
      </c>
      <c r="DE98" s="3">
        <v>0.22800000000000001</v>
      </c>
      <c r="DF98" s="1">
        <f t="shared" si="324"/>
        <v>4.5600000000000005</v>
      </c>
      <c r="DG98" s="2">
        <f t="shared" si="325"/>
        <v>67.72</v>
      </c>
      <c r="DH98" s="2">
        <f t="shared" si="326"/>
        <v>-7.5799999999999983</v>
      </c>
      <c r="DJ98">
        <v>36</v>
      </c>
      <c r="DK98">
        <v>270</v>
      </c>
      <c r="DL98" s="3">
        <v>0.22900000000000001</v>
      </c>
      <c r="DM98" s="1">
        <f t="shared" si="327"/>
        <v>4.58</v>
      </c>
      <c r="DN98" s="2">
        <f t="shared" si="328"/>
        <v>57.72</v>
      </c>
      <c r="DO98" s="2">
        <f t="shared" si="329"/>
        <v>10</v>
      </c>
      <c r="DQ98">
        <v>36</v>
      </c>
      <c r="DR98">
        <v>270</v>
      </c>
      <c r="DS98" s="3">
        <v>0.223</v>
      </c>
      <c r="DT98" s="1">
        <f t="shared" si="330"/>
        <v>4.46</v>
      </c>
      <c r="DU98" s="2">
        <f t="shared" si="331"/>
        <v>52.160000000000004</v>
      </c>
      <c r="DV98" s="2">
        <f t="shared" si="332"/>
        <v>5.5599999999999952</v>
      </c>
      <c r="DX98">
        <v>36</v>
      </c>
      <c r="DY98">
        <v>270</v>
      </c>
      <c r="DZ98" s="3">
        <v>0.22</v>
      </c>
      <c r="EA98" s="1">
        <f t="shared" si="333"/>
        <v>4.4000000000000004</v>
      </c>
      <c r="EB98" s="2">
        <f t="shared" si="334"/>
        <v>48.800000000000004</v>
      </c>
      <c r="EC98" s="2">
        <f t="shared" si="335"/>
        <v>3.3599999999999994</v>
      </c>
    </row>
    <row r="99" spans="2:133" x14ac:dyDescent="0.25">
      <c r="B99">
        <v>36</v>
      </c>
      <c r="C99">
        <v>290</v>
      </c>
      <c r="D99" s="3">
        <v>0.21099999999999999</v>
      </c>
      <c r="E99" s="1">
        <f t="shared" si="280"/>
        <v>4.22</v>
      </c>
      <c r="F99" s="2">
        <f t="shared" si="281"/>
        <v>69.78</v>
      </c>
      <c r="I99">
        <v>36</v>
      </c>
      <c r="J99">
        <v>290</v>
      </c>
      <c r="K99" s="3">
        <v>0.218</v>
      </c>
      <c r="L99" s="1">
        <f t="shared" si="282"/>
        <v>4.3600000000000003</v>
      </c>
      <c r="M99" s="2">
        <f t="shared" si="283"/>
        <v>72.539999999999992</v>
      </c>
      <c r="N99" s="2">
        <f t="shared" si="284"/>
        <v>-2.7599999999999909</v>
      </c>
      <c r="P99">
        <v>36</v>
      </c>
      <c r="Q99">
        <v>290</v>
      </c>
      <c r="R99" s="3">
        <v>0.221</v>
      </c>
      <c r="S99" s="1">
        <f t="shared" si="285"/>
        <v>4.42</v>
      </c>
      <c r="T99" s="2">
        <f t="shared" si="286"/>
        <v>67.759999999999991</v>
      </c>
      <c r="U99" s="2">
        <f t="shared" si="287"/>
        <v>4.7800000000000011</v>
      </c>
      <c r="W99">
        <v>36</v>
      </c>
      <c r="X99">
        <v>290</v>
      </c>
      <c r="Y99" s="3">
        <v>0.223</v>
      </c>
      <c r="Z99" s="1">
        <f t="shared" si="288"/>
        <v>4.46</v>
      </c>
      <c r="AA99" s="2">
        <f t="shared" si="289"/>
        <v>70.22</v>
      </c>
      <c r="AB99" s="2">
        <f t="shared" si="290"/>
        <v>-2.460000000000008</v>
      </c>
      <c r="AD99">
        <v>36</v>
      </c>
      <c r="AE99">
        <v>290</v>
      </c>
      <c r="AF99" s="3">
        <v>0.224</v>
      </c>
      <c r="AG99" s="1">
        <f t="shared" si="291"/>
        <v>4.4800000000000004</v>
      </c>
      <c r="AH99" s="2">
        <f t="shared" si="292"/>
        <v>64.16</v>
      </c>
      <c r="AI99" s="2">
        <f t="shared" si="293"/>
        <v>6.0600000000000023</v>
      </c>
      <c r="AK99">
        <v>36</v>
      </c>
      <c r="AL99">
        <v>290</v>
      </c>
      <c r="AM99" s="3">
        <v>0.22500000000000001</v>
      </c>
      <c r="AN99" s="1">
        <f t="shared" si="294"/>
        <v>4.5</v>
      </c>
      <c r="AO99" s="2">
        <f t="shared" si="295"/>
        <v>69.040000000000006</v>
      </c>
      <c r="AP99" s="2">
        <f t="shared" si="296"/>
        <v>-4.8800000000000097</v>
      </c>
      <c r="AR99">
        <v>36</v>
      </c>
      <c r="AS99">
        <v>290</v>
      </c>
      <c r="AT99" s="3">
        <v>0.22700000000000001</v>
      </c>
      <c r="AU99" s="1">
        <f t="shared" si="297"/>
        <v>4.54</v>
      </c>
      <c r="AV99" s="2">
        <f t="shared" si="298"/>
        <v>61.7</v>
      </c>
      <c r="AW99" s="2">
        <f t="shared" si="299"/>
        <v>7.3400000000000034</v>
      </c>
      <c r="AY99">
        <v>36</v>
      </c>
      <c r="AZ99">
        <v>290</v>
      </c>
      <c r="BA99" s="3">
        <v>0.23</v>
      </c>
      <c r="BB99" s="1">
        <f t="shared" si="300"/>
        <v>4.6000000000000005</v>
      </c>
      <c r="BC99" s="2">
        <f t="shared" si="301"/>
        <v>68.7</v>
      </c>
      <c r="BD99" s="2">
        <f t="shared" si="302"/>
        <v>-7</v>
      </c>
      <c r="BF99">
        <v>36</v>
      </c>
      <c r="BG99">
        <v>290</v>
      </c>
      <c r="BH99" s="3">
        <v>0.23100000000000001</v>
      </c>
      <c r="BI99" s="1">
        <f t="shared" si="303"/>
        <v>4.62</v>
      </c>
      <c r="BJ99" s="2">
        <f t="shared" si="304"/>
        <v>62.279999999999994</v>
      </c>
      <c r="BK99" s="2">
        <f t="shared" si="305"/>
        <v>6.4200000000000088</v>
      </c>
      <c r="BM99">
        <v>36</v>
      </c>
      <c r="BN99">
        <v>290</v>
      </c>
      <c r="BO99" s="3">
        <v>0.22900000000000001</v>
      </c>
      <c r="BP99" s="1">
        <f t="shared" si="306"/>
        <v>4.58</v>
      </c>
      <c r="BQ99" s="2">
        <f t="shared" si="307"/>
        <v>68.5</v>
      </c>
      <c r="BR99" s="2">
        <f t="shared" si="308"/>
        <v>-6.220000000000006</v>
      </c>
      <c r="BT99">
        <v>36</v>
      </c>
      <c r="BU99">
        <v>290</v>
      </c>
      <c r="BV99" s="3">
        <v>0.23300000000000001</v>
      </c>
      <c r="BW99" s="1">
        <f t="shared" si="309"/>
        <v>4.66</v>
      </c>
      <c r="BX99" s="2">
        <f t="shared" si="310"/>
        <v>62.000000000000014</v>
      </c>
      <c r="BY99" s="2">
        <f t="shared" si="311"/>
        <v>6.4999999999999858</v>
      </c>
      <c r="CA99">
        <v>36</v>
      </c>
      <c r="CB99">
        <v>290</v>
      </c>
      <c r="CC99" s="3">
        <v>0.23400000000000001</v>
      </c>
      <c r="CD99" s="1">
        <f t="shared" si="312"/>
        <v>4.6800000000000006</v>
      </c>
      <c r="CE99" s="2">
        <f t="shared" si="313"/>
        <v>70.560000000000016</v>
      </c>
      <c r="CF99" s="2">
        <f t="shared" si="314"/>
        <v>-8.5600000000000023</v>
      </c>
      <c r="CH99">
        <v>36</v>
      </c>
      <c r="CI99">
        <v>290</v>
      </c>
      <c r="CJ99" s="3">
        <v>0.23300000000000001</v>
      </c>
      <c r="CK99" s="1">
        <f t="shared" si="315"/>
        <v>4.66</v>
      </c>
      <c r="CL99" s="2">
        <f t="shared" si="316"/>
        <v>63.58</v>
      </c>
      <c r="CM99" s="2">
        <f t="shared" si="317"/>
        <v>6.9800000000000182</v>
      </c>
      <c r="CO99">
        <v>36</v>
      </c>
      <c r="CP99">
        <v>290</v>
      </c>
      <c r="CQ99" s="3">
        <v>0.23499999999999999</v>
      </c>
      <c r="CR99" s="1">
        <f t="shared" si="318"/>
        <v>4.6999999999999993</v>
      </c>
      <c r="CS99" s="2">
        <f t="shared" si="319"/>
        <v>70.099999999999994</v>
      </c>
      <c r="CT99" s="2">
        <f t="shared" si="320"/>
        <v>-6.519999999999996</v>
      </c>
      <c r="CV99">
        <v>36</v>
      </c>
      <c r="CW99">
        <v>290</v>
      </c>
      <c r="CX99" s="3">
        <v>0.23599999999999999</v>
      </c>
      <c r="CY99" s="1">
        <f t="shared" si="321"/>
        <v>4.72</v>
      </c>
      <c r="CZ99" s="2">
        <f t="shared" si="322"/>
        <v>64.86</v>
      </c>
      <c r="DA99" s="2">
        <f t="shared" si="323"/>
        <v>5.2399999999999949</v>
      </c>
      <c r="DC99">
        <v>36</v>
      </c>
      <c r="DD99">
        <v>290</v>
      </c>
      <c r="DE99" s="3">
        <v>0.245</v>
      </c>
      <c r="DF99" s="1">
        <f t="shared" si="324"/>
        <v>4.9000000000000004</v>
      </c>
      <c r="DG99" s="2">
        <f t="shared" si="325"/>
        <v>72.62</v>
      </c>
      <c r="DH99" s="2">
        <f t="shared" si="326"/>
        <v>-7.7600000000000051</v>
      </c>
      <c r="DJ99">
        <v>36</v>
      </c>
      <c r="DK99">
        <v>290</v>
      </c>
      <c r="DL99" s="3">
        <v>0.23899999999999999</v>
      </c>
      <c r="DM99" s="1">
        <f t="shared" si="327"/>
        <v>4.7799999999999994</v>
      </c>
      <c r="DN99" s="2">
        <f t="shared" si="328"/>
        <v>62.5</v>
      </c>
      <c r="DO99" s="2">
        <f t="shared" si="329"/>
        <v>10.120000000000005</v>
      </c>
      <c r="DQ99">
        <v>36</v>
      </c>
      <c r="DR99">
        <v>290</v>
      </c>
      <c r="DS99" s="3">
        <v>0.24099999999999999</v>
      </c>
      <c r="DT99" s="1">
        <f t="shared" si="330"/>
        <v>4.82</v>
      </c>
      <c r="DU99" s="2">
        <f t="shared" si="331"/>
        <v>56.980000000000004</v>
      </c>
      <c r="DV99" s="2">
        <f t="shared" si="332"/>
        <v>5.519999999999996</v>
      </c>
      <c r="DX99">
        <v>36</v>
      </c>
      <c r="DY99">
        <v>290</v>
      </c>
      <c r="DZ99" s="3">
        <v>0.23400000000000001</v>
      </c>
      <c r="EA99" s="1">
        <f t="shared" si="333"/>
        <v>4.6800000000000006</v>
      </c>
      <c r="EB99" s="2">
        <f t="shared" si="334"/>
        <v>53.480000000000004</v>
      </c>
      <c r="EC99" s="2">
        <f t="shared" si="335"/>
        <v>3.5</v>
      </c>
    </row>
    <row r="100" spans="2:133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  <c r="DZ100" s="3"/>
    </row>
    <row r="101" spans="2:133" x14ac:dyDescent="0.25">
      <c r="B101">
        <v>37</v>
      </c>
      <c r="C101">
        <v>10</v>
      </c>
      <c r="D101" s="3">
        <v>0.15</v>
      </c>
      <c r="E101" s="1">
        <f>D101*20</f>
        <v>3</v>
      </c>
      <c r="F101" s="2">
        <f>E101</f>
        <v>3</v>
      </c>
      <c r="I101">
        <v>37</v>
      </c>
      <c r="J101">
        <v>10</v>
      </c>
      <c r="K101" s="3">
        <v>0.21299999999999999</v>
      </c>
      <c r="L101" s="1">
        <f>K101*20</f>
        <v>4.26</v>
      </c>
      <c r="M101" s="2">
        <f>L101</f>
        <v>4.26</v>
      </c>
      <c r="N101" s="2">
        <f>F101-M101</f>
        <v>-1.2599999999999998</v>
      </c>
      <c r="P101">
        <v>37</v>
      </c>
      <c r="Q101">
        <v>10</v>
      </c>
      <c r="R101" s="3">
        <v>9.4E-2</v>
      </c>
      <c r="S101" s="1">
        <f>R101*20</f>
        <v>1.88</v>
      </c>
      <c r="T101" s="2">
        <f>S101</f>
        <v>1.88</v>
      </c>
      <c r="U101" s="2">
        <f>M101-T101</f>
        <v>2.38</v>
      </c>
      <c r="W101">
        <v>37</v>
      </c>
      <c r="X101">
        <v>10</v>
      </c>
      <c r="Y101" s="3">
        <v>9.8000000000000004E-2</v>
      </c>
      <c r="Z101" s="1">
        <f>Y101*20</f>
        <v>1.96</v>
      </c>
      <c r="AA101" s="2">
        <f>Z101</f>
        <v>1.96</v>
      </c>
      <c r="AB101" s="2">
        <f>T101-AA101</f>
        <v>-8.0000000000000071E-2</v>
      </c>
      <c r="AD101">
        <v>37</v>
      </c>
      <c r="AE101">
        <v>10</v>
      </c>
      <c r="AF101" s="3">
        <v>3.5000000000000003E-2</v>
      </c>
      <c r="AG101" s="1">
        <f>AF101*20</f>
        <v>0.70000000000000007</v>
      </c>
      <c r="AH101" s="2">
        <f>AG101</f>
        <v>0.70000000000000007</v>
      </c>
      <c r="AI101" s="2">
        <f>AA101-AH101</f>
        <v>1.2599999999999998</v>
      </c>
      <c r="AK101">
        <v>37</v>
      </c>
      <c r="AL101">
        <v>10</v>
      </c>
      <c r="AM101" s="3">
        <v>0.193</v>
      </c>
      <c r="AN101" s="1">
        <f>AM101*20</f>
        <v>3.8600000000000003</v>
      </c>
      <c r="AO101" s="2">
        <f>AN101</f>
        <v>3.8600000000000003</v>
      </c>
      <c r="AP101" s="2">
        <f>AH101-AO101</f>
        <v>-3.16</v>
      </c>
      <c r="AR101">
        <v>37</v>
      </c>
      <c r="AS101">
        <v>10</v>
      </c>
      <c r="AT101" s="3">
        <v>9.4E-2</v>
      </c>
      <c r="AU101" s="1">
        <f>AT101*20</f>
        <v>1.88</v>
      </c>
      <c r="AV101" s="2">
        <f>AU101</f>
        <v>1.88</v>
      </c>
      <c r="AW101" s="2">
        <f>AO101-AV101</f>
        <v>1.9800000000000004</v>
      </c>
      <c r="AY101">
        <v>37</v>
      </c>
      <c r="AZ101">
        <v>10</v>
      </c>
      <c r="BA101" s="3">
        <v>0.19400000000000001</v>
      </c>
      <c r="BB101" s="1">
        <f>BA101*20</f>
        <v>3.88</v>
      </c>
      <c r="BC101" s="2">
        <f>BB101</f>
        <v>3.88</v>
      </c>
      <c r="BD101" s="2">
        <f>AV101-BC101</f>
        <v>-2</v>
      </c>
      <c r="BF101">
        <v>37</v>
      </c>
      <c r="BG101">
        <v>10</v>
      </c>
      <c r="BH101" s="3">
        <v>0.108</v>
      </c>
      <c r="BI101" s="1">
        <f>BH101*20</f>
        <v>2.16</v>
      </c>
      <c r="BJ101" s="2">
        <f>BI101</f>
        <v>2.16</v>
      </c>
      <c r="BK101" s="2">
        <f>BC101-BJ101</f>
        <v>1.7199999999999998</v>
      </c>
      <c r="BM101">
        <v>37</v>
      </c>
      <c r="BN101">
        <v>10</v>
      </c>
      <c r="BO101" s="3">
        <v>0.186</v>
      </c>
      <c r="BP101" s="1">
        <f>BO101*20</f>
        <v>3.7199999999999998</v>
      </c>
      <c r="BQ101" s="2">
        <f>BP101</f>
        <v>3.7199999999999998</v>
      </c>
      <c r="BR101" s="2">
        <f>BJ101-BQ101</f>
        <v>-1.5599999999999996</v>
      </c>
      <c r="BT101">
        <v>37</v>
      </c>
      <c r="BU101">
        <v>10</v>
      </c>
      <c r="BV101" s="3">
        <v>0.13100000000000001</v>
      </c>
      <c r="BW101" s="1">
        <f>BV101*20</f>
        <v>2.62</v>
      </c>
      <c r="BX101" s="2">
        <f>BW101</f>
        <v>2.62</v>
      </c>
      <c r="BY101" s="2">
        <f>BQ101-BX101</f>
        <v>1.0999999999999996</v>
      </c>
      <c r="CA101">
        <v>37</v>
      </c>
      <c r="CB101">
        <v>10</v>
      </c>
      <c r="CC101" s="3">
        <v>0.25</v>
      </c>
      <c r="CD101" s="1">
        <f>CC101*20</f>
        <v>5</v>
      </c>
      <c r="CE101" s="2">
        <f>CD101</f>
        <v>5</v>
      </c>
      <c r="CF101" s="2">
        <f>BX101-CE101</f>
        <v>-2.38</v>
      </c>
      <c r="CH101">
        <v>37</v>
      </c>
      <c r="CI101">
        <v>10</v>
      </c>
      <c r="CJ101" s="3">
        <v>0.161</v>
      </c>
      <c r="CK101" s="1">
        <f>CJ101*20</f>
        <v>3.22</v>
      </c>
      <c r="CL101" s="2">
        <f>CK101</f>
        <v>3.22</v>
      </c>
      <c r="CM101" s="2">
        <f>CE101-CL101</f>
        <v>1.7799999999999998</v>
      </c>
      <c r="CO101">
        <v>37</v>
      </c>
      <c r="CP101">
        <v>10</v>
      </c>
      <c r="CQ101" s="3">
        <v>0.23899999999999999</v>
      </c>
      <c r="CR101" s="1">
        <f>CQ101*20</f>
        <v>4.7799999999999994</v>
      </c>
      <c r="CS101" s="2">
        <f>CR101</f>
        <v>4.7799999999999994</v>
      </c>
      <c r="CT101" s="2">
        <f>CL101-CS101</f>
        <v>-1.5599999999999992</v>
      </c>
      <c r="CV101">
        <v>37</v>
      </c>
      <c r="CW101">
        <v>10</v>
      </c>
      <c r="CX101" s="3">
        <v>0.14299999999999999</v>
      </c>
      <c r="CY101" s="1">
        <f>CX101*20</f>
        <v>2.86</v>
      </c>
      <c r="CZ101" s="2">
        <f>CY101</f>
        <v>2.86</v>
      </c>
      <c r="DA101" s="2">
        <f>CS101-CZ101</f>
        <v>1.9199999999999995</v>
      </c>
      <c r="DC101">
        <v>37</v>
      </c>
      <c r="DD101">
        <v>10</v>
      </c>
      <c r="DE101" s="3">
        <v>0.27700000000000002</v>
      </c>
      <c r="DF101" s="1">
        <f>DE101*20</f>
        <v>5.5400000000000009</v>
      </c>
      <c r="DG101" s="2">
        <f>DF101</f>
        <v>5.5400000000000009</v>
      </c>
      <c r="DH101" s="2">
        <f>CZ101-DG101</f>
        <v>-2.680000000000001</v>
      </c>
      <c r="DJ101">
        <v>37</v>
      </c>
      <c r="DK101">
        <v>10</v>
      </c>
      <c r="DL101" s="3">
        <v>0.128</v>
      </c>
      <c r="DM101" s="1">
        <f>DL101*20</f>
        <v>2.56</v>
      </c>
      <c r="DN101" s="2">
        <f>DM101</f>
        <v>2.56</v>
      </c>
      <c r="DO101" s="2">
        <f>DG101-DN101</f>
        <v>2.9800000000000009</v>
      </c>
      <c r="DQ101">
        <v>37</v>
      </c>
      <c r="DR101">
        <v>10</v>
      </c>
      <c r="DS101" s="3">
        <v>9.8000000000000004E-2</v>
      </c>
      <c r="DT101" s="1">
        <f>DS101*20</f>
        <v>1.96</v>
      </c>
      <c r="DU101" s="2">
        <f>DT101</f>
        <v>1.96</v>
      </c>
      <c r="DV101" s="2">
        <f>DN101-DU101</f>
        <v>0.60000000000000009</v>
      </c>
      <c r="DX101">
        <v>37</v>
      </c>
      <c r="DY101">
        <v>10</v>
      </c>
      <c r="DZ101" s="3">
        <v>0.123</v>
      </c>
      <c r="EA101" s="1">
        <f>DZ101*20</f>
        <v>2.46</v>
      </c>
      <c r="EB101" s="2">
        <f>EA101</f>
        <v>2.46</v>
      </c>
      <c r="EC101" s="2">
        <f>DU101-EB101</f>
        <v>-0.5</v>
      </c>
    </row>
    <row r="102" spans="2:133" x14ac:dyDescent="0.25">
      <c r="B102">
        <v>37</v>
      </c>
      <c r="C102">
        <v>30</v>
      </c>
      <c r="D102" s="3">
        <v>0.22600000000000001</v>
      </c>
      <c r="E102" s="1">
        <f t="shared" ref="E102:E115" si="336">D102*20</f>
        <v>4.5200000000000005</v>
      </c>
      <c r="F102" s="2">
        <f t="shared" ref="F102:F115" si="337">F101+E102</f>
        <v>7.5200000000000005</v>
      </c>
      <c r="I102">
        <v>37</v>
      </c>
      <c r="J102">
        <v>30</v>
      </c>
      <c r="K102" s="3">
        <v>0.23799999999999999</v>
      </c>
      <c r="L102" s="1">
        <f t="shared" ref="L102:L115" si="338">K102*20</f>
        <v>4.76</v>
      </c>
      <c r="M102" s="2">
        <f t="shared" ref="M102:M115" si="339">M101+L102</f>
        <v>9.02</v>
      </c>
      <c r="N102" s="2">
        <f t="shared" ref="N102:N115" si="340">F102-M102</f>
        <v>-1.4999999999999991</v>
      </c>
      <c r="P102">
        <v>37</v>
      </c>
      <c r="Q102">
        <v>30</v>
      </c>
      <c r="R102" s="3">
        <v>0.17799999999999999</v>
      </c>
      <c r="S102" s="1">
        <f t="shared" ref="S102:S115" si="341">R102*20</f>
        <v>3.5599999999999996</v>
      </c>
      <c r="T102" s="2">
        <f t="shared" ref="T102:T115" si="342">T101+S102</f>
        <v>5.4399999999999995</v>
      </c>
      <c r="U102" s="2">
        <f t="shared" ref="U102:U115" si="343">M102-T102</f>
        <v>3.58</v>
      </c>
      <c r="W102">
        <v>37</v>
      </c>
      <c r="X102">
        <v>30</v>
      </c>
      <c r="Y102" s="3">
        <v>0.251</v>
      </c>
      <c r="Z102" s="1">
        <f t="shared" ref="Z102:Z115" si="344">Y102*20</f>
        <v>5.0199999999999996</v>
      </c>
      <c r="AA102" s="2">
        <f t="shared" ref="AA102:AA115" si="345">AA101+Z102</f>
        <v>6.9799999999999995</v>
      </c>
      <c r="AB102" s="2">
        <f t="shared" ref="AB102:AB115" si="346">T102-AA102</f>
        <v>-1.54</v>
      </c>
      <c r="AD102">
        <v>37</v>
      </c>
      <c r="AE102">
        <v>30</v>
      </c>
      <c r="AF102" s="3">
        <v>0.16</v>
      </c>
      <c r="AG102" s="1">
        <f t="shared" ref="AG102:AG115" si="347">AF102*20</f>
        <v>3.2</v>
      </c>
      <c r="AH102" s="2">
        <f t="shared" ref="AH102:AH115" si="348">AH101+AG102</f>
        <v>3.9000000000000004</v>
      </c>
      <c r="AI102" s="2">
        <f t="shared" ref="AI102:AI115" si="349">AA102-AH102</f>
        <v>3.0799999999999992</v>
      </c>
      <c r="AK102">
        <v>37</v>
      </c>
      <c r="AL102">
        <v>30</v>
      </c>
      <c r="AM102" s="3">
        <v>0.17</v>
      </c>
      <c r="AN102" s="1">
        <f t="shared" ref="AN102:AN115" si="350">AM102*20</f>
        <v>3.4000000000000004</v>
      </c>
      <c r="AO102" s="2">
        <f t="shared" ref="AO102:AO115" si="351">AO101+AN102</f>
        <v>7.2600000000000007</v>
      </c>
      <c r="AP102" s="2">
        <f t="shared" ref="AP102:AP115" si="352">AH102-AO102</f>
        <v>-3.3600000000000003</v>
      </c>
      <c r="AR102">
        <v>37</v>
      </c>
      <c r="AS102">
        <v>30</v>
      </c>
      <c r="AT102" s="3">
        <v>0.13500000000000001</v>
      </c>
      <c r="AU102" s="1">
        <f t="shared" ref="AU102:AU115" si="353">AT102*20</f>
        <v>2.7</v>
      </c>
      <c r="AV102" s="2">
        <f t="shared" ref="AV102:AV115" si="354">AV101+AU102</f>
        <v>4.58</v>
      </c>
      <c r="AW102" s="2">
        <f t="shared" ref="AW102:AW115" si="355">AO102-AV102</f>
        <v>2.6800000000000006</v>
      </c>
      <c r="AY102">
        <v>37</v>
      </c>
      <c r="AZ102">
        <v>30</v>
      </c>
      <c r="BA102" s="3">
        <v>0.23799999999999999</v>
      </c>
      <c r="BB102" s="1">
        <f t="shared" ref="BB102:BB115" si="356">BA102*20</f>
        <v>4.76</v>
      </c>
      <c r="BC102" s="2">
        <f t="shared" ref="BC102:BC115" si="357">BC101+BB102</f>
        <v>8.64</v>
      </c>
      <c r="BD102" s="2">
        <f t="shared" ref="BD102:BD115" si="358">AV102-BC102</f>
        <v>-4.0600000000000005</v>
      </c>
      <c r="BF102">
        <v>37</v>
      </c>
      <c r="BG102">
        <v>30</v>
      </c>
      <c r="BH102" s="3">
        <v>0.14499999999999999</v>
      </c>
      <c r="BI102" s="1">
        <f t="shared" ref="BI102:BI115" si="359">BH102*20</f>
        <v>2.9</v>
      </c>
      <c r="BJ102" s="2">
        <f t="shared" ref="BJ102:BJ115" si="360">BJ101+BI102</f>
        <v>5.0600000000000005</v>
      </c>
      <c r="BK102" s="2">
        <f t="shared" ref="BK102:BK115" si="361">BC102-BJ102</f>
        <v>3.58</v>
      </c>
      <c r="BM102">
        <v>37</v>
      </c>
      <c r="BN102">
        <v>30</v>
      </c>
      <c r="BO102" s="3">
        <v>0.22800000000000001</v>
      </c>
      <c r="BP102" s="1">
        <f t="shared" ref="BP102:BP115" si="362">BO102*20</f>
        <v>4.5600000000000005</v>
      </c>
      <c r="BQ102" s="2">
        <f t="shared" ref="BQ102:BQ115" si="363">BQ101+BP102</f>
        <v>8.2800000000000011</v>
      </c>
      <c r="BR102" s="2">
        <f t="shared" ref="BR102:BR115" si="364">BJ102-BQ102</f>
        <v>-3.2200000000000006</v>
      </c>
      <c r="BT102">
        <v>37</v>
      </c>
      <c r="BU102">
        <v>30</v>
      </c>
      <c r="BV102" s="3">
        <v>0.161</v>
      </c>
      <c r="BW102" s="1">
        <f t="shared" ref="BW102:BW115" si="365">BV102*20</f>
        <v>3.22</v>
      </c>
      <c r="BX102" s="2">
        <f t="shared" ref="BX102:BX115" si="366">BX101+BW102</f>
        <v>5.84</v>
      </c>
      <c r="BY102" s="2">
        <f t="shared" ref="BY102:BY115" si="367">BQ102-BX102</f>
        <v>2.4400000000000013</v>
      </c>
      <c r="CA102">
        <v>37</v>
      </c>
      <c r="CB102">
        <v>30</v>
      </c>
      <c r="CC102" s="3">
        <v>0.26900000000000002</v>
      </c>
      <c r="CD102" s="1">
        <f t="shared" ref="CD102:CD115" si="368">CC102*20</f>
        <v>5.3800000000000008</v>
      </c>
      <c r="CE102" s="2">
        <f t="shared" ref="CE102:CE115" si="369">CE101+CD102</f>
        <v>10.38</v>
      </c>
      <c r="CF102" s="2">
        <f t="shared" ref="CF102:CF115" si="370">BX102-CE102</f>
        <v>-4.5400000000000009</v>
      </c>
      <c r="CH102">
        <v>37</v>
      </c>
      <c r="CI102">
        <v>30</v>
      </c>
      <c r="CJ102" s="3">
        <v>0.18099999999999999</v>
      </c>
      <c r="CK102" s="1">
        <f t="shared" ref="CK102:CK115" si="371">CJ102*20</f>
        <v>3.62</v>
      </c>
      <c r="CL102" s="2">
        <f t="shared" ref="CL102:CL115" si="372">CL101+CK102</f>
        <v>6.84</v>
      </c>
      <c r="CM102" s="2">
        <f t="shared" ref="CM102:CM115" si="373">CE102-CL102</f>
        <v>3.5400000000000009</v>
      </c>
      <c r="CO102">
        <v>37</v>
      </c>
      <c r="CP102">
        <v>30</v>
      </c>
      <c r="CQ102" s="3">
        <v>0.25</v>
      </c>
      <c r="CR102" s="1">
        <f t="shared" ref="CR102:CR115" si="374">CQ102*20</f>
        <v>5</v>
      </c>
      <c r="CS102" s="2">
        <f t="shared" ref="CS102:CS115" si="375">CS101+CR102</f>
        <v>9.7799999999999994</v>
      </c>
      <c r="CT102" s="2">
        <f t="shared" ref="CT102:CT115" si="376">CL102-CS102</f>
        <v>-2.9399999999999995</v>
      </c>
      <c r="CV102">
        <v>37</v>
      </c>
      <c r="CW102">
        <v>30</v>
      </c>
      <c r="CX102" s="3">
        <v>0.16800000000000001</v>
      </c>
      <c r="CY102" s="1">
        <f t="shared" ref="CY102:CY115" si="377">CX102*20</f>
        <v>3.3600000000000003</v>
      </c>
      <c r="CZ102" s="2">
        <f t="shared" ref="CZ102:CZ115" si="378">CZ101+CY102</f>
        <v>6.2200000000000006</v>
      </c>
      <c r="DA102" s="2">
        <f t="shared" ref="DA102:DA115" si="379">CS102-CZ102</f>
        <v>3.5599999999999987</v>
      </c>
      <c r="DC102">
        <v>37</v>
      </c>
      <c r="DD102">
        <v>30</v>
      </c>
      <c r="DE102" s="3">
        <v>0.28100000000000003</v>
      </c>
      <c r="DF102" s="1">
        <f t="shared" ref="DF102:DF115" si="380">DE102*20</f>
        <v>5.620000000000001</v>
      </c>
      <c r="DG102" s="2">
        <f t="shared" ref="DG102:DG115" si="381">DG101+DF102</f>
        <v>11.160000000000002</v>
      </c>
      <c r="DH102" s="2">
        <f t="shared" ref="DH102:DH115" si="382">CZ102-DG102</f>
        <v>-4.9400000000000013</v>
      </c>
      <c r="DJ102">
        <v>37</v>
      </c>
      <c r="DK102">
        <v>30</v>
      </c>
      <c r="DL102" s="3">
        <v>0.152</v>
      </c>
      <c r="DM102" s="1">
        <f t="shared" ref="DM102:DM115" si="383">DL102*20</f>
        <v>3.04</v>
      </c>
      <c r="DN102" s="2">
        <f t="shared" ref="DN102:DN115" si="384">DN101+DM102</f>
        <v>5.6</v>
      </c>
      <c r="DO102" s="2">
        <f t="shared" ref="DO102:DO115" si="385">DG102-DN102</f>
        <v>5.5600000000000023</v>
      </c>
      <c r="DQ102">
        <v>37</v>
      </c>
      <c r="DR102">
        <v>30</v>
      </c>
      <c r="DS102" s="3">
        <v>0.14499999999999999</v>
      </c>
      <c r="DT102" s="1">
        <f t="shared" ref="DT102:DT115" si="386">DS102*20</f>
        <v>2.9</v>
      </c>
      <c r="DU102" s="2">
        <f t="shared" ref="DU102:DU115" si="387">DU101+DT102</f>
        <v>4.8599999999999994</v>
      </c>
      <c r="DV102" s="2">
        <f t="shared" ref="DV102:DV115" si="388">DN102-DU102</f>
        <v>0.74000000000000021</v>
      </c>
      <c r="DX102">
        <v>37</v>
      </c>
      <c r="DY102">
        <v>30</v>
      </c>
      <c r="DZ102" s="3">
        <v>0.14699999999999999</v>
      </c>
      <c r="EA102" s="1">
        <f t="shared" ref="EA102:EA115" si="389">DZ102*20</f>
        <v>2.94</v>
      </c>
      <c r="EB102" s="2">
        <f t="shared" ref="EB102:EB115" si="390">EB101+EA102</f>
        <v>5.4</v>
      </c>
      <c r="EC102" s="2">
        <f t="shared" ref="EC102:EC115" si="391">DU102-EB102</f>
        <v>-0.54000000000000092</v>
      </c>
    </row>
    <row r="103" spans="2:133" x14ac:dyDescent="0.25">
      <c r="B103">
        <v>37</v>
      </c>
      <c r="C103">
        <v>50</v>
      </c>
      <c r="D103" s="3">
        <v>0.188</v>
      </c>
      <c r="E103" s="1">
        <f t="shared" si="336"/>
        <v>3.76</v>
      </c>
      <c r="F103" s="2">
        <f t="shared" si="337"/>
        <v>11.280000000000001</v>
      </c>
      <c r="I103">
        <v>37</v>
      </c>
      <c r="J103">
        <v>50</v>
      </c>
      <c r="K103" s="3">
        <v>0.19400000000000001</v>
      </c>
      <c r="L103" s="1">
        <f t="shared" si="338"/>
        <v>3.88</v>
      </c>
      <c r="M103" s="2">
        <f t="shared" si="339"/>
        <v>12.899999999999999</v>
      </c>
      <c r="N103" s="2">
        <f t="shared" si="340"/>
        <v>-1.6199999999999974</v>
      </c>
      <c r="P103">
        <v>37</v>
      </c>
      <c r="Q103">
        <v>50</v>
      </c>
      <c r="R103" s="3">
        <v>0.192</v>
      </c>
      <c r="S103" s="1">
        <f t="shared" si="341"/>
        <v>3.84</v>
      </c>
      <c r="T103" s="2">
        <f t="shared" si="342"/>
        <v>9.2799999999999994</v>
      </c>
      <c r="U103" s="2">
        <f t="shared" si="343"/>
        <v>3.6199999999999992</v>
      </c>
      <c r="W103">
        <v>37</v>
      </c>
      <c r="X103">
        <v>50</v>
      </c>
      <c r="Y103" s="3">
        <v>0.24</v>
      </c>
      <c r="Z103" s="1">
        <f t="shared" si="344"/>
        <v>4.8</v>
      </c>
      <c r="AA103" s="2">
        <f t="shared" si="345"/>
        <v>11.78</v>
      </c>
      <c r="AB103" s="2">
        <f t="shared" si="346"/>
        <v>-2.5</v>
      </c>
      <c r="AD103">
        <v>37</v>
      </c>
      <c r="AE103">
        <v>50</v>
      </c>
      <c r="AF103" s="3">
        <v>0.191</v>
      </c>
      <c r="AG103" s="1">
        <f t="shared" si="347"/>
        <v>3.8200000000000003</v>
      </c>
      <c r="AH103" s="2">
        <f t="shared" si="348"/>
        <v>7.7200000000000006</v>
      </c>
      <c r="AI103" s="2">
        <f t="shared" si="349"/>
        <v>4.0599999999999987</v>
      </c>
      <c r="AK103">
        <v>37</v>
      </c>
      <c r="AL103">
        <v>50</v>
      </c>
      <c r="AM103" s="3">
        <v>0.17699999999999999</v>
      </c>
      <c r="AN103" s="1">
        <f t="shared" si="350"/>
        <v>3.54</v>
      </c>
      <c r="AO103" s="2">
        <f t="shared" si="351"/>
        <v>10.8</v>
      </c>
      <c r="AP103" s="2">
        <f t="shared" si="352"/>
        <v>-3.08</v>
      </c>
      <c r="AR103">
        <v>37</v>
      </c>
      <c r="AS103">
        <v>50</v>
      </c>
      <c r="AT103" s="3">
        <v>0.15</v>
      </c>
      <c r="AU103" s="1">
        <f t="shared" si="353"/>
        <v>3</v>
      </c>
      <c r="AV103" s="2">
        <f t="shared" si="354"/>
        <v>7.58</v>
      </c>
      <c r="AW103" s="2">
        <f t="shared" si="355"/>
        <v>3.2200000000000006</v>
      </c>
      <c r="AY103">
        <v>37</v>
      </c>
      <c r="AZ103">
        <v>50</v>
      </c>
      <c r="BA103" s="3">
        <v>0.23</v>
      </c>
      <c r="BB103" s="1">
        <f t="shared" si="356"/>
        <v>4.6000000000000005</v>
      </c>
      <c r="BC103" s="2">
        <f t="shared" si="357"/>
        <v>13.240000000000002</v>
      </c>
      <c r="BD103" s="2">
        <f t="shared" si="358"/>
        <v>-5.6600000000000019</v>
      </c>
      <c r="BF103">
        <v>37</v>
      </c>
      <c r="BG103">
        <v>50</v>
      </c>
      <c r="BH103" s="3">
        <v>0.156</v>
      </c>
      <c r="BI103" s="1">
        <f t="shared" si="359"/>
        <v>3.12</v>
      </c>
      <c r="BJ103" s="2">
        <f t="shared" si="360"/>
        <v>8.18</v>
      </c>
      <c r="BK103" s="2">
        <f t="shared" si="361"/>
        <v>5.0600000000000023</v>
      </c>
      <c r="BM103">
        <v>37</v>
      </c>
      <c r="BN103">
        <v>50</v>
      </c>
      <c r="BO103" s="3">
        <v>0.21</v>
      </c>
      <c r="BP103" s="1">
        <f t="shared" si="362"/>
        <v>4.2</v>
      </c>
      <c r="BQ103" s="2">
        <f t="shared" si="363"/>
        <v>12.48</v>
      </c>
      <c r="BR103" s="2">
        <f t="shared" si="364"/>
        <v>-4.3000000000000007</v>
      </c>
      <c r="BT103">
        <v>37</v>
      </c>
      <c r="BU103">
        <v>50</v>
      </c>
      <c r="BV103" s="3">
        <v>0.158</v>
      </c>
      <c r="BW103" s="1">
        <f t="shared" si="365"/>
        <v>3.16</v>
      </c>
      <c r="BX103" s="2">
        <f t="shared" si="366"/>
        <v>9</v>
      </c>
      <c r="BY103" s="2">
        <f t="shared" si="367"/>
        <v>3.4800000000000004</v>
      </c>
      <c r="CA103">
        <v>37</v>
      </c>
      <c r="CB103">
        <v>50</v>
      </c>
      <c r="CC103" s="3">
        <v>0.223</v>
      </c>
      <c r="CD103" s="1">
        <f t="shared" si="368"/>
        <v>4.46</v>
      </c>
      <c r="CE103" s="2">
        <f t="shared" si="369"/>
        <v>14.84</v>
      </c>
      <c r="CF103" s="2">
        <f t="shared" si="370"/>
        <v>-5.84</v>
      </c>
      <c r="CH103">
        <v>37</v>
      </c>
      <c r="CI103">
        <v>50</v>
      </c>
      <c r="CJ103" s="3">
        <v>0.14899999999999999</v>
      </c>
      <c r="CK103" s="1">
        <f t="shared" si="371"/>
        <v>2.98</v>
      </c>
      <c r="CL103" s="2">
        <f t="shared" si="372"/>
        <v>9.82</v>
      </c>
      <c r="CM103" s="2">
        <f t="shared" si="373"/>
        <v>5.0199999999999996</v>
      </c>
      <c r="CO103">
        <v>37</v>
      </c>
      <c r="CP103">
        <v>50</v>
      </c>
      <c r="CQ103" s="3">
        <v>0.17699999999999999</v>
      </c>
      <c r="CR103" s="1">
        <f t="shared" si="374"/>
        <v>3.54</v>
      </c>
      <c r="CS103" s="2">
        <f t="shared" si="375"/>
        <v>13.32</v>
      </c>
      <c r="CT103" s="2">
        <f t="shared" si="376"/>
        <v>-3.5</v>
      </c>
      <c r="CV103">
        <v>37</v>
      </c>
      <c r="CW103">
        <v>50</v>
      </c>
      <c r="CX103" s="3">
        <v>0.157</v>
      </c>
      <c r="CY103" s="1">
        <f t="shared" si="377"/>
        <v>3.14</v>
      </c>
      <c r="CZ103" s="2">
        <f t="shared" si="378"/>
        <v>9.3600000000000012</v>
      </c>
      <c r="DA103" s="2">
        <f t="shared" si="379"/>
        <v>3.9599999999999991</v>
      </c>
      <c r="DC103">
        <v>37</v>
      </c>
      <c r="DD103">
        <v>50</v>
      </c>
      <c r="DE103" s="3">
        <v>0.21</v>
      </c>
      <c r="DF103" s="1">
        <f t="shared" si="380"/>
        <v>4.2</v>
      </c>
      <c r="DG103" s="2">
        <f t="shared" si="381"/>
        <v>15.360000000000003</v>
      </c>
      <c r="DH103" s="2">
        <f t="shared" si="382"/>
        <v>-6.0000000000000018</v>
      </c>
      <c r="DJ103">
        <v>37</v>
      </c>
      <c r="DK103">
        <v>50</v>
      </c>
      <c r="DL103" s="3">
        <v>0.153</v>
      </c>
      <c r="DM103" s="1">
        <f t="shared" si="383"/>
        <v>3.06</v>
      </c>
      <c r="DN103" s="2">
        <f t="shared" si="384"/>
        <v>8.66</v>
      </c>
      <c r="DO103" s="2">
        <f t="shared" si="385"/>
        <v>6.7000000000000028</v>
      </c>
      <c r="DQ103">
        <v>37</v>
      </c>
      <c r="DR103">
        <v>50</v>
      </c>
      <c r="DS103" s="3">
        <v>0.153</v>
      </c>
      <c r="DT103" s="1">
        <f t="shared" si="386"/>
        <v>3.06</v>
      </c>
      <c r="DU103" s="2">
        <f t="shared" si="387"/>
        <v>7.92</v>
      </c>
      <c r="DV103" s="2">
        <f t="shared" si="388"/>
        <v>0.74000000000000021</v>
      </c>
      <c r="DX103">
        <v>37</v>
      </c>
      <c r="DY103">
        <v>50</v>
      </c>
      <c r="DZ103" s="3">
        <v>0.122</v>
      </c>
      <c r="EA103" s="1">
        <f t="shared" si="389"/>
        <v>2.44</v>
      </c>
      <c r="EB103" s="2">
        <f t="shared" si="390"/>
        <v>7.84</v>
      </c>
      <c r="EC103" s="2">
        <f t="shared" si="391"/>
        <v>8.0000000000000071E-2</v>
      </c>
    </row>
    <row r="104" spans="2:133" x14ac:dyDescent="0.25">
      <c r="B104">
        <v>37</v>
      </c>
      <c r="C104">
        <v>70</v>
      </c>
      <c r="D104" s="3">
        <v>0.14599999999999999</v>
      </c>
      <c r="E104" s="1">
        <f t="shared" si="336"/>
        <v>2.92</v>
      </c>
      <c r="F104" s="2">
        <f t="shared" si="337"/>
        <v>14.200000000000001</v>
      </c>
      <c r="I104">
        <v>37</v>
      </c>
      <c r="J104">
        <v>70</v>
      </c>
      <c r="K104" s="3">
        <v>0.15</v>
      </c>
      <c r="L104" s="1">
        <f t="shared" si="338"/>
        <v>3</v>
      </c>
      <c r="M104" s="2">
        <f t="shared" si="339"/>
        <v>15.899999999999999</v>
      </c>
      <c r="N104" s="2">
        <f t="shared" si="340"/>
        <v>-1.6999999999999975</v>
      </c>
      <c r="P104">
        <v>37</v>
      </c>
      <c r="Q104">
        <v>70</v>
      </c>
      <c r="R104" s="3">
        <v>0.156</v>
      </c>
      <c r="S104" s="1">
        <f t="shared" si="341"/>
        <v>3.12</v>
      </c>
      <c r="T104" s="2">
        <f t="shared" si="342"/>
        <v>12.399999999999999</v>
      </c>
      <c r="U104" s="2">
        <f t="shared" si="343"/>
        <v>3.5</v>
      </c>
      <c r="W104">
        <v>37</v>
      </c>
      <c r="X104">
        <v>70</v>
      </c>
      <c r="Y104" s="3">
        <v>0.19500000000000001</v>
      </c>
      <c r="Z104" s="1">
        <f t="shared" si="344"/>
        <v>3.9000000000000004</v>
      </c>
      <c r="AA104" s="2">
        <f t="shared" si="345"/>
        <v>15.68</v>
      </c>
      <c r="AB104" s="2">
        <f t="shared" si="346"/>
        <v>-3.2800000000000011</v>
      </c>
      <c r="AD104">
        <v>37</v>
      </c>
      <c r="AE104">
        <v>70</v>
      </c>
      <c r="AF104" s="3">
        <v>0.18099999999999999</v>
      </c>
      <c r="AG104" s="1">
        <f t="shared" si="347"/>
        <v>3.62</v>
      </c>
      <c r="AH104" s="2">
        <f t="shared" si="348"/>
        <v>11.34</v>
      </c>
      <c r="AI104" s="2">
        <f t="shared" si="349"/>
        <v>4.34</v>
      </c>
      <c r="AK104">
        <v>37</v>
      </c>
      <c r="AL104">
        <v>70</v>
      </c>
      <c r="AM104" s="3">
        <v>0.17499999999999999</v>
      </c>
      <c r="AN104" s="1">
        <f t="shared" si="350"/>
        <v>3.5</v>
      </c>
      <c r="AO104" s="2">
        <f t="shared" si="351"/>
        <v>14.3</v>
      </c>
      <c r="AP104" s="2">
        <f t="shared" si="352"/>
        <v>-2.9600000000000009</v>
      </c>
      <c r="AR104">
        <v>37</v>
      </c>
      <c r="AS104">
        <v>70</v>
      </c>
      <c r="AT104" s="3">
        <v>0.11</v>
      </c>
      <c r="AU104" s="1">
        <f t="shared" si="353"/>
        <v>2.2000000000000002</v>
      </c>
      <c r="AV104" s="2">
        <f t="shared" si="354"/>
        <v>9.7800000000000011</v>
      </c>
      <c r="AW104" s="2">
        <f t="shared" si="355"/>
        <v>4.5199999999999996</v>
      </c>
      <c r="AY104">
        <v>37</v>
      </c>
      <c r="AZ104">
        <v>70</v>
      </c>
      <c r="BA104" s="3">
        <v>0.158</v>
      </c>
      <c r="BB104" s="1">
        <f t="shared" si="356"/>
        <v>3.16</v>
      </c>
      <c r="BC104" s="2">
        <f t="shared" si="357"/>
        <v>16.400000000000002</v>
      </c>
      <c r="BD104" s="2">
        <f t="shared" si="358"/>
        <v>-6.620000000000001</v>
      </c>
      <c r="BF104">
        <v>37</v>
      </c>
      <c r="BG104">
        <v>70</v>
      </c>
      <c r="BH104" s="3">
        <v>0.111</v>
      </c>
      <c r="BI104" s="1">
        <f t="shared" si="359"/>
        <v>2.2200000000000002</v>
      </c>
      <c r="BJ104" s="2">
        <f t="shared" si="360"/>
        <v>10.4</v>
      </c>
      <c r="BK104" s="2">
        <f t="shared" si="361"/>
        <v>6.0000000000000018</v>
      </c>
      <c r="BM104">
        <v>37</v>
      </c>
      <c r="BN104">
        <v>70</v>
      </c>
      <c r="BO104" s="3">
        <v>0.157</v>
      </c>
      <c r="BP104" s="1">
        <f t="shared" si="362"/>
        <v>3.14</v>
      </c>
      <c r="BQ104" s="2">
        <f t="shared" si="363"/>
        <v>15.620000000000001</v>
      </c>
      <c r="BR104" s="2">
        <f t="shared" si="364"/>
        <v>-5.2200000000000006</v>
      </c>
      <c r="BT104">
        <v>37</v>
      </c>
      <c r="BU104">
        <v>70</v>
      </c>
      <c r="BV104" s="3">
        <v>0.14699999999999999</v>
      </c>
      <c r="BW104" s="1">
        <f t="shared" si="365"/>
        <v>2.94</v>
      </c>
      <c r="BX104" s="2">
        <f t="shared" si="366"/>
        <v>11.94</v>
      </c>
      <c r="BY104" s="2">
        <f t="shared" si="367"/>
        <v>3.6800000000000015</v>
      </c>
      <c r="CA104">
        <v>37</v>
      </c>
      <c r="CB104">
        <v>70</v>
      </c>
      <c r="CC104" s="3">
        <v>0.155</v>
      </c>
      <c r="CD104" s="1">
        <f t="shared" si="368"/>
        <v>3.1</v>
      </c>
      <c r="CE104" s="2">
        <f t="shared" si="369"/>
        <v>17.940000000000001</v>
      </c>
      <c r="CF104" s="2">
        <f t="shared" si="370"/>
        <v>-6.0000000000000018</v>
      </c>
      <c r="CH104">
        <v>37</v>
      </c>
      <c r="CI104">
        <v>70</v>
      </c>
      <c r="CJ104" s="3">
        <v>0.11700000000000001</v>
      </c>
      <c r="CK104" s="1">
        <f t="shared" si="371"/>
        <v>2.3400000000000003</v>
      </c>
      <c r="CL104" s="2">
        <f t="shared" si="372"/>
        <v>12.16</v>
      </c>
      <c r="CM104" s="2">
        <f t="shared" si="373"/>
        <v>5.7800000000000011</v>
      </c>
      <c r="CO104">
        <v>37</v>
      </c>
      <c r="CP104">
        <v>70</v>
      </c>
      <c r="CQ104" s="3">
        <v>0.13300000000000001</v>
      </c>
      <c r="CR104" s="1">
        <f t="shared" si="374"/>
        <v>2.66</v>
      </c>
      <c r="CS104" s="2">
        <f t="shared" si="375"/>
        <v>15.98</v>
      </c>
      <c r="CT104" s="2">
        <f t="shared" si="376"/>
        <v>-3.8200000000000003</v>
      </c>
      <c r="CV104">
        <v>37</v>
      </c>
      <c r="CW104">
        <v>70</v>
      </c>
      <c r="CX104" s="3">
        <v>0.126</v>
      </c>
      <c r="CY104" s="1">
        <f t="shared" si="377"/>
        <v>2.52</v>
      </c>
      <c r="CZ104" s="2">
        <f t="shared" si="378"/>
        <v>11.88</v>
      </c>
      <c r="DA104" s="2">
        <f t="shared" si="379"/>
        <v>4.0999999999999996</v>
      </c>
      <c r="DC104">
        <v>37</v>
      </c>
      <c r="DD104">
        <v>70</v>
      </c>
      <c r="DE104" s="3">
        <v>0.13</v>
      </c>
      <c r="DF104" s="1">
        <f t="shared" si="380"/>
        <v>2.6</v>
      </c>
      <c r="DG104" s="2">
        <f t="shared" si="381"/>
        <v>17.960000000000004</v>
      </c>
      <c r="DH104" s="2">
        <f t="shared" si="382"/>
        <v>-6.0800000000000036</v>
      </c>
      <c r="DJ104">
        <v>37</v>
      </c>
      <c r="DK104">
        <v>70</v>
      </c>
      <c r="DL104" s="3">
        <v>0.112</v>
      </c>
      <c r="DM104" s="1">
        <f t="shared" si="383"/>
        <v>2.2400000000000002</v>
      </c>
      <c r="DN104" s="2">
        <f t="shared" si="384"/>
        <v>10.9</v>
      </c>
      <c r="DO104" s="2">
        <f t="shared" si="385"/>
        <v>7.0600000000000041</v>
      </c>
      <c r="DQ104">
        <v>37</v>
      </c>
      <c r="DR104">
        <v>70</v>
      </c>
      <c r="DS104" s="3">
        <v>0.106</v>
      </c>
      <c r="DT104" s="1">
        <f t="shared" si="386"/>
        <v>2.12</v>
      </c>
      <c r="DU104" s="2">
        <f t="shared" si="387"/>
        <v>10.039999999999999</v>
      </c>
      <c r="DV104" s="2">
        <f t="shared" si="388"/>
        <v>0.86000000000000121</v>
      </c>
      <c r="DX104">
        <v>37</v>
      </c>
      <c r="DY104">
        <v>70</v>
      </c>
      <c r="DZ104" s="3">
        <v>9.8000000000000004E-2</v>
      </c>
      <c r="EA104" s="1">
        <f t="shared" si="389"/>
        <v>1.96</v>
      </c>
      <c r="EB104" s="2">
        <f t="shared" si="390"/>
        <v>9.8000000000000007</v>
      </c>
      <c r="EC104" s="2">
        <f t="shared" si="391"/>
        <v>0.23999999999999844</v>
      </c>
    </row>
    <row r="105" spans="2:133" x14ac:dyDescent="0.25">
      <c r="B105">
        <v>37</v>
      </c>
      <c r="C105">
        <v>90</v>
      </c>
      <c r="D105" s="3">
        <v>0.14299999999999999</v>
      </c>
      <c r="E105" s="1">
        <f t="shared" si="336"/>
        <v>2.86</v>
      </c>
      <c r="F105" s="2">
        <f t="shared" si="337"/>
        <v>17.060000000000002</v>
      </c>
      <c r="I105">
        <v>37</v>
      </c>
      <c r="J105">
        <v>90</v>
      </c>
      <c r="K105" s="3">
        <v>0.155</v>
      </c>
      <c r="L105" s="1">
        <f t="shared" si="338"/>
        <v>3.1</v>
      </c>
      <c r="M105" s="2">
        <f t="shared" si="339"/>
        <v>19</v>
      </c>
      <c r="N105" s="2">
        <f t="shared" si="340"/>
        <v>-1.9399999999999977</v>
      </c>
      <c r="P105">
        <v>37</v>
      </c>
      <c r="Q105">
        <v>90</v>
      </c>
      <c r="R105" s="3">
        <v>0.16600000000000001</v>
      </c>
      <c r="S105" s="1">
        <f t="shared" si="341"/>
        <v>3.3200000000000003</v>
      </c>
      <c r="T105" s="2">
        <f t="shared" si="342"/>
        <v>15.719999999999999</v>
      </c>
      <c r="U105" s="2">
        <f t="shared" si="343"/>
        <v>3.2800000000000011</v>
      </c>
      <c r="W105">
        <v>37</v>
      </c>
      <c r="X105">
        <v>90</v>
      </c>
      <c r="Y105" s="3">
        <v>0.19500000000000001</v>
      </c>
      <c r="Z105" s="1">
        <f t="shared" si="344"/>
        <v>3.9000000000000004</v>
      </c>
      <c r="AA105" s="2">
        <f t="shared" si="345"/>
        <v>19.579999999999998</v>
      </c>
      <c r="AB105" s="2">
        <f t="shared" si="346"/>
        <v>-3.8599999999999994</v>
      </c>
      <c r="AD105">
        <v>37</v>
      </c>
      <c r="AE105">
        <v>90</v>
      </c>
      <c r="AF105" s="3">
        <v>0.17499999999999999</v>
      </c>
      <c r="AG105" s="1">
        <f t="shared" si="347"/>
        <v>3.5</v>
      </c>
      <c r="AH105" s="2">
        <f t="shared" si="348"/>
        <v>14.84</v>
      </c>
      <c r="AI105" s="2">
        <f t="shared" si="349"/>
        <v>4.7399999999999984</v>
      </c>
      <c r="AK105">
        <v>37</v>
      </c>
      <c r="AL105">
        <v>90</v>
      </c>
      <c r="AM105" s="3">
        <v>0.17199999999999999</v>
      </c>
      <c r="AN105" s="1">
        <f t="shared" si="350"/>
        <v>3.4399999999999995</v>
      </c>
      <c r="AO105" s="2">
        <f t="shared" si="351"/>
        <v>17.740000000000002</v>
      </c>
      <c r="AP105" s="2">
        <f t="shared" si="352"/>
        <v>-2.9000000000000021</v>
      </c>
      <c r="AR105">
        <v>37</v>
      </c>
      <c r="AS105">
        <v>90</v>
      </c>
      <c r="AT105" s="3">
        <v>0.11899999999999999</v>
      </c>
      <c r="AU105" s="1">
        <f t="shared" si="353"/>
        <v>2.38</v>
      </c>
      <c r="AV105" s="2">
        <f t="shared" si="354"/>
        <v>12.16</v>
      </c>
      <c r="AW105" s="2">
        <f t="shared" si="355"/>
        <v>5.5800000000000018</v>
      </c>
      <c r="AY105">
        <v>37</v>
      </c>
      <c r="AZ105">
        <v>90</v>
      </c>
      <c r="BA105" s="3">
        <v>0.112</v>
      </c>
      <c r="BB105" s="1">
        <f t="shared" si="356"/>
        <v>2.2400000000000002</v>
      </c>
      <c r="BC105" s="2">
        <f t="shared" si="357"/>
        <v>18.64</v>
      </c>
      <c r="BD105" s="2">
        <f t="shared" si="358"/>
        <v>-6.48</v>
      </c>
      <c r="BF105">
        <v>37</v>
      </c>
      <c r="BG105">
        <v>90</v>
      </c>
      <c r="BH105" s="3">
        <v>9.8000000000000004E-2</v>
      </c>
      <c r="BI105" s="1">
        <f t="shared" si="359"/>
        <v>1.96</v>
      </c>
      <c r="BJ105" s="2">
        <f t="shared" si="360"/>
        <v>12.36</v>
      </c>
      <c r="BK105" s="2">
        <f t="shared" si="361"/>
        <v>6.2800000000000011</v>
      </c>
      <c r="BM105">
        <v>37</v>
      </c>
      <c r="BN105">
        <v>90</v>
      </c>
      <c r="BO105" s="3">
        <v>0.11600000000000001</v>
      </c>
      <c r="BP105" s="1">
        <f t="shared" si="362"/>
        <v>2.3200000000000003</v>
      </c>
      <c r="BQ105" s="2">
        <f t="shared" si="363"/>
        <v>17.940000000000001</v>
      </c>
      <c r="BR105" s="2">
        <f t="shared" si="364"/>
        <v>-5.5800000000000018</v>
      </c>
      <c r="BT105">
        <v>37</v>
      </c>
      <c r="BU105">
        <v>90</v>
      </c>
      <c r="BV105" s="3">
        <v>0.112</v>
      </c>
      <c r="BW105" s="1">
        <f t="shared" si="365"/>
        <v>2.2400000000000002</v>
      </c>
      <c r="BX105" s="2">
        <f t="shared" si="366"/>
        <v>14.18</v>
      </c>
      <c r="BY105" s="2">
        <f t="shared" si="367"/>
        <v>3.7600000000000016</v>
      </c>
      <c r="CA105">
        <v>37</v>
      </c>
      <c r="CB105">
        <v>90</v>
      </c>
      <c r="CC105" s="3">
        <v>0.106</v>
      </c>
      <c r="CD105" s="1">
        <f t="shared" si="368"/>
        <v>2.12</v>
      </c>
      <c r="CE105" s="2">
        <f t="shared" si="369"/>
        <v>20.060000000000002</v>
      </c>
      <c r="CF105" s="2">
        <f t="shared" si="370"/>
        <v>-5.8800000000000026</v>
      </c>
      <c r="CH105">
        <v>37</v>
      </c>
      <c r="CI105">
        <v>90</v>
      </c>
      <c r="CJ105" s="3">
        <v>9.9000000000000005E-2</v>
      </c>
      <c r="CK105" s="1">
        <f t="shared" si="371"/>
        <v>1.98</v>
      </c>
      <c r="CL105" s="2">
        <f t="shared" si="372"/>
        <v>14.14</v>
      </c>
      <c r="CM105" s="2">
        <f t="shared" si="373"/>
        <v>5.9200000000000017</v>
      </c>
      <c r="CO105">
        <v>37</v>
      </c>
      <c r="CP105">
        <v>90</v>
      </c>
      <c r="CQ105" s="3">
        <v>9.9000000000000005E-2</v>
      </c>
      <c r="CR105" s="1">
        <f t="shared" si="374"/>
        <v>1.98</v>
      </c>
      <c r="CS105" s="2">
        <f t="shared" si="375"/>
        <v>17.96</v>
      </c>
      <c r="CT105" s="2">
        <f t="shared" si="376"/>
        <v>-3.8200000000000003</v>
      </c>
      <c r="CV105">
        <v>37</v>
      </c>
      <c r="CW105">
        <v>90</v>
      </c>
      <c r="CX105" s="3">
        <v>9.9000000000000005E-2</v>
      </c>
      <c r="CY105" s="1">
        <f t="shared" si="377"/>
        <v>1.98</v>
      </c>
      <c r="CZ105" s="2">
        <f t="shared" si="378"/>
        <v>13.860000000000001</v>
      </c>
      <c r="DA105" s="2">
        <f t="shared" si="379"/>
        <v>4.0999999999999996</v>
      </c>
      <c r="DC105">
        <v>37</v>
      </c>
      <c r="DD105">
        <v>90</v>
      </c>
      <c r="DE105" s="3">
        <v>0.104</v>
      </c>
      <c r="DF105" s="1">
        <f t="shared" si="380"/>
        <v>2.08</v>
      </c>
      <c r="DG105" s="2">
        <f t="shared" si="381"/>
        <v>20.040000000000006</v>
      </c>
      <c r="DH105" s="2">
        <f t="shared" si="382"/>
        <v>-6.180000000000005</v>
      </c>
      <c r="DJ105">
        <v>37</v>
      </c>
      <c r="DK105">
        <v>90</v>
      </c>
      <c r="DL105" s="3">
        <v>0.1</v>
      </c>
      <c r="DM105" s="1">
        <f t="shared" si="383"/>
        <v>2</v>
      </c>
      <c r="DN105" s="2">
        <f t="shared" si="384"/>
        <v>12.9</v>
      </c>
      <c r="DO105" s="2">
        <f t="shared" si="385"/>
        <v>7.1400000000000059</v>
      </c>
      <c r="DQ105">
        <v>37</v>
      </c>
      <c r="DR105">
        <v>90</v>
      </c>
      <c r="DS105" s="3">
        <v>9.1999999999999998E-2</v>
      </c>
      <c r="DT105" s="1">
        <f t="shared" si="386"/>
        <v>1.8399999999999999</v>
      </c>
      <c r="DU105" s="2">
        <f t="shared" si="387"/>
        <v>11.879999999999999</v>
      </c>
      <c r="DV105" s="2">
        <f t="shared" si="388"/>
        <v>1.0200000000000014</v>
      </c>
      <c r="DX105">
        <v>37</v>
      </c>
      <c r="DY105">
        <v>90</v>
      </c>
      <c r="DZ105" s="3">
        <v>8.4000000000000005E-2</v>
      </c>
      <c r="EA105" s="1">
        <f t="shared" si="389"/>
        <v>1.6800000000000002</v>
      </c>
      <c r="EB105" s="2">
        <f t="shared" si="390"/>
        <v>11.48</v>
      </c>
      <c r="EC105" s="2">
        <f t="shared" si="391"/>
        <v>0.39999999999999858</v>
      </c>
    </row>
    <row r="106" spans="2:133" x14ac:dyDescent="0.25">
      <c r="B106">
        <v>37</v>
      </c>
      <c r="C106">
        <v>110</v>
      </c>
      <c r="D106" s="3">
        <v>0.16200000000000001</v>
      </c>
      <c r="E106" s="1">
        <f t="shared" si="336"/>
        <v>3.24</v>
      </c>
      <c r="F106" s="2">
        <f t="shared" si="337"/>
        <v>20.300000000000004</v>
      </c>
      <c r="I106">
        <v>37</v>
      </c>
      <c r="J106">
        <v>110</v>
      </c>
      <c r="K106" s="3">
        <v>0.18</v>
      </c>
      <c r="L106" s="1">
        <f t="shared" si="338"/>
        <v>3.5999999999999996</v>
      </c>
      <c r="M106" s="2">
        <f t="shared" si="339"/>
        <v>22.6</v>
      </c>
      <c r="N106" s="2">
        <f t="shared" si="340"/>
        <v>-2.2999999999999972</v>
      </c>
      <c r="P106">
        <v>37</v>
      </c>
      <c r="Q106">
        <v>110</v>
      </c>
      <c r="R106" s="3">
        <v>0.187</v>
      </c>
      <c r="S106" s="1">
        <f t="shared" si="341"/>
        <v>3.74</v>
      </c>
      <c r="T106" s="2">
        <f t="shared" si="342"/>
        <v>19.46</v>
      </c>
      <c r="U106" s="2">
        <f t="shared" si="343"/>
        <v>3.1400000000000006</v>
      </c>
      <c r="W106">
        <v>37</v>
      </c>
      <c r="X106">
        <v>110</v>
      </c>
      <c r="Y106" s="3">
        <v>0.19</v>
      </c>
      <c r="Z106" s="1">
        <f t="shared" si="344"/>
        <v>3.8</v>
      </c>
      <c r="AA106" s="2">
        <f t="shared" si="345"/>
        <v>23.38</v>
      </c>
      <c r="AB106" s="2">
        <f t="shared" si="346"/>
        <v>-3.9199999999999982</v>
      </c>
      <c r="AD106">
        <v>37</v>
      </c>
      <c r="AE106">
        <v>110</v>
      </c>
      <c r="AF106" s="3">
        <v>0.17899999999999999</v>
      </c>
      <c r="AG106" s="1">
        <f t="shared" si="347"/>
        <v>3.58</v>
      </c>
      <c r="AH106" s="2">
        <f t="shared" si="348"/>
        <v>18.420000000000002</v>
      </c>
      <c r="AI106" s="2">
        <f t="shared" si="349"/>
        <v>4.9599999999999973</v>
      </c>
      <c r="AK106">
        <v>37</v>
      </c>
      <c r="AL106">
        <v>110</v>
      </c>
      <c r="AM106" s="3">
        <v>0.17299999999999999</v>
      </c>
      <c r="AN106" s="1">
        <f t="shared" si="350"/>
        <v>3.46</v>
      </c>
      <c r="AO106" s="2">
        <f t="shared" si="351"/>
        <v>21.200000000000003</v>
      </c>
      <c r="AP106" s="2">
        <f t="shared" si="352"/>
        <v>-2.7800000000000011</v>
      </c>
      <c r="AR106">
        <v>37</v>
      </c>
      <c r="AS106">
        <v>110</v>
      </c>
      <c r="AT106" s="3">
        <v>0.154</v>
      </c>
      <c r="AU106" s="1">
        <f t="shared" si="353"/>
        <v>3.08</v>
      </c>
      <c r="AV106" s="2">
        <f t="shared" si="354"/>
        <v>15.24</v>
      </c>
      <c r="AW106" s="2">
        <f t="shared" si="355"/>
        <v>5.9600000000000026</v>
      </c>
      <c r="AY106">
        <v>37</v>
      </c>
      <c r="AZ106">
        <v>110</v>
      </c>
      <c r="BA106" s="3">
        <v>0.13300000000000001</v>
      </c>
      <c r="BB106" s="1">
        <f t="shared" si="356"/>
        <v>2.66</v>
      </c>
      <c r="BC106" s="2">
        <f t="shared" si="357"/>
        <v>21.3</v>
      </c>
      <c r="BD106" s="2">
        <f t="shared" si="358"/>
        <v>-6.0600000000000005</v>
      </c>
      <c r="BF106">
        <v>37</v>
      </c>
      <c r="BG106">
        <v>110</v>
      </c>
      <c r="BH106" s="3">
        <v>0.11899999999999999</v>
      </c>
      <c r="BI106" s="1">
        <f t="shared" si="359"/>
        <v>2.38</v>
      </c>
      <c r="BJ106" s="2">
        <f t="shared" si="360"/>
        <v>14.739999999999998</v>
      </c>
      <c r="BK106" s="2">
        <f t="shared" si="361"/>
        <v>6.5600000000000023</v>
      </c>
      <c r="BM106">
        <v>37</v>
      </c>
      <c r="BN106">
        <v>110</v>
      </c>
      <c r="BO106" s="3">
        <v>0.11899999999999999</v>
      </c>
      <c r="BP106" s="1">
        <f t="shared" si="362"/>
        <v>2.38</v>
      </c>
      <c r="BQ106" s="2">
        <f t="shared" si="363"/>
        <v>20.32</v>
      </c>
      <c r="BR106" s="2">
        <f t="shared" si="364"/>
        <v>-5.5800000000000018</v>
      </c>
      <c r="BT106">
        <v>37</v>
      </c>
      <c r="BU106">
        <v>110</v>
      </c>
      <c r="BV106" s="3">
        <v>0.105</v>
      </c>
      <c r="BW106" s="1">
        <f t="shared" si="365"/>
        <v>2.1</v>
      </c>
      <c r="BX106" s="2">
        <f t="shared" si="366"/>
        <v>16.28</v>
      </c>
      <c r="BY106" s="2">
        <f t="shared" si="367"/>
        <v>4.0399999999999991</v>
      </c>
      <c r="CA106">
        <v>37</v>
      </c>
      <c r="CB106">
        <v>110</v>
      </c>
      <c r="CC106" s="3">
        <v>0.107</v>
      </c>
      <c r="CD106" s="1">
        <f t="shared" si="368"/>
        <v>2.14</v>
      </c>
      <c r="CE106" s="2">
        <f t="shared" si="369"/>
        <v>22.200000000000003</v>
      </c>
      <c r="CF106" s="2">
        <f t="shared" si="370"/>
        <v>-5.9200000000000017</v>
      </c>
      <c r="CH106">
        <v>37</v>
      </c>
      <c r="CI106">
        <v>110</v>
      </c>
      <c r="CJ106" s="3">
        <v>0.106</v>
      </c>
      <c r="CK106" s="1">
        <f t="shared" si="371"/>
        <v>2.12</v>
      </c>
      <c r="CL106" s="2">
        <f t="shared" si="372"/>
        <v>16.260000000000002</v>
      </c>
      <c r="CM106" s="2">
        <f t="shared" si="373"/>
        <v>5.9400000000000013</v>
      </c>
      <c r="CO106">
        <v>37</v>
      </c>
      <c r="CP106">
        <v>110</v>
      </c>
      <c r="CQ106" s="3">
        <v>0.11799999999999999</v>
      </c>
      <c r="CR106" s="1">
        <f t="shared" si="374"/>
        <v>2.36</v>
      </c>
      <c r="CS106" s="2">
        <f t="shared" si="375"/>
        <v>20.32</v>
      </c>
      <c r="CT106" s="2">
        <f t="shared" si="376"/>
        <v>-4.0599999999999987</v>
      </c>
      <c r="CV106">
        <v>37</v>
      </c>
      <c r="CW106">
        <v>110</v>
      </c>
      <c r="CX106" s="3">
        <v>9.9000000000000005E-2</v>
      </c>
      <c r="CY106" s="1">
        <f t="shared" si="377"/>
        <v>1.98</v>
      </c>
      <c r="CZ106" s="2">
        <f t="shared" si="378"/>
        <v>15.840000000000002</v>
      </c>
      <c r="DA106" s="2">
        <f t="shared" si="379"/>
        <v>4.4799999999999986</v>
      </c>
      <c r="DC106">
        <v>37</v>
      </c>
      <c r="DD106">
        <v>110</v>
      </c>
      <c r="DE106" s="3">
        <v>0.10199999999999999</v>
      </c>
      <c r="DF106" s="1">
        <f t="shared" si="380"/>
        <v>2.04</v>
      </c>
      <c r="DG106" s="2">
        <f t="shared" si="381"/>
        <v>22.080000000000005</v>
      </c>
      <c r="DH106" s="2">
        <f t="shared" si="382"/>
        <v>-6.2400000000000038</v>
      </c>
      <c r="DJ106">
        <v>37</v>
      </c>
      <c r="DK106">
        <v>110</v>
      </c>
      <c r="DL106" s="3">
        <v>9.7000000000000003E-2</v>
      </c>
      <c r="DM106" s="1">
        <f t="shared" si="383"/>
        <v>1.94</v>
      </c>
      <c r="DN106" s="2">
        <f t="shared" si="384"/>
        <v>14.84</v>
      </c>
      <c r="DO106" s="2">
        <f t="shared" si="385"/>
        <v>7.2400000000000055</v>
      </c>
      <c r="DQ106">
        <v>37</v>
      </c>
      <c r="DR106">
        <v>110</v>
      </c>
      <c r="DS106" s="3">
        <v>9.0999999999999998E-2</v>
      </c>
      <c r="DT106" s="1">
        <f t="shared" si="386"/>
        <v>1.8199999999999998</v>
      </c>
      <c r="DU106" s="2">
        <f t="shared" si="387"/>
        <v>13.7</v>
      </c>
      <c r="DV106" s="2">
        <f t="shared" si="388"/>
        <v>1.1400000000000006</v>
      </c>
      <c r="DX106">
        <v>37</v>
      </c>
      <c r="DY106">
        <v>110</v>
      </c>
      <c r="DZ106" s="3">
        <v>8.5999999999999993E-2</v>
      </c>
      <c r="EA106" s="1">
        <f t="shared" si="389"/>
        <v>1.7199999999999998</v>
      </c>
      <c r="EB106" s="2">
        <f t="shared" si="390"/>
        <v>13.2</v>
      </c>
      <c r="EC106" s="2">
        <f t="shared" si="391"/>
        <v>0.5</v>
      </c>
    </row>
    <row r="107" spans="2:133" x14ac:dyDescent="0.25">
      <c r="B107">
        <v>37</v>
      </c>
      <c r="C107">
        <v>130</v>
      </c>
      <c r="D107" s="3">
        <v>0.20200000000000001</v>
      </c>
      <c r="E107" s="1">
        <f t="shared" si="336"/>
        <v>4.04</v>
      </c>
      <c r="F107" s="2">
        <f t="shared" si="337"/>
        <v>24.340000000000003</v>
      </c>
      <c r="I107">
        <v>37</v>
      </c>
      <c r="J107">
        <v>130</v>
      </c>
      <c r="K107" s="3">
        <v>0.19600000000000001</v>
      </c>
      <c r="L107" s="1">
        <f t="shared" si="338"/>
        <v>3.92</v>
      </c>
      <c r="M107" s="2">
        <f t="shared" si="339"/>
        <v>26.520000000000003</v>
      </c>
      <c r="N107" s="2">
        <f t="shared" si="340"/>
        <v>-2.1799999999999997</v>
      </c>
      <c r="P107">
        <v>37</v>
      </c>
      <c r="Q107">
        <v>130</v>
      </c>
      <c r="R107" s="3">
        <v>0.20100000000000001</v>
      </c>
      <c r="S107" s="1">
        <f t="shared" si="341"/>
        <v>4.0200000000000005</v>
      </c>
      <c r="T107" s="2">
        <f t="shared" si="342"/>
        <v>23.48</v>
      </c>
      <c r="U107" s="2">
        <f t="shared" si="343"/>
        <v>3.0400000000000027</v>
      </c>
      <c r="W107">
        <v>37</v>
      </c>
      <c r="X107">
        <v>130</v>
      </c>
      <c r="Y107" s="3">
        <v>0.21</v>
      </c>
      <c r="Z107" s="1">
        <f t="shared" si="344"/>
        <v>4.2</v>
      </c>
      <c r="AA107" s="2">
        <f t="shared" si="345"/>
        <v>27.58</v>
      </c>
      <c r="AB107" s="2">
        <f t="shared" si="346"/>
        <v>-4.0999999999999979</v>
      </c>
      <c r="AD107">
        <v>37</v>
      </c>
      <c r="AE107">
        <v>130</v>
      </c>
      <c r="AF107" s="3">
        <v>0.214</v>
      </c>
      <c r="AG107" s="1">
        <f t="shared" si="347"/>
        <v>4.28</v>
      </c>
      <c r="AH107" s="2">
        <f t="shared" si="348"/>
        <v>22.700000000000003</v>
      </c>
      <c r="AI107" s="2">
        <f t="shared" si="349"/>
        <v>4.8799999999999955</v>
      </c>
      <c r="AK107">
        <v>37</v>
      </c>
      <c r="AL107">
        <v>130</v>
      </c>
      <c r="AM107" s="3">
        <v>0.21099999999999999</v>
      </c>
      <c r="AN107" s="1">
        <f t="shared" si="350"/>
        <v>4.22</v>
      </c>
      <c r="AO107" s="2">
        <f t="shared" si="351"/>
        <v>25.42</v>
      </c>
      <c r="AP107" s="2">
        <f t="shared" si="352"/>
        <v>-2.7199999999999989</v>
      </c>
      <c r="AR107">
        <v>37</v>
      </c>
      <c r="AS107">
        <v>130</v>
      </c>
      <c r="AT107" s="3">
        <v>0.186</v>
      </c>
      <c r="AU107" s="1">
        <f t="shared" si="353"/>
        <v>3.7199999999999998</v>
      </c>
      <c r="AV107" s="2">
        <f t="shared" si="354"/>
        <v>18.96</v>
      </c>
      <c r="AW107" s="2">
        <f t="shared" si="355"/>
        <v>6.4600000000000009</v>
      </c>
      <c r="AY107">
        <v>37</v>
      </c>
      <c r="AZ107">
        <v>130</v>
      </c>
      <c r="BA107" s="3">
        <v>0.17</v>
      </c>
      <c r="BB107" s="1">
        <f t="shared" si="356"/>
        <v>3.4000000000000004</v>
      </c>
      <c r="BC107" s="2">
        <f t="shared" si="357"/>
        <v>24.700000000000003</v>
      </c>
      <c r="BD107" s="2">
        <f t="shared" si="358"/>
        <v>-5.740000000000002</v>
      </c>
      <c r="BF107">
        <v>37</v>
      </c>
      <c r="BG107">
        <v>130</v>
      </c>
      <c r="BH107" s="3">
        <v>0.161</v>
      </c>
      <c r="BI107" s="1">
        <f t="shared" si="359"/>
        <v>3.22</v>
      </c>
      <c r="BJ107" s="2">
        <f t="shared" si="360"/>
        <v>17.959999999999997</v>
      </c>
      <c r="BK107" s="2">
        <f t="shared" si="361"/>
        <v>6.7400000000000055</v>
      </c>
      <c r="BM107">
        <v>37</v>
      </c>
      <c r="BN107">
        <v>130</v>
      </c>
      <c r="BO107" s="3">
        <v>0.16500000000000001</v>
      </c>
      <c r="BP107" s="1">
        <f t="shared" si="362"/>
        <v>3.3000000000000003</v>
      </c>
      <c r="BQ107" s="2">
        <f t="shared" si="363"/>
        <v>23.62</v>
      </c>
      <c r="BR107" s="2">
        <f t="shared" si="364"/>
        <v>-5.6600000000000037</v>
      </c>
      <c r="BT107">
        <v>37</v>
      </c>
      <c r="BU107">
        <v>130</v>
      </c>
      <c r="BV107" s="3">
        <v>0.128</v>
      </c>
      <c r="BW107" s="1">
        <f t="shared" si="365"/>
        <v>2.56</v>
      </c>
      <c r="BX107" s="2">
        <f t="shared" si="366"/>
        <v>18.84</v>
      </c>
      <c r="BY107" s="2">
        <f t="shared" si="367"/>
        <v>4.7800000000000011</v>
      </c>
      <c r="CA107">
        <v>37</v>
      </c>
      <c r="CB107">
        <v>130</v>
      </c>
      <c r="CC107" s="3">
        <v>0.17399999999999999</v>
      </c>
      <c r="CD107" s="1">
        <f t="shared" si="368"/>
        <v>3.4799999999999995</v>
      </c>
      <c r="CE107" s="2">
        <f t="shared" si="369"/>
        <v>25.680000000000003</v>
      </c>
      <c r="CF107" s="2">
        <f t="shared" si="370"/>
        <v>-6.8400000000000034</v>
      </c>
      <c r="CH107">
        <v>37</v>
      </c>
      <c r="CI107">
        <v>130</v>
      </c>
      <c r="CJ107" s="3">
        <v>0.193</v>
      </c>
      <c r="CK107" s="1">
        <f t="shared" si="371"/>
        <v>3.8600000000000003</v>
      </c>
      <c r="CL107" s="2">
        <f t="shared" si="372"/>
        <v>20.12</v>
      </c>
      <c r="CM107" s="2">
        <f t="shared" si="373"/>
        <v>5.5600000000000023</v>
      </c>
      <c r="CO107">
        <v>37</v>
      </c>
      <c r="CP107">
        <v>130</v>
      </c>
      <c r="CQ107" s="3">
        <v>0.20399999999999999</v>
      </c>
      <c r="CR107" s="1">
        <f t="shared" si="374"/>
        <v>4.08</v>
      </c>
      <c r="CS107" s="2">
        <f t="shared" si="375"/>
        <v>24.4</v>
      </c>
      <c r="CT107" s="2">
        <f t="shared" si="376"/>
        <v>-4.2799999999999976</v>
      </c>
      <c r="CV107">
        <v>37</v>
      </c>
      <c r="CW107">
        <v>130</v>
      </c>
      <c r="CX107" s="3">
        <v>0.14499999999999999</v>
      </c>
      <c r="CY107" s="1">
        <f t="shared" si="377"/>
        <v>2.9</v>
      </c>
      <c r="CZ107" s="2">
        <f t="shared" si="378"/>
        <v>18.740000000000002</v>
      </c>
      <c r="DA107" s="2">
        <f t="shared" si="379"/>
        <v>5.6599999999999966</v>
      </c>
      <c r="DC107">
        <v>37</v>
      </c>
      <c r="DD107">
        <v>130</v>
      </c>
      <c r="DE107" s="3">
        <v>0.156</v>
      </c>
      <c r="DF107" s="1">
        <f t="shared" si="380"/>
        <v>3.12</v>
      </c>
      <c r="DG107" s="2">
        <f t="shared" si="381"/>
        <v>25.200000000000006</v>
      </c>
      <c r="DH107" s="2">
        <f t="shared" si="382"/>
        <v>-6.4600000000000044</v>
      </c>
      <c r="DJ107">
        <v>37</v>
      </c>
      <c r="DK107">
        <v>130</v>
      </c>
      <c r="DL107" s="3">
        <v>0.127</v>
      </c>
      <c r="DM107" s="1">
        <f t="shared" si="383"/>
        <v>2.54</v>
      </c>
      <c r="DN107" s="2">
        <f t="shared" si="384"/>
        <v>17.38</v>
      </c>
      <c r="DO107" s="2">
        <f t="shared" si="385"/>
        <v>7.8200000000000074</v>
      </c>
      <c r="DQ107">
        <v>37</v>
      </c>
      <c r="DR107">
        <v>130</v>
      </c>
      <c r="DS107" s="3">
        <v>0.107</v>
      </c>
      <c r="DT107" s="1">
        <f t="shared" si="386"/>
        <v>2.14</v>
      </c>
      <c r="DU107" s="2">
        <f t="shared" si="387"/>
        <v>15.84</v>
      </c>
      <c r="DV107" s="2">
        <f t="shared" si="388"/>
        <v>1.5399999999999991</v>
      </c>
      <c r="DX107">
        <v>37</v>
      </c>
      <c r="DY107">
        <v>130</v>
      </c>
      <c r="DZ107" s="3">
        <v>0.115</v>
      </c>
      <c r="EA107" s="1">
        <f t="shared" si="389"/>
        <v>2.3000000000000003</v>
      </c>
      <c r="EB107" s="2">
        <f t="shared" si="390"/>
        <v>15.5</v>
      </c>
      <c r="EC107" s="2">
        <f t="shared" si="391"/>
        <v>0.33999999999999986</v>
      </c>
    </row>
    <row r="108" spans="2:133" x14ac:dyDescent="0.25">
      <c r="B108">
        <v>37</v>
      </c>
      <c r="C108">
        <v>150</v>
      </c>
      <c r="D108" s="3">
        <v>0.23100000000000001</v>
      </c>
      <c r="E108" s="1">
        <f t="shared" si="336"/>
        <v>4.62</v>
      </c>
      <c r="F108" s="2">
        <f t="shared" si="337"/>
        <v>28.960000000000004</v>
      </c>
      <c r="I108">
        <v>37</v>
      </c>
      <c r="J108">
        <v>150</v>
      </c>
      <c r="K108" s="3">
        <v>0.253</v>
      </c>
      <c r="L108" s="1">
        <f t="shared" si="338"/>
        <v>5.0600000000000005</v>
      </c>
      <c r="M108" s="2">
        <f t="shared" si="339"/>
        <v>31.580000000000005</v>
      </c>
      <c r="N108" s="2">
        <f t="shared" si="340"/>
        <v>-2.620000000000001</v>
      </c>
      <c r="P108">
        <v>37</v>
      </c>
      <c r="Q108">
        <v>150</v>
      </c>
      <c r="R108" s="3">
        <v>0.26</v>
      </c>
      <c r="S108" s="1">
        <f t="shared" si="341"/>
        <v>5.2</v>
      </c>
      <c r="T108" s="2">
        <f t="shared" si="342"/>
        <v>28.68</v>
      </c>
      <c r="U108" s="2">
        <f t="shared" si="343"/>
        <v>2.9000000000000057</v>
      </c>
      <c r="W108">
        <v>37</v>
      </c>
      <c r="X108">
        <v>150</v>
      </c>
      <c r="Y108" s="3">
        <v>0.255</v>
      </c>
      <c r="Z108" s="1">
        <f t="shared" si="344"/>
        <v>5.0999999999999996</v>
      </c>
      <c r="AA108" s="2">
        <f t="shared" si="345"/>
        <v>32.68</v>
      </c>
      <c r="AB108" s="2">
        <f t="shared" si="346"/>
        <v>-4</v>
      </c>
      <c r="AD108">
        <v>37</v>
      </c>
      <c r="AE108">
        <v>150</v>
      </c>
      <c r="AF108" s="3">
        <v>0.25600000000000001</v>
      </c>
      <c r="AG108" s="1">
        <f t="shared" si="347"/>
        <v>5.12</v>
      </c>
      <c r="AH108" s="2">
        <f t="shared" si="348"/>
        <v>27.820000000000004</v>
      </c>
      <c r="AI108" s="2">
        <f t="shared" si="349"/>
        <v>4.8599999999999959</v>
      </c>
      <c r="AK108">
        <v>37</v>
      </c>
      <c r="AL108">
        <v>150</v>
      </c>
      <c r="AM108" s="3">
        <v>0.253</v>
      </c>
      <c r="AN108" s="1">
        <f t="shared" si="350"/>
        <v>5.0600000000000005</v>
      </c>
      <c r="AO108" s="2">
        <f t="shared" si="351"/>
        <v>30.480000000000004</v>
      </c>
      <c r="AP108" s="2">
        <f t="shared" si="352"/>
        <v>-2.66</v>
      </c>
      <c r="AR108">
        <v>37</v>
      </c>
      <c r="AS108">
        <v>150</v>
      </c>
      <c r="AT108" s="3">
        <v>0.252</v>
      </c>
      <c r="AU108" s="1">
        <f t="shared" si="353"/>
        <v>5.04</v>
      </c>
      <c r="AV108" s="2">
        <f t="shared" si="354"/>
        <v>24</v>
      </c>
      <c r="AW108" s="2">
        <f t="shared" si="355"/>
        <v>6.480000000000004</v>
      </c>
      <c r="AY108">
        <v>37</v>
      </c>
      <c r="AZ108">
        <v>150</v>
      </c>
      <c r="BA108" s="3">
        <v>0.245</v>
      </c>
      <c r="BB108" s="1">
        <f t="shared" si="356"/>
        <v>4.9000000000000004</v>
      </c>
      <c r="BC108" s="2">
        <f t="shared" si="357"/>
        <v>29.6</v>
      </c>
      <c r="BD108" s="2">
        <f t="shared" si="358"/>
        <v>-5.6000000000000014</v>
      </c>
      <c r="BF108">
        <v>37</v>
      </c>
      <c r="BG108">
        <v>150</v>
      </c>
      <c r="BH108" s="3">
        <v>0.246</v>
      </c>
      <c r="BI108" s="1">
        <f t="shared" si="359"/>
        <v>4.92</v>
      </c>
      <c r="BJ108" s="2">
        <f t="shared" si="360"/>
        <v>22.879999999999995</v>
      </c>
      <c r="BK108" s="2">
        <f t="shared" si="361"/>
        <v>6.720000000000006</v>
      </c>
      <c r="BM108">
        <v>37</v>
      </c>
      <c r="BN108">
        <v>150</v>
      </c>
      <c r="BO108" s="3">
        <v>0.247</v>
      </c>
      <c r="BP108" s="1">
        <f t="shared" si="362"/>
        <v>4.9399999999999995</v>
      </c>
      <c r="BQ108" s="2">
        <f t="shared" si="363"/>
        <v>28.560000000000002</v>
      </c>
      <c r="BR108" s="2">
        <f t="shared" si="364"/>
        <v>-5.6800000000000068</v>
      </c>
      <c r="BT108">
        <v>37</v>
      </c>
      <c r="BU108">
        <v>150</v>
      </c>
      <c r="BV108" s="3">
        <v>0.16300000000000001</v>
      </c>
      <c r="BW108" s="1">
        <f t="shared" si="365"/>
        <v>3.2600000000000002</v>
      </c>
      <c r="BX108" s="2">
        <f t="shared" si="366"/>
        <v>22.1</v>
      </c>
      <c r="BY108" s="2">
        <f t="shared" si="367"/>
        <v>6.4600000000000009</v>
      </c>
      <c r="CA108">
        <v>37</v>
      </c>
      <c r="CB108">
        <v>150</v>
      </c>
      <c r="CC108" s="3">
        <v>0.23400000000000001</v>
      </c>
      <c r="CD108" s="1">
        <f t="shared" si="368"/>
        <v>4.6800000000000006</v>
      </c>
      <c r="CE108" s="2">
        <f t="shared" si="369"/>
        <v>30.360000000000003</v>
      </c>
      <c r="CF108" s="2">
        <f t="shared" si="370"/>
        <v>-8.2600000000000016</v>
      </c>
      <c r="CH108">
        <v>37</v>
      </c>
      <c r="CI108">
        <v>150</v>
      </c>
      <c r="CJ108" s="3">
        <v>0.23200000000000001</v>
      </c>
      <c r="CK108" s="1">
        <f t="shared" si="371"/>
        <v>4.6400000000000006</v>
      </c>
      <c r="CL108" s="2">
        <f t="shared" si="372"/>
        <v>24.76</v>
      </c>
      <c r="CM108" s="2">
        <f t="shared" si="373"/>
        <v>5.6000000000000014</v>
      </c>
      <c r="CO108">
        <v>37</v>
      </c>
      <c r="CP108">
        <v>150</v>
      </c>
      <c r="CQ108" s="3">
        <v>0.23899999999999999</v>
      </c>
      <c r="CR108" s="1">
        <f t="shared" si="374"/>
        <v>4.7799999999999994</v>
      </c>
      <c r="CS108" s="2">
        <f t="shared" si="375"/>
        <v>29.18</v>
      </c>
      <c r="CT108" s="2">
        <f t="shared" si="376"/>
        <v>-4.4199999999999982</v>
      </c>
      <c r="CV108">
        <v>37</v>
      </c>
      <c r="CW108">
        <v>150</v>
      </c>
      <c r="CX108" s="3">
        <v>0.22900000000000001</v>
      </c>
      <c r="CY108" s="1">
        <f t="shared" si="377"/>
        <v>4.58</v>
      </c>
      <c r="CZ108" s="2">
        <f t="shared" si="378"/>
        <v>23.32</v>
      </c>
      <c r="DA108" s="2">
        <f t="shared" si="379"/>
        <v>5.8599999999999994</v>
      </c>
      <c r="DC108">
        <v>37</v>
      </c>
      <c r="DD108">
        <v>150</v>
      </c>
      <c r="DE108" s="3">
        <v>0.23300000000000001</v>
      </c>
      <c r="DF108" s="1">
        <f t="shared" si="380"/>
        <v>4.66</v>
      </c>
      <c r="DG108" s="2">
        <f t="shared" si="381"/>
        <v>29.860000000000007</v>
      </c>
      <c r="DH108" s="2">
        <f t="shared" si="382"/>
        <v>-6.5400000000000063</v>
      </c>
      <c r="DJ108">
        <v>37</v>
      </c>
      <c r="DK108">
        <v>150</v>
      </c>
      <c r="DL108" s="3">
        <v>0.20599999999999999</v>
      </c>
      <c r="DM108" s="1">
        <f t="shared" si="383"/>
        <v>4.12</v>
      </c>
      <c r="DN108" s="2">
        <f t="shared" si="384"/>
        <v>21.5</v>
      </c>
      <c r="DO108" s="2">
        <f t="shared" si="385"/>
        <v>8.3600000000000065</v>
      </c>
      <c r="DQ108">
        <v>37</v>
      </c>
      <c r="DR108">
        <v>150</v>
      </c>
      <c r="DS108" s="3">
        <v>0.17599999999999999</v>
      </c>
      <c r="DT108" s="1">
        <f t="shared" si="386"/>
        <v>3.5199999999999996</v>
      </c>
      <c r="DU108" s="2">
        <f t="shared" si="387"/>
        <v>19.36</v>
      </c>
      <c r="DV108" s="2">
        <f t="shared" si="388"/>
        <v>2.1400000000000006</v>
      </c>
      <c r="DX108">
        <v>37</v>
      </c>
      <c r="DY108">
        <v>150</v>
      </c>
      <c r="DZ108" s="3">
        <v>0.16800000000000001</v>
      </c>
      <c r="EA108" s="1">
        <f t="shared" si="389"/>
        <v>3.3600000000000003</v>
      </c>
      <c r="EB108" s="2">
        <f t="shared" si="390"/>
        <v>18.86</v>
      </c>
      <c r="EC108" s="2">
        <f t="shared" si="391"/>
        <v>0.5</v>
      </c>
    </row>
    <row r="109" spans="2:133" x14ac:dyDescent="0.25">
      <c r="B109">
        <v>37</v>
      </c>
      <c r="C109">
        <v>170</v>
      </c>
      <c r="D109" s="3">
        <v>0.23499999999999999</v>
      </c>
      <c r="E109" s="1">
        <f t="shared" si="336"/>
        <v>4.6999999999999993</v>
      </c>
      <c r="F109" s="2">
        <f t="shared" si="337"/>
        <v>33.660000000000004</v>
      </c>
      <c r="I109">
        <v>37</v>
      </c>
      <c r="J109">
        <v>170</v>
      </c>
      <c r="K109" s="3">
        <v>0.249</v>
      </c>
      <c r="L109" s="1">
        <f t="shared" si="338"/>
        <v>4.9800000000000004</v>
      </c>
      <c r="M109" s="2">
        <f t="shared" si="339"/>
        <v>36.56</v>
      </c>
      <c r="N109" s="2">
        <f t="shared" si="340"/>
        <v>-2.8999999999999986</v>
      </c>
      <c r="P109">
        <v>37</v>
      </c>
      <c r="Q109">
        <v>170</v>
      </c>
      <c r="R109" s="3">
        <v>0.248</v>
      </c>
      <c r="S109" s="1">
        <f t="shared" si="341"/>
        <v>4.96</v>
      </c>
      <c r="T109" s="2">
        <f t="shared" si="342"/>
        <v>33.64</v>
      </c>
      <c r="U109" s="2">
        <f t="shared" si="343"/>
        <v>2.9200000000000017</v>
      </c>
      <c r="W109">
        <v>37</v>
      </c>
      <c r="X109">
        <v>170</v>
      </c>
      <c r="Y109" s="3">
        <v>0.23499999999999999</v>
      </c>
      <c r="Z109" s="1">
        <f t="shared" si="344"/>
        <v>4.6999999999999993</v>
      </c>
      <c r="AA109" s="2">
        <f t="shared" si="345"/>
        <v>37.379999999999995</v>
      </c>
      <c r="AB109" s="2">
        <f t="shared" si="346"/>
        <v>-3.7399999999999949</v>
      </c>
      <c r="AD109">
        <v>37</v>
      </c>
      <c r="AE109">
        <v>170</v>
      </c>
      <c r="AF109" s="3">
        <v>0.23</v>
      </c>
      <c r="AG109" s="1">
        <f t="shared" si="347"/>
        <v>4.6000000000000005</v>
      </c>
      <c r="AH109" s="2">
        <f t="shared" si="348"/>
        <v>32.42</v>
      </c>
      <c r="AI109" s="2">
        <f t="shared" si="349"/>
        <v>4.9599999999999937</v>
      </c>
      <c r="AK109">
        <v>37</v>
      </c>
      <c r="AL109">
        <v>170</v>
      </c>
      <c r="AM109" s="3">
        <v>0.23599999999999999</v>
      </c>
      <c r="AN109" s="1">
        <f t="shared" si="350"/>
        <v>4.72</v>
      </c>
      <c r="AO109" s="2">
        <f t="shared" si="351"/>
        <v>35.200000000000003</v>
      </c>
      <c r="AP109" s="2">
        <f t="shared" si="352"/>
        <v>-2.7800000000000011</v>
      </c>
      <c r="AR109">
        <v>37</v>
      </c>
      <c r="AS109">
        <v>170</v>
      </c>
      <c r="AT109" s="3">
        <v>0.23400000000000001</v>
      </c>
      <c r="AU109" s="1">
        <f t="shared" si="353"/>
        <v>4.6800000000000006</v>
      </c>
      <c r="AV109" s="2">
        <f t="shared" si="354"/>
        <v>28.68</v>
      </c>
      <c r="AW109" s="2">
        <f t="shared" si="355"/>
        <v>6.5200000000000031</v>
      </c>
      <c r="AY109">
        <v>37</v>
      </c>
      <c r="AZ109">
        <v>170</v>
      </c>
      <c r="BA109" s="3">
        <v>0.22500000000000001</v>
      </c>
      <c r="BB109" s="1">
        <f t="shared" si="356"/>
        <v>4.5</v>
      </c>
      <c r="BC109" s="2">
        <f t="shared" si="357"/>
        <v>34.1</v>
      </c>
      <c r="BD109" s="2">
        <f t="shared" si="358"/>
        <v>-5.4200000000000017</v>
      </c>
      <c r="BF109">
        <v>37</v>
      </c>
      <c r="BG109">
        <v>170</v>
      </c>
      <c r="BH109" s="3">
        <v>0.22900000000000001</v>
      </c>
      <c r="BI109" s="1">
        <f t="shared" si="359"/>
        <v>4.58</v>
      </c>
      <c r="BJ109" s="2">
        <f t="shared" si="360"/>
        <v>27.459999999999994</v>
      </c>
      <c r="BK109" s="2">
        <f t="shared" si="361"/>
        <v>6.6400000000000077</v>
      </c>
      <c r="BM109">
        <v>37</v>
      </c>
      <c r="BN109">
        <v>170</v>
      </c>
      <c r="BO109" s="3">
        <v>0.223</v>
      </c>
      <c r="BP109" s="1">
        <f t="shared" si="362"/>
        <v>4.46</v>
      </c>
      <c r="BQ109" s="2">
        <f t="shared" si="363"/>
        <v>33.020000000000003</v>
      </c>
      <c r="BR109" s="2">
        <f t="shared" si="364"/>
        <v>-5.5600000000000094</v>
      </c>
      <c r="BT109">
        <v>37</v>
      </c>
      <c r="BU109">
        <v>170</v>
      </c>
      <c r="BV109" s="3">
        <v>0.23599999999999999</v>
      </c>
      <c r="BW109" s="1">
        <f t="shared" si="365"/>
        <v>4.72</v>
      </c>
      <c r="BX109" s="2">
        <f t="shared" si="366"/>
        <v>26.82</v>
      </c>
      <c r="BY109" s="2">
        <f t="shared" si="367"/>
        <v>6.2000000000000028</v>
      </c>
      <c r="CA109">
        <v>37</v>
      </c>
      <c r="CB109">
        <v>170</v>
      </c>
      <c r="CC109" s="3">
        <v>0.21199999999999999</v>
      </c>
      <c r="CD109" s="1">
        <f t="shared" si="368"/>
        <v>4.24</v>
      </c>
      <c r="CE109" s="2">
        <f t="shared" si="369"/>
        <v>34.6</v>
      </c>
      <c r="CF109" s="2">
        <f t="shared" si="370"/>
        <v>-7.7800000000000011</v>
      </c>
      <c r="CH109">
        <v>37</v>
      </c>
      <c r="CI109">
        <v>170</v>
      </c>
      <c r="CJ109" s="3">
        <v>0.215</v>
      </c>
      <c r="CK109" s="1">
        <f t="shared" si="371"/>
        <v>4.3</v>
      </c>
      <c r="CL109" s="2">
        <f t="shared" si="372"/>
        <v>29.060000000000002</v>
      </c>
      <c r="CM109" s="2">
        <f t="shared" si="373"/>
        <v>5.5399999999999991</v>
      </c>
      <c r="CO109">
        <v>37</v>
      </c>
      <c r="CP109">
        <v>170</v>
      </c>
      <c r="CQ109" s="3">
        <v>0.221</v>
      </c>
      <c r="CR109" s="1">
        <f t="shared" si="374"/>
        <v>4.42</v>
      </c>
      <c r="CS109" s="2">
        <f t="shared" si="375"/>
        <v>33.6</v>
      </c>
      <c r="CT109" s="2">
        <f t="shared" si="376"/>
        <v>-4.5399999999999991</v>
      </c>
      <c r="CV109">
        <v>37</v>
      </c>
      <c r="CW109">
        <v>170</v>
      </c>
      <c r="CX109" s="3">
        <v>0.214</v>
      </c>
      <c r="CY109" s="1">
        <f t="shared" si="377"/>
        <v>4.28</v>
      </c>
      <c r="CZ109" s="2">
        <f t="shared" si="378"/>
        <v>27.6</v>
      </c>
      <c r="DA109" s="2">
        <f t="shared" si="379"/>
        <v>6</v>
      </c>
      <c r="DC109">
        <v>37</v>
      </c>
      <c r="DD109">
        <v>170</v>
      </c>
      <c r="DE109" s="3">
        <v>0.22</v>
      </c>
      <c r="DF109" s="1">
        <f t="shared" si="380"/>
        <v>4.4000000000000004</v>
      </c>
      <c r="DG109" s="2">
        <f t="shared" si="381"/>
        <v>34.260000000000005</v>
      </c>
      <c r="DH109" s="2">
        <f t="shared" si="382"/>
        <v>-6.6600000000000037</v>
      </c>
      <c r="DJ109">
        <v>37</v>
      </c>
      <c r="DK109">
        <v>170</v>
      </c>
      <c r="DL109" s="3">
        <v>0.20399999999999999</v>
      </c>
      <c r="DM109" s="1">
        <f t="shared" si="383"/>
        <v>4.08</v>
      </c>
      <c r="DN109" s="2">
        <f t="shared" si="384"/>
        <v>25.58</v>
      </c>
      <c r="DO109" s="2">
        <f t="shared" si="385"/>
        <v>8.6800000000000068</v>
      </c>
      <c r="DQ109">
        <v>37</v>
      </c>
      <c r="DR109">
        <v>170</v>
      </c>
      <c r="DS109" s="3">
        <v>0.19</v>
      </c>
      <c r="DT109" s="1">
        <f t="shared" si="386"/>
        <v>3.8</v>
      </c>
      <c r="DU109" s="2">
        <f t="shared" si="387"/>
        <v>23.16</v>
      </c>
      <c r="DV109" s="2">
        <f t="shared" si="388"/>
        <v>2.4199999999999982</v>
      </c>
      <c r="DX109">
        <v>37</v>
      </c>
      <c r="DY109">
        <v>170</v>
      </c>
      <c r="DZ109" s="3">
        <v>0.17399999999999999</v>
      </c>
      <c r="EA109" s="1">
        <f t="shared" si="389"/>
        <v>3.4799999999999995</v>
      </c>
      <c r="EB109" s="2">
        <f t="shared" si="390"/>
        <v>22.34</v>
      </c>
      <c r="EC109" s="2">
        <f t="shared" si="391"/>
        <v>0.82000000000000028</v>
      </c>
    </row>
    <row r="110" spans="2:133" x14ac:dyDescent="0.25">
      <c r="B110">
        <v>37</v>
      </c>
      <c r="C110">
        <v>190</v>
      </c>
      <c r="D110" s="3">
        <v>0.218</v>
      </c>
      <c r="E110" s="1">
        <f t="shared" si="336"/>
        <v>4.3600000000000003</v>
      </c>
      <c r="F110" s="2">
        <f t="shared" si="337"/>
        <v>38.020000000000003</v>
      </c>
      <c r="I110">
        <v>37</v>
      </c>
      <c r="J110">
        <v>190</v>
      </c>
      <c r="K110" s="3">
        <v>0.23499999999999999</v>
      </c>
      <c r="L110" s="1">
        <f t="shared" si="338"/>
        <v>4.6999999999999993</v>
      </c>
      <c r="M110" s="2">
        <f t="shared" si="339"/>
        <v>41.260000000000005</v>
      </c>
      <c r="N110" s="2">
        <f t="shared" si="340"/>
        <v>-3.240000000000002</v>
      </c>
      <c r="P110">
        <v>37</v>
      </c>
      <c r="Q110">
        <v>190</v>
      </c>
      <c r="R110" s="3">
        <v>0.23400000000000001</v>
      </c>
      <c r="S110" s="1">
        <f t="shared" si="341"/>
        <v>4.6800000000000006</v>
      </c>
      <c r="T110" s="2">
        <f t="shared" si="342"/>
        <v>38.32</v>
      </c>
      <c r="U110" s="2">
        <f t="shared" si="343"/>
        <v>2.9400000000000048</v>
      </c>
      <c r="W110">
        <v>37</v>
      </c>
      <c r="X110">
        <v>190</v>
      </c>
      <c r="Y110" s="3">
        <v>0.22800000000000001</v>
      </c>
      <c r="Z110" s="1">
        <f t="shared" si="344"/>
        <v>4.5600000000000005</v>
      </c>
      <c r="AA110" s="2">
        <f t="shared" si="345"/>
        <v>41.94</v>
      </c>
      <c r="AB110" s="2">
        <f t="shared" si="346"/>
        <v>-3.6199999999999974</v>
      </c>
      <c r="AD110">
        <v>37</v>
      </c>
      <c r="AE110">
        <v>190</v>
      </c>
      <c r="AF110" s="3">
        <v>0.22600000000000001</v>
      </c>
      <c r="AG110" s="1">
        <f t="shared" si="347"/>
        <v>4.5200000000000005</v>
      </c>
      <c r="AH110" s="2">
        <f t="shared" si="348"/>
        <v>36.940000000000005</v>
      </c>
      <c r="AI110" s="2">
        <f t="shared" si="349"/>
        <v>4.9999999999999929</v>
      </c>
      <c r="AK110">
        <v>37</v>
      </c>
      <c r="AL110">
        <v>190</v>
      </c>
      <c r="AM110" s="3">
        <v>0.22800000000000001</v>
      </c>
      <c r="AN110" s="1">
        <f t="shared" si="350"/>
        <v>4.5600000000000005</v>
      </c>
      <c r="AO110" s="2">
        <f t="shared" si="351"/>
        <v>39.760000000000005</v>
      </c>
      <c r="AP110" s="2">
        <f t="shared" si="352"/>
        <v>-2.8200000000000003</v>
      </c>
      <c r="AR110">
        <v>37</v>
      </c>
      <c r="AS110">
        <v>190</v>
      </c>
      <c r="AT110" s="3">
        <v>0.23</v>
      </c>
      <c r="AU110" s="1">
        <f t="shared" si="353"/>
        <v>4.6000000000000005</v>
      </c>
      <c r="AV110" s="2">
        <f t="shared" si="354"/>
        <v>33.28</v>
      </c>
      <c r="AW110" s="2">
        <f t="shared" si="355"/>
        <v>6.480000000000004</v>
      </c>
      <c r="AY110">
        <v>37</v>
      </c>
      <c r="AZ110">
        <v>190</v>
      </c>
      <c r="BA110" s="3">
        <v>0.23100000000000001</v>
      </c>
      <c r="BB110" s="1">
        <f t="shared" si="356"/>
        <v>4.62</v>
      </c>
      <c r="BC110" s="2">
        <f t="shared" si="357"/>
        <v>38.72</v>
      </c>
      <c r="BD110" s="2">
        <f t="shared" si="358"/>
        <v>-5.4399999999999977</v>
      </c>
      <c r="BF110">
        <v>37</v>
      </c>
      <c r="BG110">
        <v>190</v>
      </c>
      <c r="BH110" s="3">
        <v>0.23300000000000001</v>
      </c>
      <c r="BI110" s="1">
        <f t="shared" si="359"/>
        <v>4.66</v>
      </c>
      <c r="BJ110" s="2">
        <f t="shared" si="360"/>
        <v>32.11999999999999</v>
      </c>
      <c r="BK110" s="2">
        <f t="shared" si="361"/>
        <v>6.6000000000000085</v>
      </c>
      <c r="BM110">
        <v>37</v>
      </c>
      <c r="BN110">
        <v>190</v>
      </c>
      <c r="BO110" s="3">
        <v>0.22</v>
      </c>
      <c r="BP110" s="1">
        <f t="shared" si="362"/>
        <v>4.4000000000000004</v>
      </c>
      <c r="BQ110" s="2">
        <f t="shared" si="363"/>
        <v>37.42</v>
      </c>
      <c r="BR110" s="2">
        <f t="shared" si="364"/>
        <v>-5.3000000000000114</v>
      </c>
      <c r="BT110">
        <v>37</v>
      </c>
      <c r="BU110">
        <v>190</v>
      </c>
      <c r="BV110" s="3">
        <v>0.218</v>
      </c>
      <c r="BW110" s="1">
        <f t="shared" si="365"/>
        <v>4.3600000000000003</v>
      </c>
      <c r="BX110" s="2">
        <f t="shared" si="366"/>
        <v>31.18</v>
      </c>
      <c r="BY110" s="2">
        <f t="shared" si="367"/>
        <v>6.240000000000002</v>
      </c>
      <c r="CA110">
        <v>37</v>
      </c>
      <c r="CB110">
        <v>190</v>
      </c>
      <c r="CC110" s="3">
        <v>0.22</v>
      </c>
      <c r="CD110" s="1">
        <f t="shared" si="368"/>
        <v>4.4000000000000004</v>
      </c>
      <c r="CE110" s="2">
        <f t="shared" si="369"/>
        <v>39</v>
      </c>
      <c r="CF110" s="2">
        <f t="shared" si="370"/>
        <v>-7.82</v>
      </c>
      <c r="CH110">
        <v>37</v>
      </c>
      <c r="CI110">
        <v>190</v>
      </c>
      <c r="CJ110" s="3">
        <v>0.221</v>
      </c>
      <c r="CK110" s="1">
        <f t="shared" si="371"/>
        <v>4.42</v>
      </c>
      <c r="CL110" s="2">
        <f t="shared" si="372"/>
        <v>33.480000000000004</v>
      </c>
      <c r="CM110" s="2">
        <f t="shared" si="373"/>
        <v>5.519999999999996</v>
      </c>
      <c r="CO110">
        <v>37</v>
      </c>
      <c r="CP110">
        <v>190</v>
      </c>
      <c r="CQ110" s="3">
        <v>0.22600000000000001</v>
      </c>
      <c r="CR110" s="1">
        <f t="shared" si="374"/>
        <v>4.5200000000000005</v>
      </c>
      <c r="CS110" s="2">
        <f t="shared" si="375"/>
        <v>38.120000000000005</v>
      </c>
      <c r="CT110" s="2">
        <f t="shared" si="376"/>
        <v>-4.6400000000000006</v>
      </c>
      <c r="CV110">
        <v>37</v>
      </c>
      <c r="CW110">
        <v>190</v>
      </c>
      <c r="CX110" s="3">
        <v>0.22</v>
      </c>
      <c r="CY110" s="1">
        <f t="shared" si="377"/>
        <v>4.4000000000000004</v>
      </c>
      <c r="CZ110" s="2">
        <f t="shared" si="378"/>
        <v>32</v>
      </c>
      <c r="DA110" s="2">
        <f t="shared" si="379"/>
        <v>6.1200000000000045</v>
      </c>
      <c r="DC110">
        <v>37</v>
      </c>
      <c r="DD110">
        <v>190</v>
      </c>
      <c r="DE110" s="3">
        <v>0.224</v>
      </c>
      <c r="DF110" s="1">
        <f t="shared" si="380"/>
        <v>4.4800000000000004</v>
      </c>
      <c r="DG110" s="2">
        <f t="shared" si="381"/>
        <v>38.740000000000009</v>
      </c>
      <c r="DH110" s="2">
        <f t="shared" si="382"/>
        <v>-6.7400000000000091</v>
      </c>
      <c r="DJ110">
        <v>37</v>
      </c>
      <c r="DK110">
        <v>190</v>
      </c>
      <c r="DL110" s="3">
        <v>0.21099999999999999</v>
      </c>
      <c r="DM110" s="1">
        <f t="shared" si="383"/>
        <v>4.22</v>
      </c>
      <c r="DN110" s="2">
        <f t="shared" si="384"/>
        <v>29.799999999999997</v>
      </c>
      <c r="DO110" s="2">
        <f t="shared" si="385"/>
        <v>8.9400000000000119</v>
      </c>
      <c r="DQ110">
        <v>37</v>
      </c>
      <c r="DR110">
        <v>190</v>
      </c>
      <c r="DS110" s="3">
        <v>0.20100000000000001</v>
      </c>
      <c r="DT110" s="1">
        <f t="shared" si="386"/>
        <v>4.0200000000000005</v>
      </c>
      <c r="DU110" s="2">
        <f t="shared" si="387"/>
        <v>27.18</v>
      </c>
      <c r="DV110" s="2">
        <f t="shared" si="388"/>
        <v>2.6199999999999974</v>
      </c>
      <c r="DX110">
        <v>37</v>
      </c>
      <c r="DY110">
        <v>190</v>
      </c>
      <c r="DZ110" s="3">
        <v>0.19700000000000001</v>
      </c>
      <c r="EA110" s="1">
        <f t="shared" si="389"/>
        <v>3.9400000000000004</v>
      </c>
      <c r="EB110" s="2">
        <f t="shared" si="390"/>
        <v>26.28</v>
      </c>
      <c r="EC110" s="2">
        <f t="shared" si="391"/>
        <v>0.89999999999999858</v>
      </c>
    </row>
    <row r="111" spans="2:133" x14ac:dyDescent="0.25">
      <c r="B111">
        <v>37</v>
      </c>
      <c r="C111">
        <v>210</v>
      </c>
      <c r="D111" s="3">
        <v>0.2</v>
      </c>
      <c r="E111" s="1">
        <f t="shared" si="336"/>
        <v>4</v>
      </c>
      <c r="F111" s="2">
        <f t="shared" si="337"/>
        <v>42.02</v>
      </c>
      <c r="I111">
        <v>37</v>
      </c>
      <c r="J111">
        <v>210</v>
      </c>
      <c r="K111" s="3">
        <v>0.215</v>
      </c>
      <c r="L111" s="1">
        <f t="shared" si="338"/>
        <v>4.3</v>
      </c>
      <c r="M111" s="2">
        <f t="shared" si="339"/>
        <v>45.56</v>
      </c>
      <c r="N111" s="2">
        <f t="shared" si="340"/>
        <v>-3.5399999999999991</v>
      </c>
      <c r="P111">
        <v>37</v>
      </c>
      <c r="Q111">
        <v>210</v>
      </c>
      <c r="R111" s="3">
        <v>0.216</v>
      </c>
      <c r="S111" s="1">
        <f t="shared" si="341"/>
        <v>4.32</v>
      </c>
      <c r="T111" s="2">
        <f t="shared" si="342"/>
        <v>42.64</v>
      </c>
      <c r="U111" s="2">
        <f t="shared" si="343"/>
        <v>2.9200000000000017</v>
      </c>
      <c r="W111">
        <v>37</v>
      </c>
      <c r="X111">
        <v>210</v>
      </c>
      <c r="Y111" s="3">
        <v>0.20499999999999999</v>
      </c>
      <c r="Z111" s="1">
        <f t="shared" si="344"/>
        <v>4.0999999999999996</v>
      </c>
      <c r="AA111" s="2">
        <f t="shared" si="345"/>
        <v>46.04</v>
      </c>
      <c r="AB111" s="2">
        <f t="shared" si="346"/>
        <v>-3.3999999999999986</v>
      </c>
      <c r="AD111">
        <v>37</v>
      </c>
      <c r="AE111">
        <v>210</v>
      </c>
      <c r="AF111" s="3">
        <v>0.21099999999999999</v>
      </c>
      <c r="AG111" s="1">
        <f t="shared" si="347"/>
        <v>4.22</v>
      </c>
      <c r="AH111" s="2">
        <f t="shared" si="348"/>
        <v>41.160000000000004</v>
      </c>
      <c r="AI111" s="2">
        <f t="shared" si="349"/>
        <v>4.8799999999999955</v>
      </c>
      <c r="AK111">
        <v>37</v>
      </c>
      <c r="AL111">
        <v>210</v>
      </c>
      <c r="AM111" s="3">
        <v>0.214</v>
      </c>
      <c r="AN111" s="1">
        <f t="shared" si="350"/>
        <v>4.28</v>
      </c>
      <c r="AO111" s="2">
        <f t="shared" si="351"/>
        <v>44.040000000000006</v>
      </c>
      <c r="AP111" s="2">
        <f t="shared" si="352"/>
        <v>-2.8800000000000026</v>
      </c>
      <c r="AR111">
        <v>37</v>
      </c>
      <c r="AS111">
        <v>210</v>
      </c>
      <c r="AT111" s="3">
        <v>0.21099999999999999</v>
      </c>
      <c r="AU111" s="1">
        <f t="shared" si="353"/>
        <v>4.22</v>
      </c>
      <c r="AV111" s="2">
        <f t="shared" si="354"/>
        <v>37.5</v>
      </c>
      <c r="AW111" s="2">
        <f t="shared" si="355"/>
        <v>6.5400000000000063</v>
      </c>
      <c r="AY111">
        <v>37</v>
      </c>
      <c r="AZ111">
        <v>210</v>
      </c>
      <c r="BA111" s="3">
        <v>0.21099999999999999</v>
      </c>
      <c r="BB111" s="1">
        <f t="shared" si="356"/>
        <v>4.22</v>
      </c>
      <c r="BC111" s="2">
        <f t="shared" si="357"/>
        <v>42.94</v>
      </c>
      <c r="BD111" s="2">
        <f t="shared" si="358"/>
        <v>-5.4399999999999977</v>
      </c>
      <c r="BF111">
        <v>37</v>
      </c>
      <c r="BG111">
        <v>210</v>
      </c>
      <c r="BH111" s="3">
        <v>0.21</v>
      </c>
      <c r="BI111" s="1">
        <f t="shared" si="359"/>
        <v>4.2</v>
      </c>
      <c r="BJ111" s="2">
        <f t="shared" si="360"/>
        <v>36.319999999999993</v>
      </c>
      <c r="BK111" s="2">
        <f t="shared" si="361"/>
        <v>6.6200000000000045</v>
      </c>
      <c r="BM111">
        <v>37</v>
      </c>
      <c r="BN111">
        <v>210</v>
      </c>
      <c r="BO111" s="3">
        <v>0.20899999999999999</v>
      </c>
      <c r="BP111" s="1">
        <f t="shared" si="362"/>
        <v>4.18</v>
      </c>
      <c r="BQ111" s="2">
        <f t="shared" si="363"/>
        <v>41.6</v>
      </c>
      <c r="BR111" s="2">
        <f t="shared" si="364"/>
        <v>-5.2800000000000082</v>
      </c>
      <c r="BT111">
        <v>37</v>
      </c>
      <c r="BU111">
        <v>210</v>
      </c>
      <c r="BV111" s="3">
        <v>0.224</v>
      </c>
      <c r="BW111" s="1">
        <f t="shared" si="365"/>
        <v>4.4800000000000004</v>
      </c>
      <c r="BX111" s="2">
        <f t="shared" si="366"/>
        <v>35.659999999999997</v>
      </c>
      <c r="BY111" s="2">
        <f t="shared" si="367"/>
        <v>5.9400000000000048</v>
      </c>
      <c r="CA111">
        <v>37</v>
      </c>
      <c r="CB111">
        <v>210</v>
      </c>
      <c r="CC111" s="3">
        <v>0.21</v>
      </c>
      <c r="CD111" s="1">
        <f t="shared" si="368"/>
        <v>4.2</v>
      </c>
      <c r="CE111" s="2">
        <f t="shared" si="369"/>
        <v>43.2</v>
      </c>
      <c r="CF111" s="2">
        <f t="shared" si="370"/>
        <v>-7.5400000000000063</v>
      </c>
      <c r="CH111">
        <v>37</v>
      </c>
      <c r="CI111">
        <v>210</v>
      </c>
      <c r="CJ111" s="3">
        <v>0.20699999999999999</v>
      </c>
      <c r="CK111" s="1">
        <f t="shared" si="371"/>
        <v>4.1399999999999997</v>
      </c>
      <c r="CL111" s="2">
        <f t="shared" si="372"/>
        <v>37.620000000000005</v>
      </c>
      <c r="CM111" s="2">
        <f t="shared" si="373"/>
        <v>5.5799999999999983</v>
      </c>
      <c r="CO111">
        <v>37</v>
      </c>
      <c r="CP111">
        <v>210</v>
      </c>
      <c r="CQ111" s="3">
        <v>0.216</v>
      </c>
      <c r="CR111" s="1">
        <f t="shared" si="374"/>
        <v>4.32</v>
      </c>
      <c r="CS111" s="2">
        <f t="shared" si="375"/>
        <v>42.440000000000005</v>
      </c>
      <c r="CT111" s="2">
        <f t="shared" si="376"/>
        <v>-4.82</v>
      </c>
      <c r="CV111">
        <v>37</v>
      </c>
      <c r="CW111">
        <v>210</v>
      </c>
      <c r="CX111" s="3">
        <v>0.21</v>
      </c>
      <c r="CY111" s="1">
        <f t="shared" si="377"/>
        <v>4.2</v>
      </c>
      <c r="CZ111" s="2">
        <f t="shared" si="378"/>
        <v>36.200000000000003</v>
      </c>
      <c r="DA111" s="2">
        <f t="shared" si="379"/>
        <v>6.240000000000002</v>
      </c>
      <c r="DC111">
        <v>37</v>
      </c>
      <c r="DD111">
        <v>210</v>
      </c>
      <c r="DE111" s="3">
        <v>0.215</v>
      </c>
      <c r="DF111" s="1">
        <f t="shared" si="380"/>
        <v>4.3</v>
      </c>
      <c r="DG111" s="2">
        <f t="shared" si="381"/>
        <v>43.040000000000006</v>
      </c>
      <c r="DH111" s="2">
        <f t="shared" si="382"/>
        <v>-6.8400000000000034</v>
      </c>
      <c r="DJ111">
        <v>37</v>
      </c>
      <c r="DK111">
        <v>210</v>
      </c>
      <c r="DL111" s="3">
        <v>0.20599999999999999</v>
      </c>
      <c r="DM111" s="1">
        <f t="shared" si="383"/>
        <v>4.12</v>
      </c>
      <c r="DN111" s="2">
        <f t="shared" si="384"/>
        <v>33.919999999999995</v>
      </c>
      <c r="DO111" s="2">
        <f t="shared" si="385"/>
        <v>9.1200000000000117</v>
      </c>
      <c r="DQ111">
        <v>37</v>
      </c>
      <c r="DR111">
        <v>210</v>
      </c>
      <c r="DS111" s="3">
        <v>0.19600000000000001</v>
      </c>
      <c r="DT111" s="1">
        <f t="shared" si="386"/>
        <v>3.92</v>
      </c>
      <c r="DU111" s="2">
        <f t="shared" si="387"/>
        <v>31.1</v>
      </c>
      <c r="DV111" s="2">
        <f t="shared" si="388"/>
        <v>2.8199999999999932</v>
      </c>
      <c r="DX111">
        <v>37</v>
      </c>
      <c r="DY111">
        <v>210</v>
      </c>
      <c r="DZ111" s="3">
        <v>0.186</v>
      </c>
      <c r="EA111" s="1">
        <f t="shared" si="389"/>
        <v>3.7199999999999998</v>
      </c>
      <c r="EB111" s="2">
        <f t="shared" si="390"/>
        <v>30</v>
      </c>
      <c r="EC111" s="2">
        <f t="shared" si="391"/>
        <v>1.1000000000000014</v>
      </c>
    </row>
    <row r="112" spans="2:133" x14ac:dyDescent="0.25">
      <c r="B112">
        <v>37</v>
      </c>
      <c r="C112">
        <v>230</v>
      </c>
      <c r="D112" s="3">
        <v>0.22500000000000001</v>
      </c>
      <c r="E112" s="1">
        <f t="shared" si="336"/>
        <v>4.5</v>
      </c>
      <c r="F112" s="2">
        <f t="shared" si="337"/>
        <v>46.52</v>
      </c>
      <c r="I112">
        <v>37</v>
      </c>
      <c r="J112">
        <v>230</v>
      </c>
      <c r="K112" s="3">
        <v>0.22600000000000001</v>
      </c>
      <c r="L112" s="1">
        <f t="shared" si="338"/>
        <v>4.5200000000000005</v>
      </c>
      <c r="M112" s="2">
        <f t="shared" si="339"/>
        <v>50.080000000000005</v>
      </c>
      <c r="N112" s="2">
        <f t="shared" si="340"/>
        <v>-3.5600000000000023</v>
      </c>
      <c r="P112">
        <v>37</v>
      </c>
      <c r="Q112">
        <v>230</v>
      </c>
      <c r="R112" s="3">
        <v>0.223</v>
      </c>
      <c r="S112" s="1">
        <f t="shared" si="341"/>
        <v>4.46</v>
      </c>
      <c r="T112" s="2">
        <f t="shared" si="342"/>
        <v>47.1</v>
      </c>
      <c r="U112" s="2">
        <f t="shared" si="343"/>
        <v>2.980000000000004</v>
      </c>
      <c r="W112">
        <v>37</v>
      </c>
      <c r="X112">
        <v>230</v>
      </c>
      <c r="Y112" s="3">
        <v>0.218</v>
      </c>
      <c r="Z112" s="1">
        <f t="shared" si="344"/>
        <v>4.3600000000000003</v>
      </c>
      <c r="AA112" s="2">
        <f t="shared" si="345"/>
        <v>50.4</v>
      </c>
      <c r="AB112" s="2">
        <f t="shared" si="346"/>
        <v>-3.2999999999999972</v>
      </c>
      <c r="AD112">
        <v>37</v>
      </c>
      <c r="AE112">
        <v>230</v>
      </c>
      <c r="AF112" s="3">
        <v>0.221</v>
      </c>
      <c r="AG112" s="1">
        <f t="shared" si="347"/>
        <v>4.42</v>
      </c>
      <c r="AH112" s="2">
        <f t="shared" si="348"/>
        <v>45.580000000000005</v>
      </c>
      <c r="AI112" s="2">
        <f t="shared" si="349"/>
        <v>4.8199999999999932</v>
      </c>
      <c r="AK112">
        <v>37</v>
      </c>
      <c r="AL112">
        <v>230</v>
      </c>
      <c r="AM112" s="3">
        <v>0.22</v>
      </c>
      <c r="AN112" s="1">
        <f t="shared" si="350"/>
        <v>4.4000000000000004</v>
      </c>
      <c r="AO112" s="2">
        <f t="shared" si="351"/>
        <v>48.440000000000005</v>
      </c>
      <c r="AP112" s="2">
        <f t="shared" si="352"/>
        <v>-2.8599999999999994</v>
      </c>
      <c r="AR112">
        <v>37</v>
      </c>
      <c r="AS112">
        <v>230</v>
      </c>
      <c r="AT112" s="3">
        <v>0.221</v>
      </c>
      <c r="AU112" s="1">
        <f t="shared" si="353"/>
        <v>4.42</v>
      </c>
      <c r="AV112" s="2">
        <f t="shared" si="354"/>
        <v>41.92</v>
      </c>
      <c r="AW112" s="2">
        <f t="shared" si="355"/>
        <v>6.5200000000000031</v>
      </c>
      <c r="AY112">
        <v>37</v>
      </c>
      <c r="AZ112">
        <v>230</v>
      </c>
      <c r="BA112" s="3">
        <v>0.221</v>
      </c>
      <c r="BB112" s="1">
        <f t="shared" si="356"/>
        <v>4.42</v>
      </c>
      <c r="BC112" s="2">
        <f t="shared" si="357"/>
        <v>47.36</v>
      </c>
      <c r="BD112" s="2">
        <f t="shared" si="358"/>
        <v>-5.4399999999999977</v>
      </c>
      <c r="BF112">
        <v>37</v>
      </c>
      <c r="BG112">
        <v>230</v>
      </c>
      <c r="BH112" s="3">
        <v>0.224</v>
      </c>
      <c r="BI112" s="1">
        <f t="shared" si="359"/>
        <v>4.4800000000000004</v>
      </c>
      <c r="BJ112" s="2">
        <f t="shared" si="360"/>
        <v>40.799999999999997</v>
      </c>
      <c r="BK112" s="2">
        <f t="shared" si="361"/>
        <v>6.5600000000000023</v>
      </c>
      <c r="BM112">
        <v>37</v>
      </c>
      <c r="BN112">
        <v>230</v>
      </c>
      <c r="BO112" s="3">
        <v>0.218</v>
      </c>
      <c r="BP112" s="1">
        <f t="shared" si="362"/>
        <v>4.3600000000000003</v>
      </c>
      <c r="BQ112" s="2">
        <f t="shared" si="363"/>
        <v>45.96</v>
      </c>
      <c r="BR112" s="2">
        <f t="shared" si="364"/>
        <v>-5.1600000000000037</v>
      </c>
      <c r="BT112">
        <v>37</v>
      </c>
      <c r="BU112">
        <v>230</v>
      </c>
      <c r="BV112" s="3">
        <v>0.20300000000000001</v>
      </c>
      <c r="BW112" s="1">
        <f t="shared" si="365"/>
        <v>4.0600000000000005</v>
      </c>
      <c r="BX112" s="2">
        <f t="shared" si="366"/>
        <v>39.72</v>
      </c>
      <c r="BY112" s="2">
        <f t="shared" si="367"/>
        <v>6.240000000000002</v>
      </c>
      <c r="CA112">
        <v>37</v>
      </c>
      <c r="CB112">
        <v>230</v>
      </c>
      <c r="CC112" s="3">
        <v>0.23</v>
      </c>
      <c r="CD112" s="1">
        <f t="shared" si="368"/>
        <v>4.6000000000000005</v>
      </c>
      <c r="CE112" s="2">
        <f t="shared" si="369"/>
        <v>47.800000000000004</v>
      </c>
      <c r="CF112" s="2">
        <f t="shared" si="370"/>
        <v>-8.0800000000000054</v>
      </c>
      <c r="CH112">
        <v>37</v>
      </c>
      <c r="CI112">
        <v>230</v>
      </c>
      <c r="CJ112" s="3">
        <v>0.22700000000000001</v>
      </c>
      <c r="CK112" s="1">
        <f t="shared" si="371"/>
        <v>4.54</v>
      </c>
      <c r="CL112" s="2">
        <f t="shared" si="372"/>
        <v>42.160000000000004</v>
      </c>
      <c r="CM112" s="2">
        <f t="shared" si="373"/>
        <v>5.6400000000000006</v>
      </c>
      <c r="CO112">
        <v>37</v>
      </c>
      <c r="CP112">
        <v>230</v>
      </c>
      <c r="CQ112" s="3">
        <v>0.22900000000000001</v>
      </c>
      <c r="CR112" s="1">
        <f t="shared" si="374"/>
        <v>4.58</v>
      </c>
      <c r="CS112" s="2">
        <f t="shared" si="375"/>
        <v>47.02</v>
      </c>
      <c r="CT112" s="2">
        <f t="shared" si="376"/>
        <v>-4.8599999999999994</v>
      </c>
      <c r="CV112">
        <v>37</v>
      </c>
      <c r="CW112">
        <v>230</v>
      </c>
      <c r="CX112" s="3">
        <v>0.22600000000000001</v>
      </c>
      <c r="CY112" s="1">
        <f t="shared" si="377"/>
        <v>4.5200000000000005</v>
      </c>
      <c r="CZ112" s="2">
        <f t="shared" si="378"/>
        <v>40.720000000000006</v>
      </c>
      <c r="DA112" s="2">
        <f t="shared" si="379"/>
        <v>6.2999999999999972</v>
      </c>
      <c r="DC112">
        <v>37</v>
      </c>
      <c r="DD112">
        <v>230</v>
      </c>
      <c r="DE112" s="3">
        <v>0.23400000000000001</v>
      </c>
      <c r="DF112" s="1">
        <f t="shared" si="380"/>
        <v>4.6800000000000006</v>
      </c>
      <c r="DG112" s="2">
        <f t="shared" si="381"/>
        <v>47.720000000000006</v>
      </c>
      <c r="DH112" s="2">
        <f t="shared" si="382"/>
        <v>-7</v>
      </c>
      <c r="DJ112">
        <v>37</v>
      </c>
      <c r="DK112">
        <v>230</v>
      </c>
      <c r="DL112" s="3">
        <v>0.224</v>
      </c>
      <c r="DM112" s="1">
        <f t="shared" si="383"/>
        <v>4.4800000000000004</v>
      </c>
      <c r="DN112" s="2">
        <f t="shared" si="384"/>
        <v>38.399999999999991</v>
      </c>
      <c r="DO112" s="2">
        <f t="shared" si="385"/>
        <v>9.3200000000000145</v>
      </c>
      <c r="DQ112">
        <v>37</v>
      </c>
      <c r="DR112">
        <v>230</v>
      </c>
      <c r="DS112" s="3">
        <v>0.21</v>
      </c>
      <c r="DT112" s="1">
        <f t="shared" si="386"/>
        <v>4.2</v>
      </c>
      <c r="DU112" s="2">
        <f t="shared" si="387"/>
        <v>35.300000000000004</v>
      </c>
      <c r="DV112" s="2">
        <f t="shared" si="388"/>
        <v>3.0999999999999872</v>
      </c>
      <c r="DX112">
        <v>37</v>
      </c>
      <c r="DY112">
        <v>230</v>
      </c>
      <c r="DZ112" s="3">
        <v>0.20399999999999999</v>
      </c>
      <c r="EA112" s="1">
        <f t="shared" si="389"/>
        <v>4.08</v>
      </c>
      <c r="EB112" s="2">
        <f t="shared" si="390"/>
        <v>34.08</v>
      </c>
      <c r="EC112" s="2">
        <f t="shared" si="391"/>
        <v>1.220000000000006</v>
      </c>
    </row>
    <row r="113" spans="2:140" x14ac:dyDescent="0.25">
      <c r="B113">
        <v>37</v>
      </c>
      <c r="C113">
        <v>250</v>
      </c>
      <c r="D113" s="3">
        <v>0.219</v>
      </c>
      <c r="E113" s="1">
        <f t="shared" si="336"/>
        <v>4.38</v>
      </c>
      <c r="F113" s="2">
        <f t="shared" si="337"/>
        <v>50.900000000000006</v>
      </c>
      <c r="I113">
        <v>37</v>
      </c>
      <c r="J113">
        <v>250</v>
      </c>
      <c r="K113" s="3">
        <v>0.223</v>
      </c>
      <c r="L113" s="1">
        <f t="shared" si="338"/>
        <v>4.46</v>
      </c>
      <c r="M113" s="2">
        <f t="shared" si="339"/>
        <v>54.540000000000006</v>
      </c>
      <c r="N113" s="2">
        <f t="shared" si="340"/>
        <v>-3.6400000000000006</v>
      </c>
      <c r="P113">
        <v>37</v>
      </c>
      <c r="Q113">
        <v>250</v>
      </c>
      <c r="R113" s="3">
        <v>0.22900000000000001</v>
      </c>
      <c r="S113" s="1">
        <f t="shared" si="341"/>
        <v>4.58</v>
      </c>
      <c r="T113" s="2">
        <f t="shared" si="342"/>
        <v>51.68</v>
      </c>
      <c r="U113" s="2">
        <f t="shared" si="343"/>
        <v>2.8600000000000065</v>
      </c>
      <c r="W113">
        <v>37</v>
      </c>
      <c r="X113">
        <v>250</v>
      </c>
      <c r="Y113" s="3">
        <v>0.224</v>
      </c>
      <c r="Z113" s="1">
        <f t="shared" si="344"/>
        <v>4.4800000000000004</v>
      </c>
      <c r="AA113" s="2">
        <f t="shared" si="345"/>
        <v>54.879999999999995</v>
      </c>
      <c r="AB113" s="2">
        <f t="shared" si="346"/>
        <v>-3.1999999999999957</v>
      </c>
      <c r="AD113">
        <v>37</v>
      </c>
      <c r="AE113">
        <v>250</v>
      </c>
      <c r="AF113" s="3">
        <v>0.22500000000000001</v>
      </c>
      <c r="AG113" s="1">
        <f t="shared" si="347"/>
        <v>4.5</v>
      </c>
      <c r="AH113" s="2">
        <f t="shared" si="348"/>
        <v>50.080000000000005</v>
      </c>
      <c r="AI113" s="2">
        <f t="shared" si="349"/>
        <v>4.7999999999999901</v>
      </c>
      <c r="AK113">
        <v>37</v>
      </c>
      <c r="AL113">
        <v>250</v>
      </c>
      <c r="AM113" s="3">
        <v>0.22800000000000001</v>
      </c>
      <c r="AN113" s="1">
        <f t="shared" si="350"/>
        <v>4.5600000000000005</v>
      </c>
      <c r="AO113" s="2">
        <f t="shared" si="351"/>
        <v>53.000000000000007</v>
      </c>
      <c r="AP113" s="2">
        <f t="shared" si="352"/>
        <v>-2.9200000000000017</v>
      </c>
      <c r="AR113">
        <v>37</v>
      </c>
      <c r="AS113">
        <v>250</v>
      </c>
      <c r="AT113" s="3">
        <v>0.22800000000000001</v>
      </c>
      <c r="AU113" s="1">
        <f t="shared" si="353"/>
        <v>4.5600000000000005</v>
      </c>
      <c r="AV113" s="2">
        <f t="shared" si="354"/>
        <v>46.480000000000004</v>
      </c>
      <c r="AW113" s="2">
        <f t="shared" si="355"/>
        <v>6.5200000000000031</v>
      </c>
      <c r="AY113">
        <v>37</v>
      </c>
      <c r="AZ113">
        <v>250</v>
      </c>
      <c r="BA113" s="3">
        <v>0.23200000000000001</v>
      </c>
      <c r="BB113" s="1">
        <f t="shared" si="356"/>
        <v>4.6400000000000006</v>
      </c>
      <c r="BC113" s="2">
        <f t="shared" si="357"/>
        <v>52</v>
      </c>
      <c r="BD113" s="2">
        <f t="shared" si="358"/>
        <v>-5.519999999999996</v>
      </c>
      <c r="BF113">
        <v>37</v>
      </c>
      <c r="BG113">
        <v>250</v>
      </c>
      <c r="BH113" s="3">
        <v>0.23200000000000001</v>
      </c>
      <c r="BI113" s="1">
        <f t="shared" si="359"/>
        <v>4.6400000000000006</v>
      </c>
      <c r="BJ113" s="2">
        <f t="shared" si="360"/>
        <v>45.44</v>
      </c>
      <c r="BK113" s="2">
        <f t="shared" si="361"/>
        <v>6.5600000000000023</v>
      </c>
      <c r="BM113">
        <v>37</v>
      </c>
      <c r="BN113">
        <v>250</v>
      </c>
      <c r="BO113" s="3">
        <v>0.23200000000000001</v>
      </c>
      <c r="BP113" s="1">
        <f t="shared" si="362"/>
        <v>4.6400000000000006</v>
      </c>
      <c r="BQ113" s="2">
        <f t="shared" si="363"/>
        <v>50.6</v>
      </c>
      <c r="BR113" s="2">
        <f t="shared" si="364"/>
        <v>-5.1600000000000037</v>
      </c>
      <c r="BT113">
        <v>37</v>
      </c>
      <c r="BU113">
        <v>250</v>
      </c>
      <c r="BV113" s="3">
        <v>0.223</v>
      </c>
      <c r="BW113" s="1">
        <f t="shared" si="365"/>
        <v>4.46</v>
      </c>
      <c r="BX113" s="2">
        <f t="shared" si="366"/>
        <v>44.18</v>
      </c>
      <c r="BY113" s="2">
        <f t="shared" si="367"/>
        <v>6.4200000000000017</v>
      </c>
      <c r="CA113">
        <v>37</v>
      </c>
      <c r="CB113">
        <v>250</v>
      </c>
      <c r="CC113" s="3">
        <v>0.23300000000000001</v>
      </c>
      <c r="CD113" s="1">
        <f t="shared" si="368"/>
        <v>4.66</v>
      </c>
      <c r="CE113" s="2">
        <f t="shared" si="369"/>
        <v>52.460000000000008</v>
      </c>
      <c r="CF113" s="2">
        <f t="shared" si="370"/>
        <v>-8.2800000000000082</v>
      </c>
      <c r="CH113">
        <v>37</v>
      </c>
      <c r="CI113">
        <v>250</v>
      </c>
      <c r="CJ113" s="3">
        <v>0.23</v>
      </c>
      <c r="CK113" s="1">
        <f t="shared" si="371"/>
        <v>4.6000000000000005</v>
      </c>
      <c r="CL113" s="2">
        <f t="shared" si="372"/>
        <v>46.760000000000005</v>
      </c>
      <c r="CM113" s="2">
        <f t="shared" si="373"/>
        <v>5.7000000000000028</v>
      </c>
      <c r="CO113">
        <v>37</v>
      </c>
      <c r="CP113">
        <v>250</v>
      </c>
      <c r="CQ113" s="3">
        <v>0.23899999999999999</v>
      </c>
      <c r="CR113" s="1">
        <f t="shared" si="374"/>
        <v>4.7799999999999994</v>
      </c>
      <c r="CS113" s="2">
        <f t="shared" si="375"/>
        <v>51.800000000000004</v>
      </c>
      <c r="CT113" s="2">
        <f t="shared" si="376"/>
        <v>-5.0399999999999991</v>
      </c>
      <c r="CV113">
        <v>37</v>
      </c>
      <c r="CW113">
        <v>250</v>
      </c>
      <c r="CX113" s="3">
        <v>0.23699999999999999</v>
      </c>
      <c r="CY113" s="1">
        <f t="shared" si="377"/>
        <v>4.74</v>
      </c>
      <c r="CZ113" s="2">
        <f t="shared" si="378"/>
        <v>45.460000000000008</v>
      </c>
      <c r="DA113" s="2">
        <f t="shared" si="379"/>
        <v>6.3399999999999963</v>
      </c>
      <c r="DC113">
        <v>37</v>
      </c>
      <c r="DD113">
        <v>250</v>
      </c>
      <c r="DE113" s="3">
        <v>0.24</v>
      </c>
      <c r="DF113" s="1">
        <f t="shared" si="380"/>
        <v>4.8</v>
      </c>
      <c r="DG113" s="2">
        <f t="shared" si="381"/>
        <v>52.52</v>
      </c>
      <c r="DH113" s="2">
        <f t="shared" si="382"/>
        <v>-7.0599999999999952</v>
      </c>
      <c r="DJ113">
        <v>37</v>
      </c>
      <c r="DK113">
        <v>250</v>
      </c>
      <c r="DL113" s="3">
        <v>0.24199999999999999</v>
      </c>
      <c r="DM113" s="1">
        <f t="shared" si="383"/>
        <v>4.84</v>
      </c>
      <c r="DN113" s="2">
        <f t="shared" si="384"/>
        <v>43.239999999999995</v>
      </c>
      <c r="DO113" s="2">
        <f t="shared" si="385"/>
        <v>9.2800000000000082</v>
      </c>
      <c r="DQ113">
        <v>37</v>
      </c>
      <c r="DR113">
        <v>250</v>
      </c>
      <c r="DS113" s="3">
        <v>0.23799999999999999</v>
      </c>
      <c r="DT113" s="1">
        <f t="shared" si="386"/>
        <v>4.76</v>
      </c>
      <c r="DU113" s="2">
        <f t="shared" si="387"/>
        <v>40.06</v>
      </c>
      <c r="DV113" s="2">
        <f t="shared" si="388"/>
        <v>3.1799999999999926</v>
      </c>
      <c r="DX113">
        <v>37</v>
      </c>
      <c r="DY113">
        <v>250</v>
      </c>
      <c r="DZ113" s="3">
        <v>0.223</v>
      </c>
      <c r="EA113" s="1">
        <f t="shared" si="389"/>
        <v>4.46</v>
      </c>
      <c r="EB113" s="2">
        <f t="shared" si="390"/>
        <v>38.54</v>
      </c>
      <c r="EC113" s="2">
        <f t="shared" si="391"/>
        <v>1.5200000000000031</v>
      </c>
    </row>
    <row r="114" spans="2:140" x14ac:dyDescent="0.25">
      <c r="B114">
        <v>37</v>
      </c>
      <c r="C114">
        <v>270</v>
      </c>
      <c r="D114" s="3">
        <v>0.23100000000000001</v>
      </c>
      <c r="E114" s="1">
        <f t="shared" si="336"/>
        <v>4.62</v>
      </c>
      <c r="F114" s="2">
        <f t="shared" si="337"/>
        <v>55.52</v>
      </c>
      <c r="I114">
        <v>37</v>
      </c>
      <c r="J114">
        <v>270</v>
      </c>
      <c r="K114" s="3">
        <v>0.23400000000000001</v>
      </c>
      <c r="L114" s="1">
        <f t="shared" si="338"/>
        <v>4.6800000000000006</v>
      </c>
      <c r="M114" s="2">
        <f t="shared" si="339"/>
        <v>59.220000000000006</v>
      </c>
      <c r="N114" s="2">
        <f t="shared" si="340"/>
        <v>-3.7000000000000028</v>
      </c>
      <c r="P114">
        <v>37</v>
      </c>
      <c r="Q114">
        <v>270</v>
      </c>
      <c r="R114" s="3">
        <v>0.24099999999999999</v>
      </c>
      <c r="S114" s="1">
        <f t="shared" si="341"/>
        <v>4.82</v>
      </c>
      <c r="T114" s="2">
        <f t="shared" si="342"/>
        <v>56.5</v>
      </c>
      <c r="U114" s="2">
        <f t="shared" si="343"/>
        <v>2.720000000000006</v>
      </c>
      <c r="W114">
        <v>37</v>
      </c>
      <c r="X114">
        <v>270</v>
      </c>
      <c r="Y114" s="3">
        <v>0.23599999999999999</v>
      </c>
      <c r="Z114" s="1">
        <f t="shared" si="344"/>
        <v>4.72</v>
      </c>
      <c r="AA114" s="2">
        <f t="shared" si="345"/>
        <v>59.599999999999994</v>
      </c>
      <c r="AB114" s="2">
        <f t="shared" si="346"/>
        <v>-3.0999999999999943</v>
      </c>
      <c r="AD114">
        <v>37</v>
      </c>
      <c r="AE114">
        <v>270</v>
      </c>
      <c r="AF114" s="3">
        <v>0.23599999999999999</v>
      </c>
      <c r="AG114" s="1">
        <f t="shared" si="347"/>
        <v>4.72</v>
      </c>
      <c r="AH114" s="2">
        <f t="shared" si="348"/>
        <v>54.800000000000004</v>
      </c>
      <c r="AI114" s="2">
        <f t="shared" si="349"/>
        <v>4.7999999999999901</v>
      </c>
      <c r="AK114">
        <v>37</v>
      </c>
      <c r="AL114">
        <v>270</v>
      </c>
      <c r="AM114" s="3">
        <v>0.24</v>
      </c>
      <c r="AN114" s="1">
        <f t="shared" si="350"/>
        <v>4.8</v>
      </c>
      <c r="AO114" s="2">
        <f t="shared" si="351"/>
        <v>57.800000000000004</v>
      </c>
      <c r="AP114" s="2">
        <f t="shared" si="352"/>
        <v>-3</v>
      </c>
      <c r="AR114">
        <v>37</v>
      </c>
      <c r="AS114">
        <v>270</v>
      </c>
      <c r="AT114" s="3">
        <v>0.246</v>
      </c>
      <c r="AU114" s="1">
        <f t="shared" si="353"/>
        <v>4.92</v>
      </c>
      <c r="AV114" s="2">
        <f t="shared" si="354"/>
        <v>51.400000000000006</v>
      </c>
      <c r="AW114" s="2">
        <f t="shared" si="355"/>
        <v>6.3999999999999986</v>
      </c>
      <c r="AY114">
        <v>37</v>
      </c>
      <c r="AZ114">
        <v>270</v>
      </c>
      <c r="BA114" s="3">
        <v>0.24199999999999999</v>
      </c>
      <c r="BB114" s="1">
        <f t="shared" si="356"/>
        <v>4.84</v>
      </c>
      <c r="BC114" s="2">
        <f t="shared" si="357"/>
        <v>56.84</v>
      </c>
      <c r="BD114" s="2">
        <f t="shared" si="358"/>
        <v>-5.4399999999999977</v>
      </c>
      <c r="BF114">
        <v>37</v>
      </c>
      <c r="BG114">
        <v>270</v>
      </c>
      <c r="BH114" s="3">
        <v>0.251</v>
      </c>
      <c r="BI114" s="1">
        <f t="shared" si="359"/>
        <v>5.0199999999999996</v>
      </c>
      <c r="BJ114" s="2">
        <f t="shared" si="360"/>
        <v>50.459999999999994</v>
      </c>
      <c r="BK114" s="2">
        <f t="shared" si="361"/>
        <v>6.3800000000000097</v>
      </c>
      <c r="BM114">
        <v>37</v>
      </c>
      <c r="BN114">
        <v>270</v>
      </c>
      <c r="BO114" s="3">
        <v>0.23699999999999999</v>
      </c>
      <c r="BP114" s="1">
        <f t="shared" si="362"/>
        <v>4.74</v>
      </c>
      <c r="BQ114" s="2">
        <f t="shared" si="363"/>
        <v>55.34</v>
      </c>
      <c r="BR114" s="2">
        <f t="shared" si="364"/>
        <v>-4.8800000000000097</v>
      </c>
      <c r="BT114">
        <v>37</v>
      </c>
      <c r="BU114">
        <v>270</v>
      </c>
      <c r="BV114" s="3">
        <v>0.24</v>
      </c>
      <c r="BW114" s="1">
        <f t="shared" si="365"/>
        <v>4.8</v>
      </c>
      <c r="BX114" s="2">
        <f t="shared" si="366"/>
        <v>48.98</v>
      </c>
      <c r="BY114" s="2">
        <f t="shared" si="367"/>
        <v>6.3600000000000065</v>
      </c>
      <c r="CA114">
        <v>37</v>
      </c>
      <c r="CB114">
        <v>270</v>
      </c>
      <c r="CC114" s="3">
        <v>0.24199999999999999</v>
      </c>
      <c r="CD114" s="1">
        <f t="shared" si="368"/>
        <v>4.84</v>
      </c>
      <c r="CE114" s="2">
        <f t="shared" si="369"/>
        <v>57.300000000000011</v>
      </c>
      <c r="CF114" s="2">
        <f t="shared" si="370"/>
        <v>-8.3200000000000145</v>
      </c>
      <c r="CH114">
        <v>37</v>
      </c>
      <c r="CI114">
        <v>270</v>
      </c>
      <c r="CJ114" s="3">
        <v>0.247</v>
      </c>
      <c r="CK114" s="1">
        <f t="shared" si="371"/>
        <v>4.9399999999999995</v>
      </c>
      <c r="CL114" s="2">
        <f t="shared" si="372"/>
        <v>51.7</v>
      </c>
      <c r="CM114" s="2">
        <f t="shared" si="373"/>
        <v>5.6000000000000085</v>
      </c>
      <c r="CO114">
        <v>37</v>
      </c>
      <c r="CP114">
        <v>270</v>
      </c>
      <c r="CQ114" s="3">
        <v>0.248</v>
      </c>
      <c r="CR114" s="1">
        <f t="shared" si="374"/>
        <v>4.96</v>
      </c>
      <c r="CS114" s="2">
        <f t="shared" si="375"/>
        <v>56.760000000000005</v>
      </c>
      <c r="CT114" s="2">
        <f t="shared" si="376"/>
        <v>-5.0600000000000023</v>
      </c>
      <c r="CV114">
        <v>37</v>
      </c>
      <c r="CW114">
        <v>270</v>
      </c>
      <c r="CX114" s="3">
        <v>0.255</v>
      </c>
      <c r="CY114" s="1">
        <f t="shared" si="377"/>
        <v>5.0999999999999996</v>
      </c>
      <c r="CZ114" s="2">
        <f t="shared" si="378"/>
        <v>50.560000000000009</v>
      </c>
      <c r="DA114" s="2">
        <f t="shared" si="379"/>
        <v>6.1999999999999957</v>
      </c>
      <c r="DC114">
        <v>37</v>
      </c>
      <c r="DD114">
        <v>270</v>
      </c>
      <c r="DE114" s="3">
        <v>0.26200000000000001</v>
      </c>
      <c r="DF114" s="1">
        <f t="shared" si="380"/>
        <v>5.24</v>
      </c>
      <c r="DG114" s="2">
        <f t="shared" si="381"/>
        <v>57.760000000000005</v>
      </c>
      <c r="DH114" s="2">
        <f t="shared" si="382"/>
        <v>-7.1999999999999957</v>
      </c>
      <c r="DJ114">
        <v>37</v>
      </c>
      <c r="DK114">
        <v>270</v>
      </c>
      <c r="DL114" s="3">
        <v>0.25900000000000001</v>
      </c>
      <c r="DM114" s="1">
        <f t="shared" si="383"/>
        <v>5.18</v>
      </c>
      <c r="DN114" s="2">
        <f t="shared" si="384"/>
        <v>48.419999999999995</v>
      </c>
      <c r="DO114" s="2">
        <f t="shared" si="385"/>
        <v>9.3400000000000105</v>
      </c>
      <c r="DQ114">
        <v>37</v>
      </c>
      <c r="DR114">
        <v>270</v>
      </c>
      <c r="DS114" s="3">
        <v>0.253</v>
      </c>
      <c r="DT114" s="1">
        <f t="shared" si="386"/>
        <v>5.0600000000000005</v>
      </c>
      <c r="DU114" s="2">
        <f t="shared" si="387"/>
        <v>45.120000000000005</v>
      </c>
      <c r="DV114" s="2">
        <f t="shared" si="388"/>
        <v>3.2999999999999901</v>
      </c>
      <c r="DX114">
        <v>37</v>
      </c>
      <c r="DY114">
        <v>270</v>
      </c>
      <c r="DZ114" s="3">
        <v>0.24399999999999999</v>
      </c>
      <c r="EA114" s="1">
        <f t="shared" si="389"/>
        <v>4.88</v>
      </c>
      <c r="EB114" s="2">
        <f t="shared" si="390"/>
        <v>43.42</v>
      </c>
      <c r="EC114" s="2">
        <f t="shared" si="391"/>
        <v>1.7000000000000028</v>
      </c>
    </row>
    <row r="115" spans="2:140" x14ac:dyDescent="0.25">
      <c r="B115">
        <v>37</v>
      </c>
      <c r="C115">
        <v>290</v>
      </c>
      <c r="D115" s="3">
        <v>0.23</v>
      </c>
      <c r="E115" s="1">
        <f t="shared" si="336"/>
        <v>4.6000000000000005</v>
      </c>
      <c r="F115" s="2">
        <f t="shared" si="337"/>
        <v>60.120000000000005</v>
      </c>
      <c r="I115">
        <v>37</v>
      </c>
      <c r="J115">
        <v>290</v>
      </c>
      <c r="K115" s="3">
        <v>0.23200000000000001</v>
      </c>
      <c r="L115" s="1">
        <f t="shared" si="338"/>
        <v>4.6400000000000006</v>
      </c>
      <c r="M115" s="2">
        <f t="shared" si="339"/>
        <v>63.860000000000007</v>
      </c>
      <c r="N115" s="2">
        <f t="shared" si="340"/>
        <v>-3.740000000000002</v>
      </c>
      <c r="P115">
        <v>37</v>
      </c>
      <c r="Q115">
        <v>290</v>
      </c>
      <c r="R115" s="3">
        <v>0.23499999999999999</v>
      </c>
      <c r="S115" s="1">
        <f t="shared" si="341"/>
        <v>4.6999999999999993</v>
      </c>
      <c r="T115" s="2">
        <f t="shared" si="342"/>
        <v>61.2</v>
      </c>
      <c r="U115" s="2">
        <f t="shared" si="343"/>
        <v>2.6600000000000037</v>
      </c>
      <c r="W115">
        <v>37</v>
      </c>
      <c r="X115">
        <v>290</v>
      </c>
      <c r="Y115" s="3">
        <v>0.23400000000000001</v>
      </c>
      <c r="Z115" s="1">
        <f t="shared" si="344"/>
        <v>4.6800000000000006</v>
      </c>
      <c r="AA115" s="2">
        <f t="shared" si="345"/>
        <v>64.28</v>
      </c>
      <c r="AB115" s="2">
        <f t="shared" si="346"/>
        <v>-3.0799999999999983</v>
      </c>
      <c r="AD115">
        <v>37</v>
      </c>
      <c r="AE115">
        <v>290</v>
      </c>
      <c r="AF115" s="3">
        <v>0.23799999999999999</v>
      </c>
      <c r="AG115" s="1">
        <f t="shared" si="347"/>
        <v>4.76</v>
      </c>
      <c r="AH115" s="2">
        <f t="shared" si="348"/>
        <v>59.56</v>
      </c>
      <c r="AI115" s="2">
        <f t="shared" si="349"/>
        <v>4.7199999999999989</v>
      </c>
      <c r="AK115">
        <v>37</v>
      </c>
      <c r="AL115">
        <v>290</v>
      </c>
      <c r="AM115" s="3">
        <v>0.23899999999999999</v>
      </c>
      <c r="AN115" s="1">
        <f t="shared" si="350"/>
        <v>4.7799999999999994</v>
      </c>
      <c r="AO115" s="2">
        <f t="shared" si="351"/>
        <v>62.580000000000005</v>
      </c>
      <c r="AP115" s="2">
        <f t="shared" si="352"/>
        <v>-3.0200000000000031</v>
      </c>
      <c r="AR115">
        <v>37</v>
      </c>
      <c r="AS115">
        <v>290</v>
      </c>
      <c r="AT115" s="3">
        <v>0.24</v>
      </c>
      <c r="AU115" s="1">
        <f t="shared" si="353"/>
        <v>4.8</v>
      </c>
      <c r="AV115" s="2">
        <f t="shared" si="354"/>
        <v>56.2</v>
      </c>
      <c r="AW115" s="2">
        <f t="shared" si="355"/>
        <v>6.3800000000000026</v>
      </c>
      <c r="AY115">
        <v>37</v>
      </c>
      <c r="AZ115">
        <v>290</v>
      </c>
      <c r="BA115" s="3">
        <v>0.24199999999999999</v>
      </c>
      <c r="BB115" s="1">
        <f t="shared" si="356"/>
        <v>4.84</v>
      </c>
      <c r="BC115" s="2">
        <f t="shared" si="357"/>
        <v>61.680000000000007</v>
      </c>
      <c r="BD115" s="2">
        <f t="shared" si="358"/>
        <v>-5.480000000000004</v>
      </c>
      <c r="BF115">
        <v>37</v>
      </c>
      <c r="BG115">
        <v>290</v>
      </c>
      <c r="BH115" s="3">
        <v>0.245</v>
      </c>
      <c r="BI115" s="1">
        <f t="shared" si="359"/>
        <v>4.9000000000000004</v>
      </c>
      <c r="BJ115" s="2">
        <f t="shared" si="360"/>
        <v>55.359999999999992</v>
      </c>
      <c r="BK115" s="2">
        <f t="shared" si="361"/>
        <v>6.3200000000000145</v>
      </c>
      <c r="BM115">
        <v>37</v>
      </c>
      <c r="BN115">
        <v>290</v>
      </c>
      <c r="BO115" s="3">
        <v>0.24099999999999999</v>
      </c>
      <c r="BP115" s="1">
        <f t="shared" si="362"/>
        <v>4.82</v>
      </c>
      <c r="BQ115" s="2">
        <f t="shared" si="363"/>
        <v>60.160000000000004</v>
      </c>
      <c r="BR115" s="2">
        <f t="shared" si="364"/>
        <v>-4.8000000000000114</v>
      </c>
      <c r="BT115">
        <v>37</v>
      </c>
      <c r="BU115">
        <v>290</v>
      </c>
      <c r="BV115" s="3">
        <v>0.245</v>
      </c>
      <c r="BW115" s="1">
        <f t="shared" si="365"/>
        <v>4.9000000000000004</v>
      </c>
      <c r="BX115" s="2">
        <f t="shared" si="366"/>
        <v>53.879999999999995</v>
      </c>
      <c r="BY115" s="2">
        <f t="shared" si="367"/>
        <v>6.2800000000000082</v>
      </c>
      <c r="CA115">
        <v>37</v>
      </c>
      <c r="CB115">
        <v>290</v>
      </c>
      <c r="CC115" s="3">
        <v>0.24099999999999999</v>
      </c>
      <c r="CD115" s="1">
        <f t="shared" si="368"/>
        <v>4.82</v>
      </c>
      <c r="CE115" s="2">
        <f t="shared" si="369"/>
        <v>62.120000000000012</v>
      </c>
      <c r="CF115" s="2">
        <f t="shared" si="370"/>
        <v>-8.2400000000000162</v>
      </c>
      <c r="CH115">
        <v>37</v>
      </c>
      <c r="CI115">
        <v>290</v>
      </c>
      <c r="CJ115" s="3">
        <v>0.245</v>
      </c>
      <c r="CK115" s="1">
        <f t="shared" si="371"/>
        <v>4.9000000000000004</v>
      </c>
      <c r="CL115" s="2">
        <f t="shared" si="372"/>
        <v>56.6</v>
      </c>
      <c r="CM115" s="2">
        <f t="shared" si="373"/>
        <v>5.5200000000000102</v>
      </c>
      <c r="CO115">
        <v>37</v>
      </c>
      <c r="CP115">
        <v>290</v>
      </c>
      <c r="CQ115" s="3">
        <v>0.252</v>
      </c>
      <c r="CR115" s="1">
        <f t="shared" si="374"/>
        <v>5.04</v>
      </c>
      <c r="CS115" s="2">
        <f t="shared" si="375"/>
        <v>61.800000000000004</v>
      </c>
      <c r="CT115" s="2">
        <f t="shared" si="376"/>
        <v>-5.2000000000000028</v>
      </c>
      <c r="CV115">
        <v>37</v>
      </c>
      <c r="CW115">
        <v>290</v>
      </c>
      <c r="CX115" s="3">
        <v>0.251</v>
      </c>
      <c r="CY115" s="1">
        <f t="shared" si="377"/>
        <v>5.0199999999999996</v>
      </c>
      <c r="CZ115" s="2">
        <f t="shared" si="378"/>
        <v>55.580000000000013</v>
      </c>
      <c r="DA115" s="2">
        <f t="shared" si="379"/>
        <v>6.2199999999999918</v>
      </c>
      <c r="DC115">
        <v>37</v>
      </c>
      <c r="DD115">
        <v>290</v>
      </c>
      <c r="DE115" s="3">
        <v>0.251</v>
      </c>
      <c r="DF115" s="1">
        <f t="shared" si="380"/>
        <v>5.0199999999999996</v>
      </c>
      <c r="DG115" s="2">
        <f t="shared" si="381"/>
        <v>62.78</v>
      </c>
      <c r="DH115" s="2">
        <f t="shared" si="382"/>
        <v>-7.1999999999999886</v>
      </c>
      <c r="DJ115">
        <v>37</v>
      </c>
      <c r="DK115">
        <v>290</v>
      </c>
      <c r="DL115" s="3">
        <v>0.253</v>
      </c>
      <c r="DM115" s="1">
        <f t="shared" si="383"/>
        <v>5.0600000000000005</v>
      </c>
      <c r="DN115" s="2">
        <f t="shared" si="384"/>
        <v>53.48</v>
      </c>
      <c r="DO115" s="2">
        <f t="shared" si="385"/>
        <v>9.3000000000000043</v>
      </c>
      <c r="DQ115">
        <v>37</v>
      </c>
      <c r="DR115">
        <v>290</v>
      </c>
      <c r="DS115" s="3">
        <v>0.246</v>
      </c>
      <c r="DT115" s="1">
        <f t="shared" si="386"/>
        <v>4.92</v>
      </c>
      <c r="DU115" s="2">
        <f t="shared" si="387"/>
        <v>50.040000000000006</v>
      </c>
      <c r="DV115" s="2">
        <f t="shared" si="388"/>
        <v>3.4399999999999906</v>
      </c>
      <c r="DX115">
        <v>37</v>
      </c>
      <c r="DY115">
        <v>290</v>
      </c>
      <c r="DZ115" s="3">
        <v>0.23400000000000001</v>
      </c>
      <c r="EA115" s="1">
        <f t="shared" si="389"/>
        <v>4.6800000000000006</v>
      </c>
      <c r="EB115" s="2">
        <f t="shared" si="390"/>
        <v>48.1</v>
      </c>
      <c r="EC115" s="2">
        <f t="shared" si="391"/>
        <v>1.9400000000000048</v>
      </c>
    </row>
    <row r="119" spans="2:140" x14ac:dyDescent="0.25">
      <c r="N119" s="4">
        <f>AVERAGE(N19,N35, N51, N67,N83, N99, N115)*10</f>
        <v>-31.200000000000053</v>
      </c>
      <c r="U119" s="4">
        <f>AVERAGE(U19,U35, U51, U67,U83, U99, U115)*10</f>
        <v>46.971428571428589</v>
      </c>
      <c r="AB119" s="4">
        <f>AVERAGE(AB19,AB35, AB51, AB67,AB83, AB99, AB115)*10</f>
        <v>-24.485714285714305</v>
      </c>
      <c r="AI119" s="4">
        <f>AVERAGE(AI19,AI35, AI51, AI67,AI83, AI99, AI115)*10</f>
        <v>57.485714285714337</v>
      </c>
      <c r="AP119" s="4">
        <f>AVERAGE(AP19,AP35, AP51, AP67,AP83, AP99, AP115)*10</f>
        <v>-43.000000000000043</v>
      </c>
      <c r="AW119" s="4">
        <f>AVERAGE(AW19,AW35, AW51, AW67,AW83, AW99, AW115)*10</f>
        <v>70.628571428571405</v>
      </c>
      <c r="BD119" s="4">
        <f>AVERAGE(BD19,BD35, BD51, BD67,BD83, BD99, BD115)*10</f>
        <v>-66.971428571428561</v>
      </c>
      <c r="BK119" s="4">
        <f>AVERAGE(BK19,BK35, BK51, BK67,BK83, BK99, BK115)*10</f>
        <v>59.542857142857173</v>
      </c>
      <c r="BR119" s="4">
        <f>AVERAGE(BR19,BR35, BR51, BR67,BR83, BR99, BR115)*10</f>
        <v>-64.828571428571436</v>
      </c>
      <c r="BY119" s="4">
        <f>AVERAGE(BY19,BY35, BY51, BY67,BY83, BY99, BY115)*10</f>
        <v>64.314285714285703</v>
      </c>
      <c r="CF119" s="4">
        <f>AVERAGE(CF19,CF35, CF51, CF67,CF83, CF99, CF115)*10</f>
        <v>-96.971428571428589</v>
      </c>
      <c r="CM119" s="4">
        <f>AVERAGE(CM19,CM35, CM51, CM67,CM83, CM99, CM115)*10</f>
        <v>65.600000000000009</v>
      </c>
      <c r="CT119" s="4">
        <f>AVERAGE(CT19,CT35, CT51, CT67,CT83, CT99, CT115)*10</f>
        <v>-69.342857142857142</v>
      </c>
      <c r="DA119" s="4">
        <f>AVERAGE(DA19,DA35, DA51, DA67,DA83, DA99, DA115)*10</f>
        <v>60.000000000000014</v>
      </c>
      <c r="DH119" s="4">
        <f>AVERAGE(DH19,DH35, DH51, DH67,DH83, DH99, DH115)*10</f>
        <v>-84.714285714285765</v>
      </c>
      <c r="DO119" s="4">
        <f>AVERAGE(DO19,DO35, DO51, DO67,DO83, DO99, DO115)*10</f>
        <v>110.34285714285718</v>
      </c>
      <c r="DV119" s="4">
        <f>AVERAGE(DV19,DV35, DV51, DV67,DV83, DV99, DV115)*10</f>
        <v>52.171428571428528</v>
      </c>
      <c r="EC119" s="4">
        <f>AVERAGE(EC19,EC35, EC51, EC67,EC83, EC99, EC115)*10</f>
        <v>28.514285714285784</v>
      </c>
      <c r="EJ119" s="4">
        <f>SUM(N119:EC119)</f>
        <v>134.05714285714285</v>
      </c>
    </row>
    <row r="121" spans="2:140" x14ac:dyDescent="0.25">
      <c r="N121" s="4">
        <f>MAX(N19,N35, N51, N67,N83, N99, N115)*10</f>
        <v>-25.000000000000284</v>
      </c>
      <c r="U121" s="4">
        <f>MAX(U19,U35, U51, U67,U83, U99, U115)*10</f>
        <v>61.200000000000045</v>
      </c>
      <c r="AB121" s="4">
        <f>MAX(AB19,AB35, AB51, AB67,AB83, AB99, AB115)*10</f>
        <v>-17.799999999999869</v>
      </c>
      <c r="AI121" s="4">
        <f>MAX(AI19,AI35, AI51, AI67,AI83, AI99, AI115)*10</f>
        <v>64.40000000000019</v>
      </c>
      <c r="AP121" s="4">
        <f>MAX(AP19,AP35, AP51, AP67,AP83, AP99, AP115)*10</f>
        <v>-30.200000000000031</v>
      </c>
      <c r="AW121" s="4">
        <f>MAX(AW19,AW35, AW51, AW67,AW83, AW99, AW115)*10</f>
        <v>85.599999999999952</v>
      </c>
      <c r="BD121" s="4">
        <f>MAX(BD19,BD35, BD51, BD67,BD83, BD99, BD115)*10</f>
        <v>-54.80000000000004</v>
      </c>
      <c r="BK121" s="4">
        <f>MAX(BK19,BK35, BK51, BK67,BK83, BK99, BK115)*10</f>
        <v>68.799999999999883</v>
      </c>
      <c r="BR121" s="4">
        <f>MAX(BR19,BR35, BR51, BR67,BR83, BR99, BR115)*10</f>
        <v>-48.000000000000114</v>
      </c>
      <c r="BY121" s="4">
        <f>MAX(BY19,BY35, BY51, BY67,BY83, BY99, BY115)*10</f>
        <v>72.800000000000011</v>
      </c>
      <c r="CF121" s="4">
        <f>MAX(CF19,CF35, CF51, CF67,CF83, CF99, CF115)*10</f>
        <v>-82.400000000000162</v>
      </c>
      <c r="CM121" s="4">
        <f>MAX(CM19,CM35, CM51, CM67,CM83, CM99, CM115)*10</f>
        <v>73.000000000000185</v>
      </c>
      <c r="CT121" s="4">
        <f>MAX(CT19,CT35, CT51, CT67,CT83, CT99, CT115)*10</f>
        <v>-52.000000000000028</v>
      </c>
      <c r="DA121" s="4">
        <f>MAX(DA19,DA35, DA51, DA67,DA83, DA99, DA115)*10</f>
        <v>69.799999999999898</v>
      </c>
      <c r="DH121" s="4">
        <f>MAX(DH19,DH35, DH51, DH67,DH83, DH99, DH115)*10</f>
        <v>-71.999999999999886</v>
      </c>
      <c r="DO121" s="4">
        <f>MAX(DO19,DO35, DO51, DO67,DO83, DO99, DO115)*10</f>
        <v>125.60000000000002</v>
      </c>
      <c r="DV121" s="4">
        <f>MAX(DV19,DV35, DV51, DV67,DV83, DV99, DV115)*10</f>
        <v>69.199999999999875</v>
      </c>
      <c r="EC121" s="4">
        <f>MAX(EC19,EC35, EC51, EC67,EC83, EC99, EC115)*10</f>
        <v>35.400000000000205</v>
      </c>
    </row>
    <row r="122" spans="2:140" x14ac:dyDescent="0.25">
      <c r="N122" s="4">
        <f>MIN(N19,N35, N51, N67,N83, N99, N115)*10</f>
        <v>-37.40000000000002</v>
      </c>
      <c r="U122" s="4">
        <f>MIN(U19,U35, U51, U67,U83, U99, U115)*10</f>
        <v>26.600000000000037</v>
      </c>
      <c r="AB122" s="4">
        <f>MIN(AB19,AB35, AB51, AB67,AB83, AB99, AB115)*10</f>
        <v>-30.799999999999983</v>
      </c>
      <c r="AI122" s="4">
        <f>MIN(AI19,AI35, AI51, AI67,AI83, AI99, AI115)*10</f>
        <v>47.199999999999989</v>
      </c>
      <c r="AP122" s="4">
        <f>MIN(AP19,AP35, AP51, AP67,AP83, AP99, AP115)*10</f>
        <v>-51.199999999999974</v>
      </c>
      <c r="AW122" s="4">
        <f>MIN(AW19,AW35, AW51, AW67,AW83, AW99, AW115)*10</f>
        <v>62.999999999999972</v>
      </c>
      <c r="BD122" s="4">
        <f>MIN(BD19,BD35, BD51, BD67,BD83, BD99, BD115)*10</f>
        <v>-78.799999999999955</v>
      </c>
      <c r="BK122" s="4">
        <f>MIN(BK19,BK35, BK51, BK67,BK83, BK99, BK115)*10</f>
        <v>38.000000000000114</v>
      </c>
      <c r="BR122" s="4">
        <f>MIN(BR19,BR35, BR51, BR67,BR83, BR99, BR115)*10</f>
        <v>-79.200000000000017</v>
      </c>
      <c r="BY122" s="4">
        <f>MIN(BY19,BY35, BY51, BY67,BY83, BY99, BY115)*10</f>
        <v>53.599999999999852</v>
      </c>
      <c r="CF122" s="4">
        <f>MIN(CF19,CF35, CF51, CF67,CF83, CF99, CF115)*10</f>
        <v>-110.79999999999998</v>
      </c>
      <c r="CM122" s="4">
        <f>MIN(CM19,CM35, CM51, CM67,CM83, CM99, CM115)*10</f>
        <v>55.200000000000102</v>
      </c>
      <c r="CT122" s="4">
        <f>MIN(CT19,CT35, CT51, CT67,CT83, CT99, CT115)*10</f>
        <v>-81.800000000000139</v>
      </c>
      <c r="DA122" s="4">
        <f>MIN(DA19,DA35, DA51, DA67,DA83, DA99, DA115)*10</f>
        <v>52.200000000000131</v>
      </c>
      <c r="DH122" s="4">
        <f>MIN(DH19,DH35, DH51, DH67,DH83, DH99, DH115)*10</f>
        <v>-94.800000000000111</v>
      </c>
      <c r="DO122" s="4">
        <f>MIN(DO19,DO35, DO51, DO67,DO83, DO99, DO115)*10</f>
        <v>93.000000000000043</v>
      </c>
      <c r="DV122" s="4">
        <f>MIN(DV19,DV35, DV51, DV67,DV83, DV99, DV115)*10</f>
        <v>34.399999999999906</v>
      </c>
      <c r="EC122" s="4">
        <f>MIN(EC19,EC35, EC51, EC67,EC83, EC99, EC115)*10</f>
        <v>19.400000000000048</v>
      </c>
    </row>
    <row r="123" spans="2:140" x14ac:dyDescent="0.25">
      <c r="R123" s="2">
        <v>46.881253046187588</v>
      </c>
      <c r="V123" s="2">
        <v>111.96452145544067</v>
      </c>
      <c r="AF123">
        <v>39.414169710749192</v>
      </c>
      <c r="AJ123">
        <v>85.134573633379745</v>
      </c>
      <c r="AT123">
        <v>38.770004015188022</v>
      </c>
      <c r="AX123">
        <v>87.687087810152477</v>
      </c>
      <c r="BH123">
        <v>43.927458029201453</v>
      </c>
      <c r="BM123">
        <v>64.386085839409347</v>
      </c>
      <c r="BV123">
        <v>42.561613740220288</v>
      </c>
      <c r="CA123">
        <v>61.415573412192821</v>
      </c>
      <c r="CJ123">
        <v>21.350287913806653</v>
      </c>
      <c r="CO123">
        <v>56.548913150099082</v>
      </c>
      <c r="CX123">
        <v>32.857103308636567</v>
      </c>
      <c r="DB123">
        <v>48.985576260645892</v>
      </c>
      <c r="DL123">
        <v>21.438050451170181</v>
      </c>
      <c r="DP123">
        <v>93.269213953407288</v>
      </c>
      <c r="DW123">
        <v>51.192240309841758</v>
      </c>
      <c r="EE123">
        <v>55.264340216795375</v>
      </c>
    </row>
    <row r="124" spans="2:140" x14ac:dyDescent="0.25">
      <c r="F124" s="8">
        <f>EI155</f>
        <v>1275</v>
      </c>
      <c r="G124" s="4">
        <f>EJ155</f>
        <v>1033.0103294163227</v>
      </c>
      <c r="H124" s="4">
        <f>EK155</f>
        <v>1068.6103294163227</v>
      </c>
      <c r="M124">
        <v>1</v>
      </c>
      <c r="N124" s="4">
        <f>N19*10</f>
        <v>-31.600000000000108</v>
      </c>
      <c r="O124" s="2">
        <v>60.850845720143511</v>
      </c>
      <c r="P124" s="2">
        <f>O124</f>
        <v>60.850845720143511</v>
      </c>
      <c r="Q124" s="4">
        <f>P124+N124</f>
        <v>29.250845720143403</v>
      </c>
      <c r="R124" s="3">
        <f>Q124/$R$123</f>
        <v>0.62393481017508978</v>
      </c>
      <c r="T124">
        <v>1</v>
      </c>
      <c r="U124" s="4">
        <f>U19*10</f>
        <v>61.200000000000045</v>
      </c>
      <c r="V124" s="3">
        <f>U124/$V$123</f>
        <v>0.54660171994176077</v>
      </c>
      <c r="AA124">
        <v>1</v>
      </c>
      <c r="AB124" s="4">
        <f>AB19*10</f>
        <v>-17.799999999999869</v>
      </c>
      <c r="AC124" s="2">
        <v>54.594610009981466</v>
      </c>
      <c r="AD124" s="2">
        <f>AC124</f>
        <v>54.594610009981466</v>
      </c>
      <c r="AE124" s="4">
        <f>AD124+AB124</f>
        <v>36.794610009981596</v>
      </c>
      <c r="AF124" s="3">
        <f>AE124/$AF$123</f>
        <v>0.93353761553289349</v>
      </c>
      <c r="AH124">
        <v>1</v>
      </c>
      <c r="AI124" s="4">
        <f>AI19*10</f>
        <v>62.40000000000002</v>
      </c>
      <c r="AJ124" s="3">
        <f>AI124/$AJ$123</f>
        <v>0.73295721511118361</v>
      </c>
      <c r="AO124">
        <v>1</v>
      </c>
      <c r="AP124" s="4">
        <f>AP19*10</f>
        <v>-50.000000000000071</v>
      </c>
      <c r="AQ124" s="2">
        <v>90.222980382600227</v>
      </c>
      <c r="AR124" s="2">
        <f>AQ124</f>
        <v>90.222980382600227</v>
      </c>
      <c r="AS124" s="4">
        <f>AR124+AP124</f>
        <v>40.222980382600156</v>
      </c>
      <c r="AT124" s="3">
        <f>AS124/$AT$123</f>
        <v>1.0374768175634683</v>
      </c>
      <c r="AV124">
        <v>1</v>
      </c>
      <c r="AW124" s="4">
        <f>AW19*10</f>
        <v>85.599999999999952</v>
      </c>
      <c r="AX124" s="3">
        <f>AW124/$AX$123</f>
        <v>0.97619845906308134</v>
      </c>
      <c r="BC124">
        <v>1</v>
      </c>
      <c r="BD124" s="4">
        <f>BD19*10</f>
        <v>-67.999999999999901</v>
      </c>
      <c r="BE124" s="2">
        <v>126.29825693996126</v>
      </c>
      <c r="BF124" s="2">
        <f>BE124</f>
        <v>126.29825693996126</v>
      </c>
      <c r="BG124" s="4">
        <f>BF124+BD124</f>
        <v>58.298256939961362</v>
      </c>
      <c r="BH124" s="3">
        <f>BG124/$BH$123</f>
        <v>1.3271484296042511</v>
      </c>
      <c r="BJ124">
        <v>1</v>
      </c>
      <c r="BK124" s="4">
        <f>BK19*10</f>
        <v>68.799999999999883</v>
      </c>
      <c r="BL124" s="4">
        <f>BK124+9.14</f>
        <v>77.939999999999884</v>
      </c>
      <c r="BM124" s="3">
        <f>BL124/$BM$123</f>
        <v>1.2105099880492265</v>
      </c>
      <c r="BQ124">
        <v>1</v>
      </c>
      <c r="BR124" s="4">
        <f>BR19*10</f>
        <v>-66.199999999999974</v>
      </c>
      <c r="BS124" s="2">
        <v>124.09090909090907</v>
      </c>
      <c r="BT124" s="2">
        <f>BS124</f>
        <v>124.09090909090907</v>
      </c>
      <c r="BU124" s="4">
        <f>BT124+BR124</f>
        <v>57.890909090909091</v>
      </c>
      <c r="BV124" s="3">
        <f>BU124/$BV$123</f>
        <v>1.3601671554150396</v>
      </c>
      <c r="BX124">
        <v>1</v>
      </c>
      <c r="BY124" s="4">
        <f>BY19*10</f>
        <v>72.800000000000011</v>
      </c>
      <c r="BZ124" s="4">
        <f>BY124+2.03</f>
        <v>74.830000000000013</v>
      </c>
      <c r="CA124" s="3">
        <f>BZ124/$CA$123</f>
        <v>1.2184206031550953</v>
      </c>
      <c r="CB124" s="4"/>
      <c r="CC124" s="3"/>
      <c r="CE124">
        <v>1</v>
      </c>
      <c r="CF124" s="4">
        <f>CF19*10</f>
        <v>-107.19999999999999</v>
      </c>
      <c r="CG124" s="2">
        <v>132.72332015810275</v>
      </c>
      <c r="CH124" s="2">
        <f>CG124</f>
        <v>132.72332015810275</v>
      </c>
      <c r="CI124" s="4">
        <f>CH124+CF124</f>
        <v>25.523320158102763</v>
      </c>
      <c r="CJ124" s="3">
        <f>CI124/$CJ$123</f>
        <v>1.1954555489435588</v>
      </c>
      <c r="CL124">
        <v>1</v>
      </c>
      <c r="CM124" s="4">
        <f>CM19*10</f>
        <v>67.600000000000051</v>
      </c>
      <c r="CN124" s="4">
        <f>CM124</f>
        <v>67.600000000000051</v>
      </c>
      <c r="CO124" s="3">
        <f>CN124/$CO$123</f>
        <v>1.1954252740555387</v>
      </c>
      <c r="CS124">
        <v>1</v>
      </c>
      <c r="CT124" s="4">
        <f>CT19*10</f>
        <v>-73.599999999999994</v>
      </c>
      <c r="CU124" s="2">
        <v>118.69565217391302</v>
      </c>
      <c r="CV124" s="2">
        <f>CU124</f>
        <v>118.69565217391302</v>
      </c>
      <c r="CW124" s="4">
        <f>CV124+CT124</f>
        <v>45.095652173913024</v>
      </c>
      <c r="CX124" s="3">
        <f>CW124/$CX$123</f>
        <v>1.3724780224938309</v>
      </c>
      <c r="CZ124">
        <v>1</v>
      </c>
      <c r="DA124" s="4">
        <f>DA19*10</f>
        <v>69.799999999999898</v>
      </c>
      <c r="DB124" s="3">
        <f>DA124/$DB$123</f>
        <v>1.4249092350900019</v>
      </c>
      <c r="DG124">
        <v>1</v>
      </c>
      <c r="DH124" s="4">
        <f>DH19*10</f>
        <v>-90.200000000000102</v>
      </c>
      <c r="DI124" s="2">
        <v>120.85375494071144</v>
      </c>
      <c r="DJ124" s="2">
        <f>DI124</f>
        <v>120.85375494071144</v>
      </c>
      <c r="DK124" s="4">
        <f>DJ124+DH124</f>
        <v>30.653754940711337</v>
      </c>
      <c r="DL124" s="3">
        <f>DK124/$DL$123</f>
        <v>1.4298760519540676</v>
      </c>
      <c r="DN124">
        <v>1</v>
      </c>
      <c r="DO124" s="4">
        <f>DO19*10</f>
        <v>122.80000000000008</v>
      </c>
      <c r="DP124" s="3">
        <f>DO124/$DP$123</f>
        <v>1.3166187940786649</v>
      </c>
      <c r="DU124">
        <v>1</v>
      </c>
      <c r="DV124" s="4">
        <f>DV19*10</f>
        <v>56.000000000000014</v>
      </c>
      <c r="DW124" s="3">
        <f>DV124/$DW$123</f>
        <v>1.0939157899919836</v>
      </c>
      <c r="DX124" s="2"/>
      <c r="DY124" s="4"/>
      <c r="DZ124" s="3"/>
      <c r="EB124">
        <v>1</v>
      </c>
      <c r="EC124" s="4">
        <f>EC19*10</f>
        <v>21.200000000000045</v>
      </c>
      <c r="ED124" s="4">
        <f>EC124+9.91</f>
        <v>31.110000000000046</v>
      </c>
      <c r="EE124" s="3">
        <f>ED124/$EE$123</f>
        <v>0.56293081357633601</v>
      </c>
    </row>
    <row r="125" spans="2:140" x14ac:dyDescent="0.25">
      <c r="F125" s="8">
        <f t="shared" ref="F125:F130" si="392">EI156</f>
        <v>1701</v>
      </c>
      <c r="G125" s="4">
        <f t="shared" ref="G125:H130" si="393">EJ156</f>
        <v>1024.4840330998322</v>
      </c>
      <c r="H125" s="4">
        <f t="shared" si="393"/>
        <v>1060.0840330998321</v>
      </c>
      <c r="M125">
        <v>2</v>
      </c>
      <c r="N125" s="4">
        <f>N35*10</f>
        <v>-27.999999999999972</v>
      </c>
      <c r="O125" s="2">
        <v>57.427985648385437</v>
      </c>
      <c r="P125" s="2">
        <f t="shared" ref="P125:P130" si="394">O125</f>
        <v>57.427985648385437</v>
      </c>
      <c r="Q125" s="4">
        <f t="shared" ref="Q125:Q130" si="395">P125+N125</f>
        <v>29.427985648385466</v>
      </c>
      <c r="R125" s="3">
        <f t="shared" ref="R125:R130" si="396">Q125/$R$123</f>
        <v>0.62771329126789555</v>
      </c>
      <c r="T125">
        <v>2</v>
      </c>
      <c r="U125" s="4">
        <f>U35*10</f>
        <v>54.599999999999937</v>
      </c>
      <c r="V125" s="3">
        <f t="shared" ref="V125:V130" si="397">U125/$V$123</f>
        <v>0.48765447563431502</v>
      </c>
      <c r="AA125">
        <v>2</v>
      </c>
      <c r="AB125" s="4">
        <f>AB35*10</f>
        <v>-22.800000000000011</v>
      </c>
      <c r="AC125" s="2">
        <v>56.546841579922997</v>
      </c>
      <c r="AD125" s="2">
        <f t="shared" ref="AD125:AD130" si="398">AC125</f>
        <v>56.546841579922997</v>
      </c>
      <c r="AE125" s="4">
        <f t="shared" ref="AE125:AE130" si="399">AD125+AB125</f>
        <v>33.746841579922986</v>
      </c>
      <c r="AF125" s="3">
        <f t="shared" ref="AF125:AF130" si="400">AE125/$AF$123</f>
        <v>0.85621089642589654</v>
      </c>
      <c r="AH125">
        <v>2</v>
      </c>
      <c r="AI125" s="4">
        <f>AI35*10</f>
        <v>58.400000000000105</v>
      </c>
      <c r="AJ125" s="3">
        <f t="shared" ref="AJ125:AJ130" si="401">AI125/$AJ$123</f>
        <v>0.68597277824508318</v>
      </c>
      <c r="AO125">
        <v>2</v>
      </c>
      <c r="AP125" s="4">
        <f>AP35*10</f>
        <v>-47.600000000000122</v>
      </c>
      <c r="AQ125" s="2">
        <v>90.642622151821627</v>
      </c>
      <c r="AR125" s="2">
        <f t="shared" ref="AR125:AR130" si="402">AQ125</f>
        <v>90.642622151821627</v>
      </c>
      <c r="AS125" s="4">
        <f t="shared" ref="AS125:AS130" si="403">AR125+AP125</f>
        <v>43.042622151821504</v>
      </c>
      <c r="AT125" s="3">
        <f t="shared" ref="AT125:AT130" si="404">AS125/$AT$123</f>
        <v>1.1102042221857831</v>
      </c>
      <c r="AV125">
        <v>2</v>
      </c>
      <c r="AW125" s="4">
        <f>AW35*10</f>
        <v>65.19999999999996</v>
      </c>
      <c r="AX125" s="3">
        <f t="shared" ref="AX125:AX130" si="405">AW125/$AX$123</f>
        <v>0.74355303190318811</v>
      </c>
      <c r="BC125">
        <v>2</v>
      </c>
      <c r="BD125" s="4">
        <f>BD35*10</f>
        <v>-67.79999999999994</v>
      </c>
      <c r="BE125" s="2">
        <v>128.29567462879277</v>
      </c>
      <c r="BF125" s="2">
        <f t="shared" ref="BF125:BF130" si="406">BE125</f>
        <v>128.29567462879277</v>
      </c>
      <c r="BG125" s="4">
        <f t="shared" ref="BG125:BG130" si="407">BF125+BD125</f>
        <v>60.495674628792827</v>
      </c>
      <c r="BH125" s="3">
        <f t="shared" ref="BH125:BH130" si="408">BG125/$BH$123</f>
        <v>1.3771722139846425</v>
      </c>
      <c r="BJ125">
        <v>2</v>
      </c>
      <c r="BK125" s="4">
        <f>BK35*10</f>
        <v>63.400000000000034</v>
      </c>
      <c r="BL125" s="4">
        <f t="shared" ref="BL125:BL130" si="409">BK125+9.14</f>
        <v>72.540000000000035</v>
      </c>
      <c r="BM125" s="3">
        <f t="shared" ref="BM125:BM130" si="410">BL125/$BM$123</f>
        <v>1.126640935759444</v>
      </c>
      <c r="BQ125">
        <v>2</v>
      </c>
      <c r="BR125" s="4">
        <f>BR35*10</f>
        <v>-76.600000000000037</v>
      </c>
      <c r="BS125" s="2">
        <v>130.77272727272728</v>
      </c>
      <c r="BT125" s="2">
        <f t="shared" ref="BT125:BT130" si="411">BS125</f>
        <v>130.77272727272728</v>
      </c>
      <c r="BU125" s="4">
        <f t="shared" ref="BU125:BU130" si="412">BT125+BR125</f>
        <v>54.172727272727244</v>
      </c>
      <c r="BV125" s="3">
        <f t="shared" ref="BV125:BV130" si="413">BU125/$BV$123</f>
        <v>1.272807173228363</v>
      </c>
      <c r="BX125">
        <v>2</v>
      </c>
      <c r="BY125" s="4">
        <f>BY35*10</f>
        <v>70</v>
      </c>
      <c r="BZ125" s="4">
        <f t="shared" ref="BZ125:BZ130" si="414">BY125+2.03</f>
        <v>72.03</v>
      </c>
      <c r="CA125" s="3">
        <f t="shared" ref="CA125:CA130" si="415">BZ125/$CA$123</f>
        <v>1.1728295609416211</v>
      </c>
      <c r="CB125" s="4"/>
      <c r="CC125" s="3"/>
      <c r="CE125">
        <v>2</v>
      </c>
      <c r="CF125" s="4">
        <f>CF35*10</f>
        <v>-110.79999999999998</v>
      </c>
      <c r="CG125" s="2">
        <v>139.8699604743083</v>
      </c>
      <c r="CH125" s="2">
        <f t="shared" ref="CH125:CH130" si="416">CG125</f>
        <v>139.8699604743083</v>
      </c>
      <c r="CI125" s="4">
        <f t="shared" ref="CI125:CI130" si="417">CH125+CF125</f>
        <v>29.069960474308317</v>
      </c>
      <c r="CJ125" s="3">
        <f t="shared" ref="CJ125:CJ130" si="418">CI125/$CJ$123</f>
        <v>1.3615722931543963</v>
      </c>
      <c r="CL125">
        <v>2</v>
      </c>
      <c r="CM125" s="4">
        <f>CM35*10</f>
        <v>73.000000000000185</v>
      </c>
      <c r="CN125" s="4">
        <f t="shared" ref="CN125:CN130" si="419">CM125</f>
        <v>73.000000000000185</v>
      </c>
      <c r="CO125" s="3">
        <f t="shared" ref="CO125:CO130" si="420">CN125/$CO$123</f>
        <v>1.2909178255333502</v>
      </c>
      <c r="CS125">
        <v>2</v>
      </c>
      <c r="CT125" s="4">
        <f>CT35*10</f>
        <v>-81.800000000000139</v>
      </c>
      <c r="CU125" s="2">
        <v>125.08695652173914</v>
      </c>
      <c r="CV125" s="2">
        <f t="shared" ref="CV125:CV130" si="421">CU125</f>
        <v>125.08695652173914</v>
      </c>
      <c r="CW125" s="4">
        <f t="shared" ref="CW125:CW130" si="422">CV125+CT125</f>
        <v>43.286956521739</v>
      </c>
      <c r="CX125" s="3">
        <f t="shared" ref="CX125:CX130" si="423">CW125/$CX$123</f>
        <v>1.3174306972568979</v>
      </c>
      <c r="CZ125">
        <v>2</v>
      </c>
      <c r="DA125" s="4">
        <f>DA35*10</f>
        <v>64.400000000000048</v>
      </c>
      <c r="DB125" s="3">
        <f t="shared" ref="DB125:DB130" si="424">DA125/$DB$123</f>
        <v>1.3146727040085435</v>
      </c>
      <c r="DG125">
        <v>2</v>
      </c>
      <c r="DH125" s="4">
        <f>DH35*10</f>
        <v>-94.800000000000111</v>
      </c>
      <c r="DI125" s="2">
        <v>127.3612648221344</v>
      </c>
      <c r="DJ125" s="2">
        <f t="shared" ref="DJ125:DJ130" si="425">DI125</f>
        <v>127.3612648221344</v>
      </c>
      <c r="DK125" s="4">
        <f t="shared" ref="DK125:DK130" si="426">DJ125+DH125</f>
        <v>32.561264822134291</v>
      </c>
      <c r="DL125" s="3">
        <f t="shared" ref="DL125:DL130" si="427">DK125/$DL$123</f>
        <v>1.51885382004766</v>
      </c>
      <c r="DN125">
        <v>2</v>
      </c>
      <c r="DO125" s="4">
        <f>DO35*10</f>
        <v>125.60000000000002</v>
      </c>
      <c r="DP125" s="3">
        <f t="shared" ref="DP125:DP130" si="428">DO125/$DP$123</f>
        <v>1.3466394180478845</v>
      </c>
      <c r="DU125">
        <v>2</v>
      </c>
      <c r="DV125" s="4">
        <f>DV35*10</f>
        <v>69.199999999999875</v>
      </c>
      <c r="DW125" s="3">
        <f t="shared" ref="DW125:DW130" si="429">DV125/$DW$123</f>
        <v>1.3517673690615197</v>
      </c>
      <c r="DX125" s="2"/>
      <c r="DY125" s="4"/>
      <c r="DZ125" s="3"/>
      <c r="EB125">
        <v>2</v>
      </c>
      <c r="EC125" s="4">
        <f>EC35*10</f>
        <v>33.800000000000168</v>
      </c>
      <c r="ED125" s="4">
        <f t="shared" ref="ED125:ED130" si="430">EC125+9.91</f>
        <v>43.710000000000164</v>
      </c>
      <c r="EE125" s="3">
        <f t="shared" ref="EE125:EE130" si="431">ED125/$EE$123</f>
        <v>0.79092593575768899</v>
      </c>
    </row>
    <row r="126" spans="2:140" x14ac:dyDescent="0.25">
      <c r="F126" s="8">
        <f t="shared" si="392"/>
        <v>1541</v>
      </c>
      <c r="G126" s="4">
        <f t="shared" si="393"/>
        <v>934.31656694502067</v>
      </c>
      <c r="H126" s="4">
        <f t="shared" si="393"/>
        <v>969.91656694502069</v>
      </c>
      <c r="M126">
        <v>3</v>
      </c>
      <c r="N126" s="4">
        <f>N51*10</f>
        <v>-25.000000000000284</v>
      </c>
      <c r="O126" s="2">
        <v>54.765761148129151</v>
      </c>
      <c r="P126" s="2">
        <f t="shared" si="394"/>
        <v>54.765761148129151</v>
      </c>
      <c r="Q126" s="4">
        <f t="shared" si="395"/>
        <v>29.765761148128867</v>
      </c>
      <c r="R126" s="3">
        <f t="shared" si="396"/>
        <v>0.63491820747204697</v>
      </c>
      <c r="T126">
        <v>3</v>
      </c>
      <c r="U126" s="4">
        <f>U51*10</f>
        <v>49.399999999999977</v>
      </c>
      <c r="V126" s="3">
        <f t="shared" si="397"/>
        <v>0.44121119224057104</v>
      </c>
      <c r="AA126">
        <v>3</v>
      </c>
      <c r="AB126" s="4">
        <f>AB51*10</f>
        <v>-26.399999999999864</v>
      </c>
      <c r="AC126" s="2">
        <v>55.869385427064003</v>
      </c>
      <c r="AD126" s="2">
        <f t="shared" si="398"/>
        <v>55.869385427064003</v>
      </c>
      <c r="AE126" s="4">
        <f t="shared" si="399"/>
        <v>29.46938542706414</v>
      </c>
      <c r="AF126" s="3">
        <f t="shared" si="400"/>
        <v>0.74768504939550029</v>
      </c>
      <c r="AH126">
        <v>3</v>
      </c>
      <c r="AI126" s="4">
        <f>AI51*10</f>
        <v>50.000000000000071</v>
      </c>
      <c r="AJ126" s="3">
        <f t="shared" si="401"/>
        <v>0.58730546082626955</v>
      </c>
      <c r="AO126">
        <v>3</v>
      </c>
      <c r="AP126" s="4">
        <f>AP51*10</f>
        <v>-36.800000000000139</v>
      </c>
      <c r="AQ126" s="2">
        <v>88.0265626903862</v>
      </c>
      <c r="AR126" s="2">
        <f t="shared" si="402"/>
        <v>88.0265626903862</v>
      </c>
      <c r="AS126" s="4">
        <f t="shared" si="403"/>
        <v>51.226562690386061</v>
      </c>
      <c r="AT126" s="3">
        <f t="shared" si="404"/>
        <v>1.321293716408134</v>
      </c>
      <c r="AV126">
        <v>3</v>
      </c>
      <c r="AW126" s="4">
        <f>AW51*10</f>
        <v>72.600000000000051</v>
      </c>
      <c r="AX126" s="3">
        <f t="shared" si="405"/>
        <v>0.8279440201866799</v>
      </c>
      <c r="BC126">
        <v>3</v>
      </c>
      <c r="BD126" s="4">
        <f>BD51*10</f>
        <v>-65.999999999999943</v>
      </c>
      <c r="BE126" s="2">
        <v>121.302130406714</v>
      </c>
      <c r="BF126" s="2">
        <f t="shared" si="406"/>
        <v>121.302130406714</v>
      </c>
      <c r="BG126" s="4">
        <f t="shared" si="407"/>
        <v>55.302130406714056</v>
      </c>
      <c r="BH126" s="3">
        <f t="shared" si="408"/>
        <v>1.2589421944231582</v>
      </c>
      <c r="BJ126">
        <v>3</v>
      </c>
      <c r="BK126" s="4">
        <f>BK51*10</f>
        <v>60.39999999999992</v>
      </c>
      <c r="BL126" s="4">
        <f t="shared" si="409"/>
        <v>69.539999999999921</v>
      </c>
      <c r="BM126" s="3">
        <f t="shared" si="410"/>
        <v>1.0800470178206729</v>
      </c>
      <c r="BQ126">
        <v>3</v>
      </c>
      <c r="BR126" s="4">
        <f>BR51*10</f>
        <v>-79.200000000000017</v>
      </c>
      <c r="BS126" s="2">
        <v>122.81818181818186</v>
      </c>
      <c r="BT126" s="2">
        <f t="shared" si="411"/>
        <v>122.81818181818186</v>
      </c>
      <c r="BU126" s="4">
        <f t="shared" si="412"/>
        <v>43.618181818181839</v>
      </c>
      <c r="BV126" s="3">
        <f t="shared" si="413"/>
        <v>1.0248244365077517</v>
      </c>
      <c r="BX126">
        <v>3</v>
      </c>
      <c r="BY126" s="4">
        <f>BY51*10</f>
        <v>60.800000000000125</v>
      </c>
      <c r="BZ126" s="4">
        <f t="shared" si="414"/>
        <v>62.830000000000126</v>
      </c>
      <c r="CA126" s="3">
        <f t="shared" si="415"/>
        <v>1.0230304222402082</v>
      </c>
      <c r="CB126" s="4"/>
      <c r="CC126" s="3"/>
      <c r="CE126">
        <v>3</v>
      </c>
      <c r="CF126" s="4">
        <f>CF51*10</f>
        <v>-105.2000000000001</v>
      </c>
      <c r="CG126" s="2">
        <v>131.36205533596842</v>
      </c>
      <c r="CH126" s="2">
        <f t="shared" si="416"/>
        <v>131.36205533596842</v>
      </c>
      <c r="CI126" s="4">
        <f t="shared" si="417"/>
        <v>26.162055335968319</v>
      </c>
      <c r="CJ126" s="3">
        <f t="shared" si="418"/>
        <v>1.2253724840427105</v>
      </c>
      <c r="CL126">
        <v>3</v>
      </c>
      <c r="CM126" s="4">
        <f>CM51*10</f>
        <v>60.599999999999881</v>
      </c>
      <c r="CN126" s="4">
        <f t="shared" si="419"/>
        <v>60.599999999999881</v>
      </c>
      <c r="CO126" s="3">
        <f t="shared" si="420"/>
        <v>1.0716386332509682</v>
      </c>
      <c r="CS126">
        <v>3</v>
      </c>
      <c r="CT126" s="4">
        <f>CT51*10</f>
        <v>-74.999999999999858</v>
      </c>
      <c r="CU126" s="2">
        <v>117.47826086956525</v>
      </c>
      <c r="CV126" s="2">
        <f t="shared" si="421"/>
        <v>117.47826086956525</v>
      </c>
      <c r="CW126" s="4">
        <f t="shared" si="422"/>
        <v>42.478260869565389</v>
      </c>
      <c r="CX126" s="3">
        <f t="shared" si="423"/>
        <v>1.2928181912615491</v>
      </c>
      <c r="CZ126">
        <v>3</v>
      </c>
      <c r="DA126" s="4">
        <f>DA51*10</f>
        <v>61.800000000000068</v>
      </c>
      <c r="DB126" s="3">
        <f t="shared" si="424"/>
        <v>1.2615958557100624</v>
      </c>
      <c r="DG126">
        <v>3</v>
      </c>
      <c r="DH126" s="4">
        <f>DH51*10</f>
        <v>-91.800000000000068</v>
      </c>
      <c r="DI126" s="2">
        <v>119.61422924901188</v>
      </c>
      <c r="DJ126" s="2">
        <f t="shared" si="425"/>
        <v>119.61422924901188</v>
      </c>
      <c r="DK126" s="4">
        <f t="shared" si="426"/>
        <v>27.814229249011817</v>
      </c>
      <c r="DL126" s="3">
        <f t="shared" si="427"/>
        <v>1.2974234440004127</v>
      </c>
      <c r="DN126">
        <v>3</v>
      </c>
      <c r="DO126" s="4">
        <f>DO51*10</f>
        <v>120.19999999999996</v>
      </c>
      <c r="DP126" s="3">
        <f t="shared" si="428"/>
        <v>1.2887425003929589</v>
      </c>
      <c r="DU126">
        <v>3</v>
      </c>
      <c r="DV126" s="4">
        <f>DV51*10</f>
        <v>50.800000000000054</v>
      </c>
      <c r="DW126" s="3">
        <f t="shared" si="429"/>
        <v>0.99233789520701454</v>
      </c>
      <c r="DX126" s="2"/>
      <c r="DY126" s="4"/>
      <c r="DZ126" s="3"/>
      <c r="EB126">
        <v>3</v>
      </c>
      <c r="EC126" s="4">
        <f>EC51*10</f>
        <v>20.800000000000054</v>
      </c>
      <c r="ED126" s="4">
        <f t="shared" si="430"/>
        <v>30.710000000000054</v>
      </c>
      <c r="EE126" s="3">
        <f t="shared" si="431"/>
        <v>0.55569287318962657</v>
      </c>
    </row>
    <row r="127" spans="2:140" x14ac:dyDescent="0.25">
      <c r="F127" s="8">
        <f t="shared" si="392"/>
        <v>1448</v>
      </c>
      <c r="G127" s="4">
        <f t="shared" si="393"/>
        <v>895.81423791744294</v>
      </c>
      <c r="H127" s="4">
        <f t="shared" si="393"/>
        <v>931.41423791744296</v>
      </c>
      <c r="M127">
        <v>4</v>
      </c>
      <c r="N127" s="4">
        <f>N67*10</f>
        <v>-32.200000000000131</v>
      </c>
      <c r="O127" s="2">
        <v>52.103536647872886</v>
      </c>
      <c r="P127" s="2">
        <f t="shared" si="394"/>
        <v>52.103536647872886</v>
      </c>
      <c r="Q127" s="4">
        <f t="shared" si="395"/>
        <v>19.903536647872755</v>
      </c>
      <c r="R127" s="3">
        <f t="shared" si="396"/>
        <v>0.42455214727865137</v>
      </c>
      <c r="T127">
        <v>4</v>
      </c>
      <c r="U127" s="4">
        <f>U67*10</f>
        <v>44.800000000000182</v>
      </c>
      <c r="V127" s="3">
        <f t="shared" si="397"/>
        <v>0.4001267492384144</v>
      </c>
      <c r="AA127">
        <v>4</v>
      </c>
      <c r="AB127" s="4">
        <f>AB67*10</f>
        <v>-24.200000000000159</v>
      </c>
      <c r="AC127" s="2">
        <v>53.430771424497365</v>
      </c>
      <c r="AD127" s="2">
        <f t="shared" si="398"/>
        <v>53.430771424497365</v>
      </c>
      <c r="AE127" s="4">
        <f t="shared" si="399"/>
        <v>29.230771424497206</v>
      </c>
      <c r="AF127" s="3">
        <f t="shared" si="400"/>
        <v>0.74163103368698569</v>
      </c>
      <c r="AH127">
        <v>4</v>
      </c>
      <c r="AI127" s="4">
        <f>AI67*10</f>
        <v>59.399999999999977</v>
      </c>
      <c r="AJ127" s="3">
        <f t="shared" si="401"/>
        <v>0.69771888746160704</v>
      </c>
      <c r="AO127">
        <v>4</v>
      </c>
      <c r="AP127" s="4">
        <f>AP67*10</f>
        <v>-36.399999999999864</v>
      </c>
      <c r="AQ127" s="2">
        <v>84.145607408309999</v>
      </c>
      <c r="AR127" s="2">
        <f t="shared" si="402"/>
        <v>84.145607408309999</v>
      </c>
      <c r="AS127" s="4">
        <f t="shared" si="403"/>
        <v>47.745607408310136</v>
      </c>
      <c r="AT127" s="3">
        <f t="shared" si="404"/>
        <v>1.2315089621761697</v>
      </c>
      <c r="AV127">
        <v>4</v>
      </c>
      <c r="AW127" s="4">
        <f>AW67*10</f>
        <v>62.999999999999972</v>
      </c>
      <c r="AX127" s="3">
        <f t="shared" si="405"/>
        <v>0.71846381917025859</v>
      </c>
      <c r="BC127">
        <v>4</v>
      </c>
      <c r="BD127" s="4">
        <f>BD67*10</f>
        <v>-63.400000000000176</v>
      </c>
      <c r="BE127" s="2">
        <v>115.92704970949002</v>
      </c>
      <c r="BF127" s="2">
        <f t="shared" si="406"/>
        <v>115.92704970949002</v>
      </c>
      <c r="BG127" s="4">
        <f t="shared" si="407"/>
        <v>52.527049709489845</v>
      </c>
      <c r="BH127" s="3">
        <f t="shared" si="408"/>
        <v>1.1957680245137718</v>
      </c>
      <c r="BJ127">
        <v>4</v>
      </c>
      <c r="BK127" s="4">
        <f>BK67*10</f>
        <v>38.000000000000114</v>
      </c>
      <c r="BL127" s="4">
        <f t="shared" si="409"/>
        <v>47.140000000000114</v>
      </c>
      <c r="BM127" s="3">
        <f t="shared" si="410"/>
        <v>0.73214576387786456</v>
      </c>
      <c r="BQ127">
        <v>4</v>
      </c>
      <c r="BR127" s="4">
        <f>BR67*10</f>
        <v>-64.199999999999875</v>
      </c>
      <c r="BS127" s="2">
        <v>115.1818181818182</v>
      </c>
      <c r="BT127" s="2">
        <f t="shared" si="411"/>
        <v>115.1818181818182</v>
      </c>
      <c r="BU127" s="4">
        <f t="shared" si="412"/>
        <v>50.981818181818326</v>
      </c>
      <c r="BV127" s="3">
        <f t="shared" si="413"/>
        <v>1.1978356481732984</v>
      </c>
      <c r="BX127">
        <v>4</v>
      </c>
      <c r="BY127" s="4">
        <f>BY67*10</f>
        <v>53.599999999999852</v>
      </c>
      <c r="BZ127" s="4">
        <f t="shared" si="414"/>
        <v>55.629999999999853</v>
      </c>
      <c r="CA127" s="3">
        <f t="shared" si="415"/>
        <v>0.90579631369127034</v>
      </c>
      <c r="CB127" s="4"/>
      <c r="CC127" s="3"/>
      <c r="CE127">
        <v>4</v>
      </c>
      <c r="CF127" s="4">
        <f>CF67*10</f>
        <v>-94.199999999999875</v>
      </c>
      <c r="CG127" s="2">
        <v>123.19446640316208</v>
      </c>
      <c r="CH127" s="2">
        <f t="shared" si="416"/>
        <v>123.19446640316208</v>
      </c>
      <c r="CI127" s="4">
        <f t="shared" si="417"/>
        <v>28.994466403162207</v>
      </c>
      <c r="CJ127" s="3">
        <f t="shared" si="418"/>
        <v>1.3580363187707774</v>
      </c>
      <c r="CL127">
        <v>4</v>
      </c>
      <c r="CM127" s="4">
        <f>CM67*10</f>
        <v>68.599999999999852</v>
      </c>
      <c r="CN127" s="4">
        <f t="shared" si="419"/>
        <v>68.599999999999852</v>
      </c>
      <c r="CO127" s="3">
        <f t="shared" si="420"/>
        <v>1.213109079884759</v>
      </c>
      <c r="CS127">
        <v>4</v>
      </c>
      <c r="CT127" s="4">
        <f>CT67*10</f>
        <v>-70.600000000000023</v>
      </c>
      <c r="CU127" s="2">
        <v>110.17391304347828</v>
      </c>
      <c r="CV127" s="2">
        <f t="shared" si="421"/>
        <v>110.17391304347828</v>
      </c>
      <c r="CW127" s="4">
        <f t="shared" si="422"/>
        <v>39.573913043478257</v>
      </c>
      <c r="CX127" s="3">
        <f t="shared" si="423"/>
        <v>1.2044248901599357</v>
      </c>
      <c r="CZ127">
        <v>4</v>
      </c>
      <c r="DA127" s="4">
        <f>DA67*10</f>
        <v>57.200000000000131</v>
      </c>
      <c r="DB127" s="3">
        <f t="shared" si="424"/>
        <v>1.1676906625665961</v>
      </c>
      <c r="DG127">
        <v>4</v>
      </c>
      <c r="DH127" s="4">
        <f>DH67*10</f>
        <v>-87.199999999999989</v>
      </c>
      <c r="DI127" s="2">
        <v>112.17707509881426</v>
      </c>
      <c r="DJ127" s="2">
        <f t="shared" si="425"/>
        <v>112.17707509881426</v>
      </c>
      <c r="DK127" s="4">
        <f t="shared" si="426"/>
        <v>24.977075098814268</v>
      </c>
      <c r="DL127" s="3">
        <f t="shared" si="427"/>
        <v>1.165081459048946</v>
      </c>
      <c r="DN127">
        <v>4</v>
      </c>
      <c r="DO127" s="4">
        <f>DO67*10</f>
        <v>105.19999999999996</v>
      </c>
      <c r="DP127" s="3">
        <f t="shared" si="428"/>
        <v>1.1279177291292786</v>
      </c>
      <c r="DU127">
        <v>4</v>
      </c>
      <c r="DV127" s="4">
        <f>DV67*10</f>
        <v>57.000000000000028</v>
      </c>
      <c r="DW127" s="3">
        <f t="shared" si="429"/>
        <v>1.1134500005275549</v>
      </c>
      <c r="DX127" s="2"/>
      <c r="DY127" s="4"/>
      <c r="DZ127" s="3"/>
      <c r="EB127">
        <v>4</v>
      </c>
      <c r="EC127" s="4">
        <f>EC67*10</f>
        <v>33.999999999999986</v>
      </c>
      <c r="ED127" s="4">
        <f t="shared" si="430"/>
        <v>43.909999999999982</v>
      </c>
      <c r="EE127" s="3">
        <f t="shared" si="431"/>
        <v>0.79454490595104044</v>
      </c>
    </row>
    <row r="128" spans="2:140" x14ac:dyDescent="0.25">
      <c r="F128" s="8">
        <f t="shared" si="392"/>
        <v>1491</v>
      </c>
      <c r="G128" s="4">
        <f t="shared" si="393"/>
        <v>886.2656015097441</v>
      </c>
      <c r="H128" s="4">
        <f t="shared" si="393"/>
        <v>921.86560150974412</v>
      </c>
      <c r="M128">
        <v>5</v>
      </c>
      <c r="N128" s="4">
        <f>N83*10</f>
        <v>-36.599999999999966</v>
      </c>
      <c r="O128" s="2">
        <v>51.15274218349564</v>
      </c>
      <c r="P128" s="2">
        <f t="shared" si="394"/>
        <v>51.15274218349564</v>
      </c>
      <c r="Q128" s="4">
        <f t="shared" si="395"/>
        <v>14.552742183495674</v>
      </c>
      <c r="R128" s="3">
        <f t="shared" si="396"/>
        <v>0.31041709079657615</v>
      </c>
      <c r="T128">
        <v>5</v>
      </c>
      <c r="U128" s="4">
        <f>U83*10</f>
        <v>44.399999999999977</v>
      </c>
      <c r="V128" s="3">
        <f t="shared" si="397"/>
        <v>0.39655418897735534</v>
      </c>
      <c r="AA128">
        <v>5</v>
      </c>
      <c r="AB128" s="4">
        <f>AB83*10</f>
        <v>-24.800000000000182</v>
      </c>
      <c r="AC128" s="2">
        <v>54.435904748324546</v>
      </c>
      <c r="AD128" s="2">
        <f t="shared" si="398"/>
        <v>54.435904748324546</v>
      </c>
      <c r="AE128" s="4">
        <f t="shared" si="399"/>
        <v>29.635904748324364</v>
      </c>
      <c r="AF128" s="3">
        <f t="shared" si="400"/>
        <v>0.75190990869057783</v>
      </c>
      <c r="AH128">
        <v>5</v>
      </c>
      <c r="AI128" s="4">
        <f>AI83*10</f>
        <v>64.40000000000019</v>
      </c>
      <c r="AJ128" s="3">
        <f t="shared" si="401"/>
        <v>0.75644943354423644</v>
      </c>
      <c r="AO128">
        <v>5</v>
      </c>
      <c r="AP128" s="4">
        <f>AP83*10</f>
        <v>-51.199999999999974</v>
      </c>
      <c r="AQ128" s="2">
        <v>86.824174485195499</v>
      </c>
      <c r="AR128" s="2">
        <f t="shared" si="402"/>
        <v>86.824174485195499</v>
      </c>
      <c r="AS128" s="4">
        <f t="shared" si="403"/>
        <v>35.624174485195525</v>
      </c>
      <c r="AT128" s="3">
        <f t="shared" si="404"/>
        <v>0.91885918998718363</v>
      </c>
      <c r="AV128">
        <v>5</v>
      </c>
      <c r="AW128" s="4">
        <f>AW83*10</f>
        <v>70.799999999999841</v>
      </c>
      <c r="AX128" s="3">
        <f t="shared" si="405"/>
        <v>0.80741648249609865</v>
      </c>
      <c r="BC128">
        <v>5</v>
      </c>
      <c r="BD128" s="4">
        <f>BD83*10</f>
        <v>-78.799999999999955</v>
      </c>
      <c r="BE128" s="2">
        <v>125.99096191091027</v>
      </c>
      <c r="BF128" s="2">
        <f t="shared" si="406"/>
        <v>125.99096191091027</v>
      </c>
      <c r="BG128" s="4">
        <f t="shared" si="407"/>
        <v>47.190961910910318</v>
      </c>
      <c r="BH128" s="3">
        <f t="shared" si="408"/>
        <v>1.0742930282817504</v>
      </c>
      <c r="BJ128">
        <v>5</v>
      </c>
      <c r="BK128" s="4">
        <f>BK83*10</f>
        <v>58.800000000000026</v>
      </c>
      <c r="BL128" s="4">
        <f t="shared" si="409"/>
        <v>67.940000000000026</v>
      </c>
      <c r="BM128" s="3">
        <f t="shared" si="410"/>
        <v>1.0551969282533309</v>
      </c>
      <c r="BQ128">
        <v>5</v>
      </c>
      <c r="BR128" s="4">
        <f>BR83*10</f>
        <v>-57.40000000000002</v>
      </c>
      <c r="BS128" s="2">
        <v>108.24545454545454</v>
      </c>
      <c r="BT128" s="2">
        <f t="shared" si="411"/>
        <v>108.24545454545454</v>
      </c>
      <c r="BU128" s="4">
        <f t="shared" si="412"/>
        <v>50.845454545454515</v>
      </c>
      <c r="BV128" s="3">
        <f t="shared" si="413"/>
        <v>1.1946317368461545</v>
      </c>
      <c r="BX128">
        <v>5</v>
      </c>
      <c r="BY128" s="4">
        <f>BY83*10</f>
        <v>65.200000000000031</v>
      </c>
      <c r="BZ128" s="4">
        <f t="shared" si="414"/>
        <v>67.230000000000032</v>
      </c>
      <c r="CA128" s="3">
        <f t="shared" si="415"/>
        <v>1.0946734885756659</v>
      </c>
      <c r="CB128" s="4"/>
      <c r="CC128" s="3"/>
      <c r="CE128">
        <v>5</v>
      </c>
      <c r="CF128" s="4">
        <f>CF83*10</f>
        <v>-93.399999999999963</v>
      </c>
      <c r="CG128" s="2">
        <v>115.77557312252962</v>
      </c>
      <c r="CH128" s="2">
        <f t="shared" si="416"/>
        <v>115.77557312252962</v>
      </c>
      <c r="CI128" s="4">
        <f t="shared" si="417"/>
        <v>22.375573122529659</v>
      </c>
      <c r="CJ128" s="3">
        <f t="shared" si="418"/>
        <v>1.0480220788057841</v>
      </c>
      <c r="CL128">
        <v>5</v>
      </c>
      <c r="CM128" s="4">
        <f>CM83*10</f>
        <v>64.399999999999835</v>
      </c>
      <c r="CN128" s="4">
        <f t="shared" si="419"/>
        <v>64.399999999999835</v>
      </c>
      <c r="CO128" s="3">
        <f t="shared" si="420"/>
        <v>1.1388370954020184</v>
      </c>
      <c r="CS128">
        <v>5</v>
      </c>
      <c r="CT128" s="4">
        <f>CT83*10</f>
        <v>-67.199999999999989</v>
      </c>
      <c r="CU128" s="2">
        <v>103.53913043478259</v>
      </c>
      <c r="CV128" s="2">
        <f t="shared" si="421"/>
        <v>103.53913043478259</v>
      </c>
      <c r="CW128" s="4">
        <f t="shared" si="422"/>
        <v>36.339130434782604</v>
      </c>
      <c r="CX128" s="3">
        <f t="shared" si="423"/>
        <v>1.1059748661785038</v>
      </c>
      <c r="CZ128">
        <v>5</v>
      </c>
      <c r="DA128" s="4">
        <f>DA83*10</f>
        <v>52.200000000000131</v>
      </c>
      <c r="DB128" s="3">
        <f t="shared" si="424"/>
        <v>1.0656198004541317</v>
      </c>
      <c r="DG128">
        <v>5</v>
      </c>
      <c r="DH128" s="4">
        <f>DH83*10</f>
        <v>-79.400000000000119</v>
      </c>
      <c r="DI128" s="2">
        <v>105.42166007905136</v>
      </c>
      <c r="DJ128" s="2">
        <f t="shared" si="425"/>
        <v>105.42166007905136</v>
      </c>
      <c r="DK128" s="4">
        <f t="shared" si="426"/>
        <v>26.021660079051244</v>
      </c>
      <c r="DL128" s="3">
        <f t="shared" si="427"/>
        <v>1.2138072040795516</v>
      </c>
      <c r="DN128">
        <v>5</v>
      </c>
      <c r="DO128" s="4">
        <f>DO83*10</f>
        <v>104.40000000000019</v>
      </c>
      <c r="DP128" s="3">
        <f t="shared" si="428"/>
        <v>1.1193404079952181</v>
      </c>
      <c r="DU128">
        <v>5</v>
      </c>
      <c r="DV128" s="4">
        <f>DV83*10</f>
        <v>42.599999999999838</v>
      </c>
      <c r="DW128" s="3">
        <f t="shared" si="429"/>
        <v>0.83215736881532698</v>
      </c>
      <c r="DX128" s="2"/>
      <c r="DY128" s="4"/>
      <c r="DZ128" s="3"/>
      <c r="EB128">
        <v>5</v>
      </c>
      <c r="EC128" s="4">
        <f>EC83*10</f>
        <v>35.400000000000205</v>
      </c>
      <c r="ED128" s="4">
        <f t="shared" si="430"/>
        <v>45.310000000000201</v>
      </c>
      <c r="EE128" s="3">
        <f t="shared" si="431"/>
        <v>0.81987769730452775</v>
      </c>
    </row>
    <row r="129" spans="6:135" x14ac:dyDescent="0.25">
      <c r="F129" s="8">
        <f t="shared" si="392"/>
        <v>1536</v>
      </c>
      <c r="G129" s="4">
        <f t="shared" si="393"/>
        <v>891.43630804772181</v>
      </c>
      <c r="H129" s="4">
        <f t="shared" si="393"/>
        <v>927.03630804772183</v>
      </c>
      <c r="M129">
        <v>6</v>
      </c>
      <c r="N129" s="4">
        <f>N99*10</f>
        <v>-27.599999999999909</v>
      </c>
      <c r="O129" s="2">
        <v>48.300358790363909</v>
      </c>
      <c r="P129" s="2">
        <f t="shared" si="394"/>
        <v>48.300358790363909</v>
      </c>
      <c r="Q129" s="4">
        <f t="shared" si="395"/>
        <v>20.700358790364</v>
      </c>
      <c r="R129" s="3">
        <f t="shared" si="396"/>
        <v>0.44154875233326052</v>
      </c>
      <c r="T129">
        <v>6</v>
      </c>
      <c r="U129" s="4">
        <f>U99*10</f>
        <v>47.800000000000011</v>
      </c>
      <c r="V129" s="3">
        <f t="shared" si="397"/>
        <v>0.42692095119634232</v>
      </c>
      <c r="AA129">
        <v>6</v>
      </c>
      <c r="AB129" s="4">
        <f>AB99*10</f>
        <v>-24.60000000000008</v>
      </c>
      <c r="AC129" s="2">
        <v>49.934122344217897</v>
      </c>
      <c r="AD129" s="2">
        <f t="shared" si="398"/>
        <v>49.934122344217897</v>
      </c>
      <c r="AE129" s="4">
        <f t="shared" si="399"/>
        <v>25.334122344217818</v>
      </c>
      <c r="AF129" s="3">
        <f t="shared" si="400"/>
        <v>0.64276686608239253</v>
      </c>
      <c r="AH129">
        <v>6</v>
      </c>
      <c r="AI129" s="4">
        <f>AI99*10</f>
        <v>60.600000000000023</v>
      </c>
      <c r="AJ129" s="3">
        <f t="shared" si="401"/>
        <v>0.711814218521438</v>
      </c>
      <c r="AO129">
        <v>6</v>
      </c>
      <c r="AP129" s="4">
        <f>AP99*10</f>
        <v>-48.800000000000097</v>
      </c>
      <c r="AQ129" s="2">
        <v>76.486414036797896</v>
      </c>
      <c r="AR129" s="2">
        <f t="shared" si="402"/>
        <v>76.486414036797896</v>
      </c>
      <c r="AS129" s="4">
        <f t="shared" si="403"/>
        <v>27.6864140367978</v>
      </c>
      <c r="AT129" s="3">
        <f t="shared" si="404"/>
        <v>0.71411945239808949</v>
      </c>
      <c r="AV129">
        <v>6</v>
      </c>
      <c r="AW129" s="4">
        <f>AW99*10</f>
        <v>73.400000000000034</v>
      </c>
      <c r="AX129" s="3">
        <f t="shared" si="405"/>
        <v>0.83706737027138134</v>
      </c>
      <c r="BC129">
        <v>6</v>
      </c>
      <c r="BD129" s="4">
        <f>BD99*10</f>
        <v>-70</v>
      </c>
      <c r="BE129" s="2">
        <v>114.162685603615</v>
      </c>
      <c r="BF129" s="2">
        <f t="shared" si="406"/>
        <v>114.162685603615</v>
      </c>
      <c r="BG129" s="4">
        <f t="shared" si="407"/>
        <v>44.162685603615003</v>
      </c>
      <c r="BH129" s="3">
        <f t="shared" si="408"/>
        <v>1.0053549097755026</v>
      </c>
      <c r="BJ129">
        <v>6</v>
      </c>
      <c r="BK129" s="4">
        <f>BK99*10</f>
        <v>64.200000000000088</v>
      </c>
      <c r="BL129" s="4">
        <f t="shared" si="409"/>
        <v>73.340000000000089</v>
      </c>
      <c r="BM129" s="3">
        <f t="shared" si="410"/>
        <v>1.1390659805431167</v>
      </c>
      <c r="BQ129">
        <v>6</v>
      </c>
      <c r="BR129" s="4">
        <f>BR99*10</f>
        <v>-62.20000000000006</v>
      </c>
      <c r="BS129" s="2">
        <v>104.6181818181818</v>
      </c>
      <c r="BT129" s="2">
        <f t="shared" si="411"/>
        <v>104.6181818181818</v>
      </c>
      <c r="BU129" s="4">
        <f t="shared" si="412"/>
        <v>42.418181818181736</v>
      </c>
      <c r="BV129" s="3">
        <f t="shared" si="413"/>
        <v>0.99663001682891994</v>
      </c>
      <c r="BX129">
        <v>6</v>
      </c>
      <c r="BY129" s="4">
        <f>BY99*10</f>
        <v>64.999999999999858</v>
      </c>
      <c r="BZ129" s="4">
        <f t="shared" si="414"/>
        <v>67.029999999999859</v>
      </c>
      <c r="CA129" s="3">
        <f t="shared" si="415"/>
        <v>1.091416985560415</v>
      </c>
      <c r="CB129" s="4"/>
      <c r="CC129" s="3"/>
      <c r="CE129">
        <v>6</v>
      </c>
      <c r="CF129" s="4">
        <f>CF99*10</f>
        <v>-85.600000000000023</v>
      </c>
      <c r="CG129" s="2">
        <v>111.89596837944661</v>
      </c>
      <c r="CH129" s="2">
        <f t="shared" si="416"/>
        <v>111.89596837944661</v>
      </c>
      <c r="CI129" s="4">
        <f t="shared" si="417"/>
        <v>26.295968379446592</v>
      </c>
      <c r="CJ129" s="3">
        <f t="shared" si="418"/>
        <v>1.2316446731587962</v>
      </c>
      <c r="CL129">
        <v>6</v>
      </c>
      <c r="CM129" s="4">
        <f>CM99*10</f>
        <v>69.800000000000182</v>
      </c>
      <c r="CN129" s="4">
        <f t="shared" si="419"/>
        <v>69.800000000000182</v>
      </c>
      <c r="CO129" s="3">
        <f t="shared" si="420"/>
        <v>1.2343296468798337</v>
      </c>
      <c r="CS129">
        <v>6</v>
      </c>
      <c r="CT129" s="4">
        <f>CT99*10</f>
        <v>-65.19999999999996</v>
      </c>
      <c r="CU129" s="2">
        <v>100.06956521739127</v>
      </c>
      <c r="CV129" s="2">
        <f t="shared" si="421"/>
        <v>100.06956521739127</v>
      </c>
      <c r="CW129" s="4">
        <f t="shared" si="422"/>
        <v>34.869565217391312</v>
      </c>
      <c r="CX129" s="3">
        <f t="shared" si="423"/>
        <v>1.0612489144234989</v>
      </c>
      <c r="CZ129">
        <v>6</v>
      </c>
      <c r="DA129" s="4">
        <f>DA99*10</f>
        <v>52.399999999999949</v>
      </c>
      <c r="DB129" s="3">
        <f t="shared" si="424"/>
        <v>1.0697026349386267</v>
      </c>
      <c r="DG129">
        <v>6</v>
      </c>
      <c r="DH129" s="4">
        <f>DH99*10</f>
        <v>-77.600000000000051</v>
      </c>
      <c r="DI129" s="2">
        <v>101.88901185770749</v>
      </c>
      <c r="DJ129" s="2">
        <f t="shared" si="425"/>
        <v>101.88901185770749</v>
      </c>
      <c r="DK129" s="4">
        <f t="shared" si="426"/>
        <v>24.289011857707436</v>
      </c>
      <c r="DL129" s="3">
        <f t="shared" si="427"/>
        <v>1.1329860386806598</v>
      </c>
      <c r="DN129">
        <v>6</v>
      </c>
      <c r="DO129" s="4">
        <f>DO99*10</f>
        <v>101.20000000000005</v>
      </c>
      <c r="DP129" s="3">
        <f t="shared" si="428"/>
        <v>1.0850311234589647</v>
      </c>
      <c r="DU129">
        <v>6</v>
      </c>
      <c r="DV129" s="4">
        <f>DV99*10</f>
        <v>55.19999999999996</v>
      </c>
      <c r="DW129" s="3">
        <f t="shared" si="429"/>
        <v>1.0782884215635256</v>
      </c>
      <c r="DX129" s="2"/>
      <c r="DY129" s="4"/>
      <c r="DZ129" s="3"/>
      <c r="EB129">
        <v>6</v>
      </c>
      <c r="EC129" s="4">
        <f>EC99*10</f>
        <v>35</v>
      </c>
      <c r="ED129" s="4">
        <f t="shared" si="430"/>
        <v>44.91</v>
      </c>
      <c r="EE129" s="3">
        <f t="shared" si="431"/>
        <v>0.81263975691781454</v>
      </c>
    </row>
    <row r="130" spans="6:135" x14ac:dyDescent="0.25">
      <c r="F130" s="8">
        <f t="shared" si="392"/>
        <v>931</v>
      </c>
      <c r="G130" s="4">
        <f t="shared" si="393"/>
        <v>789.6329230639152</v>
      </c>
      <c r="H130" s="4">
        <f t="shared" si="393"/>
        <v>825.23292306391522</v>
      </c>
      <c r="M130">
        <v>7</v>
      </c>
      <c r="N130" s="4">
        <f>N115*10</f>
        <v>-37.40000000000002</v>
      </c>
      <c r="O130" s="2">
        <v>46.398769861609424</v>
      </c>
      <c r="P130" s="2">
        <f t="shared" si="394"/>
        <v>46.398769861609424</v>
      </c>
      <c r="Q130" s="4">
        <f t="shared" si="395"/>
        <v>8.9987698616094036</v>
      </c>
      <c r="R130" s="3">
        <f t="shared" si="396"/>
        <v>0.19194815148698738</v>
      </c>
      <c r="T130">
        <v>7</v>
      </c>
      <c r="U130" s="4">
        <f>U115*10</f>
        <v>26.600000000000037</v>
      </c>
      <c r="V130" s="3">
        <f t="shared" si="397"/>
        <v>0.23757525736030793</v>
      </c>
      <c r="AA130">
        <v>7</v>
      </c>
      <c r="AB130" s="4">
        <f>AB115*10</f>
        <v>-30.799999999999983</v>
      </c>
      <c r="AC130" s="2">
        <v>46.188364465991697</v>
      </c>
      <c r="AD130" s="2">
        <f t="shared" si="398"/>
        <v>46.188364465991697</v>
      </c>
      <c r="AE130" s="4">
        <f t="shared" si="399"/>
        <v>15.388364465991714</v>
      </c>
      <c r="AF130" s="3">
        <f t="shared" si="400"/>
        <v>0.39042721384017731</v>
      </c>
      <c r="AH130">
        <v>7</v>
      </c>
      <c r="AI130" s="4">
        <f>AI115*10</f>
        <v>47.199999999999989</v>
      </c>
      <c r="AJ130" s="3">
        <f t="shared" si="401"/>
        <v>0.55441635501999753</v>
      </c>
      <c r="AO130">
        <v>7</v>
      </c>
      <c r="AP130" s="4">
        <f>AP115*10</f>
        <v>-30.200000000000031</v>
      </c>
      <c r="AQ130" s="2">
        <v>57.651638844888502</v>
      </c>
      <c r="AR130" s="2">
        <f t="shared" si="402"/>
        <v>57.651638844888502</v>
      </c>
      <c r="AS130" s="4">
        <f t="shared" si="403"/>
        <v>27.451638844888471</v>
      </c>
      <c r="AT130" s="3">
        <f t="shared" si="404"/>
        <v>0.70806386386068931</v>
      </c>
      <c r="AV130">
        <v>7</v>
      </c>
      <c r="AW130" s="4">
        <f>AW115*10</f>
        <v>63.800000000000026</v>
      </c>
      <c r="AX130" s="3">
        <f t="shared" si="405"/>
        <v>0.72758716925496081</v>
      </c>
      <c r="BC130">
        <v>7</v>
      </c>
      <c r="BD130" s="4">
        <f>BD115*10</f>
        <v>-54.80000000000004</v>
      </c>
      <c r="BE130" s="2">
        <v>101.02324080051646</v>
      </c>
      <c r="BF130" s="2">
        <f t="shared" si="406"/>
        <v>101.02324080051646</v>
      </c>
      <c r="BG130" s="4">
        <f t="shared" si="407"/>
        <v>46.223240800516422</v>
      </c>
      <c r="BH130" s="3">
        <f t="shared" si="408"/>
        <v>1.052263046265705</v>
      </c>
      <c r="BJ130">
        <v>7</v>
      </c>
      <c r="BK130" s="4">
        <f>BK115*10</f>
        <v>63.200000000000145</v>
      </c>
      <c r="BL130" s="4">
        <f t="shared" si="409"/>
        <v>72.340000000000146</v>
      </c>
      <c r="BM130" s="3">
        <f t="shared" si="410"/>
        <v>1.1235346745635277</v>
      </c>
      <c r="BQ130">
        <v>7</v>
      </c>
      <c r="BR130" s="4">
        <f>BR115*10</f>
        <v>-48.000000000000114</v>
      </c>
      <c r="BS130" s="2">
        <v>99.27272727272728</v>
      </c>
      <c r="BT130" s="2">
        <f t="shared" si="411"/>
        <v>99.27272727272728</v>
      </c>
      <c r="BU130" s="4">
        <f t="shared" si="412"/>
        <v>51.272727272727167</v>
      </c>
      <c r="BV130" s="3">
        <f t="shared" si="413"/>
        <v>1.2046706590045237</v>
      </c>
      <c r="BX130">
        <v>7</v>
      </c>
      <c r="BY130" s="4">
        <f>BY115*10</f>
        <v>62.800000000000082</v>
      </c>
      <c r="BZ130" s="4">
        <f t="shared" si="414"/>
        <v>64.830000000000084</v>
      </c>
      <c r="CA130" s="3">
        <f t="shared" si="415"/>
        <v>1.0555954523926889</v>
      </c>
      <c r="CB130" s="4"/>
      <c r="CC130" s="3"/>
      <c r="CE130">
        <v>7</v>
      </c>
      <c r="CF130" s="4">
        <f>CF115*10</f>
        <v>-82.400000000000162</v>
      </c>
      <c r="CG130" s="2">
        <v>106.17865612648221</v>
      </c>
      <c r="CH130" s="2">
        <f t="shared" si="416"/>
        <v>106.17865612648221</v>
      </c>
      <c r="CI130" s="4">
        <f t="shared" si="417"/>
        <v>23.778656126482048</v>
      </c>
      <c r="CJ130" s="3">
        <f t="shared" si="418"/>
        <v>1.1137393660675197</v>
      </c>
      <c r="CL130">
        <v>7</v>
      </c>
      <c r="CM130" s="4">
        <f>CM115*10</f>
        <v>55.200000000000102</v>
      </c>
      <c r="CN130" s="4">
        <f t="shared" si="419"/>
        <v>55.200000000000102</v>
      </c>
      <c r="CO130" s="3">
        <f t="shared" si="420"/>
        <v>0.97614608177316287</v>
      </c>
      <c r="CS130">
        <v>7</v>
      </c>
      <c r="CT130" s="4">
        <f>CT115*10</f>
        <v>-52.000000000000028</v>
      </c>
      <c r="CU130" s="2">
        <v>94.956521739130437</v>
      </c>
      <c r="CV130" s="2">
        <f t="shared" si="421"/>
        <v>94.956521739130437</v>
      </c>
      <c r="CW130" s="4">
        <f t="shared" si="422"/>
        <v>42.956521739130409</v>
      </c>
      <c r="CX130" s="3">
        <f t="shared" si="423"/>
        <v>1.3073739743770774</v>
      </c>
      <c r="CZ130">
        <v>7</v>
      </c>
      <c r="DA130" s="4">
        <f>DA115*10</f>
        <v>62.199999999999918</v>
      </c>
      <c r="DB130" s="3">
        <f t="shared" si="424"/>
        <v>1.2697615246790563</v>
      </c>
      <c r="DG130">
        <v>7</v>
      </c>
      <c r="DH130" s="4">
        <f>DH115*10</f>
        <v>-71.999999999999886</v>
      </c>
      <c r="DI130" s="2">
        <v>96.683003952569166</v>
      </c>
      <c r="DJ130" s="2">
        <f t="shared" si="425"/>
        <v>96.683003952569166</v>
      </c>
      <c r="DK130" s="4">
        <f t="shared" si="426"/>
        <v>24.68300395256928</v>
      </c>
      <c r="DL130" s="3">
        <f t="shared" si="427"/>
        <v>1.1513642067775793</v>
      </c>
      <c r="DN130">
        <v>7</v>
      </c>
      <c r="DO130" s="4">
        <f>DO115*10</f>
        <v>93.000000000000043</v>
      </c>
      <c r="DP130" s="3">
        <f t="shared" si="428"/>
        <v>0.99711358183481924</v>
      </c>
      <c r="DU130">
        <v>7</v>
      </c>
      <c r="DV130" s="4">
        <f>DV115*10</f>
        <v>34.399999999999906</v>
      </c>
      <c r="DW130" s="3">
        <f t="shared" si="429"/>
        <v>0.67197684242364508</v>
      </c>
      <c r="DX130" s="2"/>
      <c r="DY130" s="4"/>
      <c r="DZ130" s="3"/>
      <c r="EB130">
        <v>7</v>
      </c>
      <c r="EC130" s="4">
        <f>EC115*10</f>
        <v>19.400000000000048</v>
      </c>
      <c r="ED130" s="4">
        <f t="shared" si="430"/>
        <v>29.310000000000048</v>
      </c>
      <c r="EE130" s="3">
        <f t="shared" si="431"/>
        <v>0.53036008183614303</v>
      </c>
    </row>
    <row r="131" spans="6:135" x14ac:dyDescent="0.25">
      <c r="F131" s="2"/>
    </row>
    <row r="132" spans="6:135" x14ac:dyDescent="0.25">
      <c r="F132" s="4">
        <f>AVERAGE(F124:F130)</f>
        <v>1417.5714285714287</v>
      </c>
      <c r="G132" s="4">
        <f>AVERAGE(G124:G130)</f>
        <v>922.13714285714275</v>
      </c>
      <c r="H132" s="4">
        <f>AVERAGE(H124:H130)</f>
        <v>957.73714285714289</v>
      </c>
      <c r="N132" s="4">
        <f>AVERAGE(N124:N130)</f>
        <v>-31.200000000000053</v>
      </c>
      <c r="O132" s="2">
        <f>AVERAGE(O124:O130)</f>
        <v>53</v>
      </c>
      <c r="P132" s="2">
        <f>AVERAGE(P124:P130)</f>
        <v>53</v>
      </c>
      <c r="Q132" s="4">
        <f>AVERAGE(Q124:Q130)</f>
        <v>21.799999999999937</v>
      </c>
      <c r="R132" s="3">
        <f>AVERAGE(R124:R130)</f>
        <v>0.46500463583007257</v>
      </c>
      <c r="U132" s="4">
        <f>AVERAGE(U124:U130)</f>
        <v>46.971428571428596</v>
      </c>
      <c r="V132" s="3">
        <f>AVERAGE(V124:V130)</f>
        <v>0.41952064779843806</v>
      </c>
      <c r="AB132" s="4">
        <f>AVERAGE(AB124:AB130)</f>
        <v>-24.485714285714305</v>
      </c>
      <c r="AC132" s="2">
        <f>AVERAGE(AC124:AC130)</f>
        <v>53</v>
      </c>
      <c r="AD132" s="2">
        <f>AVERAGE(AD124:AD130)</f>
        <v>53</v>
      </c>
      <c r="AE132" s="4">
        <f>AVERAGE(AE124:AE130)</f>
        <v>28.514285714285688</v>
      </c>
      <c r="AF132" s="3">
        <f>AVERAGE(AF124:AF130)</f>
        <v>0.72345265480777476</v>
      </c>
      <c r="AI132" s="4">
        <f>AVERAGE(AI124:AI130)</f>
        <v>57.485714285714337</v>
      </c>
      <c r="AJ132" s="3">
        <f>AVERAGE(AJ124:AJ130)</f>
        <v>0.6752334783899735</v>
      </c>
      <c r="AP132" s="4">
        <f>AVERAGE(AP124:AP130)</f>
        <v>-43.00000000000005</v>
      </c>
      <c r="AQ132" s="2">
        <f>AVERAGE(AQ124:AQ130)</f>
        <v>81.999999999999986</v>
      </c>
      <c r="AR132" s="2">
        <f>AVERAGE(AR124:AR130)</f>
        <v>81.999999999999986</v>
      </c>
      <c r="AS132" s="2">
        <f>AVERAGE(AS124:AS130)</f>
        <v>38.99999999999995</v>
      </c>
      <c r="AT132" s="3">
        <f>AVERAGE(AT124:AT130)</f>
        <v>1.0059323177970738</v>
      </c>
      <c r="AW132" s="4">
        <f>AVERAGE(AW124:AW130)</f>
        <v>70.628571428571405</v>
      </c>
      <c r="AX132" s="3">
        <f>AVERAGE(AX124:AX130)</f>
        <v>0.8054614789065212</v>
      </c>
      <c r="BD132" s="4">
        <f>AVERAGE(BD124:BD130)</f>
        <v>-66.971428571428561</v>
      </c>
      <c r="BE132" s="2">
        <f>AVERAGE(BE124:BE130)</f>
        <v>118.99999999999997</v>
      </c>
      <c r="BF132" s="2">
        <f>AVERAGE(BF124:BF130)</f>
        <v>118.99999999999997</v>
      </c>
      <c r="BG132" s="2">
        <f>AVERAGE(BG124:BG130)</f>
        <v>52.028571428571404</v>
      </c>
      <c r="BH132" s="3">
        <f>AVERAGE(BH124:BH130)</f>
        <v>1.1844202638355401</v>
      </c>
      <c r="BK132" s="4">
        <f>AVERAGE(BK124:BK130)</f>
        <v>59.54285714285718</v>
      </c>
      <c r="BL132" s="4">
        <f>AVERAGE(BL124:BL130)</f>
        <v>68.682857142857159</v>
      </c>
      <c r="BM132" s="3">
        <f>AVERAGE(BM124:BM130)</f>
        <v>1.0667344698381691</v>
      </c>
      <c r="BR132" s="4">
        <f>AVERAGE(BR124:BR130)</f>
        <v>-64.82857142857145</v>
      </c>
      <c r="BS132" s="4">
        <f>AVERAGE(BS124:BS130)</f>
        <v>115</v>
      </c>
      <c r="BT132" s="4">
        <f>AVERAGE(BT124:BT130)</f>
        <v>115</v>
      </c>
      <c r="BU132" s="4">
        <f>AVERAGE(BU124:BU130)</f>
        <v>50.171428571428564</v>
      </c>
      <c r="BV132" s="3">
        <f>AVERAGE(BV124:BV130)</f>
        <v>1.1787952608577217</v>
      </c>
      <c r="BY132" s="4">
        <f>AVERAGE(BY124:BY130)</f>
        <v>64.314285714285703</v>
      </c>
      <c r="BZ132" s="4">
        <f>AVERAGE(BZ124:BZ130)</f>
        <v>66.344285714285704</v>
      </c>
      <c r="CA132" s="3">
        <f>AVERAGE(CA124:CA130)</f>
        <v>1.0802518323652806</v>
      </c>
      <c r="CB132" s="4"/>
      <c r="CC132" s="3"/>
      <c r="CF132" s="4">
        <f>AVERAGE(CF124:CF130)</f>
        <v>-96.971428571428575</v>
      </c>
      <c r="CG132" s="4">
        <f>AVERAGE(CG124:CG130)</f>
        <v>123</v>
      </c>
      <c r="CH132" s="4">
        <f>AVERAGE(CH124:CH130)</f>
        <v>123</v>
      </c>
      <c r="CI132" s="4">
        <f>AVERAGE(CI124:CI130)</f>
        <v>26.028571428571414</v>
      </c>
      <c r="CJ132" s="3">
        <f>AVERAGE(CJ124:CJ130)</f>
        <v>1.2191203947062204</v>
      </c>
      <c r="CM132" s="4">
        <f>AVERAGE(CM124:CM130)</f>
        <v>65.600000000000009</v>
      </c>
      <c r="CN132" s="4">
        <f>AVERAGE(CN124:CN130)</f>
        <v>65.600000000000009</v>
      </c>
      <c r="CO132" s="3">
        <f>AVERAGE(CO124:CO130)</f>
        <v>1.1600576623970902</v>
      </c>
      <c r="CT132" s="4">
        <f>AVERAGE(CT124:CT130)</f>
        <v>-69.342857142857142</v>
      </c>
      <c r="CU132" s="4">
        <f>AVERAGE(CU124:CU130)</f>
        <v>110</v>
      </c>
      <c r="CV132" s="4">
        <f>AVERAGE(CV124:CV130)</f>
        <v>110</v>
      </c>
      <c r="CW132" s="4">
        <f>AVERAGE(CW124:CW130)</f>
        <v>40.657142857142858</v>
      </c>
      <c r="CX132" s="3">
        <f>AVERAGE(CX124:CX130)</f>
        <v>1.2373927937358988</v>
      </c>
      <c r="DA132" s="4">
        <f>AVERAGE(DA124:DA130)</f>
        <v>60.000000000000014</v>
      </c>
      <c r="DB132" s="3">
        <f>AVERAGE(DB124:DB130)</f>
        <v>1.224850345349574</v>
      </c>
      <c r="DH132" s="4">
        <f>AVERAGE(DH124:DH130)</f>
        <v>-84.714285714285765</v>
      </c>
      <c r="DI132" s="4">
        <f>AVERAGE(DI124:DI130)</f>
        <v>112</v>
      </c>
      <c r="DJ132" s="4">
        <f>AVERAGE(DJ124:DJ130)</f>
        <v>112</v>
      </c>
      <c r="DK132" s="4">
        <f>AVERAGE(DK124:DK130)</f>
        <v>27.285714285714239</v>
      </c>
      <c r="DL132" s="3">
        <f>AVERAGE(DL124:DL130)</f>
        <v>1.2727703177984111</v>
      </c>
      <c r="DO132" s="4">
        <f>AVERAGE(DO124:DO130)</f>
        <v>110.34285714285717</v>
      </c>
      <c r="DP132" s="3">
        <f>AVERAGE(DP124:DP130)</f>
        <v>1.1830576507053985</v>
      </c>
      <c r="DV132" s="4">
        <f>AVERAGE(DV124:DV130)</f>
        <v>52.171428571428521</v>
      </c>
      <c r="DW132" s="3">
        <f>AVERAGE(DW124:DW130)</f>
        <v>1.0191276696557958</v>
      </c>
      <c r="DX132" s="4"/>
      <c r="DY132" s="4"/>
      <c r="DZ132" s="3"/>
      <c r="EC132" s="4">
        <f>AVERAGE(EC124:EC130)</f>
        <v>28.514285714285784</v>
      </c>
      <c r="ED132" s="4">
        <f>AVERAGE(ED124:ED130)</f>
        <v>38.42428571428578</v>
      </c>
      <c r="EE132" s="3">
        <f>AVERAGE(EE124:EE130)</f>
        <v>0.6952817235047396</v>
      </c>
    </row>
    <row r="133" spans="6:135" x14ac:dyDescent="0.25">
      <c r="F133" s="4">
        <f>STDEV(F124:F130)</f>
        <v>249.3283358297229</v>
      </c>
      <c r="G133" s="4">
        <f>STDEV(G124:G130)</f>
        <v>85.04475305719744</v>
      </c>
      <c r="H133" s="4">
        <f>STDEV(H124:H130)</f>
        <v>85.044753057197383</v>
      </c>
      <c r="N133" s="4">
        <f>STDEV(N124:N130)</f>
        <v>4.6619023298791848</v>
      </c>
      <c r="O133" s="4">
        <f>STDEV(O124:O130)</f>
        <v>5.0701680228189474</v>
      </c>
      <c r="P133" s="4">
        <f>STDEV(P124:P130)</f>
        <v>5.0701680228189474</v>
      </c>
      <c r="Q133" s="4">
        <f>STDEV(Q124:Q130)</f>
        <v>8.1481556258375338</v>
      </c>
      <c r="R133" s="3">
        <f>STDEV(R124:R130)</f>
        <v>0.17380413483850218</v>
      </c>
      <c r="U133" s="4">
        <f>STDEV(U124:U130)</f>
        <v>10.751389721909449</v>
      </c>
      <c r="V133" s="3">
        <f>STDEV(V124:V130)</f>
        <v>9.6024969179083E-2</v>
      </c>
      <c r="AB133" s="4">
        <f>STDEV(AB124:AB130)</f>
        <v>3.900183145882866</v>
      </c>
      <c r="AC133" s="4">
        <f>STDEV(AC124:AC130)</f>
        <v>3.6833320494914212</v>
      </c>
      <c r="AD133" s="4">
        <f>STDEV(AD124:AD130)</f>
        <v>3.6833320494914212</v>
      </c>
      <c r="AE133" s="4">
        <f>STDEV(AE124:AE130)</f>
        <v>6.8438568012664911</v>
      </c>
      <c r="AF133" s="3">
        <f>STDEV(AF124:AF130)</f>
        <v>0.17363950202406558</v>
      </c>
      <c r="AI133" s="4">
        <f>STDEV(AI124:AI130)</f>
        <v>6.4289523696656499</v>
      </c>
      <c r="AJ133" s="3">
        <f>STDEV(AJ124:AJ130)</f>
        <v>7.5515176681932306E-2</v>
      </c>
      <c r="AP133" s="4">
        <f>STDEV(AP124:AP130)</f>
        <v>8.3354663936698739</v>
      </c>
      <c r="AQ133" s="4">
        <f>STDEV(AQ124:AQ130)</f>
        <v>11.759750519041051</v>
      </c>
      <c r="AR133" s="4">
        <f>STDEV(AR124:AR130)</f>
        <v>11.759750519041051</v>
      </c>
      <c r="AS133" s="4">
        <f>STDEV(AS124:AS130)</f>
        <v>9.2787483859885871</v>
      </c>
      <c r="AT133" s="3">
        <f>STDEV(AT124:AT130)</f>
        <v>0.23932802231213737</v>
      </c>
      <c r="AW133" s="4">
        <f>STDEV(AW124:AW130)</f>
        <v>7.8531764880450003</v>
      </c>
      <c r="AX133" s="3">
        <f>STDEV(AX124:AX130)</f>
        <v>8.9559097971726356E-2</v>
      </c>
      <c r="BD133" s="4">
        <f>STDEV(BD124:BD130)</f>
        <v>7.2188905624327315</v>
      </c>
      <c r="BE133" s="4">
        <f>STDEV(BE124:BE130)</f>
        <v>9.5730000469116661</v>
      </c>
      <c r="BF133" s="4">
        <f>STDEV(BF124:BF130)</f>
        <v>9.5730000469116661</v>
      </c>
      <c r="BG133" s="4">
        <f>STDEV(BG124:BG130)</f>
        <v>6.3369544650474641</v>
      </c>
      <c r="BH133" s="3">
        <f>STDEV(BH124:BH130)</f>
        <v>0.14425953035649944</v>
      </c>
      <c r="BK133" s="4">
        <f>STDEV(BK124:BK130)</f>
        <v>10.008472601227568</v>
      </c>
      <c r="BL133" s="4">
        <f>STDEV(BL124:BL130)</f>
        <v>10.008472601227659</v>
      </c>
      <c r="BM133" s="3">
        <f>STDEV(BM124:BM130)</f>
        <v>0.15544465035800648</v>
      </c>
      <c r="BR133" s="4">
        <f>STDEV(BR124:BR130)</f>
        <v>10.74456673327099</v>
      </c>
      <c r="BS133" s="4">
        <f>STDEV(BS124:BS130)</f>
        <v>11.498795002145988</v>
      </c>
      <c r="BT133" s="4">
        <f>STDEV(BT124:BT130)</f>
        <v>11.498795002145988</v>
      </c>
      <c r="BU133" s="4">
        <f>STDEV(BU124:BU130)</f>
        <v>5.4921542551943103</v>
      </c>
      <c r="BV133" s="3">
        <f>STDEV(BV124:BV130)</f>
        <v>0.12904008500984682</v>
      </c>
      <c r="BY133" s="4">
        <f>STDEV(BY124:BY130)</f>
        <v>6.2587082190679668</v>
      </c>
      <c r="BZ133" s="4">
        <f>STDEV(BZ124:BZ130)</f>
        <v>6.2587082190679668</v>
      </c>
      <c r="CA133" s="3">
        <f>STDEV(CA124:CA130)</f>
        <v>0.10190751093476605</v>
      </c>
      <c r="CB133" s="4"/>
      <c r="CC133" s="3"/>
      <c r="CF133" s="4">
        <f>STDEV(CF124:CF130)</f>
        <v>10.997229088231526</v>
      </c>
      <c r="CG133" s="4">
        <f>STDEV(CG124:CG130)</f>
        <v>12.29871117620832</v>
      </c>
      <c r="CH133" s="4">
        <f>STDEV(CH124:CH130)</f>
        <v>12.29871117620832</v>
      </c>
      <c r="CI133" s="4">
        <f>STDEV(CI124:CI130)</f>
        <v>2.4764791454648081</v>
      </c>
      <c r="CJ133" s="3">
        <f>STDEV(CJ124:CJ130)</f>
        <v>0.1159927751542562</v>
      </c>
      <c r="CM133" s="4">
        <f>STDEV(CM124:CM130)</f>
        <v>6.0553007081950252</v>
      </c>
      <c r="CN133" s="4">
        <f>STDEV(CN124:CN130)</f>
        <v>6.0553007081950252</v>
      </c>
      <c r="CO133" s="3">
        <f>STDEV(CO124:CO130)</f>
        <v>0.10708076196128295</v>
      </c>
      <c r="CT133" s="4">
        <f>STDEV(CT124:CT130)</f>
        <v>9.3934120784830064</v>
      </c>
      <c r="CU133" s="4">
        <f>STDEV(CU124:CU130)</f>
        <v>10.998847393357035</v>
      </c>
      <c r="CV133" s="4">
        <f>STDEV(CV124:CV130)</f>
        <v>10.998847393357035</v>
      </c>
      <c r="CW133" s="4">
        <f>STDEV(CW124:CW130)</f>
        <v>3.8413229485138247</v>
      </c>
      <c r="CX133" s="3">
        <f>STDEV(CX124:CX130)</f>
        <v>0.11690996958651932</v>
      </c>
      <c r="DA133" s="4">
        <f>STDEV(DA124:DA130)</f>
        <v>6.4539393654831247</v>
      </c>
      <c r="DB133" s="3">
        <f>STDEV(DB124:DB130)</f>
        <v>0.1317518310112869</v>
      </c>
      <c r="DH133" s="4">
        <f>STDEV(DH124:DH130)</f>
        <v>8.4528946859303424</v>
      </c>
      <c r="DI133" s="4">
        <f>STDEV(DI124:DI130)</f>
        <v>11.198826436872618</v>
      </c>
      <c r="DJ133" s="4">
        <f>STDEV(DJ124:DJ130)</f>
        <v>11.198826436872618</v>
      </c>
      <c r="DK133" s="4">
        <f>STDEV(DK124:DK130)</f>
        <v>3.2180851924557756</v>
      </c>
      <c r="DL133" s="3">
        <f>STDEV(DL124:DL130)</f>
        <v>0.15011090676298428</v>
      </c>
      <c r="DO133" s="4">
        <f>STDEV(DO124:DO130)</f>
        <v>12.458311434922793</v>
      </c>
      <c r="DP133" s="3">
        <f>STDEV(DP124:DP130)</f>
        <v>0.13357367245687443</v>
      </c>
      <c r="DV133" s="4">
        <f>STDEV(DV124:DV130)</f>
        <v>11.153730958101624</v>
      </c>
      <c r="DW133" s="3">
        <f>STDEV(DW124:DW130)</f>
        <v>0.21787932879267441</v>
      </c>
      <c r="DX133" s="4"/>
      <c r="DY133" s="4"/>
      <c r="DZ133" s="3"/>
      <c r="EC133" s="4">
        <f>STDEV(EC124:EC130)</f>
        <v>7.5673484064606482</v>
      </c>
      <c r="ED133" s="4">
        <f>STDEV(ED124:ED130)</f>
        <v>7.5673484064606384</v>
      </c>
      <c r="EE133" s="3">
        <f>STDEV(EE124:EE130)</f>
        <v>0.13693004162855876</v>
      </c>
    </row>
    <row r="134" spans="6:135" x14ac:dyDescent="0.25">
      <c r="F134" s="3">
        <f>ABS(F133/F132)</f>
        <v>0.17588414298176561</v>
      </c>
      <c r="G134" s="3">
        <f>ABS(G133/G132)</f>
        <v>9.222571036852005E-2</v>
      </c>
      <c r="H134" s="3">
        <f>ABS(H133/H132)</f>
        <v>8.8797593046762255E-2</v>
      </c>
      <c r="N134" s="3">
        <f>ABS(N133/N132)</f>
        <v>0.14941994647048645</v>
      </c>
      <c r="O134" s="3">
        <f>ABS(O133/O132)</f>
        <v>9.5663547600357501E-2</v>
      </c>
      <c r="P134" s="3">
        <f>ABS(P133/P132)</f>
        <v>9.5663547600357501E-2</v>
      </c>
      <c r="Q134" s="3">
        <f>ABS(Q133/Q132)</f>
        <v>0.37376860668979622</v>
      </c>
      <c r="R134" s="3">
        <f>ABS(R133/R132)</f>
        <v>0.37376860668979595</v>
      </c>
      <c r="U134" s="3">
        <f>ABS(U133/U132)</f>
        <v>0.22889211695062683</v>
      </c>
      <c r="V134" s="3">
        <f>ABS(V133/V132)</f>
        <v>0.22889211695062728</v>
      </c>
      <c r="AB134" s="3">
        <f>ABS(AB133/AB132)</f>
        <v>0.15928402579451598</v>
      </c>
      <c r="AC134" s="3">
        <f>ABS(AC133/AC132)</f>
        <v>6.9496831122479646E-2</v>
      </c>
      <c r="AD134" s="3">
        <f>ABS(AD133/AD132)</f>
        <v>6.9496831122479646E-2</v>
      </c>
      <c r="AE134" s="3">
        <f>ABS(AE133/AE132)</f>
        <v>0.24001501808048839</v>
      </c>
      <c r="AF134" s="3">
        <f>ABS(AF133/AF132)</f>
        <v>0.24001501808048867</v>
      </c>
      <c r="AJ134" s="3">
        <f>ABS(AJ133/AJ132)</f>
        <v>0.11183565255382578</v>
      </c>
      <c r="AP134" s="3">
        <f>ABS(AP133/AP132)</f>
        <v>0.19384805566674101</v>
      </c>
      <c r="AQ134" s="3">
        <f>ABS(AQ133/AQ132)</f>
        <v>0.14341159169562259</v>
      </c>
      <c r="AR134" s="3">
        <f>ABS(AR133/AR132)</f>
        <v>0.14341159169562259</v>
      </c>
      <c r="AS134" s="3">
        <f>ABS(AS133/AS132)</f>
        <v>0.23791662528175894</v>
      </c>
      <c r="AT134" s="3">
        <f>ABS(AT133/AT132)</f>
        <v>0.23791662528175866</v>
      </c>
      <c r="AW134" s="3">
        <f>ABS(AW133/AW132)</f>
        <v>0.11118979655403524</v>
      </c>
      <c r="AX134" s="3">
        <f>ABS(AX133/AX132)</f>
        <v>0.11118979655403266</v>
      </c>
      <c r="BD134" s="3">
        <f>ABS(BD133/BD132)</f>
        <v>0.10779060140151264</v>
      </c>
      <c r="BE134" s="3">
        <f>ABS(BE133/BE132)</f>
        <v>8.0445378545476204E-2</v>
      </c>
      <c r="BF134" s="3">
        <f>ABS(BF133/BF132)</f>
        <v>8.0445378545476204E-2</v>
      </c>
      <c r="BG134" s="3">
        <f>ABS(BG133/BG132)</f>
        <v>0.12179758719201611</v>
      </c>
      <c r="BH134" s="3">
        <f>ABS(BH133/BH132)</f>
        <v>0.12179758719201571</v>
      </c>
      <c r="BK134" s="3">
        <f>ABS(BK133/BK132)</f>
        <v>0.16808855136418652</v>
      </c>
      <c r="BL134" s="3">
        <f>ABS(BL133/BL132)</f>
        <v>0.14572009694370314</v>
      </c>
      <c r="BM134" s="3">
        <f>ABS(BM133/BM132)</f>
        <v>0.14572009694370192</v>
      </c>
      <c r="BR134" s="3">
        <f>ABS(BR133/BR132)</f>
        <v>0.16573813823908529</v>
      </c>
      <c r="BS134" s="3">
        <f>ABS(BS133/BS132)</f>
        <v>9.9989521757791203E-2</v>
      </c>
      <c r="BT134" s="3">
        <f>ABS(BT133/BT132)</f>
        <v>9.9989521757791203E-2</v>
      </c>
      <c r="BU134" s="3">
        <f>ABS(BU133/BU132)</f>
        <v>0.1094677670454447</v>
      </c>
      <c r="BV134" s="3">
        <f>ABS(BV133/BV132)</f>
        <v>0.10946776704544429</v>
      </c>
      <c r="BY134" s="3">
        <f>ABS(BY133/BY132)</f>
        <v>9.7314432548813362E-2</v>
      </c>
      <c r="BZ134" s="3">
        <f>ABS(BZ133/BZ132)</f>
        <v>9.4336809141654515E-2</v>
      </c>
      <c r="CA134" s="3">
        <f>ABS(CA133/CA132)</f>
        <v>9.4336809141654529E-2</v>
      </c>
      <c r="CB134" s="3"/>
      <c r="CC134" s="3"/>
      <c r="CF134" s="3">
        <f>ABS(CF133/CF132)</f>
        <v>0.11340689984917601</v>
      </c>
      <c r="CG134" s="3">
        <f>ABS(CG133/CG132)</f>
        <v>9.9989521757791217E-2</v>
      </c>
      <c r="CH134" s="3">
        <f>ABS(CH133/CH132)</f>
        <v>9.9989521757791217E-2</v>
      </c>
      <c r="CI134" s="3">
        <f>ABS(CI133/CI132)</f>
        <v>9.5144643349361499E-2</v>
      </c>
      <c r="CJ134" s="3">
        <f>ABS(CJ133/CJ132)</f>
        <v>9.5144643349361541E-2</v>
      </c>
      <c r="CM134" s="3">
        <f>ABS(CM133/CM132)</f>
        <v>9.2306413234680251E-2</v>
      </c>
      <c r="CN134" s="3">
        <f>ABS(CN133/CN132)</f>
        <v>9.2306413234680251E-2</v>
      </c>
      <c r="CO134" s="3">
        <f>ABS(CO133/CO132)</f>
        <v>9.230641323468021E-2</v>
      </c>
      <c r="CT134" s="3">
        <f>ABS(CT133/CT132)</f>
        <v>0.13546329738232601</v>
      </c>
      <c r="CU134" s="3">
        <f>ABS(CU133/CU132)</f>
        <v>9.998952175779123E-2</v>
      </c>
      <c r="CV134" s="3">
        <f>ABS(CV133/CV132)</f>
        <v>9.998952175779123E-2</v>
      </c>
      <c r="CW134" s="3">
        <f>ABS(CW133/CW132)</f>
        <v>9.448088770062113E-2</v>
      </c>
      <c r="CX134" s="3">
        <f>ABS(CX133/CX132)</f>
        <v>9.4480887700621144E-2</v>
      </c>
      <c r="DA134" s="3">
        <f>ABS(DA133/DA132)</f>
        <v>0.10756565609138538</v>
      </c>
      <c r="DB134" s="3">
        <f>ABS(DB133/DB132)</f>
        <v>0.10756565609138538</v>
      </c>
      <c r="DH134" s="3">
        <f>ABS(DH133/DH132)</f>
        <v>9.9781218889565537E-2</v>
      </c>
      <c r="DI134" s="3">
        <f>ABS(DI133/DI132)</f>
        <v>9.998952175779123E-2</v>
      </c>
      <c r="DJ134" s="3">
        <f>ABS(DJ133/DJ132)</f>
        <v>9.998952175779123E-2</v>
      </c>
      <c r="DK134" s="3">
        <f>ABS(DK133/DK132)</f>
        <v>0.11794029501146842</v>
      </c>
      <c r="DL134" s="3">
        <f>ABS(DL133/DL132)</f>
        <v>0.11794029501146784</v>
      </c>
      <c r="DO134" s="3">
        <f>ABS(DO133/DO132)</f>
        <v>0.11290546354797971</v>
      </c>
      <c r="DP134" s="3">
        <f>ABS(DP133/DP132)</f>
        <v>0.11290546354797765</v>
      </c>
      <c r="DV134" s="3">
        <f>ABS(DV133/DV132)</f>
        <v>0.21379002384094042</v>
      </c>
      <c r="DW134" s="3">
        <f>ABS(DW133/DW132)</f>
        <v>0.2137900238409402</v>
      </c>
      <c r="DX134" s="3"/>
      <c r="DY134" s="3"/>
      <c r="DZ134" s="3"/>
      <c r="EC134" s="3">
        <f>ABS(EC133/EC132)</f>
        <v>0.26538797016645493</v>
      </c>
      <c r="ED134" s="3">
        <f>ABS(ED133/ED132)</f>
        <v>0.19694181077898792</v>
      </c>
      <c r="EE134" s="3">
        <f>ABS(EE133/EE132)</f>
        <v>0.19694181077898754</v>
      </c>
    </row>
    <row r="136" spans="6:135" x14ac:dyDescent="0.25">
      <c r="Q136" s="4">
        <f>MAX(Q124:Q130)</f>
        <v>29.765761148128867</v>
      </c>
      <c r="R136" s="3">
        <f>MAX(R124:R130)</f>
        <v>0.63491820747204697</v>
      </c>
      <c r="U136" s="4">
        <f>MAX(U124:U130)</f>
        <v>61.200000000000045</v>
      </c>
      <c r="V136" s="3">
        <f>MAX(V124:V130)</f>
        <v>0.54660171994176077</v>
      </c>
      <c r="AE136" s="4">
        <f>MAX(AE124:AE130)</f>
        <v>36.794610009981596</v>
      </c>
      <c r="AF136" s="3">
        <f>MAX(AF124:AF130)</f>
        <v>0.93353761553289349</v>
      </c>
      <c r="AJ136" s="3">
        <f>MAX(AJ124:AJ130)</f>
        <v>0.75644943354423644</v>
      </c>
      <c r="AT136" s="3">
        <f>MAX(AT124:AT130)</f>
        <v>1.321293716408134</v>
      </c>
      <c r="AX136" s="3">
        <f>MAX(AX124:AX130)</f>
        <v>0.97619845906308134</v>
      </c>
      <c r="BH136" s="3">
        <f>MAX(BH124:BH130)</f>
        <v>1.3771722139846425</v>
      </c>
      <c r="BL136" s="3"/>
      <c r="BM136" s="3">
        <f>MAX(BM124:BM130)</f>
        <v>1.2105099880492265</v>
      </c>
      <c r="BV136" s="3">
        <f>MAX(BV124:BV130)</f>
        <v>1.3601671554150396</v>
      </c>
      <c r="BZ136" s="3"/>
      <c r="CA136" s="3">
        <f>MAX(CA124:CA130)</f>
        <v>1.2184206031550953</v>
      </c>
      <c r="CC136" s="3"/>
      <c r="CJ136" s="3">
        <f>MAX(CJ124:CJ130)</f>
        <v>1.3615722931543963</v>
      </c>
      <c r="CN136" s="3">
        <f>MAX(CN124:CN130)</f>
        <v>73.000000000000185</v>
      </c>
      <c r="CO136" s="3">
        <f>MAX(CO124:CO130)</f>
        <v>1.2909178255333502</v>
      </c>
      <c r="CX136" s="3">
        <f>MAX(CX124:CX130)</f>
        <v>1.3724780224938309</v>
      </c>
      <c r="DB136" s="3">
        <f>MAX(DB124:DB130)</f>
        <v>1.4249092350900019</v>
      </c>
      <c r="DL136" s="3">
        <f>MAX(DL124:DL130)</f>
        <v>1.51885382004766</v>
      </c>
      <c r="DP136" s="3">
        <f>MAX(DP124:DP130)</f>
        <v>1.3466394180478845</v>
      </c>
      <c r="DW136" s="3">
        <f>MAX(DW124:DW130)</f>
        <v>1.3517673690615197</v>
      </c>
      <c r="DZ136" s="3"/>
      <c r="EE136" s="3">
        <f>MAX(EE124:EE130)</f>
        <v>0.81987769730452775</v>
      </c>
    </row>
    <row r="137" spans="6:135" x14ac:dyDescent="0.25">
      <c r="Q137" s="4">
        <f>MIN(Q124:Q130)</f>
        <v>8.9987698616094036</v>
      </c>
      <c r="R137" s="3">
        <f>MIN(R124:R130)</f>
        <v>0.19194815148698738</v>
      </c>
      <c r="U137" s="4">
        <f>MIN(U124:U130)</f>
        <v>26.600000000000037</v>
      </c>
      <c r="V137" s="3">
        <f>MIN(V124:V130)</f>
        <v>0.23757525736030793</v>
      </c>
      <c r="AE137" s="4">
        <f>MIN(AE124:AE130)</f>
        <v>15.388364465991714</v>
      </c>
      <c r="AF137" s="3">
        <f>MIN(AF124:AF130)</f>
        <v>0.39042721384017731</v>
      </c>
      <c r="AJ137" s="3">
        <f>MIN(AJ124:AJ130)</f>
        <v>0.55441635501999753</v>
      </c>
      <c r="AT137" s="3">
        <f>MIN(AT124:AT130)</f>
        <v>0.70806386386068931</v>
      </c>
      <c r="AX137" s="3">
        <f>MIN(AX124:AX130)</f>
        <v>0.71846381917025859</v>
      </c>
      <c r="BH137" s="3">
        <f>MIN(BH124:BH130)</f>
        <v>1.0053549097755026</v>
      </c>
      <c r="BL137" s="3"/>
      <c r="BM137" s="3">
        <f>MIN(BM124:BM130)</f>
        <v>0.73214576387786456</v>
      </c>
      <c r="BV137" s="3">
        <f>MIN(BV124:BV130)</f>
        <v>0.99663001682891994</v>
      </c>
      <c r="BZ137" s="3"/>
      <c r="CA137" s="3">
        <f>MIN(CA124:CA130)</f>
        <v>0.90579631369127034</v>
      </c>
      <c r="CC137" s="3"/>
      <c r="CJ137" s="3">
        <f>MIN(CJ124:CJ130)</f>
        <v>1.0480220788057841</v>
      </c>
      <c r="CN137" s="3">
        <f>MIN(CN124:CN130)</f>
        <v>55.200000000000102</v>
      </c>
      <c r="CO137" s="3">
        <f>MIN(CO124:CO130)</f>
        <v>0.97614608177316287</v>
      </c>
      <c r="CX137" s="3">
        <f>MIN(CX124:CX130)</f>
        <v>1.0612489144234989</v>
      </c>
      <c r="DB137" s="3">
        <f>MIN(DB124:DB130)</f>
        <v>1.0656198004541317</v>
      </c>
      <c r="DL137" s="3">
        <f>MIN(DL124:DL130)</f>
        <v>1.1329860386806598</v>
      </c>
      <c r="DP137" s="3">
        <f>MIN(DP124:DP130)</f>
        <v>0.99711358183481924</v>
      </c>
      <c r="DW137" s="3">
        <f>MIN(DW124:DW130)</f>
        <v>0.67197684242364508</v>
      </c>
      <c r="DZ137" s="3"/>
      <c r="EE137" s="3">
        <f>MIN(EE124:EE130)</f>
        <v>0.53036008183614303</v>
      </c>
    </row>
    <row r="138" spans="6:135" x14ac:dyDescent="0.25">
      <c r="DI138" s="2"/>
    </row>
    <row r="139" spans="6:135" x14ac:dyDescent="0.25">
      <c r="DI139" s="2"/>
    </row>
    <row r="140" spans="6:135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CF140" s="2"/>
      <c r="CG140" s="2"/>
      <c r="CH140" s="4"/>
      <c r="CT140" s="2"/>
      <c r="CU140" s="2"/>
      <c r="CV140" s="4"/>
      <c r="DH140" s="2"/>
      <c r="DI140" s="2"/>
      <c r="DJ140" s="4"/>
      <c r="DV140" s="2"/>
      <c r="DW140" s="2"/>
      <c r="DX140" s="4"/>
    </row>
    <row r="141" spans="6:135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CF141" s="2"/>
      <c r="CG141" s="2"/>
      <c r="CH141" s="4"/>
      <c r="CT141" s="2"/>
      <c r="CU141" s="2"/>
      <c r="CV141" s="4"/>
      <c r="DH141" s="2"/>
      <c r="DI141" s="2"/>
      <c r="DJ141" s="4"/>
      <c r="DV141" s="2"/>
      <c r="DW141" s="2"/>
      <c r="DX141" s="4"/>
    </row>
    <row r="142" spans="6:135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CF142" s="2"/>
      <c r="CG142" s="2"/>
      <c r="CH142" s="4"/>
      <c r="CT142" s="2"/>
      <c r="CU142" s="2"/>
      <c r="CV142" s="4"/>
      <c r="DH142" s="2"/>
      <c r="DI142" s="2"/>
      <c r="DJ142" s="4"/>
      <c r="DV142" s="2"/>
      <c r="DW142" s="2"/>
      <c r="DX142" s="4"/>
    </row>
    <row r="143" spans="6:135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CF143" s="2"/>
      <c r="CG143" s="2"/>
      <c r="CH143" s="4"/>
      <c r="CT143" s="2"/>
      <c r="CU143" s="2"/>
      <c r="CV143" s="4"/>
      <c r="DH143" s="2"/>
      <c r="DI143" s="2"/>
      <c r="DJ143" s="4"/>
      <c r="DV143" s="2"/>
      <c r="DW143" s="2"/>
      <c r="DX143" s="4"/>
    </row>
    <row r="144" spans="6:135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CF144" s="2"/>
      <c r="CG144" s="2"/>
      <c r="CH144" s="4"/>
      <c r="CT144" s="2"/>
      <c r="CU144" s="2"/>
      <c r="CV144" s="4"/>
      <c r="DH144" s="2"/>
      <c r="DI144" s="2"/>
      <c r="DJ144" s="4"/>
      <c r="DV144" s="2"/>
      <c r="DW144" s="2"/>
      <c r="DX144" s="4"/>
    </row>
    <row r="145" spans="14:141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CF145" s="2"/>
      <c r="CG145" s="2"/>
      <c r="CH145" s="4"/>
      <c r="CT145" s="2"/>
      <c r="CU145" s="2"/>
      <c r="CV145" s="4"/>
      <c r="DH145" s="2"/>
      <c r="DI145" s="2"/>
      <c r="DJ145" s="4"/>
      <c r="DV145" s="2"/>
      <c r="DW145" s="2"/>
      <c r="DX145" s="4"/>
    </row>
    <row r="146" spans="14:141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CF146" s="2"/>
      <c r="CG146" s="2"/>
      <c r="CH146" s="4"/>
      <c r="CT146" s="2"/>
      <c r="CU146" s="2"/>
      <c r="CV146" s="4"/>
      <c r="DH146" s="2"/>
      <c r="DI146" s="2"/>
      <c r="DJ146" s="4"/>
      <c r="DV146" s="2"/>
      <c r="DW146" s="2"/>
      <c r="DX146" s="4"/>
    </row>
    <row r="148" spans="14:141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CF148" s="4"/>
      <c r="CG148" s="4"/>
      <c r="CH148" s="4"/>
      <c r="CT148" s="4"/>
      <c r="CU148" s="4"/>
      <c r="CV148" s="4"/>
      <c r="DH148" s="4"/>
      <c r="DI148" s="4"/>
      <c r="DJ148" s="4"/>
      <c r="DV148" s="4"/>
      <c r="DW148" s="4"/>
      <c r="DX148" s="4"/>
    </row>
    <row r="149" spans="14:141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CF149" s="4"/>
      <c r="CH149" s="4"/>
      <c r="CT149" s="4"/>
      <c r="CV149" s="4"/>
      <c r="DH149" s="4"/>
      <c r="DJ149" s="4"/>
      <c r="DV149" s="4"/>
      <c r="DX149" s="4"/>
    </row>
    <row r="150" spans="14:141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CF150" s="3"/>
      <c r="CH150" s="3"/>
      <c r="CT150" s="3"/>
      <c r="CV150" s="3"/>
      <c r="DH150" s="3"/>
      <c r="DJ150" s="3"/>
      <c r="DV150" s="3"/>
      <c r="DX150" s="3"/>
    </row>
    <row r="151" spans="14:141" x14ac:dyDescent="0.25">
      <c r="N151" s="3"/>
    </row>
    <row r="154" spans="14:141" x14ac:dyDescent="0.25">
      <c r="EI154" t="s">
        <v>62</v>
      </c>
    </row>
    <row r="155" spans="14:141" x14ac:dyDescent="0.25">
      <c r="Q155" s="4">
        <f>Q124</f>
        <v>29.250845720143403</v>
      </c>
      <c r="U155" s="4">
        <f>U124</f>
        <v>61.200000000000045</v>
      </c>
      <c r="AE155" s="4">
        <f>AE124</f>
        <v>36.794610009981596</v>
      </c>
      <c r="AI155" s="4">
        <f>AI124</f>
        <v>62.40000000000002</v>
      </c>
      <c r="AS155" s="4">
        <f>AS124</f>
        <v>40.222980382600156</v>
      </c>
      <c r="AW155" s="4">
        <f>AW124</f>
        <v>85.599999999999952</v>
      </c>
      <c r="BG155" s="4">
        <f>BG124</f>
        <v>58.298256939961362</v>
      </c>
      <c r="BK155" s="4"/>
      <c r="BL155" s="4">
        <f>BL124</f>
        <v>77.939999999999884</v>
      </c>
      <c r="BU155" s="4">
        <f>BU124</f>
        <v>57.890909090909091</v>
      </c>
      <c r="BY155" s="4"/>
      <c r="BZ155" s="4">
        <f>BZ124</f>
        <v>74.830000000000013</v>
      </c>
      <c r="CB155" s="4"/>
      <c r="CI155" s="4">
        <f>CI124</f>
        <v>25.523320158102763</v>
      </c>
      <c r="CN155" s="4">
        <f>CN124</f>
        <v>67.600000000000051</v>
      </c>
      <c r="CW155" s="4">
        <f>CW124</f>
        <v>45.095652173913024</v>
      </c>
      <c r="DA155" s="4">
        <f>DA124</f>
        <v>69.799999999999898</v>
      </c>
      <c r="DK155" s="4">
        <f>DK124</f>
        <v>30.653754940711337</v>
      </c>
      <c r="DO155" s="4">
        <f>DO124</f>
        <v>122.80000000000008</v>
      </c>
      <c r="DV155" s="4">
        <f>DV124</f>
        <v>56.000000000000014</v>
      </c>
      <c r="DW155" s="4"/>
      <c r="DY155" s="4"/>
      <c r="EC155" s="4"/>
      <c r="ED155" s="4">
        <f>ED124</f>
        <v>31.110000000000046</v>
      </c>
      <c r="EH155">
        <v>1</v>
      </c>
      <c r="EI155">
        <v>1275</v>
      </c>
      <c r="EJ155" s="4">
        <f>SUM(N155:ED155)</f>
        <v>1033.0103294163227</v>
      </c>
      <c r="EK155" s="4">
        <f>EJ155+35.6</f>
        <v>1068.6103294163227</v>
      </c>
    </row>
    <row r="156" spans="14:141" x14ac:dyDescent="0.25">
      <c r="Q156" s="4">
        <f t="shared" ref="Q156:Q161" si="432">Q125</f>
        <v>29.427985648385466</v>
      </c>
      <c r="U156" s="4">
        <f t="shared" ref="U156:U161" si="433">U125</f>
        <v>54.599999999999937</v>
      </c>
      <c r="AE156" s="4">
        <f t="shared" ref="AE156:AE161" si="434">AE125</f>
        <v>33.746841579922986</v>
      </c>
      <c r="AI156" s="4">
        <f t="shared" ref="AI156:AI161" si="435">AI125</f>
        <v>58.400000000000105</v>
      </c>
      <c r="AS156" s="4">
        <f t="shared" ref="AS156:AS161" si="436">AS125</f>
        <v>43.042622151821504</v>
      </c>
      <c r="AW156" s="4">
        <f t="shared" ref="AW156:AW161" si="437">AW125</f>
        <v>65.19999999999996</v>
      </c>
      <c r="BG156" s="4">
        <f t="shared" ref="BG156:BG161" si="438">BG125</f>
        <v>60.495674628792827</v>
      </c>
      <c r="BK156" s="4"/>
      <c r="BL156" s="4">
        <f t="shared" ref="BL156:BL161" si="439">BL125</f>
        <v>72.540000000000035</v>
      </c>
      <c r="BU156" s="4">
        <f t="shared" ref="BU156:BU161" si="440">BU125</f>
        <v>54.172727272727244</v>
      </c>
      <c r="BY156" s="4"/>
      <c r="BZ156" s="4">
        <f t="shared" ref="BZ156:BZ161" si="441">BZ125</f>
        <v>72.03</v>
      </c>
      <c r="CB156" s="4"/>
      <c r="CI156" s="4">
        <f t="shared" ref="CI156:CI161" si="442">CI125</f>
        <v>29.069960474308317</v>
      </c>
      <c r="CN156" s="4">
        <f t="shared" ref="CN156:CN161" si="443">CN125</f>
        <v>73.000000000000185</v>
      </c>
      <c r="CW156" s="4">
        <f t="shared" ref="CW156:CW161" si="444">CW125</f>
        <v>43.286956521739</v>
      </c>
      <c r="DA156" s="4">
        <f t="shared" ref="DA156:DA161" si="445">DA125</f>
        <v>64.400000000000048</v>
      </c>
      <c r="DK156" s="4">
        <f t="shared" ref="DK156:DK161" si="446">DK125</f>
        <v>32.561264822134291</v>
      </c>
      <c r="DO156" s="4">
        <f t="shared" ref="DO156:DO161" si="447">DO125</f>
        <v>125.60000000000002</v>
      </c>
      <c r="DV156" s="4">
        <f t="shared" ref="DV156:DV161" si="448">DV125</f>
        <v>69.199999999999875</v>
      </c>
      <c r="DW156" s="4"/>
      <c r="DY156" s="4"/>
      <c r="EC156" s="4"/>
      <c r="ED156" s="4">
        <f t="shared" ref="ED156:ED161" si="449">ED125</f>
        <v>43.710000000000164</v>
      </c>
      <c r="EH156">
        <v>2</v>
      </c>
      <c r="EI156">
        <v>1701</v>
      </c>
      <c r="EJ156" s="4">
        <f t="shared" ref="EJ156:EJ161" si="450">SUM(N156:ED156)</f>
        <v>1024.4840330998322</v>
      </c>
      <c r="EK156" s="4">
        <f t="shared" ref="EK156:EK161" si="451">EJ156+35.6</f>
        <v>1060.0840330998321</v>
      </c>
    </row>
    <row r="157" spans="14:141" x14ac:dyDescent="0.25">
      <c r="Q157" s="4">
        <f t="shared" si="432"/>
        <v>29.765761148128867</v>
      </c>
      <c r="U157" s="4">
        <f t="shared" si="433"/>
        <v>49.399999999999977</v>
      </c>
      <c r="AE157" s="4">
        <f t="shared" si="434"/>
        <v>29.46938542706414</v>
      </c>
      <c r="AI157" s="4">
        <f t="shared" si="435"/>
        <v>50.000000000000071</v>
      </c>
      <c r="AS157" s="4">
        <f t="shared" si="436"/>
        <v>51.226562690386061</v>
      </c>
      <c r="AW157" s="4">
        <f t="shared" si="437"/>
        <v>72.600000000000051</v>
      </c>
      <c r="BG157" s="4">
        <f t="shared" si="438"/>
        <v>55.302130406714056</v>
      </c>
      <c r="BK157" s="4"/>
      <c r="BL157" s="4">
        <f t="shared" si="439"/>
        <v>69.539999999999921</v>
      </c>
      <c r="BU157" s="4">
        <f t="shared" si="440"/>
        <v>43.618181818181839</v>
      </c>
      <c r="BY157" s="4"/>
      <c r="BZ157" s="4">
        <f t="shared" si="441"/>
        <v>62.830000000000126</v>
      </c>
      <c r="CB157" s="4"/>
      <c r="CI157" s="4">
        <f t="shared" si="442"/>
        <v>26.162055335968319</v>
      </c>
      <c r="CN157" s="4">
        <f t="shared" si="443"/>
        <v>60.599999999999881</v>
      </c>
      <c r="CW157" s="4">
        <f t="shared" si="444"/>
        <v>42.478260869565389</v>
      </c>
      <c r="DA157" s="4">
        <f t="shared" si="445"/>
        <v>61.800000000000068</v>
      </c>
      <c r="DK157" s="4">
        <f t="shared" si="446"/>
        <v>27.814229249011817</v>
      </c>
      <c r="DO157" s="4">
        <f t="shared" si="447"/>
        <v>120.19999999999996</v>
      </c>
      <c r="DV157" s="4">
        <f t="shared" si="448"/>
        <v>50.800000000000054</v>
      </c>
      <c r="DW157" s="4"/>
      <c r="DY157" s="4"/>
      <c r="EC157" s="4"/>
      <c r="ED157" s="4">
        <f t="shared" si="449"/>
        <v>30.710000000000054</v>
      </c>
      <c r="EH157">
        <v>3</v>
      </c>
      <c r="EI157">
        <v>1541</v>
      </c>
      <c r="EJ157" s="4">
        <f t="shared" si="450"/>
        <v>934.31656694502067</v>
      </c>
      <c r="EK157" s="4">
        <f t="shared" si="451"/>
        <v>969.91656694502069</v>
      </c>
    </row>
    <row r="158" spans="14:141" x14ac:dyDescent="0.25">
      <c r="Q158" s="4">
        <f t="shared" si="432"/>
        <v>19.903536647872755</v>
      </c>
      <c r="U158" s="4">
        <f t="shared" si="433"/>
        <v>44.800000000000182</v>
      </c>
      <c r="AE158" s="4">
        <f t="shared" si="434"/>
        <v>29.230771424497206</v>
      </c>
      <c r="AI158" s="4">
        <f t="shared" si="435"/>
        <v>59.399999999999977</v>
      </c>
      <c r="AS158" s="4">
        <f t="shared" si="436"/>
        <v>47.745607408310136</v>
      </c>
      <c r="AW158" s="4">
        <f t="shared" si="437"/>
        <v>62.999999999999972</v>
      </c>
      <c r="BG158" s="4">
        <f t="shared" si="438"/>
        <v>52.527049709489845</v>
      </c>
      <c r="BK158" s="4"/>
      <c r="BL158" s="4">
        <f t="shared" si="439"/>
        <v>47.140000000000114</v>
      </c>
      <c r="BU158" s="4">
        <f t="shared" si="440"/>
        <v>50.981818181818326</v>
      </c>
      <c r="BY158" s="4"/>
      <c r="BZ158" s="4">
        <f t="shared" si="441"/>
        <v>55.629999999999853</v>
      </c>
      <c r="CB158" s="4"/>
      <c r="CI158" s="4">
        <f t="shared" si="442"/>
        <v>28.994466403162207</v>
      </c>
      <c r="CN158" s="4">
        <f t="shared" si="443"/>
        <v>68.599999999999852</v>
      </c>
      <c r="CW158" s="4">
        <f t="shared" si="444"/>
        <v>39.573913043478257</v>
      </c>
      <c r="DA158" s="4">
        <f t="shared" si="445"/>
        <v>57.200000000000131</v>
      </c>
      <c r="DK158" s="4">
        <f t="shared" si="446"/>
        <v>24.977075098814268</v>
      </c>
      <c r="DO158" s="4">
        <f t="shared" si="447"/>
        <v>105.19999999999996</v>
      </c>
      <c r="DV158" s="4">
        <f t="shared" si="448"/>
        <v>57.000000000000028</v>
      </c>
      <c r="DW158" s="4"/>
      <c r="DY158" s="4"/>
      <c r="EC158" s="4"/>
      <c r="ED158" s="4">
        <f t="shared" si="449"/>
        <v>43.909999999999982</v>
      </c>
      <c r="EH158">
        <v>4</v>
      </c>
      <c r="EI158">
        <v>1448</v>
      </c>
      <c r="EJ158" s="4">
        <f t="shared" si="450"/>
        <v>895.81423791744294</v>
      </c>
      <c r="EK158" s="4">
        <f t="shared" si="451"/>
        <v>931.41423791744296</v>
      </c>
    </row>
    <row r="159" spans="14:141" x14ac:dyDescent="0.25">
      <c r="Q159" s="4">
        <f t="shared" si="432"/>
        <v>14.552742183495674</v>
      </c>
      <c r="U159" s="4">
        <f t="shared" si="433"/>
        <v>44.399999999999977</v>
      </c>
      <c r="AE159" s="4">
        <f t="shared" si="434"/>
        <v>29.635904748324364</v>
      </c>
      <c r="AI159" s="4">
        <f t="shared" si="435"/>
        <v>64.40000000000019</v>
      </c>
      <c r="AS159" s="4">
        <f t="shared" si="436"/>
        <v>35.624174485195525</v>
      </c>
      <c r="AW159" s="4">
        <f t="shared" si="437"/>
        <v>70.799999999999841</v>
      </c>
      <c r="BG159" s="4">
        <f t="shared" si="438"/>
        <v>47.190961910910318</v>
      </c>
      <c r="BK159" s="4"/>
      <c r="BL159" s="4">
        <f t="shared" si="439"/>
        <v>67.940000000000026</v>
      </c>
      <c r="BU159" s="4">
        <f t="shared" si="440"/>
        <v>50.845454545454515</v>
      </c>
      <c r="BY159" s="4"/>
      <c r="BZ159" s="4">
        <f t="shared" si="441"/>
        <v>67.230000000000032</v>
      </c>
      <c r="CB159" s="4"/>
      <c r="CI159" s="4">
        <f t="shared" si="442"/>
        <v>22.375573122529659</v>
      </c>
      <c r="CN159" s="4">
        <f t="shared" si="443"/>
        <v>64.399999999999835</v>
      </c>
      <c r="CW159" s="4">
        <f t="shared" si="444"/>
        <v>36.339130434782604</v>
      </c>
      <c r="DA159" s="4">
        <f t="shared" si="445"/>
        <v>52.200000000000131</v>
      </c>
      <c r="DK159" s="4">
        <f t="shared" si="446"/>
        <v>26.021660079051244</v>
      </c>
      <c r="DO159" s="4">
        <f t="shared" si="447"/>
        <v>104.40000000000019</v>
      </c>
      <c r="DV159" s="4">
        <f t="shared" si="448"/>
        <v>42.599999999999838</v>
      </c>
      <c r="DW159" s="4"/>
      <c r="DY159" s="4"/>
      <c r="EC159" s="4"/>
      <c r="ED159" s="4">
        <f t="shared" si="449"/>
        <v>45.310000000000201</v>
      </c>
      <c r="EH159">
        <v>5</v>
      </c>
      <c r="EI159">
        <v>1491</v>
      </c>
      <c r="EJ159" s="4">
        <f t="shared" si="450"/>
        <v>886.2656015097441</v>
      </c>
      <c r="EK159" s="4">
        <f t="shared" si="451"/>
        <v>921.86560150974412</v>
      </c>
    </row>
    <row r="160" spans="14:141" x14ac:dyDescent="0.25">
      <c r="Q160" s="4">
        <f t="shared" si="432"/>
        <v>20.700358790364</v>
      </c>
      <c r="U160" s="4">
        <f t="shared" si="433"/>
        <v>47.800000000000011</v>
      </c>
      <c r="AE160" s="4">
        <f t="shared" si="434"/>
        <v>25.334122344217818</v>
      </c>
      <c r="AI160" s="4">
        <f t="shared" si="435"/>
        <v>60.600000000000023</v>
      </c>
      <c r="AS160" s="4">
        <f t="shared" si="436"/>
        <v>27.6864140367978</v>
      </c>
      <c r="AW160" s="4">
        <f t="shared" si="437"/>
        <v>73.400000000000034</v>
      </c>
      <c r="BG160" s="4">
        <f t="shared" si="438"/>
        <v>44.162685603615003</v>
      </c>
      <c r="BK160" s="4"/>
      <c r="BL160" s="4">
        <f t="shared" si="439"/>
        <v>73.340000000000089</v>
      </c>
      <c r="BU160" s="4">
        <f t="shared" si="440"/>
        <v>42.418181818181736</v>
      </c>
      <c r="BY160" s="4"/>
      <c r="BZ160" s="4">
        <f t="shared" si="441"/>
        <v>67.029999999999859</v>
      </c>
      <c r="CB160" s="4"/>
      <c r="CI160" s="4">
        <f t="shared" si="442"/>
        <v>26.295968379446592</v>
      </c>
      <c r="CN160" s="4">
        <f t="shared" si="443"/>
        <v>69.800000000000182</v>
      </c>
      <c r="CW160" s="4">
        <f t="shared" si="444"/>
        <v>34.869565217391312</v>
      </c>
      <c r="DA160" s="4">
        <f t="shared" si="445"/>
        <v>52.399999999999949</v>
      </c>
      <c r="DK160" s="4">
        <f t="shared" si="446"/>
        <v>24.289011857707436</v>
      </c>
      <c r="DO160" s="4">
        <f t="shared" si="447"/>
        <v>101.20000000000005</v>
      </c>
      <c r="DV160" s="4">
        <f t="shared" si="448"/>
        <v>55.19999999999996</v>
      </c>
      <c r="DW160" s="4"/>
      <c r="DY160" s="4"/>
      <c r="EC160" s="4"/>
      <c r="ED160" s="4">
        <f t="shared" si="449"/>
        <v>44.91</v>
      </c>
      <c r="EH160">
        <v>6</v>
      </c>
      <c r="EI160">
        <v>1536</v>
      </c>
      <c r="EJ160" s="4">
        <f t="shared" si="450"/>
        <v>891.43630804772181</v>
      </c>
      <c r="EK160" s="4">
        <f t="shared" si="451"/>
        <v>927.03630804772183</v>
      </c>
    </row>
    <row r="161" spans="17:141" x14ac:dyDescent="0.25">
      <c r="Q161" s="4">
        <f t="shared" si="432"/>
        <v>8.9987698616094036</v>
      </c>
      <c r="U161" s="4">
        <f t="shared" si="433"/>
        <v>26.600000000000037</v>
      </c>
      <c r="AE161" s="4">
        <f t="shared" si="434"/>
        <v>15.388364465991714</v>
      </c>
      <c r="AI161" s="4">
        <f t="shared" si="435"/>
        <v>47.199999999999989</v>
      </c>
      <c r="AS161" s="4">
        <f t="shared" si="436"/>
        <v>27.451638844888471</v>
      </c>
      <c r="AW161" s="4">
        <f t="shared" si="437"/>
        <v>63.800000000000026</v>
      </c>
      <c r="BG161" s="4">
        <f t="shared" si="438"/>
        <v>46.223240800516422</v>
      </c>
      <c r="BK161" s="4"/>
      <c r="BL161" s="4">
        <f t="shared" si="439"/>
        <v>72.340000000000146</v>
      </c>
      <c r="BU161" s="4">
        <f t="shared" si="440"/>
        <v>51.272727272727167</v>
      </c>
      <c r="BY161" s="4"/>
      <c r="BZ161" s="4">
        <f t="shared" si="441"/>
        <v>64.830000000000084</v>
      </c>
      <c r="CB161" s="4"/>
      <c r="CI161" s="4">
        <f t="shared" si="442"/>
        <v>23.778656126482048</v>
      </c>
      <c r="CN161" s="4">
        <f t="shared" si="443"/>
        <v>55.200000000000102</v>
      </c>
      <c r="CW161" s="4">
        <f t="shared" si="444"/>
        <v>42.956521739130409</v>
      </c>
      <c r="DA161" s="4">
        <f t="shared" si="445"/>
        <v>62.199999999999918</v>
      </c>
      <c r="DK161" s="4">
        <f t="shared" si="446"/>
        <v>24.68300395256928</v>
      </c>
      <c r="DO161" s="4">
        <f t="shared" si="447"/>
        <v>93.000000000000043</v>
      </c>
      <c r="DV161" s="4">
        <f t="shared" si="448"/>
        <v>34.399999999999906</v>
      </c>
      <c r="DW161" s="4"/>
      <c r="DY161" s="4"/>
      <c r="EC161" s="4"/>
      <c r="ED161" s="4">
        <f t="shared" si="449"/>
        <v>29.310000000000048</v>
      </c>
      <c r="EH161">
        <v>7</v>
      </c>
      <c r="EI161">
        <v>931</v>
      </c>
      <c r="EJ161" s="4">
        <f t="shared" si="450"/>
        <v>789.6329230639152</v>
      </c>
      <c r="EK161" s="4">
        <f t="shared" si="451"/>
        <v>825.23292306391522</v>
      </c>
    </row>
    <row r="163" spans="17:141" x14ac:dyDescent="0.25">
      <c r="EI163" s="4">
        <f>AVERAGE(EI155:EI161)</f>
        <v>1417.5714285714287</v>
      </c>
      <c r="EJ163" s="4">
        <f>AVERAGE(EJ155:EJ161)</f>
        <v>922.13714285714275</v>
      </c>
      <c r="EK163" s="4">
        <f>AVERAGE(EK155:EK161)</f>
        <v>957.73714285714289</v>
      </c>
    </row>
    <row r="164" spans="17:141" x14ac:dyDescent="0.25">
      <c r="EI164" s="4">
        <f>STDEV(EI155:EI161)</f>
        <v>249.3283358297229</v>
      </c>
      <c r="EJ164" s="4">
        <f>STDEV(EJ155:EJ161)</f>
        <v>85.04475305719744</v>
      </c>
      <c r="EK164" s="4">
        <f>STDEV(EK155:EK161)</f>
        <v>85.044753057197383</v>
      </c>
    </row>
    <row r="165" spans="17:141" x14ac:dyDescent="0.25">
      <c r="EI165" s="3">
        <f>ABS(EI164/EI163)</f>
        <v>0.17588414298176561</v>
      </c>
      <c r="EJ165" s="3">
        <f>ABS(EJ164/EJ163)</f>
        <v>9.222571036852005E-2</v>
      </c>
      <c r="EK165" s="3">
        <f>ABS(EK164/EK163)</f>
        <v>8.8797593046762255E-2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FB165"/>
  <sheetViews>
    <sheetView workbookViewId="0"/>
  </sheetViews>
  <sheetFormatPr defaultRowHeight="15" x14ac:dyDescent="0.25"/>
  <sheetData>
    <row r="3" spans="2:140" x14ac:dyDescent="0.25">
      <c r="B3" t="s">
        <v>24</v>
      </c>
      <c r="I3" t="s">
        <v>25</v>
      </c>
      <c r="P3" t="s">
        <v>26</v>
      </c>
      <c r="W3" t="s">
        <v>27</v>
      </c>
      <c r="AD3" t="s">
        <v>28</v>
      </c>
      <c r="AK3" t="s">
        <v>29</v>
      </c>
      <c r="AR3" t="s">
        <v>5</v>
      </c>
      <c r="AY3" t="s">
        <v>31</v>
      </c>
      <c r="BF3" t="s">
        <v>7</v>
      </c>
      <c r="BM3" t="s">
        <v>54</v>
      </c>
      <c r="BT3" t="s">
        <v>55</v>
      </c>
      <c r="CA3" t="s">
        <v>35</v>
      </c>
      <c r="CH3" t="s">
        <v>56</v>
      </c>
      <c r="CO3" t="s">
        <v>57</v>
      </c>
      <c r="CV3" t="s">
        <v>58</v>
      </c>
      <c r="DC3" t="s">
        <v>11</v>
      </c>
      <c r="DJ3" t="s">
        <v>59</v>
      </c>
      <c r="DQ3" t="s">
        <v>51</v>
      </c>
      <c r="DX3" t="s">
        <v>42</v>
      </c>
      <c r="EE3" t="s">
        <v>53</v>
      </c>
    </row>
    <row r="4" spans="2:140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t="s">
        <v>20</v>
      </c>
      <c r="EH4" t="s">
        <v>21</v>
      </c>
      <c r="EI4" t="s">
        <v>22</v>
      </c>
      <c r="EJ4" t="s">
        <v>23</v>
      </c>
    </row>
    <row r="5" spans="2:140" x14ac:dyDescent="0.25">
      <c r="B5">
        <v>41</v>
      </c>
      <c r="C5">
        <v>10</v>
      </c>
      <c r="D5" s="3">
        <v>0.113</v>
      </c>
      <c r="E5" s="1">
        <f>D5*20</f>
        <v>2.2600000000000002</v>
      </c>
      <c r="F5" s="2">
        <f>E5</f>
        <v>2.2600000000000002</v>
      </c>
      <c r="I5">
        <v>41</v>
      </c>
      <c r="J5">
        <v>10</v>
      </c>
      <c r="K5" s="3">
        <v>0.19</v>
      </c>
      <c r="L5" s="1">
        <f>K5*20</f>
        <v>3.8</v>
      </c>
      <c r="M5" s="2">
        <f>L5</f>
        <v>3.8</v>
      </c>
      <c r="N5" s="2">
        <f>F5-M5</f>
        <v>-1.5399999999999996</v>
      </c>
      <c r="P5">
        <v>41</v>
      </c>
      <c r="Q5">
        <v>10</v>
      </c>
      <c r="R5" s="3">
        <v>5.5E-2</v>
      </c>
      <c r="S5" s="1">
        <f>R5*20</f>
        <v>1.1000000000000001</v>
      </c>
      <c r="T5" s="2">
        <f>S5</f>
        <v>1.1000000000000001</v>
      </c>
      <c r="U5" s="2">
        <f>M5-T5</f>
        <v>2.6999999999999997</v>
      </c>
      <c r="W5">
        <v>41</v>
      </c>
      <c r="X5">
        <v>10</v>
      </c>
      <c r="Y5" s="3">
        <v>0.109</v>
      </c>
      <c r="Z5" s="1">
        <f>Y5*20</f>
        <v>2.1800000000000002</v>
      </c>
      <c r="AA5" s="2">
        <f>Z5</f>
        <v>2.1800000000000002</v>
      </c>
      <c r="AB5" s="2">
        <f>T5-AA5</f>
        <v>-1.08</v>
      </c>
      <c r="AD5">
        <v>41</v>
      </c>
      <c r="AE5">
        <v>10</v>
      </c>
      <c r="AF5" s="3">
        <v>6.0999999999999999E-2</v>
      </c>
      <c r="AG5" s="1">
        <f>AF5*20</f>
        <v>1.22</v>
      </c>
      <c r="AH5" s="2">
        <f>AG5</f>
        <v>1.22</v>
      </c>
      <c r="AI5" s="2">
        <f>AA5-AH5</f>
        <v>0.96000000000000019</v>
      </c>
      <c r="AK5">
        <v>41</v>
      </c>
      <c r="AL5">
        <v>10</v>
      </c>
      <c r="AM5" s="3">
        <v>0.151</v>
      </c>
      <c r="AN5" s="1">
        <f>AM5*20</f>
        <v>3.02</v>
      </c>
      <c r="AO5" s="2">
        <f>AN5</f>
        <v>3.02</v>
      </c>
      <c r="AP5" s="2">
        <f>AH5-AO5</f>
        <v>-1.8</v>
      </c>
      <c r="AR5">
        <v>41</v>
      </c>
      <c r="AS5">
        <v>10</v>
      </c>
      <c r="AT5" s="3">
        <v>0.09</v>
      </c>
      <c r="AU5" s="1">
        <f>AT5*20</f>
        <v>1.7999999999999998</v>
      </c>
      <c r="AV5" s="2">
        <f>AU5</f>
        <v>1.7999999999999998</v>
      </c>
      <c r="AW5" s="2">
        <f>AO5-AV5</f>
        <v>1.2200000000000002</v>
      </c>
      <c r="AY5">
        <v>41</v>
      </c>
      <c r="AZ5">
        <v>10</v>
      </c>
      <c r="BA5" s="3">
        <v>0.187</v>
      </c>
      <c r="BB5" s="1">
        <f>BA5*20</f>
        <v>3.74</v>
      </c>
      <c r="BC5" s="2">
        <f>BB5</f>
        <v>3.74</v>
      </c>
      <c r="BD5" s="2">
        <f>AV5-BC5</f>
        <v>-1.9400000000000004</v>
      </c>
      <c r="BF5">
        <v>41</v>
      </c>
      <c r="BG5">
        <v>10</v>
      </c>
      <c r="BH5" s="3">
        <v>7.1999999999999995E-2</v>
      </c>
      <c r="BI5" s="1">
        <f>BH5*20</f>
        <v>1.44</v>
      </c>
      <c r="BJ5" s="2">
        <f>BI5</f>
        <v>1.44</v>
      </c>
      <c r="BK5" s="2">
        <f>BC5-BJ5</f>
        <v>2.3000000000000003</v>
      </c>
      <c r="BM5">
        <v>41</v>
      </c>
      <c r="BN5">
        <v>10</v>
      </c>
      <c r="BO5" s="3">
        <v>0.16300000000000001</v>
      </c>
      <c r="BP5" s="1">
        <f>BO5*20</f>
        <v>3.2600000000000002</v>
      </c>
      <c r="BQ5" s="2">
        <f>BP5</f>
        <v>3.2600000000000002</v>
      </c>
      <c r="BR5" s="2">
        <f>BJ5-BQ5</f>
        <v>-1.8200000000000003</v>
      </c>
      <c r="BT5">
        <v>41</v>
      </c>
      <c r="BU5">
        <v>10</v>
      </c>
      <c r="BV5" s="3">
        <v>0.112</v>
      </c>
      <c r="BW5" s="1">
        <f>BV5*20</f>
        <v>2.2400000000000002</v>
      </c>
      <c r="BX5" s="2">
        <f>BW5</f>
        <v>2.2400000000000002</v>
      </c>
      <c r="BY5" s="2">
        <f>BQ5-BX5</f>
        <v>1.02</v>
      </c>
      <c r="CA5">
        <v>41</v>
      </c>
      <c r="CB5">
        <v>10</v>
      </c>
      <c r="CC5" s="3">
        <v>0.17799999999999999</v>
      </c>
      <c r="CD5" s="1">
        <f>CC5*20</f>
        <v>3.5599999999999996</v>
      </c>
      <c r="CE5" s="2">
        <f>CD5</f>
        <v>3.5599999999999996</v>
      </c>
      <c r="CF5" s="2">
        <f>BX5-CE5</f>
        <v>-1.3199999999999994</v>
      </c>
      <c r="CH5">
        <v>41</v>
      </c>
      <c r="CI5">
        <v>10</v>
      </c>
      <c r="CJ5" s="3">
        <v>0.11</v>
      </c>
      <c r="CK5" s="1">
        <f>CJ5*20</f>
        <v>2.2000000000000002</v>
      </c>
      <c r="CL5" s="2">
        <f>CK5</f>
        <v>2.2000000000000002</v>
      </c>
      <c r="CM5" s="2">
        <f>CE5-CL5</f>
        <v>1.3599999999999994</v>
      </c>
      <c r="CO5">
        <v>41</v>
      </c>
      <c r="CP5">
        <v>10</v>
      </c>
      <c r="CQ5" s="3">
        <v>0.215</v>
      </c>
      <c r="CR5" s="1">
        <f>CQ5*20</f>
        <v>4.3</v>
      </c>
      <c r="CS5" s="2">
        <f>CR5</f>
        <v>4.3</v>
      </c>
      <c r="CT5" s="2">
        <f>CL5-CS5</f>
        <v>-2.0999999999999996</v>
      </c>
      <c r="CV5">
        <v>41</v>
      </c>
      <c r="CW5">
        <v>10</v>
      </c>
      <c r="CX5" s="3">
        <v>0.13200000000000001</v>
      </c>
      <c r="CY5" s="1">
        <f>CX5*20</f>
        <v>2.64</v>
      </c>
      <c r="CZ5" s="2">
        <f>CY5</f>
        <v>2.64</v>
      </c>
      <c r="DA5" s="2">
        <f>CS5-CZ5</f>
        <v>1.6599999999999997</v>
      </c>
      <c r="DC5">
        <v>41</v>
      </c>
      <c r="DD5">
        <v>10</v>
      </c>
      <c r="DE5" s="3">
        <v>0.2</v>
      </c>
      <c r="DF5" s="1">
        <f>DE5*20</f>
        <v>4</v>
      </c>
      <c r="DG5" s="2">
        <f>DF5</f>
        <v>4</v>
      </c>
      <c r="DH5" s="2">
        <f>CZ5-DG5</f>
        <v>-1.3599999999999999</v>
      </c>
      <c r="DJ5">
        <v>41</v>
      </c>
      <c r="DK5">
        <v>10</v>
      </c>
      <c r="DL5" s="3">
        <v>0.105</v>
      </c>
      <c r="DM5" s="1">
        <f>DL5*20</f>
        <v>2.1</v>
      </c>
      <c r="DN5" s="2">
        <f>DM5</f>
        <v>2.1</v>
      </c>
      <c r="DO5" s="2">
        <f>DG5-DN5</f>
        <v>1.9</v>
      </c>
      <c r="DQ5">
        <v>41</v>
      </c>
      <c r="DR5">
        <v>10</v>
      </c>
      <c r="DS5" s="3">
        <v>9.9000000000000005E-2</v>
      </c>
      <c r="DT5" s="1">
        <f>DS5*20</f>
        <v>1.98</v>
      </c>
      <c r="DU5" s="2">
        <f>DT5</f>
        <v>1.98</v>
      </c>
      <c r="DV5" s="2">
        <f>DN5-DU5</f>
        <v>0.12000000000000011</v>
      </c>
      <c r="DX5">
        <v>41</v>
      </c>
      <c r="DY5">
        <v>10</v>
      </c>
      <c r="DZ5" s="3">
        <v>6.7000000000000004E-2</v>
      </c>
      <c r="EA5" s="1">
        <f>DZ5*20</f>
        <v>1.34</v>
      </c>
      <c r="EB5" s="2">
        <f>EA5</f>
        <v>1.34</v>
      </c>
      <c r="EC5" s="2">
        <f>DU5-EB5</f>
        <v>0.6399999999999999</v>
      </c>
      <c r="EE5">
        <v>41</v>
      </c>
      <c r="EF5">
        <v>10</v>
      </c>
      <c r="EG5" s="3">
        <v>8.6999999999999994E-2</v>
      </c>
      <c r="EH5" s="1">
        <f>EG5*20</f>
        <v>1.7399999999999998</v>
      </c>
      <c r="EI5" s="2">
        <f>EH5</f>
        <v>1.7399999999999998</v>
      </c>
      <c r="EJ5" s="2">
        <f>EB5-EI5</f>
        <v>-0.39999999999999969</v>
      </c>
    </row>
    <row r="6" spans="2:140" x14ac:dyDescent="0.25">
      <c r="B6">
        <v>41</v>
      </c>
      <c r="C6">
        <v>30</v>
      </c>
      <c r="D6" s="3">
        <v>0.17699999999999999</v>
      </c>
      <c r="E6" s="1">
        <f t="shared" ref="E6:E19" si="0">D6*20</f>
        <v>3.54</v>
      </c>
      <c r="F6" s="2">
        <f t="shared" ref="F6:F19" si="1">F5+E6</f>
        <v>5.8000000000000007</v>
      </c>
      <c r="I6">
        <v>41</v>
      </c>
      <c r="J6">
        <v>30</v>
      </c>
      <c r="K6" s="3">
        <v>0.20799999999999999</v>
      </c>
      <c r="L6" s="1">
        <f t="shared" ref="L6:L19" si="2">K6*20</f>
        <v>4.16</v>
      </c>
      <c r="M6" s="2">
        <f t="shared" ref="M6:M19" si="3">M5+L6</f>
        <v>7.96</v>
      </c>
      <c r="N6" s="2">
        <f t="shared" ref="N6:N19" si="4">F6-M6</f>
        <v>-2.1599999999999993</v>
      </c>
      <c r="P6">
        <v>41</v>
      </c>
      <c r="Q6">
        <v>30</v>
      </c>
      <c r="R6" s="3">
        <v>0.16700000000000001</v>
      </c>
      <c r="S6" s="1">
        <f t="shared" ref="S6:S19" si="5">R6*20</f>
        <v>3.3400000000000003</v>
      </c>
      <c r="T6" s="2">
        <f t="shared" ref="T6:T19" si="6">T5+S6</f>
        <v>4.4400000000000004</v>
      </c>
      <c r="U6" s="2">
        <f t="shared" ref="U6:U19" si="7">M6-T6</f>
        <v>3.5199999999999996</v>
      </c>
      <c r="W6">
        <v>41</v>
      </c>
      <c r="X6">
        <v>30</v>
      </c>
      <c r="Y6" s="3">
        <v>0.192</v>
      </c>
      <c r="Z6" s="1">
        <f t="shared" ref="Z6:Z19" si="8">Y6*20</f>
        <v>3.84</v>
      </c>
      <c r="AA6" s="2">
        <f t="shared" ref="AA6:AA19" si="9">AA5+Z6</f>
        <v>6.02</v>
      </c>
      <c r="AB6" s="2">
        <f t="shared" ref="AB6:AB19" si="10">T6-AA6</f>
        <v>-1.5799999999999992</v>
      </c>
      <c r="AD6">
        <v>41</v>
      </c>
      <c r="AE6">
        <v>30</v>
      </c>
      <c r="AF6" s="3">
        <v>0.13800000000000001</v>
      </c>
      <c r="AG6" s="1">
        <f t="shared" ref="AG6:AG19" si="11">AF6*20</f>
        <v>2.7600000000000002</v>
      </c>
      <c r="AH6" s="2">
        <f t="shared" ref="AH6:AH19" si="12">AH5+AG6</f>
        <v>3.9800000000000004</v>
      </c>
      <c r="AI6" s="2">
        <f t="shared" ref="AI6:AI19" si="13">AA6-AH6</f>
        <v>2.0399999999999991</v>
      </c>
      <c r="AK6">
        <v>41</v>
      </c>
      <c r="AL6">
        <v>30</v>
      </c>
      <c r="AM6" s="3">
        <v>0.20300000000000001</v>
      </c>
      <c r="AN6" s="1">
        <f t="shared" ref="AN6:AN19" si="14">AM6*20</f>
        <v>4.0600000000000005</v>
      </c>
      <c r="AO6" s="2">
        <f t="shared" ref="AO6:AO19" si="15">AO5+AN6</f>
        <v>7.08</v>
      </c>
      <c r="AP6" s="2">
        <f t="shared" ref="AP6:AP19" si="16">AH6-AO6</f>
        <v>-3.0999999999999996</v>
      </c>
      <c r="AR6">
        <v>41</v>
      </c>
      <c r="AS6">
        <v>30</v>
      </c>
      <c r="AT6" s="3">
        <v>0.13600000000000001</v>
      </c>
      <c r="AU6" s="1">
        <f t="shared" ref="AU6:AU19" si="17">AT6*20</f>
        <v>2.72</v>
      </c>
      <c r="AV6" s="2">
        <f t="shared" ref="AV6:AV19" si="18">AV5+AU6</f>
        <v>4.5199999999999996</v>
      </c>
      <c r="AW6" s="2">
        <f t="shared" ref="AW6:AW19" si="19">AO6-AV6</f>
        <v>2.5600000000000005</v>
      </c>
      <c r="AY6">
        <v>41</v>
      </c>
      <c r="AZ6">
        <v>30</v>
      </c>
      <c r="BA6" s="3">
        <v>0.192</v>
      </c>
      <c r="BB6" s="1">
        <f t="shared" ref="BB6:BB19" si="20">BA6*20</f>
        <v>3.84</v>
      </c>
      <c r="BC6" s="2">
        <f t="shared" ref="BC6:BC19" si="21">BC5+BB6</f>
        <v>7.58</v>
      </c>
      <c r="BD6" s="2">
        <f t="shared" ref="BD6:BD19" si="22">AV6-BC6</f>
        <v>-3.0600000000000005</v>
      </c>
      <c r="BF6">
        <v>41</v>
      </c>
      <c r="BG6">
        <v>30</v>
      </c>
      <c r="BH6" s="3">
        <v>0.1</v>
      </c>
      <c r="BI6" s="1">
        <f t="shared" ref="BI6:BI19" si="23">BH6*20</f>
        <v>2</v>
      </c>
      <c r="BJ6" s="2">
        <f t="shared" ref="BJ6:BJ19" si="24">BJ5+BI6</f>
        <v>3.44</v>
      </c>
      <c r="BK6" s="2">
        <f t="shared" ref="BK6:BK19" si="25">BC6-BJ6</f>
        <v>4.1400000000000006</v>
      </c>
      <c r="BM6">
        <v>41</v>
      </c>
      <c r="BN6">
        <v>30</v>
      </c>
      <c r="BO6" s="3">
        <v>0.17899999999999999</v>
      </c>
      <c r="BP6" s="1">
        <f t="shared" ref="BP6:BP19" si="26">BO6*20</f>
        <v>3.58</v>
      </c>
      <c r="BQ6" s="2">
        <f t="shared" ref="BQ6:BQ19" si="27">BQ5+BP6</f>
        <v>6.84</v>
      </c>
      <c r="BR6" s="2">
        <f t="shared" ref="BR6:BR19" si="28">BJ6-BQ6</f>
        <v>-3.4</v>
      </c>
      <c r="BT6">
        <v>41</v>
      </c>
      <c r="BU6">
        <v>30</v>
      </c>
      <c r="BV6" s="3">
        <v>0.14099999999999999</v>
      </c>
      <c r="BW6" s="1">
        <f t="shared" ref="BW6:BW19" si="29">BV6*20</f>
        <v>2.82</v>
      </c>
      <c r="BX6" s="2">
        <f t="shared" ref="BX6:BX19" si="30">BX5+BW6</f>
        <v>5.0600000000000005</v>
      </c>
      <c r="BY6" s="2">
        <f t="shared" ref="BY6:BY19" si="31">BQ6-BX6</f>
        <v>1.7799999999999994</v>
      </c>
      <c r="CA6">
        <v>41</v>
      </c>
      <c r="CB6">
        <v>30</v>
      </c>
      <c r="CC6" s="3">
        <v>0.19600000000000001</v>
      </c>
      <c r="CD6" s="1">
        <f t="shared" ref="CD6:CD19" si="32">CC6*20</f>
        <v>3.92</v>
      </c>
      <c r="CE6" s="2">
        <f t="shared" ref="CE6:CE19" si="33">CE5+CD6</f>
        <v>7.4799999999999995</v>
      </c>
      <c r="CF6" s="2">
        <f t="shared" ref="CF6:CF19" si="34">BX6-CE6</f>
        <v>-2.419999999999999</v>
      </c>
      <c r="CH6">
        <v>41</v>
      </c>
      <c r="CI6">
        <v>30</v>
      </c>
      <c r="CJ6" s="3">
        <v>0.13600000000000001</v>
      </c>
      <c r="CK6" s="1">
        <f t="shared" ref="CK6:CK19" si="35">CJ6*20</f>
        <v>2.72</v>
      </c>
      <c r="CL6" s="2">
        <f t="shared" ref="CL6:CL19" si="36">CL5+CK6</f>
        <v>4.92</v>
      </c>
      <c r="CM6" s="2">
        <f t="shared" ref="CM6:CM19" si="37">CE6-CL6</f>
        <v>2.5599999999999996</v>
      </c>
      <c r="CO6">
        <v>41</v>
      </c>
      <c r="CP6">
        <v>30</v>
      </c>
      <c r="CQ6" s="3">
        <v>0.216</v>
      </c>
      <c r="CR6" s="1">
        <f t="shared" ref="CR6:CR19" si="38">CQ6*20</f>
        <v>4.32</v>
      </c>
      <c r="CS6" s="2">
        <f t="shared" ref="CS6:CS19" si="39">CS5+CR6</f>
        <v>8.620000000000001</v>
      </c>
      <c r="CT6" s="2">
        <f t="shared" ref="CT6:CT19" si="40">CL6-CS6</f>
        <v>-3.7000000000000011</v>
      </c>
      <c r="CV6">
        <v>41</v>
      </c>
      <c r="CW6">
        <v>30</v>
      </c>
      <c r="CX6" s="3">
        <v>0.14099999999999999</v>
      </c>
      <c r="CY6" s="1">
        <f t="shared" ref="CY6:CY19" si="41">CX6*20</f>
        <v>2.82</v>
      </c>
      <c r="CZ6" s="2">
        <f t="shared" ref="CZ6:CZ19" si="42">CZ5+CY6</f>
        <v>5.46</v>
      </c>
      <c r="DA6" s="2">
        <f t="shared" ref="DA6:DA19" si="43">CS6-CZ6</f>
        <v>3.160000000000001</v>
      </c>
      <c r="DC6">
        <v>41</v>
      </c>
      <c r="DD6">
        <v>30</v>
      </c>
      <c r="DE6" s="3">
        <v>0.215</v>
      </c>
      <c r="DF6" s="1">
        <f t="shared" ref="DF6:DF19" si="44">DE6*20</f>
        <v>4.3</v>
      </c>
      <c r="DG6" s="2">
        <f t="shared" ref="DG6:DG19" si="45">DG5+DF6</f>
        <v>8.3000000000000007</v>
      </c>
      <c r="DH6" s="2">
        <f t="shared" ref="DH6:DH19" si="46">CZ6-DG6</f>
        <v>-2.8400000000000007</v>
      </c>
      <c r="DJ6">
        <v>41</v>
      </c>
      <c r="DK6">
        <v>30</v>
      </c>
      <c r="DL6" s="3">
        <v>0.14399999999999999</v>
      </c>
      <c r="DM6" s="1">
        <f t="shared" ref="DM6:DM19" si="47">DL6*20</f>
        <v>2.88</v>
      </c>
      <c r="DN6" s="2">
        <f t="shared" ref="DN6:DN19" si="48">DN5+DM6</f>
        <v>4.9800000000000004</v>
      </c>
      <c r="DO6" s="2">
        <f t="shared" ref="DO6:DO19" si="49">DG6-DN6</f>
        <v>3.3200000000000003</v>
      </c>
      <c r="DQ6">
        <v>41</v>
      </c>
      <c r="DR6">
        <v>30</v>
      </c>
      <c r="DS6" s="3">
        <v>0.115</v>
      </c>
      <c r="DT6" s="1">
        <f t="shared" ref="DT6:DT19" si="50">DS6*20</f>
        <v>2.3000000000000003</v>
      </c>
      <c r="DU6" s="2">
        <f t="shared" ref="DU6:DU19" si="51">DU5+DT6</f>
        <v>4.28</v>
      </c>
      <c r="DV6" s="2">
        <f t="shared" ref="DV6:DV19" si="52">DN6-DU6</f>
        <v>0.70000000000000018</v>
      </c>
      <c r="DX6">
        <v>41</v>
      </c>
      <c r="DY6">
        <v>30</v>
      </c>
      <c r="DZ6" s="3">
        <v>9.6000000000000002E-2</v>
      </c>
      <c r="EA6" s="1">
        <f t="shared" ref="EA6:EA19" si="53">DZ6*20</f>
        <v>1.92</v>
      </c>
      <c r="EB6" s="2">
        <f t="shared" ref="EB6:EB19" si="54">EB5+EA6</f>
        <v>3.26</v>
      </c>
      <c r="EC6" s="2">
        <f t="shared" ref="EC6:EC19" si="55">DU6-EB6</f>
        <v>1.0200000000000005</v>
      </c>
      <c r="EE6">
        <v>41</v>
      </c>
      <c r="EF6">
        <v>30</v>
      </c>
      <c r="EG6" s="3">
        <v>9.6000000000000002E-2</v>
      </c>
      <c r="EH6" s="1">
        <f t="shared" ref="EH6:EH19" si="56">EG6*20</f>
        <v>1.92</v>
      </c>
      <c r="EI6" s="2">
        <f t="shared" ref="EI6:EI19" si="57">EI5+EH6</f>
        <v>3.6599999999999997</v>
      </c>
      <c r="EJ6" s="2">
        <f t="shared" ref="EJ6:EJ19" si="58">EB6-EI6</f>
        <v>-0.39999999999999991</v>
      </c>
    </row>
    <row r="7" spans="2:140" x14ac:dyDescent="0.25">
      <c r="B7">
        <v>41</v>
      </c>
      <c r="C7">
        <v>50</v>
      </c>
      <c r="D7" s="3">
        <v>0.17100000000000001</v>
      </c>
      <c r="E7" s="1">
        <f t="shared" si="0"/>
        <v>3.4200000000000004</v>
      </c>
      <c r="F7" s="2">
        <f t="shared" si="1"/>
        <v>9.2200000000000006</v>
      </c>
      <c r="I7">
        <v>41</v>
      </c>
      <c r="J7">
        <v>50</v>
      </c>
      <c r="K7" s="3">
        <v>0.19500000000000001</v>
      </c>
      <c r="L7" s="1">
        <f t="shared" si="2"/>
        <v>3.9000000000000004</v>
      </c>
      <c r="M7" s="2">
        <f t="shared" si="3"/>
        <v>11.86</v>
      </c>
      <c r="N7" s="2">
        <f t="shared" si="4"/>
        <v>-2.6399999999999988</v>
      </c>
      <c r="P7">
        <v>41</v>
      </c>
      <c r="Q7">
        <v>50</v>
      </c>
      <c r="R7" s="3">
        <v>0.17499999999999999</v>
      </c>
      <c r="S7" s="1">
        <f t="shared" si="5"/>
        <v>3.5</v>
      </c>
      <c r="T7" s="2">
        <f t="shared" si="6"/>
        <v>7.94</v>
      </c>
      <c r="U7" s="2">
        <f t="shared" si="7"/>
        <v>3.919999999999999</v>
      </c>
      <c r="W7">
        <v>41</v>
      </c>
      <c r="X7">
        <v>50</v>
      </c>
      <c r="Y7" s="3">
        <v>0.17599999999999999</v>
      </c>
      <c r="Z7" s="1">
        <f t="shared" si="8"/>
        <v>3.5199999999999996</v>
      </c>
      <c r="AA7" s="2">
        <f t="shared" si="9"/>
        <v>9.5399999999999991</v>
      </c>
      <c r="AB7" s="2">
        <f t="shared" si="10"/>
        <v>-1.5999999999999988</v>
      </c>
      <c r="AD7">
        <v>41</v>
      </c>
      <c r="AE7">
        <v>50</v>
      </c>
      <c r="AF7" s="3">
        <v>0.153</v>
      </c>
      <c r="AG7" s="1">
        <f t="shared" si="11"/>
        <v>3.06</v>
      </c>
      <c r="AH7" s="2">
        <f t="shared" si="12"/>
        <v>7.0400000000000009</v>
      </c>
      <c r="AI7" s="2">
        <f t="shared" si="13"/>
        <v>2.4999999999999982</v>
      </c>
      <c r="AK7">
        <v>41</v>
      </c>
      <c r="AL7">
        <v>50</v>
      </c>
      <c r="AM7" s="3">
        <v>0.17199999999999999</v>
      </c>
      <c r="AN7" s="1">
        <f t="shared" si="14"/>
        <v>3.4399999999999995</v>
      </c>
      <c r="AO7" s="2">
        <f t="shared" si="15"/>
        <v>10.52</v>
      </c>
      <c r="AP7" s="2">
        <f t="shared" si="16"/>
        <v>-3.4799999999999986</v>
      </c>
      <c r="AR7">
        <v>41</v>
      </c>
      <c r="AS7">
        <v>50</v>
      </c>
      <c r="AT7" s="3">
        <v>0.125</v>
      </c>
      <c r="AU7" s="1">
        <f t="shared" si="17"/>
        <v>2.5</v>
      </c>
      <c r="AV7" s="2">
        <f t="shared" si="18"/>
        <v>7.02</v>
      </c>
      <c r="AW7" s="2">
        <f t="shared" si="19"/>
        <v>3.5</v>
      </c>
      <c r="AY7">
        <v>41</v>
      </c>
      <c r="AZ7">
        <v>50</v>
      </c>
      <c r="BA7" s="3">
        <v>0.13900000000000001</v>
      </c>
      <c r="BB7" s="1">
        <f t="shared" si="20"/>
        <v>2.7800000000000002</v>
      </c>
      <c r="BC7" s="2">
        <f t="shared" si="21"/>
        <v>10.36</v>
      </c>
      <c r="BD7" s="2">
        <f t="shared" si="22"/>
        <v>-3.34</v>
      </c>
      <c r="BF7">
        <v>41</v>
      </c>
      <c r="BG7">
        <v>50</v>
      </c>
      <c r="BH7" s="3">
        <v>8.6999999999999994E-2</v>
      </c>
      <c r="BI7" s="1">
        <f t="shared" si="23"/>
        <v>1.7399999999999998</v>
      </c>
      <c r="BJ7" s="2">
        <f t="shared" si="24"/>
        <v>5.18</v>
      </c>
      <c r="BK7" s="2">
        <f t="shared" si="25"/>
        <v>5.18</v>
      </c>
      <c r="BM7">
        <v>41</v>
      </c>
      <c r="BN7">
        <v>50</v>
      </c>
      <c r="BO7" s="3">
        <v>0.14499999999999999</v>
      </c>
      <c r="BP7" s="1">
        <f t="shared" si="26"/>
        <v>2.9</v>
      </c>
      <c r="BQ7" s="2">
        <f t="shared" si="27"/>
        <v>9.74</v>
      </c>
      <c r="BR7" s="2">
        <f t="shared" si="28"/>
        <v>-4.5600000000000005</v>
      </c>
      <c r="BT7">
        <v>41</v>
      </c>
      <c r="BU7">
        <v>50</v>
      </c>
      <c r="BV7" s="3">
        <v>0.13100000000000001</v>
      </c>
      <c r="BW7" s="1">
        <f t="shared" si="29"/>
        <v>2.62</v>
      </c>
      <c r="BX7" s="2">
        <f t="shared" si="30"/>
        <v>7.6800000000000006</v>
      </c>
      <c r="BY7" s="2">
        <f t="shared" si="31"/>
        <v>2.0599999999999996</v>
      </c>
      <c r="CA7">
        <v>41</v>
      </c>
      <c r="CB7">
        <v>50</v>
      </c>
      <c r="CC7" s="3">
        <v>0.182</v>
      </c>
      <c r="CD7" s="1">
        <f t="shared" si="32"/>
        <v>3.6399999999999997</v>
      </c>
      <c r="CE7" s="2">
        <f t="shared" si="33"/>
        <v>11.12</v>
      </c>
      <c r="CF7" s="2">
        <f t="shared" si="34"/>
        <v>-3.4399999999999986</v>
      </c>
      <c r="CH7">
        <v>41</v>
      </c>
      <c r="CI7">
        <v>50</v>
      </c>
      <c r="CJ7" s="3">
        <v>0.13400000000000001</v>
      </c>
      <c r="CK7" s="1">
        <f t="shared" si="35"/>
        <v>2.68</v>
      </c>
      <c r="CL7" s="2">
        <f t="shared" si="36"/>
        <v>7.6</v>
      </c>
      <c r="CM7" s="2">
        <f t="shared" si="37"/>
        <v>3.5199999999999996</v>
      </c>
      <c r="CO7">
        <v>41</v>
      </c>
      <c r="CP7">
        <v>50</v>
      </c>
      <c r="CQ7" s="3">
        <v>0.20499999999999999</v>
      </c>
      <c r="CR7" s="1">
        <f t="shared" si="38"/>
        <v>4.0999999999999996</v>
      </c>
      <c r="CS7" s="2">
        <f t="shared" si="39"/>
        <v>12.72</v>
      </c>
      <c r="CT7" s="2">
        <f t="shared" si="40"/>
        <v>-5.120000000000001</v>
      </c>
      <c r="CV7">
        <v>41</v>
      </c>
      <c r="CW7">
        <v>50</v>
      </c>
      <c r="CX7" s="3">
        <v>0.14199999999999999</v>
      </c>
      <c r="CY7" s="1">
        <f t="shared" si="41"/>
        <v>2.84</v>
      </c>
      <c r="CZ7" s="2">
        <f t="shared" si="42"/>
        <v>8.3000000000000007</v>
      </c>
      <c r="DA7" s="2">
        <f t="shared" si="43"/>
        <v>4.42</v>
      </c>
      <c r="DC7">
        <v>41</v>
      </c>
      <c r="DD7">
        <v>50</v>
      </c>
      <c r="DE7" s="3">
        <v>0.19600000000000001</v>
      </c>
      <c r="DF7" s="1">
        <f t="shared" si="44"/>
        <v>3.92</v>
      </c>
      <c r="DG7" s="2">
        <f t="shared" si="45"/>
        <v>12.22</v>
      </c>
      <c r="DH7" s="2">
        <f t="shared" si="46"/>
        <v>-3.92</v>
      </c>
      <c r="DJ7">
        <v>41</v>
      </c>
      <c r="DK7">
        <v>50</v>
      </c>
      <c r="DL7" s="3">
        <v>0.13200000000000001</v>
      </c>
      <c r="DM7" s="1">
        <f t="shared" si="47"/>
        <v>2.64</v>
      </c>
      <c r="DN7" s="2">
        <f t="shared" si="48"/>
        <v>7.620000000000001</v>
      </c>
      <c r="DO7" s="2">
        <f t="shared" si="49"/>
        <v>4.5999999999999996</v>
      </c>
      <c r="DQ7">
        <v>41</v>
      </c>
      <c r="DR7">
        <v>50</v>
      </c>
      <c r="DS7" s="3">
        <v>0.10299999999999999</v>
      </c>
      <c r="DT7" s="1">
        <f t="shared" si="50"/>
        <v>2.06</v>
      </c>
      <c r="DU7" s="2">
        <f t="shared" si="51"/>
        <v>6.34</v>
      </c>
      <c r="DV7" s="2">
        <f t="shared" si="52"/>
        <v>1.2800000000000011</v>
      </c>
      <c r="DX7">
        <v>41</v>
      </c>
      <c r="DY7">
        <v>50</v>
      </c>
      <c r="DZ7" s="3">
        <v>8.8999999999999996E-2</v>
      </c>
      <c r="EA7" s="1">
        <f t="shared" si="53"/>
        <v>1.7799999999999998</v>
      </c>
      <c r="EB7" s="2">
        <f t="shared" si="54"/>
        <v>5.0399999999999991</v>
      </c>
      <c r="EC7" s="2">
        <f t="shared" si="55"/>
        <v>1.3000000000000007</v>
      </c>
      <c r="EE7">
        <v>41</v>
      </c>
      <c r="EF7">
        <v>50</v>
      </c>
      <c r="EG7" s="3">
        <v>8.2000000000000003E-2</v>
      </c>
      <c r="EH7" s="1">
        <f t="shared" si="56"/>
        <v>1.6400000000000001</v>
      </c>
      <c r="EI7" s="2">
        <f t="shared" si="57"/>
        <v>5.3</v>
      </c>
      <c r="EJ7" s="2">
        <f t="shared" si="58"/>
        <v>-0.26000000000000068</v>
      </c>
    </row>
    <row r="8" spans="2:140" x14ac:dyDescent="0.25">
      <c r="B8">
        <v>41</v>
      </c>
      <c r="C8">
        <v>70</v>
      </c>
      <c r="D8" s="3">
        <v>0.20200000000000001</v>
      </c>
      <c r="E8" s="1">
        <f t="shared" si="0"/>
        <v>4.04</v>
      </c>
      <c r="F8" s="2">
        <f t="shared" si="1"/>
        <v>13.260000000000002</v>
      </c>
      <c r="I8">
        <v>41</v>
      </c>
      <c r="J8">
        <v>70</v>
      </c>
      <c r="K8" s="3">
        <v>0.2</v>
      </c>
      <c r="L8" s="1">
        <f t="shared" si="2"/>
        <v>4</v>
      </c>
      <c r="M8" s="2">
        <f t="shared" si="3"/>
        <v>15.86</v>
      </c>
      <c r="N8" s="2">
        <f t="shared" si="4"/>
        <v>-2.5999999999999979</v>
      </c>
      <c r="P8">
        <v>41</v>
      </c>
      <c r="Q8">
        <v>70</v>
      </c>
      <c r="R8" s="3">
        <v>0.193</v>
      </c>
      <c r="S8" s="1">
        <f t="shared" si="5"/>
        <v>3.8600000000000003</v>
      </c>
      <c r="T8" s="2">
        <f t="shared" si="6"/>
        <v>11.8</v>
      </c>
      <c r="U8" s="2">
        <f t="shared" si="7"/>
        <v>4.0599999999999987</v>
      </c>
      <c r="W8">
        <v>41</v>
      </c>
      <c r="X8">
        <v>70</v>
      </c>
      <c r="Y8" s="3">
        <v>0.193</v>
      </c>
      <c r="Z8" s="1">
        <f t="shared" si="8"/>
        <v>3.8600000000000003</v>
      </c>
      <c r="AA8" s="2">
        <f t="shared" si="9"/>
        <v>13.399999999999999</v>
      </c>
      <c r="AB8" s="2">
        <f t="shared" si="10"/>
        <v>-1.5999999999999979</v>
      </c>
      <c r="AD8">
        <v>41</v>
      </c>
      <c r="AE8">
        <v>70</v>
      </c>
      <c r="AF8" s="3">
        <v>0.187</v>
      </c>
      <c r="AG8" s="1">
        <f t="shared" si="11"/>
        <v>3.74</v>
      </c>
      <c r="AH8" s="2">
        <f t="shared" si="12"/>
        <v>10.780000000000001</v>
      </c>
      <c r="AI8" s="2">
        <f t="shared" si="13"/>
        <v>2.6199999999999974</v>
      </c>
      <c r="AK8">
        <v>41</v>
      </c>
      <c r="AL8">
        <v>70</v>
      </c>
      <c r="AM8" s="3">
        <v>0.19400000000000001</v>
      </c>
      <c r="AN8" s="1">
        <f t="shared" si="14"/>
        <v>3.88</v>
      </c>
      <c r="AO8" s="2">
        <f t="shared" si="15"/>
        <v>14.399999999999999</v>
      </c>
      <c r="AP8" s="2">
        <f t="shared" si="16"/>
        <v>-3.6199999999999974</v>
      </c>
      <c r="AR8">
        <v>41</v>
      </c>
      <c r="AS8">
        <v>70</v>
      </c>
      <c r="AT8" s="3">
        <v>0.18099999999999999</v>
      </c>
      <c r="AU8" s="1">
        <f t="shared" si="17"/>
        <v>3.62</v>
      </c>
      <c r="AV8" s="2">
        <f t="shared" si="18"/>
        <v>10.64</v>
      </c>
      <c r="AW8" s="2">
        <f t="shared" si="19"/>
        <v>3.759999999999998</v>
      </c>
      <c r="AY8">
        <v>41</v>
      </c>
      <c r="AZ8">
        <v>70</v>
      </c>
      <c r="BA8" s="3">
        <v>0.189</v>
      </c>
      <c r="BB8" s="1">
        <f t="shared" si="20"/>
        <v>3.7800000000000002</v>
      </c>
      <c r="BC8" s="2">
        <f t="shared" si="21"/>
        <v>14.14</v>
      </c>
      <c r="BD8" s="2">
        <f t="shared" si="22"/>
        <v>-3.5</v>
      </c>
      <c r="BF8">
        <v>41</v>
      </c>
      <c r="BG8">
        <v>70</v>
      </c>
      <c r="BH8" s="3">
        <v>0.11700000000000001</v>
      </c>
      <c r="BI8" s="1">
        <f t="shared" si="23"/>
        <v>2.3400000000000003</v>
      </c>
      <c r="BJ8" s="2">
        <f t="shared" si="24"/>
        <v>7.52</v>
      </c>
      <c r="BK8" s="2">
        <f t="shared" si="25"/>
        <v>6.620000000000001</v>
      </c>
      <c r="BM8">
        <v>41</v>
      </c>
      <c r="BN8">
        <v>70</v>
      </c>
      <c r="BO8" s="3">
        <v>0.156</v>
      </c>
      <c r="BP8" s="1">
        <f t="shared" si="26"/>
        <v>3.12</v>
      </c>
      <c r="BQ8" s="2">
        <f t="shared" si="27"/>
        <v>12.86</v>
      </c>
      <c r="BR8" s="2">
        <f t="shared" si="28"/>
        <v>-5.34</v>
      </c>
      <c r="BT8">
        <v>41</v>
      </c>
      <c r="BU8">
        <v>70</v>
      </c>
      <c r="BV8" s="3">
        <v>0.125</v>
      </c>
      <c r="BW8" s="1">
        <f t="shared" si="29"/>
        <v>2.5</v>
      </c>
      <c r="BX8" s="2">
        <f t="shared" si="30"/>
        <v>10.18</v>
      </c>
      <c r="BY8" s="2">
        <f t="shared" si="31"/>
        <v>2.6799999999999997</v>
      </c>
      <c r="CA8">
        <v>41</v>
      </c>
      <c r="CB8">
        <v>70</v>
      </c>
      <c r="CC8" s="3">
        <v>0.19700000000000001</v>
      </c>
      <c r="CD8" s="1">
        <f t="shared" si="32"/>
        <v>3.9400000000000004</v>
      </c>
      <c r="CE8" s="2">
        <f t="shared" si="33"/>
        <v>15.059999999999999</v>
      </c>
      <c r="CF8" s="2">
        <f t="shared" si="34"/>
        <v>-4.879999999999999</v>
      </c>
      <c r="CH8">
        <v>41</v>
      </c>
      <c r="CI8">
        <v>70</v>
      </c>
      <c r="CJ8" s="3">
        <v>0.16400000000000001</v>
      </c>
      <c r="CK8" s="1">
        <f t="shared" si="35"/>
        <v>3.2800000000000002</v>
      </c>
      <c r="CL8" s="2">
        <f t="shared" si="36"/>
        <v>10.879999999999999</v>
      </c>
      <c r="CM8" s="2">
        <f t="shared" si="37"/>
        <v>4.18</v>
      </c>
      <c r="CO8">
        <v>41</v>
      </c>
      <c r="CP8">
        <v>70</v>
      </c>
      <c r="CQ8" s="3">
        <v>0.214</v>
      </c>
      <c r="CR8" s="1">
        <f t="shared" si="38"/>
        <v>4.28</v>
      </c>
      <c r="CS8" s="2">
        <f t="shared" si="39"/>
        <v>17</v>
      </c>
      <c r="CT8" s="2">
        <f t="shared" si="40"/>
        <v>-6.120000000000001</v>
      </c>
      <c r="CV8">
        <v>41</v>
      </c>
      <c r="CW8">
        <v>70</v>
      </c>
      <c r="CX8" s="3">
        <v>0.182</v>
      </c>
      <c r="CY8" s="1">
        <f t="shared" si="41"/>
        <v>3.6399999999999997</v>
      </c>
      <c r="CZ8" s="2">
        <f t="shared" si="42"/>
        <v>11.940000000000001</v>
      </c>
      <c r="DA8" s="2">
        <f t="shared" si="43"/>
        <v>5.0599999999999987</v>
      </c>
      <c r="DC8">
        <v>41</v>
      </c>
      <c r="DD8">
        <v>70</v>
      </c>
      <c r="DE8" s="3">
        <v>0.19600000000000001</v>
      </c>
      <c r="DF8" s="1">
        <f t="shared" si="44"/>
        <v>3.92</v>
      </c>
      <c r="DG8" s="2">
        <f t="shared" si="45"/>
        <v>16.14</v>
      </c>
      <c r="DH8" s="2">
        <f t="shared" si="46"/>
        <v>-4.1999999999999993</v>
      </c>
      <c r="DJ8">
        <v>41</v>
      </c>
      <c r="DK8">
        <v>70</v>
      </c>
      <c r="DL8" s="3">
        <v>0.15</v>
      </c>
      <c r="DM8" s="1">
        <f t="shared" si="47"/>
        <v>3</v>
      </c>
      <c r="DN8" s="2">
        <f t="shared" si="48"/>
        <v>10.620000000000001</v>
      </c>
      <c r="DO8" s="2">
        <f t="shared" si="49"/>
        <v>5.52</v>
      </c>
      <c r="DQ8">
        <v>41</v>
      </c>
      <c r="DR8">
        <v>70</v>
      </c>
      <c r="DS8" s="3">
        <v>0.13700000000000001</v>
      </c>
      <c r="DT8" s="1">
        <f t="shared" si="50"/>
        <v>2.74</v>
      </c>
      <c r="DU8" s="2">
        <f t="shared" si="51"/>
        <v>9.08</v>
      </c>
      <c r="DV8" s="2">
        <f t="shared" si="52"/>
        <v>1.5400000000000009</v>
      </c>
      <c r="DX8">
        <v>41</v>
      </c>
      <c r="DY8">
        <v>70</v>
      </c>
      <c r="DZ8" s="3">
        <v>0.104</v>
      </c>
      <c r="EA8" s="1">
        <f t="shared" si="53"/>
        <v>2.08</v>
      </c>
      <c r="EB8" s="2">
        <f t="shared" si="54"/>
        <v>7.1199999999999992</v>
      </c>
      <c r="EC8" s="2">
        <f t="shared" si="55"/>
        <v>1.9600000000000009</v>
      </c>
      <c r="EE8">
        <v>41</v>
      </c>
      <c r="EF8">
        <v>70</v>
      </c>
      <c r="EG8" s="3">
        <v>0.108</v>
      </c>
      <c r="EH8" s="1">
        <f t="shared" si="56"/>
        <v>2.16</v>
      </c>
      <c r="EI8" s="2">
        <f t="shared" si="57"/>
        <v>7.46</v>
      </c>
      <c r="EJ8" s="2">
        <f t="shared" si="58"/>
        <v>-0.34000000000000075</v>
      </c>
    </row>
    <row r="9" spans="2:140" x14ac:dyDescent="0.25">
      <c r="B9">
        <v>41</v>
      </c>
      <c r="C9">
        <v>90</v>
      </c>
      <c r="D9" s="3">
        <v>0.185</v>
      </c>
      <c r="E9" s="1">
        <f t="shared" si="0"/>
        <v>3.7</v>
      </c>
      <c r="F9" s="2">
        <f t="shared" si="1"/>
        <v>16.96</v>
      </c>
      <c r="I9">
        <v>41</v>
      </c>
      <c r="J9">
        <v>90</v>
      </c>
      <c r="K9" s="3">
        <v>0.21199999999999999</v>
      </c>
      <c r="L9" s="1">
        <f t="shared" si="2"/>
        <v>4.24</v>
      </c>
      <c r="M9" s="2">
        <f t="shared" si="3"/>
        <v>20.100000000000001</v>
      </c>
      <c r="N9" s="2">
        <f t="shared" si="4"/>
        <v>-3.1400000000000006</v>
      </c>
      <c r="P9">
        <v>41</v>
      </c>
      <c r="Q9">
        <v>90</v>
      </c>
      <c r="R9" s="3">
        <v>0.214</v>
      </c>
      <c r="S9" s="1">
        <f t="shared" si="5"/>
        <v>4.28</v>
      </c>
      <c r="T9" s="2">
        <f t="shared" si="6"/>
        <v>16.080000000000002</v>
      </c>
      <c r="U9" s="2">
        <f t="shared" si="7"/>
        <v>4.0199999999999996</v>
      </c>
      <c r="W9">
        <v>41</v>
      </c>
      <c r="X9">
        <v>90</v>
      </c>
      <c r="Y9" s="3">
        <v>0.21099999999999999</v>
      </c>
      <c r="Z9" s="1">
        <f t="shared" si="8"/>
        <v>4.22</v>
      </c>
      <c r="AA9" s="2">
        <f t="shared" si="9"/>
        <v>17.619999999999997</v>
      </c>
      <c r="AB9" s="2">
        <f t="shared" si="10"/>
        <v>-1.5399999999999956</v>
      </c>
      <c r="AD9">
        <v>41</v>
      </c>
      <c r="AE9">
        <v>90</v>
      </c>
      <c r="AF9" s="3">
        <v>0.2</v>
      </c>
      <c r="AG9" s="1">
        <f t="shared" si="11"/>
        <v>4</v>
      </c>
      <c r="AH9" s="2">
        <f t="shared" si="12"/>
        <v>14.780000000000001</v>
      </c>
      <c r="AI9" s="2">
        <f t="shared" si="13"/>
        <v>2.8399999999999963</v>
      </c>
      <c r="AK9">
        <v>41</v>
      </c>
      <c r="AL9">
        <v>90</v>
      </c>
      <c r="AM9" s="3">
        <v>0.20499999999999999</v>
      </c>
      <c r="AN9" s="1">
        <f t="shared" si="14"/>
        <v>4.0999999999999996</v>
      </c>
      <c r="AO9" s="2">
        <f t="shared" si="15"/>
        <v>18.5</v>
      </c>
      <c r="AP9" s="2">
        <f t="shared" si="16"/>
        <v>-3.7199999999999989</v>
      </c>
      <c r="AR9">
        <v>41</v>
      </c>
      <c r="AS9">
        <v>90</v>
      </c>
      <c r="AT9" s="3">
        <v>0.17899999999999999</v>
      </c>
      <c r="AU9" s="1">
        <f t="shared" si="17"/>
        <v>3.58</v>
      </c>
      <c r="AV9" s="2">
        <f t="shared" si="18"/>
        <v>14.22</v>
      </c>
      <c r="AW9" s="2">
        <f t="shared" si="19"/>
        <v>4.2799999999999994</v>
      </c>
      <c r="AY9">
        <v>41</v>
      </c>
      <c r="AZ9">
        <v>90</v>
      </c>
      <c r="BA9" s="3">
        <v>0.188</v>
      </c>
      <c r="BB9" s="1">
        <f t="shared" si="20"/>
        <v>3.76</v>
      </c>
      <c r="BC9" s="2">
        <f t="shared" si="21"/>
        <v>17.899999999999999</v>
      </c>
      <c r="BD9" s="2">
        <f t="shared" si="22"/>
        <v>-3.6799999999999979</v>
      </c>
      <c r="BF9">
        <v>41</v>
      </c>
      <c r="BG9">
        <v>90</v>
      </c>
      <c r="BH9" s="3">
        <v>0.16600000000000001</v>
      </c>
      <c r="BI9" s="1">
        <f t="shared" si="23"/>
        <v>3.3200000000000003</v>
      </c>
      <c r="BJ9" s="2">
        <f t="shared" si="24"/>
        <v>10.84</v>
      </c>
      <c r="BK9" s="2">
        <f t="shared" si="25"/>
        <v>7.0599999999999987</v>
      </c>
      <c r="BM9">
        <v>41</v>
      </c>
      <c r="BN9">
        <v>90</v>
      </c>
      <c r="BO9" s="3">
        <v>0.188</v>
      </c>
      <c r="BP9" s="1">
        <f t="shared" si="26"/>
        <v>3.76</v>
      </c>
      <c r="BQ9" s="2">
        <f t="shared" si="27"/>
        <v>16.619999999999997</v>
      </c>
      <c r="BR9" s="2">
        <f t="shared" si="28"/>
        <v>-5.7799999999999976</v>
      </c>
      <c r="BT9">
        <v>41</v>
      </c>
      <c r="BU9">
        <v>90</v>
      </c>
      <c r="BV9" s="3">
        <v>0.156</v>
      </c>
      <c r="BW9" s="1">
        <f t="shared" si="29"/>
        <v>3.12</v>
      </c>
      <c r="BX9" s="2">
        <f t="shared" si="30"/>
        <v>13.3</v>
      </c>
      <c r="BY9" s="2">
        <f t="shared" si="31"/>
        <v>3.3199999999999967</v>
      </c>
      <c r="CA9">
        <v>41</v>
      </c>
      <c r="CB9">
        <v>90</v>
      </c>
      <c r="CC9" s="3">
        <v>0.19</v>
      </c>
      <c r="CD9" s="1">
        <f t="shared" si="32"/>
        <v>3.8</v>
      </c>
      <c r="CE9" s="2">
        <f t="shared" si="33"/>
        <v>18.86</v>
      </c>
      <c r="CF9" s="2">
        <f t="shared" si="34"/>
        <v>-5.5599999999999987</v>
      </c>
      <c r="CH9">
        <v>41</v>
      </c>
      <c r="CI9">
        <v>90</v>
      </c>
      <c r="CJ9" s="3">
        <v>0.157</v>
      </c>
      <c r="CK9" s="1">
        <f t="shared" si="35"/>
        <v>3.14</v>
      </c>
      <c r="CL9" s="2">
        <f t="shared" si="36"/>
        <v>14.02</v>
      </c>
      <c r="CM9" s="2">
        <f t="shared" si="37"/>
        <v>4.84</v>
      </c>
      <c r="CO9">
        <v>41</v>
      </c>
      <c r="CP9">
        <v>90</v>
      </c>
      <c r="CQ9" s="3">
        <v>0.185</v>
      </c>
      <c r="CR9" s="1">
        <f t="shared" si="38"/>
        <v>3.7</v>
      </c>
      <c r="CS9" s="2">
        <f t="shared" si="39"/>
        <v>20.7</v>
      </c>
      <c r="CT9" s="2">
        <f t="shared" si="40"/>
        <v>-6.68</v>
      </c>
      <c r="CV9">
        <v>41</v>
      </c>
      <c r="CW9">
        <v>90</v>
      </c>
      <c r="CX9" s="3">
        <v>0.161</v>
      </c>
      <c r="CY9" s="1">
        <f t="shared" si="41"/>
        <v>3.22</v>
      </c>
      <c r="CZ9" s="2">
        <f t="shared" si="42"/>
        <v>15.160000000000002</v>
      </c>
      <c r="DA9" s="2">
        <f t="shared" si="43"/>
        <v>5.5399999999999974</v>
      </c>
      <c r="DC9">
        <v>41</v>
      </c>
      <c r="DD9">
        <v>90</v>
      </c>
      <c r="DE9" s="3">
        <v>0.19700000000000001</v>
      </c>
      <c r="DF9" s="1">
        <f t="shared" si="44"/>
        <v>3.9400000000000004</v>
      </c>
      <c r="DG9" s="2">
        <f t="shared" si="45"/>
        <v>20.080000000000002</v>
      </c>
      <c r="DH9" s="2">
        <f t="shared" si="46"/>
        <v>-4.92</v>
      </c>
      <c r="DJ9">
        <v>41</v>
      </c>
      <c r="DK9">
        <v>90</v>
      </c>
      <c r="DL9" s="3">
        <v>0.17599999999999999</v>
      </c>
      <c r="DM9" s="1">
        <f t="shared" si="47"/>
        <v>3.5199999999999996</v>
      </c>
      <c r="DN9" s="2">
        <f t="shared" si="48"/>
        <v>14.14</v>
      </c>
      <c r="DO9" s="2">
        <f t="shared" si="49"/>
        <v>5.9400000000000013</v>
      </c>
      <c r="DQ9">
        <v>41</v>
      </c>
      <c r="DR9">
        <v>90</v>
      </c>
      <c r="DS9" s="3">
        <v>0.16900000000000001</v>
      </c>
      <c r="DT9" s="1">
        <f t="shared" si="50"/>
        <v>3.3800000000000003</v>
      </c>
      <c r="DU9" s="2">
        <f t="shared" si="51"/>
        <v>12.46</v>
      </c>
      <c r="DV9" s="2">
        <f t="shared" si="52"/>
        <v>1.6799999999999997</v>
      </c>
      <c r="DX9">
        <v>41</v>
      </c>
      <c r="DY9">
        <v>90</v>
      </c>
      <c r="DZ9" s="3">
        <v>0.14399999999999999</v>
      </c>
      <c r="EA9" s="1">
        <f t="shared" si="53"/>
        <v>2.88</v>
      </c>
      <c r="EB9" s="2">
        <f t="shared" si="54"/>
        <v>10</v>
      </c>
      <c r="EC9" s="2">
        <f t="shared" si="55"/>
        <v>2.4600000000000009</v>
      </c>
      <c r="EE9">
        <v>41</v>
      </c>
      <c r="EF9">
        <v>90</v>
      </c>
      <c r="EG9" s="3">
        <v>0.121</v>
      </c>
      <c r="EH9" s="1">
        <f t="shared" si="56"/>
        <v>2.42</v>
      </c>
      <c r="EI9" s="2">
        <f t="shared" si="57"/>
        <v>9.879999999999999</v>
      </c>
      <c r="EJ9" s="2">
        <f t="shared" si="58"/>
        <v>0.12000000000000099</v>
      </c>
    </row>
    <row r="10" spans="2:140" x14ac:dyDescent="0.25">
      <c r="B10">
        <v>41</v>
      </c>
      <c r="C10">
        <v>110</v>
      </c>
      <c r="D10" s="3">
        <v>0.24</v>
      </c>
      <c r="E10" s="1">
        <f t="shared" si="0"/>
        <v>4.8</v>
      </c>
      <c r="F10" s="2">
        <f t="shared" si="1"/>
        <v>21.76</v>
      </c>
      <c r="I10">
        <v>41</v>
      </c>
      <c r="J10">
        <v>110</v>
      </c>
      <c r="K10" s="3">
        <v>0.245</v>
      </c>
      <c r="L10" s="1">
        <f t="shared" si="2"/>
        <v>4.9000000000000004</v>
      </c>
      <c r="M10" s="2">
        <f t="shared" si="3"/>
        <v>25</v>
      </c>
      <c r="N10" s="2">
        <f t="shared" si="4"/>
        <v>-3.2399999999999984</v>
      </c>
      <c r="P10">
        <v>41</v>
      </c>
      <c r="Q10">
        <v>110</v>
      </c>
      <c r="R10" s="3">
        <v>0.22900000000000001</v>
      </c>
      <c r="S10" s="1">
        <f t="shared" si="5"/>
        <v>4.58</v>
      </c>
      <c r="T10" s="2">
        <f t="shared" si="6"/>
        <v>20.660000000000004</v>
      </c>
      <c r="U10" s="2">
        <f t="shared" si="7"/>
        <v>4.3399999999999963</v>
      </c>
      <c r="W10">
        <v>41</v>
      </c>
      <c r="X10">
        <v>110</v>
      </c>
      <c r="Y10" s="3">
        <v>0.23300000000000001</v>
      </c>
      <c r="Z10" s="1">
        <f t="shared" si="8"/>
        <v>4.66</v>
      </c>
      <c r="AA10" s="2">
        <f t="shared" si="9"/>
        <v>22.279999999999998</v>
      </c>
      <c r="AB10" s="2">
        <f t="shared" si="10"/>
        <v>-1.6199999999999939</v>
      </c>
      <c r="AD10">
        <v>41</v>
      </c>
      <c r="AE10">
        <v>110</v>
      </c>
      <c r="AF10" s="3">
        <v>0.23</v>
      </c>
      <c r="AG10" s="1">
        <f t="shared" si="11"/>
        <v>4.6000000000000005</v>
      </c>
      <c r="AH10" s="2">
        <f t="shared" si="12"/>
        <v>19.380000000000003</v>
      </c>
      <c r="AI10" s="2">
        <f t="shared" si="13"/>
        <v>2.899999999999995</v>
      </c>
      <c r="AK10">
        <v>41</v>
      </c>
      <c r="AL10">
        <v>110</v>
      </c>
      <c r="AM10" s="3">
        <v>0.23899999999999999</v>
      </c>
      <c r="AN10" s="1">
        <f t="shared" si="14"/>
        <v>4.7799999999999994</v>
      </c>
      <c r="AO10" s="2">
        <f t="shared" si="15"/>
        <v>23.28</v>
      </c>
      <c r="AP10" s="2">
        <f t="shared" si="16"/>
        <v>-3.8999999999999986</v>
      </c>
      <c r="AR10">
        <v>41</v>
      </c>
      <c r="AS10">
        <v>110</v>
      </c>
      <c r="AT10" s="3">
        <v>0.23</v>
      </c>
      <c r="AU10" s="1">
        <f t="shared" si="17"/>
        <v>4.6000000000000005</v>
      </c>
      <c r="AV10" s="2">
        <f t="shared" si="18"/>
        <v>18.82</v>
      </c>
      <c r="AW10" s="2">
        <f t="shared" si="19"/>
        <v>4.4600000000000009</v>
      </c>
      <c r="AY10">
        <v>41</v>
      </c>
      <c r="AZ10">
        <v>110</v>
      </c>
      <c r="BA10" s="3">
        <v>0.24399999999999999</v>
      </c>
      <c r="BB10" s="1">
        <f t="shared" si="20"/>
        <v>4.88</v>
      </c>
      <c r="BC10" s="2">
        <f t="shared" si="21"/>
        <v>22.779999999999998</v>
      </c>
      <c r="BD10" s="2">
        <f t="shared" si="22"/>
        <v>-3.9599999999999973</v>
      </c>
      <c r="BF10">
        <v>41</v>
      </c>
      <c r="BG10">
        <v>110</v>
      </c>
      <c r="BH10" s="3">
        <v>0.21199999999999999</v>
      </c>
      <c r="BI10" s="1">
        <f t="shared" si="23"/>
        <v>4.24</v>
      </c>
      <c r="BJ10" s="2">
        <f t="shared" si="24"/>
        <v>15.08</v>
      </c>
      <c r="BK10" s="2">
        <f t="shared" si="25"/>
        <v>7.6999999999999975</v>
      </c>
      <c r="BM10">
        <v>41</v>
      </c>
      <c r="BN10">
        <v>110</v>
      </c>
      <c r="BO10" s="3">
        <v>0.22800000000000001</v>
      </c>
      <c r="BP10" s="1">
        <f t="shared" si="26"/>
        <v>4.5600000000000005</v>
      </c>
      <c r="BQ10" s="2">
        <f t="shared" si="27"/>
        <v>21.18</v>
      </c>
      <c r="BR10" s="2">
        <f t="shared" si="28"/>
        <v>-6.1</v>
      </c>
      <c r="BT10">
        <v>41</v>
      </c>
      <c r="BU10">
        <v>110</v>
      </c>
      <c r="BV10" s="3">
        <v>0.21299999999999999</v>
      </c>
      <c r="BW10" s="1">
        <f t="shared" si="29"/>
        <v>4.26</v>
      </c>
      <c r="BX10" s="2">
        <f t="shared" si="30"/>
        <v>17.560000000000002</v>
      </c>
      <c r="BY10" s="2">
        <f t="shared" si="31"/>
        <v>3.6199999999999974</v>
      </c>
      <c r="CA10">
        <v>41</v>
      </c>
      <c r="CB10">
        <v>110</v>
      </c>
      <c r="CC10" s="3">
        <v>0.22500000000000001</v>
      </c>
      <c r="CD10" s="1">
        <f t="shared" si="32"/>
        <v>4.5</v>
      </c>
      <c r="CE10" s="2">
        <f t="shared" si="33"/>
        <v>23.36</v>
      </c>
      <c r="CF10" s="2">
        <f t="shared" si="34"/>
        <v>-5.7999999999999972</v>
      </c>
      <c r="CH10">
        <v>41</v>
      </c>
      <c r="CI10">
        <v>110</v>
      </c>
      <c r="CJ10" s="3">
        <v>0.21</v>
      </c>
      <c r="CK10" s="1">
        <f t="shared" si="35"/>
        <v>4.2</v>
      </c>
      <c r="CL10" s="2">
        <f t="shared" si="36"/>
        <v>18.22</v>
      </c>
      <c r="CM10" s="2">
        <f t="shared" si="37"/>
        <v>5.1400000000000006</v>
      </c>
      <c r="CO10">
        <v>41</v>
      </c>
      <c r="CP10">
        <v>110</v>
      </c>
      <c r="CQ10" s="3">
        <v>0.218</v>
      </c>
      <c r="CR10" s="1">
        <f t="shared" si="38"/>
        <v>4.3600000000000003</v>
      </c>
      <c r="CS10" s="2">
        <f t="shared" si="39"/>
        <v>25.06</v>
      </c>
      <c r="CT10" s="2">
        <f t="shared" si="40"/>
        <v>-6.84</v>
      </c>
      <c r="CV10">
        <v>41</v>
      </c>
      <c r="CW10">
        <v>110</v>
      </c>
      <c r="CX10" s="3">
        <v>0.187</v>
      </c>
      <c r="CY10" s="1">
        <f t="shared" si="41"/>
        <v>3.74</v>
      </c>
      <c r="CZ10" s="2">
        <f t="shared" si="42"/>
        <v>18.900000000000002</v>
      </c>
      <c r="DA10" s="2">
        <f t="shared" si="43"/>
        <v>6.1599999999999966</v>
      </c>
      <c r="DC10">
        <v>41</v>
      </c>
      <c r="DD10">
        <v>110</v>
      </c>
      <c r="DE10" s="3">
        <v>0.19900000000000001</v>
      </c>
      <c r="DF10" s="1">
        <f t="shared" si="44"/>
        <v>3.9800000000000004</v>
      </c>
      <c r="DG10" s="2">
        <f t="shared" si="45"/>
        <v>24.060000000000002</v>
      </c>
      <c r="DH10" s="2">
        <f t="shared" si="46"/>
        <v>-5.16</v>
      </c>
      <c r="DJ10">
        <v>41</v>
      </c>
      <c r="DK10">
        <v>110</v>
      </c>
      <c r="DL10" s="3">
        <v>0.17899999999999999</v>
      </c>
      <c r="DM10" s="1">
        <f t="shared" si="47"/>
        <v>3.58</v>
      </c>
      <c r="DN10" s="2">
        <f t="shared" si="48"/>
        <v>17.72</v>
      </c>
      <c r="DO10" s="2">
        <f t="shared" si="49"/>
        <v>6.3400000000000034</v>
      </c>
      <c r="DQ10">
        <v>41</v>
      </c>
      <c r="DR10">
        <v>110</v>
      </c>
      <c r="DS10" s="3">
        <v>0.182</v>
      </c>
      <c r="DT10" s="1">
        <f t="shared" si="50"/>
        <v>3.6399999999999997</v>
      </c>
      <c r="DU10" s="2">
        <f t="shared" si="51"/>
        <v>16.100000000000001</v>
      </c>
      <c r="DV10" s="2">
        <f t="shared" si="52"/>
        <v>1.6199999999999974</v>
      </c>
      <c r="DX10">
        <v>41</v>
      </c>
      <c r="DY10">
        <v>110</v>
      </c>
      <c r="DZ10" s="3">
        <v>0.16400000000000001</v>
      </c>
      <c r="EA10" s="1">
        <f t="shared" si="53"/>
        <v>3.2800000000000002</v>
      </c>
      <c r="EB10" s="2">
        <f t="shared" si="54"/>
        <v>13.280000000000001</v>
      </c>
      <c r="EC10" s="2">
        <f t="shared" si="55"/>
        <v>2.8200000000000003</v>
      </c>
      <c r="EE10">
        <v>41</v>
      </c>
      <c r="EF10">
        <v>110</v>
      </c>
      <c r="EG10" s="3">
        <v>0.155</v>
      </c>
      <c r="EH10" s="1">
        <f t="shared" si="56"/>
        <v>3.1</v>
      </c>
      <c r="EI10" s="2">
        <f t="shared" si="57"/>
        <v>12.979999999999999</v>
      </c>
      <c r="EJ10" s="2">
        <f t="shared" si="58"/>
        <v>0.30000000000000249</v>
      </c>
    </row>
    <row r="11" spans="2:140" x14ac:dyDescent="0.25">
      <c r="B11">
        <v>41</v>
      </c>
      <c r="C11">
        <v>130</v>
      </c>
      <c r="D11" s="3">
        <v>0.218</v>
      </c>
      <c r="E11" s="1">
        <f t="shared" si="0"/>
        <v>4.3600000000000003</v>
      </c>
      <c r="F11" s="2">
        <f t="shared" si="1"/>
        <v>26.12</v>
      </c>
      <c r="I11">
        <v>41</v>
      </c>
      <c r="J11">
        <v>130</v>
      </c>
      <c r="K11" s="3">
        <v>0.221</v>
      </c>
      <c r="L11" s="1">
        <f t="shared" si="2"/>
        <v>4.42</v>
      </c>
      <c r="M11" s="2">
        <f t="shared" si="3"/>
        <v>29.42</v>
      </c>
      <c r="N11" s="2">
        <f t="shared" si="4"/>
        <v>-3.3000000000000007</v>
      </c>
      <c r="P11">
        <v>41</v>
      </c>
      <c r="Q11">
        <v>130</v>
      </c>
      <c r="R11" s="3">
        <v>0.22600000000000001</v>
      </c>
      <c r="S11" s="1">
        <f t="shared" si="5"/>
        <v>4.5200000000000005</v>
      </c>
      <c r="T11" s="2">
        <f t="shared" si="6"/>
        <v>25.180000000000003</v>
      </c>
      <c r="U11" s="2">
        <f t="shared" si="7"/>
        <v>4.2399999999999984</v>
      </c>
      <c r="W11">
        <v>41</v>
      </c>
      <c r="X11">
        <v>130</v>
      </c>
      <c r="Y11" s="3">
        <v>0.22600000000000001</v>
      </c>
      <c r="Z11" s="1">
        <f t="shared" si="8"/>
        <v>4.5200000000000005</v>
      </c>
      <c r="AA11" s="2">
        <f t="shared" si="9"/>
        <v>26.799999999999997</v>
      </c>
      <c r="AB11" s="2">
        <f t="shared" si="10"/>
        <v>-1.6199999999999939</v>
      </c>
      <c r="AD11">
        <v>41</v>
      </c>
      <c r="AE11">
        <v>130</v>
      </c>
      <c r="AF11" s="3">
        <v>0.221</v>
      </c>
      <c r="AG11" s="1">
        <f t="shared" si="11"/>
        <v>4.42</v>
      </c>
      <c r="AH11" s="2">
        <f t="shared" si="12"/>
        <v>23.800000000000004</v>
      </c>
      <c r="AI11" s="2">
        <f t="shared" si="13"/>
        <v>2.9999999999999929</v>
      </c>
      <c r="AK11">
        <v>41</v>
      </c>
      <c r="AL11">
        <v>130</v>
      </c>
      <c r="AM11" s="3">
        <v>0.22800000000000001</v>
      </c>
      <c r="AN11" s="1">
        <f t="shared" si="14"/>
        <v>4.5600000000000005</v>
      </c>
      <c r="AO11" s="2">
        <f t="shared" si="15"/>
        <v>27.840000000000003</v>
      </c>
      <c r="AP11" s="2">
        <f t="shared" si="16"/>
        <v>-4.0399999999999991</v>
      </c>
      <c r="AR11">
        <v>41</v>
      </c>
      <c r="AS11">
        <v>130</v>
      </c>
      <c r="AT11" s="3">
        <v>0.216</v>
      </c>
      <c r="AU11" s="1">
        <f t="shared" si="17"/>
        <v>4.32</v>
      </c>
      <c r="AV11" s="2">
        <f t="shared" si="18"/>
        <v>23.14</v>
      </c>
      <c r="AW11" s="2">
        <f t="shared" si="19"/>
        <v>4.7000000000000028</v>
      </c>
      <c r="AY11">
        <v>41</v>
      </c>
      <c r="AZ11">
        <v>130</v>
      </c>
      <c r="BA11" s="3">
        <v>0.22600000000000001</v>
      </c>
      <c r="BB11" s="1">
        <f t="shared" si="20"/>
        <v>4.5200000000000005</v>
      </c>
      <c r="BC11" s="2">
        <f t="shared" si="21"/>
        <v>27.299999999999997</v>
      </c>
      <c r="BD11" s="2">
        <f t="shared" si="22"/>
        <v>-4.1599999999999966</v>
      </c>
      <c r="BF11">
        <v>41</v>
      </c>
      <c r="BG11">
        <v>130</v>
      </c>
      <c r="BH11" s="3">
        <v>0.214</v>
      </c>
      <c r="BI11" s="1">
        <f t="shared" si="23"/>
        <v>4.28</v>
      </c>
      <c r="BJ11" s="2">
        <f t="shared" si="24"/>
        <v>19.36</v>
      </c>
      <c r="BK11" s="2">
        <f t="shared" si="25"/>
        <v>7.9399999999999977</v>
      </c>
      <c r="BM11">
        <v>41</v>
      </c>
      <c r="BN11">
        <v>130</v>
      </c>
      <c r="BO11" s="3">
        <v>0.21099999999999999</v>
      </c>
      <c r="BP11" s="1">
        <f t="shared" si="26"/>
        <v>4.22</v>
      </c>
      <c r="BQ11" s="2">
        <f t="shared" si="27"/>
        <v>25.4</v>
      </c>
      <c r="BR11" s="2">
        <f t="shared" si="28"/>
        <v>-6.0399999999999991</v>
      </c>
      <c r="BT11">
        <v>41</v>
      </c>
      <c r="BU11">
        <v>130</v>
      </c>
      <c r="BV11" s="3">
        <v>0.20599999999999999</v>
      </c>
      <c r="BW11" s="1">
        <f t="shared" si="29"/>
        <v>4.12</v>
      </c>
      <c r="BX11" s="2">
        <f t="shared" si="30"/>
        <v>21.680000000000003</v>
      </c>
      <c r="BY11" s="2">
        <f t="shared" si="31"/>
        <v>3.7199999999999953</v>
      </c>
      <c r="CA11">
        <v>41</v>
      </c>
      <c r="CB11">
        <v>130</v>
      </c>
      <c r="CC11" s="3">
        <v>0.21099999999999999</v>
      </c>
      <c r="CD11" s="1">
        <f t="shared" si="32"/>
        <v>4.22</v>
      </c>
      <c r="CE11" s="2">
        <f t="shared" si="33"/>
        <v>27.58</v>
      </c>
      <c r="CF11" s="2">
        <f t="shared" si="34"/>
        <v>-5.899999999999995</v>
      </c>
      <c r="CH11">
        <v>41</v>
      </c>
      <c r="CI11">
        <v>130</v>
      </c>
      <c r="CJ11" s="3">
        <v>0.19700000000000001</v>
      </c>
      <c r="CK11" s="1">
        <f t="shared" si="35"/>
        <v>3.9400000000000004</v>
      </c>
      <c r="CL11" s="2">
        <f t="shared" si="36"/>
        <v>22.16</v>
      </c>
      <c r="CM11" s="2">
        <f t="shared" si="37"/>
        <v>5.4199999999999982</v>
      </c>
      <c r="CO11">
        <v>41</v>
      </c>
      <c r="CP11">
        <v>130</v>
      </c>
      <c r="CQ11" s="3">
        <v>0.21299999999999999</v>
      </c>
      <c r="CR11" s="1">
        <f t="shared" si="38"/>
        <v>4.26</v>
      </c>
      <c r="CS11" s="2">
        <f t="shared" si="39"/>
        <v>29.32</v>
      </c>
      <c r="CT11" s="2">
        <f t="shared" si="40"/>
        <v>-7.16</v>
      </c>
      <c r="CV11">
        <v>41</v>
      </c>
      <c r="CW11">
        <v>130</v>
      </c>
      <c r="CX11" s="3">
        <v>0.192</v>
      </c>
      <c r="CY11" s="1">
        <f t="shared" si="41"/>
        <v>3.84</v>
      </c>
      <c r="CZ11" s="2">
        <f t="shared" si="42"/>
        <v>22.740000000000002</v>
      </c>
      <c r="DA11" s="2">
        <f t="shared" si="43"/>
        <v>6.5799999999999983</v>
      </c>
      <c r="DC11">
        <v>41</v>
      </c>
      <c r="DD11">
        <v>130</v>
      </c>
      <c r="DE11" s="3">
        <v>0.19700000000000001</v>
      </c>
      <c r="DF11" s="1">
        <f t="shared" si="44"/>
        <v>3.9400000000000004</v>
      </c>
      <c r="DG11" s="2">
        <f t="shared" si="45"/>
        <v>28.000000000000004</v>
      </c>
      <c r="DH11" s="2">
        <f t="shared" si="46"/>
        <v>-5.2600000000000016</v>
      </c>
      <c r="DJ11">
        <v>41</v>
      </c>
      <c r="DK11">
        <v>130</v>
      </c>
      <c r="DL11" s="3">
        <v>0.19</v>
      </c>
      <c r="DM11" s="1">
        <f t="shared" si="47"/>
        <v>3.8</v>
      </c>
      <c r="DN11" s="2">
        <f t="shared" si="48"/>
        <v>21.52</v>
      </c>
      <c r="DO11" s="2">
        <f t="shared" si="49"/>
        <v>6.480000000000004</v>
      </c>
      <c r="DQ11">
        <v>41</v>
      </c>
      <c r="DR11">
        <v>130</v>
      </c>
      <c r="DS11" s="3">
        <v>0.17699999999999999</v>
      </c>
      <c r="DT11" s="1">
        <f t="shared" si="50"/>
        <v>3.54</v>
      </c>
      <c r="DU11" s="2">
        <f t="shared" si="51"/>
        <v>19.64</v>
      </c>
      <c r="DV11" s="2">
        <f t="shared" si="52"/>
        <v>1.879999999999999</v>
      </c>
      <c r="DX11">
        <v>41</v>
      </c>
      <c r="DY11">
        <v>130</v>
      </c>
      <c r="DZ11" s="3">
        <v>0.16400000000000001</v>
      </c>
      <c r="EA11" s="1">
        <f t="shared" si="53"/>
        <v>3.2800000000000002</v>
      </c>
      <c r="EB11" s="2">
        <f t="shared" si="54"/>
        <v>16.560000000000002</v>
      </c>
      <c r="EC11" s="2">
        <f t="shared" si="55"/>
        <v>3.0799999999999983</v>
      </c>
      <c r="EE11">
        <v>41</v>
      </c>
      <c r="EF11">
        <v>130</v>
      </c>
      <c r="EG11" s="3">
        <v>0.14699999999999999</v>
      </c>
      <c r="EH11" s="1">
        <f t="shared" si="56"/>
        <v>2.94</v>
      </c>
      <c r="EI11" s="2">
        <f t="shared" si="57"/>
        <v>15.919999999999998</v>
      </c>
      <c r="EJ11" s="2">
        <f t="shared" si="58"/>
        <v>0.64000000000000412</v>
      </c>
    </row>
    <row r="12" spans="2:140" x14ac:dyDescent="0.25">
      <c r="B12">
        <v>41</v>
      </c>
      <c r="C12">
        <v>150</v>
      </c>
      <c r="D12" s="3">
        <v>0.19900000000000001</v>
      </c>
      <c r="E12" s="1">
        <f t="shared" si="0"/>
        <v>3.9800000000000004</v>
      </c>
      <c r="F12" s="2">
        <f t="shared" si="1"/>
        <v>30.1</v>
      </c>
      <c r="I12">
        <v>41</v>
      </c>
      <c r="J12">
        <v>150</v>
      </c>
      <c r="K12" s="3">
        <v>0.21</v>
      </c>
      <c r="L12" s="1">
        <f t="shared" si="2"/>
        <v>4.2</v>
      </c>
      <c r="M12" s="2">
        <f t="shared" si="3"/>
        <v>33.620000000000005</v>
      </c>
      <c r="N12" s="2">
        <f t="shared" si="4"/>
        <v>-3.5200000000000031</v>
      </c>
      <c r="P12">
        <v>41</v>
      </c>
      <c r="Q12">
        <v>150</v>
      </c>
      <c r="R12" s="3">
        <v>0.21199999999999999</v>
      </c>
      <c r="S12" s="1">
        <f t="shared" si="5"/>
        <v>4.24</v>
      </c>
      <c r="T12" s="2">
        <f t="shared" si="6"/>
        <v>29.42</v>
      </c>
      <c r="U12" s="2">
        <f t="shared" si="7"/>
        <v>4.2000000000000028</v>
      </c>
      <c r="W12">
        <v>41</v>
      </c>
      <c r="X12">
        <v>150</v>
      </c>
      <c r="Y12" s="3">
        <v>0.20799999999999999</v>
      </c>
      <c r="Z12" s="1">
        <f t="shared" si="8"/>
        <v>4.16</v>
      </c>
      <c r="AA12" s="2">
        <f t="shared" si="9"/>
        <v>30.959999999999997</v>
      </c>
      <c r="AB12" s="2">
        <f t="shared" si="10"/>
        <v>-1.5399999999999956</v>
      </c>
      <c r="AD12">
        <v>41</v>
      </c>
      <c r="AE12">
        <v>150</v>
      </c>
      <c r="AF12" s="3">
        <v>0.20200000000000001</v>
      </c>
      <c r="AG12" s="1">
        <f t="shared" si="11"/>
        <v>4.04</v>
      </c>
      <c r="AH12" s="2">
        <f t="shared" si="12"/>
        <v>27.840000000000003</v>
      </c>
      <c r="AI12" s="2">
        <f t="shared" si="13"/>
        <v>3.1199999999999939</v>
      </c>
      <c r="AK12">
        <v>41</v>
      </c>
      <c r="AL12">
        <v>150</v>
      </c>
      <c r="AM12" s="3">
        <v>0.21099999999999999</v>
      </c>
      <c r="AN12" s="1">
        <f t="shared" si="14"/>
        <v>4.22</v>
      </c>
      <c r="AO12" s="2">
        <f t="shared" si="15"/>
        <v>32.06</v>
      </c>
      <c r="AP12" s="2">
        <f t="shared" si="16"/>
        <v>-4.2199999999999989</v>
      </c>
      <c r="AR12">
        <v>41</v>
      </c>
      <c r="AS12">
        <v>150</v>
      </c>
      <c r="AT12" s="3">
        <v>0.20200000000000001</v>
      </c>
      <c r="AU12" s="1">
        <f t="shared" si="17"/>
        <v>4.04</v>
      </c>
      <c r="AV12" s="2">
        <f t="shared" si="18"/>
        <v>27.18</v>
      </c>
      <c r="AW12" s="2">
        <f t="shared" si="19"/>
        <v>4.8800000000000026</v>
      </c>
      <c r="AY12">
        <v>41</v>
      </c>
      <c r="AZ12">
        <v>150</v>
      </c>
      <c r="BA12" s="3">
        <v>0.217</v>
      </c>
      <c r="BB12" s="1">
        <f t="shared" si="20"/>
        <v>4.34</v>
      </c>
      <c r="BC12" s="2">
        <f t="shared" si="21"/>
        <v>31.639999999999997</v>
      </c>
      <c r="BD12" s="2">
        <f t="shared" si="22"/>
        <v>-4.4599999999999973</v>
      </c>
      <c r="BF12">
        <v>41</v>
      </c>
      <c r="BG12">
        <v>150</v>
      </c>
      <c r="BH12" s="3">
        <v>0.20499999999999999</v>
      </c>
      <c r="BI12" s="1">
        <f t="shared" si="23"/>
        <v>4.0999999999999996</v>
      </c>
      <c r="BJ12" s="2">
        <f t="shared" si="24"/>
        <v>23.46</v>
      </c>
      <c r="BK12" s="2">
        <f t="shared" si="25"/>
        <v>8.1799999999999962</v>
      </c>
      <c r="BM12">
        <v>41</v>
      </c>
      <c r="BN12">
        <v>150</v>
      </c>
      <c r="BO12" s="3">
        <v>0.20699999999999999</v>
      </c>
      <c r="BP12" s="1">
        <f t="shared" si="26"/>
        <v>4.1399999999999997</v>
      </c>
      <c r="BQ12" s="2">
        <f t="shared" si="27"/>
        <v>29.54</v>
      </c>
      <c r="BR12" s="2">
        <f t="shared" si="28"/>
        <v>-6.0799999999999983</v>
      </c>
      <c r="BT12">
        <v>41</v>
      </c>
      <c r="BU12">
        <v>150</v>
      </c>
      <c r="BV12" s="3">
        <v>0.19400000000000001</v>
      </c>
      <c r="BW12" s="1">
        <f t="shared" si="29"/>
        <v>3.88</v>
      </c>
      <c r="BX12" s="2">
        <f t="shared" si="30"/>
        <v>25.560000000000002</v>
      </c>
      <c r="BY12" s="2">
        <f t="shared" si="31"/>
        <v>3.9799999999999969</v>
      </c>
      <c r="CA12">
        <v>41</v>
      </c>
      <c r="CB12">
        <v>150</v>
      </c>
      <c r="CC12" s="3">
        <v>0.20300000000000001</v>
      </c>
      <c r="CD12" s="1">
        <f t="shared" si="32"/>
        <v>4.0600000000000005</v>
      </c>
      <c r="CE12" s="2">
        <f t="shared" si="33"/>
        <v>31.64</v>
      </c>
      <c r="CF12" s="2">
        <f t="shared" si="34"/>
        <v>-6.0799999999999983</v>
      </c>
      <c r="CH12">
        <v>41</v>
      </c>
      <c r="CI12">
        <v>150</v>
      </c>
      <c r="CJ12" s="3">
        <v>0.186</v>
      </c>
      <c r="CK12" s="1">
        <f t="shared" si="35"/>
        <v>3.7199999999999998</v>
      </c>
      <c r="CL12" s="2">
        <f t="shared" si="36"/>
        <v>25.88</v>
      </c>
      <c r="CM12" s="2">
        <f t="shared" si="37"/>
        <v>5.7600000000000016</v>
      </c>
      <c r="CO12">
        <v>41</v>
      </c>
      <c r="CP12">
        <v>150</v>
      </c>
      <c r="CQ12" s="3">
        <v>0.19900000000000001</v>
      </c>
      <c r="CR12" s="1">
        <f t="shared" si="38"/>
        <v>3.9800000000000004</v>
      </c>
      <c r="CS12" s="2">
        <f t="shared" si="39"/>
        <v>33.299999999999997</v>
      </c>
      <c r="CT12" s="2">
        <f t="shared" si="40"/>
        <v>-7.4199999999999982</v>
      </c>
      <c r="CV12">
        <v>41</v>
      </c>
      <c r="CW12">
        <v>150</v>
      </c>
      <c r="CX12" s="3">
        <v>0.185</v>
      </c>
      <c r="CY12" s="1">
        <f t="shared" si="41"/>
        <v>3.7</v>
      </c>
      <c r="CZ12" s="2">
        <f t="shared" si="42"/>
        <v>26.44</v>
      </c>
      <c r="DA12" s="2">
        <f t="shared" si="43"/>
        <v>6.8599999999999959</v>
      </c>
      <c r="DC12">
        <v>41</v>
      </c>
      <c r="DD12">
        <v>150</v>
      </c>
      <c r="DE12" s="3">
        <v>0.192</v>
      </c>
      <c r="DF12" s="1">
        <f t="shared" si="44"/>
        <v>3.84</v>
      </c>
      <c r="DG12" s="2">
        <f t="shared" si="45"/>
        <v>31.840000000000003</v>
      </c>
      <c r="DH12" s="2">
        <f t="shared" si="46"/>
        <v>-5.4000000000000021</v>
      </c>
      <c r="DJ12">
        <v>41</v>
      </c>
      <c r="DK12">
        <v>150</v>
      </c>
      <c r="DL12" s="3">
        <v>0.182</v>
      </c>
      <c r="DM12" s="1">
        <f t="shared" si="47"/>
        <v>3.6399999999999997</v>
      </c>
      <c r="DN12" s="2">
        <f t="shared" si="48"/>
        <v>25.16</v>
      </c>
      <c r="DO12" s="2">
        <f t="shared" si="49"/>
        <v>6.6800000000000033</v>
      </c>
      <c r="DQ12">
        <v>41</v>
      </c>
      <c r="DR12">
        <v>150</v>
      </c>
      <c r="DS12" s="3">
        <v>0.17199999999999999</v>
      </c>
      <c r="DT12" s="1">
        <f t="shared" si="50"/>
        <v>3.4399999999999995</v>
      </c>
      <c r="DU12" s="2">
        <f t="shared" si="51"/>
        <v>23.08</v>
      </c>
      <c r="DV12" s="2">
        <f t="shared" si="52"/>
        <v>2.0800000000000018</v>
      </c>
      <c r="DX12">
        <v>41</v>
      </c>
      <c r="DY12">
        <v>150</v>
      </c>
      <c r="DZ12" s="3">
        <v>0.14899999999999999</v>
      </c>
      <c r="EA12" s="1">
        <f t="shared" si="53"/>
        <v>2.98</v>
      </c>
      <c r="EB12" s="2">
        <f t="shared" si="54"/>
        <v>19.540000000000003</v>
      </c>
      <c r="EC12" s="2">
        <f t="shared" si="55"/>
        <v>3.5399999999999956</v>
      </c>
      <c r="EE12">
        <v>41</v>
      </c>
      <c r="EF12">
        <v>150</v>
      </c>
      <c r="EG12" s="3">
        <v>0.13500000000000001</v>
      </c>
      <c r="EH12" s="1">
        <f t="shared" si="56"/>
        <v>2.7</v>
      </c>
      <c r="EI12" s="2">
        <f t="shared" si="57"/>
        <v>18.619999999999997</v>
      </c>
      <c r="EJ12" s="2">
        <f t="shared" si="58"/>
        <v>0.92000000000000526</v>
      </c>
    </row>
    <row r="13" spans="2:140" x14ac:dyDescent="0.25">
      <c r="B13">
        <v>41</v>
      </c>
      <c r="C13">
        <v>170</v>
      </c>
      <c r="D13" s="3">
        <v>0.224</v>
      </c>
      <c r="E13" s="1">
        <f t="shared" si="0"/>
        <v>4.4800000000000004</v>
      </c>
      <c r="F13" s="2">
        <f t="shared" si="1"/>
        <v>34.58</v>
      </c>
      <c r="I13">
        <v>41</v>
      </c>
      <c r="J13">
        <v>170</v>
      </c>
      <c r="K13" s="3">
        <v>0.22500000000000001</v>
      </c>
      <c r="L13" s="1">
        <f t="shared" si="2"/>
        <v>4.5</v>
      </c>
      <c r="M13" s="2">
        <f t="shared" si="3"/>
        <v>38.120000000000005</v>
      </c>
      <c r="N13" s="2">
        <f t="shared" si="4"/>
        <v>-3.5400000000000063</v>
      </c>
      <c r="P13">
        <v>41</v>
      </c>
      <c r="Q13">
        <v>170</v>
      </c>
      <c r="R13" s="3">
        <v>0.216</v>
      </c>
      <c r="S13" s="1">
        <f t="shared" si="5"/>
        <v>4.32</v>
      </c>
      <c r="T13" s="2">
        <f t="shared" si="6"/>
        <v>33.74</v>
      </c>
      <c r="U13" s="2">
        <f t="shared" si="7"/>
        <v>4.3800000000000026</v>
      </c>
      <c r="W13">
        <v>41</v>
      </c>
      <c r="X13">
        <v>170</v>
      </c>
      <c r="Y13" s="3">
        <v>0.217</v>
      </c>
      <c r="Z13" s="1">
        <f t="shared" si="8"/>
        <v>4.34</v>
      </c>
      <c r="AA13" s="2">
        <f t="shared" si="9"/>
        <v>35.299999999999997</v>
      </c>
      <c r="AB13" s="2">
        <f t="shared" si="10"/>
        <v>-1.5599999999999952</v>
      </c>
      <c r="AD13">
        <v>41</v>
      </c>
      <c r="AE13">
        <v>170</v>
      </c>
      <c r="AF13" s="3">
        <v>0.21099999999999999</v>
      </c>
      <c r="AG13" s="1">
        <f t="shared" si="11"/>
        <v>4.22</v>
      </c>
      <c r="AH13" s="2">
        <f t="shared" si="12"/>
        <v>32.06</v>
      </c>
      <c r="AI13" s="2">
        <f t="shared" si="13"/>
        <v>3.2399999999999949</v>
      </c>
      <c r="AK13">
        <v>41</v>
      </c>
      <c r="AL13">
        <v>170</v>
      </c>
      <c r="AM13" s="3">
        <v>0.22</v>
      </c>
      <c r="AN13" s="1">
        <f t="shared" si="14"/>
        <v>4.4000000000000004</v>
      </c>
      <c r="AO13" s="2">
        <f t="shared" si="15"/>
        <v>36.46</v>
      </c>
      <c r="AP13" s="2">
        <f t="shared" si="16"/>
        <v>-4.3999999999999986</v>
      </c>
      <c r="AR13">
        <v>41</v>
      </c>
      <c r="AS13">
        <v>170</v>
      </c>
      <c r="AT13" s="3">
        <v>0.215</v>
      </c>
      <c r="AU13" s="1">
        <f t="shared" si="17"/>
        <v>4.3</v>
      </c>
      <c r="AV13" s="2">
        <f t="shared" si="18"/>
        <v>31.48</v>
      </c>
      <c r="AW13" s="2">
        <f t="shared" si="19"/>
        <v>4.9800000000000004</v>
      </c>
      <c r="AY13">
        <v>41</v>
      </c>
      <c r="AZ13">
        <v>170</v>
      </c>
      <c r="BA13" s="3">
        <v>0.222</v>
      </c>
      <c r="BB13" s="1">
        <f t="shared" si="20"/>
        <v>4.4400000000000004</v>
      </c>
      <c r="BC13" s="2">
        <f t="shared" si="21"/>
        <v>36.08</v>
      </c>
      <c r="BD13" s="2">
        <f t="shared" si="22"/>
        <v>-4.5999999999999979</v>
      </c>
      <c r="BF13">
        <v>41</v>
      </c>
      <c r="BG13">
        <v>170</v>
      </c>
      <c r="BH13" s="3">
        <v>0.214</v>
      </c>
      <c r="BI13" s="1">
        <f t="shared" si="23"/>
        <v>4.28</v>
      </c>
      <c r="BJ13" s="2">
        <f t="shared" si="24"/>
        <v>27.740000000000002</v>
      </c>
      <c r="BK13" s="2">
        <f t="shared" si="25"/>
        <v>8.3399999999999963</v>
      </c>
      <c r="BM13">
        <v>41</v>
      </c>
      <c r="BN13">
        <v>170</v>
      </c>
      <c r="BO13" s="3">
        <v>0.217</v>
      </c>
      <c r="BP13" s="1">
        <f t="shared" si="26"/>
        <v>4.34</v>
      </c>
      <c r="BQ13" s="2">
        <f t="shared" si="27"/>
        <v>33.879999999999995</v>
      </c>
      <c r="BR13" s="2">
        <f t="shared" si="28"/>
        <v>-6.1399999999999935</v>
      </c>
      <c r="BT13">
        <v>41</v>
      </c>
      <c r="BU13">
        <v>170</v>
      </c>
      <c r="BV13" s="3">
        <v>0.20899999999999999</v>
      </c>
      <c r="BW13" s="1">
        <f t="shared" si="29"/>
        <v>4.18</v>
      </c>
      <c r="BX13" s="2">
        <f t="shared" si="30"/>
        <v>29.740000000000002</v>
      </c>
      <c r="BY13" s="2">
        <f t="shared" si="31"/>
        <v>4.1399999999999935</v>
      </c>
      <c r="CA13">
        <v>41</v>
      </c>
      <c r="CB13">
        <v>170</v>
      </c>
      <c r="CC13" s="3">
        <v>0.20899999999999999</v>
      </c>
      <c r="CD13" s="1">
        <f t="shared" si="32"/>
        <v>4.18</v>
      </c>
      <c r="CE13" s="2">
        <f t="shared" si="33"/>
        <v>35.82</v>
      </c>
      <c r="CF13" s="2">
        <f t="shared" si="34"/>
        <v>-6.0799999999999983</v>
      </c>
      <c r="CH13">
        <v>41</v>
      </c>
      <c r="CI13">
        <v>170</v>
      </c>
      <c r="CJ13" s="3">
        <v>0.20399999999999999</v>
      </c>
      <c r="CK13" s="1">
        <f t="shared" si="35"/>
        <v>4.08</v>
      </c>
      <c r="CL13" s="2">
        <f t="shared" si="36"/>
        <v>29.96</v>
      </c>
      <c r="CM13" s="2">
        <f t="shared" si="37"/>
        <v>5.8599999999999994</v>
      </c>
      <c r="CO13">
        <v>41</v>
      </c>
      <c r="CP13">
        <v>170</v>
      </c>
      <c r="CQ13" s="3">
        <v>0.219</v>
      </c>
      <c r="CR13" s="1">
        <f t="shared" si="38"/>
        <v>4.38</v>
      </c>
      <c r="CS13" s="2">
        <f t="shared" si="39"/>
        <v>37.68</v>
      </c>
      <c r="CT13" s="2">
        <f t="shared" si="40"/>
        <v>-7.7199999999999989</v>
      </c>
      <c r="CV13">
        <v>41</v>
      </c>
      <c r="CW13">
        <v>170</v>
      </c>
      <c r="CX13" s="3">
        <v>0.21299999999999999</v>
      </c>
      <c r="CY13" s="1">
        <f t="shared" si="41"/>
        <v>4.26</v>
      </c>
      <c r="CZ13" s="2">
        <f t="shared" si="42"/>
        <v>30.700000000000003</v>
      </c>
      <c r="DA13" s="2">
        <f t="shared" si="43"/>
        <v>6.9799999999999969</v>
      </c>
      <c r="DC13">
        <v>41</v>
      </c>
      <c r="DD13">
        <v>170</v>
      </c>
      <c r="DE13" s="3">
        <v>0.216</v>
      </c>
      <c r="DF13" s="1">
        <f t="shared" si="44"/>
        <v>4.32</v>
      </c>
      <c r="DG13" s="2">
        <f t="shared" si="45"/>
        <v>36.160000000000004</v>
      </c>
      <c r="DH13" s="2">
        <f t="shared" si="46"/>
        <v>-5.4600000000000009</v>
      </c>
      <c r="DJ13">
        <v>41</v>
      </c>
      <c r="DK13">
        <v>170</v>
      </c>
      <c r="DL13" s="3">
        <v>0.19700000000000001</v>
      </c>
      <c r="DM13" s="1">
        <f t="shared" si="47"/>
        <v>3.9400000000000004</v>
      </c>
      <c r="DN13" s="2">
        <f t="shared" si="48"/>
        <v>29.1</v>
      </c>
      <c r="DO13" s="2">
        <f t="shared" si="49"/>
        <v>7.0600000000000023</v>
      </c>
      <c r="DQ13">
        <v>41</v>
      </c>
      <c r="DR13">
        <v>170</v>
      </c>
      <c r="DS13" s="3">
        <v>0.193</v>
      </c>
      <c r="DT13" s="1">
        <f t="shared" si="50"/>
        <v>3.8600000000000003</v>
      </c>
      <c r="DU13" s="2">
        <f t="shared" si="51"/>
        <v>26.939999999999998</v>
      </c>
      <c r="DV13" s="2">
        <f t="shared" si="52"/>
        <v>2.1600000000000037</v>
      </c>
      <c r="DX13">
        <v>41</v>
      </c>
      <c r="DY13">
        <v>170</v>
      </c>
      <c r="DZ13" s="3">
        <v>0.17499999999999999</v>
      </c>
      <c r="EA13" s="1">
        <f t="shared" si="53"/>
        <v>3.5</v>
      </c>
      <c r="EB13" s="2">
        <f t="shared" si="54"/>
        <v>23.040000000000003</v>
      </c>
      <c r="EC13" s="2">
        <f t="shared" si="55"/>
        <v>3.899999999999995</v>
      </c>
      <c r="EE13">
        <v>41</v>
      </c>
      <c r="EF13">
        <v>170</v>
      </c>
      <c r="EG13" s="3">
        <v>0.16600000000000001</v>
      </c>
      <c r="EH13" s="1">
        <f t="shared" si="56"/>
        <v>3.3200000000000003</v>
      </c>
      <c r="EI13" s="2">
        <f t="shared" si="57"/>
        <v>21.939999999999998</v>
      </c>
      <c r="EJ13" s="2">
        <f t="shared" si="58"/>
        <v>1.100000000000005</v>
      </c>
    </row>
    <row r="14" spans="2:140" x14ac:dyDescent="0.25">
      <c r="B14">
        <v>41</v>
      </c>
      <c r="C14">
        <v>190</v>
      </c>
      <c r="D14" s="3">
        <v>0.20899999999999999</v>
      </c>
      <c r="E14" s="1">
        <f t="shared" si="0"/>
        <v>4.18</v>
      </c>
      <c r="F14" s="2">
        <f t="shared" si="1"/>
        <v>38.76</v>
      </c>
      <c r="I14">
        <v>41</v>
      </c>
      <c r="J14">
        <v>190</v>
      </c>
      <c r="K14" s="3">
        <v>0.20799999999999999</v>
      </c>
      <c r="L14" s="1">
        <f t="shared" si="2"/>
        <v>4.16</v>
      </c>
      <c r="M14" s="2">
        <f t="shared" si="3"/>
        <v>42.28</v>
      </c>
      <c r="N14" s="2">
        <f t="shared" si="4"/>
        <v>-3.5200000000000031</v>
      </c>
      <c r="P14">
        <v>41</v>
      </c>
      <c r="Q14">
        <v>190</v>
      </c>
      <c r="R14" s="3">
        <v>0.219</v>
      </c>
      <c r="S14" s="1">
        <f t="shared" si="5"/>
        <v>4.38</v>
      </c>
      <c r="T14" s="2">
        <f t="shared" si="6"/>
        <v>38.120000000000005</v>
      </c>
      <c r="U14" s="2">
        <f t="shared" si="7"/>
        <v>4.1599999999999966</v>
      </c>
      <c r="W14">
        <v>41</v>
      </c>
      <c r="X14">
        <v>190</v>
      </c>
      <c r="Y14" s="3">
        <v>0.221</v>
      </c>
      <c r="Z14" s="1">
        <f t="shared" si="8"/>
        <v>4.42</v>
      </c>
      <c r="AA14" s="2">
        <f t="shared" si="9"/>
        <v>39.72</v>
      </c>
      <c r="AB14" s="2">
        <f t="shared" si="10"/>
        <v>-1.5999999999999943</v>
      </c>
      <c r="AD14">
        <v>41</v>
      </c>
      <c r="AE14">
        <v>190</v>
      </c>
      <c r="AF14" s="3">
        <v>0.20499999999999999</v>
      </c>
      <c r="AG14" s="1">
        <f t="shared" si="11"/>
        <v>4.0999999999999996</v>
      </c>
      <c r="AH14" s="2">
        <f t="shared" si="12"/>
        <v>36.160000000000004</v>
      </c>
      <c r="AI14" s="2">
        <f t="shared" si="13"/>
        <v>3.5599999999999952</v>
      </c>
      <c r="AK14">
        <v>41</v>
      </c>
      <c r="AL14">
        <v>190</v>
      </c>
      <c r="AM14" s="3">
        <v>0.22</v>
      </c>
      <c r="AN14" s="1">
        <f t="shared" si="14"/>
        <v>4.4000000000000004</v>
      </c>
      <c r="AO14" s="2">
        <f t="shared" si="15"/>
        <v>40.86</v>
      </c>
      <c r="AP14" s="2">
        <f t="shared" si="16"/>
        <v>-4.6999999999999957</v>
      </c>
      <c r="AR14">
        <v>41</v>
      </c>
      <c r="AS14">
        <v>190</v>
      </c>
      <c r="AT14" s="3">
        <v>0.215</v>
      </c>
      <c r="AU14" s="1">
        <f t="shared" si="17"/>
        <v>4.3</v>
      </c>
      <c r="AV14" s="2">
        <f t="shared" si="18"/>
        <v>35.78</v>
      </c>
      <c r="AW14" s="2">
        <f t="shared" si="19"/>
        <v>5.0799999999999983</v>
      </c>
      <c r="AY14">
        <v>41</v>
      </c>
      <c r="AZ14">
        <v>190</v>
      </c>
      <c r="BA14" s="3">
        <v>0.218</v>
      </c>
      <c r="BB14" s="1">
        <f t="shared" si="20"/>
        <v>4.3600000000000003</v>
      </c>
      <c r="BC14" s="2">
        <f t="shared" si="21"/>
        <v>40.44</v>
      </c>
      <c r="BD14" s="2">
        <f t="shared" si="22"/>
        <v>-4.6599999999999966</v>
      </c>
      <c r="BF14">
        <v>41</v>
      </c>
      <c r="BG14">
        <v>190</v>
      </c>
      <c r="BH14" s="3">
        <v>0.21099999999999999</v>
      </c>
      <c r="BI14" s="1">
        <f t="shared" si="23"/>
        <v>4.22</v>
      </c>
      <c r="BJ14" s="2">
        <f t="shared" si="24"/>
        <v>31.96</v>
      </c>
      <c r="BK14" s="2">
        <f t="shared" si="25"/>
        <v>8.4799999999999969</v>
      </c>
      <c r="BM14">
        <v>41</v>
      </c>
      <c r="BN14">
        <v>190</v>
      </c>
      <c r="BO14" s="3">
        <v>0.219</v>
      </c>
      <c r="BP14" s="1">
        <f t="shared" si="26"/>
        <v>4.38</v>
      </c>
      <c r="BQ14" s="2">
        <f t="shared" si="27"/>
        <v>38.26</v>
      </c>
      <c r="BR14" s="2">
        <f t="shared" si="28"/>
        <v>-6.2999999999999972</v>
      </c>
      <c r="BT14">
        <v>41</v>
      </c>
      <c r="BU14">
        <v>190</v>
      </c>
      <c r="BV14" s="3">
        <v>0.20899999999999999</v>
      </c>
      <c r="BW14" s="1">
        <f t="shared" si="29"/>
        <v>4.18</v>
      </c>
      <c r="BX14" s="2">
        <f t="shared" si="30"/>
        <v>33.92</v>
      </c>
      <c r="BY14" s="2">
        <f t="shared" si="31"/>
        <v>4.3399999999999963</v>
      </c>
      <c r="CA14">
        <v>41</v>
      </c>
      <c r="CB14">
        <v>190</v>
      </c>
      <c r="CC14" s="3">
        <v>0.217</v>
      </c>
      <c r="CD14" s="1">
        <f t="shared" si="32"/>
        <v>4.34</v>
      </c>
      <c r="CE14" s="2">
        <f t="shared" si="33"/>
        <v>40.159999999999997</v>
      </c>
      <c r="CF14" s="2">
        <f t="shared" si="34"/>
        <v>-6.2399999999999949</v>
      </c>
      <c r="CH14">
        <v>41</v>
      </c>
      <c r="CI14">
        <v>190</v>
      </c>
      <c r="CJ14" s="3">
        <v>0.20300000000000001</v>
      </c>
      <c r="CK14" s="1">
        <f t="shared" si="35"/>
        <v>4.0600000000000005</v>
      </c>
      <c r="CL14" s="2">
        <f t="shared" si="36"/>
        <v>34.020000000000003</v>
      </c>
      <c r="CM14" s="2">
        <f t="shared" si="37"/>
        <v>6.1399999999999935</v>
      </c>
      <c r="CO14">
        <v>41</v>
      </c>
      <c r="CP14">
        <v>190</v>
      </c>
      <c r="CQ14" s="3">
        <v>0.20799999999999999</v>
      </c>
      <c r="CR14" s="1">
        <f t="shared" si="38"/>
        <v>4.16</v>
      </c>
      <c r="CS14" s="2">
        <f t="shared" si="39"/>
        <v>41.84</v>
      </c>
      <c r="CT14" s="2">
        <f t="shared" si="40"/>
        <v>-7.82</v>
      </c>
      <c r="CV14">
        <v>41</v>
      </c>
      <c r="CW14">
        <v>190</v>
      </c>
      <c r="CX14" s="3">
        <v>0.20599999999999999</v>
      </c>
      <c r="CY14" s="1">
        <f t="shared" si="41"/>
        <v>4.12</v>
      </c>
      <c r="CZ14" s="2">
        <f t="shared" si="42"/>
        <v>34.82</v>
      </c>
      <c r="DA14" s="2">
        <f t="shared" si="43"/>
        <v>7.0200000000000031</v>
      </c>
      <c r="DC14">
        <v>41</v>
      </c>
      <c r="DD14">
        <v>190</v>
      </c>
      <c r="DE14" s="3">
        <v>0.21299999999999999</v>
      </c>
      <c r="DF14" s="1">
        <f t="shared" si="44"/>
        <v>4.26</v>
      </c>
      <c r="DG14" s="2">
        <f t="shared" si="45"/>
        <v>40.42</v>
      </c>
      <c r="DH14" s="2">
        <f t="shared" si="46"/>
        <v>-5.6000000000000014</v>
      </c>
      <c r="DJ14">
        <v>41</v>
      </c>
      <c r="DK14">
        <v>190</v>
      </c>
      <c r="DL14" s="3">
        <v>0.214</v>
      </c>
      <c r="DM14" s="1">
        <f t="shared" si="47"/>
        <v>4.28</v>
      </c>
      <c r="DN14" s="2">
        <f t="shared" si="48"/>
        <v>33.380000000000003</v>
      </c>
      <c r="DO14" s="2">
        <f t="shared" si="49"/>
        <v>7.0399999999999991</v>
      </c>
      <c r="DQ14">
        <v>41</v>
      </c>
      <c r="DR14">
        <v>190</v>
      </c>
      <c r="DS14" s="3">
        <v>0.21</v>
      </c>
      <c r="DT14" s="1">
        <f t="shared" si="50"/>
        <v>4.2</v>
      </c>
      <c r="DU14" s="2">
        <f t="shared" si="51"/>
        <v>31.139999999999997</v>
      </c>
      <c r="DV14" s="2">
        <f t="shared" si="52"/>
        <v>2.2400000000000055</v>
      </c>
      <c r="DX14">
        <v>41</v>
      </c>
      <c r="DY14">
        <v>190</v>
      </c>
      <c r="DZ14" s="3">
        <v>0.193</v>
      </c>
      <c r="EA14" s="1">
        <f t="shared" si="53"/>
        <v>3.8600000000000003</v>
      </c>
      <c r="EB14" s="2">
        <f t="shared" si="54"/>
        <v>26.900000000000002</v>
      </c>
      <c r="EC14" s="2">
        <f t="shared" si="55"/>
        <v>4.2399999999999949</v>
      </c>
      <c r="EE14">
        <v>41</v>
      </c>
      <c r="EF14">
        <v>190</v>
      </c>
      <c r="EG14" s="3">
        <v>0.17799999999999999</v>
      </c>
      <c r="EH14" s="1">
        <f t="shared" si="56"/>
        <v>3.5599999999999996</v>
      </c>
      <c r="EI14" s="2">
        <f t="shared" si="57"/>
        <v>25.499999999999996</v>
      </c>
      <c r="EJ14" s="2">
        <f t="shared" si="58"/>
        <v>1.4000000000000057</v>
      </c>
    </row>
    <row r="15" spans="2:140" x14ac:dyDescent="0.25">
      <c r="B15">
        <v>41</v>
      </c>
      <c r="C15">
        <v>210</v>
      </c>
      <c r="D15" s="3">
        <v>0.19</v>
      </c>
      <c r="E15" s="1">
        <f t="shared" si="0"/>
        <v>3.8</v>
      </c>
      <c r="F15" s="2">
        <f t="shared" si="1"/>
        <v>42.559999999999995</v>
      </c>
      <c r="I15">
        <v>41</v>
      </c>
      <c r="J15">
        <v>210</v>
      </c>
      <c r="K15" s="3">
        <v>0.19800000000000001</v>
      </c>
      <c r="L15" s="1">
        <f t="shared" si="2"/>
        <v>3.96</v>
      </c>
      <c r="M15" s="2">
        <f t="shared" si="3"/>
        <v>46.24</v>
      </c>
      <c r="N15" s="2">
        <f t="shared" si="4"/>
        <v>-3.6800000000000068</v>
      </c>
      <c r="P15">
        <v>41</v>
      </c>
      <c r="Q15">
        <v>210</v>
      </c>
      <c r="R15" s="3">
        <v>0.19900000000000001</v>
      </c>
      <c r="S15" s="1">
        <f t="shared" si="5"/>
        <v>3.9800000000000004</v>
      </c>
      <c r="T15" s="2">
        <f t="shared" si="6"/>
        <v>42.100000000000009</v>
      </c>
      <c r="U15" s="2">
        <f t="shared" si="7"/>
        <v>4.1399999999999935</v>
      </c>
      <c r="W15">
        <v>41</v>
      </c>
      <c r="X15">
        <v>210</v>
      </c>
      <c r="Y15" s="3">
        <v>0.20200000000000001</v>
      </c>
      <c r="Z15" s="1">
        <f t="shared" si="8"/>
        <v>4.04</v>
      </c>
      <c r="AA15" s="2">
        <f t="shared" si="9"/>
        <v>43.76</v>
      </c>
      <c r="AB15" s="2">
        <f t="shared" si="10"/>
        <v>-1.6599999999999895</v>
      </c>
      <c r="AD15">
        <v>41</v>
      </c>
      <c r="AE15">
        <v>210</v>
      </c>
      <c r="AF15" s="3">
        <v>0.2</v>
      </c>
      <c r="AG15" s="1">
        <f t="shared" si="11"/>
        <v>4</v>
      </c>
      <c r="AH15" s="2">
        <f t="shared" si="12"/>
        <v>40.160000000000004</v>
      </c>
      <c r="AI15" s="2">
        <f t="shared" si="13"/>
        <v>3.5999999999999943</v>
      </c>
      <c r="AK15">
        <v>41</v>
      </c>
      <c r="AL15">
        <v>210</v>
      </c>
      <c r="AM15" s="3">
        <v>0.20599999999999999</v>
      </c>
      <c r="AN15" s="1">
        <f t="shared" si="14"/>
        <v>4.12</v>
      </c>
      <c r="AO15" s="2">
        <f t="shared" si="15"/>
        <v>44.98</v>
      </c>
      <c r="AP15" s="2">
        <f t="shared" si="16"/>
        <v>-4.8199999999999932</v>
      </c>
      <c r="AR15">
        <v>41</v>
      </c>
      <c r="AS15">
        <v>210</v>
      </c>
      <c r="AT15" s="3">
        <v>0.2</v>
      </c>
      <c r="AU15" s="1">
        <f t="shared" si="17"/>
        <v>4</v>
      </c>
      <c r="AV15" s="2">
        <f t="shared" si="18"/>
        <v>39.78</v>
      </c>
      <c r="AW15" s="2">
        <f t="shared" si="19"/>
        <v>5.1999999999999957</v>
      </c>
      <c r="AY15">
        <v>41</v>
      </c>
      <c r="AZ15">
        <v>210</v>
      </c>
      <c r="BA15" s="3">
        <v>0.19500000000000001</v>
      </c>
      <c r="BB15" s="1">
        <f t="shared" si="20"/>
        <v>3.9000000000000004</v>
      </c>
      <c r="BC15" s="2">
        <f t="shared" si="21"/>
        <v>44.339999999999996</v>
      </c>
      <c r="BD15" s="2">
        <f t="shared" si="22"/>
        <v>-4.5599999999999952</v>
      </c>
      <c r="BF15">
        <v>41</v>
      </c>
      <c r="BG15">
        <v>210</v>
      </c>
      <c r="BH15" s="3">
        <v>0.192</v>
      </c>
      <c r="BI15" s="1">
        <f t="shared" si="23"/>
        <v>3.84</v>
      </c>
      <c r="BJ15" s="2">
        <f t="shared" si="24"/>
        <v>35.799999999999997</v>
      </c>
      <c r="BK15" s="2">
        <f t="shared" si="25"/>
        <v>8.5399999999999991</v>
      </c>
      <c r="BM15">
        <v>41</v>
      </c>
      <c r="BN15">
        <v>210</v>
      </c>
      <c r="BO15" s="3">
        <v>0.19700000000000001</v>
      </c>
      <c r="BP15" s="1">
        <f t="shared" si="26"/>
        <v>3.9400000000000004</v>
      </c>
      <c r="BQ15" s="2">
        <f t="shared" si="27"/>
        <v>42.199999999999996</v>
      </c>
      <c r="BR15" s="2">
        <f t="shared" si="28"/>
        <v>-6.3999999999999986</v>
      </c>
      <c r="BT15">
        <v>41</v>
      </c>
      <c r="BU15">
        <v>210</v>
      </c>
      <c r="BV15" s="3">
        <v>0.19500000000000001</v>
      </c>
      <c r="BW15" s="1">
        <f t="shared" si="29"/>
        <v>3.9000000000000004</v>
      </c>
      <c r="BX15" s="2">
        <f t="shared" si="30"/>
        <v>37.82</v>
      </c>
      <c r="BY15" s="2">
        <f t="shared" si="31"/>
        <v>4.3799999999999955</v>
      </c>
      <c r="CA15">
        <v>41</v>
      </c>
      <c r="CB15">
        <v>210</v>
      </c>
      <c r="CC15" s="3">
        <v>0.189</v>
      </c>
      <c r="CD15" s="1">
        <f t="shared" si="32"/>
        <v>3.7800000000000002</v>
      </c>
      <c r="CE15" s="2">
        <f t="shared" si="33"/>
        <v>43.94</v>
      </c>
      <c r="CF15" s="2">
        <f t="shared" si="34"/>
        <v>-6.1199999999999974</v>
      </c>
      <c r="CH15">
        <v>41</v>
      </c>
      <c r="CI15">
        <v>210</v>
      </c>
      <c r="CJ15" s="3">
        <v>0.187</v>
      </c>
      <c r="CK15" s="1">
        <f t="shared" si="35"/>
        <v>3.74</v>
      </c>
      <c r="CL15" s="2">
        <f t="shared" si="36"/>
        <v>37.760000000000005</v>
      </c>
      <c r="CM15" s="2">
        <f t="shared" si="37"/>
        <v>6.1799999999999926</v>
      </c>
      <c r="CO15">
        <v>41</v>
      </c>
      <c r="CP15">
        <v>210</v>
      </c>
      <c r="CQ15" s="3">
        <v>0.192</v>
      </c>
      <c r="CR15" s="1">
        <f t="shared" si="38"/>
        <v>3.84</v>
      </c>
      <c r="CS15" s="2">
        <f t="shared" si="39"/>
        <v>45.680000000000007</v>
      </c>
      <c r="CT15" s="2">
        <f t="shared" si="40"/>
        <v>-7.9200000000000017</v>
      </c>
      <c r="CV15">
        <v>41</v>
      </c>
      <c r="CW15">
        <v>210</v>
      </c>
      <c r="CX15" s="3">
        <v>0.191</v>
      </c>
      <c r="CY15" s="1">
        <f t="shared" si="41"/>
        <v>3.8200000000000003</v>
      </c>
      <c r="CZ15" s="2">
        <f t="shared" si="42"/>
        <v>38.64</v>
      </c>
      <c r="DA15" s="2">
        <f t="shared" si="43"/>
        <v>7.0400000000000063</v>
      </c>
      <c r="DC15">
        <v>41</v>
      </c>
      <c r="DD15">
        <v>210</v>
      </c>
      <c r="DE15" s="3">
        <v>0.19400000000000001</v>
      </c>
      <c r="DF15" s="1">
        <f t="shared" si="44"/>
        <v>3.88</v>
      </c>
      <c r="DG15" s="2">
        <f t="shared" si="45"/>
        <v>44.300000000000004</v>
      </c>
      <c r="DH15" s="2">
        <f t="shared" si="46"/>
        <v>-5.6600000000000037</v>
      </c>
      <c r="DJ15">
        <v>41</v>
      </c>
      <c r="DK15">
        <v>210</v>
      </c>
      <c r="DL15" s="3">
        <v>0.19500000000000001</v>
      </c>
      <c r="DM15" s="1">
        <f t="shared" si="47"/>
        <v>3.9000000000000004</v>
      </c>
      <c r="DN15" s="2">
        <f t="shared" si="48"/>
        <v>37.28</v>
      </c>
      <c r="DO15" s="2">
        <f t="shared" si="49"/>
        <v>7.0200000000000031</v>
      </c>
      <c r="DQ15">
        <v>41</v>
      </c>
      <c r="DR15">
        <v>210</v>
      </c>
      <c r="DS15" s="3">
        <v>0.185</v>
      </c>
      <c r="DT15" s="1">
        <f t="shared" si="50"/>
        <v>3.7</v>
      </c>
      <c r="DU15" s="2">
        <f t="shared" si="51"/>
        <v>34.839999999999996</v>
      </c>
      <c r="DV15" s="2">
        <f t="shared" si="52"/>
        <v>2.4400000000000048</v>
      </c>
      <c r="DX15">
        <v>41</v>
      </c>
      <c r="DY15">
        <v>210</v>
      </c>
      <c r="DZ15" s="3">
        <v>0.17399999999999999</v>
      </c>
      <c r="EA15" s="1">
        <f t="shared" si="53"/>
        <v>3.4799999999999995</v>
      </c>
      <c r="EB15" s="2">
        <f t="shared" si="54"/>
        <v>30.380000000000003</v>
      </c>
      <c r="EC15" s="2">
        <f t="shared" si="55"/>
        <v>4.4599999999999937</v>
      </c>
      <c r="EE15">
        <v>41</v>
      </c>
      <c r="EF15">
        <v>210</v>
      </c>
      <c r="EG15" s="3">
        <v>0.16600000000000001</v>
      </c>
      <c r="EH15" s="1">
        <f t="shared" si="56"/>
        <v>3.3200000000000003</v>
      </c>
      <c r="EI15" s="2">
        <f t="shared" si="57"/>
        <v>28.819999999999997</v>
      </c>
      <c r="EJ15" s="2">
        <f t="shared" si="58"/>
        <v>1.5600000000000058</v>
      </c>
    </row>
    <row r="16" spans="2:140" x14ac:dyDescent="0.25">
      <c r="B16">
        <v>41</v>
      </c>
      <c r="C16">
        <v>230</v>
      </c>
      <c r="D16" s="3">
        <v>0.20899999999999999</v>
      </c>
      <c r="E16" s="1">
        <f t="shared" si="0"/>
        <v>4.18</v>
      </c>
      <c r="F16" s="2">
        <f t="shared" si="1"/>
        <v>46.739999999999995</v>
      </c>
      <c r="I16">
        <v>41</v>
      </c>
      <c r="J16">
        <v>230</v>
      </c>
      <c r="K16" s="3">
        <v>0.214</v>
      </c>
      <c r="L16" s="1">
        <f t="shared" si="2"/>
        <v>4.28</v>
      </c>
      <c r="M16" s="2">
        <f t="shared" si="3"/>
        <v>50.52</v>
      </c>
      <c r="N16" s="2">
        <f t="shared" si="4"/>
        <v>-3.7800000000000082</v>
      </c>
      <c r="P16">
        <v>41</v>
      </c>
      <c r="Q16">
        <v>230</v>
      </c>
      <c r="R16" s="3">
        <v>0.21</v>
      </c>
      <c r="S16" s="1">
        <f t="shared" si="5"/>
        <v>4.2</v>
      </c>
      <c r="T16" s="2">
        <f t="shared" si="6"/>
        <v>46.300000000000011</v>
      </c>
      <c r="U16" s="2">
        <f t="shared" si="7"/>
        <v>4.2199999999999918</v>
      </c>
      <c r="W16">
        <v>41</v>
      </c>
      <c r="X16">
        <v>230</v>
      </c>
      <c r="Y16" s="3">
        <v>0.20599999999999999</v>
      </c>
      <c r="Z16" s="1">
        <f t="shared" si="8"/>
        <v>4.12</v>
      </c>
      <c r="AA16" s="2">
        <f t="shared" si="9"/>
        <v>47.879999999999995</v>
      </c>
      <c r="AB16" s="2">
        <f t="shared" si="10"/>
        <v>-1.5799999999999841</v>
      </c>
      <c r="AD16">
        <v>41</v>
      </c>
      <c r="AE16">
        <v>230</v>
      </c>
      <c r="AF16" s="3">
        <v>0.20300000000000001</v>
      </c>
      <c r="AG16" s="1">
        <f t="shared" si="11"/>
        <v>4.0600000000000005</v>
      </c>
      <c r="AH16" s="2">
        <f t="shared" si="12"/>
        <v>44.220000000000006</v>
      </c>
      <c r="AI16" s="2">
        <f t="shared" si="13"/>
        <v>3.6599999999999895</v>
      </c>
      <c r="AK16">
        <v>41</v>
      </c>
      <c r="AL16">
        <v>230</v>
      </c>
      <c r="AM16" s="3">
        <v>0.20899999999999999</v>
      </c>
      <c r="AN16" s="1">
        <f t="shared" si="14"/>
        <v>4.18</v>
      </c>
      <c r="AO16" s="2">
        <f t="shared" si="15"/>
        <v>49.16</v>
      </c>
      <c r="AP16" s="2">
        <f t="shared" si="16"/>
        <v>-4.9399999999999906</v>
      </c>
      <c r="AR16">
        <v>41</v>
      </c>
      <c r="AS16">
        <v>230</v>
      </c>
      <c r="AT16" s="3">
        <v>0.20300000000000001</v>
      </c>
      <c r="AU16" s="1">
        <f t="shared" si="17"/>
        <v>4.0600000000000005</v>
      </c>
      <c r="AV16" s="2">
        <f t="shared" si="18"/>
        <v>43.84</v>
      </c>
      <c r="AW16" s="2">
        <f t="shared" si="19"/>
        <v>5.3199999999999932</v>
      </c>
      <c r="AY16">
        <v>41</v>
      </c>
      <c r="AZ16">
        <v>230</v>
      </c>
      <c r="BA16" s="3">
        <v>0.21099999999999999</v>
      </c>
      <c r="BB16" s="1">
        <f t="shared" si="20"/>
        <v>4.22</v>
      </c>
      <c r="BC16" s="2">
        <f t="shared" si="21"/>
        <v>48.559999999999995</v>
      </c>
      <c r="BD16" s="2">
        <f t="shared" si="22"/>
        <v>-4.7199999999999918</v>
      </c>
      <c r="BF16">
        <v>41</v>
      </c>
      <c r="BG16">
        <v>230</v>
      </c>
      <c r="BH16" s="3">
        <v>0.19900000000000001</v>
      </c>
      <c r="BI16" s="1">
        <f t="shared" si="23"/>
        <v>3.9800000000000004</v>
      </c>
      <c r="BJ16" s="2">
        <f t="shared" si="24"/>
        <v>39.78</v>
      </c>
      <c r="BK16" s="2">
        <f t="shared" si="25"/>
        <v>8.779999999999994</v>
      </c>
      <c r="BM16">
        <v>41</v>
      </c>
      <c r="BN16">
        <v>230</v>
      </c>
      <c r="BO16" s="3">
        <v>0.21</v>
      </c>
      <c r="BP16" s="1">
        <f t="shared" si="26"/>
        <v>4.2</v>
      </c>
      <c r="BQ16" s="2">
        <f t="shared" si="27"/>
        <v>46.4</v>
      </c>
      <c r="BR16" s="2">
        <f t="shared" si="28"/>
        <v>-6.6199999999999974</v>
      </c>
      <c r="BT16">
        <v>41</v>
      </c>
      <c r="BU16">
        <v>230</v>
      </c>
      <c r="BV16" s="3">
        <v>0.20100000000000001</v>
      </c>
      <c r="BW16" s="1">
        <f t="shared" si="29"/>
        <v>4.0200000000000005</v>
      </c>
      <c r="BX16" s="2">
        <f t="shared" si="30"/>
        <v>41.84</v>
      </c>
      <c r="BY16" s="2">
        <f t="shared" si="31"/>
        <v>4.5599999999999952</v>
      </c>
      <c r="CA16">
        <v>41</v>
      </c>
      <c r="CB16">
        <v>230</v>
      </c>
      <c r="CC16" s="3">
        <v>0.20100000000000001</v>
      </c>
      <c r="CD16" s="1">
        <f t="shared" si="32"/>
        <v>4.0200000000000005</v>
      </c>
      <c r="CE16" s="2">
        <f t="shared" si="33"/>
        <v>47.96</v>
      </c>
      <c r="CF16" s="2">
        <f t="shared" si="34"/>
        <v>-6.1199999999999974</v>
      </c>
      <c r="CH16">
        <v>41</v>
      </c>
      <c r="CI16">
        <v>230</v>
      </c>
      <c r="CJ16" s="3">
        <v>0.20399999999999999</v>
      </c>
      <c r="CK16" s="1">
        <f t="shared" si="35"/>
        <v>4.08</v>
      </c>
      <c r="CL16" s="2">
        <f t="shared" si="36"/>
        <v>41.84</v>
      </c>
      <c r="CM16" s="2">
        <f t="shared" si="37"/>
        <v>6.1199999999999974</v>
      </c>
      <c r="CO16">
        <v>41</v>
      </c>
      <c r="CP16">
        <v>230</v>
      </c>
      <c r="CQ16" s="3">
        <v>0.221</v>
      </c>
      <c r="CR16" s="1">
        <f t="shared" si="38"/>
        <v>4.42</v>
      </c>
      <c r="CS16" s="2">
        <f t="shared" si="39"/>
        <v>50.100000000000009</v>
      </c>
      <c r="CT16" s="2">
        <f t="shared" si="40"/>
        <v>-8.2600000000000051</v>
      </c>
      <c r="CV16">
        <v>41</v>
      </c>
      <c r="CW16">
        <v>230</v>
      </c>
      <c r="CX16" s="3">
        <v>0.214</v>
      </c>
      <c r="CY16" s="1">
        <f t="shared" si="41"/>
        <v>4.28</v>
      </c>
      <c r="CZ16" s="2">
        <f t="shared" si="42"/>
        <v>42.92</v>
      </c>
      <c r="DA16" s="2">
        <f t="shared" si="43"/>
        <v>7.1800000000000068</v>
      </c>
      <c r="DC16">
        <v>41</v>
      </c>
      <c r="DD16">
        <v>230</v>
      </c>
      <c r="DE16" s="3">
        <v>0.20499999999999999</v>
      </c>
      <c r="DF16" s="1">
        <f t="shared" si="44"/>
        <v>4.0999999999999996</v>
      </c>
      <c r="DG16" s="2">
        <f t="shared" si="45"/>
        <v>48.400000000000006</v>
      </c>
      <c r="DH16" s="2">
        <f t="shared" si="46"/>
        <v>-5.480000000000004</v>
      </c>
      <c r="DJ16">
        <v>41</v>
      </c>
      <c r="DK16">
        <v>230</v>
      </c>
      <c r="DL16" s="3">
        <v>0.20200000000000001</v>
      </c>
      <c r="DM16" s="1">
        <f t="shared" si="47"/>
        <v>4.04</v>
      </c>
      <c r="DN16" s="2">
        <f t="shared" si="48"/>
        <v>41.32</v>
      </c>
      <c r="DO16" s="2">
        <f t="shared" si="49"/>
        <v>7.0800000000000054</v>
      </c>
      <c r="DQ16">
        <v>41</v>
      </c>
      <c r="DR16">
        <v>230</v>
      </c>
      <c r="DS16" s="3">
        <v>0.19900000000000001</v>
      </c>
      <c r="DT16" s="1">
        <f t="shared" si="50"/>
        <v>3.9800000000000004</v>
      </c>
      <c r="DU16" s="2">
        <f t="shared" si="51"/>
        <v>38.819999999999993</v>
      </c>
      <c r="DV16" s="2">
        <f t="shared" si="52"/>
        <v>2.5000000000000071</v>
      </c>
      <c r="DX16">
        <v>41</v>
      </c>
      <c r="DY16">
        <v>230</v>
      </c>
      <c r="DZ16" s="3">
        <v>0.186</v>
      </c>
      <c r="EA16" s="1">
        <f t="shared" si="53"/>
        <v>3.7199999999999998</v>
      </c>
      <c r="EB16" s="2">
        <f t="shared" si="54"/>
        <v>34.1</v>
      </c>
      <c r="EC16" s="2">
        <f t="shared" si="55"/>
        <v>4.7199999999999918</v>
      </c>
      <c r="EE16">
        <v>41</v>
      </c>
      <c r="EF16">
        <v>230</v>
      </c>
      <c r="EG16" s="3">
        <v>0.17499999999999999</v>
      </c>
      <c r="EH16" s="1">
        <f t="shared" si="56"/>
        <v>3.5</v>
      </c>
      <c r="EI16" s="2">
        <f t="shared" si="57"/>
        <v>32.319999999999993</v>
      </c>
      <c r="EJ16" s="2">
        <f t="shared" si="58"/>
        <v>1.7800000000000082</v>
      </c>
    </row>
    <row r="17" spans="2:140" x14ac:dyDescent="0.25">
      <c r="B17">
        <v>41</v>
      </c>
      <c r="C17">
        <v>250</v>
      </c>
      <c r="D17" s="3">
        <v>0.223</v>
      </c>
      <c r="E17" s="1">
        <f t="shared" si="0"/>
        <v>4.46</v>
      </c>
      <c r="F17" s="2">
        <f t="shared" si="1"/>
        <v>51.199999999999996</v>
      </c>
      <c r="I17">
        <v>41</v>
      </c>
      <c r="J17">
        <v>250</v>
      </c>
      <c r="K17" s="3">
        <v>0.224</v>
      </c>
      <c r="L17" s="1">
        <f t="shared" si="2"/>
        <v>4.4800000000000004</v>
      </c>
      <c r="M17" s="2">
        <f t="shared" si="3"/>
        <v>55</v>
      </c>
      <c r="N17" s="2">
        <f t="shared" si="4"/>
        <v>-3.8000000000000043</v>
      </c>
      <c r="P17">
        <v>41</v>
      </c>
      <c r="Q17">
        <v>250</v>
      </c>
      <c r="R17" s="3">
        <v>0.23</v>
      </c>
      <c r="S17" s="1">
        <f t="shared" si="5"/>
        <v>4.6000000000000005</v>
      </c>
      <c r="T17" s="2">
        <f t="shared" si="6"/>
        <v>50.900000000000013</v>
      </c>
      <c r="U17" s="2">
        <f t="shared" si="7"/>
        <v>4.0999999999999872</v>
      </c>
      <c r="W17">
        <v>41</v>
      </c>
      <c r="X17">
        <v>250</v>
      </c>
      <c r="Y17" s="3">
        <v>0.22500000000000001</v>
      </c>
      <c r="Z17" s="1">
        <f t="shared" si="8"/>
        <v>4.5</v>
      </c>
      <c r="AA17" s="2">
        <f t="shared" si="9"/>
        <v>52.379999999999995</v>
      </c>
      <c r="AB17" s="2">
        <f t="shared" si="10"/>
        <v>-1.4799999999999827</v>
      </c>
      <c r="AD17">
        <v>41</v>
      </c>
      <c r="AE17">
        <v>250</v>
      </c>
      <c r="AF17" s="3">
        <v>0.22600000000000001</v>
      </c>
      <c r="AG17" s="1">
        <f t="shared" si="11"/>
        <v>4.5200000000000005</v>
      </c>
      <c r="AH17" s="2">
        <f t="shared" si="12"/>
        <v>48.740000000000009</v>
      </c>
      <c r="AI17" s="2">
        <f t="shared" si="13"/>
        <v>3.6399999999999864</v>
      </c>
      <c r="AK17">
        <v>41</v>
      </c>
      <c r="AL17">
        <v>250</v>
      </c>
      <c r="AM17" s="3">
        <v>0.22600000000000001</v>
      </c>
      <c r="AN17" s="1">
        <f t="shared" si="14"/>
        <v>4.5200000000000005</v>
      </c>
      <c r="AO17" s="2">
        <f t="shared" si="15"/>
        <v>53.68</v>
      </c>
      <c r="AP17" s="2">
        <f t="shared" si="16"/>
        <v>-4.9399999999999906</v>
      </c>
      <c r="AR17">
        <v>41</v>
      </c>
      <c r="AS17">
        <v>250</v>
      </c>
      <c r="AT17" s="3">
        <v>0.224</v>
      </c>
      <c r="AU17" s="1">
        <f t="shared" si="17"/>
        <v>4.4800000000000004</v>
      </c>
      <c r="AV17" s="2">
        <f t="shared" si="18"/>
        <v>48.320000000000007</v>
      </c>
      <c r="AW17" s="2">
        <f t="shared" si="19"/>
        <v>5.3599999999999923</v>
      </c>
      <c r="AY17">
        <v>41</v>
      </c>
      <c r="AZ17">
        <v>250</v>
      </c>
      <c r="BA17" s="3">
        <v>0.223</v>
      </c>
      <c r="BB17" s="1">
        <f t="shared" si="20"/>
        <v>4.46</v>
      </c>
      <c r="BC17" s="2">
        <f t="shared" si="21"/>
        <v>53.019999999999996</v>
      </c>
      <c r="BD17" s="2">
        <f t="shared" si="22"/>
        <v>-4.6999999999999886</v>
      </c>
      <c r="BF17">
        <v>41</v>
      </c>
      <c r="BG17">
        <v>250</v>
      </c>
      <c r="BH17" s="3">
        <v>0.218</v>
      </c>
      <c r="BI17" s="1">
        <f t="shared" si="23"/>
        <v>4.3600000000000003</v>
      </c>
      <c r="BJ17" s="2">
        <f t="shared" si="24"/>
        <v>44.14</v>
      </c>
      <c r="BK17" s="2">
        <f t="shared" si="25"/>
        <v>8.8799999999999955</v>
      </c>
      <c r="BM17">
        <v>41</v>
      </c>
      <c r="BN17">
        <v>250</v>
      </c>
      <c r="BO17" s="3">
        <v>0.22800000000000001</v>
      </c>
      <c r="BP17" s="1">
        <f t="shared" si="26"/>
        <v>4.5600000000000005</v>
      </c>
      <c r="BQ17" s="2">
        <f t="shared" si="27"/>
        <v>50.96</v>
      </c>
      <c r="BR17" s="2">
        <f t="shared" si="28"/>
        <v>-6.82</v>
      </c>
      <c r="BT17">
        <v>41</v>
      </c>
      <c r="BU17">
        <v>250</v>
      </c>
      <c r="BV17" s="3">
        <v>0.221</v>
      </c>
      <c r="BW17" s="1">
        <f t="shared" si="29"/>
        <v>4.42</v>
      </c>
      <c r="BX17" s="2">
        <f t="shared" si="30"/>
        <v>46.260000000000005</v>
      </c>
      <c r="BY17" s="2">
        <f t="shared" si="31"/>
        <v>4.6999999999999957</v>
      </c>
      <c r="CA17">
        <v>41</v>
      </c>
      <c r="CB17">
        <v>250</v>
      </c>
      <c r="CC17" s="3">
        <v>0.22700000000000001</v>
      </c>
      <c r="CD17" s="1">
        <f t="shared" si="32"/>
        <v>4.54</v>
      </c>
      <c r="CE17" s="2">
        <f t="shared" si="33"/>
        <v>52.5</v>
      </c>
      <c r="CF17" s="2">
        <f t="shared" si="34"/>
        <v>-6.2399999999999949</v>
      </c>
      <c r="CH17">
        <v>41</v>
      </c>
      <c r="CI17">
        <v>250</v>
      </c>
      <c r="CJ17" s="3">
        <v>0.22500000000000001</v>
      </c>
      <c r="CK17" s="1">
        <f t="shared" si="35"/>
        <v>4.5</v>
      </c>
      <c r="CL17" s="2">
        <f t="shared" si="36"/>
        <v>46.34</v>
      </c>
      <c r="CM17" s="2">
        <f t="shared" si="37"/>
        <v>6.1599999999999966</v>
      </c>
      <c r="CO17">
        <v>41</v>
      </c>
      <c r="CP17">
        <v>250</v>
      </c>
      <c r="CQ17" s="3">
        <v>0.23</v>
      </c>
      <c r="CR17" s="1">
        <f t="shared" si="38"/>
        <v>4.6000000000000005</v>
      </c>
      <c r="CS17" s="2">
        <f t="shared" si="39"/>
        <v>54.70000000000001</v>
      </c>
      <c r="CT17" s="2">
        <f t="shared" si="40"/>
        <v>-8.3600000000000065</v>
      </c>
      <c r="CV17">
        <v>41</v>
      </c>
      <c r="CW17">
        <v>250</v>
      </c>
      <c r="CX17" s="3">
        <v>0.22700000000000001</v>
      </c>
      <c r="CY17" s="1">
        <f t="shared" si="41"/>
        <v>4.54</v>
      </c>
      <c r="CZ17" s="2">
        <f t="shared" si="42"/>
        <v>47.46</v>
      </c>
      <c r="DA17" s="2">
        <f t="shared" si="43"/>
        <v>7.2400000000000091</v>
      </c>
      <c r="DC17">
        <v>41</v>
      </c>
      <c r="DD17">
        <v>250</v>
      </c>
      <c r="DE17" s="3">
        <v>0.22900000000000001</v>
      </c>
      <c r="DF17" s="1">
        <f t="shared" si="44"/>
        <v>4.58</v>
      </c>
      <c r="DG17" s="2">
        <f t="shared" si="45"/>
        <v>52.980000000000004</v>
      </c>
      <c r="DH17" s="2">
        <f t="shared" si="46"/>
        <v>-5.5200000000000031</v>
      </c>
      <c r="DJ17">
        <v>41</v>
      </c>
      <c r="DK17">
        <v>250</v>
      </c>
      <c r="DL17" s="3">
        <v>0.23400000000000001</v>
      </c>
      <c r="DM17" s="1">
        <f t="shared" si="47"/>
        <v>4.6800000000000006</v>
      </c>
      <c r="DN17" s="2">
        <f t="shared" si="48"/>
        <v>46</v>
      </c>
      <c r="DO17" s="2">
        <f t="shared" si="49"/>
        <v>6.980000000000004</v>
      </c>
      <c r="DQ17">
        <v>41</v>
      </c>
      <c r="DR17">
        <v>250</v>
      </c>
      <c r="DS17" s="3">
        <v>0.224</v>
      </c>
      <c r="DT17" s="1">
        <f t="shared" si="50"/>
        <v>4.4800000000000004</v>
      </c>
      <c r="DU17" s="2">
        <f t="shared" si="51"/>
        <v>43.3</v>
      </c>
      <c r="DV17" s="2">
        <f t="shared" si="52"/>
        <v>2.7000000000000028</v>
      </c>
      <c r="DX17">
        <v>41</v>
      </c>
      <c r="DY17">
        <v>250</v>
      </c>
      <c r="DZ17" s="3">
        <v>0.214</v>
      </c>
      <c r="EA17" s="1">
        <f t="shared" si="53"/>
        <v>4.28</v>
      </c>
      <c r="EB17" s="2">
        <f t="shared" si="54"/>
        <v>38.380000000000003</v>
      </c>
      <c r="EC17" s="2">
        <f t="shared" si="55"/>
        <v>4.9199999999999946</v>
      </c>
      <c r="EE17">
        <v>41</v>
      </c>
      <c r="EF17">
        <v>250</v>
      </c>
      <c r="EG17" s="3">
        <v>0.20200000000000001</v>
      </c>
      <c r="EH17" s="1">
        <f t="shared" si="56"/>
        <v>4.04</v>
      </c>
      <c r="EI17" s="2">
        <f t="shared" si="57"/>
        <v>36.359999999999992</v>
      </c>
      <c r="EJ17" s="2">
        <f t="shared" si="58"/>
        <v>2.0200000000000102</v>
      </c>
    </row>
    <row r="18" spans="2:140" x14ac:dyDescent="0.25">
      <c r="B18">
        <v>41</v>
      </c>
      <c r="C18">
        <v>270</v>
      </c>
      <c r="D18" s="3">
        <v>0.22800000000000001</v>
      </c>
      <c r="E18" s="1">
        <f t="shared" si="0"/>
        <v>4.5600000000000005</v>
      </c>
      <c r="F18" s="2">
        <f t="shared" si="1"/>
        <v>55.76</v>
      </c>
      <c r="I18">
        <v>41</v>
      </c>
      <c r="J18">
        <v>270</v>
      </c>
      <c r="K18" s="3">
        <v>0.22900000000000001</v>
      </c>
      <c r="L18" s="1">
        <f t="shared" si="2"/>
        <v>4.58</v>
      </c>
      <c r="M18" s="2">
        <f t="shared" si="3"/>
        <v>59.58</v>
      </c>
      <c r="N18" s="2">
        <f t="shared" si="4"/>
        <v>-3.8200000000000003</v>
      </c>
      <c r="P18">
        <v>41</v>
      </c>
      <c r="Q18">
        <v>270</v>
      </c>
      <c r="R18" s="3">
        <v>0.22900000000000001</v>
      </c>
      <c r="S18" s="1">
        <f t="shared" si="5"/>
        <v>4.58</v>
      </c>
      <c r="T18" s="2">
        <f t="shared" si="6"/>
        <v>55.480000000000011</v>
      </c>
      <c r="U18" s="2">
        <f t="shared" si="7"/>
        <v>4.0999999999999872</v>
      </c>
      <c r="W18">
        <v>41</v>
      </c>
      <c r="X18">
        <v>270</v>
      </c>
      <c r="Y18" s="3">
        <v>0.23100000000000001</v>
      </c>
      <c r="Z18" s="1">
        <f t="shared" si="8"/>
        <v>4.62</v>
      </c>
      <c r="AA18" s="2">
        <f t="shared" si="9"/>
        <v>56.999999999999993</v>
      </c>
      <c r="AB18" s="2">
        <f t="shared" si="10"/>
        <v>-1.5199999999999818</v>
      </c>
      <c r="AD18">
        <v>41</v>
      </c>
      <c r="AE18">
        <v>270</v>
      </c>
      <c r="AF18" s="3">
        <v>0.23200000000000001</v>
      </c>
      <c r="AG18" s="1">
        <f t="shared" si="11"/>
        <v>4.6400000000000006</v>
      </c>
      <c r="AH18" s="2">
        <f t="shared" si="12"/>
        <v>53.38000000000001</v>
      </c>
      <c r="AI18" s="2">
        <f t="shared" si="13"/>
        <v>3.6199999999999832</v>
      </c>
      <c r="AK18">
        <v>41</v>
      </c>
      <c r="AL18">
        <v>270</v>
      </c>
      <c r="AM18" s="3">
        <v>0.23799999999999999</v>
      </c>
      <c r="AN18" s="1">
        <f t="shared" si="14"/>
        <v>4.76</v>
      </c>
      <c r="AO18" s="2">
        <f t="shared" si="15"/>
        <v>58.44</v>
      </c>
      <c r="AP18" s="2">
        <f t="shared" si="16"/>
        <v>-5.0599999999999881</v>
      </c>
      <c r="AR18">
        <v>41</v>
      </c>
      <c r="AS18">
        <v>270</v>
      </c>
      <c r="AT18" s="3">
        <v>0.23200000000000001</v>
      </c>
      <c r="AU18" s="1">
        <f t="shared" si="17"/>
        <v>4.6400000000000006</v>
      </c>
      <c r="AV18" s="2">
        <f t="shared" si="18"/>
        <v>52.960000000000008</v>
      </c>
      <c r="AW18" s="2">
        <f t="shared" si="19"/>
        <v>5.4799999999999898</v>
      </c>
      <c r="AY18">
        <v>41</v>
      </c>
      <c r="AZ18">
        <v>270</v>
      </c>
      <c r="BA18" s="3">
        <v>0.22900000000000001</v>
      </c>
      <c r="BB18" s="1">
        <f t="shared" si="20"/>
        <v>4.58</v>
      </c>
      <c r="BC18" s="2">
        <f t="shared" si="21"/>
        <v>57.599999999999994</v>
      </c>
      <c r="BD18" s="2">
        <f t="shared" si="22"/>
        <v>-4.6399999999999864</v>
      </c>
      <c r="BF18">
        <v>41</v>
      </c>
      <c r="BG18">
        <v>270</v>
      </c>
      <c r="BH18" s="3">
        <v>0.22800000000000001</v>
      </c>
      <c r="BI18" s="1">
        <f t="shared" si="23"/>
        <v>4.5600000000000005</v>
      </c>
      <c r="BJ18" s="2">
        <f t="shared" si="24"/>
        <v>48.7</v>
      </c>
      <c r="BK18" s="2">
        <f t="shared" si="25"/>
        <v>8.8999999999999915</v>
      </c>
      <c r="BM18">
        <v>41</v>
      </c>
      <c r="BN18">
        <v>270</v>
      </c>
      <c r="BO18" s="3">
        <v>0.23</v>
      </c>
      <c r="BP18" s="1">
        <f t="shared" si="26"/>
        <v>4.6000000000000005</v>
      </c>
      <c r="BQ18" s="2">
        <f t="shared" si="27"/>
        <v>55.56</v>
      </c>
      <c r="BR18" s="2">
        <f t="shared" si="28"/>
        <v>-6.8599999999999994</v>
      </c>
      <c r="BT18">
        <v>41</v>
      </c>
      <c r="BU18">
        <v>270</v>
      </c>
      <c r="BV18" s="3">
        <v>0.23</v>
      </c>
      <c r="BW18" s="1">
        <f t="shared" si="29"/>
        <v>4.6000000000000005</v>
      </c>
      <c r="BX18" s="2">
        <f t="shared" si="30"/>
        <v>50.860000000000007</v>
      </c>
      <c r="BY18" s="2">
        <f t="shared" si="31"/>
        <v>4.6999999999999957</v>
      </c>
      <c r="CA18">
        <v>41</v>
      </c>
      <c r="CB18">
        <v>270</v>
      </c>
      <c r="CC18" s="3">
        <v>0.23</v>
      </c>
      <c r="CD18" s="1">
        <f t="shared" si="32"/>
        <v>4.6000000000000005</v>
      </c>
      <c r="CE18" s="2">
        <f t="shared" si="33"/>
        <v>57.1</v>
      </c>
      <c r="CF18" s="2">
        <f t="shared" si="34"/>
        <v>-6.2399999999999949</v>
      </c>
      <c r="CH18">
        <v>41</v>
      </c>
      <c r="CI18">
        <v>270</v>
      </c>
      <c r="CJ18" s="3">
        <v>0.224</v>
      </c>
      <c r="CK18" s="1">
        <f t="shared" si="35"/>
        <v>4.4800000000000004</v>
      </c>
      <c r="CL18" s="2">
        <f t="shared" si="36"/>
        <v>50.820000000000007</v>
      </c>
      <c r="CM18" s="2">
        <f t="shared" si="37"/>
        <v>6.279999999999994</v>
      </c>
      <c r="CO18">
        <v>41</v>
      </c>
      <c r="CP18">
        <v>270</v>
      </c>
      <c r="CQ18" s="3">
        <v>0.23799999999999999</v>
      </c>
      <c r="CR18" s="1">
        <f t="shared" si="38"/>
        <v>4.76</v>
      </c>
      <c r="CS18" s="2">
        <f t="shared" si="39"/>
        <v>59.460000000000008</v>
      </c>
      <c r="CT18" s="2">
        <f t="shared" si="40"/>
        <v>-8.64</v>
      </c>
      <c r="CV18">
        <v>41</v>
      </c>
      <c r="CW18">
        <v>270</v>
      </c>
      <c r="CX18" s="3">
        <v>0.23300000000000001</v>
      </c>
      <c r="CY18" s="1">
        <f t="shared" si="41"/>
        <v>4.66</v>
      </c>
      <c r="CZ18" s="2">
        <f t="shared" si="42"/>
        <v>52.120000000000005</v>
      </c>
      <c r="DA18" s="2">
        <f t="shared" si="43"/>
        <v>7.3400000000000034</v>
      </c>
      <c r="DC18">
        <v>41</v>
      </c>
      <c r="DD18">
        <v>270</v>
      </c>
      <c r="DE18" s="3">
        <v>0.22900000000000001</v>
      </c>
      <c r="DF18" s="1">
        <f t="shared" si="44"/>
        <v>4.58</v>
      </c>
      <c r="DG18" s="2">
        <f t="shared" si="45"/>
        <v>57.56</v>
      </c>
      <c r="DH18" s="2">
        <f t="shared" si="46"/>
        <v>-5.4399999999999977</v>
      </c>
      <c r="DJ18">
        <v>41</v>
      </c>
      <c r="DK18">
        <v>270</v>
      </c>
      <c r="DL18" s="3">
        <v>0.23100000000000001</v>
      </c>
      <c r="DM18" s="1">
        <f t="shared" si="47"/>
        <v>4.62</v>
      </c>
      <c r="DN18" s="2">
        <f t="shared" si="48"/>
        <v>50.62</v>
      </c>
      <c r="DO18" s="2">
        <f t="shared" si="49"/>
        <v>6.9400000000000048</v>
      </c>
      <c r="DQ18">
        <v>41</v>
      </c>
      <c r="DR18">
        <v>270</v>
      </c>
      <c r="DS18" s="3">
        <v>0.22700000000000001</v>
      </c>
      <c r="DT18" s="1">
        <f t="shared" si="50"/>
        <v>4.54</v>
      </c>
      <c r="DU18" s="2">
        <f t="shared" si="51"/>
        <v>47.839999999999996</v>
      </c>
      <c r="DV18" s="2">
        <f t="shared" si="52"/>
        <v>2.7800000000000011</v>
      </c>
      <c r="DX18">
        <v>41</v>
      </c>
      <c r="DY18">
        <v>270</v>
      </c>
      <c r="DZ18" s="3">
        <v>0.21299999999999999</v>
      </c>
      <c r="EA18" s="1">
        <f t="shared" si="53"/>
        <v>4.26</v>
      </c>
      <c r="EB18" s="2">
        <f t="shared" si="54"/>
        <v>42.64</v>
      </c>
      <c r="EC18" s="2">
        <f t="shared" si="55"/>
        <v>5.1999999999999957</v>
      </c>
      <c r="EE18">
        <v>41</v>
      </c>
      <c r="EF18">
        <v>270</v>
      </c>
      <c r="EG18" s="3">
        <v>0.19900000000000001</v>
      </c>
      <c r="EH18" s="1">
        <f t="shared" si="56"/>
        <v>3.9800000000000004</v>
      </c>
      <c r="EI18" s="2">
        <f t="shared" si="57"/>
        <v>40.339999999999989</v>
      </c>
      <c r="EJ18" s="2">
        <f t="shared" si="58"/>
        <v>2.3000000000000114</v>
      </c>
    </row>
    <row r="19" spans="2:140" x14ac:dyDescent="0.25">
      <c r="B19">
        <v>41</v>
      </c>
      <c r="C19">
        <v>290</v>
      </c>
      <c r="D19" s="3">
        <v>0.23300000000000001</v>
      </c>
      <c r="E19" s="1">
        <f t="shared" si="0"/>
        <v>4.66</v>
      </c>
      <c r="F19" s="2">
        <f t="shared" si="1"/>
        <v>60.42</v>
      </c>
      <c r="I19">
        <v>41</v>
      </c>
      <c r="J19">
        <v>290</v>
      </c>
      <c r="K19" s="3">
        <v>0.23400000000000001</v>
      </c>
      <c r="L19" s="1">
        <f t="shared" si="2"/>
        <v>4.6800000000000006</v>
      </c>
      <c r="M19" s="2">
        <f t="shared" si="3"/>
        <v>64.260000000000005</v>
      </c>
      <c r="N19" s="2">
        <f t="shared" si="4"/>
        <v>-3.8400000000000034</v>
      </c>
      <c r="P19">
        <v>41</v>
      </c>
      <c r="Q19">
        <v>290</v>
      </c>
      <c r="R19" s="3">
        <v>0.24</v>
      </c>
      <c r="S19" s="1">
        <f t="shared" si="5"/>
        <v>4.8</v>
      </c>
      <c r="T19" s="2">
        <f t="shared" si="6"/>
        <v>60.280000000000008</v>
      </c>
      <c r="U19" s="2">
        <f t="shared" si="7"/>
        <v>3.9799999999999969</v>
      </c>
      <c r="W19">
        <v>41</v>
      </c>
      <c r="X19">
        <v>290</v>
      </c>
      <c r="Y19" s="3">
        <v>0.23599999999999999</v>
      </c>
      <c r="Z19" s="1">
        <f t="shared" si="8"/>
        <v>4.72</v>
      </c>
      <c r="AA19" s="2">
        <f t="shared" si="9"/>
        <v>61.719999999999992</v>
      </c>
      <c r="AB19" s="2">
        <f t="shared" si="10"/>
        <v>-1.4399999999999835</v>
      </c>
      <c r="AD19">
        <v>41</v>
      </c>
      <c r="AE19">
        <v>290</v>
      </c>
      <c r="AF19" s="3">
        <v>0.23799999999999999</v>
      </c>
      <c r="AG19" s="1">
        <f t="shared" si="11"/>
        <v>4.76</v>
      </c>
      <c r="AH19" s="2">
        <f t="shared" si="12"/>
        <v>58.140000000000008</v>
      </c>
      <c r="AI19" s="2">
        <f t="shared" si="13"/>
        <v>3.5799999999999841</v>
      </c>
      <c r="AK19">
        <v>41</v>
      </c>
      <c r="AL19">
        <v>290</v>
      </c>
      <c r="AM19" s="3">
        <v>0.24099999999999999</v>
      </c>
      <c r="AN19" s="1">
        <f t="shared" si="14"/>
        <v>4.82</v>
      </c>
      <c r="AO19" s="2">
        <f t="shared" si="15"/>
        <v>63.26</v>
      </c>
      <c r="AP19" s="2">
        <f t="shared" si="16"/>
        <v>-5.1199999999999903</v>
      </c>
      <c r="AR19">
        <v>41</v>
      </c>
      <c r="AS19">
        <v>290</v>
      </c>
      <c r="AT19" s="3">
        <v>0.24099999999999999</v>
      </c>
      <c r="AU19" s="1">
        <f t="shared" si="17"/>
        <v>4.82</v>
      </c>
      <c r="AV19" s="2">
        <f t="shared" si="18"/>
        <v>57.780000000000008</v>
      </c>
      <c r="AW19" s="2">
        <f t="shared" si="19"/>
        <v>5.4799999999999898</v>
      </c>
      <c r="AY19">
        <v>41</v>
      </c>
      <c r="AZ19">
        <v>290</v>
      </c>
      <c r="BA19" s="3">
        <v>0.23899999999999999</v>
      </c>
      <c r="BB19" s="1">
        <f t="shared" si="20"/>
        <v>4.7799999999999994</v>
      </c>
      <c r="BC19" s="2">
        <f t="shared" si="21"/>
        <v>62.379999999999995</v>
      </c>
      <c r="BD19" s="2">
        <f t="shared" si="22"/>
        <v>-4.5999999999999872</v>
      </c>
      <c r="BF19">
        <v>41</v>
      </c>
      <c r="BG19">
        <v>290</v>
      </c>
      <c r="BH19" s="3">
        <v>0.23499999999999999</v>
      </c>
      <c r="BI19" s="1">
        <f t="shared" si="23"/>
        <v>4.6999999999999993</v>
      </c>
      <c r="BJ19" s="2">
        <f t="shared" si="24"/>
        <v>53.400000000000006</v>
      </c>
      <c r="BK19" s="2">
        <f t="shared" si="25"/>
        <v>8.9799999999999898</v>
      </c>
      <c r="BM19">
        <v>41</v>
      </c>
      <c r="BN19">
        <v>290</v>
      </c>
      <c r="BO19" s="3">
        <v>0.23400000000000001</v>
      </c>
      <c r="BP19" s="1">
        <f t="shared" si="26"/>
        <v>4.6800000000000006</v>
      </c>
      <c r="BQ19" s="2">
        <f t="shared" si="27"/>
        <v>60.24</v>
      </c>
      <c r="BR19" s="2">
        <f t="shared" si="28"/>
        <v>-6.8399999999999963</v>
      </c>
      <c r="BT19">
        <v>41</v>
      </c>
      <c r="BU19">
        <v>290</v>
      </c>
      <c r="BV19" s="3">
        <v>0.23599999999999999</v>
      </c>
      <c r="BW19" s="1">
        <f t="shared" si="29"/>
        <v>4.72</v>
      </c>
      <c r="BX19" s="2">
        <f t="shared" si="30"/>
        <v>55.580000000000005</v>
      </c>
      <c r="BY19" s="2">
        <f t="shared" si="31"/>
        <v>4.6599999999999966</v>
      </c>
      <c r="CA19">
        <v>41</v>
      </c>
      <c r="CB19">
        <v>290</v>
      </c>
      <c r="CC19" s="3">
        <v>0.24</v>
      </c>
      <c r="CD19" s="1">
        <f t="shared" si="32"/>
        <v>4.8</v>
      </c>
      <c r="CE19" s="2">
        <f t="shared" si="33"/>
        <v>61.9</v>
      </c>
      <c r="CF19" s="2">
        <f t="shared" si="34"/>
        <v>-6.3199999999999932</v>
      </c>
      <c r="CH19">
        <v>41</v>
      </c>
      <c r="CI19">
        <v>290</v>
      </c>
      <c r="CJ19" s="3">
        <v>0.24099999999999999</v>
      </c>
      <c r="CK19" s="1">
        <f t="shared" si="35"/>
        <v>4.82</v>
      </c>
      <c r="CL19" s="2">
        <f t="shared" si="36"/>
        <v>55.640000000000008</v>
      </c>
      <c r="CM19" s="2">
        <f t="shared" si="37"/>
        <v>6.2599999999999909</v>
      </c>
      <c r="CO19">
        <v>41</v>
      </c>
      <c r="CP19">
        <v>290</v>
      </c>
      <c r="CQ19" s="3">
        <v>0.24199999999999999</v>
      </c>
      <c r="CR19" s="1">
        <f t="shared" si="38"/>
        <v>4.84</v>
      </c>
      <c r="CS19" s="2">
        <f t="shared" si="39"/>
        <v>64.300000000000011</v>
      </c>
      <c r="CT19" s="2">
        <f t="shared" si="40"/>
        <v>-8.6600000000000037</v>
      </c>
      <c r="CV19">
        <v>41</v>
      </c>
      <c r="CW19">
        <v>290</v>
      </c>
      <c r="CX19" s="3">
        <v>0.24</v>
      </c>
      <c r="CY19" s="1">
        <f t="shared" si="41"/>
        <v>4.8</v>
      </c>
      <c r="CZ19" s="2">
        <f t="shared" si="42"/>
        <v>56.92</v>
      </c>
      <c r="DA19" s="2">
        <f t="shared" si="43"/>
        <v>7.3800000000000097</v>
      </c>
      <c r="DC19">
        <v>41</v>
      </c>
      <c r="DD19">
        <v>290</v>
      </c>
      <c r="DE19" s="3">
        <v>0.24</v>
      </c>
      <c r="DF19" s="1">
        <f t="shared" si="44"/>
        <v>4.8</v>
      </c>
      <c r="DG19" s="2">
        <f t="shared" si="45"/>
        <v>62.36</v>
      </c>
      <c r="DH19" s="2">
        <f t="shared" si="46"/>
        <v>-5.4399999999999977</v>
      </c>
      <c r="DJ19">
        <v>41</v>
      </c>
      <c r="DK19">
        <v>290</v>
      </c>
      <c r="DL19" s="3">
        <v>0.24</v>
      </c>
      <c r="DM19" s="1">
        <f t="shared" si="47"/>
        <v>4.8</v>
      </c>
      <c r="DN19" s="2">
        <f t="shared" si="48"/>
        <v>55.419999999999995</v>
      </c>
      <c r="DO19" s="2">
        <f t="shared" si="49"/>
        <v>6.9400000000000048</v>
      </c>
      <c r="DQ19">
        <v>41</v>
      </c>
      <c r="DR19">
        <v>290</v>
      </c>
      <c r="DS19" s="3">
        <v>0.23599999999999999</v>
      </c>
      <c r="DT19" s="1">
        <f t="shared" si="50"/>
        <v>4.72</v>
      </c>
      <c r="DU19" s="2">
        <f t="shared" si="51"/>
        <v>52.559999999999995</v>
      </c>
      <c r="DV19" s="2">
        <f t="shared" si="52"/>
        <v>2.8599999999999994</v>
      </c>
      <c r="DX19">
        <v>41</v>
      </c>
      <c r="DY19">
        <v>290</v>
      </c>
      <c r="DZ19" s="3">
        <v>0.219</v>
      </c>
      <c r="EA19" s="1">
        <f t="shared" si="53"/>
        <v>4.38</v>
      </c>
      <c r="EB19" s="2">
        <f t="shared" si="54"/>
        <v>47.02</v>
      </c>
      <c r="EC19" s="2">
        <f t="shared" si="55"/>
        <v>5.539999999999992</v>
      </c>
      <c r="EE19">
        <v>41</v>
      </c>
      <c r="EF19">
        <v>290</v>
      </c>
      <c r="EG19" s="3">
        <v>0.20499999999999999</v>
      </c>
      <c r="EH19" s="1">
        <f t="shared" si="56"/>
        <v>4.0999999999999996</v>
      </c>
      <c r="EI19" s="2">
        <f t="shared" si="57"/>
        <v>44.439999999999991</v>
      </c>
      <c r="EJ19" s="2">
        <f t="shared" si="58"/>
        <v>2.5800000000000125</v>
      </c>
    </row>
    <row r="20" spans="2:140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  <c r="DZ20" s="3"/>
      <c r="EG20" s="3"/>
    </row>
    <row r="21" spans="2:140" x14ac:dyDescent="0.25">
      <c r="B21">
        <v>42</v>
      </c>
      <c r="C21">
        <v>10</v>
      </c>
      <c r="D21" s="3">
        <v>0.13700000000000001</v>
      </c>
      <c r="E21" s="1">
        <f>D21*20</f>
        <v>2.74</v>
      </c>
      <c r="F21" s="2">
        <f>E21</f>
        <v>2.74</v>
      </c>
      <c r="I21">
        <v>42</v>
      </c>
      <c r="J21">
        <v>10</v>
      </c>
      <c r="K21" s="3">
        <v>0.215</v>
      </c>
      <c r="L21" s="1">
        <f>K21*20</f>
        <v>4.3</v>
      </c>
      <c r="M21" s="2">
        <f>L21</f>
        <v>4.3</v>
      </c>
      <c r="N21" s="2">
        <f>F21-M21</f>
        <v>-1.5599999999999996</v>
      </c>
      <c r="P21">
        <v>42</v>
      </c>
      <c r="Q21">
        <v>10</v>
      </c>
      <c r="R21" s="3">
        <v>5.8000000000000003E-2</v>
      </c>
      <c r="S21" s="1">
        <f>R21*20</f>
        <v>1.1600000000000001</v>
      </c>
      <c r="T21" s="2">
        <f>S21</f>
        <v>1.1600000000000001</v>
      </c>
      <c r="U21" s="2">
        <f>M21-T21</f>
        <v>3.1399999999999997</v>
      </c>
      <c r="W21">
        <v>42</v>
      </c>
      <c r="X21">
        <v>10</v>
      </c>
      <c r="Y21" s="3">
        <v>0.14899999999999999</v>
      </c>
      <c r="Z21" s="1">
        <f>Y21*20</f>
        <v>2.98</v>
      </c>
      <c r="AA21" s="2">
        <f>Z21</f>
        <v>2.98</v>
      </c>
      <c r="AB21" s="2">
        <f>T21-AA21</f>
        <v>-1.8199999999999998</v>
      </c>
      <c r="AD21">
        <v>42</v>
      </c>
      <c r="AE21">
        <v>10</v>
      </c>
      <c r="AF21" s="3">
        <v>7.4999999999999997E-2</v>
      </c>
      <c r="AG21" s="1">
        <f>AF21*20</f>
        <v>1.5</v>
      </c>
      <c r="AH21" s="2">
        <f>AG21</f>
        <v>1.5</v>
      </c>
      <c r="AI21" s="2">
        <f>AA21-AH21</f>
        <v>1.48</v>
      </c>
      <c r="AK21">
        <v>42</v>
      </c>
      <c r="AL21">
        <v>10</v>
      </c>
      <c r="AM21" s="3">
        <v>0.17699999999999999</v>
      </c>
      <c r="AN21" s="1">
        <f>AM21*20</f>
        <v>3.54</v>
      </c>
      <c r="AO21" s="2">
        <f>AN21</f>
        <v>3.54</v>
      </c>
      <c r="AP21" s="2">
        <f>AH21-AO21</f>
        <v>-2.04</v>
      </c>
      <c r="AR21">
        <v>42</v>
      </c>
      <c r="AS21">
        <v>10</v>
      </c>
      <c r="AT21" s="3">
        <v>0.105</v>
      </c>
      <c r="AU21" s="1">
        <f>AT21*20</f>
        <v>2.1</v>
      </c>
      <c r="AV21" s="2">
        <f>AU21</f>
        <v>2.1</v>
      </c>
      <c r="AW21" s="2">
        <f>AO21-AV21</f>
        <v>1.44</v>
      </c>
      <c r="AY21">
        <v>42</v>
      </c>
      <c r="AZ21">
        <v>10</v>
      </c>
      <c r="BA21" s="3">
        <v>0.21299999999999999</v>
      </c>
      <c r="BB21" s="1">
        <f>BA21*20</f>
        <v>4.26</v>
      </c>
      <c r="BC21" s="2">
        <f>BB21</f>
        <v>4.26</v>
      </c>
      <c r="BD21" s="2">
        <f>AV21-BC21</f>
        <v>-2.1599999999999997</v>
      </c>
      <c r="BF21">
        <v>42</v>
      </c>
      <c r="BG21">
        <v>10</v>
      </c>
      <c r="BH21" s="3">
        <v>8.5000000000000006E-2</v>
      </c>
      <c r="BI21" s="1">
        <f>BH21*20</f>
        <v>1.7000000000000002</v>
      </c>
      <c r="BJ21" s="2">
        <f>BI21</f>
        <v>1.7000000000000002</v>
      </c>
      <c r="BK21" s="2">
        <f>BC21-BJ21</f>
        <v>2.5599999999999996</v>
      </c>
      <c r="BM21">
        <v>42</v>
      </c>
      <c r="BN21">
        <v>10</v>
      </c>
      <c r="BO21" s="3">
        <v>0.19500000000000001</v>
      </c>
      <c r="BP21" s="1">
        <f>BO21*20</f>
        <v>3.9000000000000004</v>
      </c>
      <c r="BQ21" s="2">
        <f>BP21</f>
        <v>3.9000000000000004</v>
      </c>
      <c r="BR21" s="2">
        <f>BJ21-BQ21</f>
        <v>-2.2000000000000002</v>
      </c>
      <c r="BT21">
        <v>42</v>
      </c>
      <c r="BU21">
        <v>10</v>
      </c>
      <c r="BV21" s="3">
        <v>0.13400000000000001</v>
      </c>
      <c r="BW21" s="1">
        <f>BV21*20</f>
        <v>2.68</v>
      </c>
      <c r="BX21" s="2">
        <f>BW21</f>
        <v>2.68</v>
      </c>
      <c r="BY21" s="2">
        <f>BQ21-BX21</f>
        <v>1.2200000000000002</v>
      </c>
      <c r="CA21">
        <v>42</v>
      </c>
      <c r="CB21">
        <v>10</v>
      </c>
      <c r="CC21" s="3">
        <v>0.20300000000000001</v>
      </c>
      <c r="CD21" s="1">
        <f>CC21*20</f>
        <v>4.0600000000000005</v>
      </c>
      <c r="CE21" s="2">
        <f>CD21</f>
        <v>4.0600000000000005</v>
      </c>
      <c r="CF21" s="2">
        <f>BX21-CE21</f>
        <v>-1.3800000000000003</v>
      </c>
      <c r="CH21">
        <v>42</v>
      </c>
      <c r="CI21">
        <v>10</v>
      </c>
      <c r="CJ21" s="3">
        <v>0.14199999999999999</v>
      </c>
      <c r="CK21" s="1">
        <f>CJ21*20</f>
        <v>2.84</v>
      </c>
      <c r="CL21" s="2">
        <f>CK21</f>
        <v>2.84</v>
      </c>
      <c r="CM21" s="2">
        <f>CE21-CL21</f>
        <v>1.2200000000000006</v>
      </c>
      <c r="CO21">
        <v>42</v>
      </c>
      <c r="CP21">
        <v>10</v>
      </c>
      <c r="CQ21" s="3">
        <v>0.24199999999999999</v>
      </c>
      <c r="CR21" s="1">
        <f>CQ21*20</f>
        <v>4.84</v>
      </c>
      <c r="CS21" s="2">
        <f>CR21</f>
        <v>4.84</v>
      </c>
      <c r="CT21" s="2">
        <f>CL21-CS21</f>
        <v>-2</v>
      </c>
      <c r="CV21">
        <v>42</v>
      </c>
      <c r="CW21">
        <v>10</v>
      </c>
      <c r="CX21" s="3">
        <v>0.16700000000000001</v>
      </c>
      <c r="CY21" s="1">
        <f>CX21*20</f>
        <v>3.3400000000000003</v>
      </c>
      <c r="CZ21" s="2">
        <f>CY21</f>
        <v>3.3400000000000003</v>
      </c>
      <c r="DA21" s="2">
        <f>CS21-CZ21</f>
        <v>1.4999999999999996</v>
      </c>
      <c r="DC21">
        <v>42</v>
      </c>
      <c r="DD21">
        <v>10</v>
      </c>
      <c r="DE21" s="3">
        <v>0.22700000000000001</v>
      </c>
      <c r="DF21" s="1">
        <f>DE21*20</f>
        <v>4.54</v>
      </c>
      <c r="DG21" s="2">
        <f>DF21</f>
        <v>4.54</v>
      </c>
      <c r="DH21" s="2">
        <f>CZ21-DG21</f>
        <v>-1.1999999999999997</v>
      </c>
      <c r="DJ21">
        <v>42</v>
      </c>
      <c r="DK21">
        <v>10</v>
      </c>
      <c r="DL21" s="3">
        <v>0.14799999999999999</v>
      </c>
      <c r="DM21" s="1">
        <f>DL21*20</f>
        <v>2.96</v>
      </c>
      <c r="DN21" s="2">
        <f>DM21</f>
        <v>2.96</v>
      </c>
      <c r="DO21" s="2">
        <f>DG21-DN21</f>
        <v>1.58</v>
      </c>
      <c r="DQ21">
        <v>42</v>
      </c>
      <c r="DR21">
        <v>10</v>
      </c>
      <c r="DS21" s="3">
        <v>0.124</v>
      </c>
      <c r="DT21" s="1">
        <f>DS21*20</f>
        <v>2.48</v>
      </c>
      <c r="DU21" s="2">
        <f>DT21</f>
        <v>2.48</v>
      </c>
      <c r="DV21" s="2">
        <f>DN21-DU21</f>
        <v>0.48</v>
      </c>
      <c r="DX21">
        <v>42</v>
      </c>
      <c r="DY21">
        <v>10</v>
      </c>
      <c r="DZ21" s="3">
        <v>8.7999999999999995E-2</v>
      </c>
      <c r="EA21" s="1">
        <f>DZ21*20</f>
        <v>1.7599999999999998</v>
      </c>
      <c r="EB21" s="2">
        <f>EA21</f>
        <v>1.7599999999999998</v>
      </c>
      <c r="EC21" s="2">
        <f>DU21-EB21</f>
        <v>0.7200000000000002</v>
      </c>
      <c r="EE21">
        <v>42</v>
      </c>
      <c r="EF21">
        <v>10</v>
      </c>
      <c r="EG21" s="3">
        <v>9.6000000000000002E-2</v>
      </c>
      <c r="EH21" s="1">
        <f>EG21*20</f>
        <v>1.92</v>
      </c>
      <c r="EI21" s="2">
        <f>EH21</f>
        <v>1.92</v>
      </c>
      <c r="EJ21" s="2">
        <f>EB21-EI21</f>
        <v>-0.16000000000000014</v>
      </c>
    </row>
    <row r="22" spans="2:140" x14ac:dyDescent="0.25">
      <c r="B22">
        <v>42</v>
      </c>
      <c r="C22">
        <v>30</v>
      </c>
      <c r="D22" s="3">
        <v>0.19900000000000001</v>
      </c>
      <c r="E22" s="1">
        <f t="shared" ref="E22:E35" si="59">D22*20</f>
        <v>3.9800000000000004</v>
      </c>
      <c r="F22" s="2">
        <f t="shared" ref="F22:F35" si="60">F21+E22</f>
        <v>6.7200000000000006</v>
      </c>
      <c r="I22">
        <v>42</v>
      </c>
      <c r="J22">
        <v>30</v>
      </c>
      <c r="K22" s="3">
        <v>0.21099999999999999</v>
      </c>
      <c r="L22" s="1">
        <f t="shared" ref="L22:L35" si="61">K22*20</f>
        <v>4.22</v>
      </c>
      <c r="M22" s="2">
        <f t="shared" ref="M22:M35" si="62">M21+L22</f>
        <v>8.52</v>
      </c>
      <c r="N22" s="2">
        <f t="shared" ref="N22:N35" si="63">F22-M22</f>
        <v>-1.7999999999999989</v>
      </c>
      <c r="P22">
        <v>42</v>
      </c>
      <c r="Q22">
        <v>30</v>
      </c>
      <c r="R22" s="3">
        <v>0.19</v>
      </c>
      <c r="S22" s="1">
        <f t="shared" ref="S22:S35" si="64">R22*20</f>
        <v>3.8</v>
      </c>
      <c r="T22" s="2">
        <f t="shared" ref="T22:T35" si="65">T21+S22</f>
        <v>4.96</v>
      </c>
      <c r="U22" s="2">
        <f t="shared" ref="U22:U35" si="66">M22-T22</f>
        <v>3.5599999999999996</v>
      </c>
      <c r="W22">
        <v>42</v>
      </c>
      <c r="X22">
        <v>30</v>
      </c>
      <c r="Y22" s="3">
        <v>0.20699999999999999</v>
      </c>
      <c r="Z22" s="1">
        <f t="shared" ref="Z22:Z35" si="67">Y22*20</f>
        <v>4.1399999999999997</v>
      </c>
      <c r="AA22" s="2">
        <f t="shared" ref="AA22:AA35" si="68">AA21+Z22</f>
        <v>7.1199999999999992</v>
      </c>
      <c r="AB22" s="2">
        <f t="shared" ref="AB22:AB35" si="69">T22-AA22</f>
        <v>-2.1599999999999993</v>
      </c>
      <c r="AD22">
        <v>42</v>
      </c>
      <c r="AE22">
        <v>30</v>
      </c>
      <c r="AF22" s="3">
        <v>0.153</v>
      </c>
      <c r="AG22" s="1">
        <f t="shared" ref="AG22:AG35" si="70">AF22*20</f>
        <v>3.06</v>
      </c>
      <c r="AH22" s="2">
        <f t="shared" ref="AH22:AH35" si="71">AH21+AG22</f>
        <v>4.5600000000000005</v>
      </c>
      <c r="AI22" s="2">
        <f t="shared" ref="AI22:AI35" si="72">AA22-AH22</f>
        <v>2.5599999999999987</v>
      </c>
      <c r="AK22">
        <v>42</v>
      </c>
      <c r="AL22">
        <v>30</v>
      </c>
      <c r="AM22" s="3">
        <v>0.224</v>
      </c>
      <c r="AN22" s="1">
        <f t="shared" ref="AN22:AN35" si="73">AM22*20</f>
        <v>4.4800000000000004</v>
      </c>
      <c r="AO22" s="2">
        <f t="shared" ref="AO22:AO35" si="74">AO21+AN22</f>
        <v>8.02</v>
      </c>
      <c r="AP22" s="2">
        <f t="shared" ref="AP22:AP35" si="75">AH22-AO22</f>
        <v>-3.4599999999999991</v>
      </c>
      <c r="AR22">
        <v>42</v>
      </c>
      <c r="AS22">
        <v>30</v>
      </c>
      <c r="AT22" s="3">
        <v>0.14899999999999999</v>
      </c>
      <c r="AU22" s="1">
        <f t="shared" ref="AU22:AU35" si="76">AT22*20</f>
        <v>2.98</v>
      </c>
      <c r="AV22" s="2">
        <f t="shared" ref="AV22:AV35" si="77">AV21+AU22</f>
        <v>5.08</v>
      </c>
      <c r="AW22" s="2">
        <f t="shared" ref="AW22:AW35" si="78">AO22-AV22</f>
        <v>2.9399999999999995</v>
      </c>
      <c r="AY22">
        <v>42</v>
      </c>
      <c r="AZ22">
        <v>30</v>
      </c>
      <c r="BA22" s="3">
        <v>0.21199999999999999</v>
      </c>
      <c r="BB22" s="1">
        <f t="shared" ref="BB22:BB35" si="79">BA22*20</f>
        <v>4.24</v>
      </c>
      <c r="BC22" s="2">
        <f t="shared" ref="BC22:BC35" si="80">BC21+BB22</f>
        <v>8.5</v>
      </c>
      <c r="BD22" s="2">
        <f t="shared" ref="BD22:BD35" si="81">AV22-BC22</f>
        <v>-3.42</v>
      </c>
      <c r="BF22">
        <v>42</v>
      </c>
      <c r="BG22">
        <v>30</v>
      </c>
      <c r="BH22" s="3">
        <v>0.11600000000000001</v>
      </c>
      <c r="BI22" s="1">
        <f t="shared" ref="BI22:BI35" si="82">BH22*20</f>
        <v>2.3200000000000003</v>
      </c>
      <c r="BJ22" s="2">
        <f t="shared" ref="BJ22:BJ35" si="83">BJ21+BI22</f>
        <v>4.0200000000000005</v>
      </c>
      <c r="BK22" s="2">
        <f t="shared" ref="BK22:BK35" si="84">BC22-BJ22</f>
        <v>4.4799999999999995</v>
      </c>
      <c r="BM22">
        <v>42</v>
      </c>
      <c r="BN22">
        <v>30</v>
      </c>
      <c r="BO22" s="3">
        <v>0.19800000000000001</v>
      </c>
      <c r="BP22" s="1">
        <f t="shared" ref="BP22:BP35" si="85">BO22*20</f>
        <v>3.96</v>
      </c>
      <c r="BQ22" s="2">
        <f t="shared" ref="BQ22:BQ35" si="86">BQ21+BP22</f>
        <v>7.86</v>
      </c>
      <c r="BR22" s="2">
        <f t="shared" ref="BR22:BR35" si="87">BJ22-BQ22</f>
        <v>-3.84</v>
      </c>
      <c r="BT22">
        <v>42</v>
      </c>
      <c r="BU22">
        <v>30</v>
      </c>
      <c r="BV22" s="3">
        <v>0.16600000000000001</v>
      </c>
      <c r="BW22" s="1">
        <f t="shared" ref="BW22:BW35" si="88">BV22*20</f>
        <v>3.3200000000000003</v>
      </c>
      <c r="BX22" s="2">
        <f t="shared" ref="BX22:BX35" si="89">BX21+BW22</f>
        <v>6</v>
      </c>
      <c r="BY22" s="2">
        <f t="shared" ref="BY22:BY35" si="90">BQ22-BX22</f>
        <v>1.8600000000000003</v>
      </c>
      <c r="CA22">
        <v>42</v>
      </c>
      <c r="CB22">
        <v>30</v>
      </c>
      <c r="CC22" s="3">
        <v>0.23599999999999999</v>
      </c>
      <c r="CD22" s="1">
        <f t="shared" ref="CD22:CD35" si="91">CC22*20</f>
        <v>4.72</v>
      </c>
      <c r="CE22" s="2">
        <f t="shared" ref="CE22:CE35" si="92">CE21+CD22</f>
        <v>8.7800000000000011</v>
      </c>
      <c r="CF22" s="2">
        <f t="shared" ref="CF22:CF35" si="93">BX22-CE22</f>
        <v>-2.7800000000000011</v>
      </c>
      <c r="CH22">
        <v>42</v>
      </c>
      <c r="CI22">
        <v>30</v>
      </c>
      <c r="CJ22" s="3">
        <v>0.17299999999999999</v>
      </c>
      <c r="CK22" s="1">
        <f t="shared" ref="CK22:CK35" si="94">CJ22*20</f>
        <v>3.46</v>
      </c>
      <c r="CL22" s="2">
        <f t="shared" ref="CL22:CL35" si="95">CL21+CK22</f>
        <v>6.3</v>
      </c>
      <c r="CM22" s="2">
        <f t="shared" ref="CM22:CM35" si="96">CE22-CL22</f>
        <v>2.4800000000000013</v>
      </c>
      <c r="CO22">
        <v>42</v>
      </c>
      <c r="CP22">
        <v>30</v>
      </c>
      <c r="CQ22" s="3">
        <v>0.24299999999999999</v>
      </c>
      <c r="CR22" s="1">
        <f t="shared" ref="CR22:CR35" si="97">CQ22*20</f>
        <v>4.8599999999999994</v>
      </c>
      <c r="CS22" s="2">
        <f t="shared" ref="CS22:CS35" si="98">CS21+CR22</f>
        <v>9.6999999999999993</v>
      </c>
      <c r="CT22" s="2">
        <f t="shared" ref="CT22:CT35" si="99">CL22-CS22</f>
        <v>-3.3999999999999995</v>
      </c>
      <c r="CV22">
        <v>42</v>
      </c>
      <c r="CW22">
        <v>30</v>
      </c>
      <c r="CX22" s="3">
        <v>0.17</v>
      </c>
      <c r="CY22" s="1">
        <f t="shared" ref="CY22:CY35" si="100">CX22*20</f>
        <v>3.4000000000000004</v>
      </c>
      <c r="CZ22" s="2">
        <f t="shared" ref="CZ22:CZ35" si="101">CZ21+CY22</f>
        <v>6.74</v>
      </c>
      <c r="DA22" s="2">
        <f t="shared" ref="DA22:DA35" si="102">CS22-CZ22</f>
        <v>2.9599999999999991</v>
      </c>
      <c r="DC22">
        <v>42</v>
      </c>
      <c r="DD22">
        <v>30</v>
      </c>
      <c r="DE22" s="3">
        <v>0.248</v>
      </c>
      <c r="DF22" s="1">
        <f t="shared" ref="DF22:DF35" si="103">DE22*20</f>
        <v>4.96</v>
      </c>
      <c r="DG22" s="2">
        <f t="shared" ref="DG22:DG35" si="104">DG21+DF22</f>
        <v>9.5</v>
      </c>
      <c r="DH22" s="2">
        <f t="shared" ref="DH22:DH35" si="105">CZ22-DG22</f>
        <v>-2.76</v>
      </c>
      <c r="DJ22">
        <v>42</v>
      </c>
      <c r="DK22">
        <v>30</v>
      </c>
      <c r="DL22" s="3">
        <v>0.187</v>
      </c>
      <c r="DM22" s="1">
        <f t="shared" ref="DM22:DM35" si="106">DL22*20</f>
        <v>3.74</v>
      </c>
      <c r="DN22" s="2">
        <f t="shared" ref="DN22:DN35" si="107">DN21+DM22</f>
        <v>6.7</v>
      </c>
      <c r="DO22" s="2">
        <f t="shared" ref="DO22:DO35" si="108">DG22-DN22</f>
        <v>2.8</v>
      </c>
      <c r="DQ22">
        <v>42</v>
      </c>
      <c r="DR22">
        <v>30</v>
      </c>
      <c r="DS22" s="3">
        <v>0.16200000000000001</v>
      </c>
      <c r="DT22" s="1">
        <f t="shared" ref="DT22:DT35" si="109">DS22*20</f>
        <v>3.24</v>
      </c>
      <c r="DU22" s="2">
        <f t="shared" ref="DU22:DU35" si="110">DU21+DT22</f>
        <v>5.7200000000000006</v>
      </c>
      <c r="DV22" s="2">
        <f t="shared" ref="DV22:DV35" si="111">DN22-DU22</f>
        <v>0.97999999999999954</v>
      </c>
      <c r="DX22">
        <v>42</v>
      </c>
      <c r="DY22">
        <v>30</v>
      </c>
      <c r="DZ22" s="3">
        <v>0.11799999999999999</v>
      </c>
      <c r="EA22" s="1">
        <f t="shared" ref="EA22:EA35" si="112">DZ22*20</f>
        <v>2.36</v>
      </c>
      <c r="EB22" s="2">
        <f t="shared" ref="EB22:EB35" si="113">EB21+EA22</f>
        <v>4.1199999999999992</v>
      </c>
      <c r="EC22" s="2">
        <f t="shared" ref="EC22:EC35" si="114">DU22-EB22</f>
        <v>1.6000000000000014</v>
      </c>
      <c r="EE22">
        <v>42</v>
      </c>
      <c r="EF22">
        <v>30</v>
      </c>
      <c r="EG22" s="3">
        <v>0.104</v>
      </c>
      <c r="EH22" s="1">
        <f t="shared" ref="EH22:EH35" si="115">EG22*20</f>
        <v>2.08</v>
      </c>
      <c r="EI22" s="2">
        <f t="shared" ref="EI22:EI35" si="116">EI21+EH22</f>
        <v>4</v>
      </c>
      <c r="EJ22" s="2">
        <f t="shared" ref="EJ22:EJ35" si="117">EB22-EI22</f>
        <v>0.11999999999999922</v>
      </c>
    </row>
    <row r="23" spans="2:140" x14ac:dyDescent="0.25">
      <c r="B23">
        <v>42</v>
      </c>
      <c r="C23">
        <v>50</v>
      </c>
      <c r="D23" s="3">
        <v>0.182</v>
      </c>
      <c r="E23" s="1">
        <f t="shared" si="59"/>
        <v>3.6399999999999997</v>
      </c>
      <c r="F23" s="2">
        <f t="shared" si="60"/>
        <v>10.36</v>
      </c>
      <c r="I23">
        <v>42</v>
      </c>
      <c r="J23">
        <v>50</v>
      </c>
      <c r="K23" s="3">
        <v>0.20399999999999999</v>
      </c>
      <c r="L23" s="1">
        <f t="shared" si="61"/>
        <v>4.08</v>
      </c>
      <c r="M23" s="2">
        <f t="shared" si="62"/>
        <v>12.6</v>
      </c>
      <c r="N23" s="2">
        <f t="shared" si="63"/>
        <v>-2.2400000000000002</v>
      </c>
      <c r="P23">
        <v>42</v>
      </c>
      <c r="Q23">
        <v>50</v>
      </c>
      <c r="R23" s="3">
        <v>0.17499999999999999</v>
      </c>
      <c r="S23" s="1">
        <f t="shared" si="64"/>
        <v>3.5</v>
      </c>
      <c r="T23" s="2">
        <f t="shared" si="65"/>
        <v>8.4600000000000009</v>
      </c>
      <c r="U23" s="2">
        <f t="shared" si="66"/>
        <v>4.1399999999999988</v>
      </c>
      <c r="W23">
        <v>42</v>
      </c>
      <c r="X23">
        <v>50</v>
      </c>
      <c r="Y23" s="3">
        <v>0.17199999999999999</v>
      </c>
      <c r="Z23" s="1">
        <f t="shared" si="67"/>
        <v>3.4399999999999995</v>
      </c>
      <c r="AA23" s="2">
        <f t="shared" si="68"/>
        <v>10.559999999999999</v>
      </c>
      <c r="AB23" s="2">
        <f t="shared" si="69"/>
        <v>-2.0999999999999979</v>
      </c>
      <c r="AD23">
        <v>42</v>
      </c>
      <c r="AE23">
        <v>50</v>
      </c>
      <c r="AF23" s="3">
        <v>0.155</v>
      </c>
      <c r="AG23" s="1">
        <f t="shared" si="70"/>
        <v>3.1</v>
      </c>
      <c r="AH23" s="2">
        <f t="shared" si="71"/>
        <v>7.66</v>
      </c>
      <c r="AI23" s="2">
        <f t="shared" si="72"/>
        <v>2.8999999999999986</v>
      </c>
      <c r="AK23">
        <v>42</v>
      </c>
      <c r="AL23">
        <v>50</v>
      </c>
      <c r="AM23" s="3">
        <v>0.192</v>
      </c>
      <c r="AN23" s="1">
        <f t="shared" si="73"/>
        <v>3.84</v>
      </c>
      <c r="AO23" s="2">
        <f t="shared" si="74"/>
        <v>11.86</v>
      </c>
      <c r="AP23" s="2">
        <f t="shared" si="75"/>
        <v>-4.1999999999999993</v>
      </c>
      <c r="AR23">
        <v>42</v>
      </c>
      <c r="AS23">
        <v>50</v>
      </c>
      <c r="AT23" s="3">
        <v>0.14799999999999999</v>
      </c>
      <c r="AU23" s="1">
        <f t="shared" si="76"/>
        <v>2.96</v>
      </c>
      <c r="AV23" s="2">
        <f t="shared" si="77"/>
        <v>8.0399999999999991</v>
      </c>
      <c r="AW23" s="2">
        <f t="shared" si="78"/>
        <v>3.8200000000000003</v>
      </c>
      <c r="AY23">
        <v>42</v>
      </c>
      <c r="AZ23">
        <v>50</v>
      </c>
      <c r="BA23" s="3">
        <v>0.17799999999999999</v>
      </c>
      <c r="BB23" s="1">
        <f t="shared" si="79"/>
        <v>3.5599999999999996</v>
      </c>
      <c r="BC23" s="2">
        <f t="shared" si="80"/>
        <v>12.059999999999999</v>
      </c>
      <c r="BD23" s="2">
        <f t="shared" si="81"/>
        <v>-4.0199999999999996</v>
      </c>
      <c r="BF23">
        <v>42</v>
      </c>
      <c r="BG23">
        <v>50</v>
      </c>
      <c r="BH23" s="3">
        <v>0.109</v>
      </c>
      <c r="BI23" s="1">
        <f t="shared" si="82"/>
        <v>2.1800000000000002</v>
      </c>
      <c r="BJ23" s="2">
        <f t="shared" si="83"/>
        <v>6.2000000000000011</v>
      </c>
      <c r="BK23" s="2">
        <f t="shared" si="84"/>
        <v>5.8599999999999977</v>
      </c>
      <c r="BM23">
        <v>42</v>
      </c>
      <c r="BN23">
        <v>50</v>
      </c>
      <c r="BO23" s="3">
        <v>0.20399999999999999</v>
      </c>
      <c r="BP23" s="1">
        <f t="shared" si="85"/>
        <v>4.08</v>
      </c>
      <c r="BQ23" s="2">
        <f t="shared" si="86"/>
        <v>11.940000000000001</v>
      </c>
      <c r="BR23" s="2">
        <f t="shared" si="87"/>
        <v>-5.74</v>
      </c>
      <c r="BT23">
        <v>42</v>
      </c>
      <c r="BU23">
        <v>50</v>
      </c>
      <c r="BV23" s="3">
        <v>0.155</v>
      </c>
      <c r="BW23" s="1">
        <f t="shared" si="88"/>
        <v>3.1</v>
      </c>
      <c r="BX23" s="2">
        <f t="shared" si="89"/>
        <v>9.1</v>
      </c>
      <c r="BY23" s="2">
        <f t="shared" si="90"/>
        <v>2.8400000000000016</v>
      </c>
      <c r="CA23">
        <v>42</v>
      </c>
      <c r="CB23">
        <v>50</v>
      </c>
      <c r="CC23" s="3">
        <v>0.21</v>
      </c>
      <c r="CD23" s="1">
        <f t="shared" si="91"/>
        <v>4.2</v>
      </c>
      <c r="CE23" s="2">
        <f t="shared" si="92"/>
        <v>12.98</v>
      </c>
      <c r="CF23" s="2">
        <f t="shared" si="93"/>
        <v>-3.8800000000000008</v>
      </c>
      <c r="CH23">
        <v>42</v>
      </c>
      <c r="CI23">
        <v>50</v>
      </c>
      <c r="CJ23" s="3">
        <v>0.16</v>
      </c>
      <c r="CK23" s="1">
        <f t="shared" si="94"/>
        <v>3.2</v>
      </c>
      <c r="CL23" s="2">
        <f t="shared" si="95"/>
        <v>9.5</v>
      </c>
      <c r="CM23" s="2">
        <f t="shared" si="96"/>
        <v>3.4800000000000004</v>
      </c>
      <c r="CO23">
        <v>42</v>
      </c>
      <c r="CP23">
        <v>50</v>
      </c>
      <c r="CQ23" s="3">
        <v>0.24399999999999999</v>
      </c>
      <c r="CR23" s="1">
        <f t="shared" si="97"/>
        <v>4.88</v>
      </c>
      <c r="CS23" s="2">
        <f t="shared" si="98"/>
        <v>14.579999999999998</v>
      </c>
      <c r="CT23" s="2">
        <f t="shared" si="99"/>
        <v>-5.0799999999999983</v>
      </c>
      <c r="CV23">
        <v>42</v>
      </c>
      <c r="CW23">
        <v>50</v>
      </c>
      <c r="CX23" s="3">
        <v>0.19</v>
      </c>
      <c r="CY23" s="1">
        <f t="shared" si="100"/>
        <v>3.8</v>
      </c>
      <c r="CZ23" s="2">
        <f t="shared" si="101"/>
        <v>10.54</v>
      </c>
      <c r="DA23" s="2">
        <f t="shared" si="102"/>
        <v>4.0399999999999991</v>
      </c>
      <c r="DC23">
        <v>42</v>
      </c>
      <c r="DD23">
        <v>50</v>
      </c>
      <c r="DE23" s="3">
        <v>0.218</v>
      </c>
      <c r="DF23" s="1">
        <f t="shared" si="103"/>
        <v>4.3600000000000003</v>
      </c>
      <c r="DG23" s="2">
        <f t="shared" si="104"/>
        <v>13.86</v>
      </c>
      <c r="DH23" s="2">
        <f t="shared" si="105"/>
        <v>-3.3200000000000003</v>
      </c>
      <c r="DJ23">
        <v>42</v>
      </c>
      <c r="DK23">
        <v>50</v>
      </c>
      <c r="DL23" s="3">
        <v>0.16500000000000001</v>
      </c>
      <c r="DM23" s="1">
        <f t="shared" si="106"/>
        <v>3.3000000000000003</v>
      </c>
      <c r="DN23" s="2">
        <f t="shared" si="107"/>
        <v>10</v>
      </c>
      <c r="DO23" s="2">
        <f t="shared" si="108"/>
        <v>3.8599999999999994</v>
      </c>
      <c r="DQ23">
        <v>42</v>
      </c>
      <c r="DR23">
        <v>50</v>
      </c>
      <c r="DS23" s="3">
        <v>0.14899999999999999</v>
      </c>
      <c r="DT23" s="1">
        <f t="shared" si="109"/>
        <v>2.98</v>
      </c>
      <c r="DU23" s="2">
        <f t="shared" si="110"/>
        <v>8.7000000000000011</v>
      </c>
      <c r="DV23" s="2">
        <f t="shared" si="111"/>
        <v>1.2999999999999989</v>
      </c>
      <c r="DX23">
        <v>42</v>
      </c>
      <c r="DY23">
        <v>50</v>
      </c>
      <c r="DZ23" s="3">
        <v>0.112</v>
      </c>
      <c r="EA23" s="1">
        <f t="shared" si="112"/>
        <v>2.2400000000000002</v>
      </c>
      <c r="EB23" s="2">
        <f t="shared" si="113"/>
        <v>6.3599999999999994</v>
      </c>
      <c r="EC23" s="2">
        <f t="shared" si="114"/>
        <v>2.3400000000000016</v>
      </c>
      <c r="EE23">
        <v>42</v>
      </c>
      <c r="EF23">
        <v>50</v>
      </c>
      <c r="EG23" s="3">
        <v>0.108</v>
      </c>
      <c r="EH23" s="1">
        <f t="shared" si="115"/>
        <v>2.16</v>
      </c>
      <c r="EI23" s="2">
        <f t="shared" si="116"/>
        <v>6.16</v>
      </c>
      <c r="EJ23" s="2">
        <f t="shared" si="117"/>
        <v>0.19999999999999929</v>
      </c>
    </row>
    <row r="24" spans="2:140" x14ac:dyDescent="0.25">
      <c r="B24">
        <v>42</v>
      </c>
      <c r="C24">
        <v>70</v>
      </c>
      <c r="D24" s="3">
        <v>0.24399999999999999</v>
      </c>
      <c r="E24" s="1">
        <f t="shared" si="59"/>
        <v>4.88</v>
      </c>
      <c r="F24" s="2">
        <f t="shared" si="60"/>
        <v>15.239999999999998</v>
      </c>
      <c r="I24">
        <v>42</v>
      </c>
      <c r="J24">
        <v>70</v>
      </c>
      <c r="K24" s="3">
        <v>0.252</v>
      </c>
      <c r="L24" s="1">
        <f t="shared" si="61"/>
        <v>5.04</v>
      </c>
      <c r="M24" s="2">
        <f t="shared" si="62"/>
        <v>17.64</v>
      </c>
      <c r="N24" s="2">
        <f t="shared" si="63"/>
        <v>-2.4000000000000021</v>
      </c>
      <c r="P24">
        <v>42</v>
      </c>
      <c r="Q24">
        <v>70</v>
      </c>
      <c r="R24" s="3">
        <v>0.248</v>
      </c>
      <c r="S24" s="1">
        <f t="shared" si="64"/>
        <v>4.96</v>
      </c>
      <c r="T24" s="2">
        <f t="shared" si="65"/>
        <v>13.420000000000002</v>
      </c>
      <c r="U24" s="2">
        <f t="shared" si="66"/>
        <v>4.2199999999999989</v>
      </c>
      <c r="W24">
        <v>42</v>
      </c>
      <c r="X24">
        <v>70</v>
      </c>
      <c r="Y24" s="3">
        <v>0.245</v>
      </c>
      <c r="Z24" s="1">
        <f t="shared" si="67"/>
        <v>4.9000000000000004</v>
      </c>
      <c r="AA24" s="2">
        <f t="shared" si="68"/>
        <v>15.459999999999999</v>
      </c>
      <c r="AB24" s="2">
        <f t="shared" si="69"/>
        <v>-2.0399999999999974</v>
      </c>
      <c r="AD24">
        <v>42</v>
      </c>
      <c r="AE24">
        <v>70</v>
      </c>
      <c r="AF24" s="3">
        <v>0.23899999999999999</v>
      </c>
      <c r="AG24" s="1">
        <f t="shared" si="70"/>
        <v>4.7799999999999994</v>
      </c>
      <c r="AH24" s="2">
        <f t="shared" si="71"/>
        <v>12.44</v>
      </c>
      <c r="AI24" s="2">
        <f t="shared" si="72"/>
        <v>3.0199999999999996</v>
      </c>
      <c r="AK24">
        <v>42</v>
      </c>
      <c r="AL24">
        <v>70</v>
      </c>
      <c r="AM24" s="3">
        <v>0.249</v>
      </c>
      <c r="AN24" s="1">
        <f t="shared" si="73"/>
        <v>4.9800000000000004</v>
      </c>
      <c r="AO24" s="2">
        <f t="shared" si="74"/>
        <v>16.84</v>
      </c>
      <c r="AP24" s="2">
        <f t="shared" si="75"/>
        <v>-4.4000000000000004</v>
      </c>
      <c r="AR24">
        <v>42</v>
      </c>
      <c r="AS24">
        <v>70</v>
      </c>
      <c r="AT24" s="3">
        <v>0.219</v>
      </c>
      <c r="AU24" s="1">
        <f t="shared" si="76"/>
        <v>4.38</v>
      </c>
      <c r="AV24" s="2">
        <f t="shared" si="77"/>
        <v>12.419999999999998</v>
      </c>
      <c r="AW24" s="2">
        <f t="shared" si="78"/>
        <v>4.4200000000000017</v>
      </c>
      <c r="AY24">
        <v>42</v>
      </c>
      <c r="AZ24">
        <v>70</v>
      </c>
      <c r="BA24" s="3">
        <v>0.22500000000000001</v>
      </c>
      <c r="BB24" s="1">
        <f t="shared" si="79"/>
        <v>4.5</v>
      </c>
      <c r="BC24" s="2">
        <f t="shared" si="80"/>
        <v>16.559999999999999</v>
      </c>
      <c r="BD24" s="2">
        <f t="shared" si="81"/>
        <v>-4.1400000000000006</v>
      </c>
      <c r="BF24">
        <v>42</v>
      </c>
      <c r="BG24">
        <v>70</v>
      </c>
      <c r="BH24" s="3">
        <v>0.17899999999999999</v>
      </c>
      <c r="BI24" s="1">
        <f t="shared" si="82"/>
        <v>3.58</v>
      </c>
      <c r="BJ24" s="2">
        <f t="shared" si="83"/>
        <v>9.7800000000000011</v>
      </c>
      <c r="BK24" s="2">
        <f t="shared" si="84"/>
        <v>6.7799999999999976</v>
      </c>
      <c r="BM24">
        <v>42</v>
      </c>
      <c r="BN24">
        <v>70</v>
      </c>
      <c r="BO24" s="3">
        <v>0.20399999999999999</v>
      </c>
      <c r="BP24" s="1">
        <f t="shared" si="85"/>
        <v>4.08</v>
      </c>
      <c r="BQ24" s="2">
        <f t="shared" si="86"/>
        <v>16.020000000000003</v>
      </c>
      <c r="BR24" s="2">
        <f t="shared" si="87"/>
        <v>-6.240000000000002</v>
      </c>
      <c r="BT24">
        <v>42</v>
      </c>
      <c r="BU24">
        <v>70</v>
      </c>
      <c r="BV24" s="3">
        <v>0.20499999999999999</v>
      </c>
      <c r="BW24" s="1">
        <f t="shared" si="88"/>
        <v>4.0999999999999996</v>
      </c>
      <c r="BX24" s="2">
        <f t="shared" si="89"/>
        <v>13.2</v>
      </c>
      <c r="BY24" s="2">
        <f t="shared" si="90"/>
        <v>2.8200000000000038</v>
      </c>
      <c r="CA24">
        <v>42</v>
      </c>
      <c r="CB24">
        <v>70</v>
      </c>
      <c r="CC24" s="3">
        <v>0.26200000000000001</v>
      </c>
      <c r="CD24" s="1">
        <f t="shared" si="91"/>
        <v>5.24</v>
      </c>
      <c r="CE24" s="2">
        <f t="shared" si="92"/>
        <v>18.22</v>
      </c>
      <c r="CF24" s="2">
        <f t="shared" si="93"/>
        <v>-5.0199999999999996</v>
      </c>
      <c r="CH24">
        <v>42</v>
      </c>
      <c r="CI24">
        <v>70</v>
      </c>
      <c r="CJ24" s="3">
        <v>0.22800000000000001</v>
      </c>
      <c r="CK24" s="1">
        <f t="shared" si="94"/>
        <v>4.5600000000000005</v>
      </c>
      <c r="CL24" s="2">
        <f t="shared" si="95"/>
        <v>14.06</v>
      </c>
      <c r="CM24" s="2">
        <f t="shared" si="96"/>
        <v>4.1599999999999984</v>
      </c>
      <c r="CO24">
        <v>42</v>
      </c>
      <c r="CP24">
        <v>70</v>
      </c>
      <c r="CQ24" s="3">
        <v>0.25700000000000001</v>
      </c>
      <c r="CR24" s="1">
        <f t="shared" si="97"/>
        <v>5.1400000000000006</v>
      </c>
      <c r="CS24" s="2">
        <f t="shared" si="98"/>
        <v>19.72</v>
      </c>
      <c r="CT24" s="2">
        <f t="shared" si="99"/>
        <v>-5.6599999999999984</v>
      </c>
      <c r="CV24">
        <v>42</v>
      </c>
      <c r="CW24">
        <v>70</v>
      </c>
      <c r="CX24" s="3">
        <v>0.216</v>
      </c>
      <c r="CY24" s="1">
        <f t="shared" si="100"/>
        <v>4.32</v>
      </c>
      <c r="CZ24" s="2">
        <f t="shared" si="101"/>
        <v>14.86</v>
      </c>
      <c r="DA24" s="2">
        <f t="shared" si="102"/>
        <v>4.8599999999999994</v>
      </c>
      <c r="DC24">
        <v>42</v>
      </c>
      <c r="DD24">
        <v>70</v>
      </c>
      <c r="DE24" s="3">
        <v>0.26800000000000002</v>
      </c>
      <c r="DF24" s="1">
        <f t="shared" si="103"/>
        <v>5.36</v>
      </c>
      <c r="DG24" s="2">
        <f t="shared" si="104"/>
        <v>19.22</v>
      </c>
      <c r="DH24" s="2">
        <f t="shared" si="105"/>
        <v>-4.3599999999999994</v>
      </c>
      <c r="DJ24">
        <v>42</v>
      </c>
      <c r="DK24">
        <v>70</v>
      </c>
      <c r="DL24" s="3">
        <v>0.24099999999999999</v>
      </c>
      <c r="DM24" s="1">
        <f t="shared" si="106"/>
        <v>4.82</v>
      </c>
      <c r="DN24" s="2">
        <f t="shared" si="107"/>
        <v>14.82</v>
      </c>
      <c r="DO24" s="2">
        <f t="shared" si="108"/>
        <v>4.3999999999999986</v>
      </c>
      <c r="DQ24">
        <v>42</v>
      </c>
      <c r="DR24">
        <v>70</v>
      </c>
      <c r="DS24" s="3">
        <v>0.23300000000000001</v>
      </c>
      <c r="DT24" s="1">
        <f t="shared" si="109"/>
        <v>4.66</v>
      </c>
      <c r="DU24" s="2">
        <f t="shared" si="110"/>
        <v>13.360000000000001</v>
      </c>
      <c r="DV24" s="2">
        <f t="shared" si="111"/>
        <v>1.4599999999999991</v>
      </c>
      <c r="DX24">
        <v>42</v>
      </c>
      <c r="DY24">
        <v>70</v>
      </c>
      <c r="DZ24" s="3">
        <v>0.182</v>
      </c>
      <c r="EA24" s="1">
        <f t="shared" si="112"/>
        <v>3.6399999999999997</v>
      </c>
      <c r="EB24" s="2">
        <f t="shared" si="113"/>
        <v>10</v>
      </c>
      <c r="EC24" s="2">
        <f t="shared" si="114"/>
        <v>3.3600000000000012</v>
      </c>
      <c r="EE24">
        <v>42</v>
      </c>
      <c r="EF24">
        <v>70</v>
      </c>
      <c r="EG24" s="3">
        <v>0.14399999999999999</v>
      </c>
      <c r="EH24" s="1">
        <f t="shared" si="115"/>
        <v>2.88</v>
      </c>
      <c r="EI24" s="2">
        <f t="shared" si="116"/>
        <v>9.0399999999999991</v>
      </c>
      <c r="EJ24" s="2">
        <f t="shared" si="117"/>
        <v>0.96000000000000085</v>
      </c>
    </row>
    <row r="25" spans="2:140" x14ac:dyDescent="0.25">
      <c r="B25">
        <v>42</v>
      </c>
      <c r="C25">
        <v>90</v>
      </c>
      <c r="D25" s="3">
        <v>0.26100000000000001</v>
      </c>
      <c r="E25" s="1">
        <f t="shared" si="59"/>
        <v>5.2200000000000006</v>
      </c>
      <c r="F25" s="2">
        <f t="shared" si="60"/>
        <v>20.46</v>
      </c>
      <c r="I25">
        <v>42</v>
      </c>
      <c r="J25">
        <v>90</v>
      </c>
      <c r="K25" s="3">
        <v>0.26100000000000001</v>
      </c>
      <c r="L25" s="1">
        <f t="shared" si="61"/>
        <v>5.2200000000000006</v>
      </c>
      <c r="M25" s="2">
        <f t="shared" si="62"/>
        <v>22.86</v>
      </c>
      <c r="N25" s="2">
        <f t="shared" si="63"/>
        <v>-2.3999999999999986</v>
      </c>
      <c r="P25">
        <v>42</v>
      </c>
      <c r="Q25">
        <v>90</v>
      </c>
      <c r="R25" s="3">
        <v>0.23799999999999999</v>
      </c>
      <c r="S25" s="1">
        <f t="shared" si="64"/>
        <v>4.76</v>
      </c>
      <c r="T25" s="2">
        <f t="shared" si="65"/>
        <v>18.18</v>
      </c>
      <c r="U25" s="2">
        <f t="shared" si="66"/>
        <v>4.68</v>
      </c>
      <c r="W25">
        <v>42</v>
      </c>
      <c r="X25">
        <v>90</v>
      </c>
      <c r="Y25" s="3">
        <v>0.23699999999999999</v>
      </c>
      <c r="Z25" s="1">
        <f t="shared" si="67"/>
        <v>4.74</v>
      </c>
      <c r="AA25" s="2">
        <f t="shared" si="68"/>
        <v>20.2</v>
      </c>
      <c r="AB25" s="2">
        <f t="shared" si="69"/>
        <v>-2.0199999999999996</v>
      </c>
      <c r="AD25">
        <v>42</v>
      </c>
      <c r="AE25">
        <v>90</v>
      </c>
      <c r="AF25" s="3">
        <v>0.24</v>
      </c>
      <c r="AG25" s="1">
        <f t="shared" si="70"/>
        <v>4.8</v>
      </c>
      <c r="AH25" s="2">
        <f t="shared" si="71"/>
        <v>17.239999999999998</v>
      </c>
      <c r="AI25" s="2">
        <f t="shared" si="72"/>
        <v>2.9600000000000009</v>
      </c>
      <c r="AK25">
        <v>42</v>
      </c>
      <c r="AL25">
        <v>90</v>
      </c>
      <c r="AM25" s="3">
        <v>0.252</v>
      </c>
      <c r="AN25" s="1">
        <f t="shared" si="73"/>
        <v>5.04</v>
      </c>
      <c r="AO25" s="2">
        <f t="shared" si="74"/>
        <v>21.88</v>
      </c>
      <c r="AP25" s="2">
        <f t="shared" si="75"/>
        <v>-4.6400000000000006</v>
      </c>
      <c r="AR25">
        <v>42</v>
      </c>
      <c r="AS25">
        <v>90</v>
      </c>
      <c r="AT25" s="3">
        <v>0.251</v>
      </c>
      <c r="AU25" s="1">
        <f t="shared" si="76"/>
        <v>5.0199999999999996</v>
      </c>
      <c r="AV25" s="2">
        <f t="shared" si="77"/>
        <v>17.439999999999998</v>
      </c>
      <c r="AW25" s="2">
        <f t="shared" si="78"/>
        <v>4.4400000000000013</v>
      </c>
      <c r="AY25">
        <v>42</v>
      </c>
      <c r="AZ25">
        <v>90</v>
      </c>
      <c r="BA25" s="3">
        <v>0.25800000000000001</v>
      </c>
      <c r="BB25" s="1">
        <f t="shared" si="79"/>
        <v>5.16</v>
      </c>
      <c r="BC25" s="2">
        <f t="shared" si="80"/>
        <v>21.72</v>
      </c>
      <c r="BD25" s="2">
        <f t="shared" si="81"/>
        <v>-4.2800000000000011</v>
      </c>
      <c r="BF25">
        <v>42</v>
      </c>
      <c r="BG25">
        <v>90</v>
      </c>
      <c r="BH25" s="3">
        <v>0.222</v>
      </c>
      <c r="BI25" s="1">
        <f t="shared" si="82"/>
        <v>4.4400000000000004</v>
      </c>
      <c r="BJ25" s="2">
        <f t="shared" si="83"/>
        <v>14.220000000000002</v>
      </c>
      <c r="BK25" s="2">
        <f t="shared" si="84"/>
        <v>7.4999999999999964</v>
      </c>
      <c r="BM25">
        <v>42</v>
      </c>
      <c r="BN25">
        <v>90</v>
      </c>
      <c r="BO25" s="3">
        <v>0.24399999999999999</v>
      </c>
      <c r="BP25" s="1">
        <f t="shared" si="85"/>
        <v>4.88</v>
      </c>
      <c r="BQ25" s="2">
        <f t="shared" si="86"/>
        <v>20.900000000000002</v>
      </c>
      <c r="BR25" s="2">
        <f t="shared" si="87"/>
        <v>-6.68</v>
      </c>
      <c r="BT25">
        <v>42</v>
      </c>
      <c r="BU25">
        <v>90</v>
      </c>
      <c r="BV25" s="3">
        <v>0.22500000000000001</v>
      </c>
      <c r="BW25" s="1">
        <f t="shared" si="88"/>
        <v>4.5</v>
      </c>
      <c r="BX25" s="2">
        <f t="shared" si="89"/>
        <v>17.7</v>
      </c>
      <c r="BY25" s="2">
        <f t="shared" si="90"/>
        <v>3.2000000000000028</v>
      </c>
      <c r="CA25">
        <v>42</v>
      </c>
      <c r="CB25">
        <v>90</v>
      </c>
      <c r="CC25" s="3">
        <v>0.26600000000000001</v>
      </c>
      <c r="CD25" s="1">
        <f t="shared" si="91"/>
        <v>5.32</v>
      </c>
      <c r="CE25" s="2">
        <f t="shared" si="92"/>
        <v>23.54</v>
      </c>
      <c r="CF25" s="2">
        <f t="shared" si="93"/>
        <v>-5.84</v>
      </c>
      <c r="CH25">
        <v>42</v>
      </c>
      <c r="CI25">
        <v>90</v>
      </c>
      <c r="CJ25" s="3">
        <v>0.252</v>
      </c>
      <c r="CK25" s="1">
        <f t="shared" si="94"/>
        <v>5.04</v>
      </c>
      <c r="CL25" s="2">
        <f t="shared" si="95"/>
        <v>19.100000000000001</v>
      </c>
      <c r="CM25" s="2">
        <f t="shared" si="96"/>
        <v>4.4399999999999977</v>
      </c>
      <c r="CO25">
        <v>42</v>
      </c>
      <c r="CP25">
        <v>90</v>
      </c>
      <c r="CQ25" s="3">
        <v>0.28899999999999998</v>
      </c>
      <c r="CR25" s="1">
        <f t="shared" si="97"/>
        <v>5.7799999999999994</v>
      </c>
      <c r="CS25" s="2">
        <f t="shared" si="98"/>
        <v>25.5</v>
      </c>
      <c r="CT25" s="2">
        <f t="shared" si="99"/>
        <v>-6.3999999999999986</v>
      </c>
      <c r="CV25">
        <v>42</v>
      </c>
      <c r="CW25">
        <v>90</v>
      </c>
      <c r="CX25" s="3">
        <v>0.26</v>
      </c>
      <c r="CY25" s="1">
        <f t="shared" si="100"/>
        <v>5.2</v>
      </c>
      <c r="CZ25" s="2">
        <f t="shared" si="101"/>
        <v>20.059999999999999</v>
      </c>
      <c r="DA25" s="2">
        <f t="shared" si="102"/>
        <v>5.4400000000000013</v>
      </c>
      <c r="DC25">
        <v>42</v>
      </c>
      <c r="DD25">
        <v>90</v>
      </c>
      <c r="DE25" s="3">
        <v>0.27</v>
      </c>
      <c r="DF25" s="1">
        <f t="shared" si="103"/>
        <v>5.4</v>
      </c>
      <c r="DG25" s="2">
        <f t="shared" si="104"/>
        <v>24.619999999999997</v>
      </c>
      <c r="DH25" s="2">
        <f t="shared" si="105"/>
        <v>-4.5599999999999987</v>
      </c>
      <c r="DJ25">
        <v>42</v>
      </c>
      <c r="DK25">
        <v>90</v>
      </c>
      <c r="DL25" s="3">
        <v>0.25</v>
      </c>
      <c r="DM25" s="1">
        <f t="shared" si="106"/>
        <v>5</v>
      </c>
      <c r="DN25" s="2">
        <f t="shared" si="107"/>
        <v>19.82</v>
      </c>
      <c r="DO25" s="2">
        <f t="shared" si="108"/>
        <v>4.7999999999999972</v>
      </c>
      <c r="DQ25">
        <v>42</v>
      </c>
      <c r="DR25">
        <v>90</v>
      </c>
      <c r="DS25" s="3">
        <v>0.22900000000000001</v>
      </c>
      <c r="DT25" s="1">
        <f t="shared" si="109"/>
        <v>4.58</v>
      </c>
      <c r="DU25" s="2">
        <f t="shared" si="110"/>
        <v>17.940000000000001</v>
      </c>
      <c r="DV25" s="2">
        <f t="shared" si="111"/>
        <v>1.879999999999999</v>
      </c>
      <c r="DX25">
        <v>42</v>
      </c>
      <c r="DY25">
        <v>90</v>
      </c>
      <c r="DZ25" s="3">
        <v>0.20699999999999999</v>
      </c>
      <c r="EA25" s="1">
        <f t="shared" si="112"/>
        <v>4.1399999999999997</v>
      </c>
      <c r="EB25" s="2">
        <f t="shared" si="113"/>
        <v>14.14</v>
      </c>
      <c r="EC25" s="2">
        <f t="shared" si="114"/>
        <v>3.8000000000000007</v>
      </c>
      <c r="EE25">
        <v>42</v>
      </c>
      <c r="EF25">
        <v>90</v>
      </c>
      <c r="EG25" s="3">
        <v>0.19900000000000001</v>
      </c>
      <c r="EH25" s="1">
        <f t="shared" si="115"/>
        <v>3.9800000000000004</v>
      </c>
      <c r="EI25" s="2">
        <f t="shared" si="116"/>
        <v>13.02</v>
      </c>
      <c r="EJ25" s="2">
        <f t="shared" si="117"/>
        <v>1.120000000000001</v>
      </c>
    </row>
    <row r="26" spans="2:140" x14ac:dyDescent="0.25">
      <c r="B26">
        <v>42</v>
      </c>
      <c r="C26">
        <v>110</v>
      </c>
      <c r="D26" s="3">
        <v>0.255</v>
      </c>
      <c r="E26" s="1">
        <f t="shared" si="59"/>
        <v>5.0999999999999996</v>
      </c>
      <c r="F26" s="2">
        <f t="shared" si="60"/>
        <v>25.560000000000002</v>
      </c>
      <c r="I26">
        <v>42</v>
      </c>
      <c r="J26">
        <v>110</v>
      </c>
      <c r="K26" s="3">
        <v>0.26500000000000001</v>
      </c>
      <c r="L26" s="1">
        <f t="shared" si="61"/>
        <v>5.3000000000000007</v>
      </c>
      <c r="M26" s="2">
        <f t="shared" si="62"/>
        <v>28.16</v>
      </c>
      <c r="N26" s="2">
        <f t="shared" si="63"/>
        <v>-2.5999999999999979</v>
      </c>
      <c r="P26">
        <v>42</v>
      </c>
      <c r="Q26">
        <v>110</v>
      </c>
      <c r="R26" s="3">
        <v>0.26100000000000001</v>
      </c>
      <c r="S26" s="1">
        <f t="shared" si="64"/>
        <v>5.2200000000000006</v>
      </c>
      <c r="T26" s="2">
        <f t="shared" si="65"/>
        <v>23.4</v>
      </c>
      <c r="U26" s="2">
        <f t="shared" si="66"/>
        <v>4.7600000000000016</v>
      </c>
      <c r="W26">
        <v>42</v>
      </c>
      <c r="X26">
        <v>110</v>
      </c>
      <c r="Y26" s="3">
        <v>0.254</v>
      </c>
      <c r="Z26" s="1">
        <f t="shared" si="67"/>
        <v>5.08</v>
      </c>
      <c r="AA26" s="2">
        <f t="shared" si="68"/>
        <v>25.28</v>
      </c>
      <c r="AB26" s="2">
        <f t="shared" si="69"/>
        <v>-1.8800000000000026</v>
      </c>
      <c r="AD26">
        <v>42</v>
      </c>
      <c r="AE26">
        <v>110</v>
      </c>
      <c r="AF26" s="3">
        <v>0.251</v>
      </c>
      <c r="AG26" s="1">
        <f t="shared" si="70"/>
        <v>5.0199999999999996</v>
      </c>
      <c r="AH26" s="2">
        <f t="shared" si="71"/>
        <v>22.259999999999998</v>
      </c>
      <c r="AI26" s="2">
        <f t="shared" si="72"/>
        <v>3.0200000000000031</v>
      </c>
      <c r="AK26">
        <v>42</v>
      </c>
      <c r="AL26">
        <v>110</v>
      </c>
      <c r="AM26" s="3">
        <v>0.26</v>
      </c>
      <c r="AN26" s="1">
        <f t="shared" si="73"/>
        <v>5.2</v>
      </c>
      <c r="AO26" s="2">
        <f t="shared" si="74"/>
        <v>27.08</v>
      </c>
      <c r="AP26" s="2">
        <f t="shared" si="75"/>
        <v>-4.82</v>
      </c>
      <c r="AR26">
        <v>42</v>
      </c>
      <c r="AS26">
        <v>110</v>
      </c>
      <c r="AT26" s="3">
        <v>0.249</v>
      </c>
      <c r="AU26" s="1">
        <f t="shared" si="76"/>
        <v>4.9800000000000004</v>
      </c>
      <c r="AV26" s="2">
        <f t="shared" si="77"/>
        <v>22.419999999999998</v>
      </c>
      <c r="AW26" s="2">
        <f t="shared" si="78"/>
        <v>4.66</v>
      </c>
      <c r="AY26">
        <v>42</v>
      </c>
      <c r="AZ26">
        <v>110</v>
      </c>
      <c r="BA26" s="3">
        <v>0.25800000000000001</v>
      </c>
      <c r="BB26" s="1">
        <f t="shared" si="79"/>
        <v>5.16</v>
      </c>
      <c r="BC26" s="2">
        <f t="shared" si="80"/>
        <v>26.88</v>
      </c>
      <c r="BD26" s="2">
        <f t="shared" si="81"/>
        <v>-4.4600000000000009</v>
      </c>
      <c r="BF26">
        <v>42</v>
      </c>
      <c r="BG26">
        <v>110</v>
      </c>
      <c r="BH26" s="3">
        <v>0.24199999999999999</v>
      </c>
      <c r="BI26" s="1">
        <f t="shared" si="82"/>
        <v>4.84</v>
      </c>
      <c r="BJ26" s="2">
        <f t="shared" si="83"/>
        <v>19.060000000000002</v>
      </c>
      <c r="BK26" s="2">
        <f t="shared" si="84"/>
        <v>7.8199999999999967</v>
      </c>
      <c r="BM26">
        <v>42</v>
      </c>
      <c r="BN26">
        <v>110</v>
      </c>
      <c r="BO26" s="3">
        <v>0.245</v>
      </c>
      <c r="BP26" s="1">
        <f t="shared" si="85"/>
        <v>4.9000000000000004</v>
      </c>
      <c r="BQ26" s="2">
        <f t="shared" si="86"/>
        <v>25.800000000000004</v>
      </c>
      <c r="BR26" s="2">
        <f t="shared" si="87"/>
        <v>-6.740000000000002</v>
      </c>
      <c r="BT26">
        <v>42</v>
      </c>
      <c r="BU26">
        <v>110</v>
      </c>
      <c r="BV26" s="3">
        <v>0.24</v>
      </c>
      <c r="BW26" s="1">
        <f t="shared" si="88"/>
        <v>4.8</v>
      </c>
      <c r="BX26" s="2">
        <f t="shared" si="89"/>
        <v>22.5</v>
      </c>
      <c r="BY26" s="2">
        <f t="shared" si="90"/>
        <v>3.3000000000000043</v>
      </c>
      <c r="CA26">
        <v>42</v>
      </c>
      <c r="CB26">
        <v>110</v>
      </c>
      <c r="CC26" s="3">
        <v>0.25800000000000001</v>
      </c>
      <c r="CD26" s="1">
        <f t="shared" si="91"/>
        <v>5.16</v>
      </c>
      <c r="CE26" s="2">
        <f t="shared" si="92"/>
        <v>28.7</v>
      </c>
      <c r="CF26" s="2">
        <f t="shared" si="93"/>
        <v>-6.1999999999999993</v>
      </c>
      <c r="CH26">
        <v>42</v>
      </c>
      <c r="CI26">
        <v>110</v>
      </c>
      <c r="CJ26" s="3">
        <v>0.246</v>
      </c>
      <c r="CK26" s="1">
        <f t="shared" si="94"/>
        <v>4.92</v>
      </c>
      <c r="CL26" s="2">
        <f t="shared" si="95"/>
        <v>24.020000000000003</v>
      </c>
      <c r="CM26" s="2">
        <f t="shared" si="96"/>
        <v>4.6799999999999962</v>
      </c>
      <c r="CO26">
        <v>42</v>
      </c>
      <c r="CP26">
        <v>110</v>
      </c>
      <c r="CQ26" s="3">
        <v>0.26500000000000001</v>
      </c>
      <c r="CR26" s="1">
        <f t="shared" si="97"/>
        <v>5.3000000000000007</v>
      </c>
      <c r="CS26" s="2">
        <f t="shared" si="98"/>
        <v>30.8</v>
      </c>
      <c r="CT26" s="2">
        <f t="shared" si="99"/>
        <v>-6.7799999999999976</v>
      </c>
      <c r="CV26">
        <v>42</v>
      </c>
      <c r="CW26">
        <v>110</v>
      </c>
      <c r="CX26" s="3">
        <v>0.25600000000000001</v>
      </c>
      <c r="CY26" s="1">
        <f t="shared" si="100"/>
        <v>5.12</v>
      </c>
      <c r="CZ26" s="2">
        <f t="shared" si="101"/>
        <v>25.18</v>
      </c>
      <c r="DA26" s="2">
        <f t="shared" si="102"/>
        <v>5.620000000000001</v>
      </c>
      <c r="DC26">
        <v>42</v>
      </c>
      <c r="DD26">
        <v>110</v>
      </c>
      <c r="DE26" s="3">
        <v>0.27200000000000002</v>
      </c>
      <c r="DF26" s="1">
        <f t="shared" si="103"/>
        <v>5.44</v>
      </c>
      <c r="DG26" s="2">
        <f t="shared" si="104"/>
        <v>30.06</v>
      </c>
      <c r="DH26" s="2">
        <f t="shared" si="105"/>
        <v>-4.879999999999999</v>
      </c>
      <c r="DJ26">
        <v>42</v>
      </c>
      <c r="DK26">
        <v>110</v>
      </c>
      <c r="DL26" s="3">
        <v>0.25700000000000001</v>
      </c>
      <c r="DM26" s="1">
        <f t="shared" si="106"/>
        <v>5.1400000000000006</v>
      </c>
      <c r="DN26" s="2">
        <f t="shared" si="107"/>
        <v>24.96</v>
      </c>
      <c r="DO26" s="2">
        <f t="shared" si="108"/>
        <v>5.0999999999999979</v>
      </c>
      <c r="DQ26">
        <v>42</v>
      </c>
      <c r="DR26">
        <v>110</v>
      </c>
      <c r="DS26" s="3">
        <v>0.253</v>
      </c>
      <c r="DT26" s="1">
        <f t="shared" si="109"/>
        <v>5.0600000000000005</v>
      </c>
      <c r="DU26" s="2">
        <f t="shared" si="110"/>
        <v>23</v>
      </c>
      <c r="DV26" s="2">
        <f t="shared" si="111"/>
        <v>1.9600000000000009</v>
      </c>
      <c r="DX26">
        <v>42</v>
      </c>
      <c r="DY26">
        <v>110</v>
      </c>
      <c r="DZ26" s="3">
        <v>0.23100000000000001</v>
      </c>
      <c r="EA26" s="1">
        <f t="shared" si="112"/>
        <v>4.62</v>
      </c>
      <c r="EB26" s="2">
        <f t="shared" si="113"/>
        <v>18.760000000000002</v>
      </c>
      <c r="EC26" s="2">
        <f t="shared" si="114"/>
        <v>4.2399999999999984</v>
      </c>
      <c r="EE26">
        <v>42</v>
      </c>
      <c r="EF26">
        <v>110</v>
      </c>
      <c r="EG26" s="3">
        <v>0.20699999999999999</v>
      </c>
      <c r="EH26" s="1">
        <f t="shared" si="115"/>
        <v>4.1399999999999997</v>
      </c>
      <c r="EI26" s="2">
        <f t="shared" si="116"/>
        <v>17.16</v>
      </c>
      <c r="EJ26" s="2">
        <f t="shared" si="117"/>
        <v>1.6000000000000014</v>
      </c>
    </row>
    <row r="27" spans="2:140" x14ac:dyDescent="0.25">
      <c r="B27">
        <v>42</v>
      </c>
      <c r="C27">
        <v>130</v>
      </c>
      <c r="D27" s="3">
        <v>0.24</v>
      </c>
      <c r="E27" s="1">
        <f t="shared" si="59"/>
        <v>4.8</v>
      </c>
      <c r="F27" s="2">
        <f t="shared" si="60"/>
        <v>30.360000000000003</v>
      </c>
      <c r="I27">
        <v>42</v>
      </c>
      <c r="J27">
        <v>130</v>
      </c>
      <c r="K27" s="3">
        <v>0.245</v>
      </c>
      <c r="L27" s="1">
        <f t="shared" si="61"/>
        <v>4.9000000000000004</v>
      </c>
      <c r="M27" s="2">
        <f t="shared" si="62"/>
        <v>33.06</v>
      </c>
      <c r="N27" s="2">
        <f t="shared" si="63"/>
        <v>-2.6999999999999993</v>
      </c>
      <c r="P27">
        <v>42</v>
      </c>
      <c r="Q27">
        <v>130</v>
      </c>
      <c r="R27" s="3">
        <v>0.246</v>
      </c>
      <c r="S27" s="1">
        <f t="shared" si="64"/>
        <v>4.92</v>
      </c>
      <c r="T27" s="2">
        <f t="shared" si="65"/>
        <v>28.32</v>
      </c>
      <c r="U27" s="2">
        <f t="shared" si="66"/>
        <v>4.740000000000002</v>
      </c>
      <c r="W27">
        <v>42</v>
      </c>
      <c r="X27">
        <v>130</v>
      </c>
      <c r="Y27" s="3">
        <v>0.251</v>
      </c>
      <c r="Z27" s="1">
        <f t="shared" si="67"/>
        <v>5.0199999999999996</v>
      </c>
      <c r="AA27" s="2">
        <f t="shared" si="68"/>
        <v>30.3</v>
      </c>
      <c r="AB27" s="2">
        <f t="shared" si="69"/>
        <v>-1.9800000000000004</v>
      </c>
      <c r="AD27">
        <v>42</v>
      </c>
      <c r="AE27">
        <v>130</v>
      </c>
      <c r="AF27" s="3">
        <v>0.245</v>
      </c>
      <c r="AG27" s="1">
        <f t="shared" si="70"/>
        <v>4.9000000000000004</v>
      </c>
      <c r="AH27" s="2">
        <f t="shared" si="71"/>
        <v>27.159999999999997</v>
      </c>
      <c r="AI27" s="2">
        <f t="shared" si="72"/>
        <v>3.1400000000000041</v>
      </c>
      <c r="AK27">
        <v>42</v>
      </c>
      <c r="AL27">
        <v>130</v>
      </c>
      <c r="AM27" s="3">
        <v>0.24399999999999999</v>
      </c>
      <c r="AN27" s="1">
        <f t="shared" si="73"/>
        <v>4.88</v>
      </c>
      <c r="AO27" s="2">
        <f t="shared" si="74"/>
        <v>31.959999999999997</v>
      </c>
      <c r="AP27" s="2">
        <f t="shared" si="75"/>
        <v>-4.8000000000000007</v>
      </c>
      <c r="AR27">
        <v>42</v>
      </c>
      <c r="AS27">
        <v>130</v>
      </c>
      <c r="AT27" s="3">
        <v>0.24399999999999999</v>
      </c>
      <c r="AU27" s="1">
        <f t="shared" si="76"/>
        <v>4.88</v>
      </c>
      <c r="AV27" s="2">
        <f t="shared" si="77"/>
        <v>27.299999999999997</v>
      </c>
      <c r="AW27" s="2">
        <f t="shared" si="78"/>
        <v>4.66</v>
      </c>
      <c r="AY27">
        <v>42</v>
      </c>
      <c r="AZ27">
        <v>130</v>
      </c>
      <c r="BA27" s="3">
        <v>0.249</v>
      </c>
      <c r="BB27" s="1">
        <f t="shared" si="79"/>
        <v>4.9800000000000004</v>
      </c>
      <c r="BC27" s="2">
        <f t="shared" si="80"/>
        <v>31.86</v>
      </c>
      <c r="BD27" s="2">
        <f t="shared" si="81"/>
        <v>-4.5600000000000023</v>
      </c>
      <c r="BF27">
        <v>42</v>
      </c>
      <c r="BG27">
        <v>130</v>
      </c>
      <c r="BH27" s="3">
        <v>0.23599999999999999</v>
      </c>
      <c r="BI27" s="1">
        <f t="shared" si="82"/>
        <v>4.72</v>
      </c>
      <c r="BJ27" s="2">
        <f t="shared" si="83"/>
        <v>23.78</v>
      </c>
      <c r="BK27" s="2">
        <f t="shared" si="84"/>
        <v>8.0799999999999983</v>
      </c>
      <c r="BM27">
        <v>42</v>
      </c>
      <c r="BN27">
        <v>130</v>
      </c>
      <c r="BO27" s="3">
        <v>0.23899999999999999</v>
      </c>
      <c r="BP27" s="1">
        <f t="shared" si="85"/>
        <v>4.7799999999999994</v>
      </c>
      <c r="BQ27" s="2">
        <f t="shared" si="86"/>
        <v>30.580000000000005</v>
      </c>
      <c r="BR27" s="2">
        <f t="shared" si="87"/>
        <v>-6.8000000000000043</v>
      </c>
      <c r="BT27">
        <v>42</v>
      </c>
      <c r="BU27">
        <v>130</v>
      </c>
      <c r="BV27" s="3">
        <v>0.23899999999999999</v>
      </c>
      <c r="BW27" s="1">
        <f t="shared" si="88"/>
        <v>4.7799999999999994</v>
      </c>
      <c r="BX27" s="2">
        <f t="shared" si="89"/>
        <v>27.28</v>
      </c>
      <c r="BY27" s="2">
        <f t="shared" si="90"/>
        <v>3.3000000000000043</v>
      </c>
      <c r="CA27">
        <v>42</v>
      </c>
      <c r="CB27">
        <v>130</v>
      </c>
      <c r="CC27" s="3">
        <v>0.248</v>
      </c>
      <c r="CD27" s="1">
        <f t="shared" si="91"/>
        <v>4.96</v>
      </c>
      <c r="CE27" s="2">
        <f t="shared" si="92"/>
        <v>33.659999999999997</v>
      </c>
      <c r="CF27" s="2">
        <f t="shared" si="93"/>
        <v>-6.3799999999999955</v>
      </c>
      <c r="CH27">
        <v>42</v>
      </c>
      <c r="CI27">
        <v>130</v>
      </c>
      <c r="CJ27" s="3">
        <v>0.24099999999999999</v>
      </c>
      <c r="CK27" s="1">
        <f t="shared" si="94"/>
        <v>4.82</v>
      </c>
      <c r="CL27" s="2">
        <f t="shared" si="95"/>
        <v>28.840000000000003</v>
      </c>
      <c r="CM27" s="2">
        <f t="shared" si="96"/>
        <v>4.8199999999999932</v>
      </c>
      <c r="CO27">
        <v>42</v>
      </c>
      <c r="CP27">
        <v>130</v>
      </c>
      <c r="CQ27" s="3">
        <v>0.25700000000000001</v>
      </c>
      <c r="CR27" s="1">
        <f t="shared" si="97"/>
        <v>5.1400000000000006</v>
      </c>
      <c r="CS27" s="2">
        <f t="shared" si="98"/>
        <v>35.94</v>
      </c>
      <c r="CT27" s="2">
        <f t="shared" si="99"/>
        <v>-7.0999999999999943</v>
      </c>
      <c r="CV27">
        <v>42</v>
      </c>
      <c r="CW27">
        <v>130</v>
      </c>
      <c r="CX27" s="3">
        <v>0.24199999999999999</v>
      </c>
      <c r="CY27" s="1">
        <f t="shared" si="100"/>
        <v>4.84</v>
      </c>
      <c r="CZ27" s="2">
        <f t="shared" si="101"/>
        <v>30.02</v>
      </c>
      <c r="DA27" s="2">
        <f t="shared" si="102"/>
        <v>5.9199999999999982</v>
      </c>
      <c r="DC27">
        <v>42</v>
      </c>
      <c r="DD27">
        <v>130</v>
      </c>
      <c r="DE27" s="3">
        <v>0.25700000000000001</v>
      </c>
      <c r="DF27" s="1">
        <f t="shared" si="103"/>
        <v>5.1400000000000006</v>
      </c>
      <c r="DG27" s="2">
        <f t="shared" si="104"/>
        <v>35.200000000000003</v>
      </c>
      <c r="DH27" s="2">
        <f t="shared" si="105"/>
        <v>-5.1800000000000033</v>
      </c>
      <c r="DJ27">
        <v>42</v>
      </c>
      <c r="DK27">
        <v>130</v>
      </c>
      <c r="DL27" s="3">
        <v>0.251</v>
      </c>
      <c r="DM27" s="1">
        <f t="shared" si="106"/>
        <v>5.0199999999999996</v>
      </c>
      <c r="DN27" s="2">
        <f t="shared" si="107"/>
        <v>29.98</v>
      </c>
      <c r="DO27" s="2">
        <f t="shared" si="108"/>
        <v>5.2200000000000024</v>
      </c>
      <c r="DQ27">
        <v>42</v>
      </c>
      <c r="DR27">
        <v>130</v>
      </c>
      <c r="DS27" s="3">
        <v>0.24399999999999999</v>
      </c>
      <c r="DT27" s="1">
        <f t="shared" si="109"/>
        <v>4.88</v>
      </c>
      <c r="DU27" s="2">
        <f t="shared" si="110"/>
        <v>27.88</v>
      </c>
      <c r="DV27" s="2">
        <f t="shared" si="111"/>
        <v>2.1000000000000014</v>
      </c>
      <c r="DX27">
        <v>42</v>
      </c>
      <c r="DY27">
        <v>130</v>
      </c>
      <c r="DZ27" s="3">
        <v>0.22800000000000001</v>
      </c>
      <c r="EA27" s="1">
        <f t="shared" si="112"/>
        <v>4.5600000000000005</v>
      </c>
      <c r="EB27" s="2">
        <f t="shared" si="113"/>
        <v>23.32</v>
      </c>
      <c r="EC27" s="2">
        <f t="shared" si="114"/>
        <v>4.5599999999999987</v>
      </c>
      <c r="EE27">
        <v>42</v>
      </c>
      <c r="EF27">
        <v>130</v>
      </c>
      <c r="EG27" s="3">
        <v>0.216</v>
      </c>
      <c r="EH27" s="1">
        <f t="shared" si="115"/>
        <v>4.32</v>
      </c>
      <c r="EI27" s="2">
        <f t="shared" si="116"/>
        <v>21.48</v>
      </c>
      <c r="EJ27" s="2">
        <f t="shared" si="117"/>
        <v>1.8399999999999999</v>
      </c>
    </row>
    <row r="28" spans="2:140" x14ac:dyDescent="0.25">
      <c r="B28">
        <v>42</v>
      </c>
      <c r="C28">
        <v>150</v>
      </c>
      <c r="D28" s="3">
        <v>0.23799999999999999</v>
      </c>
      <c r="E28" s="1">
        <f t="shared" si="59"/>
        <v>4.76</v>
      </c>
      <c r="F28" s="2">
        <f t="shared" si="60"/>
        <v>35.120000000000005</v>
      </c>
      <c r="I28">
        <v>42</v>
      </c>
      <c r="J28">
        <v>150</v>
      </c>
      <c r="K28" s="3">
        <v>0.23799999999999999</v>
      </c>
      <c r="L28" s="1">
        <f t="shared" si="61"/>
        <v>4.76</v>
      </c>
      <c r="M28" s="2">
        <f t="shared" si="62"/>
        <v>37.82</v>
      </c>
      <c r="N28" s="2">
        <f t="shared" si="63"/>
        <v>-2.6999999999999957</v>
      </c>
      <c r="P28">
        <v>42</v>
      </c>
      <c r="Q28">
        <v>150</v>
      </c>
      <c r="R28" s="3">
        <v>0.23300000000000001</v>
      </c>
      <c r="S28" s="1">
        <f t="shared" si="64"/>
        <v>4.66</v>
      </c>
      <c r="T28" s="2">
        <f t="shared" si="65"/>
        <v>32.980000000000004</v>
      </c>
      <c r="U28" s="2">
        <f t="shared" si="66"/>
        <v>4.8399999999999963</v>
      </c>
      <c r="W28">
        <v>42</v>
      </c>
      <c r="X28">
        <v>150</v>
      </c>
      <c r="Y28" s="3">
        <v>0.23499999999999999</v>
      </c>
      <c r="Z28" s="1">
        <f t="shared" si="67"/>
        <v>4.6999999999999993</v>
      </c>
      <c r="AA28" s="2">
        <f t="shared" si="68"/>
        <v>35</v>
      </c>
      <c r="AB28" s="2">
        <f t="shared" si="69"/>
        <v>-2.019999999999996</v>
      </c>
      <c r="AD28">
        <v>42</v>
      </c>
      <c r="AE28">
        <v>150</v>
      </c>
      <c r="AF28" s="3">
        <v>0.23100000000000001</v>
      </c>
      <c r="AG28" s="1">
        <f t="shared" si="70"/>
        <v>4.62</v>
      </c>
      <c r="AH28" s="2">
        <f t="shared" si="71"/>
        <v>31.779999999999998</v>
      </c>
      <c r="AI28" s="2">
        <f t="shared" si="72"/>
        <v>3.2200000000000024</v>
      </c>
      <c r="AK28">
        <v>42</v>
      </c>
      <c r="AL28">
        <v>150</v>
      </c>
      <c r="AM28" s="3">
        <v>0.23300000000000001</v>
      </c>
      <c r="AN28" s="1">
        <f t="shared" si="73"/>
        <v>4.66</v>
      </c>
      <c r="AO28" s="2">
        <f t="shared" si="74"/>
        <v>36.619999999999997</v>
      </c>
      <c r="AP28" s="2">
        <f t="shared" si="75"/>
        <v>-4.84</v>
      </c>
      <c r="AR28">
        <v>42</v>
      </c>
      <c r="AS28">
        <v>150</v>
      </c>
      <c r="AT28" s="3">
        <v>0.22800000000000001</v>
      </c>
      <c r="AU28" s="1">
        <f t="shared" si="76"/>
        <v>4.5600000000000005</v>
      </c>
      <c r="AV28" s="2">
        <f t="shared" si="77"/>
        <v>31.86</v>
      </c>
      <c r="AW28" s="2">
        <f t="shared" si="78"/>
        <v>4.759999999999998</v>
      </c>
      <c r="AY28">
        <v>42</v>
      </c>
      <c r="AZ28">
        <v>150</v>
      </c>
      <c r="BA28" s="3">
        <v>0.23599999999999999</v>
      </c>
      <c r="BB28" s="1">
        <f t="shared" si="79"/>
        <v>4.72</v>
      </c>
      <c r="BC28" s="2">
        <f t="shared" si="80"/>
        <v>36.58</v>
      </c>
      <c r="BD28" s="2">
        <f t="shared" si="81"/>
        <v>-4.7199999999999989</v>
      </c>
      <c r="BF28">
        <v>42</v>
      </c>
      <c r="BG28">
        <v>150</v>
      </c>
      <c r="BH28" s="3">
        <v>0.22800000000000001</v>
      </c>
      <c r="BI28" s="1">
        <f t="shared" si="82"/>
        <v>4.5600000000000005</v>
      </c>
      <c r="BJ28" s="2">
        <f t="shared" si="83"/>
        <v>28.340000000000003</v>
      </c>
      <c r="BK28" s="2">
        <f t="shared" si="84"/>
        <v>8.2399999999999949</v>
      </c>
      <c r="BM28">
        <v>42</v>
      </c>
      <c r="BN28">
        <v>150</v>
      </c>
      <c r="BO28" s="3">
        <v>0.23300000000000001</v>
      </c>
      <c r="BP28" s="1">
        <f t="shared" si="85"/>
        <v>4.66</v>
      </c>
      <c r="BQ28" s="2">
        <f t="shared" si="86"/>
        <v>35.240000000000009</v>
      </c>
      <c r="BR28" s="2">
        <f t="shared" si="87"/>
        <v>-6.9000000000000057</v>
      </c>
      <c r="BT28">
        <v>42</v>
      </c>
      <c r="BU28">
        <v>150</v>
      </c>
      <c r="BV28" s="3">
        <v>0.224</v>
      </c>
      <c r="BW28" s="1">
        <f t="shared" si="88"/>
        <v>4.4800000000000004</v>
      </c>
      <c r="BX28" s="2">
        <f t="shared" si="89"/>
        <v>31.76</v>
      </c>
      <c r="BY28" s="2">
        <f t="shared" si="90"/>
        <v>3.4800000000000075</v>
      </c>
      <c r="CA28">
        <v>42</v>
      </c>
      <c r="CB28">
        <v>150</v>
      </c>
      <c r="CC28" s="3">
        <v>0.23300000000000001</v>
      </c>
      <c r="CD28" s="1">
        <f t="shared" si="91"/>
        <v>4.66</v>
      </c>
      <c r="CE28" s="2">
        <f t="shared" si="92"/>
        <v>38.319999999999993</v>
      </c>
      <c r="CF28" s="2">
        <f t="shared" si="93"/>
        <v>-6.5599999999999916</v>
      </c>
      <c r="CH28">
        <v>42</v>
      </c>
      <c r="CI28">
        <v>150</v>
      </c>
      <c r="CJ28" s="3">
        <v>0.22700000000000001</v>
      </c>
      <c r="CK28" s="1">
        <f t="shared" si="94"/>
        <v>4.54</v>
      </c>
      <c r="CL28" s="2">
        <f t="shared" si="95"/>
        <v>33.380000000000003</v>
      </c>
      <c r="CM28" s="2">
        <f t="shared" si="96"/>
        <v>4.9399999999999906</v>
      </c>
      <c r="CO28">
        <v>42</v>
      </c>
      <c r="CP28">
        <v>150</v>
      </c>
      <c r="CQ28" s="3">
        <v>0.23899999999999999</v>
      </c>
      <c r="CR28" s="1">
        <f t="shared" si="97"/>
        <v>4.7799999999999994</v>
      </c>
      <c r="CS28" s="2">
        <f t="shared" si="98"/>
        <v>40.72</v>
      </c>
      <c r="CT28" s="2">
        <f t="shared" si="99"/>
        <v>-7.3399999999999963</v>
      </c>
      <c r="CV28">
        <v>42</v>
      </c>
      <c r="CW28">
        <v>150</v>
      </c>
      <c r="CX28" s="3">
        <v>0.23400000000000001</v>
      </c>
      <c r="CY28" s="1">
        <f t="shared" si="100"/>
        <v>4.6800000000000006</v>
      </c>
      <c r="CZ28" s="2">
        <f t="shared" si="101"/>
        <v>34.700000000000003</v>
      </c>
      <c r="DA28" s="2">
        <f t="shared" si="102"/>
        <v>6.019999999999996</v>
      </c>
      <c r="DC28">
        <v>42</v>
      </c>
      <c r="DD28">
        <v>150</v>
      </c>
      <c r="DE28" s="3">
        <v>0.246</v>
      </c>
      <c r="DF28" s="1">
        <f t="shared" si="103"/>
        <v>4.92</v>
      </c>
      <c r="DG28" s="2">
        <f t="shared" si="104"/>
        <v>40.120000000000005</v>
      </c>
      <c r="DH28" s="2">
        <f t="shared" si="105"/>
        <v>-5.4200000000000017</v>
      </c>
      <c r="DJ28">
        <v>42</v>
      </c>
      <c r="DK28">
        <v>150</v>
      </c>
      <c r="DL28" s="3">
        <v>0.24099999999999999</v>
      </c>
      <c r="DM28" s="1">
        <f t="shared" si="106"/>
        <v>4.82</v>
      </c>
      <c r="DN28" s="2">
        <f t="shared" si="107"/>
        <v>34.799999999999997</v>
      </c>
      <c r="DO28" s="2">
        <f t="shared" si="108"/>
        <v>5.3200000000000074</v>
      </c>
      <c r="DQ28">
        <v>42</v>
      </c>
      <c r="DR28">
        <v>150</v>
      </c>
      <c r="DS28" s="3">
        <v>0.23400000000000001</v>
      </c>
      <c r="DT28" s="1">
        <f t="shared" si="109"/>
        <v>4.6800000000000006</v>
      </c>
      <c r="DU28" s="2">
        <f t="shared" si="110"/>
        <v>32.56</v>
      </c>
      <c r="DV28" s="2">
        <f t="shared" si="111"/>
        <v>2.2399999999999949</v>
      </c>
      <c r="DX28">
        <v>42</v>
      </c>
      <c r="DY28">
        <v>150</v>
      </c>
      <c r="DZ28" s="3">
        <v>0.219</v>
      </c>
      <c r="EA28" s="1">
        <f t="shared" si="112"/>
        <v>4.38</v>
      </c>
      <c r="EB28" s="2">
        <f t="shared" si="113"/>
        <v>27.7</v>
      </c>
      <c r="EC28" s="2">
        <f t="shared" si="114"/>
        <v>4.860000000000003</v>
      </c>
      <c r="EE28">
        <v>42</v>
      </c>
      <c r="EF28">
        <v>150</v>
      </c>
      <c r="EG28" s="3">
        <v>0.2</v>
      </c>
      <c r="EH28" s="1">
        <f t="shared" si="115"/>
        <v>4</v>
      </c>
      <c r="EI28" s="2">
        <f t="shared" si="116"/>
        <v>25.48</v>
      </c>
      <c r="EJ28" s="2">
        <f t="shared" si="117"/>
        <v>2.2199999999999989</v>
      </c>
    </row>
    <row r="29" spans="2:140" x14ac:dyDescent="0.25">
      <c r="B29">
        <v>42</v>
      </c>
      <c r="C29">
        <v>170</v>
      </c>
      <c r="D29" s="3">
        <v>0.21299999999999999</v>
      </c>
      <c r="E29" s="1">
        <f t="shared" si="59"/>
        <v>4.26</v>
      </c>
      <c r="F29" s="2">
        <f t="shared" si="60"/>
        <v>39.380000000000003</v>
      </c>
      <c r="I29">
        <v>42</v>
      </c>
      <c r="J29">
        <v>170</v>
      </c>
      <c r="K29" s="3">
        <v>0.214</v>
      </c>
      <c r="L29" s="1">
        <f t="shared" si="61"/>
        <v>4.28</v>
      </c>
      <c r="M29" s="2">
        <f t="shared" si="62"/>
        <v>42.1</v>
      </c>
      <c r="N29" s="2">
        <f t="shared" si="63"/>
        <v>-2.7199999999999989</v>
      </c>
      <c r="P29">
        <v>42</v>
      </c>
      <c r="Q29">
        <v>170</v>
      </c>
      <c r="R29" s="3">
        <v>0.218</v>
      </c>
      <c r="S29" s="1">
        <f t="shared" si="64"/>
        <v>4.3600000000000003</v>
      </c>
      <c r="T29" s="2">
        <f t="shared" si="65"/>
        <v>37.340000000000003</v>
      </c>
      <c r="U29" s="2">
        <f t="shared" si="66"/>
        <v>4.759999999999998</v>
      </c>
      <c r="W29">
        <v>42</v>
      </c>
      <c r="X29">
        <v>170</v>
      </c>
      <c r="Y29" s="3">
        <v>0.221</v>
      </c>
      <c r="Z29" s="1">
        <f t="shared" si="67"/>
        <v>4.42</v>
      </c>
      <c r="AA29" s="2">
        <f t="shared" si="68"/>
        <v>39.42</v>
      </c>
      <c r="AB29" s="2">
        <f t="shared" si="69"/>
        <v>-2.0799999999999983</v>
      </c>
      <c r="AD29">
        <v>42</v>
      </c>
      <c r="AE29">
        <v>170</v>
      </c>
      <c r="AF29" s="3">
        <v>0.214</v>
      </c>
      <c r="AG29" s="1">
        <f t="shared" si="70"/>
        <v>4.28</v>
      </c>
      <c r="AH29" s="2">
        <f t="shared" si="71"/>
        <v>36.059999999999995</v>
      </c>
      <c r="AI29" s="2">
        <f t="shared" si="72"/>
        <v>3.3600000000000065</v>
      </c>
      <c r="AK29">
        <v>42</v>
      </c>
      <c r="AL29">
        <v>170</v>
      </c>
      <c r="AM29" s="3">
        <v>0.217</v>
      </c>
      <c r="AN29" s="1">
        <f t="shared" si="73"/>
        <v>4.34</v>
      </c>
      <c r="AO29" s="2">
        <f t="shared" si="74"/>
        <v>40.959999999999994</v>
      </c>
      <c r="AP29" s="2">
        <f t="shared" si="75"/>
        <v>-4.8999999999999986</v>
      </c>
      <c r="AR29">
        <v>42</v>
      </c>
      <c r="AS29">
        <v>170</v>
      </c>
      <c r="AT29" s="3">
        <v>0.219</v>
      </c>
      <c r="AU29" s="1">
        <f t="shared" si="76"/>
        <v>4.38</v>
      </c>
      <c r="AV29" s="2">
        <f t="shared" si="77"/>
        <v>36.24</v>
      </c>
      <c r="AW29" s="2">
        <f t="shared" si="78"/>
        <v>4.7199999999999918</v>
      </c>
      <c r="AY29">
        <v>42</v>
      </c>
      <c r="AZ29">
        <v>170</v>
      </c>
      <c r="BA29" s="3">
        <v>0.214</v>
      </c>
      <c r="BB29" s="1">
        <f t="shared" si="79"/>
        <v>4.28</v>
      </c>
      <c r="BC29" s="2">
        <f t="shared" si="80"/>
        <v>40.86</v>
      </c>
      <c r="BD29" s="2">
        <f t="shared" si="81"/>
        <v>-4.6199999999999974</v>
      </c>
      <c r="BF29">
        <v>42</v>
      </c>
      <c r="BG29">
        <v>170</v>
      </c>
      <c r="BH29" s="3">
        <v>0.21199999999999999</v>
      </c>
      <c r="BI29" s="1">
        <f t="shared" si="82"/>
        <v>4.24</v>
      </c>
      <c r="BJ29" s="2">
        <f t="shared" si="83"/>
        <v>32.580000000000005</v>
      </c>
      <c r="BK29" s="2">
        <f t="shared" si="84"/>
        <v>8.279999999999994</v>
      </c>
      <c r="BM29">
        <v>42</v>
      </c>
      <c r="BN29">
        <v>170</v>
      </c>
      <c r="BO29" s="3">
        <v>0.218</v>
      </c>
      <c r="BP29" s="1">
        <f t="shared" si="85"/>
        <v>4.3600000000000003</v>
      </c>
      <c r="BQ29" s="2">
        <f t="shared" si="86"/>
        <v>39.600000000000009</v>
      </c>
      <c r="BR29" s="2">
        <f t="shared" si="87"/>
        <v>-7.0200000000000031</v>
      </c>
      <c r="BT29">
        <v>42</v>
      </c>
      <c r="BU29">
        <v>170</v>
      </c>
      <c r="BV29" s="3">
        <v>0.21199999999999999</v>
      </c>
      <c r="BW29" s="1">
        <f t="shared" si="88"/>
        <v>4.24</v>
      </c>
      <c r="BX29" s="2">
        <f t="shared" si="89"/>
        <v>36</v>
      </c>
      <c r="BY29" s="2">
        <f t="shared" si="90"/>
        <v>3.6000000000000085</v>
      </c>
      <c r="CA29">
        <v>42</v>
      </c>
      <c r="CB29">
        <v>170</v>
      </c>
      <c r="CC29" s="3">
        <v>0.214</v>
      </c>
      <c r="CD29" s="1">
        <f t="shared" si="91"/>
        <v>4.28</v>
      </c>
      <c r="CE29" s="2">
        <f t="shared" si="92"/>
        <v>42.599999999999994</v>
      </c>
      <c r="CF29" s="2">
        <f t="shared" si="93"/>
        <v>-6.5999999999999943</v>
      </c>
      <c r="CH29">
        <v>42</v>
      </c>
      <c r="CI29">
        <v>170</v>
      </c>
      <c r="CJ29" s="3">
        <v>0.20699999999999999</v>
      </c>
      <c r="CK29" s="1">
        <f t="shared" si="94"/>
        <v>4.1399999999999997</v>
      </c>
      <c r="CL29" s="2">
        <f t="shared" si="95"/>
        <v>37.520000000000003</v>
      </c>
      <c r="CM29" s="2">
        <f t="shared" si="96"/>
        <v>5.0799999999999912</v>
      </c>
      <c r="CO29">
        <v>42</v>
      </c>
      <c r="CP29">
        <v>170</v>
      </c>
      <c r="CQ29" s="3">
        <v>0.224</v>
      </c>
      <c r="CR29" s="1">
        <f t="shared" si="97"/>
        <v>4.4800000000000004</v>
      </c>
      <c r="CS29" s="2">
        <f t="shared" si="98"/>
        <v>45.2</v>
      </c>
      <c r="CT29" s="2">
        <f t="shared" si="99"/>
        <v>-7.68</v>
      </c>
      <c r="CV29">
        <v>42</v>
      </c>
      <c r="CW29">
        <v>170</v>
      </c>
      <c r="CX29" s="3">
        <v>0.22</v>
      </c>
      <c r="CY29" s="1">
        <f t="shared" si="100"/>
        <v>4.4000000000000004</v>
      </c>
      <c r="CZ29" s="2">
        <f t="shared" si="101"/>
        <v>39.1</v>
      </c>
      <c r="DA29" s="2">
        <f t="shared" si="102"/>
        <v>6.1000000000000014</v>
      </c>
      <c r="DC29">
        <v>42</v>
      </c>
      <c r="DD29">
        <v>170</v>
      </c>
      <c r="DE29" s="3">
        <v>0.22700000000000001</v>
      </c>
      <c r="DF29" s="1">
        <f t="shared" si="103"/>
        <v>4.54</v>
      </c>
      <c r="DG29" s="2">
        <f t="shared" si="104"/>
        <v>44.660000000000004</v>
      </c>
      <c r="DH29" s="2">
        <f t="shared" si="105"/>
        <v>-5.5600000000000023</v>
      </c>
      <c r="DJ29">
        <v>42</v>
      </c>
      <c r="DK29">
        <v>170</v>
      </c>
      <c r="DL29" s="3">
        <v>0.219</v>
      </c>
      <c r="DM29" s="1">
        <f t="shared" si="106"/>
        <v>4.38</v>
      </c>
      <c r="DN29" s="2">
        <f t="shared" si="107"/>
        <v>39.18</v>
      </c>
      <c r="DO29" s="2">
        <f t="shared" si="108"/>
        <v>5.480000000000004</v>
      </c>
      <c r="DQ29">
        <v>42</v>
      </c>
      <c r="DR29">
        <v>170</v>
      </c>
      <c r="DS29" s="3">
        <v>0.21299999999999999</v>
      </c>
      <c r="DT29" s="1">
        <f t="shared" si="109"/>
        <v>4.26</v>
      </c>
      <c r="DU29" s="2">
        <f t="shared" si="110"/>
        <v>36.82</v>
      </c>
      <c r="DV29" s="2">
        <f t="shared" si="111"/>
        <v>2.3599999999999994</v>
      </c>
      <c r="DX29">
        <v>42</v>
      </c>
      <c r="DY29">
        <v>170</v>
      </c>
      <c r="DZ29" s="3">
        <v>0.19900000000000001</v>
      </c>
      <c r="EA29" s="1">
        <f t="shared" si="112"/>
        <v>3.9800000000000004</v>
      </c>
      <c r="EB29" s="2">
        <f t="shared" si="113"/>
        <v>31.68</v>
      </c>
      <c r="EC29" s="2">
        <f t="shared" si="114"/>
        <v>5.1400000000000006</v>
      </c>
      <c r="EE29">
        <v>42</v>
      </c>
      <c r="EF29">
        <v>170</v>
      </c>
      <c r="EG29" s="3">
        <v>0.189</v>
      </c>
      <c r="EH29" s="1">
        <f t="shared" si="115"/>
        <v>3.7800000000000002</v>
      </c>
      <c r="EI29" s="2">
        <f t="shared" si="116"/>
        <v>29.26</v>
      </c>
      <c r="EJ29" s="2">
        <f t="shared" si="117"/>
        <v>2.4199999999999982</v>
      </c>
    </row>
    <row r="30" spans="2:140" x14ac:dyDescent="0.25">
      <c r="B30">
        <v>42</v>
      </c>
      <c r="C30">
        <v>190</v>
      </c>
      <c r="D30" s="3">
        <v>0.23300000000000001</v>
      </c>
      <c r="E30" s="1">
        <f t="shared" si="59"/>
        <v>4.66</v>
      </c>
      <c r="F30" s="2">
        <f t="shared" si="60"/>
        <v>44.040000000000006</v>
      </c>
      <c r="I30">
        <v>42</v>
      </c>
      <c r="J30">
        <v>190</v>
      </c>
      <c r="K30" s="3">
        <v>0.24</v>
      </c>
      <c r="L30" s="1">
        <f t="shared" si="61"/>
        <v>4.8</v>
      </c>
      <c r="M30" s="2">
        <f t="shared" si="62"/>
        <v>46.9</v>
      </c>
      <c r="N30" s="2">
        <f t="shared" si="63"/>
        <v>-2.8599999999999923</v>
      </c>
      <c r="P30">
        <v>42</v>
      </c>
      <c r="Q30">
        <v>190</v>
      </c>
      <c r="R30" s="3">
        <v>0.23100000000000001</v>
      </c>
      <c r="S30" s="1">
        <f t="shared" si="64"/>
        <v>4.62</v>
      </c>
      <c r="T30" s="2">
        <f t="shared" si="65"/>
        <v>41.96</v>
      </c>
      <c r="U30" s="2">
        <f t="shared" si="66"/>
        <v>4.9399999999999977</v>
      </c>
      <c r="W30">
        <v>42</v>
      </c>
      <c r="X30">
        <v>190</v>
      </c>
      <c r="Y30" s="3">
        <v>0.22600000000000001</v>
      </c>
      <c r="Z30" s="1">
        <f t="shared" si="67"/>
        <v>4.5200000000000005</v>
      </c>
      <c r="AA30" s="2">
        <f t="shared" si="68"/>
        <v>43.940000000000005</v>
      </c>
      <c r="AB30" s="2">
        <f t="shared" si="69"/>
        <v>-1.980000000000004</v>
      </c>
      <c r="AD30">
        <v>42</v>
      </c>
      <c r="AE30">
        <v>190</v>
      </c>
      <c r="AF30" s="3">
        <v>0.223</v>
      </c>
      <c r="AG30" s="1">
        <f t="shared" si="70"/>
        <v>4.46</v>
      </c>
      <c r="AH30" s="2">
        <f t="shared" si="71"/>
        <v>40.519999999999996</v>
      </c>
      <c r="AI30" s="2">
        <f t="shared" si="72"/>
        <v>3.4200000000000088</v>
      </c>
      <c r="AK30">
        <v>42</v>
      </c>
      <c r="AL30">
        <v>190</v>
      </c>
      <c r="AM30" s="3">
        <v>0.23100000000000001</v>
      </c>
      <c r="AN30" s="1">
        <f t="shared" si="73"/>
        <v>4.62</v>
      </c>
      <c r="AO30" s="2">
        <f t="shared" si="74"/>
        <v>45.579999999999991</v>
      </c>
      <c r="AP30" s="2">
        <f t="shared" si="75"/>
        <v>-5.0599999999999952</v>
      </c>
      <c r="AR30">
        <v>42</v>
      </c>
      <c r="AS30">
        <v>190</v>
      </c>
      <c r="AT30" s="3">
        <v>0.22600000000000001</v>
      </c>
      <c r="AU30" s="1">
        <f t="shared" si="76"/>
        <v>4.5200000000000005</v>
      </c>
      <c r="AV30" s="2">
        <f t="shared" si="77"/>
        <v>40.760000000000005</v>
      </c>
      <c r="AW30" s="2">
        <f t="shared" si="78"/>
        <v>4.8199999999999861</v>
      </c>
      <c r="AY30">
        <v>42</v>
      </c>
      <c r="AZ30">
        <v>190</v>
      </c>
      <c r="BA30" s="3">
        <v>0.23499999999999999</v>
      </c>
      <c r="BB30" s="1">
        <f t="shared" si="79"/>
        <v>4.6999999999999993</v>
      </c>
      <c r="BC30" s="2">
        <f t="shared" si="80"/>
        <v>45.56</v>
      </c>
      <c r="BD30" s="2">
        <f t="shared" si="81"/>
        <v>-4.7999999999999972</v>
      </c>
      <c r="BF30">
        <v>42</v>
      </c>
      <c r="BG30">
        <v>190</v>
      </c>
      <c r="BH30" s="3">
        <v>0.23</v>
      </c>
      <c r="BI30" s="1">
        <f t="shared" si="82"/>
        <v>4.6000000000000005</v>
      </c>
      <c r="BJ30" s="2">
        <f t="shared" si="83"/>
        <v>37.180000000000007</v>
      </c>
      <c r="BK30" s="2">
        <f t="shared" si="84"/>
        <v>8.3799999999999955</v>
      </c>
      <c r="BM30">
        <v>42</v>
      </c>
      <c r="BN30">
        <v>190</v>
      </c>
      <c r="BO30" s="3">
        <v>0.23799999999999999</v>
      </c>
      <c r="BP30" s="1">
        <f t="shared" si="85"/>
        <v>4.76</v>
      </c>
      <c r="BQ30" s="2">
        <f t="shared" si="86"/>
        <v>44.360000000000007</v>
      </c>
      <c r="BR30" s="2">
        <f t="shared" si="87"/>
        <v>-7.18</v>
      </c>
      <c r="BT30">
        <v>42</v>
      </c>
      <c r="BU30">
        <v>190</v>
      </c>
      <c r="BV30" s="3">
        <v>0.22700000000000001</v>
      </c>
      <c r="BW30" s="1">
        <f t="shared" si="88"/>
        <v>4.54</v>
      </c>
      <c r="BX30" s="2">
        <f t="shared" si="89"/>
        <v>40.54</v>
      </c>
      <c r="BY30" s="2">
        <f t="shared" si="90"/>
        <v>3.8200000000000074</v>
      </c>
      <c r="CA30">
        <v>42</v>
      </c>
      <c r="CB30">
        <v>190</v>
      </c>
      <c r="CC30" s="3">
        <v>0.23100000000000001</v>
      </c>
      <c r="CD30" s="1">
        <f t="shared" si="91"/>
        <v>4.62</v>
      </c>
      <c r="CE30" s="2">
        <f t="shared" si="92"/>
        <v>47.219999999999992</v>
      </c>
      <c r="CF30" s="2">
        <f t="shared" si="93"/>
        <v>-6.6799999999999926</v>
      </c>
      <c r="CH30">
        <v>42</v>
      </c>
      <c r="CI30">
        <v>190</v>
      </c>
      <c r="CJ30" s="3">
        <v>0.23</v>
      </c>
      <c r="CK30" s="1">
        <f t="shared" si="94"/>
        <v>4.6000000000000005</v>
      </c>
      <c r="CL30" s="2">
        <f t="shared" si="95"/>
        <v>42.120000000000005</v>
      </c>
      <c r="CM30" s="2">
        <f t="shared" si="96"/>
        <v>5.0999999999999872</v>
      </c>
      <c r="CO30">
        <v>42</v>
      </c>
      <c r="CP30">
        <v>190</v>
      </c>
      <c r="CQ30" s="3">
        <v>0.246</v>
      </c>
      <c r="CR30" s="1">
        <f t="shared" si="97"/>
        <v>4.92</v>
      </c>
      <c r="CS30" s="2">
        <f t="shared" si="98"/>
        <v>50.120000000000005</v>
      </c>
      <c r="CT30" s="2">
        <f t="shared" si="99"/>
        <v>-8</v>
      </c>
      <c r="CV30">
        <v>42</v>
      </c>
      <c r="CW30">
        <v>190</v>
      </c>
      <c r="CX30" s="3">
        <v>0.23899999999999999</v>
      </c>
      <c r="CY30" s="1">
        <f t="shared" si="100"/>
        <v>4.7799999999999994</v>
      </c>
      <c r="CZ30" s="2">
        <f t="shared" si="101"/>
        <v>43.88</v>
      </c>
      <c r="DA30" s="2">
        <f t="shared" si="102"/>
        <v>6.240000000000002</v>
      </c>
      <c r="DC30">
        <v>42</v>
      </c>
      <c r="DD30">
        <v>190</v>
      </c>
      <c r="DE30" s="3">
        <v>0.24099999999999999</v>
      </c>
      <c r="DF30" s="1">
        <f t="shared" si="103"/>
        <v>4.82</v>
      </c>
      <c r="DG30" s="2">
        <f t="shared" si="104"/>
        <v>49.480000000000004</v>
      </c>
      <c r="DH30" s="2">
        <f t="shared" si="105"/>
        <v>-5.6000000000000014</v>
      </c>
      <c r="DJ30">
        <v>42</v>
      </c>
      <c r="DK30">
        <v>190</v>
      </c>
      <c r="DL30" s="3">
        <v>0.23400000000000001</v>
      </c>
      <c r="DM30" s="1">
        <f t="shared" si="106"/>
        <v>4.6800000000000006</v>
      </c>
      <c r="DN30" s="2">
        <f t="shared" si="107"/>
        <v>43.86</v>
      </c>
      <c r="DO30" s="2">
        <f t="shared" si="108"/>
        <v>5.6200000000000045</v>
      </c>
      <c r="DQ30">
        <v>42</v>
      </c>
      <c r="DR30">
        <v>190</v>
      </c>
      <c r="DS30" s="3">
        <v>0.23</v>
      </c>
      <c r="DT30" s="1">
        <f t="shared" si="109"/>
        <v>4.6000000000000005</v>
      </c>
      <c r="DU30" s="2">
        <f t="shared" si="110"/>
        <v>41.42</v>
      </c>
      <c r="DV30" s="2">
        <f t="shared" si="111"/>
        <v>2.4399999999999977</v>
      </c>
      <c r="DX30">
        <v>42</v>
      </c>
      <c r="DY30">
        <v>190</v>
      </c>
      <c r="DZ30" s="3">
        <v>0.22500000000000001</v>
      </c>
      <c r="EA30" s="1">
        <f t="shared" si="112"/>
        <v>4.5</v>
      </c>
      <c r="EB30" s="2">
        <f t="shared" si="113"/>
        <v>36.18</v>
      </c>
      <c r="EC30" s="2">
        <f t="shared" si="114"/>
        <v>5.240000000000002</v>
      </c>
      <c r="EE30">
        <v>42</v>
      </c>
      <c r="EF30">
        <v>190</v>
      </c>
      <c r="EG30" s="3">
        <v>0.218</v>
      </c>
      <c r="EH30" s="1">
        <f t="shared" si="115"/>
        <v>4.3600000000000003</v>
      </c>
      <c r="EI30" s="2">
        <f t="shared" si="116"/>
        <v>33.620000000000005</v>
      </c>
      <c r="EJ30" s="2">
        <f t="shared" si="117"/>
        <v>2.5599999999999952</v>
      </c>
    </row>
    <row r="31" spans="2:140" x14ac:dyDescent="0.25">
      <c r="B31">
        <v>42</v>
      </c>
      <c r="C31">
        <v>210</v>
      </c>
      <c r="D31" s="3">
        <v>0.27500000000000002</v>
      </c>
      <c r="E31" s="1">
        <f t="shared" si="59"/>
        <v>5.5</v>
      </c>
      <c r="F31" s="2">
        <f t="shared" si="60"/>
        <v>49.540000000000006</v>
      </c>
      <c r="I31">
        <v>42</v>
      </c>
      <c r="J31">
        <v>210</v>
      </c>
      <c r="K31" s="3">
        <v>0.26</v>
      </c>
      <c r="L31" s="1">
        <f t="shared" si="61"/>
        <v>5.2</v>
      </c>
      <c r="M31" s="2">
        <f t="shared" si="62"/>
        <v>52.1</v>
      </c>
      <c r="N31" s="2">
        <f t="shared" si="63"/>
        <v>-2.5599999999999952</v>
      </c>
      <c r="P31">
        <v>42</v>
      </c>
      <c r="Q31">
        <v>210</v>
      </c>
      <c r="R31" s="3">
        <v>0.27500000000000002</v>
      </c>
      <c r="S31" s="1">
        <f t="shared" si="64"/>
        <v>5.5</v>
      </c>
      <c r="T31" s="2">
        <f t="shared" si="65"/>
        <v>47.46</v>
      </c>
      <c r="U31" s="2">
        <f t="shared" si="66"/>
        <v>4.6400000000000006</v>
      </c>
      <c r="W31">
        <v>42</v>
      </c>
      <c r="X31">
        <v>210</v>
      </c>
      <c r="Y31" s="3">
        <v>0.26900000000000002</v>
      </c>
      <c r="Z31" s="1">
        <f t="shared" si="67"/>
        <v>5.3800000000000008</v>
      </c>
      <c r="AA31" s="2">
        <f t="shared" si="68"/>
        <v>49.320000000000007</v>
      </c>
      <c r="AB31" s="2">
        <f t="shared" si="69"/>
        <v>-1.8600000000000065</v>
      </c>
      <c r="AD31">
        <v>42</v>
      </c>
      <c r="AE31">
        <v>210</v>
      </c>
      <c r="AF31" s="3">
        <v>0.28000000000000003</v>
      </c>
      <c r="AG31" s="1">
        <f t="shared" si="70"/>
        <v>5.6000000000000005</v>
      </c>
      <c r="AH31" s="2">
        <f t="shared" si="71"/>
        <v>46.12</v>
      </c>
      <c r="AI31" s="2">
        <f t="shared" si="72"/>
        <v>3.2000000000000099</v>
      </c>
      <c r="AK31">
        <v>42</v>
      </c>
      <c r="AL31">
        <v>210</v>
      </c>
      <c r="AM31" s="3">
        <v>0.27800000000000002</v>
      </c>
      <c r="AN31" s="1">
        <f t="shared" si="73"/>
        <v>5.5600000000000005</v>
      </c>
      <c r="AO31" s="2">
        <f t="shared" si="74"/>
        <v>51.139999999999993</v>
      </c>
      <c r="AP31" s="2">
        <f t="shared" si="75"/>
        <v>-5.019999999999996</v>
      </c>
      <c r="AR31">
        <v>42</v>
      </c>
      <c r="AS31">
        <v>210</v>
      </c>
      <c r="AT31" s="3">
        <v>0.28000000000000003</v>
      </c>
      <c r="AU31" s="1">
        <f t="shared" si="76"/>
        <v>5.6000000000000005</v>
      </c>
      <c r="AV31" s="2">
        <f t="shared" si="77"/>
        <v>46.360000000000007</v>
      </c>
      <c r="AW31" s="2">
        <f t="shared" si="78"/>
        <v>4.7799999999999869</v>
      </c>
      <c r="AY31">
        <v>42</v>
      </c>
      <c r="AZ31">
        <v>210</v>
      </c>
      <c r="BA31" s="3">
        <v>0.28699999999999998</v>
      </c>
      <c r="BB31" s="1">
        <f t="shared" si="79"/>
        <v>5.7399999999999993</v>
      </c>
      <c r="BC31" s="2">
        <f t="shared" si="80"/>
        <v>51.300000000000004</v>
      </c>
      <c r="BD31" s="2">
        <f t="shared" si="81"/>
        <v>-4.9399999999999977</v>
      </c>
      <c r="BF31">
        <v>42</v>
      </c>
      <c r="BG31">
        <v>210</v>
      </c>
      <c r="BH31" s="3">
        <v>0.28699999999999998</v>
      </c>
      <c r="BI31" s="1">
        <f t="shared" si="82"/>
        <v>5.7399999999999993</v>
      </c>
      <c r="BJ31" s="2">
        <f t="shared" si="83"/>
        <v>42.920000000000009</v>
      </c>
      <c r="BK31" s="2">
        <f t="shared" si="84"/>
        <v>8.3799999999999955</v>
      </c>
      <c r="BM31">
        <v>42</v>
      </c>
      <c r="BN31">
        <v>210</v>
      </c>
      <c r="BO31" s="3">
        <v>0.27900000000000003</v>
      </c>
      <c r="BP31" s="1">
        <f t="shared" si="85"/>
        <v>5.58</v>
      </c>
      <c r="BQ31" s="2">
        <f t="shared" si="86"/>
        <v>49.940000000000005</v>
      </c>
      <c r="BR31" s="2">
        <f t="shared" si="87"/>
        <v>-7.019999999999996</v>
      </c>
      <c r="BT31">
        <v>42</v>
      </c>
      <c r="BU31">
        <v>210</v>
      </c>
      <c r="BV31" s="3">
        <v>0.27200000000000002</v>
      </c>
      <c r="BW31" s="1">
        <f t="shared" si="88"/>
        <v>5.44</v>
      </c>
      <c r="BX31" s="2">
        <f t="shared" si="89"/>
        <v>45.98</v>
      </c>
      <c r="BY31" s="2">
        <f t="shared" si="90"/>
        <v>3.960000000000008</v>
      </c>
      <c r="CA31">
        <v>42</v>
      </c>
      <c r="CB31">
        <v>210</v>
      </c>
      <c r="CC31" s="3">
        <v>0.27600000000000002</v>
      </c>
      <c r="CD31" s="1">
        <f t="shared" si="91"/>
        <v>5.5200000000000005</v>
      </c>
      <c r="CE31" s="2">
        <f t="shared" si="92"/>
        <v>52.739999999999995</v>
      </c>
      <c r="CF31" s="2">
        <f t="shared" si="93"/>
        <v>-6.759999999999998</v>
      </c>
      <c r="CH31">
        <v>42</v>
      </c>
      <c r="CI31">
        <v>210</v>
      </c>
      <c r="CJ31" s="3">
        <v>0.27400000000000002</v>
      </c>
      <c r="CK31" s="1">
        <f t="shared" si="94"/>
        <v>5.48</v>
      </c>
      <c r="CL31" s="2">
        <f t="shared" si="95"/>
        <v>47.600000000000009</v>
      </c>
      <c r="CM31" s="2">
        <f t="shared" si="96"/>
        <v>5.1399999999999864</v>
      </c>
      <c r="CO31">
        <v>42</v>
      </c>
      <c r="CP31">
        <v>210</v>
      </c>
      <c r="CQ31" s="3">
        <v>0.28399999999999997</v>
      </c>
      <c r="CR31" s="1">
        <f t="shared" si="97"/>
        <v>5.68</v>
      </c>
      <c r="CS31" s="2">
        <f t="shared" si="98"/>
        <v>55.800000000000004</v>
      </c>
      <c r="CT31" s="2">
        <f t="shared" si="99"/>
        <v>-8.1999999999999957</v>
      </c>
      <c r="CV31">
        <v>42</v>
      </c>
      <c r="CW31">
        <v>210</v>
      </c>
      <c r="CX31" s="3">
        <v>0.27400000000000002</v>
      </c>
      <c r="CY31" s="1">
        <f t="shared" si="100"/>
        <v>5.48</v>
      </c>
      <c r="CZ31" s="2">
        <f t="shared" si="101"/>
        <v>49.36</v>
      </c>
      <c r="DA31" s="2">
        <f t="shared" si="102"/>
        <v>6.4400000000000048</v>
      </c>
      <c r="DC31">
        <v>42</v>
      </c>
      <c r="DD31">
        <v>210</v>
      </c>
      <c r="DE31" s="3">
        <v>0.29299999999999998</v>
      </c>
      <c r="DF31" s="1">
        <f t="shared" si="103"/>
        <v>5.8599999999999994</v>
      </c>
      <c r="DG31" s="2">
        <f t="shared" si="104"/>
        <v>55.34</v>
      </c>
      <c r="DH31" s="2">
        <f t="shared" si="105"/>
        <v>-5.980000000000004</v>
      </c>
      <c r="DJ31">
        <v>42</v>
      </c>
      <c r="DK31">
        <v>210</v>
      </c>
      <c r="DL31" s="3">
        <v>0.27700000000000002</v>
      </c>
      <c r="DM31" s="1">
        <f t="shared" si="106"/>
        <v>5.5400000000000009</v>
      </c>
      <c r="DN31" s="2">
        <f t="shared" si="107"/>
        <v>49.4</v>
      </c>
      <c r="DO31" s="2">
        <f t="shared" si="108"/>
        <v>5.9400000000000048</v>
      </c>
      <c r="DQ31">
        <v>42</v>
      </c>
      <c r="DR31">
        <v>210</v>
      </c>
      <c r="DS31" s="3">
        <v>0.27800000000000002</v>
      </c>
      <c r="DT31" s="1">
        <f t="shared" si="109"/>
        <v>5.5600000000000005</v>
      </c>
      <c r="DU31" s="2">
        <f t="shared" si="110"/>
        <v>46.980000000000004</v>
      </c>
      <c r="DV31" s="2">
        <f t="shared" si="111"/>
        <v>2.4199999999999946</v>
      </c>
      <c r="DX31">
        <v>42</v>
      </c>
      <c r="DY31">
        <v>210</v>
      </c>
      <c r="DZ31" s="3">
        <v>0.27200000000000002</v>
      </c>
      <c r="EA31" s="1">
        <f t="shared" si="112"/>
        <v>5.44</v>
      </c>
      <c r="EB31" s="2">
        <f t="shared" si="113"/>
        <v>41.62</v>
      </c>
      <c r="EC31" s="2">
        <f t="shared" si="114"/>
        <v>5.3600000000000065</v>
      </c>
      <c r="EE31">
        <v>42</v>
      </c>
      <c r="EF31">
        <v>210</v>
      </c>
      <c r="EG31" s="3">
        <v>0.26900000000000002</v>
      </c>
      <c r="EH31" s="1">
        <f t="shared" si="115"/>
        <v>5.3800000000000008</v>
      </c>
      <c r="EI31" s="2">
        <f t="shared" si="116"/>
        <v>39.000000000000007</v>
      </c>
      <c r="EJ31" s="2">
        <f t="shared" si="117"/>
        <v>2.6199999999999903</v>
      </c>
    </row>
    <row r="32" spans="2:140" x14ac:dyDescent="0.25">
      <c r="B32">
        <v>42</v>
      </c>
      <c r="C32">
        <v>230</v>
      </c>
      <c r="D32" s="3">
        <v>0.22700000000000001</v>
      </c>
      <c r="E32" s="1">
        <f t="shared" si="59"/>
        <v>4.54</v>
      </c>
      <c r="F32" s="2">
        <f t="shared" si="60"/>
        <v>54.080000000000005</v>
      </c>
      <c r="I32">
        <v>42</v>
      </c>
      <c r="J32">
        <v>230</v>
      </c>
      <c r="K32" s="3">
        <v>0.23899999999999999</v>
      </c>
      <c r="L32" s="1">
        <f t="shared" si="61"/>
        <v>4.7799999999999994</v>
      </c>
      <c r="M32" s="2">
        <f t="shared" si="62"/>
        <v>56.88</v>
      </c>
      <c r="N32" s="2">
        <f t="shared" si="63"/>
        <v>-2.7999999999999972</v>
      </c>
      <c r="P32">
        <v>42</v>
      </c>
      <c r="Q32">
        <v>230</v>
      </c>
      <c r="R32" s="3">
        <v>0.22500000000000001</v>
      </c>
      <c r="S32" s="1">
        <f t="shared" si="64"/>
        <v>4.5</v>
      </c>
      <c r="T32" s="2">
        <f t="shared" si="65"/>
        <v>51.96</v>
      </c>
      <c r="U32" s="2">
        <f t="shared" si="66"/>
        <v>4.9200000000000017</v>
      </c>
      <c r="W32">
        <v>42</v>
      </c>
      <c r="X32">
        <v>230</v>
      </c>
      <c r="Y32" s="3">
        <v>0.223</v>
      </c>
      <c r="Z32" s="1">
        <f t="shared" si="67"/>
        <v>4.46</v>
      </c>
      <c r="AA32" s="2">
        <f t="shared" si="68"/>
        <v>53.780000000000008</v>
      </c>
      <c r="AB32" s="2">
        <f t="shared" si="69"/>
        <v>-1.8200000000000074</v>
      </c>
      <c r="AD32">
        <v>42</v>
      </c>
      <c r="AE32">
        <v>230</v>
      </c>
      <c r="AF32" s="3">
        <v>0.222</v>
      </c>
      <c r="AG32" s="1">
        <f t="shared" si="70"/>
        <v>4.4400000000000004</v>
      </c>
      <c r="AH32" s="2">
        <f t="shared" si="71"/>
        <v>50.559999999999995</v>
      </c>
      <c r="AI32" s="2">
        <f t="shared" si="72"/>
        <v>3.2200000000000131</v>
      </c>
      <c r="AK32">
        <v>42</v>
      </c>
      <c r="AL32">
        <v>230</v>
      </c>
      <c r="AM32" s="3">
        <v>0.224</v>
      </c>
      <c r="AN32" s="1">
        <f t="shared" si="73"/>
        <v>4.4800000000000004</v>
      </c>
      <c r="AO32" s="2">
        <f t="shared" si="74"/>
        <v>55.61999999999999</v>
      </c>
      <c r="AP32" s="2">
        <f t="shared" si="75"/>
        <v>-5.0599999999999952</v>
      </c>
      <c r="AR32">
        <v>42</v>
      </c>
      <c r="AS32">
        <v>230</v>
      </c>
      <c r="AT32" s="3">
        <v>0.22700000000000001</v>
      </c>
      <c r="AU32" s="1">
        <f t="shared" si="76"/>
        <v>4.54</v>
      </c>
      <c r="AV32" s="2">
        <f t="shared" si="77"/>
        <v>50.900000000000006</v>
      </c>
      <c r="AW32" s="2">
        <f t="shared" si="78"/>
        <v>4.7199999999999847</v>
      </c>
      <c r="AY32">
        <v>42</v>
      </c>
      <c r="AZ32">
        <v>230</v>
      </c>
      <c r="BA32" s="3">
        <v>0.22800000000000001</v>
      </c>
      <c r="BB32" s="1">
        <f t="shared" si="79"/>
        <v>4.5600000000000005</v>
      </c>
      <c r="BC32" s="2">
        <f t="shared" si="80"/>
        <v>55.860000000000007</v>
      </c>
      <c r="BD32" s="2">
        <f t="shared" si="81"/>
        <v>-4.9600000000000009</v>
      </c>
      <c r="BF32">
        <v>42</v>
      </c>
      <c r="BG32">
        <v>230</v>
      </c>
      <c r="BH32" s="3">
        <v>0.22</v>
      </c>
      <c r="BI32" s="1">
        <f t="shared" si="82"/>
        <v>4.4000000000000004</v>
      </c>
      <c r="BJ32" s="2">
        <f t="shared" si="83"/>
        <v>47.320000000000007</v>
      </c>
      <c r="BK32" s="2">
        <f t="shared" si="84"/>
        <v>8.5399999999999991</v>
      </c>
      <c r="BM32">
        <v>42</v>
      </c>
      <c r="BN32">
        <v>230</v>
      </c>
      <c r="BO32" s="3">
        <v>0.23</v>
      </c>
      <c r="BP32" s="1">
        <f t="shared" si="85"/>
        <v>4.6000000000000005</v>
      </c>
      <c r="BQ32" s="2">
        <f t="shared" si="86"/>
        <v>54.540000000000006</v>
      </c>
      <c r="BR32" s="2">
        <f t="shared" si="87"/>
        <v>-7.2199999999999989</v>
      </c>
      <c r="BT32">
        <v>42</v>
      </c>
      <c r="BU32">
        <v>230</v>
      </c>
      <c r="BV32" s="3">
        <v>0.22800000000000001</v>
      </c>
      <c r="BW32" s="1">
        <f t="shared" si="88"/>
        <v>4.5600000000000005</v>
      </c>
      <c r="BX32" s="2">
        <f t="shared" si="89"/>
        <v>50.54</v>
      </c>
      <c r="BY32" s="2">
        <f t="shared" si="90"/>
        <v>4.0000000000000071</v>
      </c>
      <c r="CA32">
        <v>42</v>
      </c>
      <c r="CB32">
        <v>230</v>
      </c>
      <c r="CC32" s="3">
        <v>0.22700000000000001</v>
      </c>
      <c r="CD32" s="1">
        <f t="shared" si="91"/>
        <v>4.54</v>
      </c>
      <c r="CE32" s="2">
        <f t="shared" si="92"/>
        <v>57.279999999999994</v>
      </c>
      <c r="CF32" s="2">
        <f t="shared" si="93"/>
        <v>-6.7399999999999949</v>
      </c>
      <c r="CH32">
        <v>42</v>
      </c>
      <c r="CI32">
        <v>230</v>
      </c>
      <c r="CJ32" s="3">
        <v>0.219</v>
      </c>
      <c r="CK32" s="1">
        <f t="shared" si="94"/>
        <v>4.38</v>
      </c>
      <c r="CL32" s="2">
        <f t="shared" si="95"/>
        <v>51.980000000000011</v>
      </c>
      <c r="CM32" s="2">
        <f t="shared" si="96"/>
        <v>5.2999999999999829</v>
      </c>
      <c r="CO32">
        <v>42</v>
      </c>
      <c r="CP32">
        <v>230</v>
      </c>
      <c r="CQ32" s="3">
        <v>0.24399999999999999</v>
      </c>
      <c r="CR32" s="1">
        <f t="shared" si="97"/>
        <v>4.88</v>
      </c>
      <c r="CS32" s="2">
        <f t="shared" si="98"/>
        <v>60.680000000000007</v>
      </c>
      <c r="CT32" s="2">
        <f t="shared" si="99"/>
        <v>-8.6999999999999957</v>
      </c>
      <c r="CV32">
        <v>42</v>
      </c>
      <c r="CW32">
        <v>230</v>
      </c>
      <c r="CX32" s="3">
        <v>0.23699999999999999</v>
      </c>
      <c r="CY32" s="1">
        <f t="shared" si="100"/>
        <v>4.74</v>
      </c>
      <c r="CZ32" s="2">
        <f t="shared" si="101"/>
        <v>54.1</v>
      </c>
      <c r="DA32" s="2">
        <f t="shared" si="102"/>
        <v>6.5800000000000054</v>
      </c>
      <c r="DC32">
        <v>42</v>
      </c>
      <c r="DD32">
        <v>230</v>
      </c>
      <c r="DE32" s="3">
        <v>0.23200000000000001</v>
      </c>
      <c r="DF32" s="1">
        <f t="shared" si="103"/>
        <v>4.6400000000000006</v>
      </c>
      <c r="DG32" s="2">
        <f t="shared" si="104"/>
        <v>59.980000000000004</v>
      </c>
      <c r="DH32" s="2">
        <f t="shared" si="105"/>
        <v>-5.8800000000000026</v>
      </c>
      <c r="DJ32">
        <v>42</v>
      </c>
      <c r="DK32">
        <v>230</v>
      </c>
      <c r="DL32" s="3">
        <v>0.22600000000000001</v>
      </c>
      <c r="DM32" s="1">
        <f t="shared" si="106"/>
        <v>4.5200000000000005</v>
      </c>
      <c r="DN32" s="2">
        <f t="shared" si="107"/>
        <v>53.92</v>
      </c>
      <c r="DO32" s="2">
        <f t="shared" si="108"/>
        <v>6.0600000000000023</v>
      </c>
      <c r="DQ32">
        <v>42</v>
      </c>
      <c r="DR32">
        <v>230</v>
      </c>
      <c r="DS32" s="3">
        <v>0.23499999999999999</v>
      </c>
      <c r="DT32" s="1">
        <f t="shared" si="109"/>
        <v>4.6999999999999993</v>
      </c>
      <c r="DU32" s="2">
        <f t="shared" si="110"/>
        <v>51.680000000000007</v>
      </c>
      <c r="DV32" s="2">
        <f t="shared" si="111"/>
        <v>2.2399999999999949</v>
      </c>
      <c r="DX32">
        <v>42</v>
      </c>
      <c r="DY32">
        <v>230</v>
      </c>
      <c r="DZ32" s="3">
        <v>0.23</v>
      </c>
      <c r="EA32" s="1">
        <f t="shared" si="112"/>
        <v>4.6000000000000005</v>
      </c>
      <c r="EB32" s="2">
        <f t="shared" si="113"/>
        <v>46.22</v>
      </c>
      <c r="EC32" s="2">
        <f t="shared" si="114"/>
        <v>5.460000000000008</v>
      </c>
      <c r="EE32">
        <v>42</v>
      </c>
      <c r="EF32">
        <v>230</v>
      </c>
      <c r="EG32" s="3">
        <v>0.214</v>
      </c>
      <c r="EH32" s="1">
        <f t="shared" si="115"/>
        <v>4.28</v>
      </c>
      <c r="EI32" s="2">
        <f t="shared" si="116"/>
        <v>43.280000000000008</v>
      </c>
      <c r="EJ32" s="2">
        <f t="shared" si="117"/>
        <v>2.9399999999999906</v>
      </c>
    </row>
    <row r="33" spans="2:140" x14ac:dyDescent="0.25">
      <c r="B33">
        <v>42</v>
      </c>
      <c r="C33">
        <v>250</v>
      </c>
      <c r="D33" s="3">
        <v>0.23799999999999999</v>
      </c>
      <c r="E33" s="1">
        <f t="shared" si="59"/>
        <v>4.76</v>
      </c>
      <c r="F33" s="2">
        <f t="shared" si="60"/>
        <v>58.84</v>
      </c>
      <c r="I33">
        <v>42</v>
      </c>
      <c r="J33">
        <v>250</v>
      </c>
      <c r="K33" s="3">
        <v>0.24</v>
      </c>
      <c r="L33" s="1">
        <f t="shared" si="61"/>
        <v>4.8</v>
      </c>
      <c r="M33" s="2">
        <f t="shared" si="62"/>
        <v>61.68</v>
      </c>
      <c r="N33" s="2">
        <f t="shared" si="63"/>
        <v>-2.8399999999999963</v>
      </c>
      <c r="P33">
        <v>42</v>
      </c>
      <c r="Q33">
        <v>250</v>
      </c>
      <c r="R33" s="3">
        <v>0.24199999999999999</v>
      </c>
      <c r="S33" s="1">
        <f t="shared" si="64"/>
        <v>4.84</v>
      </c>
      <c r="T33" s="2">
        <f t="shared" si="65"/>
        <v>56.8</v>
      </c>
      <c r="U33" s="2">
        <f t="shared" si="66"/>
        <v>4.8800000000000026</v>
      </c>
      <c r="W33">
        <v>42</v>
      </c>
      <c r="X33">
        <v>250</v>
      </c>
      <c r="Y33" s="3">
        <v>0.249</v>
      </c>
      <c r="Z33" s="1">
        <f t="shared" si="67"/>
        <v>4.9800000000000004</v>
      </c>
      <c r="AA33" s="2">
        <f t="shared" si="68"/>
        <v>58.760000000000005</v>
      </c>
      <c r="AB33" s="2">
        <f t="shared" si="69"/>
        <v>-1.960000000000008</v>
      </c>
      <c r="AD33">
        <v>42</v>
      </c>
      <c r="AE33">
        <v>250</v>
      </c>
      <c r="AF33" s="3">
        <v>0.24199999999999999</v>
      </c>
      <c r="AG33" s="1">
        <f t="shared" si="70"/>
        <v>4.84</v>
      </c>
      <c r="AH33" s="2">
        <f t="shared" si="71"/>
        <v>55.399999999999991</v>
      </c>
      <c r="AI33" s="2">
        <f t="shared" si="72"/>
        <v>3.3600000000000136</v>
      </c>
      <c r="AK33">
        <v>42</v>
      </c>
      <c r="AL33">
        <v>250</v>
      </c>
      <c r="AM33" s="3">
        <v>0.249</v>
      </c>
      <c r="AN33" s="1">
        <f t="shared" si="73"/>
        <v>4.9800000000000004</v>
      </c>
      <c r="AO33" s="2">
        <f t="shared" si="74"/>
        <v>60.599999999999994</v>
      </c>
      <c r="AP33" s="2">
        <f t="shared" si="75"/>
        <v>-5.2000000000000028</v>
      </c>
      <c r="AR33">
        <v>42</v>
      </c>
      <c r="AS33">
        <v>250</v>
      </c>
      <c r="AT33" s="3">
        <v>0.24099999999999999</v>
      </c>
      <c r="AU33" s="1">
        <f t="shared" si="76"/>
        <v>4.82</v>
      </c>
      <c r="AV33" s="2">
        <f t="shared" si="77"/>
        <v>55.720000000000006</v>
      </c>
      <c r="AW33" s="2">
        <f t="shared" si="78"/>
        <v>4.8799999999999883</v>
      </c>
      <c r="AY33">
        <v>42</v>
      </c>
      <c r="AZ33">
        <v>250</v>
      </c>
      <c r="BA33" s="3">
        <v>0.24099999999999999</v>
      </c>
      <c r="BB33" s="1">
        <f t="shared" si="79"/>
        <v>4.82</v>
      </c>
      <c r="BC33" s="2">
        <f t="shared" si="80"/>
        <v>60.680000000000007</v>
      </c>
      <c r="BD33" s="2">
        <f t="shared" si="81"/>
        <v>-4.9600000000000009</v>
      </c>
      <c r="BF33">
        <v>42</v>
      </c>
      <c r="BG33">
        <v>250</v>
      </c>
      <c r="BH33" s="3">
        <v>0.246</v>
      </c>
      <c r="BI33" s="1">
        <f t="shared" si="82"/>
        <v>4.92</v>
      </c>
      <c r="BJ33" s="2">
        <f t="shared" si="83"/>
        <v>52.240000000000009</v>
      </c>
      <c r="BK33" s="2">
        <f t="shared" si="84"/>
        <v>8.4399999999999977</v>
      </c>
      <c r="BM33">
        <v>42</v>
      </c>
      <c r="BN33">
        <v>250</v>
      </c>
      <c r="BO33" s="3">
        <v>0.23899999999999999</v>
      </c>
      <c r="BP33" s="1">
        <f t="shared" si="85"/>
        <v>4.7799999999999994</v>
      </c>
      <c r="BQ33" s="2">
        <f t="shared" si="86"/>
        <v>59.320000000000007</v>
      </c>
      <c r="BR33" s="2">
        <f t="shared" si="87"/>
        <v>-7.0799999999999983</v>
      </c>
      <c r="BT33">
        <v>42</v>
      </c>
      <c r="BU33">
        <v>250</v>
      </c>
      <c r="BV33" s="3">
        <v>0.23799999999999999</v>
      </c>
      <c r="BW33" s="1">
        <f t="shared" si="88"/>
        <v>4.76</v>
      </c>
      <c r="BX33" s="2">
        <f t="shared" si="89"/>
        <v>55.3</v>
      </c>
      <c r="BY33" s="2">
        <f t="shared" si="90"/>
        <v>4.0200000000000102</v>
      </c>
      <c r="CA33">
        <v>42</v>
      </c>
      <c r="CB33">
        <v>250</v>
      </c>
      <c r="CC33" s="3">
        <v>0.248</v>
      </c>
      <c r="CD33" s="1">
        <f t="shared" si="91"/>
        <v>4.96</v>
      </c>
      <c r="CE33" s="2">
        <f t="shared" si="92"/>
        <v>62.239999999999995</v>
      </c>
      <c r="CF33" s="2">
        <f t="shared" si="93"/>
        <v>-6.9399999999999977</v>
      </c>
      <c r="CH33">
        <v>42</v>
      </c>
      <c r="CI33">
        <v>250</v>
      </c>
      <c r="CJ33" s="3">
        <v>0.23499999999999999</v>
      </c>
      <c r="CK33" s="1">
        <f t="shared" si="94"/>
        <v>4.6999999999999993</v>
      </c>
      <c r="CL33" s="2">
        <f t="shared" si="95"/>
        <v>56.680000000000007</v>
      </c>
      <c r="CM33" s="2">
        <f t="shared" si="96"/>
        <v>5.5599999999999881</v>
      </c>
      <c r="CO33">
        <v>42</v>
      </c>
      <c r="CP33">
        <v>250</v>
      </c>
      <c r="CQ33" s="3">
        <v>0.248</v>
      </c>
      <c r="CR33" s="1">
        <f t="shared" si="97"/>
        <v>4.96</v>
      </c>
      <c r="CS33" s="2">
        <f t="shared" si="98"/>
        <v>65.64</v>
      </c>
      <c r="CT33" s="2">
        <f t="shared" si="99"/>
        <v>-8.9599999999999937</v>
      </c>
      <c r="CV33">
        <v>42</v>
      </c>
      <c r="CW33">
        <v>250</v>
      </c>
      <c r="CX33" s="3">
        <v>0.23799999999999999</v>
      </c>
      <c r="CY33" s="1">
        <f t="shared" si="100"/>
        <v>4.76</v>
      </c>
      <c r="CZ33" s="2">
        <f t="shared" si="101"/>
        <v>58.86</v>
      </c>
      <c r="DA33" s="2">
        <f t="shared" si="102"/>
        <v>6.7800000000000011</v>
      </c>
      <c r="DC33">
        <v>42</v>
      </c>
      <c r="DD33">
        <v>250</v>
      </c>
      <c r="DE33" s="3">
        <v>0.25</v>
      </c>
      <c r="DF33" s="1">
        <f t="shared" si="103"/>
        <v>5</v>
      </c>
      <c r="DG33" s="2">
        <f t="shared" si="104"/>
        <v>64.98</v>
      </c>
      <c r="DH33" s="2">
        <f t="shared" si="105"/>
        <v>-6.1200000000000045</v>
      </c>
      <c r="DJ33">
        <v>42</v>
      </c>
      <c r="DK33">
        <v>250</v>
      </c>
      <c r="DL33" s="3">
        <v>0.253</v>
      </c>
      <c r="DM33" s="1">
        <f t="shared" si="106"/>
        <v>5.0600000000000005</v>
      </c>
      <c r="DN33" s="2">
        <f t="shared" si="107"/>
        <v>58.980000000000004</v>
      </c>
      <c r="DO33" s="2">
        <f t="shared" si="108"/>
        <v>6</v>
      </c>
      <c r="DQ33">
        <v>42</v>
      </c>
      <c r="DR33">
        <v>250</v>
      </c>
      <c r="DS33" s="3">
        <v>0.247</v>
      </c>
      <c r="DT33" s="1">
        <f t="shared" si="109"/>
        <v>4.9399999999999995</v>
      </c>
      <c r="DU33" s="2">
        <f t="shared" si="110"/>
        <v>56.620000000000005</v>
      </c>
      <c r="DV33" s="2">
        <f t="shared" si="111"/>
        <v>2.3599999999999994</v>
      </c>
      <c r="DX33">
        <v>42</v>
      </c>
      <c r="DY33">
        <v>250</v>
      </c>
      <c r="DZ33" s="3">
        <v>0.246</v>
      </c>
      <c r="EA33" s="1">
        <f t="shared" si="112"/>
        <v>4.92</v>
      </c>
      <c r="EB33" s="2">
        <f t="shared" si="113"/>
        <v>51.14</v>
      </c>
      <c r="EC33" s="2">
        <f t="shared" si="114"/>
        <v>5.480000000000004</v>
      </c>
      <c r="EE33">
        <v>42</v>
      </c>
      <c r="EF33">
        <v>250</v>
      </c>
      <c r="EG33" s="3">
        <v>0.23899999999999999</v>
      </c>
      <c r="EH33" s="1">
        <f t="shared" si="115"/>
        <v>4.7799999999999994</v>
      </c>
      <c r="EI33" s="2">
        <f t="shared" si="116"/>
        <v>48.060000000000009</v>
      </c>
      <c r="EJ33" s="2">
        <f t="shared" si="117"/>
        <v>3.0799999999999912</v>
      </c>
    </row>
    <row r="34" spans="2:140" x14ac:dyDescent="0.25">
      <c r="B34">
        <v>42</v>
      </c>
      <c r="C34">
        <v>270</v>
      </c>
      <c r="D34" s="3">
        <v>0.246</v>
      </c>
      <c r="E34" s="1">
        <f t="shared" si="59"/>
        <v>4.92</v>
      </c>
      <c r="F34" s="2">
        <f t="shared" si="60"/>
        <v>63.760000000000005</v>
      </c>
      <c r="I34">
        <v>42</v>
      </c>
      <c r="J34">
        <v>270</v>
      </c>
      <c r="K34" s="3">
        <v>0.25600000000000001</v>
      </c>
      <c r="L34" s="1">
        <f t="shared" si="61"/>
        <v>5.12</v>
      </c>
      <c r="M34" s="2">
        <f t="shared" si="62"/>
        <v>66.8</v>
      </c>
      <c r="N34" s="2">
        <f t="shared" si="63"/>
        <v>-3.039999999999992</v>
      </c>
      <c r="P34">
        <v>42</v>
      </c>
      <c r="Q34">
        <v>270</v>
      </c>
      <c r="R34" s="3">
        <v>0.25</v>
      </c>
      <c r="S34" s="1">
        <f t="shared" si="64"/>
        <v>5</v>
      </c>
      <c r="T34" s="2">
        <f t="shared" si="65"/>
        <v>61.8</v>
      </c>
      <c r="U34" s="2">
        <f t="shared" si="66"/>
        <v>5</v>
      </c>
      <c r="W34">
        <v>42</v>
      </c>
      <c r="X34">
        <v>270</v>
      </c>
      <c r="Y34" s="3">
        <v>0.247</v>
      </c>
      <c r="Z34" s="1">
        <f t="shared" si="67"/>
        <v>4.9399999999999995</v>
      </c>
      <c r="AA34" s="2">
        <f t="shared" si="68"/>
        <v>63.7</v>
      </c>
      <c r="AB34" s="2">
        <f t="shared" si="69"/>
        <v>-1.9000000000000057</v>
      </c>
      <c r="AD34">
        <v>42</v>
      </c>
      <c r="AE34">
        <v>270</v>
      </c>
      <c r="AF34" s="3">
        <v>0.252</v>
      </c>
      <c r="AG34" s="1">
        <f t="shared" si="70"/>
        <v>5.04</v>
      </c>
      <c r="AH34" s="2">
        <f t="shared" si="71"/>
        <v>60.439999999999991</v>
      </c>
      <c r="AI34" s="2">
        <f t="shared" si="72"/>
        <v>3.2600000000000122</v>
      </c>
      <c r="AK34">
        <v>42</v>
      </c>
      <c r="AL34">
        <v>270</v>
      </c>
      <c r="AM34" s="3">
        <v>0.251</v>
      </c>
      <c r="AN34" s="1">
        <f t="shared" si="73"/>
        <v>5.0199999999999996</v>
      </c>
      <c r="AO34" s="2">
        <f t="shared" si="74"/>
        <v>65.61999999999999</v>
      </c>
      <c r="AP34" s="2">
        <f t="shared" si="75"/>
        <v>-5.18</v>
      </c>
      <c r="AR34">
        <v>42</v>
      </c>
      <c r="AS34">
        <v>270</v>
      </c>
      <c r="AT34" s="3">
        <v>0.249</v>
      </c>
      <c r="AU34" s="1">
        <f t="shared" si="76"/>
        <v>4.9800000000000004</v>
      </c>
      <c r="AV34" s="2">
        <f t="shared" si="77"/>
        <v>60.7</v>
      </c>
      <c r="AW34" s="2">
        <f t="shared" si="78"/>
        <v>4.9199999999999875</v>
      </c>
      <c r="AY34">
        <v>42</v>
      </c>
      <c r="AZ34">
        <v>270</v>
      </c>
      <c r="BA34" s="3">
        <v>0.25600000000000001</v>
      </c>
      <c r="BB34" s="1">
        <f t="shared" si="79"/>
        <v>5.12</v>
      </c>
      <c r="BC34" s="2">
        <f t="shared" si="80"/>
        <v>65.800000000000011</v>
      </c>
      <c r="BD34" s="2">
        <f t="shared" si="81"/>
        <v>-5.1000000000000085</v>
      </c>
      <c r="BF34">
        <v>42</v>
      </c>
      <c r="BG34">
        <v>270</v>
      </c>
      <c r="BH34" s="3">
        <v>0.252</v>
      </c>
      <c r="BI34" s="1">
        <f t="shared" si="82"/>
        <v>5.04</v>
      </c>
      <c r="BJ34" s="2">
        <f t="shared" si="83"/>
        <v>57.280000000000008</v>
      </c>
      <c r="BK34" s="2">
        <f t="shared" si="84"/>
        <v>8.5200000000000031</v>
      </c>
      <c r="BM34">
        <v>42</v>
      </c>
      <c r="BN34">
        <v>270</v>
      </c>
      <c r="BO34" s="3">
        <v>0.248</v>
      </c>
      <c r="BP34" s="1">
        <f t="shared" si="85"/>
        <v>4.96</v>
      </c>
      <c r="BQ34" s="2">
        <f t="shared" si="86"/>
        <v>64.28</v>
      </c>
      <c r="BR34" s="2">
        <f t="shared" si="87"/>
        <v>-6.9999999999999929</v>
      </c>
      <c r="BT34">
        <v>42</v>
      </c>
      <c r="BU34">
        <v>270</v>
      </c>
      <c r="BV34" s="3">
        <v>0.248</v>
      </c>
      <c r="BW34" s="1">
        <f t="shared" si="88"/>
        <v>4.96</v>
      </c>
      <c r="BX34" s="2">
        <f t="shared" si="89"/>
        <v>60.26</v>
      </c>
      <c r="BY34" s="2">
        <f t="shared" si="90"/>
        <v>4.0200000000000031</v>
      </c>
      <c r="CA34">
        <v>42</v>
      </c>
      <c r="CB34">
        <v>270</v>
      </c>
      <c r="CC34" s="3">
        <v>0.25</v>
      </c>
      <c r="CD34" s="1">
        <f t="shared" si="91"/>
        <v>5</v>
      </c>
      <c r="CE34" s="2">
        <f t="shared" si="92"/>
        <v>67.239999999999995</v>
      </c>
      <c r="CF34" s="2">
        <f t="shared" si="93"/>
        <v>-6.9799999999999969</v>
      </c>
      <c r="CH34">
        <v>42</v>
      </c>
      <c r="CI34">
        <v>270</v>
      </c>
      <c r="CJ34" s="3">
        <v>0.248</v>
      </c>
      <c r="CK34" s="1">
        <f t="shared" si="94"/>
        <v>4.96</v>
      </c>
      <c r="CL34" s="2">
        <f t="shared" si="95"/>
        <v>61.640000000000008</v>
      </c>
      <c r="CM34" s="2">
        <f t="shared" si="96"/>
        <v>5.5999999999999872</v>
      </c>
      <c r="CO34">
        <v>42</v>
      </c>
      <c r="CP34">
        <v>270</v>
      </c>
      <c r="CQ34" s="3">
        <v>0.254</v>
      </c>
      <c r="CR34" s="1">
        <f t="shared" si="97"/>
        <v>5.08</v>
      </c>
      <c r="CS34" s="2">
        <f t="shared" si="98"/>
        <v>70.72</v>
      </c>
      <c r="CT34" s="2">
        <f t="shared" si="99"/>
        <v>-9.0799999999999912</v>
      </c>
      <c r="CV34">
        <v>42</v>
      </c>
      <c r="CW34">
        <v>270</v>
      </c>
      <c r="CX34" s="3">
        <v>0.255</v>
      </c>
      <c r="CY34" s="1">
        <f t="shared" si="100"/>
        <v>5.0999999999999996</v>
      </c>
      <c r="CZ34" s="2">
        <f t="shared" si="101"/>
        <v>63.96</v>
      </c>
      <c r="DA34" s="2">
        <f t="shared" si="102"/>
        <v>6.759999999999998</v>
      </c>
      <c r="DC34">
        <v>42</v>
      </c>
      <c r="DD34">
        <v>270</v>
      </c>
      <c r="DE34" s="3">
        <v>0.25900000000000001</v>
      </c>
      <c r="DF34" s="1">
        <f t="shared" si="103"/>
        <v>5.18</v>
      </c>
      <c r="DG34" s="2">
        <f t="shared" si="104"/>
        <v>70.16</v>
      </c>
      <c r="DH34" s="2">
        <f t="shared" si="105"/>
        <v>-6.1999999999999957</v>
      </c>
      <c r="DJ34">
        <v>42</v>
      </c>
      <c r="DK34">
        <v>270</v>
      </c>
      <c r="DL34" s="3">
        <v>0.254</v>
      </c>
      <c r="DM34" s="1">
        <f t="shared" si="106"/>
        <v>5.08</v>
      </c>
      <c r="DN34" s="2">
        <f t="shared" si="107"/>
        <v>64.06</v>
      </c>
      <c r="DO34" s="2">
        <f t="shared" si="108"/>
        <v>6.0999999999999943</v>
      </c>
      <c r="DQ34">
        <v>42</v>
      </c>
      <c r="DR34">
        <v>270</v>
      </c>
      <c r="DS34" s="3">
        <v>0.25900000000000001</v>
      </c>
      <c r="DT34" s="1">
        <f t="shared" si="109"/>
        <v>5.18</v>
      </c>
      <c r="DU34" s="2">
        <f t="shared" si="110"/>
        <v>61.800000000000004</v>
      </c>
      <c r="DV34" s="2">
        <f t="shared" si="111"/>
        <v>2.259999999999998</v>
      </c>
      <c r="DX34">
        <v>42</v>
      </c>
      <c r="DY34">
        <v>270</v>
      </c>
      <c r="DZ34" s="3">
        <v>0.251</v>
      </c>
      <c r="EA34" s="1">
        <f t="shared" si="112"/>
        <v>5.0199999999999996</v>
      </c>
      <c r="EB34" s="2">
        <f t="shared" si="113"/>
        <v>56.16</v>
      </c>
      <c r="EC34" s="2">
        <f t="shared" si="114"/>
        <v>5.6400000000000077</v>
      </c>
      <c r="EE34">
        <v>42</v>
      </c>
      <c r="EF34">
        <v>270</v>
      </c>
      <c r="EG34" s="3">
        <v>0.245</v>
      </c>
      <c r="EH34" s="1">
        <f t="shared" si="115"/>
        <v>4.9000000000000004</v>
      </c>
      <c r="EI34" s="2">
        <f t="shared" si="116"/>
        <v>52.960000000000008</v>
      </c>
      <c r="EJ34" s="2">
        <f t="shared" si="117"/>
        <v>3.1999999999999886</v>
      </c>
    </row>
    <row r="35" spans="2:140" x14ac:dyDescent="0.25">
      <c r="B35">
        <v>42</v>
      </c>
      <c r="C35">
        <v>290</v>
      </c>
      <c r="D35" s="3">
        <v>0.254</v>
      </c>
      <c r="E35" s="1">
        <f t="shared" si="59"/>
        <v>5.08</v>
      </c>
      <c r="F35" s="2">
        <f t="shared" si="60"/>
        <v>68.84</v>
      </c>
      <c r="I35">
        <v>42</v>
      </c>
      <c r="J35">
        <v>290</v>
      </c>
      <c r="K35" s="3">
        <v>0.253</v>
      </c>
      <c r="L35" s="1">
        <f t="shared" si="61"/>
        <v>5.0600000000000005</v>
      </c>
      <c r="M35" s="2">
        <f t="shared" si="62"/>
        <v>71.86</v>
      </c>
      <c r="N35" s="2">
        <f t="shared" si="63"/>
        <v>-3.019999999999996</v>
      </c>
      <c r="P35">
        <v>42</v>
      </c>
      <c r="Q35">
        <v>290</v>
      </c>
      <c r="R35" s="3">
        <v>0.25700000000000001</v>
      </c>
      <c r="S35" s="1">
        <f t="shared" si="64"/>
        <v>5.1400000000000006</v>
      </c>
      <c r="T35" s="2">
        <f t="shared" si="65"/>
        <v>66.94</v>
      </c>
      <c r="U35" s="2">
        <f t="shared" si="66"/>
        <v>4.9200000000000017</v>
      </c>
      <c r="W35">
        <v>42</v>
      </c>
      <c r="X35">
        <v>290</v>
      </c>
      <c r="Y35" s="3">
        <v>0.254</v>
      </c>
      <c r="Z35" s="1">
        <f t="shared" si="67"/>
        <v>5.08</v>
      </c>
      <c r="AA35" s="2">
        <f t="shared" si="68"/>
        <v>68.78</v>
      </c>
      <c r="AB35" s="2">
        <f t="shared" si="69"/>
        <v>-1.8400000000000034</v>
      </c>
      <c r="AD35">
        <v>42</v>
      </c>
      <c r="AE35">
        <v>290</v>
      </c>
      <c r="AF35" s="3">
        <v>0.251</v>
      </c>
      <c r="AG35" s="1">
        <f t="shared" si="70"/>
        <v>5.0199999999999996</v>
      </c>
      <c r="AH35" s="2">
        <f t="shared" si="71"/>
        <v>65.459999999999994</v>
      </c>
      <c r="AI35" s="2">
        <f t="shared" si="72"/>
        <v>3.3200000000000074</v>
      </c>
      <c r="AK35">
        <v>42</v>
      </c>
      <c r="AL35">
        <v>290</v>
      </c>
      <c r="AM35" s="3">
        <v>0.25600000000000001</v>
      </c>
      <c r="AN35" s="1">
        <f t="shared" si="73"/>
        <v>5.12</v>
      </c>
      <c r="AO35" s="2">
        <f t="shared" si="74"/>
        <v>70.739999999999995</v>
      </c>
      <c r="AP35" s="2">
        <f t="shared" si="75"/>
        <v>-5.2800000000000011</v>
      </c>
      <c r="AR35">
        <v>42</v>
      </c>
      <c r="AS35">
        <v>290</v>
      </c>
      <c r="AT35" s="3">
        <v>0.255</v>
      </c>
      <c r="AU35" s="1">
        <f t="shared" si="76"/>
        <v>5.0999999999999996</v>
      </c>
      <c r="AV35" s="2">
        <f t="shared" si="77"/>
        <v>65.8</v>
      </c>
      <c r="AW35" s="2">
        <f t="shared" si="78"/>
        <v>4.9399999999999977</v>
      </c>
      <c r="AY35">
        <v>42</v>
      </c>
      <c r="AZ35">
        <v>290</v>
      </c>
      <c r="BA35" s="3">
        <v>0.251</v>
      </c>
      <c r="BB35" s="1">
        <f t="shared" si="79"/>
        <v>5.0199999999999996</v>
      </c>
      <c r="BC35" s="2">
        <f t="shared" si="80"/>
        <v>70.820000000000007</v>
      </c>
      <c r="BD35" s="2">
        <f t="shared" si="81"/>
        <v>-5.0200000000000102</v>
      </c>
      <c r="BF35">
        <v>42</v>
      </c>
      <c r="BG35">
        <v>290</v>
      </c>
      <c r="BH35" s="3">
        <v>0.252</v>
      </c>
      <c r="BI35" s="1">
        <f t="shared" si="82"/>
        <v>5.04</v>
      </c>
      <c r="BJ35" s="2">
        <f t="shared" si="83"/>
        <v>62.320000000000007</v>
      </c>
      <c r="BK35" s="2">
        <f t="shared" si="84"/>
        <v>8.5</v>
      </c>
      <c r="BM35">
        <v>42</v>
      </c>
      <c r="BN35">
        <v>290</v>
      </c>
      <c r="BO35" s="3">
        <v>0.26</v>
      </c>
      <c r="BP35" s="1">
        <f t="shared" si="85"/>
        <v>5.2</v>
      </c>
      <c r="BQ35" s="2">
        <f t="shared" si="86"/>
        <v>69.48</v>
      </c>
      <c r="BR35" s="2">
        <f t="shared" si="87"/>
        <v>-7.1599999999999966</v>
      </c>
      <c r="BT35">
        <v>42</v>
      </c>
      <c r="BU35">
        <v>290</v>
      </c>
      <c r="BV35" s="3">
        <v>0.25700000000000001</v>
      </c>
      <c r="BW35" s="1">
        <f t="shared" si="88"/>
        <v>5.1400000000000006</v>
      </c>
      <c r="BX35" s="2">
        <f t="shared" si="89"/>
        <v>65.400000000000006</v>
      </c>
      <c r="BY35" s="2">
        <f t="shared" si="90"/>
        <v>4.0799999999999983</v>
      </c>
      <c r="CA35">
        <v>42</v>
      </c>
      <c r="CB35">
        <v>290</v>
      </c>
      <c r="CC35" s="3">
        <v>0.252</v>
      </c>
      <c r="CD35" s="1">
        <f t="shared" si="91"/>
        <v>5.04</v>
      </c>
      <c r="CE35" s="2">
        <f t="shared" si="92"/>
        <v>72.28</v>
      </c>
      <c r="CF35" s="2">
        <f t="shared" si="93"/>
        <v>-6.8799999999999955</v>
      </c>
      <c r="CH35">
        <v>42</v>
      </c>
      <c r="CI35">
        <v>290</v>
      </c>
      <c r="CJ35" s="3">
        <v>0.252</v>
      </c>
      <c r="CK35" s="1">
        <f t="shared" si="94"/>
        <v>5.04</v>
      </c>
      <c r="CL35" s="2">
        <f t="shared" si="95"/>
        <v>66.680000000000007</v>
      </c>
      <c r="CM35" s="2">
        <f t="shared" si="96"/>
        <v>5.5999999999999943</v>
      </c>
      <c r="CO35">
        <v>42</v>
      </c>
      <c r="CP35">
        <v>290</v>
      </c>
      <c r="CQ35" s="3">
        <v>0.26</v>
      </c>
      <c r="CR35" s="1">
        <f t="shared" si="97"/>
        <v>5.2</v>
      </c>
      <c r="CS35" s="2">
        <f t="shared" si="98"/>
        <v>75.92</v>
      </c>
      <c r="CT35" s="2">
        <f t="shared" si="99"/>
        <v>-9.2399999999999949</v>
      </c>
      <c r="CV35">
        <v>42</v>
      </c>
      <c r="CW35">
        <v>290</v>
      </c>
      <c r="CX35" s="3">
        <v>0.26200000000000001</v>
      </c>
      <c r="CY35" s="1">
        <f t="shared" si="100"/>
        <v>5.24</v>
      </c>
      <c r="CZ35" s="2">
        <f t="shared" si="101"/>
        <v>69.2</v>
      </c>
      <c r="DA35" s="2">
        <f t="shared" si="102"/>
        <v>6.7199999999999989</v>
      </c>
      <c r="DC35">
        <v>42</v>
      </c>
      <c r="DD35">
        <v>290</v>
      </c>
      <c r="DE35" s="3">
        <v>0.26600000000000001</v>
      </c>
      <c r="DF35" s="1">
        <f t="shared" si="103"/>
        <v>5.32</v>
      </c>
      <c r="DG35" s="2">
        <f t="shared" si="104"/>
        <v>75.47999999999999</v>
      </c>
      <c r="DH35" s="2">
        <f t="shared" si="105"/>
        <v>-6.2799999999999869</v>
      </c>
      <c r="DJ35">
        <v>42</v>
      </c>
      <c r="DK35">
        <v>290</v>
      </c>
      <c r="DL35" s="3">
        <v>0.26300000000000001</v>
      </c>
      <c r="DM35" s="1">
        <f t="shared" si="106"/>
        <v>5.26</v>
      </c>
      <c r="DN35" s="2">
        <f t="shared" si="107"/>
        <v>69.320000000000007</v>
      </c>
      <c r="DO35" s="2">
        <f t="shared" si="108"/>
        <v>6.1599999999999824</v>
      </c>
      <c r="DQ35">
        <v>42</v>
      </c>
      <c r="DR35">
        <v>290</v>
      </c>
      <c r="DS35" s="3">
        <v>0.26600000000000001</v>
      </c>
      <c r="DT35" s="1">
        <f t="shared" si="109"/>
        <v>5.32</v>
      </c>
      <c r="DU35" s="2">
        <f t="shared" si="110"/>
        <v>67.12</v>
      </c>
      <c r="DV35" s="2">
        <f t="shared" si="111"/>
        <v>2.2000000000000028</v>
      </c>
      <c r="DX35">
        <v>42</v>
      </c>
      <c r="DY35">
        <v>290</v>
      </c>
      <c r="DZ35" s="3">
        <v>0.26</v>
      </c>
      <c r="EA35" s="1">
        <f t="shared" si="112"/>
        <v>5.2</v>
      </c>
      <c r="EB35" s="2">
        <f t="shared" si="113"/>
        <v>61.36</v>
      </c>
      <c r="EC35" s="2">
        <f t="shared" si="114"/>
        <v>5.7600000000000051</v>
      </c>
      <c r="EE35">
        <v>42</v>
      </c>
      <c r="EF35">
        <v>290</v>
      </c>
      <c r="EG35" s="3">
        <v>0.253</v>
      </c>
      <c r="EH35" s="1">
        <f t="shared" si="115"/>
        <v>5.0600000000000005</v>
      </c>
      <c r="EI35" s="2">
        <f t="shared" si="116"/>
        <v>58.02000000000001</v>
      </c>
      <c r="EJ35" s="2">
        <f t="shared" si="117"/>
        <v>3.3399999999999892</v>
      </c>
    </row>
    <row r="36" spans="2:140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  <c r="DZ36" s="3"/>
      <c r="EG36" s="3"/>
    </row>
    <row r="37" spans="2:140" x14ac:dyDescent="0.25">
      <c r="B37">
        <v>43</v>
      </c>
      <c r="C37">
        <v>10</v>
      </c>
      <c r="D37" s="3">
        <v>0.13100000000000001</v>
      </c>
      <c r="E37" s="1">
        <f>D37*20</f>
        <v>2.62</v>
      </c>
      <c r="F37" s="2">
        <f>E37</f>
        <v>2.62</v>
      </c>
      <c r="I37">
        <v>43</v>
      </c>
      <c r="J37">
        <v>10</v>
      </c>
      <c r="K37" s="3">
        <v>0.20799999999999999</v>
      </c>
      <c r="L37" s="1">
        <f>K37*20</f>
        <v>4.16</v>
      </c>
      <c r="M37" s="2">
        <f>L37</f>
        <v>4.16</v>
      </c>
      <c r="N37" s="2">
        <f>F37-M37</f>
        <v>-1.54</v>
      </c>
      <c r="P37">
        <v>43</v>
      </c>
      <c r="Q37">
        <v>10</v>
      </c>
      <c r="R37" s="3">
        <v>6.4000000000000001E-2</v>
      </c>
      <c r="S37" s="1">
        <f>R37*20</f>
        <v>1.28</v>
      </c>
      <c r="T37" s="2">
        <f>S37</f>
        <v>1.28</v>
      </c>
      <c r="U37" s="2">
        <f>M37-T37</f>
        <v>2.88</v>
      </c>
      <c r="W37">
        <v>43</v>
      </c>
      <c r="X37">
        <v>10</v>
      </c>
      <c r="Y37" s="3">
        <v>7.6999999999999999E-2</v>
      </c>
      <c r="Z37" s="1">
        <f>Y37*20</f>
        <v>1.54</v>
      </c>
      <c r="AA37" s="2">
        <f>Z37</f>
        <v>1.54</v>
      </c>
      <c r="AB37" s="2">
        <f>T37-AA37</f>
        <v>-0.26</v>
      </c>
      <c r="AD37">
        <v>43</v>
      </c>
      <c r="AE37">
        <v>10</v>
      </c>
      <c r="AF37" s="3">
        <v>4.5999999999999999E-2</v>
      </c>
      <c r="AG37" s="1">
        <f>AF37*20</f>
        <v>0.91999999999999993</v>
      </c>
      <c r="AH37" s="2">
        <f>AG37</f>
        <v>0.91999999999999993</v>
      </c>
      <c r="AI37" s="2">
        <f>AA37-AH37</f>
        <v>0.62000000000000011</v>
      </c>
      <c r="AK37">
        <v>43</v>
      </c>
      <c r="AL37">
        <v>10</v>
      </c>
      <c r="AM37" s="3">
        <v>0.157</v>
      </c>
      <c r="AN37" s="1">
        <f>AM37*20</f>
        <v>3.14</v>
      </c>
      <c r="AO37" s="2">
        <f>AN37</f>
        <v>3.14</v>
      </c>
      <c r="AP37" s="2">
        <f>AH37-AO37</f>
        <v>-2.2200000000000002</v>
      </c>
      <c r="AR37">
        <v>43</v>
      </c>
      <c r="AS37">
        <v>10</v>
      </c>
      <c r="AT37" s="3">
        <v>8.6999999999999994E-2</v>
      </c>
      <c r="AU37" s="1">
        <f>AT37*20</f>
        <v>1.7399999999999998</v>
      </c>
      <c r="AV37" s="2">
        <f>AU37</f>
        <v>1.7399999999999998</v>
      </c>
      <c r="AW37" s="2">
        <f>AO37-AV37</f>
        <v>1.4000000000000004</v>
      </c>
      <c r="AY37">
        <v>43</v>
      </c>
      <c r="AZ37">
        <v>10</v>
      </c>
      <c r="BA37" s="3">
        <v>0.20499999999999999</v>
      </c>
      <c r="BB37" s="1">
        <f>BA37*20</f>
        <v>4.0999999999999996</v>
      </c>
      <c r="BC37" s="2">
        <f>BB37</f>
        <v>4.0999999999999996</v>
      </c>
      <c r="BD37" s="2">
        <f>AV37-BC37</f>
        <v>-2.36</v>
      </c>
      <c r="BF37">
        <v>43</v>
      </c>
      <c r="BG37">
        <v>10</v>
      </c>
      <c r="BH37" s="3">
        <v>8.5000000000000006E-2</v>
      </c>
      <c r="BI37" s="1">
        <f>BH37*20</f>
        <v>1.7000000000000002</v>
      </c>
      <c r="BJ37" s="2">
        <f>BI37</f>
        <v>1.7000000000000002</v>
      </c>
      <c r="BK37" s="2">
        <f>BC37-BJ37</f>
        <v>2.3999999999999995</v>
      </c>
      <c r="BM37">
        <v>43</v>
      </c>
      <c r="BN37">
        <v>10</v>
      </c>
      <c r="BO37" s="3">
        <v>0.189</v>
      </c>
      <c r="BP37" s="1">
        <f>BO37*20</f>
        <v>3.7800000000000002</v>
      </c>
      <c r="BQ37" s="2">
        <f>BP37</f>
        <v>3.7800000000000002</v>
      </c>
      <c r="BR37" s="2">
        <f>BJ37-BQ37</f>
        <v>-2.08</v>
      </c>
      <c r="BT37">
        <v>43</v>
      </c>
      <c r="BU37">
        <v>10</v>
      </c>
      <c r="BV37" s="3">
        <v>0.13100000000000001</v>
      </c>
      <c r="BW37" s="1">
        <f>BV37*20</f>
        <v>2.62</v>
      </c>
      <c r="BX37" s="2">
        <f>BW37</f>
        <v>2.62</v>
      </c>
      <c r="BY37" s="2">
        <f>BQ37-BX37</f>
        <v>1.1600000000000001</v>
      </c>
      <c r="CA37">
        <v>43</v>
      </c>
      <c r="CB37">
        <v>10</v>
      </c>
      <c r="CC37" s="3">
        <v>0.19</v>
      </c>
      <c r="CD37" s="1">
        <f>CC37*20</f>
        <v>3.8</v>
      </c>
      <c r="CE37" s="2">
        <f>CD37</f>
        <v>3.8</v>
      </c>
      <c r="CF37" s="2">
        <f>BX37-CE37</f>
        <v>-1.1799999999999997</v>
      </c>
      <c r="CH37">
        <v>43</v>
      </c>
      <c r="CI37">
        <v>10</v>
      </c>
      <c r="CJ37" s="3">
        <v>0.127</v>
      </c>
      <c r="CK37" s="1">
        <f>CJ37*20</f>
        <v>2.54</v>
      </c>
      <c r="CL37" s="2">
        <f>CK37</f>
        <v>2.54</v>
      </c>
      <c r="CM37" s="2">
        <f>CE37-CL37</f>
        <v>1.2599999999999998</v>
      </c>
      <c r="CO37">
        <v>43</v>
      </c>
      <c r="CP37">
        <v>10</v>
      </c>
      <c r="CQ37" s="3">
        <v>0.221</v>
      </c>
      <c r="CR37" s="1">
        <f>CQ37*20</f>
        <v>4.42</v>
      </c>
      <c r="CS37" s="2">
        <f>CR37</f>
        <v>4.42</v>
      </c>
      <c r="CT37" s="2">
        <f>CL37-CS37</f>
        <v>-1.88</v>
      </c>
      <c r="CV37">
        <v>43</v>
      </c>
      <c r="CW37">
        <v>10</v>
      </c>
      <c r="CX37" s="3">
        <v>0.157</v>
      </c>
      <c r="CY37" s="1">
        <f>CX37*20</f>
        <v>3.14</v>
      </c>
      <c r="CZ37" s="2">
        <f>CY37</f>
        <v>3.14</v>
      </c>
      <c r="DA37" s="2">
        <f>CS37-CZ37</f>
        <v>1.2799999999999998</v>
      </c>
      <c r="DC37">
        <v>43</v>
      </c>
      <c r="DD37">
        <v>10</v>
      </c>
      <c r="DE37" s="3">
        <v>0.19400000000000001</v>
      </c>
      <c r="DF37" s="1">
        <f>DE37*20</f>
        <v>3.88</v>
      </c>
      <c r="DG37" s="2">
        <f>DF37</f>
        <v>3.88</v>
      </c>
      <c r="DH37" s="2">
        <f>CZ37-DG37</f>
        <v>-0.73999999999999977</v>
      </c>
      <c r="DJ37">
        <v>43</v>
      </c>
      <c r="DK37">
        <v>10</v>
      </c>
      <c r="DL37" s="3">
        <v>0.13600000000000001</v>
      </c>
      <c r="DM37" s="1">
        <f>DL37*20</f>
        <v>2.72</v>
      </c>
      <c r="DN37" s="2">
        <f>DM37</f>
        <v>2.72</v>
      </c>
      <c r="DO37" s="2">
        <f>DG37-DN37</f>
        <v>1.1599999999999997</v>
      </c>
      <c r="DQ37">
        <v>43</v>
      </c>
      <c r="DR37">
        <v>10</v>
      </c>
      <c r="DS37" s="3">
        <v>0.112</v>
      </c>
      <c r="DT37" s="1">
        <f>DS37*20</f>
        <v>2.2400000000000002</v>
      </c>
      <c r="DU37" s="2">
        <f>DT37</f>
        <v>2.2400000000000002</v>
      </c>
      <c r="DV37" s="2">
        <f>DN37-DU37</f>
        <v>0.48</v>
      </c>
      <c r="DX37">
        <v>43</v>
      </c>
      <c r="DY37">
        <v>10</v>
      </c>
      <c r="DZ37" s="3">
        <v>8.3000000000000004E-2</v>
      </c>
      <c r="EA37" s="1">
        <f>DZ37*20</f>
        <v>1.6600000000000001</v>
      </c>
      <c r="EB37" s="2">
        <f>EA37</f>
        <v>1.6600000000000001</v>
      </c>
      <c r="EC37" s="2">
        <f>DU37-EB37</f>
        <v>0.58000000000000007</v>
      </c>
      <c r="EE37">
        <v>43</v>
      </c>
      <c r="EF37">
        <v>10</v>
      </c>
      <c r="EG37" s="3">
        <v>9.7000000000000003E-2</v>
      </c>
      <c r="EH37" s="1">
        <f>EG37*20</f>
        <v>1.94</v>
      </c>
      <c r="EI37" s="2">
        <f>EH37</f>
        <v>1.94</v>
      </c>
      <c r="EJ37" s="2">
        <f>EB37-EI37</f>
        <v>-0.2799999999999998</v>
      </c>
    </row>
    <row r="38" spans="2:140" x14ac:dyDescent="0.25">
      <c r="B38">
        <v>43</v>
      </c>
      <c r="C38">
        <v>30</v>
      </c>
      <c r="D38" s="3">
        <v>0.19600000000000001</v>
      </c>
      <c r="E38" s="1">
        <f t="shared" ref="E38:E51" si="118">D38*20</f>
        <v>3.92</v>
      </c>
      <c r="F38" s="2">
        <f t="shared" ref="F38:F51" si="119">F37+E38</f>
        <v>6.54</v>
      </c>
      <c r="I38">
        <v>43</v>
      </c>
      <c r="J38">
        <v>30</v>
      </c>
      <c r="K38" s="3">
        <v>0.219</v>
      </c>
      <c r="L38" s="1">
        <f t="shared" ref="L38:L51" si="120">K38*20</f>
        <v>4.38</v>
      </c>
      <c r="M38" s="2">
        <f t="shared" ref="M38:M51" si="121">M37+L38</f>
        <v>8.5399999999999991</v>
      </c>
      <c r="N38" s="2">
        <f t="shared" ref="N38:N51" si="122">F38-M38</f>
        <v>-1.9999999999999991</v>
      </c>
      <c r="P38">
        <v>43</v>
      </c>
      <c r="Q38">
        <v>30</v>
      </c>
      <c r="R38" s="3">
        <v>0.17299999999999999</v>
      </c>
      <c r="S38" s="1">
        <f t="shared" ref="S38:S51" si="123">R38*20</f>
        <v>3.46</v>
      </c>
      <c r="T38" s="2">
        <f t="shared" ref="T38:T51" si="124">T37+S38</f>
        <v>4.74</v>
      </c>
      <c r="U38" s="2">
        <f t="shared" ref="U38:U51" si="125">M38-T38</f>
        <v>3.7999999999999989</v>
      </c>
      <c r="W38">
        <v>43</v>
      </c>
      <c r="X38">
        <v>30</v>
      </c>
      <c r="Y38" s="3">
        <v>0.22500000000000001</v>
      </c>
      <c r="Z38" s="1">
        <f t="shared" ref="Z38:Z51" si="126">Y38*20</f>
        <v>4.5</v>
      </c>
      <c r="AA38" s="2">
        <f t="shared" ref="AA38:AA51" si="127">AA37+Z38</f>
        <v>6.04</v>
      </c>
      <c r="AB38" s="2">
        <f t="shared" ref="AB38:AB51" si="128">T38-AA38</f>
        <v>-1.2999999999999998</v>
      </c>
      <c r="AD38">
        <v>43</v>
      </c>
      <c r="AE38">
        <v>30</v>
      </c>
      <c r="AF38" s="3">
        <v>0.159</v>
      </c>
      <c r="AG38" s="1">
        <f t="shared" ref="AG38:AG51" si="129">AF38*20</f>
        <v>3.18</v>
      </c>
      <c r="AH38" s="2">
        <f t="shared" ref="AH38:AH51" si="130">AH37+AG38</f>
        <v>4.0999999999999996</v>
      </c>
      <c r="AI38" s="2">
        <f t="shared" ref="AI38:AI51" si="131">AA38-AH38</f>
        <v>1.9400000000000004</v>
      </c>
      <c r="AK38">
        <v>43</v>
      </c>
      <c r="AL38">
        <v>30</v>
      </c>
      <c r="AM38" s="3">
        <v>0.222</v>
      </c>
      <c r="AN38" s="1">
        <f t="shared" ref="AN38:AN51" si="132">AM38*20</f>
        <v>4.4400000000000004</v>
      </c>
      <c r="AO38" s="2">
        <f t="shared" ref="AO38:AO51" si="133">AO37+AN38</f>
        <v>7.58</v>
      </c>
      <c r="AP38" s="2">
        <f t="shared" ref="AP38:AP51" si="134">AH38-AO38</f>
        <v>-3.4800000000000004</v>
      </c>
      <c r="AR38">
        <v>43</v>
      </c>
      <c r="AS38">
        <v>30</v>
      </c>
      <c r="AT38" s="3">
        <v>0.14499999999999999</v>
      </c>
      <c r="AU38" s="1">
        <f t="shared" ref="AU38:AU51" si="135">AT38*20</f>
        <v>2.9</v>
      </c>
      <c r="AV38" s="2">
        <f t="shared" ref="AV38:AV51" si="136">AV37+AU38</f>
        <v>4.6399999999999997</v>
      </c>
      <c r="AW38" s="2">
        <f t="shared" ref="AW38:AW51" si="137">AO38-AV38</f>
        <v>2.9400000000000004</v>
      </c>
      <c r="AY38">
        <v>43</v>
      </c>
      <c r="AZ38">
        <v>30</v>
      </c>
      <c r="BA38" s="3">
        <v>0.217</v>
      </c>
      <c r="BB38" s="1">
        <f t="shared" ref="BB38:BB51" si="138">BA38*20</f>
        <v>4.34</v>
      </c>
      <c r="BC38" s="2">
        <f t="shared" ref="BC38:BC51" si="139">BC37+BB38</f>
        <v>8.44</v>
      </c>
      <c r="BD38" s="2">
        <f t="shared" ref="BD38:BD51" si="140">AV38-BC38</f>
        <v>-3.8</v>
      </c>
      <c r="BF38">
        <v>43</v>
      </c>
      <c r="BG38">
        <v>30</v>
      </c>
      <c r="BH38" s="3">
        <v>0.11799999999999999</v>
      </c>
      <c r="BI38" s="1">
        <f t="shared" ref="BI38:BI51" si="141">BH38*20</f>
        <v>2.36</v>
      </c>
      <c r="BJ38" s="2">
        <f t="shared" ref="BJ38:BJ51" si="142">BJ37+BI38</f>
        <v>4.0600000000000005</v>
      </c>
      <c r="BK38" s="2">
        <f t="shared" ref="BK38:BK51" si="143">BC38-BJ38</f>
        <v>4.379999999999999</v>
      </c>
      <c r="BM38">
        <v>43</v>
      </c>
      <c r="BN38">
        <v>30</v>
      </c>
      <c r="BO38" s="3">
        <v>0.191</v>
      </c>
      <c r="BP38" s="1">
        <f t="shared" ref="BP38:BP51" si="144">BO38*20</f>
        <v>3.8200000000000003</v>
      </c>
      <c r="BQ38" s="2">
        <f t="shared" ref="BQ38:BQ51" si="145">BQ37+BP38</f>
        <v>7.6000000000000005</v>
      </c>
      <c r="BR38" s="2">
        <f t="shared" ref="BR38:BR51" si="146">BJ38-BQ38</f>
        <v>-3.54</v>
      </c>
      <c r="BT38">
        <v>43</v>
      </c>
      <c r="BU38">
        <v>30</v>
      </c>
      <c r="BV38" s="3">
        <v>0.154</v>
      </c>
      <c r="BW38" s="1">
        <f t="shared" ref="BW38:BW51" si="147">BV38*20</f>
        <v>3.08</v>
      </c>
      <c r="BX38" s="2">
        <f t="shared" ref="BX38:BX51" si="148">BX37+BW38</f>
        <v>5.7</v>
      </c>
      <c r="BY38" s="2">
        <f t="shared" ref="BY38:BY51" si="149">BQ38-BX38</f>
        <v>1.9000000000000004</v>
      </c>
      <c r="CA38">
        <v>43</v>
      </c>
      <c r="CB38">
        <v>30</v>
      </c>
      <c r="CC38" s="3">
        <v>0.218</v>
      </c>
      <c r="CD38" s="1">
        <f t="shared" ref="CD38:CD51" si="150">CC38*20</f>
        <v>4.3600000000000003</v>
      </c>
      <c r="CE38" s="2">
        <f t="shared" ref="CE38:CE51" si="151">CE37+CD38</f>
        <v>8.16</v>
      </c>
      <c r="CF38" s="2">
        <f t="shared" ref="CF38:CF51" si="152">BX38-CE38</f>
        <v>-2.46</v>
      </c>
      <c r="CH38">
        <v>43</v>
      </c>
      <c r="CI38">
        <v>30</v>
      </c>
      <c r="CJ38" s="3">
        <v>0.158</v>
      </c>
      <c r="CK38" s="1">
        <f t="shared" ref="CK38:CK51" si="153">CJ38*20</f>
        <v>3.16</v>
      </c>
      <c r="CL38" s="2">
        <f t="shared" ref="CL38:CL51" si="154">CL37+CK38</f>
        <v>5.7</v>
      </c>
      <c r="CM38" s="2">
        <f t="shared" ref="CM38:CM51" si="155">CE38-CL38</f>
        <v>2.46</v>
      </c>
      <c r="CO38">
        <v>43</v>
      </c>
      <c r="CP38">
        <v>30</v>
      </c>
      <c r="CQ38" s="3">
        <v>0.23400000000000001</v>
      </c>
      <c r="CR38" s="1">
        <f t="shared" ref="CR38:CR51" si="156">CQ38*20</f>
        <v>4.6800000000000006</v>
      </c>
      <c r="CS38" s="2">
        <f t="shared" ref="CS38:CS51" si="157">CS37+CR38</f>
        <v>9.1000000000000014</v>
      </c>
      <c r="CT38" s="2">
        <f t="shared" ref="CT38:CT51" si="158">CL38-CS38</f>
        <v>-3.4000000000000012</v>
      </c>
      <c r="CV38">
        <v>43</v>
      </c>
      <c r="CW38">
        <v>30</v>
      </c>
      <c r="CX38" s="3">
        <v>0.16200000000000001</v>
      </c>
      <c r="CY38" s="1">
        <f t="shared" ref="CY38:CY51" si="159">CX38*20</f>
        <v>3.24</v>
      </c>
      <c r="CZ38" s="2">
        <f t="shared" ref="CZ38:CZ51" si="160">CZ37+CY38</f>
        <v>6.3800000000000008</v>
      </c>
      <c r="DA38" s="2">
        <f t="shared" ref="DA38:DA51" si="161">CS38-CZ38</f>
        <v>2.7200000000000006</v>
      </c>
      <c r="DC38">
        <v>43</v>
      </c>
      <c r="DD38">
        <v>30</v>
      </c>
      <c r="DE38" s="3">
        <v>0.22800000000000001</v>
      </c>
      <c r="DF38" s="1">
        <f t="shared" ref="DF38:DF51" si="162">DE38*20</f>
        <v>4.5600000000000005</v>
      </c>
      <c r="DG38" s="2">
        <f t="shared" ref="DG38:DG51" si="163">DG37+DF38</f>
        <v>8.4400000000000013</v>
      </c>
      <c r="DH38" s="2">
        <f t="shared" ref="DH38:DH51" si="164">CZ38-DG38</f>
        <v>-2.0600000000000005</v>
      </c>
      <c r="DJ38">
        <v>43</v>
      </c>
      <c r="DK38">
        <v>30</v>
      </c>
      <c r="DL38" s="3">
        <v>0.17299999999999999</v>
      </c>
      <c r="DM38" s="1">
        <f t="shared" ref="DM38:DM51" si="165">DL38*20</f>
        <v>3.46</v>
      </c>
      <c r="DN38" s="2">
        <f t="shared" ref="DN38:DN51" si="166">DN37+DM38</f>
        <v>6.18</v>
      </c>
      <c r="DO38" s="2">
        <f t="shared" ref="DO38:DO51" si="167">DG38-DN38</f>
        <v>2.2600000000000016</v>
      </c>
      <c r="DQ38">
        <v>43</v>
      </c>
      <c r="DR38">
        <v>30</v>
      </c>
      <c r="DS38" s="3">
        <v>0.14199999999999999</v>
      </c>
      <c r="DT38" s="1">
        <f t="shared" ref="DT38:DT51" si="168">DS38*20</f>
        <v>2.84</v>
      </c>
      <c r="DU38" s="2">
        <f t="shared" ref="DU38:DU51" si="169">DU37+DT38</f>
        <v>5.08</v>
      </c>
      <c r="DV38" s="2">
        <f t="shared" ref="DV38:DV51" si="170">DN38-DU38</f>
        <v>1.0999999999999996</v>
      </c>
      <c r="DX38">
        <v>43</v>
      </c>
      <c r="DY38">
        <v>30</v>
      </c>
      <c r="DZ38" s="3">
        <v>0.113</v>
      </c>
      <c r="EA38" s="1">
        <f t="shared" ref="EA38:EA51" si="171">DZ38*20</f>
        <v>2.2600000000000002</v>
      </c>
      <c r="EB38" s="2">
        <f t="shared" ref="EB38:EB51" si="172">EB37+EA38</f>
        <v>3.9200000000000004</v>
      </c>
      <c r="EC38" s="2">
        <f t="shared" ref="EC38:EC51" si="173">DU38-EB38</f>
        <v>1.1599999999999997</v>
      </c>
      <c r="EE38">
        <v>43</v>
      </c>
      <c r="EF38">
        <v>30</v>
      </c>
      <c r="EG38" s="3">
        <v>0.105</v>
      </c>
      <c r="EH38" s="1">
        <f t="shared" ref="EH38:EH51" si="174">EG38*20</f>
        <v>2.1</v>
      </c>
      <c r="EI38" s="2">
        <f t="shared" ref="EI38:EI51" si="175">EI37+EH38</f>
        <v>4.04</v>
      </c>
      <c r="EJ38" s="2">
        <f t="shared" ref="EJ38:EJ51" si="176">EB38-EI38</f>
        <v>-0.11999999999999966</v>
      </c>
    </row>
    <row r="39" spans="2:140" x14ac:dyDescent="0.25">
      <c r="B39">
        <v>43</v>
      </c>
      <c r="C39">
        <v>50</v>
      </c>
      <c r="D39" s="3">
        <v>0.16400000000000001</v>
      </c>
      <c r="E39" s="1">
        <f t="shared" si="118"/>
        <v>3.2800000000000002</v>
      </c>
      <c r="F39" s="2">
        <f t="shared" si="119"/>
        <v>9.82</v>
      </c>
      <c r="I39">
        <v>43</v>
      </c>
      <c r="J39">
        <v>50</v>
      </c>
      <c r="K39" s="3">
        <v>0.187</v>
      </c>
      <c r="L39" s="1">
        <f t="shared" si="120"/>
        <v>3.74</v>
      </c>
      <c r="M39" s="2">
        <f t="shared" si="121"/>
        <v>12.28</v>
      </c>
      <c r="N39" s="2">
        <f t="shared" si="122"/>
        <v>-2.4599999999999991</v>
      </c>
      <c r="P39">
        <v>43</v>
      </c>
      <c r="Q39">
        <v>50</v>
      </c>
      <c r="R39" s="3">
        <v>0.17100000000000001</v>
      </c>
      <c r="S39" s="1">
        <f t="shared" si="123"/>
        <v>3.4200000000000004</v>
      </c>
      <c r="T39" s="2">
        <f t="shared" si="124"/>
        <v>8.16</v>
      </c>
      <c r="U39" s="2">
        <f t="shared" si="125"/>
        <v>4.1199999999999992</v>
      </c>
      <c r="W39">
        <v>43</v>
      </c>
      <c r="X39">
        <v>50</v>
      </c>
      <c r="Y39" s="3">
        <v>0.19900000000000001</v>
      </c>
      <c r="Z39" s="1">
        <f t="shared" si="126"/>
        <v>3.9800000000000004</v>
      </c>
      <c r="AA39" s="2">
        <f t="shared" si="127"/>
        <v>10.02</v>
      </c>
      <c r="AB39" s="2">
        <f t="shared" si="128"/>
        <v>-1.8599999999999994</v>
      </c>
      <c r="AD39">
        <v>43</v>
      </c>
      <c r="AE39">
        <v>50</v>
      </c>
      <c r="AF39" s="3">
        <v>0.156</v>
      </c>
      <c r="AG39" s="1">
        <f t="shared" si="129"/>
        <v>3.12</v>
      </c>
      <c r="AH39" s="2">
        <f t="shared" si="130"/>
        <v>7.22</v>
      </c>
      <c r="AI39" s="2">
        <f t="shared" si="131"/>
        <v>2.8</v>
      </c>
      <c r="AK39">
        <v>43</v>
      </c>
      <c r="AL39">
        <v>50</v>
      </c>
      <c r="AM39" s="3">
        <v>0.187</v>
      </c>
      <c r="AN39" s="1">
        <f t="shared" si="132"/>
        <v>3.74</v>
      </c>
      <c r="AO39" s="2">
        <f t="shared" si="133"/>
        <v>11.32</v>
      </c>
      <c r="AP39" s="2">
        <f t="shared" si="134"/>
        <v>-4.1000000000000005</v>
      </c>
      <c r="AR39">
        <v>43</v>
      </c>
      <c r="AS39">
        <v>50</v>
      </c>
      <c r="AT39" s="3">
        <v>0.14099999999999999</v>
      </c>
      <c r="AU39" s="1">
        <f t="shared" si="135"/>
        <v>2.82</v>
      </c>
      <c r="AV39" s="2">
        <f t="shared" si="136"/>
        <v>7.4599999999999991</v>
      </c>
      <c r="AW39" s="2">
        <f t="shared" si="137"/>
        <v>3.8600000000000012</v>
      </c>
      <c r="AY39">
        <v>43</v>
      </c>
      <c r="AZ39">
        <v>50</v>
      </c>
      <c r="BA39" s="3">
        <v>0.17599999999999999</v>
      </c>
      <c r="BB39" s="1">
        <f t="shared" si="138"/>
        <v>3.5199999999999996</v>
      </c>
      <c r="BC39" s="2">
        <f t="shared" si="139"/>
        <v>11.959999999999999</v>
      </c>
      <c r="BD39" s="2">
        <f t="shared" si="140"/>
        <v>-4.5</v>
      </c>
      <c r="BF39">
        <v>43</v>
      </c>
      <c r="BG39">
        <v>50</v>
      </c>
      <c r="BH39" s="3">
        <v>0.105</v>
      </c>
      <c r="BI39" s="1">
        <f t="shared" si="141"/>
        <v>2.1</v>
      </c>
      <c r="BJ39" s="2">
        <f t="shared" si="142"/>
        <v>6.16</v>
      </c>
      <c r="BK39" s="2">
        <f t="shared" si="143"/>
        <v>5.7999999999999989</v>
      </c>
      <c r="BM39">
        <v>43</v>
      </c>
      <c r="BN39">
        <v>50</v>
      </c>
      <c r="BO39" s="3">
        <v>0.16400000000000001</v>
      </c>
      <c r="BP39" s="1">
        <f t="shared" si="144"/>
        <v>3.2800000000000002</v>
      </c>
      <c r="BQ39" s="2">
        <f t="shared" si="145"/>
        <v>10.88</v>
      </c>
      <c r="BR39" s="2">
        <f t="shared" si="146"/>
        <v>-4.7200000000000006</v>
      </c>
      <c r="BT39">
        <v>43</v>
      </c>
      <c r="BU39">
        <v>50</v>
      </c>
      <c r="BV39" s="3">
        <v>0.125</v>
      </c>
      <c r="BW39" s="1">
        <f t="shared" si="147"/>
        <v>2.5</v>
      </c>
      <c r="BX39" s="2">
        <f t="shared" si="148"/>
        <v>8.1999999999999993</v>
      </c>
      <c r="BY39" s="2">
        <f t="shared" si="149"/>
        <v>2.6800000000000015</v>
      </c>
      <c r="CA39">
        <v>43</v>
      </c>
      <c r="CB39">
        <v>50</v>
      </c>
      <c r="CC39" s="3">
        <v>0.184</v>
      </c>
      <c r="CD39" s="1">
        <f t="shared" si="150"/>
        <v>3.6799999999999997</v>
      </c>
      <c r="CE39" s="2">
        <f t="shared" si="151"/>
        <v>11.84</v>
      </c>
      <c r="CF39" s="2">
        <f t="shared" si="152"/>
        <v>-3.6400000000000006</v>
      </c>
      <c r="CH39">
        <v>43</v>
      </c>
      <c r="CI39">
        <v>50</v>
      </c>
      <c r="CJ39" s="3">
        <v>0.13100000000000001</v>
      </c>
      <c r="CK39" s="1">
        <f t="shared" si="153"/>
        <v>2.62</v>
      </c>
      <c r="CL39" s="2">
        <f t="shared" si="154"/>
        <v>8.32</v>
      </c>
      <c r="CM39" s="2">
        <f t="shared" si="155"/>
        <v>3.5199999999999996</v>
      </c>
      <c r="CO39">
        <v>43</v>
      </c>
      <c r="CP39">
        <v>50</v>
      </c>
      <c r="CQ39" s="3">
        <v>0.20300000000000001</v>
      </c>
      <c r="CR39" s="1">
        <f t="shared" si="156"/>
        <v>4.0600000000000005</v>
      </c>
      <c r="CS39" s="2">
        <f t="shared" si="157"/>
        <v>13.160000000000002</v>
      </c>
      <c r="CT39" s="2">
        <f t="shared" si="158"/>
        <v>-4.8400000000000016</v>
      </c>
      <c r="CV39">
        <v>43</v>
      </c>
      <c r="CW39">
        <v>50</v>
      </c>
      <c r="CX39" s="3">
        <v>0.14399999999999999</v>
      </c>
      <c r="CY39" s="1">
        <f t="shared" si="159"/>
        <v>2.88</v>
      </c>
      <c r="CZ39" s="2">
        <f t="shared" si="160"/>
        <v>9.2600000000000016</v>
      </c>
      <c r="DA39" s="2">
        <f t="shared" si="161"/>
        <v>3.9000000000000004</v>
      </c>
      <c r="DC39">
        <v>43</v>
      </c>
      <c r="DD39">
        <v>50</v>
      </c>
      <c r="DE39" s="3">
        <v>0.20399999999999999</v>
      </c>
      <c r="DF39" s="1">
        <f t="shared" si="162"/>
        <v>4.08</v>
      </c>
      <c r="DG39" s="2">
        <f t="shared" si="163"/>
        <v>12.520000000000001</v>
      </c>
      <c r="DH39" s="2">
        <f t="shared" si="164"/>
        <v>-3.26</v>
      </c>
      <c r="DJ39">
        <v>43</v>
      </c>
      <c r="DK39">
        <v>50</v>
      </c>
      <c r="DL39" s="3">
        <v>0.14499999999999999</v>
      </c>
      <c r="DM39" s="1">
        <f t="shared" si="165"/>
        <v>2.9</v>
      </c>
      <c r="DN39" s="2">
        <f t="shared" si="166"/>
        <v>9.08</v>
      </c>
      <c r="DO39" s="2">
        <f t="shared" si="167"/>
        <v>3.4400000000000013</v>
      </c>
      <c r="DQ39">
        <v>43</v>
      </c>
      <c r="DR39">
        <v>50</v>
      </c>
      <c r="DS39" s="3">
        <v>0.129</v>
      </c>
      <c r="DT39" s="1">
        <f t="shared" si="168"/>
        <v>2.58</v>
      </c>
      <c r="DU39" s="2">
        <f t="shared" si="169"/>
        <v>7.66</v>
      </c>
      <c r="DV39" s="2">
        <f t="shared" si="170"/>
        <v>1.42</v>
      </c>
      <c r="DX39">
        <v>43</v>
      </c>
      <c r="DY39">
        <v>50</v>
      </c>
      <c r="DZ39" s="3">
        <v>9.7000000000000003E-2</v>
      </c>
      <c r="EA39" s="1">
        <f t="shared" si="171"/>
        <v>1.94</v>
      </c>
      <c r="EB39" s="2">
        <f t="shared" si="172"/>
        <v>5.86</v>
      </c>
      <c r="EC39" s="2">
        <f t="shared" si="173"/>
        <v>1.7999999999999998</v>
      </c>
      <c r="EE39">
        <v>43</v>
      </c>
      <c r="EF39">
        <v>50</v>
      </c>
      <c r="EG39" s="3">
        <v>7.8E-2</v>
      </c>
      <c r="EH39" s="1">
        <f t="shared" si="174"/>
        <v>1.56</v>
      </c>
      <c r="EI39" s="2">
        <f t="shared" si="175"/>
        <v>5.6</v>
      </c>
      <c r="EJ39" s="2">
        <f t="shared" si="176"/>
        <v>0.26000000000000068</v>
      </c>
    </row>
    <row r="40" spans="2:140" x14ac:dyDescent="0.25">
      <c r="B40">
        <v>43</v>
      </c>
      <c r="C40">
        <v>70</v>
      </c>
      <c r="D40" s="3">
        <v>0.18099999999999999</v>
      </c>
      <c r="E40" s="1">
        <f t="shared" si="118"/>
        <v>3.62</v>
      </c>
      <c r="F40" s="2">
        <f t="shared" si="119"/>
        <v>13.440000000000001</v>
      </c>
      <c r="I40">
        <v>43</v>
      </c>
      <c r="J40">
        <v>70</v>
      </c>
      <c r="K40" s="3">
        <v>0.19400000000000001</v>
      </c>
      <c r="L40" s="1">
        <f t="shared" si="120"/>
        <v>3.88</v>
      </c>
      <c r="M40" s="2">
        <f t="shared" si="121"/>
        <v>16.16</v>
      </c>
      <c r="N40" s="2">
        <f t="shared" si="122"/>
        <v>-2.7199999999999989</v>
      </c>
      <c r="P40">
        <v>43</v>
      </c>
      <c r="Q40">
        <v>70</v>
      </c>
      <c r="R40" s="3">
        <v>0.16900000000000001</v>
      </c>
      <c r="S40" s="1">
        <f t="shared" si="123"/>
        <v>3.3800000000000003</v>
      </c>
      <c r="T40" s="2">
        <f t="shared" si="124"/>
        <v>11.540000000000001</v>
      </c>
      <c r="U40" s="2">
        <f t="shared" si="125"/>
        <v>4.6199999999999992</v>
      </c>
      <c r="W40">
        <v>43</v>
      </c>
      <c r="X40">
        <v>70</v>
      </c>
      <c r="Y40" s="3">
        <v>0.184</v>
      </c>
      <c r="Z40" s="1">
        <f t="shared" si="126"/>
        <v>3.6799999999999997</v>
      </c>
      <c r="AA40" s="2">
        <f t="shared" si="127"/>
        <v>13.7</v>
      </c>
      <c r="AB40" s="2">
        <f t="shared" si="128"/>
        <v>-2.1599999999999984</v>
      </c>
      <c r="AD40">
        <v>43</v>
      </c>
      <c r="AE40">
        <v>70</v>
      </c>
      <c r="AF40" s="3">
        <v>0.16700000000000001</v>
      </c>
      <c r="AG40" s="1">
        <f t="shared" si="129"/>
        <v>3.3400000000000003</v>
      </c>
      <c r="AH40" s="2">
        <f t="shared" si="130"/>
        <v>10.56</v>
      </c>
      <c r="AI40" s="2">
        <f t="shared" si="131"/>
        <v>3.1399999999999988</v>
      </c>
      <c r="AK40">
        <v>43</v>
      </c>
      <c r="AL40">
        <v>70</v>
      </c>
      <c r="AM40" s="3">
        <v>0.19</v>
      </c>
      <c r="AN40" s="1">
        <f t="shared" si="132"/>
        <v>3.8</v>
      </c>
      <c r="AO40" s="2">
        <f t="shared" si="133"/>
        <v>15.120000000000001</v>
      </c>
      <c r="AP40" s="2">
        <f t="shared" si="134"/>
        <v>-4.5600000000000005</v>
      </c>
      <c r="AR40">
        <v>43</v>
      </c>
      <c r="AS40">
        <v>70</v>
      </c>
      <c r="AT40" s="3">
        <v>0.16900000000000001</v>
      </c>
      <c r="AU40" s="1">
        <f t="shared" si="135"/>
        <v>3.3800000000000003</v>
      </c>
      <c r="AV40" s="2">
        <f t="shared" si="136"/>
        <v>10.84</v>
      </c>
      <c r="AW40" s="2">
        <f t="shared" si="137"/>
        <v>4.2800000000000011</v>
      </c>
      <c r="AY40">
        <v>43</v>
      </c>
      <c r="AZ40">
        <v>70</v>
      </c>
      <c r="BA40" s="3">
        <v>0.19800000000000001</v>
      </c>
      <c r="BB40" s="1">
        <f t="shared" si="138"/>
        <v>3.96</v>
      </c>
      <c r="BC40" s="2">
        <f t="shared" si="139"/>
        <v>15.919999999999998</v>
      </c>
      <c r="BD40" s="2">
        <f t="shared" si="140"/>
        <v>-5.0799999999999983</v>
      </c>
      <c r="BF40">
        <v>43</v>
      </c>
      <c r="BG40">
        <v>70</v>
      </c>
      <c r="BH40" s="3">
        <v>0.13400000000000001</v>
      </c>
      <c r="BI40" s="1">
        <f t="shared" si="141"/>
        <v>2.68</v>
      </c>
      <c r="BJ40" s="2">
        <f t="shared" si="142"/>
        <v>8.84</v>
      </c>
      <c r="BK40" s="2">
        <f t="shared" si="143"/>
        <v>7.0799999999999983</v>
      </c>
      <c r="BM40">
        <v>43</v>
      </c>
      <c r="BN40">
        <v>70</v>
      </c>
      <c r="BO40" s="3">
        <v>0.182</v>
      </c>
      <c r="BP40" s="1">
        <f t="shared" si="144"/>
        <v>3.6399999999999997</v>
      </c>
      <c r="BQ40" s="2">
        <f t="shared" si="145"/>
        <v>14.52</v>
      </c>
      <c r="BR40" s="2">
        <f t="shared" si="146"/>
        <v>-5.68</v>
      </c>
      <c r="BT40">
        <v>43</v>
      </c>
      <c r="BU40">
        <v>70</v>
      </c>
      <c r="BV40" s="3">
        <v>0.14299999999999999</v>
      </c>
      <c r="BW40" s="1">
        <f t="shared" si="147"/>
        <v>2.86</v>
      </c>
      <c r="BX40" s="2">
        <f t="shared" si="148"/>
        <v>11.059999999999999</v>
      </c>
      <c r="BY40" s="2">
        <f t="shared" si="149"/>
        <v>3.4600000000000009</v>
      </c>
      <c r="CA40">
        <v>43</v>
      </c>
      <c r="CB40">
        <v>70</v>
      </c>
      <c r="CC40" s="3">
        <v>0.19700000000000001</v>
      </c>
      <c r="CD40" s="1">
        <f t="shared" si="150"/>
        <v>3.9400000000000004</v>
      </c>
      <c r="CE40" s="2">
        <f t="shared" si="151"/>
        <v>15.780000000000001</v>
      </c>
      <c r="CF40" s="2">
        <f t="shared" si="152"/>
        <v>-4.7200000000000024</v>
      </c>
      <c r="CH40">
        <v>43</v>
      </c>
      <c r="CI40">
        <v>70</v>
      </c>
      <c r="CJ40" s="3">
        <v>0.14399999999999999</v>
      </c>
      <c r="CK40" s="1">
        <f t="shared" si="153"/>
        <v>2.88</v>
      </c>
      <c r="CL40" s="2">
        <f t="shared" si="154"/>
        <v>11.2</v>
      </c>
      <c r="CM40" s="2">
        <f t="shared" si="155"/>
        <v>4.5800000000000018</v>
      </c>
      <c r="CO40">
        <v>43</v>
      </c>
      <c r="CP40">
        <v>70</v>
      </c>
      <c r="CQ40" s="3">
        <v>0.22600000000000001</v>
      </c>
      <c r="CR40" s="1">
        <f t="shared" si="156"/>
        <v>4.5200000000000005</v>
      </c>
      <c r="CS40" s="2">
        <f t="shared" si="157"/>
        <v>17.680000000000003</v>
      </c>
      <c r="CT40" s="2">
        <f t="shared" si="158"/>
        <v>-6.480000000000004</v>
      </c>
      <c r="CV40">
        <v>43</v>
      </c>
      <c r="CW40">
        <v>70</v>
      </c>
      <c r="CX40" s="3">
        <v>0.161</v>
      </c>
      <c r="CY40" s="1">
        <f t="shared" si="159"/>
        <v>3.22</v>
      </c>
      <c r="CZ40" s="2">
        <f t="shared" si="160"/>
        <v>12.480000000000002</v>
      </c>
      <c r="DA40" s="2">
        <f t="shared" si="161"/>
        <v>5.2000000000000011</v>
      </c>
      <c r="DC40">
        <v>43</v>
      </c>
      <c r="DD40">
        <v>70</v>
      </c>
      <c r="DE40" s="3">
        <v>0.20899999999999999</v>
      </c>
      <c r="DF40" s="1">
        <f t="shared" si="162"/>
        <v>4.18</v>
      </c>
      <c r="DG40" s="2">
        <f t="shared" si="163"/>
        <v>16.700000000000003</v>
      </c>
      <c r="DH40" s="2">
        <f t="shared" si="164"/>
        <v>-4.2200000000000006</v>
      </c>
      <c r="DJ40">
        <v>43</v>
      </c>
      <c r="DK40">
        <v>70</v>
      </c>
      <c r="DL40" s="3">
        <v>0.154</v>
      </c>
      <c r="DM40" s="1">
        <f t="shared" si="165"/>
        <v>3.08</v>
      </c>
      <c r="DN40" s="2">
        <f t="shared" si="166"/>
        <v>12.16</v>
      </c>
      <c r="DO40" s="2">
        <f t="shared" si="167"/>
        <v>4.5400000000000027</v>
      </c>
      <c r="DQ40">
        <v>43</v>
      </c>
      <c r="DR40">
        <v>70</v>
      </c>
      <c r="DS40" s="3">
        <v>0.13400000000000001</v>
      </c>
      <c r="DT40" s="1">
        <f t="shared" si="168"/>
        <v>2.68</v>
      </c>
      <c r="DU40" s="2">
        <f t="shared" si="169"/>
        <v>10.34</v>
      </c>
      <c r="DV40" s="2">
        <f t="shared" si="170"/>
        <v>1.8200000000000003</v>
      </c>
      <c r="DX40">
        <v>43</v>
      </c>
      <c r="DY40">
        <v>70</v>
      </c>
      <c r="DZ40" s="3">
        <v>0.1</v>
      </c>
      <c r="EA40" s="1">
        <f t="shared" si="171"/>
        <v>2</v>
      </c>
      <c r="EB40" s="2">
        <f t="shared" si="172"/>
        <v>7.86</v>
      </c>
      <c r="EC40" s="2">
        <f t="shared" si="173"/>
        <v>2.4799999999999995</v>
      </c>
      <c r="EE40">
        <v>43</v>
      </c>
      <c r="EF40">
        <v>70</v>
      </c>
      <c r="EG40" s="3">
        <v>8.5000000000000006E-2</v>
      </c>
      <c r="EH40" s="1">
        <f t="shared" si="174"/>
        <v>1.7000000000000002</v>
      </c>
      <c r="EI40" s="2">
        <f t="shared" si="175"/>
        <v>7.3</v>
      </c>
      <c r="EJ40" s="2">
        <f t="shared" si="176"/>
        <v>0.5600000000000005</v>
      </c>
    </row>
    <row r="41" spans="2:140" x14ac:dyDescent="0.25">
      <c r="B41">
        <v>43</v>
      </c>
      <c r="C41">
        <v>90</v>
      </c>
      <c r="D41" s="3">
        <v>0.33200000000000002</v>
      </c>
      <c r="E41" s="1">
        <f t="shared" si="118"/>
        <v>6.6400000000000006</v>
      </c>
      <c r="F41" s="2">
        <f t="shared" si="119"/>
        <v>20.080000000000002</v>
      </c>
      <c r="I41">
        <v>43</v>
      </c>
      <c r="J41">
        <v>90</v>
      </c>
      <c r="K41" s="3">
        <v>0.33600000000000002</v>
      </c>
      <c r="L41" s="1">
        <f t="shared" si="120"/>
        <v>6.7200000000000006</v>
      </c>
      <c r="M41" s="2">
        <f t="shared" si="121"/>
        <v>22.880000000000003</v>
      </c>
      <c r="N41" s="2">
        <f t="shared" si="122"/>
        <v>-2.8000000000000007</v>
      </c>
      <c r="P41">
        <v>43</v>
      </c>
      <c r="Q41">
        <v>90</v>
      </c>
      <c r="R41" s="3">
        <v>0.25600000000000001</v>
      </c>
      <c r="S41" s="1">
        <f t="shared" si="123"/>
        <v>5.12</v>
      </c>
      <c r="T41" s="2">
        <f t="shared" si="124"/>
        <v>16.66</v>
      </c>
      <c r="U41" s="2">
        <f t="shared" si="125"/>
        <v>6.2200000000000024</v>
      </c>
      <c r="W41">
        <v>43</v>
      </c>
      <c r="X41">
        <v>90</v>
      </c>
      <c r="Y41" s="3">
        <v>0.27800000000000002</v>
      </c>
      <c r="Z41" s="1">
        <f t="shared" si="126"/>
        <v>5.5600000000000005</v>
      </c>
      <c r="AA41" s="2">
        <f t="shared" si="127"/>
        <v>19.259999999999998</v>
      </c>
      <c r="AB41" s="2">
        <f t="shared" si="128"/>
        <v>-2.5999999999999979</v>
      </c>
      <c r="AD41">
        <v>43</v>
      </c>
      <c r="AE41">
        <v>90</v>
      </c>
      <c r="AF41" s="3">
        <v>0.29799999999999999</v>
      </c>
      <c r="AG41" s="1">
        <f t="shared" si="129"/>
        <v>5.96</v>
      </c>
      <c r="AH41" s="2">
        <f t="shared" si="130"/>
        <v>16.52</v>
      </c>
      <c r="AI41" s="2">
        <f t="shared" si="131"/>
        <v>2.7399999999999984</v>
      </c>
      <c r="AK41">
        <v>43</v>
      </c>
      <c r="AL41">
        <v>90</v>
      </c>
      <c r="AM41" s="3">
        <v>0.33700000000000002</v>
      </c>
      <c r="AN41" s="1">
        <f t="shared" si="132"/>
        <v>6.74</v>
      </c>
      <c r="AO41" s="2">
        <f t="shared" si="133"/>
        <v>21.86</v>
      </c>
      <c r="AP41" s="2">
        <f t="shared" si="134"/>
        <v>-5.34</v>
      </c>
      <c r="AR41">
        <v>43</v>
      </c>
      <c r="AS41">
        <v>90</v>
      </c>
      <c r="AT41" s="3">
        <v>0.33500000000000002</v>
      </c>
      <c r="AU41" s="1">
        <f t="shared" si="135"/>
        <v>6.7</v>
      </c>
      <c r="AV41" s="2">
        <f t="shared" si="136"/>
        <v>17.54</v>
      </c>
      <c r="AW41" s="2">
        <f t="shared" si="137"/>
        <v>4.32</v>
      </c>
      <c r="AY41">
        <v>43</v>
      </c>
      <c r="AZ41">
        <v>90</v>
      </c>
      <c r="BA41" s="3">
        <v>0.32200000000000001</v>
      </c>
      <c r="BB41" s="1">
        <f t="shared" si="138"/>
        <v>6.44</v>
      </c>
      <c r="BC41" s="2">
        <f t="shared" si="139"/>
        <v>22.36</v>
      </c>
      <c r="BD41" s="2">
        <f t="shared" si="140"/>
        <v>-4.82</v>
      </c>
      <c r="BF41">
        <v>43</v>
      </c>
      <c r="BG41">
        <v>90</v>
      </c>
      <c r="BH41" s="3">
        <v>0.27900000000000003</v>
      </c>
      <c r="BI41" s="1">
        <f t="shared" si="141"/>
        <v>5.58</v>
      </c>
      <c r="BJ41" s="2">
        <f t="shared" si="142"/>
        <v>14.42</v>
      </c>
      <c r="BK41" s="2">
        <f t="shared" si="143"/>
        <v>7.9399999999999995</v>
      </c>
      <c r="BM41">
        <v>43</v>
      </c>
      <c r="BN41">
        <v>90</v>
      </c>
      <c r="BO41" s="3">
        <v>0.32900000000000001</v>
      </c>
      <c r="BP41" s="1">
        <f t="shared" si="144"/>
        <v>6.58</v>
      </c>
      <c r="BQ41" s="2">
        <f t="shared" si="145"/>
        <v>21.1</v>
      </c>
      <c r="BR41" s="2">
        <f t="shared" si="146"/>
        <v>-6.6800000000000015</v>
      </c>
      <c r="BT41">
        <v>43</v>
      </c>
      <c r="BU41">
        <v>90</v>
      </c>
      <c r="BV41" s="3">
        <v>0.309</v>
      </c>
      <c r="BW41" s="1">
        <f t="shared" si="147"/>
        <v>6.18</v>
      </c>
      <c r="BX41" s="2">
        <f t="shared" si="148"/>
        <v>17.239999999999998</v>
      </c>
      <c r="BY41" s="2">
        <f t="shared" si="149"/>
        <v>3.860000000000003</v>
      </c>
      <c r="CA41">
        <v>43</v>
      </c>
      <c r="CB41">
        <v>90</v>
      </c>
      <c r="CC41" s="3">
        <v>0.32200000000000001</v>
      </c>
      <c r="CD41" s="1">
        <f t="shared" si="150"/>
        <v>6.44</v>
      </c>
      <c r="CE41" s="2">
        <f t="shared" si="151"/>
        <v>22.220000000000002</v>
      </c>
      <c r="CF41" s="2">
        <f t="shared" si="152"/>
        <v>-4.980000000000004</v>
      </c>
      <c r="CH41">
        <v>43</v>
      </c>
      <c r="CI41">
        <v>90</v>
      </c>
      <c r="CJ41" s="3">
        <v>0.317</v>
      </c>
      <c r="CK41" s="1">
        <f t="shared" si="153"/>
        <v>6.34</v>
      </c>
      <c r="CL41" s="2">
        <f t="shared" si="154"/>
        <v>17.54</v>
      </c>
      <c r="CM41" s="2">
        <f t="shared" si="155"/>
        <v>4.6800000000000033</v>
      </c>
      <c r="CO41">
        <v>43</v>
      </c>
      <c r="CP41">
        <v>90</v>
      </c>
      <c r="CQ41" s="3">
        <v>0.34899999999999998</v>
      </c>
      <c r="CR41" s="1">
        <f t="shared" si="156"/>
        <v>6.9799999999999995</v>
      </c>
      <c r="CS41" s="2">
        <f t="shared" si="157"/>
        <v>24.660000000000004</v>
      </c>
      <c r="CT41" s="2">
        <f t="shared" si="158"/>
        <v>-7.1200000000000045</v>
      </c>
      <c r="CV41">
        <v>43</v>
      </c>
      <c r="CW41">
        <v>90</v>
      </c>
      <c r="CX41" s="3">
        <v>0.32800000000000001</v>
      </c>
      <c r="CY41" s="1">
        <f t="shared" si="159"/>
        <v>6.5600000000000005</v>
      </c>
      <c r="CZ41" s="2">
        <f t="shared" si="160"/>
        <v>19.040000000000003</v>
      </c>
      <c r="DA41" s="2">
        <f t="shared" si="161"/>
        <v>5.620000000000001</v>
      </c>
      <c r="DC41">
        <v>43</v>
      </c>
      <c r="DD41">
        <v>90</v>
      </c>
      <c r="DE41" s="3">
        <v>0.30499999999999999</v>
      </c>
      <c r="DF41" s="1">
        <f t="shared" si="162"/>
        <v>6.1</v>
      </c>
      <c r="DG41" s="2">
        <f t="shared" si="163"/>
        <v>22.800000000000004</v>
      </c>
      <c r="DH41" s="2">
        <f t="shared" si="164"/>
        <v>-3.7600000000000016</v>
      </c>
      <c r="DJ41">
        <v>43</v>
      </c>
      <c r="DK41">
        <v>90</v>
      </c>
      <c r="DL41" s="3">
        <v>0.30499999999999999</v>
      </c>
      <c r="DM41" s="1">
        <f t="shared" si="165"/>
        <v>6.1</v>
      </c>
      <c r="DN41" s="2">
        <f t="shared" si="166"/>
        <v>18.259999999999998</v>
      </c>
      <c r="DO41" s="2">
        <f t="shared" si="167"/>
        <v>4.5400000000000063</v>
      </c>
      <c r="DQ41">
        <v>43</v>
      </c>
      <c r="DR41">
        <v>90</v>
      </c>
      <c r="DS41" s="3">
        <v>0.27800000000000002</v>
      </c>
      <c r="DT41" s="1">
        <f t="shared" si="168"/>
        <v>5.5600000000000005</v>
      </c>
      <c r="DU41" s="2">
        <f t="shared" si="169"/>
        <v>15.9</v>
      </c>
      <c r="DV41" s="2">
        <f t="shared" si="170"/>
        <v>2.3599999999999977</v>
      </c>
      <c r="DX41">
        <v>43</v>
      </c>
      <c r="DY41">
        <v>90</v>
      </c>
      <c r="DZ41" s="3">
        <v>0.21299999999999999</v>
      </c>
      <c r="EA41" s="1">
        <f t="shared" si="171"/>
        <v>4.26</v>
      </c>
      <c r="EB41" s="2">
        <f t="shared" si="172"/>
        <v>12.120000000000001</v>
      </c>
      <c r="EC41" s="2">
        <f t="shared" si="173"/>
        <v>3.7799999999999994</v>
      </c>
      <c r="EE41">
        <v>43</v>
      </c>
      <c r="EF41">
        <v>90</v>
      </c>
      <c r="EG41" s="3">
        <v>0.21</v>
      </c>
      <c r="EH41" s="1">
        <f t="shared" si="174"/>
        <v>4.2</v>
      </c>
      <c r="EI41" s="2">
        <f t="shared" si="175"/>
        <v>11.5</v>
      </c>
      <c r="EJ41" s="2">
        <f t="shared" si="176"/>
        <v>0.62000000000000099</v>
      </c>
    </row>
    <row r="42" spans="2:140" x14ac:dyDescent="0.25">
      <c r="B42">
        <v>43</v>
      </c>
      <c r="C42">
        <v>110</v>
      </c>
      <c r="D42" s="3">
        <v>0.32300000000000001</v>
      </c>
      <c r="E42" s="1">
        <f t="shared" si="118"/>
        <v>6.46</v>
      </c>
      <c r="F42" s="2">
        <f t="shared" si="119"/>
        <v>26.540000000000003</v>
      </c>
      <c r="I42">
        <v>43</v>
      </c>
      <c r="J42">
        <v>110</v>
      </c>
      <c r="K42" s="3">
        <v>0.33300000000000002</v>
      </c>
      <c r="L42" s="1">
        <f t="shared" si="120"/>
        <v>6.66</v>
      </c>
      <c r="M42" s="2">
        <f t="shared" si="121"/>
        <v>29.540000000000003</v>
      </c>
      <c r="N42" s="2">
        <f t="shared" si="122"/>
        <v>-3</v>
      </c>
      <c r="P42">
        <v>43</v>
      </c>
      <c r="Q42">
        <v>110</v>
      </c>
      <c r="R42" s="3">
        <v>0.33300000000000002</v>
      </c>
      <c r="S42" s="1">
        <f t="shared" si="123"/>
        <v>6.66</v>
      </c>
      <c r="T42" s="2">
        <f t="shared" si="124"/>
        <v>23.32</v>
      </c>
      <c r="U42" s="2">
        <f t="shared" si="125"/>
        <v>6.2200000000000024</v>
      </c>
      <c r="W42">
        <v>43</v>
      </c>
      <c r="X42">
        <v>110</v>
      </c>
      <c r="Y42" s="3">
        <v>0.33700000000000002</v>
      </c>
      <c r="Z42" s="1">
        <f t="shared" si="126"/>
        <v>6.74</v>
      </c>
      <c r="AA42" s="2">
        <f t="shared" si="127"/>
        <v>26</v>
      </c>
      <c r="AB42" s="2">
        <f t="shared" si="128"/>
        <v>-2.6799999999999997</v>
      </c>
      <c r="AD42">
        <v>43</v>
      </c>
      <c r="AE42">
        <v>110</v>
      </c>
      <c r="AF42" s="3">
        <v>0.33400000000000002</v>
      </c>
      <c r="AG42" s="1">
        <f t="shared" si="129"/>
        <v>6.6800000000000006</v>
      </c>
      <c r="AH42" s="2">
        <f t="shared" si="130"/>
        <v>23.2</v>
      </c>
      <c r="AI42" s="2">
        <f t="shared" si="131"/>
        <v>2.8000000000000007</v>
      </c>
      <c r="AK42">
        <v>43</v>
      </c>
      <c r="AL42">
        <v>110</v>
      </c>
      <c r="AM42" s="3">
        <v>0.33600000000000002</v>
      </c>
      <c r="AN42" s="1">
        <f t="shared" si="132"/>
        <v>6.7200000000000006</v>
      </c>
      <c r="AO42" s="2">
        <f t="shared" si="133"/>
        <v>28.58</v>
      </c>
      <c r="AP42" s="2">
        <f t="shared" si="134"/>
        <v>-5.379999999999999</v>
      </c>
      <c r="AR42">
        <v>43</v>
      </c>
      <c r="AS42">
        <v>110</v>
      </c>
      <c r="AT42" s="3">
        <v>0.32800000000000001</v>
      </c>
      <c r="AU42" s="1">
        <f t="shared" si="135"/>
        <v>6.5600000000000005</v>
      </c>
      <c r="AV42" s="2">
        <f t="shared" si="136"/>
        <v>24.1</v>
      </c>
      <c r="AW42" s="2">
        <f t="shared" si="137"/>
        <v>4.4799999999999969</v>
      </c>
      <c r="AY42">
        <v>43</v>
      </c>
      <c r="AZ42">
        <v>110</v>
      </c>
      <c r="BA42" s="3">
        <v>0.33200000000000002</v>
      </c>
      <c r="BB42" s="1">
        <f t="shared" si="138"/>
        <v>6.6400000000000006</v>
      </c>
      <c r="BC42" s="2">
        <f t="shared" si="139"/>
        <v>29</v>
      </c>
      <c r="BD42" s="2">
        <f t="shared" si="140"/>
        <v>-4.8999999999999986</v>
      </c>
      <c r="BF42">
        <v>43</v>
      </c>
      <c r="BG42">
        <v>110</v>
      </c>
      <c r="BH42" s="3">
        <v>0.32700000000000001</v>
      </c>
      <c r="BI42" s="1">
        <f t="shared" si="141"/>
        <v>6.54</v>
      </c>
      <c r="BJ42" s="2">
        <f t="shared" si="142"/>
        <v>20.96</v>
      </c>
      <c r="BK42" s="2">
        <f t="shared" si="143"/>
        <v>8.0399999999999991</v>
      </c>
      <c r="BM42">
        <v>43</v>
      </c>
      <c r="BN42">
        <v>110</v>
      </c>
      <c r="BO42" s="3">
        <v>0.32500000000000001</v>
      </c>
      <c r="BP42" s="1">
        <f t="shared" si="144"/>
        <v>6.5</v>
      </c>
      <c r="BQ42" s="2">
        <f t="shared" si="145"/>
        <v>27.6</v>
      </c>
      <c r="BR42" s="2">
        <f t="shared" si="146"/>
        <v>-6.6400000000000006</v>
      </c>
      <c r="BT42">
        <v>43</v>
      </c>
      <c r="BU42">
        <v>110</v>
      </c>
      <c r="BV42" s="3">
        <v>0.32800000000000001</v>
      </c>
      <c r="BW42" s="1">
        <f t="shared" si="147"/>
        <v>6.5600000000000005</v>
      </c>
      <c r="BX42" s="2">
        <f t="shared" si="148"/>
        <v>23.799999999999997</v>
      </c>
      <c r="BY42" s="2">
        <f t="shared" si="149"/>
        <v>3.8000000000000043</v>
      </c>
      <c r="CA42">
        <v>43</v>
      </c>
      <c r="CB42">
        <v>110</v>
      </c>
      <c r="CC42" s="3">
        <v>0.33900000000000002</v>
      </c>
      <c r="CD42" s="1">
        <f t="shared" si="150"/>
        <v>6.78</v>
      </c>
      <c r="CE42" s="2">
        <f t="shared" si="151"/>
        <v>29.000000000000004</v>
      </c>
      <c r="CF42" s="2">
        <f t="shared" si="152"/>
        <v>-5.2000000000000064</v>
      </c>
      <c r="CH42">
        <v>43</v>
      </c>
      <c r="CI42">
        <v>110</v>
      </c>
      <c r="CJ42" s="3">
        <v>0.32500000000000001</v>
      </c>
      <c r="CK42" s="1">
        <f t="shared" si="153"/>
        <v>6.5</v>
      </c>
      <c r="CL42" s="2">
        <f t="shared" si="154"/>
        <v>24.04</v>
      </c>
      <c r="CM42" s="2">
        <f t="shared" si="155"/>
        <v>4.9600000000000044</v>
      </c>
      <c r="CO42">
        <v>43</v>
      </c>
      <c r="CP42">
        <v>110</v>
      </c>
      <c r="CQ42" s="3">
        <v>0.33100000000000002</v>
      </c>
      <c r="CR42" s="1">
        <f t="shared" si="156"/>
        <v>6.62</v>
      </c>
      <c r="CS42" s="2">
        <f t="shared" si="157"/>
        <v>31.280000000000005</v>
      </c>
      <c r="CT42" s="2">
        <f t="shared" si="158"/>
        <v>-7.2400000000000055</v>
      </c>
      <c r="CV42">
        <v>43</v>
      </c>
      <c r="CW42">
        <v>110</v>
      </c>
      <c r="CX42" s="3">
        <v>0.32700000000000001</v>
      </c>
      <c r="CY42" s="1">
        <f t="shared" si="159"/>
        <v>6.54</v>
      </c>
      <c r="CZ42" s="2">
        <f t="shared" si="160"/>
        <v>25.580000000000002</v>
      </c>
      <c r="DA42" s="2">
        <f t="shared" si="161"/>
        <v>5.7000000000000028</v>
      </c>
      <c r="DC42">
        <v>43</v>
      </c>
      <c r="DD42">
        <v>110</v>
      </c>
      <c r="DE42" s="3">
        <v>0.35499999999999998</v>
      </c>
      <c r="DF42" s="1">
        <f t="shared" si="162"/>
        <v>7.1</v>
      </c>
      <c r="DG42" s="2">
        <f t="shared" si="163"/>
        <v>29.900000000000006</v>
      </c>
      <c r="DH42" s="2">
        <f t="shared" si="164"/>
        <v>-4.3200000000000038</v>
      </c>
      <c r="DJ42">
        <v>43</v>
      </c>
      <c r="DK42">
        <v>110</v>
      </c>
      <c r="DL42" s="3">
        <v>0.34200000000000003</v>
      </c>
      <c r="DM42" s="1">
        <f t="shared" si="165"/>
        <v>6.8400000000000007</v>
      </c>
      <c r="DN42" s="2">
        <f t="shared" si="166"/>
        <v>25.099999999999998</v>
      </c>
      <c r="DO42" s="2">
        <f t="shared" si="167"/>
        <v>4.8000000000000078</v>
      </c>
      <c r="DQ42">
        <v>43</v>
      </c>
      <c r="DR42">
        <v>110</v>
      </c>
      <c r="DS42" s="3">
        <v>0.33400000000000002</v>
      </c>
      <c r="DT42" s="1">
        <f t="shared" si="168"/>
        <v>6.6800000000000006</v>
      </c>
      <c r="DU42" s="2">
        <f t="shared" si="169"/>
        <v>22.580000000000002</v>
      </c>
      <c r="DV42" s="2">
        <f t="shared" si="170"/>
        <v>2.519999999999996</v>
      </c>
      <c r="DX42">
        <v>43</v>
      </c>
      <c r="DY42">
        <v>110</v>
      </c>
      <c r="DZ42" s="3">
        <v>0.29799999999999999</v>
      </c>
      <c r="EA42" s="1">
        <f t="shared" si="171"/>
        <v>5.96</v>
      </c>
      <c r="EB42" s="2">
        <f t="shared" si="172"/>
        <v>18.080000000000002</v>
      </c>
      <c r="EC42" s="2">
        <f t="shared" si="173"/>
        <v>4.5</v>
      </c>
      <c r="EE42">
        <v>43</v>
      </c>
      <c r="EF42">
        <v>110</v>
      </c>
      <c r="EG42" s="3">
        <v>0.25900000000000001</v>
      </c>
      <c r="EH42" s="1">
        <f t="shared" si="174"/>
        <v>5.18</v>
      </c>
      <c r="EI42" s="2">
        <f t="shared" si="175"/>
        <v>16.68</v>
      </c>
      <c r="EJ42" s="2">
        <f t="shared" si="176"/>
        <v>1.4000000000000021</v>
      </c>
    </row>
    <row r="43" spans="2:140" x14ac:dyDescent="0.25">
      <c r="B43">
        <v>43</v>
      </c>
      <c r="C43">
        <v>130</v>
      </c>
      <c r="D43" s="3">
        <v>0.22700000000000001</v>
      </c>
      <c r="E43" s="1">
        <f t="shared" si="118"/>
        <v>4.54</v>
      </c>
      <c r="F43" s="2">
        <f t="shared" si="119"/>
        <v>31.080000000000002</v>
      </c>
      <c r="I43">
        <v>43</v>
      </c>
      <c r="J43">
        <v>130</v>
      </c>
      <c r="K43" s="3">
        <v>0.23100000000000001</v>
      </c>
      <c r="L43" s="1">
        <f t="shared" si="120"/>
        <v>4.62</v>
      </c>
      <c r="M43" s="2">
        <f t="shared" si="121"/>
        <v>34.160000000000004</v>
      </c>
      <c r="N43" s="2">
        <f t="shared" si="122"/>
        <v>-3.0800000000000018</v>
      </c>
      <c r="P43">
        <v>43</v>
      </c>
      <c r="Q43">
        <v>130</v>
      </c>
      <c r="R43" s="3">
        <v>0.24099999999999999</v>
      </c>
      <c r="S43" s="1">
        <f t="shared" si="123"/>
        <v>4.82</v>
      </c>
      <c r="T43" s="2">
        <f t="shared" si="124"/>
        <v>28.14</v>
      </c>
      <c r="U43" s="2">
        <f t="shared" si="125"/>
        <v>6.0200000000000031</v>
      </c>
      <c r="W43">
        <v>43</v>
      </c>
      <c r="X43">
        <v>130</v>
      </c>
      <c r="Y43" s="3">
        <v>0.24299999999999999</v>
      </c>
      <c r="Z43" s="1">
        <f t="shared" si="126"/>
        <v>4.8599999999999994</v>
      </c>
      <c r="AA43" s="2">
        <f t="shared" si="127"/>
        <v>30.86</v>
      </c>
      <c r="AB43" s="2">
        <f t="shared" si="128"/>
        <v>-2.7199999999999989</v>
      </c>
      <c r="AD43">
        <v>43</v>
      </c>
      <c r="AE43">
        <v>130</v>
      </c>
      <c r="AF43" s="3">
        <v>0.224</v>
      </c>
      <c r="AG43" s="1">
        <f t="shared" si="129"/>
        <v>4.4800000000000004</v>
      </c>
      <c r="AH43" s="2">
        <f t="shared" si="130"/>
        <v>27.68</v>
      </c>
      <c r="AI43" s="2">
        <f t="shared" si="131"/>
        <v>3.1799999999999997</v>
      </c>
      <c r="AK43">
        <v>43</v>
      </c>
      <c r="AL43">
        <v>130</v>
      </c>
      <c r="AM43" s="3">
        <v>0.22900000000000001</v>
      </c>
      <c r="AN43" s="1">
        <f t="shared" si="132"/>
        <v>4.58</v>
      </c>
      <c r="AO43" s="2">
        <f t="shared" si="133"/>
        <v>33.159999999999997</v>
      </c>
      <c r="AP43" s="2">
        <f t="shared" si="134"/>
        <v>-5.4799999999999969</v>
      </c>
      <c r="AR43">
        <v>43</v>
      </c>
      <c r="AS43">
        <v>130</v>
      </c>
      <c r="AT43" s="3">
        <v>0.215</v>
      </c>
      <c r="AU43" s="1">
        <f t="shared" si="135"/>
        <v>4.3</v>
      </c>
      <c r="AV43" s="2">
        <f t="shared" si="136"/>
        <v>28.400000000000002</v>
      </c>
      <c r="AW43" s="2">
        <f t="shared" si="137"/>
        <v>4.7599999999999945</v>
      </c>
      <c r="AY43">
        <v>43</v>
      </c>
      <c r="AZ43">
        <v>130</v>
      </c>
      <c r="BA43" s="3">
        <v>0.221</v>
      </c>
      <c r="BB43" s="1">
        <f t="shared" si="138"/>
        <v>4.42</v>
      </c>
      <c r="BC43" s="2">
        <f t="shared" si="139"/>
        <v>33.42</v>
      </c>
      <c r="BD43" s="2">
        <f t="shared" si="140"/>
        <v>-5.0199999999999996</v>
      </c>
      <c r="BF43">
        <v>43</v>
      </c>
      <c r="BG43">
        <v>130</v>
      </c>
      <c r="BH43" s="3">
        <v>0.21199999999999999</v>
      </c>
      <c r="BI43" s="1">
        <f t="shared" si="141"/>
        <v>4.24</v>
      </c>
      <c r="BJ43" s="2">
        <f t="shared" si="142"/>
        <v>25.200000000000003</v>
      </c>
      <c r="BK43" s="2">
        <f t="shared" si="143"/>
        <v>8.2199999999999989</v>
      </c>
      <c r="BM43">
        <v>43</v>
      </c>
      <c r="BN43">
        <v>130</v>
      </c>
      <c r="BO43" s="3">
        <v>0.21</v>
      </c>
      <c r="BP43" s="1">
        <f t="shared" si="144"/>
        <v>4.2</v>
      </c>
      <c r="BQ43" s="2">
        <f t="shared" si="145"/>
        <v>31.8</v>
      </c>
      <c r="BR43" s="2">
        <f t="shared" si="146"/>
        <v>-6.5999999999999979</v>
      </c>
      <c r="BT43">
        <v>43</v>
      </c>
      <c r="BU43">
        <v>130</v>
      </c>
      <c r="BV43" s="3">
        <v>0.20399999999999999</v>
      </c>
      <c r="BW43" s="1">
        <f t="shared" si="147"/>
        <v>4.08</v>
      </c>
      <c r="BX43" s="2">
        <f t="shared" si="148"/>
        <v>27.879999999999995</v>
      </c>
      <c r="BY43" s="2">
        <f t="shared" si="149"/>
        <v>3.9200000000000053</v>
      </c>
      <c r="CA43">
        <v>43</v>
      </c>
      <c r="CB43">
        <v>130</v>
      </c>
      <c r="CC43" s="3">
        <v>0.24199999999999999</v>
      </c>
      <c r="CD43" s="1">
        <f t="shared" si="150"/>
        <v>4.84</v>
      </c>
      <c r="CE43" s="2">
        <f t="shared" si="151"/>
        <v>33.840000000000003</v>
      </c>
      <c r="CF43" s="2">
        <f t="shared" si="152"/>
        <v>-5.960000000000008</v>
      </c>
      <c r="CH43">
        <v>43</v>
      </c>
      <c r="CI43">
        <v>130</v>
      </c>
      <c r="CJ43" s="3">
        <v>0.214</v>
      </c>
      <c r="CK43" s="1">
        <f t="shared" si="153"/>
        <v>4.28</v>
      </c>
      <c r="CL43" s="2">
        <f t="shared" si="154"/>
        <v>28.32</v>
      </c>
      <c r="CM43" s="2">
        <f t="shared" si="155"/>
        <v>5.5200000000000031</v>
      </c>
      <c r="CO43">
        <v>43</v>
      </c>
      <c r="CP43">
        <v>130</v>
      </c>
      <c r="CQ43" s="3">
        <v>0.23400000000000001</v>
      </c>
      <c r="CR43" s="1">
        <f t="shared" si="156"/>
        <v>4.6800000000000006</v>
      </c>
      <c r="CS43" s="2">
        <f t="shared" si="157"/>
        <v>35.960000000000008</v>
      </c>
      <c r="CT43" s="2">
        <f t="shared" si="158"/>
        <v>-7.6400000000000077</v>
      </c>
      <c r="CV43">
        <v>43</v>
      </c>
      <c r="CW43">
        <v>130</v>
      </c>
      <c r="CX43" s="3">
        <v>0.21099999999999999</v>
      </c>
      <c r="CY43" s="1">
        <f t="shared" si="159"/>
        <v>4.22</v>
      </c>
      <c r="CZ43" s="2">
        <f t="shared" si="160"/>
        <v>29.8</v>
      </c>
      <c r="DA43" s="2">
        <f t="shared" si="161"/>
        <v>6.1600000000000072</v>
      </c>
      <c r="DC43">
        <v>43</v>
      </c>
      <c r="DD43">
        <v>130</v>
      </c>
      <c r="DE43" s="3">
        <v>0.26300000000000001</v>
      </c>
      <c r="DF43" s="1">
        <f t="shared" si="162"/>
        <v>5.26</v>
      </c>
      <c r="DG43" s="2">
        <f t="shared" si="163"/>
        <v>35.160000000000004</v>
      </c>
      <c r="DH43" s="2">
        <f t="shared" si="164"/>
        <v>-5.360000000000003</v>
      </c>
      <c r="DJ43">
        <v>43</v>
      </c>
      <c r="DK43">
        <v>130</v>
      </c>
      <c r="DL43" s="3">
        <v>0.22</v>
      </c>
      <c r="DM43" s="1">
        <f t="shared" si="165"/>
        <v>4.4000000000000004</v>
      </c>
      <c r="DN43" s="2">
        <f t="shared" si="166"/>
        <v>29.5</v>
      </c>
      <c r="DO43" s="2">
        <f t="shared" si="167"/>
        <v>5.6600000000000037</v>
      </c>
      <c r="DQ43">
        <v>43</v>
      </c>
      <c r="DR43">
        <v>130</v>
      </c>
      <c r="DS43" s="3">
        <v>0.20899999999999999</v>
      </c>
      <c r="DT43" s="1">
        <f t="shared" si="168"/>
        <v>4.18</v>
      </c>
      <c r="DU43" s="2">
        <f t="shared" si="169"/>
        <v>26.76</v>
      </c>
      <c r="DV43" s="2">
        <f t="shared" si="170"/>
        <v>2.7399999999999984</v>
      </c>
      <c r="DX43">
        <v>43</v>
      </c>
      <c r="DY43">
        <v>130</v>
      </c>
      <c r="DZ43" s="3">
        <v>0.185</v>
      </c>
      <c r="EA43" s="1">
        <f t="shared" si="171"/>
        <v>3.7</v>
      </c>
      <c r="EB43" s="2">
        <f t="shared" si="172"/>
        <v>21.78</v>
      </c>
      <c r="EC43" s="2">
        <f t="shared" si="173"/>
        <v>4.9800000000000004</v>
      </c>
      <c r="EE43">
        <v>43</v>
      </c>
      <c r="EF43">
        <v>130</v>
      </c>
      <c r="EG43" s="3">
        <v>0.16600000000000001</v>
      </c>
      <c r="EH43" s="1">
        <f t="shared" si="174"/>
        <v>3.3200000000000003</v>
      </c>
      <c r="EI43" s="2">
        <f t="shared" si="175"/>
        <v>20</v>
      </c>
      <c r="EJ43" s="2">
        <f t="shared" si="176"/>
        <v>1.7800000000000011</v>
      </c>
    </row>
    <row r="44" spans="2:140" x14ac:dyDescent="0.25">
      <c r="B44">
        <v>43</v>
      </c>
      <c r="C44">
        <v>150</v>
      </c>
      <c r="D44" s="3">
        <v>0.23300000000000001</v>
      </c>
      <c r="E44" s="1">
        <f t="shared" si="118"/>
        <v>4.66</v>
      </c>
      <c r="F44" s="2">
        <f t="shared" si="119"/>
        <v>35.74</v>
      </c>
      <c r="I44">
        <v>43</v>
      </c>
      <c r="J44">
        <v>150</v>
      </c>
      <c r="K44" s="3">
        <v>0.23599999999999999</v>
      </c>
      <c r="L44" s="1">
        <f t="shared" si="120"/>
        <v>4.72</v>
      </c>
      <c r="M44" s="2">
        <f t="shared" si="121"/>
        <v>38.880000000000003</v>
      </c>
      <c r="N44" s="2">
        <f t="shared" si="122"/>
        <v>-3.1400000000000006</v>
      </c>
      <c r="P44">
        <v>43</v>
      </c>
      <c r="Q44">
        <v>150</v>
      </c>
      <c r="R44" s="3">
        <v>0.22700000000000001</v>
      </c>
      <c r="S44" s="1">
        <f t="shared" si="123"/>
        <v>4.54</v>
      </c>
      <c r="T44" s="2">
        <f t="shared" si="124"/>
        <v>32.68</v>
      </c>
      <c r="U44" s="2">
        <f t="shared" si="125"/>
        <v>6.2000000000000028</v>
      </c>
      <c r="W44">
        <v>43</v>
      </c>
      <c r="X44">
        <v>150</v>
      </c>
      <c r="Y44" s="3">
        <v>0.221</v>
      </c>
      <c r="Z44" s="1">
        <f t="shared" si="126"/>
        <v>4.42</v>
      </c>
      <c r="AA44" s="2">
        <f t="shared" si="127"/>
        <v>35.28</v>
      </c>
      <c r="AB44" s="2">
        <f t="shared" si="128"/>
        <v>-2.6000000000000014</v>
      </c>
      <c r="AD44">
        <v>43</v>
      </c>
      <c r="AE44">
        <v>150</v>
      </c>
      <c r="AF44" s="3">
        <v>0.22600000000000001</v>
      </c>
      <c r="AG44" s="1">
        <f t="shared" si="129"/>
        <v>4.5200000000000005</v>
      </c>
      <c r="AH44" s="2">
        <f t="shared" si="130"/>
        <v>32.200000000000003</v>
      </c>
      <c r="AI44" s="2">
        <f t="shared" si="131"/>
        <v>3.0799999999999983</v>
      </c>
      <c r="AK44">
        <v>43</v>
      </c>
      <c r="AL44">
        <v>150</v>
      </c>
      <c r="AM44" s="3">
        <v>0.22900000000000001</v>
      </c>
      <c r="AN44" s="1">
        <f t="shared" si="132"/>
        <v>4.58</v>
      </c>
      <c r="AO44" s="2">
        <f t="shared" si="133"/>
        <v>37.739999999999995</v>
      </c>
      <c r="AP44" s="2">
        <f t="shared" si="134"/>
        <v>-5.539999999999992</v>
      </c>
      <c r="AR44">
        <v>43</v>
      </c>
      <c r="AS44">
        <v>150</v>
      </c>
      <c r="AT44" s="3">
        <v>0.22600000000000001</v>
      </c>
      <c r="AU44" s="1">
        <f t="shared" si="135"/>
        <v>4.5200000000000005</v>
      </c>
      <c r="AV44" s="2">
        <f t="shared" si="136"/>
        <v>32.92</v>
      </c>
      <c r="AW44" s="2">
        <f t="shared" si="137"/>
        <v>4.8199999999999932</v>
      </c>
      <c r="AY44">
        <v>43</v>
      </c>
      <c r="AZ44">
        <v>150</v>
      </c>
      <c r="BA44" s="3">
        <v>0.23</v>
      </c>
      <c r="BB44" s="1">
        <f t="shared" si="138"/>
        <v>4.6000000000000005</v>
      </c>
      <c r="BC44" s="2">
        <f t="shared" si="139"/>
        <v>38.020000000000003</v>
      </c>
      <c r="BD44" s="2">
        <f t="shared" si="140"/>
        <v>-5.1000000000000014</v>
      </c>
      <c r="BF44">
        <v>43</v>
      </c>
      <c r="BG44">
        <v>150</v>
      </c>
      <c r="BH44" s="3">
        <v>0.22600000000000001</v>
      </c>
      <c r="BI44" s="1">
        <f t="shared" si="141"/>
        <v>4.5200000000000005</v>
      </c>
      <c r="BJ44" s="2">
        <f t="shared" si="142"/>
        <v>29.720000000000002</v>
      </c>
      <c r="BK44" s="2">
        <f t="shared" si="143"/>
        <v>8.3000000000000007</v>
      </c>
      <c r="BM44">
        <v>43</v>
      </c>
      <c r="BN44">
        <v>150</v>
      </c>
      <c r="BO44" s="3">
        <v>0.22700000000000001</v>
      </c>
      <c r="BP44" s="1">
        <f t="shared" si="144"/>
        <v>4.54</v>
      </c>
      <c r="BQ44" s="2">
        <f t="shared" si="145"/>
        <v>36.340000000000003</v>
      </c>
      <c r="BR44" s="2">
        <f t="shared" si="146"/>
        <v>-6.620000000000001</v>
      </c>
      <c r="BT44">
        <v>43</v>
      </c>
      <c r="BU44">
        <v>150</v>
      </c>
      <c r="BV44" s="3">
        <v>0.223</v>
      </c>
      <c r="BW44" s="1">
        <f t="shared" si="147"/>
        <v>4.46</v>
      </c>
      <c r="BX44" s="2">
        <f t="shared" si="148"/>
        <v>32.339999999999996</v>
      </c>
      <c r="BY44" s="2">
        <f t="shared" si="149"/>
        <v>4.0000000000000071</v>
      </c>
      <c r="CA44">
        <v>43</v>
      </c>
      <c r="CB44">
        <v>150</v>
      </c>
      <c r="CC44" s="3">
        <v>0.23300000000000001</v>
      </c>
      <c r="CD44" s="1">
        <f t="shared" si="150"/>
        <v>4.66</v>
      </c>
      <c r="CE44" s="2">
        <f t="shared" si="151"/>
        <v>38.5</v>
      </c>
      <c r="CF44" s="2">
        <f t="shared" si="152"/>
        <v>-6.1600000000000037</v>
      </c>
      <c r="CH44">
        <v>43</v>
      </c>
      <c r="CI44">
        <v>150</v>
      </c>
      <c r="CJ44" s="3">
        <v>0.22700000000000001</v>
      </c>
      <c r="CK44" s="1">
        <f t="shared" si="153"/>
        <v>4.54</v>
      </c>
      <c r="CL44" s="2">
        <f t="shared" si="154"/>
        <v>32.86</v>
      </c>
      <c r="CM44" s="2">
        <f t="shared" si="155"/>
        <v>5.6400000000000006</v>
      </c>
      <c r="CO44">
        <v>43</v>
      </c>
      <c r="CP44">
        <v>150</v>
      </c>
      <c r="CQ44" s="3">
        <v>0.24399999999999999</v>
      </c>
      <c r="CR44" s="1">
        <f t="shared" si="156"/>
        <v>4.88</v>
      </c>
      <c r="CS44" s="2">
        <f t="shared" si="157"/>
        <v>40.840000000000011</v>
      </c>
      <c r="CT44" s="2">
        <f t="shared" si="158"/>
        <v>-7.9800000000000111</v>
      </c>
      <c r="CV44">
        <v>43</v>
      </c>
      <c r="CW44">
        <v>150</v>
      </c>
      <c r="CX44" s="3">
        <v>0.23400000000000001</v>
      </c>
      <c r="CY44" s="1">
        <f t="shared" si="159"/>
        <v>4.6800000000000006</v>
      </c>
      <c r="CZ44" s="2">
        <f t="shared" si="160"/>
        <v>34.480000000000004</v>
      </c>
      <c r="DA44" s="2">
        <f t="shared" si="161"/>
        <v>6.3600000000000065</v>
      </c>
      <c r="DC44">
        <v>43</v>
      </c>
      <c r="DD44">
        <v>150</v>
      </c>
      <c r="DE44" s="3">
        <v>0.24399999999999999</v>
      </c>
      <c r="DF44" s="1">
        <f t="shared" si="162"/>
        <v>4.88</v>
      </c>
      <c r="DG44" s="2">
        <f t="shared" si="163"/>
        <v>40.040000000000006</v>
      </c>
      <c r="DH44" s="2">
        <f t="shared" si="164"/>
        <v>-5.5600000000000023</v>
      </c>
      <c r="DJ44">
        <v>43</v>
      </c>
      <c r="DK44">
        <v>150</v>
      </c>
      <c r="DL44" s="3">
        <v>0.23799999999999999</v>
      </c>
      <c r="DM44" s="1">
        <f t="shared" si="165"/>
        <v>4.76</v>
      </c>
      <c r="DN44" s="2">
        <f t="shared" si="166"/>
        <v>34.26</v>
      </c>
      <c r="DO44" s="2">
        <f t="shared" si="167"/>
        <v>5.7800000000000082</v>
      </c>
      <c r="DQ44">
        <v>43</v>
      </c>
      <c r="DR44">
        <v>150</v>
      </c>
      <c r="DS44" s="3">
        <v>0.23400000000000001</v>
      </c>
      <c r="DT44" s="1">
        <f t="shared" si="168"/>
        <v>4.6800000000000006</v>
      </c>
      <c r="DU44" s="2">
        <f t="shared" si="169"/>
        <v>31.44</v>
      </c>
      <c r="DV44" s="2">
        <f t="shared" si="170"/>
        <v>2.8199999999999967</v>
      </c>
      <c r="DX44">
        <v>43</v>
      </c>
      <c r="DY44">
        <v>150</v>
      </c>
      <c r="DZ44" s="3">
        <v>0.216</v>
      </c>
      <c r="EA44" s="1">
        <f t="shared" si="171"/>
        <v>4.32</v>
      </c>
      <c r="EB44" s="2">
        <f t="shared" si="172"/>
        <v>26.1</v>
      </c>
      <c r="EC44" s="2">
        <f t="shared" si="173"/>
        <v>5.34</v>
      </c>
      <c r="EE44">
        <v>43</v>
      </c>
      <c r="EF44">
        <v>150</v>
      </c>
      <c r="EG44" s="3">
        <v>0.21099999999999999</v>
      </c>
      <c r="EH44" s="1">
        <f t="shared" si="174"/>
        <v>4.22</v>
      </c>
      <c r="EI44" s="2">
        <f t="shared" si="175"/>
        <v>24.22</v>
      </c>
      <c r="EJ44" s="2">
        <f t="shared" si="176"/>
        <v>1.8800000000000026</v>
      </c>
    </row>
    <row r="45" spans="2:140" x14ac:dyDescent="0.25">
      <c r="B45">
        <v>43</v>
      </c>
      <c r="C45">
        <v>170</v>
      </c>
      <c r="D45" s="3">
        <v>0.23100000000000001</v>
      </c>
      <c r="E45" s="1">
        <f t="shared" si="118"/>
        <v>4.62</v>
      </c>
      <c r="F45" s="2">
        <f t="shared" si="119"/>
        <v>40.36</v>
      </c>
      <c r="I45">
        <v>43</v>
      </c>
      <c r="J45">
        <v>170</v>
      </c>
      <c r="K45" s="3">
        <v>0.23400000000000001</v>
      </c>
      <c r="L45" s="1">
        <f t="shared" si="120"/>
        <v>4.6800000000000006</v>
      </c>
      <c r="M45" s="2">
        <f t="shared" si="121"/>
        <v>43.56</v>
      </c>
      <c r="N45" s="2">
        <f t="shared" si="122"/>
        <v>-3.2000000000000028</v>
      </c>
      <c r="P45">
        <v>43</v>
      </c>
      <c r="Q45">
        <v>170</v>
      </c>
      <c r="R45" s="3">
        <v>0.23799999999999999</v>
      </c>
      <c r="S45" s="1">
        <f t="shared" si="123"/>
        <v>4.76</v>
      </c>
      <c r="T45" s="2">
        <f t="shared" si="124"/>
        <v>37.44</v>
      </c>
      <c r="U45" s="2">
        <f t="shared" si="125"/>
        <v>6.1200000000000045</v>
      </c>
      <c r="W45">
        <v>43</v>
      </c>
      <c r="X45">
        <v>170</v>
      </c>
      <c r="Y45" s="3">
        <v>0.23400000000000001</v>
      </c>
      <c r="Z45" s="1">
        <f t="shared" si="126"/>
        <v>4.6800000000000006</v>
      </c>
      <c r="AA45" s="2">
        <f t="shared" si="127"/>
        <v>39.96</v>
      </c>
      <c r="AB45" s="2">
        <f t="shared" si="128"/>
        <v>-2.5200000000000031</v>
      </c>
      <c r="AD45">
        <v>43</v>
      </c>
      <c r="AE45">
        <v>170</v>
      </c>
      <c r="AF45" s="3">
        <v>0.23200000000000001</v>
      </c>
      <c r="AG45" s="1">
        <f t="shared" si="129"/>
        <v>4.6400000000000006</v>
      </c>
      <c r="AH45" s="2">
        <f t="shared" si="130"/>
        <v>36.840000000000003</v>
      </c>
      <c r="AI45" s="2">
        <f t="shared" si="131"/>
        <v>3.1199999999999974</v>
      </c>
      <c r="AK45">
        <v>43</v>
      </c>
      <c r="AL45">
        <v>170</v>
      </c>
      <c r="AM45" s="3">
        <v>0.23400000000000001</v>
      </c>
      <c r="AN45" s="1">
        <f t="shared" si="132"/>
        <v>4.6800000000000006</v>
      </c>
      <c r="AO45" s="2">
        <f t="shared" si="133"/>
        <v>42.419999999999995</v>
      </c>
      <c r="AP45" s="2">
        <f t="shared" si="134"/>
        <v>-5.5799999999999912</v>
      </c>
      <c r="AR45">
        <v>43</v>
      </c>
      <c r="AS45">
        <v>170</v>
      </c>
      <c r="AT45" s="3">
        <v>0.23400000000000001</v>
      </c>
      <c r="AU45" s="1">
        <f t="shared" si="135"/>
        <v>4.6800000000000006</v>
      </c>
      <c r="AV45" s="2">
        <f t="shared" si="136"/>
        <v>37.6</v>
      </c>
      <c r="AW45" s="2">
        <f t="shared" si="137"/>
        <v>4.8199999999999932</v>
      </c>
      <c r="AY45">
        <v>43</v>
      </c>
      <c r="AZ45">
        <v>170</v>
      </c>
      <c r="BA45" s="3">
        <v>0.23699999999999999</v>
      </c>
      <c r="BB45" s="1">
        <f t="shared" si="138"/>
        <v>4.74</v>
      </c>
      <c r="BC45" s="2">
        <f t="shared" si="139"/>
        <v>42.760000000000005</v>
      </c>
      <c r="BD45" s="2">
        <f t="shared" si="140"/>
        <v>-5.1600000000000037</v>
      </c>
      <c r="BF45">
        <v>43</v>
      </c>
      <c r="BG45">
        <v>170</v>
      </c>
      <c r="BH45" s="3">
        <v>0.23499999999999999</v>
      </c>
      <c r="BI45" s="1">
        <f t="shared" si="141"/>
        <v>4.6999999999999993</v>
      </c>
      <c r="BJ45" s="2">
        <f t="shared" si="142"/>
        <v>34.42</v>
      </c>
      <c r="BK45" s="2">
        <f t="shared" si="143"/>
        <v>8.3400000000000034</v>
      </c>
      <c r="BM45">
        <v>43</v>
      </c>
      <c r="BN45">
        <v>170</v>
      </c>
      <c r="BO45" s="3">
        <v>0.23799999999999999</v>
      </c>
      <c r="BP45" s="1">
        <f t="shared" si="144"/>
        <v>4.76</v>
      </c>
      <c r="BQ45" s="2">
        <f t="shared" si="145"/>
        <v>41.1</v>
      </c>
      <c r="BR45" s="2">
        <f t="shared" si="146"/>
        <v>-6.68</v>
      </c>
      <c r="BT45">
        <v>43</v>
      </c>
      <c r="BU45">
        <v>170</v>
      </c>
      <c r="BV45" s="3">
        <v>0.23</v>
      </c>
      <c r="BW45" s="1">
        <f t="shared" si="147"/>
        <v>4.6000000000000005</v>
      </c>
      <c r="BX45" s="2">
        <f t="shared" si="148"/>
        <v>36.94</v>
      </c>
      <c r="BY45" s="2">
        <f t="shared" si="149"/>
        <v>4.1600000000000037</v>
      </c>
      <c r="CA45">
        <v>43</v>
      </c>
      <c r="CB45">
        <v>170</v>
      </c>
      <c r="CC45" s="3">
        <v>0.23699999999999999</v>
      </c>
      <c r="CD45" s="1">
        <f t="shared" si="150"/>
        <v>4.74</v>
      </c>
      <c r="CE45" s="2">
        <f t="shared" si="151"/>
        <v>43.24</v>
      </c>
      <c r="CF45" s="2">
        <f t="shared" si="152"/>
        <v>-6.3000000000000043</v>
      </c>
      <c r="CH45">
        <v>43</v>
      </c>
      <c r="CI45">
        <v>170</v>
      </c>
      <c r="CJ45" s="3">
        <v>0.23200000000000001</v>
      </c>
      <c r="CK45" s="1">
        <f t="shared" si="153"/>
        <v>4.6400000000000006</v>
      </c>
      <c r="CL45" s="2">
        <f t="shared" si="154"/>
        <v>37.5</v>
      </c>
      <c r="CM45" s="2">
        <f t="shared" si="155"/>
        <v>5.740000000000002</v>
      </c>
      <c r="CO45">
        <v>43</v>
      </c>
      <c r="CP45">
        <v>170</v>
      </c>
      <c r="CQ45" s="3">
        <v>0.245</v>
      </c>
      <c r="CR45" s="1">
        <f t="shared" si="156"/>
        <v>4.9000000000000004</v>
      </c>
      <c r="CS45" s="2">
        <f t="shared" si="157"/>
        <v>45.740000000000009</v>
      </c>
      <c r="CT45" s="2">
        <f t="shared" si="158"/>
        <v>-8.2400000000000091</v>
      </c>
      <c r="CV45">
        <v>43</v>
      </c>
      <c r="CW45">
        <v>170</v>
      </c>
      <c r="CX45" s="3">
        <v>0.23699999999999999</v>
      </c>
      <c r="CY45" s="1">
        <f t="shared" si="159"/>
        <v>4.74</v>
      </c>
      <c r="CZ45" s="2">
        <f t="shared" si="160"/>
        <v>39.220000000000006</v>
      </c>
      <c r="DA45" s="2">
        <f t="shared" si="161"/>
        <v>6.5200000000000031</v>
      </c>
      <c r="DC45">
        <v>43</v>
      </c>
      <c r="DD45">
        <v>170</v>
      </c>
      <c r="DE45" s="3">
        <v>0.249</v>
      </c>
      <c r="DF45" s="1">
        <f t="shared" si="162"/>
        <v>4.9800000000000004</v>
      </c>
      <c r="DG45" s="2">
        <f t="shared" si="163"/>
        <v>45.02000000000001</v>
      </c>
      <c r="DH45" s="2">
        <f t="shared" si="164"/>
        <v>-5.8000000000000043</v>
      </c>
      <c r="DJ45">
        <v>43</v>
      </c>
      <c r="DK45">
        <v>170</v>
      </c>
      <c r="DL45" s="3">
        <v>0.24399999999999999</v>
      </c>
      <c r="DM45" s="1">
        <f t="shared" si="165"/>
        <v>4.88</v>
      </c>
      <c r="DN45" s="2">
        <f t="shared" si="166"/>
        <v>39.14</v>
      </c>
      <c r="DO45" s="2">
        <f t="shared" si="167"/>
        <v>5.8800000000000097</v>
      </c>
      <c r="DQ45">
        <v>43</v>
      </c>
      <c r="DR45">
        <v>170</v>
      </c>
      <c r="DS45" s="3">
        <v>0.24299999999999999</v>
      </c>
      <c r="DT45" s="1">
        <f t="shared" si="168"/>
        <v>4.8599999999999994</v>
      </c>
      <c r="DU45" s="2">
        <f t="shared" si="169"/>
        <v>36.299999999999997</v>
      </c>
      <c r="DV45" s="2">
        <f t="shared" si="170"/>
        <v>2.8400000000000034</v>
      </c>
      <c r="DX45">
        <v>43</v>
      </c>
      <c r="DY45">
        <v>170</v>
      </c>
      <c r="DZ45" s="3">
        <v>0.23300000000000001</v>
      </c>
      <c r="EA45" s="1">
        <f t="shared" si="171"/>
        <v>4.66</v>
      </c>
      <c r="EB45" s="2">
        <f t="shared" si="172"/>
        <v>30.76</v>
      </c>
      <c r="EC45" s="2">
        <f t="shared" si="173"/>
        <v>5.5399999999999956</v>
      </c>
      <c r="EE45">
        <v>43</v>
      </c>
      <c r="EF45">
        <v>170</v>
      </c>
      <c r="EG45" s="3">
        <v>0.224</v>
      </c>
      <c r="EH45" s="1">
        <f t="shared" si="174"/>
        <v>4.4800000000000004</v>
      </c>
      <c r="EI45" s="2">
        <f t="shared" si="175"/>
        <v>28.7</v>
      </c>
      <c r="EJ45" s="2">
        <f t="shared" si="176"/>
        <v>2.0600000000000023</v>
      </c>
    </row>
    <row r="46" spans="2:140" x14ac:dyDescent="0.25">
      <c r="B46">
        <v>43</v>
      </c>
      <c r="C46">
        <v>190</v>
      </c>
      <c r="D46" s="3">
        <v>0.22800000000000001</v>
      </c>
      <c r="E46" s="1">
        <f t="shared" si="118"/>
        <v>4.5600000000000005</v>
      </c>
      <c r="F46" s="2">
        <f t="shared" si="119"/>
        <v>44.92</v>
      </c>
      <c r="I46">
        <v>43</v>
      </c>
      <c r="J46">
        <v>190</v>
      </c>
      <c r="K46" s="3">
        <v>0.22600000000000001</v>
      </c>
      <c r="L46" s="1">
        <f t="shared" si="120"/>
        <v>4.5200000000000005</v>
      </c>
      <c r="M46" s="2">
        <f t="shared" si="121"/>
        <v>48.080000000000005</v>
      </c>
      <c r="N46" s="2">
        <f t="shared" si="122"/>
        <v>-3.1600000000000037</v>
      </c>
      <c r="P46">
        <v>43</v>
      </c>
      <c r="Q46">
        <v>190</v>
      </c>
      <c r="R46" s="3">
        <v>0.22900000000000001</v>
      </c>
      <c r="S46" s="1">
        <f t="shared" si="123"/>
        <v>4.58</v>
      </c>
      <c r="T46" s="2">
        <f t="shared" si="124"/>
        <v>42.019999999999996</v>
      </c>
      <c r="U46" s="2">
        <f t="shared" si="125"/>
        <v>6.0600000000000094</v>
      </c>
      <c r="W46">
        <v>43</v>
      </c>
      <c r="X46">
        <v>190</v>
      </c>
      <c r="Y46" s="3">
        <v>0.23100000000000001</v>
      </c>
      <c r="Z46" s="1">
        <f t="shared" si="126"/>
        <v>4.62</v>
      </c>
      <c r="AA46" s="2">
        <f t="shared" si="127"/>
        <v>44.58</v>
      </c>
      <c r="AB46" s="2">
        <f t="shared" si="128"/>
        <v>-2.5600000000000023</v>
      </c>
      <c r="AD46">
        <v>43</v>
      </c>
      <c r="AE46">
        <v>190</v>
      </c>
      <c r="AF46" s="3">
        <v>0.224</v>
      </c>
      <c r="AG46" s="1">
        <f t="shared" si="129"/>
        <v>4.4800000000000004</v>
      </c>
      <c r="AH46" s="2">
        <f t="shared" si="130"/>
        <v>41.320000000000007</v>
      </c>
      <c r="AI46" s="2">
        <f t="shared" si="131"/>
        <v>3.2599999999999909</v>
      </c>
      <c r="AK46">
        <v>43</v>
      </c>
      <c r="AL46">
        <v>190</v>
      </c>
      <c r="AM46" s="3">
        <v>0.22900000000000001</v>
      </c>
      <c r="AN46" s="1">
        <f t="shared" si="132"/>
        <v>4.58</v>
      </c>
      <c r="AO46" s="2">
        <f t="shared" si="133"/>
        <v>46.999999999999993</v>
      </c>
      <c r="AP46" s="2">
        <f t="shared" si="134"/>
        <v>-5.6799999999999855</v>
      </c>
      <c r="AR46">
        <v>43</v>
      </c>
      <c r="AS46">
        <v>190</v>
      </c>
      <c r="AT46" s="3">
        <v>0.23200000000000001</v>
      </c>
      <c r="AU46" s="1">
        <f t="shared" si="135"/>
        <v>4.6400000000000006</v>
      </c>
      <c r="AV46" s="2">
        <f t="shared" si="136"/>
        <v>42.24</v>
      </c>
      <c r="AW46" s="2">
        <f t="shared" si="137"/>
        <v>4.7599999999999909</v>
      </c>
      <c r="AY46">
        <v>43</v>
      </c>
      <c r="AZ46">
        <v>190</v>
      </c>
      <c r="BA46" s="3">
        <v>0.23200000000000001</v>
      </c>
      <c r="BB46" s="1">
        <f t="shared" si="138"/>
        <v>4.6400000000000006</v>
      </c>
      <c r="BC46" s="2">
        <f t="shared" si="139"/>
        <v>47.400000000000006</v>
      </c>
      <c r="BD46" s="2">
        <f t="shared" si="140"/>
        <v>-5.1600000000000037</v>
      </c>
      <c r="BF46">
        <v>43</v>
      </c>
      <c r="BG46">
        <v>190</v>
      </c>
      <c r="BH46" s="3">
        <v>0.22900000000000001</v>
      </c>
      <c r="BI46" s="1">
        <f t="shared" si="141"/>
        <v>4.58</v>
      </c>
      <c r="BJ46" s="2">
        <f t="shared" si="142"/>
        <v>39</v>
      </c>
      <c r="BK46" s="2">
        <f t="shared" si="143"/>
        <v>8.4000000000000057</v>
      </c>
      <c r="BM46">
        <v>43</v>
      </c>
      <c r="BN46">
        <v>190</v>
      </c>
      <c r="BO46" s="3">
        <v>0.22700000000000001</v>
      </c>
      <c r="BP46" s="1">
        <f t="shared" si="144"/>
        <v>4.54</v>
      </c>
      <c r="BQ46" s="2">
        <f t="shared" si="145"/>
        <v>45.64</v>
      </c>
      <c r="BR46" s="2">
        <f t="shared" si="146"/>
        <v>-6.6400000000000006</v>
      </c>
      <c r="BT46">
        <v>43</v>
      </c>
      <c r="BU46">
        <v>190</v>
      </c>
      <c r="BV46" s="3">
        <v>0.22500000000000001</v>
      </c>
      <c r="BW46" s="1">
        <f t="shared" si="147"/>
        <v>4.5</v>
      </c>
      <c r="BX46" s="2">
        <f t="shared" si="148"/>
        <v>41.44</v>
      </c>
      <c r="BY46" s="2">
        <f t="shared" si="149"/>
        <v>4.2000000000000028</v>
      </c>
      <c r="CA46">
        <v>43</v>
      </c>
      <c r="CB46">
        <v>190</v>
      </c>
      <c r="CC46" s="3">
        <v>0.23400000000000001</v>
      </c>
      <c r="CD46" s="1">
        <f t="shared" si="150"/>
        <v>4.6800000000000006</v>
      </c>
      <c r="CE46" s="2">
        <f t="shared" si="151"/>
        <v>47.92</v>
      </c>
      <c r="CF46" s="2">
        <f t="shared" si="152"/>
        <v>-6.480000000000004</v>
      </c>
      <c r="CH46">
        <v>43</v>
      </c>
      <c r="CI46">
        <v>190</v>
      </c>
      <c r="CJ46" s="3">
        <v>0.23400000000000001</v>
      </c>
      <c r="CK46" s="1">
        <f t="shared" si="153"/>
        <v>4.6800000000000006</v>
      </c>
      <c r="CL46" s="2">
        <f t="shared" si="154"/>
        <v>42.18</v>
      </c>
      <c r="CM46" s="2">
        <f t="shared" si="155"/>
        <v>5.740000000000002</v>
      </c>
      <c r="CO46">
        <v>43</v>
      </c>
      <c r="CP46">
        <v>190</v>
      </c>
      <c r="CQ46" s="3">
        <v>0.245</v>
      </c>
      <c r="CR46" s="1">
        <f t="shared" si="156"/>
        <v>4.9000000000000004</v>
      </c>
      <c r="CS46" s="2">
        <f t="shared" si="157"/>
        <v>50.640000000000008</v>
      </c>
      <c r="CT46" s="2">
        <f t="shared" si="158"/>
        <v>-8.460000000000008</v>
      </c>
      <c r="CV46">
        <v>43</v>
      </c>
      <c r="CW46">
        <v>190</v>
      </c>
      <c r="CX46" s="3">
        <v>0.24299999999999999</v>
      </c>
      <c r="CY46" s="1">
        <f t="shared" si="159"/>
        <v>4.8599999999999994</v>
      </c>
      <c r="CZ46" s="2">
        <f t="shared" si="160"/>
        <v>44.080000000000005</v>
      </c>
      <c r="DA46" s="2">
        <f t="shared" si="161"/>
        <v>6.5600000000000023</v>
      </c>
      <c r="DC46">
        <v>43</v>
      </c>
      <c r="DD46">
        <v>190</v>
      </c>
      <c r="DE46" s="3">
        <v>0.24</v>
      </c>
      <c r="DF46" s="1">
        <f t="shared" si="162"/>
        <v>4.8</v>
      </c>
      <c r="DG46" s="2">
        <f t="shared" si="163"/>
        <v>49.820000000000007</v>
      </c>
      <c r="DH46" s="2">
        <f t="shared" si="164"/>
        <v>-5.740000000000002</v>
      </c>
      <c r="DJ46">
        <v>43</v>
      </c>
      <c r="DK46">
        <v>190</v>
      </c>
      <c r="DL46" s="3">
        <v>0.24099999999999999</v>
      </c>
      <c r="DM46" s="1">
        <f t="shared" si="165"/>
        <v>4.82</v>
      </c>
      <c r="DN46" s="2">
        <f t="shared" si="166"/>
        <v>43.96</v>
      </c>
      <c r="DO46" s="2">
        <f t="shared" si="167"/>
        <v>5.8600000000000065</v>
      </c>
      <c r="DQ46">
        <v>43</v>
      </c>
      <c r="DR46">
        <v>190</v>
      </c>
      <c r="DS46" s="3">
        <v>0.23400000000000001</v>
      </c>
      <c r="DT46" s="1">
        <f t="shared" si="168"/>
        <v>4.6800000000000006</v>
      </c>
      <c r="DU46" s="2">
        <f t="shared" si="169"/>
        <v>40.98</v>
      </c>
      <c r="DV46" s="2">
        <f t="shared" si="170"/>
        <v>2.980000000000004</v>
      </c>
      <c r="DX46">
        <v>43</v>
      </c>
      <c r="DY46">
        <v>190</v>
      </c>
      <c r="DZ46" s="3">
        <v>0.22800000000000001</v>
      </c>
      <c r="EA46" s="1">
        <f t="shared" si="171"/>
        <v>4.5600000000000005</v>
      </c>
      <c r="EB46" s="2">
        <f t="shared" si="172"/>
        <v>35.32</v>
      </c>
      <c r="EC46" s="2">
        <f t="shared" si="173"/>
        <v>5.6599999999999966</v>
      </c>
      <c r="EE46">
        <v>43</v>
      </c>
      <c r="EF46">
        <v>190</v>
      </c>
      <c r="EG46" s="3">
        <v>0.21199999999999999</v>
      </c>
      <c r="EH46" s="1">
        <f t="shared" si="174"/>
        <v>4.24</v>
      </c>
      <c r="EI46" s="2">
        <f t="shared" si="175"/>
        <v>32.94</v>
      </c>
      <c r="EJ46" s="2">
        <f t="shared" si="176"/>
        <v>2.3800000000000026</v>
      </c>
    </row>
    <row r="47" spans="2:140" x14ac:dyDescent="0.25">
      <c r="B47">
        <v>43</v>
      </c>
      <c r="C47">
        <v>210</v>
      </c>
      <c r="D47" s="3">
        <v>0.22500000000000001</v>
      </c>
      <c r="E47" s="1">
        <f t="shared" si="118"/>
        <v>4.5</v>
      </c>
      <c r="F47" s="2">
        <f t="shared" si="119"/>
        <v>49.42</v>
      </c>
      <c r="I47">
        <v>43</v>
      </c>
      <c r="J47">
        <v>210</v>
      </c>
      <c r="K47" s="3">
        <v>0.23100000000000001</v>
      </c>
      <c r="L47" s="1">
        <f t="shared" si="120"/>
        <v>4.62</v>
      </c>
      <c r="M47" s="2">
        <f t="shared" si="121"/>
        <v>52.7</v>
      </c>
      <c r="N47" s="2">
        <f t="shared" si="122"/>
        <v>-3.2800000000000011</v>
      </c>
      <c r="P47">
        <v>43</v>
      </c>
      <c r="Q47">
        <v>210</v>
      </c>
      <c r="R47" s="3">
        <v>0.23799999999999999</v>
      </c>
      <c r="S47" s="1">
        <f t="shared" si="123"/>
        <v>4.76</v>
      </c>
      <c r="T47" s="2">
        <f t="shared" si="124"/>
        <v>46.779999999999994</v>
      </c>
      <c r="U47" s="2">
        <f t="shared" si="125"/>
        <v>5.9200000000000088</v>
      </c>
      <c r="W47">
        <v>43</v>
      </c>
      <c r="X47">
        <v>210</v>
      </c>
      <c r="Y47" s="3">
        <v>0.23799999999999999</v>
      </c>
      <c r="Z47" s="1">
        <f t="shared" si="126"/>
        <v>4.76</v>
      </c>
      <c r="AA47" s="2">
        <f t="shared" si="127"/>
        <v>49.339999999999996</v>
      </c>
      <c r="AB47" s="2">
        <f t="shared" si="128"/>
        <v>-2.5600000000000023</v>
      </c>
      <c r="AD47">
        <v>43</v>
      </c>
      <c r="AE47">
        <v>210</v>
      </c>
      <c r="AF47" s="3">
        <v>0.23200000000000001</v>
      </c>
      <c r="AG47" s="1">
        <f t="shared" si="129"/>
        <v>4.6400000000000006</v>
      </c>
      <c r="AH47" s="2">
        <f t="shared" si="130"/>
        <v>45.960000000000008</v>
      </c>
      <c r="AI47" s="2">
        <f t="shared" si="131"/>
        <v>3.3799999999999883</v>
      </c>
      <c r="AK47">
        <v>43</v>
      </c>
      <c r="AL47">
        <v>210</v>
      </c>
      <c r="AM47" s="3">
        <v>0.23499999999999999</v>
      </c>
      <c r="AN47" s="1">
        <f t="shared" si="132"/>
        <v>4.6999999999999993</v>
      </c>
      <c r="AO47" s="2">
        <f t="shared" si="133"/>
        <v>51.699999999999989</v>
      </c>
      <c r="AP47" s="2">
        <f t="shared" si="134"/>
        <v>-5.7399999999999807</v>
      </c>
      <c r="AR47">
        <v>43</v>
      </c>
      <c r="AS47">
        <v>210</v>
      </c>
      <c r="AT47" s="3">
        <v>0.22900000000000001</v>
      </c>
      <c r="AU47" s="1">
        <f t="shared" si="135"/>
        <v>4.58</v>
      </c>
      <c r="AV47" s="2">
        <f t="shared" si="136"/>
        <v>46.82</v>
      </c>
      <c r="AW47" s="2">
        <f t="shared" si="137"/>
        <v>4.8799999999999883</v>
      </c>
      <c r="AY47">
        <v>43</v>
      </c>
      <c r="AZ47">
        <v>210</v>
      </c>
      <c r="BA47" s="3">
        <v>0.22800000000000001</v>
      </c>
      <c r="BB47" s="1">
        <f t="shared" si="138"/>
        <v>4.5600000000000005</v>
      </c>
      <c r="BC47" s="2">
        <f t="shared" si="139"/>
        <v>51.960000000000008</v>
      </c>
      <c r="BD47" s="2">
        <f t="shared" si="140"/>
        <v>-5.1400000000000077</v>
      </c>
      <c r="BF47">
        <v>43</v>
      </c>
      <c r="BG47">
        <v>210</v>
      </c>
      <c r="BH47" s="3">
        <v>0.22900000000000001</v>
      </c>
      <c r="BI47" s="1">
        <f t="shared" si="141"/>
        <v>4.58</v>
      </c>
      <c r="BJ47" s="2">
        <f t="shared" si="142"/>
        <v>43.58</v>
      </c>
      <c r="BK47" s="2">
        <f t="shared" si="143"/>
        <v>8.3800000000000097</v>
      </c>
      <c r="BM47">
        <v>43</v>
      </c>
      <c r="BN47">
        <v>210</v>
      </c>
      <c r="BO47" s="3">
        <v>0.23499999999999999</v>
      </c>
      <c r="BP47" s="1">
        <f t="shared" si="144"/>
        <v>4.6999999999999993</v>
      </c>
      <c r="BQ47" s="2">
        <f t="shared" si="145"/>
        <v>50.34</v>
      </c>
      <c r="BR47" s="2">
        <f t="shared" si="146"/>
        <v>-6.7600000000000051</v>
      </c>
      <c r="BT47">
        <v>43</v>
      </c>
      <c r="BU47">
        <v>210</v>
      </c>
      <c r="BV47" s="3">
        <v>0.22900000000000001</v>
      </c>
      <c r="BW47" s="1">
        <f t="shared" si="147"/>
        <v>4.58</v>
      </c>
      <c r="BX47" s="2">
        <f t="shared" si="148"/>
        <v>46.019999999999996</v>
      </c>
      <c r="BY47" s="2">
        <f t="shared" si="149"/>
        <v>4.3200000000000074</v>
      </c>
      <c r="CA47">
        <v>43</v>
      </c>
      <c r="CB47">
        <v>210</v>
      </c>
      <c r="CC47" s="3">
        <v>0.23200000000000001</v>
      </c>
      <c r="CD47" s="1">
        <f t="shared" si="150"/>
        <v>4.6400000000000006</v>
      </c>
      <c r="CE47" s="2">
        <f t="shared" si="151"/>
        <v>52.56</v>
      </c>
      <c r="CF47" s="2">
        <f t="shared" si="152"/>
        <v>-6.5400000000000063</v>
      </c>
      <c r="CH47">
        <v>43</v>
      </c>
      <c r="CI47">
        <v>210</v>
      </c>
      <c r="CJ47" s="3">
        <v>0.23100000000000001</v>
      </c>
      <c r="CK47" s="1">
        <f t="shared" si="153"/>
        <v>4.62</v>
      </c>
      <c r="CL47" s="2">
        <f t="shared" si="154"/>
        <v>46.8</v>
      </c>
      <c r="CM47" s="2">
        <f t="shared" si="155"/>
        <v>5.7600000000000051</v>
      </c>
      <c r="CO47">
        <v>43</v>
      </c>
      <c r="CP47">
        <v>210</v>
      </c>
      <c r="CQ47" s="3">
        <v>0.23599999999999999</v>
      </c>
      <c r="CR47" s="1">
        <f t="shared" si="156"/>
        <v>4.72</v>
      </c>
      <c r="CS47" s="2">
        <f t="shared" si="157"/>
        <v>55.360000000000007</v>
      </c>
      <c r="CT47" s="2">
        <f t="shared" si="158"/>
        <v>-8.5600000000000094</v>
      </c>
      <c r="CV47">
        <v>43</v>
      </c>
      <c r="CW47">
        <v>210</v>
      </c>
      <c r="CX47" s="3">
        <v>0.23400000000000001</v>
      </c>
      <c r="CY47" s="1">
        <f t="shared" si="159"/>
        <v>4.6800000000000006</v>
      </c>
      <c r="CZ47" s="2">
        <f t="shared" si="160"/>
        <v>48.760000000000005</v>
      </c>
      <c r="DA47" s="2">
        <f t="shared" si="161"/>
        <v>6.6000000000000014</v>
      </c>
      <c r="DC47">
        <v>43</v>
      </c>
      <c r="DD47">
        <v>210</v>
      </c>
      <c r="DE47" s="3">
        <v>0.24399999999999999</v>
      </c>
      <c r="DF47" s="1">
        <f t="shared" si="162"/>
        <v>4.88</v>
      </c>
      <c r="DG47" s="2">
        <f t="shared" si="163"/>
        <v>54.70000000000001</v>
      </c>
      <c r="DH47" s="2">
        <f t="shared" si="164"/>
        <v>-5.9400000000000048</v>
      </c>
      <c r="DJ47">
        <v>43</v>
      </c>
      <c r="DK47">
        <v>210</v>
      </c>
      <c r="DL47" s="3">
        <v>0.24</v>
      </c>
      <c r="DM47" s="1">
        <f t="shared" si="165"/>
        <v>4.8</v>
      </c>
      <c r="DN47" s="2">
        <f t="shared" si="166"/>
        <v>48.76</v>
      </c>
      <c r="DO47" s="2">
        <f t="shared" si="167"/>
        <v>5.9400000000000119</v>
      </c>
      <c r="DQ47">
        <v>43</v>
      </c>
      <c r="DR47">
        <v>210</v>
      </c>
      <c r="DS47" s="3">
        <v>0.246</v>
      </c>
      <c r="DT47" s="1">
        <f t="shared" si="168"/>
        <v>4.92</v>
      </c>
      <c r="DU47" s="2">
        <f t="shared" si="169"/>
        <v>45.9</v>
      </c>
      <c r="DV47" s="2">
        <f t="shared" si="170"/>
        <v>2.8599999999999994</v>
      </c>
      <c r="DX47">
        <v>43</v>
      </c>
      <c r="DY47">
        <v>210</v>
      </c>
      <c r="DZ47" s="3">
        <v>0.23400000000000001</v>
      </c>
      <c r="EA47" s="1">
        <f t="shared" si="171"/>
        <v>4.6800000000000006</v>
      </c>
      <c r="EB47" s="2">
        <f t="shared" si="172"/>
        <v>40</v>
      </c>
      <c r="EC47" s="2">
        <f t="shared" si="173"/>
        <v>5.8999999999999986</v>
      </c>
      <c r="EE47">
        <v>43</v>
      </c>
      <c r="EF47">
        <v>210</v>
      </c>
      <c r="EG47" s="3">
        <v>0.216</v>
      </c>
      <c r="EH47" s="1">
        <f t="shared" si="174"/>
        <v>4.32</v>
      </c>
      <c r="EI47" s="2">
        <f t="shared" si="175"/>
        <v>37.26</v>
      </c>
      <c r="EJ47" s="2">
        <f t="shared" si="176"/>
        <v>2.740000000000002</v>
      </c>
    </row>
    <row r="48" spans="2:140" x14ac:dyDescent="0.25">
      <c r="B48">
        <v>43</v>
      </c>
      <c r="C48">
        <v>230</v>
      </c>
      <c r="D48" s="3">
        <v>0.214</v>
      </c>
      <c r="E48" s="1">
        <f t="shared" si="118"/>
        <v>4.28</v>
      </c>
      <c r="F48" s="2">
        <f t="shared" si="119"/>
        <v>53.7</v>
      </c>
      <c r="I48">
        <v>43</v>
      </c>
      <c r="J48">
        <v>230</v>
      </c>
      <c r="K48" s="3">
        <v>0.20899999999999999</v>
      </c>
      <c r="L48" s="1">
        <f t="shared" si="120"/>
        <v>4.18</v>
      </c>
      <c r="M48" s="2">
        <f t="shared" si="121"/>
        <v>56.88</v>
      </c>
      <c r="N48" s="2">
        <f t="shared" si="122"/>
        <v>-3.1799999999999997</v>
      </c>
      <c r="P48">
        <v>43</v>
      </c>
      <c r="Q48">
        <v>230</v>
      </c>
      <c r="R48" s="3">
        <v>0.22500000000000001</v>
      </c>
      <c r="S48" s="1">
        <f t="shared" si="123"/>
        <v>4.5</v>
      </c>
      <c r="T48" s="2">
        <f t="shared" si="124"/>
        <v>51.279999999999994</v>
      </c>
      <c r="U48" s="2">
        <f t="shared" si="125"/>
        <v>5.6000000000000085</v>
      </c>
      <c r="W48">
        <v>43</v>
      </c>
      <c r="X48">
        <v>230</v>
      </c>
      <c r="Y48" s="3">
        <v>0.216</v>
      </c>
      <c r="Z48" s="1">
        <f t="shared" si="126"/>
        <v>4.32</v>
      </c>
      <c r="AA48" s="2">
        <f t="shared" si="127"/>
        <v>53.66</v>
      </c>
      <c r="AB48" s="2">
        <f t="shared" si="128"/>
        <v>-2.3800000000000026</v>
      </c>
      <c r="AD48">
        <v>43</v>
      </c>
      <c r="AE48">
        <v>230</v>
      </c>
      <c r="AF48" s="3">
        <v>0.215</v>
      </c>
      <c r="AG48" s="1">
        <f t="shared" si="129"/>
        <v>4.3</v>
      </c>
      <c r="AH48" s="2">
        <f t="shared" si="130"/>
        <v>50.260000000000005</v>
      </c>
      <c r="AI48" s="2">
        <f t="shared" si="131"/>
        <v>3.3999999999999915</v>
      </c>
      <c r="AK48">
        <v>43</v>
      </c>
      <c r="AL48">
        <v>230</v>
      </c>
      <c r="AM48" s="3">
        <v>0.214</v>
      </c>
      <c r="AN48" s="1">
        <f t="shared" si="132"/>
        <v>4.28</v>
      </c>
      <c r="AO48" s="2">
        <f t="shared" si="133"/>
        <v>55.97999999999999</v>
      </c>
      <c r="AP48" s="2">
        <f t="shared" si="134"/>
        <v>-5.7199999999999847</v>
      </c>
      <c r="AR48">
        <v>43</v>
      </c>
      <c r="AS48">
        <v>230</v>
      </c>
      <c r="AT48" s="3">
        <v>0.21299999999999999</v>
      </c>
      <c r="AU48" s="1">
        <f t="shared" si="135"/>
        <v>4.26</v>
      </c>
      <c r="AV48" s="2">
        <f t="shared" si="136"/>
        <v>51.08</v>
      </c>
      <c r="AW48" s="2">
        <f t="shared" si="137"/>
        <v>4.8999999999999915</v>
      </c>
      <c r="AY48">
        <v>43</v>
      </c>
      <c r="AZ48">
        <v>230</v>
      </c>
      <c r="BA48" s="3">
        <v>0.214</v>
      </c>
      <c r="BB48" s="1">
        <f t="shared" si="138"/>
        <v>4.28</v>
      </c>
      <c r="BC48" s="2">
        <f t="shared" si="139"/>
        <v>56.240000000000009</v>
      </c>
      <c r="BD48" s="2">
        <f t="shared" si="140"/>
        <v>-5.1600000000000108</v>
      </c>
      <c r="BF48">
        <v>43</v>
      </c>
      <c r="BG48">
        <v>230</v>
      </c>
      <c r="BH48" s="3">
        <v>0.20799999999999999</v>
      </c>
      <c r="BI48" s="1">
        <f t="shared" si="141"/>
        <v>4.16</v>
      </c>
      <c r="BJ48" s="2">
        <f t="shared" si="142"/>
        <v>47.739999999999995</v>
      </c>
      <c r="BK48" s="2">
        <f t="shared" si="143"/>
        <v>8.5000000000000142</v>
      </c>
      <c r="BM48">
        <v>43</v>
      </c>
      <c r="BN48">
        <v>230</v>
      </c>
      <c r="BO48" s="3">
        <v>0.20399999999999999</v>
      </c>
      <c r="BP48" s="1">
        <f t="shared" si="144"/>
        <v>4.08</v>
      </c>
      <c r="BQ48" s="2">
        <f t="shared" si="145"/>
        <v>54.42</v>
      </c>
      <c r="BR48" s="2">
        <f t="shared" si="146"/>
        <v>-6.6800000000000068</v>
      </c>
      <c r="BT48">
        <v>43</v>
      </c>
      <c r="BU48">
        <v>230</v>
      </c>
      <c r="BV48" s="3">
        <v>0.20499999999999999</v>
      </c>
      <c r="BW48" s="1">
        <f t="shared" si="147"/>
        <v>4.0999999999999996</v>
      </c>
      <c r="BX48" s="2">
        <f t="shared" si="148"/>
        <v>50.12</v>
      </c>
      <c r="BY48" s="2">
        <f t="shared" si="149"/>
        <v>4.3000000000000043</v>
      </c>
      <c r="CA48">
        <v>43</v>
      </c>
      <c r="CB48">
        <v>230</v>
      </c>
      <c r="CC48" s="3">
        <v>0.215</v>
      </c>
      <c r="CD48" s="1">
        <f t="shared" si="150"/>
        <v>4.3</v>
      </c>
      <c r="CE48" s="2">
        <f t="shared" si="151"/>
        <v>56.86</v>
      </c>
      <c r="CF48" s="2">
        <f t="shared" si="152"/>
        <v>-6.740000000000002</v>
      </c>
      <c r="CH48">
        <v>43</v>
      </c>
      <c r="CI48">
        <v>230</v>
      </c>
      <c r="CJ48" s="3">
        <v>0.214</v>
      </c>
      <c r="CK48" s="1">
        <f t="shared" si="153"/>
        <v>4.28</v>
      </c>
      <c r="CL48" s="2">
        <f t="shared" si="154"/>
        <v>51.08</v>
      </c>
      <c r="CM48" s="2">
        <f t="shared" si="155"/>
        <v>5.7800000000000011</v>
      </c>
      <c r="CO48">
        <v>43</v>
      </c>
      <c r="CP48">
        <v>230</v>
      </c>
      <c r="CQ48" s="3">
        <v>0.21099999999999999</v>
      </c>
      <c r="CR48" s="1">
        <f t="shared" si="156"/>
        <v>4.22</v>
      </c>
      <c r="CS48" s="2">
        <f t="shared" si="157"/>
        <v>59.580000000000005</v>
      </c>
      <c r="CT48" s="2">
        <f t="shared" si="158"/>
        <v>-8.5000000000000071</v>
      </c>
      <c r="CV48">
        <v>43</v>
      </c>
      <c r="CW48">
        <v>230</v>
      </c>
      <c r="CX48" s="3">
        <v>0.214</v>
      </c>
      <c r="CY48" s="1">
        <f t="shared" si="159"/>
        <v>4.28</v>
      </c>
      <c r="CZ48" s="2">
        <f t="shared" si="160"/>
        <v>53.040000000000006</v>
      </c>
      <c r="DA48" s="2">
        <f t="shared" si="161"/>
        <v>6.5399999999999991</v>
      </c>
      <c r="DC48">
        <v>43</v>
      </c>
      <c r="DD48">
        <v>230</v>
      </c>
      <c r="DE48" s="3">
        <v>0.22600000000000001</v>
      </c>
      <c r="DF48" s="1">
        <f t="shared" si="162"/>
        <v>4.5200000000000005</v>
      </c>
      <c r="DG48" s="2">
        <f t="shared" si="163"/>
        <v>59.220000000000013</v>
      </c>
      <c r="DH48" s="2">
        <f t="shared" si="164"/>
        <v>-6.1800000000000068</v>
      </c>
      <c r="DJ48">
        <v>43</v>
      </c>
      <c r="DK48">
        <v>230</v>
      </c>
      <c r="DL48" s="3">
        <v>0.22500000000000001</v>
      </c>
      <c r="DM48" s="1">
        <f t="shared" si="165"/>
        <v>4.5</v>
      </c>
      <c r="DN48" s="2">
        <f t="shared" si="166"/>
        <v>53.26</v>
      </c>
      <c r="DO48" s="2">
        <f t="shared" si="167"/>
        <v>5.9600000000000151</v>
      </c>
      <c r="DQ48">
        <v>43</v>
      </c>
      <c r="DR48">
        <v>230</v>
      </c>
      <c r="DS48" s="3">
        <v>0.221</v>
      </c>
      <c r="DT48" s="1">
        <f t="shared" si="168"/>
        <v>4.42</v>
      </c>
      <c r="DU48" s="2">
        <f t="shared" si="169"/>
        <v>50.32</v>
      </c>
      <c r="DV48" s="2">
        <f t="shared" si="170"/>
        <v>2.9399999999999977</v>
      </c>
      <c r="DX48">
        <v>43</v>
      </c>
      <c r="DY48">
        <v>230</v>
      </c>
      <c r="DZ48" s="3">
        <v>0.21099999999999999</v>
      </c>
      <c r="EA48" s="1">
        <f t="shared" si="171"/>
        <v>4.22</v>
      </c>
      <c r="EB48" s="2">
        <f t="shared" si="172"/>
        <v>44.22</v>
      </c>
      <c r="EC48" s="2">
        <f t="shared" si="173"/>
        <v>6.1000000000000014</v>
      </c>
      <c r="EE48">
        <v>43</v>
      </c>
      <c r="EF48">
        <v>230</v>
      </c>
      <c r="EG48" s="3">
        <v>0.20899999999999999</v>
      </c>
      <c r="EH48" s="1">
        <f t="shared" si="174"/>
        <v>4.18</v>
      </c>
      <c r="EI48" s="2">
        <f t="shared" si="175"/>
        <v>41.44</v>
      </c>
      <c r="EJ48" s="2">
        <f t="shared" si="176"/>
        <v>2.7800000000000011</v>
      </c>
    </row>
    <row r="49" spans="2:140" x14ac:dyDescent="0.25">
      <c r="B49">
        <v>43</v>
      </c>
      <c r="C49">
        <v>250</v>
      </c>
      <c r="D49" s="3">
        <v>0.2</v>
      </c>
      <c r="E49" s="1">
        <f t="shared" si="118"/>
        <v>4</v>
      </c>
      <c r="F49" s="2">
        <f t="shared" si="119"/>
        <v>57.7</v>
      </c>
      <c r="I49">
        <v>43</v>
      </c>
      <c r="J49">
        <v>250</v>
      </c>
      <c r="K49" s="3">
        <v>0.20499999999999999</v>
      </c>
      <c r="L49" s="1">
        <f t="shared" si="120"/>
        <v>4.0999999999999996</v>
      </c>
      <c r="M49" s="2">
        <f t="shared" si="121"/>
        <v>60.980000000000004</v>
      </c>
      <c r="N49" s="2">
        <f t="shared" si="122"/>
        <v>-3.2800000000000011</v>
      </c>
      <c r="P49">
        <v>43</v>
      </c>
      <c r="Q49">
        <v>250</v>
      </c>
      <c r="R49" s="3">
        <v>0.19900000000000001</v>
      </c>
      <c r="S49" s="1">
        <f t="shared" si="123"/>
        <v>3.9800000000000004</v>
      </c>
      <c r="T49" s="2">
        <f t="shared" si="124"/>
        <v>55.259999999999991</v>
      </c>
      <c r="U49" s="2">
        <f t="shared" si="125"/>
        <v>5.7200000000000131</v>
      </c>
      <c r="W49">
        <v>43</v>
      </c>
      <c r="X49">
        <v>250</v>
      </c>
      <c r="Y49" s="3">
        <v>0.19400000000000001</v>
      </c>
      <c r="Z49" s="1">
        <f t="shared" si="126"/>
        <v>3.88</v>
      </c>
      <c r="AA49" s="2">
        <f t="shared" si="127"/>
        <v>57.54</v>
      </c>
      <c r="AB49" s="2">
        <f t="shared" si="128"/>
        <v>-2.2800000000000082</v>
      </c>
      <c r="AD49">
        <v>43</v>
      </c>
      <c r="AE49">
        <v>250</v>
      </c>
      <c r="AF49" s="3">
        <v>0.19900000000000001</v>
      </c>
      <c r="AG49" s="1">
        <f t="shared" si="129"/>
        <v>3.9800000000000004</v>
      </c>
      <c r="AH49" s="2">
        <f t="shared" si="130"/>
        <v>54.240000000000009</v>
      </c>
      <c r="AI49" s="2">
        <f t="shared" si="131"/>
        <v>3.2999999999999901</v>
      </c>
      <c r="AK49">
        <v>43</v>
      </c>
      <c r="AL49">
        <v>250</v>
      </c>
      <c r="AM49" s="3">
        <v>0.20499999999999999</v>
      </c>
      <c r="AN49" s="1">
        <f t="shared" si="132"/>
        <v>4.0999999999999996</v>
      </c>
      <c r="AO49" s="2">
        <f t="shared" si="133"/>
        <v>60.079999999999991</v>
      </c>
      <c r="AP49" s="2">
        <f t="shared" si="134"/>
        <v>-5.8399999999999821</v>
      </c>
      <c r="AR49">
        <v>43</v>
      </c>
      <c r="AS49">
        <v>250</v>
      </c>
      <c r="AT49" s="3">
        <v>0.20399999999999999</v>
      </c>
      <c r="AU49" s="1">
        <f t="shared" si="135"/>
        <v>4.08</v>
      </c>
      <c r="AV49" s="2">
        <f t="shared" si="136"/>
        <v>55.16</v>
      </c>
      <c r="AW49" s="2">
        <f t="shared" si="137"/>
        <v>4.9199999999999946</v>
      </c>
      <c r="AY49">
        <v>43</v>
      </c>
      <c r="AZ49">
        <v>250</v>
      </c>
      <c r="BA49" s="3">
        <v>0.20100000000000001</v>
      </c>
      <c r="BB49" s="1">
        <f t="shared" si="138"/>
        <v>4.0200000000000005</v>
      </c>
      <c r="BC49" s="2">
        <f t="shared" si="139"/>
        <v>60.260000000000012</v>
      </c>
      <c r="BD49" s="2">
        <f t="shared" si="140"/>
        <v>-5.1000000000000156</v>
      </c>
      <c r="BF49">
        <v>43</v>
      </c>
      <c r="BG49">
        <v>250</v>
      </c>
      <c r="BH49" s="3">
        <v>0.19800000000000001</v>
      </c>
      <c r="BI49" s="1">
        <f t="shared" si="141"/>
        <v>3.96</v>
      </c>
      <c r="BJ49" s="2">
        <f t="shared" si="142"/>
        <v>51.699999999999996</v>
      </c>
      <c r="BK49" s="2">
        <f t="shared" si="143"/>
        <v>8.5600000000000165</v>
      </c>
      <c r="BM49">
        <v>43</v>
      </c>
      <c r="BN49">
        <v>250</v>
      </c>
      <c r="BO49" s="3">
        <v>0.2</v>
      </c>
      <c r="BP49" s="1">
        <f t="shared" si="144"/>
        <v>4</v>
      </c>
      <c r="BQ49" s="2">
        <f t="shared" si="145"/>
        <v>58.42</v>
      </c>
      <c r="BR49" s="2">
        <f t="shared" si="146"/>
        <v>-6.720000000000006</v>
      </c>
      <c r="BT49">
        <v>43</v>
      </c>
      <c r="BU49">
        <v>250</v>
      </c>
      <c r="BV49" s="3">
        <v>0.19900000000000001</v>
      </c>
      <c r="BW49" s="1">
        <f t="shared" si="147"/>
        <v>3.9800000000000004</v>
      </c>
      <c r="BX49" s="2">
        <f t="shared" si="148"/>
        <v>54.099999999999994</v>
      </c>
      <c r="BY49" s="2">
        <f t="shared" si="149"/>
        <v>4.3200000000000074</v>
      </c>
      <c r="CA49">
        <v>43</v>
      </c>
      <c r="CB49">
        <v>250</v>
      </c>
      <c r="CC49" s="3">
        <v>0.2</v>
      </c>
      <c r="CD49" s="1">
        <f t="shared" si="150"/>
        <v>4</v>
      </c>
      <c r="CE49" s="2">
        <f t="shared" si="151"/>
        <v>60.86</v>
      </c>
      <c r="CF49" s="2">
        <f t="shared" si="152"/>
        <v>-6.7600000000000051</v>
      </c>
      <c r="CH49">
        <v>43</v>
      </c>
      <c r="CI49">
        <v>250</v>
      </c>
      <c r="CJ49" s="3">
        <v>0.19800000000000001</v>
      </c>
      <c r="CK49" s="1">
        <f t="shared" si="153"/>
        <v>3.96</v>
      </c>
      <c r="CL49" s="2">
        <f t="shared" si="154"/>
        <v>55.04</v>
      </c>
      <c r="CM49" s="2">
        <f t="shared" si="155"/>
        <v>5.82</v>
      </c>
      <c r="CO49">
        <v>43</v>
      </c>
      <c r="CP49">
        <v>250</v>
      </c>
      <c r="CQ49" s="3">
        <v>0.21299999999999999</v>
      </c>
      <c r="CR49" s="1">
        <f t="shared" si="156"/>
        <v>4.26</v>
      </c>
      <c r="CS49" s="2">
        <f t="shared" si="157"/>
        <v>63.84</v>
      </c>
      <c r="CT49" s="2">
        <f t="shared" si="158"/>
        <v>-8.8000000000000043</v>
      </c>
      <c r="CV49">
        <v>43</v>
      </c>
      <c r="CW49">
        <v>250</v>
      </c>
      <c r="CX49" s="3">
        <v>0.21</v>
      </c>
      <c r="CY49" s="1">
        <f t="shared" si="159"/>
        <v>4.2</v>
      </c>
      <c r="CZ49" s="2">
        <f t="shared" si="160"/>
        <v>57.240000000000009</v>
      </c>
      <c r="DA49" s="2">
        <f t="shared" si="161"/>
        <v>6.5999999999999943</v>
      </c>
      <c r="DC49">
        <v>43</v>
      </c>
      <c r="DD49">
        <v>250</v>
      </c>
      <c r="DE49" s="3">
        <v>0.21</v>
      </c>
      <c r="DF49" s="1">
        <f t="shared" si="162"/>
        <v>4.2</v>
      </c>
      <c r="DG49" s="2">
        <f t="shared" si="163"/>
        <v>63.420000000000016</v>
      </c>
      <c r="DH49" s="2">
        <f t="shared" si="164"/>
        <v>-6.1800000000000068</v>
      </c>
      <c r="DJ49">
        <v>43</v>
      </c>
      <c r="DK49">
        <v>250</v>
      </c>
      <c r="DL49" s="3">
        <v>0.20799999999999999</v>
      </c>
      <c r="DM49" s="1">
        <f t="shared" si="165"/>
        <v>4.16</v>
      </c>
      <c r="DN49" s="2">
        <f t="shared" si="166"/>
        <v>57.42</v>
      </c>
      <c r="DO49" s="2">
        <f t="shared" si="167"/>
        <v>6.0000000000000142</v>
      </c>
      <c r="DQ49">
        <v>43</v>
      </c>
      <c r="DR49">
        <v>250</v>
      </c>
      <c r="DS49" s="3">
        <v>0.21</v>
      </c>
      <c r="DT49" s="1">
        <f t="shared" si="168"/>
        <v>4.2</v>
      </c>
      <c r="DU49" s="2">
        <f t="shared" si="169"/>
        <v>54.52</v>
      </c>
      <c r="DV49" s="2">
        <f t="shared" si="170"/>
        <v>2.8999999999999986</v>
      </c>
      <c r="DX49">
        <v>43</v>
      </c>
      <c r="DY49">
        <v>250</v>
      </c>
      <c r="DZ49" s="3">
        <v>0.2</v>
      </c>
      <c r="EA49" s="1">
        <f t="shared" si="171"/>
        <v>4</v>
      </c>
      <c r="EB49" s="2">
        <f t="shared" si="172"/>
        <v>48.22</v>
      </c>
      <c r="EC49" s="2">
        <f t="shared" si="173"/>
        <v>6.3000000000000043</v>
      </c>
      <c r="EE49">
        <v>43</v>
      </c>
      <c r="EF49">
        <v>250</v>
      </c>
      <c r="EG49" s="3">
        <v>0.193</v>
      </c>
      <c r="EH49" s="1">
        <f t="shared" si="174"/>
        <v>3.8600000000000003</v>
      </c>
      <c r="EI49" s="2">
        <f t="shared" si="175"/>
        <v>45.3</v>
      </c>
      <c r="EJ49" s="2">
        <f t="shared" si="176"/>
        <v>2.9200000000000017</v>
      </c>
    </row>
    <row r="50" spans="2:140" x14ac:dyDescent="0.25">
      <c r="B50">
        <v>43</v>
      </c>
      <c r="C50">
        <v>270</v>
      </c>
      <c r="D50" s="3">
        <v>0.22500000000000001</v>
      </c>
      <c r="E50" s="1">
        <f t="shared" si="118"/>
        <v>4.5</v>
      </c>
      <c r="F50" s="2">
        <f t="shared" si="119"/>
        <v>62.2</v>
      </c>
      <c r="I50">
        <v>43</v>
      </c>
      <c r="J50">
        <v>270</v>
      </c>
      <c r="K50" s="3">
        <v>0.223</v>
      </c>
      <c r="L50" s="1">
        <f t="shared" si="120"/>
        <v>4.46</v>
      </c>
      <c r="M50" s="2">
        <f t="shared" si="121"/>
        <v>65.44</v>
      </c>
      <c r="N50" s="2">
        <f t="shared" si="122"/>
        <v>-3.2399999999999949</v>
      </c>
      <c r="P50">
        <v>43</v>
      </c>
      <c r="Q50">
        <v>270</v>
      </c>
      <c r="R50" s="3">
        <v>0.22900000000000001</v>
      </c>
      <c r="S50" s="1">
        <f t="shared" si="123"/>
        <v>4.58</v>
      </c>
      <c r="T50" s="2">
        <f t="shared" si="124"/>
        <v>59.839999999999989</v>
      </c>
      <c r="U50" s="2">
        <f t="shared" si="125"/>
        <v>5.6000000000000085</v>
      </c>
      <c r="W50">
        <v>43</v>
      </c>
      <c r="X50">
        <v>270</v>
      </c>
      <c r="Y50" s="3">
        <v>0.221</v>
      </c>
      <c r="Z50" s="1">
        <f t="shared" si="126"/>
        <v>4.42</v>
      </c>
      <c r="AA50" s="2">
        <f t="shared" si="127"/>
        <v>61.96</v>
      </c>
      <c r="AB50" s="2">
        <f t="shared" si="128"/>
        <v>-2.1200000000000117</v>
      </c>
      <c r="AD50">
        <v>43</v>
      </c>
      <c r="AE50">
        <v>270</v>
      </c>
      <c r="AF50" s="3">
        <v>0.224</v>
      </c>
      <c r="AG50" s="1">
        <f t="shared" si="129"/>
        <v>4.4800000000000004</v>
      </c>
      <c r="AH50" s="2">
        <f t="shared" si="130"/>
        <v>58.720000000000013</v>
      </c>
      <c r="AI50" s="2">
        <f t="shared" si="131"/>
        <v>3.2399999999999878</v>
      </c>
      <c r="AK50">
        <v>43</v>
      </c>
      <c r="AL50">
        <v>270</v>
      </c>
      <c r="AM50" s="3">
        <v>0.22900000000000001</v>
      </c>
      <c r="AN50" s="1">
        <f t="shared" si="132"/>
        <v>4.58</v>
      </c>
      <c r="AO50" s="2">
        <f t="shared" si="133"/>
        <v>64.66</v>
      </c>
      <c r="AP50" s="2">
        <f t="shared" si="134"/>
        <v>-5.9399999999999835</v>
      </c>
      <c r="AR50">
        <v>43</v>
      </c>
      <c r="AS50">
        <v>270</v>
      </c>
      <c r="AT50" s="3">
        <v>0.22800000000000001</v>
      </c>
      <c r="AU50" s="1">
        <f t="shared" si="135"/>
        <v>4.5600000000000005</v>
      </c>
      <c r="AV50" s="2">
        <f t="shared" si="136"/>
        <v>59.72</v>
      </c>
      <c r="AW50" s="2">
        <f t="shared" si="137"/>
        <v>4.9399999999999977</v>
      </c>
      <c r="AY50">
        <v>43</v>
      </c>
      <c r="AZ50">
        <v>270</v>
      </c>
      <c r="BA50" s="3">
        <v>0.22500000000000001</v>
      </c>
      <c r="BB50" s="1">
        <f t="shared" si="138"/>
        <v>4.5</v>
      </c>
      <c r="BC50" s="2">
        <f t="shared" si="139"/>
        <v>64.760000000000019</v>
      </c>
      <c r="BD50" s="2">
        <f t="shared" si="140"/>
        <v>-5.0400000000000205</v>
      </c>
      <c r="BF50">
        <v>43</v>
      </c>
      <c r="BG50">
        <v>270</v>
      </c>
      <c r="BH50" s="3">
        <v>0.22500000000000001</v>
      </c>
      <c r="BI50" s="1">
        <f t="shared" si="141"/>
        <v>4.5</v>
      </c>
      <c r="BJ50" s="2">
        <f t="shared" si="142"/>
        <v>56.199999999999996</v>
      </c>
      <c r="BK50" s="2">
        <f t="shared" si="143"/>
        <v>8.5600000000000236</v>
      </c>
      <c r="BM50">
        <v>43</v>
      </c>
      <c r="BN50">
        <v>270</v>
      </c>
      <c r="BO50" s="3">
        <v>0.221</v>
      </c>
      <c r="BP50" s="1">
        <f t="shared" si="144"/>
        <v>4.42</v>
      </c>
      <c r="BQ50" s="2">
        <f t="shared" si="145"/>
        <v>62.84</v>
      </c>
      <c r="BR50" s="2">
        <f t="shared" si="146"/>
        <v>-6.6400000000000077</v>
      </c>
      <c r="BT50">
        <v>43</v>
      </c>
      <c r="BU50">
        <v>270</v>
      </c>
      <c r="BV50" s="3">
        <v>0.222</v>
      </c>
      <c r="BW50" s="1">
        <f t="shared" si="147"/>
        <v>4.4400000000000004</v>
      </c>
      <c r="BX50" s="2">
        <f t="shared" si="148"/>
        <v>58.539999999999992</v>
      </c>
      <c r="BY50" s="2">
        <f t="shared" si="149"/>
        <v>4.3000000000000114</v>
      </c>
      <c r="CA50">
        <v>43</v>
      </c>
      <c r="CB50">
        <v>270</v>
      </c>
      <c r="CC50" s="3">
        <v>0.223</v>
      </c>
      <c r="CD50" s="1">
        <f t="shared" si="150"/>
        <v>4.46</v>
      </c>
      <c r="CE50" s="2">
        <f t="shared" si="151"/>
        <v>65.319999999999993</v>
      </c>
      <c r="CF50" s="2">
        <f t="shared" si="152"/>
        <v>-6.7800000000000011</v>
      </c>
      <c r="CH50">
        <v>43</v>
      </c>
      <c r="CI50">
        <v>270</v>
      </c>
      <c r="CJ50" s="3">
        <v>0.222</v>
      </c>
      <c r="CK50" s="1">
        <f t="shared" si="153"/>
        <v>4.4400000000000004</v>
      </c>
      <c r="CL50" s="2">
        <f t="shared" si="154"/>
        <v>59.48</v>
      </c>
      <c r="CM50" s="2">
        <f t="shared" si="155"/>
        <v>5.8399999999999963</v>
      </c>
      <c r="CO50">
        <v>43</v>
      </c>
      <c r="CP50">
        <v>270</v>
      </c>
      <c r="CQ50" s="3">
        <v>0.23200000000000001</v>
      </c>
      <c r="CR50" s="1">
        <f t="shared" si="156"/>
        <v>4.6400000000000006</v>
      </c>
      <c r="CS50" s="2">
        <f t="shared" si="157"/>
        <v>68.48</v>
      </c>
      <c r="CT50" s="2">
        <f t="shared" si="158"/>
        <v>-9.0000000000000071</v>
      </c>
      <c r="CV50">
        <v>43</v>
      </c>
      <c r="CW50">
        <v>270</v>
      </c>
      <c r="CX50" s="3">
        <v>0.23400000000000001</v>
      </c>
      <c r="CY50" s="1">
        <f t="shared" si="159"/>
        <v>4.6800000000000006</v>
      </c>
      <c r="CZ50" s="2">
        <f t="shared" si="160"/>
        <v>61.920000000000009</v>
      </c>
      <c r="DA50" s="2">
        <f t="shared" si="161"/>
        <v>6.5599999999999952</v>
      </c>
      <c r="DC50">
        <v>43</v>
      </c>
      <c r="DD50">
        <v>270</v>
      </c>
      <c r="DE50" s="3">
        <v>0.23200000000000001</v>
      </c>
      <c r="DF50" s="1">
        <f t="shared" si="162"/>
        <v>4.6400000000000006</v>
      </c>
      <c r="DG50" s="2">
        <f t="shared" si="163"/>
        <v>68.060000000000016</v>
      </c>
      <c r="DH50" s="2">
        <f t="shared" si="164"/>
        <v>-6.1400000000000077</v>
      </c>
      <c r="DJ50">
        <v>43</v>
      </c>
      <c r="DK50">
        <v>270</v>
      </c>
      <c r="DL50" s="3">
        <v>0.23100000000000001</v>
      </c>
      <c r="DM50" s="1">
        <f t="shared" si="165"/>
        <v>4.62</v>
      </c>
      <c r="DN50" s="2">
        <f t="shared" si="166"/>
        <v>62.04</v>
      </c>
      <c r="DO50" s="2">
        <f t="shared" si="167"/>
        <v>6.0200000000000173</v>
      </c>
      <c r="DQ50">
        <v>43</v>
      </c>
      <c r="DR50">
        <v>270</v>
      </c>
      <c r="DS50" s="3">
        <v>0.23499999999999999</v>
      </c>
      <c r="DT50" s="1">
        <f t="shared" si="168"/>
        <v>4.6999999999999993</v>
      </c>
      <c r="DU50" s="2">
        <f t="shared" si="169"/>
        <v>59.22</v>
      </c>
      <c r="DV50" s="2">
        <f t="shared" si="170"/>
        <v>2.8200000000000003</v>
      </c>
      <c r="DX50">
        <v>43</v>
      </c>
      <c r="DY50">
        <v>270</v>
      </c>
      <c r="DZ50" s="3">
        <v>0.223</v>
      </c>
      <c r="EA50" s="1">
        <f t="shared" si="171"/>
        <v>4.46</v>
      </c>
      <c r="EB50" s="2">
        <f t="shared" si="172"/>
        <v>52.68</v>
      </c>
      <c r="EC50" s="2">
        <f t="shared" si="173"/>
        <v>6.5399999999999991</v>
      </c>
      <c r="EE50">
        <v>43</v>
      </c>
      <c r="EF50">
        <v>270</v>
      </c>
      <c r="EG50" s="3">
        <v>0.215</v>
      </c>
      <c r="EH50" s="1">
        <f t="shared" si="174"/>
        <v>4.3</v>
      </c>
      <c r="EI50" s="2">
        <f t="shared" si="175"/>
        <v>49.599999999999994</v>
      </c>
      <c r="EJ50" s="2">
        <f t="shared" si="176"/>
        <v>3.0800000000000054</v>
      </c>
    </row>
    <row r="51" spans="2:140" x14ac:dyDescent="0.25">
      <c r="B51">
        <v>43</v>
      </c>
      <c r="C51">
        <v>290</v>
      </c>
      <c r="D51" s="3">
        <v>0.23100000000000001</v>
      </c>
      <c r="E51" s="1">
        <f t="shared" si="118"/>
        <v>4.62</v>
      </c>
      <c r="F51" s="2">
        <f t="shared" si="119"/>
        <v>66.820000000000007</v>
      </c>
      <c r="I51">
        <v>43</v>
      </c>
      <c r="J51">
        <v>290</v>
      </c>
      <c r="K51" s="3">
        <v>0.22600000000000001</v>
      </c>
      <c r="L51" s="1">
        <f t="shared" si="120"/>
        <v>4.5200000000000005</v>
      </c>
      <c r="M51" s="2">
        <f t="shared" si="121"/>
        <v>69.959999999999994</v>
      </c>
      <c r="N51" s="2">
        <f t="shared" si="122"/>
        <v>-3.1399999999999864</v>
      </c>
      <c r="P51">
        <v>43</v>
      </c>
      <c r="Q51">
        <v>290</v>
      </c>
      <c r="R51" s="3">
        <v>0.23300000000000001</v>
      </c>
      <c r="S51" s="1">
        <f t="shared" si="123"/>
        <v>4.66</v>
      </c>
      <c r="T51" s="2">
        <f t="shared" si="124"/>
        <v>64.499999999999986</v>
      </c>
      <c r="U51" s="2">
        <f t="shared" si="125"/>
        <v>5.460000000000008</v>
      </c>
      <c r="W51">
        <v>43</v>
      </c>
      <c r="X51">
        <v>290</v>
      </c>
      <c r="Y51" s="3">
        <v>0.23499999999999999</v>
      </c>
      <c r="Z51" s="1">
        <f t="shared" si="126"/>
        <v>4.6999999999999993</v>
      </c>
      <c r="AA51" s="2">
        <f t="shared" si="127"/>
        <v>66.66</v>
      </c>
      <c r="AB51" s="2">
        <f t="shared" si="128"/>
        <v>-2.1600000000000108</v>
      </c>
      <c r="AD51">
        <v>43</v>
      </c>
      <c r="AE51">
        <v>290</v>
      </c>
      <c r="AF51" s="3">
        <v>0.23499999999999999</v>
      </c>
      <c r="AG51" s="1">
        <f t="shared" si="129"/>
        <v>4.6999999999999993</v>
      </c>
      <c r="AH51" s="2">
        <f t="shared" si="130"/>
        <v>63.420000000000016</v>
      </c>
      <c r="AI51" s="2">
        <f t="shared" si="131"/>
        <v>3.2399999999999807</v>
      </c>
      <c r="AK51">
        <v>43</v>
      </c>
      <c r="AL51">
        <v>290</v>
      </c>
      <c r="AM51" s="3">
        <v>0.23799999999999999</v>
      </c>
      <c r="AN51" s="1">
        <f t="shared" si="132"/>
        <v>4.76</v>
      </c>
      <c r="AO51" s="2">
        <f t="shared" si="133"/>
        <v>69.42</v>
      </c>
      <c r="AP51" s="2">
        <f t="shared" si="134"/>
        <v>-5.9999999999999858</v>
      </c>
      <c r="AR51">
        <v>43</v>
      </c>
      <c r="AS51">
        <v>290</v>
      </c>
      <c r="AT51" s="3">
        <v>0.23599999999999999</v>
      </c>
      <c r="AU51" s="1">
        <f t="shared" si="135"/>
        <v>4.72</v>
      </c>
      <c r="AV51" s="2">
        <f t="shared" si="136"/>
        <v>64.44</v>
      </c>
      <c r="AW51" s="2">
        <f t="shared" si="137"/>
        <v>4.980000000000004</v>
      </c>
      <c r="AY51">
        <v>43</v>
      </c>
      <c r="AZ51">
        <v>290</v>
      </c>
      <c r="BA51" s="3">
        <v>0.23300000000000001</v>
      </c>
      <c r="BB51" s="1">
        <f t="shared" si="138"/>
        <v>4.66</v>
      </c>
      <c r="BC51" s="2">
        <f t="shared" si="139"/>
        <v>69.420000000000016</v>
      </c>
      <c r="BD51" s="2">
        <f t="shared" si="140"/>
        <v>-4.9800000000000182</v>
      </c>
      <c r="BF51">
        <v>43</v>
      </c>
      <c r="BG51">
        <v>290</v>
      </c>
      <c r="BH51" s="3">
        <v>0.23</v>
      </c>
      <c r="BI51" s="1">
        <f t="shared" si="141"/>
        <v>4.6000000000000005</v>
      </c>
      <c r="BJ51" s="2">
        <f t="shared" si="142"/>
        <v>60.8</v>
      </c>
      <c r="BK51" s="2">
        <f t="shared" si="143"/>
        <v>8.6200000000000188</v>
      </c>
      <c r="BM51">
        <v>43</v>
      </c>
      <c r="BN51">
        <v>290</v>
      </c>
      <c r="BO51" s="3">
        <v>0.23400000000000001</v>
      </c>
      <c r="BP51" s="1">
        <f t="shared" si="144"/>
        <v>4.6800000000000006</v>
      </c>
      <c r="BQ51" s="2">
        <f t="shared" si="145"/>
        <v>67.52000000000001</v>
      </c>
      <c r="BR51" s="2">
        <f t="shared" si="146"/>
        <v>-6.7200000000000131</v>
      </c>
      <c r="BT51">
        <v>43</v>
      </c>
      <c r="BU51">
        <v>290</v>
      </c>
      <c r="BV51" s="3">
        <v>0.22700000000000001</v>
      </c>
      <c r="BW51" s="1">
        <f t="shared" si="147"/>
        <v>4.54</v>
      </c>
      <c r="BX51" s="2">
        <f t="shared" si="148"/>
        <v>63.079999999999991</v>
      </c>
      <c r="BY51" s="2">
        <f t="shared" si="149"/>
        <v>4.440000000000019</v>
      </c>
      <c r="CA51">
        <v>43</v>
      </c>
      <c r="CB51">
        <v>290</v>
      </c>
      <c r="CC51" s="3">
        <v>0.23300000000000001</v>
      </c>
      <c r="CD51" s="1">
        <f t="shared" si="150"/>
        <v>4.66</v>
      </c>
      <c r="CE51" s="2">
        <f t="shared" si="151"/>
        <v>69.97999999999999</v>
      </c>
      <c r="CF51" s="2">
        <f t="shared" si="152"/>
        <v>-6.8999999999999986</v>
      </c>
      <c r="CH51">
        <v>43</v>
      </c>
      <c r="CI51">
        <v>290</v>
      </c>
      <c r="CJ51" s="3">
        <v>0.23799999999999999</v>
      </c>
      <c r="CK51" s="1">
        <f t="shared" si="153"/>
        <v>4.76</v>
      </c>
      <c r="CL51" s="2">
        <f t="shared" si="154"/>
        <v>64.239999999999995</v>
      </c>
      <c r="CM51" s="2">
        <f t="shared" si="155"/>
        <v>5.7399999999999949</v>
      </c>
      <c r="CO51">
        <v>43</v>
      </c>
      <c r="CP51">
        <v>290</v>
      </c>
      <c r="CQ51" s="3">
        <v>0.23899999999999999</v>
      </c>
      <c r="CR51" s="1">
        <f t="shared" si="156"/>
        <v>4.7799999999999994</v>
      </c>
      <c r="CS51" s="2">
        <f t="shared" si="157"/>
        <v>73.260000000000005</v>
      </c>
      <c r="CT51" s="2">
        <f t="shared" si="158"/>
        <v>-9.0200000000000102</v>
      </c>
      <c r="CV51">
        <v>43</v>
      </c>
      <c r="CW51">
        <v>290</v>
      </c>
      <c r="CX51" s="3">
        <v>0.24299999999999999</v>
      </c>
      <c r="CY51" s="1">
        <f t="shared" si="159"/>
        <v>4.8599999999999994</v>
      </c>
      <c r="CZ51" s="2">
        <f t="shared" si="160"/>
        <v>66.78</v>
      </c>
      <c r="DA51" s="2">
        <f t="shared" si="161"/>
        <v>6.480000000000004</v>
      </c>
      <c r="DC51">
        <v>43</v>
      </c>
      <c r="DD51">
        <v>290</v>
      </c>
      <c r="DE51" s="3">
        <v>0.247</v>
      </c>
      <c r="DF51" s="1">
        <f t="shared" si="162"/>
        <v>4.9399999999999995</v>
      </c>
      <c r="DG51" s="2">
        <f t="shared" si="163"/>
        <v>73.000000000000014</v>
      </c>
      <c r="DH51" s="2">
        <f t="shared" si="164"/>
        <v>-6.2200000000000131</v>
      </c>
      <c r="DJ51">
        <v>43</v>
      </c>
      <c r="DK51">
        <v>290</v>
      </c>
      <c r="DL51" s="3">
        <v>0.247</v>
      </c>
      <c r="DM51" s="1">
        <f t="shared" si="165"/>
        <v>4.9399999999999995</v>
      </c>
      <c r="DN51" s="2">
        <f t="shared" si="166"/>
        <v>66.98</v>
      </c>
      <c r="DO51" s="2">
        <f t="shared" si="167"/>
        <v>6.0200000000000102</v>
      </c>
      <c r="DQ51">
        <v>43</v>
      </c>
      <c r="DR51">
        <v>290</v>
      </c>
      <c r="DS51" s="3">
        <v>0.245</v>
      </c>
      <c r="DT51" s="1">
        <f t="shared" si="168"/>
        <v>4.9000000000000004</v>
      </c>
      <c r="DU51" s="2">
        <f t="shared" si="169"/>
        <v>64.12</v>
      </c>
      <c r="DV51" s="2">
        <f t="shared" si="170"/>
        <v>2.8599999999999994</v>
      </c>
      <c r="DX51">
        <v>43</v>
      </c>
      <c r="DY51">
        <v>290</v>
      </c>
      <c r="DZ51" s="3">
        <v>0.23799999999999999</v>
      </c>
      <c r="EA51" s="1">
        <f t="shared" si="171"/>
        <v>4.76</v>
      </c>
      <c r="EB51" s="2">
        <f t="shared" si="172"/>
        <v>57.44</v>
      </c>
      <c r="EC51" s="2">
        <f t="shared" si="173"/>
        <v>6.6800000000000068</v>
      </c>
      <c r="EE51">
        <v>43</v>
      </c>
      <c r="EF51">
        <v>290</v>
      </c>
      <c r="EG51" s="3">
        <v>0.22</v>
      </c>
      <c r="EH51" s="1">
        <f t="shared" si="174"/>
        <v>4.4000000000000004</v>
      </c>
      <c r="EI51" s="2">
        <f t="shared" si="175"/>
        <v>53.999999999999993</v>
      </c>
      <c r="EJ51" s="2">
        <f t="shared" si="176"/>
        <v>3.4400000000000048</v>
      </c>
    </row>
    <row r="52" spans="2:140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  <c r="DZ52" s="3"/>
      <c r="EG52" s="3"/>
    </row>
    <row r="53" spans="2:140" x14ac:dyDescent="0.25">
      <c r="B53">
        <v>44</v>
      </c>
      <c r="C53">
        <v>10</v>
      </c>
      <c r="D53" s="3">
        <v>0.16900000000000001</v>
      </c>
      <c r="E53" s="1">
        <f>D53*20</f>
        <v>3.3800000000000003</v>
      </c>
      <c r="F53" s="2">
        <f>E53</f>
        <v>3.3800000000000003</v>
      </c>
      <c r="I53">
        <v>44</v>
      </c>
      <c r="J53">
        <v>10</v>
      </c>
      <c r="K53" s="3">
        <v>0.246</v>
      </c>
      <c r="L53" s="1">
        <f>K53*20</f>
        <v>4.92</v>
      </c>
      <c r="M53" s="2">
        <f>L53</f>
        <v>4.92</v>
      </c>
      <c r="N53" s="2">
        <f>F53-M53</f>
        <v>-1.5399999999999996</v>
      </c>
      <c r="P53">
        <v>44</v>
      </c>
      <c r="Q53">
        <v>10</v>
      </c>
      <c r="R53" s="3">
        <v>0.111</v>
      </c>
      <c r="S53" s="1">
        <f>R53*20</f>
        <v>2.2200000000000002</v>
      </c>
      <c r="T53" s="2">
        <f>S53</f>
        <v>2.2200000000000002</v>
      </c>
      <c r="U53" s="2">
        <f>M53-T53</f>
        <v>2.6999999999999997</v>
      </c>
      <c r="W53">
        <v>44</v>
      </c>
      <c r="X53">
        <v>10</v>
      </c>
      <c r="Y53" s="3">
        <v>0.16500000000000001</v>
      </c>
      <c r="Z53" s="1">
        <f>Y53*20</f>
        <v>3.3000000000000003</v>
      </c>
      <c r="AA53" s="2">
        <f>Z53</f>
        <v>3.3000000000000003</v>
      </c>
      <c r="AB53" s="2">
        <f>T53-AA53</f>
        <v>-1.08</v>
      </c>
      <c r="AD53">
        <v>44</v>
      </c>
      <c r="AE53">
        <v>10</v>
      </c>
      <c r="AF53" s="3">
        <v>9.9000000000000005E-2</v>
      </c>
      <c r="AG53" s="1">
        <f>AF53*20</f>
        <v>1.98</v>
      </c>
      <c r="AH53" s="2">
        <f>AG53</f>
        <v>1.98</v>
      </c>
      <c r="AI53" s="2">
        <f>AA53-AH53</f>
        <v>1.3200000000000003</v>
      </c>
      <c r="AK53">
        <v>44</v>
      </c>
      <c r="AL53">
        <v>10</v>
      </c>
      <c r="AM53" s="3">
        <v>0.19700000000000001</v>
      </c>
      <c r="AN53" s="1">
        <f>AM53*20</f>
        <v>3.9400000000000004</v>
      </c>
      <c r="AO53" s="2">
        <f>AN53</f>
        <v>3.9400000000000004</v>
      </c>
      <c r="AP53" s="2">
        <f>AH53-AO53</f>
        <v>-1.9600000000000004</v>
      </c>
      <c r="AR53">
        <v>44</v>
      </c>
      <c r="AS53">
        <v>10</v>
      </c>
      <c r="AT53" s="3">
        <v>0.11700000000000001</v>
      </c>
      <c r="AU53" s="1">
        <f>AT53*20</f>
        <v>2.3400000000000003</v>
      </c>
      <c r="AV53" s="2">
        <f>AU53</f>
        <v>2.3400000000000003</v>
      </c>
      <c r="AW53" s="2">
        <f>AO53-AV53</f>
        <v>1.6</v>
      </c>
      <c r="AY53">
        <v>44</v>
      </c>
      <c r="AZ53">
        <v>10</v>
      </c>
      <c r="BA53" s="3">
        <v>0.20499999999999999</v>
      </c>
      <c r="BB53" s="1">
        <f>BA53*20</f>
        <v>4.0999999999999996</v>
      </c>
      <c r="BC53" s="2">
        <f>BB53</f>
        <v>4.0999999999999996</v>
      </c>
      <c r="BD53" s="2">
        <f>AV53-BC53</f>
        <v>-1.7599999999999993</v>
      </c>
      <c r="BF53">
        <v>44</v>
      </c>
      <c r="BG53">
        <v>10</v>
      </c>
      <c r="BH53" s="3">
        <v>0.104</v>
      </c>
      <c r="BI53" s="1">
        <f>BH53*20</f>
        <v>2.08</v>
      </c>
      <c r="BJ53" s="2">
        <f>BI53</f>
        <v>2.08</v>
      </c>
      <c r="BK53" s="2">
        <f>BC53-BJ53</f>
        <v>2.0199999999999996</v>
      </c>
      <c r="BM53">
        <v>44</v>
      </c>
      <c r="BN53">
        <v>10</v>
      </c>
      <c r="BO53" s="3">
        <v>0.19500000000000001</v>
      </c>
      <c r="BP53" s="1">
        <f>BO53*20</f>
        <v>3.9000000000000004</v>
      </c>
      <c r="BQ53" s="2">
        <f>BP53</f>
        <v>3.9000000000000004</v>
      </c>
      <c r="BR53" s="2">
        <f>BJ53-BQ53</f>
        <v>-1.8200000000000003</v>
      </c>
      <c r="BT53">
        <v>44</v>
      </c>
      <c r="BU53">
        <v>10</v>
      </c>
      <c r="BV53" s="3">
        <v>0.13900000000000001</v>
      </c>
      <c r="BW53" s="1">
        <f>BV53*20</f>
        <v>2.7800000000000002</v>
      </c>
      <c r="BX53" s="2">
        <f>BW53</f>
        <v>2.7800000000000002</v>
      </c>
      <c r="BY53" s="2">
        <f>BQ53-BX53</f>
        <v>1.1200000000000001</v>
      </c>
      <c r="CA53">
        <v>44</v>
      </c>
      <c r="CB53">
        <v>10</v>
      </c>
      <c r="CC53" s="3">
        <v>0.19</v>
      </c>
      <c r="CD53" s="1">
        <f>CC53*20</f>
        <v>3.8</v>
      </c>
      <c r="CE53" s="2">
        <f>CD53</f>
        <v>3.8</v>
      </c>
      <c r="CF53" s="2">
        <f>BX53-CE53</f>
        <v>-1.0199999999999996</v>
      </c>
      <c r="CH53">
        <v>44</v>
      </c>
      <c r="CI53">
        <v>10</v>
      </c>
      <c r="CJ53" s="3">
        <v>0.13600000000000001</v>
      </c>
      <c r="CK53" s="1">
        <f>CJ53*20</f>
        <v>2.72</v>
      </c>
      <c r="CL53" s="2">
        <f>CK53</f>
        <v>2.72</v>
      </c>
      <c r="CM53" s="2">
        <f>CE53-CL53</f>
        <v>1.0799999999999996</v>
      </c>
      <c r="CO53">
        <v>44</v>
      </c>
      <c r="CP53">
        <v>10</v>
      </c>
      <c r="CQ53" s="3">
        <v>0.215</v>
      </c>
      <c r="CR53" s="1">
        <f>CQ53*20</f>
        <v>4.3</v>
      </c>
      <c r="CS53" s="2">
        <f>CR53</f>
        <v>4.3</v>
      </c>
      <c r="CT53" s="2">
        <f>CL53-CS53</f>
        <v>-1.5799999999999996</v>
      </c>
      <c r="CV53">
        <v>44</v>
      </c>
      <c r="CW53">
        <v>10</v>
      </c>
      <c r="CX53" s="3">
        <v>0.154</v>
      </c>
      <c r="CY53" s="1">
        <f>CX53*20</f>
        <v>3.08</v>
      </c>
      <c r="CZ53" s="2">
        <f>CY53</f>
        <v>3.08</v>
      </c>
      <c r="DA53" s="2">
        <f>CS53-CZ53</f>
        <v>1.2199999999999998</v>
      </c>
      <c r="DC53">
        <v>44</v>
      </c>
      <c r="DD53">
        <v>10</v>
      </c>
      <c r="DE53" s="3">
        <v>0.20699999999999999</v>
      </c>
      <c r="DF53" s="1">
        <f>DE53*20</f>
        <v>4.1399999999999997</v>
      </c>
      <c r="DG53" s="2">
        <f>DF53</f>
        <v>4.1399999999999997</v>
      </c>
      <c r="DH53" s="2">
        <f>CZ53-DG53</f>
        <v>-1.0599999999999996</v>
      </c>
      <c r="DJ53">
        <v>44</v>
      </c>
      <c r="DK53">
        <v>10</v>
      </c>
      <c r="DL53" s="3">
        <v>0.15</v>
      </c>
      <c r="DM53" s="1">
        <f>DL53*20</f>
        <v>3</v>
      </c>
      <c r="DN53" s="2">
        <f>DM53</f>
        <v>3</v>
      </c>
      <c r="DO53" s="2">
        <f>DG53-DN53</f>
        <v>1.1399999999999997</v>
      </c>
      <c r="DQ53">
        <v>44</v>
      </c>
      <c r="DR53">
        <v>10</v>
      </c>
      <c r="DS53" s="3">
        <v>0.11799999999999999</v>
      </c>
      <c r="DT53" s="1">
        <f>DS53*20</f>
        <v>2.36</v>
      </c>
      <c r="DU53" s="2">
        <f>DT53</f>
        <v>2.36</v>
      </c>
      <c r="DV53" s="2">
        <f>DN53-DU53</f>
        <v>0.64000000000000012</v>
      </c>
      <c r="DX53">
        <v>44</v>
      </c>
      <c r="DY53">
        <v>10</v>
      </c>
      <c r="DZ53" s="3">
        <v>9.1999999999999998E-2</v>
      </c>
      <c r="EA53" s="1">
        <f>DZ53*20</f>
        <v>1.8399999999999999</v>
      </c>
      <c r="EB53" s="2">
        <f>EA53</f>
        <v>1.8399999999999999</v>
      </c>
      <c r="EC53" s="2">
        <f>DU53-EB53</f>
        <v>0.52</v>
      </c>
      <c r="EE53">
        <v>44</v>
      </c>
      <c r="EF53">
        <v>10</v>
      </c>
      <c r="EG53" s="3">
        <v>0.105</v>
      </c>
      <c r="EH53" s="1">
        <f>EG53*20</f>
        <v>2.1</v>
      </c>
      <c r="EI53" s="2">
        <f>EH53</f>
        <v>2.1</v>
      </c>
      <c r="EJ53" s="2">
        <f>EB53-EI53</f>
        <v>-0.26000000000000023</v>
      </c>
    </row>
    <row r="54" spans="2:140" x14ac:dyDescent="0.25">
      <c r="B54">
        <v>44</v>
      </c>
      <c r="C54">
        <v>30</v>
      </c>
      <c r="D54" s="3">
        <v>0.18099999999999999</v>
      </c>
      <c r="E54" s="1">
        <f t="shared" ref="E54:E67" si="177">D54*20</f>
        <v>3.62</v>
      </c>
      <c r="F54" s="2">
        <f t="shared" ref="F54:F67" si="178">F53+E54</f>
        <v>7</v>
      </c>
      <c r="I54">
        <v>44</v>
      </c>
      <c r="J54">
        <v>30</v>
      </c>
      <c r="K54" s="3">
        <v>0.20799999999999999</v>
      </c>
      <c r="L54" s="1">
        <f t="shared" ref="L54:L67" si="179">K54*20</f>
        <v>4.16</v>
      </c>
      <c r="M54" s="2">
        <f t="shared" ref="M54:M67" si="180">M53+L54</f>
        <v>9.08</v>
      </c>
      <c r="N54" s="2">
        <f t="shared" ref="N54:N67" si="181">F54-M54</f>
        <v>-2.08</v>
      </c>
      <c r="P54">
        <v>44</v>
      </c>
      <c r="Q54">
        <v>30</v>
      </c>
      <c r="R54" s="3">
        <v>0.187</v>
      </c>
      <c r="S54" s="1">
        <f t="shared" ref="S54:S67" si="182">R54*20</f>
        <v>3.74</v>
      </c>
      <c r="T54" s="2">
        <f t="shared" ref="T54:T67" si="183">T53+S54</f>
        <v>5.9600000000000009</v>
      </c>
      <c r="U54" s="2">
        <f t="shared" ref="U54:U67" si="184">M54-T54</f>
        <v>3.1199999999999992</v>
      </c>
      <c r="W54">
        <v>44</v>
      </c>
      <c r="X54">
        <v>30</v>
      </c>
      <c r="Y54" s="3">
        <v>0.219</v>
      </c>
      <c r="Z54" s="1">
        <f t="shared" ref="Z54:Z67" si="185">Y54*20</f>
        <v>4.38</v>
      </c>
      <c r="AA54" s="2">
        <f t="shared" ref="AA54:AA67" si="186">AA53+Z54</f>
        <v>7.68</v>
      </c>
      <c r="AB54" s="2">
        <f t="shared" ref="AB54:AB67" si="187">T54-AA54</f>
        <v>-1.7199999999999989</v>
      </c>
      <c r="AD54">
        <v>44</v>
      </c>
      <c r="AE54">
        <v>30</v>
      </c>
      <c r="AF54" s="3">
        <v>0.17299999999999999</v>
      </c>
      <c r="AG54" s="1">
        <f t="shared" ref="AG54:AG67" si="188">AF54*20</f>
        <v>3.46</v>
      </c>
      <c r="AH54" s="2">
        <f t="shared" ref="AH54:AH67" si="189">AH53+AG54</f>
        <v>5.4399999999999995</v>
      </c>
      <c r="AI54" s="2">
        <f t="shared" ref="AI54:AI67" si="190">AA54-AH54</f>
        <v>2.2400000000000002</v>
      </c>
      <c r="AK54">
        <v>44</v>
      </c>
      <c r="AL54">
        <v>30</v>
      </c>
      <c r="AM54" s="3">
        <v>0.216</v>
      </c>
      <c r="AN54" s="1">
        <f t="shared" ref="AN54:AN67" si="191">AM54*20</f>
        <v>4.32</v>
      </c>
      <c r="AO54" s="2">
        <f t="shared" ref="AO54:AO67" si="192">AO53+AN54</f>
        <v>8.2600000000000016</v>
      </c>
      <c r="AP54" s="2">
        <f t="shared" ref="AP54:AP67" si="193">AH54-AO54</f>
        <v>-2.8200000000000021</v>
      </c>
      <c r="AR54">
        <v>44</v>
      </c>
      <c r="AS54">
        <v>30</v>
      </c>
      <c r="AT54" s="3">
        <v>0.16200000000000001</v>
      </c>
      <c r="AU54" s="1">
        <f t="shared" ref="AU54:AU67" si="194">AT54*20</f>
        <v>3.24</v>
      </c>
      <c r="AV54" s="2">
        <f t="shared" ref="AV54:AV67" si="195">AV53+AU54</f>
        <v>5.58</v>
      </c>
      <c r="AW54" s="2">
        <f t="shared" ref="AW54:AW67" si="196">AO54-AV54</f>
        <v>2.6800000000000015</v>
      </c>
      <c r="AY54">
        <v>44</v>
      </c>
      <c r="AZ54">
        <v>30</v>
      </c>
      <c r="BA54" s="3">
        <v>0.19400000000000001</v>
      </c>
      <c r="BB54" s="1">
        <f t="shared" ref="BB54:BB67" si="197">BA54*20</f>
        <v>3.88</v>
      </c>
      <c r="BC54" s="2">
        <f t="shared" ref="BC54:BC67" si="198">BC53+BB54</f>
        <v>7.9799999999999995</v>
      </c>
      <c r="BD54" s="2">
        <f t="shared" ref="BD54:BD67" si="199">AV54-BC54</f>
        <v>-2.3999999999999995</v>
      </c>
      <c r="BF54">
        <v>44</v>
      </c>
      <c r="BG54">
        <v>30</v>
      </c>
      <c r="BH54" s="3">
        <v>0.13300000000000001</v>
      </c>
      <c r="BI54" s="1">
        <f t="shared" ref="BI54:BI67" si="200">BH54*20</f>
        <v>2.66</v>
      </c>
      <c r="BJ54" s="2">
        <f t="shared" ref="BJ54:BJ67" si="201">BJ53+BI54</f>
        <v>4.74</v>
      </c>
      <c r="BK54" s="2">
        <f t="shared" ref="BK54:BK67" si="202">BC54-BJ54</f>
        <v>3.2399999999999993</v>
      </c>
      <c r="BM54">
        <v>44</v>
      </c>
      <c r="BN54">
        <v>30</v>
      </c>
      <c r="BO54" s="3">
        <v>0.16300000000000001</v>
      </c>
      <c r="BP54" s="1">
        <f t="shared" ref="BP54:BP67" si="203">BO54*20</f>
        <v>3.2600000000000002</v>
      </c>
      <c r="BQ54" s="2">
        <f t="shared" ref="BQ54:BQ67" si="204">BQ53+BP54</f>
        <v>7.16</v>
      </c>
      <c r="BR54" s="2">
        <f t="shared" ref="BR54:BR67" si="205">BJ54-BQ54</f>
        <v>-2.42</v>
      </c>
      <c r="BT54">
        <v>44</v>
      </c>
      <c r="BU54">
        <v>30</v>
      </c>
      <c r="BV54" s="3">
        <v>0.15</v>
      </c>
      <c r="BW54" s="1">
        <f t="shared" ref="BW54:BW67" si="206">BV54*20</f>
        <v>3</v>
      </c>
      <c r="BX54" s="2">
        <f t="shared" ref="BX54:BX67" si="207">BX53+BW54</f>
        <v>5.78</v>
      </c>
      <c r="BY54" s="2">
        <f t="shared" ref="BY54:BY67" si="208">BQ54-BX54</f>
        <v>1.38</v>
      </c>
      <c r="CA54">
        <v>44</v>
      </c>
      <c r="CB54">
        <v>30</v>
      </c>
      <c r="CC54" s="3">
        <v>0.20300000000000001</v>
      </c>
      <c r="CD54" s="1">
        <f t="shared" ref="CD54:CD67" si="209">CC54*20</f>
        <v>4.0600000000000005</v>
      </c>
      <c r="CE54" s="2">
        <f t="shared" ref="CE54:CE67" si="210">CE53+CD54</f>
        <v>7.86</v>
      </c>
      <c r="CF54" s="2">
        <f t="shared" ref="CF54:CF67" si="211">BX54-CE54</f>
        <v>-2.08</v>
      </c>
      <c r="CH54">
        <v>44</v>
      </c>
      <c r="CI54">
        <v>30</v>
      </c>
      <c r="CJ54" s="3">
        <v>0.14099999999999999</v>
      </c>
      <c r="CK54" s="1">
        <f t="shared" ref="CK54:CK67" si="212">CJ54*20</f>
        <v>2.82</v>
      </c>
      <c r="CL54" s="2">
        <f t="shared" ref="CL54:CL67" si="213">CL53+CK54</f>
        <v>5.54</v>
      </c>
      <c r="CM54" s="2">
        <f t="shared" ref="CM54:CM67" si="214">CE54-CL54</f>
        <v>2.3200000000000003</v>
      </c>
      <c r="CO54">
        <v>44</v>
      </c>
      <c r="CP54">
        <v>30</v>
      </c>
      <c r="CQ54" s="3">
        <v>0.19500000000000001</v>
      </c>
      <c r="CR54" s="1">
        <f t="shared" ref="CR54:CR67" si="215">CQ54*20</f>
        <v>3.9000000000000004</v>
      </c>
      <c r="CS54" s="2">
        <f t="shared" ref="CS54:CS67" si="216">CS53+CR54</f>
        <v>8.1999999999999993</v>
      </c>
      <c r="CT54" s="2">
        <f t="shared" ref="CT54:CT67" si="217">CL54-CS54</f>
        <v>-2.6599999999999993</v>
      </c>
      <c r="CV54">
        <v>44</v>
      </c>
      <c r="CW54">
        <v>30</v>
      </c>
      <c r="CX54" s="3">
        <v>0.13900000000000001</v>
      </c>
      <c r="CY54" s="1">
        <f t="shared" ref="CY54:CY67" si="218">CX54*20</f>
        <v>2.7800000000000002</v>
      </c>
      <c r="CZ54" s="2">
        <f t="shared" ref="CZ54:CZ67" si="219">CZ53+CY54</f>
        <v>5.86</v>
      </c>
      <c r="DA54" s="2">
        <f t="shared" ref="DA54:DA67" si="220">CS54-CZ54</f>
        <v>2.339999999999999</v>
      </c>
      <c r="DC54">
        <v>44</v>
      </c>
      <c r="DD54">
        <v>30</v>
      </c>
      <c r="DE54" s="3">
        <v>0.217</v>
      </c>
      <c r="DF54" s="1">
        <f t="shared" ref="DF54:DF67" si="221">DE54*20</f>
        <v>4.34</v>
      </c>
      <c r="DG54" s="2">
        <f t="shared" ref="DG54:DG67" si="222">DG53+DF54</f>
        <v>8.48</v>
      </c>
      <c r="DH54" s="2">
        <f t="shared" ref="DH54:DH67" si="223">CZ54-DG54</f>
        <v>-2.62</v>
      </c>
      <c r="DJ54">
        <v>44</v>
      </c>
      <c r="DK54">
        <v>30</v>
      </c>
      <c r="DL54" s="3">
        <v>0.16400000000000001</v>
      </c>
      <c r="DM54" s="1">
        <f t="shared" ref="DM54:DM67" si="224">DL54*20</f>
        <v>3.2800000000000002</v>
      </c>
      <c r="DN54" s="2">
        <f t="shared" ref="DN54:DN67" si="225">DN53+DM54</f>
        <v>6.28</v>
      </c>
      <c r="DO54" s="2">
        <f t="shared" ref="DO54:DO67" si="226">DG54-DN54</f>
        <v>2.2000000000000002</v>
      </c>
      <c r="DQ54">
        <v>44</v>
      </c>
      <c r="DR54">
        <v>30</v>
      </c>
      <c r="DS54" s="3">
        <v>0.13600000000000001</v>
      </c>
      <c r="DT54" s="1">
        <f t="shared" ref="DT54:DT67" si="227">DS54*20</f>
        <v>2.72</v>
      </c>
      <c r="DU54" s="2">
        <f t="shared" ref="DU54:DU67" si="228">DU53+DT54</f>
        <v>5.08</v>
      </c>
      <c r="DV54" s="2">
        <f t="shared" ref="DV54:DV67" si="229">DN54-DU54</f>
        <v>1.2000000000000002</v>
      </c>
      <c r="DX54">
        <v>44</v>
      </c>
      <c r="DY54">
        <v>30</v>
      </c>
      <c r="DZ54" s="3">
        <v>0.109</v>
      </c>
      <c r="EA54" s="1">
        <f t="shared" ref="EA54:EA67" si="230">DZ54*20</f>
        <v>2.1800000000000002</v>
      </c>
      <c r="EB54" s="2">
        <f t="shared" ref="EB54:EB67" si="231">EB53+EA54</f>
        <v>4.0199999999999996</v>
      </c>
      <c r="EC54" s="2">
        <f t="shared" ref="EC54:EC67" si="232">DU54-EB54</f>
        <v>1.0600000000000005</v>
      </c>
      <c r="EE54">
        <v>44</v>
      </c>
      <c r="EF54">
        <v>30</v>
      </c>
      <c r="EG54" s="3">
        <v>0.1</v>
      </c>
      <c r="EH54" s="1">
        <f t="shared" ref="EH54:EH67" si="233">EG54*20</f>
        <v>2</v>
      </c>
      <c r="EI54" s="2">
        <f t="shared" ref="EI54:EI67" si="234">EI53+EH54</f>
        <v>4.0999999999999996</v>
      </c>
      <c r="EJ54" s="2">
        <f t="shared" ref="EJ54:EJ67" si="235">EB54-EI54</f>
        <v>-8.0000000000000071E-2</v>
      </c>
    </row>
    <row r="55" spans="2:140" x14ac:dyDescent="0.25">
      <c r="B55">
        <v>44</v>
      </c>
      <c r="C55">
        <v>50</v>
      </c>
      <c r="D55" s="3">
        <v>0.16800000000000001</v>
      </c>
      <c r="E55" s="1">
        <f t="shared" si="177"/>
        <v>3.3600000000000003</v>
      </c>
      <c r="F55" s="2">
        <f t="shared" si="178"/>
        <v>10.36</v>
      </c>
      <c r="I55">
        <v>44</v>
      </c>
      <c r="J55">
        <v>50</v>
      </c>
      <c r="K55" s="3">
        <v>0.19700000000000001</v>
      </c>
      <c r="L55" s="1">
        <f t="shared" si="179"/>
        <v>3.9400000000000004</v>
      </c>
      <c r="M55" s="2">
        <f t="shared" si="180"/>
        <v>13.02</v>
      </c>
      <c r="N55" s="2">
        <f t="shared" si="181"/>
        <v>-2.66</v>
      </c>
      <c r="P55">
        <v>44</v>
      </c>
      <c r="Q55">
        <v>50</v>
      </c>
      <c r="R55" s="3">
        <v>0.17399999999999999</v>
      </c>
      <c r="S55" s="1">
        <f t="shared" si="182"/>
        <v>3.4799999999999995</v>
      </c>
      <c r="T55" s="2">
        <f t="shared" si="183"/>
        <v>9.4400000000000013</v>
      </c>
      <c r="U55" s="2">
        <f t="shared" si="184"/>
        <v>3.5799999999999983</v>
      </c>
      <c r="W55">
        <v>44</v>
      </c>
      <c r="X55">
        <v>50</v>
      </c>
      <c r="Y55" s="3">
        <v>0.19400000000000001</v>
      </c>
      <c r="Z55" s="1">
        <f t="shared" si="185"/>
        <v>3.88</v>
      </c>
      <c r="AA55" s="2">
        <f t="shared" si="186"/>
        <v>11.559999999999999</v>
      </c>
      <c r="AB55" s="2">
        <f t="shared" si="187"/>
        <v>-2.1199999999999974</v>
      </c>
      <c r="AD55">
        <v>44</v>
      </c>
      <c r="AE55">
        <v>50</v>
      </c>
      <c r="AF55" s="3">
        <v>0.16600000000000001</v>
      </c>
      <c r="AG55" s="1">
        <f t="shared" si="188"/>
        <v>3.3200000000000003</v>
      </c>
      <c r="AH55" s="2">
        <f t="shared" si="189"/>
        <v>8.76</v>
      </c>
      <c r="AI55" s="2">
        <f t="shared" si="190"/>
        <v>2.7999999999999989</v>
      </c>
      <c r="AK55">
        <v>44</v>
      </c>
      <c r="AL55">
        <v>50</v>
      </c>
      <c r="AM55" s="3">
        <v>0.192</v>
      </c>
      <c r="AN55" s="1">
        <f t="shared" si="191"/>
        <v>3.84</v>
      </c>
      <c r="AO55" s="2">
        <f t="shared" si="192"/>
        <v>12.100000000000001</v>
      </c>
      <c r="AP55" s="2">
        <f t="shared" si="193"/>
        <v>-3.3400000000000016</v>
      </c>
      <c r="AR55">
        <v>44</v>
      </c>
      <c r="AS55">
        <v>50</v>
      </c>
      <c r="AT55" s="3">
        <v>0.15</v>
      </c>
      <c r="AU55" s="1">
        <f t="shared" si="194"/>
        <v>3</v>
      </c>
      <c r="AV55" s="2">
        <f t="shared" si="195"/>
        <v>8.58</v>
      </c>
      <c r="AW55" s="2">
        <f t="shared" si="196"/>
        <v>3.5200000000000014</v>
      </c>
      <c r="AY55">
        <v>44</v>
      </c>
      <c r="AZ55">
        <v>50</v>
      </c>
      <c r="BA55" s="3">
        <v>0.17100000000000001</v>
      </c>
      <c r="BB55" s="1">
        <f t="shared" si="197"/>
        <v>3.4200000000000004</v>
      </c>
      <c r="BC55" s="2">
        <f t="shared" si="198"/>
        <v>11.4</v>
      </c>
      <c r="BD55" s="2">
        <f t="shared" si="199"/>
        <v>-2.8200000000000003</v>
      </c>
      <c r="BF55">
        <v>44</v>
      </c>
      <c r="BG55">
        <v>50</v>
      </c>
      <c r="BH55" s="3">
        <v>0.111</v>
      </c>
      <c r="BI55" s="1">
        <f t="shared" si="200"/>
        <v>2.2200000000000002</v>
      </c>
      <c r="BJ55" s="2">
        <f t="shared" si="201"/>
        <v>6.9600000000000009</v>
      </c>
      <c r="BK55" s="2">
        <f t="shared" si="202"/>
        <v>4.4399999999999995</v>
      </c>
      <c r="BM55">
        <v>44</v>
      </c>
      <c r="BN55">
        <v>50</v>
      </c>
      <c r="BO55" s="3">
        <v>0.16900000000000001</v>
      </c>
      <c r="BP55" s="1">
        <f t="shared" si="203"/>
        <v>3.3800000000000003</v>
      </c>
      <c r="BQ55" s="2">
        <f t="shared" si="204"/>
        <v>10.540000000000001</v>
      </c>
      <c r="BR55" s="2">
        <f t="shared" si="205"/>
        <v>-3.58</v>
      </c>
      <c r="BT55">
        <v>44</v>
      </c>
      <c r="BU55">
        <v>50</v>
      </c>
      <c r="BV55" s="3">
        <v>0.14399999999999999</v>
      </c>
      <c r="BW55" s="1">
        <f t="shared" si="206"/>
        <v>2.88</v>
      </c>
      <c r="BX55" s="2">
        <f t="shared" si="207"/>
        <v>8.66</v>
      </c>
      <c r="BY55" s="2">
        <f t="shared" si="208"/>
        <v>1.8800000000000008</v>
      </c>
      <c r="CA55">
        <v>44</v>
      </c>
      <c r="CB55">
        <v>50</v>
      </c>
      <c r="CC55" s="3">
        <v>0.182</v>
      </c>
      <c r="CD55" s="1">
        <f t="shared" si="209"/>
        <v>3.6399999999999997</v>
      </c>
      <c r="CE55" s="2">
        <f t="shared" si="210"/>
        <v>11.5</v>
      </c>
      <c r="CF55" s="2">
        <f t="shared" si="211"/>
        <v>-2.84</v>
      </c>
      <c r="CH55">
        <v>44</v>
      </c>
      <c r="CI55">
        <v>50</v>
      </c>
      <c r="CJ55" s="3">
        <v>0.14299999999999999</v>
      </c>
      <c r="CK55" s="1">
        <f t="shared" si="212"/>
        <v>2.86</v>
      </c>
      <c r="CL55" s="2">
        <f t="shared" si="213"/>
        <v>8.4</v>
      </c>
      <c r="CM55" s="2">
        <f t="shared" si="214"/>
        <v>3.0999999999999996</v>
      </c>
      <c r="CO55">
        <v>44</v>
      </c>
      <c r="CP55">
        <v>50</v>
      </c>
      <c r="CQ55" s="3">
        <v>0.20799999999999999</v>
      </c>
      <c r="CR55" s="1">
        <f t="shared" si="215"/>
        <v>4.16</v>
      </c>
      <c r="CS55" s="2">
        <f t="shared" si="216"/>
        <v>12.36</v>
      </c>
      <c r="CT55" s="2">
        <f t="shared" si="217"/>
        <v>-3.9599999999999991</v>
      </c>
      <c r="CV55">
        <v>44</v>
      </c>
      <c r="CW55">
        <v>50</v>
      </c>
      <c r="CX55" s="3">
        <v>0.151</v>
      </c>
      <c r="CY55" s="1">
        <f t="shared" si="218"/>
        <v>3.02</v>
      </c>
      <c r="CZ55" s="2">
        <f t="shared" si="219"/>
        <v>8.8800000000000008</v>
      </c>
      <c r="DA55" s="2">
        <f t="shared" si="220"/>
        <v>3.4799999999999986</v>
      </c>
      <c r="DC55">
        <v>44</v>
      </c>
      <c r="DD55">
        <v>50</v>
      </c>
      <c r="DE55" s="3">
        <v>0.187</v>
      </c>
      <c r="DF55" s="1">
        <f t="shared" si="221"/>
        <v>3.74</v>
      </c>
      <c r="DG55" s="2">
        <f t="shared" si="222"/>
        <v>12.22</v>
      </c>
      <c r="DH55" s="2">
        <f t="shared" si="223"/>
        <v>-3.34</v>
      </c>
      <c r="DJ55">
        <v>44</v>
      </c>
      <c r="DK55">
        <v>50</v>
      </c>
      <c r="DL55" s="3">
        <v>0.14799999999999999</v>
      </c>
      <c r="DM55" s="1">
        <f t="shared" si="224"/>
        <v>2.96</v>
      </c>
      <c r="DN55" s="2">
        <f t="shared" si="225"/>
        <v>9.24</v>
      </c>
      <c r="DO55" s="2">
        <f t="shared" si="226"/>
        <v>2.9800000000000004</v>
      </c>
      <c r="DQ55">
        <v>44</v>
      </c>
      <c r="DR55">
        <v>50</v>
      </c>
      <c r="DS55" s="3">
        <v>0.13300000000000001</v>
      </c>
      <c r="DT55" s="1">
        <f t="shared" si="227"/>
        <v>2.66</v>
      </c>
      <c r="DU55" s="2">
        <f t="shared" si="228"/>
        <v>7.74</v>
      </c>
      <c r="DV55" s="2">
        <f t="shared" si="229"/>
        <v>1.5</v>
      </c>
      <c r="DX55">
        <v>44</v>
      </c>
      <c r="DY55">
        <v>50</v>
      </c>
      <c r="DZ55" s="3">
        <v>0.10100000000000001</v>
      </c>
      <c r="EA55" s="1">
        <f t="shared" si="230"/>
        <v>2.02</v>
      </c>
      <c r="EB55" s="2">
        <f t="shared" si="231"/>
        <v>6.0399999999999991</v>
      </c>
      <c r="EC55" s="2">
        <f t="shared" si="232"/>
        <v>1.7000000000000011</v>
      </c>
      <c r="EE55">
        <v>44</v>
      </c>
      <c r="EF55">
        <v>50</v>
      </c>
      <c r="EG55" s="3">
        <v>9.1999999999999998E-2</v>
      </c>
      <c r="EH55" s="1">
        <f t="shared" si="233"/>
        <v>1.8399999999999999</v>
      </c>
      <c r="EI55" s="2">
        <f t="shared" si="234"/>
        <v>5.9399999999999995</v>
      </c>
      <c r="EJ55" s="2">
        <f t="shared" si="235"/>
        <v>9.9999999999999645E-2</v>
      </c>
    </row>
    <row r="56" spans="2:140" x14ac:dyDescent="0.25">
      <c r="B56">
        <v>44</v>
      </c>
      <c r="C56">
        <v>70</v>
      </c>
      <c r="D56" s="3">
        <v>0.19</v>
      </c>
      <c r="E56" s="1">
        <f t="shared" si="177"/>
        <v>3.8</v>
      </c>
      <c r="F56" s="2">
        <f t="shared" si="178"/>
        <v>14.16</v>
      </c>
      <c r="I56">
        <v>44</v>
      </c>
      <c r="J56">
        <v>70</v>
      </c>
      <c r="K56" s="3">
        <v>0.20200000000000001</v>
      </c>
      <c r="L56" s="1">
        <f t="shared" si="179"/>
        <v>4.04</v>
      </c>
      <c r="M56" s="2">
        <f t="shared" si="180"/>
        <v>17.059999999999999</v>
      </c>
      <c r="N56" s="2">
        <f t="shared" si="181"/>
        <v>-2.8999999999999986</v>
      </c>
      <c r="P56">
        <v>44</v>
      </c>
      <c r="Q56">
        <v>70</v>
      </c>
      <c r="R56" s="3">
        <v>0.17699999999999999</v>
      </c>
      <c r="S56" s="1">
        <f t="shared" si="182"/>
        <v>3.54</v>
      </c>
      <c r="T56" s="2">
        <f t="shared" si="183"/>
        <v>12.98</v>
      </c>
      <c r="U56" s="2">
        <f t="shared" si="184"/>
        <v>4.0799999999999983</v>
      </c>
      <c r="W56">
        <v>44</v>
      </c>
      <c r="X56">
        <v>70</v>
      </c>
      <c r="Y56" s="3">
        <v>0.187</v>
      </c>
      <c r="Z56" s="1">
        <f t="shared" si="185"/>
        <v>3.74</v>
      </c>
      <c r="AA56" s="2">
        <f t="shared" si="186"/>
        <v>15.299999999999999</v>
      </c>
      <c r="AB56" s="2">
        <f t="shared" si="187"/>
        <v>-2.3199999999999985</v>
      </c>
      <c r="AD56">
        <v>44</v>
      </c>
      <c r="AE56">
        <v>70</v>
      </c>
      <c r="AF56" s="3">
        <v>0.17599999999999999</v>
      </c>
      <c r="AG56" s="1">
        <f t="shared" si="188"/>
        <v>3.5199999999999996</v>
      </c>
      <c r="AH56" s="2">
        <f t="shared" si="189"/>
        <v>12.28</v>
      </c>
      <c r="AI56" s="2">
        <f t="shared" si="190"/>
        <v>3.0199999999999996</v>
      </c>
      <c r="AK56">
        <v>44</v>
      </c>
      <c r="AL56">
        <v>70</v>
      </c>
      <c r="AM56" s="3">
        <v>0.18099999999999999</v>
      </c>
      <c r="AN56" s="1">
        <f t="shared" si="191"/>
        <v>3.62</v>
      </c>
      <c r="AO56" s="2">
        <f t="shared" si="192"/>
        <v>15.720000000000002</v>
      </c>
      <c r="AP56" s="2">
        <f t="shared" si="193"/>
        <v>-3.4400000000000031</v>
      </c>
      <c r="AR56">
        <v>44</v>
      </c>
      <c r="AS56">
        <v>70</v>
      </c>
      <c r="AT56" s="3">
        <v>0.16700000000000001</v>
      </c>
      <c r="AU56" s="1">
        <f t="shared" si="194"/>
        <v>3.3400000000000003</v>
      </c>
      <c r="AV56" s="2">
        <f t="shared" si="195"/>
        <v>11.92</v>
      </c>
      <c r="AW56" s="2">
        <f t="shared" si="196"/>
        <v>3.8000000000000025</v>
      </c>
      <c r="AY56">
        <v>44</v>
      </c>
      <c r="AZ56">
        <v>70</v>
      </c>
      <c r="BA56" s="3">
        <v>0.18</v>
      </c>
      <c r="BB56" s="1">
        <f t="shared" si="197"/>
        <v>3.5999999999999996</v>
      </c>
      <c r="BC56" s="2">
        <f t="shared" si="198"/>
        <v>15</v>
      </c>
      <c r="BD56" s="2">
        <f t="shared" si="199"/>
        <v>-3.08</v>
      </c>
      <c r="BF56">
        <v>44</v>
      </c>
      <c r="BG56">
        <v>70</v>
      </c>
      <c r="BH56" s="3">
        <v>0.124</v>
      </c>
      <c r="BI56" s="1">
        <f t="shared" si="200"/>
        <v>2.48</v>
      </c>
      <c r="BJ56" s="2">
        <f t="shared" si="201"/>
        <v>9.4400000000000013</v>
      </c>
      <c r="BK56" s="2">
        <f t="shared" si="202"/>
        <v>5.5599999999999987</v>
      </c>
      <c r="BM56">
        <v>44</v>
      </c>
      <c r="BN56">
        <v>70</v>
      </c>
      <c r="BO56" s="3">
        <v>0.193</v>
      </c>
      <c r="BP56" s="1">
        <f t="shared" si="203"/>
        <v>3.8600000000000003</v>
      </c>
      <c r="BQ56" s="2">
        <f t="shared" si="204"/>
        <v>14.400000000000002</v>
      </c>
      <c r="BR56" s="2">
        <f t="shared" si="205"/>
        <v>-4.9600000000000009</v>
      </c>
      <c r="BT56">
        <v>44</v>
      </c>
      <c r="BU56">
        <v>70</v>
      </c>
      <c r="BV56" s="3">
        <v>0.161</v>
      </c>
      <c r="BW56" s="1">
        <f t="shared" si="206"/>
        <v>3.22</v>
      </c>
      <c r="BX56" s="2">
        <f t="shared" si="207"/>
        <v>11.88</v>
      </c>
      <c r="BY56" s="2">
        <f t="shared" si="208"/>
        <v>2.5200000000000014</v>
      </c>
      <c r="CA56">
        <v>44</v>
      </c>
      <c r="CB56">
        <v>70</v>
      </c>
      <c r="CC56" s="3">
        <v>0.20799999999999999</v>
      </c>
      <c r="CD56" s="1">
        <f t="shared" si="209"/>
        <v>4.16</v>
      </c>
      <c r="CE56" s="2">
        <f t="shared" si="210"/>
        <v>15.66</v>
      </c>
      <c r="CF56" s="2">
        <f t="shared" si="211"/>
        <v>-3.7799999999999994</v>
      </c>
      <c r="CH56">
        <v>44</v>
      </c>
      <c r="CI56">
        <v>70</v>
      </c>
      <c r="CJ56" s="3">
        <v>0.161</v>
      </c>
      <c r="CK56" s="1">
        <f t="shared" si="212"/>
        <v>3.22</v>
      </c>
      <c r="CL56" s="2">
        <f t="shared" si="213"/>
        <v>11.620000000000001</v>
      </c>
      <c r="CM56" s="2">
        <f t="shared" si="214"/>
        <v>4.0399999999999991</v>
      </c>
      <c r="CO56">
        <v>44</v>
      </c>
      <c r="CP56">
        <v>70</v>
      </c>
      <c r="CQ56" s="3">
        <v>0.23100000000000001</v>
      </c>
      <c r="CR56" s="1">
        <f t="shared" si="215"/>
        <v>4.62</v>
      </c>
      <c r="CS56" s="2">
        <f t="shared" si="216"/>
        <v>16.98</v>
      </c>
      <c r="CT56" s="2">
        <f t="shared" si="217"/>
        <v>-5.3599999999999994</v>
      </c>
      <c r="CV56">
        <v>44</v>
      </c>
      <c r="CW56">
        <v>70</v>
      </c>
      <c r="CX56" s="3">
        <v>0.17199999999999999</v>
      </c>
      <c r="CY56" s="1">
        <f t="shared" si="218"/>
        <v>3.4399999999999995</v>
      </c>
      <c r="CZ56" s="2">
        <f t="shared" si="219"/>
        <v>12.32</v>
      </c>
      <c r="DA56" s="2">
        <f t="shared" si="220"/>
        <v>4.66</v>
      </c>
      <c r="DC56">
        <v>44</v>
      </c>
      <c r="DD56">
        <v>70</v>
      </c>
      <c r="DE56" s="3">
        <v>0.21299999999999999</v>
      </c>
      <c r="DF56" s="1">
        <f t="shared" si="221"/>
        <v>4.26</v>
      </c>
      <c r="DG56" s="2">
        <f t="shared" si="222"/>
        <v>16.48</v>
      </c>
      <c r="DH56" s="2">
        <f t="shared" si="223"/>
        <v>-4.16</v>
      </c>
      <c r="DJ56">
        <v>44</v>
      </c>
      <c r="DK56">
        <v>70</v>
      </c>
      <c r="DL56" s="3">
        <v>0.17299999999999999</v>
      </c>
      <c r="DM56" s="1">
        <f t="shared" si="224"/>
        <v>3.46</v>
      </c>
      <c r="DN56" s="2">
        <f t="shared" si="225"/>
        <v>12.7</v>
      </c>
      <c r="DO56" s="2">
        <f t="shared" si="226"/>
        <v>3.7800000000000011</v>
      </c>
      <c r="DQ56">
        <v>44</v>
      </c>
      <c r="DR56">
        <v>70</v>
      </c>
      <c r="DS56" s="3">
        <v>0.157</v>
      </c>
      <c r="DT56" s="1">
        <f t="shared" si="227"/>
        <v>3.14</v>
      </c>
      <c r="DU56" s="2">
        <f t="shared" si="228"/>
        <v>10.88</v>
      </c>
      <c r="DV56" s="2">
        <f t="shared" si="229"/>
        <v>1.8199999999999985</v>
      </c>
      <c r="DX56">
        <v>44</v>
      </c>
      <c r="DY56">
        <v>70</v>
      </c>
      <c r="DZ56" s="3">
        <v>0.113</v>
      </c>
      <c r="EA56" s="1">
        <f t="shared" si="230"/>
        <v>2.2600000000000002</v>
      </c>
      <c r="EB56" s="2">
        <f t="shared" si="231"/>
        <v>8.2999999999999989</v>
      </c>
      <c r="EC56" s="2">
        <f t="shared" si="232"/>
        <v>2.5800000000000018</v>
      </c>
      <c r="EE56">
        <v>44</v>
      </c>
      <c r="EF56">
        <v>70</v>
      </c>
      <c r="EG56" s="3">
        <v>9.8000000000000004E-2</v>
      </c>
      <c r="EH56" s="1">
        <f t="shared" si="233"/>
        <v>1.96</v>
      </c>
      <c r="EI56" s="2">
        <f t="shared" si="234"/>
        <v>7.8999999999999995</v>
      </c>
      <c r="EJ56" s="2">
        <f t="shared" si="235"/>
        <v>0.39999999999999947</v>
      </c>
    </row>
    <row r="57" spans="2:140" x14ac:dyDescent="0.25">
      <c r="B57">
        <v>44</v>
      </c>
      <c r="C57">
        <v>90</v>
      </c>
      <c r="D57" s="3">
        <v>0.245</v>
      </c>
      <c r="E57" s="1">
        <f t="shared" si="177"/>
        <v>4.9000000000000004</v>
      </c>
      <c r="F57" s="2">
        <f t="shared" si="178"/>
        <v>19.060000000000002</v>
      </c>
      <c r="I57">
        <v>44</v>
      </c>
      <c r="J57">
        <v>90</v>
      </c>
      <c r="K57" s="3">
        <v>0.247</v>
      </c>
      <c r="L57" s="1">
        <f t="shared" si="179"/>
        <v>4.9399999999999995</v>
      </c>
      <c r="M57" s="2">
        <f t="shared" si="180"/>
        <v>22</v>
      </c>
      <c r="N57" s="2">
        <f t="shared" si="181"/>
        <v>-2.9399999999999977</v>
      </c>
      <c r="P57">
        <v>44</v>
      </c>
      <c r="Q57">
        <v>90</v>
      </c>
      <c r="R57" s="3">
        <v>0.20899999999999999</v>
      </c>
      <c r="S57" s="1">
        <f t="shared" si="182"/>
        <v>4.18</v>
      </c>
      <c r="T57" s="2">
        <f t="shared" si="183"/>
        <v>17.16</v>
      </c>
      <c r="U57" s="2">
        <f t="shared" si="184"/>
        <v>4.84</v>
      </c>
      <c r="W57">
        <v>44</v>
      </c>
      <c r="X57">
        <v>90</v>
      </c>
      <c r="Y57" s="3">
        <v>0.221</v>
      </c>
      <c r="Z57" s="1">
        <f t="shared" si="185"/>
        <v>4.42</v>
      </c>
      <c r="AA57" s="2">
        <f t="shared" si="186"/>
        <v>19.72</v>
      </c>
      <c r="AB57" s="2">
        <f t="shared" si="187"/>
        <v>-2.5599999999999987</v>
      </c>
      <c r="AD57">
        <v>44</v>
      </c>
      <c r="AE57">
        <v>90</v>
      </c>
      <c r="AF57" s="3">
        <v>0.22</v>
      </c>
      <c r="AG57" s="1">
        <f t="shared" si="188"/>
        <v>4.4000000000000004</v>
      </c>
      <c r="AH57" s="2">
        <f t="shared" si="189"/>
        <v>16.68</v>
      </c>
      <c r="AI57" s="2">
        <f t="shared" si="190"/>
        <v>3.0399999999999991</v>
      </c>
      <c r="AK57">
        <v>44</v>
      </c>
      <c r="AL57">
        <v>90</v>
      </c>
      <c r="AM57" s="3">
        <v>0.222</v>
      </c>
      <c r="AN57" s="1">
        <f t="shared" si="191"/>
        <v>4.4400000000000004</v>
      </c>
      <c r="AO57" s="2">
        <f t="shared" si="192"/>
        <v>20.160000000000004</v>
      </c>
      <c r="AP57" s="2">
        <f t="shared" si="193"/>
        <v>-3.480000000000004</v>
      </c>
      <c r="AR57">
        <v>44</v>
      </c>
      <c r="AS57">
        <v>90</v>
      </c>
      <c r="AT57" s="3">
        <v>0.214</v>
      </c>
      <c r="AU57" s="1">
        <f t="shared" si="194"/>
        <v>4.28</v>
      </c>
      <c r="AV57" s="2">
        <f t="shared" si="195"/>
        <v>16.2</v>
      </c>
      <c r="AW57" s="2">
        <f t="shared" si="196"/>
        <v>3.9600000000000044</v>
      </c>
      <c r="AY57">
        <v>44</v>
      </c>
      <c r="AZ57">
        <v>90</v>
      </c>
      <c r="BA57" s="3">
        <v>0.217</v>
      </c>
      <c r="BB57" s="1">
        <f t="shared" si="197"/>
        <v>4.34</v>
      </c>
      <c r="BC57" s="2">
        <f t="shared" si="198"/>
        <v>19.34</v>
      </c>
      <c r="BD57" s="2">
        <f t="shared" si="199"/>
        <v>-3.1400000000000006</v>
      </c>
      <c r="BF57">
        <v>44</v>
      </c>
      <c r="BG57">
        <v>90</v>
      </c>
      <c r="BH57" s="3">
        <v>0.14399999999999999</v>
      </c>
      <c r="BI57" s="1">
        <f t="shared" si="200"/>
        <v>2.88</v>
      </c>
      <c r="BJ57" s="2">
        <f t="shared" si="201"/>
        <v>12.32</v>
      </c>
      <c r="BK57" s="2">
        <f t="shared" si="202"/>
        <v>7.02</v>
      </c>
      <c r="BM57">
        <v>44</v>
      </c>
      <c r="BN57">
        <v>90</v>
      </c>
      <c r="BO57" s="3">
        <v>0.23400000000000001</v>
      </c>
      <c r="BP57" s="1">
        <f t="shared" si="203"/>
        <v>4.6800000000000006</v>
      </c>
      <c r="BQ57" s="2">
        <f t="shared" si="204"/>
        <v>19.080000000000002</v>
      </c>
      <c r="BR57" s="2">
        <f t="shared" si="205"/>
        <v>-6.7600000000000016</v>
      </c>
      <c r="BT57">
        <v>44</v>
      </c>
      <c r="BU57">
        <v>90</v>
      </c>
      <c r="BV57" s="3">
        <v>0.189</v>
      </c>
      <c r="BW57" s="1">
        <f t="shared" si="206"/>
        <v>3.7800000000000002</v>
      </c>
      <c r="BX57" s="2">
        <f t="shared" si="207"/>
        <v>15.66</v>
      </c>
      <c r="BY57" s="2">
        <f t="shared" si="208"/>
        <v>3.4200000000000017</v>
      </c>
      <c r="CA57">
        <v>44</v>
      </c>
      <c r="CB57">
        <v>90</v>
      </c>
      <c r="CC57" s="3">
        <v>0.24399999999999999</v>
      </c>
      <c r="CD57" s="1">
        <f t="shared" si="209"/>
        <v>4.88</v>
      </c>
      <c r="CE57" s="2">
        <f t="shared" si="210"/>
        <v>20.54</v>
      </c>
      <c r="CF57" s="2">
        <f t="shared" si="211"/>
        <v>-4.879999999999999</v>
      </c>
      <c r="CH57">
        <v>44</v>
      </c>
      <c r="CI57">
        <v>90</v>
      </c>
      <c r="CJ57" s="3">
        <v>0.20599999999999999</v>
      </c>
      <c r="CK57" s="1">
        <f t="shared" si="212"/>
        <v>4.12</v>
      </c>
      <c r="CL57" s="2">
        <f t="shared" si="213"/>
        <v>15.740000000000002</v>
      </c>
      <c r="CM57" s="2">
        <f t="shared" si="214"/>
        <v>4.7999999999999972</v>
      </c>
      <c r="CO57">
        <v>44</v>
      </c>
      <c r="CP57">
        <v>90</v>
      </c>
      <c r="CQ57" s="3">
        <v>0.27100000000000002</v>
      </c>
      <c r="CR57" s="1">
        <f t="shared" si="215"/>
        <v>5.42</v>
      </c>
      <c r="CS57" s="2">
        <f t="shared" si="216"/>
        <v>22.4</v>
      </c>
      <c r="CT57" s="2">
        <f t="shared" si="217"/>
        <v>-6.6599999999999966</v>
      </c>
      <c r="CV57">
        <v>44</v>
      </c>
      <c r="CW57">
        <v>90</v>
      </c>
      <c r="CX57" s="3">
        <v>0.22900000000000001</v>
      </c>
      <c r="CY57" s="1">
        <f t="shared" si="218"/>
        <v>4.58</v>
      </c>
      <c r="CZ57" s="2">
        <f t="shared" si="219"/>
        <v>16.899999999999999</v>
      </c>
      <c r="DA57" s="2">
        <f t="shared" si="220"/>
        <v>5.5</v>
      </c>
      <c r="DC57">
        <v>44</v>
      </c>
      <c r="DD57">
        <v>90</v>
      </c>
      <c r="DE57" s="3">
        <v>0.23599999999999999</v>
      </c>
      <c r="DF57" s="1">
        <f t="shared" si="221"/>
        <v>4.72</v>
      </c>
      <c r="DG57" s="2">
        <f t="shared" si="222"/>
        <v>21.2</v>
      </c>
      <c r="DH57" s="2">
        <f t="shared" si="223"/>
        <v>-4.3000000000000007</v>
      </c>
      <c r="DJ57">
        <v>44</v>
      </c>
      <c r="DK57">
        <v>90</v>
      </c>
      <c r="DL57" s="3">
        <v>0.20899999999999999</v>
      </c>
      <c r="DM57" s="1">
        <f t="shared" si="224"/>
        <v>4.18</v>
      </c>
      <c r="DN57" s="2">
        <f t="shared" si="225"/>
        <v>16.88</v>
      </c>
      <c r="DO57" s="2">
        <f t="shared" si="226"/>
        <v>4.32</v>
      </c>
      <c r="DQ57">
        <v>44</v>
      </c>
      <c r="DR57">
        <v>90</v>
      </c>
      <c r="DS57" s="3">
        <v>0.193</v>
      </c>
      <c r="DT57" s="1">
        <f t="shared" si="227"/>
        <v>3.8600000000000003</v>
      </c>
      <c r="DU57" s="2">
        <f t="shared" si="228"/>
        <v>14.740000000000002</v>
      </c>
      <c r="DV57" s="2">
        <f t="shared" si="229"/>
        <v>2.139999999999997</v>
      </c>
      <c r="DX57">
        <v>44</v>
      </c>
      <c r="DY57">
        <v>90</v>
      </c>
      <c r="DZ57" s="3">
        <v>0.14499999999999999</v>
      </c>
      <c r="EA57" s="1">
        <f t="shared" si="230"/>
        <v>2.9</v>
      </c>
      <c r="EB57" s="2">
        <f t="shared" si="231"/>
        <v>11.2</v>
      </c>
      <c r="EC57" s="2">
        <f t="shared" si="232"/>
        <v>3.5400000000000027</v>
      </c>
      <c r="EE57">
        <v>44</v>
      </c>
      <c r="EF57">
        <v>90</v>
      </c>
      <c r="EG57" s="3">
        <v>0.13600000000000001</v>
      </c>
      <c r="EH57" s="1">
        <f t="shared" si="233"/>
        <v>2.72</v>
      </c>
      <c r="EI57" s="2">
        <f t="shared" si="234"/>
        <v>10.62</v>
      </c>
      <c r="EJ57" s="2">
        <f t="shared" si="235"/>
        <v>0.58000000000000007</v>
      </c>
    </row>
    <row r="58" spans="2:140" x14ac:dyDescent="0.25">
      <c r="B58">
        <v>44</v>
      </c>
      <c r="C58">
        <v>110</v>
      </c>
      <c r="D58" s="3">
        <v>0.251</v>
      </c>
      <c r="E58" s="1">
        <f t="shared" si="177"/>
        <v>5.0199999999999996</v>
      </c>
      <c r="F58" s="2">
        <f t="shared" si="178"/>
        <v>24.080000000000002</v>
      </c>
      <c r="I58">
        <v>44</v>
      </c>
      <c r="J58">
        <v>110</v>
      </c>
      <c r="K58" s="3">
        <v>0.25800000000000001</v>
      </c>
      <c r="L58" s="1">
        <f t="shared" si="179"/>
        <v>5.16</v>
      </c>
      <c r="M58" s="2">
        <f t="shared" si="180"/>
        <v>27.16</v>
      </c>
      <c r="N58" s="2">
        <f t="shared" si="181"/>
        <v>-3.0799999999999983</v>
      </c>
      <c r="P58">
        <v>44</v>
      </c>
      <c r="Q58">
        <v>110</v>
      </c>
      <c r="R58" s="3">
        <v>0.25800000000000001</v>
      </c>
      <c r="S58" s="1">
        <f t="shared" si="182"/>
        <v>5.16</v>
      </c>
      <c r="T58" s="2">
        <f t="shared" si="183"/>
        <v>22.32</v>
      </c>
      <c r="U58" s="2">
        <f t="shared" si="184"/>
        <v>4.84</v>
      </c>
      <c r="W58">
        <v>44</v>
      </c>
      <c r="X58">
        <v>110</v>
      </c>
      <c r="Y58" s="3">
        <v>0.26300000000000001</v>
      </c>
      <c r="Z58" s="1">
        <f t="shared" si="185"/>
        <v>5.26</v>
      </c>
      <c r="AA58" s="2">
        <f t="shared" si="186"/>
        <v>24.979999999999997</v>
      </c>
      <c r="AB58" s="2">
        <f t="shared" si="187"/>
        <v>-2.6599999999999966</v>
      </c>
      <c r="AD58">
        <v>44</v>
      </c>
      <c r="AE58">
        <v>110</v>
      </c>
      <c r="AF58" s="3">
        <v>0.26</v>
      </c>
      <c r="AG58" s="1">
        <f t="shared" si="188"/>
        <v>5.2</v>
      </c>
      <c r="AH58" s="2">
        <f t="shared" si="189"/>
        <v>21.88</v>
      </c>
      <c r="AI58" s="2">
        <f t="shared" si="190"/>
        <v>3.0999999999999979</v>
      </c>
      <c r="AK58">
        <v>44</v>
      </c>
      <c r="AL58">
        <v>110</v>
      </c>
      <c r="AM58" s="3">
        <v>0.25700000000000001</v>
      </c>
      <c r="AN58" s="1">
        <f t="shared" si="191"/>
        <v>5.1400000000000006</v>
      </c>
      <c r="AO58" s="2">
        <f t="shared" si="192"/>
        <v>25.300000000000004</v>
      </c>
      <c r="AP58" s="2">
        <f t="shared" si="193"/>
        <v>-3.4200000000000053</v>
      </c>
      <c r="AR58">
        <v>44</v>
      </c>
      <c r="AS58">
        <v>110</v>
      </c>
      <c r="AT58" s="3">
        <v>0.252</v>
      </c>
      <c r="AU58" s="1">
        <f t="shared" si="194"/>
        <v>5.04</v>
      </c>
      <c r="AV58" s="2">
        <f t="shared" si="195"/>
        <v>21.24</v>
      </c>
      <c r="AW58" s="2">
        <f t="shared" si="196"/>
        <v>4.0600000000000058</v>
      </c>
      <c r="AY58">
        <v>44</v>
      </c>
      <c r="AZ58">
        <v>110</v>
      </c>
      <c r="BA58" s="3">
        <v>0.254</v>
      </c>
      <c r="BB58" s="1">
        <f t="shared" si="197"/>
        <v>5.08</v>
      </c>
      <c r="BC58" s="2">
        <f t="shared" si="198"/>
        <v>24.42</v>
      </c>
      <c r="BD58" s="2">
        <f t="shared" si="199"/>
        <v>-3.1800000000000033</v>
      </c>
      <c r="BF58">
        <v>44</v>
      </c>
      <c r="BG58">
        <v>110</v>
      </c>
      <c r="BH58" s="3">
        <v>0.215</v>
      </c>
      <c r="BI58" s="1">
        <f t="shared" si="200"/>
        <v>4.3</v>
      </c>
      <c r="BJ58" s="2">
        <f t="shared" si="201"/>
        <v>16.62</v>
      </c>
      <c r="BK58" s="2">
        <f t="shared" si="202"/>
        <v>7.8000000000000007</v>
      </c>
      <c r="BM58">
        <v>44</v>
      </c>
      <c r="BN58">
        <v>110</v>
      </c>
      <c r="BO58" s="3">
        <v>0.247</v>
      </c>
      <c r="BP58" s="1">
        <f t="shared" si="203"/>
        <v>4.9399999999999995</v>
      </c>
      <c r="BQ58" s="2">
        <f t="shared" si="204"/>
        <v>24.020000000000003</v>
      </c>
      <c r="BR58" s="2">
        <f t="shared" si="205"/>
        <v>-7.4000000000000021</v>
      </c>
      <c r="BT58">
        <v>44</v>
      </c>
      <c r="BU58">
        <v>110</v>
      </c>
      <c r="BV58" s="3">
        <v>0.24099999999999999</v>
      </c>
      <c r="BW58" s="1">
        <f t="shared" si="206"/>
        <v>4.82</v>
      </c>
      <c r="BX58" s="2">
        <f t="shared" si="207"/>
        <v>20.48</v>
      </c>
      <c r="BY58" s="2">
        <f t="shared" si="208"/>
        <v>3.5400000000000027</v>
      </c>
      <c r="CA58">
        <v>44</v>
      </c>
      <c r="CB58">
        <v>110</v>
      </c>
      <c r="CC58" s="3">
        <v>0.26500000000000001</v>
      </c>
      <c r="CD58" s="1">
        <f t="shared" si="209"/>
        <v>5.3000000000000007</v>
      </c>
      <c r="CE58" s="2">
        <f t="shared" si="210"/>
        <v>25.84</v>
      </c>
      <c r="CF58" s="2">
        <f t="shared" si="211"/>
        <v>-5.3599999999999994</v>
      </c>
      <c r="CH58">
        <v>44</v>
      </c>
      <c r="CI58">
        <v>110</v>
      </c>
      <c r="CJ58" s="3">
        <v>0.24399999999999999</v>
      </c>
      <c r="CK58" s="1">
        <f t="shared" si="212"/>
        <v>4.88</v>
      </c>
      <c r="CL58" s="2">
        <f t="shared" si="213"/>
        <v>20.62</v>
      </c>
      <c r="CM58" s="2">
        <f t="shared" si="214"/>
        <v>5.2199999999999989</v>
      </c>
      <c r="CO58">
        <v>44</v>
      </c>
      <c r="CP58">
        <v>110</v>
      </c>
      <c r="CQ58" s="3">
        <v>0.255</v>
      </c>
      <c r="CR58" s="1">
        <f t="shared" si="215"/>
        <v>5.0999999999999996</v>
      </c>
      <c r="CS58" s="2">
        <f t="shared" si="216"/>
        <v>27.5</v>
      </c>
      <c r="CT58" s="2">
        <f t="shared" si="217"/>
        <v>-6.879999999999999</v>
      </c>
      <c r="CV58">
        <v>44</v>
      </c>
      <c r="CW58">
        <v>110</v>
      </c>
      <c r="CX58" s="3">
        <v>0.24399999999999999</v>
      </c>
      <c r="CY58" s="1">
        <f t="shared" si="218"/>
        <v>4.88</v>
      </c>
      <c r="CZ58" s="2">
        <f t="shared" si="219"/>
        <v>21.779999999999998</v>
      </c>
      <c r="DA58" s="2">
        <f t="shared" si="220"/>
        <v>5.7200000000000024</v>
      </c>
      <c r="DC58">
        <v>44</v>
      </c>
      <c r="DD58">
        <v>110</v>
      </c>
      <c r="DE58" s="3">
        <v>0.26900000000000002</v>
      </c>
      <c r="DF58" s="1">
        <f t="shared" si="221"/>
        <v>5.3800000000000008</v>
      </c>
      <c r="DG58" s="2">
        <f t="shared" si="222"/>
        <v>26.58</v>
      </c>
      <c r="DH58" s="2">
        <f t="shared" si="223"/>
        <v>-4.8000000000000007</v>
      </c>
      <c r="DJ58">
        <v>44</v>
      </c>
      <c r="DK58">
        <v>110</v>
      </c>
      <c r="DL58" s="3">
        <v>0.252</v>
      </c>
      <c r="DM58" s="1">
        <f t="shared" si="224"/>
        <v>5.04</v>
      </c>
      <c r="DN58" s="2">
        <f t="shared" si="225"/>
        <v>21.919999999999998</v>
      </c>
      <c r="DO58" s="2">
        <f t="shared" si="226"/>
        <v>4.66</v>
      </c>
      <c r="DQ58">
        <v>44</v>
      </c>
      <c r="DR58">
        <v>110</v>
      </c>
      <c r="DS58" s="3">
        <v>0.245</v>
      </c>
      <c r="DT58" s="1">
        <f t="shared" si="227"/>
        <v>4.9000000000000004</v>
      </c>
      <c r="DU58" s="2">
        <f t="shared" si="228"/>
        <v>19.64</v>
      </c>
      <c r="DV58" s="2">
        <f t="shared" si="229"/>
        <v>2.2799999999999976</v>
      </c>
      <c r="DX58">
        <v>44</v>
      </c>
      <c r="DY58">
        <v>110</v>
      </c>
      <c r="DZ58" s="3">
        <v>0.21099999999999999</v>
      </c>
      <c r="EA58" s="1">
        <f t="shared" si="230"/>
        <v>4.22</v>
      </c>
      <c r="EB58" s="2">
        <f t="shared" si="231"/>
        <v>15.419999999999998</v>
      </c>
      <c r="EC58" s="2">
        <f t="shared" si="232"/>
        <v>4.2200000000000024</v>
      </c>
      <c r="EE58">
        <v>44</v>
      </c>
      <c r="EF58">
        <v>110</v>
      </c>
      <c r="EG58" s="3">
        <v>0.184</v>
      </c>
      <c r="EH58" s="1">
        <f t="shared" si="233"/>
        <v>3.6799999999999997</v>
      </c>
      <c r="EI58" s="2">
        <f t="shared" si="234"/>
        <v>14.299999999999999</v>
      </c>
      <c r="EJ58" s="2">
        <f t="shared" si="235"/>
        <v>1.1199999999999992</v>
      </c>
    </row>
    <row r="59" spans="2:140" x14ac:dyDescent="0.25">
      <c r="B59">
        <v>44</v>
      </c>
      <c r="C59">
        <v>130</v>
      </c>
      <c r="D59" s="3">
        <v>0.26300000000000001</v>
      </c>
      <c r="E59" s="1">
        <f t="shared" si="177"/>
        <v>5.26</v>
      </c>
      <c r="F59" s="2">
        <f t="shared" si="178"/>
        <v>29.340000000000003</v>
      </c>
      <c r="I59">
        <v>44</v>
      </c>
      <c r="J59">
        <v>130</v>
      </c>
      <c r="K59" s="3">
        <v>0.26400000000000001</v>
      </c>
      <c r="L59" s="1">
        <f t="shared" si="179"/>
        <v>5.28</v>
      </c>
      <c r="M59" s="2">
        <f t="shared" si="180"/>
        <v>32.44</v>
      </c>
      <c r="N59" s="2">
        <f t="shared" si="181"/>
        <v>-3.0999999999999943</v>
      </c>
      <c r="P59">
        <v>44</v>
      </c>
      <c r="Q59">
        <v>130</v>
      </c>
      <c r="R59" s="3">
        <v>0.25900000000000001</v>
      </c>
      <c r="S59" s="1">
        <f t="shared" si="182"/>
        <v>5.18</v>
      </c>
      <c r="T59" s="2">
        <f t="shared" si="183"/>
        <v>27.5</v>
      </c>
      <c r="U59" s="2">
        <f t="shared" si="184"/>
        <v>4.9399999999999977</v>
      </c>
      <c r="W59">
        <v>44</v>
      </c>
      <c r="X59">
        <v>130</v>
      </c>
      <c r="Y59" s="3">
        <v>0.25800000000000001</v>
      </c>
      <c r="Z59" s="1">
        <f t="shared" si="185"/>
        <v>5.16</v>
      </c>
      <c r="AA59" s="2">
        <f t="shared" si="186"/>
        <v>30.139999999999997</v>
      </c>
      <c r="AB59" s="2">
        <f t="shared" si="187"/>
        <v>-2.639999999999997</v>
      </c>
      <c r="AD59">
        <v>44</v>
      </c>
      <c r="AE59">
        <v>130</v>
      </c>
      <c r="AF59" s="3">
        <v>0.25800000000000001</v>
      </c>
      <c r="AG59" s="1">
        <f t="shared" si="188"/>
        <v>5.16</v>
      </c>
      <c r="AH59" s="2">
        <f t="shared" si="189"/>
        <v>27.04</v>
      </c>
      <c r="AI59" s="2">
        <f t="shared" si="190"/>
        <v>3.0999999999999979</v>
      </c>
      <c r="AK59">
        <v>44</v>
      </c>
      <c r="AL59">
        <v>130</v>
      </c>
      <c r="AM59" s="3">
        <v>0.252</v>
      </c>
      <c r="AN59" s="1">
        <f t="shared" si="191"/>
        <v>5.04</v>
      </c>
      <c r="AO59" s="2">
        <f t="shared" si="192"/>
        <v>30.340000000000003</v>
      </c>
      <c r="AP59" s="2">
        <f t="shared" si="193"/>
        <v>-3.3000000000000043</v>
      </c>
      <c r="AR59">
        <v>44</v>
      </c>
      <c r="AS59">
        <v>130</v>
      </c>
      <c r="AT59" s="3">
        <v>0.24299999999999999</v>
      </c>
      <c r="AU59" s="1">
        <f t="shared" si="194"/>
        <v>4.8599999999999994</v>
      </c>
      <c r="AV59" s="2">
        <f t="shared" si="195"/>
        <v>26.099999999999998</v>
      </c>
      <c r="AW59" s="2">
        <f t="shared" si="196"/>
        <v>4.2400000000000055</v>
      </c>
      <c r="AY59">
        <v>44</v>
      </c>
      <c r="AZ59">
        <v>130</v>
      </c>
      <c r="BA59" s="3">
        <v>0.24</v>
      </c>
      <c r="BB59" s="1">
        <f t="shared" si="197"/>
        <v>4.8</v>
      </c>
      <c r="BC59" s="2">
        <f t="shared" si="198"/>
        <v>29.220000000000002</v>
      </c>
      <c r="BD59" s="2">
        <f t="shared" si="199"/>
        <v>-3.1200000000000045</v>
      </c>
      <c r="BF59">
        <v>44</v>
      </c>
      <c r="BG59">
        <v>130</v>
      </c>
      <c r="BH59" s="3">
        <v>0.23100000000000001</v>
      </c>
      <c r="BI59" s="1">
        <f t="shared" si="200"/>
        <v>4.62</v>
      </c>
      <c r="BJ59" s="2">
        <f t="shared" si="201"/>
        <v>21.240000000000002</v>
      </c>
      <c r="BK59" s="2">
        <f t="shared" si="202"/>
        <v>7.98</v>
      </c>
      <c r="BM59">
        <v>44</v>
      </c>
      <c r="BN59">
        <v>130</v>
      </c>
      <c r="BO59" s="3">
        <v>0.23799999999999999</v>
      </c>
      <c r="BP59" s="1">
        <f t="shared" si="203"/>
        <v>4.76</v>
      </c>
      <c r="BQ59" s="2">
        <f t="shared" si="204"/>
        <v>28.78</v>
      </c>
      <c r="BR59" s="2">
        <f t="shared" si="205"/>
        <v>-7.5399999999999991</v>
      </c>
      <c r="BT59">
        <v>44</v>
      </c>
      <c r="BU59">
        <v>130</v>
      </c>
      <c r="BV59" s="3">
        <v>0.23400000000000001</v>
      </c>
      <c r="BW59" s="1">
        <f t="shared" si="206"/>
        <v>4.6800000000000006</v>
      </c>
      <c r="BX59" s="2">
        <f t="shared" si="207"/>
        <v>25.16</v>
      </c>
      <c r="BY59" s="2">
        <f t="shared" si="208"/>
        <v>3.620000000000001</v>
      </c>
      <c r="CA59">
        <v>44</v>
      </c>
      <c r="CB59">
        <v>130</v>
      </c>
      <c r="CC59" s="3">
        <v>0.24399999999999999</v>
      </c>
      <c r="CD59" s="1">
        <f t="shared" si="209"/>
        <v>4.88</v>
      </c>
      <c r="CE59" s="2">
        <f t="shared" si="210"/>
        <v>30.72</v>
      </c>
      <c r="CF59" s="2">
        <f t="shared" si="211"/>
        <v>-5.5599999999999987</v>
      </c>
      <c r="CH59">
        <v>44</v>
      </c>
      <c r="CI59">
        <v>130</v>
      </c>
      <c r="CJ59" s="3">
        <v>0.23400000000000001</v>
      </c>
      <c r="CK59" s="1">
        <f t="shared" si="212"/>
        <v>4.6800000000000006</v>
      </c>
      <c r="CL59" s="2">
        <f t="shared" si="213"/>
        <v>25.3</v>
      </c>
      <c r="CM59" s="2">
        <f t="shared" si="214"/>
        <v>5.4199999999999982</v>
      </c>
      <c r="CO59">
        <v>44</v>
      </c>
      <c r="CP59">
        <v>130</v>
      </c>
      <c r="CQ59" s="3">
        <v>0.23100000000000001</v>
      </c>
      <c r="CR59" s="1">
        <f t="shared" si="215"/>
        <v>4.62</v>
      </c>
      <c r="CS59" s="2">
        <f t="shared" si="216"/>
        <v>32.119999999999997</v>
      </c>
      <c r="CT59" s="2">
        <f t="shared" si="217"/>
        <v>-6.8199999999999967</v>
      </c>
      <c r="CV59">
        <v>44</v>
      </c>
      <c r="CW59">
        <v>130</v>
      </c>
      <c r="CX59" s="3">
        <v>0.22700000000000001</v>
      </c>
      <c r="CY59" s="1">
        <f t="shared" si="218"/>
        <v>4.54</v>
      </c>
      <c r="CZ59" s="2">
        <f t="shared" si="219"/>
        <v>26.319999999999997</v>
      </c>
      <c r="DA59" s="2">
        <f t="shared" si="220"/>
        <v>5.8000000000000007</v>
      </c>
      <c r="DC59">
        <v>44</v>
      </c>
      <c r="DD59">
        <v>130</v>
      </c>
      <c r="DE59" s="3">
        <v>0.24399999999999999</v>
      </c>
      <c r="DF59" s="1">
        <f t="shared" si="221"/>
        <v>4.88</v>
      </c>
      <c r="DG59" s="2">
        <f t="shared" si="222"/>
        <v>31.459999999999997</v>
      </c>
      <c r="DH59" s="2">
        <f t="shared" si="223"/>
        <v>-5.1400000000000006</v>
      </c>
      <c r="DJ59">
        <v>44</v>
      </c>
      <c r="DK59">
        <v>130</v>
      </c>
      <c r="DL59" s="3">
        <v>0.23699999999999999</v>
      </c>
      <c r="DM59" s="1">
        <f t="shared" si="224"/>
        <v>4.74</v>
      </c>
      <c r="DN59" s="2">
        <f t="shared" si="225"/>
        <v>26.659999999999997</v>
      </c>
      <c r="DO59" s="2">
        <f t="shared" si="226"/>
        <v>4.8000000000000007</v>
      </c>
      <c r="DQ59">
        <v>44</v>
      </c>
      <c r="DR59">
        <v>130</v>
      </c>
      <c r="DS59" s="3">
        <v>0.23799999999999999</v>
      </c>
      <c r="DT59" s="1">
        <f t="shared" si="227"/>
        <v>4.76</v>
      </c>
      <c r="DU59" s="2">
        <f t="shared" si="228"/>
        <v>24.4</v>
      </c>
      <c r="DV59" s="2">
        <f t="shared" si="229"/>
        <v>2.259999999999998</v>
      </c>
      <c r="DX59">
        <v>44</v>
      </c>
      <c r="DY59">
        <v>130</v>
      </c>
      <c r="DZ59" s="3">
        <v>0.20799999999999999</v>
      </c>
      <c r="EA59" s="1">
        <f t="shared" si="230"/>
        <v>4.16</v>
      </c>
      <c r="EB59" s="2">
        <f t="shared" si="231"/>
        <v>19.579999999999998</v>
      </c>
      <c r="EC59" s="2">
        <f t="shared" si="232"/>
        <v>4.82</v>
      </c>
      <c r="EE59">
        <v>44</v>
      </c>
      <c r="EF59">
        <v>130</v>
      </c>
      <c r="EG59" s="3">
        <v>0.17899999999999999</v>
      </c>
      <c r="EH59" s="1">
        <f t="shared" si="233"/>
        <v>3.58</v>
      </c>
      <c r="EI59" s="2">
        <f t="shared" si="234"/>
        <v>17.88</v>
      </c>
      <c r="EJ59" s="2">
        <f t="shared" si="235"/>
        <v>1.6999999999999993</v>
      </c>
    </row>
    <row r="60" spans="2:140" x14ac:dyDescent="0.25">
      <c r="B60">
        <v>44</v>
      </c>
      <c r="C60">
        <v>150</v>
      </c>
      <c r="D60" s="3">
        <v>0.23100000000000001</v>
      </c>
      <c r="E60" s="1">
        <f t="shared" si="177"/>
        <v>4.62</v>
      </c>
      <c r="F60" s="2">
        <f t="shared" si="178"/>
        <v>33.96</v>
      </c>
      <c r="I60">
        <v>44</v>
      </c>
      <c r="J60">
        <v>150</v>
      </c>
      <c r="K60" s="3">
        <v>0.23499999999999999</v>
      </c>
      <c r="L60" s="1">
        <f t="shared" si="179"/>
        <v>4.6999999999999993</v>
      </c>
      <c r="M60" s="2">
        <f t="shared" si="180"/>
        <v>37.14</v>
      </c>
      <c r="N60" s="2">
        <f t="shared" si="181"/>
        <v>-3.1799999999999997</v>
      </c>
      <c r="P60">
        <v>44</v>
      </c>
      <c r="Q60">
        <v>150</v>
      </c>
      <c r="R60" s="3">
        <v>0.223</v>
      </c>
      <c r="S60" s="1">
        <f t="shared" si="182"/>
        <v>4.46</v>
      </c>
      <c r="T60" s="2">
        <f t="shared" si="183"/>
        <v>31.96</v>
      </c>
      <c r="U60" s="2">
        <f t="shared" si="184"/>
        <v>5.18</v>
      </c>
      <c r="W60">
        <v>44</v>
      </c>
      <c r="X60">
        <v>150</v>
      </c>
      <c r="Y60" s="3">
        <v>0.223</v>
      </c>
      <c r="Z60" s="1">
        <f t="shared" si="185"/>
        <v>4.46</v>
      </c>
      <c r="AA60" s="2">
        <f t="shared" si="186"/>
        <v>34.599999999999994</v>
      </c>
      <c r="AB60" s="2">
        <f t="shared" si="187"/>
        <v>-2.6399999999999935</v>
      </c>
      <c r="AD60">
        <v>44</v>
      </c>
      <c r="AE60">
        <v>150</v>
      </c>
      <c r="AF60" s="3">
        <v>0.22700000000000001</v>
      </c>
      <c r="AG60" s="1">
        <f t="shared" si="188"/>
        <v>4.54</v>
      </c>
      <c r="AH60" s="2">
        <f t="shared" si="189"/>
        <v>31.58</v>
      </c>
      <c r="AI60" s="2">
        <f t="shared" si="190"/>
        <v>3.019999999999996</v>
      </c>
      <c r="AK60">
        <v>44</v>
      </c>
      <c r="AL60">
        <v>150</v>
      </c>
      <c r="AM60" s="3">
        <v>0.22800000000000001</v>
      </c>
      <c r="AN60" s="1">
        <f t="shared" si="191"/>
        <v>4.5600000000000005</v>
      </c>
      <c r="AO60" s="2">
        <f t="shared" si="192"/>
        <v>34.900000000000006</v>
      </c>
      <c r="AP60" s="2">
        <f t="shared" si="193"/>
        <v>-3.3200000000000074</v>
      </c>
      <c r="AR60">
        <v>44</v>
      </c>
      <c r="AS60">
        <v>150</v>
      </c>
      <c r="AT60" s="3">
        <v>0.22500000000000001</v>
      </c>
      <c r="AU60" s="1">
        <f t="shared" si="194"/>
        <v>4.5</v>
      </c>
      <c r="AV60" s="2">
        <f t="shared" si="195"/>
        <v>30.599999999999998</v>
      </c>
      <c r="AW60" s="2">
        <f t="shared" si="196"/>
        <v>4.3000000000000078</v>
      </c>
      <c r="AY60">
        <v>44</v>
      </c>
      <c r="AZ60">
        <v>150</v>
      </c>
      <c r="BA60" s="3">
        <v>0.22900000000000001</v>
      </c>
      <c r="BB60" s="1">
        <f t="shared" si="197"/>
        <v>4.58</v>
      </c>
      <c r="BC60" s="2">
        <f t="shared" si="198"/>
        <v>33.800000000000004</v>
      </c>
      <c r="BD60" s="2">
        <f t="shared" si="199"/>
        <v>-3.2000000000000064</v>
      </c>
      <c r="BF60">
        <v>44</v>
      </c>
      <c r="BG60">
        <v>150</v>
      </c>
      <c r="BH60" s="3">
        <v>0.216</v>
      </c>
      <c r="BI60" s="1">
        <f t="shared" si="200"/>
        <v>4.32</v>
      </c>
      <c r="BJ60" s="2">
        <f t="shared" si="201"/>
        <v>25.560000000000002</v>
      </c>
      <c r="BK60" s="2">
        <f t="shared" si="202"/>
        <v>8.240000000000002</v>
      </c>
      <c r="BM60">
        <v>44</v>
      </c>
      <c r="BN60">
        <v>150</v>
      </c>
      <c r="BO60" s="3">
        <v>0.22900000000000001</v>
      </c>
      <c r="BP60" s="1">
        <f t="shared" si="203"/>
        <v>4.58</v>
      </c>
      <c r="BQ60" s="2">
        <f t="shared" si="204"/>
        <v>33.36</v>
      </c>
      <c r="BR60" s="2">
        <f t="shared" si="205"/>
        <v>-7.7999999999999972</v>
      </c>
      <c r="BT60">
        <v>44</v>
      </c>
      <c r="BU60">
        <v>150</v>
      </c>
      <c r="BV60" s="3">
        <v>0.221</v>
      </c>
      <c r="BW60" s="1">
        <f t="shared" si="206"/>
        <v>4.42</v>
      </c>
      <c r="BX60" s="2">
        <f t="shared" si="207"/>
        <v>29.58</v>
      </c>
      <c r="BY60" s="2">
        <f t="shared" si="208"/>
        <v>3.7800000000000011</v>
      </c>
      <c r="CA60">
        <v>44</v>
      </c>
      <c r="CB60">
        <v>150</v>
      </c>
      <c r="CC60" s="3">
        <v>0.222</v>
      </c>
      <c r="CD60" s="1">
        <f t="shared" si="209"/>
        <v>4.4400000000000004</v>
      </c>
      <c r="CE60" s="2">
        <f t="shared" si="210"/>
        <v>35.159999999999997</v>
      </c>
      <c r="CF60" s="2">
        <f t="shared" si="211"/>
        <v>-5.5799999999999983</v>
      </c>
      <c r="CH60">
        <v>44</v>
      </c>
      <c r="CI60">
        <v>150</v>
      </c>
      <c r="CJ60" s="3">
        <v>0.21299999999999999</v>
      </c>
      <c r="CK60" s="1">
        <f t="shared" si="212"/>
        <v>4.26</v>
      </c>
      <c r="CL60" s="2">
        <f t="shared" si="213"/>
        <v>29.560000000000002</v>
      </c>
      <c r="CM60" s="2">
        <f t="shared" si="214"/>
        <v>5.5999999999999943</v>
      </c>
      <c r="CO60">
        <v>44</v>
      </c>
      <c r="CP60">
        <v>150</v>
      </c>
      <c r="CQ60" s="3">
        <v>0.23499999999999999</v>
      </c>
      <c r="CR60" s="1">
        <f t="shared" si="215"/>
        <v>4.6999999999999993</v>
      </c>
      <c r="CS60" s="2">
        <f t="shared" si="216"/>
        <v>36.819999999999993</v>
      </c>
      <c r="CT60" s="2">
        <f t="shared" si="217"/>
        <v>-7.2599999999999909</v>
      </c>
      <c r="CV60">
        <v>44</v>
      </c>
      <c r="CW60">
        <v>150</v>
      </c>
      <c r="CX60" s="3">
        <v>0.22500000000000001</v>
      </c>
      <c r="CY60" s="1">
        <f t="shared" si="218"/>
        <v>4.5</v>
      </c>
      <c r="CZ60" s="2">
        <f t="shared" si="219"/>
        <v>30.819999999999997</v>
      </c>
      <c r="DA60" s="2">
        <f t="shared" si="220"/>
        <v>5.9999999999999964</v>
      </c>
      <c r="DC60">
        <v>44</v>
      </c>
      <c r="DD60">
        <v>150</v>
      </c>
      <c r="DE60" s="3">
        <v>0.22500000000000001</v>
      </c>
      <c r="DF60" s="1">
        <f t="shared" si="221"/>
        <v>4.5</v>
      </c>
      <c r="DG60" s="2">
        <f t="shared" si="222"/>
        <v>35.959999999999994</v>
      </c>
      <c r="DH60" s="2">
        <f t="shared" si="223"/>
        <v>-5.139999999999997</v>
      </c>
      <c r="DJ60">
        <v>44</v>
      </c>
      <c r="DK60">
        <v>150</v>
      </c>
      <c r="DL60" s="3">
        <v>0.214</v>
      </c>
      <c r="DM60" s="1">
        <f t="shared" si="224"/>
        <v>4.28</v>
      </c>
      <c r="DN60" s="2">
        <f t="shared" si="225"/>
        <v>30.939999999999998</v>
      </c>
      <c r="DO60" s="2">
        <f t="shared" si="226"/>
        <v>5.019999999999996</v>
      </c>
      <c r="DQ60">
        <v>44</v>
      </c>
      <c r="DR60">
        <v>150</v>
      </c>
      <c r="DS60" s="3">
        <v>0.219</v>
      </c>
      <c r="DT60" s="1">
        <f t="shared" si="227"/>
        <v>4.38</v>
      </c>
      <c r="DU60" s="2">
        <f t="shared" si="228"/>
        <v>28.779999999999998</v>
      </c>
      <c r="DV60" s="2">
        <f t="shared" si="229"/>
        <v>2.16</v>
      </c>
      <c r="DX60">
        <v>44</v>
      </c>
      <c r="DY60">
        <v>150</v>
      </c>
      <c r="DZ60" s="3">
        <v>0.193</v>
      </c>
      <c r="EA60" s="1">
        <f t="shared" si="230"/>
        <v>3.8600000000000003</v>
      </c>
      <c r="EB60" s="2">
        <f t="shared" si="231"/>
        <v>23.439999999999998</v>
      </c>
      <c r="EC60" s="2">
        <f t="shared" si="232"/>
        <v>5.34</v>
      </c>
      <c r="EE60">
        <v>44</v>
      </c>
      <c r="EF60">
        <v>150</v>
      </c>
      <c r="EG60" s="3">
        <v>0.17799999999999999</v>
      </c>
      <c r="EH60" s="1">
        <f t="shared" si="233"/>
        <v>3.5599999999999996</v>
      </c>
      <c r="EI60" s="2">
        <f t="shared" si="234"/>
        <v>21.439999999999998</v>
      </c>
      <c r="EJ60" s="2">
        <f t="shared" si="235"/>
        <v>2</v>
      </c>
    </row>
    <row r="61" spans="2:140" x14ac:dyDescent="0.25">
      <c r="B61">
        <v>44</v>
      </c>
      <c r="C61">
        <v>170</v>
      </c>
      <c r="D61" s="3">
        <v>0.26600000000000001</v>
      </c>
      <c r="E61" s="1">
        <f t="shared" si="177"/>
        <v>5.32</v>
      </c>
      <c r="F61" s="2">
        <f t="shared" si="178"/>
        <v>39.28</v>
      </c>
      <c r="I61">
        <v>44</v>
      </c>
      <c r="J61">
        <v>170</v>
      </c>
      <c r="K61" s="3">
        <v>0.26500000000000001</v>
      </c>
      <c r="L61" s="1">
        <f t="shared" si="179"/>
        <v>5.3000000000000007</v>
      </c>
      <c r="M61" s="2">
        <f t="shared" si="180"/>
        <v>42.44</v>
      </c>
      <c r="N61" s="2">
        <f t="shared" si="181"/>
        <v>-3.1599999999999966</v>
      </c>
      <c r="P61">
        <v>44</v>
      </c>
      <c r="Q61">
        <v>170</v>
      </c>
      <c r="R61" s="3">
        <v>0.26</v>
      </c>
      <c r="S61" s="1">
        <f t="shared" si="182"/>
        <v>5.2</v>
      </c>
      <c r="T61" s="2">
        <f t="shared" si="183"/>
        <v>37.160000000000004</v>
      </c>
      <c r="U61" s="2">
        <f t="shared" si="184"/>
        <v>5.279999999999994</v>
      </c>
      <c r="W61">
        <v>44</v>
      </c>
      <c r="X61">
        <v>170</v>
      </c>
      <c r="Y61" s="3">
        <v>0.251</v>
      </c>
      <c r="Z61" s="1">
        <f t="shared" si="185"/>
        <v>5.0199999999999996</v>
      </c>
      <c r="AA61" s="2">
        <f t="shared" si="186"/>
        <v>39.61999999999999</v>
      </c>
      <c r="AB61" s="2">
        <f t="shared" si="187"/>
        <v>-2.4599999999999866</v>
      </c>
      <c r="AD61">
        <v>44</v>
      </c>
      <c r="AE61">
        <v>170</v>
      </c>
      <c r="AF61" s="3">
        <v>0.253</v>
      </c>
      <c r="AG61" s="1">
        <f t="shared" si="188"/>
        <v>5.0600000000000005</v>
      </c>
      <c r="AH61" s="2">
        <f t="shared" si="189"/>
        <v>36.64</v>
      </c>
      <c r="AI61" s="2">
        <f t="shared" si="190"/>
        <v>2.9799999999999898</v>
      </c>
      <c r="AK61">
        <v>44</v>
      </c>
      <c r="AL61">
        <v>170</v>
      </c>
      <c r="AM61" s="3">
        <v>0.25600000000000001</v>
      </c>
      <c r="AN61" s="1">
        <f t="shared" si="191"/>
        <v>5.12</v>
      </c>
      <c r="AO61" s="2">
        <f t="shared" si="192"/>
        <v>40.020000000000003</v>
      </c>
      <c r="AP61" s="2">
        <f t="shared" si="193"/>
        <v>-3.3800000000000026</v>
      </c>
      <c r="AR61">
        <v>44</v>
      </c>
      <c r="AS61">
        <v>170</v>
      </c>
      <c r="AT61" s="3">
        <v>0.25700000000000001</v>
      </c>
      <c r="AU61" s="1">
        <f t="shared" si="194"/>
        <v>5.1400000000000006</v>
      </c>
      <c r="AV61" s="2">
        <f t="shared" si="195"/>
        <v>35.739999999999995</v>
      </c>
      <c r="AW61" s="2">
        <f t="shared" si="196"/>
        <v>4.2800000000000082</v>
      </c>
      <c r="AY61">
        <v>44</v>
      </c>
      <c r="AZ61">
        <v>170</v>
      </c>
      <c r="BA61" s="3">
        <v>0.25900000000000001</v>
      </c>
      <c r="BB61" s="1">
        <f t="shared" si="197"/>
        <v>5.18</v>
      </c>
      <c r="BC61" s="2">
        <f t="shared" si="198"/>
        <v>38.980000000000004</v>
      </c>
      <c r="BD61" s="2">
        <f t="shared" si="199"/>
        <v>-3.2400000000000091</v>
      </c>
      <c r="BF61">
        <v>44</v>
      </c>
      <c r="BG61">
        <v>170</v>
      </c>
      <c r="BH61" s="3">
        <v>0.25</v>
      </c>
      <c r="BI61" s="1">
        <f t="shared" si="200"/>
        <v>5</v>
      </c>
      <c r="BJ61" s="2">
        <f t="shared" si="201"/>
        <v>30.560000000000002</v>
      </c>
      <c r="BK61" s="2">
        <f t="shared" si="202"/>
        <v>8.4200000000000017</v>
      </c>
      <c r="BM61">
        <v>44</v>
      </c>
      <c r="BN61">
        <v>170</v>
      </c>
      <c r="BO61" s="3">
        <v>0.251</v>
      </c>
      <c r="BP61" s="1">
        <f t="shared" si="203"/>
        <v>5.0199999999999996</v>
      </c>
      <c r="BQ61" s="2">
        <f t="shared" si="204"/>
        <v>38.379999999999995</v>
      </c>
      <c r="BR61" s="2">
        <f t="shared" si="205"/>
        <v>-7.8199999999999932</v>
      </c>
      <c r="BT61">
        <v>44</v>
      </c>
      <c r="BU61">
        <v>170</v>
      </c>
      <c r="BV61" s="3">
        <v>0.252</v>
      </c>
      <c r="BW61" s="1">
        <f t="shared" si="206"/>
        <v>5.04</v>
      </c>
      <c r="BX61" s="2">
        <f t="shared" si="207"/>
        <v>34.619999999999997</v>
      </c>
      <c r="BY61" s="2">
        <f t="shared" si="208"/>
        <v>3.759999999999998</v>
      </c>
      <c r="CA61">
        <v>44</v>
      </c>
      <c r="CB61">
        <v>170</v>
      </c>
      <c r="CC61" s="3">
        <v>0.253</v>
      </c>
      <c r="CD61" s="1">
        <f t="shared" si="209"/>
        <v>5.0600000000000005</v>
      </c>
      <c r="CE61" s="2">
        <f t="shared" si="210"/>
        <v>40.22</v>
      </c>
      <c r="CF61" s="2">
        <f t="shared" si="211"/>
        <v>-5.6000000000000014</v>
      </c>
      <c r="CH61">
        <v>44</v>
      </c>
      <c r="CI61">
        <v>170</v>
      </c>
      <c r="CJ61" s="3">
        <v>0.254</v>
      </c>
      <c r="CK61" s="1">
        <f t="shared" si="212"/>
        <v>5.08</v>
      </c>
      <c r="CL61" s="2">
        <f t="shared" si="213"/>
        <v>34.64</v>
      </c>
      <c r="CM61" s="2">
        <f t="shared" si="214"/>
        <v>5.5799999999999983</v>
      </c>
      <c r="CO61">
        <v>44</v>
      </c>
      <c r="CP61">
        <v>170</v>
      </c>
      <c r="CQ61" s="3">
        <v>0.27200000000000002</v>
      </c>
      <c r="CR61" s="1">
        <f t="shared" si="215"/>
        <v>5.44</v>
      </c>
      <c r="CS61" s="2">
        <f t="shared" si="216"/>
        <v>42.259999999999991</v>
      </c>
      <c r="CT61" s="2">
        <f t="shared" si="217"/>
        <v>-7.6199999999999903</v>
      </c>
      <c r="CV61">
        <v>44</v>
      </c>
      <c r="CW61">
        <v>170</v>
      </c>
      <c r="CX61" s="3">
        <v>0.26200000000000001</v>
      </c>
      <c r="CY61" s="1">
        <f t="shared" si="218"/>
        <v>5.24</v>
      </c>
      <c r="CZ61" s="2">
        <f t="shared" si="219"/>
        <v>36.059999999999995</v>
      </c>
      <c r="DA61" s="2">
        <f t="shared" si="220"/>
        <v>6.1999999999999957</v>
      </c>
      <c r="DC61">
        <v>44</v>
      </c>
      <c r="DD61">
        <v>170</v>
      </c>
      <c r="DE61" s="3">
        <v>0.26100000000000001</v>
      </c>
      <c r="DF61" s="1">
        <f t="shared" si="221"/>
        <v>5.2200000000000006</v>
      </c>
      <c r="DG61" s="2">
        <f t="shared" si="222"/>
        <v>41.179999999999993</v>
      </c>
      <c r="DH61" s="2">
        <f t="shared" si="223"/>
        <v>-5.1199999999999974</v>
      </c>
      <c r="DJ61">
        <v>44</v>
      </c>
      <c r="DK61">
        <v>170</v>
      </c>
      <c r="DL61" s="3">
        <v>0.25700000000000001</v>
      </c>
      <c r="DM61" s="1">
        <f t="shared" si="224"/>
        <v>5.1400000000000006</v>
      </c>
      <c r="DN61" s="2">
        <f t="shared" si="225"/>
        <v>36.08</v>
      </c>
      <c r="DO61" s="2">
        <f t="shared" si="226"/>
        <v>5.0999999999999943</v>
      </c>
      <c r="DQ61">
        <v>44</v>
      </c>
      <c r="DR61">
        <v>170</v>
      </c>
      <c r="DS61" s="3">
        <v>0.252</v>
      </c>
      <c r="DT61" s="1">
        <f t="shared" si="227"/>
        <v>5.04</v>
      </c>
      <c r="DU61" s="2">
        <f t="shared" si="228"/>
        <v>33.82</v>
      </c>
      <c r="DV61" s="2">
        <f t="shared" si="229"/>
        <v>2.259999999999998</v>
      </c>
      <c r="DX61">
        <v>44</v>
      </c>
      <c r="DY61">
        <v>170</v>
      </c>
      <c r="DZ61" s="3">
        <v>0.23899999999999999</v>
      </c>
      <c r="EA61" s="1">
        <f t="shared" si="230"/>
        <v>4.7799999999999994</v>
      </c>
      <c r="EB61" s="2">
        <f t="shared" si="231"/>
        <v>28.22</v>
      </c>
      <c r="EC61" s="2">
        <f t="shared" si="232"/>
        <v>5.6000000000000014</v>
      </c>
      <c r="EE61">
        <v>44</v>
      </c>
      <c r="EF61">
        <v>170</v>
      </c>
      <c r="EG61" s="3">
        <v>0.22600000000000001</v>
      </c>
      <c r="EH61" s="1">
        <f t="shared" si="233"/>
        <v>4.5200000000000005</v>
      </c>
      <c r="EI61" s="2">
        <f t="shared" si="234"/>
        <v>25.959999999999997</v>
      </c>
      <c r="EJ61" s="2">
        <f t="shared" si="235"/>
        <v>2.2600000000000016</v>
      </c>
    </row>
    <row r="62" spans="2:140" x14ac:dyDescent="0.25">
      <c r="B62">
        <v>44</v>
      </c>
      <c r="C62">
        <v>190</v>
      </c>
      <c r="D62" s="3">
        <v>0.28199999999999997</v>
      </c>
      <c r="E62" s="1">
        <f t="shared" si="177"/>
        <v>5.64</v>
      </c>
      <c r="F62" s="2">
        <f t="shared" si="178"/>
        <v>44.92</v>
      </c>
      <c r="I62">
        <v>44</v>
      </c>
      <c r="J62">
        <v>190</v>
      </c>
      <c r="K62" s="3">
        <v>0.28899999999999998</v>
      </c>
      <c r="L62" s="1">
        <f t="shared" si="179"/>
        <v>5.7799999999999994</v>
      </c>
      <c r="M62" s="2">
        <f t="shared" si="180"/>
        <v>48.22</v>
      </c>
      <c r="N62" s="2">
        <f t="shared" si="181"/>
        <v>-3.2999999999999972</v>
      </c>
      <c r="P62">
        <v>44</v>
      </c>
      <c r="Q62">
        <v>190</v>
      </c>
      <c r="R62" s="3">
        <v>0.27400000000000002</v>
      </c>
      <c r="S62" s="1">
        <f t="shared" si="182"/>
        <v>5.48</v>
      </c>
      <c r="T62" s="2">
        <f t="shared" si="183"/>
        <v>42.64</v>
      </c>
      <c r="U62" s="2">
        <f t="shared" si="184"/>
        <v>5.5799999999999983</v>
      </c>
      <c r="W62">
        <v>44</v>
      </c>
      <c r="X62">
        <v>190</v>
      </c>
      <c r="Y62" s="3">
        <v>0.27800000000000002</v>
      </c>
      <c r="Z62" s="1">
        <f t="shared" si="185"/>
        <v>5.5600000000000005</v>
      </c>
      <c r="AA62" s="2">
        <f t="shared" si="186"/>
        <v>45.179999999999993</v>
      </c>
      <c r="AB62" s="2">
        <f t="shared" si="187"/>
        <v>-2.539999999999992</v>
      </c>
      <c r="AD62">
        <v>44</v>
      </c>
      <c r="AE62">
        <v>190</v>
      </c>
      <c r="AF62" s="3">
        <v>0.27300000000000002</v>
      </c>
      <c r="AG62" s="1">
        <f t="shared" si="188"/>
        <v>5.4600000000000009</v>
      </c>
      <c r="AH62" s="2">
        <f t="shared" si="189"/>
        <v>42.1</v>
      </c>
      <c r="AI62" s="2">
        <f t="shared" si="190"/>
        <v>3.0799999999999912</v>
      </c>
      <c r="AK62">
        <v>44</v>
      </c>
      <c r="AL62">
        <v>190</v>
      </c>
      <c r="AM62" s="3">
        <v>0.28299999999999997</v>
      </c>
      <c r="AN62" s="1">
        <f t="shared" si="191"/>
        <v>5.6599999999999993</v>
      </c>
      <c r="AO62" s="2">
        <f t="shared" si="192"/>
        <v>45.68</v>
      </c>
      <c r="AP62" s="2">
        <f t="shared" si="193"/>
        <v>-3.5799999999999983</v>
      </c>
      <c r="AR62">
        <v>44</v>
      </c>
      <c r="AS62">
        <v>190</v>
      </c>
      <c r="AT62" s="3">
        <v>0.27600000000000002</v>
      </c>
      <c r="AU62" s="1">
        <f t="shared" si="194"/>
        <v>5.5200000000000005</v>
      </c>
      <c r="AV62" s="2">
        <f t="shared" si="195"/>
        <v>41.26</v>
      </c>
      <c r="AW62" s="2">
        <f t="shared" si="196"/>
        <v>4.4200000000000017</v>
      </c>
      <c r="AY62">
        <v>44</v>
      </c>
      <c r="AZ62">
        <v>190</v>
      </c>
      <c r="BA62" s="3">
        <v>0.28100000000000003</v>
      </c>
      <c r="BB62" s="1">
        <f t="shared" si="197"/>
        <v>5.620000000000001</v>
      </c>
      <c r="BC62" s="2">
        <f t="shared" si="198"/>
        <v>44.600000000000009</v>
      </c>
      <c r="BD62" s="2">
        <f t="shared" si="199"/>
        <v>-3.3400000000000105</v>
      </c>
      <c r="BF62">
        <v>44</v>
      </c>
      <c r="BG62">
        <v>190</v>
      </c>
      <c r="BH62" s="3">
        <v>0.27800000000000002</v>
      </c>
      <c r="BI62" s="1">
        <f t="shared" si="200"/>
        <v>5.5600000000000005</v>
      </c>
      <c r="BJ62" s="2">
        <f t="shared" si="201"/>
        <v>36.120000000000005</v>
      </c>
      <c r="BK62" s="2">
        <f t="shared" si="202"/>
        <v>8.480000000000004</v>
      </c>
      <c r="BM62">
        <v>44</v>
      </c>
      <c r="BN62">
        <v>190</v>
      </c>
      <c r="BO62" s="3">
        <v>0.27400000000000002</v>
      </c>
      <c r="BP62" s="1">
        <f t="shared" si="203"/>
        <v>5.48</v>
      </c>
      <c r="BQ62" s="2">
        <f t="shared" si="204"/>
        <v>43.86</v>
      </c>
      <c r="BR62" s="2">
        <f t="shared" si="205"/>
        <v>-7.7399999999999949</v>
      </c>
      <c r="BT62">
        <v>44</v>
      </c>
      <c r="BU62">
        <v>190</v>
      </c>
      <c r="BV62" s="3">
        <v>0.27</v>
      </c>
      <c r="BW62" s="1">
        <f t="shared" si="206"/>
        <v>5.4</v>
      </c>
      <c r="BX62" s="2">
        <f t="shared" si="207"/>
        <v>40.019999999999996</v>
      </c>
      <c r="BY62" s="2">
        <f t="shared" si="208"/>
        <v>3.8400000000000034</v>
      </c>
      <c r="CA62">
        <v>44</v>
      </c>
      <c r="CB62">
        <v>190</v>
      </c>
      <c r="CC62" s="3">
        <v>0.27700000000000002</v>
      </c>
      <c r="CD62" s="1">
        <f t="shared" si="209"/>
        <v>5.5400000000000009</v>
      </c>
      <c r="CE62" s="2">
        <f t="shared" si="210"/>
        <v>45.76</v>
      </c>
      <c r="CF62" s="2">
        <f t="shared" si="211"/>
        <v>-5.740000000000002</v>
      </c>
      <c r="CH62">
        <v>44</v>
      </c>
      <c r="CI62">
        <v>190</v>
      </c>
      <c r="CJ62" s="3">
        <v>0.27800000000000002</v>
      </c>
      <c r="CK62" s="1">
        <f t="shared" si="212"/>
        <v>5.5600000000000005</v>
      </c>
      <c r="CL62" s="2">
        <f t="shared" si="213"/>
        <v>40.200000000000003</v>
      </c>
      <c r="CM62" s="2">
        <f t="shared" si="214"/>
        <v>5.5599999999999952</v>
      </c>
      <c r="CO62">
        <v>44</v>
      </c>
      <c r="CP62">
        <v>190</v>
      </c>
      <c r="CQ62" s="3">
        <v>0.29699999999999999</v>
      </c>
      <c r="CR62" s="1">
        <f t="shared" si="215"/>
        <v>5.9399999999999995</v>
      </c>
      <c r="CS62" s="2">
        <f t="shared" si="216"/>
        <v>48.199999999999989</v>
      </c>
      <c r="CT62" s="2">
        <f t="shared" si="217"/>
        <v>-7.9999999999999858</v>
      </c>
      <c r="CV62">
        <v>44</v>
      </c>
      <c r="CW62">
        <v>190</v>
      </c>
      <c r="CX62" s="3">
        <v>0.28399999999999997</v>
      </c>
      <c r="CY62" s="1">
        <f t="shared" si="218"/>
        <v>5.68</v>
      </c>
      <c r="CZ62" s="2">
        <f t="shared" si="219"/>
        <v>41.739999999999995</v>
      </c>
      <c r="DA62" s="2">
        <f t="shared" si="220"/>
        <v>6.4599999999999937</v>
      </c>
      <c r="DC62">
        <v>44</v>
      </c>
      <c r="DD62">
        <v>190</v>
      </c>
      <c r="DE62" s="3">
        <v>0.28299999999999997</v>
      </c>
      <c r="DF62" s="1">
        <f t="shared" si="221"/>
        <v>5.6599999999999993</v>
      </c>
      <c r="DG62" s="2">
        <f t="shared" si="222"/>
        <v>46.839999999999989</v>
      </c>
      <c r="DH62" s="2">
        <f t="shared" si="223"/>
        <v>-5.0999999999999943</v>
      </c>
      <c r="DJ62">
        <v>44</v>
      </c>
      <c r="DK62">
        <v>190</v>
      </c>
      <c r="DL62" s="3">
        <v>0.28100000000000003</v>
      </c>
      <c r="DM62" s="1">
        <f t="shared" si="224"/>
        <v>5.620000000000001</v>
      </c>
      <c r="DN62" s="2">
        <f t="shared" si="225"/>
        <v>41.7</v>
      </c>
      <c r="DO62" s="2">
        <f t="shared" si="226"/>
        <v>5.1399999999999864</v>
      </c>
      <c r="DQ62">
        <v>44</v>
      </c>
      <c r="DR62">
        <v>190</v>
      </c>
      <c r="DS62" s="3">
        <v>0.28000000000000003</v>
      </c>
      <c r="DT62" s="1">
        <f t="shared" si="227"/>
        <v>5.6000000000000005</v>
      </c>
      <c r="DU62" s="2">
        <f t="shared" si="228"/>
        <v>39.42</v>
      </c>
      <c r="DV62" s="2">
        <f t="shared" si="229"/>
        <v>2.2800000000000011</v>
      </c>
      <c r="DX62">
        <v>44</v>
      </c>
      <c r="DY62">
        <v>190</v>
      </c>
      <c r="DZ62" s="3">
        <v>0.27100000000000002</v>
      </c>
      <c r="EA62" s="1">
        <f t="shared" si="230"/>
        <v>5.42</v>
      </c>
      <c r="EB62" s="2">
        <f t="shared" si="231"/>
        <v>33.64</v>
      </c>
      <c r="EC62" s="2">
        <f t="shared" si="232"/>
        <v>5.7800000000000011</v>
      </c>
      <c r="EE62">
        <v>44</v>
      </c>
      <c r="EF62">
        <v>190</v>
      </c>
      <c r="EG62" s="3">
        <v>0.248</v>
      </c>
      <c r="EH62" s="1">
        <f t="shared" si="233"/>
        <v>4.96</v>
      </c>
      <c r="EI62" s="2">
        <f t="shared" si="234"/>
        <v>30.919999999999998</v>
      </c>
      <c r="EJ62" s="2">
        <f t="shared" si="235"/>
        <v>2.7200000000000024</v>
      </c>
    </row>
    <row r="63" spans="2:140" x14ac:dyDescent="0.25">
      <c r="B63">
        <v>44</v>
      </c>
      <c r="C63">
        <v>210</v>
      </c>
      <c r="D63" s="3">
        <v>0.29199999999999998</v>
      </c>
      <c r="E63" s="1">
        <f t="shared" si="177"/>
        <v>5.84</v>
      </c>
      <c r="F63" s="2">
        <f t="shared" si="178"/>
        <v>50.760000000000005</v>
      </c>
      <c r="I63">
        <v>44</v>
      </c>
      <c r="J63">
        <v>210</v>
      </c>
      <c r="K63" s="3">
        <v>0.28899999999999998</v>
      </c>
      <c r="L63" s="1">
        <f t="shared" si="179"/>
        <v>5.7799999999999994</v>
      </c>
      <c r="M63" s="2">
        <f t="shared" si="180"/>
        <v>54</v>
      </c>
      <c r="N63" s="2">
        <f t="shared" si="181"/>
        <v>-3.2399999999999949</v>
      </c>
      <c r="P63">
        <v>44</v>
      </c>
      <c r="Q63">
        <v>210</v>
      </c>
      <c r="R63" s="3">
        <v>0.29299999999999998</v>
      </c>
      <c r="S63" s="1">
        <f t="shared" si="182"/>
        <v>5.8599999999999994</v>
      </c>
      <c r="T63" s="2">
        <f t="shared" si="183"/>
        <v>48.5</v>
      </c>
      <c r="U63" s="2">
        <f t="shared" si="184"/>
        <v>5.5</v>
      </c>
      <c r="W63">
        <v>44</v>
      </c>
      <c r="X63">
        <v>210</v>
      </c>
      <c r="Y63" s="3">
        <v>0.29599999999999999</v>
      </c>
      <c r="Z63" s="1">
        <f t="shared" si="185"/>
        <v>5.92</v>
      </c>
      <c r="AA63" s="2">
        <f t="shared" si="186"/>
        <v>51.099999999999994</v>
      </c>
      <c r="AB63" s="2">
        <f t="shared" si="187"/>
        <v>-2.5999999999999943</v>
      </c>
      <c r="AD63">
        <v>44</v>
      </c>
      <c r="AE63">
        <v>210</v>
      </c>
      <c r="AF63" s="3">
        <v>0.29399999999999998</v>
      </c>
      <c r="AG63" s="1">
        <f t="shared" si="188"/>
        <v>5.88</v>
      </c>
      <c r="AH63" s="2">
        <f t="shared" si="189"/>
        <v>47.980000000000004</v>
      </c>
      <c r="AI63" s="2">
        <f t="shared" si="190"/>
        <v>3.1199999999999903</v>
      </c>
      <c r="AK63">
        <v>44</v>
      </c>
      <c r="AL63">
        <v>210</v>
      </c>
      <c r="AM63" s="3">
        <v>0.29699999999999999</v>
      </c>
      <c r="AN63" s="1">
        <f t="shared" si="191"/>
        <v>5.9399999999999995</v>
      </c>
      <c r="AO63" s="2">
        <f t="shared" si="192"/>
        <v>51.62</v>
      </c>
      <c r="AP63" s="2">
        <f t="shared" si="193"/>
        <v>-3.6399999999999935</v>
      </c>
      <c r="AR63">
        <v>44</v>
      </c>
      <c r="AS63">
        <v>210</v>
      </c>
      <c r="AT63" s="3">
        <v>0.28699999999999998</v>
      </c>
      <c r="AU63" s="1">
        <f t="shared" si="194"/>
        <v>5.7399999999999993</v>
      </c>
      <c r="AV63" s="2">
        <f t="shared" si="195"/>
        <v>47</v>
      </c>
      <c r="AW63" s="2">
        <f t="shared" si="196"/>
        <v>4.6199999999999974</v>
      </c>
      <c r="AY63">
        <v>44</v>
      </c>
      <c r="AZ63">
        <v>210</v>
      </c>
      <c r="BA63" s="3">
        <v>0.29499999999999998</v>
      </c>
      <c r="BB63" s="1">
        <f t="shared" si="197"/>
        <v>5.8999999999999995</v>
      </c>
      <c r="BC63" s="2">
        <f t="shared" si="198"/>
        <v>50.500000000000007</v>
      </c>
      <c r="BD63" s="2">
        <f t="shared" si="199"/>
        <v>-3.5000000000000071</v>
      </c>
      <c r="BF63">
        <v>44</v>
      </c>
      <c r="BG63">
        <v>210</v>
      </c>
      <c r="BH63" s="3">
        <v>0.29299999999999998</v>
      </c>
      <c r="BI63" s="1">
        <f t="shared" si="200"/>
        <v>5.8599999999999994</v>
      </c>
      <c r="BJ63" s="2">
        <f t="shared" si="201"/>
        <v>41.980000000000004</v>
      </c>
      <c r="BK63" s="2">
        <f t="shared" si="202"/>
        <v>8.5200000000000031</v>
      </c>
      <c r="BM63">
        <v>44</v>
      </c>
      <c r="BN63">
        <v>210</v>
      </c>
      <c r="BO63" s="3">
        <v>0.29699999999999999</v>
      </c>
      <c r="BP63" s="1">
        <f t="shared" si="203"/>
        <v>5.9399999999999995</v>
      </c>
      <c r="BQ63" s="2">
        <f t="shared" si="204"/>
        <v>49.8</v>
      </c>
      <c r="BR63" s="2">
        <f t="shared" si="205"/>
        <v>-7.8199999999999932</v>
      </c>
      <c r="BT63">
        <v>44</v>
      </c>
      <c r="BU63">
        <v>210</v>
      </c>
      <c r="BV63" s="3">
        <v>0.29499999999999998</v>
      </c>
      <c r="BW63" s="1">
        <f t="shared" si="206"/>
        <v>5.8999999999999995</v>
      </c>
      <c r="BX63" s="2">
        <f t="shared" si="207"/>
        <v>45.919999999999995</v>
      </c>
      <c r="BY63" s="2">
        <f t="shared" si="208"/>
        <v>3.8800000000000026</v>
      </c>
      <c r="CA63">
        <v>44</v>
      </c>
      <c r="CB63">
        <v>210</v>
      </c>
      <c r="CC63" s="3">
        <v>0.28999999999999998</v>
      </c>
      <c r="CD63" s="1">
        <f t="shared" si="209"/>
        <v>5.8</v>
      </c>
      <c r="CE63" s="2">
        <f t="shared" si="210"/>
        <v>51.559999999999995</v>
      </c>
      <c r="CF63" s="2">
        <f t="shared" si="211"/>
        <v>-5.6400000000000006</v>
      </c>
      <c r="CH63">
        <v>44</v>
      </c>
      <c r="CI63">
        <v>210</v>
      </c>
      <c r="CJ63" s="3">
        <v>0.28899999999999998</v>
      </c>
      <c r="CK63" s="1">
        <f t="shared" si="212"/>
        <v>5.7799999999999994</v>
      </c>
      <c r="CL63" s="2">
        <f t="shared" si="213"/>
        <v>45.980000000000004</v>
      </c>
      <c r="CM63" s="2">
        <f t="shared" si="214"/>
        <v>5.5799999999999912</v>
      </c>
      <c r="CO63">
        <v>44</v>
      </c>
      <c r="CP63">
        <v>210</v>
      </c>
      <c r="CQ63" s="3">
        <v>0.28899999999999998</v>
      </c>
      <c r="CR63" s="1">
        <f t="shared" si="215"/>
        <v>5.7799999999999994</v>
      </c>
      <c r="CS63" s="2">
        <f t="shared" si="216"/>
        <v>53.97999999999999</v>
      </c>
      <c r="CT63" s="2">
        <f t="shared" si="217"/>
        <v>-7.9999999999999858</v>
      </c>
      <c r="CV63">
        <v>44</v>
      </c>
      <c r="CW63">
        <v>210</v>
      </c>
      <c r="CX63" s="3">
        <v>0.29199999999999998</v>
      </c>
      <c r="CY63" s="1">
        <f t="shared" si="218"/>
        <v>5.84</v>
      </c>
      <c r="CZ63" s="2">
        <f t="shared" si="219"/>
        <v>47.58</v>
      </c>
      <c r="DA63" s="2">
        <f t="shared" si="220"/>
        <v>6.3999999999999915</v>
      </c>
      <c r="DC63">
        <v>44</v>
      </c>
      <c r="DD63">
        <v>210</v>
      </c>
      <c r="DE63" s="3">
        <v>0.3</v>
      </c>
      <c r="DF63" s="1">
        <f t="shared" si="221"/>
        <v>6</v>
      </c>
      <c r="DG63" s="2">
        <f t="shared" si="222"/>
        <v>52.839999999999989</v>
      </c>
      <c r="DH63" s="2">
        <f t="shared" si="223"/>
        <v>-5.2599999999999909</v>
      </c>
      <c r="DJ63">
        <v>44</v>
      </c>
      <c r="DK63">
        <v>210</v>
      </c>
      <c r="DL63" s="3">
        <v>0.29699999999999999</v>
      </c>
      <c r="DM63" s="1">
        <f t="shared" si="224"/>
        <v>5.9399999999999995</v>
      </c>
      <c r="DN63" s="2">
        <f t="shared" si="225"/>
        <v>47.64</v>
      </c>
      <c r="DO63" s="2">
        <f t="shared" si="226"/>
        <v>5.1999999999999886</v>
      </c>
      <c r="DQ63">
        <v>44</v>
      </c>
      <c r="DR63">
        <v>210</v>
      </c>
      <c r="DS63" s="3">
        <v>0.29899999999999999</v>
      </c>
      <c r="DT63" s="1">
        <f t="shared" si="227"/>
        <v>5.9799999999999995</v>
      </c>
      <c r="DU63" s="2">
        <f t="shared" si="228"/>
        <v>45.4</v>
      </c>
      <c r="DV63" s="2">
        <f t="shared" si="229"/>
        <v>2.240000000000002</v>
      </c>
      <c r="DX63">
        <v>44</v>
      </c>
      <c r="DY63">
        <v>210</v>
      </c>
      <c r="DZ63" s="3">
        <v>0.28599999999999998</v>
      </c>
      <c r="EA63" s="1">
        <f t="shared" si="230"/>
        <v>5.72</v>
      </c>
      <c r="EB63" s="2">
        <f t="shared" si="231"/>
        <v>39.36</v>
      </c>
      <c r="EC63" s="2">
        <f t="shared" si="232"/>
        <v>6.0399999999999991</v>
      </c>
      <c r="EE63">
        <v>44</v>
      </c>
      <c r="EF63">
        <v>210</v>
      </c>
      <c r="EG63" s="3">
        <v>0.26700000000000002</v>
      </c>
      <c r="EH63" s="1">
        <f t="shared" si="233"/>
        <v>5.34</v>
      </c>
      <c r="EI63" s="2">
        <f t="shared" si="234"/>
        <v>36.26</v>
      </c>
      <c r="EJ63" s="2">
        <f t="shared" si="235"/>
        <v>3.1000000000000014</v>
      </c>
    </row>
    <row r="64" spans="2:140" x14ac:dyDescent="0.25">
      <c r="B64">
        <v>44</v>
      </c>
      <c r="C64">
        <v>230</v>
      </c>
      <c r="D64" s="3">
        <v>0.254</v>
      </c>
      <c r="E64" s="1">
        <f t="shared" si="177"/>
        <v>5.08</v>
      </c>
      <c r="F64" s="2">
        <f t="shared" si="178"/>
        <v>55.84</v>
      </c>
      <c r="I64">
        <v>44</v>
      </c>
      <c r="J64">
        <v>230</v>
      </c>
      <c r="K64" s="3">
        <v>0.253</v>
      </c>
      <c r="L64" s="1">
        <f t="shared" si="179"/>
        <v>5.0600000000000005</v>
      </c>
      <c r="M64" s="2">
        <f t="shared" si="180"/>
        <v>59.06</v>
      </c>
      <c r="N64" s="2">
        <f t="shared" si="181"/>
        <v>-3.2199999999999989</v>
      </c>
      <c r="P64">
        <v>44</v>
      </c>
      <c r="Q64">
        <v>230</v>
      </c>
      <c r="R64" s="3">
        <v>0.25900000000000001</v>
      </c>
      <c r="S64" s="1">
        <f t="shared" si="182"/>
        <v>5.18</v>
      </c>
      <c r="T64" s="2">
        <f t="shared" si="183"/>
        <v>53.68</v>
      </c>
      <c r="U64" s="2">
        <f t="shared" si="184"/>
        <v>5.3800000000000026</v>
      </c>
      <c r="W64">
        <v>44</v>
      </c>
      <c r="X64">
        <v>230</v>
      </c>
      <c r="Y64" s="3">
        <v>0.27100000000000002</v>
      </c>
      <c r="Z64" s="1">
        <f t="shared" si="185"/>
        <v>5.42</v>
      </c>
      <c r="AA64" s="2">
        <f t="shared" si="186"/>
        <v>56.519999999999996</v>
      </c>
      <c r="AB64" s="2">
        <f t="shared" si="187"/>
        <v>-2.8399999999999963</v>
      </c>
      <c r="AD64">
        <v>44</v>
      </c>
      <c r="AE64">
        <v>230</v>
      </c>
      <c r="AF64" s="3">
        <v>0.26300000000000001</v>
      </c>
      <c r="AG64" s="1">
        <f t="shared" si="188"/>
        <v>5.26</v>
      </c>
      <c r="AH64" s="2">
        <f t="shared" si="189"/>
        <v>53.24</v>
      </c>
      <c r="AI64" s="2">
        <f t="shared" si="190"/>
        <v>3.279999999999994</v>
      </c>
      <c r="AK64">
        <v>44</v>
      </c>
      <c r="AL64">
        <v>230</v>
      </c>
      <c r="AM64" s="3">
        <v>0.25900000000000001</v>
      </c>
      <c r="AN64" s="1">
        <f t="shared" si="191"/>
        <v>5.18</v>
      </c>
      <c r="AO64" s="2">
        <f t="shared" si="192"/>
        <v>56.8</v>
      </c>
      <c r="AP64" s="2">
        <f t="shared" si="193"/>
        <v>-3.5599999999999952</v>
      </c>
      <c r="AR64">
        <v>44</v>
      </c>
      <c r="AS64">
        <v>230</v>
      </c>
      <c r="AT64" s="3">
        <v>0.25600000000000001</v>
      </c>
      <c r="AU64" s="1">
        <f t="shared" si="194"/>
        <v>5.12</v>
      </c>
      <c r="AV64" s="2">
        <f t="shared" si="195"/>
        <v>52.12</v>
      </c>
      <c r="AW64" s="2">
        <f t="shared" si="196"/>
        <v>4.68</v>
      </c>
      <c r="AY64">
        <v>44</v>
      </c>
      <c r="AZ64">
        <v>230</v>
      </c>
      <c r="BA64" s="3">
        <v>0.255</v>
      </c>
      <c r="BB64" s="1">
        <f t="shared" si="197"/>
        <v>5.0999999999999996</v>
      </c>
      <c r="BC64" s="2">
        <f t="shared" si="198"/>
        <v>55.600000000000009</v>
      </c>
      <c r="BD64" s="2">
        <f t="shared" si="199"/>
        <v>-3.4800000000000111</v>
      </c>
      <c r="BF64">
        <v>44</v>
      </c>
      <c r="BG64">
        <v>230</v>
      </c>
      <c r="BH64" s="3">
        <v>0.26300000000000001</v>
      </c>
      <c r="BI64" s="1">
        <f t="shared" si="200"/>
        <v>5.26</v>
      </c>
      <c r="BJ64" s="2">
        <f t="shared" si="201"/>
        <v>47.24</v>
      </c>
      <c r="BK64" s="2">
        <f t="shared" si="202"/>
        <v>8.3600000000000065</v>
      </c>
      <c r="BM64">
        <v>44</v>
      </c>
      <c r="BN64">
        <v>230</v>
      </c>
      <c r="BO64" s="3">
        <v>0.251</v>
      </c>
      <c r="BP64" s="1">
        <f t="shared" si="203"/>
        <v>5.0199999999999996</v>
      </c>
      <c r="BQ64" s="2">
        <f t="shared" si="204"/>
        <v>54.819999999999993</v>
      </c>
      <c r="BR64" s="2">
        <f t="shared" si="205"/>
        <v>-7.5799999999999912</v>
      </c>
      <c r="BT64">
        <v>44</v>
      </c>
      <c r="BU64">
        <v>230</v>
      </c>
      <c r="BV64" s="3">
        <v>0.253</v>
      </c>
      <c r="BW64" s="1">
        <f t="shared" si="206"/>
        <v>5.0600000000000005</v>
      </c>
      <c r="BX64" s="2">
        <f t="shared" si="207"/>
        <v>50.98</v>
      </c>
      <c r="BY64" s="2">
        <f t="shared" si="208"/>
        <v>3.8399999999999963</v>
      </c>
      <c r="CA64">
        <v>44</v>
      </c>
      <c r="CB64">
        <v>230</v>
      </c>
      <c r="CC64" s="3">
        <v>0.255</v>
      </c>
      <c r="CD64" s="1">
        <f t="shared" si="209"/>
        <v>5.0999999999999996</v>
      </c>
      <c r="CE64" s="2">
        <f t="shared" si="210"/>
        <v>56.66</v>
      </c>
      <c r="CF64" s="2">
        <f t="shared" si="211"/>
        <v>-5.68</v>
      </c>
      <c r="CH64">
        <v>44</v>
      </c>
      <c r="CI64">
        <v>230</v>
      </c>
      <c r="CJ64" s="3">
        <v>0.251</v>
      </c>
      <c r="CK64" s="1">
        <f t="shared" si="212"/>
        <v>5.0199999999999996</v>
      </c>
      <c r="CL64" s="2">
        <f t="shared" si="213"/>
        <v>51</v>
      </c>
      <c r="CM64" s="2">
        <f t="shared" si="214"/>
        <v>5.6599999999999966</v>
      </c>
      <c r="CO64">
        <v>44</v>
      </c>
      <c r="CP64">
        <v>230</v>
      </c>
      <c r="CQ64" s="3">
        <v>0.254</v>
      </c>
      <c r="CR64" s="1">
        <f t="shared" si="215"/>
        <v>5.08</v>
      </c>
      <c r="CS64" s="2">
        <f t="shared" si="216"/>
        <v>59.059999999999988</v>
      </c>
      <c r="CT64" s="2">
        <f t="shared" si="217"/>
        <v>-8.0599999999999881</v>
      </c>
      <c r="CV64">
        <v>44</v>
      </c>
      <c r="CW64">
        <v>230</v>
      </c>
      <c r="CX64" s="3">
        <v>0.252</v>
      </c>
      <c r="CY64" s="1">
        <f t="shared" si="218"/>
        <v>5.04</v>
      </c>
      <c r="CZ64" s="2">
        <f t="shared" si="219"/>
        <v>52.62</v>
      </c>
      <c r="DA64" s="2">
        <f t="shared" si="220"/>
        <v>6.4399999999999906</v>
      </c>
      <c r="DC64">
        <v>44</v>
      </c>
      <c r="DD64">
        <v>230</v>
      </c>
      <c r="DE64" s="3">
        <v>0.26500000000000001</v>
      </c>
      <c r="DF64" s="1">
        <f t="shared" si="221"/>
        <v>5.3000000000000007</v>
      </c>
      <c r="DG64" s="2">
        <f t="shared" si="222"/>
        <v>58.139999999999986</v>
      </c>
      <c r="DH64" s="2">
        <f t="shared" si="223"/>
        <v>-5.5199999999999889</v>
      </c>
      <c r="DJ64">
        <v>44</v>
      </c>
      <c r="DK64">
        <v>230</v>
      </c>
      <c r="DL64" s="3">
        <v>0.26800000000000002</v>
      </c>
      <c r="DM64" s="1">
        <f t="shared" si="224"/>
        <v>5.36</v>
      </c>
      <c r="DN64" s="2">
        <f t="shared" si="225"/>
        <v>53</v>
      </c>
      <c r="DO64" s="2">
        <f t="shared" si="226"/>
        <v>5.1399999999999864</v>
      </c>
      <c r="DQ64">
        <v>44</v>
      </c>
      <c r="DR64">
        <v>230</v>
      </c>
      <c r="DS64" s="3">
        <v>0.26900000000000002</v>
      </c>
      <c r="DT64" s="1">
        <f t="shared" si="227"/>
        <v>5.3800000000000008</v>
      </c>
      <c r="DU64" s="2">
        <f t="shared" si="228"/>
        <v>50.78</v>
      </c>
      <c r="DV64" s="2">
        <f t="shared" si="229"/>
        <v>2.2199999999999989</v>
      </c>
      <c r="DX64">
        <v>44</v>
      </c>
      <c r="DY64">
        <v>230</v>
      </c>
      <c r="DZ64" s="3">
        <v>0.253</v>
      </c>
      <c r="EA64" s="1">
        <f t="shared" si="230"/>
        <v>5.0600000000000005</v>
      </c>
      <c r="EB64" s="2">
        <f t="shared" si="231"/>
        <v>44.42</v>
      </c>
      <c r="EC64" s="2">
        <f t="shared" si="232"/>
        <v>6.3599999999999994</v>
      </c>
      <c r="EE64">
        <v>44</v>
      </c>
      <c r="EF64">
        <v>230</v>
      </c>
      <c r="EG64" s="3">
        <v>0.245</v>
      </c>
      <c r="EH64" s="1">
        <f t="shared" si="233"/>
        <v>4.9000000000000004</v>
      </c>
      <c r="EI64" s="2">
        <f t="shared" si="234"/>
        <v>41.16</v>
      </c>
      <c r="EJ64" s="2">
        <f t="shared" si="235"/>
        <v>3.2600000000000051</v>
      </c>
    </row>
    <row r="65" spans="2:140" x14ac:dyDescent="0.25">
      <c r="B65">
        <v>44</v>
      </c>
      <c r="C65">
        <v>250</v>
      </c>
      <c r="D65" s="3">
        <v>0.252</v>
      </c>
      <c r="E65" s="1">
        <f t="shared" si="177"/>
        <v>5.04</v>
      </c>
      <c r="F65" s="2">
        <f t="shared" si="178"/>
        <v>60.88</v>
      </c>
      <c r="I65">
        <v>44</v>
      </c>
      <c r="J65">
        <v>250</v>
      </c>
      <c r="K65" s="3">
        <v>0.252</v>
      </c>
      <c r="L65" s="1">
        <f t="shared" si="179"/>
        <v>5.04</v>
      </c>
      <c r="M65" s="2">
        <f t="shared" si="180"/>
        <v>64.100000000000009</v>
      </c>
      <c r="N65" s="2">
        <f t="shared" si="181"/>
        <v>-3.220000000000006</v>
      </c>
      <c r="P65">
        <v>44</v>
      </c>
      <c r="Q65">
        <v>250</v>
      </c>
      <c r="R65" s="3">
        <v>0.246</v>
      </c>
      <c r="S65" s="1">
        <f t="shared" si="182"/>
        <v>4.92</v>
      </c>
      <c r="T65" s="2">
        <f t="shared" si="183"/>
        <v>58.6</v>
      </c>
      <c r="U65" s="2">
        <f t="shared" si="184"/>
        <v>5.5000000000000071</v>
      </c>
      <c r="W65">
        <v>44</v>
      </c>
      <c r="X65">
        <v>250</v>
      </c>
      <c r="Y65" s="3">
        <v>0.255</v>
      </c>
      <c r="Z65" s="1">
        <f t="shared" si="185"/>
        <v>5.0999999999999996</v>
      </c>
      <c r="AA65" s="2">
        <f t="shared" si="186"/>
        <v>61.62</v>
      </c>
      <c r="AB65" s="2">
        <f t="shared" si="187"/>
        <v>-3.019999999999996</v>
      </c>
      <c r="AD65">
        <v>44</v>
      </c>
      <c r="AE65">
        <v>250</v>
      </c>
      <c r="AF65" s="3">
        <v>0.251</v>
      </c>
      <c r="AG65" s="1">
        <f t="shared" si="188"/>
        <v>5.0199999999999996</v>
      </c>
      <c r="AH65" s="2">
        <f t="shared" si="189"/>
        <v>58.260000000000005</v>
      </c>
      <c r="AI65" s="2">
        <f t="shared" si="190"/>
        <v>3.3599999999999923</v>
      </c>
      <c r="AK65">
        <v>44</v>
      </c>
      <c r="AL65">
        <v>250</v>
      </c>
      <c r="AM65" s="3">
        <v>0.251</v>
      </c>
      <c r="AN65" s="1">
        <f t="shared" si="191"/>
        <v>5.0199999999999996</v>
      </c>
      <c r="AO65" s="2">
        <f t="shared" si="192"/>
        <v>61.819999999999993</v>
      </c>
      <c r="AP65" s="2">
        <f t="shared" si="193"/>
        <v>-3.5599999999999881</v>
      </c>
      <c r="AR65">
        <v>44</v>
      </c>
      <c r="AS65">
        <v>250</v>
      </c>
      <c r="AT65" s="3">
        <v>0.253</v>
      </c>
      <c r="AU65" s="1">
        <f t="shared" si="194"/>
        <v>5.0600000000000005</v>
      </c>
      <c r="AV65" s="2">
        <f t="shared" si="195"/>
        <v>57.18</v>
      </c>
      <c r="AW65" s="2">
        <f t="shared" si="196"/>
        <v>4.6399999999999935</v>
      </c>
      <c r="AY65">
        <v>44</v>
      </c>
      <c r="AZ65">
        <v>250</v>
      </c>
      <c r="BA65" s="3">
        <v>0.25700000000000001</v>
      </c>
      <c r="BB65" s="1">
        <f t="shared" si="197"/>
        <v>5.1400000000000006</v>
      </c>
      <c r="BC65" s="2">
        <f t="shared" si="198"/>
        <v>60.740000000000009</v>
      </c>
      <c r="BD65" s="2">
        <f t="shared" si="199"/>
        <v>-3.5600000000000094</v>
      </c>
      <c r="BF65">
        <v>44</v>
      </c>
      <c r="BG65">
        <v>250</v>
      </c>
      <c r="BH65" s="3">
        <v>0.251</v>
      </c>
      <c r="BI65" s="1">
        <f t="shared" si="200"/>
        <v>5.0199999999999996</v>
      </c>
      <c r="BJ65" s="2">
        <f t="shared" si="201"/>
        <v>52.260000000000005</v>
      </c>
      <c r="BK65" s="2">
        <f t="shared" si="202"/>
        <v>8.480000000000004</v>
      </c>
      <c r="BM65">
        <v>44</v>
      </c>
      <c r="BN65">
        <v>250</v>
      </c>
      <c r="BO65" s="3">
        <v>0.252</v>
      </c>
      <c r="BP65" s="1">
        <f t="shared" si="203"/>
        <v>5.04</v>
      </c>
      <c r="BQ65" s="2">
        <f t="shared" si="204"/>
        <v>59.859999999999992</v>
      </c>
      <c r="BR65" s="2">
        <f t="shared" si="205"/>
        <v>-7.5999999999999872</v>
      </c>
      <c r="BT65">
        <v>44</v>
      </c>
      <c r="BU65">
        <v>250</v>
      </c>
      <c r="BV65" s="3">
        <v>0.251</v>
      </c>
      <c r="BW65" s="1">
        <f t="shared" si="206"/>
        <v>5.0199999999999996</v>
      </c>
      <c r="BX65" s="2">
        <f t="shared" si="207"/>
        <v>56</v>
      </c>
      <c r="BY65" s="2">
        <f t="shared" si="208"/>
        <v>3.8599999999999923</v>
      </c>
      <c r="CA65">
        <v>44</v>
      </c>
      <c r="CB65">
        <v>250</v>
      </c>
      <c r="CC65" s="3">
        <v>0.254</v>
      </c>
      <c r="CD65" s="1">
        <f t="shared" si="209"/>
        <v>5.08</v>
      </c>
      <c r="CE65" s="2">
        <f t="shared" si="210"/>
        <v>61.739999999999995</v>
      </c>
      <c r="CF65" s="2">
        <f t="shared" si="211"/>
        <v>-5.7399999999999949</v>
      </c>
      <c r="CH65">
        <v>44</v>
      </c>
      <c r="CI65">
        <v>250</v>
      </c>
      <c r="CJ65" s="3">
        <v>0.253</v>
      </c>
      <c r="CK65" s="1">
        <f t="shared" si="212"/>
        <v>5.0600000000000005</v>
      </c>
      <c r="CL65" s="2">
        <f t="shared" si="213"/>
        <v>56.06</v>
      </c>
      <c r="CM65" s="2">
        <f t="shared" si="214"/>
        <v>5.6799999999999926</v>
      </c>
      <c r="CO65">
        <v>44</v>
      </c>
      <c r="CP65">
        <v>250</v>
      </c>
      <c r="CQ65" s="3">
        <v>0.26400000000000001</v>
      </c>
      <c r="CR65" s="1">
        <f t="shared" si="215"/>
        <v>5.28</v>
      </c>
      <c r="CS65" s="2">
        <f t="shared" si="216"/>
        <v>64.339999999999989</v>
      </c>
      <c r="CT65" s="2">
        <f t="shared" si="217"/>
        <v>-8.2799999999999869</v>
      </c>
      <c r="CV65">
        <v>44</v>
      </c>
      <c r="CW65">
        <v>250</v>
      </c>
      <c r="CX65" s="3">
        <v>0.254</v>
      </c>
      <c r="CY65" s="1">
        <f t="shared" si="218"/>
        <v>5.08</v>
      </c>
      <c r="CZ65" s="2">
        <f t="shared" si="219"/>
        <v>57.699999999999996</v>
      </c>
      <c r="DA65" s="2">
        <f t="shared" si="220"/>
        <v>6.6399999999999935</v>
      </c>
      <c r="DC65">
        <v>44</v>
      </c>
      <c r="DD65">
        <v>250</v>
      </c>
      <c r="DE65" s="3">
        <v>0.255</v>
      </c>
      <c r="DF65" s="1">
        <f t="shared" si="221"/>
        <v>5.0999999999999996</v>
      </c>
      <c r="DG65" s="2">
        <f t="shared" si="222"/>
        <v>63.239999999999988</v>
      </c>
      <c r="DH65" s="2">
        <f t="shared" si="223"/>
        <v>-5.539999999999992</v>
      </c>
      <c r="DJ65">
        <v>44</v>
      </c>
      <c r="DK65">
        <v>250</v>
      </c>
      <c r="DL65" s="3">
        <v>0.26</v>
      </c>
      <c r="DM65" s="1">
        <f t="shared" si="224"/>
        <v>5.2</v>
      </c>
      <c r="DN65" s="2">
        <f t="shared" si="225"/>
        <v>58.2</v>
      </c>
      <c r="DO65" s="2">
        <f t="shared" si="226"/>
        <v>5.0399999999999849</v>
      </c>
      <c r="DQ65">
        <v>44</v>
      </c>
      <c r="DR65">
        <v>250</v>
      </c>
      <c r="DS65" s="3">
        <v>0.26300000000000001</v>
      </c>
      <c r="DT65" s="1">
        <f t="shared" si="227"/>
        <v>5.26</v>
      </c>
      <c r="DU65" s="2">
        <f t="shared" si="228"/>
        <v>56.04</v>
      </c>
      <c r="DV65" s="2">
        <f t="shared" si="229"/>
        <v>2.1600000000000037</v>
      </c>
      <c r="DX65">
        <v>44</v>
      </c>
      <c r="DY65">
        <v>250</v>
      </c>
      <c r="DZ65" s="3">
        <v>0.249</v>
      </c>
      <c r="EA65" s="1">
        <f t="shared" si="230"/>
        <v>4.9800000000000004</v>
      </c>
      <c r="EB65" s="2">
        <f t="shared" si="231"/>
        <v>49.400000000000006</v>
      </c>
      <c r="EC65" s="2">
        <f t="shared" si="232"/>
        <v>6.6399999999999935</v>
      </c>
      <c r="EE65">
        <v>44</v>
      </c>
      <c r="EF65">
        <v>250</v>
      </c>
      <c r="EG65" s="3">
        <v>0.24399999999999999</v>
      </c>
      <c r="EH65" s="1">
        <f t="shared" si="233"/>
        <v>4.88</v>
      </c>
      <c r="EI65" s="2">
        <f t="shared" si="234"/>
        <v>46.04</v>
      </c>
      <c r="EJ65" s="2">
        <f t="shared" si="235"/>
        <v>3.3600000000000065</v>
      </c>
    </row>
    <row r="66" spans="2:140" x14ac:dyDescent="0.25">
      <c r="B66">
        <v>44</v>
      </c>
      <c r="C66">
        <v>270</v>
      </c>
      <c r="D66" s="3">
        <v>0.248</v>
      </c>
      <c r="E66" s="1">
        <f t="shared" si="177"/>
        <v>4.96</v>
      </c>
      <c r="F66" s="2">
        <f t="shared" si="178"/>
        <v>65.84</v>
      </c>
      <c r="I66">
        <v>44</v>
      </c>
      <c r="J66">
        <v>270</v>
      </c>
      <c r="K66" s="3">
        <v>0.249</v>
      </c>
      <c r="L66" s="1">
        <f t="shared" si="179"/>
        <v>4.9800000000000004</v>
      </c>
      <c r="M66" s="2">
        <f t="shared" si="180"/>
        <v>69.080000000000013</v>
      </c>
      <c r="N66" s="2">
        <f t="shared" si="181"/>
        <v>-3.2400000000000091</v>
      </c>
      <c r="P66">
        <v>44</v>
      </c>
      <c r="Q66">
        <v>270</v>
      </c>
      <c r="R66" s="3">
        <v>0.25</v>
      </c>
      <c r="S66" s="1">
        <f t="shared" si="182"/>
        <v>5</v>
      </c>
      <c r="T66" s="2">
        <f t="shared" si="183"/>
        <v>63.6</v>
      </c>
      <c r="U66" s="2">
        <f t="shared" si="184"/>
        <v>5.4800000000000111</v>
      </c>
      <c r="W66">
        <v>44</v>
      </c>
      <c r="X66">
        <v>270</v>
      </c>
      <c r="Y66" s="3">
        <v>0.25</v>
      </c>
      <c r="Z66" s="1">
        <f t="shared" si="185"/>
        <v>5</v>
      </c>
      <c r="AA66" s="2">
        <f t="shared" si="186"/>
        <v>66.62</v>
      </c>
      <c r="AB66" s="2">
        <f t="shared" si="187"/>
        <v>-3.0200000000000031</v>
      </c>
      <c r="AD66">
        <v>44</v>
      </c>
      <c r="AE66">
        <v>270</v>
      </c>
      <c r="AF66" s="3">
        <v>0.247</v>
      </c>
      <c r="AG66" s="1">
        <f t="shared" si="188"/>
        <v>4.9399999999999995</v>
      </c>
      <c r="AH66" s="2">
        <f t="shared" si="189"/>
        <v>63.2</v>
      </c>
      <c r="AI66" s="2">
        <f t="shared" si="190"/>
        <v>3.4200000000000017</v>
      </c>
      <c r="AK66">
        <v>44</v>
      </c>
      <c r="AL66">
        <v>270</v>
      </c>
      <c r="AM66" s="3">
        <v>0.255</v>
      </c>
      <c r="AN66" s="1">
        <f t="shared" si="191"/>
        <v>5.0999999999999996</v>
      </c>
      <c r="AO66" s="2">
        <f t="shared" si="192"/>
        <v>66.919999999999987</v>
      </c>
      <c r="AP66" s="2">
        <f t="shared" si="193"/>
        <v>-3.7199999999999847</v>
      </c>
      <c r="AR66">
        <v>44</v>
      </c>
      <c r="AS66">
        <v>270</v>
      </c>
      <c r="AT66" s="3">
        <v>0.246</v>
      </c>
      <c r="AU66" s="1">
        <f t="shared" si="194"/>
        <v>4.92</v>
      </c>
      <c r="AV66" s="2">
        <f t="shared" si="195"/>
        <v>62.1</v>
      </c>
      <c r="AW66" s="2">
        <f t="shared" si="196"/>
        <v>4.8199999999999861</v>
      </c>
      <c r="AY66">
        <v>44</v>
      </c>
      <c r="AZ66">
        <v>270</v>
      </c>
      <c r="BA66" s="3">
        <v>0.249</v>
      </c>
      <c r="BB66" s="1">
        <f t="shared" si="197"/>
        <v>4.9800000000000004</v>
      </c>
      <c r="BC66" s="2">
        <f t="shared" si="198"/>
        <v>65.720000000000013</v>
      </c>
      <c r="BD66" s="2">
        <f t="shared" si="199"/>
        <v>-3.6200000000000117</v>
      </c>
      <c r="BF66">
        <v>44</v>
      </c>
      <c r="BG66">
        <v>270</v>
      </c>
      <c r="BH66" s="3">
        <v>0.249</v>
      </c>
      <c r="BI66" s="1">
        <f t="shared" si="200"/>
        <v>4.9800000000000004</v>
      </c>
      <c r="BJ66" s="2">
        <f t="shared" si="201"/>
        <v>57.240000000000009</v>
      </c>
      <c r="BK66" s="2">
        <f t="shared" si="202"/>
        <v>8.480000000000004</v>
      </c>
      <c r="BM66">
        <v>44</v>
      </c>
      <c r="BN66">
        <v>270</v>
      </c>
      <c r="BO66" s="3">
        <v>0.24299999999999999</v>
      </c>
      <c r="BP66" s="1">
        <f t="shared" si="203"/>
        <v>4.8599999999999994</v>
      </c>
      <c r="BQ66" s="2">
        <f t="shared" si="204"/>
        <v>64.72</v>
      </c>
      <c r="BR66" s="2">
        <f t="shared" si="205"/>
        <v>-7.4799999999999898</v>
      </c>
      <c r="BT66">
        <v>44</v>
      </c>
      <c r="BU66">
        <v>270</v>
      </c>
      <c r="BV66" s="3">
        <v>0.24399999999999999</v>
      </c>
      <c r="BW66" s="1">
        <f t="shared" si="206"/>
        <v>4.88</v>
      </c>
      <c r="BX66" s="2">
        <f t="shared" si="207"/>
        <v>60.88</v>
      </c>
      <c r="BY66" s="2">
        <f t="shared" si="208"/>
        <v>3.8399999999999963</v>
      </c>
      <c r="CA66">
        <v>44</v>
      </c>
      <c r="CB66">
        <v>270</v>
      </c>
      <c r="CC66" s="3">
        <v>0.248</v>
      </c>
      <c r="CD66" s="1">
        <f t="shared" si="209"/>
        <v>4.96</v>
      </c>
      <c r="CE66" s="2">
        <f t="shared" si="210"/>
        <v>66.699999999999989</v>
      </c>
      <c r="CF66" s="2">
        <f t="shared" si="211"/>
        <v>-5.8199999999999861</v>
      </c>
      <c r="CH66">
        <v>44</v>
      </c>
      <c r="CI66">
        <v>270</v>
      </c>
      <c r="CJ66" s="3">
        <v>0.247</v>
      </c>
      <c r="CK66" s="1">
        <f t="shared" si="212"/>
        <v>4.9399999999999995</v>
      </c>
      <c r="CL66" s="2">
        <f t="shared" si="213"/>
        <v>61</v>
      </c>
      <c r="CM66" s="2">
        <f t="shared" si="214"/>
        <v>5.6999999999999886</v>
      </c>
      <c r="CO66">
        <v>44</v>
      </c>
      <c r="CP66">
        <v>270</v>
      </c>
      <c r="CQ66" s="3">
        <v>0.255</v>
      </c>
      <c r="CR66" s="1">
        <f t="shared" si="215"/>
        <v>5.0999999999999996</v>
      </c>
      <c r="CS66" s="2">
        <f t="shared" si="216"/>
        <v>69.439999999999984</v>
      </c>
      <c r="CT66" s="2">
        <f t="shared" si="217"/>
        <v>-8.4399999999999835</v>
      </c>
      <c r="CV66">
        <v>44</v>
      </c>
      <c r="CW66">
        <v>270</v>
      </c>
      <c r="CX66" s="3">
        <v>0.25</v>
      </c>
      <c r="CY66" s="1">
        <f t="shared" si="218"/>
        <v>5</v>
      </c>
      <c r="CZ66" s="2">
        <f t="shared" si="219"/>
        <v>62.699999999999996</v>
      </c>
      <c r="DA66" s="2">
        <f t="shared" si="220"/>
        <v>6.7399999999999878</v>
      </c>
      <c r="DC66">
        <v>44</v>
      </c>
      <c r="DD66">
        <v>270</v>
      </c>
      <c r="DE66" s="3">
        <v>0.25800000000000001</v>
      </c>
      <c r="DF66" s="1">
        <f t="shared" si="221"/>
        <v>5.16</v>
      </c>
      <c r="DG66" s="2">
        <f t="shared" si="222"/>
        <v>68.399999999999991</v>
      </c>
      <c r="DH66" s="2">
        <f t="shared" si="223"/>
        <v>-5.6999999999999957</v>
      </c>
      <c r="DJ66">
        <v>44</v>
      </c>
      <c r="DK66">
        <v>270</v>
      </c>
      <c r="DL66" s="3">
        <v>0.25700000000000001</v>
      </c>
      <c r="DM66" s="1">
        <f t="shared" si="224"/>
        <v>5.1400000000000006</v>
      </c>
      <c r="DN66" s="2">
        <f t="shared" si="225"/>
        <v>63.34</v>
      </c>
      <c r="DO66" s="2">
        <f t="shared" si="226"/>
        <v>5.0599999999999881</v>
      </c>
      <c r="DQ66">
        <v>44</v>
      </c>
      <c r="DR66">
        <v>270</v>
      </c>
      <c r="DS66" s="3">
        <v>0.25700000000000001</v>
      </c>
      <c r="DT66" s="1">
        <f t="shared" si="227"/>
        <v>5.1400000000000006</v>
      </c>
      <c r="DU66" s="2">
        <f t="shared" si="228"/>
        <v>61.18</v>
      </c>
      <c r="DV66" s="2">
        <f t="shared" si="229"/>
        <v>2.1600000000000037</v>
      </c>
      <c r="DX66">
        <v>44</v>
      </c>
      <c r="DY66">
        <v>270</v>
      </c>
      <c r="DZ66" s="3">
        <v>0.255</v>
      </c>
      <c r="EA66" s="1">
        <f t="shared" si="230"/>
        <v>5.0999999999999996</v>
      </c>
      <c r="EB66" s="2">
        <f t="shared" si="231"/>
        <v>54.500000000000007</v>
      </c>
      <c r="EC66" s="2">
        <f t="shared" si="232"/>
        <v>6.6799999999999926</v>
      </c>
      <c r="EE66">
        <v>44</v>
      </c>
      <c r="EF66">
        <v>270</v>
      </c>
      <c r="EG66" s="3">
        <v>0.24399999999999999</v>
      </c>
      <c r="EH66" s="1">
        <f t="shared" si="233"/>
        <v>4.88</v>
      </c>
      <c r="EI66" s="2">
        <f t="shared" si="234"/>
        <v>50.92</v>
      </c>
      <c r="EJ66" s="2">
        <f t="shared" si="235"/>
        <v>3.5800000000000054</v>
      </c>
    </row>
    <row r="67" spans="2:140" x14ac:dyDescent="0.25">
      <c r="B67">
        <v>44</v>
      </c>
      <c r="C67">
        <v>290</v>
      </c>
      <c r="D67" s="3">
        <v>0.27</v>
      </c>
      <c r="E67" s="1">
        <f t="shared" si="177"/>
        <v>5.4</v>
      </c>
      <c r="F67" s="2">
        <f t="shared" si="178"/>
        <v>71.240000000000009</v>
      </c>
      <c r="I67">
        <v>44</v>
      </c>
      <c r="J67">
        <v>290</v>
      </c>
      <c r="K67" s="3">
        <v>0.27200000000000002</v>
      </c>
      <c r="L67" s="1">
        <f t="shared" si="179"/>
        <v>5.44</v>
      </c>
      <c r="M67" s="2">
        <f t="shared" si="180"/>
        <v>74.52000000000001</v>
      </c>
      <c r="N67" s="2">
        <f t="shared" si="181"/>
        <v>-3.2800000000000011</v>
      </c>
      <c r="P67">
        <v>44</v>
      </c>
      <c r="Q67">
        <v>290</v>
      </c>
      <c r="R67" s="3">
        <v>0.27</v>
      </c>
      <c r="S67" s="1">
        <f t="shared" si="182"/>
        <v>5.4</v>
      </c>
      <c r="T67" s="2">
        <f t="shared" si="183"/>
        <v>69</v>
      </c>
      <c r="U67" s="2">
        <f t="shared" si="184"/>
        <v>5.5200000000000102</v>
      </c>
      <c r="W67">
        <v>44</v>
      </c>
      <c r="X67">
        <v>290</v>
      </c>
      <c r="Y67" s="3">
        <v>0.27400000000000002</v>
      </c>
      <c r="Z67" s="1">
        <f t="shared" si="185"/>
        <v>5.48</v>
      </c>
      <c r="AA67" s="2">
        <f t="shared" si="186"/>
        <v>72.100000000000009</v>
      </c>
      <c r="AB67" s="2">
        <f t="shared" si="187"/>
        <v>-3.1000000000000085</v>
      </c>
      <c r="AD67">
        <v>44</v>
      </c>
      <c r="AE67">
        <v>290</v>
      </c>
      <c r="AF67" s="3">
        <v>0.26700000000000002</v>
      </c>
      <c r="AG67" s="1">
        <f t="shared" si="188"/>
        <v>5.34</v>
      </c>
      <c r="AH67" s="2">
        <f t="shared" si="189"/>
        <v>68.540000000000006</v>
      </c>
      <c r="AI67" s="2">
        <f t="shared" si="190"/>
        <v>3.5600000000000023</v>
      </c>
      <c r="AK67">
        <v>44</v>
      </c>
      <c r="AL67">
        <v>290</v>
      </c>
      <c r="AM67" s="3">
        <v>0.27200000000000002</v>
      </c>
      <c r="AN67" s="1">
        <f t="shared" si="191"/>
        <v>5.44</v>
      </c>
      <c r="AO67" s="2">
        <f t="shared" si="192"/>
        <v>72.359999999999985</v>
      </c>
      <c r="AP67" s="2">
        <f t="shared" si="193"/>
        <v>-3.819999999999979</v>
      </c>
      <c r="AR67">
        <v>44</v>
      </c>
      <c r="AS67">
        <v>290</v>
      </c>
      <c r="AT67" s="3">
        <v>0.26400000000000001</v>
      </c>
      <c r="AU67" s="1">
        <f t="shared" si="194"/>
        <v>5.28</v>
      </c>
      <c r="AV67" s="2">
        <f t="shared" si="195"/>
        <v>67.38</v>
      </c>
      <c r="AW67" s="2">
        <f t="shared" si="196"/>
        <v>4.9799999999999898</v>
      </c>
      <c r="AY67">
        <v>44</v>
      </c>
      <c r="AZ67">
        <v>290</v>
      </c>
      <c r="BA67" s="3">
        <v>0.26800000000000002</v>
      </c>
      <c r="BB67" s="1">
        <f t="shared" si="197"/>
        <v>5.36</v>
      </c>
      <c r="BC67" s="2">
        <f t="shared" si="198"/>
        <v>71.080000000000013</v>
      </c>
      <c r="BD67" s="2">
        <f t="shared" si="199"/>
        <v>-3.7000000000000171</v>
      </c>
      <c r="BF67">
        <v>44</v>
      </c>
      <c r="BG67">
        <v>290</v>
      </c>
      <c r="BH67" s="3">
        <v>0.27</v>
      </c>
      <c r="BI67" s="1">
        <f t="shared" si="200"/>
        <v>5.4</v>
      </c>
      <c r="BJ67" s="2">
        <f t="shared" si="201"/>
        <v>62.640000000000008</v>
      </c>
      <c r="BK67" s="2">
        <f t="shared" si="202"/>
        <v>8.4400000000000048</v>
      </c>
      <c r="BM67">
        <v>44</v>
      </c>
      <c r="BN67">
        <v>290</v>
      </c>
      <c r="BO67" s="3">
        <v>0.26200000000000001</v>
      </c>
      <c r="BP67" s="1">
        <f t="shared" si="203"/>
        <v>5.24</v>
      </c>
      <c r="BQ67" s="2">
        <f t="shared" si="204"/>
        <v>69.959999999999994</v>
      </c>
      <c r="BR67" s="2">
        <f t="shared" si="205"/>
        <v>-7.3199999999999861</v>
      </c>
      <c r="BT67">
        <v>44</v>
      </c>
      <c r="BU67">
        <v>290</v>
      </c>
      <c r="BV67" s="3">
        <v>0.26400000000000001</v>
      </c>
      <c r="BW67" s="1">
        <f t="shared" si="206"/>
        <v>5.28</v>
      </c>
      <c r="BX67" s="2">
        <f t="shared" si="207"/>
        <v>66.16</v>
      </c>
      <c r="BY67" s="2">
        <f t="shared" si="208"/>
        <v>3.7999999999999972</v>
      </c>
      <c r="CA67">
        <v>44</v>
      </c>
      <c r="CB67">
        <v>290</v>
      </c>
      <c r="CC67" s="3">
        <v>0.27</v>
      </c>
      <c r="CD67" s="1">
        <f t="shared" si="209"/>
        <v>5.4</v>
      </c>
      <c r="CE67" s="2">
        <f t="shared" si="210"/>
        <v>72.099999999999994</v>
      </c>
      <c r="CF67" s="2">
        <f t="shared" si="211"/>
        <v>-5.9399999999999977</v>
      </c>
      <c r="CH67">
        <v>44</v>
      </c>
      <c r="CI67">
        <v>290</v>
      </c>
      <c r="CJ67" s="3">
        <v>0.26900000000000002</v>
      </c>
      <c r="CK67" s="1">
        <f t="shared" si="212"/>
        <v>5.3800000000000008</v>
      </c>
      <c r="CL67" s="2">
        <f t="shared" si="213"/>
        <v>66.38</v>
      </c>
      <c r="CM67" s="2">
        <f t="shared" si="214"/>
        <v>5.7199999999999989</v>
      </c>
      <c r="CO67">
        <v>44</v>
      </c>
      <c r="CP67">
        <v>290</v>
      </c>
      <c r="CQ67" s="3">
        <v>0.27300000000000002</v>
      </c>
      <c r="CR67" s="1">
        <f t="shared" si="215"/>
        <v>5.4600000000000009</v>
      </c>
      <c r="CS67" s="2">
        <f t="shared" si="216"/>
        <v>74.899999999999977</v>
      </c>
      <c r="CT67" s="2">
        <f t="shared" si="217"/>
        <v>-8.5199999999999818</v>
      </c>
      <c r="CV67">
        <v>44</v>
      </c>
      <c r="CW67">
        <v>290</v>
      </c>
      <c r="CX67" s="3">
        <v>0.27300000000000002</v>
      </c>
      <c r="CY67" s="1">
        <f t="shared" si="218"/>
        <v>5.4600000000000009</v>
      </c>
      <c r="CZ67" s="2">
        <f t="shared" si="219"/>
        <v>68.16</v>
      </c>
      <c r="DA67" s="2">
        <f t="shared" si="220"/>
        <v>6.7399999999999807</v>
      </c>
      <c r="DC67">
        <v>44</v>
      </c>
      <c r="DD67">
        <v>290</v>
      </c>
      <c r="DE67" s="3">
        <v>0.27900000000000003</v>
      </c>
      <c r="DF67" s="1">
        <f t="shared" si="221"/>
        <v>5.58</v>
      </c>
      <c r="DG67" s="2">
        <f t="shared" si="222"/>
        <v>73.97999999999999</v>
      </c>
      <c r="DH67" s="2">
        <f t="shared" si="223"/>
        <v>-5.8199999999999932</v>
      </c>
      <c r="DJ67">
        <v>44</v>
      </c>
      <c r="DK67">
        <v>290</v>
      </c>
      <c r="DL67" s="3">
        <v>0.27600000000000002</v>
      </c>
      <c r="DM67" s="1">
        <f t="shared" si="224"/>
        <v>5.5200000000000005</v>
      </c>
      <c r="DN67" s="2">
        <f t="shared" si="225"/>
        <v>68.86</v>
      </c>
      <c r="DO67" s="2">
        <f t="shared" si="226"/>
        <v>5.1199999999999903</v>
      </c>
      <c r="DQ67">
        <v>44</v>
      </c>
      <c r="DR67">
        <v>290</v>
      </c>
      <c r="DS67" s="3">
        <v>0.27</v>
      </c>
      <c r="DT67" s="1">
        <f t="shared" si="227"/>
        <v>5.4</v>
      </c>
      <c r="DU67" s="2">
        <f t="shared" si="228"/>
        <v>66.58</v>
      </c>
      <c r="DV67" s="2">
        <f t="shared" si="229"/>
        <v>2.2800000000000011</v>
      </c>
      <c r="DX67">
        <v>44</v>
      </c>
      <c r="DY67">
        <v>290</v>
      </c>
      <c r="DZ67" s="3">
        <v>0.26600000000000001</v>
      </c>
      <c r="EA67" s="1">
        <f t="shared" si="230"/>
        <v>5.32</v>
      </c>
      <c r="EB67" s="2">
        <f t="shared" si="231"/>
        <v>59.820000000000007</v>
      </c>
      <c r="EC67" s="2">
        <f t="shared" si="232"/>
        <v>6.7599999999999909</v>
      </c>
      <c r="EE67">
        <v>44</v>
      </c>
      <c r="EF67">
        <v>290</v>
      </c>
      <c r="EG67" s="3">
        <v>0.252</v>
      </c>
      <c r="EH67" s="1">
        <f t="shared" si="233"/>
        <v>5.04</v>
      </c>
      <c r="EI67" s="2">
        <f t="shared" si="234"/>
        <v>55.96</v>
      </c>
      <c r="EJ67" s="2">
        <f t="shared" si="235"/>
        <v>3.8600000000000065</v>
      </c>
    </row>
    <row r="68" spans="2:140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  <c r="DZ68" s="3"/>
      <c r="EG68" s="3"/>
    </row>
    <row r="69" spans="2:140" x14ac:dyDescent="0.25">
      <c r="B69">
        <v>45</v>
      </c>
      <c r="C69">
        <v>10</v>
      </c>
      <c r="D69" s="3">
        <v>0.14599999999999999</v>
      </c>
      <c r="E69" s="1">
        <f>D69*20</f>
        <v>2.92</v>
      </c>
      <c r="F69" s="2">
        <f>E69</f>
        <v>2.92</v>
      </c>
      <c r="I69">
        <v>45</v>
      </c>
      <c r="J69">
        <v>10</v>
      </c>
      <c r="K69" s="3">
        <v>0.222</v>
      </c>
      <c r="L69" s="1">
        <f>K69*20</f>
        <v>4.4400000000000004</v>
      </c>
      <c r="M69" s="2">
        <f>L69</f>
        <v>4.4400000000000004</v>
      </c>
      <c r="N69" s="2">
        <f>F69-M69</f>
        <v>-1.5200000000000005</v>
      </c>
      <c r="P69">
        <v>45</v>
      </c>
      <c r="Q69">
        <v>10</v>
      </c>
      <c r="R69" s="3">
        <v>8.5000000000000006E-2</v>
      </c>
      <c r="S69" s="1">
        <f>R69*20</f>
        <v>1.7000000000000002</v>
      </c>
      <c r="T69" s="2">
        <f>S69</f>
        <v>1.7000000000000002</v>
      </c>
      <c r="U69" s="2">
        <f>M69-T69</f>
        <v>2.74</v>
      </c>
      <c r="W69">
        <v>45</v>
      </c>
      <c r="X69">
        <v>10</v>
      </c>
      <c r="Y69" s="3">
        <v>0.124</v>
      </c>
      <c r="Z69" s="1">
        <f>Y69*20</f>
        <v>2.48</v>
      </c>
      <c r="AA69" s="2">
        <f>Z69</f>
        <v>2.48</v>
      </c>
      <c r="AB69" s="2">
        <f>T69-AA69</f>
        <v>-0.7799999999999998</v>
      </c>
      <c r="AD69">
        <v>45</v>
      </c>
      <c r="AE69">
        <v>10</v>
      </c>
      <c r="AF69" s="3">
        <v>7.3999999999999996E-2</v>
      </c>
      <c r="AG69" s="1">
        <f>AF69*20</f>
        <v>1.48</v>
      </c>
      <c r="AH69" s="2">
        <f>AG69</f>
        <v>1.48</v>
      </c>
      <c r="AI69" s="2">
        <f>AA69-AH69</f>
        <v>1</v>
      </c>
      <c r="AK69">
        <v>45</v>
      </c>
      <c r="AL69">
        <v>10</v>
      </c>
      <c r="AM69" s="3">
        <v>0.189</v>
      </c>
      <c r="AN69" s="1">
        <f>AM69*20</f>
        <v>3.7800000000000002</v>
      </c>
      <c r="AO69" s="2">
        <f>AN69</f>
        <v>3.7800000000000002</v>
      </c>
      <c r="AP69" s="2">
        <f>AH69-AO69</f>
        <v>-2.3000000000000003</v>
      </c>
      <c r="AR69">
        <v>45</v>
      </c>
      <c r="AS69">
        <v>10</v>
      </c>
      <c r="AT69" s="3">
        <v>9.9000000000000005E-2</v>
      </c>
      <c r="AU69" s="1">
        <f>AT69*20</f>
        <v>1.98</v>
      </c>
      <c r="AV69" s="2">
        <f>AU69</f>
        <v>1.98</v>
      </c>
      <c r="AW69" s="2">
        <f>AO69-AV69</f>
        <v>1.8000000000000003</v>
      </c>
      <c r="AY69">
        <v>45</v>
      </c>
      <c r="AZ69">
        <v>10</v>
      </c>
      <c r="BA69" s="3">
        <v>0.217</v>
      </c>
      <c r="BB69" s="1">
        <f>BA69*20</f>
        <v>4.34</v>
      </c>
      <c r="BC69" s="2">
        <f>BB69</f>
        <v>4.34</v>
      </c>
      <c r="BD69" s="2">
        <f>AV69-BC69</f>
        <v>-2.36</v>
      </c>
      <c r="BF69">
        <v>45</v>
      </c>
      <c r="BG69">
        <v>10</v>
      </c>
      <c r="BH69" s="3">
        <v>9.5000000000000001E-2</v>
      </c>
      <c r="BI69" s="1">
        <f>BH69*20</f>
        <v>1.9</v>
      </c>
      <c r="BJ69" s="2">
        <f>BI69</f>
        <v>1.9</v>
      </c>
      <c r="BK69" s="2">
        <f>BC69-BJ69</f>
        <v>2.44</v>
      </c>
      <c r="BM69">
        <v>45</v>
      </c>
      <c r="BN69">
        <v>10</v>
      </c>
      <c r="BO69" s="3">
        <v>0.183</v>
      </c>
      <c r="BP69" s="1">
        <f>BO69*20</f>
        <v>3.66</v>
      </c>
      <c r="BQ69" s="2">
        <f>BP69</f>
        <v>3.66</v>
      </c>
      <c r="BR69" s="2">
        <f>BJ69-BQ69</f>
        <v>-1.7600000000000002</v>
      </c>
      <c r="BT69">
        <v>45</v>
      </c>
      <c r="BU69">
        <v>10</v>
      </c>
      <c r="BV69" s="3">
        <v>0.13600000000000001</v>
      </c>
      <c r="BW69" s="1">
        <f>BV69*20</f>
        <v>2.72</v>
      </c>
      <c r="BX69" s="2">
        <f>BW69</f>
        <v>2.72</v>
      </c>
      <c r="BY69" s="2">
        <f>BQ69-BX69</f>
        <v>0.94</v>
      </c>
      <c r="CA69">
        <v>45</v>
      </c>
      <c r="CB69">
        <v>10</v>
      </c>
      <c r="CC69" s="3">
        <v>0.191</v>
      </c>
      <c r="CD69" s="1">
        <f>CC69*20</f>
        <v>3.8200000000000003</v>
      </c>
      <c r="CE69" s="2">
        <f>CD69</f>
        <v>3.8200000000000003</v>
      </c>
      <c r="CF69" s="2">
        <f>BX69-CE69</f>
        <v>-1.1000000000000001</v>
      </c>
      <c r="CH69">
        <v>45</v>
      </c>
      <c r="CI69">
        <v>10</v>
      </c>
      <c r="CJ69" s="3">
        <v>0.14000000000000001</v>
      </c>
      <c r="CK69" s="1">
        <f>CJ69*20</f>
        <v>2.8000000000000003</v>
      </c>
      <c r="CL69" s="2">
        <f>CK69</f>
        <v>2.8000000000000003</v>
      </c>
      <c r="CM69" s="2">
        <f>CE69-CL69</f>
        <v>1.02</v>
      </c>
      <c r="CO69">
        <v>45</v>
      </c>
      <c r="CP69">
        <v>10</v>
      </c>
      <c r="CQ69" s="3">
        <v>0.245</v>
      </c>
      <c r="CR69" s="1">
        <f>CQ69*20</f>
        <v>4.9000000000000004</v>
      </c>
      <c r="CS69" s="2">
        <f>CR69</f>
        <v>4.9000000000000004</v>
      </c>
      <c r="CT69" s="2">
        <f>CL69-CS69</f>
        <v>-2.1</v>
      </c>
      <c r="CV69">
        <v>45</v>
      </c>
      <c r="CW69">
        <v>10</v>
      </c>
      <c r="CX69" s="3">
        <v>0.184</v>
      </c>
      <c r="CY69" s="1">
        <f>CX69*20</f>
        <v>3.6799999999999997</v>
      </c>
      <c r="CZ69" s="2">
        <f>CY69</f>
        <v>3.6799999999999997</v>
      </c>
      <c r="DA69" s="2">
        <f>CS69-CZ69</f>
        <v>1.2200000000000006</v>
      </c>
      <c r="DC69">
        <v>45</v>
      </c>
      <c r="DD69">
        <v>10</v>
      </c>
      <c r="DE69" s="3">
        <v>0.216</v>
      </c>
      <c r="DF69" s="1">
        <f>DE69*20</f>
        <v>4.32</v>
      </c>
      <c r="DG69" s="2">
        <f>DF69</f>
        <v>4.32</v>
      </c>
      <c r="DH69" s="2">
        <f>CZ69-DG69</f>
        <v>-0.64000000000000057</v>
      </c>
      <c r="DJ69">
        <v>45</v>
      </c>
      <c r="DK69">
        <v>10</v>
      </c>
      <c r="DL69" s="3">
        <v>0.14199999999999999</v>
      </c>
      <c r="DM69" s="1">
        <f>DL69*20</f>
        <v>2.84</v>
      </c>
      <c r="DN69" s="2">
        <f>DM69</f>
        <v>2.84</v>
      </c>
      <c r="DO69" s="2">
        <f>DG69-DN69</f>
        <v>1.4800000000000004</v>
      </c>
      <c r="DQ69">
        <v>45</v>
      </c>
      <c r="DR69">
        <v>10</v>
      </c>
      <c r="DS69" s="3">
        <v>0.114</v>
      </c>
      <c r="DT69" s="1">
        <f>DS69*20</f>
        <v>2.2800000000000002</v>
      </c>
      <c r="DU69" s="2">
        <f>DT69</f>
        <v>2.2800000000000002</v>
      </c>
      <c r="DV69" s="2">
        <f>DN69-DU69</f>
        <v>0.55999999999999961</v>
      </c>
      <c r="DX69">
        <v>45</v>
      </c>
      <c r="DY69">
        <v>10</v>
      </c>
      <c r="DZ69" s="3">
        <v>0.10199999999999999</v>
      </c>
      <c r="EA69" s="1">
        <f>DZ69*20</f>
        <v>2.04</v>
      </c>
      <c r="EB69" s="2">
        <f>EA69</f>
        <v>2.04</v>
      </c>
      <c r="EC69" s="2">
        <f>DU69-EB69</f>
        <v>0.24000000000000021</v>
      </c>
      <c r="EE69">
        <v>45</v>
      </c>
      <c r="EF69">
        <v>10</v>
      </c>
      <c r="EG69" s="3">
        <v>0.11799999999999999</v>
      </c>
      <c r="EH69" s="1">
        <f>EG69*20</f>
        <v>2.36</v>
      </c>
      <c r="EI69" s="2">
        <f>EH69</f>
        <v>2.36</v>
      </c>
      <c r="EJ69" s="2">
        <f>EB69-EI69</f>
        <v>-0.31999999999999984</v>
      </c>
    </row>
    <row r="70" spans="2:140" x14ac:dyDescent="0.25">
      <c r="B70">
        <v>45</v>
      </c>
      <c r="C70">
        <v>30</v>
      </c>
      <c r="D70" s="3">
        <v>0.223</v>
      </c>
      <c r="E70" s="1">
        <f t="shared" ref="E70:E83" si="236">D70*20</f>
        <v>4.46</v>
      </c>
      <c r="F70" s="2">
        <f t="shared" ref="F70:F83" si="237">F69+E70</f>
        <v>7.38</v>
      </c>
      <c r="I70">
        <v>45</v>
      </c>
      <c r="J70">
        <v>30</v>
      </c>
      <c r="K70" s="3">
        <v>0.25700000000000001</v>
      </c>
      <c r="L70" s="1">
        <f t="shared" ref="L70:L83" si="238">K70*20</f>
        <v>5.1400000000000006</v>
      </c>
      <c r="M70" s="2">
        <f t="shared" ref="M70:M83" si="239">M69+L70</f>
        <v>9.5800000000000018</v>
      </c>
      <c r="N70" s="2">
        <f t="shared" ref="N70:N83" si="240">F70-M70</f>
        <v>-2.200000000000002</v>
      </c>
      <c r="P70">
        <v>45</v>
      </c>
      <c r="Q70">
        <v>30</v>
      </c>
      <c r="R70" s="3">
        <v>0.183</v>
      </c>
      <c r="S70" s="1">
        <f t="shared" ref="S70:S83" si="241">R70*20</f>
        <v>3.66</v>
      </c>
      <c r="T70" s="2">
        <f t="shared" ref="T70:T83" si="242">T69+S70</f>
        <v>5.36</v>
      </c>
      <c r="U70" s="2">
        <f t="shared" ref="U70:U83" si="243">M70-T70</f>
        <v>4.2200000000000015</v>
      </c>
      <c r="W70">
        <v>45</v>
      </c>
      <c r="X70">
        <v>30</v>
      </c>
      <c r="Y70" s="3">
        <v>0.25</v>
      </c>
      <c r="Z70" s="1">
        <f t="shared" ref="Z70:Z83" si="244">Y70*20</f>
        <v>5</v>
      </c>
      <c r="AA70" s="2">
        <f t="shared" ref="AA70:AA83" si="245">AA69+Z70</f>
        <v>7.48</v>
      </c>
      <c r="AB70" s="2">
        <f t="shared" ref="AB70:AB83" si="246">T70-AA70</f>
        <v>-2.12</v>
      </c>
      <c r="AD70">
        <v>45</v>
      </c>
      <c r="AE70">
        <v>30</v>
      </c>
      <c r="AF70" s="3">
        <v>0.183</v>
      </c>
      <c r="AG70" s="1">
        <f t="shared" ref="AG70:AG83" si="247">AF70*20</f>
        <v>3.66</v>
      </c>
      <c r="AH70" s="2">
        <f t="shared" ref="AH70:AH83" si="248">AH69+AG70</f>
        <v>5.1400000000000006</v>
      </c>
      <c r="AI70" s="2">
        <f t="shared" ref="AI70:AI83" si="249">AA70-AH70</f>
        <v>2.34</v>
      </c>
      <c r="AK70">
        <v>45</v>
      </c>
      <c r="AL70">
        <v>30</v>
      </c>
      <c r="AM70" s="3">
        <v>0.248</v>
      </c>
      <c r="AN70" s="1">
        <f t="shared" ref="AN70:AN83" si="250">AM70*20</f>
        <v>4.96</v>
      </c>
      <c r="AO70" s="2">
        <f t="shared" ref="AO70:AO83" si="251">AO69+AN70</f>
        <v>8.74</v>
      </c>
      <c r="AP70" s="2">
        <f t="shared" ref="AP70:AP83" si="252">AH70-AO70</f>
        <v>-3.5999999999999996</v>
      </c>
      <c r="AR70">
        <v>45</v>
      </c>
      <c r="AS70">
        <v>30</v>
      </c>
      <c r="AT70" s="3">
        <v>0.16800000000000001</v>
      </c>
      <c r="AU70" s="1">
        <f t="shared" ref="AU70:AU83" si="253">AT70*20</f>
        <v>3.3600000000000003</v>
      </c>
      <c r="AV70" s="2">
        <f t="shared" ref="AV70:AV83" si="254">AV69+AU70</f>
        <v>5.34</v>
      </c>
      <c r="AW70" s="2">
        <f t="shared" ref="AW70:AW83" si="255">AO70-AV70</f>
        <v>3.4000000000000004</v>
      </c>
      <c r="AY70">
        <v>45</v>
      </c>
      <c r="AZ70">
        <v>30</v>
      </c>
      <c r="BA70" s="3">
        <v>0.23699999999999999</v>
      </c>
      <c r="BB70" s="1">
        <f t="shared" ref="BB70:BB83" si="256">BA70*20</f>
        <v>4.74</v>
      </c>
      <c r="BC70" s="2">
        <f t="shared" ref="BC70:BC83" si="257">BC69+BB70</f>
        <v>9.08</v>
      </c>
      <c r="BD70" s="2">
        <f t="shared" ref="BD70:BD83" si="258">AV70-BC70</f>
        <v>-3.74</v>
      </c>
      <c r="BF70">
        <v>45</v>
      </c>
      <c r="BG70">
        <v>30</v>
      </c>
      <c r="BH70" s="3">
        <v>0.13400000000000001</v>
      </c>
      <c r="BI70" s="1">
        <f t="shared" ref="BI70:BI83" si="259">BH70*20</f>
        <v>2.68</v>
      </c>
      <c r="BJ70" s="2">
        <f t="shared" ref="BJ70:BJ83" si="260">BJ69+BI70</f>
        <v>4.58</v>
      </c>
      <c r="BK70" s="2">
        <f t="shared" ref="BK70:BK83" si="261">BC70-BJ70</f>
        <v>4.5</v>
      </c>
      <c r="BM70">
        <v>45</v>
      </c>
      <c r="BN70">
        <v>30</v>
      </c>
      <c r="BO70" s="3">
        <v>0.22</v>
      </c>
      <c r="BP70" s="1">
        <f t="shared" ref="BP70:BP83" si="262">BO70*20</f>
        <v>4.4000000000000004</v>
      </c>
      <c r="BQ70" s="2">
        <f t="shared" ref="BQ70:BQ83" si="263">BQ69+BP70</f>
        <v>8.06</v>
      </c>
      <c r="BR70" s="2">
        <f t="shared" ref="BR70:BR83" si="264">BJ70-BQ70</f>
        <v>-3.4800000000000004</v>
      </c>
      <c r="BT70">
        <v>45</v>
      </c>
      <c r="BU70">
        <v>30</v>
      </c>
      <c r="BV70" s="3">
        <v>0.17399999999999999</v>
      </c>
      <c r="BW70" s="1">
        <f t="shared" ref="BW70:BW83" si="265">BV70*20</f>
        <v>3.4799999999999995</v>
      </c>
      <c r="BX70" s="2">
        <f t="shared" ref="BX70:BX83" si="266">BX69+BW70</f>
        <v>6.1999999999999993</v>
      </c>
      <c r="BY70" s="2">
        <f t="shared" ref="BY70:BY83" si="267">BQ70-BX70</f>
        <v>1.8600000000000012</v>
      </c>
      <c r="CA70">
        <v>45</v>
      </c>
      <c r="CB70">
        <v>30</v>
      </c>
      <c r="CC70" s="3">
        <v>0.24099999999999999</v>
      </c>
      <c r="CD70" s="1">
        <f t="shared" ref="CD70:CD83" si="268">CC70*20</f>
        <v>4.82</v>
      </c>
      <c r="CE70" s="2">
        <f t="shared" ref="CE70:CE83" si="269">CE69+CD70</f>
        <v>8.64</v>
      </c>
      <c r="CF70" s="2">
        <f t="shared" ref="CF70:CF83" si="270">BX70-CE70</f>
        <v>-2.4400000000000013</v>
      </c>
      <c r="CH70">
        <v>45</v>
      </c>
      <c r="CI70">
        <v>30</v>
      </c>
      <c r="CJ70" s="3">
        <v>0.17799999999999999</v>
      </c>
      <c r="CK70" s="1">
        <f t="shared" ref="CK70:CK83" si="271">CJ70*20</f>
        <v>3.5599999999999996</v>
      </c>
      <c r="CL70" s="2">
        <f t="shared" ref="CL70:CL83" si="272">CL69+CK70</f>
        <v>6.3599999999999994</v>
      </c>
      <c r="CM70" s="2">
        <f t="shared" ref="CM70:CM83" si="273">CE70-CL70</f>
        <v>2.2800000000000011</v>
      </c>
      <c r="CO70">
        <v>45</v>
      </c>
      <c r="CP70">
        <v>30</v>
      </c>
      <c r="CQ70" s="3">
        <v>0.26400000000000001</v>
      </c>
      <c r="CR70" s="1">
        <f t="shared" ref="CR70:CR83" si="274">CQ70*20</f>
        <v>5.28</v>
      </c>
      <c r="CS70" s="2">
        <f t="shared" ref="CS70:CS83" si="275">CS69+CR70</f>
        <v>10.18</v>
      </c>
      <c r="CT70" s="2">
        <f t="shared" ref="CT70:CT83" si="276">CL70-CS70</f>
        <v>-3.8200000000000003</v>
      </c>
      <c r="CV70">
        <v>45</v>
      </c>
      <c r="CW70">
        <v>30</v>
      </c>
      <c r="CX70" s="3">
        <v>0.19900000000000001</v>
      </c>
      <c r="CY70" s="1">
        <f t="shared" ref="CY70:CY83" si="277">CX70*20</f>
        <v>3.9800000000000004</v>
      </c>
      <c r="CZ70" s="2">
        <f t="shared" ref="CZ70:CZ83" si="278">CZ69+CY70</f>
        <v>7.66</v>
      </c>
      <c r="DA70" s="2">
        <f t="shared" ref="DA70:DA83" si="279">CS70-CZ70</f>
        <v>2.5199999999999996</v>
      </c>
      <c r="DC70">
        <v>45</v>
      </c>
      <c r="DD70">
        <v>30</v>
      </c>
      <c r="DE70" s="3">
        <v>0.26300000000000001</v>
      </c>
      <c r="DF70" s="1">
        <f t="shared" ref="DF70:DF83" si="280">DE70*20</f>
        <v>5.26</v>
      </c>
      <c r="DG70" s="2">
        <f t="shared" ref="DG70:DG83" si="281">DG69+DF70</f>
        <v>9.58</v>
      </c>
      <c r="DH70" s="2">
        <f t="shared" ref="DH70:DH83" si="282">CZ70-DG70</f>
        <v>-1.92</v>
      </c>
      <c r="DJ70">
        <v>45</v>
      </c>
      <c r="DK70">
        <v>30</v>
      </c>
      <c r="DL70" s="3">
        <v>0.19400000000000001</v>
      </c>
      <c r="DM70" s="1">
        <f t="shared" ref="DM70:DM83" si="283">DL70*20</f>
        <v>3.88</v>
      </c>
      <c r="DN70" s="2">
        <f t="shared" ref="DN70:DN83" si="284">DN69+DM70</f>
        <v>6.72</v>
      </c>
      <c r="DO70" s="2">
        <f t="shared" ref="DO70:DO83" si="285">DG70-DN70</f>
        <v>2.8600000000000003</v>
      </c>
      <c r="DQ70">
        <v>45</v>
      </c>
      <c r="DR70">
        <v>30</v>
      </c>
      <c r="DS70" s="3">
        <v>0.159</v>
      </c>
      <c r="DT70" s="1">
        <f t="shared" ref="DT70:DT83" si="286">DS70*20</f>
        <v>3.18</v>
      </c>
      <c r="DU70" s="2">
        <f t="shared" ref="DU70:DU83" si="287">DU69+DT70</f>
        <v>5.4600000000000009</v>
      </c>
      <c r="DV70" s="2">
        <f t="shared" ref="DV70:DV83" si="288">DN70-DU70</f>
        <v>1.2599999999999989</v>
      </c>
      <c r="DX70">
        <v>45</v>
      </c>
      <c r="DY70">
        <v>30</v>
      </c>
      <c r="DZ70" s="3">
        <v>0.13700000000000001</v>
      </c>
      <c r="EA70" s="1">
        <f t="shared" ref="EA70:EA83" si="289">DZ70*20</f>
        <v>2.74</v>
      </c>
      <c r="EB70" s="2">
        <f t="shared" ref="EB70:EB83" si="290">EB69+EA70</f>
        <v>4.78</v>
      </c>
      <c r="EC70" s="2">
        <f t="shared" ref="EC70:EC83" si="291">DU70-EB70</f>
        <v>0.6800000000000006</v>
      </c>
      <c r="EE70">
        <v>45</v>
      </c>
      <c r="EF70">
        <v>30</v>
      </c>
      <c r="EG70" s="3">
        <v>0.13400000000000001</v>
      </c>
      <c r="EH70" s="1">
        <f t="shared" ref="EH70:EH83" si="292">EG70*20</f>
        <v>2.68</v>
      </c>
      <c r="EI70" s="2">
        <f t="shared" ref="EI70:EI83" si="293">EI69+EH70</f>
        <v>5.04</v>
      </c>
      <c r="EJ70" s="2">
        <f t="shared" ref="EJ70:EJ83" si="294">EB70-EI70</f>
        <v>-0.25999999999999979</v>
      </c>
    </row>
    <row r="71" spans="2:140" x14ac:dyDescent="0.25">
      <c r="B71">
        <v>45</v>
      </c>
      <c r="C71">
        <v>50</v>
      </c>
      <c r="D71" s="3">
        <v>0.219</v>
      </c>
      <c r="E71" s="1">
        <f t="shared" si="236"/>
        <v>4.38</v>
      </c>
      <c r="F71" s="2">
        <f t="shared" si="237"/>
        <v>11.76</v>
      </c>
      <c r="I71">
        <v>45</v>
      </c>
      <c r="J71">
        <v>50</v>
      </c>
      <c r="K71" s="3">
        <v>0.23699999999999999</v>
      </c>
      <c r="L71" s="1">
        <f t="shared" si="238"/>
        <v>4.74</v>
      </c>
      <c r="M71" s="2">
        <f t="shared" si="239"/>
        <v>14.320000000000002</v>
      </c>
      <c r="N71" s="2">
        <f t="shared" si="240"/>
        <v>-2.5600000000000023</v>
      </c>
      <c r="P71">
        <v>45</v>
      </c>
      <c r="Q71">
        <v>50</v>
      </c>
      <c r="R71" s="3">
        <v>0.215</v>
      </c>
      <c r="S71" s="1">
        <f t="shared" si="241"/>
        <v>4.3</v>
      </c>
      <c r="T71" s="2">
        <f t="shared" si="242"/>
        <v>9.66</v>
      </c>
      <c r="U71" s="2">
        <f t="shared" si="243"/>
        <v>4.6600000000000019</v>
      </c>
      <c r="W71">
        <v>45</v>
      </c>
      <c r="X71">
        <v>50</v>
      </c>
      <c r="Y71" s="3">
        <v>0.23499999999999999</v>
      </c>
      <c r="Z71" s="1">
        <f t="shared" si="244"/>
        <v>4.6999999999999993</v>
      </c>
      <c r="AA71" s="2">
        <f t="shared" si="245"/>
        <v>12.18</v>
      </c>
      <c r="AB71" s="2">
        <f t="shared" si="246"/>
        <v>-2.5199999999999996</v>
      </c>
      <c r="AD71">
        <v>45</v>
      </c>
      <c r="AE71">
        <v>50</v>
      </c>
      <c r="AF71" s="3">
        <v>0.20300000000000001</v>
      </c>
      <c r="AG71" s="1">
        <f t="shared" si="247"/>
        <v>4.0600000000000005</v>
      </c>
      <c r="AH71" s="2">
        <f t="shared" si="248"/>
        <v>9.2000000000000011</v>
      </c>
      <c r="AI71" s="2">
        <f t="shared" si="249"/>
        <v>2.9799999999999986</v>
      </c>
      <c r="AK71">
        <v>45</v>
      </c>
      <c r="AL71">
        <v>50</v>
      </c>
      <c r="AM71" s="3">
        <v>0.23200000000000001</v>
      </c>
      <c r="AN71" s="1">
        <f t="shared" si="250"/>
        <v>4.6400000000000006</v>
      </c>
      <c r="AO71" s="2">
        <f t="shared" si="251"/>
        <v>13.38</v>
      </c>
      <c r="AP71" s="2">
        <f t="shared" si="252"/>
        <v>-4.18</v>
      </c>
      <c r="AR71">
        <v>45</v>
      </c>
      <c r="AS71">
        <v>50</v>
      </c>
      <c r="AT71" s="3">
        <v>0.17899999999999999</v>
      </c>
      <c r="AU71" s="1">
        <f t="shared" si="253"/>
        <v>3.58</v>
      </c>
      <c r="AV71" s="2">
        <f t="shared" si="254"/>
        <v>8.92</v>
      </c>
      <c r="AW71" s="2">
        <f t="shared" si="255"/>
        <v>4.4600000000000009</v>
      </c>
      <c r="AY71">
        <v>45</v>
      </c>
      <c r="AZ71">
        <v>50</v>
      </c>
      <c r="BA71" s="3">
        <v>0.191</v>
      </c>
      <c r="BB71" s="1">
        <f t="shared" si="256"/>
        <v>3.8200000000000003</v>
      </c>
      <c r="BC71" s="2">
        <f t="shared" si="257"/>
        <v>12.9</v>
      </c>
      <c r="BD71" s="2">
        <f t="shared" si="258"/>
        <v>-3.9800000000000004</v>
      </c>
      <c r="BF71">
        <v>45</v>
      </c>
      <c r="BG71">
        <v>50</v>
      </c>
      <c r="BH71" s="3">
        <v>0.13500000000000001</v>
      </c>
      <c r="BI71" s="1">
        <f t="shared" si="259"/>
        <v>2.7</v>
      </c>
      <c r="BJ71" s="2">
        <f t="shared" si="260"/>
        <v>7.28</v>
      </c>
      <c r="BK71" s="2">
        <f t="shared" si="261"/>
        <v>5.62</v>
      </c>
      <c r="BM71">
        <v>45</v>
      </c>
      <c r="BN71">
        <v>50</v>
      </c>
      <c r="BO71" s="3">
        <v>0.186</v>
      </c>
      <c r="BP71" s="1">
        <f t="shared" si="262"/>
        <v>3.7199999999999998</v>
      </c>
      <c r="BQ71" s="2">
        <f t="shared" si="263"/>
        <v>11.780000000000001</v>
      </c>
      <c r="BR71" s="2">
        <f t="shared" si="264"/>
        <v>-4.5000000000000009</v>
      </c>
      <c r="BT71">
        <v>45</v>
      </c>
      <c r="BU71">
        <v>50</v>
      </c>
      <c r="BV71" s="3">
        <v>0.16400000000000001</v>
      </c>
      <c r="BW71" s="1">
        <f t="shared" si="265"/>
        <v>3.2800000000000002</v>
      </c>
      <c r="BX71" s="2">
        <f t="shared" si="266"/>
        <v>9.48</v>
      </c>
      <c r="BY71" s="2">
        <f t="shared" si="267"/>
        <v>2.3000000000000007</v>
      </c>
      <c r="CA71">
        <v>45</v>
      </c>
      <c r="CB71">
        <v>50</v>
      </c>
      <c r="CC71" s="3">
        <v>0.224</v>
      </c>
      <c r="CD71" s="1">
        <f t="shared" si="268"/>
        <v>4.4800000000000004</v>
      </c>
      <c r="CE71" s="2">
        <f t="shared" si="269"/>
        <v>13.120000000000001</v>
      </c>
      <c r="CF71" s="2">
        <f t="shared" si="270"/>
        <v>-3.6400000000000006</v>
      </c>
      <c r="CH71">
        <v>45</v>
      </c>
      <c r="CI71">
        <v>50</v>
      </c>
      <c r="CJ71" s="3">
        <v>0.16200000000000001</v>
      </c>
      <c r="CK71" s="1">
        <f t="shared" si="271"/>
        <v>3.24</v>
      </c>
      <c r="CL71" s="2">
        <f t="shared" si="272"/>
        <v>9.6</v>
      </c>
      <c r="CM71" s="2">
        <f t="shared" si="273"/>
        <v>3.5200000000000014</v>
      </c>
      <c r="CO71">
        <v>45</v>
      </c>
      <c r="CP71">
        <v>50</v>
      </c>
      <c r="CQ71" s="3">
        <v>0.23899999999999999</v>
      </c>
      <c r="CR71" s="1">
        <f t="shared" si="274"/>
        <v>4.7799999999999994</v>
      </c>
      <c r="CS71" s="2">
        <f t="shared" si="275"/>
        <v>14.959999999999999</v>
      </c>
      <c r="CT71" s="2">
        <f t="shared" si="276"/>
        <v>-5.3599999999999994</v>
      </c>
      <c r="CV71">
        <v>45</v>
      </c>
      <c r="CW71">
        <v>50</v>
      </c>
      <c r="CX71" s="3">
        <v>0.16800000000000001</v>
      </c>
      <c r="CY71" s="1">
        <f t="shared" si="277"/>
        <v>3.3600000000000003</v>
      </c>
      <c r="CZ71" s="2">
        <f t="shared" si="278"/>
        <v>11.02</v>
      </c>
      <c r="DA71" s="2">
        <f t="shared" si="279"/>
        <v>3.9399999999999995</v>
      </c>
      <c r="DC71">
        <v>45</v>
      </c>
      <c r="DD71">
        <v>50</v>
      </c>
      <c r="DE71" s="3">
        <v>0.24299999999999999</v>
      </c>
      <c r="DF71" s="1">
        <f t="shared" si="280"/>
        <v>4.8599999999999994</v>
      </c>
      <c r="DG71" s="2">
        <f t="shared" si="281"/>
        <v>14.44</v>
      </c>
      <c r="DH71" s="2">
        <f t="shared" si="282"/>
        <v>-3.42</v>
      </c>
      <c r="DJ71">
        <v>45</v>
      </c>
      <c r="DK71">
        <v>50</v>
      </c>
      <c r="DL71" s="3">
        <v>0.193</v>
      </c>
      <c r="DM71" s="1">
        <f t="shared" si="283"/>
        <v>3.8600000000000003</v>
      </c>
      <c r="DN71" s="2">
        <f t="shared" si="284"/>
        <v>10.58</v>
      </c>
      <c r="DO71" s="2">
        <f t="shared" si="285"/>
        <v>3.8599999999999994</v>
      </c>
      <c r="DQ71">
        <v>45</v>
      </c>
      <c r="DR71">
        <v>50</v>
      </c>
      <c r="DS71" s="3">
        <v>0.16500000000000001</v>
      </c>
      <c r="DT71" s="1">
        <f t="shared" si="286"/>
        <v>3.3000000000000003</v>
      </c>
      <c r="DU71" s="2">
        <f t="shared" si="287"/>
        <v>8.7600000000000016</v>
      </c>
      <c r="DV71" s="2">
        <f t="shared" si="288"/>
        <v>1.8199999999999985</v>
      </c>
      <c r="DX71">
        <v>45</v>
      </c>
      <c r="DY71">
        <v>50</v>
      </c>
      <c r="DZ71" s="3">
        <v>0.13700000000000001</v>
      </c>
      <c r="EA71" s="1">
        <f t="shared" si="289"/>
        <v>2.74</v>
      </c>
      <c r="EB71" s="2">
        <f t="shared" si="290"/>
        <v>7.5200000000000005</v>
      </c>
      <c r="EC71" s="2">
        <f t="shared" si="291"/>
        <v>1.2400000000000011</v>
      </c>
      <c r="EE71">
        <v>45</v>
      </c>
      <c r="EF71">
        <v>50</v>
      </c>
      <c r="EG71" s="3">
        <v>0.124</v>
      </c>
      <c r="EH71" s="1">
        <f t="shared" si="292"/>
        <v>2.48</v>
      </c>
      <c r="EI71" s="2">
        <f t="shared" si="293"/>
        <v>7.52</v>
      </c>
      <c r="EJ71" s="2">
        <f t="shared" si="294"/>
        <v>0</v>
      </c>
    </row>
    <row r="72" spans="2:140" x14ac:dyDescent="0.25">
      <c r="B72">
        <v>45</v>
      </c>
      <c r="C72">
        <v>70</v>
      </c>
      <c r="D72" s="3">
        <v>0.18</v>
      </c>
      <c r="E72" s="1">
        <f t="shared" si="236"/>
        <v>3.5999999999999996</v>
      </c>
      <c r="F72" s="2">
        <f t="shared" si="237"/>
        <v>15.36</v>
      </c>
      <c r="I72">
        <v>45</v>
      </c>
      <c r="J72">
        <v>70</v>
      </c>
      <c r="K72" s="3">
        <v>0.193</v>
      </c>
      <c r="L72" s="1">
        <f t="shared" si="238"/>
        <v>3.8600000000000003</v>
      </c>
      <c r="M72" s="2">
        <f t="shared" si="239"/>
        <v>18.180000000000003</v>
      </c>
      <c r="N72" s="2">
        <f t="shared" si="240"/>
        <v>-2.8200000000000038</v>
      </c>
      <c r="P72">
        <v>45</v>
      </c>
      <c r="Q72">
        <v>70</v>
      </c>
      <c r="R72" s="3">
        <v>0.184</v>
      </c>
      <c r="S72" s="1">
        <f t="shared" si="241"/>
        <v>3.6799999999999997</v>
      </c>
      <c r="T72" s="2">
        <f t="shared" si="242"/>
        <v>13.34</v>
      </c>
      <c r="U72" s="2">
        <f t="shared" si="243"/>
        <v>4.8400000000000034</v>
      </c>
      <c r="W72">
        <v>45</v>
      </c>
      <c r="X72">
        <v>70</v>
      </c>
      <c r="Y72" s="3">
        <v>0.19500000000000001</v>
      </c>
      <c r="Z72" s="1">
        <f t="shared" si="244"/>
        <v>3.9000000000000004</v>
      </c>
      <c r="AA72" s="2">
        <f t="shared" si="245"/>
        <v>16.079999999999998</v>
      </c>
      <c r="AB72" s="2">
        <f t="shared" si="246"/>
        <v>-2.7399999999999984</v>
      </c>
      <c r="AD72">
        <v>45</v>
      </c>
      <c r="AE72">
        <v>70</v>
      </c>
      <c r="AF72" s="3">
        <v>0.16700000000000001</v>
      </c>
      <c r="AG72" s="1">
        <f t="shared" si="247"/>
        <v>3.3400000000000003</v>
      </c>
      <c r="AH72" s="2">
        <f t="shared" si="248"/>
        <v>12.540000000000001</v>
      </c>
      <c r="AI72" s="2">
        <f t="shared" si="249"/>
        <v>3.5399999999999974</v>
      </c>
      <c r="AK72">
        <v>45</v>
      </c>
      <c r="AL72">
        <v>70</v>
      </c>
      <c r="AM72" s="3">
        <v>0.18</v>
      </c>
      <c r="AN72" s="1">
        <f t="shared" si="250"/>
        <v>3.5999999999999996</v>
      </c>
      <c r="AO72" s="2">
        <f t="shared" si="251"/>
        <v>16.98</v>
      </c>
      <c r="AP72" s="2">
        <f t="shared" si="252"/>
        <v>-4.4399999999999995</v>
      </c>
      <c r="AR72">
        <v>45</v>
      </c>
      <c r="AS72">
        <v>70</v>
      </c>
      <c r="AT72" s="3">
        <v>0.157</v>
      </c>
      <c r="AU72" s="1">
        <f t="shared" si="253"/>
        <v>3.14</v>
      </c>
      <c r="AV72" s="2">
        <f t="shared" si="254"/>
        <v>12.06</v>
      </c>
      <c r="AW72" s="2">
        <f t="shared" si="255"/>
        <v>4.92</v>
      </c>
      <c r="AY72">
        <v>45</v>
      </c>
      <c r="AZ72">
        <v>70</v>
      </c>
      <c r="BA72" s="3">
        <v>0.17199999999999999</v>
      </c>
      <c r="BB72" s="1">
        <f t="shared" si="256"/>
        <v>3.4399999999999995</v>
      </c>
      <c r="BC72" s="2">
        <f t="shared" si="257"/>
        <v>16.34</v>
      </c>
      <c r="BD72" s="2">
        <f t="shared" si="258"/>
        <v>-4.2799999999999994</v>
      </c>
      <c r="BF72">
        <v>45</v>
      </c>
      <c r="BG72">
        <v>70</v>
      </c>
      <c r="BH72" s="3">
        <v>0.11700000000000001</v>
      </c>
      <c r="BI72" s="1">
        <f t="shared" si="259"/>
        <v>2.3400000000000003</v>
      </c>
      <c r="BJ72" s="2">
        <f t="shared" si="260"/>
        <v>9.620000000000001</v>
      </c>
      <c r="BK72" s="2">
        <f t="shared" si="261"/>
        <v>6.7199999999999989</v>
      </c>
      <c r="BM72">
        <v>45</v>
      </c>
      <c r="BN72">
        <v>70</v>
      </c>
      <c r="BO72" s="3">
        <v>0.14199999999999999</v>
      </c>
      <c r="BP72" s="1">
        <f t="shared" si="262"/>
        <v>2.84</v>
      </c>
      <c r="BQ72" s="2">
        <f t="shared" si="263"/>
        <v>14.620000000000001</v>
      </c>
      <c r="BR72" s="2">
        <f t="shared" si="264"/>
        <v>-5</v>
      </c>
      <c r="BT72">
        <v>45</v>
      </c>
      <c r="BU72">
        <v>70</v>
      </c>
      <c r="BV72" s="3">
        <v>0.123</v>
      </c>
      <c r="BW72" s="1">
        <f t="shared" si="265"/>
        <v>2.46</v>
      </c>
      <c r="BX72" s="2">
        <f t="shared" si="266"/>
        <v>11.940000000000001</v>
      </c>
      <c r="BY72" s="2">
        <f t="shared" si="267"/>
        <v>2.6799999999999997</v>
      </c>
      <c r="CA72">
        <v>45</v>
      </c>
      <c r="CB72">
        <v>70</v>
      </c>
      <c r="CC72" s="3">
        <v>0.17499999999999999</v>
      </c>
      <c r="CD72" s="1">
        <f t="shared" si="268"/>
        <v>3.5</v>
      </c>
      <c r="CE72" s="2">
        <f t="shared" si="269"/>
        <v>16.62</v>
      </c>
      <c r="CF72" s="2">
        <f t="shared" si="270"/>
        <v>-4.68</v>
      </c>
      <c r="CH72">
        <v>45</v>
      </c>
      <c r="CI72">
        <v>70</v>
      </c>
      <c r="CJ72" s="3">
        <v>0.129</v>
      </c>
      <c r="CK72" s="1">
        <f t="shared" si="271"/>
        <v>2.58</v>
      </c>
      <c r="CL72" s="2">
        <f t="shared" si="272"/>
        <v>12.18</v>
      </c>
      <c r="CM72" s="2">
        <f t="shared" si="273"/>
        <v>4.4400000000000013</v>
      </c>
      <c r="CO72">
        <v>45</v>
      </c>
      <c r="CP72">
        <v>70</v>
      </c>
      <c r="CQ72" s="3">
        <v>0.19400000000000001</v>
      </c>
      <c r="CR72" s="1">
        <f t="shared" si="274"/>
        <v>3.88</v>
      </c>
      <c r="CS72" s="2">
        <f t="shared" si="275"/>
        <v>18.84</v>
      </c>
      <c r="CT72" s="2">
        <f t="shared" si="276"/>
        <v>-6.66</v>
      </c>
      <c r="CV72">
        <v>45</v>
      </c>
      <c r="CW72">
        <v>70</v>
      </c>
      <c r="CX72" s="3">
        <v>0.14699999999999999</v>
      </c>
      <c r="CY72" s="1">
        <f t="shared" si="277"/>
        <v>2.94</v>
      </c>
      <c r="CZ72" s="2">
        <f t="shared" si="278"/>
        <v>13.959999999999999</v>
      </c>
      <c r="DA72" s="2">
        <f t="shared" si="279"/>
        <v>4.8800000000000008</v>
      </c>
      <c r="DC72">
        <v>45</v>
      </c>
      <c r="DD72">
        <v>70</v>
      </c>
      <c r="DE72" s="3">
        <v>0.19400000000000001</v>
      </c>
      <c r="DF72" s="1">
        <f t="shared" si="280"/>
        <v>3.88</v>
      </c>
      <c r="DG72" s="2">
        <f t="shared" si="281"/>
        <v>18.32</v>
      </c>
      <c r="DH72" s="2">
        <f t="shared" si="282"/>
        <v>-4.3600000000000012</v>
      </c>
      <c r="DJ72">
        <v>45</v>
      </c>
      <c r="DK72">
        <v>70</v>
      </c>
      <c r="DL72" s="3">
        <v>0.155</v>
      </c>
      <c r="DM72" s="1">
        <f t="shared" si="283"/>
        <v>3.1</v>
      </c>
      <c r="DN72" s="2">
        <f t="shared" si="284"/>
        <v>13.68</v>
      </c>
      <c r="DO72" s="2">
        <f t="shared" si="285"/>
        <v>4.6400000000000006</v>
      </c>
      <c r="DQ72">
        <v>45</v>
      </c>
      <c r="DR72">
        <v>70</v>
      </c>
      <c r="DS72" s="3">
        <v>0.13800000000000001</v>
      </c>
      <c r="DT72" s="1">
        <f t="shared" si="286"/>
        <v>2.7600000000000002</v>
      </c>
      <c r="DU72" s="2">
        <f t="shared" si="287"/>
        <v>11.520000000000001</v>
      </c>
      <c r="DV72" s="2">
        <f t="shared" si="288"/>
        <v>2.1599999999999984</v>
      </c>
      <c r="DX72">
        <v>45</v>
      </c>
      <c r="DY72">
        <v>70</v>
      </c>
      <c r="DZ72" s="3">
        <v>0.107</v>
      </c>
      <c r="EA72" s="1">
        <f t="shared" si="289"/>
        <v>2.14</v>
      </c>
      <c r="EB72" s="2">
        <f t="shared" si="290"/>
        <v>9.66</v>
      </c>
      <c r="EC72" s="2">
        <f t="shared" si="291"/>
        <v>1.8600000000000012</v>
      </c>
      <c r="EE72">
        <v>45</v>
      </c>
      <c r="EF72">
        <v>70</v>
      </c>
      <c r="EG72" s="3">
        <v>9.6000000000000002E-2</v>
      </c>
      <c r="EH72" s="1">
        <f t="shared" si="292"/>
        <v>1.92</v>
      </c>
      <c r="EI72" s="2">
        <f t="shared" si="293"/>
        <v>9.44</v>
      </c>
      <c r="EJ72" s="2">
        <f t="shared" si="294"/>
        <v>0.22000000000000064</v>
      </c>
    </row>
    <row r="73" spans="2:140" x14ac:dyDescent="0.25">
      <c r="B73">
        <v>45</v>
      </c>
      <c r="C73">
        <v>90</v>
      </c>
      <c r="D73" s="3">
        <v>0.20599999999999999</v>
      </c>
      <c r="E73" s="1">
        <f t="shared" si="236"/>
        <v>4.12</v>
      </c>
      <c r="F73" s="2">
        <f t="shared" si="237"/>
        <v>19.48</v>
      </c>
      <c r="I73">
        <v>45</v>
      </c>
      <c r="J73">
        <v>90</v>
      </c>
      <c r="K73" s="3">
        <v>0.21199999999999999</v>
      </c>
      <c r="L73" s="1">
        <f t="shared" si="238"/>
        <v>4.24</v>
      </c>
      <c r="M73" s="2">
        <f t="shared" si="239"/>
        <v>22.42</v>
      </c>
      <c r="N73" s="2">
        <f t="shared" si="240"/>
        <v>-2.9400000000000013</v>
      </c>
      <c r="P73">
        <v>45</v>
      </c>
      <c r="Q73">
        <v>90</v>
      </c>
      <c r="R73" s="3">
        <v>0.19400000000000001</v>
      </c>
      <c r="S73" s="1">
        <f t="shared" si="241"/>
        <v>3.88</v>
      </c>
      <c r="T73" s="2">
        <f t="shared" si="242"/>
        <v>17.22</v>
      </c>
      <c r="U73" s="2">
        <f t="shared" si="243"/>
        <v>5.2000000000000028</v>
      </c>
      <c r="W73">
        <v>45</v>
      </c>
      <c r="X73">
        <v>90</v>
      </c>
      <c r="Y73" s="3">
        <v>0.2</v>
      </c>
      <c r="Z73" s="1">
        <f t="shared" si="244"/>
        <v>4</v>
      </c>
      <c r="AA73" s="2">
        <f t="shared" si="245"/>
        <v>20.079999999999998</v>
      </c>
      <c r="AB73" s="2">
        <f t="shared" si="246"/>
        <v>-2.8599999999999994</v>
      </c>
      <c r="AD73">
        <v>45</v>
      </c>
      <c r="AE73">
        <v>90</v>
      </c>
      <c r="AF73" s="3">
        <v>0.186</v>
      </c>
      <c r="AG73" s="1">
        <f t="shared" si="247"/>
        <v>3.7199999999999998</v>
      </c>
      <c r="AH73" s="2">
        <f t="shared" si="248"/>
        <v>16.260000000000002</v>
      </c>
      <c r="AI73" s="2">
        <f t="shared" si="249"/>
        <v>3.8199999999999967</v>
      </c>
      <c r="AK73">
        <v>45</v>
      </c>
      <c r="AL73">
        <v>90</v>
      </c>
      <c r="AM73" s="3">
        <v>0.20200000000000001</v>
      </c>
      <c r="AN73" s="1">
        <f t="shared" si="250"/>
        <v>4.04</v>
      </c>
      <c r="AO73" s="2">
        <f t="shared" si="251"/>
        <v>21.02</v>
      </c>
      <c r="AP73" s="2">
        <f t="shared" si="252"/>
        <v>-4.759999999999998</v>
      </c>
      <c r="AR73">
        <v>45</v>
      </c>
      <c r="AS73">
        <v>90</v>
      </c>
      <c r="AT73" s="3">
        <v>0.189</v>
      </c>
      <c r="AU73" s="1">
        <f t="shared" si="253"/>
        <v>3.7800000000000002</v>
      </c>
      <c r="AV73" s="2">
        <f t="shared" si="254"/>
        <v>15.84</v>
      </c>
      <c r="AW73" s="2">
        <f t="shared" si="255"/>
        <v>5.18</v>
      </c>
      <c r="AY73">
        <v>45</v>
      </c>
      <c r="AZ73">
        <v>90</v>
      </c>
      <c r="BA73" s="3">
        <v>0.191</v>
      </c>
      <c r="BB73" s="1">
        <f t="shared" si="256"/>
        <v>3.8200000000000003</v>
      </c>
      <c r="BC73" s="2">
        <f t="shared" si="257"/>
        <v>20.16</v>
      </c>
      <c r="BD73" s="2">
        <f t="shared" si="258"/>
        <v>-4.32</v>
      </c>
      <c r="BF73">
        <v>45</v>
      </c>
      <c r="BG73">
        <v>90</v>
      </c>
      <c r="BH73" s="3">
        <v>0.14299999999999999</v>
      </c>
      <c r="BI73" s="1">
        <f t="shared" si="259"/>
        <v>2.86</v>
      </c>
      <c r="BJ73" s="2">
        <f t="shared" si="260"/>
        <v>12.48</v>
      </c>
      <c r="BK73" s="2">
        <f t="shared" si="261"/>
        <v>7.68</v>
      </c>
      <c r="BM73">
        <v>45</v>
      </c>
      <c r="BN73">
        <v>90</v>
      </c>
      <c r="BO73" s="3">
        <v>0.155</v>
      </c>
      <c r="BP73" s="1">
        <f t="shared" si="262"/>
        <v>3.1</v>
      </c>
      <c r="BQ73" s="2">
        <f t="shared" si="263"/>
        <v>17.720000000000002</v>
      </c>
      <c r="BR73" s="2">
        <f t="shared" si="264"/>
        <v>-5.240000000000002</v>
      </c>
      <c r="BT73">
        <v>45</v>
      </c>
      <c r="BU73">
        <v>90</v>
      </c>
      <c r="BV73" s="3">
        <v>0.14099999999999999</v>
      </c>
      <c r="BW73" s="1">
        <f t="shared" si="265"/>
        <v>2.82</v>
      </c>
      <c r="BX73" s="2">
        <f t="shared" si="266"/>
        <v>14.760000000000002</v>
      </c>
      <c r="BY73" s="2">
        <f t="shared" si="267"/>
        <v>2.9600000000000009</v>
      </c>
      <c r="CA73">
        <v>45</v>
      </c>
      <c r="CB73">
        <v>90</v>
      </c>
      <c r="CC73" s="3">
        <v>0.184</v>
      </c>
      <c r="CD73" s="1">
        <f t="shared" si="268"/>
        <v>3.6799999999999997</v>
      </c>
      <c r="CE73" s="2">
        <f t="shared" si="269"/>
        <v>20.3</v>
      </c>
      <c r="CF73" s="2">
        <f t="shared" si="270"/>
        <v>-5.5399999999999991</v>
      </c>
      <c r="CH73">
        <v>45</v>
      </c>
      <c r="CI73">
        <v>90</v>
      </c>
      <c r="CJ73" s="3">
        <v>0.157</v>
      </c>
      <c r="CK73" s="1">
        <f t="shared" si="271"/>
        <v>3.14</v>
      </c>
      <c r="CL73" s="2">
        <f t="shared" si="272"/>
        <v>15.32</v>
      </c>
      <c r="CM73" s="2">
        <f t="shared" si="273"/>
        <v>4.9800000000000004</v>
      </c>
      <c r="CO73">
        <v>45</v>
      </c>
      <c r="CP73">
        <v>90</v>
      </c>
      <c r="CQ73" s="3">
        <v>0.193</v>
      </c>
      <c r="CR73" s="1">
        <f t="shared" si="274"/>
        <v>3.8600000000000003</v>
      </c>
      <c r="CS73" s="2">
        <f t="shared" si="275"/>
        <v>22.7</v>
      </c>
      <c r="CT73" s="2">
        <f t="shared" si="276"/>
        <v>-7.379999999999999</v>
      </c>
      <c r="CV73">
        <v>45</v>
      </c>
      <c r="CW73">
        <v>90</v>
      </c>
      <c r="CX73" s="3">
        <v>0.17</v>
      </c>
      <c r="CY73" s="1">
        <f t="shared" si="277"/>
        <v>3.4000000000000004</v>
      </c>
      <c r="CZ73" s="2">
        <f t="shared" si="278"/>
        <v>17.36</v>
      </c>
      <c r="DA73" s="2">
        <f t="shared" si="279"/>
        <v>5.34</v>
      </c>
      <c r="DC73">
        <v>45</v>
      </c>
      <c r="DD73">
        <v>90</v>
      </c>
      <c r="DE73" s="3">
        <v>0.19400000000000001</v>
      </c>
      <c r="DF73" s="1">
        <f t="shared" si="280"/>
        <v>3.88</v>
      </c>
      <c r="DG73" s="2">
        <f t="shared" si="281"/>
        <v>22.2</v>
      </c>
      <c r="DH73" s="2">
        <f t="shared" si="282"/>
        <v>-4.84</v>
      </c>
      <c r="DJ73">
        <v>45</v>
      </c>
      <c r="DK73">
        <v>90</v>
      </c>
      <c r="DL73" s="3">
        <v>0.17100000000000001</v>
      </c>
      <c r="DM73" s="1">
        <f t="shared" si="283"/>
        <v>3.4200000000000004</v>
      </c>
      <c r="DN73" s="2">
        <f t="shared" si="284"/>
        <v>17.100000000000001</v>
      </c>
      <c r="DO73" s="2">
        <f t="shared" si="285"/>
        <v>5.0999999999999979</v>
      </c>
      <c r="DQ73">
        <v>45</v>
      </c>
      <c r="DR73">
        <v>90</v>
      </c>
      <c r="DS73" s="3">
        <v>0.161</v>
      </c>
      <c r="DT73" s="1">
        <f t="shared" si="286"/>
        <v>3.22</v>
      </c>
      <c r="DU73" s="2">
        <f t="shared" si="287"/>
        <v>14.740000000000002</v>
      </c>
      <c r="DV73" s="2">
        <f t="shared" si="288"/>
        <v>2.3599999999999994</v>
      </c>
      <c r="DX73">
        <v>45</v>
      </c>
      <c r="DY73">
        <v>90</v>
      </c>
      <c r="DZ73" s="3">
        <v>0.13200000000000001</v>
      </c>
      <c r="EA73" s="1">
        <f t="shared" si="289"/>
        <v>2.64</v>
      </c>
      <c r="EB73" s="2">
        <f t="shared" si="290"/>
        <v>12.3</v>
      </c>
      <c r="EC73" s="2">
        <f t="shared" si="291"/>
        <v>2.4400000000000013</v>
      </c>
      <c r="EE73">
        <v>45</v>
      </c>
      <c r="EF73">
        <v>90</v>
      </c>
      <c r="EG73" s="3">
        <v>0.11899999999999999</v>
      </c>
      <c r="EH73" s="1">
        <f t="shared" si="292"/>
        <v>2.38</v>
      </c>
      <c r="EI73" s="2">
        <f t="shared" si="293"/>
        <v>11.82</v>
      </c>
      <c r="EJ73" s="2">
        <f t="shared" si="294"/>
        <v>0.48000000000000043</v>
      </c>
    </row>
    <row r="74" spans="2:140" x14ac:dyDescent="0.25">
      <c r="B74">
        <v>45</v>
      </c>
      <c r="C74">
        <v>110</v>
      </c>
      <c r="D74" s="3">
        <v>0.191</v>
      </c>
      <c r="E74" s="1">
        <f t="shared" si="236"/>
        <v>3.8200000000000003</v>
      </c>
      <c r="F74" s="2">
        <f t="shared" si="237"/>
        <v>23.3</v>
      </c>
      <c r="I74">
        <v>45</v>
      </c>
      <c r="J74">
        <v>110</v>
      </c>
      <c r="K74" s="3">
        <v>0.19600000000000001</v>
      </c>
      <c r="L74" s="1">
        <f t="shared" si="238"/>
        <v>3.92</v>
      </c>
      <c r="M74" s="2">
        <f t="shared" si="239"/>
        <v>26.340000000000003</v>
      </c>
      <c r="N74" s="2">
        <f t="shared" si="240"/>
        <v>-3.0400000000000027</v>
      </c>
      <c r="P74">
        <v>45</v>
      </c>
      <c r="Q74">
        <v>110</v>
      </c>
      <c r="R74" s="3">
        <v>0.19500000000000001</v>
      </c>
      <c r="S74" s="1">
        <f t="shared" si="241"/>
        <v>3.9000000000000004</v>
      </c>
      <c r="T74" s="2">
        <f t="shared" si="242"/>
        <v>21.119999999999997</v>
      </c>
      <c r="U74" s="2">
        <f t="shared" si="243"/>
        <v>5.220000000000006</v>
      </c>
      <c r="W74">
        <v>45</v>
      </c>
      <c r="X74">
        <v>110</v>
      </c>
      <c r="Y74" s="3">
        <v>0.19400000000000001</v>
      </c>
      <c r="Z74" s="1">
        <f t="shared" si="244"/>
        <v>3.88</v>
      </c>
      <c r="AA74" s="2">
        <f t="shared" si="245"/>
        <v>23.959999999999997</v>
      </c>
      <c r="AB74" s="2">
        <f t="shared" si="246"/>
        <v>-2.84</v>
      </c>
      <c r="AD74">
        <v>45</v>
      </c>
      <c r="AE74">
        <v>110</v>
      </c>
      <c r="AF74" s="3">
        <v>0.17699999999999999</v>
      </c>
      <c r="AG74" s="1">
        <f t="shared" si="247"/>
        <v>3.54</v>
      </c>
      <c r="AH74" s="2">
        <f t="shared" si="248"/>
        <v>19.8</v>
      </c>
      <c r="AI74" s="2">
        <f t="shared" si="249"/>
        <v>4.1599999999999966</v>
      </c>
      <c r="AK74">
        <v>45</v>
      </c>
      <c r="AL74">
        <v>110</v>
      </c>
      <c r="AM74" s="3">
        <v>0.18</v>
      </c>
      <c r="AN74" s="1">
        <f t="shared" si="250"/>
        <v>3.5999999999999996</v>
      </c>
      <c r="AO74" s="2">
        <f t="shared" si="251"/>
        <v>24.619999999999997</v>
      </c>
      <c r="AP74" s="2">
        <f t="shared" si="252"/>
        <v>-4.8199999999999967</v>
      </c>
      <c r="AR74">
        <v>45</v>
      </c>
      <c r="AS74">
        <v>110</v>
      </c>
      <c r="AT74" s="3">
        <v>0.17199999999999999</v>
      </c>
      <c r="AU74" s="1">
        <f t="shared" si="253"/>
        <v>3.4399999999999995</v>
      </c>
      <c r="AV74" s="2">
        <f t="shared" si="254"/>
        <v>19.28</v>
      </c>
      <c r="AW74" s="2">
        <f t="shared" si="255"/>
        <v>5.3399999999999963</v>
      </c>
      <c r="AY74">
        <v>45</v>
      </c>
      <c r="AZ74">
        <v>110</v>
      </c>
      <c r="BA74" s="3">
        <v>0.16500000000000001</v>
      </c>
      <c r="BB74" s="1">
        <f t="shared" si="256"/>
        <v>3.3000000000000003</v>
      </c>
      <c r="BC74" s="2">
        <f t="shared" si="257"/>
        <v>23.46</v>
      </c>
      <c r="BD74" s="2">
        <f t="shared" si="258"/>
        <v>-4.18</v>
      </c>
      <c r="BF74">
        <v>45</v>
      </c>
      <c r="BG74">
        <v>110</v>
      </c>
      <c r="BH74" s="3">
        <v>0.154</v>
      </c>
      <c r="BI74" s="1">
        <f t="shared" si="259"/>
        <v>3.08</v>
      </c>
      <c r="BJ74" s="2">
        <f t="shared" si="260"/>
        <v>15.56</v>
      </c>
      <c r="BK74" s="2">
        <f t="shared" si="261"/>
        <v>7.9</v>
      </c>
      <c r="BM74">
        <v>45</v>
      </c>
      <c r="BN74">
        <v>110</v>
      </c>
      <c r="BO74" s="3">
        <v>0.156</v>
      </c>
      <c r="BP74" s="1">
        <f t="shared" si="262"/>
        <v>3.12</v>
      </c>
      <c r="BQ74" s="2">
        <f t="shared" si="263"/>
        <v>20.840000000000003</v>
      </c>
      <c r="BR74" s="2">
        <f t="shared" si="264"/>
        <v>-5.2800000000000029</v>
      </c>
      <c r="BT74">
        <v>45</v>
      </c>
      <c r="BU74">
        <v>110</v>
      </c>
      <c r="BV74" s="3">
        <v>0.14000000000000001</v>
      </c>
      <c r="BW74" s="1">
        <f t="shared" si="265"/>
        <v>2.8000000000000003</v>
      </c>
      <c r="BX74" s="2">
        <f t="shared" si="266"/>
        <v>17.560000000000002</v>
      </c>
      <c r="BY74" s="2">
        <f t="shared" si="267"/>
        <v>3.2800000000000011</v>
      </c>
      <c r="CA74">
        <v>45</v>
      </c>
      <c r="CB74">
        <v>110</v>
      </c>
      <c r="CC74" s="3">
        <v>0.154</v>
      </c>
      <c r="CD74" s="1">
        <f t="shared" si="268"/>
        <v>3.08</v>
      </c>
      <c r="CE74" s="2">
        <f t="shared" si="269"/>
        <v>23.380000000000003</v>
      </c>
      <c r="CF74" s="2">
        <f t="shared" si="270"/>
        <v>-5.82</v>
      </c>
      <c r="CH74">
        <v>45</v>
      </c>
      <c r="CI74">
        <v>110</v>
      </c>
      <c r="CJ74" s="3">
        <v>0.14299999999999999</v>
      </c>
      <c r="CK74" s="1">
        <f t="shared" si="271"/>
        <v>2.86</v>
      </c>
      <c r="CL74" s="2">
        <f t="shared" si="272"/>
        <v>18.18</v>
      </c>
      <c r="CM74" s="2">
        <f t="shared" si="273"/>
        <v>5.2000000000000028</v>
      </c>
      <c r="CO74">
        <v>45</v>
      </c>
      <c r="CP74">
        <v>110</v>
      </c>
      <c r="CQ74" s="3">
        <v>0.14599999999999999</v>
      </c>
      <c r="CR74" s="1">
        <f t="shared" si="274"/>
        <v>2.92</v>
      </c>
      <c r="CS74" s="2">
        <f t="shared" si="275"/>
        <v>25.619999999999997</v>
      </c>
      <c r="CT74" s="2">
        <f t="shared" si="276"/>
        <v>-7.4399999999999977</v>
      </c>
      <c r="CV74">
        <v>45</v>
      </c>
      <c r="CW74">
        <v>110</v>
      </c>
      <c r="CX74" s="3">
        <v>0.14000000000000001</v>
      </c>
      <c r="CY74" s="1">
        <f t="shared" si="277"/>
        <v>2.8000000000000003</v>
      </c>
      <c r="CZ74" s="2">
        <f t="shared" si="278"/>
        <v>20.16</v>
      </c>
      <c r="DA74" s="2">
        <f t="shared" si="279"/>
        <v>5.4599999999999973</v>
      </c>
      <c r="DC74">
        <v>45</v>
      </c>
      <c r="DD74">
        <v>110</v>
      </c>
      <c r="DE74" s="3">
        <v>0.16200000000000001</v>
      </c>
      <c r="DF74" s="1">
        <f t="shared" si="280"/>
        <v>3.24</v>
      </c>
      <c r="DG74" s="2">
        <f t="shared" si="281"/>
        <v>25.439999999999998</v>
      </c>
      <c r="DH74" s="2">
        <f t="shared" si="282"/>
        <v>-5.2799999999999976</v>
      </c>
      <c r="DJ74">
        <v>45</v>
      </c>
      <c r="DK74">
        <v>110</v>
      </c>
      <c r="DL74" s="3">
        <v>0.16</v>
      </c>
      <c r="DM74" s="1">
        <f t="shared" si="283"/>
        <v>3.2</v>
      </c>
      <c r="DN74" s="2">
        <f t="shared" si="284"/>
        <v>20.3</v>
      </c>
      <c r="DO74" s="2">
        <f t="shared" si="285"/>
        <v>5.139999999999997</v>
      </c>
      <c r="DQ74">
        <v>45</v>
      </c>
      <c r="DR74">
        <v>110</v>
      </c>
      <c r="DS74" s="3">
        <v>0.16700000000000001</v>
      </c>
      <c r="DT74" s="1">
        <f t="shared" si="286"/>
        <v>3.3400000000000003</v>
      </c>
      <c r="DU74" s="2">
        <f t="shared" si="287"/>
        <v>18.080000000000002</v>
      </c>
      <c r="DV74" s="2">
        <f t="shared" si="288"/>
        <v>2.2199999999999989</v>
      </c>
      <c r="DX74">
        <v>45</v>
      </c>
      <c r="DY74">
        <v>110</v>
      </c>
      <c r="DZ74" s="3">
        <v>0.14000000000000001</v>
      </c>
      <c r="EA74" s="1">
        <f t="shared" si="289"/>
        <v>2.8000000000000003</v>
      </c>
      <c r="EB74" s="2">
        <f t="shared" si="290"/>
        <v>15.100000000000001</v>
      </c>
      <c r="EC74" s="2">
        <f t="shared" si="291"/>
        <v>2.9800000000000004</v>
      </c>
      <c r="EE74">
        <v>45</v>
      </c>
      <c r="EF74">
        <v>110</v>
      </c>
      <c r="EG74" s="3">
        <v>0.12</v>
      </c>
      <c r="EH74" s="1">
        <f t="shared" si="292"/>
        <v>2.4</v>
      </c>
      <c r="EI74" s="2">
        <f t="shared" si="293"/>
        <v>14.22</v>
      </c>
      <c r="EJ74" s="2">
        <f t="shared" si="294"/>
        <v>0.88000000000000078</v>
      </c>
    </row>
    <row r="75" spans="2:140" x14ac:dyDescent="0.25">
      <c r="B75">
        <v>45</v>
      </c>
      <c r="C75">
        <v>130</v>
      </c>
      <c r="D75" s="3">
        <v>0.26200000000000001</v>
      </c>
      <c r="E75" s="1">
        <f t="shared" si="236"/>
        <v>5.24</v>
      </c>
      <c r="F75" s="2">
        <f t="shared" si="237"/>
        <v>28.54</v>
      </c>
      <c r="I75">
        <v>45</v>
      </c>
      <c r="J75">
        <v>130</v>
      </c>
      <c r="K75" s="3">
        <v>0.26900000000000002</v>
      </c>
      <c r="L75" s="1">
        <f t="shared" si="238"/>
        <v>5.3800000000000008</v>
      </c>
      <c r="M75" s="2">
        <f t="shared" si="239"/>
        <v>31.720000000000006</v>
      </c>
      <c r="N75" s="2">
        <f t="shared" si="240"/>
        <v>-3.1800000000000068</v>
      </c>
      <c r="P75">
        <v>45</v>
      </c>
      <c r="Q75">
        <v>130</v>
      </c>
      <c r="R75" s="3">
        <v>0.22800000000000001</v>
      </c>
      <c r="S75" s="1">
        <f t="shared" si="241"/>
        <v>4.5600000000000005</v>
      </c>
      <c r="T75" s="2">
        <f t="shared" si="242"/>
        <v>25.68</v>
      </c>
      <c r="U75" s="2">
        <f t="shared" si="243"/>
        <v>6.0400000000000063</v>
      </c>
      <c r="W75">
        <v>45</v>
      </c>
      <c r="X75">
        <v>130</v>
      </c>
      <c r="Y75" s="3">
        <v>0.23100000000000001</v>
      </c>
      <c r="Z75" s="1">
        <f t="shared" si="244"/>
        <v>4.62</v>
      </c>
      <c r="AA75" s="2">
        <f t="shared" si="245"/>
        <v>28.58</v>
      </c>
      <c r="AB75" s="2">
        <f t="shared" si="246"/>
        <v>-2.8999999999999986</v>
      </c>
      <c r="AD75">
        <v>45</v>
      </c>
      <c r="AE75">
        <v>130</v>
      </c>
      <c r="AF75" s="3">
        <v>0.23200000000000001</v>
      </c>
      <c r="AG75" s="1">
        <f t="shared" si="247"/>
        <v>4.6400000000000006</v>
      </c>
      <c r="AH75" s="2">
        <f t="shared" si="248"/>
        <v>24.44</v>
      </c>
      <c r="AI75" s="2">
        <f t="shared" si="249"/>
        <v>4.139999999999997</v>
      </c>
      <c r="AK75">
        <v>45</v>
      </c>
      <c r="AL75">
        <v>130</v>
      </c>
      <c r="AM75" s="3">
        <v>0.24199999999999999</v>
      </c>
      <c r="AN75" s="1">
        <f t="shared" si="250"/>
        <v>4.84</v>
      </c>
      <c r="AO75" s="2">
        <f t="shared" si="251"/>
        <v>29.459999999999997</v>
      </c>
      <c r="AP75" s="2">
        <f t="shared" si="252"/>
        <v>-5.019999999999996</v>
      </c>
      <c r="AR75">
        <v>45</v>
      </c>
      <c r="AS75">
        <v>130</v>
      </c>
      <c r="AT75" s="3">
        <v>0.24399999999999999</v>
      </c>
      <c r="AU75" s="1">
        <f t="shared" si="253"/>
        <v>4.88</v>
      </c>
      <c r="AV75" s="2">
        <f t="shared" si="254"/>
        <v>24.16</v>
      </c>
      <c r="AW75" s="2">
        <f t="shared" si="255"/>
        <v>5.2999999999999972</v>
      </c>
      <c r="AY75">
        <v>45</v>
      </c>
      <c r="AZ75">
        <v>130</v>
      </c>
      <c r="BA75" s="3">
        <v>0.246</v>
      </c>
      <c r="BB75" s="1">
        <f t="shared" si="256"/>
        <v>4.92</v>
      </c>
      <c r="BC75" s="2">
        <f t="shared" si="257"/>
        <v>28.380000000000003</v>
      </c>
      <c r="BD75" s="2">
        <f t="shared" si="258"/>
        <v>-4.2200000000000024</v>
      </c>
      <c r="BF75">
        <v>45</v>
      </c>
      <c r="BG75">
        <v>130</v>
      </c>
      <c r="BH75" s="3">
        <v>0.2</v>
      </c>
      <c r="BI75" s="1">
        <f t="shared" si="259"/>
        <v>4</v>
      </c>
      <c r="BJ75" s="2">
        <f t="shared" si="260"/>
        <v>19.560000000000002</v>
      </c>
      <c r="BK75" s="2">
        <f t="shared" si="261"/>
        <v>8.82</v>
      </c>
      <c r="BM75">
        <v>45</v>
      </c>
      <c r="BN75">
        <v>130</v>
      </c>
      <c r="BO75" s="3">
        <v>0.22600000000000001</v>
      </c>
      <c r="BP75" s="1">
        <f t="shared" si="262"/>
        <v>4.5200000000000005</v>
      </c>
      <c r="BQ75" s="2">
        <f t="shared" si="263"/>
        <v>25.360000000000003</v>
      </c>
      <c r="BR75" s="2">
        <f t="shared" si="264"/>
        <v>-5.8000000000000007</v>
      </c>
      <c r="BT75">
        <v>45</v>
      </c>
      <c r="BU75">
        <v>130</v>
      </c>
      <c r="BV75" s="3">
        <v>0.20599999999999999</v>
      </c>
      <c r="BW75" s="1">
        <f t="shared" si="265"/>
        <v>4.12</v>
      </c>
      <c r="BX75" s="2">
        <f t="shared" si="266"/>
        <v>21.680000000000003</v>
      </c>
      <c r="BY75" s="2">
        <f t="shared" si="267"/>
        <v>3.6799999999999997</v>
      </c>
      <c r="CA75">
        <v>45</v>
      </c>
      <c r="CB75">
        <v>130</v>
      </c>
      <c r="CC75" s="3">
        <v>0.19800000000000001</v>
      </c>
      <c r="CD75" s="1">
        <f t="shared" si="268"/>
        <v>3.96</v>
      </c>
      <c r="CE75" s="2">
        <f t="shared" si="269"/>
        <v>27.340000000000003</v>
      </c>
      <c r="CF75" s="2">
        <f t="shared" si="270"/>
        <v>-5.66</v>
      </c>
      <c r="CH75">
        <v>45</v>
      </c>
      <c r="CI75">
        <v>130</v>
      </c>
      <c r="CJ75" s="3">
        <v>0.20499999999999999</v>
      </c>
      <c r="CK75" s="1">
        <f t="shared" si="271"/>
        <v>4.0999999999999996</v>
      </c>
      <c r="CL75" s="2">
        <f t="shared" si="272"/>
        <v>22.28</v>
      </c>
      <c r="CM75" s="2">
        <f t="shared" si="273"/>
        <v>5.0600000000000023</v>
      </c>
      <c r="CO75">
        <v>45</v>
      </c>
      <c r="CP75">
        <v>130</v>
      </c>
      <c r="CQ75" s="3">
        <v>0.22800000000000001</v>
      </c>
      <c r="CR75" s="1">
        <f t="shared" si="274"/>
        <v>4.5600000000000005</v>
      </c>
      <c r="CS75" s="2">
        <f t="shared" si="275"/>
        <v>30.18</v>
      </c>
      <c r="CT75" s="2">
        <f t="shared" si="276"/>
        <v>-7.8999999999999986</v>
      </c>
      <c r="CV75">
        <v>45</v>
      </c>
      <c r="CW75">
        <v>130</v>
      </c>
      <c r="CX75" s="3">
        <v>0.224</v>
      </c>
      <c r="CY75" s="1">
        <f t="shared" si="277"/>
        <v>4.4800000000000004</v>
      </c>
      <c r="CZ75" s="2">
        <f t="shared" si="278"/>
        <v>24.64</v>
      </c>
      <c r="DA75" s="2">
        <f t="shared" si="279"/>
        <v>5.5399999999999991</v>
      </c>
      <c r="DC75">
        <v>45</v>
      </c>
      <c r="DD75">
        <v>130</v>
      </c>
      <c r="DE75" s="3">
        <v>0.21</v>
      </c>
      <c r="DF75" s="1">
        <f t="shared" si="280"/>
        <v>4.2</v>
      </c>
      <c r="DG75" s="2">
        <f t="shared" si="281"/>
        <v>29.639999999999997</v>
      </c>
      <c r="DH75" s="2">
        <f t="shared" si="282"/>
        <v>-4.9999999999999964</v>
      </c>
      <c r="DJ75">
        <v>45</v>
      </c>
      <c r="DK75">
        <v>130</v>
      </c>
      <c r="DL75" s="3">
        <v>0.18099999999999999</v>
      </c>
      <c r="DM75" s="1">
        <f t="shared" si="283"/>
        <v>3.62</v>
      </c>
      <c r="DN75" s="2">
        <f t="shared" si="284"/>
        <v>23.92</v>
      </c>
      <c r="DO75" s="2">
        <f t="shared" si="285"/>
        <v>5.7199999999999953</v>
      </c>
      <c r="DQ75">
        <v>45</v>
      </c>
      <c r="DR75">
        <v>130</v>
      </c>
      <c r="DS75" s="3">
        <v>0.185</v>
      </c>
      <c r="DT75" s="1">
        <f t="shared" si="286"/>
        <v>3.7</v>
      </c>
      <c r="DU75" s="2">
        <f t="shared" si="287"/>
        <v>21.78</v>
      </c>
      <c r="DV75" s="2">
        <f t="shared" si="288"/>
        <v>2.1400000000000006</v>
      </c>
      <c r="DX75">
        <v>45</v>
      </c>
      <c r="DY75">
        <v>130</v>
      </c>
      <c r="DZ75" s="3">
        <v>0.17100000000000001</v>
      </c>
      <c r="EA75" s="1">
        <f t="shared" si="289"/>
        <v>3.4200000000000004</v>
      </c>
      <c r="EB75" s="2">
        <f t="shared" si="290"/>
        <v>18.520000000000003</v>
      </c>
      <c r="EC75" s="2">
        <f t="shared" si="291"/>
        <v>3.259999999999998</v>
      </c>
      <c r="EE75">
        <v>45</v>
      </c>
      <c r="EF75">
        <v>130</v>
      </c>
      <c r="EG75" s="3">
        <v>0.16</v>
      </c>
      <c r="EH75" s="1">
        <f t="shared" si="292"/>
        <v>3.2</v>
      </c>
      <c r="EI75" s="2">
        <f t="shared" si="293"/>
        <v>17.420000000000002</v>
      </c>
      <c r="EJ75" s="2">
        <f t="shared" si="294"/>
        <v>1.1000000000000014</v>
      </c>
    </row>
    <row r="76" spans="2:140" x14ac:dyDescent="0.25">
      <c r="B76">
        <v>45</v>
      </c>
      <c r="C76">
        <v>150</v>
      </c>
      <c r="D76" s="3">
        <v>0.25900000000000001</v>
      </c>
      <c r="E76" s="1">
        <f t="shared" si="236"/>
        <v>5.18</v>
      </c>
      <c r="F76" s="2">
        <f t="shared" si="237"/>
        <v>33.72</v>
      </c>
      <c r="I76">
        <v>45</v>
      </c>
      <c r="J76">
        <v>150</v>
      </c>
      <c r="K76" s="3">
        <v>0.26</v>
      </c>
      <c r="L76" s="1">
        <f t="shared" si="238"/>
        <v>5.2</v>
      </c>
      <c r="M76" s="2">
        <f t="shared" si="239"/>
        <v>36.920000000000009</v>
      </c>
      <c r="N76" s="2">
        <f t="shared" si="240"/>
        <v>-3.2000000000000099</v>
      </c>
      <c r="P76">
        <v>45</v>
      </c>
      <c r="Q76">
        <v>150</v>
      </c>
      <c r="R76" s="3">
        <v>0.26</v>
      </c>
      <c r="S76" s="1">
        <f t="shared" si="241"/>
        <v>5.2</v>
      </c>
      <c r="T76" s="2">
        <f t="shared" si="242"/>
        <v>30.88</v>
      </c>
      <c r="U76" s="2">
        <f t="shared" si="243"/>
        <v>6.0400000000000098</v>
      </c>
      <c r="W76">
        <v>45</v>
      </c>
      <c r="X76">
        <v>150</v>
      </c>
      <c r="Y76" s="3">
        <v>0.25800000000000001</v>
      </c>
      <c r="Z76" s="1">
        <f t="shared" si="244"/>
        <v>5.16</v>
      </c>
      <c r="AA76" s="2">
        <f t="shared" si="245"/>
        <v>33.739999999999995</v>
      </c>
      <c r="AB76" s="2">
        <f t="shared" si="246"/>
        <v>-2.8599999999999959</v>
      </c>
      <c r="AD76">
        <v>45</v>
      </c>
      <c r="AE76">
        <v>150</v>
      </c>
      <c r="AF76" s="3">
        <v>0.26500000000000001</v>
      </c>
      <c r="AG76" s="1">
        <f t="shared" si="247"/>
        <v>5.3000000000000007</v>
      </c>
      <c r="AH76" s="2">
        <f t="shared" si="248"/>
        <v>29.740000000000002</v>
      </c>
      <c r="AI76" s="2">
        <f t="shared" si="249"/>
        <v>3.9999999999999929</v>
      </c>
      <c r="AK76">
        <v>45</v>
      </c>
      <c r="AL76">
        <v>150</v>
      </c>
      <c r="AM76" s="3">
        <v>0.254</v>
      </c>
      <c r="AN76" s="1">
        <f t="shared" si="250"/>
        <v>5.08</v>
      </c>
      <c r="AO76" s="2">
        <f t="shared" si="251"/>
        <v>34.54</v>
      </c>
      <c r="AP76" s="2">
        <f t="shared" si="252"/>
        <v>-4.7999999999999972</v>
      </c>
      <c r="AR76">
        <v>45</v>
      </c>
      <c r="AS76">
        <v>150</v>
      </c>
      <c r="AT76" s="3">
        <v>0.249</v>
      </c>
      <c r="AU76" s="1">
        <f t="shared" si="253"/>
        <v>4.9800000000000004</v>
      </c>
      <c r="AV76" s="2">
        <f t="shared" si="254"/>
        <v>29.14</v>
      </c>
      <c r="AW76" s="2">
        <f t="shared" si="255"/>
        <v>5.3999999999999986</v>
      </c>
      <c r="AY76">
        <v>45</v>
      </c>
      <c r="AZ76">
        <v>150</v>
      </c>
      <c r="BA76" s="3">
        <v>0.24199999999999999</v>
      </c>
      <c r="BB76" s="1">
        <f t="shared" si="256"/>
        <v>4.84</v>
      </c>
      <c r="BC76" s="2">
        <f t="shared" si="257"/>
        <v>33.22</v>
      </c>
      <c r="BD76" s="2">
        <f t="shared" si="258"/>
        <v>-4.0799999999999983</v>
      </c>
      <c r="BF76">
        <v>45</v>
      </c>
      <c r="BG76">
        <v>150</v>
      </c>
      <c r="BH76" s="3">
        <v>0.23</v>
      </c>
      <c r="BI76" s="1">
        <f t="shared" si="259"/>
        <v>4.6000000000000005</v>
      </c>
      <c r="BJ76" s="2">
        <f t="shared" si="260"/>
        <v>24.160000000000004</v>
      </c>
      <c r="BK76" s="2">
        <f t="shared" si="261"/>
        <v>9.0599999999999952</v>
      </c>
      <c r="BM76">
        <v>45</v>
      </c>
      <c r="BN76">
        <v>150</v>
      </c>
      <c r="BO76" s="3">
        <v>0.23300000000000001</v>
      </c>
      <c r="BP76" s="1">
        <f t="shared" si="262"/>
        <v>4.66</v>
      </c>
      <c r="BQ76" s="2">
        <f t="shared" si="263"/>
        <v>30.020000000000003</v>
      </c>
      <c r="BR76" s="2">
        <f t="shared" si="264"/>
        <v>-5.8599999999999994</v>
      </c>
      <c r="BT76">
        <v>45</v>
      </c>
      <c r="BU76">
        <v>150</v>
      </c>
      <c r="BV76" s="3">
        <v>0.22600000000000001</v>
      </c>
      <c r="BW76" s="1">
        <f t="shared" si="265"/>
        <v>4.5200000000000005</v>
      </c>
      <c r="BX76" s="2">
        <f t="shared" si="266"/>
        <v>26.200000000000003</v>
      </c>
      <c r="BY76" s="2">
        <f t="shared" si="267"/>
        <v>3.8200000000000003</v>
      </c>
      <c r="CA76">
        <v>45</v>
      </c>
      <c r="CB76">
        <v>150</v>
      </c>
      <c r="CC76" s="3">
        <v>0.23200000000000001</v>
      </c>
      <c r="CD76" s="1">
        <f t="shared" si="268"/>
        <v>4.6400000000000006</v>
      </c>
      <c r="CE76" s="2">
        <f t="shared" si="269"/>
        <v>31.980000000000004</v>
      </c>
      <c r="CF76" s="2">
        <f t="shared" si="270"/>
        <v>-5.7800000000000011</v>
      </c>
      <c r="CH76">
        <v>45</v>
      </c>
      <c r="CI76">
        <v>150</v>
      </c>
      <c r="CJ76" s="3">
        <v>0.22900000000000001</v>
      </c>
      <c r="CK76" s="1">
        <f t="shared" si="271"/>
        <v>4.58</v>
      </c>
      <c r="CL76" s="2">
        <f t="shared" si="272"/>
        <v>26.86</v>
      </c>
      <c r="CM76" s="2">
        <f t="shared" si="273"/>
        <v>5.1200000000000045</v>
      </c>
      <c r="CO76">
        <v>45</v>
      </c>
      <c r="CP76">
        <v>150</v>
      </c>
      <c r="CQ76" s="3">
        <v>0.23699999999999999</v>
      </c>
      <c r="CR76" s="1">
        <f t="shared" si="274"/>
        <v>4.74</v>
      </c>
      <c r="CS76" s="2">
        <f t="shared" si="275"/>
        <v>34.92</v>
      </c>
      <c r="CT76" s="2">
        <f t="shared" si="276"/>
        <v>-8.0600000000000023</v>
      </c>
      <c r="CV76">
        <v>45</v>
      </c>
      <c r="CW76">
        <v>150</v>
      </c>
      <c r="CX76" s="3">
        <v>0.22900000000000001</v>
      </c>
      <c r="CY76" s="1">
        <f t="shared" si="277"/>
        <v>4.58</v>
      </c>
      <c r="CZ76" s="2">
        <f t="shared" si="278"/>
        <v>29.22</v>
      </c>
      <c r="DA76" s="2">
        <f t="shared" si="279"/>
        <v>5.7000000000000028</v>
      </c>
      <c r="DC76">
        <v>45</v>
      </c>
      <c r="DD76">
        <v>150</v>
      </c>
      <c r="DE76" s="3">
        <v>0.23</v>
      </c>
      <c r="DF76" s="1">
        <f t="shared" si="280"/>
        <v>4.6000000000000005</v>
      </c>
      <c r="DG76" s="2">
        <f t="shared" si="281"/>
        <v>34.239999999999995</v>
      </c>
      <c r="DH76" s="2">
        <f t="shared" si="282"/>
        <v>-5.019999999999996</v>
      </c>
      <c r="DJ76">
        <v>45</v>
      </c>
      <c r="DK76">
        <v>150</v>
      </c>
      <c r="DL76" s="3">
        <v>0.22600000000000001</v>
      </c>
      <c r="DM76" s="1">
        <f t="shared" si="283"/>
        <v>4.5200000000000005</v>
      </c>
      <c r="DN76" s="2">
        <f t="shared" si="284"/>
        <v>28.44</v>
      </c>
      <c r="DO76" s="2">
        <f t="shared" si="285"/>
        <v>5.7999999999999936</v>
      </c>
      <c r="DQ76">
        <v>45</v>
      </c>
      <c r="DR76">
        <v>150</v>
      </c>
      <c r="DS76" s="3">
        <v>0.22</v>
      </c>
      <c r="DT76" s="1">
        <f t="shared" si="286"/>
        <v>4.4000000000000004</v>
      </c>
      <c r="DU76" s="2">
        <f t="shared" si="287"/>
        <v>26.18</v>
      </c>
      <c r="DV76" s="2">
        <f t="shared" si="288"/>
        <v>2.2600000000000016</v>
      </c>
      <c r="DX76">
        <v>45</v>
      </c>
      <c r="DY76">
        <v>150</v>
      </c>
      <c r="DZ76" s="3">
        <v>0.19400000000000001</v>
      </c>
      <c r="EA76" s="1">
        <f t="shared" si="289"/>
        <v>3.88</v>
      </c>
      <c r="EB76" s="2">
        <f t="shared" si="290"/>
        <v>22.400000000000002</v>
      </c>
      <c r="EC76" s="2">
        <f t="shared" si="291"/>
        <v>3.7799999999999976</v>
      </c>
      <c r="EE76">
        <v>45</v>
      </c>
      <c r="EF76">
        <v>150</v>
      </c>
      <c r="EG76" s="3">
        <v>0.182</v>
      </c>
      <c r="EH76" s="1">
        <f t="shared" si="292"/>
        <v>3.6399999999999997</v>
      </c>
      <c r="EI76" s="2">
        <f t="shared" si="293"/>
        <v>21.060000000000002</v>
      </c>
      <c r="EJ76" s="2">
        <f t="shared" si="294"/>
        <v>1.3399999999999999</v>
      </c>
    </row>
    <row r="77" spans="2:140" x14ac:dyDescent="0.25">
      <c r="B77">
        <v>45</v>
      </c>
      <c r="C77">
        <v>170</v>
      </c>
      <c r="D77" s="3">
        <v>0.26100000000000001</v>
      </c>
      <c r="E77" s="1">
        <f t="shared" si="236"/>
        <v>5.2200000000000006</v>
      </c>
      <c r="F77" s="2">
        <f t="shared" si="237"/>
        <v>38.94</v>
      </c>
      <c r="I77">
        <v>45</v>
      </c>
      <c r="J77">
        <v>170</v>
      </c>
      <c r="K77" s="3">
        <v>0.26500000000000001</v>
      </c>
      <c r="L77" s="1">
        <f t="shared" si="238"/>
        <v>5.3000000000000007</v>
      </c>
      <c r="M77" s="2">
        <f t="shared" si="239"/>
        <v>42.220000000000013</v>
      </c>
      <c r="N77" s="2">
        <f t="shared" si="240"/>
        <v>-3.2800000000000153</v>
      </c>
      <c r="P77">
        <v>45</v>
      </c>
      <c r="Q77">
        <v>170</v>
      </c>
      <c r="R77" s="3">
        <v>0.26500000000000001</v>
      </c>
      <c r="S77" s="1">
        <f t="shared" si="241"/>
        <v>5.3000000000000007</v>
      </c>
      <c r="T77" s="2">
        <f t="shared" si="242"/>
        <v>36.18</v>
      </c>
      <c r="U77" s="2">
        <f t="shared" si="243"/>
        <v>6.0400000000000134</v>
      </c>
      <c r="W77">
        <v>45</v>
      </c>
      <c r="X77">
        <v>170</v>
      </c>
      <c r="Y77" s="3">
        <v>0.26500000000000001</v>
      </c>
      <c r="Z77" s="1">
        <f t="shared" si="244"/>
        <v>5.3000000000000007</v>
      </c>
      <c r="AA77" s="2">
        <f t="shared" si="245"/>
        <v>39.039999999999992</v>
      </c>
      <c r="AB77" s="2">
        <f t="shared" si="246"/>
        <v>-2.8599999999999923</v>
      </c>
      <c r="AD77">
        <v>45</v>
      </c>
      <c r="AE77">
        <v>170</v>
      </c>
      <c r="AF77" s="3">
        <v>0.25900000000000001</v>
      </c>
      <c r="AG77" s="1">
        <f t="shared" si="247"/>
        <v>5.18</v>
      </c>
      <c r="AH77" s="2">
        <f t="shared" si="248"/>
        <v>34.92</v>
      </c>
      <c r="AI77" s="2">
        <f t="shared" si="249"/>
        <v>4.1199999999999903</v>
      </c>
      <c r="AK77">
        <v>45</v>
      </c>
      <c r="AL77">
        <v>170</v>
      </c>
      <c r="AM77" s="3">
        <v>0.26300000000000001</v>
      </c>
      <c r="AN77" s="1">
        <f t="shared" si="250"/>
        <v>5.26</v>
      </c>
      <c r="AO77" s="2">
        <f t="shared" si="251"/>
        <v>39.799999999999997</v>
      </c>
      <c r="AP77" s="2">
        <f t="shared" si="252"/>
        <v>-4.8799999999999955</v>
      </c>
      <c r="AR77">
        <v>45</v>
      </c>
      <c r="AS77">
        <v>170</v>
      </c>
      <c r="AT77" s="3">
        <v>0.25800000000000001</v>
      </c>
      <c r="AU77" s="1">
        <f t="shared" si="253"/>
        <v>5.16</v>
      </c>
      <c r="AV77" s="2">
        <f t="shared" si="254"/>
        <v>34.299999999999997</v>
      </c>
      <c r="AW77" s="2">
        <f t="shared" si="255"/>
        <v>5.5</v>
      </c>
      <c r="AY77">
        <v>45</v>
      </c>
      <c r="AZ77">
        <v>170</v>
      </c>
      <c r="BA77" s="3">
        <v>0.26</v>
      </c>
      <c r="BB77" s="1">
        <f t="shared" si="256"/>
        <v>5.2</v>
      </c>
      <c r="BC77" s="2">
        <f t="shared" si="257"/>
        <v>38.42</v>
      </c>
      <c r="BD77" s="2">
        <f t="shared" si="258"/>
        <v>-4.1200000000000045</v>
      </c>
      <c r="BF77">
        <v>45</v>
      </c>
      <c r="BG77">
        <v>170</v>
      </c>
      <c r="BH77" s="3">
        <v>0.252</v>
      </c>
      <c r="BI77" s="1">
        <f t="shared" si="259"/>
        <v>5.04</v>
      </c>
      <c r="BJ77" s="2">
        <f t="shared" si="260"/>
        <v>29.200000000000003</v>
      </c>
      <c r="BK77" s="2">
        <f t="shared" si="261"/>
        <v>9.2199999999999989</v>
      </c>
      <c r="BM77">
        <v>45</v>
      </c>
      <c r="BN77">
        <v>170</v>
      </c>
      <c r="BO77" s="3">
        <v>0.26100000000000001</v>
      </c>
      <c r="BP77" s="1">
        <f t="shared" si="262"/>
        <v>5.2200000000000006</v>
      </c>
      <c r="BQ77" s="2">
        <f t="shared" si="263"/>
        <v>35.24</v>
      </c>
      <c r="BR77" s="2">
        <f t="shared" si="264"/>
        <v>-6.0399999999999991</v>
      </c>
      <c r="BT77">
        <v>45</v>
      </c>
      <c r="BU77">
        <v>170</v>
      </c>
      <c r="BV77" s="3">
        <v>0.249</v>
      </c>
      <c r="BW77" s="1">
        <f t="shared" si="265"/>
        <v>4.9800000000000004</v>
      </c>
      <c r="BX77" s="2">
        <f t="shared" si="266"/>
        <v>31.180000000000003</v>
      </c>
      <c r="BY77" s="2">
        <f t="shared" si="267"/>
        <v>4.0599999999999987</v>
      </c>
      <c r="CA77">
        <v>45</v>
      </c>
      <c r="CB77">
        <v>170</v>
      </c>
      <c r="CC77" s="3">
        <v>0.249</v>
      </c>
      <c r="CD77" s="1">
        <f t="shared" si="268"/>
        <v>4.9800000000000004</v>
      </c>
      <c r="CE77" s="2">
        <f t="shared" si="269"/>
        <v>36.960000000000008</v>
      </c>
      <c r="CF77" s="2">
        <f t="shared" si="270"/>
        <v>-5.7800000000000047</v>
      </c>
      <c r="CH77">
        <v>45</v>
      </c>
      <c r="CI77">
        <v>170</v>
      </c>
      <c r="CJ77" s="3">
        <v>0.255</v>
      </c>
      <c r="CK77" s="1">
        <f t="shared" si="271"/>
        <v>5.0999999999999996</v>
      </c>
      <c r="CL77" s="2">
        <f t="shared" si="272"/>
        <v>31.96</v>
      </c>
      <c r="CM77" s="2">
        <f t="shared" si="273"/>
        <v>5.0000000000000071</v>
      </c>
      <c r="CO77">
        <v>45</v>
      </c>
      <c r="CP77">
        <v>170</v>
      </c>
      <c r="CQ77" s="3">
        <v>0.26</v>
      </c>
      <c r="CR77" s="1">
        <f t="shared" si="274"/>
        <v>5.2</v>
      </c>
      <c r="CS77" s="2">
        <f t="shared" si="275"/>
        <v>40.120000000000005</v>
      </c>
      <c r="CT77" s="2">
        <f t="shared" si="276"/>
        <v>-8.1600000000000037</v>
      </c>
      <c r="CV77">
        <v>45</v>
      </c>
      <c r="CW77">
        <v>170</v>
      </c>
      <c r="CX77" s="3">
        <v>0.255</v>
      </c>
      <c r="CY77" s="1">
        <f t="shared" si="277"/>
        <v>5.0999999999999996</v>
      </c>
      <c r="CZ77" s="2">
        <f t="shared" si="278"/>
        <v>34.32</v>
      </c>
      <c r="DA77" s="2">
        <f t="shared" si="279"/>
        <v>5.8000000000000043</v>
      </c>
      <c r="DC77">
        <v>45</v>
      </c>
      <c r="DD77">
        <v>170</v>
      </c>
      <c r="DE77" s="3">
        <v>0.252</v>
      </c>
      <c r="DF77" s="1">
        <f t="shared" si="280"/>
        <v>5.04</v>
      </c>
      <c r="DG77" s="2">
        <f t="shared" si="281"/>
        <v>39.279999999999994</v>
      </c>
      <c r="DH77" s="2">
        <f t="shared" si="282"/>
        <v>-4.9599999999999937</v>
      </c>
      <c r="DJ77">
        <v>45</v>
      </c>
      <c r="DK77">
        <v>170</v>
      </c>
      <c r="DL77" s="3">
        <v>0.249</v>
      </c>
      <c r="DM77" s="1">
        <f t="shared" si="283"/>
        <v>4.9800000000000004</v>
      </c>
      <c r="DN77" s="2">
        <f t="shared" si="284"/>
        <v>33.42</v>
      </c>
      <c r="DO77" s="2">
        <f t="shared" si="285"/>
        <v>5.8599999999999923</v>
      </c>
      <c r="DQ77">
        <v>45</v>
      </c>
      <c r="DR77">
        <v>170</v>
      </c>
      <c r="DS77" s="3">
        <v>0.23899999999999999</v>
      </c>
      <c r="DT77" s="1">
        <f t="shared" si="286"/>
        <v>4.7799999999999994</v>
      </c>
      <c r="DU77" s="2">
        <f t="shared" si="287"/>
        <v>30.96</v>
      </c>
      <c r="DV77" s="2">
        <f t="shared" si="288"/>
        <v>2.4600000000000009</v>
      </c>
      <c r="DX77">
        <v>45</v>
      </c>
      <c r="DY77">
        <v>170</v>
      </c>
      <c r="DZ77" s="3">
        <v>0.22600000000000001</v>
      </c>
      <c r="EA77" s="1">
        <f t="shared" si="289"/>
        <v>4.5200000000000005</v>
      </c>
      <c r="EB77" s="2">
        <f t="shared" si="290"/>
        <v>26.92</v>
      </c>
      <c r="EC77" s="2">
        <f t="shared" si="291"/>
        <v>4.0399999999999991</v>
      </c>
      <c r="EE77">
        <v>45</v>
      </c>
      <c r="EF77">
        <v>170</v>
      </c>
      <c r="EG77" s="3">
        <v>0.21299999999999999</v>
      </c>
      <c r="EH77" s="1">
        <f t="shared" si="292"/>
        <v>4.26</v>
      </c>
      <c r="EI77" s="2">
        <f t="shared" si="293"/>
        <v>25.32</v>
      </c>
      <c r="EJ77" s="2">
        <f t="shared" si="294"/>
        <v>1.6000000000000014</v>
      </c>
    </row>
    <row r="78" spans="2:140" x14ac:dyDescent="0.25">
      <c r="B78">
        <v>45</v>
      </c>
      <c r="C78">
        <v>190</v>
      </c>
      <c r="D78" s="3">
        <v>0.25700000000000001</v>
      </c>
      <c r="E78" s="1">
        <f t="shared" si="236"/>
        <v>5.1400000000000006</v>
      </c>
      <c r="F78" s="2">
        <f t="shared" si="237"/>
        <v>44.08</v>
      </c>
      <c r="I78">
        <v>45</v>
      </c>
      <c r="J78">
        <v>190</v>
      </c>
      <c r="K78" s="3">
        <v>0.254</v>
      </c>
      <c r="L78" s="1">
        <f t="shared" si="238"/>
        <v>5.08</v>
      </c>
      <c r="M78" s="2">
        <f t="shared" si="239"/>
        <v>47.300000000000011</v>
      </c>
      <c r="N78" s="2">
        <f t="shared" si="240"/>
        <v>-3.2200000000000131</v>
      </c>
      <c r="P78">
        <v>45</v>
      </c>
      <c r="Q78">
        <v>190</v>
      </c>
      <c r="R78" s="3">
        <v>0.27</v>
      </c>
      <c r="S78" s="1">
        <f t="shared" si="241"/>
        <v>5.4</v>
      </c>
      <c r="T78" s="2">
        <f t="shared" si="242"/>
        <v>41.58</v>
      </c>
      <c r="U78" s="2">
        <f t="shared" si="243"/>
        <v>5.7200000000000131</v>
      </c>
      <c r="W78">
        <v>45</v>
      </c>
      <c r="X78">
        <v>190</v>
      </c>
      <c r="Y78" s="3">
        <v>0.27100000000000002</v>
      </c>
      <c r="Z78" s="1">
        <f t="shared" si="244"/>
        <v>5.42</v>
      </c>
      <c r="AA78" s="2">
        <f t="shared" si="245"/>
        <v>44.459999999999994</v>
      </c>
      <c r="AB78" s="2">
        <f t="shared" si="246"/>
        <v>-2.8799999999999955</v>
      </c>
      <c r="AD78">
        <v>45</v>
      </c>
      <c r="AE78">
        <v>190</v>
      </c>
      <c r="AF78" s="3">
        <v>0.27200000000000002</v>
      </c>
      <c r="AG78" s="1">
        <f t="shared" si="247"/>
        <v>5.44</v>
      </c>
      <c r="AH78" s="2">
        <f t="shared" si="248"/>
        <v>40.36</v>
      </c>
      <c r="AI78" s="2">
        <f t="shared" si="249"/>
        <v>4.0999999999999943</v>
      </c>
      <c r="AK78">
        <v>45</v>
      </c>
      <c r="AL78">
        <v>190</v>
      </c>
      <c r="AM78" s="3">
        <v>0.26200000000000001</v>
      </c>
      <c r="AN78" s="1">
        <f t="shared" si="250"/>
        <v>5.24</v>
      </c>
      <c r="AO78" s="2">
        <f t="shared" si="251"/>
        <v>45.04</v>
      </c>
      <c r="AP78" s="2">
        <f t="shared" si="252"/>
        <v>-4.68</v>
      </c>
      <c r="AR78">
        <v>45</v>
      </c>
      <c r="AS78">
        <v>190</v>
      </c>
      <c r="AT78" s="3">
        <v>0.25600000000000001</v>
      </c>
      <c r="AU78" s="1">
        <f t="shared" si="253"/>
        <v>5.12</v>
      </c>
      <c r="AV78" s="2">
        <f t="shared" si="254"/>
        <v>39.419999999999995</v>
      </c>
      <c r="AW78" s="2">
        <f t="shared" si="255"/>
        <v>5.6200000000000045</v>
      </c>
      <c r="AY78">
        <v>45</v>
      </c>
      <c r="AZ78">
        <v>190</v>
      </c>
      <c r="BA78" s="3">
        <v>0.25800000000000001</v>
      </c>
      <c r="BB78" s="1">
        <f t="shared" si="256"/>
        <v>5.16</v>
      </c>
      <c r="BC78" s="2">
        <f t="shared" si="257"/>
        <v>43.58</v>
      </c>
      <c r="BD78" s="2">
        <f t="shared" si="258"/>
        <v>-4.1600000000000037</v>
      </c>
      <c r="BF78">
        <v>45</v>
      </c>
      <c r="BG78">
        <v>190</v>
      </c>
      <c r="BH78" s="3">
        <v>0.26800000000000002</v>
      </c>
      <c r="BI78" s="1">
        <f t="shared" si="259"/>
        <v>5.36</v>
      </c>
      <c r="BJ78" s="2">
        <f t="shared" si="260"/>
        <v>34.56</v>
      </c>
      <c r="BK78" s="2">
        <f t="shared" si="261"/>
        <v>9.019999999999996</v>
      </c>
      <c r="BM78">
        <v>45</v>
      </c>
      <c r="BN78">
        <v>190</v>
      </c>
      <c r="BO78" s="3">
        <v>0.254</v>
      </c>
      <c r="BP78" s="1">
        <f t="shared" si="262"/>
        <v>5.08</v>
      </c>
      <c r="BQ78" s="2">
        <f t="shared" si="263"/>
        <v>40.32</v>
      </c>
      <c r="BR78" s="2">
        <f t="shared" si="264"/>
        <v>-5.759999999999998</v>
      </c>
      <c r="BT78">
        <v>45</v>
      </c>
      <c r="BU78">
        <v>190</v>
      </c>
      <c r="BV78" s="3">
        <v>0.26400000000000001</v>
      </c>
      <c r="BW78" s="1">
        <f t="shared" si="265"/>
        <v>5.28</v>
      </c>
      <c r="BX78" s="2">
        <f t="shared" si="266"/>
        <v>36.46</v>
      </c>
      <c r="BY78" s="2">
        <f t="shared" si="267"/>
        <v>3.8599999999999994</v>
      </c>
      <c r="CA78">
        <v>45</v>
      </c>
      <c r="CB78">
        <v>190</v>
      </c>
      <c r="CC78" s="3">
        <v>0.26800000000000002</v>
      </c>
      <c r="CD78" s="1">
        <f t="shared" si="268"/>
        <v>5.36</v>
      </c>
      <c r="CE78" s="2">
        <f t="shared" si="269"/>
        <v>42.320000000000007</v>
      </c>
      <c r="CF78" s="2">
        <f t="shared" si="270"/>
        <v>-5.8600000000000065</v>
      </c>
      <c r="CH78">
        <v>45</v>
      </c>
      <c r="CI78">
        <v>190</v>
      </c>
      <c r="CJ78" s="3">
        <v>0.25700000000000001</v>
      </c>
      <c r="CK78" s="1">
        <f t="shared" si="271"/>
        <v>5.1400000000000006</v>
      </c>
      <c r="CL78" s="2">
        <f t="shared" si="272"/>
        <v>37.1</v>
      </c>
      <c r="CM78" s="2">
        <f t="shared" si="273"/>
        <v>5.220000000000006</v>
      </c>
      <c r="CO78">
        <v>45</v>
      </c>
      <c r="CP78">
        <v>190</v>
      </c>
      <c r="CQ78" s="3">
        <v>0.255</v>
      </c>
      <c r="CR78" s="1">
        <f t="shared" si="274"/>
        <v>5.0999999999999996</v>
      </c>
      <c r="CS78" s="2">
        <f t="shared" si="275"/>
        <v>45.220000000000006</v>
      </c>
      <c r="CT78" s="2">
        <f t="shared" si="276"/>
        <v>-8.1200000000000045</v>
      </c>
      <c r="CV78">
        <v>45</v>
      </c>
      <c r="CW78">
        <v>190</v>
      </c>
      <c r="CX78" s="3">
        <v>0.25800000000000001</v>
      </c>
      <c r="CY78" s="1">
        <f t="shared" si="277"/>
        <v>5.16</v>
      </c>
      <c r="CZ78" s="2">
        <f t="shared" si="278"/>
        <v>39.480000000000004</v>
      </c>
      <c r="DA78" s="2">
        <f t="shared" si="279"/>
        <v>5.740000000000002</v>
      </c>
      <c r="DC78">
        <v>45</v>
      </c>
      <c r="DD78">
        <v>190</v>
      </c>
      <c r="DE78" s="3">
        <v>0.26800000000000002</v>
      </c>
      <c r="DF78" s="1">
        <f t="shared" si="280"/>
        <v>5.36</v>
      </c>
      <c r="DG78" s="2">
        <f t="shared" si="281"/>
        <v>44.639999999999993</v>
      </c>
      <c r="DH78" s="2">
        <f t="shared" si="282"/>
        <v>-5.1599999999999895</v>
      </c>
      <c r="DJ78">
        <v>45</v>
      </c>
      <c r="DK78">
        <v>190</v>
      </c>
      <c r="DL78" s="3">
        <v>0.26900000000000002</v>
      </c>
      <c r="DM78" s="1">
        <f t="shared" si="283"/>
        <v>5.3800000000000008</v>
      </c>
      <c r="DN78" s="2">
        <f t="shared" si="284"/>
        <v>38.800000000000004</v>
      </c>
      <c r="DO78" s="2">
        <f t="shared" si="285"/>
        <v>5.8399999999999892</v>
      </c>
      <c r="DQ78">
        <v>45</v>
      </c>
      <c r="DR78">
        <v>190</v>
      </c>
      <c r="DS78" s="3">
        <v>0.27100000000000002</v>
      </c>
      <c r="DT78" s="1">
        <f t="shared" si="286"/>
        <v>5.42</v>
      </c>
      <c r="DU78" s="2">
        <f t="shared" si="287"/>
        <v>36.380000000000003</v>
      </c>
      <c r="DV78" s="2">
        <f t="shared" si="288"/>
        <v>2.4200000000000017</v>
      </c>
      <c r="DX78">
        <v>45</v>
      </c>
      <c r="DY78">
        <v>190</v>
      </c>
      <c r="DZ78" s="3">
        <v>0.25</v>
      </c>
      <c r="EA78" s="1">
        <f t="shared" si="289"/>
        <v>5</v>
      </c>
      <c r="EB78" s="2">
        <f t="shared" si="290"/>
        <v>31.92</v>
      </c>
      <c r="EC78" s="2">
        <f t="shared" si="291"/>
        <v>4.4600000000000009</v>
      </c>
      <c r="EE78">
        <v>45</v>
      </c>
      <c r="EF78">
        <v>190</v>
      </c>
      <c r="EG78" s="3">
        <v>0.24299999999999999</v>
      </c>
      <c r="EH78" s="1">
        <f t="shared" si="292"/>
        <v>4.8599999999999994</v>
      </c>
      <c r="EI78" s="2">
        <f t="shared" si="293"/>
        <v>30.18</v>
      </c>
      <c r="EJ78" s="2">
        <f t="shared" si="294"/>
        <v>1.740000000000002</v>
      </c>
    </row>
    <row r="79" spans="2:140" x14ac:dyDescent="0.25">
      <c r="B79">
        <v>45</v>
      </c>
      <c r="C79">
        <v>210</v>
      </c>
      <c r="D79" s="3">
        <v>0.26500000000000001</v>
      </c>
      <c r="E79" s="1">
        <f t="shared" si="236"/>
        <v>5.3000000000000007</v>
      </c>
      <c r="F79" s="2">
        <f t="shared" si="237"/>
        <v>49.379999999999995</v>
      </c>
      <c r="I79">
        <v>45</v>
      </c>
      <c r="J79">
        <v>210</v>
      </c>
      <c r="K79" s="3">
        <v>0.26700000000000002</v>
      </c>
      <c r="L79" s="1">
        <f t="shared" si="238"/>
        <v>5.34</v>
      </c>
      <c r="M79" s="2">
        <f t="shared" si="239"/>
        <v>52.640000000000015</v>
      </c>
      <c r="N79" s="2">
        <f t="shared" si="240"/>
        <v>-3.2600000000000193</v>
      </c>
      <c r="P79">
        <v>45</v>
      </c>
      <c r="Q79">
        <v>210</v>
      </c>
      <c r="R79" s="3">
        <v>0.254</v>
      </c>
      <c r="S79" s="1">
        <f t="shared" si="241"/>
        <v>5.08</v>
      </c>
      <c r="T79" s="2">
        <f t="shared" si="242"/>
        <v>46.66</v>
      </c>
      <c r="U79" s="2">
        <f t="shared" si="243"/>
        <v>5.9800000000000182</v>
      </c>
      <c r="W79">
        <v>45</v>
      </c>
      <c r="X79">
        <v>210</v>
      </c>
      <c r="Y79" s="3">
        <v>0.251</v>
      </c>
      <c r="Z79" s="1">
        <f t="shared" si="244"/>
        <v>5.0199999999999996</v>
      </c>
      <c r="AA79" s="2">
        <f t="shared" si="245"/>
        <v>49.47999999999999</v>
      </c>
      <c r="AB79" s="2">
        <f t="shared" si="246"/>
        <v>-2.8199999999999932</v>
      </c>
      <c r="AD79">
        <v>45</v>
      </c>
      <c r="AE79">
        <v>210</v>
      </c>
      <c r="AF79" s="3">
        <v>0.249</v>
      </c>
      <c r="AG79" s="1">
        <f t="shared" si="247"/>
        <v>4.9800000000000004</v>
      </c>
      <c r="AH79" s="2">
        <f t="shared" si="248"/>
        <v>45.34</v>
      </c>
      <c r="AI79" s="2">
        <f t="shared" si="249"/>
        <v>4.1399999999999864</v>
      </c>
      <c r="AK79">
        <v>45</v>
      </c>
      <c r="AL79">
        <v>210</v>
      </c>
      <c r="AM79" s="3">
        <v>0.253</v>
      </c>
      <c r="AN79" s="1">
        <f t="shared" si="250"/>
        <v>5.0600000000000005</v>
      </c>
      <c r="AO79" s="2">
        <f t="shared" si="251"/>
        <v>50.1</v>
      </c>
      <c r="AP79" s="2">
        <f t="shared" si="252"/>
        <v>-4.759999999999998</v>
      </c>
      <c r="AR79">
        <v>45</v>
      </c>
      <c r="AS79">
        <v>210</v>
      </c>
      <c r="AT79" s="3">
        <v>0.253</v>
      </c>
      <c r="AU79" s="1">
        <f t="shared" si="253"/>
        <v>5.0600000000000005</v>
      </c>
      <c r="AV79" s="2">
        <f t="shared" si="254"/>
        <v>44.48</v>
      </c>
      <c r="AW79" s="2">
        <f t="shared" si="255"/>
        <v>5.6200000000000045</v>
      </c>
      <c r="AY79">
        <v>45</v>
      </c>
      <c r="AZ79">
        <v>210</v>
      </c>
      <c r="BA79" s="3">
        <v>0.254</v>
      </c>
      <c r="BB79" s="1">
        <f t="shared" si="256"/>
        <v>5.08</v>
      </c>
      <c r="BC79" s="2">
        <f t="shared" si="257"/>
        <v>48.66</v>
      </c>
      <c r="BD79" s="2">
        <f t="shared" si="258"/>
        <v>-4.18</v>
      </c>
      <c r="BF79">
        <v>45</v>
      </c>
      <c r="BG79">
        <v>210</v>
      </c>
      <c r="BH79" s="3">
        <v>0.254</v>
      </c>
      <c r="BI79" s="1">
        <f t="shared" si="259"/>
        <v>5.08</v>
      </c>
      <c r="BJ79" s="2">
        <f t="shared" si="260"/>
        <v>39.64</v>
      </c>
      <c r="BK79" s="2">
        <f t="shared" si="261"/>
        <v>9.019999999999996</v>
      </c>
      <c r="BM79">
        <v>45</v>
      </c>
      <c r="BN79">
        <v>210</v>
      </c>
      <c r="BO79" s="3">
        <v>0.26700000000000002</v>
      </c>
      <c r="BP79" s="1">
        <f t="shared" si="262"/>
        <v>5.34</v>
      </c>
      <c r="BQ79" s="2">
        <f t="shared" si="263"/>
        <v>45.66</v>
      </c>
      <c r="BR79" s="2">
        <f t="shared" si="264"/>
        <v>-6.019999999999996</v>
      </c>
      <c r="BT79">
        <v>45</v>
      </c>
      <c r="BU79">
        <v>210</v>
      </c>
      <c r="BV79" s="3">
        <v>0.25800000000000001</v>
      </c>
      <c r="BW79" s="1">
        <f t="shared" si="265"/>
        <v>5.16</v>
      </c>
      <c r="BX79" s="2">
        <f t="shared" si="266"/>
        <v>41.620000000000005</v>
      </c>
      <c r="BY79" s="2">
        <f t="shared" si="267"/>
        <v>4.039999999999992</v>
      </c>
      <c r="CA79">
        <v>45</v>
      </c>
      <c r="CB79">
        <v>210</v>
      </c>
      <c r="CC79" s="3">
        <v>0.25600000000000001</v>
      </c>
      <c r="CD79" s="1">
        <f t="shared" si="268"/>
        <v>5.12</v>
      </c>
      <c r="CE79" s="2">
        <f t="shared" si="269"/>
        <v>47.440000000000005</v>
      </c>
      <c r="CF79" s="2">
        <f t="shared" si="270"/>
        <v>-5.82</v>
      </c>
      <c r="CH79">
        <v>45</v>
      </c>
      <c r="CI79">
        <v>210</v>
      </c>
      <c r="CJ79" s="3">
        <v>0.26600000000000001</v>
      </c>
      <c r="CK79" s="1">
        <f t="shared" si="271"/>
        <v>5.32</v>
      </c>
      <c r="CL79" s="2">
        <f t="shared" si="272"/>
        <v>42.42</v>
      </c>
      <c r="CM79" s="2">
        <f t="shared" si="273"/>
        <v>5.0200000000000031</v>
      </c>
      <c r="CO79">
        <v>45</v>
      </c>
      <c r="CP79">
        <v>210</v>
      </c>
      <c r="CQ79" s="3">
        <v>0.27100000000000002</v>
      </c>
      <c r="CR79" s="1">
        <f t="shared" si="274"/>
        <v>5.42</v>
      </c>
      <c r="CS79" s="2">
        <f t="shared" si="275"/>
        <v>50.640000000000008</v>
      </c>
      <c r="CT79" s="2">
        <f t="shared" si="276"/>
        <v>-8.220000000000006</v>
      </c>
      <c r="CV79">
        <v>45</v>
      </c>
      <c r="CW79">
        <v>210</v>
      </c>
      <c r="CX79" s="3">
        <v>0.26</v>
      </c>
      <c r="CY79" s="1">
        <f t="shared" si="277"/>
        <v>5.2</v>
      </c>
      <c r="CZ79" s="2">
        <f t="shared" si="278"/>
        <v>44.680000000000007</v>
      </c>
      <c r="DA79" s="2">
        <f t="shared" si="279"/>
        <v>5.9600000000000009</v>
      </c>
      <c r="DC79">
        <v>45</v>
      </c>
      <c r="DD79">
        <v>210</v>
      </c>
      <c r="DE79" s="3">
        <v>0.255</v>
      </c>
      <c r="DF79" s="1">
        <f t="shared" si="280"/>
        <v>5.0999999999999996</v>
      </c>
      <c r="DG79" s="2">
        <f t="shared" si="281"/>
        <v>49.739999999999995</v>
      </c>
      <c r="DH79" s="2">
        <f t="shared" si="282"/>
        <v>-5.0599999999999881</v>
      </c>
      <c r="DJ79">
        <v>45</v>
      </c>
      <c r="DK79">
        <v>210</v>
      </c>
      <c r="DL79" s="3">
        <v>0.253</v>
      </c>
      <c r="DM79" s="1">
        <f t="shared" si="283"/>
        <v>5.0600000000000005</v>
      </c>
      <c r="DN79" s="2">
        <f t="shared" si="284"/>
        <v>43.860000000000007</v>
      </c>
      <c r="DO79" s="2">
        <f t="shared" si="285"/>
        <v>5.8799999999999883</v>
      </c>
      <c r="DQ79">
        <v>45</v>
      </c>
      <c r="DR79">
        <v>210</v>
      </c>
      <c r="DS79" s="3">
        <v>0.251</v>
      </c>
      <c r="DT79" s="1">
        <f t="shared" si="286"/>
        <v>5.0199999999999996</v>
      </c>
      <c r="DU79" s="2">
        <f t="shared" si="287"/>
        <v>41.400000000000006</v>
      </c>
      <c r="DV79" s="2">
        <f t="shared" si="288"/>
        <v>2.4600000000000009</v>
      </c>
      <c r="DX79">
        <v>45</v>
      </c>
      <c r="DY79">
        <v>210</v>
      </c>
      <c r="DZ79" s="3">
        <v>0.24199999999999999</v>
      </c>
      <c r="EA79" s="1">
        <f t="shared" si="289"/>
        <v>4.84</v>
      </c>
      <c r="EB79" s="2">
        <f t="shared" si="290"/>
        <v>36.760000000000005</v>
      </c>
      <c r="EC79" s="2">
        <f t="shared" si="291"/>
        <v>4.6400000000000006</v>
      </c>
      <c r="EE79">
        <v>45</v>
      </c>
      <c r="EF79">
        <v>210</v>
      </c>
      <c r="EG79" s="3">
        <v>0.22800000000000001</v>
      </c>
      <c r="EH79" s="1">
        <f t="shared" si="292"/>
        <v>4.5600000000000005</v>
      </c>
      <c r="EI79" s="2">
        <f t="shared" si="293"/>
        <v>34.74</v>
      </c>
      <c r="EJ79" s="2">
        <f t="shared" si="294"/>
        <v>2.0200000000000031</v>
      </c>
    </row>
    <row r="80" spans="2:140" x14ac:dyDescent="0.25">
      <c r="B80">
        <v>45</v>
      </c>
      <c r="C80">
        <v>230</v>
      </c>
      <c r="D80" s="3">
        <v>0.247</v>
      </c>
      <c r="E80" s="1">
        <f t="shared" si="236"/>
        <v>4.9399999999999995</v>
      </c>
      <c r="F80" s="2">
        <f t="shared" si="237"/>
        <v>54.319999999999993</v>
      </c>
      <c r="I80">
        <v>45</v>
      </c>
      <c r="J80">
        <v>230</v>
      </c>
      <c r="K80" s="3">
        <v>0.245</v>
      </c>
      <c r="L80" s="1">
        <f t="shared" si="238"/>
        <v>4.9000000000000004</v>
      </c>
      <c r="M80" s="2">
        <f t="shared" si="239"/>
        <v>57.540000000000013</v>
      </c>
      <c r="N80" s="2">
        <f t="shared" si="240"/>
        <v>-3.2200000000000202</v>
      </c>
      <c r="P80">
        <v>45</v>
      </c>
      <c r="Q80">
        <v>230</v>
      </c>
      <c r="R80" s="3">
        <v>0.26200000000000001</v>
      </c>
      <c r="S80" s="1">
        <f t="shared" si="241"/>
        <v>5.24</v>
      </c>
      <c r="T80" s="2">
        <f t="shared" si="242"/>
        <v>51.9</v>
      </c>
      <c r="U80" s="2">
        <f t="shared" si="243"/>
        <v>5.6400000000000148</v>
      </c>
      <c r="W80">
        <v>45</v>
      </c>
      <c r="X80">
        <v>230</v>
      </c>
      <c r="Y80" s="3">
        <v>0.26700000000000002</v>
      </c>
      <c r="Z80" s="1">
        <f t="shared" si="244"/>
        <v>5.34</v>
      </c>
      <c r="AA80" s="2">
        <f t="shared" si="245"/>
        <v>54.819999999999993</v>
      </c>
      <c r="AB80" s="2">
        <f t="shared" si="246"/>
        <v>-2.9199999999999946</v>
      </c>
      <c r="AD80">
        <v>45</v>
      </c>
      <c r="AE80">
        <v>230</v>
      </c>
      <c r="AF80" s="3">
        <v>0.26100000000000001</v>
      </c>
      <c r="AG80" s="1">
        <f t="shared" si="247"/>
        <v>5.2200000000000006</v>
      </c>
      <c r="AH80" s="2">
        <f t="shared" si="248"/>
        <v>50.56</v>
      </c>
      <c r="AI80" s="2">
        <f t="shared" si="249"/>
        <v>4.2599999999999909</v>
      </c>
      <c r="AK80">
        <v>45</v>
      </c>
      <c r="AL80">
        <v>230</v>
      </c>
      <c r="AM80" s="3">
        <v>0.252</v>
      </c>
      <c r="AN80" s="1">
        <f t="shared" si="250"/>
        <v>5.04</v>
      </c>
      <c r="AO80" s="2">
        <f t="shared" si="251"/>
        <v>55.14</v>
      </c>
      <c r="AP80" s="2">
        <f t="shared" si="252"/>
        <v>-4.5799999999999983</v>
      </c>
      <c r="AR80">
        <v>45</v>
      </c>
      <c r="AS80">
        <v>230</v>
      </c>
      <c r="AT80" s="3">
        <v>0.25900000000000001</v>
      </c>
      <c r="AU80" s="1">
        <f t="shared" si="253"/>
        <v>5.18</v>
      </c>
      <c r="AV80" s="2">
        <f t="shared" si="254"/>
        <v>49.66</v>
      </c>
      <c r="AW80" s="2">
        <f t="shared" si="255"/>
        <v>5.480000000000004</v>
      </c>
      <c r="AY80">
        <v>45</v>
      </c>
      <c r="AZ80">
        <v>230</v>
      </c>
      <c r="BA80" s="3">
        <v>0.252</v>
      </c>
      <c r="BB80" s="1">
        <f t="shared" si="256"/>
        <v>5.04</v>
      </c>
      <c r="BC80" s="2">
        <f t="shared" si="257"/>
        <v>53.699999999999996</v>
      </c>
      <c r="BD80" s="2">
        <f t="shared" si="258"/>
        <v>-4.0399999999999991</v>
      </c>
      <c r="BF80">
        <v>45</v>
      </c>
      <c r="BG80">
        <v>230</v>
      </c>
      <c r="BH80" s="3">
        <v>0.25700000000000001</v>
      </c>
      <c r="BI80" s="1">
        <f t="shared" si="259"/>
        <v>5.1400000000000006</v>
      </c>
      <c r="BJ80" s="2">
        <f t="shared" si="260"/>
        <v>44.78</v>
      </c>
      <c r="BK80" s="2">
        <f t="shared" si="261"/>
        <v>8.9199999999999946</v>
      </c>
      <c r="BM80">
        <v>45</v>
      </c>
      <c r="BN80">
        <v>230</v>
      </c>
      <c r="BO80" s="3">
        <v>0.245</v>
      </c>
      <c r="BP80" s="1">
        <f t="shared" si="262"/>
        <v>4.9000000000000004</v>
      </c>
      <c r="BQ80" s="2">
        <f t="shared" si="263"/>
        <v>50.559999999999995</v>
      </c>
      <c r="BR80" s="2">
        <f t="shared" si="264"/>
        <v>-5.779999999999994</v>
      </c>
      <c r="BT80">
        <v>45</v>
      </c>
      <c r="BU80">
        <v>230</v>
      </c>
      <c r="BV80" s="3">
        <v>0.249</v>
      </c>
      <c r="BW80" s="1">
        <f t="shared" si="265"/>
        <v>4.9800000000000004</v>
      </c>
      <c r="BX80" s="2">
        <f t="shared" si="266"/>
        <v>46.600000000000009</v>
      </c>
      <c r="BY80" s="2">
        <f t="shared" si="267"/>
        <v>3.9599999999999866</v>
      </c>
      <c r="CA80">
        <v>45</v>
      </c>
      <c r="CB80">
        <v>230</v>
      </c>
      <c r="CC80" s="3">
        <v>0.26</v>
      </c>
      <c r="CD80" s="1">
        <f t="shared" si="268"/>
        <v>5.2</v>
      </c>
      <c r="CE80" s="2">
        <f t="shared" si="269"/>
        <v>52.640000000000008</v>
      </c>
      <c r="CF80" s="2">
        <f t="shared" si="270"/>
        <v>-6.0399999999999991</v>
      </c>
      <c r="CH80">
        <v>45</v>
      </c>
      <c r="CI80">
        <v>230</v>
      </c>
      <c r="CJ80" s="3">
        <v>0.25600000000000001</v>
      </c>
      <c r="CK80" s="1">
        <f t="shared" si="271"/>
        <v>5.12</v>
      </c>
      <c r="CL80" s="2">
        <f t="shared" si="272"/>
        <v>47.54</v>
      </c>
      <c r="CM80" s="2">
        <f t="shared" si="273"/>
        <v>5.1000000000000085</v>
      </c>
      <c r="CO80">
        <v>45</v>
      </c>
      <c r="CP80">
        <v>230</v>
      </c>
      <c r="CQ80" s="3">
        <v>0.246</v>
      </c>
      <c r="CR80" s="1">
        <f t="shared" si="274"/>
        <v>4.92</v>
      </c>
      <c r="CS80" s="2">
        <f t="shared" si="275"/>
        <v>55.560000000000009</v>
      </c>
      <c r="CT80" s="2">
        <f t="shared" si="276"/>
        <v>-8.0200000000000102</v>
      </c>
      <c r="CV80">
        <v>45</v>
      </c>
      <c r="CW80">
        <v>230</v>
      </c>
      <c r="CX80" s="3">
        <v>0.25</v>
      </c>
      <c r="CY80" s="1">
        <f t="shared" si="277"/>
        <v>5</v>
      </c>
      <c r="CZ80" s="2">
        <f t="shared" si="278"/>
        <v>49.680000000000007</v>
      </c>
      <c r="DA80" s="2">
        <f t="shared" si="279"/>
        <v>5.8800000000000026</v>
      </c>
      <c r="DC80">
        <v>45</v>
      </c>
      <c r="DD80">
        <v>230</v>
      </c>
      <c r="DE80" s="3">
        <v>0.26500000000000001</v>
      </c>
      <c r="DF80" s="1">
        <f t="shared" si="280"/>
        <v>5.3000000000000007</v>
      </c>
      <c r="DG80" s="2">
        <f t="shared" si="281"/>
        <v>55.039999999999992</v>
      </c>
      <c r="DH80" s="2">
        <f t="shared" si="282"/>
        <v>-5.3599999999999852</v>
      </c>
      <c r="DJ80">
        <v>45</v>
      </c>
      <c r="DK80">
        <v>230</v>
      </c>
      <c r="DL80" s="3">
        <v>0.26700000000000002</v>
      </c>
      <c r="DM80" s="1">
        <f t="shared" si="283"/>
        <v>5.34</v>
      </c>
      <c r="DN80" s="2">
        <f t="shared" si="284"/>
        <v>49.2</v>
      </c>
      <c r="DO80" s="2">
        <f t="shared" si="285"/>
        <v>5.8399999999999892</v>
      </c>
      <c r="DQ80">
        <v>45</v>
      </c>
      <c r="DR80">
        <v>230</v>
      </c>
      <c r="DS80" s="3">
        <v>0.26400000000000001</v>
      </c>
      <c r="DT80" s="1">
        <f t="shared" si="286"/>
        <v>5.28</v>
      </c>
      <c r="DU80" s="2">
        <f t="shared" si="287"/>
        <v>46.680000000000007</v>
      </c>
      <c r="DV80" s="2">
        <f t="shared" si="288"/>
        <v>2.519999999999996</v>
      </c>
      <c r="DX80">
        <v>45</v>
      </c>
      <c r="DY80">
        <v>230</v>
      </c>
      <c r="DZ80" s="3">
        <v>0.252</v>
      </c>
      <c r="EA80" s="1">
        <f t="shared" si="289"/>
        <v>5.04</v>
      </c>
      <c r="EB80" s="2">
        <f t="shared" si="290"/>
        <v>41.800000000000004</v>
      </c>
      <c r="EC80" s="2">
        <f t="shared" si="291"/>
        <v>4.8800000000000026</v>
      </c>
      <c r="EE80">
        <v>45</v>
      </c>
      <c r="EF80">
        <v>230</v>
      </c>
      <c r="EG80" s="3">
        <v>0.25</v>
      </c>
      <c r="EH80" s="1">
        <f t="shared" si="292"/>
        <v>5</v>
      </c>
      <c r="EI80" s="2">
        <f t="shared" si="293"/>
        <v>39.74</v>
      </c>
      <c r="EJ80" s="2">
        <f t="shared" si="294"/>
        <v>2.0600000000000023</v>
      </c>
    </row>
    <row r="81" spans="2:140" x14ac:dyDescent="0.25">
      <c r="B81">
        <v>45</v>
      </c>
      <c r="C81">
        <v>250</v>
      </c>
      <c r="D81" s="3">
        <v>0.23599999999999999</v>
      </c>
      <c r="E81" s="1">
        <f t="shared" si="236"/>
        <v>4.72</v>
      </c>
      <c r="F81" s="2">
        <f t="shared" si="237"/>
        <v>59.039999999999992</v>
      </c>
      <c r="I81">
        <v>45</v>
      </c>
      <c r="J81">
        <v>250</v>
      </c>
      <c r="K81" s="3">
        <v>0.23300000000000001</v>
      </c>
      <c r="L81" s="1">
        <f t="shared" si="238"/>
        <v>4.66</v>
      </c>
      <c r="M81" s="2">
        <f t="shared" si="239"/>
        <v>62.200000000000017</v>
      </c>
      <c r="N81" s="2">
        <f t="shared" si="240"/>
        <v>-3.160000000000025</v>
      </c>
      <c r="P81">
        <v>45</v>
      </c>
      <c r="Q81">
        <v>250</v>
      </c>
      <c r="R81" s="3">
        <v>0.23699999999999999</v>
      </c>
      <c r="S81" s="1">
        <f t="shared" si="241"/>
        <v>4.74</v>
      </c>
      <c r="T81" s="2">
        <f t="shared" si="242"/>
        <v>56.64</v>
      </c>
      <c r="U81" s="2">
        <f t="shared" si="243"/>
        <v>5.5600000000000165</v>
      </c>
      <c r="W81">
        <v>45</v>
      </c>
      <c r="X81">
        <v>250</v>
      </c>
      <c r="Y81" s="3">
        <v>0.23799999999999999</v>
      </c>
      <c r="Z81" s="1">
        <f t="shared" si="244"/>
        <v>4.76</v>
      </c>
      <c r="AA81" s="2">
        <f t="shared" si="245"/>
        <v>59.579999999999991</v>
      </c>
      <c r="AB81" s="2">
        <f t="shared" si="246"/>
        <v>-2.9399999999999906</v>
      </c>
      <c r="AD81">
        <v>45</v>
      </c>
      <c r="AE81">
        <v>250</v>
      </c>
      <c r="AF81" s="3">
        <v>0.23699999999999999</v>
      </c>
      <c r="AG81" s="1">
        <f t="shared" si="247"/>
        <v>4.74</v>
      </c>
      <c r="AH81" s="2">
        <f t="shared" si="248"/>
        <v>55.300000000000004</v>
      </c>
      <c r="AI81" s="2">
        <f t="shared" si="249"/>
        <v>4.2799999999999869</v>
      </c>
      <c r="AK81">
        <v>45</v>
      </c>
      <c r="AL81">
        <v>250</v>
      </c>
      <c r="AM81" s="3">
        <v>0.23200000000000001</v>
      </c>
      <c r="AN81" s="1">
        <f t="shared" si="250"/>
        <v>4.6400000000000006</v>
      </c>
      <c r="AO81" s="2">
        <f t="shared" si="251"/>
        <v>59.78</v>
      </c>
      <c r="AP81" s="2">
        <f t="shared" si="252"/>
        <v>-4.4799999999999969</v>
      </c>
      <c r="AR81">
        <v>45</v>
      </c>
      <c r="AS81">
        <v>250</v>
      </c>
      <c r="AT81" s="3">
        <v>0.23</v>
      </c>
      <c r="AU81" s="1">
        <f t="shared" si="253"/>
        <v>4.6000000000000005</v>
      </c>
      <c r="AV81" s="2">
        <f t="shared" si="254"/>
        <v>54.26</v>
      </c>
      <c r="AW81" s="2">
        <f t="shared" si="255"/>
        <v>5.5200000000000031</v>
      </c>
      <c r="AY81">
        <v>45</v>
      </c>
      <c r="AZ81">
        <v>250</v>
      </c>
      <c r="BA81" s="3">
        <v>0.22700000000000001</v>
      </c>
      <c r="BB81" s="1">
        <f t="shared" si="256"/>
        <v>4.54</v>
      </c>
      <c r="BC81" s="2">
        <f t="shared" si="257"/>
        <v>58.239999999999995</v>
      </c>
      <c r="BD81" s="2">
        <f t="shared" si="258"/>
        <v>-3.9799999999999969</v>
      </c>
      <c r="BF81">
        <v>45</v>
      </c>
      <c r="BG81">
        <v>250</v>
      </c>
      <c r="BH81" s="3">
        <v>0.23300000000000001</v>
      </c>
      <c r="BI81" s="1">
        <f t="shared" si="259"/>
        <v>4.66</v>
      </c>
      <c r="BJ81" s="2">
        <f t="shared" si="260"/>
        <v>49.44</v>
      </c>
      <c r="BK81" s="2">
        <f t="shared" si="261"/>
        <v>8.7999999999999972</v>
      </c>
      <c r="BM81">
        <v>45</v>
      </c>
      <c r="BN81">
        <v>250</v>
      </c>
      <c r="BO81" s="3">
        <v>0.23300000000000001</v>
      </c>
      <c r="BP81" s="1">
        <f t="shared" si="262"/>
        <v>4.66</v>
      </c>
      <c r="BQ81" s="2">
        <f t="shared" si="263"/>
        <v>55.22</v>
      </c>
      <c r="BR81" s="2">
        <f t="shared" si="264"/>
        <v>-5.7800000000000011</v>
      </c>
      <c r="BT81">
        <v>45</v>
      </c>
      <c r="BU81">
        <v>250</v>
      </c>
      <c r="BV81" s="3">
        <v>0.23100000000000001</v>
      </c>
      <c r="BW81" s="1">
        <f t="shared" si="265"/>
        <v>4.62</v>
      </c>
      <c r="BX81" s="2">
        <f t="shared" si="266"/>
        <v>51.220000000000006</v>
      </c>
      <c r="BY81" s="2">
        <f t="shared" si="267"/>
        <v>3.9999999999999929</v>
      </c>
      <c r="CA81">
        <v>45</v>
      </c>
      <c r="CB81">
        <v>250</v>
      </c>
      <c r="CC81" s="3">
        <v>0.23400000000000001</v>
      </c>
      <c r="CD81" s="1">
        <f t="shared" si="268"/>
        <v>4.6800000000000006</v>
      </c>
      <c r="CE81" s="2">
        <f t="shared" si="269"/>
        <v>57.320000000000007</v>
      </c>
      <c r="CF81" s="2">
        <f t="shared" si="270"/>
        <v>-6.1000000000000014</v>
      </c>
      <c r="CH81">
        <v>45</v>
      </c>
      <c r="CI81">
        <v>250</v>
      </c>
      <c r="CJ81" s="3">
        <v>0.23799999999999999</v>
      </c>
      <c r="CK81" s="1">
        <f t="shared" si="271"/>
        <v>4.76</v>
      </c>
      <c r="CL81" s="2">
        <f t="shared" si="272"/>
        <v>52.3</v>
      </c>
      <c r="CM81" s="2">
        <f t="shared" si="273"/>
        <v>5.0200000000000102</v>
      </c>
      <c r="CO81">
        <v>45</v>
      </c>
      <c r="CP81">
        <v>250</v>
      </c>
      <c r="CQ81" s="3">
        <v>0.24</v>
      </c>
      <c r="CR81" s="1">
        <f t="shared" si="274"/>
        <v>4.8</v>
      </c>
      <c r="CS81" s="2">
        <f t="shared" si="275"/>
        <v>60.360000000000007</v>
      </c>
      <c r="CT81" s="2">
        <f t="shared" si="276"/>
        <v>-8.0600000000000094</v>
      </c>
      <c r="CV81">
        <v>45</v>
      </c>
      <c r="CW81">
        <v>250</v>
      </c>
      <c r="CX81" s="3">
        <v>0.23699999999999999</v>
      </c>
      <c r="CY81" s="1">
        <f t="shared" si="277"/>
        <v>4.74</v>
      </c>
      <c r="CZ81" s="2">
        <f t="shared" si="278"/>
        <v>54.420000000000009</v>
      </c>
      <c r="DA81" s="2">
        <f t="shared" si="279"/>
        <v>5.9399999999999977</v>
      </c>
      <c r="DC81">
        <v>45</v>
      </c>
      <c r="DD81">
        <v>250</v>
      </c>
      <c r="DE81" s="3">
        <v>0.23899999999999999</v>
      </c>
      <c r="DF81" s="1">
        <f t="shared" si="280"/>
        <v>4.7799999999999994</v>
      </c>
      <c r="DG81" s="2">
        <f t="shared" si="281"/>
        <v>59.819999999999993</v>
      </c>
      <c r="DH81" s="2">
        <f t="shared" si="282"/>
        <v>-5.3999999999999844</v>
      </c>
      <c r="DJ81">
        <v>45</v>
      </c>
      <c r="DK81">
        <v>250</v>
      </c>
      <c r="DL81" s="3">
        <v>0.24199999999999999</v>
      </c>
      <c r="DM81" s="1">
        <f t="shared" si="283"/>
        <v>4.84</v>
      </c>
      <c r="DN81" s="2">
        <f t="shared" si="284"/>
        <v>54.040000000000006</v>
      </c>
      <c r="DO81" s="2">
        <f t="shared" si="285"/>
        <v>5.7799999999999869</v>
      </c>
      <c r="DQ81">
        <v>45</v>
      </c>
      <c r="DR81">
        <v>250</v>
      </c>
      <c r="DS81" s="3">
        <v>0.23899999999999999</v>
      </c>
      <c r="DT81" s="1">
        <f t="shared" si="286"/>
        <v>4.7799999999999994</v>
      </c>
      <c r="DU81" s="2">
        <f t="shared" si="287"/>
        <v>51.460000000000008</v>
      </c>
      <c r="DV81" s="2">
        <f t="shared" si="288"/>
        <v>2.5799999999999983</v>
      </c>
      <c r="DX81">
        <v>45</v>
      </c>
      <c r="DY81">
        <v>250</v>
      </c>
      <c r="DZ81" s="3">
        <v>0.22900000000000001</v>
      </c>
      <c r="EA81" s="1">
        <f t="shared" si="289"/>
        <v>4.58</v>
      </c>
      <c r="EB81" s="2">
        <f t="shared" si="290"/>
        <v>46.38</v>
      </c>
      <c r="EC81" s="2">
        <f t="shared" si="291"/>
        <v>5.0800000000000054</v>
      </c>
      <c r="EE81">
        <v>45</v>
      </c>
      <c r="EF81">
        <v>250</v>
      </c>
      <c r="EG81" s="3">
        <v>0.221</v>
      </c>
      <c r="EH81" s="1">
        <f t="shared" si="292"/>
        <v>4.42</v>
      </c>
      <c r="EI81" s="2">
        <f t="shared" si="293"/>
        <v>44.160000000000004</v>
      </c>
      <c r="EJ81" s="2">
        <f t="shared" si="294"/>
        <v>2.2199999999999989</v>
      </c>
    </row>
    <row r="82" spans="2:140" x14ac:dyDescent="0.25">
      <c r="B82">
        <v>45</v>
      </c>
      <c r="C82">
        <v>270</v>
      </c>
      <c r="D82" s="3">
        <v>0.247</v>
      </c>
      <c r="E82" s="1">
        <f t="shared" si="236"/>
        <v>4.9399999999999995</v>
      </c>
      <c r="F82" s="2">
        <f t="shared" si="237"/>
        <v>63.97999999999999</v>
      </c>
      <c r="I82">
        <v>45</v>
      </c>
      <c r="J82">
        <v>270</v>
      </c>
      <c r="K82" s="3">
        <v>0.247</v>
      </c>
      <c r="L82" s="1">
        <f t="shared" si="238"/>
        <v>4.9399999999999995</v>
      </c>
      <c r="M82" s="2">
        <f t="shared" si="239"/>
        <v>67.140000000000015</v>
      </c>
      <c r="N82" s="2">
        <f t="shared" si="240"/>
        <v>-3.160000000000025</v>
      </c>
      <c r="P82">
        <v>45</v>
      </c>
      <c r="Q82">
        <v>270</v>
      </c>
      <c r="R82" s="3">
        <v>0.24299999999999999</v>
      </c>
      <c r="S82" s="1">
        <f t="shared" si="241"/>
        <v>4.8599999999999994</v>
      </c>
      <c r="T82" s="2">
        <f t="shared" si="242"/>
        <v>61.5</v>
      </c>
      <c r="U82" s="2">
        <f t="shared" si="243"/>
        <v>5.6400000000000148</v>
      </c>
      <c r="W82">
        <v>45</v>
      </c>
      <c r="X82">
        <v>270</v>
      </c>
      <c r="Y82" s="3">
        <v>0.23799999999999999</v>
      </c>
      <c r="Z82" s="1">
        <f t="shared" si="244"/>
        <v>4.76</v>
      </c>
      <c r="AA82" s="2">
        <f t="shared" si="245"/>
        <v>64.339999999999989</v>
      </c>
      <c r="AB82" s="2">
        <f t="shared" si="246"/>
        <v>-2.8399999999999892</v>
      </c>
      <c r="AD82">
        <v>45</v>
      </c>
      <c r="AE82">
        <v>270</v>
      </c>
      <c r="AF82" s="3">
        <v>0.24099999999999999</v>
      </c>
      <c r="AG82" s="1">
        <f t="shared" si="247"/>
        <v>4.82</v>
      </c>
      <c r="AH82" s="2">
        <f t="shared" si="248"/>
        <v>60.120000000000005</v>
      </c>
      <c r="AI82" s="2">
        <f t="shared" si="249"/>
        <v>4.2199999999999847</v>
      </c>
      <c r="AK82">
        <v>45</v>
      </c>
      <c r="AL82">
        <v>270</v>
      </c>
      <c r="AM82" s="3">
        <v>0.24099999999999999</v>
      </c>
      <c r="AN82" s="1">
        <f t="shared" si="250"/>
        <v>4.82</v>
      </c>
      <c r="AO82" s="2">
        <f t="shared" si="251"/>
        <v>64.599999999999994</v>
      </c>
      <c r="AP82" s="2">
        <f t="shared" si="252"/>
        <v>-4.4799999999999898</v>
      </c>
      <c r="AR82">
        <v>45</v>
      </c>
      <c r="AS82">
        <v>270</v>
      </c>
      <c r="AT82" s="3">
        <v>0.24099999999999999</v>
      </c>
      <c r="AU82" s="1">
        <f t="shared" si="253"/>
        <v>4.82</v>
      </c>
      <c r="AV82" s="2">
        <f t="shared" si="254"/>
        <v>59.08</v>
      </c>
      <c r="AW82" s="2">
        <f t="shared" si="255"/>
        <v>5.519999999999996</v>
      </c>
      <c r="AY82">
        <v>45</v>
      </c>
      <c r="AZ82">
        <v>270</v>
      </c>
      <c r="BA82" s="3">
        <v>0.23599999999999999</v>
      </c>
      <c r="BB82" s="1">
        <f t="shared" si="256"/>
        <v>4.72</v>
      </c>
      <c r="BC82" s="2">
        <f t="shared" si="257"/>
        <v>62.959999999999994</v>
      </c>
      <c r="BD82" s="2">
        <f t="shared" si="258"/>
        <v>-3.8799999999999955</v>
      </c>
      <c r="BF82">
        <v>45</v>
      </c>
      <c r="BG82">
        <v>270</v>
      </c>
      <c r="BH82" s="3">
        <v>0.24299999999999999</v>
      </c>
      <c r="BI82" s="1">
        <f t="shared" si="259"/>
        <v>4.8599999999999994</v>
      </c>
      <c r="BJ82" s="2">
        <f t="shared" si="260"/>
        <v>54.3</v>
      </c>
      <c r="BK82" s="2">
        <f t="shared" si="261"/>
        <v>8.6599999999999966</v>
      </c>
      <c r="BM82">
        <v>45</v>
      </c>
      <c r="BN82">
        <v>270</v>
      </c>
      <c r="BO82" s="3">
        <v>0.24</v>
      </c>
      <c r="BP82" s="1">
        <f t="shared" si="262"/>
        <v>4.8</v>
      </c>
      <c r="BQ82" s="2">
        <f t="shared" si="263"/>
        <v>60.019999999999996</v>
      </c>
      <c r="BR82" s="2">
        <f t="shared" si="264"/>
        <v>-5.7199999999999989</v>
      </c>
      <c r="BT82">
        <v>45</v>
      </c>
      <c r="BU82">
        <v>270</v>
      </c>
      <c r="BV82" s="3">
        <v>0.23799999999999999</v>
      </c>
      <c r="BW82" s="1">
        <f t="shared" si="265"/>
        <v>4.76</v>
      </c>
      <c r="BX82" s="2">
        <f t="shared" si="266"/>
        <v>55.980000000000004</v>
      </c>
      <c r="BY82" s="2">
        <f t="shared" si="267"/>
        <v>4.039999999999992</v>
      </c>
      <c r="CA82">
        <v>45</v>
      </c>
      <c r="CB82">
        <v>270</v>
      </c>
      <c r="CC82" s="3">
        <v>0.23899999999999999</v>
      </c>
      <c r="CD82" s="1">
        <f t="shared" si="268"/>
        <v>4.7799999999999994</v>
      </c>
      <c r="CE82" s="2">
        <f t="shared" si="269"/>
        <v>62.100000000000009</v>
      </c>
      <c r="CF82" s="2">
        <f t="shared" si="270"/>
        <v>-6.1200000000000045</v>
      </c>
      <c r="CH82">
        <v>45</v>
      </c>
      <c r="CI82">
        <v>270</v>
      </c>
      <c r="CJ82" s="3">
        <v>0.25</v>
      </c>
      <c r="CK82" s="1">
        <f t="shared" si="271"/>
        <v>5</v>
      </c>
      <c r="CL82" s="2">
        <f t="shared" si="272"/>
        <v>57.3</v>
      </c>
      <c r="CM82" s="2">
        <f t="shared" si="273"/>
        <v>4.8000000000000114</v>
      </c>
      <c r="CO82">
        <v>45</v>
      </c>
      <c r="CP82">
        <v>270</v>
      </c>
      <c r="CQ82" s="3">
        <v>0.249</v>
      </c>
      <c r="CR82" s="1">
        <f t="shared" si="274"/>
        <v>4.9800000000000004</v>
      </c>
      <c r="CS82" s="2">
        <f t="shared" si="275"/>
        <v>65.34</v>
      </c>
      <c r="CT82" s="2">
        <f t="shared" si="276"/>
        <v>-8.0400000000000063</v>
      </c>
      <c r="CV82">
        <v>45</v>
      </c>
      <c r="CW82">
        <v>270</v>
      </c>
      <c r="CX82" s="3">
        <v>0.248</v>
      </c>
      <c r="CY82" s="1">
        <f t="shared" si="277"/>
        <v>4.96</v>
      </c>
      <c r="CZ82" s="2">
        <f t="shared" si="278"/>
        <v>59.38000000000001</v>
      </c>
      <c r="DA82" s="2">
        <f t="shared" si="279"/>
        <v>5.9599999999999937</v>
      </c>
      <c r="DC82">
        <v>45</v>
      </c>
      <c r="DD82">
        <v>270</v>
      </c>
      <c r="DE82" s="3">
        <v>0.245</v>
      </c>
      <c r="DF82" s="1">
        <f t="shared" si="280"/>
        <v>4.9000000000000004</v>
      </c>
      <c r="DG82" s="2">
        <f t="shared" si="281"/>
        <v>64.72</v>
      </c>
      <c r="DH82" s="2">
        <f t="shared" si="282"/>
        <v>-5.3399999999999892</v>
      </c>
      <c r="DJ82">
        <v>45</v>
      </c>
      <c r="DK82">
        <v>270</v>
      </c>
      <c r="DL82" s="3">
        <v>0.246</v>
      </c>
      <c r="DM82" s="1">
        <f t="shared" si="283"/>
        <v>4.92</v>
      </c>
      <c r="DN82" s="2">
        <f t="shared" si="284"/>
        <v>58.960000000000008</v>
      </c>
      <c r="DO82" s="2">
        <f t="shared" si="285"/>
        <v>5.7599999999999909</v>
      </c>
      <c r="DQ82">
        <v>45</v>
      </c>
      <c r="DR82">
        <v>270</v>
      </c>
      <c r="DS82" s="3">
        <v>0.251</v>
      </c>
      <c r="DT82" s="1">
        <f t="shared" si="286"/>
        <v>5.0199999999999996</v>
      </c>
      <c r="DU82" s="2">
        <f t="shared" si="287"/>
        <v>56.480000000000004</v>
      </c>
      <c r="DV82" s="2">
        <f t="shared" si="288"/>
        <v>2.480000000000004</v>
      </c>
      <c r="DX82">
        <v>45</v>
      </c>
      <c r="DY82">
        <v>270</v>
      </c>
      <c r="DZ82" s="3">
        <v>0.23799999999999999</v>
      </c>
      <c r="EA82" s="1">
        <f t="shared" si="289"/>
        <v>4.76</v>
      </c>
      <c r="EB82" s="2">
        <f t="shared" si="290"/>
        <v>51.14</v>
      </c>
      <c r="EC82" s="2">
        <f t="shared" si="291"/>
        <v>5.3400000000000034</v>
      </c>
      <c r="EE82">
        <v>45</v>
      </c>
      <c r="EF82">
        <v>270</v>
      </c>
      <c r="EG82" s="3">
        <v>0.22500000000000001</v>
      </c>
      <c r="EH82" s="1">
        <f t="shared" si="292"/>
        <v>4.5</v>
      </c>
      <c r="EI82" s="2">
        <f t="shared" si="293"/>
        <v>48.660000000000004</v>
      </c>
      <c r="EJ82" s="2">
        <f t="shared" si="294"/>
        <v>2.4799999999999969</v>
      </c>
    </row>
    <row r="83" spans="2:140" x14ac:dyDescent="0.25">
      <c r="B83">
        <v>45</v>
      </c>
      <c r="C83">
        <v>290</v>
      </c>
      <c r="D83" s="3">
        <v>0.24399999999999999</v>
      </c>
      <c r="E83" s="1">
        <f t="shared" si="236"/>
        <v>4.88</v>
      </c>
      <c r="F83" s="2">
        <f t="shared" si="237"/>
        <v>68.859999999999985</v>
      </c>
      <c r="I83">
        <v>45</v>
      </c>
      <c r="J83">
        <v>290</v>
      </c>
      <c r="K83" s="3">
        <v>0.247</v>
      </c>
      <c r="L83" s="1">
        <f t="shared" si="238"/>
        <v>4.9399999999999995</v>
      </c>
      <c r="M83" s="2">
        <f t="shared" si="239"/>
        <v>72.080000000000013</v>
      </c>
      <c r="N83" s="2">
        <f t="shared" si="240"/>
        <v>-3.2200000000000273</v>
      </c>
      <c r="P83">
        <v>45</v>
      </c>
      <c r="Q83">
        <v>290</v>
      </c>
      <c r="R83" s="3">
        <v>0.251</v>
      </c>
      <c r="S83" s="1">
        <f t="shared" si="241"/>
        <v>5.0199999999999996</v>
      </c>
      <c r="T83" s="2">
        <f t="shared" si="242"/>
        <v>66.52</v>
      </c>
      <c r="U83" s="2">
        <f t="shared" si="243"/>
        <v>5.5600000000000165</v>
      </c>
      <c r="W83">
        <v>45</v>
      </c>
      <c r="X83">
        <v>290</v>
      </c>
      <c r="Y83" s="3">
        <v>0.246</v>
      </c>
      <c r="Z83" s="1">
        <f t="shared" si="244"/>
        <v>4.92</v>
      </c>
      <c r="AA83" s="2">
        <f t="shared" si="245"/>
        <v>69.259999999999991</v>
      </c>
      <c r="AB83" s="2">
        <f t="shared" si="246"/>
        <v>-2.7399999999999949</v>
      </c>
      <c r="AD83">
        <v>45</v>
      </c>
      <c r="AE83">
        <v>290</v>
      </c>
      <c r="AF83" s="3">
        <v>0.249</v>
      </c>
      <c r="AG83" s="1">
        <f t="shared" si="247"/>
        <v>4.9800000000000004</v>
      </c>
      <c r="AH83" s="2">
        <f t="shared" si="248"/>
        <v>65.100000000000009</v>
      </c>
      <c r="AI83" s="2">
        <f t="shared" si="249"/>
        <v>4.1599999999999824</v>
      </c>
      <c r="AK83">
        <v>45</v>
      </c>
      <c r="AL83">
        <v>290</v>
      </c>
      <c r="AM83" s="3">
        <v>0.24299999999999999</v>
      </c>
      <c r="AN83" s="1">
        <f t="shared" si="250"/>
        <v>4.8599999999999994</v>
      </c>
      <c r="AO83" s="2">
        <f t="shared" si="251"/>
        <v>69.459999999999994</v>
      </c>
      <c r="AP83" s="2">
        <f t="shared" si="252"/>
        <v>-4.3599999999999852</v>
      </c>
      <c r="AR83">
        <v>45</v>
      </c>
      <c r="AS83">
        <v>290</v>
      </c>
      <c r="AT83" s="3">
        <v>0.247</v>
      </c>
      <c r="AU83" s="1">
        <f t="shared" si="253"/>
        <v>4.9399999999999995</v>
      </c>
      <c r="AV83" s="2">
        <f t="shared" si="254"/>
        <v>64.02</v>
      </c>
      <c r="AW83" s="2">
        <f t="shared" si="255"/>
        <v>5.4399999999999977</v>
      </c>
      <c r="AY83">
        <v>45</v>
      </c>
      <c r="AZ83">
        <v>290</v>
      </c>
      <c r="BA83" s="3">
        <v>0.245</v>
      </c>
      <c r="BB83" s="1">
        <f t="shared" si="256"/>
        <v>4.9000000000000004</v>
      </c>
      <c r="BC83" s="2">
        <f t="shared" si="257"/>
        <v>67.86</v>
      </c>
      <c r="BD83" s="2">
        <f t="shared" si="258"/>
        <v>-3.8400000000000034</v>
      </c>
      <c r="BF83">
        <v>45</v>
      </c>
      <c r="BG83">
        <v>290</v>
      </c>
      <c r="BH83" s="3">
        <v>0.246</v>
      </c>
      <c r="BI83" s="1">
        <f t="shared" si="259"/>
        <v>4.92</v>
      </c>
      <c r="BJ83" s="2">
        <f t="shared" si="260"/>
        <v>59.22</v>
      </c>
      <c r="BK83" s="2">
        <f t="shared" si="261"/>
        <v>8.64</v>
      </c>
      <c r="BM83">
        <v>45</v>
      </c>
      <c r="BN83">
        <v>290</v>
      </c>
      <c r="BO83" s="3">
        <v>0.24099999999999999</v>
      </c>
      <c r="BP83" s="1">
        <f t="shared" si="262"/>
        <v>4.82</v>
      </c>
      <c r="BQ83" s="2">
        <f t="shared" si="263"/>
        <v>64.84</v>
      </c>
      <c r="BR83" s="2">
        <f t="shared" si="264"/>
        <v>-5.6200000000000045</v>
      </c>
      <c r="BT83">
        <v>45</v>
      </c>
      <c r="BU83">
        <v>290</v>
      </c>
      <c r="BV83" s="3">
        <v>0.24</v>
      </c>
      <c r="BW83" s="1">
        <f t="shared" si="265"/>
        <v>4.8</v>
      </c>
      <c r="BX83" s="2">
        <f t="shared" si="266"/>
        <v>60.78</v>
      </c>
      <c r="BY83" s="2">
        <f t="shared" si="267"/>
        <v>4.0600000000000023</v>
      </c>
      <c r="CA83">
        <v>45</v>
      </c>
      <c r="CB83">
        <v>290</v>
      </c>
      <c r="CC83" s="3">
        <v>0.24099999999999999</v>
      </c>
      <c r="CD83" s="1">
        <f t="shared" si="268"/>
        <v>4.82</v>
      </c>
      <c r="CE83" s="2">
        <f t="shared" si="269"/>
        <v>66.920000000000016</v>
      </c>
      <c r="CF83" s="2">
        <f t="shared" si="270"/>
        <v>-6.1400000000000148</v>
      </c>
      <c r="CH83">
        <v>45</v>
      </c>
      <c r="CI83">
        <v>290</v>
      </c>
      <c r="CJ83" s="3">
        <v>0.24099999999999999</v>
      </c>
      <c r="CK83" s="1">
        <f t="shared" si="271"/>
        <v>4.82</v>
      </c>
      <c r="CL83" s="2">
        <f t="shared" si="272"/>
        <v>62.12</v>
      </c>
      <c r="CM83" s="2">
        <f t="shared" si="273"/>
        <v>4.8000000000000185</v>
      </c>
      <c r="CO83">
        <v>45</v>
      </c>
      <c r="CP83">
        <v>290</v>
      </c>
      <c r="CQ83" s="3">
        <v>0.24</v>
      </c>
      <c r="CR83" s="1">
        <f t="shared" si="274"/>
        <v>4.8</v>
      </c>
      <c r="CS83" s="2">
        <f t="shared" si="275"/>
        <v>70.14</v>
      </c>
      <c r="CT83" s="2">
        <f t="shared" si="276"/>
        <v>-8.0200000000000031</v>
      </c>
      <c r="CV83">
        <v>45</v>
      </c>
      <c r="CW83">
        <v>290</v>
      </c>
      <c r="CX83" s="3">
        <v>0.24099999999999999</v>
      </c>
      <c r="CY83" s="1">
        <f t="shared" si="277"/>
        <v>4.82</v>
      </c>
      <c r="CZ83" s="2">
        <f t="shared" si="278"/>
        <v>64.200000000000017</v>
      </c>
      <c r="DA83" s="2">
        <f t="shared" si="279"/>
        <v>5.9399999999999835</v>
      </c>
      <c r="DC83">
        <v>45</v>
      </c>
      <c r="DD83">
        <v>290</v>
      </c>
      <c r="DE83" s="3">
        <v>0.249</v>
      </c>
      <c r="DF83" s="1">
        <f t="shared" si="280"/>
        <v>4.9800000000000004</v>
      </c>
      <c r="DG83" s="2">
        <f t="shared" si="281"/>
        <v>69.7</v>
      </c>
      <c r="DH83" s="2">
        <f t="shared" si="282"/>
        <v>-5.4999999999999858</v>
      </c>
      <c r="DJ83">
        <v>45</v>
      </c>
      <c r="DK83">
        <v>290</v>
      </c>
      <c r="DL83" s="3">
        <v>0.25</v>
      </c>
      <c r="DM83" s="1">
        <f t="shared" si="283"/>
        <v>5</v>
      </c>
      <c r="DN83" s="2">
        <f t="shared" si="284"/>
        <v>63.960000000000008</v>
      </c>
      <c r="DO83" s="2">
        <f t="shared" si="285"/>
        <v>5.7399999999999949</v>
      </c>
      <c r="DQ83">
        <v>45</v>
      </c>
      <c r="DR83">
        <v>290</v>
      </c>
      <c r="DS83" s="3">
        <v>0.252</v>
      </c>
      <c r="DT83" s="1">
        <f t="shared" si="286"/>
        <v>5.04</v>
      </c>
      <c r="DU83" s="2">
        <f t="shared" si="287"/>
        <v>61.52</v>
      </c>
      <c r="DV83" s="2">
        <f t="shared" si="288"/>
        <v>2.4400000000000048</v>
      </c>
      <c r="DX83">
        <v>45</v>
      </c>
      <c r="DY83">
        <v>290</v>
      </c>
      <c r="DZ83" s="3">
        <v>0.23899999999999999</v>
      </c>
      <c r="EA83" s="1">
        <f t="shared" si="289"/>
        <v>4.7799999999999994</v>
      </c>
      <c r="EB83" s="2">
        <f t="shared" si="290"/>
        <v>55.92</v>
      </c>
      <c r="EC83" s="2">
        <f t="shared" si="291"/>
        <v>5.6000000000000014</v>
      </c>
      <c r="EE83">
        <v>45</v>
      </c>
      <c r="EF83">
        <v>290</v>
      </c>
      <c r="EG83" s="3">
        <v>0.23200000000000001</v>
      </c>
      <c r="EH83" s="1">
        <f t="shared" si="292"/>
        <v>4.6400000000000006</v>
      </c>
      <c r="EI83" s="2">
        <f t="shared" si="293"/>
        <v>53.300000000000004</v>
      </c>
      <c r="EJ83" s="2">
        <f t="shared" si="294"/>
        <v>2.6199999999999974</v>
      </c>
    </row>
    <row r="84" spans="2:140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  <c r="DZ84" s="3"/>
      <c r="EG84" s="3"/>
    </row>
    <row r="85" spans="2:140" x14ac:dyDescent="0.25">
      <c r="B85">
        <v>46</v>
      </c>
      <c r="C85">
        <v>10</v>
      </c>
      <c r="D85" s="3">
        <v>0.14499999999999999</v>
      </c>
      <c r="E85" s="1">
        <f>D85*20</f>
        <v>2.9</v>
      </c>
      <c r="F85" s="2">
        <f>E85</f>
        <v>2.9</v>
      </c>
      <c r="I85">
        <v>46</v>
      </c>
      <c r="J85">
        <v>10</v>
      </c>
      <c r="K85" s="3">
        <v>0.224</v>
      </c>
      <c r="L85" s="1">
        <f>K85*20</f>
        <v>4.4800000000000004</v>
      </c>
      <c r="M85" s="2">
        <f>L85</f>
        <v>4.4800000000000004</v>
      </c>
      <c r="N85" s="2">
        <f>F85-M85</f>
        <v>-1.5800000000000005</v>
      </c>
      <c r="P85">
        <v>46</v>
      </c>
      <c r="Q85">
        <v>10</v>
      </c>
      <c r="R85" s="3">
        <v>8.5999999999999993E-2</v>
      </c>
      <c r="S85" s="1">
        <f>R85*20</f>
        <v>1.7199999999999998</v>
      </c>
      <c r="T85" s="2">
        <f>S85</f>
        <v>1.7199999999999998</v>
      </c>
      <c r="U85" s="2">
        <f>M85-T85</f>
        <v>2.7600000000000007</v>
      </c>
      <c r="W85">
        <v>46</v>
      </c>
      <c r="X85">
        <v>10</v>
      </c>
      <c r="Y85" s="3">
        <v>0.16700000000000001</v>
      </c>
      <c r="Z85" s="1">
        <f>Y85*20</f>
        <v>3.3400000000000003</v>
      </c>
      <c r="AA85" s="2">
        <f>Z85</f>
        <v>3.3400000000000003</v>
      </c>
      <c r="AB85" s="2">
        <f>T85-AA85</f>
        <v>-1.6200000000000006</v>
      </c>
      <c r="AD85">
        <v>46</v>
      </c>
      <c r="AE85">
        <v>10</v>
      </c>
      <c r="AF85" s="3">
        <v>0.10199999999999999</v>
      </c>
      <c r="AG85" s="1">
        <f>AF85*20</f>
        <v>2.04</v>
      </c>
      <c r="AH85" s="2">
        <f>AG85</f>
        <v>2.04</v>
      </c>
      <c r="AI85" s="2">
        <f>AA85-AH85</f>
        <v>1.3000000000000003</v>
      </c>
      <c r="AK85">
        <v>46</v>
      </c>
      <c r="AL85">
        <v>10</v>
      </c>
      <c r="AM85" s="3">
        <v>0.19800000000000001</v>
      </c>
      <c r="AN85" s="1">
        <f>AM85*20</f>
        <v>3.96</v>
      </c>
      <c r="AO85" s="2">
        <f>AN85</f>
        <v>3.96</v>
      </c>
      <c r="AP85" s="2">
        <f>AH85-AO85</f>
        <v>-1.92</v>
      </c>
      <c r="AR85">
        <v>46</v>
      </c>
      <c r="AS85">
        <v>10</v>
      </c>
      <c r="AT85" s="3">
        <v>0.11</v>
      </c>
      <c r="AU85" s="1">
        <f>AT85*20</f>
        <v>2.2000000000000002</v>
      </c>
      <c r="AV85" s="2">
        <f>AU85</f>
        <v>2.2000000000000002</v>
      </c>
      <c r="AW85" s="2">
        <f>AO85-AV85</f>
        <v>1.7599999999999998</v>
      </c>
      <c r="AY85">
        <v>46</v>
      </c>
      <c r="AZ85">
        <v>10</v>
      </c>
      <c r="BA85" s="3">
        <v>0.21199999999999999</v>
      </c>
      <c r="BB85" s="1">
        <f>BA85*20</f>
        <v>4.24</v>
      </c>
      <c r="BC85" s="2">
        <f>BB85</f>
        <v>4.24</v>
      </c>
      <c r="BD85" s="2">
        <f>AV85-BC85</f>
        <v>-2.04</v>
      </c>
      <c r="BF85">
        <v>46</v>
      </c>
      <c r="BG85">
        <v>10</v>
      </c>
      <c r="BH85" s="3">
        <v>0.108</v>
      </c>
      <c r="BI85" s="1">
        <f>BH85*20</f>
        <v>2.16</v>
      </c>
      <c r="BJ85" s="2">
        <f>BI85</f>
        <v>2.16</v>
      </c>
      <c r="BK85" s="2">
        <f>BC85-BJ85</f>
        <v>2.08</v>
      </c>
      <c r="BM85">
        <v>46</v>
      </c>
      <c r="BN85">
        <v>10</v>
      </c>
      <c r="BO85" s="3">
        <v>0.19700000000000001</v>
      </c>
      <c r="BP85" s="1">
        <f>BO85*20</f>
        <v>3.9400000000000004</v>
      </c>
      <c r="BQ85" s="2">
        <f>BP85</f>
        <v>3.9400000000000004</v>
      </c>
      <c r="BR85" s="2">
        <f>BJ85-BQ85</f>
        <v>-1.7800000000000002</v>
      </c>
      <c r="BT85">
        <v>46</v>
      </c>
      <c r="BU85">
        <v>10</v>
      </c>
      <c r="BV85" s="3">
        <v>0.13700000000000001</v>
      </c>
      <c r="BW85" s="1">
        <f>BV85*20</f>
        <v>2.74</v>
      </c>
      <c r="BX85" s="2">
        <f>BW85</f>
        <v>2.74</v>
      </c>
      <c r="BY85" s="2">
        <f>BQ85-BX85</f>
        <v>1.2000000000000002</v>
      </c>
      <c r="CA85">
        <v>46</v>
      </c>
      <c r="CB85">
        <v>10</v>
      </c>
      <c r="CC85" s="3">
        <v>0.18</v>
      </c>
      <c r="CD85" s="1">
        <f>CC85*20</f>
        <v>3.5999999999999996</v>
      </c>
      <c r="CE85" s="2">
        <f>CD85</f>
        <v>3.5999999999999996</v>
      </c>
      <c r="CF85" s="2">
        <f>BX85-CE85</f>
        <v>-0.85999999999999943</v>
      </c>
      <c r="CH85">
        <v>46</v>
      </c>
      <c r="CI85">
        <v>10</v>
      </c>
      <c r="CJ85" s="3">
        <v>0.125</v>
      </c>
      <c r="CK85" s="1">
        <f>CJ85*20</f>
        <v>2.5</v>
      </c>
      <c r="CL85" s="2">
        <f>CK85</f>
        <v>2.5</v>
      </c>
      <c r="CM85" s="2">
        <f>CE85-CL85</f>
        <v>1.0999999999999996</v>
      </c>
      <c r="CO85">
        <v>46</v>
      </c>
      <c r="CP85">
        <v>10</v>
      </c>
      <c r="CQ85" s="3">
        <v>0.20899999999999999</v>
      </c>
      <c r="CR85" s="1">
        <f>CQ85*20</f>
        <v>4.18</v>
      </c>
      <c r="CS85" s="2">
        <f>CR85</f>
        <v>4.18</v>
      </c>
      <c r="CT85" s="2">
        <f>CL85-CS85</f>
        <v>-1.6799999999999997</v>
      </c>
      <c r="CV85">
        <v>46</v>
      </c>
      <c r="CW85">
        <v>10</v>
      </c>
      <c r="CX85" s="3">
        <v>0.13900000000000001</v>
      </c>
      <c r="CY85" s="1">
        <f>CX85*20</f>
        <v>2.7800000000000002</v>
      </c>
      <c r="CZ85" s="2">
        <f>CY85</f>
        <v>2.7800000000000002</v>
      </c>
      <c r="DA85" s="2">
        <f>CS85-CZ85</f>
        <v>1.3999999999999995</v>
      </c>
      <c r="DC85">
        <v>46</v>
      </c>
      <c r="DD85">
        <v>10</v>
      </c>
      <c r="DE85" s="3">
        <v>0.19400000000000001</v>
      </c>
      <c r="DF85" s="1">
        <f>DE85*20</f>
        <v>3.88</v>
      </c>
      <c r="DG85" s="2">
        <f>DF85</f>
        <v>3.88</v>
      </c>
      <c r="DH85" s="2">
        <f>CZ85-DG85</f>
        <v>-1.0999999999999996</v>
      </c>
      <c r="DJ85">
        <v>46</v>
      </c>
      <c r="DK85">
        <v>10</v>
      </c>
      <c r="DL85" s="3">
        <v>0.126</v>
      </c>
      <c r="DM85" s="1">
        <f>DL85*20</f>
        <v>2.52</v>
      </c>
      <c r="DN85" s="2">
        <f>DM85</f>
        <v>2.52</v>
      </c>
      <c r="DO85" s="2">
        <f>DG85-DN85</f>
        <v>1.3599999999999999</v>
      </c>
      <c r="DQ85">
        <v>46</v>
      </c>
      <c r="DR85">
        <v>10</v>
      </c>
      <c r="DS85" s="3">
        <v>0.114</v>
      </c>
      <c r="DT85" s="1">
        <f>DS85*20</f>
        <v>2.2800000000000002</v>
      </c>
      <c r="DU85" s="2">
        <f>DT85</f>
        <v>2.2800000000000002</v>
      </c>
      <c r="DV85" s="2">
        <f>DN85-DU85</f>
        <v>0.23999999999999977</v>
      </c>
      <c r="DX85">
        <v>46</v>
      </c>
      <c r="DY85">
        <v>10</v>
      </c>
      <c r="DZ85" s="3">
        <v>9.0999999999999998E-2</v>
      </c>
      <c r="EA85" s="1">
        <f>DZ85*20</f>
        <v>1.8199999999999998</v>
      </c>
      <c r="EB85" s="2">
        <f>EA85</f>
        <v>1.8199999999999998</v>
      </c>
      <c r="EC85" s="2">
        <f>DU85-EB85</f>
        <v>0.46000000000000041</v>
      </c>
      <c r="EE85">
        <v>46</v>
      </c>
      <c r="EF85">
        <v>10</v>
      </c>
      <c r="EG85" s="3">
        <v>0.10299999999999999</v>
      </c>
      <c r="EH85" s="1">
        <f>EG85*20</f>
        <v>2.06</v>
      </c>
      <c r="EI85" s="2">
        <f>EH85</f>
        <v>2.06</v>
      </c>
      <c r="EJ85" s="2">
        <f>EB85-EI85</f>
        <v>-0.24000000000000021</v>
      </c>
    </row>
    <row r="86" spans="2:140" x14ac:dyDescent="0.25">
      <c r="B86">
        <v>46</v>
      </c>
      <c r="C86">
        <v>30</v>
      </c>
      <c r="D86" s="3">
        <v>0.20599999999999999</v>
      </c>
      <c r="E86" s="1">
        <f t="shared" ref="E86:E99" si="295">D86*20</f>
        <v>4.12</v>
      </c>
      <c r="F86" s="2">
        <f t="shared" ref="F86:F99" si="296">F85+E86</f>
        <v>7.02</v>
      </c>
      <c r="I86">
        <v>46</v>
      </c>
      <c r="J86">
        <v>30</v>
      </c>
      <c r="K86" s="3">
        <v>0.23499999999999999</v>
      </c>
      <c r="L86" s="1">
        <f t="shared" ref="L86:L99" si="297">K86*20</f>
        <v>4.6999999999999993</v>
      </c>
      <c r="M86" s="2">
        <f t="shared" ref="M86:M99" si="298">M85+L86</f>
        <v>9.18</v>
      </c>
      <c r="N86" s="2">
        <f t="shared" ref="N86:N99" si="299">F86-M86</f>
        <v>-2.16</v>
      </c>
      <c r="P86">
        <v>46</v>
      </c>
      <c r="Q86">
        <v>30</v>
      </c>
      <c r="R86" s="3">
        <v>0.18099999999999999</v>
      </c>
      <c r="S86" s="1">
        <f t="shared" ref="S86:S99" si="300">R86*20</f>
        <v>3.62</v>
      </c>
      <c r="T86" s="2">
        <f t="shared" ref="T86:T99" si="301">T85+S86</f>
        <v>5.34</v>
      </c>
      <c r="U86" s="2">
        <f t="shared" ref="U86:U99" si="302">M86-T86</f>
        <v>3.84</v>
      </c>
      <c r="W86">
        <v>46</v>
      </c>
      <c r="X86">
        <v>30</v>
      </c>
      <c r="Y86" s="3">
        <v>0.221</v>
      </c>
      <c r="Z86" s="1">
        <f t="shared" ref="Z86:Z99" si="303">Y86*20</f>
        <v>4.42</v>
      </c>
      <c r="AA86" s="2">
        <f t="shared" ref="AA86:AA99" si="304">AA85+Z86</f>
        <v>7.76</v>
      </c>
      <c r="AB86" s="2">
        <f t="shared" ref="AB86:AB99" si="305">T86-AA86</f>
        <v>-2.42</v>
      </c>
      <c r="AD86">
        <v>46</v>
      </c>
      <c r="AE86">
        <v>30</v>
      </c>
      <c r="AF86" s="3">
        <v>0.16700000000000001</v>
      </c>
      <c r="AG86" s="1">
        <f t="shared" ref="AG86:AG99" si="306">AF86*20</f>
        <v>3.3400000000000003</v>
      </c>
      <c r="AH86" s="2">
        <f t="shared" ref="AH86:AH99" si="307">AH85+AG86</f>
        <v>5.3800000000000008</v>
      </c>
      <c r="AI86" s="2">
        <f t="shared" ref="AI86:AI99" si="308">AA86-AH86</f>
        <v>2.379999999999999</v>
      </c>
      <c r="AK86">
        <v>46</v>
      </c>
      <c r="AL86">
        <v>30</v>
      </c>
      <c r="AM86" s="3">
        <v>0.23</v>
      </c>
      <c r="AN86" s="1">
        <f t="shared" ref="AN86:AN99" si="309">AM86*20</f>
        <v>4.6000000000000005</v>
      </c>
      <c r="AO86" s="2">
        <f t="shared" ref="AO86:AO99" si="310">AO85+AN86</f>
        <v>8.56</v>
      </c>
      <c r="AP86" s="2">
        <f t="shared" ref="AP86:AP99" si="311">AH86-AO86</f>
        <v>-3.1799999999999997</v>
      </c>
      <c r="AR86">
        <v>46</v>
      </c>
      <c r="AS86">
        <v>30</v>
      </c>
      <c r="AT86" s="3">
        <v>0.16800000000000001</v>
      </c>
      <c r="AU86" s="1">
        <f t="shared" ref="AU86:AU99" si="312">AT86*20</f>
        <v>3.3600000000000003</v>
      </c>
      <c r="AV86" s="2">
        <f t="shared" ref="AV86:AV99" si="313">AV85+AU86</f>
        <v>5.5600000000000005</v>
      </c>
      <c r="AW86" s="2">
        <f t="shared" ref="AW86:AW99" si="314">AO86-AV86</f>
        <v>3</v>
      </c>
      <c r="AY86">
        <v>46</v>
      </c>
      <c r="AZ86">
        <v>30</v>
      </c>
      <c r="BA86" s="3">
        <v>0.21099999999999999</v>
      </c>
      <c r="BB86" s="1">
        <f t="shared" ref="BB86:BB99" si="315">BA86*20</f>
        <v>4.22</v>
      </c>
      <c r="BC86" s="2">
        <f t="shared" ref="BC86:BC99" si="316">BC85+BB86</f>
        <v>8.4600000000000009</v>
      </c>
      <c r="BD86" s="2">
        <f t="shared" ref="BD86:BD99" si="317">AV86-BC86</f>
        <v>-2.9000000000000004</v>
      </c>
      <c r="BF86">
        <v>46</v>
      </c>
      <c r="BG86">
        <v>30</v>
      </c>
      <c r="BH86" s="3">
        <v>0.13900000000000001</v>
      </c>
      <c r="BI86" s="1">
        <f t="shared" ref="BI86:BI99" si="318">BH86*20</f>
        <v>2.7800000000000002</v>
      </c>
      <c r="BJ86" s="2">
        <f t="shared" ref="BJ86:BJ99" si="319">BJ85+BI86</f>
        <v>4.9400000000000004</v>
      </c>
      <c r="BK86" s="2">
        <f t="shared" ref="BK86:BK99" si="320">BC86-BJ86</f>
        <v>3.5200000000000005</v>
      </c>
      <c r="BM86">
        <v>46</v>
      </c>
      <c r="BN86">
        <v>30</v>
      </c>
      <c r="BO86" s="3">
        <v>0.157</v>
      </c>
      <c r="BP86" s="1">
        <f t="shared" ref="BP86:BP99" si="321">BO86*20</f>
        <v>3.14</v>
      </c>
      <c r="BQ86" s="2">
        <f t="shared" ref="BQ86:BQ99" si="322">BQ85+BP86</f>
        <v>7.08</v>
      </c>
      <c r="BR86" s="2">
        <f t="shared" ref="BR86:BR99" si="323">BJ86-BQ86</f>
        <v>-2.1399999999999997</v>
      </c>
      <c r="BT86">
        <v>46</v>
      </c>
      <c r="BU86">
        <v>30</v>
      </c>
      <c r="BV86" s="3">
        <v>0.14699999999999999</v>
      </c>
      <c r="BW86" s="1">
        <f t="shared" ref="BW86:BW99" si="324">BV86*20</f>
        <v>2.94</v>
      </c>
      <c r="BX86" s="2">
        <f t="shared" ref="BX86:BX99" si="325">BX85+BW86</f>
        <v>5.68</v>
      </c>
      <c r="BY86" s="2">
        <f t="shared" ref="BY86:BY99" si="326">BQ86-BX86</f>
        <v>1.4000000000000004</v>
      </c>
      <c r="CA86">
        <v>46</v>
      </c>
      <c r="CB86">
        <v>30</v>
      </c>
      <c r="CC86" s="3">
        <v>0.189</v>
      </c>
      <c r="CD86" s="1">
        <f t="shared" ref="CD86:CD99" si="327">CC86*20</f>
        <v>3.7800000000000002</v>
      </c>
      <c r="CE86" s="2">
        <f t="shared" ref="CE86:CE99" si="328">CE85+CD86</f>
        <v>7.38</v>
      </c>
      <c r="CF86" s="2">
        <f t="shared" ref="CF86:CF99" si="329">BX86-CE86</f>
        <v>-1.7000000000000002</v>
      </c>
      <c r="CH86">
        <v>46</v>
      </c>
      <c r="CI86">
        <v>30</v>
      </c>
      <c r="CJ86" s="3">
        <v>0.13</v>
      </c>
      <c r="CK86" s="1">
        <f t="shared" ref="CK86:CK99" si="330">CJ86*20</f>
        <v>2.6</v>
      </c>
      <c r="CL86" s="2">
        <f t="shared" ref="CL86:CL99" si="331">CL85+CK86</f>
        <v>5.0999999999999996</v>
      </c>
      <c r="CM86" s="2">
        <f t="shared" ref="CM86:CM99" si="332">CE86-CL86</f>
        <v>2.2800000000000002</v>
      </c>
      <c r="CO86">
        <v>46</v>
      </c>
      <c r="CP86">
        <v>30</v>
      </c>
      <c r="CQ86" s="3">
        <v>0.18</v>
      </c>
      <c r="CR86" s="1">
        <f t="shared" ref="CR86:CR99" si="333">CQ86*20</f>
        <v>3.5999999999999996</v>
      </c>
      <c r="CS86" s="2">
        <f t="shared" ref="CS86:CS99" si="334">CS85+CR86</f>
        <v>7.7799999999999994</v>
      </c>
      <c r="CT86" s="2">
        <f t="shared" ref="CT86:CT99" si="335">CL86-CS86</f>
        <v>-2.6799999999999997</v>
      </c>
      <c r="CV86">
        <v>46</v>
      </c>
      <c r="CW86">
        <v>30</v>
      </c>
      <c r="CX86" s="3">
        <v>0.13</v>
      </c>
      <c r="CY86" s="1">
        <f t="shared" ref="CY86:CY99" si="336">CX86*20</f>
        <v>2.6</v>
      </c>
      <c r="CZ86" s="2">
        <f t="shared" ref="CZ86:CZ99" si="337">CZ85+CY86</f>
        <v>5.3800000000000008</v>
      </c>
      <c r="DA86" s="2">
        <f t="shared" ref="DA86:DA99" si="338">CS86-CZ86</f>
        <v>2.3999999999999986</v>
      </c>
      <c r="DC86">
        <v>46</v>
      </c>
      <c r="DD86">
        <v>30</v>
      </c>
      <c r="DE86" s="3">
        <v>0.20100000000000001</v>
      </c>
      <c r="DF86" s="1">
        <f t="shared" ref="DF86:DF99" si="339">DE86*20</f>
        <v>4.0200000000000005</v>
      </c>
      <c r="DG86" s="2">
        <f t="shared" ref="DG86:DG99" si="340">DG85+DF86</f>
        <v>7.9</v>
      </c>
      <c r="DH86" s="2">
        <f t="shared" ref="DH86:DH99" si="341">CZ86-DG86</f>
        <v>-2.5199999999999996</v>
      </c>
      <c r="DJ86">
        <v>46</v>
      </c>
      <c r="DK86">
        <v>30</v>
      </c>
      <c r="DL86" s="3">
        <v>0.14199999999999999</v>
      </c>
      <c r="DM86" s="1">
        <f t="shared" ref="DM86:DM99" si="342">DL86*20</f>
        <v>2.84</v>
      </c>
      <c r="DN86" s="2">
        <f t="shared" ref="DN86:DN99" si="343">DN85+DM86</f>
        <v>5.3599999999999994</v>
      </c>
      <c r="DO86" s="2">
        <f t="shared" ref="DO86:DO99" si="344">DG86-DN86</f>
        <v>2.5400000000000009</v>
      </c>
      <c r="DQ86">
        <v>46</v>
      </c>
      <c r="DR86">
        <v>30</v>
      </c>
      <c r="DS86" s="3">
        <v>0.13100000000000001</v>
      </c>
      <c r="DT86" s="1">
        <f t="shared" ref="DT86:DT99" si="345">DS86*20</f>
        <v>2.62</v>
      </c>
      <c r="DU86" s="2">
        <f t="shared" ref="DU86:DU99" si="346">DU85+DT86</f>
        <v>4.9000000000000004</v>
      </c>
      <c r="DV86" s="2">
        <f t="shared" ref="DV86:DV99" si="347">DN86-DU86</f>
        <v>0.45999999999999908</v>
      </c>
      <c r="DX86">
        <v>46</v>
      </c>
      <c r="DY86">
        <v>30</v>
      </c>
      <c r="DZ86" s="3">
        <v>0.104</v>
      </c>
      <c r="EA86" s="1">
        <f t="shared" ref="EA86:EA99" si="348">DZ86*20</f>
        <v>2.08</v>
      </c>
      <c r="EB86" s="2">
        <f t="shared" ref="EB86:EB99" si="349">EB85+EA86</f>
        <v>3.9</v>
      </c>
      <c r="EC86" s="2">
        <f t="shared" ref="EC86:EC99" si="350">DU86-EB86</f>
        <v>1.0000000000000004</v>
      </c>
      <c r="EE86">
        <v>46</v>
      </c>
      <c r="EF86">
        <v>30</v>
      </c>
      <c r="EG86" s="3">
        <v>0.10199999999999999</v>
      </c>
      <c r="EH86" s="1">
        <f t="shared" ref="EH86:EH99" si="351">EG86*20</f>
        <v>2.04</v>
      </c>
      <c r="EI86" s="2">
        <f t="shared" ref="EI86:EI99" si="352">EI85+EH86</f>
        <v>4.0999999999999996</v>
      </c>
      <c r="EJ86" s="2">
        <f t="shared" ref="EJ86:EJ99" si="353">EB86-EI86</f>
        <v>-0.19999999999999973</v>
      </c>
    </row>
    <row r="87" spans="2:140" x14ac:dyDescent="0.25">
      <c r="B87">
        <v>46</v>
      </c>
      <c r="C87">
        <v>50</v>
      </c>
      <c r="D87" s="3">
        <v>0.14499999999999999</v>
      </c>
      <c r="E87" s="1">
        <f t="shared" si="295"/>
        <v>2.9</v>
      </c>
      <c r="F87" s="2">
        <f t="shared" si="296"/>
        <v>9.92</v>
      </c>
      <c r="I87">
        <v>46</v>
      </c>
      <c r="J87">
        <v>50</v>
      </c>
      <c r="K87" s="3">
        <v>0.16400000000000001</v>
      </c>
      <c r="L87" s="1">
        <f t="shared" si="297"/>
        <v>3.2800000000000002</v>
      </c>
      <c r="M87" s="2">
        <f t="shared" si="298"/>
        <v>12.46</v>
      </c>
      <c r="N87" s="2">
        <f t="shared" si="299"/>
        <v>-2.5400000000000009</v>
      </c>
      <c r="P87">
        <v>46</v>
      </c>
      <c r="Q87">
        <v>50</v>
      </c>
      <c r="R87" s="3">
        <v>0.152</v>
      </c>
      <c r="S87" s="1">
        <f t="shared" si="300"/>
        <v>3.04</v>
      </c>
      <c r="T87" s="2">
        <f t="shared" si="301"/>
        <v>8.379999999999999</v>
      </c>
      <c r="U87" s="2">
        <f t="shared" si="302"/>
        <v>4.0800000000000018</v>
      </c>
      <c r="W87">
        <v>46</v>
      </c>
      <c r="X87">
        <v>50</v>
      </c>
      <c r="Y87" s="3">
        <v>0.16</v>
      </c>
      <c r="Z87" s="1">
        <f t="shared" si="303"/>
        <v>3.2</v>
      </c>
      <c r="AA87" s="2">
        <f t="shared" si="304"/>
        <v>10.96</v>
      </c>
      <c r="AB87" s="2">
        <f t="shared" si="305"/>
        <v>-2.5800000000000018</v>
      </c>
      <c r="AD87">
        <v>46</v>
      </c>
      <c r="AE87">
        <v>50</v>
      </c>
      <c r="AF87" s="3">
        <v>0.13400000000000001</v>
      </c>
      <c r="AG87" s="1">
        <f t="shared" si="306"/>
        <v>2.68</v>
      </c>
      <c r="AH87" s="2">
        <f t="shared" si="307"/>
        <v>8.06</v>
      </c>
      <c r="AI87" s="2">
        <f t="shared" si="308"/>
        <v>2.9000000000000004</v>
      </c>
      <c r="AK87">
        <v>46</v>
      </c>
      <c r="AL87">
        <v>50</v>
      </c>
      <c r="AM87" s="3">
        <v>0.152</v>
      </c>
      <c r="AN87" s="1">
        <f t="shared" si="309"/>
        <v>3.04</v>
      </c>
      <c r="AO87" s="2">
        <f t="shared" si="310"/>
        <v>11.600000000000001</v>
      </c>
      <c r="AP87" s="2">
        <f t="shared" si="311"/>
        <v>-3.5400000000000009</v>
      </c>
      <c r="AR87">
        <v>46</v>
      </c>
      <c r="AS87">
        <v>50</v>
      </c>
      <c r="AT87" s="3">
        <v>0.128</v>
      </c>
      <c r="AU87" s="1">
        <f t="shared" si="312"/>
        <v>2.56</v>
      </c>
      <c r="AV87" s="2">
        <f t="shared" si="313"/>
        <v>8.120000000000001</v>
      </c>
      <c r="AW87" s="2">
        <f t="shared" si="314"/>
        <v>3.4800000000000004</v>
      </c>
      <c r="AY87">
        <v>46</v>
      </c>
      <c r="AZ87">
        <v>50</v>
      </c>
      <c r="BA87" s="3">
        <v>0.127</v>
      </c>
      <c r="BB87" s="1">
        <f t="shared" si="315"/>
        <v>2.54</v>
      </c>
      <c r="BC87" s="2">
        <f t="shared" si="316"/>
        <v>11</v>
      </c>
      <c r="BD87" s="2">
        <f t="shared" si="317"/>
        <v>-2.879999999999999</v>
      </c>
      <c r="BF87">
        <v>46</v>
      </c>
      <c r="BG87">
        <v>50</v>
      </c>
      <c r="BH87" s="3">
        <v>8.4000000000000005E-2</v>
      </c>
      <c r="BI87" s="1">
        <f t="shared" si="318"/>
        <v>1.6800000000000002</v>
      </c>
      <c r="BJ87" s="2">
        <f t="shared" si="319"/>
        <v>6.620000000000001</v>
      </c>
      <c r="BK87" s="2">
        <f t="shared" si="320"/>
        <v>4.379999999999999</v>
      </c>
      <c r="BM87">
        <v>46</v>
      </c>
      <c r="BN87">
        <v>50</v>
      </c>
      <c r="BO87" s="3">
        <v>0.123</v>
      </c>
      <c r="BP87" s="1">
        <f t="shared" si="321"/>
        <v>2.46</v>
      </c>
      <c r="BQ87" s="2">
        <f t="shared" si="322"/>
        <v>9.5399999999999991</v>
      </c>
      <c r="BR87" s="2">
        <f t="shared" si="323"/>
        <v>-2.9199999999999982</v>
      </c>
      <c r="BT87">
        <v>46</v>
      </c>
      <c r="BU87">
        <v>50</v>
      </c>
      <c r="BV87" s="3">
        <v>0.10299999999999999</v>
      </c>
      <c r="BW87" s="1">
        <f t="shared" si="324"/>
        <v>2.06</v>
      </c>
      <c r="BX87" s="2">
        <f t="shared" si="325"/>
        <v>7.74</v>
      </c>
      <c r="BY87" s="2">
        <f t="shared" si="326"/>
        <v>1.7999999999999989</v>
      </c>
      <c r="CA87">
        <v>46</v>
      </c>
      <c r="CB87">
        <v>50</v>
      </c>
      <c r="CC87" s="3">
        <v>0.15</v>
      </c>
      <c r="CD87" s="1">
        <f t="shared" si="327"/>
        <v>3</v>
      </c>
      <c r="CE87" s="2">
        <f t="shared" si="328"/>
        <v>10.379999999999999</v>
      </c>
      <c r="CF87" s="2">
        <f t="shared" si="329"/>
        <v>-2.6399999999999988</v>
      </c>
      <c r="CH87">
        <v>46</v>
      </c>
      <c r="CI87">
        <v>50</v>
      </c>
      <c r="CJ87" s="3">
        <v>0.11700000000000001</v>
      </c>
      <c r="CK87" s="1">
        <f t="shared" si="330"/>
        <v>2.3400000000000003</v>
      </c>
      <c r="CL87" s="2">
        <f t="shared" si="331"/>
        <v>7.4399999999999995</v>
      </c>
      <c r="CM87" s="2">
        <f t="shared" si="332"/>
        <v>2.9399999999999995</v>
      </c>
      <c r="CO87">
        <v>46</v>
      </c>
      <c r="CP87">
        <v>50</v>
      </c>
      <c r="CQ87" s="3">
        <v>0.193</v>
      </c>
      <c r="CR87" s="1">
        <f t="shared" si="333"/>
        <v>3.8600000000000003</v>
      </c>
      <c r="CS87" s="2">
        <f t="shared" si="334"/>
        <v>11.64</v>
      </c>
      <c r="CT87" s="2">
        <f t="shared" si="335"/>
        <v>-4.2000000000000011</v>
      </c>
      <c r="CV87">
        <v>46</v>
      </c>
      <c r="CW87">
        <v>50</v>
      </c>
      <c r="CX87" s="3">
        <v>0.14099999999999999</v>
      </c>
      <c r="CY87" s="1">
        <f t="shared" si="336"/>
        <v>2.82</v>
      </c>
      <c r="CZ87" s="2">
        <f t="shared" si="337"/>
        <v>8.2000000000000011</v>
      </c>
      <c r="DA87" s="2">
        <f t="shared" si="338"/>
        <v>3.4399999999999995</v>
      </c>
      <c r="DC87">
        <v>46</v>
      </c>
      <c r="DD87">
        <v>50</v>
      </c>
      <c r="DE87" s="3">
        <v>0.17599999999999999</v>
      </c>
      <c r="DF87" s="1">
        <f t="shared" si="339"/>
        <v>3.5199999999999996</v>
      </c>
      <c r="DG87" s="2">
        <f t="shared" si="340"/>
        <v>11.42</v>
      </c>
      <c r="DH87" s="2">
        <f t="shared" si="341"/>
        <v>-3.2199999999999989</v>
      </c>
      <c r="DJ87">
        <v>46</v>
      </c>
      <c r="DK87">
        <v>50</v>
      </c>
      <c r="DL87" s="3">
        <v>0.13800000000000001</v>
      </c>
      <c r="DM87" s="1">
        <f t="shared" si="342"/>
        <v>2.7600000000000002</v>
      </c>
      <c r="DN87" s="2">
        <f t="shared" si="343"/>
        <v>8.1199999999999992</v>
      </c>
      <c r="DO87" s="2">
        <f t="shared" si="344"/>
        <v>3.3000000000000007</v>
      </c>
      <c r="DQ87">
        <v>46</v>
      </c>
      <c r="DR87">
        <v>50</v>
      </c>
      <c r="DS87" s="3">
        <v>0.13100000000000001</v>
      </c>
      <c r="DT87" s="1">
        <f t="shared" si="345"/>
        <v>2.62</v>
      </c>
      <c r="DU87" s="2">
        <f t="shared" si="346"/>
        <v>7.5200000000000005</v>
      </c>
      <c r="DV87" s="2">
        <f t="shared" si="347"/>
        <v>0.59999999999999876</v>
      </c>
      <c r="DX87">
        <v>46</v>
      </c>
      <c r="DY87">
        <v>50</v>
      </c>
      <c r="DZ87" s="3">
        <v>9.9000000000000005E-2</v>
      </c>
      <c r="EA87" s="1">
        <f t="shared" si="348"/>
        <v>1.98</v>
      </c>
      <c r="EB87" s="2">
        <f t="shared" si="349"/>
        <v>5.88</v>
      </c>
      <c r="EC87" s="2">
        <f t="shared" si="350"/>
        <v>1.6400000000000006</v>
      </c>
      <c r="EE87">
        <v>46</v>
      </c>
      <c r="EF87">
        <v>50</v>
      </c>
      <c r="EG87" s="3">
        <v>8.5999999999999993E-2</v>
      </c>
      <c r="EH87" s="1">
        <f t="shared" si="351"/>
        <v>1.7199999999999998</v>
      </c>
      <c r="EI87" s="2">
        <f t="shared" si="352"/>
        <v>5.8199999999999994</v>
      </c>
      <c r="EJ87" s="2">
        <f t="shared" si="353"/>
        <v>6.0000000000000497E-2</v>
      </c>
    </row>
    <row r="88" spans="2:140" x14ac:dyDescent="0.25">
      <c r="B88">
        <v>46</v>
      </c>
      <c r="C88">
        <v>70</v>
      </c>
      <c r="D88" s="3">
        <v>0.156</v>
      </c>
      <c r="E88" s="1">
        <f t="shared" si="295"/>
        <v>3.12</v>
      </c>
      <c r="F88" s="2">
        <f t="shared" si="296"/>
        <v>13.04</v>
      </c>
      <c r="I88">
        <v>46</v>
      </c>
      <c r="J88">
        <v>70</v>
      </c>
      <c r="K88" s="3">
        <v>0.17799999999999999</v>
      </c>
      <c r="L88" s="1">
        <f t="shared" si="297"/>
        <v>3.5599999999999996</v>
      </c>
      <c r="M88" s="2">
        <f t="shared" si="298"/>
        <v>16.02</v>
      </c>
      <c r="N88" s="2">
        <f t="shared" si="299"/>
        <v>-2.9800000000000004</v>
      </c>
      <c r="P88">
        <v>46</v>
      </c>
      <c r="Q88">
        <v>70</v>
      </c>
      <c r="R88" s="3">
        <v>0.151</v>
      </c>
      <c r="S88" s="1">
        <f t="shared" si="300"/>
        <v>3.02</v>
      </c>
      <c r="T88" s="2">
        <f t="shared" si="301"/>
        <v>11.399999999999999</v>
      </c>
      <c r="U88" s="2">
        <f t="shared" si="302"/>
        <v>4.620000000000001</v>
      </c>
      <c r="W88">
        <v>46</v>
      </c>
      <c r="X88">
        <v>70</v>
      </c>
      <c r="Y88" s="3">
        <v>0.151</v>
      </c>
      <c r="Z88" s="1">
        <f t="shared" si="303"/>
        <v>3.02</v>
      </c>
      <c r="AA88" s="2">
        <f t="shared" si="304"/>
        <v>13.98</v>
      </c>
      <c r="AB88" s="2">
        <f t="shared" si="305"/>
        <v>-2.5800000000000018</v>
      </c>
      <c r="AD88">
        <v>46</v>
      </c>
      <c r="AE88">
        <v>70</v>
      </c>
      <c r="AF88" s="3">
        <v>0.14299999999999999</v>
      </c>
      <c r="AG88" s="1">
        <f t="shared" si="306"/>
        <v>2.86</v>
      </c>
      <c r="AH88" s="2">
        <f t="shared" si="307"/>
        <v>10.92</v>
      </c>
      <c r="AI88" s="2">
        <f t="shared" si="308"/>
        <v>3.0600000000000005</v>
      </c>
      <c r="AK88">
        <v>46</v>
      </c>
      <c r="AL88">
        <v>70</v>
      </c>
      <c r="AM88" s="3">
        <v>0.14499999999999999</v>
      </c>
      <c r="AN88" s="1">
        <f t="shared" si="309"/>
        <v>2.9</v>
      </c>
      <c r="AO88" s="2">
        <f t="shared" si="310"/>
        <v>14.500000000000002</v>
      </c>
      <c r="AP88" s="2">
        <f t="shared" si="311"/>
        <v>-3.5800000000000018</v>
      </c>
      <c r="AR88">
        <v>46</v>
      </c>
      <c r="AS88">
        <v>70</v>
      </c>
      <c r="AT88" s="3">
        <v>0.13500000000000001</v>
      </c>
      <c r="AU88" s="1">
        <f t="shared" si="312"/>
        <v>2.7</v>
      </c>
      <c r="AV88" s="2">
        <f t="shared" si="313"/>
        <v>10.82</v>
      </c>
      <c r="AW88" s="2">
        <f t="shared" si="314"/>
        <v>3.6800000000000015</v>
      </c>
      <c r="AY88">
        <v>46</v>
      </c>
      <c r="AZ88">
        <v>70</v>
      </c>
      <c r="BA88" s="3">
        <v>0.14399999999999999</v>
      </c>
      <c r="BB88" s="1">
        <f t="shared" si="315"/>
        <v>2.88</v>
      </c>
      <c r="BC88" s="2">
        <f t="shared" si="316"/>
        <v>13.879999999999999</v>
      </c>
      <c r="BD88" s="2">
        <f t="shared" si="317"/>
        <v>-3.0599999999999987</v>
      </c>
      <c r="BF88">
        <v>46</v>
      </c>
      <c r="BG88">
        <v>70</v>
      </c>
      <c r="BH88" s="3">
        <v>0.11799999999999999</v>
      </c>
      <c r="BI88" s="1">
        <f t="shared" si="318"/>
        <v>2.36</v>
      </c>
      <c r="BJ88" s="2">
        <f t="shared" si="319"/>
        <v>8.98</v>
      </c>
      <c r="BK88" s="2">
        <f t="shared" si="320"/>
        <v>4.8999999999999986</v>
      </c>
      <c r="BM88">
        <v>46</v>
      </c>
      <c r="BN88">
        <v>70</v>
      </c>
      <c r="BO88" s="3">
        <v>0.17</v>
      </c>
      <c r="BP88" s="1">
        <f t="shared" si="321"/>
        <v>3.4000000000000004</v>
      </c>
      <c r="BQ88" s="2">
        <f t="shared" si="322"/>
        <v>12.94</v>
      </c>
      <c r="BR88" s="2">
        <f t="shared" si="323"/>
        <v>-3.9599999999999991</v>
      </c>
      <c r="BT88">
        <v>46</v>
      </c>
      <c r="BU88">
        <v>70</v>
      </c>
      <c r="BV88" s="3">
        <v>0.13400000000000001</v>
      </c>
      <c r="BW88" s="1">
        <f t="shared" si="324"/>
        <v>2.68</v>
      </c>
      <c r="BX88" s="2">
        <f t="shared" si="325"/>
        <v>10.42</v>
      </c>
      <c r="BY88" s="2">
        <f t="shared" si="326"/>
        <v>2.5199999999999996</v>
      </c>
      <c r="CA88">
        <v>46</v>
      </c>
      <c r="CB88">
        <v>70</v>
      </c>
      <c r="CC88" s="3">
        <v>0.188</v>
      </c>
      <c r="CD88" s="1">
        <f t="shared" si="327"/>
        <v>3.76</v>
      </c>
      <c r="CE88" s="2">
        <f t="shared" si="328"/>
        <v>14.139999999999999</v>
      </c>
      <c r="CF88" s="2">
        <f t="shared" si="329"/>
        <v>-3.7199999999999989</v>
      </c>
      <c r="CH88">
        <v>46</v>
      </c>
      <c r="CI88">
        <v>70</v>
      </c>
      <c r="CJ88" s="3">
        <v>0.14399999999999999</v>
      </c>
      <c r="CK88" s="1">
        <f t="shared" si="330"/>
        <v>2.88</v>
      </c>
      <c r="CL88" s="2">
        <f t="shared" si="331"/>
        <v>10.32</v>
      </c>
      <c r="CM88" s="2">
        <f t="shared" si="332"/>
        <v>3.8199999999999985</v>
      </c>
      <c r="CO88">
        <v>46</v>
      </c>
      <c r="CP88">
        <v>70</v>
      </c>
      <c r="CQ88" s="3">
        <v>0.21</v>
      </c>
      <c r="CR88" s="1">
        <f t="shared" si="333"/>
        <v>4.2</v>
      </c>
      <c r="CS88" s="2">
        <f t="shared" si="334"/>
        <v>15.84</v>
      </c>
      <c r="CT88" s="2">
        <f t="shared" si="335"/>
        <v>-5.52</v>
      </c>
      <c r="CV88">
        <v>46</v>
      </c>
      <c r="CW88">
        <v>70</v>
      </c>
      <c r="CX88" s="3">
        <v>0.14699999999999999</v>
      </c>
      <c r="CY88" s="1">
        <f t="shared" si="336"/>
        <v>2.94</v>
      </c>
      <c r="CZ88" s="2">
        <f t="shared" si="337"/>
        <v>11.14</v>
      </c>
      <c r="DA88" s="2">
        <f t="shared" si="338"/>
        <v>4.6999999999999993</v>
      </c>
      <c r="DC88">
        <v>46</v>
      </c>
      <c r="DD88">
        <v>70</v>
      </c>
      <c r="DE88" s="3">
        <v>0.19900000000000001</v>
      </c>
      <c r="DF88" s="1">
        <f t="shared" si="339"/>
        <v>3.9800000000000004</v>
      </c>
      <c r="DG88" s="2">
        <f t="shared" si="340"/>
        <v>15.4</v>
      </c>
      <c r="DH88" s="2">
        <f t="shared" si="341"/>
        <v>-4.26</v>
      </c>
      <c r="DJ88">
        <v>46</v>
      </c>
      <c r="DK88">
        <v>70</v>
      </c>
      <c r="DL88" s="3">
        <v>0.151</v>
      </c>
      <c r="DM88" s="1">
        <f t="shared" si="342"/>
        <v>3.02</v>
      </c>
      <c r="DN88" s="2">
        <f t="shared" si="343"/>
        <v>11.139999999999999</v>
      </c>
      <c r="DO88" s="2">
        <f t="shared" si="344"/>
        <v>4.2600000000000016</v>
      </c>
      <c r="DQ88">
        <v>46</v>
      </c>
      <c r="DR88">
        <v>70</v>
      </c>
      <c r="DS88" s="3">
        <v>0.129</v>
      </c>
      <c r="DT88" s="1">
        <f t="shared" si="345"/>
        <v>2.58</v>
      </c>
      <c r="DU88" s="2">
        <f t="shared" si="346"/>
        <v>10.100000000000001</v>
      </c>
      <c r="DV88" s="2">
        <f t="shared" si="347"/>
        <v>1.0399999999999974</v>
      </c>
      <c r="DX88">
        <v>46</v>
      </c>
      <c r="DY88">
        <v>70</v>
      </c>
      <c r="DZ88" s="3">
        <v>9.5000000000000001E-2</v>
      </c>
      <c r="EA88" s="1">
        <f t="shared" si="348"/>
        <v>1.9</v>
      </c>
      <c r="EB88" s="2">
        <f t="shared" si="349"/>
        <v>7.7799999999999994</v>
      </c>
      <c r="EC88" s="2">
        <f t="shared" si="350"/>
        <v>2.3200000000000021</v>
      </c>
      <c r="EE88">
        <v>46</v>
      </c>
      <c r="EF88">
        <v>70</v>
      </c>
      <c r="EG88" s="3">
        <v>8.6999999999999994E-2</v>
      </c>
      <c r="EH88" s="1">
        <f t="shared" si="351"/>
        <v>1.7399999999999998</v>
      </c>
      <c r="EI88" s="2">
        <f t="shared" si="352"/>
        <v>7.5599999999999987</v>
      </c>
      <c r="EJ88" s="2">
        <f t="shared" si="353"/>
        <v>0.22000000000000064</v>
      </c>
    </row>
    <row r="89" spans="2:140" x14ac:dyDescent="0.25">
      <c r="B89">
        <v>46</v>
      </c>
      <c r="C89">
        <v>90</v>
      </c>
      <c r="D89" s="3">
        <v>0.216</v>
      </c>
      <c r="E89" s="1">
        <f t="shared" si="295"/>
        <v>4.32</v>
      </c>
      <c r="F89" s="2">
        <f t="shared" si="296"/>
        <v>17.36</v>
      </c>
      <c r="I89">
        <v>46</v>
      </c>
      <c r="J89">
        <v>90</v>
      </c>
      <c r="K89" s="3">
        <v>0.22500000000000001</v>
      </c>
      <c r="L89" s="1">
        <f t="shared" si="297"/>
        <v>4.5</v>
      </c>
      <c r="M89" s="2">
        <f t="shared" si="298"/>
        <v>20.52</v>
      </c>
      <c r="N89" s="2">
        <f t="shared" si="299"/>
        <v>-3.16</v>
      </c>
      <c r="P89">
        <v>46</v>
      </c>
      <c r="Q89">
        <v>90</v>
      </c>
      <c r="R89" s="3">
        <v>0.19</v>
      </c>
      <c r="S89" s="1">
        <f t="shared" si="300"/>
        <v>3.8</v>
      </c>
      <c r="T89" s="2">
        <f t="shared" si="301"/>
        <v>15.2</v>
      </c>
      <c r="U89" s="2">
        <f t="shared" si="302"/>
        <v>5.32</v>
      </c>
      <c r="W89">
        <v>46</v>
      </c>
      <c r="X89">
        <v>90</v>
      </c>
      <c r="Y89" s="3">
        <v>0.19600000000000001</v>
      </c>
      <c r="Z89" s="1">
        <f t="shared" si="303"/>
        <v>3.92</v>
      </c>
      <c r="AA89" s="2">
        <f t="shared" si="304"/>
        <v>17.899999999999999</v>
      </c>
      <c r="AB89" s="2">
        <f t="shared" si="305"/>
        <v>-2.6999999999999993</v>
      </c>
      <c r="AD89">
        <v>46</v>
      </c>
      <c r="AE89">
        <v>90</v>
      </c>
      <c r="AF89" s="3">
        <v>0.19400000000000001</v>
      </c>
      <c r="AG89" s="1">
        <f t="shared" si="306"/>
        <v>3.88</v>
      </c>
      <c r="AH89" s="2">
        <f t="shared" si="307"/>
        <v>14.8</v>
      </c>
      <c r="AI89" s="2">
        <f t="shared" si="308"/>
        <v>3.0999999999999979</v>
      </c>
      <c r="AK89">
        <v>46</v>
      </c>
      <c r="AL89">
        <v>90</v>
      </c>
      <c r="AM89" s="3">
        <v>0.20300000000000001</v>
      </c>
      <c r="AN89" s="1">
        <f t="shared" si="309"/>
        <v>4.0600000000000005</v>
      </c>
      <c r="AO89" s="2">
        <f t="shared" si="310"/>
        <v>18.560000000000002</v>
      </c>
      <c r="AP89" s="2">
        <f t="shared" si="311"/>
        <v>-3.7600000000000016</v>
      </c>
      <c r="AR89">
        <v>46</v>
      </c>
      <c r="AS89">
        <v>90</v>
      </c>
      <c r="AT89" s="3">
        <v>0.191</v>
      </c>
      <c r="AU89" s="1">
        <f t="shared" si="312"/>
        <v>3.8200000000000003</v>
      </c>
      <c r="AV89" s="2">
        <f t="shared" si="313"/>
        <v>14.64</v>
      </c>
      <c r="AW89" s="2">
        <f t="shared" si="314"/>
        <v>3.9200000000000017</v>
      </c>
      <c r="AY89">
        <v>46</v>
      </c>
      <c r="AZ89">
        <v>90</v>
      </c>
      <c r="BA89" s="3">
        <v>0.20100000000000001</v>
      </c>
      <c r="BB89" s="1">
        <f t="shared" si="315"/>
        <v>4.0200000000000005</v>
      </c>
      <c r="BC89" s="2">
        <f t="shared" si="316"/>
        <v>17.899999999999999</v>
      </c>
      <c r="BD89" s="2">
        <f t="shared" si="317"/>
        <v>-3.259999999999998</v>
      </c>
      <c r="BF89">
        <v>46</v>
      </c>
      <c r="BG89">
        <v>90</v>
      </c>
      <c r="BH89" s="3">
        <v>0.13400000000000001</v>
      </c>
      <c r="BI89" s="1">
        <f t="shared" si="318"/>
        <v>2.68</v>
      </c>
      <c r="BJ89" s="2">
        <f t="shared" si="319"/>
        <v>11.66</v>
      </c>
      <c r="BK89" s="2">
        <f t="shared" si="320"/>
        <v>6.2399999999999984</v>
      </c>
      <c r="BM89">
        <v>46</v>
      </c>
      <c r="BN89">
        <v>90</v>
      </c>
      <c r="BO89" s="3">
        <v>0.217</v>
      </c>
      <c r="BP89" s="1">
        <f t="shared" si="321"/>
        <v>4.34</v>
      </c>
      <c r="BQ89" s="2">
        <f t="shared" si="322"/>
        <v>17.28</v>
      </c>
      <c r="BR89" s="2">
        <f t="shared" si="323"/>
        <v>-5.620000000000001</v>
      </c>
      <c r="BT89">
        <v>46</v>
      </c>
      <c r="BU89">
        <v>90</v>
      </c>
      <c r="BV89" s="3">
        <v>0.17899999999999999</v>
      </c>
      <c r="BW89" s="1">
        <f t="shared" si="324"/>
        <v>3.58</v>
      </c>
      <c r="BX89" s="2">
        <f t="shared" si="325"/>
        <v>14</v>
      </c>
      <c r="BY89" s="2">
        <f t="shared" si="326"/>
        <v>3.2800000000000011</v>
      </c>
      <c r="CA89">
        <v>46</v>
      </c>
      <c r="CB89">
        <v>90</v>
      </c>
      <c r="CC89" s="3">
        <v>0.224</v>
      </c>
      <c r="CD89" s="1">
        <f t="shared" si="327"/>
        <v>4.4800000000000004</v>
      </c>
      <c r="CE89" s="2">
        <f t="shared" si="328"/>
        <v>18.619999999999997</v>
      </c>
      <c r="CF89" s="2">
        <f t="shared" si="329"/>
        <v>-4.6199999999999974</v>
      </c>
      <c r="CH89">
        <v>46</v>
      </c>
      <c r="CI89">
        <v>90</v>
      </c>
      <c r="CJ89" s="3">
        <v>0.182</v>
      </c>
      <c r="CK89" s="1">
        <f t="shared" si="330"/>
        <v>3.6399999999999997</v>
      </c>
      <c r="CL89" s="2">
        <f t="shared" si="331"/>
        <v>13.96</v>
      </c>
      <c r="CM89" s="2">
        <f t="shared" si="332"/>
        <v>4.6599999999999966</v>
      </c>
      <c r="CO89">
        <v>46</v>
      </c>
      <c r="CP89">
        <v>90</v>
      </c>
      <c r="CQ89" s="3">
        <v>0.215</v>
      </c>
      <c r="CR89" s="1">
        <f t="shared" si="333"/>
        <v>4.3</v>
      </c>
      <c r="CS89" s="2">
        <f t="shared" si="334"/>
        <v>20.14</v>
      </c>
      <c r="CT89" s="2">
        <f t="shared" si="335"/>
        <v>-6.18</v>
      </c>
      <c r="CV89">
        <v>46</v>
      </c>
      <c r="CW89">
        <v>90</v>
      </c>
      <c r="CX89" s="3">
        <v>0.17399999999999999</v>
      </c>
      <c r="CY89" s="1">
        <f t="shared" si="336"/>
        <v>3.4799999999999995</v>
      </c>
      <c r="CZ89" s="2">
        <f t="shared" si="337"/>
        <v>14.620000000000001</v>
      </c>
      <c r="DA89" s="2">
        <f t="shared" si="338"/>
        <v>5.52</v>
      </c>
      <c r="DC89">
        <v>46</v>
      </c>
      <c r="DD89">
        <v>90</v>
      </c>
      <c r="DE89" s="3">
        <v>0.221</v>
      </c>
      <c r="DF89" s="1">
        <f t="shared" si="339"/>
        <v>4.42</v>
      </c>
      <c r="DG89" s="2">
        <f t="shared" si="340"/>
        <v>19.82</v>
      </c>
      <c r="DH89" s="2">
        <f t="shared" si="341"/>
        <v>-5.1999999999999993</v>
      </c>
      <c r="DJ89">
        <v>46</v>
      </c>
      <c r="DK89">
        <v>90</v>
      </c>
      <c r="DL89" s="3">
        <v>0.17199999999999999</v>
      </c>
      <c r="DM89" s="1">
        <f t="shared" si="342"/>
        <v>3.4399999999999995</v>
      </c>
      <c r="DN89" s="2">
        <f t="shared" si="343"/>
        <v>14.579999999999998</v>
      </c>
      <c r="DO89" s="2">
        <f t="shared" si="344"/>
        <v>5.240000000000002</v>
      </c>
      <c r="DQ89">
        <v>46</v>
      </c>
      <c r="DR89">
        <v>90</v>
      </c>
      <c r="DS89" s="3">
        <v>0.14599999999999999</v>
      </c>
      <c r="DT89" s="1">
        <f t="shared" si="345"/>
        <v>2.92</v>
      </c>
      <c r="DU89" s="2">
        <f t="shared" si="346"/>
        <v>13.020000000000001</v>
      </c>
      <c r="DV89" s="2">
        <f t="shared" si="347"/>
        <v>1.5599999999999969</v>
      </c>
      <c r="DX89">
        <v>46</v>
      </c>
      <c r="DY89">
        <v>90</v>
      </c>
      <c r="DZ89" s="3">
        <v>0.108</v>
      </c>
      <c r="EA89" s="1">
        <f t="shared" si="348"/>
        <v>2.16</v>
      </c>
      <c r="EB89" s="2">
        <f t="shared" si="349"/>
        <v>9.94</v>
      </c>
      <c r="EC89" s="2">
        <f t="shared" si="350"/>
        <v>3.0800000000000018</v>
      </c>
      <c r="EE89">
        <v>46</v>
      </c>
      <c r="EF89">
        <v>90</v>
      </c>
      <c r="EG89" s="3">
        <v>0.109</v>
      </c>
      <c r="EH89" s="1">
        <f t="shared" si="351"/>
        <v>2.1800000000000002</v>
      </c>
      <c r="EI89" s="2">
        <f t="shared" si="352"/>
        <v>9.7399999999999984</v>
      </c>
      <c r="EJ89" s="2">
        <f t="shared" si="353"/>
        <v>0.20000000000000107</v>
      </c>
    </row>
    <row r="90" spans="2:140" x14ac:dyDescent="0.25">
      <c r="B90">
        <v>46</v>
      </c>
      <c r="C90">
        <v>110</v>
      </c>
      <c r="D90" s="3">
        <v>0.20699999999999999</v>
      </c>
      <c r="E90" s="1">
        <f t="shared" si="295"/>
        <v>4.1399999999999997</v>
      </c>
      <c r="F90" s="2">
        <f t="shared" si="296"/>
        <v>21.5</v>
      </c>
      <c r="I90">
        <v>46</v>
      </c>
      <c r="J90">
        <v>110</v>
      </c>
      <c r="K90" s="3">
        <v>0.22</v>
      </c>
      <c r="L90" s="1">
        <f t="shared" si="297"/>
        <v>4.4000000000000004</v>
      </c>
      <c r="M90" s="2">
        <f t="shared" si="298"/>
        <v>24.92</v>
      </c>
      <c r="N90" s="2">
        <f t="shared" si="299"/>
        <v>-3.4200000000000017</v>
      </c>
      <c r="P90">
        <v>46</v>
      </c>
      <c r="Q90">
        <v>110</v>
      </c>
      <c r="R90" s="3">
        <v>0.23</v>
      </c>
      <c r="S90" s="1">
        <f t="shared" si="300"/>
        <v>4.6000000000000005</v>
      </c>
      <c r="T90" s="2">
        <f t="shared" si="301"/>
        <v>19.8</v>
      </c>
      <c r="U90" s="2">
        <f t="shared" si="302"/>
        <v>5.120000000000001</v>
      </c>
      <c r="W90">
        <v>46</v>
      </c>
      <c r="X90">
        <v>110</v>
      </c>
      <c r="Y90" s="3">
        <v>0.22900000000000001</v>
      </c>
      <c r="Z90" s="1">
        <f t="shared" si="303"/>
        <v>4.58</v>
      </c>
      <c r="AA90" s="2">
        <f t="shared" si="304"/>
        <v>22.479999999999997</v>
      </c>
      <c r="AB90" s="2">
        <f t="shared" si="305"/>
        <v>-2.6799999999999962</v>
      </c>
      <c r="AD90">
        <v>46</v>
      </c>
      <c r="AE90">
        <v>110</v>
      </c>
      <c r="AF90" s="3">
        <v>0.224</v>
      </c>
      <c r="AG90" s="1">
        <f t="shared" si="306"/>
        <v>4.4800000000000004</v>
      </c>
      <c r="AH90" s="2">
        <f t="shared" si="307"/>
        <v>19.28</v>
      </c>
      <c r="AI90" s="2">
        <f t="shared" si="308"/>
        <v>3.1999999999999957</v>
      </c>
      <c r="AK90">
        <v>46</v>
      </c>
      <c r="AL90">
        <v>110</v>
      </c>
      <c r="AM90" s="3">
        <v>0.223</v>
      </c>
      <c r="AN90" s="1">
        <f t="shared" si="309"/>
        <v>4.46</v>
      </c>
      <c r="AO90" s="2">
        <f t="shared" si="310"/>
        <v>23.020000000000003</v>
      </c>
      <c r="AP90" s="2">
        <f t="shared" si="311"/>
        <v>-3.740000000000002</v>
      </c>
      <c r="AR90">
        <v>46</v>
      </c>
      <c r="AS90">
        <v>110</v>
      </c>
      <c r="AT90" s="3">
        <v>0.21099999999999999</v>
      </c>
      <c r="AU90" s="1">
        <f t="shared" si="312"/>
        <v>4.22</v>
      </c>
      <c r="AV90" s="2">
        <f t="shared" si="313"/>
        <v>18.86</v>
      </c>
      <c r="AW90" s="2">
        <f t="shared" si="314"/>
        <v>4.1600000000000037</v>
      </c>
      <c r="AY90">
        <v>46</v>
      </c>
      <c r="AZ90">
        <v>110</v>
      </c>
      <c r="BA90" s="3">
        <v>0.19400000000000001</v>
      </c>
      <c r="BB90" s="1">
        <f t="shared" si="315"/>
        <v>3.88</v>
      </c>
      <c r="BC90" s="2">
        <f t="shared" si="316"/>
        <v>21.779999999999998</v>
      </c>
      <c r="BD90" s="2">
        <f t="shared" si="317"/>
        <v>-2.9199999999999982</v>
      </c>
      <c r="BF90">
        <v>46</v>
      </c>
      <c r="BG90">
        <v>110</v>
      </c>
      <c r="BH90" s="3">
        <v>0.17599999999999999</v>
      </c>
      <c r="BI90" s="1">
        <f t="shared" si="318"/>
        <v>3.5199999999999996</v>
      </c>
      <c r="BJ90" s="2">
        <f t="shared" si="319"/>
        <v>15.18</v>
      </c>
      <c r="BK90" s="2">
        <f t="shared" si="320"/>
        <v>6.5999999999999979</v>
      </c>
      <c r="BM90">
        <v>46</v>
      </c>
      <c r="BN90">
        <v>110</v>
      </c>
      <c r="BO90" s="3">
        <v>0.23</v>
      </c>
      <c r="BP90" s="1">
        <f t="shared" si="321"/>
        <v>4.6000000000000005</v>
      </c>
      <c r="BQ90" s="2">
        <f t="shared" si="322"/>
        <v>21.880000000000003</v>
      </c>
      <c r="BR90" s="2">
        <f t="shared" si="323"/>
        <v>-6.7000000000000028</v>
      </c>
      <c r="BT90">
        <v>46</v>
      </c>
      <c r="BU90">
        <v>110</v>
      </c>
      <c r="BV90" s="3">
        <v>0.20799999999999999</v>
      </c>
      <c r="BW90" s="1">
        <f t="shared" si="324"/>
        <v>4.16</v>
      </c>
      <c r="BX90" s="2">
        <f t="shared" si="325"/>
        <v>18.16</v>
      </c>
      <c r="BY90" s="2">
        <f t="shared" si="326"/>
        <v>3.7200000000000024</v>
      </c>
      <c r="CA90">
        <v>46</v>
      </c>
      <c r="CB90">
        <v>110</v>
      </c>
      <c r="CC90" s="3">
        <v>0.22800000000000001</v>
      </c>
      <c r="CD90" s="1">
        <f t="shared" si="327"/>
        <v>4.5600000000000005</v>
      </c>
      <c r="CE90" s="2">
        <f t="shared" si="328"/>
        <v>23.18</v>
      </c>
      <c r="CF90" s="2">
        <f t="shared" si="329"/>
        <v>-5.0199999999999996</v>
      </c>
      <c r="CH90">
        <v>46</v>
      </c>
      <c r="CI90">
        <v>110</v>
      </c>
      <c r="CJ90" s="3">
        <v>0.20499999999999999</v>
      </c>
      <c r="CK90" s="1">
        <f t="shared" si="330"/>
        <v>4.0999999999999996</v>
      </c>
      <c r="CL90" s="2">
        <f t="shared" si="331"/>
        <v>18.060000000000002</v>
      </c>
      <c r="CM90" s="2">
        <f t="shared" si="332"/>
        <v>5.1199999999999974</v>
      </c>
      <c r="CO90">
        <v>46</v>
      </c>
      <c r="CP90">
        <v>110</v>
      </c>
      <c r="CQ90" s="3">
        <v>0.219</v>
      </c>
      <c r="CR90" s="1">
        <f t="shared" si="333"/>
        <v>4.38</v>
      </c>
      <c r="CS90" s="2">
        <f t="shared" si="334"/>
        <v>24.52</v>
      </c>
      <c r="CT90" s="2">
        <f t="shared" si="335"/>
        <v>-6.4599999999999973</v>
      </c>
      <c r="CV90">
        <v>46</v>
      </c>
      <c r="CW90">
        <v>110</v>
      </c>
      <c r="CX90" s="3">
        <v>0.20200000000000001</v>
      </c>
      <c r="CY90" s="1">
        <f t="shared" si="336"/>
        <v>4.04</v>
      </c>
      <c r="CZ90" s="2">
        <f t="shared" si="337"/>
        <v>18.66</v>
      </c>
      <c r="DA90" s="2">
        <f t="shared" si="338"/>
        <v>5.8599999999999994</v>
      </c>
      <c r="DC90">
        <v>46</v>
      </c>
      <c r="DD90">
        <v>110</v>
      </c>
      <c r="DE90" s="3">
        <v>0.22600000000000001</v>
      </c>
      <c r="DF90" s="1">
        <f t="shared" si="339"/>
        <v>4.5200000000000005</v>
      </c>
      <c r="DG90" s="2">
        <f t="shared" si="340"/>
        <v>24.34</v>
      </c>
      <c r="DH90" s="2">
        <f t="shared" si="341"/>
        <v>-5.68</v>
      </c>
      <c r="DJ90">
        <v>46</v>
      </c>
      <c r="DK90">
        <v>110</v>
      </c>
      <c r="DL90" s="3">
        <v>0.20899999999999999</v>
      </c>
      <c r="DM90" s="1">
        <f t="shared" si="342"/>
        <v>4.18</v>
      </c>
      <c r="DN90" s="2">
        <f t="shared" si="343"/>
        <v>18.759999999999998</v>
      </c>
      <c r="DO90" s="2">
        <f t="shared" si="344"/>
        <v>5.5800000000000018</v>
      </c>
      <c r="DQ90">
        <v>46</v>
      </c>
      <c r="DR90">
        <v>110</v>
      </c>
      <c r="DS90" s="3">
        <v>0.16700000000000001</v>
      </c>
      <c r="DT90" s="1">
        <f t="shared" si="345"/>
        <v>3.3400000000000003</v>
      </c>
      <c r="DU90" s="2">
        <f t="shared" si="346"/>
        <v>16.360000000000003</v>
      </c>
      <c r="DV90" s="2">
        <f t="shared" si="347"/>
        <v>2.399999999999995</v>
      </c>
      <c r="DX90">
        <v>46</v>
      </c>
      <c r="DY90">
        <v>110</v>
      </c>
      <c r="DZ90" s="3">
        <v>0.126</v>
      </c>
      <c r="EA90" s="1">
        <f t="shared" si="348"/>
        <v>2.52</v>
      </c>
      <c r="EB90" s="2">
        <f t="shared" si="349"/>
        <v>12.459999999999999</v>
      </c>
      <c r="EC90" s="2">
        <f t="shared" si="350"/>
        <v>3.9000000000000039</v>
      </c>
      <c r="EE90">
        <v>46</v>
      </c>
      <c r="EF90">
        <v>110</v>
      </c>
      <c r="EG90" s="3">
        <v>0.111</v>
      </c>
      <c r="EH90" s="1">
        <f t="shared" si="351"/>
        <v>2.2200000000000002</v>
      </c>
      <c r="EI90" s="2">
        <f t="shared" si="352"/>
        <v>11.959999999999999</v>
      </c>
      <c r="EJ90" s="2">
        <f t="shared" si="353"/>
        <v>0.5</v>
      </c>
    </row>
    <row r="91" spans="2:140" x14ac:dyDescent="0.25">
      <c r="B91">
        <v>46</v>
      </c>
      <c r="C91">
        <v>130</v>
      </c>
      <c r="D91" s="3">
        <v>0.20300000000000001</v>
      </c>
      <c r="E91" s="1">
        <f t="shared" si="295"/>
        <v>4.0600000000000005</v>
      </c>
      <c r="F91" s="2">
        <f t="shared" si="296"/>
        <v>25.560000000000002</v>
      </c>
      <c r="I91">
        <v>46</v>
      </c>
      <c r="J91">
        <v>130</v>
      </c>
      <c r="K91" s="3">
        <v>0.20200000000000001</v>
      </c>
      <c r="L91" s="1">
        <f t="shared" si="297"/>
        <v>4.04</v>
      </c>
      <c r="M91" s="2">
        <f t="shared" si="298"/>
        <v>28.96</v>
      </c>
      <c r="N91" s="2">
        <f t="shared" si="299"/>
        <v>-3.3999999999999986</v>
      </c>
      <c r="P91">
        <v>46</v>
      </c>
      <c r="Q91">
        <v>130</v>
      </c>
      <c r="R91" s="3">
        <v>0.20399999999999999</v>
      </c>
      <c r="S91" s="1">
        <f t="shared" si="300"/>
        <v>4.08</v>
      </c>
      <c r="T91" s="2">
        <f t="shared" si="301"/>
        <v>23.880000000000003</v>
      </c>
      <c r="U91" s="2">
        <f t="shared" si="302"/>
        <v>5.0799999999999983</v>
      </c>
      <c r="W91">
        <v>46</v>
      </c>
      <c r="X91">
        <v>130</v>
      </c>
      <c r="Y91" s="3">
        <v>0.19500000000000001</v>
      </c>
      <c r="Z91" s="1">
        <f t="shared" si="303"/>
        <v>3.9000000000000004</v>
      </c>
      <c r="AA91" s="2">
        <f t="shared" si="304"/>
        <v>26.379999999999995</v>
      </c>
      <c r="AB91" s="2">
        <f t="shared" si="305"/>
        <v>-2.4999999999999929</v>
      </c>
      <c r="AD91">
        <v>46</v>
      </c>
      <c r="AE91">
        <v>130</v>
      </c>
      <c r="AF91" s="3">
        <v>0.19400000000000001</v>
      </c>
      <c r="AG91" s="1">
        <f t="shared" si="306"/>
        <v>3.88</v>
      </c>
      <c r="AH91" s="2">
        <f t="shared" si="307"/>
        <v>23.16</v>
      </c>
      <c r="AI91" s="2">
        <f t="shared" si="308"/>
        <v>3.2199999999999953</v>
      </c>
      <c r="AK91">
        <v>46</v>
      </c>
      <c r="AL91">
        <v>130</v>
      </c>
      <c r="AM91" s="3">
        <v>0.2</v>
      </c>
      <c r="AN91" s="1">
        <f t="shared" si="309"/>
        <v>4</v>
      </c>
      <c r="AO91" s="2">
        <f t="shared" si="310"/>
        <v>27.020000000000003</v>
      </c>
      <c r="AP91" s="2">
        <f t="shared" si="311"/>
        <v>-3.860000000000003</v>
      </c>
      <c r="AR91">
        <v>46</v>
      </c>
      <c r="AS91">
        <v>130</v>
      </c>
      <c r="AT91" s="3">
        <v>0.19700000000000001</v>
      </c>
      <c r="AU91" s="1">
        <f t="shared" si="312"/>
        <v>3.9400000000000004</v>
      </c>
      <c r="AV91" s="2">
        <f t="shared" si="313"/>
        <v>22.8</v>
      </c>
      <c r="AW91" s="2">
        <f t="shared" si="314"/>
        <v>4.2200000000000024</v>
      </c>
      <c r="AY91">
        <v>46</v>
      </c>
      <c r="AZ91">
        <v>130</v>
      </c>
      <c r="BA91" s="3">
        <v>0.19900000000000001</v>
      </c>
      <c r="BB91" s="1">
        <f t="shared" si="315"/>
        <v>3.9800000000000004</v>
      </c>
      <c r="BC91" s="2">
        <f t="shared" si="316"/>
        <v>25.759999999999998</v>
      </c>
      <c r="BD91" s="2">
        <f t="shared" si="317"/>
        <v>-2.9599999999999973</v>
      </c>
      <c r="BF91">
        <v>46</v>
      </c>
      <c r="BG91">
        <v>130</v>
      </c>
      <c r="BH91" s="3">
        <v>0.17199999999999999</v>
      </c>
      <c r="BI91" s="1">
        <f t="shared" si="318"/>
        <v>3.4399999999999995</v>
      </c>
      <c r="BJ91" s="2">
        <f t="shared" si="319"/>
        <v>18.619999999999997</v>
      </c>
      <c r="BK91" s="2">
        <f t="shared" si="320"/>
        <v>7.1400000000000006</v>
      </c>
      <c r="BM91">
        <v>46</v>
      </c>
      <c r="BN91">
        <v>130</v>
      </c>
      <c r="BO91" s="3">
        <v>0.20499999999999999</v>
      </c>
      <c r="BP91" s="1">
        <f t="shared" si="321"/>
        <v>4.0999999999999996</v>
      </c>
      <c r="BQ91" s="2">
        <f t="shared" si="322"/>
        <v>25.980000000000004</v>
      </c>
      <c r="BR91" s="2">
        <f t="shared" si="323"/>
        <v>-7.3600000000000065</v>
      </c>
      <c r="BT91">
        <v>46</v>
      </c>
      <c r="BU91">
        <v>130</v>
      </c>
      <c r="BV91" s="3">
        <v>0.19900000000000001</v>
      </c>
      <c r="BW91" s="1">
        <f t="shared" si="324"/>
        <v>3.9800000000000004</v>
      </c>
      <c r="BX91" s="2">
        <f t="shared" si="325"/>
        <v>22.14</v>
      </c>
      <c r="BY91" s="2">
        <f t="shared" si="326"/>
        <v>3.8400000000000034</v>
      </c>
      <c r="CA91">
        <v>46</v>
      </c>
      <c r="CB91">
        <v>130</v>
      </c>
      <c r="CC91" s="3">
        <v>0.219</v>
      </c>
      <c r="CD91" s="1">
        <f t="shared" si="327"/>
        <v>4.38</v>
      </c>
      <c r="CE91" s="2">
        <f t="shared" si="328"/>
        <v>27.56</v>
      </c>
      <c r="CF91" s="2">
        <f t="shared" si="329"/>
        <v>-5.4199999999999982</v>
      </c>
      <c r="CH91">
        <v>46</v>
      </c>
      <c r="CI91">
        <v>130</v>
      </c>
      <c r="CJ91" s="3">
        <v>0.19600000000000001</v>
      </c>
      <c r="CK91" s="1">
        <f t="shared" si="330"/>
        <v>3.92</v>
      </c>
      <c r="CL91" s="2">
        <f t="shared" si="331"/>
        <v>21.980000000000004</v>
      </c>
      <c r="CM91" s="2">
        <f t="shared" si="332"/>
        <v>5.5799999999999947</v>
      </c>
      <c r="CO91">
        <v>46</v>
      </c>
      <c r="CP91">
        <v>130</v>
      </c>
      <c r="CQ91" s="3">
        <v>0.21199999999999999</v>
      </c>
      <c r="CR91" s="1">
        <f t="shared" si="333"/>
        <v>4.24</v>
      </c>
      <c r="CS91" s="2">
        <f t="shared" si="334"/>
        <v>28.759999999999998</v>
      </c>
      <c r="CT91" s="2">
        <f t="shared" si="335"/>
        <v>-6.779999999999994</v>
      </c>
      <c r="CV91">
        <v>46</v>
      </c>
      <c r="CW91">
        <v>130</v>
      </c>
      <c r="CX91" s="3">
        <v>0.20599999999999999</v>
      </c>
      <c r="CY91" s="1">
        <f t="shared" si="336"/>
        <v>4.12</v>
      </c>
      <c r="CZ91" s="2">
        <f t="shared" si="337"/>
        <v>22.78</v>
      </c>
      <c r="DA91" s="2">
        <f t="shared" si="338"/>
        <v>5.9799999999999969</v>
      </c>
      <c r="DC91">
        <v>46</v>
      </c>
      <c r="DD91">
        <v>130</v>
      </c>
      <c r="DE91" s="3">
        <v>0.21099999999999999</v>
      </c>
      <c r="DF91" s="1">
        <f t="shared" si="339"/>
        <v>4.22</v>
      </c>
      <c r="DG91" s="2">
        <f t="shared" si="340"/>
        <v>28.56</v>
      </c>
      <c r="DH91" s="2">
        <f t="shared" si="341"/>
        <v>-5.7799999999999976</v>
      </c>
      <c r="DJ91">
        <v>46</v>
      </c>
      <c r="DK91">
        <v>130</v>
      </c>
      <c r="DL91" s="3">
        <v>0.19600000000000001</v>
      </c>
      <c r="DM91" s="1">
        <f t="shared" si="342"/>
        <v>3.92</v>
      </c>
      <c r="DN91" s="2">
        <f t="shared" si="343"/>
        <v>22.68</v>
      </c>
      <c r="DO91" s="2">
        <f t="shared" si="344"/>
        <v>5.879999999999999</v>
      </c>
      <c r="DQ91">
        <v>46</v>
      </c>
      <c r="DR91">
        <v>130</v>
      </c>
      <c r="DS91" s="3">
        <v>0.17299999999999999</v>
      </c>
      <c r="DT91" s="1">
        <f t="shared" si="345"/>
        <v>3.46</v>
      </c>
      <c r="DU91" s="2">
        <f t="shared" si="346"/>
        <v>19.820000000000004</v>
      </c>
      <c r="DV91" s="2">
        <f t="shared" si="347"/>
        <v>2.8599999999999959</v>
      </c>
      <c r="DX91">
        <v>46</v>
      </c>
      <c r="DY91">
        <v>130</v>
      </c>
      <c r="DZ91" s="3">
        <v>0.13200000000000001</v>
      </c>
      <c r="EA91" s="1">
        <f t="shared" si="348"/>
        <v>2.64</v>
      </c>
      <c r="EB91" s="2">
        <f t="shared" si="349"/>
        <v>15.1</v>
      </c>
      <c r="EC91" s="2">
        <f t="shared" si="350"/>
        <v>4.7200000000000042</v>
      </c>
      <c r="EE91">
        <v>46</v>
      </c>
      <c r="EF91">
        <v>130</v>
      </c>
      <c r="EG91" s="3">
        <v>0.11700000000000001</v>
      </c>
      <c r="EH91" s="1">
        <f t="shared" si="351"/>
        <v>2.3400000000000003</v>
      </c>
      <c r="EI91" s="2">
        <f t="shared" si="352"/>
        <v>14.299999999999999</v>
      </c>
      <c r="EJ91" s="2">
        <f t="shared" si="353"/>
        <v>0.80000000000000071</v>
      </c>
    </row>
    <row r="92" spans="2:140" x14ac:dyDescent="0.25">
      <c r="B92">
        <v>46</v>
      </c>
      <c r="C92">
        <v>150</v>
      </c>
      <c r="D92" s="3">
        <v>0.185</v>
      </c>
      <c r="E92" s="1">
        <f t="shared" si="295"/>
        <v>3.7</v>
      </c>
      <c r="F92" s="2">
        <f t="shared" si="296"/>
        <v>29.26</v>
      </c>
      <c r="I92">
        <v>46</v>
      </c>
      <c r="J92">
        <v>150</v>
      </c>
      <c r="K92" s="3">
        <v>0.191</v>
      </c>
      <c r="L92" s="1">
        <f t="shared" si="297"/>
        <v>3.8200000000000003</v>
      </c>
      <c r="M92" s="2">
        <f t="shared" si="298"/>
        <v>32.78</v>
      </c>
      <c r="N92" s="2">
        <f t="shared" si="299"/>
        <v>-3.5199999999999996</v>
      </c>
      <c r="P92">
        <v>46</v>
      </c>
      <c r="Q92">
        <v>150</v>
      </c>
      <c r="R92" s="3">
        <v>0.187</v>
      </c>
      <c r="S92" s="1">
        <f t="shared" si="300"/>
        <v>3.74</v>
      </c>
      <c r="T92" s="2">
        <f t="shared" si="301"/>
        <v>27.620000000000005</v>
      </c>
      <c r="U92" s="2">
        <f t="shared" si="302"/>
        <v>5.1599999999999966</v>
      </c>
      <c r="W92">
        <v>46</v>
      </c>
      <c r="X92">
        <v>150</v>
      </c>
      <c r="Y92" s="3">
        <v>0.184</v>
      </c>
      <c r="Z92" s="1">
        <f t="shared" si="303"/>
        <v>3.6799999999999997</v>
      </c>
      <c r="AA92" s="2">
        <f t="shared" si="304"/>
        <v>30.059999999999995</v>
      </c>
      <c r="AB92" s="2">
        <f t="shared" si="305"/>
        <v>-2.4399999999999906</v>
      </c>
      <c r="AD92">
        <v>46</v>
      </c>
      <c r="AE92">
        <v>150</v>
      </c>
      <c r="AF92" s="3">
        <v>0.19400000000000001</v>
      </c>
      <c r="AG92" s="1">
        <f t="shared" si="306"/>
        <v>3.88</v>
      </c>
      <c r="AH92" s="2">
        <f t="shared" si="307"/>
        <v>27.04</v>
      </c>
      <c r="AI92" s="2">
        <f t="shared" si="308"/>
        <v>3.019999999999996</v>
      </c>
      <c r="AK92">
        <v>46</v>
      </c>
      <c r="AL92">
        <v>150</v>
      </c>
      <c r="AM92" s="3">
        <v>0.188</v>
      </c>
      <c r="AN92" s="1">
        <f t="shared" si="309"/>
        <v>3.76</v>
      </c>
      <c r="AO92" s="2">
        <f t="shared" si="310"/>
        <v>30.78</v>
      </c>
      <c r="AP92" s="2">
        <f t="shared" si="311"/>
        <v>-3.740000000000002</v>
      </c>
      <c r="AR92">
        <v>46</v>
      </c>
      <c r="AS92">
        <v>150</v>
      </c>
      <c r="AT92" s="3">
        <v>0.191</v>
      </c>
      <c r="AU92" s="1">
        <f t="shared" si="312"/>
        <v>3.8200000000000003</v>
      </c>
      <c r="AV92" s="2">
        <f t="shared" si="313"/>
        <v>26.62</v>
      </c>
      <c r="AW92" s="2">
        <f t="shared" si="314"/>
        <v>4.16</v>
      </c>
      <c r="AY92">
        <v>46</v>
      </c>
      <c r="AZ92">
        <v>150</v>
      </c>
      <c r="BA92" s="3">
        <v>0.2</v>
      </c>
      <c r="BB92" s="1">
        <f t="shared" si="315"/>
        <v>4</v>
      </c>
      <c r="BC92" s="2">
        <f t="shared" si="316"/>
        <v>29.759999999999998</v>
      </c>
      <c r="BD92" s="2">
        <f t="shared" si="317"/>
        <v>-3.139999999999997</v>
      </c>
      <c r="BF92">
        <v>46</v>
      </c>
      <c r="BG92">
        <v>150</v>
      </c>
      <c r="BH92" s="3">
        <v>0.19400000000000001</v>
      </c>
      <c r="BI92" s="1">
        <f t="shared" si="318"/>
        <v>3.88</v>
      </c>
      <c r="BJ92" s="2">
        <f t="shared" si="319"/>
        <v>22.499999999999996</v>
      </c>
      <c r="BK92" s="2">
        <f t="shared" si="320"/>
        <v>7.2600000000000016</v>
      </c>
      <c r="BM92">
        <v>46</v>
      </c>
      <c r="BN92">
        <v>150</v>
      </c>
      <c r="BO92" s="3">
        <v>0.20100000000000001</v>
      </c>
      <c r="BP92" s="1">
        <f t="shared" si="321"/>
        <v>4.0200000000000005</v>
      </c>
      <c r="BQ92" s="2">
        <f t="shared" si="322"/>
        <v>30.000000000000004</v>
      </c>
      <c r="BR92" s="2">
        <f t="shared" si="323"/>
        <v>-7.5000000000000071</v>
      </c>
      <c r="BT92">
        <v>46</v>
      </c>
      <c r="BU92">
        <v>150</v>
      </c>
      <c r="BV92" s="3">
        <v>0.19500000000000001</v>
      </c>
      <c r="BW92" s="1">
        <f t="shared" si="324"/>
        <v>3.9000000000000004</v>
      </c>
      <c r="BX92" s="2">
        <f t="shared" si="325"/>
        <v>26.04</v>
      </c>
      <c r="BY92" s="2">
        <f t="shared" si="326"/>
        <v>3.9600000000000044</v>
      </c>
      <c r="CA92">
        <v>46</v>
      </c>
      <c r="CB92">
        <v>150</v>
      </c>
      <c r="CC92" s="3">
        <v>0.20399999999999999</v>
      </c>
      <c r="CD92" s="1">
        <f t="shared" si="327"/>
        <v>4.08</v>
      </c>
      <c r="CE92" s="2">
        <f t="shared" si="328"/>
        <v>31.64</v>
      </c>
      <c r="CF92" s="2">
        <f t="shared" si="329"/>
        <v>-5.6000000000000014</v>
      </c>
      <c r="CH92">
        <v>46</v>
      </c>
      <c r="CI92">
        <v>150</v>
      </c>
      <c r="CJ92" s="3">
        <v>0.20200000000000001</v>
      </c>
      <c r="CK92" s="1">
        <f t="shared" si="330"/>
        <v>4.04</v>
      </c>
      <c r="CL92" s="2">
        <f t="shared" si="331"/>
        <v>26.020000000000003</v>
      </c>
      <c r="CM92" s="2">
        <f t="shared" si="332"/>
        <v>5.6199999999999974</v>
      </c>
      <c r="CO92">
        <v>46</v>
      </c>
      <c r="CP92">
        <v>150</v>
      </c>
      <c r="CQ92" s="3">
        <v>0.22600000000000001</v>
      </c>
      <c r="CR92" s="1">
        <f t="shared" si="333"/>
        <v>4.5200000000000005</v>
      </c>
      <c r="CS92" s="2">
        <f t="shared" si="334"/>
        <v>33.28</v>
      </c>
      <c r="CT92" s="2">
        <f t="shared" si="335"/>
        <v>-7.259999999999998</v>
      </c>
      <c r="CV92">
        <v>46</v>
      </c>
      <c r="CW92">
        <v>150</v>
      </c>
      <c r="CX92" s="3">
        <v>0.20399999999999999</v>
      </c>
      <c r="CY92" s="1">
        <f t="shared" si="336"/>
        <v>4.08</v>
      </c>
      <c r="CZ92" s="2">
        <f t="shared" si="337"/>
        <v>26.86</v>
      </c>
      <c r="DA92" s="2">
        <f t="shared" si="338"/>
        <v>6.4200000000000017</v>
      </c>
      <c r="DC92">
        <v>46</v>
      </c>
      <c r="DD92">
        <v>150</v>
      </c>
      <c r="DE92" s="3">
        <v>0.20200000000000001</v>
      </c>
      <c r="DF92" s="1">
        <f t="shared" si="339"/>
        <v>4.04</v>
      </c>
      <c r="DG92" s="2">
        <f t="shared" si="340"/>
        <v>32.6</v>
      </c>
      <c r="DH92" s="2">
        <f t="shared" si="341"/>
        <v>-5.740000000000002</v>
      </c>
      <c r="DJ92">
        <v>46</v>
      </c>
      <c r="DK92">
        <v>150</v>
      </c>
      <c r="DL92" s="3">
        <v>0.192</v>
      </c>
      <c r="DM92" s="1">
        <f t="shared" si="342"/>
        <v>3.84</v>
      </c>
      <c r="DN92" s="2">
        <f t="shared" si="343"/>
        <v>26.52</v>
      </c>
      <c r="DO92" s="2">
        <f t="shared" si="344"/>
        <v>6.0800000000000018</v>
      </c>
      <c r="DQ92">
        <v>46</v>
      </c>
      <c r="DR92">
        <v>150</v>
      </c>
      <c r="DS92" s="3">
        <v>0.18099999999999999</v>
      </c>
      <c r="DT92" s="1">
        <f t="shared" si="345"/>
        <v>3.62</v>
      </c>
      <c r="DU92" s="2">
        <f t="shared" si="346"/>
        <v>23.440000000000005</v>
      </c>
      <c r="DV92" s="2">
        <f t="shared" si="347"/>
        <v>3.0799999999999947</v>
      </c>
      <c r="DX92">
        <v>46</v>
      </c>
      <c r="DY92">
        <v>150</v>
      </c>
      <c r="DZ92" s="3">
        <v>0.16400000000000001</v>
      </c>
      <c r="EA92" s="1">
        <f t="shared" si="348"/>
        <v>3.2800000000000002</v>
      </c>
      <c r="EB92" s="2">
        <f t="shared" si="349"/>
        <v>18.38</v>
      </c>
      <c r="EC92" s="2">
        <f t="shared" si="350"/>
        <v>5.0600000000000058</v>
      </c>
      <c r="EE92">
        <v>46</v>
      </c>
      <c r="EF92">
        <v>150</v>
      </c>
      <c r="EG92" s="3">
        <v>0.154</v>
      </c>
      <c r="EH92" s="1">
        <f t="shared" si="351"/>
        <v>3.08</v>
      </c>
      <c r="EI92" s="2">
        <f t="shared" si="352"/>
        <v>17.38</v>
      </c>
      <c r="EJ92" s="2">
        <f t="shared" si="353"/>
        <v>1</v>
      </c>
    </row>
    <row r="93" spans="2:140" x14ac:dyDescent="0.25">
      <c r="B93">
        <v>46</v>
      </c>
      <c r="C93">
        <v>170</v>
      </c>
      <c r="D93" s="3">
        <v>0.23699999999999999</v>
      </c>
      <c r="E93" s="1">
        <f t="shared" si="295"/>
        <v>4.74</v>
      </c>
      <c r="F93" s="2">
        <f t="shared" si="296"/>
        <v>34</v>
      </c>
      <c r="I93">
        <v>46</v>
      </c>
      <c r="J93">
        <v>170</v>
      </c>
      <c r="K93" s="3">
        <v>0.23699999999999999</v>
      </c>
      <c r="L93" s="1">
        <f t="shared" si="297"/>
        <v>4.74</v>
      </c>
      <c r="M93" s="2">
        <f t="shared" si="298"/>
        <v>37.520000000000003</v>
      </c>
      <c r="N93" s="2">
        <f t="shared" si="299"/>
        <v>-3.5200000000000031</v>
      </c>
      <c r="P93">
        <v>46</v>
      </c>
      <c r="Q93">
        <v>170</v>
      </c>
      <c r="R93" s="3">
        <v>0.23799999999999999</v>
      </c>
      <c r="S93" s="1">
        <f t="shared" si="300"/>
        <v>4.76</v>
      </c>
      <c r="T93" s="2">
        <f t="shared" si="301"/>
        <v>32.380000000000003</v>
      </c>
      <c r="U93" s="2">
        <f t="shared" si="302"/>
        <v>5.1400000000000006</v>
      </c>
      <c r="W93">
        <v>46</v>
      </c>
      <c r="X93">
        <v>170</v>
      </c>
      <c r="Y93" s="3">
        <v>0.24199999999999999</v>
      </c>
      <c r="Z93" s="1">
        <f t="shared" si="303"/>
        <v>4.84</v>
      </c>
      <c r="AA93" s="2">
        <f t="shared" si="304"/>
        <v>34.899999999999991</v>
      </c>
      <c r="AB93" s="2">
        <f t="shared" si="305"/>
        <v>-2.5199999999999889</v>
      </c>
      <c r="AD93">
        <v>46</v>
      </c>
      <c r="AE93">
        <v>170</v>
      </c>
      <c r="AF93" s="3">
        <v>0.23499999999999999</v>
      </c>
      <c r="AG93" s="1">
        <f t="shared" si="306"/>
        <v>4.6999999999999993</v>
      </c>
      <c r="AH93" s="2">
        <f t="shared" si="307"/>
        <v>31.74</v>
      </c>
      <c r="AI93" s="2">
        <f t="shared" si="308"/>
        <v>3.159999999999993</v>
      </c>
      <c r="AK93">
        <v>46</v>
      </c>
      <c r="AL93">
        <v>170</v>
      </c>
      <c r="AM93" s="3">
        <v>0.24199999999999999</v>
      </c>
      <c r="AN93" s="1">
        <f t="shared" si="309"/>
        <v>4.84</v>
      </c>
      <c r="AO93" s="2">
        <f t="shared" si="310"/>
        <v>35.620000000000005</v>
      </c>
      <c r="AP93" s="2">
        <f t="shared" si="311"/>
        <v>-3.8800000000000061</v>
      </c>
      <c r="AR93">
        <v>46</v>
      </c>
      <c r="AS93">
        <v>170</v>
      </c>
      <c r="AT93" s="3">
        <v>0.23899999999999999</v>
      </c>
      <c r="AU93" s="1">
        <f t="shared" si="312"/>
        <v>4.7799999999999994</v>
      </c>
      <c r="AV93" s="2">
        <f t="shared" si="313"/>
        <v>31.4</v>
      </c>
      <c r="AW93" s="2">
        <f t="shared" si="314"/>
        <v>4.220000000000006</v>
      </c>
      <c r="AY93">
        <v>46</v>
      </c>
      <c r="AZ93">
        <v>170</v>
      </c>
      <c r="BA93" s="3">
        <v>0.246</v>
      </c>
      <c r="BB93" s="1">
        <f t="shared" si="315"/>
        <v>4.92</v>
      </c>
      <c r="BC93" s="2">
        <f t="shared" si="316"/>
        <v>34.68</v>
      </c>
      <c r="BD93" s="2">
        <f t="shared" si="317"/>
        <v>-3.2800000000000011</v>
      </c>
      <c r="BF93">
        <v>46</v>
      </c>
      <c r="BG93">
        <v>170</v>
      </c>
      <c r="BH93" s="3">
        <v>0.24199999999999999</v>
      </c>
      <c r="BI93" s="1">
        <f t="shared" si="318"/>
        <v>4.84</v>
      </c>
      <c r="BJ93" s="2">
        <f t="shared" si="319"/>
        <v>27.339999999999996</v>
      </c>
      <c r="BK93" s="2">
        <f t="shared" si="320"/>
        <v>7.3400000000000034</v>
      </c>
      <c r="BM93">
        <v>46</v>
      </c>
      <c r="BN93">
        <v>170</v>
      </c>
      <c r="BO93" s="3">
        <v>0.23899999999999999</v>
      </c>
      <c r="BP93" s="1">
        <f t="shared" si="321"/>
        <v>4.7799999999999994</v>
      </c>
      <c r="BQ93" s="2">
        <f t="shared" si="322"/>
        <v>34.78</v>
      </c>
      <c r="BR93" s="2">
        <f t="shared" si="323"/>
        <v>-7.4400000000000048</v>
      </c>
      <c r="BT93">
        <v>46</v>
      </c>
      <c r="BU93">
        <v>170</v>
      </c>
      <c r="BV93" s="3">
        <v>0.24399999999999999</v>
      </c>
      <c r="BW93" s="1">
        <f t="shared" si="324"/>
        <v>4.88</v>
      </c>
      <c r="BX93" s="2">
        <f t="shared" si="325"/>
        <v>30.919999999999998</v>
      </c>
      <c r="BY93" s="2">
        <f t="shared" si="326"/>
        <v>3.860000000000003</v>
      </c>
      <c r="CA93">
        <v>46</v>
      </c>
      <c r="CB93">
        <v>170</v>
      </c>
      <c r="CC93" s="3">
        <v>0.251</v>
      </c>
      <c r="CD93" s="1">
        <f t="shared" si="327"/>
        <v>5.0199999999999996</v>
      </c>
      <c r="CE93" s="2">
        <f t="shared" si="328"/>
        <v>36.659999999999997</v>
      </c>
      <c r="CF93" s="2">
        <f t="shared" si="329"/>
        <v>-5.7399999999999984</v>
      </c>
      <c r="CH93">
        <v>46</v>
      </c>
      <c r="CI93">
        <v>170</v>
      </c>
      <c r="CJ93" s="3">
        <v>0.251</v>
      </c>
      <c r="CK93" s="1">
        <f t="shared" si="330"/>
        <v>5.0199999999999996</v>
      </c>
      <c r="CL93" s="2">
        <f t="shared" si="331"/>
        <v>31.040000000000003</v>
      </c>
      <c r="CM93" s="2">
        <f t="shared" si="332"/>
        <v>5.6199999999999939</v>
      </c>
      <c r="CO93">
        <v>46</v>
      </c>
      <c r="CP93">
        <v>170</v>
      </c>
      <c r="CQ93" s="3">
        <v>0.249</v>
      </c>
      <c r="CR93" s="1">
        <f t="shared" si="333"/>
        <v>4.9800000000000004</v>
      </c>
      <c r="CS93" s="2">
        <f t="shared" si="334"/>
        <v>38.260000000000005</v>
      </c>
      <c r="CT93" s="2">
        <f t="shared" si="335"/>
        <v>-7.2200000000000024</v>
      </c>
      <c r="CV93">
        <v>46</v>
      </c>
      <c r="CW93">
        <v>170</v>
      </c>
      <c r="CX93" s="3">
        <v>0.246</v>
      </c>
      <c r="CY93" s="1">
        <f t="shared" si="336"/>
        <v>4.92</v>
      </c>
      <c r="CZ93" s="2">
        <f t="shared" si="337"/>
        <v>31.78</v>
      </c>
      <c r="DA93" s="2">
        <f t="shared" si="338"/>
        <v>6.480000000000004</v>
      </c>
      <c r="DC93">
        <v>46</v>
      </c>
      <c r="DD93">
        <v>170</v>
      </c>
      <c r="DE93" s="3">
        <v>0.251</v>
      </c>
      <c r="DF93" s="1">
        <f t="shared" si="339"/>
        <v>5.0199999999999996</v>
      </c>
      <c r="DG93" s="2">
        <f t="shared" si="340"/>
        <v>37.620000000000005</v>
      </c>
      <c r="DH93" s="2">
        <f t="shared" si="341"/>
        <v>-5.8400000000000034</v>
      </c>
      <c r="DJ93">
        <v>46</v>
      </c>
      <c r="DK93">
        <v>170</v>
      </c>
      <c r="DL93" s="3">
        <v>0.25</v>
      </c>
      <c r="DM93" s="1">
        <f t="shared" si="342"/>
        <v>5</v>
      </c>
      <c r="DN93" s="2">
        <f t="shared" si="343"/>
        <v>31.52</v>
      </c>
      <c r="DO93" s="2">
        <f t="shared" si="344"/>
        <v>6.100000000000005</v>
      </c>
      <c r="DQ93">
        <v>46</v>
      </c>
      <c r="DR93">
        <v>170</v>
      </c>
      <c r="DS93" s="3">
        <v>0.249</v>
      </c>
      <c r="DT93" s="1">
        <f t="shared" si="345"/>
        <v>4.9800000000000004</v>
      </c>
      <c r="DU93" s="2">
        <f t="shared" si="346"/>
        <v>28.420000000000005</v>
      </c>
      <c r="DV93" s="2">
        <f t="shared" si="347"/>
        <v>3.0999999999999943</v>
      </c>
      <c r="DX93">
        <v>46</v>
      </c>
      <c r="DY93">
        <v>170</v>
      </c>
      <c r="DZ93" s="3">
        <v>0.22900000000000001</v>
      </c>
      <c r="EA93" s="1">
        <f t="shared" si="348"/>
        <v>4.58</v>
      </c>
      <c r="EB93" s="2">
        <f t="shared" si="349"/>
        <v>22.96</v>
      </c>
      <c r="EC93" s="2">
        <f t="shared" si="350"/>
        <v>5.4600000000000044</v>
      </c>
      <c r="EE93">
        <v>46</v>
      </c>
      <c r="EF93">
        <v>170</v>
      </c>
      <c r="EG93" s="3">
        <v>0.20699999999999999</v>
      </c>
      <c r="EH93" s="1">
        <f t="shared" si="351"/>
        <v>4.1399999999999997</v>
      </c>
      <c r="EI93" s="2">
        <f t="shared" si="352"/>
        <v>21.52</v>
      </c>
      <c r="EJ93" s="2">
        <f t="shared" si="353"/>
        <v>1.4400000000000013</v>
      </c>
    </row>
    <row r="94" spans="2:140" x14ac:dyDescent="0.25">
      <c r="B94">
        <v>46</v>
      </c>
      <c r="C94">
        <v>190</v>
      </c>
      <c r="D94" s="3">
        <v>0.22700000000000001</v>
      </c>
      <c r="E94" s="1">
        <f t="shared" si="295"/>
        <v>4.54</v>
      </c>
      <c r="F94" s="2">
        <f t="shared" si="296"/>
        <v>38.54</v>
      </c>
      <c r="I94">
        <v>46</v>
      </c>
      <c r="J94">
        <v>190</v>
      </c>
      <c r="K94" s="3">
        <v>0.22800000000000001</v>
      </c>
      <c r="L94" s="1">
        <f t="shared" si="297"/>
        <v>4.5600000000000005</v>
      </c>
      <c r="M94" s="2">
        <f t="shared" si="298"/>
        <v>42.080000000000005</v>
      </c>
      <c r="N94" s="2">
        <f t="shared" si="299"/>
        <v>-3.5400000000000063</v>
      </c>
      <c r="P94">
        <v>46</v>
      </c>
      <c r="Q94">
        <v>190</v>
      </c>
      <c r="R94" s="3">
        <v>0.23400000000000001</v>
      </c>
      <c r="S94" s="1">
        <f t="shared" si="300"/>
        <v>4.6800000000000006</v>
      </c>
      <c r="T94" s="2">
        <f t="shared" si="301"/>
        <v>37.06</v>
      </c>
      <c r="U94" s="2">
        <f t="shared" si="302"/>
        <v>5.0200000000000031</v>
      </c>
      <c r="W94">
        <v>46</v>
      </c>
      <c r="X94">
        <v>190</v>
      </c>
      <c r="Y94" s="3">
        <v>0.23699999999999999</v>
      </c>
      <c r="Z94" s="1">
        <f t="shared" si="303"/>
        <v>4.74</v>
      </c>
      <c r="AA94" s="2">
        <f t="shared" si="304"/>
        <v>39.639999999999993</v>
      </c>
      <c r="AB94" s="2">
        <f t="shared" si="305"/>
        <v>-2.5799999999999912</v>
      </c>
      <c r="AD94">
        <v>46</v>
      </c>
      <c r="AE94">
        <v>190</v>
      </c>
      <c r="AF94" s="3">
        <v>0.23400000000000001</v>
      </c>
      <c r="AG94" s="1">
        <f t="shared" si="306"/>
        <v>4.6800000000000006</v>
      </c>
      <c r="AH94" s="2">
        <f t="shared" si="307"/>
        <v>36.42</v>
      </c>
      <c r="AI94" s="2">
        <f t="shared" si="308"/>
        <v>3.2199999999999918</v>
      </c>
      <c r="AK94">
        <v>46</v>
      </c>
      <c r="AL94">
        <v>190</v>
      </c>
      <c r="AM94" s="3">
        <v>0.23799999999999999</v>
      </c>
      <c r="AN94" s="1">
        <f t="shared" si="309"/>
        <v>4.76</v>
      </c>
      <c r="AO94" s="2">
        <f t="shared" si="310"/>
        <v>40.380000000000003</v>
      </c>
      <c r="AP94" s="2">
        <f t="shared" si="311"/>
        <v>-3.9600000000000009</v>
      </c>
      <c r="AR94">
        <v>46</v>
      </c>
      <c r="AS94">
        <v>190</v>
      </c>
      <c r="AT94" s="3">
        <v>0.23300000000000001</v>
      </c>
      <c r="AU94" s="1">
        <f t="shared" si="312"/>
        <v>4.66</v>
      </c>
      <c r="AV94" s="2">
        <f t="shared" si="313"/>
        <v>36.06</v>
      </c>
      <c r="AW94" s="2">
        <f t="shared" si="314"/>
        <v>4.32</v>
      </c>
      <c r="AY94">
        <v>46</v>
      </c>
      <c r="AZ94">
        <v>190</v>
      </c>
      <c r="BA94" s="3">
        <v>0.24</v>
      </c>
      <c r="BB94" s="1">
        <f t="shared" si="315"/>
        <v>4.8</v>
      </c>
      <c r="BC94" s="2">
        <f t="shared" si="316"/>
        <v>39.479999999999997</v>
      </c>
      <c r="BD94" s="2">
        <f t="shared" si="317"/>
        <v>-3.4199999999999946</v>
      </c>
      <c r="BF94">
        <v>46</v>
      </c>
      <c r="BG94">
        <v>190</v>
      </c>
      <c r="BH94" s="3">
        <v>0.23599999999999999</v>
      </c>
      <c r="BI94" s="1">
        <f t="shared" si="318"/>
        <v>4.72</v>
      </c>
      <c r="BJ94" s="2">
        <f t="shared" si="319"/>
        <v>32.059999999999995</v>
      </c>
      <c r="BK94" s="2">
        <f t="shared" si="320"/>
        <v>7.4200000000000017</v>
      </c>
      <c r="BM94">
        <v>46</v>
      </c>
      <c r="BN94">
        <v>190</v>
      </c>
      <c r="BO94" s="3">
        <v>0.23100000000000001</v>
      </c>
      <c r="BP94" s="1">
        <f t="shared" si="321"/>
        <v>4.62</v>
      </c>
      <c r="BQ94" s="2">
        <f t="shared" si="322"/>
        <v>39.4</v>
      </c>
      <c r="BR94" s="2">
        <f t="shared" si="323"/>
        <v>-7.3400000000000034</v>
      </c>
      <c r="BT94">
        <v>46</v>
      </c>
      <c r="BU94">
        <v>190</v>
      </c>
      <c r="BV94" s="3">
        <v>0.24399999999999999</v>
      </c>
      <c r="BW94" s="1">
        <f t="shared" si="324"/>
        <v>4.88</v>
      </c>
      <c r="BX94" s="2">
        <f t="shared" si="325"/>
        <v>35.799999999999997</v>
      </c>
      <c r="BY94" s="2">
        <f t="shared" si="326"/>
        <v>3.6000000000000014</v>
      </c>
      <c r="CA94">
        <v>46</v>
      </c>
      <c r="CB94">
        <v>190</v>
      </c>
      <c r="CC94" s="3">
        <v>0.245</v>
      </c>
      <c r="CD94" s="1">
        <f t="shared" si="327"/>
        <v>4.9000000000000004</v>
      </c>
      <c r="CE94" s="2">
        <f t="shared" si="328"/>
        <v>41.559999999999995</v>
      </c>
      <c r="CF94" s="2">
        <f t="shared" si="329"/>
        <v>-5.759999999999998</v>
      </c>
      <c r="CH94">
        <v>46</v>
      </c>
      <c r="CI94">
        <v>190</v>
      </c>
      <c r="CJ94" s="3">
        <v>0.24199999999999999</v>
      </c>
      <c r="CK94" s="1">
        <f t="shared" si="330"/>
        <v>4.84</v>
      </c>
      <c r="CL94" s="2">
        <f t="shared" si="331"/>
        <v>35.880000000000003</v>
      </c>
      <c r="CM94" s="2">
        <f t="shared" si="332"/>
        <v>5.6799999999999926</v>
      </c>
      <c r="CO94">
        <v>46</v>
      </c>
      <c r="CP94">
        <v>190</v>
      </c>
      <c r="CQ94" s="3">
        <v>0.246</v>
      </c>
      <c r="CR94" s="1">
        <f t="shared" si="333"/>
        <v>4.92</v>
      </c>
      <c r="CS94" s="2">
        <f t="shared" si="334"/>
        <v>43.180000000000007</v>
      </c>
      <c r="CT94" s="2">
        <f t="shared" si="335"/>
        <v>-7.3000000000000043</v>
      </c>
      <c r="CV94">
        <v>46</v>
      </c>
      <c r="CW94">
        <v>190</v>
      </c>
      <c r="CX94" s="3">
        <v>0.24399999999999999</v>
      </c>
      <c r="CY94" s="1">
        <f t="shared" si="336"/>
        <v>4.88</v>
      </c>
      <c r="CZ94" s="2">
        <f t="shared" si="337"/>
        <v>36.660000000000004</v>
      </c>
      <c r="DA94" s="2">
        <f t="shared" si="338"/>
        <v>6.5200000000000031</v>
      </c>
      <c r="DC94">
        <v>46</v>
      </c>
      <c r="DD94">
        <v>190</v>
      </c>
      <c r="DE94" s="3">
        <v>0.245</v>
      </c>
      <c r="DF94" s="1">
        <f t="shared" si="339"/>
        <v>4.9000000000000004</v>
      </c>
      <c r="DG94" s="2">
        <f t="shared" si="340"/>
        <v>42.52</v>
      </c>
      <c r="DH94" s="2">
        <f t="shared" si="341"/>
        <v>-5.8599999999999994</v>
      </c>
      <c r="DJ94">
        <v>46</v>
      </c>
      <c r="DK94">
        <v>190</v>
      </c>
      <c r="DL94" s="3">
        <v>0.24399999999999999</v>
      </c>
      <c r="DM94" s="1">
        <f t="shared" si="342"/>
        <v>4.88</v>
      </c>
      <c r="DN94" s="2">
        <f t="shared" si="343"/>
        <v>36.4</v>
      </c>
      <c r="DO94" s="2">
        <f t="shared" si="344"/>
        <v>6.1200000000000045</v>
      </c>
      <c r="DQ94">
        <v>46</v>
      </c>
      <c r="DR94">
        <v>190</v>
      </c>
      <c r="DS94" s="3">
        <v>0.246</v>
      </c>
      <c r="DT94" s="1">
        <f t="shared" si="345"/>
        <v>4.92</v>
      </c>
      <c r="DU94" s="2">
        <f t="shared" si="346"/>
        <v>33.340000000000003</v>
      </c>
      <c r="DV94" s="2">
        <f t="shared" si="347"/>
        <v>3.0599999999999952</v>
      </c>
      <c r="DX94">
        <v>46</v>
      </c>
      <c r="DY94">
        <v>190</v>
      </c>
      <c r="DZ94" s="3">
        <v>0.22900000000000001</v>
      </c>
      <c r="EA94" s="1">
        <f t="shared" si="348"/>
        <v>4.58</v>
      </c>
      <c r="EB94" s="2">
        <f t="shared" si="349"/>
        <v>27.54</v>
      </c>
      <c r="EC94" s="2">
        <f t="shared" si="350"/>
        <v>5.8000000000000043</v>
      </c>
      <c r="EE94">
        <v>46</v>
      </c>
      <c r="EF94">
        <v>190</v>
      </c>
      <c r="EG94" s="3">
        <v>0.216</v>
      </c>
      <c r="EH94" s="1">
        <f t="shared" si="351"/>
        <v>4.32</v>
      </c>
      <c r="EI94" s="2">
        <f t="shared" si="352"/>
        <v>25.84</v>
      </c>
      <c r="EJ94" s="2">
        <f t="shared" si="353"/>
        <v>1.6999999999999993</v>
      </c>
    </row>
    <row r="95" spans="2:140" x14ac:dyDescent="0.25">
      <c r="B95">
        <v>46</v>
      </c>
      <c r="C95">
        <v>210</v>
      </c>
      <c r="D95" s="3">
        <v>0.221</v>
      </c>
      <c r="E95" s="1">
        <f t="shared" si="295"/>
        <v>4.42</v>
      </c>
      <c r="F95" s="2">
        <f t="shared" si="296"/>
        <v>42.96</v>
      </c>
      <c r="I95">
        <v>46</v>
      </c>
      <c r="J95">
        <v>210</v>
      </c>
      <c r="K95" s="3">
        <v>0.222</v>
      </c>
      <c r="L95" s="1">
        <f t="shared" si="297"/>
        <v>4.4400000000000004</v>
      </c>
      <c r="M95" s="2">
        <f t="shared" si="298"/>
        <v>46.52</v>
      </c>
      <c r="N95" s="2">
        <f t="shared" si="299"/>
        <v>-3.5600000000000023</v>
      </c>
      <c r="P95">
        <v>46</v>
      </c>
      <c r="Q95">
        <v>210</v>
      </c>
      <c r="R95" s="3">
        <v>0.223</v>
      </c>
      <c r="S95" s="1">
        <f t="shared" si="300"/>
        <v>4.46</v>
      </c>
      <c r="T95" s="2">
        <f t="shared" si="301"/>
        <v>41.52</v>
      </c>
      <c r="U95" s="2">
        <f t="shared" si="302"/>
        <v>5</v>
      </c>
      <c r="W95">
        <v>46</v>
      </c>
      <c r="X95">
        <v>210</v>
      </c>
      <c r="Y95" s="3">
        <v>0.222</v>
      </c>
      <c r="Z95" s="1">
        <f t="shared" si="303"/>
        <v>4.4400000000000004</v>
      </c>
      <c r="AA95" s="2">
        <f t="shared" si="304"/>
        <v>44.079999999999991</v>
      </c>
      <c r="AB95" s="2">
        <f t="shared" si="305"/>
        <v>-2.5599999999999881</v>
      </c>
      <c r="AD95">
        <v>46</v>
      </c>
      <c r="AE95">
        <v>210</v>
      </c>
      <c r="AF95" s="3">
        <v>0.219</v>
      </c>
      <c r="AG95" s="1">
        <f t="shared" si="306"/>
        <v>4.38</v>
      </c>
      <c r="AH95" s="2">
        <f t="shared" si="307"/>
        <v>40.800000000000004</v>
      </c>
      <c r="AI95" s="2">
        <f t="shared" si="308"/>
        <v>3.2799999999999869</v>
      </c>
      <c r="AK95">
        <v>46</v>
      </c>
      <c r="AL95">
        <v>210</v>
      </c>
      <c r="AM95" s="3">
        <v>0.221</v>
      </c>
      <c r="AN95" s="1">
        <f t="shared" si="309"/>
        <v>4.42</v>
      </c>
      <c r="AO95" s="2">
        <f t="shared" si="310"/>
        <v>44.800000000000004</v>
      </c>
      <c r="AP95" s="2">
        <f t="shared" si="311"/>
        <v>-4</v>
      </c>
      <c r="AR95">
        <v>46</v>
      </c>
      <c r="AS95">
        <v>210</v>
      </c>
      <c r="AT95" s="3">
        <v>0.218</v>
      </c>
      <c r="AU95" s="1">
        <f t="shared" si="312"/>
        <v>4.3600000000000003</v>
      </c>
      <c r="AV95" s="2">
        <f t="shared" si="313"/>
        <v>40.42</v>
      </c>
      <c r="AW95" s="2">
        <f t="shared" si="314"/>
        <v>4.3800000000000026</v>
      </c>
      <c r="AY95">
        <v>46</v>
      </c>
      <c r="AZ95">
        <v>210</v>
      </c>
      <c r="BA95" s="3">
        <v>0.224</v>
      </c>
      <c r="BB95" s="1">
        <f t="shared" si="315"/>
        <v>4.4800000000000004</v>
      </c>
      <c r="BC95" s="2">
        <f t="shared" si="316"/>
        <v>43.959999999999994</v>
      </c>
      <c r="BD95" s="2">
        <f t="shared" si="317"/>
        <v>-3.539999999999992</v>
      </c>
      <c r="BF95">
        <v>46</v>
      </c>
      <c r="BG95">
        <v>210</v>
      </c>
      <c r="BH95" s="3">
        <v>0.224</v>
      </c>
      <c r="BI95" s="1">
        <f t="shared" si="318"/>
        <v>4.4800000000000004</v>
      </c>
      <c r="BJ95" s="2">
        <f t="shared" si="319"/>
        <v>36.539999999999992</v>
      </c>
      <c r="BK95" s="2">
        <f t="shared" si="320"/>
        <v>7.4200000000000017</v>
      </c>
      <c r="BM95">
        <v>46</v>
      </c>
      <c r="BN95">
        <v>210</v>
      </c>
      <c r="BO95" s="3">
        <v>0.221</v>
      </c>
      <c r="BP95" s="1">
        <f t="shared" si="321"/>
        <v>4.42</v>
      </c>
      <c r="BQ95" s="2">
        <f t="shared" si="322"/>
        <v>43.82</v>
      </c>
      <c r="BR95" s="2">
        <f t="shared" si="323"/>
        <v>-7.2800000000000082</v>
      </c>
      <c r="BT95">
        <v>46</v>
      </c>
      <c r="BU95">
        <v>210</v>
      </c>
      <c r="BV95" s="3">
        <v>0.224</v>
      </c>
      <c r="BW95" s="1">
        <f t="shared" si="324"/>
        <v>4.4800000000000004</v>
      </c>
      <c r="BX95" s="2">
        <f t="shared" si="325"/>
        <v>40.28</v>
      </c>
      <c r="BY95" s="2">
        <f t="shared" si="326"/>
        <v>3.5399999999999991</v>
      </c>
      <c r="CA95">
        <v>46</v>
      </c>
      <c r="CB95">
        <v>210</v>
      </c>
      <c r="CC95" s="3">
        <v>0.23</v>
      </c>
      <c r="CD95" s="1">
        <f t="shared" si="327"/>
        <v>4.6000000000000005</v>
      </c>
      <c r="CE95" s="2">
        <f t="shared" si="328"/>
        <v>46.16</v>
      </c>
      <c r="CF95" s="2">
        <f t="shared" si="329"/>
        <v>-5.8799999999999955</v>
      </c>
      <c r="CH95">
        <v>46</v>
      </c>
      <c r="CI95">
        <v>210</v>
      </c>
      <c r="CJ95" s="3">
        <v>0.22800000000000001</v>
      </c>
      <c r="CK95" s="1">
        <f t="shared" si="330"/>
        <v>4.5600000000000005</v>
      </c>
      <c r="CL95" s="2">
        <f t="shared" si="331"/>
        <v>40.440000000000005</v>
      </c>
      <c r="CM95" s="2">
        <f t="shared" si="332"/>
        <v>5.7199999999999918</v>
      </c>
      <c r="CO95">
        <v>46</v>
      </c>
      <c r="CP95">
        <v>210</v>
      </c>
      <c r="CQ95" s="3">
        <v>0.23</v>
      </c>
      <c r="CR95" s="1">
        <f t="shared" si="333"/>
        <v>4.6000000000000005</v>
      </c>
      <c r="CS95" s="2">
        <f t="shared" si="334"/>
        <v>47.780000000000008</v>
      </c>
      <c r="CT95" s="2">
        <f t="shared" si="335"/>
        <v>-7.3400000000000034</v>
      </c>
      <c r="CV95">
        <v>46</v>
      </c>
      <c r="CW95">
        <v>210</v>
      </c>
      <c r="CX95" s="3">
        <v>0.22600000000000001</v>
      </c>
      <c r="CY95" s="1">
        <f t="shared" si="336"/>
        <v>4.5200000000000005</v>
      </c>
      <c r="CZ95" s="2">
        <f t="shared" si="337"/>
        <v>41.180000000000007</v>
      </c>
      <c r="DA95" s="2">
        <f t="shared" si="338"/>
        <v>6.6000000000000014</v>
      </c>
      <c r="DC95">
        <v>46</v>
      </c>
      <c r="DD95">
        <v>210</v>
      </c>
      <c r="DE95" s="3">
        <v>0.22600000000000001</v>
      </c>
      <c r="DF95" s="1">
        <f t="shared" si="339"/>
        <v>4.5200000000000005</v>
      </c>
      <c r="DG95" s="2">
        <f t="shared" si="340"/>
        <v>47.040000000000006</v>
      </c>
      <c r="DH95" s="2">
        <f t="shared" si="341"/>
        <v>-5.8599999999999994</v>
      </c>
      <c r="DJ95">
        <v>46</v>
      </c>
      <c r="DK95">
        <v>210</v>
      </c>
      <c r="DL95" s="3">
        <v>0.23100000000000001</v>
      </c>
      <c r="DM95" s="1">
        <f t="shared" si="342"/>
        <v>4.62</v>
      </c>
      <c r="DN95" s="2">
        <f t="shared" si="343"/>
        <v>41.019999999999996</v>
      </c>
      <c r="DO95" s="2">
        <f t="shared" si="344"/>
        <v>6.0200000000000102</v>
      </c>
      <c r="DQ95">
        <v>46</v>
      </c>
      <c r="DR95">
        <v>210</v>
      </c>
      <c r="DS95" s="3">
        <v>0.23499999999999999</v>
      </c>
      <c r="DT95" s="1">
        <f t="shared" si="345"/>
        <v>4.6999999999999993</v>
      </c>
      <c r="DU95" s="2">
        <f t="shared" si="346"/>
        <v>38.040000000000006</v>
      </c>
      <c r="DV95" s="2">
        <f t="shared" si="347"/>
        <v>2.9799999999999898</v>
      </c>
      <c r="DX95">
        <v>46</v>
      </c>
      <c r="DY95">
        <v>210</v>
      </c>
      <c r="DZ95" s="3">
        <v>0.219</v>
      </c>
      <c r="EA95" s="1">
        <f t="shared" si="348"/>
        <v>4.38</v>
      </c>
      <c r="EB95" s="2">
        <f t="shared" si="349"/>
        <v>31.919999999999998</v>
      </c>
      <c r="EC95" s="2">
        <f t="shared" si="350"/>
        <v>6.1200000000000081</v>
      </c>
      <c r="EE95">
        <v>46</v>
      </c>
      <c r="EF95">
        <v>210</v>
      </c>
      <c r="EG95" s="3">
        <v>0.219</v>
      </c>
      <c r="EH95" s="1">
        <f t="shared" si="351"/>
        <v>4.38</v>
      </c>
      <c r="EI95" s="2">
        <f t="shared" si="352"/>
        <v>30.22</v>
      </c>
      <c r="EJ95" s="2">
        <f t="shared" si="353"/>
        <v>1.6999999999999993</v>
      </c>
    </row>
    <row r="96" spans="2:140" x14ac:dyDescent="0.25">
      <c r="B96">
        <v>46</v>
      </c>
      <c r="C96">
        <v>230</v>
      </c>
      <c r="D96" s="3">
        <v>0.24299999999999999</v>
      </c>
      <c r="E96" s="1">
        <f t="shared" si="295"/>
        <v>4.8599999999999994</v>
      </c>
      <c r="F96" s="2">
        <f t="shared" si="296"/>
        <v>47.82</v>
      </c>
      <c r="I96">
        <v>46</v>
      </c>
      <c r="J96">
        <v>230</v>
      </c>
      <c r="K96" s="3">
        <v>0.245</v>
      </c>
      <c r="L96" s="1">
        <f t="shared" si="297"/>
        <v>4.9000000000000004</v>
      </c>
      <c r="M96" s="2">
        <f t="shared" si="298"/>
        <v>51.42</v>
      </c>
      <c r="N96" s="2">
        <f t="shared" si="299"/>
        <v>-3.6000000000000014</v>
      </c>
      <c r="P96">
        <v>46</v>
      </c>
      <c r="Q96">
        <v>230</v>
      </c>
      <c r="R96" s="3">
        <v>0.24299999999999999</v>
      </c>
      <c r="S96" s="1">
        <f t="shared" si="300"/>
        <v>4.8599999999999994</v>
      </c>
      <c r="T96" s="2">
        <f t="shared" si="301"/>
        <v>46.38</v>
      </c>
      <c r="U96" s="2">
        <f t="shared" si="302"/>
        <v>5.0399999999999991</v>
      </c>
      <c r="W96">
        <v>46</v>
      </c>
      <c r="X96">
        <v>230</v>
      </c>
      <c r="Y96" s="3">
        <v>0.23499999999999999</v>
      </c>
      <c r="Z96" s="1">
        <f t="shared" si="303"/>
        <v>4.6999999999999993</v>
      </c>
      <c r="AA96" s="2">
        <f t="shared" si="304"/>
        <v>48.779999999999987</v>
      </c>
      <c r="AB96" s="2">
        <f t="shared" si="305"/>
        <v>-2.3999999999999844</v>
      </c>
      <c r="AD96">
        <v>46</v>
      </c>
      <c r="AE96">
        <v>230</v>
      </c>
      <c r="AF96" s="3">
        <v>0.23699999999999999</v>
      </c>
      <c r="AG96" s="1">
        <f t="shared" si="306"/>
        <v>4.74</v>
      </c>
      <c r="AH96" s="2">
        <f t="shared" si="307"/>
        <v>45.540000000000006</v>
      </c>
      <c r="AI96" s="2">
        <f t="shared" si="308"/>
        <v>3.2399999999999807</v>
      </c>
      <c r="AK96">
        <v>46</v>
      </c>
      <c r="AL96">
        <v>230</v>
      </c>
      <c r="AM96" s="3">
        <v>0.24399999999999999</v>
      </c>
      <c r="AN96" s="1">
        <f t="shared" si="309"/>
        <v>4.88</v>
      </c>
      <c r="AO96" s="2">
        <f t="shared" si="310"/>
        <v>49.680000000000007</v>
      </c>
      <c r="AP96" s="2">
        <f t="shared" si="311"/>
        <v>-4.1400000000000006</v>
      </c>
      <c r="AR96">
        <v>46</v>
      </c>
      <c r="AS96">
        <v>230</v>
      </c>
      <c r="AT96" s="3">
        <v>0.23799999999999999</v>
      </c>
      <c r="AU96" s="1">
        <f t="shared" si="312"/>
        <v>4.76</v>
      </c>
      <c r="AV96" s="2">
        <f t="shared" si="313"/>
        <v>45.18</v>
      </c>
      <c r="AW96" s="2">
        <f t="shared" si="314"/>
        <v>4.5000000000000071</v>
      </c>
      <c r="AY96">
        <v>46</v>
      </c>
      <c r="AZ96">
        <v>230</v>
      </c>
      <c r="BA96" s="3">
        <v>0.252</v>
      </c>
      <c r="BB96" s="1">
        <f t="shared" si="315"/>
        <v>5.04</v>
      </c>
      <c r="BC96" s="2">
        <f t="shared" si="316"/>
        <v>48.999999999999993</v>
      </c>
      <c r="BD96" s="2">
        <f t="shared" si="317"/>
        <v>-3.8199999999999932</v>
      </c>
      <c r="BF96">
        <v>46</v>
      </c>
      <c r="BG96">
        <v>230</v>
      </c>
      <c r="BH96" s="3">
        <v>0.24199999999999999</v>
      </c>
      <c r="BI96" s="1">
        <f t="shared" si="318"/>
        <v>4.84</v>
      </c>
      <c r="BJ96" s="2">
        <f t="shared" si="319"/>
        <v>41.379999999999995</v>
      </c>
      <c r="BK96" s="2">
        <f t="shared" si="320"/>
        <v>7.6199999999999974</v>
      </c>
      <c r="BM96">
        <v>46</v>
      </c>
      <c r="BN96">
        <v>230</v>
      </c>
      <c r="BO96" s="3">
        <v>0.249</v>
      </c>
      <c r="BP96" s="1">
        <f t="shared" si="321"/>
        <v>4.9800000000000004</v>
      </c>
      <c r="BQ96" s="2">
        <f t="shared" si="322"/>
        <v>48.8</v>
      </c>
      <c r="BR96" s="2">
        <f t="shared" si="323"/>
        <v>-7.4200000000000017</v>
      </c>
      <c r="BT96">
        <v>46</v>
      </c>
      <c r="BU96">
        <v>230</v>
      </c>
      <c r="BV96" s="3">
        <v>0.251</v>
      </c>
      <c r="BW96" s="1">
        <f t="shared" si="324"/>
        <v>5.0199999999999996</v>
      </c>
      <c r="BX96" s="2">
        <f t="shared" si="325"/>
        <v>45.3</v>
      </c>
      <c r="BY96" s="2">
        <f t="shared" si="326"/>
        <v>3.5</v>
      </c>
      <c r="CA96">
        <v>46</v>
      </c>
      <c r="CB96">
        <v>230</v>
      </c>
      <c r="CC96" s="3">
        <v>0.247</v>
      </c>
      <c r="CD96" s="1">
        <f t="shared" si="327"/>
        <v>4.9399999999999995</v>
      </c>
      <c r="CE96" s="2">
        <f t="shared" si="328"/>
        <v>51.099999999999994</v>
      </c>
      <c r="CF96" s="2">
        <f t="shared" si="329"/>
        <v>-5.7999999999999972</v>
      </c>
      <c r="CH96">
        <v>46</v>
      </c>
      <c r="CI96">
        <v>230</v>
      </c>
      <c r="CJ96" s="3">
        <v>0.248</v>
      </c>
      <c r="CK96" s="1">
        <f t="shared" si="330"/>
        <v>4.96</v>
      </c>
      <c r="CL96" s="2">
        <f t="shared" si="331"/>
        <v>45.400000000000006</v>
      </c>
      <c r="CM96" s="2">
        <f t="shared" si="332"/>
        <v>5.6999999999999886</v>
      </c>
      <c r="CO96">
        <v>46</v>
      </c>
      <c r="CP96">
        <v>230</v>
      </c>
      <c r="CQ96" s="3">
        <v>0.26300000000000001</v>
      </c>
      <c r="CR96" s="1">
        <f t="shared" si="333"/>
        <v>5.26</v>
      </c>
      <c r="CS96" s="2">
        <f t="shared" si="334"/>
        <v>53.040000000000006</v>
      </c>
      <c r="CT96" s="2">
        <f t="shared" si="335"/>
        <v>-7.6400000000000006</v>
      </c>
      <c r="CV96">
        <v>46</v>
      </c>
      <c r="CW96">
        <v>230</v>
      </c>
      <c r="CX96" s="3">
        <v>0.26</v>
      </c>
      <c r="CY96" s="1">
        <f t="shared" si="336"/>
        <v>5.2</v>
      </c>
      <c r="CZ96" s="2">
        <f t="shared" si="337"/>
        <v>46.38000000000001</v>
      </c>
      <c r="DA96" s="2">
        <f t="shared" si="338"/>
        <v>6.6599999999999966</v>
      </c>
      <c r="DC96">
        <v>46</v>
      </c>
      <c r="DD96">
        <v>230</v>
      </c>
      <c r="DE96" s="3">
        <v>0.24299999999999999</v>
      </c>
      <c r="DF96" s="1">
        <f t="shared" si="339"/>
        <v>4.8599999999999994</v>
      </c>
      <c r="DG96" s="2">
        <f t="shared" si="340"/>
        <v>51.900000000000006</v>
      </c>
      <c r="DH96" s="2">
        <f t="shared" si="341"/>
        <v>-5.519999999999996</v>
      </c>
      <c r="DJ96">
        <v>46</v>
      </c>
      <c r="DK96">
        <v>230</v>
      </c>
      <c r="DL96" s="3">
        <v>0.23899999999999999</v>
      </c>
      <c r="DM96" s="1">
        <f t="shared" si="342"/>
        <v>4.7799999999999994</v>
      </c>
      <c r="DN96" s="2">
        <f t="shared" si="343"/>
        <v>45.8</v>
      </c>
      <c r="DO96" s="2">
        <f t="shared" si="344"/>
        <v>6.1000000000000085</v>
      </c>
      <c r="DQ96">
        <v>46</v>
      </c>
      <c r="DR96">
        <v>230</v>
      </c>
      <c r="DS96" s="3">
        <v>0.249</v>
      </c>
      <c r="DT96" s="1">
        <f t="shared" si="345"/>
        <v>4.9800000000000004</v>
      </c>
      <c r="DU96" s="2">
        <f t="shared" si="346"/>
        <v>43.02000000000001</v>
      </c>
      <c r="DV96" s="2">
        <f t="shared" si="347"/>
        <v>2.7799999999999869</v>
      </c>
      <c r="DX96">
        <v>46</v>
      </c>
      <c r="DY96">
        <v>230</v>
      </c>
      <c r="DZ96" s="3">
        <v>0.24</v>
      </c>
      <c r="EA96" s="1">
        <f t="shared" si="348"/>
        <v>4.8</v>
      </c>
      <c r="EB96" s="2">
        <f t="shared" si="349"/>
        <v>36.72</v>
      </c>
      <c r="EC96" s="2">
        <f t="shared" si="350"/>
        <v>6.3000000000000114</v>
      </c>
      <c r="EE96">
        <v>46</v>
      </c>
      <c r="EF96">
        <v>230</v>
      </c>
      <c r="EG96" s="3">
        <v>0.22500000000000001</v>
      </c>
      <c r="EH96" s="1">
        <f t="shared" si="351"/>
        <v>4.5</v>
      </c>
      <c r="EI96" s="2">
        <f t="shared" si="352"/>
        <v>34.72</v>
      </c>
      <c r="EJ96" s="2">
        <f t="shared" si="353"/>
        <v>2</v>
      </c>
    </row>
    <row r="97" spans="2:140" x14ac:dyDescent="0.25">
      <c r="B97">
        <v>46</v>
      </c>
      <c r="C97">
        <v>250</v>
      </c>
      <c r="D97" s="3">
        <v>0.25600000000000001</v>
      </c>
      <c r="E97" s="1">
        <f t="shared" si="295"/>
        <v>5.12</v>
      </c>
      <c r="F97" s="2">
        <f t="shared" si="296"/>
        <v>52.94</v>
      </c>
      <c r="I97">
        <v>46</v>
      </c>
      <c r="J97">
        <v>250</v>
      </c>
      <c r="K97" s="3">
        <v>0.25600000000000001</v>
      </c>
      <c r="L97" s="1">
        <f t="shared" si="297"/>
        <v>5.12</v>
      </c>
      <c r="M97" s="2">
        <f t="shared" si="298"/>
        <v>56.54</v>
      </c>
      <c r="N97" s="2">
        <f t="shared" si="299"/>
        <v>-3.6000000000000014</v>
      </c>
      <c r="P97">
        <v>46</v>
      </c>
      <c r="Q97">
        <v>250</v>
      </c>
      <c r="R97" s="3">
        <v>0.25600000000000001</v>
      </c>
      <c r="S97" s="1">
        <f t="shared" si="300"/>
        <v>5.12</v>
      </c>
      <c r="T97" s="2">
        <f t="shared" si="301"/>
        <v>51.5</v>
      </c>
      <c r="U97" s="2">
        <f t="shared" si="302"/>
        <v>5.0399999999999991</v>
      </c>
      <c r="W97">
        <v>46</v>
      </c>
      <c r="X97">
        <v>250</v>
      </c>
      <c r="Y97" s="3">
        <v>0.26</v>
      </c>
      <c r="Z97" s="1">
        <f t="shared" si="303"/>
        <v>5.2</v>
      </c>
      <c r="AA97" s="2">
        <f t="shared" si="304"/>
        <v>53.97999999999999</v>
      </c>
      <c r="AB97" s="2">
        <f t="shared" si="305"/>
        <v>-2.4799999999999898</v>
      </c>
      <c r="AD97">
        <v>46</v>
      </c>
      <c r="AE97">
        <v>250</v>
      </c>
      <c r="AF97" s="3">
        <v>0.25800000000000001</v>
      </c>
      <c r="AG97" s="1">
        <f t="shared" si="306"/>
        <v>5.16</v>
      </c>
      <c r="AH97" s="2">
        <f t="shared" si="307"/>
        <v>50.7</v>
      </c>
      <c r="AI97" s="2">
        <f t="shared" si="308"/>
        <v>3.2799999999999869</v>
      </c>
      <c r="AK97">
        <v>46</v>
      </c>
      <c r="AL97">
        <v>250</v>
      </c>
      <c r="AM97" s="3">
        <v>0.26300000000000001</v>
      </c>
      <c r="AN97" s="1">
        <f t="shared" si="309"/>
        <v>5.26</v>
      </c>
      <c r="AO97" s="2">
        <f t="shared" si="310"/>
        <v>54.940000000000005</v>
      </c>
      <c r="AP97" s="2">
        <f t="shared" si="311"/>
        <v>-4.240000000000002</v>
      </c>
      <c r="AR97">
        <v>46</v>
      </c>
      <c r="AS97">
        <v>250</v>
      </c>
      <c r="AT97" s="3">
        <v>0.255</v>
      </c>
      <c r="AU97" s="1">
        <f t="shared" si="312"/>
        <v>5.0999999999999996</v>
      </c>
      <c r="AV97" s="2">
        <f t="shared" si="313"/>
        <v>50.28</v>
      </c>
      <c r="AW97" s="2">
        <f t="shared" si="314"/>
        <v>4.6600000000000037</v>
      </c>
      <c r="AY97">
        <v>46</v>
      </c>
      <c r="AZ97">
        <v>250</v>
      </c>
      <c r="BA97" s="3">
        <v>0.25600000000000001</v>
      </c>
      <c r="BB97" s="1">
        <f t="shared" si="315"/>
        <v>5.12</v>
      </c>
      <c r="BC97" s="2">
        <f t="shared" si="316"/>
        <v>54.11999999999999</v>
      </c>
      <c r="BD97" s="2">
        <f t="shared" si="317"/>
        <v>-3.8399999999999892</v>
      </c>
      <c r="BF97">
        <v>46</v>
      </c>
      <c r="BG97">
        <v>250</v>
      </c>
      <c r="BH97" s="3">
        <v>0.26400000000000001</v>
      </c>
      <c r="BI97" s="1">
        <f t="shared" si="318"/>
        <v>5.28</v>
      </c>
      <c r="BJ97" s="2">
        <f t="shared" si="319"/>
        <v>46.66</v>
      </c>
      <c r="BK97" s="2">
        <f t="shared" si="320"/>
        <v>7.4599999999999937</v>
      </c>
      <c r="BM97">
        <v>46</v>
      </c>
      <c r="BN97">
        <v>250</v>
      </c>
      <c r="BO97" s="3">
        <v>0.248</v>
      </c>
      <c r="BP97" s="1">
        <f t="shared" si="321"/>
        <v>4.96</v>
      </c>
      <c r="BQ97" s="2">
        <f t="shared" si="322"/>
        <v>53.76</v>
      </c>
      <c r="BR97" s="2">
        <f t="shared" si="323"/>
        <v>-7.1000000000000014</v>
      </c>
      <c r="BT97">
        <v>46</v>
      </c>
      <c r="BU97">
        <v>250</v>
      </c>
      <c r="BV97" s="3">
        <v>0.251</v>
      </c>
      <c r="BW97" s="1">
        <f t="shared" si="324"/>
        <v>5.0199999999999996</v>
      </c>
      <c r="BX97" s="2">
        <f t="shared" si="325"/>
        <v>50.319999999999993</v>
      </c>
      <c r="BY97" s="2">
        <f t="shared" si="326"/>
        <v>3.4400000000000048</v>
      </c>
      <c r="CA97">
        <v>46</v>
      </c>
      <c r="CB97">
        <v>250</v>
      </c>
      <c r="CC97" s="3">
        <v>0.25800000000000001</v>
      </c>
      <c r="CD97" s="1">
        <f t="shared" si="327"/>
        <v>5.16</v>
      </c>
      <c r="CE97" s="2">
        <f t="shared" si="328"/>
        <v>56.259999999999991</v>
      </c>
      <c r="CF97" s="2">
        <f t="shared" si="329"/>
        <v>-5.9399999999999977</v>
      </c>
      <c r="CH97">
        <v>46</v>
      </c>
      <c r="CI97">
        <v>250</v>
      </c>
      <c r="CJ97" s="3">
        <v>0.25600000000000001</v>
      </c>
      <c r="CK97" s="1">
        <f t="shared" si="330"/>
        <v>5.12</v>
      </c>
      <c r="CL97" s="2">
        <f t="shared" si="331"/>
        <v>50.52</v>
      </c>
      <c r="CM97" s="2">
        <f t="shared" si="332"/>
        <v>5.7399999999999878</v>
      </c>
      <c r="CO97">
        <v>46</v>
      </c>
      <c r="CP97">
        <v>250</v>
      </c>
      <c r="CQ97" s="3">
        <v>0.254</v>
      </c>
      <c r="CR97" s="1">
        <f t="shared" si="333"/>
        <v>5.08</v>
      </c>
      <c r="CS97" s="2">
        <f t="shared" si="334"/>
        <v>58.120000000000005</v>
      </c>
      <c r="CT97" s="2">
        <f t="shared" si="335"/>
        <v>-7.6000000000000014</v>
      </c>
      <c r="CV97">
        <v>46</v>
      </c>
      <c r="CW97">
        <v>250</v>
      </c>
      <c r="CX97" s="3">
        <v>0.25900000000000001</v>
      </c>
      <c r="CY97" s="1">
        <f t="shared" si="336"/>
        <v>5.18</v>
      </c>
      <c r="CZ97" s="2">
        <f t="shared" si="337"/>
        <v>51.560000000000009</v>
      </c>
      <c r="DA97" s="2">
        <f t="shared" si="338"/>
        <v>6.5599999999999952</v>
      </c>
      <c r="DC97">
        <v>46</v>
      </c>
      <c r="DD97">
        <v>250</v>
      </c>
      <c r="DE97" s="3">
        <v>0.26500000000000001</v>
      </c>
      <c r="DF97" s="1">
        <f t="shared" si="339"/>
        <v>5.3000000000000007</v>
      </c>
      <c r="DG97" s="2">
        <f t="shared" si="340"/>
        <v>57.2</v>
      </c>
      <c r="DH97" s="2">
        <f t="shared" si="341"/>
        <v>-5.6399999999999935</v>
      </c>
      <c r="DJ97">
        <v>46</v>
      </c>
      <c r="DK97">
        <v>250</v>
      </c>
      <c r="DL97" s="3">
        <v>0.27100000000000002</v>
      </c>
      <c r="DM97" s="1">
        <f t="shared" si="342"/>
        <v>5.42</v>
      </c>
      <c r="DN97" s="2">
        <f t="shared" si="343"/>
        <v>51.22</v>
      </c>
      <c r="DO97" s="2">
        <f t="shared" si="344"/>
        <v>5.980000000000004</v>
      </c>
      <c r="DQ97">
        <v>46</v>
      </c>
      <c r="DR97">
        <v>250</v>
      </c>
      <c r="DS97" s="3">
        <v>0.26500000000000001</v>
      </c>
      <c r="DT97" s="1">
        <f t="shared" si="345"/>
        <v>5.3000000000000007</v>
      </c>
      <c r="DU97" s="2">
        <f t="shared" si="346"/>
        <v>48.320000000000007</v>
      </c>
      <c r="DV97" s="2">
        <f t="shared" si="347"/>
        <v>2.8999999999999915</v>
      </c>
      <c r="DX97">
        <v>46</v>
      </c>
      <c r="DY97">
        <v>250</v>
      </c>
      <c r="DZ97" s="3">
        <v>0.26400000000000001</v>
      </c>
      <c r="EA97" s="1">
        <f t="shared" si="348"/>
        <v>5.28</v>
      </c>
      <c r="EB97" s="2">
        <f t="shared" si="349"/>
        <v>42</v>
      </c>
      <c r="EC97" s="2">
        <f t="shared" si="350"/>
        <v>6.3200000000000074</v>
      </c>
      <c r="EE97">
        <v>46</v>
      </c>
      <c r="EF97">
        <v>250</v>
      </c>
      <c r="EG97" s="3">
        <v>0.249</v>
      </c>
      <c r="EH97" s="1">
        <f t="shared" si="351"/>
        <v>4.9800000000000004</v>
      </c>
      <c r="EI97" s="2">
        <f t="shared" si="352"/>
        <v>39.700000000000003</v>
      </c>
      <c r="EJ97" s="2">
        <f t="shared" si="353"/>
        <v>2.2999999999999972</v>
      </c>
    </row>
    <row r="98" spans="2:140" x14ac:dyDescent="0.25">
      <c r="B98">
        <v>46</v>
      </c>
      <c r="C98">
        <v>270</v>
      </c>
      <c r="D98" s="3">
        <v>0.222</v>
      </c>
      <c r="E98" s="1">
        <f t="shared" si="295"/>
        <v>4.4400000000000004</v>
      </c>
      <c r="F98" s="2">
        <f t="shared" si="296"/>
        <v>57.379999999999995</v>
      </c>
      <c r="I98">
        <v>46</v>
      </c>
      <c r="J98">
        <v>270</v>
      </c>
      <c r="K98" s="3">
        <v>0.221</v>
      </c>
      <c r="L98" s="1">
        <f t="shared" si="297"/>
        <v>4.42</v>
      </c>
      <c r="M98" s="2">
        <f t="shared" si="298"/>
        <v>60.96</v>
      </c>
      <c r="N98" s="2">
        <f t="shared" si="299"/>
        <v>-3.5800000000000054</v>
      </c>
      <c r="P98">
        <v>46</v>
      </c>
      <c r="Q98">
        <v>270</v>
      </c>
      <c r="R98" s="3">
        <v>0.218</v>
      </c>
      <c r="S98" s="1">
        <f t="shared" si="300"/>
        <v>4.3600000000000003</v>
      </c>
      <c r="T98" s="2">
        <f t="shared" si="301"/>
        <v>55.86</v>
      </c>
      <c r="U98" s="2">
        <f t="shared" si="302"/>
        <v>5.1000000000000014</v>
      </c>
      <c r="W98">
        <v>46</v>
      </c>
      <c r="X98">
        <v>270</v>
      </c>
      <c r="Y98" s="3">
        <v>0.22500000000000001</v>
      </c>
      <c r="Z98" s="1">
        <f t="shared" si="303"/>
        <v>4.5</v>
      </c>
      <c r="AA98" s="2">
        <f t="shared" si="304"/>
        <v>58.47999999999999</v>
      </c>
      <c r="AB98" s="2">
        <f t="shared" si="305"/>
        <v>-2.6199999999999903</v>
      </c>
      <c r="AD98">
        <v>46</v>
      </c>
      <c r="AE98">
        <v>270</v>
      </c>
      <c r="AF98" s="3">
        <v>0.22500000000000001</v>
      </c>
      <c r="AG98" s="1">
        <f t="shared" si="306"/>
        <v>4.5</v>
      </c>
      <c r="AH98" s="2">
        <f t="shared" si="307"/>
        <v>55.2</v>
      </c>
      <c r="AI98" s="2">
        <f t="shared" si="308"/>
        <v>3.2799999999999869</v>
      </c>
      <c r="AK98">
        <v>46</v>
      </c>
      <c r="AL98">
        <v>270</v>
      </c>
      <c r="AM98" s="3">
        <v>0.218</v>
      </c>
      <c r="AN98" s="1">
        <f t="shared" si="309"/>
        <v>4.3600000000000003</v>
      </c>
      <c r="AO98" s="2">
        <f t="shared" si="310"/>
        <v>59.300000000000004</v>
      </c>
      <c r="AP98" s="2">
        <f t="shared" si="311"/>
        <v>-4.1000000000000014</v>
      </c>
      <c r="AR98">
        <v>46</v>
      </c>
      <c r="AS98">
        <v>270</v>
      </c>
      <c r="AT98" s="3">
        <v>0.216</v>
      </c>
      <c r="AU98" s="1">
        <f t="shared" si="312"/>
        <v>4.32</v>
      </c>
      <c r="AV98" s="2">
        <f t="shared" si="313"/>
        <v>54.6</v>
      </c>
      <c r="AW98" s="2">
        <f t="shared" si="314"/>
        <v>4.7000000000000028</v>
      </c>
      <c r="AY98">
        <v>46</v>
      </c>
      <c r="AZ98">
        <v>270</v>
      </c>
      <c r="BA98" s="3">
        <v>0.222</v>
      </c>
      <c r="BB98" s="1">
        <f t="shared" si="315"/>
        <v>4.4400000000000004</v>
      </c>
      <c r="BC98" s="2">
        <f t="shared" si="316"/>
        <v>58.559999999999988</v>
      </c>
      <c r="BD98" s="2">
        <f t="shared" si="317"/>
        <v>-3.9599999999999866</v>
      </c>
      <c r="BF98">
        <v>46</v>
      </c>
      <c r="BG98">
        <v>270</v>
      </c>
      <c r="BH98" s="3">
        <v>0.22600000000000001</v>
      </c>
      <c r="BI98" s="1">
        <f t="shared" si="318"/>
        <v>4.5200000000000005</v>
      </c>
      <c r="BJ98" s="2">
        <f t="shared" si="319"/>
        <v>51.18</v>
      </c>
      <c r="BK98" s="2">
        <f t="shared" si="320"/>
        <v>7.3799999999999883</v>
      </c>
      <c r="BM98">
        <v>46</v>
      </c>
      <c r="BN98">
        <v>270</v>
      </c>
      <c r="BO98" s="3">
        <v>0.219</v>
      </c>
      <c r="BP98" s="1">
        <f t="shared" si="321"/>
        <v>4.38</v>
      </c>
      <c r="BQ98" s="2">
        <f t="shared" si="322"/>
        <v>58.14</v>
      </c>
      <c r="BR98" s="2">
        <f t="shared" si="323"/>
        <v>-6.9600000000000009</v>
      </c>
      <c r="BT98">
        <v>46</v>
      </c>
      <c r="BU98">
        <v>270</v>
      </c>
      <c r="BV98" s="3">
        <v>0.217</v>
      </c>
      <c r="BW98" s="1">
        <f t="shared" si="324"/>
        <v>4.34</v>
      </c>
      <c r="BX98" s="2">
        <f t="shared" si="325"/>
        <v>54.66</v>
      </c>
      <c r="BY98" s="2">
        <f t="shared" si="326"/>
        <v>3.480000000000004</v>
      </c>
      <c r="CA98">
        <v>46</v>
      </c>
      <c r="CB98">
        <v>270</v>
      </c>
      <c r="CC98" s="3">
        <v>0.217</v>
      </c>
      <c r="CD98" s="1">
        <f t="shared" si="327"/>
        <v>4.34</v>
      </c>
      <c r="CE98" s="2">
        <f t="shared" si="328"/>
        <v>60.599999999999994</v>
      </c>
      <c r="CF98" s="2">
        <f t="shared" si="329"/>
        <v>-5.9399999999999977</v>
      </c>
      <c r="CH98">
        <v>46</v>
      </c>
      <c r="CI98">
        <v>270</v>
      </c>
      <c r="CJ98" s="3">
        <v>0.22</v>
      </c>
      <c r="CK98" s="1">
        <f t="shared" si="330"/>
        <v>4.4000000000000004</v>
      </c>
      <c r="CL98" s="2">
        <f t="shared" si="331"/>
        <v>54.92</v>
      </c>
      <c r="CM98" s="2">
        <f t="shared" si="332"/>
        <v>5.6799999999999926</v>
      </c>
      <c r="CO98">
        <v>46</v>
      </c>
      <c r="CP98">
        <v>270</v>
      </c>
      <c r="CQ98" s="3">
        <v>0.22800000000000001</v>
      </c>
      <c r="CR98" s="1">
        <f t="shared" si="333"/>
        <v>4.5600000000000005</v>
      </c>
      <c r="CS98" s="2">
        <f t="shared" si="334"/>
        <v>62.680000000000007</v>
      </c>
      <c r="CT98" s="2">
        <f t="shared" si="335"/>
        <v>-7.7600000000000051</v>
      </c>
      <c r="CV98">
        <v>46</v>
      </c>
      <c r="CW98">
        <v>270</v>
      </c>
      <c r="CX98" s="3">
        <v>0.224</v>
      </c>
      <c r="CY98" s="1">
        <f t="shared" si="336"/>
        <v>4.4800000000000004</v>
      </c>
      <c r="CZ98" s="2">
        <f t="shared" si="337"/>
        <v>56.040000000000006</v>
      </c>
      <c r="DA98" s="2">
        <f t="shared" si="338"/>
        <v>6.6400000000000006</v>
      </c>
      <c r="DC98">
        <v>46</v>
      </c>
      <c r="DD98">
        <v>270</v>
      </c>
      <c r="DE98" s="3">
        <v>0.223</v>
      </c>
      <c r="DF98" s="1">
        <f t="shared" si="339"/>
        <v>4.46</v>
      </c>
      <c r="DG98" s="2">
        <f t="shared" si="340"/>
        <v>61.660000000000004</v>
      </c>
      <c r="DH98" s="2">
        <f t="shared" si="341"/>
        <v>-5.6199999999999974</v>
      </c>
      <c r="DJ98">
        <v>46</v>
      </c>
      <c r="DK98">
        <v>270</v>
      </c>
      <c r="DL98" s="3">
        <v>0.22500000000000001</v>
      </c>
      <c r="DM98" s="1">
        <f t="shared" si="342"/>
        <v>4.5</v>
      </c>
      <c r="DN98" s="2">
        <f t="shared" si="343"/>
        <v>55.72</v>
      </c>
      <c r="DO98" s="2">
        <f t="shared" si="344"/>
        <v>5.9400000000000048</v>
      </c>
      <c r="DQ98">
        <v>46</v>
      </c>
      <c r="DR98">
        <v>270</v>
      </c>
      <c r="DS98" s="3">
        <v>0.22500000000000001</v>
      </c>
      <c r="DT98" s="1">
        <f t="shared" si="345"/>
        <v>4.5</v>
      </c>
      <c r="DU98" s="2">
        <f t="shared" si="346"/>
        <v>52.820000000000007</v>
      </c>
      <c r="DV98" s="2">
        <f t="shared" si="347"/>
        <v>2.8999999999999915</v>
      </c>
      <c r="DX98">
        <v>46</v>
      </c>
      <c r="DY98">
        <v>270</v>
      </c>
      <c r="DZ98" s="3">
        <v>0.218</v>
      </c>
      <c r="EA98" s="1">
        <f t="shared" si="348"/>
        <v>4.3600000000000003</v>
      </c>
      <c r="EB98" s="2">
        <f t="shared" si="349"/>
        <v>46.36</v>
      </c>
      <c r="EC98" s="2">
        <f t="shared" si="350"/>
        <v>6.460000000000008</v>
      </c>
      <c r="EE98">
        <v>46</v>
      </c>
      <c r="EF98">
        <v>270</v>
      </c>
      <c r="EG98" s="3">
        <v>0.20799999999999999</v>
      </c>
      <c r="EH98" s="1">
        <f t="shared" si="351"/>
        <v>4.16</v>
      </c>
      <c r="EI98" s="2">
        <f t="shared" si="352"/>
        <v>43.86</v>
      </c>
      <c r="EJ98" s="2">
        <f t="shared" si="353"/>
        <v>2.5</v>
      </c>
    </row>
    <row r="99" spans="2:140" x14ac:dyDescent="0.25">
      <c r="B99">
        <v>46</v>
      </c>
      <c r="C99">
        <v>290</v>
      </c>
      <c r="D99" s="3">
        <v>0.23499999999999999</v>
      </c>
      <c r="E99" s="1">
        <f t="shared" si="295"/>
        <v>4.6999999999999993</v>
      </c>
      <c r="F99" s="2">
        <f t="shared" si="296"/>
        <v>62.08</v>
      </c>
      <c r="I99">
        <v>46</v>
      </c>
      <c r="J99">
        <v>290</v>
      </c>
      <c r="K99" s="3">
        <v>0.23</v>
      </c>
      <c r="L99" s="1">
        <f t="shared" si="297"/>
        <v>4.6000000000000005</v>
      </c>
      <c r="M99" s="2">
        <f t="shared" si="298"/>
        <v>65.56</v>
      </c>
      <c r="N99" s="2">
        <f t="shared" si="299"/>
        <v>-3.480000000000004</v>
      </c>
      <c r="P99">
        <v>46</v>
      </c>
      <c r="Q99">
        <v>290</v>
      </c>
      <c r="R99" s="3">
        <v>0.23599999999999999</v>
      </c>
      <c r="S99" s="1">
        <f t="shared" si="300"/>
        <v>4.72</v>
      </c>
      <c r="T99" s="2">
        <f t="shared" si="301"/>
        <v>60.58</v>
      </c>
      <c r="U99" s="2">
        <f t="shared" si="302"/>
        <v>4.980000000000004</v>
      </c>
      <c r="W99">
        <v>46</v>
      </c>
      <c r="X99">
        <v>290</v>
      </c>
      <c r="Y99" s="3">
        <v>0.22900000000000001</v>
      </c>
      <c r="Z99" s="1">
        <f t="shared" si="303"/>
        <v>4.58</v>
      </c>
      <c r="AA99" s="2">
        <f t="shared" si="304"/>
        <v>63.059999999999988</v>
      </c>
      <c r="AB99" s="2">
        <f t="shared" si="305"/>
        <v>-2.4799999999999898</v>
      </c>
      <c r="AD99">
        <v>46</v>
      </c>
      <c r="AE99">
        <v>290</v>
      </c>
      <c r="AF99" s="3">
        <v>0.23200000000000001</v>
      </c>
      <c r="AG99" s="1">
        <f t="shared" si="306"/>
        <v>4.6400000000000006</v>
      </c>
      <c r="AH99" s="2">
        <f t="shared" si="307"/>
        <v>59.84</v>
      </c>
      <c r="AI99" s="2">
        <f t="shared" si="308"/>
        <v>3.2199999999999847</v>
      </c>
      <c r="AK99">
        <v>46</v>
      </c>
      <c r="AL99">
        <v>290</v>
      </c>
      <c r="AM99" s="3">
        <v>0.23499999999999999</v>
      </c>
      <c r="AN99" s="1">
        <f t="shared" si="309"/>
        <v>4.6999999999999993</v>
      </c>
      <c r="AO99" s="2">
        <f t="shared" si="310"/>
        <v>64</v>
      </c>
      <c r="AP99" s="2">
        <f t="shared" si="311"/>
        <v>-4.1599999999999966</v>
      </c>
      <c r="AR99">
        <v>46</v>
      </c>
      <c r="AS99">
        <v>290</v>
      </c>
      <c r="AT99" s="3">
        <v>0.22700000000000001</v>
      </c>
      <c r="AU99" s="1">
        <f t="shared" si="312"/>
        <v>4.54</v>
      </c>
      <c r="AV99" s="2">
        <f t="shared" si="313"/>
        <v>59.14</v>
      </c>
      <c r="AW99" s="2">
        <f t="shared" si="314"/>
        <v>4.8599999999999994</v>
      </c>
      <c r="AY99">
        <v>46</v>
      </c>
      <c r="AZ99">
        <v>290</v>
      </c>
      <c r="BA99" s="3">
        <v>0.23300000000000001</v>
      </c>
      <c r="BB99" s="1">
        <f t="shared" si="315"/>
        <v>4.66</v>
      </c>
      <c r="BC99" s="2">
        <f t="shared" si="316"/>
        <v>63.219999999999985</v>
      </c>
      <c r="BD99" s="2">
        <f t="shared" si="317"/>
        <v>-4.0799999999999841</v>
      </c>
      <c r="BF99">
        <v>46</v>
      </c>
      <c r="BG99">
        <v>290</v>
      </c>
      <c r="BH99" s="3">
        <v>0.23200000000000001</v>
      </c>
      <c r="BI99" s="1">
        <f t="shared" si="318"/>
        <v>4.6400000000000006</v>
      </c>
      <c r="BJ99" s="2">
        <f t="shared" si="319"/>
        <v>55.82</v>
      </c>
      <c r="BK99" s="2">
        <f t="shared" si="320"/>
        <v>7.3999999999999844</v>
      </c>
      <c r="BM99">
        <v>46</v>
      </c>
      <c r="BN99">
        <v>290</v>
      </c>
      <c r="BO99" s="3">
        <v>0.22500000000000001</v>
      </c>
      <c r="BP99" s="1">
        <f t="shared" si="321"/>
        <v>4.5</v>
      </c>
      <c r="BQ99" s="2">
        <f t="shared" si="322"/>
        <v>62.64</v>
      </c>
      <c r="BR99" s="2">
        <f t="shared" si="323"/>
        <v>-6.82</v>
      </c>
      <c r="BT99">
        <v>46</v>
      </c>
      <c r="BU99">
        <v>290</v>
      </c>
      <c r="BV99" s="3">
        <v>0.23100000000000001</v>
      </c>
      <c r="BW99" s="1">
        <f t="shared" si="324"/>
        <v>4.62</v>
      </c>
      <c r="BX99" s="2">
        <f t="shared" si="325"/>
        <v>59.279999999999994</v>
      </c>
      <c r="BY99" s="2">
        <f t="shared" si="326"/>
        <v>3.3600000000000065</v>
      </c>
      <c r="CA99">
        <v>46</v>
      </c>
      <c r="CB99">
        <v>290</v>
      </c>
      <c r="CC99" s="3">
        <v>0.23</v>
      </c>
      <c r="CD99" s="1">
        <f t="shared" si="327"/>
        <v>4.6000000000000005</v>
      </c>
      <c r="CE99" s="2">
        <f t="shared" si="328"/>
        <v>65.199999999999989</v>
      </c>
      <c r="CF99" s="2">
        <f t="shared" si="329"/>
        <v>-5.9199999999999946</v>
      </c>
      <c r="CH99">
        <v>46</v>
      </c>
      <c r="CI99">
        <v>290</v>
      </c>
      <c r="CJ99" s="3">
        <v>0.23799999999999999</v>
      </c>
      <c r="CK99" s="1">
        <f t="shared" si="330"/>
        <v>4.76</v>
      </c>
      <c r="CL99" s="2">
        <f t="shared" si="331"/>
        <v>59.68</v>
      </c>
      <c r="CM99" s="2">
        <f t="shared" si="332"/>
        <v>5.5199999999999889</v>
      </c>
      <c r="CO99">
        <v>46</v>
      </c>
      <c r="CP99">
        <v>290</v>
      </c>
      <c r="CQ99" s="3">
        <v>0.24099999999999999</v>
      </c>
      <c r="CR99" s="1">
        <f t="shared" si="333"/>
        <v>4.82</v>
      </c>
      <c r="CS99" s="2">
        <f t="shared" si="334"/>
        <v>67.5</v>
      </c>
      <c r="CT99" s="2">
        <f t="shared" si="335"/>
        <v>-7.82</v>
      </c>
      <c r="CV99">
        <v>46</v>
      </c>
      <c r="CW99">
        <v>290</v>
      </c>
      <c r="CX99" s="3">
        <v>0.24</v>
      </c>
      <c r="CY99" s="1">
        <f t="shared" si="336"/>
        <v>4.8</v>
      </c>
      <c r="CZ99" s="2">
        <f t="shared" si="337"/>
        <v>60.84</v>
      </c>
      <c r="DA99" s="2">
        <f t="shared" si="338"/>
        <v>6.6599999999999966</v>
      </c>
      <c r="DC99">
        <v>46</v>
      </c>
      <c r="DD99">
        <v>290</v>
      </c>
      <c r="DE99" s="3">
        <v>0.23100000000000001</v>
      </c>
      <c r="DF99" s="1">
        <f t="shared" si="339"/>
        <v>4.62</v>
      </c>
      <c r="DG99" s="2">
        <f t="shared" si="340"/>
        <v>66.28</v>
      </c>
      <c r="DH99" s="2">
        <f t="shared" si="341"/>
        <v>-5.4399999999999977</v>
      </c>
      <c r="DJ99">
        <v>46</v>
      </c>
      <c r="DK99">
        <v>290</v>
      </c>
      <c r="DL99" s="3">
        <v>0.24</v>
      </c>
      <c r="DM99" s="1">
        <f t="shared" si="342"/>
        <v>4.8</v>
      </c>
      <c r="DN99" s="2">
        <f t="shared" si="343"/>
        <v>60.519999999999996</v>
      </c>
      <c r="DO99" s="2">
        <f t="shared" si="344"/>
        <v>5.7600000000000051</v>
      </c>
      <c r="DQ99">
        <v>46</v>
      </c>
      <c r="DR99">
        <v>290</v>
      </c>
      <c r="DS99" s="3">
        <v>0.23499999999999999</v>
      </c>
      <c r="DT99" s="1">
        <f t="shared" si="345"/>
        <v>4.6999999999999993</v>
      </c>
      <c r="DU99" s="2">
        <f t="shared" si="346"/>
        <v>57.52000000000001</v>
      </c>
      <c r="DV99" s="2">
        <f t="shared" si="347"/>
        <v>2.9999999999999858</v>
      </c>
      <c r="DX99">
        <v>46</v>
      </c>
      <c r="DY99">
        <v>290</v>
      </c>
      <c r="DZ99" s="3">
        <v>0.22800000000000001</v>
      </c>
      <c r="EA99" s="1">
        <f t="shared" si="348"/>
        <v>4.5600000000000005</v>
      </c>
      <c r="EB99" s="2">
        <f t="shared" si="349"/>
        <v>50.92</v>
      </c>
      <c r="EC99" s="2">
        <f t="shared" si="350"/>
        <v>6.6000000000000085</v>
      </c>
      <c r="EE99">
        <v>46</v>
      </c>
      <c r="EF99">
        <v>290</v>
      </c>
      <c r="EG99" s="3">
        <v>0.222</v>
      </c>
      <c r="EH99" s="1">
        <f t="shared" si="351"/>
        <v>4.4400000000000004</v>
      </c>
      <c r="EI99" s="2">
        <f t="shared" si="352"/>
        <v>48.3</v>
      </c>
      <c r="EJ99" s="2">
        <f t="shared" si="353"/>
        <v>2.6200000000000045</v>
      </c>
    </row>
    <row r="100" spans="2:140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  <c r="DZ100" s="3"/>
      <c r="EG100" s="3"/>
    </row>
    <row r="101" spans="2:140" x14ac:dyDescent="0.25">
      <c r="B101">
        <v>47</v>
      </c>
      <c r="C101">
        <v>10</v>
      </c>
      <c r="D101" s="3">
        <v>0.158</v>
      </c>
      <c r="E101" s="1">
        <f>D101*20</f>
        <v>3.16</v>
      </c>
      <c r="F101" s="2">
        <f>E101</f>
        <v>3.16</v>
      </c>
      <c r="I101">
        <v>47</v>
      </c>
      <c r="J101">
        <v>10</v>
      </c>
      <c r="K101" s="3">
        <v>0.223</v>
      </c>
      <c r="L101" s="1">
        <f>K101*20</f>
        <v>4.46</v>
      </c>
      <c r="M101" s="2">
        <f>L101</f>
        <v>4.46</v>
      </c>
      <c r="N101" s="2">
        <f>F101-M101</f>
        <v>-1.2999999999999998</v>
      </c>
      <c r="P101">
        <v>47</v>
      </c>
      <c r="Q101">
        <v>10</v>
      </c>
      <c r="R101" s="3">
        <v>8.7999999999999995E-2</v>
      </c>
      <c r="S101" s="1">
        <f>R101*20</f>
        <v>1.7599999999999998</v>
      </c>
      <c r="T101" s="2">
        <f>S101</f>
        <v>1.7599999999999998</v>
      </c>
      <c r="U101" s="2">
        <f>M101-T101</f>
        <v>2.7</v>
      </c>
      <c r="W101">
        <v>47</v>
      </c>
      <c r="X101">
        <v>10</v>
      </c>
      <c r="Y101" s="3">
        <v>0.161</v>
      </c>
      <c r="Z101" s="1">
        <f>Y101*20</f>
        <v>3.22</v>
      </c>
      <c r="AA101" s="2">
        <f>Z101</f>
        <v>3.22</v>
      </c>
      <c r="AB101" s="2">
        <f>T101-AA101</f>
        <v>-1.4600000000000004</v>
      </c>
      <c r="AD101">
        <v>47</v>
      </c>
      <c r="AE101">
        <v>10</v>
      </c>
      <c r="AF101" s="3">
        <v>0.106</v>
      </c>
      <c r="AG101" s="1">
        <f>AF101*20</f>
        <v>2.12</v>
      </c>
      <c r="AH101" s="2">
        <f>AG101</f>
        <v>2.12</v>
      </c>
      <c r="AI101" s="2">
        <f>AA101-AH101</f>
        <v>1.1000000000000001</v>
      </c>
      <c r="AK101">
        <v>47</v>
      </c>
      <c r="AL101">
        <v>10</v>
      </c>
      <c r="AM101" s="3">
        <v>0.2</v>
      </c>
      <c r="AN101" s="1">
        <f>AM101*20</f>
        <v>4</v>
      </c>
      <c r="AO101" s="2">
        <f>AN101</f>
        <v>4</v>
      </c>
      <c r="AP101" s="2">
        <f>AH101-AO101</f>
        <v>-1.88</v>
      </c>
      <c r="AR101">
        <v>47</v>
      </c>
      <c r="AS101">
        <v>10</v>
      </c>
      <c r="AT101" s="3">
        <v>0.13</v>
      </c>
      <c r="AU101" s="1">
        <f>AT101*20</f>
        <v>2.6</v>
      </c>
      <c r="AV101" s="2">
        <f>AU101</f>
        <v>2.6</v>
      </c>
      <c r="AW101" s="2">
        <f>AO101-AV101</f>
        <v>1.4</v>
      </c>
      <c r="AY101">
        <v>47</v>
      </c>
      <c r="AZ101">
        <v>10</v>
      </c>
      <c r="BA101" s="3">
        <v>0.22</v>
      </c>
      <c r="BB101" s="1">
        <f>BA101*20</f>
        <v>4.4000000000000004</v>
      </c>
      <c r="BC101" s="2">
        <f>BB101</f>
        <v>4.4000000000000004</v>
      </c>
      <c r="BD101" s="2">
        <f>AV101-BC101</f>
        <v>-1.8000000000000003</v>
      </c>
      <c r="BF101">
        <v>47</v>
      </c>
      <c r="BG101">
        <v>10</v>
      </c>
      <c r="BH101" s="3">
        <v>0.107</v>
      </c>
      <c r="BI101" s="1">
        <f>BH101*20</f>
        <v>2.14</v>
      </c>
      <c r="BJ101" s="2">
        <f>BI101</f>
        <v>2.14</v>
      </c>
      <c r="BK101" s="2">
        <f>BC101-BJ101</f>
        <v>2.2600000000000002</v>
      </c>
      <c r="BM101">
        <v>47</v>
      </c>
      <c r="BN101">
        <v>10</v>
      </c>
      <c r="BO101" s="3">
        <v>0.19800000000000001</v>
      </c>
      <c r="BP101" s="1">
        <f>BO101*20</f>
        <v>3.96</v>
      </c>
      <c r="BQ101" s="2">
        <f>BP101</f>
        <v>3.96</v>
      </c>
      <c r="BR101" s="2">
        <f>BJ101-BQ101</f>
        <v>-1.8199999999999998</v>
      </c>
      <c r="BT101">
        <v>47</v>
      </c>
      <c r="BU101">
        <v>10</v>
      </c>
      <c r="BV101" s="3">
        <v>0.14899999999999999</v>
      </c>
      <c r="BW101" s="1">
        <f>BV101*20</f>
        <v>2.98</v>
      </c>
      <c r="BX101" s="2">
        <f>BW101</f>
        <v>2.98</v>
      </c>
      <c r="BY101" s="2">
        <f>BQ101-BX101</f>
        <v>0.98</v>
      </c>
      <c r="CA101">
        <v>47</v>
      </c>
      <c r="CB101">
        <v>10</v>
      </c>
      <c r="CC101" s="3">
        <v>0.19600000000000001</v>
      </c>
      <c r="CD101" s="1">
        <f>CC101*20</f>
        <v>3.92</v>
      </c>
      <c r="CE101" s="2">
        <f>CD101</f>
        <v>3.92</v>
      </c>
      <c r="CF101" s="2">
        <f>BX101-CE101</f>
        <v>-0.94</v>
      </c>
      <c r="CH101">
        <v>47</v>
      </c>
      <c r="CI101">
        <v>10</v>
      </c>
      <c r="CJ101" s="3">
        <v>0.14199999999999999</v>
      </c>
      <c r="CK101" s="1">
        <f>CJ101*20</f>
        <v>2.84</v>
      </c>
      <c r="CL101" s="2">
        <f>CK101</f>
        <v>2.84</v>
      </c>
      <c r="CM101" s="2">
        <f>CE101-CL101</f>
        <v>1.08</v>
      </c>
      <c r="CO101">
        <v>47</v>
      </c>
      <c r="CP101">
        <v>10</v>
      </c>
      <c r="CQ101" s="3">
        <v>0.247</v>
      </c>
      <c r="CR101" s="1">
        <f>CQ101*20</f>
        <v>4.9399999999999995</v>
      </c>
      <c r="CS101" s="2">
        <f>CR101</f>
        <v>4.9399999999999995</v>
      </c>
      <c r="CT101" s="2">
        <f>CL101-CS101</f>
        <v>-2.0999999999999996</v>
      </c>
      <c r="CV101">
        <v>47</v>
      </c>
      <c r="CW101">
        <v>10</v>
      </c>
      <c r="CX101" s="3">
        <v>0.16700000000000001</v>
      </c>
      <c r="CY101" s="1">
        <f>CX101*20</f>
        <v>3.3400000000000003</v>
      </c>
      <c r="CZ101" s="2">
        <f>CY101</f>
        <v>3.3400000000000003</v>
      </c>
      <c r="DA101" s="2">
        <f>CS101-CZ101</f>
        <v>1.5999999999999992</v>
      </c>
      <c r="DC101">
        <v>47</v>
      </c>
      <c r="DD101">
        <v>10</v>
      </c>
      <c r="DE101" s="3">
        <v>0.214</v>
      </c>
      <c r="DF101" s="1">
        <f>DE101*20</f>
        <v>4.28</v>
      </c>
      <c r="DG101" s="2">
        <f>DF101</f>
        <v>4.28</v>
      </c>
      <c r="DH101" s="2">
        <f>CZ101-DG101</f>
        <v>-0.94</v>
      </c>
      <c r="DJ101">
        <v>47</v>
      </c>
      <c r="DK101">
        <v>10</v>
      </c>
      <c r="DL101" s="3">
        <v>0.13600000000000001</v>
      </c>
      <c r="DM101" s="1">
        <f>DL101*20</f>
        <v>2.72</v>
      </c>
      <c r="DN101" s="2">
        <f>DM101</f>
        <v>2.72</v>
      </c>
      <c r="DO101" s="2">
        <f>DG101-DN101</f>
        <v>1.56</v>
      </c>
      <c r="DQ101">
        <v>47</v>
      </c>
      <c r="DR101">
        <v>10</v>
      </c>
      <c r="DS101" s="3">
        <v>0.11799999999999999</v>
      </c>
      <c r="DT101" s="1">
        <f>DS101*20</f>
        <v>2.36</v>
      </c>
      <c r="DU101" s="2">
        <f>DT101</f>
        <v>2.36</v>
      </c>
      <c r="DV101" s="2">
        <f>DN101-DU101</f>
        <v>0.36000000000000032</v>
      </c>
      <c r="DX101">
        <v>47</v>
      </c>
      <c r="DY101">
        <v>10</v>
      </c>
      <c r="DZ101" s="3">
        <v>9.6000000000000002E-2</v>
      </c>
      <c r="EA101" s="1">
        <f>DZ101*20</f>
        <v>1.92</v>
      </c>
      <c r="EB101" s="2">
        <f>EA101</f>
        <v>1.92</v>
      </c>
      <c r="EC101" s="2">
        <f>DU101-EB101</f>
        <v>0.43999999999999995</v>
      </c>
      <c r="EE101">
        <v>47</v>
      </c>
      <c r="EF101">
        <v>10</v>
      </c>
      <c r="EG101" s="3">
        <v>0.13</v>
      </c>
      <c r="EH101" s="1">
        <f>EG101*20</f>
        <v>2.6</v>
      </c>
      <c r="EI101" s="2">
        <f>EH101</f>
        <v>2.6</v>
      </c>
      <c r="EJ101" s="2">
        <f>EB101-EI101</f>
        <v>-0.68000000000000016</v>
      </c>
    </row>
    <row r="102" spans="2:140" x14ac:dyDescent="0.25">
      <c r="B102">
        <v>47</v>
      </c>
      <c r="C102">
        <v>30</v>
      </c>
      <c r="D102" s="3">
        <v>0.22700000000000001</v>
      </c>
      <c r="E102" s="1">
        <f t="shared" ref="E102:E115" si="354">D102*20</f>
        <v>4.54</v>
      </c>
      <c r="F102" s="2">
        <f t="shared" ref="F102:F115" si="355">F101+E102</f>
        <v>7.7</v>
      </c>
      <c r="I102">
        <v>47</v>
      </c>
      <c r="J102">
        <v>30</v>
      </c>
      <c r="K102" s="3">
        <v>0.25</v>
      </c>
      <c r="L102" s="1">
        <f t="shared" ref="L102:L115" si="356">K102*20</f>
        <v>5</v>
      </c>
      <c r="M102" s="2">
        <f t="shared" ref="M102:M115" si="357">M101+L102</f>
        <v>9.4600000000000009</v>
      </c>
      <c r="N102" s="2">
        <f t="shared" ref="N102:N115" si="358">F102-M102</f>
        <v>-1.7600000000000007</v>
      </c>
      <c r="P102">
        <v>47</v>
      </c>
      <c r="Q102">
        <v>30</v>
      </c>
      <c r="R102" s="3">
        <v>0.20300000000000001</v>
      </c>
      <c r="S102" s="1">
        <f t="shared" ref="S102:S115" si="359">R102*20</f>
        <v>4.0600000000000005</v>
      </c>
      <c r="T102" s="2">
        <f t="shared" ref="T102:T115" si="360">T101+S102</f>
        <v>5.82</v>
      </c>
      <c r="U102" s="2">
        <f t="shared" ref="U102:U115" si="361">M102-T102</f>
        <v>3.6400000000000006</v>
      </c>
      <c r="W102">
        <v>47</v>
      </c>
      <c r="X102">
        <v>30</v>
      </c>
      <c r="Y102" s="3">
        <v>0.219</v>
      </c>
      <c r="Z102" s="1">
        <f t="shared" ref="Z102:Z115" si="362">Y102*20</f>
        <v>4.38</v>
      </c>
      <c r="AA102" s="2">
        <f t="shared" ref="AA102:AA115" si="363">AA101+Z102</f>
        <v>7.6</v>
      </c>
      <c r="AB102" s="2">
        <f t="shared" ref="AB102:AB115" si="364">T102-AA102</f>
        <v>-1.7799999999999994</v>
      </c>
      <c r="AD102">
        <v>47</v>
      </c>
      <c r="AE102">
        <v>30</v>
      </c>
      <c r="AF102" s="3">
        <v>0.17599999999999999</v>
      </c>
      <c r="AG102" s="1">
        <f t="shared" ref="AG102:AG115" si="365">AF102*20</f>
        <v>3.5199999999999996</v>
      </c>
      <c r="AH102" s="2">
        <f t="shared" ref="AH102:AH115" si="366">AH101+AG102</f>
        <v>5.64</v>
      </c>
      <c r="AI102" s="2">
        <f t="shared" ref="AI102:AI115" si="367">AA102-AH102</f>
        <v>1.96</v>
      </c>
      <c r="AK102">
        <v>47</v>
      </c>
      <c r="AL102">
        <v>30</v>
      </c>
      <c r="AM102" s="3">
        <v>0.23200000000000001</v>
      </c>
      <c r="AN102" s="1">
        <f t="shared" ref="AN102:AN115" si="368">AM102*20</f>
        <v>4.6400000000000006</v>
      </c>
      <c r="AO102" s="2">
        <f t="shared" ref="AO102:AO115" si="369">AO101+AN102</f>
        <v>8.64</v>
      </c>
      <c r="AP102" s="2">
        <f t="shared" ref="AP102:AP115" si="370">AH102-AO102</f>
        <v>-3.0000000000000009</v>
      </c>
      <c r="AR102">
        <v>47</v>
      </c>
      <c r="AS102">
        <v>30</v>
      </c>
      <c r="AT102" s="3">
        <v>0.17399999999999999</v>
      </c>
      <c r="AU102" s="1">
        <f t="shared" ref="AU102:AU115" si="371">AT102*20</f>
        <v>3.4799999999999995</v>
      </c>
      <c r="AV102" s="2">
        <f t="shared" ref="AV102:AV115" si="372">AV101+AU102</f>
        <v>6.08</v>
      </c>
      <c r="AW102" s="2">
        <f t="shared" ref="AW102:AW115" si="373">AO102-AV102</f>
        <v>2.5600000000000005</v>
      </c>
      <c r="AY102">
        <v>47</v>
      </c>
      <c r="AZ102">
        <v>30</v>
      </c>
      <c r="BA102" s="3">
        <v>0.22700000000000001</v>
      </c>
      <c r="BB102" s="1">
        <f t="shared" ref="BB102:BB115" si="374">BA102*20</f>
        <v>4.54</v>
      </c>
      <c r="BC102" s="2">
        <f t="shared" ref="BC102:BC115" si="375">BC101+BB102</f>
        <v>8.9400000000000013</v>
      </c>
      <c r="BD102" s="2">
        <f t="shared" ref="BD102:BD115" si="376">AV102-BC102</f>
        <v>-2.8600000000000012</v>
      </c>
      <c r="BF102">
        <v>47</v>
      </c>
      <c r="BG102">
        <v>30</v>
      </c>
      <c r="BH102" s="3">
        <v>0.13900000000000001</v>
      </c>
      <c r="BI102" s="1">
        <f t="shared" ref="BI102:BI115" si="377">BH102*20</f>
        <v>2.7800000000000002</v>
      </c>
      <c r="BJ102" s="2">
        <f t="shared" ref="BJ102:BJ115" si="378">BJ101+BI102</f>
        <v>4.92</v>
      </c>
      <c r="BK102" s="2">
        <f t="shared" ref="BK102:BK115" si="379">BC102-BJ102</f>
        <v>4.0200000000000014</v>
      </c>
      <c r="BM102">
        <v>47</v>
      </c>
      <c r="BN102">
        <v>30</v>
      </c>
      <c r="BO102" s="3">
        <v>0.22700000000000001</v>
      </c>
      <c r="BP102" s="1">
        <f t="shared" ref="BP102:BP115" si="380">BO102*20</f>
        <v>4.54</v>
      </c>
      <c r="BQ102" s="2">
        <f t="shared" ref="BQ102:BQ115" si="381">BQ101+BP102</f>
        <v>8.5</v>
      </c>
      <c r="BR102" s="2">
        <f t="shared" ref="BR102:BR115" si="382">BJ102-BQ102</f>
        <v>-3.58</v>
      </c>
      <c r="BT102">
        <v>47</v>
      </c>
      <c r="BU102">
        <v>30</v>
      </c>
      <c r="BV102" s="3">
        <v>0.182</v>
      </c>
      <c r="BW102" s="1">
        <f t="shared" ref="BW102:BW115" si="383">BV102*20</f>
        <v>3.6399999999999997</v>
      </c>
      <c r="BX102" s="2">
        <f t="shared" ref="BX102:BX115" si="384">BX101+BW102</f>
        <v>6.6199999999999992</v>
      </c>
      <c r="BY102" s="2">
        <f t="shared" ref="BY102:BY115" si="385">BQ102-BX102</f>
        <v>1.8800000000000008</v>
      </c>
      <c r="CA102">
        <v>47</v>
      </c>
      <c r="CB102">
        <v>30</v>
      </c>
      <c r="CC102" s="3">
        <v>0.23200000000000001</v>
      </c>
      <c r="CD102" s="1">
        <f t="shared" ref="CD102:CD115" si="386">CC102*20</f>
        <v>4.6400000000000006</v>
      </c>
      <c r="CE102" s="2">
        <f t="shared" ref="CE102:CE115" si="387">CE101+CD102</f>
        <v>8.56</v>
      </c>
      <c r="CF102" s="2">
        <f t="shared" ref="CF102:CF115" si="388">BX102-CE102</f>
        <v>-1.9400000000000013</v>
      </c>
      <c r="CH102">
        <v>47</v>
      </c>
      <c r="CI102">
        <v>30</v>
      </c>
      <c r="CJ102" s="3">
        <v>0.16800000000000001</v>
      </c>
      <c r="CK102" s="1">
        <f t="shared" ref="CK102:CK115" si="389">CJ102*20</f>
        <v>3.3600000000000003</v>
      </c>
      <c r="CL102" s="2">
        <f t="shared" ref="CL102:CL115" si="390">CL101+CK102</f>
        <v>6.2</v>
      </c>
      <c r="CM102" s="2">
        <f t="shared" ref="CM102:CM115" si="391">CE102-CL102</f>
        <v>2.3600000000000003</v>
      </c>
      <c r="CO102">
        <v>47</v>
      </c>
      <c r="CP102">
        <v>30</v>
      </c>
      <c r="CQ102" s="3">
        <v>0.251</v>
      </c>
      <c r="CR102" s="1">
        <f t="shared" ref="CR102:CR115" si="392">CQ102*20</f>
        <v>5.0199999999999996</v>
      </c>
      <c r="CS102" s="2">
        <f t="shared" ref="CS102:CS115" si="393">CS101+CR102</f>
        <v>9.9599999999999991</v>
      </c>
      <c r="CT102" s="2">
        <f t="shared" ref="CT102:CT115" si="394">CL102-CS102</f>
        <v>-3.7599999999999989</v>
      </c>
      <c r="CV102">
        <v>47</v>
      </c>
      <c r="CW102">
        <v>30</v>
      </c>
      <c r="CX102" s="3">
        <v>0.17299999999999999</v>
      </c>
      <c r="CY102" s="1">
        <f t="shared" ref="CY102:CY115" si="395">CX102*20</f>
        <v>3.46</v>
      </c>
      <c r="CZ102" s="2">
        <f t="shared" ref="CZ102:CZ115" si="396">CZ101+CY102</f>
        <v>6.8000000000000007</v>
      </c>
      <c r="DA102" s="2">
        <f t="shared" ref="DA102:DA115" si="397">CS102-CZ102</f>
        <v>3.1599999999999984</v>
      </c>
      <c r="DC102">
        <v>47</v>
      </c>
      <c r="DD102">
        <v>30</v>
      </c>
      <c r="DE102" s="3">
        <v>0.245</v>
      </c>
      <c r="DF102" s="1">
        <f t="shared" ref="DF102:DF115" si="398">DE102*20</f>
        <v>4.9000000000000004</v>
      </c>
      <c r="DG102" s="2">
        <f t="shared" ref="DG102:DG115" si="399">DG101+DF102</f>
        <v>9.18</v>
      </c>
      <c r="DH102" s="2">
        <f t="shared" ref="DH102:DH115" si="400">CZ102-DG102</f>
        <v>-2.379999999999999</v>
      </c>
      <c r="DJ102">
        <v>47</v>
      </c>
      <c r="DK102">
        <v>30</v>
      </c>
      <c r="DL102" s="3">
        <v>0.16900000000000001</v>
      </c>
      <c r="DM102" s="1">
        <f t="shared" ref="DM102:DM115" si="401">DL102*20</f>
        <v>3.3800000000000003</v>
      </c>
      <c r="DN102" s="2">
        <f t="shared" ref="DN102:DN115" si="402">DN101+DM102</f>
        <v>6.1000000000000005</v>
      </c>
      <c r="DO102" s="2">
        <f t="shared" ref="DO102:DO115" si="403">DG102-DN102</f>
        <v>3.0799999999999992</v>
      </c>
      <c r="DQ102">
        <v>47</v>
      </c>
      <c r="DR102">
        <v>30</v>
      </c>
      <c r="DS102" s="3">
        <v>0.158</v>
      </c>
      <c r="DT102" s="1">
        <f t="shared" ref="DT102:DT115" si="404">DS102*20</f>
        <v>3.16</v>
      </c>
      <c r="DU102" s="2">
        <f t="shared" ref="DU102:DU115" si="405">DU101+DT102</f>
        <v>5.52</v>
      </c>
      <c r="DV102" s="2">
        <f t="shared" ref="DV102:DV115" si="406">DN102-DU102</f>
        <v>0.58000000000000096</v>
      </c>
      <c r="DX102">
        <v>47</v>
      </c>
      <c r="DY102">
        <v>30</v>
      </c>
      <c r="DZ102" s="3">
        <v>0.13800000000000001</v>
      </c>
      <c r="EA102" s="1">
        <f t="shared" ref="EA102:EA115" si="407">DZ102*20</f>
        <v>2.7600000000000002</v>
      </c>
      <c r="EB102" s="2">
        <f t="shared" ref="EB102:EB115" si="408">EB101+EA102</f>
        <v>4.68</v>
      </c>
      <c r="EC102" s="2">
        <f t="shared" ref="EC102:EC115" si="409">DU102-EB102</f>
        <v>0.83999999999999986</v>
      </c>
      <c r="EE102">
        <v>47</v>
      </c>
      <c r="EF102">
        <v>30</v>
      </c>
      <c r="EG102" s="3">
        <v>0.14099999999999999</v>
      </c>
      <c r="EH102" s="1">
        <f t="shared" ref="EH102:EH115" si="410">EG102*20</f>
        <v>2.82</v>
      </c>
      <c r="EI102" s="2">
        <f t="shared" ref="EI102:EI115" si="411">EI101+EH102</f>
        <v>5.42</v>
      </c>
      <c r="EJ102" s="2">
        <f t="shared" ref="EJ102:EJ115" si="412">EB102-EI102</f>
        <v>-0.74000000000000021</v>
      </c>
    </row>
    <row r="103" spans="2:140" x14ac:dyDescent="0.25">
      <c r="B103">
        <v>47</v>
      </c>
      <c r="C103">
        <v>50</v>
      </c>
      <c r="D103" s="3">
        <v>0.248</v>
      </c>
      <c r="E103" s="1">
        <f t="shared" si="354"/>
        <v>4.96</v>
      </c>
      <c r="F103" s="2">
        <f t="shared" si="355"/>
        <v>12.66</v>
      </c>
      <c r="I103">
        <v>47</v>
      </c>
      <c r="J103">
        <v>50</v>
      </c>
      <c r="K103" s="3">
        <v>0.26100000000000001</v>
      </c>
      <c r="L103" s="1">
        <f t="shared" si="356"/>
        <v>5.2200000000000006</v>
      </c>
      <c r="M103" s="2">
        <f t="shared" si="357"/>
        <v>14.680000000000001</v>
      </c>
      <c r="N103" s="2">
        <f t="shared" si="358"/>
        <v>-2.0200000000000014</v>
      </c>
      <c r="P103">
        <v>47</v>
      </c>
      <c r="Q103">
        <v>50</v>
      </c>
      <c r="R103" s="3">
        <v>0.23</v>
      </c>
      <c r="S103" s="1">
        <f t="shared" si="359"/>
        <v>4.6000000000000005</v>
      </c>
      <c r="T103" s="2">
        <f t="shared" si="360"/>
        <v>10.420000000000002</v>
      </c>
      <c r="U103" s="2">
        <f t="shared" si="361"/>
        <v>4.26</v>
      </c>
      <c r="W103">
        <v>47</v>
      </c>
      <c r="X103">
        <v>50</v>
      </c>
      <c r="Y103" s="3">
        <v>0.221</v>
      </c>
      <c r="Z103" s="1">
        <f t="shared" si="362"/>
        <v>4.42</v>
      </c>
      <c r="AA103" s="2">
        <f t="shared" si="363"/>
        <v>12.02</v>
      </c>
      <c r="AB103" s="2">
        <f t="shared" si="364"/>
        <v>-1.5999999999999979</v>
      </c>
      <c r="AD103">
        <v>47</v>
      </c>
      <c r="AE103">
        <v>50</v>
      </c>
      <c r="AF103" s="3">
        <v>0.193</v>
      </c>
      <c r="AG103" s="1">
        <f t="shared" si="365"/>
        <v>3.8600000000000003</v>
      </c>
      <c r="AH103" s="2">
        <f t="shared" si="366"/>
        <v>9.5</v>
      </c>
      <c r="AI103" s="2">
        <f t="shared" si="367"/>
        <v>2.5199999999999996</v>
      </c>
      <c r="AK103">
        <v>47</v>
      </c>
      <c r="AL103">
        <v>50</v>
      </c>
      <c r="AM103" s="3">
        <v>0.22500000000000001</v>
      </c>
      <c r="AN103" s="1">
        <f t="shared" si="368"/>
        <v>4.5</v>
      </c>
      <c r="AO103" s="2">
        <f t="shared" si="369"/>
        <v>13.14</v>
      </c>
      <c r="AP103" s="2">
        <f t="shared" si="370"/>
        <v>-3.6400000000000006</v>
      </c>
      <c r="AR103">
        <v>47</v>
      </c>
      <c r="AS103">
        <v>50</v>
      </c>
      <c r="AT103" s="3">
        <v>0.18099999999999999</v>
      </c>
      <c r="AU103" s="1">
        <f t="shared" si="371"/>
        <v>3.62</v>
      </c>
      <c r="AV103" s="2">
        <f t="shared" si="372"/>
        <v>9.6999999999999993</v>
      </c>
      <c r="AW103" s="2">
        <f t="shared" si="373"/>
        <v>3.4400000000000013</v>
      </c>
      <c r="AY103">
        <v>47</v>
      </c>
      <c r="AZ103">
        <v>50</v>
      </c>
      <c r="BA103" s="3">
        <v>0.22800000000000001</v>
      </c>
      <c r="BB103" s="1">
        <f t="shared" si="374"/>
        <v>4.5600000000000005</v>
      </c>
      <c r="BC103" s="2">
        <f t="shared" si="375"/>
        <v>13.500000000000002</v>
      </c>
      <c r="BD103" s="2">
        <f t="shared" si="376"/>
        <v>-3.8000000000000025</v>
      </c>
      <c r="BF103">
        <v>47</v>
      </c>
      <c r="BG103">
        <v>50</v>
      </c>
      <c r="BH103" s="3">
        <v>0.161</v>
      </c>
      <c r="BI103" s="1">
        <f t="shared" si="377"/>
        <v>3.22</v>
      </c>
      <c r="BJ103" s="2">
        <f t="shared" si="378"/>
        <v>8.14</v>
      </c>
      <c r="BK103" s="2">
        <f t="shared" si="379"/>
        <v>5.3600000000000012</v>
      </c>
      <c r="BM103">
        <v>47</v>
      </c>
      <c r="BN103">
        <v>50</v>
      </c>
      <c r="BO103" s="3">
        <v>0.22900000000000001</v>
      </c>
      <c r="BP103" s="1">
        <f t="shared" si="380"/>
        <v>4.58</v>
      </c>
      <c r="BQ103" s="2">
        <f t="shared" si="381"/>
        <v>13.08</v>
      </c>
      <c r="BR103" s="2">
        <f t="shared" si="382"/>
        <v>-4.9399999999999995</v>
      </c>
      <c r="BT103">
        <v>47</v>
      </c>
      <c r="BU103">
        <v>50</v>
      </c>
      <c r="BV103" s="3">
        <v>0.20200000000000001</v>
      </c>
      <c r="BW103" s="1">
        <f t="shared" si="383"/>
        <v>4.04</v>
      </c>
      <c r="BX103" s="2">
        <f t="shared" si="384"/>
        <v>10.66</v>
      </c>
      <c r="BY103" s="2">
        <f t="shared" si="385"/>
        <v>2.42</v>
      </c>
      <c r="CA103">
        <v>47</v>
      </c>
      <c r="CB103">
        <v>50</v>
      </c>
      <c r="CC103" s="3">
        <v>0.24199999999999999</v>
      </c>
      <c r="CD103" s="1">
        <f t="shared" si="386"/>
        <v>4.84</v>
      </c>
      <c r="CE103" s="2">
        <f t="shared" si="387"/>
        <v>13.4</v>
      </c>
      <c r="CF103" s="2">
        <f t="shared" si="388"/>
        <v>-2.74</v>
      </c>
      <c r="CH103">
        <v>47</v>
      </c>
      <c r="CI103">
        <v>50</v>
      </c>
      <c r="CJ103" s="3">
        <v>0.20100000000000001</v>
      </c>
      <c r="CK103" s="1">
        <f t="shared" si="389"/>
        <v>4.0200000000000005</v>
      </c>
      <c r="CL103" s="2">
        <f t="shared" si="390"/>
        <v>10.220000000000001</v>
      </c>
      <c r="CM103" s="2">
        <f t="shared" si="391"/>
        <v>3.1799999999999997</v>
      </c>
      <c r="CO103">
        <v>47</v>
      </c>
      <c r="CP103">
        <v>50</v>
      </c>
      <c r="CQ103" s="3">
        <v>0.255</v>
      </c>
      <c r="CR103" s="1">
        <f t="shared" si="392"/>
        <v>5.0999999999999996</v>
      </c>
      <c r="CS103" s="2">
        <f t="shared" si="393"/>
        <v>15.059999999999999</v>
      </c>
      <c r="CT103" s="2">
        <f t="shared" si="394"/>
        <v>-4.8399999999999981</v>
      </c>
      <c r="CV103">
        <v>47</v>
      </c>
      <c r="CW103">
        <v>50</v>
      </c>
      <c r="CX103" s="3">
        <v>0.19500000000000001</v>
      </c>
      <c r="CY103" s="1">
        <f t="shared" si="395"/>
        <v>3.9000000000000004</v>
      </c>
      <c r="CZ103" s="2">
        <f t="shared" si="396"/>
        <v>10.700000000000001</v>
      </c>
      <c r="DA103" s="2">
        <f t="shared" si="397"/>
        <v>4.3599999999999977</v>
      </c>
      <c r="DC103">
        <v>47</v>
      </c>
      <c r="DD103">
        <v>50</v>
      </c>
      <c r="DE103" s="3">
        <v>0.23899999999999999</v>
      </c>
      <c r="DF103" s="1">
        <f t="shared" si="398"/>
        <v>4.7799999999999994</v>
      </c>
      <c r="DG103" s="2">
        <f t="shared" si="399"/>
        <v>13.959999999999999</v>
      </c>
      <c r="DH103" s="2">
        <f t="shared" si="400"/>
        <v>-3.259999999999998</v>
      </c>
      <c r="DJ103">
        <v>47</v>
      </c>
      <c r="DK103">
        <v>50</v>
      </c>
      <c r="DL103" s="3">
        <v>0.182</v>
      </c>
      <c r="DM103" s="1">
        <f t="shared" si="401"/>
        <v>3.6399999999999997</v>
      </c>
      <c r="DN103" s="2">
        <f t="shared" si="402"/>
        <v>9.74</v>
      </c>
      <c r="DO103" s="2">
        <f t="shared" si="403"/>
        <v>4.2199999999999989</v>
      </c>
      <c r="DQ103">
        <v>47</v>
      </c>
      <c r="DR103">
        <v>50</v>
      </c>
      <c r="DS103" s="3">
        <v>0.17699999999999999</v>
      </c>
      <c r="DT103" s="1">
        <f t="shared" si="404"/>
        <v>3.54</v>
      </c>
      <c r="DU103" s="2">
        <f t="shared" si="405"/>
        <v>9.0599999999999987</v>
      </c>
      <c r="DV103" s="2">
        <f t="shared" si="406"/>
        <v>0.68000000000000149</v>
      </c>
      <c r="DX103">
        <v>47</v>
      </c>
      <c r="DY103">
        <v>50</v>
      </c>
      <c r="DZ103" s="3">
        <v>0.159</v>
      </c>
      <c r="EA103" s="1">
        <f t="shared" si="407"/>
        <v>3.18</v>
      </c>
      <c r="EB103" s="2">
        <f t="shared" si="408"/>
        <v>7.8599999999999994</v>
      </c>
      <c r="EC103" s="2">
        <f t="shared" si="409"/>
        <v>1.1999999999999993</v>
      </c>
      <c r="EE103">
        <v>47</v>
      </c>
      <c r="EF103">
        <v>50</v>
      </c>
      <c r="EG103" s="3">
        <v>0.14599999999999999</v>
      </c>
      <c r="EH103" s="1">
        <f t="shared" si="410"/>
        <v>2.92</v>
      </c>
      <c r="EI103" s="2">
        <f t="shared" si="411"/>
        <v>8.34</v>
      </c>
      <c r="EJ103" s="2">
        <f t="shared" si="412"/>
        <v>-0.48000000000000043</v>
      </c>
    </row>
    <row r="104" spans="2:140" x14ac:dyDescent="0.25">
      <c r="B104">
        <v>47</v>
      </c>
      <c r="C104">
        <v>70</v>
      </c>
      <c r="D104" s="3">
        <v>0.25</v>
      </c>
      <c r="E104" s="1">
        <f t="shared" si="354"/>
        <v>5</v>
      </c>
      <c r="F104" s="2">
        <f t="shared" si="355"/>
        <v>17.66</v>
      </c>
      <c r="I104">
        <v>47</v>
      </c>
      <c r="J104">
        <v>70</v>
      </c>
      <c r="K104" s="3">
        <v>0.248</v>
      </c>
      <c r="L104" s="1">
        <f t="shared" si="356"/>
        <v>4.96</v>
      </c>
      <c r="M104" s="2">
        <f t="shared" si="357"/>
        <v>19.64</v>
      </c>
      <c r="N104" s="2">
        <f t="shared" si="358"/>
        <v>-1.9800000000000004</v>
      </c>
      <c r="P104">
        <v>47</v>
      </c>
      <c r="Q104">
        <v>70</v>
      </c>
      <c r="R104" s="3">
        <v>0.254</v>
      </c>
      <c r="S104" s="1">
        <f t="shared" si="359"/>
        <v>5.08</v>
      </c>
      <c r="T104" s="2">
        <f t="shared" si="360"/>
        <v>15.500000000000002</v>
      </c>
      <c r="U104" s="2">
        <f t="shared" si="361"/>
        <v>4.1399999999999988</v>
      </c>
      <c r="W104">
        <v>47</v>
      </c>
      <c r="X104">
        <v>70</v>
      </c>
      <c r="Y104" s="3">
        <v>0.24199999999999999</v>
      </c>
      <c r="Z104" s="1">
        <f t="shared" si="362"/>
        <v>4.84</v>
      </c>
      <c r="AA104" s="2">
        <f t="shared" si="363"/>
        <v>16.86</v>
      </c>
      <c r="AB104" s="2">
        <f t="shared" si="364"/>
        <v>-1.3599999999999977</v>
      </c>
      <c r="AD104">
        <v>47</v>
      </c>
      <c r="AE104">
        <v>70</v>
      </c>
      <c r="AF104" s="3">
        <v>0.20899999999999999</v>
      </c>
      <c r="AG104" s="1">
        <f t="shared" si="365"/>
        <v>4.18</v>
      </c>
      <c r="AH104" s="2">
        <f t="shared" si="366"/>
        <v>13.68</v>
      </c>
      <c r="AI104" s="2">
        <f t="shared" si="367"/>
        <v>3.1799999999999997</v>
      </c>
      <c r="AK104">
        <v>47</v>
      </c>
      <c r="AL104">
        <v>70</v>
      </c>
      <c r="AM104" s="3">
        <v>0.21199999999999999</v>
      </c>
      <c r="AN104" s="1">
        <f t="shared" si="368"/>
        <v>4.24</v>
      </c>
      <c r="AO104" s="2">
        <f t="shared" si="369"/>
        <v>17.380000000000003</v>
      </c>
      <c r="AP104" s="2">
        <f t="shared" si="370"/>
        <v>-3.7000000000000028</v>
      </c>
      <c r="AR104">
        <v>47</v>
      </c>
      <c r="AS104">
        <v>70</v>
      </c>
      <c r="AT104" s="3">
        <v>0.182</v>
      </c>
      <c r="AU104" s="1">
        <f t="shared" si="371"/>
        <v>3.6399999999999997</v>
      </c>
      <c r="AV104" s="2">
        <f t="shared" si="372"/>
        <v>13.34</v>
      </c>
      <c r="AW104" s="2">
        <f t="shared" si="373"/>
        <v>4.0400000000000027</v>
      </c>
      <c r="AY104">
        <v>47</v>
      </c>
      <c r="AZ104">
        <v>70</v>
      </c>
      <c r="BA104" s="3">
        <v>0.20100000000000001</v>
      </c>
      <c r="BB104" s="1">
        <f t="shared" si="374"/>
        <v>4.0200000000000005</v>
      </c>
      <c r="BC104" s="2">
        <f t="shared" si="375"/>
        <v>17.520000000000003</v>
      </c>
      <c r="BD104" s="2">
        <f t="shared" si="376"/>
        <v>-4.1800000000000033</v>
      </c>
      <c r="BF104">
        <v>47</v>
      </c>
      <c r="BG104">
        <v>70</v>
      </c>
      <c r="BH104" s="3">
        <v>0.14000000000000001</v>
      </c>
      <c r="BI104" s="1">
        <f t="shared" si="377"/>
        <v>2.8000000000000003</v>
      </c>
      <c r="BJ104" s="2">
        <f t="shared" si="378"/>
        <v>10.940000000000001</v>
      </c>
      <c r="BK104" s="2">
        <f t="shared" si="379"/>
        <v>6.5800000000000018</v>
      </c>
      <c r="BM104">
        <v>47</v>
      </c>
      <c r="BN104">
        <v>70</v>
      </c>
      <c r="BO104" s="3">
        <v>0.20399999999999999</v>
      </c>
      <c r="BP104" s="1">
        <f t="shared" si="380"/>
        <v>4.08</v>
      </c>
      <c r="BQ104" s="2">
        <f t="shared" si="381"/>
        <v>17.16</v>
      </c>
      <c r="BR104" s="2">
        <f t="shared" si="382"/>
        <v>-6.2199999999999989</v>
      </c>
      <c r="BT104">
        <v>47</v>
      </c>
      <c r="BU104">
        <v>70</v>
      </c>
      <c r="BV104" s="3">
        <v>0.17899999999999999</v>
      </c>
      <c r="BW104" s="1">
        <f t="shared" si="383"/>
        <v>3.58</v>
      </c>
      <c r="BX104" s="2">
        <f t="shared" si="384"/>
        <v>14.24</v>
      </c>
      <c r="BY104" s="2">
        <f t="shared" si="385"/>
        <v>2.92</v>
      </c>
      <c r="CA104">
        <v>47</v>
      </c>
      <c r="CB104">
        <v>70</v>
      </c>
      <c r="CC104" s="3">
        <v>0.23499999999999999</v>
      </c>
      <c r="CD104" s="1">
        <f t="shared" si="386"/>
        <v>4.6999999999999993</v>
      </c>
      <c r="CE104" s="2">
        <f t="shared" si="387"/>
        <v>18.100000000000001</v>
      </c>
      <c r="CF104" s="2">
        <f t="shared" si="388"/>
        <v>-3.8600000000000012</v>
      </c>
      <c r="CH104">
        <v>47</v>
      </c>
      <c r="CI104">
        <v>70</v>
      </c>
      <c r="CJ104" s="3">
        <v>0.17399999999999999</v>
      </c>
      <c r="CK104" s="1">
        <f t="shared" si="389"/>
        <v>3.4799999999999995</v>
      </c>
      <c r="CL104" s="2">
        <f t="shared" si="390"/>
        <v>13.7</v>
      </c>
      <c r="CM104" s="2">
        <f t="shared" si="391"/>
        <v>4.4000000000000021</v>
      </c>
      <c r="CO104">
        <v>47</v>
      </c>
      <c r="CP104">
        <v>70</v>
      </c>
      <c r="CQ104" s="3">
        <v>0.214</v>
      </c>
      <c r="CR104" s="1">
        <f t="shared" si="392"/>
        <v>4.28</v>
      </c>
      <c r="CS104" s="2">
        <f t="shared" si="393"/>
        <v>19.34</v>
      </c>
      <c r="CT104" s="2">
        <f t="shared" si="394"/>
        <v>-5.6400000000000006</v>
      </c>
      <c r="CV104">
        <v>47</v>
      </c>
      <c r="CW104">
        <v>70</v>
      </c>
      <c r="CX104" s="3">
        <v>0.16500000000000001</v>
      </c>
      <c r="CY104" s="1">
        <f t="shared" si="395"/>
        <v>3.3000000000000003</v>
      </c>
      <c r="CZ104" s="2">
        <f t="shared" si="396"/>
        <v>14.000000000000002</v>
      </c>
      <c r="DA104" s="2">
        <f t="shared" si="397"/>
        <v>5.3399999999999981</v>
      </c>
      <c r="DC104">
        <v>47</v>
      </c>
      <c r="DD104">
        <v>70</v>
      </c>
      <c r="DE104" s="3">
        <v>0.186</v>
      </c>
      <c r="DF104" s="1">
        <f t="shared" si="398"/>
        <v>3.7199999999999998</v>
      </c>
      <c r="DG104" s="2">
        <f t="shared" si="399"/>
        <v>17.68</v>
      </c>
      <c r="DH104" s="2">
        <f t="shared" si="400"/>
        <v>-3.6799999999999979</v>
      </c>
      <c r="DJ104">
        <v>47</v>
      </c>
      <c r="DK104">
        <v>70</v>
      </c>
      <c r="DL104" s="3">
        <v>0.159</v>
      </c>
      <c r="DM104" s="1">
        <f t="shared" si="401"/>
        <v>3.18</v>
      </c>
      <c r="DN104" s="2">
        <f t="shared" si="402"/>
        <v>12.92</v>
      </c>
      <c r="DO104" s="2">
        <f t="shared" si="403"/>
        <v>4.76</v>
      </c>
      <c r="DQ104">
        <v>47</v>
      </c>
      <c r="DR104">
        <v>70</v>
      </c>
      <c r="DS104" s="3">
        <v>0.151</v>
      </c>
      <c r="DT104" s="1">
        <f t="shared" si="404"/>
        <v>3.02</v>
      </c>
      <c r="DU104" s="2">
        <f t="shared" si="405"/>
        <v>12.079999999999998</v>
      </c>
      <c r="DV104" s="2">
        <f t="shared" si="406"/>
        <v>0.84000000000000163</v>
      </c>
      <c r="DX104">
        <v>47</v>
      </c>
      <c r="DY104">
        <v>70</v>
      </c>
      <c r="DZ104" s="3">
        <v>0.13500000000000001</v>
      </c>
      <c r="EA104" s="1">
        <f t="shared" si="407"/>
        <v>2.7</v>
      </c>
      <c r="EB104" s="2">
        <f t="shared" si="408"/>
        <v>10.559999999999999</v>
      </c>
      <c r="EC104" s="2">
        <f t="shared" si="409"/>
        <v>1.5199999999999996</v>
      </c>
      <c r="EE104">
        <v>47</v>
      </c>
      <c r="EF104">
        <v>70</v>
      </c>
      <c r="EG104" s="3">
        <v>0.125</v>
      </c>
      <c r="EH104" s="1">
        <f t="shared" si="410"/>
        <v>2.5</v>
      </c>
      <c r="EI104" s="2">
        <f t="shared" si="411"/>
        <v>10.84</v>
      </c>
      <c r="EJ104" s="2">
        <f t="shared" si="412"/>
        <v>-0.28000000000000114</v>
      </c>
    </row>
    <row r="105" spans="2:140" x14ac:dyDescent="0.25">
      <c r="B105">
        <v>47</v>
      </c>
      <c r="C105">
        <v>90</v>
      </c>
      <c r="D105" s="3">
        <v>0.21099999999999999</v>
      </c>
      <c r="E105" s="1">
        <f t="shared" si="354"/>
        <v>4.22</v>
      </c>
      <c r="F105" s="2">
        <f t="shared" si="355"/>
        <v>21.88</v>
      </c>
      <c r="I105">
        <v>47</v>
      </c>
      <c r="J105">
        <v>90</v>
      </c>
      <c r="K105" s="3">
        <v>0.222</v>
      </c>
      <c r="L105" s="1">
        <f t="shared" si="356"/>
        <v>4.4400000000000004</v>
      </c>
      <c r="M105" s="2">
        <f t="shared" si="357"/>
        <v>24.080000000000002</v>
      </c>
      <c r="N105" s="2">
        <f t="shared" si="358"/>
        <v>-2.2000000000000028</v>
      </c>
      <c r="P105">
        <v>47</v>
      </c>
      <c r="Q105">
        <v>90</v>
      </c>
      <c r="R105" s="3">
        <v>0.22800000000000001</v>
      </c>
      <c r="S105" s="1">
        <f t="shared" si="359"/>
        <v>4.5600000000000005</v>
      </c>
      <c r="T105" s="2">
        <f t="shared" si="360"/>
        <v>20.060000000000002</v>
      </c>
      <c r="U105" s="2">
        <f t="shared" si="361"/>
        <v>4.0199999999999996</v>
      </c>
      <c r="W105">
        <v>47</v>
      </c>
      <c r="X105">
        <v>90</v>
      </c>
      <c r="Y105" s="3">
        <v>0.221</v>
      </c>
      <c r="Z105" s="1">
        <f t="shared" si="362"/>
        <v>4.42</v>
      </c>
      <c r="AA105" s="2">
        <f t="shared" si="363"/>
        <v>21.28</v>
      </c>
      <c r="AB105" s="2">
        <f t="shared" si="364"/>
        <v>-1.2199999999999989</v>
      </c>
      <c r="AD105">
        <v>47</v>
      </c>
      <c r="AE105">
        <v>90</v>
      </c>
      <c r="AF105" s="3">
        <v>0.20300000000000001</v>
      </c>
      <c r="AG105" s="1">
        <f t="shared" si="365"/>
        <v>4.0600000000000005</v>
      </c>
      <c r="AH105" s="2">
        <f t="shared" si="366"/>
        <v>17.740000000000002</v>
      </c>
      <c r="AI105" s="2">
        <f t="shared" si="367"/>
        <v>3.5399999999999991</v>
      </c>
      <c r="AK105">
        <v>47</v>
      </c>
      <c r="AL105">
        <v>90</v>
      </c>
      <c r="AM105" s="3">
        <v>0.20300000000000001</v>
      </c>
      <c r="AN105" s="1">
        <f t="shared" si="368"/>
        <v>4.0600000000000005</v>
      </c>
      <c r="AO105" s="2">
        <f t="shared" si="369"/>
        <v>21.440000000000005</v>
      </c>
      <c r="AP105" s="2">
        <f t="shared" si="370"/>
        <v>-3.7000000000000028</v>
      </c>
      <c r="AR105">
        <v>47</v>
      </c>
      <c r="AS105">
        <v>90</v>
      </c>
      <c r="AT105" s="3">
        <v>0.182</v>
      </c>
      <c r="AU105" s="1">
        <f t="shared" si="371"/>
        <v>3.6399999999999997</v>
      </c>
      <c r="AV105" s="2">
        <f t="shared" si="372"/>
        <v>16.98</v>
      </c>
      <c r="AW105" s="2">
        <f t="shared" si="373"/>
        <v>4.4600000000000044</v>
      </c>
      <c r="AY105">
        <v>47</v>
      </c>
      <c r="AZ105">
        <v>90</v>
      </c>
      <c r="BA105" s="3">
        <v>0.188</v>
      </c>
      <c r="BB105" s="1">
        <f t="shared" si="374"/>
        <v>3.76</v>
      </c>
      <c r="BC105" s="2">
        <f t="shared" si="375"/>
        <v>21.28</v>
      </c>
      <c r="BD105" s="2">
        <f t="shared" si="376"/>
        <v>-4.3000000000000007</v>
      </c>
      <c r="BF105">
        <v>47</v>
      </c>
      <c r="BG105">
        <v>90</v>
      </c>
      <c r="BH105" s="3">
        <v>0.13800000000000001</v>
      </c>
      <c r="BI105" s="1">
        <f t="shared" si="377"/>
        <v>2.7600000000000002</v>
      </c>
      <c r="BJ105" s="2">
        <f t="shared" si="378"/>
        <v>13.700000000000001</v>
      </c>
      <c r="BK105" s="2">
        <f t="shared" si="379"/>
        <v>7.58</v>
      </c>
      <c r="BM105">
        <v>47</v>
      </c>
      <c r="BN105">
        <v>90</v>
      </c>
      <c r="BO105" s="3">
        <v>0.17100000000000001</v>
      </c>
      <c r="BP105" s="1">
        <f t="shared" si="380"/>
        <v>3.4200000000000004</v>
      </c>
      <c r="BQ105" s="2">
        <f t="shared" si="381"/>
        <v>20.580000000000002</v>
      </c>
      <c r="BR105" s="2">
        <f t="shared" si="382"/>
        <v>-6.8800000000000008</v>
      </c>
      <c r="BT105">
        <v>47</v>
      </c>
      <c r="BU105">
        <v>90</v>
      </c>
      <c r="BV105" s="3">
        <v>0.158</v>
      </c>
      <c r="BW105" s="1">
        <f t="shared" si="383"/>
        <v>3.16</v>
      </c>
      <c r="BX105" s="2">
        <f t="shared" si="384"/>
        <v>17.399999999999999</v>
      </c>
      <c r="BY105" s="2">
        <f t="shared" si="385"/>
        <v>3.1800000000000033</v>
      </c>
      <c r="CA105">
        <v>47</v>
      </c>
      <c r="CB105">
        <v>90</v>
      </c>
      <c r="CC105" s="3">
        <v>0.192</v>
      </c>
      <c r="CD105" s="1">
        <f t="shared" si="386"/>
        <v>3.84</v>
      </c>
      <c r="CE105" s="2">
        <f t="shared" si="387"/>
        <v>21.94</v>
      </c>
      <c r="CF105" s="2">
        <f t="shared" si="388"/>
        <v>-4.5400000000000027</v>
      </c>
      <c r="CH105">
        <v>47</v>
      </c>
      <c r="CI105">
        <v>90</v>
      </c>
      <c r="CJ105" s="3">
        <v>0.15</v>
      </c>
      <c r="CK105" s="1">
        <f t="shared" si="389"/>
        <v>3</v>
      </c>
      <c r="CL105" s="2">
        <f t="shared" si="390"/>
        <v>16.7</v>
      </c>
      <c r="CM105" s="2">
        <f t="shared" si="391"/>
        <v>5.240000000000002</v>
      </c>
      <c r="CO105">
        <v>47</v>
      </c>
      <c r="CP105">
        <v>90</v>
      </c>
      <c r="CQ105" s="3">
        <v>0.156</v>
      </c>
      <c r="CR105" s="1">
        <f t="shared" si="392"/>
        <v>3.12</v>
      </c>
      <c r="CS105" s="2">
        <f t="shared" si="393"/>
        <v>22.46</v>
      </c>
      <c r="CT105" s="2">
        <f t="shared" si="394"/>
        <v>-5.7600000000000016</v>
      </c>
      <c r="CV105">
        <v>47</v>
      </c>
      <c r="CW105">
        <v>90</v>
      </c>
      <c r="CX105" s="3">
        <v>0.13300000000000001</v>
      </c>
      <c r="CY105" s="1">
        <f t="shared" si="395"/>
        <v>2.66</v>
      </c>
      <c r="CZ105" s="2">
        <f t="shared" si="396"/>
        <v>16.660000000000004</v>
      </c>
      <c r="DA105" s="2">
        <f t="shared" si="397"/>
        <v>5.7999999999999972</v>
      </c>
      <c r="DC105">
        <v>47</v>
      </c>
      <c r="DD105">
        <v>90</v>
      </c>
      <c r="DE105" s="3">
        <v>0.14399999999999999</v>
      </c>
      <c r="DF105" s="1">
        <f t="shared" si="398"/>
        <v>2.88</v>
      </c>
      <c r="DG105" s="2">
        <f t="shared" si="399"/>
        <v>20.56</v>
      </c>
      <c r="DH105" s="2">
        <f t="shared" si="400"/>
        <v>-3.899999999999995</v>
      </c>
      <c r="DJ105">
        <v>47</v>
      </c>
      <c r="DK105">
        <v>90</v>
      </c>
      <c r="DL105" s="3">
        <v>0.13200000000000001</v>
      </c>
      <c r="DM105" s="1">
        <f t="shared" si="401"/>
        <v>2.64</v>
      </c>
      <c r="DN105" s="2">
        <f t="shared" si="402"/>
        <v>15.56</v>
      </c>
      <c r="DO105" s="2">
        <f t="shared" si="403"/>
        <v>4.9999999999999982</v>
      </c>
      <c r="DQ105">
        <v>47</v>
      </c>
      <c r="DR105">
        <v>90</v>
      </c>
      <c r="DS105" s="3">
        <v>0.129</v>
      </c>
      <c r="DT105" s="1">
        <f t="shared" si="404"/>
        <v>2.58</v>
      </c>
      <c r="DU105" s="2">
        <f t="shared" si="405"/>
        <v>14.659999999999998</v>
      </c>
      <c r="DV105" s="2">
        <f t="shared" si="406"/>
        <v>0.90000000000000213</v>
      </c>
      <c r="DX105">
        <v>47</v>
      </c>
      <c r="DY105">
        <v>90</v>
      </c>
      <c r="DZ105" s="3">
        <v>0.11</v>
      </c>
      <c r="EA105" s="1">
        <f t="shared" si="407"/>
        <v>2.2000000000000002</v>
      </c>
      <c r="EB105" s="2">
        <f t="shared" si="408"/>
        <v>12.759999999999998</v>
      </c>
      <c r="EC105" s="2">
        <f t="shared" si="409"/>
        <v>1.9000000000000004</v>
      </c>
      <c r="EE105">
        <v>47</v>
      </c>
      <c r="EF105">
        <v>90</v>
      </c>
      <c r="EG105" s="3">
        <v>0.10299999999999999</v>
      </c>
      <c r="EH105" s="1">
        <f t="shared" si="410"/>
        <v>2.06</v>
      </c>
      <c r="EI105" s="2">
        <f t="shared" si="411"/>
        <v>12.9</v>
      </c>
      <c r="EJ105" s="2">
        <f t="shared" si="412"/>
        <v>-0.14000000000000234</v>
      </c>
    </row>
    <row r="106" spans="2:140" x14ac:dyDescent="0.25">
      <c r="B106">
        <v>47</v>
      </c>
      <c r="C106">
        <v>110</v>
      </c>
      <c r="D106" s="3">
        <v>0.184</v>
      </c>
      <c r="E106" s="1">
        <f t="shared" si="354"/>
        <v>3.6799999999999997</v>
      </c>
      <c r="F106" s="2">
        <f t="shared" si="355"/>
        <v>25.56</v>
      </c>
      <c r="I106">
        <v>47</v>
      </c>
      <c r="J106">
        <v>110</v>
      </c>
      <c r="K106" s="3">
        <v>0.19600000000000001</v>
      </c>
      <c r="L106" s="1">
        <f t="shared" si="356"/>
        <v>3.92</v>
      </c>
      <c r="M106" s="2">
        <f t="shared" si="357"/>
        <v>28</v>
      </c>
      <c r="N106" s="2">
        <f t="shared" si="358"/>
        <v>-2.4400000000000013</v>
      </c>
      <c r="P106">
        <v>47</v>
      </c>
      <c r="Q106">
        <v>110</v>
      </c>
      <c r="R106" s="3">
        <v>0.187</v>
      </c>
      <c r="S106" s="1">
        <f t="shared" si="359"/>
        <v>3.74</v>
      </c>
      <c r="T106" s="2">
        <f t="shared" si="360"/>
        <v>23.800000000000004</v>
      </c>
      <c r="U106" s="2">
        <f t="shared" si="361"/>
        <v>4.1999999999999957</v>
      </c>
      <c r="W106">
        <v>47</v>
      </c>
      <c r="X106">
        <v>110</v>
      </c>
      <c r="Y106" s="3">
        <v>0.17799999999999999</v>
      </c>
      <c r="Z106" s="1">
        <f t="shared" si="362"/>
        <v>3.5599999999999996</v>
      </c>
      <c r="AA106" s="2">
        <f t="shared" si="363"/>
        <v>24.84</v>
      </c>
      <c r="AB106" s="2">
        <f t="shared" si="364"/>
        <v>-1.0399999999999956</v>
      </c>
      <c r="AD106">
        <v>47</v>
      </c>
      <c r="AE106">
        <v>110</v>
      </c>
      <c r="AF106" s="3">
        <v>0.17100000000000001</v>
      </c>
      <c r="AG106" s="1">
        <f t="shared" si="365"/>
        <v>3.4200000000000004</v>
      </c>
      <c r="AH106" s="2">
        <f t="shared" si="366"/>
        <v>21.160000000000004</v>
      </c>
      <c r="AI106" s="2">
        <f t="shared" si="367"/>
        <v>3.6799999999999962</v>
      </c>
      <c r="AK106">
        <v>47</v>
      </c>
      <c r="AL106">
        <v>110</v>
      </c>
      <c r="AM106" s="3">
        <v>0.17499999999999999</v>
      </c>
      <c r="AN106" s="1">
        <f t="shared" si="368"/>
        <v>3.5</v>
      </c>
      <c r="AO106" s="2">
        <f t="shared" si="369"/>
        <v>24.940000000000005</v>
      </c>
      <c r="AP106" s="2">
        <f t="shared" si="370"/>
        <v>-3.7800000000000011</v>
      </c>
      <c r="AR106">
        <v>47</v>
      </c>
      <c r="AS106">
        <v>110</v>
      </c>
      <c r="AT106" s="3">
        <v>0.156</v>
      </c>
      <c r="AU106" s="1">
        <f t="shared" si="371"/>
        <v>3.12</v>
      </c>
      <c r="AV106" s="2">
        <f t="shared" si="372"/>
        <v>20.100000000000001</v>
      </c>
      <c r="AW106" s="2">
        <f t="shared" si="373"/>
        <v>4.8400000000000034</v>
      </c>
      <c r="AY106">
        <v>47</v>
      </c>
      <c r="AZ106">
        <v>110</v>
      </c>
      <c r="BA106" s="3">
        <v>0.16200000000000001</v>
      </c>
      <c r="BB106" s="1">
        <f t="shared" si="374"/>
        <v>3.24</v>
      </c>
      <c r="BC106" s="2">
        <f t="shared" si="375"/>
        <v>24.520000000000003</v>
      </c>
      <c r="BD106" s="2">
        <f t="shared" si="376"/>
        <v>-4.4200000000000017</v>
      </c>
      <c r="BF106">
        <v>47</v>
      </c>
      <c r="BG106">
        <v>110</v>
      </c>
      <c r="BH106" s="3">
        <v>0.14299999999999999</v>
      </c>
      <c r="BI106" s="1">
        <f t="shared" si="377"/>
        <v>2.86</v>
      </c>
      <c r="BJ106" s="2">
        <f t="shared" si="378"/>
        <v>16.560000000000002</v>
      </c>
      <c r="BK106" s="2">
        <f t="shared" si="379"/>
        <v>7.9600000000000009</v>
      </c>
      <c r="BM106">
        <v>47</v>
      </c>
      <c r="BN106">
        <v>110</v>
      </c>
      <c r="BO106" s="3">
        <v>0.13600000000000001</v>
      </c>
      <c r="BP106" s="1">
        <f t="shared" si="380"/>
        <v>2.72</v>
      </c>
      <c r="BQ106" s="2">
        <f t="shared" si="381"/>
        <v>23.3</v>
      </c>
      <c r="BR106" s="2">
        <f t="shared" si="382"/>
        <v>-6.7399999999999984</v>
      </c>
      <c r="BT106">
        <v>47</v>
      </c>
      <c r="BU106">
        <v>110</v>
      </c>
      <c r="BV106" s="3">
        <v>0.13600000000000001</v>
      </c>
      <c r="BW106" s="1">
        <f t="shared" si="383"/>
        <v>2.72</v>
      </c>
      <c r="BX106" s="2">
        <f t="shared" si="384"/>
        <v>20.119999999999997</v>
      </c>
      <c r="BY106" s="2">
        <f t="shared" si="385"/>
        <v>3.1800000000000033</v>
      </c>
      <c r="CA106">
        <v>47</v>
      </c>
      <c r="CB106">
        <v>110</v>
      </c>
      <c r="CC106" s="3">
        <v>0.14899999999999999</v>
      </c>
      <c r="CD106" s="1">
        <f t="shared" si="386"/>
        <v>2.98</v>
      </c>
      <c r="CE106" s="2">
        <f t="shared" si="387"/>
        <v>24.92</v>
      </c>
      <c r="CF106" s="2">
        <f t="shared" si="388"/>
        <v>-4.8000000000000043</v>
      </c>
      <c r="CH106">
        <v>47</v>
      </c>
      <c r="CI106">
        <v>110</v>
      </c>
      <c r="CJ106" s="3">
        <v>0.112</v>
      </c>
      <c r="CK106" s="1">
        <f t="shared" si="389"/>
        <v>2.2400000000000002</v>
      </c>
      <c r="CL106" s="2">
        <f t="shared" si="390"/>
        <v>18.939999999999998</v>
      </c>
      <c r="CM106" s="2">
        <f t="shared" si="391"/>
        <v>5.980000000000004</v>
      </c>
      <c r="CO106">
        <v>47</v>
      </c>
      <c r="CP106">
        <v>110</v>
      </c>
      <c r="CQ106" s="3">
        <v>0.11799999999999999</v>
      </c>
      <c r="CR106" s="1">
        <f t="shared" si="392"/>
        <v>2.36</v>
      </c>
      <c r="CS106" s="2">
        <f t="shared" si="393"/>
        <v>24.82</v>
      </c>
      <c r="CT106" s="2">
        <f t="shared" si="394"/>
        <v>-5.8800000000000026</v>
      </c>
      <c r="CV106">
        <v>47</v>
      </c>
      <c r="CW106">
        <v>110</v>
      </c>
      <c r="CX106" s="3">
        <v>0.106</v>
      </c>
      <c r="CY106" s="1">
        <f t="shared" si="395"/>
        <v>2.12</v>
      </c>
      <c r="CZ106" s="2">
        <f t="shared" si="396"/>
        <v>18.780000000000005</v>
      </c>
      <c r="DA106" s="2">
        <f t="shared" si="397"/>
        <v>6.0399999999999956</v>
      </c>
      <c r="DC106">
        <v>47</v>
      </c>
      <c r="DD106">
        <v>110</v>
      </c>
      <c r="DE106" s="3">
        <v>0.122</v>
      </c>
      <c r="DF106" s="1">
        <f t="shared" si="398"/>
        <v>2.44</v>
      </c>
      <c r="DG106" s="2">
        <f t="shared" si="399"/>
        <v>23</v>
      </c>
      <c r="DH106" s="2">
        <f t="shared" si="400"/>
        <v>-4.2199999999999953</v>
      </c>
      <c r="DJ106">
        <v>47</v>
      </c>
      <c r="DK106">
        <v>110</v>
      </c>
      <c r="DL106" s="3">
        <v>0.11</v>
      </c>
      <c r="DM106" s="1">
        <f t="shared" si="401"/>
        <v>2.2000000000000002</v>
      </c>
      <c r="DN106" s="2">
        <f t="shared" si="402"/>
        <v>17.760000000000002</v>
      </c>
      <c r="DO106" s="2">
        <f t="shared" si="403"/>
        <v>5.2399999999999984</v>
      </c>
      <c r="DQ106">
        <v>47</v>
      </c>
      <c r="DR106">
        <v>110</v>
      </c>
      <c r="DS106" s="3">
        <v>0.10199999999999999</v>
      </c>
      <c r="DT106" s="1">
        <f t="shared" si="404"/>
        <v>2.04</v>
      </c>
      <c r="DU106" s="2">
        <f t="shared" si="405"/>
        <v>16.7</v>
      </c>
      <c r="DV106" s="2">
        <f t="shared" si="406"/>
        <v>1.0600000000000023</v>
      </c>
      <c r="DX106">
        <v>47</v>
      </c>
      <c r="DY106">
        <v>110</v>
      </c>
      <c r="DZ106" s="3">
        <v>9.1999999999999998E-2</v>
      </c>
      <c r="EA106" s="1">
        <f t="shared" si="407"/>
        <v>1.8399999999999999</v>
      </c>
      <c r="EB106" s="2">
        <f t="shared" si="408"/>
        <v>14.599999999999998</v>
      </c>
      <c r="EC106" s="2">
        <f t="shared" si="409"/>
        <v>2.1000000000000014</v>
      </c>
      <c r="EE106">
        <v>47</v>
      </c>
      <c r="EF106">
        <v>110</v>
      </c>
      <c r="EG106" s="3">
        <v>8.3000000000000004E-2</v>
      </c>
      <c r="EH106" s="1">
        <f t="shared" si="410"/>
        <v>1.6600000000000001</v>
      </c>
      <c r="EI106" s="2">
        <f t="shared" si="411"/>
        <v>14.56</v>
      </c>
      <c r="EJ106" s="2">
        <f t="shared" si="412"/>
        <v>3.9999999999997371E-2</v>
      </c>
    </row>
    <row r="107" spans="2:140" x14ac:dyDescent="0.25">
      <c r="B107">
        <v>47</v>
      </c>
      <c r="C107">
        <v>130</v>
      </c>
      <c r="D107" s="3">
        <v>0.158</v>
      </c>
      <c r="E107" s="1">
        <f t="shared" si="354"/>
        <v>3.16</v>
      </c>
      <c r="F107" s="2">
        <f t="shared" si="355"/>
        <v>28.72</v>
      </c>
      <c r="I107">
        <v>47</v>
      </c>
      <c r="J107">
        <v>130</v>
      </c>
      <c r="K107" s="3">
        <v>0.16600000000000001</v>
      </c>
      <c r="L107" s="1">
        <f t="shared" si="356"/>
        <v>3.3200000000000003</v>
      </c>
      <c r="M107" s="2">
        <f t="shared" si="357"/>
        <v>31.32</v>
      </c>
      <c r="N107" s="2">
        <f t="shared" si="358"/>
        <v>-2.6000000000000014</v>
      </c>
      <c r="P107">
        <v>47</v>
      </c>
      <c r="Q107">
        <v>130</v>
      </c>
      <c r="R107" s="3">
        <v>0.15</v>
      </c>
      <c r="S107" s="1">
        <f t="shared" si="359"/>
        <v>3</v>
      </c>
      <c r="T107" s="2">
        <f t="shared" si="360"/>
        <v>26.800000000000004</v>
      </c>
      <c r="U107" s="2">
        <f t="shared" si="361"/>
        <v>4.519999999999996</v>
      </c>
      <c r="W107">
        <v>47</v>
      </c>
      <c r="X107">
        <v>130</v>
      </c>
      <c r="Y107" s="3">
        <v>0.15</v>
      </c>
      <c r="Z107" s="1">
        <f t="shared" si="362"/>
        <v>3</v>
      </c>
      <c r="AA107" s="2">
        <f t="shared" si="363"/>
        <v>27.84</v>
      </c>
      <c r="AB107" s="2">
        <f t="shared" si="364"/>
        <v>-1.0399999999999956</v>
      </c>
      <c r="AD107">
        <v>47</v>
      </c>
      <c r="AE107">
        <v>130</v>
      </c>
      <c r="AF107" s="3">
        <v>0.155</v>
      </c>
      <c r="AG107" s="1">
        <f t="shared" si="365"/>
        <v>3.1</v>
      </c>
      <c r="AH107" s="2">
        <f t="shared" si="366"/>
        <v>24.260000000000005</v>
      </c>
      <c r="AI107" s="2">
        <f t="shared" si="367"/>
        <v>3.5799999999999947</v>
      </c>
      <c r="AK107">
        <v>47</v>
      </c>
      <c r="AL107">
        <v>130</v>
      </c>
      <c r="AM107" s="3">
        <v>0.17299999999999999</v>
      </c>
      <c r="AN107" s="1">
        <f t="shared" si="368"/>
        <v>3.46</v>
      </c>
      <c r="AO107" s="2">
        <f t="shared" si="369"/>
        <v>28.400000000000006</v>
      </c>
      <c r="AP107" s="2">
        <f t="shared" si="370"/>
        <v>-4.1400000000000006</v>
      </c>
      <c r="AR107">
        <v>47</v>
      </c>
      <c r="AS107">
        <v>130</v>
      </c>
      <c r="AT107" s="3">
        <v>0.17199999999999999</v>
      </c>
      <c r="AU107" s="1">
        <f t="shared" si="371"/>
        <v>3.4399999999999995</v>
      </c>
      <c r="AV107" s="2">
        <f t="shared" si="372"/>
        <v>23.54</v>
      </c>
      <c r="AW107" s="2">
        <f t="shared" si="373"/>
        <v>4.8600000000000065</v>
      </c>
      <c r="AY107">
        <v>47</v>
      </c>
      <c r="AZ107">
        <v>130</v>
      </c>
      <c r="BA107" s="3">
        <v>0.17100000000000001</v>
      </c>
      <c r="BB107" s="1">
        <f t="shared" si="374"/>
        <v>3.4200000000000004</v>
      </c>
      <c r="BC107" s="2">
        <f t="shared" si="375"/>
        <v>27.940000000000005</v>
      </c>
      <c r="BD107" s="2">
        <f t="shared" si="376"/>
        <v>-4.4000000000000057</v>
      </c>
      <c r="BF107">
        <v>47</v>
      </c>
      <c r="BG107">
        <v>130</v>
      </c>
      <c r="BH107" s="3">
        <v>0.14000000000000001</v>
      </c>
      <c r="BI107" s="1">
        <f t="shared" si="377"/>
        <v>2.8000000000000003</v>
      </c>
      <c r="BJ107" s="2">
        <f t="shared" si="378"/>
        <v>19.360000000000003</v>
      </c>
      <c r="BK107" s="2">
        <f t="shared" si="379"/>
        <v>8.5800000000000018</v>
      </c>
      <c r="BM107">
        <v>47</v>
      </c>
      <c r="BN107">
        <v>130</v>
      </c>
      <c r="BO107" s="3">
        <v>0.155</v>
      </c>
      <c r="BP107" s="1">
        <f t="shared" si="380"/>
        <v>3.1</v>
      </c>
      <c r="BQ107" s="2">
        <f t="shared" si="381"/>
        <v>26.400000000000002</v>
      </c>
      <c r="BR107" s="2">
        <f t="shared" si="382"/>
        <v>-7.0399999999999991</v>
      </c>
      <c r="BT107">
        <v>47</v>
      </c>
      <c r="BU107">
        <v>130</v>
      </c>
      <c r="BV107" s="3">
        <v>0.14399999999999999</v>
      </c>
      <c r="BW107" s="1">
        <f t="shared" si="383"/>
        <v>2.88</v>
      </c>
      <c r="BX107" s="2">
        <f t="shared" si="384"/>
        <v>22.999999999999996</v>
      </c>
      <c r="BY107" s="2">
        <f t="shared" si="385"/>
        <v>3.4000000000000057</v>
      </c>
      <c r="CA107">
        <v>47</v>
      </c>
      <c r="CB107">
        <v>130</v>
      </c>
      <c r="CC107" s="3">
        <v>0.13700000000000001</v>
      </c>
      <c r="CD107" s="1">
        <f t="shared" si="386"/>
        <v>2.74</v>
      </c>
      <c r="CE107" s="2">
        <f t="shared" si="387"/>
        <v>27.660000000000004</v>
      </c>
      <c r="CF107" s="2">
        <f t="shared" si="388"/>
        <v>-4.6600000000000072</v>
      </c>
      <c r="CH107">
        <v>47</v>
      </c>
      <c r="CI107">
        <v>130</v>
      </c>
      <c r="CJ107" s="3">
        <v>0.14199999999999999</v>
      </c>
      <c r="CK107" s="1">
        <f t="shared" si="389"/>
        <v>2.84</v>
      </c>
      <c r="CL107" s="2">
        <f t="shared" si="390"/>
        <v>21.779999999999998</v>
      </c>
      <c r="CM107" s="2">
        <f t="shared" si="391"/>
        <v>5.8800000000000061</v>
      </c>
      <c r="CO107">
        <v>47</v>
      </c>
      <c r="CP107">
        <v>130</v>
      </c>
      <c r="CQ107" s="3">
        <v>0.17</v>
      </c>
      <c r="CR107" s="1">
        <f t="shared" si="392"/>
        <v>3.4000000000000004</v>
      </c>
      <c r="CS107" s="2">
        <f t="shared" si="393"/>
        <v>28.22</v>
      </c>
      <c r="CT107" s="2">
        <f t="shared" si="394"/>
        <v>-6.4400000000000013</v>
      </c>
      <c r="CV107">
        <v>47</v>
      </c>
      <c r="CW107">
        <v>130</v>
      </c>
      <c r="CX107" s="3">
        <v>0.13</v>
      </c>
      <c r="CY107" s="1">
        <f t="shared" si="395"/>
        <v>2.6</v>
      </c>
      <c r="CZ107" s="2">
        <f t="shared" si="396"/>
        <v>21.380000000000006</v>
      </c>
      <c r="DA107" s="2">
        <f t="shared" si="397"/>
        <v>6.8399999999999928</v>
      </c>
      <c r="DC107">
        <v>47</v>
      </c>
      <c r="DD107">
        <v>130</v>
      </c>
      <c r="DE107" s="3">
        <v>0.12</v>
      </c>
      <c r="DF107" s="1">
        <f t="shared" si="398"/>
        <v>2.4</v>
      </c>
      <c r="DG107" s="2">
        <f t="shared" si="399"/>
        <v>25.4</v>
      </c>
      <c r="DH107" s="2">
        <f t="shared" si="400"/>
        <v>-4.0199999999999925</v>
      </c>
      <c r="DJ107">
        <v>47</v>
      </c>
      <c r="DK107">
        <v>130</v>
      </c>
      <c r="DL107" s="3">
        <v>0.112</v>
      </c>
      <c r="DM107" s="1">
        <f t="shared" si="401"/>
        <v>2.2400000000000002</v>
      </c>
      <c r="DN107" s="2">
        <f t="shared" si="402"/>
        <v>20</v>
      </c>
      <c r="DO107" s="2">
        <f t="shared" si="403"/>
        <v>5.3999999999999986</v>
      </c>
      <c r="DQ107">
        <v>47</v>
      </c>
      <c r="DR107">
        <v>130</v>
      </c>
      <c r="DS107" s="3">
        <v>0.112</v>
      </c>
      <c r="DT107" s="1">
        <f t="shared" si="404"/>
        <v>2.2400000000000002</v>
      </c>
      <c r="DU107" s="2">
        <f t="shared" si="405"/>
        <v>18.939999999999998</v>
      </c>
      <c r="DV107" s="2">
        <f t="shared" si="406"/>
        <v>1.0600000000000023</v>
      </c>
      <c r="DX107">
        <v>47</v>
      </c>
      <c r="DY107">
        <v>130</v>
      </c>
      <c r="DZ107" s="3">
        <v>9.4E-2</v>
      </c>
      <c r="EA107" s="1">
        <f t="shared" si="407"/>
        <v>1.88</v>
      </c>
      <c r="EB107" s="2">
        <f t="shared" si="408"/>
        <v>16.479999999999997</v>
      </c>
      <c r="EC107" s="2">
        <f t="shared" si="409"/>
        <v>2.4600000000000009</v>
      </c>
      <c r="EE107">
        <v>47</v>
      </c>
      <c r="EF107">
        <v>130</v>
      </c>
      <c r="EG107" s="3">
        <v>9.4E-2</v>
      </c>
      <c r="EH107" s="1">
        <f t="shared" si="410"/>
        <v>1.88</v>
      </c>
      <c r="EI107" s="2">
        <f t="shared" si="411"/>
        <v>16.440000000000001</v>
      </c>
      <c r="EJ107" s="2">
        <f t="shared" si="412"/>
        <v>3.9999999999995595E-2</v>
      </c>
    </row>
    <row r="108" spans="2:140" x14ac:dyDescent="0.25">
      <c r="B108">
        <v>47</v>
      </c>
      <c r="C108">
        <v>150</v>
      </c>
      <c r="D108" s="3">
        <v>0.254</v>
      </c>
      <c r="E108" s="1">
        <f t="shared" si="354"/>
        <v>5.08</v>
      </c>
      <c r="F108" s="2">
        <f t="shared" si="355"/>
        <v>33.799999999999997</v>
      </c>
      <c r="I108">
        <v>47</v>
      </c>
      <c r="J108">
        <v>150</v>
      </c>
      <c r="K108" s="3">
        <v>0.25600000000000001</v>
      </c>
      <c r="L108" s="1">
        <f t="shared" si="356"/>
        <v>5.12</v>
      </c>
      <c r="M108" s="2">
        <f t="shared" si="357"/>
        <v>36.44</v>
      </c>
      <c r="N108" s="2">
        <f t="shared" si="358"/>
        <v>-2.6400000000000006</v>
      </c>
      <c r="P108">
        <v>47</v>
      </c>
      <c r="Q108">
        <v>150</v>
      </c>
      <c r="R108" s="3">
        <v>0.255</v>
      </c>
      <c r="S108" s="1">
        <f t="shared" si="359"/>
        <v>5.0999999999999996</v>
      </c>
      <c r="T108" s="2">
        <f t="shared" si="360"/>
        <v>31.900000000000006</v>
      </c>
      <c r="U108" s="2">
        <f t="shared" si="361"/>
        <v>4.539999999999992</v>
      </c>
      <c r="W108">
        <v>47</v>
      </c>
      <c r="X108">
        <v>150</v>
      </c>
      <c r="Y108" s="3">
        <v>0.26100000000000001</v>
      </c>
      <c r="Z108" s="1">
        <f t="shared" si="362"/>
        <v>5.2200000000000006</v>
      </c>
      <c r="AA108" s="2">
        <f t="shared" si="363"/>
        <v>33.06</v>
      </c>
      <c r="AB108" s="2">
        <f t="shared" si="364"/>
        <v>-1.1599999999999966</v>
      </c>
      <c r="AD108">
        <v>47</v>
      </c>
      <c r="AE108">
        <v>150</v>
      </c>
      <c r="AF108" s="3">
        <v>0.25900000000000001</v>
      </c>
      <c r="AG108" s="1">
        <f t="shared" si="365"/>
        <v>5.18</v>
      </c>
      <c r="AH108" s="2">
        <f t="shared" si="366"/>
        <v>29.440000000000005</v>
      </c>
      <c r="AI108" s="2">
        <f t="shared" si="367"/>
        <v>3.6199999999999974</v>
      </c>
      <c r="AK108">
        <v>47</v>
      </c>
      <c r="AL108">
        <v>150</v>
      </c>
      <c r="AM108" s="3">
        <v>0.26500000000000001</v>
      </c>
      <c r="AN108" s="1">
        <f t="shared" si="368"/>
        <v>5.3000000000000007</v>
      </c>
      <c r="AO108" s="2">
        <f t="shared" si="369"/>
        <v>33.700000000000003</v>
      </c>
      <c r="AP108" s="2">
        <f t="shared" si="370"/>
        <v>-4.259999999999998</v>
      </c>
      <c r="AR108">
        <v>47</v>
      </c>
      <c r="AS108">
        <v>150</v>
      </c>
      <c r="AT108" s="3">
        <v>0.26600000000000001</v>
      </c>
      <c r="AU108" s="1">
        <f t="shared" si="371"/>
        <v>5.32</v>
      </c>
      <c r="AV108" s="2">
        <f t="shared" si="372"/>
        <v>28.86</v>
      </c>
      <c r="AW108" s="2">
        <f t="shared" si="373"/>
        <v>4.8400000000000034</v>
      </c>
      <c r="AY108">
        <v>47</v>
      </c>
      <c r="AZ108">
        <v>150</v>
      </c>
      <c r="BA108" s="3">
        <v>0.26</v>
      </c>
      <c r="BB108" s="1">
        <f t="shared" si="374"/>
        <v>5.2</v>
      </c>
      <c r="BC108" s="2">
        <f t="shared" si="375"/>
        <v>33.140000000000008</v>
      </c>
      <c r="BD108" s="2">
        <f t="shared" si="376"/>
        <v>-4.2800000000000082</v>
      </c>
      <c r="BF108">
        <v>47</v>
      </c>
      <c r="BG108">
        <v>150</v>
      </c>
      <c r="BH108" s="3">
        <v>0.26200000000000001</v>
      </c>
      <c r="BI108" s="1">
        <f t="shared" si="377"/>
        <v>5.24</v>
      </c>
      <c r="BJ108" s="2">
        <f t="shared" si="378"/>
        <v>24.6</v>
      </c>
      <c r="BK108" s="2">
        <f t="shared" si="379"/>
        <v>8.5400000000000063</v>
      </c>
      <c r="BM108">
        <v>47</v>
      </c>
      <c r="BN108">
        <v>150</v>
      </c>
      <c r="BO108" s="3">
        <v>0.25700000000000001</v>
      </c>
      <c r="BP108" s="1">
        <f t="shared" si="380"/>
        <v>5.1400000000000006</v>
      </c>
      <c r="BQ108" s="2">
        <f t="shared" si="381"/>
        <v>31.540000000000003</v>
      </c>
      <c r="BR108" s="2">
        <f t="shared" si="382"/>
        <v>-6.9400000000000013</v>
      </c>
      <c r="BT108">
        <v>47</v>
      </c>
      <c r="BU108">
        <v>150</v>
      </c>
      <c r="BV108" s="3">
        <v>0.247</v>
      </c>
      <c r="BW108" s="1">
        <f t="shared" si="383"/>
        <v>4.9399999999999995</v>
      </c>
      <c r="BX108" s="2">
        <f t="shared" si="384"/>
        <v>27.939999999999998</v>
      </c>
      <c r="BY108" s="2">
        <f t="shared" si="385"/>
        <v>3.600000000000005</v>
      </c>
      <c r="CA108">
        <v>47</v>
      </c>
      <c r="CB108">
        <v>150</v>
      </c>
      <c r="CC108" s="3">
        <v>0.25</v>
      </c>
      <c r="CD108" s="1">
        <f t="shared" si="386"/>
        <v>5</v>
      </c>
      <c r="CE108" s="2">
        <f t="shared" si="387"/>
        <v>32.660000000000004</v>
      </c>
      <c r="CF108" s="2">
        <f t="shared" si="388"/>
        <v>-4.720000000000006</v>
      </c>
      <c r="CH108">
        <v>47</v>
      </c>
      <c r="CI108">
        <v>150</v>
      </c>
      <c r="CJ108" s="3">
        <v>0.24</v>
      </c>
      <c r="CK108" s="1">
        <f t="shared" si="389"/>
        <v>4.8</v>
      </c>
      <c r="CL108" s="2">
        <f t="shared" si="390"/>
        <v>26.58</v>
      </c>
      <c r="CM108" s="2">
        <f t="shared" si="391"/>
        <v>6.0800000000000054</v>
      </c>
      <c r="CO108">
        <v>47</v>
      </c>
      <c r="CP108">
        <v>150</v>
      </c>
      <c r="CQ108" s="3">
        <v>0.252</v>
      </c>
      <c r="CR108" s="1">
        <f t="shared" si="392"/>
        <v>5.04</v>
      </c>
      <c r="CS108" s="2">
        <f t="shared" si="393"/>
        <v>33.26</v>
      </c>
      <c r="CT108" s="2">
        <f t="shared" si="394"/>
        <v>-6.68</v>
      </c>
      <c r="CV108">
        <v>47</v>
      </c>
      <c r="CW108">
        <v>150</v>
      </c>
      <c r="CX108" s="3">
        <v>0.23699999999999999</v>
      </c>
      <c r="CY108" s="1">
        <f t="shared" si="395"/>
        <v>4.74</v>
      </c>
      <c r="CZ108" s="2">
        <f t="shared" si="396"/>
        <v>26.120000000000005</v>
      </c>
      <c r="DA108" s="2">
        <f t="shared" si="397"/>
        <v>7.1399999999999935</v>
      </c>
      <c r="DC108">
        <v>47</v>
      </c>
      <c r="DD108">
        <v>150</v>
      </c>
      <c r="DE108" s="3">
        <v>0.22900000000000001</v>
      </c>
      <c r="DF108" s="1">
        <f t="shared" si="398"/>
        <v>4.58</v>
      </c>
      <c r="DG108" s="2">
        <f t="shared" si="399"/>
        <v>29.979999999999997</v>
      </c>
      <c r="DH108" s="2">
        <f t="shared" si="400"/>
        <v>-3.8599999999999923</v>
      </c>
      <c r="DJ108">
        <v>47</v>
      </c>
      <c r="DK108">
        <v>150</v>
      </c>
      <c r="DL108" s="3">
        <v>0.217</v>
      </c>
      <c r="DM108" s="1">
        <f t="shared" si="401"/>
        <v>4.34</v>
      </c>
      <c r="DN108" s="2">
        <f t="shared" si="402"/>
        <v>24.34</v>
      </c>
      <c r="DO108" s="2">
        <f t="shared" si="403"/>
        <v>5.639999999999997</v>
      </c>
      <c r="DQ108">
        <v>47</v>
      </c>
      <c r="DR108">
        <v>150</v>
      </c>
      <c r="DS108" s="3">
        <v>0.19900000000000001</v>
      </c>
      <c r="DT108" s="1">
        <f t="shared" si="404"/>
        <v>3.9800000000000004</v>
      </c>
      <c r="DU108" s="2">
        <f t="shared" si="405"/>
        <v>22.919999999999998</v>
      </c>
      <c r="DV108" s="2">
        <f t="shared" si="406"/>
        <v>1.4200000000000017</v>
      </c>
      <c r="DX108">
        <v>47</v>
      </c>
      <c r="DY108">
        <v>150</v>
      </c>
      <c r="DZ108" s="3">
        <v>0.17699999999999999</v>
      </c>
      <c r="EA108" s="1">
        <f t="shared" si="407"/>
        <v>3.54</v>
      </c>
      <c r="EB108" s="2">
        <f t="shared" si="408"/>
        <v>20.019999999999996</v>
      </c>
      <c r="EC108" s="2">
        <f t="shared" si="409"/>
        <v>2.9000000000000021</v>
      </c>
      <c r="EE108">
        <v>47</v>
      </c>
      <c r="EF108">
        <v>150</v>
      </c>
      <c r="EG108" s="3">
        <v>0.16400000000000001</v>
      </c>
      <c r="EH108" s="1">
        <f t="shared" si="410"/>
        <v>3.2800000000000002</v>
      </c>
      <c r="EI108" s="2">
        <f t="shared" si="411"/>
        <v>19.720000000000002</v>
      </c>
      <c r="EJ108" s="2">
        <f t="shared" si="412"/>
        <v>0.29999999999999361</v>
      </c>
    </row>
    <row r="109" spans="2:140" x14ac:dyDescent="0.25">
      <c r="B109">
        <v>47</v>
      </c>
      <c r="C109">
        <v>170</v>
      </c>
      <c r="D109" s="3">
        <v>0.23699999999999999</v>
      </c>
      <c r="E109" s="1">
        <f t="shared" si="354"/>
        <v>4.74</v>
      </c>
      <c r="F109" s="2">
        <f t="shared" si="355"/>
        <v>38.54</v>
      </c>
      <c r="I109">
        <v>47</v>
      </c>
      <c r="J109">
        <v>170</v>
      </c>
      <c r="K109" s="3">
        <v>0.23599999999999999</v>
      </c>
      <c r="L109" s="1">
        <f t="shared" si="356"/>
        <v>4.72</v>
      </c>
      <c r="M109" s="2">
        <f t="shared" si="357"/>
        <v>41.16</v>
      </c>
      <c r="N109" s="2">
        <f t="shared" si="358"/>
        <v>-2.6199999999999974</v>
      </c>
      <c r="P109">
        <v>47</v>
      </c>
      <c r="Q109">
        <v>170</v>
      </c>
      <c r="R109" s="3">
        <v>0.248</v>
      </c>
      <c r="S109" s="1">
        <f t="shared" si="359"/>
        <v>4.96</v>
      </c>
      <c r="T109" s="2">
        <f t="shared" si="360"/>
        <v>36.860000000000007</v>
      </c>
      <c r="U109" s="2">
        <f t="shared" si="361"/>
        <v>4.2999999999999901</v>
      </c>
      <c r="W109">
        <v>47</v>
      </c>
      <c r="X109">
        <v>170</v>
      </c>
      <c r="Y109" s="3">
        <v>0.24399999999999999</v>
      </c>
      <c r="Z109" s="1">
        <f t="shared" si="362"/>
        <v>4.88</v>
      </c>
      <c r="AA109" s="2">
        <f t="shared" si="363"/>
        <v>37.940000000000005</v>
      </c>
      <c r="AB109" s="2">
        <f t="shared" si="364"/>
        <v>-1.0799999999999983</v>
      </c>
      <c r="AD109">
        <v>47</v>
      </c>
      <c r="AE109">
        <v>170</v>
      </c>
      <c r="AF109" s="3">
        <v>0.24299999999999999</v>
      </c>
      <c r="AG109" s="1">
        <f t="shared" si="365"/>
        <v>4.8599999999999994</v>
      </c>
      <c r="AH109" s="2">
        <f t="shared" si="366"/>
        <v>34.300000000000004</v>
      </c>
      <c r="AI109" s="2">
        <f t="shared" si="367"/>
        <v>3.6400000000000006</v>
      </c>
      <c r="AK109">
        <v>47</v>
      </c>
      <c r="AL109">
        <v>170</v>
      </c>
      <c r="AM109" s="3">
        <v>0.246</v>
      </c>
      <c r="AN109" s="1">
        <f t="shared" si="368"/>
        <v>4.92</v>
      </c>
      <c r="AO109" s="2">
        <f t="shared" si="369"/>
        <v>38.620000000000005</v>
      </c>
      <c r="AP109" s="2">
        <f t="shared" si="370"/>
        <v>-4.32</v>
      </c>
      <c r="AR109">
        <v>47</v>
      </c>
      <c r="AS109">
        <v>170</v>
      </c>
      <c r="AT109" s="3">
        <v>0.245</v>
      </c>
      <c r="AU109" s="1">
        <f t="shared" si="371"/>
        <v>4.9000000000000004</v>
      </c>
      <c r="AV109" s="2">
        <f t="shared" si="372"/>
        <v>33.76</v>
      </c>
      <c r="AW109" s="2">
        <f t="shared" si="373"/>
        <v>4.8600000000000065</v>
      </c>
      <c r="AY109">
        <v>47</v>
      </c>
      <c r="AZ109">
        <v>170</v>
      </c>
      <c r="BA109" s="3">
        <v>0.24</v>
      </c>
      <c r="BB109" s="1">
        <f t="shared" si="374"/>
        <v>4.8</v>
      </c>
      <c r="BC109" s="2">
        <f t="shared" si="375"/>
        <v>37.940000000000005</v>
      </c>
      <c r="BD109" s="2">
        <f t="shared" si="376"/>
        <v>-4.1800000000000068</v>
      </c>
      <c r="BF109">
        <v>47</v>
      </c>
      <c r="BG109">
        <v>170</v>
      </c>
      <c r="BH109" s="3">
        <v>0.249</v>
      </c>
      <c r="BI109" s="1">
        <f t="shared" si="377"/>
        <v>4.9800000000000004</v>
      </c>
      <c r="BJ109" s="2">
        <f t="shared" si="378"/>
        <v>29.580000000000002</v>
      </c>
      <c r="BK109" s="2">
        <f t="shared" si="379"/>
        <v>8.360000000000003</v>
      </c>
      <c r="BM109">
        <v>47</v>
      </c>
      <c r="BN109">
        <v>170</v>
      </c>
      <c r="BO109" s="3">
        <v>0.23100000000000001</v>
      </c>
      <c r="BP109" s="1">
        <f t="shared" si="380"/>
        <v>4.62</v>
      </c>
      <c r="BQ109" s="2">
        <f t="shared" si="381"/>
        <v>36.160000000000004</v>
      </c>
      <c r="BR109" s="2">
        <f t="shared" si="382"/>
        <v>-6.5800000000000018</v>
      </c>
      <c r="BT109">
        <v>47</v>
      </c>
      <c r="BU109">
        <v>170</v>
      </c>
      <c r="BV109" s="3">
        <v>0.23100000000000001</v>
      </c>
      <c r="BW109" s="1">
        <f t="shared" si="383"/>
        <v>4.62</v>
      </c>
      <c r="BX109" s="2">
        <f t="shared" si="384"/>
        <v>32.559999999999995</v>
      </c>
      <c r="BY109" s="2">
        <f t="shared" si="385"/>
        <v>3.6000000000000085</v>
      </c>
      <c r="CA109">
        <v>47</v>
      </c>
      <c r="CB109">
        <v>170</v>
      </c>
      <c r="CC109" s="3">
        <v>0.23899999999999999</v>
      </c>
      <c r="CD109" s="1">
        <f t="shared" si="386"/>
        <v>4.7799999999999994</v>
      </c>
      <c r="CE109" s="2">
        <f t="shared" si="387"/>
        <v>37.440000000000005</v>
      </c>
      <c r="CF109" s="2">
        <f t="shared" si="388"/>
        <v>-4.8800000000000097</v>
      </c>
      <c r="CH109">
        <v>47</v>
      </c>
      <c r="CI109">
        <v>170</v>
      </c>
      <c r="CJ109" s="3">
        <v>0.23400000000000001</v>
      </c>
      <c r="CK109" s="1">
        <f t="shared" si="389"/>
        <v>4.6800000000000006</v>
      </c>
      <c r="CL109" s="2">
        <f t="shared" si="390"/>
        <v>31.259999999999998</v>
      </c>
      <c r="CM109" s="2">
        <f t="shared" si="391"/>
        <v>6.1800000000000068</v>
      </c>
      <c r="CO109">
        <v>47</v>
      </c>
      <c r="CP109">
        <v>170</v>
      </c>
      <c r="CQ109" s="3">
        <v>0.23499999999999999</v>
      </c>
      <c r="CR109" s="1">
        <f t="shared" si="392"/>
        <v>4.6999999999999993</v>
      </c>
      <c r="CS109" s="2">
        <f t="shared" si="393"/>
        <v>37.959999999999994</v>
      </c>
      <c r="CT109" s="2">
        <f t="shared" si="394"/>
        <v>-6.6999999999999957</v>
      </c>
      <c r="CV109">
        <v>47</v>
      </c>
      <c r="CW109">
        <v>170</v>
      </c>
      <c r="CX109" s="3">
        <v>0.23100000000000001</v>
      </c>
      <c r="CY109" s="1">
        <f t="shared" si="395"/>
        <v>4.62</v>
      </c>
      <c r="CZ109" s="2">
        <f t="shared" si="396"/>
        <v>30.740000000000006</v>
      </c>
      <c r="DA109" s="2">
        <f t="shared" si="397"/>
        <v>7.2199999999999882</v>
      </c>
      <c r="DC109">
        <v>47</v>
      </c>
      <c r="DD109">
        <v>170</v>
      </c>
      <c r="DE109" s="3">
        <v>0.23699999999999999</v>
      </c>
      <c r="DF109" s="1">
        <f t="shared" si="398"/>
        <v>4.74</v>
      </c>
      <c r="DG109" s="2">
        <f t="shared" si="399"/>
        <v>34.72</v>
      </c>
      <c r="DH109" s="2">
        <f t="shared" si="400"/>
        <v>-3.9799999999999933</v>
      </c>
      <c r="DJ109">
        <v>47</v>
      </c>
      <c r="DK109">
        <v>170</v>
      </c>
      <c r="DL109" s="3">
        <v>0.22500000000000001</v>
      </c>
      <c r="DM109" s="1">
        <f t="shared" si="401"/>
        <v>4.5</v>
      </c>
      <c r="DN109" s="2">
        <f t="shared" si="402"/>
        <v>28.84</v>
      </c>
      <c r="DO109" s="2">
        <f t="shared" si="403"/>
        <v>5.879999999999999</v>
      </c>
      <c r="DQ109">
        <v>47</v>
      </c>
      <c r="DR109">
        <v>170</v>
      </c>
      <c r="DS109" s="3">
        <v>0.214</v>
      </c>
      <c r="DT109" s="1">
        <f t="shared" si="404"/>
        <v>4.28</v>
      </c>
      <c r="DU109" s="2">
        <f t="shared" si="405"/>
        <v>27.2</v>
      </c>
      <c r="DV109" s="2">
        <f t="shared" si="406"/>
        <v>1.6400000000000006</v>
      </c>
      <c r="DX109">
        <v>47</v>
      </c>
      <c r="DY109">
        <v>170</v>
      </c>
      <c r="DZ109" s="3">
        <v>0.185</v>
      </c>
      <c r="EA109" s="1">
        <f t="shared" si="407"/>
        <v>3.7</v>
      </c>
      <c r="EB109" s="2">
        <f t="shared" si="408"/>
        <v>23.719999999999995</v>
      </c>
      <c r="EC109" s="2">
        <f t="shared" si="409"/>
        <v>3.480000000000004</v>
      </c>
      <c r="EE109">
        <v>47</v>
      </c>
      <c r="EF109">
        <v>170</v>
      </c>
      <c r="EG109" s="3">
        <v>0.17</v>
      </c>
      <c r="EH109" s="1">
        <f t="shared" si="410"/>
        <v>3.4000000000000004</v>
      </c>
      <c r="EI109" s="2">
        <f t="shared" si="411"/>
        <v>23.120000000000005</v>
      </c>
      <c r="EJ109" s="2">
        <f t="shared" si="412"/>
        <v>0.59999999999999076</v>
      </c>
    </row>
    <row r="110" spans="2:140" x14ac:dyDescent="0.25">
      <c r="B110">
        <v>47</v>
      </c>
      <c r="C110">
        <v>190</v>
      </c>
      <c r="D110" s="3">
        <v>0.23100000000000001</v>
      </c>
      <c r="E110" s="1">
        <f t="shared" si="354"/>
        <v>4.62</v>
      </c>
      <c r="F110" s="2">
        <f t="shared" si="355"/>
        <v>43.16</v>
      </c>
      <c r="I110">
        <v>47</v>
      </c>
      <c r="J110">
        <v>190</v>
      </c>
      <c r="K110" s="3">
        <v>0.23599999999999999</v>
      </c>
      <c r="L110" s="1">
        <f t="shared" si="356"/>
        <v>4.72</v>
      </c>
      <c r="M110" s="2">
        <f t="shared" si="357"/>
        <v>45.879999999999995</v>
      </c>
      <c r="N110" s="2">
        <f t="shared" si="358"/>
        <v>-2.7199999999999989</v>
      </c>
      <c r="P110">
        <v>47</v>
      </c>
      <c r="Q110">
        <v>190</v>
      </c>
      <c r="R110" s="3">
        <v>0.23200000000000001</v>
      </c>
      <c r="S110" s="1">
        <f t="shared" si="359"/>
        <v>4.6400000000000006</v>
      </c>
      <c r="T110" s="2">
        <f t="shared" si="360"/>
        <v>41.500000000000007</v>
      </c>
      <c r="U110" s="2">
        <f t="shared" si="361"/>
        <v>4.3799999999999883</v>
      </c>
      <c r="W110">
        <v>47</v>
      </c>
      <c r="X110">
        <v>190</v>
      </c>
      <c r="Y110" s="3">
        <v>0.22800000000000001</v>
      </c>
      <c r="Z110" s="1">
        <f t="shared" si="362"/>
        <v>4.5600000000000005</v>
      </c>
      <c r="AA110" s="2">
        <f t="shared" si="363"/>
        <v>42.500000000000007</v>
      </c>
      <c r="AB110" s="2">
        <f t="shared" si="364"/>
        <v>-1</v>
      </c>
      <c r="AD110">
        <v>47</v>
      </c>
      <c r="AE110">
        <v>190</v>
      </c>
      <c r="AF110" s="3">
        <v>0.23100000000000001</v>
      </c>
      <c r="AG110" s="1">
        <f t="shared" si="365"/>
        <v>4.62</v>
      </c>
      <c r="AH110" s="2">
        <f t="shared" si="366"/>
        <v>38.92</v>
      </c>
      <c r="AI110" s="2">
        <f t="shared" si="367"/>
        <v>3.5800000000000054</v>
      </c>
      <c r="AK110">
        <v>47</v>
      </c>
      <c r="AL110">
        <v>190</v>
      </c>
      <c r="AM110" s="3">
        <v>0.23799999999999999</v>
      </c>
      <c r="AN110" s="1">
        <f t="shared" si="368"/>
        <v>4.76</v>
      </c>
      <c r="AO110" s="2">
        <f t="shared" si="369"/>
        <v>43.38</v>
      </c>
      <c r="AP110" s="2">
        <f t="shared" si="370"/>
        <v>-4.4600000000000009</v>
      </c>
      <c r="AR110">
        <v>47</v>
      </c>
      <c r="AS110">
        <v>190</v>
      </c>
      <c r="AT110" s="3">
        <v>0.23799999999999999</v>
      </c>
      <c r="AU110" s="1">
        <f t="shared" si="371"/>
        <v>4.76</v>
      </c>
      <c r="AV110" s="2">
        <f t="shared" si="372"/>
        <v>38.519999999999996</v>
      </c>
      <c r="AW110" s="2">
        <f t="shared" si="373"/>
        <v>4.8600000000000065</v>
      </c>
      <c r="AY110">
        <v>47</v>
      </c>
      <c r="AZ110">
        <v>190</v>
      </c>
      <c r="BA110" s="3">
        <v>0.23100000000000001</v>
      </c>
      <c r="BB110" s="1">
        <f t="shared" si="374"/>
        <v>4.62</v>
      </c>
      <c r="BC110" s="2">
        <f t="shared" si="375"/>
        <v>42.56</v>
      </c>
      <c r="BD110" s="2">
        <f t="shared" si="376"/>
        <v>-4.0400000000000063</v>
      </c>
      <c r="BF110">
        <v>47</v>
      </c>
      <c r="BG110">
        <v>190</v>
      </c>
      <c r="BH110" s="3">
        <v>0.23599999999999999</v>
      </c>
      <c r="BI110" s="1">
        <f t="shared" si="377"/>
        <v>4.72</v>
      </c>
      <c r="BJ110" s="2">
        <f t="shared" si="378"/>
        <v>34.300000000000004</v>
      </c>
      <c r="BK110" s="2">
        <f t="shared" si="379"/>
        <v>8.259999999999998</v>
      </c>
      <c r="BM110">
        <v>47</v>
      </c>
      <c r="BN110">
        <v>190</v>
      </c>
      <c r="BO110" s="3">
        <v>0.22800000000000001</v>
      </c>
      <c r="BP110" s="1">
        <f t="shared" si="380"/>
        <v>4.5600000000000005</v>
      </c>
      <c r="BQ110" s="2">
        <f t="shared" si="381"/>
        <v>40.720000000000006</v>
      </c>
      <c r="BR110" s="2">
        <f t="shared" si="382"/>
        <v>-6.4200000000000017</v>
      </c>
      <c r="BT110">
        <v>47</v>
      </c>
      <c r="BU110">
        <v>190</v>
      </c>
      <c r="BV110" s="3">
        <v>0.23</v>
      </c>
      <c r="BW110" s="1">
        <f t="shared" si="383"/>
        <v>4.6000000000000005</v>
      </c>
      <c r="BX110" s="2">
        <f t="shared" si="384"/>
        <v>37.159999999999997</v>
      </c>
      <c r="BY110" s="2">
        <f t="shared" si="385"/>
        <v>3.5600000000000094</v>
      </c>
      <c r="CA110">
        <v>47</v>
      </c>
      <c r="CB110">
        <v>190</v>
      </c>
      <c r="CC110" s="3">
        <v>0.22600000000000001</v>
      </c>
      <c r="CD110" s="1">
        <f t="shared" si="386"/>
        <v>4.5200000000000005</v>
      </c>
      <c r="CE110" s="2">
        <f t="shared" si="387"/>
        <v>41.960000000000008</v>
      </c>
      <c r="CF110" s="2">
        <f t="shared" si="388"/>
        <v>-4.8000000000000114</v>
      </c>
      <c r="CH110">
        <v>47</v>
      </c>
      <c r="CI110">
        <v>190</v>
      </c>
      <c r="CJ110" s="3">
        <v>0.22900000000000001</v>
      </c>
      <c r="CK110" s="1">
        <f t="shared" si="389"/>
        <v>4.58</v>
      </c>
      <c r="CL110" s="2">
        <f t="shared" si="390"/>
        <v>35.839999999999996</v>
      </c>
      <c r="CM110" s="2">
        <f t="shared" si="391"/>
        <v>6.1200000000000117</v>
      </c>
      <c r="CO110">
        <v>47</v>
      </c>
      <c r="CP110">
        <v>190</v>
      </c>
      <c r="CQ110" s="3">
        <v>0.24</v>
      </c>
      <c r="CR110" s="1">
        <f t="shared" si="392"/>
        <v>4.8</v>
      </c>
      <c r="CS110" s="2">
        <f t="shared" si="393"/>
        <v>42.759999999999991</v>
      </c>
      <c r="CT110" s="2">
        <f t="shared" si="394"/>
        <v>-6.9199999999999946</v>
      </c>
      <c r="CV110">
        <v>47</v>
      </c>
      <c r="CW110">
        <v>190</v>
      </c>
      <c r="CX110" s="3">
        <v>0.23</v>
      </c>
      <c r="CY110" s="1">
        <f t="shared" si="395"/>
        <v>4.6000000000000005</v>
      </c>
      <c r="CZ110" s="2">
        <f t="shared" si="396"/>
        <v>35.340000000000003</v>
      </c>
      <c r="DA110" s="2">
        <f t="shared" si="397"/>
        <v>7.4199999999999875</v>
      </c>
      <c r="DC110">
        <v>47</v>
      </c>
      <c r="DD110">
        <v>190</v>
      </c>
      <c r="DE110" s="3">
        <v>0.23300000000000001</v>
      </c>
      <c r="DF110" s="1">
        <f t="shared" si="398"/>
        <v>4.66</v>
      </c>
      <c r="DG110" s="2">
        <f t="shared" si="399"/>
        <v>39.379999999999995</v>
      </c>
      <c r="DH110" s="2">
        <f t="shared" si="400"/>
        <v>-4.039999999999992</v>
      </c>
      <c r="DJ110">
        <v>47</v>
      </c>
      <c r="DK110">
        <v>190</v>
      </c>
      <c r="DL110" s="3">
        <v>0.23</v>
      </c>
      <c r="DM110" s="1">
        <f t="shared" si="401"/>
        <v>4.6000000000000005</v>
      </c>
      <c r="DN110" s="2">
        <f t="shared" si="402"/>
        <v>33.44</v>
      </c>
      <c r="DO110" s="2">
        <f t="shared" si="403"/>
        <v>5.9399999999999977</v>
      </c>
      <c r="DQ110">
        <v>47</v>
      </c>
      <c r="DR110">
        <v>190</v>
      </c>
      <c r="DS110" s="3">
        <v>0.223</v>
      </c>
      <c r="DT110" s="1">
        <f t="shared" si="404"/>
        <v>4.46</v>
      </c>
      <c r="DU110" s="2">
        <f t="shared" si="405"/>
        <v>31.66</v>
      </c>
      <c r="DV110" s="2">
        <f t="shared" si="406"/>
        <v>1.7799999999999976</v>
      </c>
      <c r="DX110">
        <v>47</v>
      </c>
      <c r="DY110">
        <v>190</v>
      </c>
      <c r="DZ110" s="3">
        <v>0.20300000000000001</v>
      </c>
      <c r="EA110" s="1">
        <f t="shared" si="407"/>
        <v>4.0600000000000005</v>
      </c>
      <c r="EB110" s="2">
        <f t="shared" si="408"/>
        <v>27.779999999999994</v>
      </c>
      <c r="EC110" s="2">
        <f t="shared" si="409"/>
        <v>3.8800000000000061</v>
      </c>
      <c r="EE110">
        <v>47</v>
      </c>
      <c r="EF110">
        <v>190</v>
      </c>
      <c r="EG110" s="3">
        <v>0.19400000000000001</v>
      </c>
      <c r="EH110" s="1">
        <f t="shared" si="410"/>
        <v>3.88</v>
      </c>
      <c r="EI110" s="2">
        <f t="shared" si="411"/>
        <v>27.000000000000004</v>
      </c>
      <c r="EJ110" s="2">
        <f t="shared" si="412"/>
        <v>0.77999999999999048</v>
      </c>
    </row>
    <row r="111" spans="2:140" x14ac:dyDescent="0.25">
      <c r="B111">
        <v>47</v>
      </c>
      <c r="C111">
        <v>210</v>
      </c>
      <c r="D111" s="3">
        <v>0.22700000000000001</v>
      </c>
      <c r="E111" s="1">
        <f t="shared" si="354"/>
        <v>4.54</v>
      </c>
      <c r="F111" s="2">
        <f t="shared" si="355"/>
        <v>47.699999999999996</v>
      </c>
      <c r="I111">
        <v>47</v>
      </c>
      <c r="J111">
        <v>210</v>
      </c>
      <c r="K111" s="3">
        <v>0.22700000000000001</v>
      </c>
      <c r="L111" s="1">
        <f t="shared" si="356"/>
        <v>4.54</v>
      </c>
      <c r="M111" s="2">
        <f t="shared" si="357"/>
        <v>50.419999999999995</v>
      </c>
      <c r="N111" s="2">
        <f t="shared" si="358"/>
        <v>-2.7199999999999989</v>
      </c>
      <c r="P111">
        <v>47</v>
      </c>
      <c r="Q111">
        <v>210</v>
      </c>
      <c r="R111" s="3">
        <v>0.245</v>
      </c>
      <c r="S111" s="1">
        <f t="shared" si="359"/>
        <v>4.9000000000000004</v>
      </c>
      <c r="T111" s="2">
        <f t="shared" si="360"/>
        <v>46.400000000000006</v>
      </c>
      <c r="U111" s="2">
        <f t="shared" si="361"/>
        <v>4.0199999999999889</v>
      </c>
      <c r="W111">
        <v>47</v>
      </c>
      <c r="X111">
        <v>210</v>
      </c>
      <c r="Y111" s="3">
        <v>0.24</v>
      </c>
      <c r="Z111" s="1">
        <f t="shared" si="362"/>
        <v>4.8</v>
      </c>
      <c r="AA111" s="2">
        <f t="shared" si="363"/>
        <v>47.300000000000004</v>
      </c>
      <c r="AB111" s="2">
        <f t="shared" si="364"/>
        <v>-0.89999999999999858</v>
      </c>
      <c r="AD111">
        <v>47</v>
      </c>
      <c r="AE111">
        <v>210</v>
      </c>
      <c r="AF111" s="3">
        <v>0.24</v>
      </c>
      <c r="AG111" s="1">
        <f t="shared" si="365"/>
        <v>4.8</v>
      </c>
      <c r="AH111" s="2">
        <f t="shared" si="366"/>
        <v>43.72</v>
      </c>
      <c r="AI111" s="2">
        <f t="shared" si="367"/>
        <v>3.5800000000000054</v>
      </c>
      <c r="AK111">
        <v>47</v>
      </c>
      <c r="AL111">
        <v>210</v>
      </c>
      <c r="AM111" s="3">
        <v>0.23699999999999999</v>
      </c>
      <c r="AN111" s="1">
        <f t="shared" si="368"/>
        <v>4.74</v>
      </c>
      <c r="AO111" s="2">
        <f t="shared" si="369"/>
        <v>48.120000000000005</v>
      </c>
      <c r="AP111" s="2">
        <f t="shared" si="370"/>
        <v>-4.4000000000000057</v>
      </c>
      <c r="AR111">
        <v>47</v>
      </c>
      <c r="AS111">
        <v>210</v>
      </c>
      <c r="AT111" s="3">
        <v>0.23899999999999999</v>
      </c>
      <c r="AU111" s="1">
        <f t="shared" si="371"/>
        <v>4.7799999999999994</v>
      </c>
      <c r="AV111" s="2">
        <f t="shared" si="372"/>
        <v>43.3</v>
      </c>
      <c r="AW111" s="2">
        <f t="shared" si="373"/>
        <v>4.8200000000000074</v>
      </c>
      <c r="AY111">
        <v>47</v>
      </c>
      <c r="AZ111">
        <v>210</v>
      </c>
      <c r="BA111" s="3">
        <v>0.23300000000000001</v>
      </c>
      <c r="BB111" s="1">
        <f t="shared" si="374"/>
        <v>4.66</v>
      </c>
      <c r="BC111" s="2">
        <f t="shared" si="375"/>
        <v>47.22</v>
      </c>
      <c r="BD111" s="2">
        <f t="shared" si="376"/>
        <v>-3.9200000000000017</v>
      </c>
      <c r="BF111">
        <v>47</v>
      </c>
      <c r="BG111">
        <v>210</v>
      </c>
      <c r="BH111" s="3">
        <v>0.23200000000000001</v>
      </c>
      <c r="BI111" s="1">
        <f t="shared" si="377"/>
        <v>4.6400000000000006</v>
      </c>
      <c r="BJ111" s="2">
        <f t="shared" si="378"/>
        <v>38.940000000000005</v>
      </c>
      <c r="BK111" s="2">
        <f t="shared" si="379"/>
        <v>8.279999999999994</v>
      </c>
      <c r="BM111">
        <v>47</v>
      </c>
      <c r="BN111">
        <v>210</v>
      </c>
      <c r="BO111" s="3">
        <v>0.22500000000000001</v>
      </c>
      <c r="BP111" s="1">
        <f t="shared" si="380"/>
        <v>4.5</v>
      </c>
      <c r="BQ111" s="2">
        <f t="shared" si="381"/>
        <v>45.220000000000006</v>
      </c>
      <c r="BR111" s="2">
        <f t="shared" si="382"/>
        <v>-6.2800000000000011</v>
      </c>
      <c r="BT111">
        <v>47</v>
      </c>
      <c r="BU111">
        <v>210</v>
      </c>
      <c r="BV111" s="3">
        <v>0.23200000000000001</v>
      </c>
      <c r="BW111" s="1">
        <f t="shared" si="383"/>
        <v>4.6400000000000006</v>
      </c>
      <c r="BX111" s="2">
        <f t="shared" si="384"/>
        <v>41.8</v>
      </c>
      <c r="BY111" s="2">
        <f t="shared" si="385"/>
        <v>3.4200000000000088</v>
      </c>
      <c r="CA111">
        <v>47</v>
      </c>
      <c r="CB111">
        <v>210</v>
      </c>
      <c r="CC111" s="3">
        <v>0.23400000000000001</v>
      </c>
      <c r="CD111" s="1">
        <f t="shared" si="386"/>
        <v>4.6800000000000006</v>
      </c>
      <c r="CE111" s="2">
        <f t="shared" si="387"/>
        <v>46.640000000000008</v>
      </c>
      <c r="CF111" s="2">
        <f t="shared" si="388"/>
        <v>-4.8400000000000105</v>
      </c>
      <c r="CH111">
        <v>47</v>
      </c>
      <c r="CI111">
        <v>210</v>
      </c>
      <c r="CJ111" s="3">
        <v>0.23499999999999999</v>
      </c>
      <c r="CK111" s="1">
        <f t="shared" si="389"/>
        <v>4.6999999999999993</v>
      </c>
      <c r="CL111" s="2">
        <f t="shared" si="390"/>
        <v>40.539999999999992</v>
      </c>
      <c r="CM111" s="2">
        <f t="shared" si="391"/>
        <v>6.1000000000000156</v>
      </c>
      <c r="CO111">
        <v>47</v>
      </c>
      <c r="CP111">
        <v>210</v>
      </c>
      <c r="CQ111" s="3">
        <v>0.23100000000000001</v>
      </c>
      <c r="CR111" s="1">
        <f t="shared" si="392"/>
        <v>4.62</v>
      </c>
      <c r="CS111" s="2">
        <f t="shared" si="393"/>
        <v>47.379999999999988</v>
      </c>
      <c r="CT111" s="2">
        <f t="shared" si="394"/>
        <v>-6.8399999999999963</v>
      </c>
      <c r="CV111">
        <v>47</v>
      </c>
      <c r="CW111">
        <v>210</v>
      </c>
      <c r="CX111" s="3">
        <v>0.23300000000000001</v>
      </c>
      <c r="CY111" s="1">
        <f t="shared" si="395"/>
        <v>4.66</v>
      </c>
      <c r="CZ111" s="2">
        <f t="shared" si="396"/>
        <v>40</v>
      </c>
      <c r="DA111" s="2">
        <f t="shared" si="397"/>
        <v>7.3799999999999883</v>
      </c>
      <c r="DC111">
        <v>47</v>
      </c>
      <c r="DD111">
        <v>210</v>
      </c>
      <c r="DE111" s="3">
        <v>0.24</v>
      </c>
      <c r="DF111" s="1">
        <f t="shared" si="398"/>
        <v>4.8</v>
      </c>
      <c r="DG111" s="2">
        <f t="shared" si="399"/>
        <v>44.179999999999993</v>
      </c>
      <c r="DH111" s="2">
        <f t="shared" si="400"/>
        <v>-4.1799999999999926</v>
      </c>
      <c r="DJ111">
        <v>47</v>
      </c>
      <c r="DK111">
        <v>210</v>
      </c>
      <c r="DL111" s="3">
        <v>0.245</v>
      </c>
      <c r="DM111" s="1">
        <f t="shared" si="401"/>
        <v>4.9000000000000004</v>
      </c>
      <c r="DN111" s="2">
        <f t="shared" si="402"/>
        <v>38.339999999999996</v>
      </c>
      <c r="DO111" s="2">
        <f t="shared" si="403"/>
        <v>5.8399999999999963</v>
      </c>
      <c r="DQ111">
        <v>47</v>
      </c>
      <c r="DR111">
        <v>210</v>
      </c>
      <c r="DS111" s="3">
        <v>0.24399999999999999</v>
      </c>
      <c r="DT111" s="1">
        <f t="shared" si="404"/>
        <v>4.88</v>
      </c>
      <c r="DU111" s="2">
        <f t="shared" si="405"/>
        <v>36.54</v>
      </c>
      <c r="DV111" s="2">
        <f t="shared" si="406"/>
        <v>1.7999999999999972</v>
      </c>
      <c r="DX111">
        <v>47</v>
      </c>
      <c r="DY111">
        <v>210</v>
      </c>
      <c r="DZ111" s="3">
        <v>0.23</v>
      </c>
      <c r="EA111" s="1">
        <f t="shared" si="407"/>
        <v>4.6000000000000005</v>
      </c>
      <c r="EB111" s="2">
        <f t="shared" si="408"/>
        <v>32.379999999999995</v>
      </c>
      <c r="EC111" s="2">
        <f t="shared" si="409"/>
        <v>4.1600000000000037</v>
      </c>
      <c r="EE111">
        <v>47</v>
      </c>
      <c r="EF111">
        <v>210</v>
      </c>
      <c r="EG111" s="3">
        <v>0.222</v>
      </c>
      <c r="EH111" s="1">
        <f t="shared" si="410"/>
        <v>4.4400000000000004</v>
      </c>
      <c r="EI111" s="2">
        <f t="shared" si="411"/>
        <v>31.440000000000005</v>
      </c>
      <c r="EJ111" s="2">
        <f t="shared" si="412"/>
        <v>0.93999999999999062</v>
      </c>
    </row>
    <row r="112" spans="2:140" x14ac:dyDescent="0.25">
      <c r="B112">
        <v>47</v>
      </c>
      <c r="C112">
        <v>230</v>
      </c>
      <c r="D112" s="3">
        <v>0.214</v>
      </c>
      <c r="E112" s="1">
        <f t="shared" si="354"/>
        <v>4.28</v>
      </c>
      <c r="F112" s="2">
        <f t="shared" si="355"/>
        <v>51.98</v>
      </c>
      <c r="I112">
        <v>47</v>
      </c>
      <c r="J112">
        <v>230</v>
      </c>
      <c r="K112" s="3">
        <v>0.223</v>
      </c>
      <c r="L112" s="1">
        <f t="shared" si="356"/>
        <v>4.46</v>
      </c>
      <c r="M112" s="2">
        <f t="shared" si="357"/>
        <v>54.879999999999995</v>
      </c>
      <c r="N112" s="2">
        <f t="shared" si="358"/>
        <v>-2.8999999999999986</v>
      </c>
      <c r="P112">
        <v>47</v>
      </c>
      <c r="Q112">
        <v>230</v>
      </c>
      <c r="R112" s="3">
        <v>0.223</v>
      </c>
      <c r="S112" s="1">
        <f t="shared" si="359"/>
        <v>4.46</v>
      </c>
      <c r="T112" s="2">
        <f t="shared" si="360"/>
        <v>50.860000000000007</v>
      </c>
      <c r="U112" s="2">
        <f t="shared" si="361"/>
        <v>4.0199999999999889</v>
      </c>
      <c r="W112">
        <v>47</v>
      </c>
      <c r="X112">
        <v>230</v>
      </c>
      <c r="Y112" s="3">
        <v>0.218</v>
      </c>
      <c r="Z112" s="1">
        <f t="shared" si="362"/>
        <v>4.3600000000000003</v>
      </c>
      <c r="AA112" s="2">
        <f t="shared" si="363"/>
        <v>51.660000000000004</v>
      </c>
      <c r="AB112" s="2">
        <f t="shared" si="364"/>
        <v>-0.79999999999999716</v>
      </c>
      <c r="AD112">
        <v>47</v>
      </c>
      <c r="AE112">
        <v>230</v>
      </c>
      <c r="AF112" s="3">
        <v>0.217</v>
      </c>
      <c r="AG112" s="1">
        <f t="shared" si="365"/>
        <v>4.34</v>
      </c>
      <c r="AH112" s="2">
        <f t="shared" si="366"/>
        <v>48.06</v>
      </c>
      <c r="AI112" s="2">
        <f t="shared" si="367"/>
        <v>3.6000000000000014</v>
      </c>
      <c r="AK112">
        <v>47</v>
      </c>
      <c r="AL112">
        <v>230</v>
      </c>
      <c r="AM112" s="3">
        <v>0.21299999999999999</v>
      </c>
      <c r="AN112" s="1">
        <f t="shared" si="368"/>
        <v>4.26</v>
      </c>
      <c r="AO112" s="2">
        <f t="shared" si="369"/>
        <v>52.38</v>
      </c>
      <c r="AP112" s="2">
        <f t="shared" si="370"/>
        <v>-4.32</v>
      </c>
      <c r="AR112">
        <v>47</v>
      </c>
      <c r="AS112">
        <v>230</v>
      </c>
      <c r="AT112" s="3">
        <v>0.21299999999999999</v>
      </c>
      <c r="AU112" s="1">
        <f t="shared" si="371"/>
        <v>4.26</v>
      </c>
      <c r="AV112" s="2">
        <f t="shared" si="372"/>
        <v>47.559999999999995</v>
      </c>
      <c r="AW112" s="2">
        <f t="shared" si="373"/>
        <v>4.8200000000000074</v>
      </c>
      <c r="AY112">
        <v>47</v>
      </c>
      <c r="AZ112">
        <v>230</v>
      </c>
      <c r="BA112" s="3">
        <v>0.217</v>
      </c>
      <c r="BB112" s="1">
        <f t="shared" si="374"/>
        <v>4.34</v>
      </c>
      <c r="BC112" s="2">
        <f t="shared" si="375"/>
        <v>51.56</v>
      </c>
      <c r="BD112" s="2">
        <f t="shared" si="376"/>
        <v>-4.0000000000000071</v>
      </c>
      <c r="BF112">
        <v>47</v>
      </c>
      <c r="BG112">
        <v>230</v>
      </c>
      <c r="BH112" s="3">
        <v>0.22</v>
      </c>
      <c r="BI112" s="1">
        <f t="shared" si="377"/>
        <v>4.4000000000000004</v>
      </c>
      <c r="BJ112" s="2">
        <f t="shared" si="378"/>
        <v>43.34</v>
      </c>
      <c r="BK112" s="2">
        <f t="shared" si="379"/>
        <v>8.2199999999999989</v>
      </c>
      <c r="BM112">
        <v>47</v>
      </c>
      <c r="BN112">
        <v>230</v>
      </c>
      <c r="BO112" s="3">
        <v>0.217</v>
      </c>
      <c r="BP112" s="1">
        <f t="shared" si="380"/>
        <v>4.34</v>
      </c>
      <c r="BQ112" s="2">
        <f t="shared" si="381"/>
        <v>49.56</v>
      </c>
      <c r="BR112" s="2">
        <f t="shared" si="382"/>
        <v>-6.2199999999999989</v>
      </c>
      <c r="BT112">
        <v>47</v>
      </c>
      <c r="BU112">
        <v>230</v>
      </c>
      <c r="BV112" s="3">
        <v>0.216</v>
      </c>
      <c r="BW112" s="1">
        <f t="shared" si="383"/>
        <v>4.32</v>
      </c>
      <c r="BX112" s="2">
        <f t="shared" si="384"/>
        <v>46.12</v>
      </c>
      <c r="BY112" s="2">
        <f t="shared" si="385"/>
        <v>3.4400000000000048</v>
      </c>
      <c r="CA112">
        <v>47</v>
      </c>
      <c r="CB112">
        <v>230</v>
      </c>
      <c r="CC112" s="3">
        <v>0.217</v>
      </c>
      <c r="CD112" s="1">
        <f t="shared" si="386"/>
        <v>4.34</v>
      </c>
      <c r="CE112" s="2">
        <f t="shared" si="387"/>
        <v>50.980000000000004</v>
      </c>
      <c r="CF112" s="2">
        <f t="shared" si="388"/>
        <v>-4.8600000000000065</v>
      </c>
      <c r="CH112">
        <v>47</v>
      </c>
      <c r="CI112">
        <v>230</v>
      </c>
      <c r="CJ112" s="3">
        <v>0.217</v>
      </c>
      <c r="CK112" s="1">
        <f t="shared" si="389"/>
        <v>4.34</v>
      </c>
      <c r="CL112" s="2">
        <f t="shared" si="390"/>
        <v>44.879999999999995</v>
      </c>
      <c r="CM112" s="2">
        <f t="shared" si="391"/>
        <v>6.1000000000000085</v>
      </c>
      <c r="CO112">
        <v>47</v>
      </c>
      <c r="CP112">
        <v>230</v>
      </c>
      <c r="CQ112" s="3">
        <v>0.222</v>
      </c>
      <c r="CR112" s="1">
        <f t="shared" si="392"/>
        <v>4.4400000000000004</v>
      </c>
      <c r="CS112" s="2">
        <f t="shared" si="393"/>
        <v>51.819999999999986</v>
      </c>
      <c r="CT112" s="2">
        <f t="shared" si="394"/>
        <v>-6.9399999999999906</v>
      </c>
      <c r="CV112">
        <v>47</v>
      </c>
      <c r="CW112">
        <v>230</v>
      </c>
      <c r="CX112" s="3">
        <v>0.221</v>
      </c>
      <c r="CY112" s="1">
        <f t="shared" si="395"/>
        <v>4.42</v>
      </c>
      <c r="CZ112" s="2">
        <f t="shared" si="396"/>
        <v>44.42</v>
      </c>
      <c r="DA112" s="2">
        <f t="shared" si="397"/>
        <v>7.3999999999999844</v>
      </c>
      <c r="DC112">
        <v>47</v>
      </c>
      <c r="DD112">
        <v>230</v>
      </c>
      <c r="DE112" s="3">
        <v>0.22600000000000001</v>
      </c>
      <c r="DF112" s="1">
        <f t="shared" si="398"/>
        <v>4.5200000000000005</v>
      </c>
      <c r="DG112" s="2">
        <f t="shared" si="399"/>
        <v>48.699999999999996</v>
      </c>
      <c r="DH112" s="2">
        <f t="shared" si="400"/>
        <v>-4.279999999999994</v>
      </c>
      <c r="DJ112">
        <v>47</v>
      </c>
      <c r="DK112">
        <v>230</v>
      </c>
      <c r="DL112" s="3">
        <v>0.22700000000000001</v>
      </c>
      <c r="DM112" s="1">
        <f t="shared" si="401"/>
        <v>4.54</v>
      </c>
      <c r="DN112" s="2">
        <f t="shared" si="402"/>
        <v>42.879999999999995</v>
      </c>
      <c r="DO112" s="2">
        <f t="shared" si="403"/>
        <v>5.82</v>
      </c>
      <c r="DQ112">
        <v>47</v>
      </c>
      <c r="DR112">
        <v>230</v>
      </c>
      <c r="DS112" s="3">
        <v>0.224</v>
      </c>
      <c r="DT112" s="1">
        <f t="shared" si="404"/>
        <v>4.4800000000000004</v>
      </c>
      <c r="DU112" s="2">
        <f t="shared" si="405"/>
        <v>41.019999999999996</v>
      </c>
      <c r="DV112" s="2">
        <f t="shared" si="406"/>
        <v>1.8599999999999994</v>
      </c>
      <c r="DX112">
        <v>47</v>
      </c>
      <c r="DY112">
        <v>230</v>
      </c>
      <c r="DZ112" s="3">
        <v>0.215</v>
      </c>
      <c r="EA112" s="1">
        <f t="shared" si="407"/>
        <v>4.3</v>
      </c>
      <c r="EB112" s="2">
        <f t="shared" si="408"/>
        <v>36.679999999999993</v>
      </c>
      <c r="EC112" s="2">
        <f t="shared" si="409"/>
        <v>4.3400000000000034</v>
      </c>
      <c r="EE112">
        <v>47</v>
      </c>
      <c r="EF112">
        <v>230</v>
      </c>
      <c r="EG112" s="3">
        <v>0.20300000000000001</v>
      </c>
      <c r="EH112" s="1">
        <f t="shared" si="410"/>
        <v>4.0600000000000005</v>
      </c>
      <c r="EI112" s="2">
        <f t="shared" si="411"/>
        <v>35.500000000000007</v>
      </c>
      <c r="EJ112" s="2">
        <f t="shared" si="412"/>
        <v>1.1799999999999855</v>
      </c>
    </row>
    <row r="113" spans="2:155" x14ac:dyDescent="0.25">
      <c r="B113">
        <v>47</v>
      </c>
      <c r="C113">
        <v>250</v>
      </c>
      <c r="D113" s="3">
        <v>0.24099999999999999</v>
      </c>
      <c r="E113" s="1">
        <f t="shared" si="354"/>
        <v>4.82</v>
      </c>
      <c r="F113" s="2">
        <f t="shared" si="355"/>
        <v>56.8</v>
      </c>
      <c r="I113">
        <v>47</v>
      </c>
      <c r="J113">
        <v>250</v>
      </c>
      <c r="K113" s="3">
        <v>0.23899999999999999</v>
      </c>
      <c r="L113" s="1">
        <f t="shared" si="356"/>
        <v>4.7799999999999994</v>
      </c>
      <c r="M113" s="2">
        <f t="shared" si="357"/>
        <v>59.66</v>
      </c>
      <c r="N113" s="2">
        <f t="shared" si="358"/>
        <v>-2.8599999999999994</v>
      </c>
      <c r="P113">
        <v>47</v>
      </c>
      <c r="Q113">
        <v>250</v>
      </c>
      <c r="R113" s="3">
        <v>0.24099999999999999</v>
      </c>
      <c r="S113" s="1">
        <f t="shared" si="359"/>
        <v>4.82</v>
      </c>
      <c r="T113" s="2">
        <f t="shared" si="360"/>
        <v>55.680000000000007</v>
      </c>
      <c r="U113" s="2">
        <f t="shared" si="361"/>
        <v>3.9799999999999898</v>
      </c>
      <c r="W113">
        <v>47</v>
      </c>
      <c r="X113">
        <v>250</v>
      </c>
      <c r="Y113" s="3">
        <v>0.23899999999999999</v>
      </c>
      <c r="Z113" s="1">
        <f t="shared" si="362"/>
        <v>4.7799999999999994</v>
      </c>
      <c r="AA113" s="2">
        <f t="shared" si="363"/>
        <v>56.440000000000005</v>
      </c>
      <c r="AB113" s="2">
        <f t="shared" si="364"/>
        <v>-0.75999999999999801</v>
      </c>
      <c r="AD113">
        <v>47</v>
      </c>
      <c r="AE113">
        <v>250</v>
      </c>
      <c r="AF113" s="3">
        <v>0.24199999999999999</v>
      </c>
      <c r="AG113" s="1">
        <f t="shared" si="365"/>
        <v>4.84</v>
      </c>
      <c r="AH113" s="2">
        <f t="shared" si="366"/>
        <v>52.900000000000006</v>
      </c>
      <c r="AI113" s="2">
        <f t="shared" si="367"/>
        <v>3.5399999999999991</v>
      </c>
      <c r="AK113">
        <v>47</v>
      </c>
      <c r="AL113">
        <v>250</v>
      </c>
      <c r="AM113" s="3">
        <v>0.24099999999999999</v>
      </c>
      <c r="AN113" s="1">
        <f t="shared" si="368"/>
        <v>4.82</v>
      </c>
      <c r="AO113" s="2">
        <f t="shared" si="369"/>
        <v>57.2</v>
      </c>
      <c r="AP113" s="2">
        <f t="shared" si="370"/>
        <v>-4.2999999999999972</v>
      </c>
      <c r="AR113">
        <v>47</v>
      </c>
      <c r="AS113">
        <v>250</v>
      </c>
      <c r="AT113" s="3">
        <v>0.24099999999999999</v>
      </c>
      <c r="AU113" s="1">
        <f t="shared" si="371"/>
        <v>4.82</v>
      </c>
      <c r="AV113" s="2">
        <f t="shared" si="372"/>
        <v>52.379999999999995</v>
      </c>
      <c r="AW113" s="2">
        <f t="shared" si="373"/>
        <v>4.8200000000000074</v>
      </c>
      <c r="AY113">
        <v>47</v>
      </c>
      <c r="AZ113">
        <v>250</v>
      </c>
      <c r="BA113" s="3">
        <v>0.24199999999999999</v>
      </c>
      <c r="BB113" s="1">
        <f t="shared" si="374"/>
        <v>4.84</v>
      </c>
      <c r="BC113" s="2">
        <f t="shared" si="375"/>
        <v>56.400000000000006</v>
      </c>
      <c r="BD113" s="2">
        <f t="shared" si="376"/>
        <v>-4.0200000000000102</v>
      </c>
      <c r="BF113">
        <v>47</v>
      </c>
      <c r="BG113">
        <v>250</v>
      </c>
      <c r="BH113" s="3">
        <v>0.24199999999999999</v>
      </c>
      <c r="BI113" s="1">
        <f t="shared" si="377"/>
        <v>4.84</v>
      </c>
      <c r="BJ113" s="2">
        <f t="shared" si="378"/>
        <v>48.180000000000007</v>
      </c>
      <c r="BK113" s="2">
        <f t="shared" si="379"/>
        <v>8.2199999999999989</v>
      </c>
      <c r="BM113">
        <v>47</v>
      </c>
      <c r="BN113">
        <v>250</v>
      </c>
      <c r="BO113" s="3">
        <v>0.23799999999999999</v>
      </c>
      <c r="BP113" s="1">
        <f t="shared" si="380"/>
        <v>4.76</v>
      </c>
      <c r="BQ113" s="2">
        <f t="shared" si="381"/>
        <v>54.32</v>
      </c>
      <c r="BR113" s="2">
        <f t="shared" si="382"/>
        <v>-6.1399999999999935</v>
      </c>
      <c r="BT113">
        <v>47</v>
      </c>
      <c r="BU113">
        <v>250</v>
      </c>
      <c r="BV113" s="3">
        <v>0.24099999999999999</v>
      </c>
      <c r="BW113" s="1">
        <f t="shared" si="383"/>
        <v>4.82</v>
      </c>
      <c r="BX113" s="2">
        <f t="shared" si="384"/>
        <v>50.94</v>
      </c>
      <c r="BY113" s="2">
        <f t="shared" si="385"/>
        <v>3.3800000000000026</v>
      </c>
      <c r="CA113">
        <v>47</v>
      </c>
      <c r="CB113">
        <v>250</v>
      </c>
      <c r="CC113" s="3">
        <v>0.24099999999999999</v>
      </c>
      <c r="CD113" s="1">
        <f t="shared" si="386"/>
        <v>4.82</v>
      </c>
      <c r="CE113" s="2">
        <f t="shared" si="387"/>
        <v>55.800000000000004</v>
      </c>
      <c r="CF113" s="2">
        <f t="shared" si="388"/>
        <v>-4.8600000000000065</v>
      </c>
      <c r="CH113">
        <v>47</v>
      </c>
      <c r="CI113">
        <v>250</v>
      </c>
      <c r="CJ113" s="3">
        <v>0.245</v>
      </c>
      <c r="CK113" s="1">
        <f t="shared" si="389"/>
        <v>4.9000000000000004</v>
      </c>
      <c r="CL113" s="2">
        <f t="shared" si="390"/>
        <v>49.779999999999994</v>
      </c>
      <c r="CM113" s="2">
        <f t="shared" si="391"/>
        <v>6.0200000000000102</v>
      </c>
      <c r="CO113">
        <v>47</v>
      </c>
      <c r="CP113">
        <v>250</v>
      </c>
      <c r="CQ113" s="3">
        <v>0.251</v>
      </c>
      <c r="CR113" s="1">
        <f t="shared" si="392"/>
        <v>5.0199999999999996</v>
      </c>
      <c r="CS113" s="2">
        <f t="shared" si="393"/>
        <v>56.839999999999989</v>
      </c>
      <c r="CT113" s="2">
        <f t="shared" si="394"/>
        <v>-7.0599999999999952</v>
      </c>
      <c r="CV113">
        <v>47</v>
      </c>
      <c r="CW113">
        <v>250</v>
      </c>
      <c r="CX113" s="3">
        <v>0.248</v>
      </c>
      <c r="CY113" s="1">
        <f t="shared" si="395"/>
        <v>4.96</v>
      </c>
      <c r="CZ113" s="2">
        <f t="shared" si="396"/>
        <v>49.38</v>
      </c>
      <c r="DA113" s="2">
        <f t="shared" si="397"/>
        <v>7.4599999999999866</v>
      </c>
      <c r="DC113">
        <v>47</v>
      </c>
      <c r="DD113">
        <v>250</v>
      </c>
      <c r="DE113" s="3">
        <v>0.247</v>
      </c>
      <c r="DF113" s="1">
        <f t="shared" si="398"/>
        <v>4.9399999999999995</v>
      </c>
      <c r="DG113" s="2">
        <f t="shared" si="399"/>
        <v>53.639999999999993</v>
      </c>
      <c r="DH113" s="2">
        <f t="shared" si="400"/>
        <v>-4.2599999999999909</v>
      </c>
      <c r="DJ113">
        <v>47</v>
      </c>
      <c r="DK113">
        <v>250</v>
      </c>
      <c r="DL113" s="3">
        <v>0.24399999999999999</v>
      </c>
      <c r="DM113" s="1">
        <f t="shared" si="401"/>
        <v>4.88</v>
      </c>
      <c r="DN113" s="2">
        <f t="shared" si="402"/>
        <v>47.76</v>
      </c>
      <c r="DO113" s="2">
        <f t="shared" si="403"/>
        <v>5.8799999999999955</v>
      </c>
      <c r="DQ113">
        <v>47</v>
      </c>
      <c r="DR113">
        <v>250</v>
      </c>
      <c r="DS113" s="3">
        <v>0.253</v>
      </c>
      <c r="DT113" s="1">
        <f t="shared" si="404"/>
        <v>5.0600000000000005</v>
      </c>
      <c r="DU113" s="2">
        <f t="shared" si="405"/>
        <v>46.08</v>
      </c>
      <c r="DV113" s="2">
        <f t="shared" si="406"/>
        <v>1.6799999999999997</v>
      </c>
      <c r="DX113">
        <v>47</v>
      </c>
      <c r="DY113">
        <v>250</v>
      </c>
      <c r="DZ113" s="3">
        <v>0.23799999999999999</v>
      </c>
      <c r="EA113" s="1">
        <f t="shared" si="407"/>
        <v>4.76</v>
      </c>
      <c r="EB113" s="2">
        <f t="shared" si="408"/>
        <v>41.439999999999991</v>
      </c>
      <c r="EC113" s="2">
        <f t="shared" si="409"/>
        <v>4.6400000000000077</v>
      </c>
      <c r="EE113">
        <v>47</v>
      </c>
      <c r="EF113">
        <v>250</v>
      </c>
      <c r="EG113" s="3">
        <v>0.221</v>
      </c>
      <c r="EH113" s="1">
        <f t="shared" si="410"/>
        <v>4.42</v>
      </c>
      <c r="EI113" s="2">
        <f t="shared" si="411"/>
        <v>39.920000000000009</v>
      </c>
      <c r="EJ113" s="2">
        <f t="shared" si="412"/>
        <v>1.5199999999999818</v>
      </c>
    </row>
    <row r="114" spans="2:155" x14ac:dyDescent="0.25">
      <c r="B114">
        <v>47</v>
      </c>
      <c r="C114">
        <v>270</v>
      </c>
      <c r="D114" s="3">
        <v>0.22</v>
      </c>
      <c r="E114" s="1">
        <f t="shared" si="354"/>
        <v>4.4000000000000004</v>
      </c>
      <c r="F114" s="2">
        <f t="shared" si="355"/>
        <v>61.199999999999996</v>
      </c>
      <c r="I114">
        <v>47</v>
      </c>
      <c r="J114">
        <v>270</v>
      </c>
      <c r="K114" s="3">
        <v>0.224</v>
      </c>
      <c r="L114" s="1">
        <f t="shared" si="356"/>
        <v>4.4800000000000004</v>
      </c>
      <c r="M114" s="2">
        <f t="shared" si="357"/>
        <v>64.14</v>
      </c>
      <c r="N114" s="2">
        <f t="shared" si="358"/>
        <v>-2.9400000000000048</v>
      </c>
      <c r="P114">
        <v>47</v>
      </c>
      <c r="Q114">
        <v>270</v>
      </c>
      <c r="R114" s="3">
        <v>0.22800000000000001</v>
      </c>
      <c r="S114" s="1">
        <f t="shared" si="359"/>
        <v>4.5600000000000005</v>
      </c>
      <c r="T114" s="2">
        <f t="shared" si="360"/>
        <v>60.240000000000009</v>
      </c>
      <c r="U114" s="2">
        <f t="shared" si="361"/>
        <v>3.8999999999999915</v>
      </c>
      <c r="W114">
        <v>47</v>
      </c>
      <c r="X114">
        <v>270</v>
      </c>
      <c r="Y114" s="3">
        <v>0.23300000000000001</v>
      </c>
      <c r="Z114" s="1">
        <f t="shared" si="362"/>
        <v>4.66</v>
      </c>
      <c r="AA114" s="2">
        <f t="shared" si="363"/>
        <v>61.100000000000009</v>
      </c>
      <c r="AB114" s="2">
        <f t="shared" si="364"/>
        <v>-0.85999999999999943</v>
      </c>
      <c r="AD114">
        <v>47</v>
      </c>
      <c r="AE114">
        <v>270</v>
      </c>
      <c r="AF114" s="3">
        <v>0.22900000000000001</v>
      </c>
      <c r="AG114" s="1">
        <f t="shared" si="365"/>
        <v>4.58</v>
      </c>
      <c r="AH114" s="2">
        <f t="shared" si="366"/>
        <v>57.480000000000004</v>
      </c>
      <c r="AI114" s="2">
        <f t="shared" si="367"/>
        <v>3.6200000000000045</v>
      </c>
      <c r="AK114">
        <v>47</v>
      </c>
      <c r="AL114">
        <v>270</v>
      </c>
      <c r="AM114" s="3">
        <v>0.224</v>
      </c>
      <c r="AN114" s="1">
        <f t="shared" si="368"/>
        <v>4.4800000000000004</v>
      </c>
      <c r="AO114" s="2">
        <f t="shared" si="369"/>
        <v>61.680000000000007</v>
      </c>
      <c r="AP114" s="2">
        <f t="shared" si="370"/>
        <v>-4.2000000000000028</v>
      </c>
      <c r="AR114">
        <v>47</v>
      </c>
      <c r="AS114">
        <v>270</v>
      </c>
      <c r="AT114" s="3">
        <v>0.22900000000000001</v>
      </c>
      <c r="AU114" s="1">
        <f t="shared" si="371"/>
        <v>4.58</v>
      </c>
      <c r="AV114" s="2">
        <f t="shared" si="372"/>
        <v>56.959999999999994</v>
      </c>
      <c r="AW114" s="2">
        <f t="shared" si="373"/>
        <v>4.7200000000000131</v>
      </c>
      <c r="AY114">
        <v>47</v>
      </c>
      <c r="AZ114">
        <v>270</v>
      </c>
      <c r="BA114" s="3">
        <v>0.222</v>
      </c>
      <c r="BB114" s="1">
        <f t="shared" si="374"/>
        <v>4.4400000000000004</v>
      </c>
      <c r="BC114" s="2">
        <f t="shared" si="375"/>
        <v>60.84</v>
      </c>
      <c r="BD114" s="2">
        <f t="shared" si="376"/>
        <v>-3.8800000000000097</v>
      </c>
      <c r="BF114">
        <v>47</v>
      </c>
      <c r="BG114">
        <v>270</v>
      </c>
      <c r="BH114" s="3">
        <v>0.23200000000000001</v>
      </c>
      <c r="BI114" s="1">
        <f t="shared" si="377"/>
        <v>4.6400000000000006</v>
      </c>
      <c r="BJ114" s="2">
        <f t="shared" si="378"/>
        <v>52.820000000000007</v>
      </c>
      <c r="BK114" s="2">
        <f t="shared" si="379"/>
        <v>8.019999999999996</v>
      </c>
      <c r="BM114">
        <v>47</v>
      </c>
      <c r="BN114">
        <v>270</v>
      </c>
      <c r="BO114" s="3">
        <v>0.222</v>
      </c>
      <c r="BP114" s="1">
        <f t="shared" si="380"/>
        <v>4.4400000000000004</v>
      </c>
      <c r="BQ114" s="2">
        <f t="shared" si="381"/>
        <v>58.76</v>
      </c>
      <c r="BR114" s="2">
        <f t="shared" si="382"/>
        <v>-5.9399999999999906</v>
      </c>
      <c r="BT114">
        <v>47</v>
      </c>
      <c r="BU114">
        <v>270</v>
      </c>
      <c r="BV114" s="3">
        <v>0.222</v>
      </c>
      <c r="BW114" s="1">
        <f t="shared" si="383"/>
        <v>4.4400000000000004</v>
      </c>
      <c r="BX114" s="2">
        <f t="shared" si="384"/>
        <v>55.379999999999995</v>
      </c>
      <c r="BY114" s="2">
        <f t="shared" si="385"/>
        <v>3.3800000000000026</v>
      </c>
      <c r="CA114">
        <v>47</v>
      </c>
      <c r="CB114">
        <v>270</v>
      </c>
      <c r="CC114" s="3">
        <v>0.22700000000000001</v>
      </c>
      <c r="CD114" s="1">
        <f t="shared" si="386"/>
        <v>4.54</v>
      </c>
      <c r="CE114" s="2">
        <f t="shared" si="387"/>
        <v>60.34</v>
      </c>
      <c r="CF114" s="2">
        <f t="shared" si="388"/>
        <v>-4.960000000000008</v>
      </c>
      <c r="CH114">
        <v>47</v>
      </c>
      <c r="CI114">
        <v>270</v>
      </c>
      <c r="CJ114" s="3">
        <v>0.22500000000000001</v>
      </c>
      <c r="CK114" s="1">
        <f t="shared" si="389"/>
        <v>4.5</v>
      </c>
      <c r="CL114" s="2">
        <f t="shared" si="390"/>
        <v>54.279999999999994</v>
      </c>
      <c r="CM114" s="2">
        <f t="shared" si="391"/>
        <v>6.0600000000000094</v>
      </c>
      <c r="CO114">
        <v>47</v>
      </c>
      <c r="CP114">
        <v>270</v>
      </c>
      <c r="CQ114" s="3">
        <v>0.217</v>
      </c>
      <c r="CR114" s="1">
        <f t="shared" si="392"/>
        <v>4.34</v>
      </c>
      <c r="CS114" s="2">
        <f t="shared" si="393"/>
        <v>61.179999999999993</v>
      </c>
      <c r="CT114" s="2">
        <f t="shared" si="394"/>
        <v>-6.8999999999999986</v>
      </c>
      <c r="CV114">
        <v>47</v>
      </c>
      <c r="CW114">
        <v>270</v>
      </c>
      <c r="CX114" s="3">
        <v>0.217</v>
      </c>
      <c r="CY114" s="1">
        <f t="shared" si="395"/>
        <v>4.34</v>
      </c>
      <c r="CZ114" s="2">
        <f t="shared" si="396"/>
        <v>53.72</v>
      </c>
      <c r="DA114" s="2">
        <f t="shared" si="397"/>
        <v>7.4599999999999937</v>
      </c>
      <c r="DC114">
        <v>47</v>
      </c>
      <c r="DD114">
        <v>270</v>
      </c>
      <c r="DE114" s="3">
        <v>0.224</v>
      </c>
      <c r="DF114" s="1">
        <f t="shared" si="398"/>
        <v>4.4800000000000004</v>
      </c>
      <c r="DG114" s="2">
        <f t="shared" si="399"/>
        <v>58.11999999999999</v>
      </c>
      <c r="DH114" s="2">
        <f t="shared" si="400"/>
        <v>-4.3999999999999915</v>
      </c>
      <c r="DJ114">
        <v>47</v>
      </c>
      <c r="DK114">
        <v>270</v>
      </c>
      <c r="DL114" s="3">
        <v>0.23899999999999999</v>
      </c>
      <c r="DM114" s="1">
        <f t="shared" si="401"/>
        <v>4.7799999999999994</v>
      </c>
      <c r="DN114" s="2">
        <f t="shared" si="402"/>
        <v>52.54</v>
      </c>
      <c r="DO114" s="2">
        <f t="shared" si="403"/>
        <v>5.5799999999999912</v>
      </c>
      <c r="DQ114">
        <v>47</v>
      </c>
      <c r="DR114">
        <v>270</v>
      </c>
      <c r="DS114" s="3">
        <v>0.22600000000000001</v>
      </c>
      <c r="DT114" s="1">
        <f t="shared" si="404"/>
        <v>4.5200000000000005</v>
      </c>
      <c r="DU114" s="2">
        <f t="shared" si="405"/>
        <v>50.6</v>
      </c>
      <c r="DV114" s="2">
        <f t="shared" si="406"/>
        <v>1.9399999999999977</v>
      </c>
      <c r="DX114">
        <v>47</v>
      </c>
      <c r="DY114">
        <v>270</v>
      </c>
      <c r="DZ114" s="3">
        <v>0.22800000000000001</v>
      </c>
      <c r="EA114" s="1">
        <f t="shared" si="407"/>
        <v>4.5600000000000005</v>
      </c>
      <c r="EB114" s="2">
        <f t="shared" si="408"/>
        <v>45.999999999999993</v>
      </c>
      <c r="EC114" s="2">
        <f t="shared" si="409"/>
        <v>4.6000000000000085</v>
      </c>
      <c r="EE114">
        <v>47</v>
      </c>
      <c r="EF114">
        <v>270</v>
      </c>
      <c r="EG114" s="3">
        <v>0.217</v>
      </c>
      <c r="EH114" s="1">
        <f t="shared" si="410"/>
        <v>4.34</v>
      </c>
      <c r="EI114" s="2">
        <f t="shared" si="411"/>
        <v>44.260000000000005</v>
      </c>
      <c r="EJ114" s="2">
        <f t="shared" si="412"/>
        <v>1.7399999999999878</v>
      </c>
    </row>
    <row r="115" spans="2:155" x14ac:dyDescent="0.25">
      <c r="B115">
        <v>47</v>
      </c>
      <c r="C115">
        <v>290</v>
      </c>
      <c r="D115" s="3">
        <v>0.19800000000000001</v>
      </c>
      <c r="E115" s="1">
        <f t="shared" si="354"/>
        <v>3.96</v>
      </c>
      <c r="F115" s="2">
        <f t="shared" si="355"/>
        <v>65.16</v>
      </c>
      <c r="I115">
        <v>47</v>
      </c>
      <c r="J115">
        <v>290</v>
      </c>
      <c r="K115" s="3">
        <v>0.19800000000000001</v>
      </c>
      <c r="L115" s="1">
        <f t="shared" si="356"/>
        <v>3.96</v>
      </c>
      <c r="M115" s="2">
        <f t="shared" si="357"/>
        <v>68.099999999999994</v>
      </c>
      <c r="N115" s="2">
        <f t="shared" si="358"/>
        <v>-2.9399999999999977</v>
      </c>
      <c r="P115">
        <v>47</v>
      </c>
      <c r="Q115">
        <v>290</v>
      </c>
      <c r="R115" s="3">
        <v>0.2</v>
      </c>
      <c r="S115" s="1">
        <f t="shared" si="359"/>
        <v>4</v>
      </c>
      <c r="T115" s="2">
        <f t="shared" si="360"/>
        <v>64.240000000000009</v>
      </c>
      <c r="U115" s="2">
        <f t="shared" si="361"/>
        <v>3.8599999999999852</v>
      </c>
      <c r="W115">
        <v>47</v>
      </c>
      <c r="X115">
        <v>290</v>
      </c>
      <c r="Y115" s="3">
        <v>0.19900000000000001</v>
      </c>
      <c r="Z115" s="1">
        <f t="shared" si="362"/>
        <v>3.9800000000000004</v>
      </c>
      <c r="AA115" s="2">
        <f t="shared" si="363"/>
        <v>65.080000000000013</v>
      </c>
      <c r="AB115" s="2">
        <f t="shared" si="364"/>
        <v>-0.84000000000000341</v>
      </c>
      <c r="AD115">
        <v>47</v>
      </c>
      <c r="AE115">
        <v>290</v>
      </c>
      <c r="AF115" s="3">
        <v>0.20300000000000001</v>
      </c>
      <c r="AG115" s="1">
        <f t="shared" si="365"/>
        <v>4.0600000000000005</v>
      </c>
      <c r="AH115" s="2">
        <f t="shared" si="366"/>
        <v>61.540000000000006</v>
      </c>
      <c r="AI115" s="2">
        <f t="shared" si="367"/>
        <v>3.5400000000000063</v>
      </c>
      <c r="AK115">
        <v>47</v>
      </c>
      <c r="AL115">
        <v>290</v>
      </c>
      <c r="AM115" s="3">
        <v>0.20300000000000001</v>
      </c>
      <c r="AN115" s="1">
        <f t="shared" si="368"/>
        <v>4.0600000000000005</v>
      </c>
      <c r="AO115" s="2">
        <f t="shared" si="369"/>
        <v>65.740000000000009</v>
      </c>
      <c r="AP115" s="2">
        <f t="shared" si="370"/>
        <v>-4.2000000000000028</v>
      </c>
      <c r="AR115">
        <v>47</v>
      </c>
      <c r="AS115">
        <v>290</v>
      </c>
      <c r="AT115" s="3">
        <v>0.20300000000000001</v>
      </c>
      <c r="AU115" s="1">
        <f t="shared" si="371"/>
        <v>4.0600000000000005</v>
      </c>
      <c r="AV115" s="2">
        <f t="shared" si="372"/>
        <v>61.019999999999996</v>
      </c>
      <c r="AW115" s="2">
        <f t="shared" si="373"/>
        <v>4.7200000000000131</v>
      </c>
      <c r="AY115">
        <v>47</v>
      </c>
      <c r="AZ115">
        <v>290</v>
      </c>
      <c r="BA115" s="3">
        <v>0.2</v>
      </c>
      <c r="BB115" s="1">
        <f t="shared" si="374"/>
        <v>4</v>
      </c>
      <c r="BC115" s="2">
        <f t="shared" si="375"/>
        <v>64.84</v>
      </c>
      <c r="BD115" s="2">
        <f t="shared" si="376"/>
        <v>-3.8200000000000074</v>
      </c>
      <c r="BF115">
        <v>47</v>
      </c>
      <c r="BG115">
        <v>290</v>
      </c>
      <c r="BH115" s="3">
        <v>0.20699999999999999</v>
      </c>
      <c r="BI115" s="1">
        <f t="shared" si="377"/>
        <v>4.1399999999999997</v>
      </c>
      <c r="BJ115" s="2">
        <f t="shared" si="378"/>
        <v>56.960000000000008</v>
      </c>
      <c r="BK115" s="2">
        <f t="shared" si="379"/>
        <v>7.8799999999999955</v>
      </c>
      <c r="BM115">
        <v>47</v>
      </c>
      <c r="BN115">
        <v>290</v>
      </c>
      <c r="BO115" s="3">
        <v>0.20200000000000001</v>
      </c>
      <c r="BP115" s="1">
        <f t="shared" si="380"/>
        <v>4.04</v>
      </c>
      <c r="BQ115" s="2">
        <f t="shared" si="381"/>
        <v>62.8</v>
      </c>
      <c r="BR115" s="2">
        <f t="shared" si="382"/>
        <v>-5.8399999999999892</v>
      </c>
      <c r="BT115">
        <v>47</v>
      </c>
      <c r="BU115">
        <v>290</v>
      </c>
      <c r="BV115" s="3">
        <v>0.19900000000000001</v>
      </c>
      <c r="BW115" s="1">
        <f t="shared" si="383"/>
        <v>3.9800000000000004</v>
      </c>
      <c r="BX115" s="2">
        <f t="shared" si="384"/>
        <v>59.36</v>
      </c>
      <c r="BY115" s="2">
        <f t="shared" si="385"/>
        <v>3.4399999999999977</v>
      </c>
      <c r="CA115">
        <v>47</v>
      </c>
      <c r="CB115">
        <v>290</v>
      </c>
      <c r="CC115" s="3">
        <v>0.2</v>
      </c>
      <c r="CD115" s="1">
        <f t="shared" si="386"/>
        <v>4</v>
      </c>
      <c r="CE115" s="2">
        <f t="shared" si="387"/>
        <v>64.34</v>
      </c>
      <c r="CF115" s="2">
        <f t="shared" si="388"/>
        <v>-4.980000000000004</v>
      </c>
      <c r="CH115">
        <v>47</v>
      </c>
      <c r="CI115">
        <v>290</v>
      </c>
      <c r="CJ115" s="3">
        <v>0.20200000000000001</v>
      </c>
      <c r="CK115" s="1">
        <f t="shared" si="389"/>
        <v>4.04</v>
      </c>
      <c r="CL115" s="2">
        <f t="shared" si="390"/>
        <v>58.319999999999993</v>
      </c>
      <c r="CM115" s="2">
        <f t="shared" si="391"/>
        <v>6.0200000000000102</v>
      </c>
      <c r="CO115">
        <v>47</v>
      </c>
      <c r="CP115">
        <v>290</v>
      </c>
      <c r="CQ115" s="3">
        <v>0.20699999999999999</v>
      </c>
      <c r="CR115" s="1">
        <f t="shared" si="392"/>
        <v>4.1399999999999997</v>
      </c>
      <c r="CS115" s="2">
        <f t="shared" si="393"/>
        <v>65.319999999999993</v>
      </c>
      <c r="CT115" s="2">
        <f t="shared" si="394"/>
        <v>-7</v>
      </c>
      <c r="CV115">
        <v>47</v>
      </c>
      <c r="CW115">
        <v>290</v>
      </c>
      <c r="CX115" s="3">
        <v>0.21</v>
      </c>
      <c r="CY115" s="1">
        <f t="shared" si="395"/>
        <v>4.2</v>
      </c>
      <c r="CZ115" s="2">
        <f t="shared" si="396"/>
        <v>57.92</v>
      </c>
      <c r="DA115" s="2">
        <f t="shared" si="397"/>
        <v>7.3999999999999915</v>
      </c>
      <c r="DC115">
        <v>47</v>
      </c>
      <c r="DD115">
        <v>290</v>
      </c>
      <c r="DE115" s="3">
        <v>0.21</v>
      </c>
      <c r="DF115" s="1">
        <f t="shared" si="398"/>
        <v>4.2</v>
      </c>
      <c r="DG115" s="2">
        <f t="shared" si="399"/>
        <v>62.319999999999993</v>
      </c>
      <c r="DH115" s="2">
        <f t="shared" si="400"/>
        <v>-4.3999999999999915</v>
      </c>
      <c r="DJ115">
        <v>47</v>
      </c>
      <c r="DK115">
        <v>290</v>
      </c>
      <c r="DL115" s="3">
        <v>0.20899999999999999</v>
      </c>
      <c r="DM115" s="1">
        <f t="shared" si="401"/>
        <v>4.18</v>
      </c>
      <c r="DN115" s="2">
        <f t="shared" si="402"/>
        <v>56.72</v>
      </c>
      <c r="DO115" s="2">
        <f t="shared" si="403"/>
        <v>5.5999999999999943</v>
      </c>
      <c r="DQ115">
        <v>47</v>
      </c>
      <c r="DR115">
        <v>290</v>
      </c>
      <c r="DS115" s="3">
        <v>0.21099999999999999</v>
      </c>
      <c r="DT115" s="1">
        <f t="shared" si="404"/>
        <v>4.22</v>
      </c>
      <c r="DU115" s="2">
        <f t="shared" si="405"/>
        <v>54.82</v>
      </c>
      <c r="DV115" s="2">
        <f t="shared" si="406"/>
        <v>1.8999999999999986</v>
      </c>
      <c r="DX115">
        <v>47</v>
      </c>
      <c r="DY115">
        <v>290</v>
      </c>
      <c r="DZ115" s="3">
        <v>0.19500000000000001</v>
      </c>
      <c r="EA115" s="1">
        <f t="shared" si="407"/>
        <v>3.9000000000000004</v>
      </c>
      <c r="EB115" s="2">
        <f t="shared" si="408"/>
        <v>49.899999999999991</v>
      </c>
      <c r="EC115" s="2">
        <f t="shared" si="409"/>
        <v>4.9200000000000088</v>
      </c>
      <c r="EE115">
        <v>47</v>
      </c>
      <c r="EF115">
        <v>290</v>
      </c>
      <c r="EG115" s="3">
        <v>0.187</v>
      </c>
      <c r="EH115" s="1">
        <f t="shared" si="410"/>
        <v>3.74</v>
      </c>
      <c r="EI115" s="2">
        <f t="shared" si="411"/>
        <v>48.000000000000007</v>
      </c>
      <c r="EJ115" s="2">
        <f t="shared" si="412"/>
        <v>1.8999999999999844</v>
      </c>
    </row>
    <row r="119" spans="2:155" x14ac:dyDescent="0.25">
      <c r="E119" s="8"/>
      <c r="F119" s="8"/>
      <c r="G119" s="4"/>
      <c r="H119" s="4"/>
      <c r="N119" s="4">
        <f>AVERAGE(N19,N35, N51, N67,N83, N99, N115)*10</f>
        <v>-32.742857142857169</v>
      </c>
      <c r="U119" s="4">
        <f>AVERAGE(U19,U35, U51, U67,U83, U99, U115)*10</f>
        <v>48.971428571428604</v>
      </c>
      <c r="AB119" s="4">
        <f>AVERAGE(AB19,AB35, AB51, AB67,AB83, AB99, AB115)*10</f>
        <v>-20.857142857142851</v>
      </c>
      <c r="AI119" s="4">
        <f>AVERAGE(AI19,AI35, AI51, AI67,AI83, AI99, AI115)*10</f>
        <v>35.1714285714285</v>
      </c>
      <c r="AP119" s="4">
        <f>AVERAGE(AP19,AP35, AP51, AP67,AP83, AP99, AP115)*10</f>
        <v>-47.057142857142779</v>
      </c>
      <c r="AW119" s="4">
        <f>AVERAGE(AW19,AW35, AW51, AW67,AW83, AW99, AW115)*10</f>
        <v>50.571428571428562</v>
      </c>
      <c r="BD119" s="4">
        <f>AVERAGE(BD19,BD35, BD51, BD67,BD83, BD99, BD115)*10</f>
        <v>-42.914285714285754</v>
      </c>
      <c r="BK119" s="4">
        <f>AVERAGE(BK19,BK35, BK51, BK67,BK83, BK99, BK115)*10</f>
        <v>83.514285714285705</v>
      </c>
      <c r="BR119" s="4">
        <f>AVERAGE(BR19,BR35, BR51, BR67,BR83, BR99, BR115)*10</f>
        <v>-66.17142857142855</v>
      </c>
      <c r="BY119" s="4">
        <f>AVERAGE(BY19,BY35, BY51, BY67,BY83, BY99, BY115)*10</f>
        <v>39.771428571428594</v>
      </c>
      <c r="CF119" s="4">
        <f>AVERAGE(CF19,CF35, CF51, CF67,CF83, CF99, CF115)*10</f>
        <v>-61.542857142857137</v>
      </c>
      <c r="CM119" s="4">
        <f>AVERAGE(CM19,CM35, CM51, CM67,CM83, CM99, CM115)*10</f>
        <v>56.657142857142858</v>
      </c>
      <c r="CT119" s="4">
        <f>AVERAGE(CT19,CT35, CT51, CT67,CT83, CT99, CT115)*10</f>
        <v>-83.257142857142853</v>
      </c>
      <c r="DA119" s="4">
        <f>AVERAGE(DA19,DA35, DA51, DA67,DA83, DA99, DA115)*10</f>
        <v>67.599999999999952</v>
      </c>
      <c r="DH119" s="4">
        <f>AVERAGE(DH19,DH35, DH51, DH67,DH83, DH99, DH115)*10</f>
        <v>-55.857142857142811</v>
      </c>
      <c r="DO119" s="4">
        <f>AVERAGE(DO19,DO35, DO51, DO67,DO83, DO99, DO115)*10</f>
        <v>59.057142857142829</v>
      </c>
      <c r="DV119" s="4">
        <f>AVERAGE(DV19,DV35, DV51, DV67,DV83, DV99, DV115)*10</f>
        <v>25.057142857142843</v>
      </c>
      <c r="EC119" s="4">
        <f>AVERAGE(EC19,EC35, EC51, EC67,EC83, EC99, EC115)*10</f>
        <v>59.800000000000026</v>
      </c>
      <c r="EJ119" s="4">
        <f>AVERAGE(EJ19,EJ35, EJ51, EJ67,EJ83, EJ99, EJ115)*10</f>
        <v>29.085714285714282</v>
      </c>
      <c r="EQ119" s="4"/>
      <c r="EY119" s="4">
        <f>SUM(N119:EQ119)</f>
        <v>144.85714285714286</v>
      </c>
    </row>
    <row r="120" spans="2:155" x14ac:dyDescent="0.25">
      <c r="F120" s="8"/>
      <c r="G120" s="4"/>
      <c r="H120" s="4"/>
    </row>
    <row r="121" spans="2:155" x14ac:dyDescent="0.25">
      <c r="F121" s="8"/>
      <c r="G121" s="4"/>
      <c r="H121" s="4"/>
      <c r="N121" s="4">
        <f>MAX(N19,N35, N51, N67,N83, N99, N115)*10</f>
        <v>-29.399999999999977</v>
      </c>
      <c r="U121" s="4">
        <f>MAX(U19,U35, U51, U67,U83, U99, U115)*10</f>
        <v>55.600000000000165</v>
      </c>
      <c r="AB121" s="4">
        <f>MAX(AB19,AB35, AB51, AB67,AB83, AB99, AB115)*10</f>
        <v>-8.4000000000000341</v>
      </c>
      <c r="AI121" s="4">
        <f>MAX(AI19,AI35, AI51, AI67,AI83, AI99, AI115)*10</f>
        <v>41.599999999999824</v>
      </c>
      <c r="AP121" s="4">
        <f>MAX(AP19,AP35, AP51, AP67,AP83, AP99, AP115)*10</f>
        <v>-38.19999999999979</v>
      </c>
      <c r="AW121" s="4">
        <f>MAX(AW19,AW35, AW51, AW67,AW83, AW99, AW115)*10</f>
        <v>54.799999999999898</v>
      </c>
      <c r="BD121" s="4">
        <f>MAX(BD19,BD35, BD51, BD67,BD83, BD99, BD115)*10</f>
        <v>-37.000000000000171</v>
      </c>
      <c r="BK121" s="4">
        <f>MAX(BK19,BK35, BK51, BK67,BK83, BK99, BK115)*10</f>
        <v>89.799999999999898</v>
      </c>
      <c r="BR121" s="4">
        <f>MAX(BR19,BR35, BR51, BR67,BR83, BR99, BR115)*10</f>
        <v>-56.200000000000045</v>
      </c>
      <c r="BY121" s="4">
        <f>MAX(BY19,BY35, BY51, BY67,BY83, BY99, BY115)*10</f>
        <v>46.599999999999966</v>
      </c>
      <c r="CF121" s="4">
        <f>MAX(CF19,CF35, CF51, CF67,CF83, CF99, CF115)*10</f>
        <v>-49.80000000000004</v>
      </c>
      <c r="CM121" s="4">
        <f>MAX(CM19,CM35, CM51, CM67,CM83, CM99, CM115)*10</f>
        <v>62.599999999999909</v>
      </c>
      <c r="CT121" s="4">
        <f>MAX(CT19,CT35, CT51, CT67,CT83, CT99, CT115)*10</f>
        <v>-70</v>
      </c>
      <c r="DA121" s="4">
        <f>MAX(DA19,DA35, DA51, DA67,DA83, DA99, DA115)*10</f>
        <v>73.999999999999915</v>
      </c>
      <c r="DH121" s="4">
        <f>MAX(DH19,DH35, DH51, DH67,DH83, DH99, DH115)*10</f>
        <v>-43.999999999999915</v>
      </c>
      <c r="DO121" s="4">
        <f>MAX(DO19,DO35, DO51, DO67,DO83, DO99, DO115)*10</f>
        <v>69.400000000000048</v>
      </c>
      <c r="DV121" s="4">
        <f>MAX(DV19,DV35, DV51, DV67,DV83, DV99, DV115)*10</f>
        <v>29.999999999999858</v>
      </c>
      <c r="EC121" s="4">
        <f>MAX(EC19,EC35, EC51, EC67,EC83, EC99, EC115)*10</f>
        <v>67.599999999999909</v>
      </c>
      <c r="EJ121" s="4">
        <f>MAX(EJ19,EJ35, EJ51, EJ67,EJ83, EJ99, EJ115)*10</f>
        <v>38.600000000000065</v>
      </c>
      <c r="EQ121" s="4"/>
    </row>
    <row r="122" spans="2:155" x14ac:dyDescent="0.25">
      <c r="F122" s="8"/>
      <c r="G122" s="4"/>
      <c r="H122" s="4"/>
      <c r="N122" s="4">
        <f>MIN(N19,N35, N51, N67,N83, N99, N115)*10</f>
        <v>-38.400000000000034</v>
      </c>
      <c r="U122" s="4">
        <f>MIN(U19,U35, U51, U67,U83, U99, U115)*10</f>
        <v>38.599999999999852</v>
      </c>
      <c r="AB122" s="4">
        <f>MIN(AB19,AB35, AB51, AB67,AB83, AB99, AB115)*10</f>
        <v>-31.000000000000085</v>
      </c>
      <c r="AI122" s="4">
        <f>MIN(AI19,AI35, AI51, AI67,AI83, AI99, AI115)*10</f>
        <v>32.199999999999847</v>
      </c>
      <c r="AP122" s="4">
        <f>MIN(AP19,AP35, AP51, AP67,AP83, AP99, AP115)*10</f>
        <v>-59.999999999999858</v>
      </c>
      <c r="AW122" s="4">
        <f>MIN(AW19,AW35, AW51, AW67,AW83, AW99, AW115)*10</f>
        <v>47.200000000000131</v>
      </c>
      <c r="BD122" s="4">
        <f>MIN(BD19,BD35, BD51, BD67,BD83, BD99, BD115)*10</f>
        <v>-50.200000000000102</v>
      </c>
      <c r="BK122" s="4">
        <f>MIN(BK19,BK35, BK51, BK67,BK83, BK99, BK115)*10</f>
        <v>73.999999999999844</v>
      </c>
      <c r="BR122" s="4">
        <f>MIN(BR19,BR35, BR51, BR67,BR83, BR99, BR115)*10</f>
        <v>-73.199999999999861</v>
      </c>
      <c r="BY122" s="4">
        <f>MIN(BY19,BY35, BY51, BY67,BY83, BY99, BY115)*10</f>
        <v>33.600000000000065</v>
      </c>
      <c r="CF122" s="4">
        <f>MIN(CF19,CF35, CF51, CF67,CF83, CF99, CF115)*10</f>
        <v>-68.999999999999986</v>
      </c>
      <c r="CM122" s="4">
        <f>MIN(CM19,CM35, CM51, CM67,CM83, CM99, CM115)*10</f>
        <v>48.000000000000185</v>
      </c>
      <c r="CT122" s="4">
        <f>MIN(CT19,CT35, CT51, CT67,CT83, CT99, CT115)*10</f>
        <v>-92.399999999999949</v>
      </c>
      <c r="DA122" s="4">
        <f>MIN(DA19,DA35, DA51, DA67,DA83, DA99, DA115)*10</f>
        <v>59.399999999999835</v>
      </c>
      <c r="DH122" s="4">
        <f>MIN(DH19,DH35, DH51, DH67,DH83, DH99, DH115)*10</f>
        <v>-62.799999999999869</v>
      </c>
      <c r="DO122" s="4">
        <f>MIN(DO19,DO35, DO51, DO67,DO83, DO99, DO115)*10</f>
        <v>51.199999999999903</v>
      </c>
      <c r="DV122" s="4">
        <f>MIN(DV19,DV35, DV51, DV67,DV83, DV99, DV115)*10</f>
        <v>18.999999999999986</v>
      </c>
      <c r="EC122" s="4">
        <f>MIN(EC19,EC35, EC51, EC67,EC83, EC99, EC115)*10</f>
        <v>49.200000000000088</v>
      </c>
      <c r="EJ122" s="4">
        <f>MIN(EJ19,EJ35, EJ51, EJ67,EJ83, EJ99, EJ115)*10</f>
        <v>18.999999999999844</v>
      </c>
      <c r="EQ122" s="4"/>
    </row>
    <row r="123" spans="2:155" x14ac:dyDescent="0.25">
      <c r="F123" s="8"/>
      <c r="G123" s="4"/>
      <c r="H123" s="4"/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54.384344464798239</v>
      </c>
      <c r="BH123">
        <v>36.491126872851247</v>
      </c>
      <c r="BL123">
        <v>78.224581341837606</v>
      </c>
      <c r="BV123">
        <v>47.58082031150775</v>
      </c>
      <c r="CA123">
        <v>33.630324979744927</v>
      </c>
      <c r="CJ123">
        <v>34.617883903221539</v>
      </c>
      <c r="CO123">
        <v>49.113562987609917</v>
      </c>
      <c r="CX123">
        <v>24.95372106680578</v>
      </c>
      <c r="DB123">
        <v>54.736128852914725</v>
      </c>
      <c r="DL123">
        <v>32.300839019529612</v>
      </c>
      <c r="DP123">
        <v>49.438818213997045</v>
      </c>
      <c r="DZ123">
        <v>107.37887290114921</v>
      </c>
      <c r="ED123">
        <v>57.4520995454725</v>
      </c>
      <c r="EL123">
        <v>49.004480981164633</v>
      </c>
    </row>
    <row r="124" spans="2:155" x14ac:dyDescent="0.25">
      <c r="F124" s="8">
        <f>EX155</f>
        <v>1505</v>
      </c>
      <c r="G124" s="4">
        <f t="shared" ref="G124:H130" si="413">EY155</f>
        <v>1053.3829156918123</v>
      </c>
      <c r="H124" s="4">
        <f t="shared" si="413"/>
        <v>1087.9829156918122</v>
      </c>
      <c r="M124">
        <v>1</v>
      </c>
      <c r="N124" s="4">
        <f>N19*10</f>
        <v>-38.400000000000034</v>
      </c>
      <c r="O124" s="2">
        <v>55.545065996228786</v>
      </c>
      <c r="P124" s="2">
        <f>O124</f>
        <v>55.545065996228786</v>
      </c>
      <c r="Q124" s="4">
        <f>P124+N124</f>
        <v>17.145065996228752</v>
      </c>
      <c r="R124" s="3">
        <f>Q124/$R$123</f>
        <v>0.45111799379729595</v>
      </c>
      <c r="T124">
        <v>1</v>
      </c>
      <c r="U124" s="4">
        <f>U19*10</f>
        <v>39.799999999999969</v>
      </c>
      <c r="V124" s="3">
        <f>U124/$V$123</f>
        <v>0.32950073873756297</v>
      </c>
      <c r="AA124">
        <v>1</v>
      </c>
      <c r="AB124" s="4">
        <f>AB19*10</f>
        <v>-14.399999999999835</v>
      </c>
      <c r="AC124" s="2">
        <v>55.056533470384188</v>
      </c>
      <c r="AD124" s="2">
        <f>AC124</f>
        <v>55.056533470384188</v>
      </c>
      <c r="AE124" s="4">
        <f>AD124+AB124</f>
        <v>40.656533470384353</v>
      </c>
      <c r="AF124" s="3">
        <f>AE124/$AF$123</f>
        <v>0.88295092106628481</v>
      </c>
      <c r="AH124">
        <v>1</v>
      </c>
      <c r="AI124" s="4">
        <f>AI19*10</f>
        <v>35.799999999999841</v>
      </c>
      <c r="AJ124" s="3">
        <f>AI124/$AJ$123</f>
        <v>0.59100887807175462</v>
      </c>
      <c r="AO124">
        <v>1</v>
      </c>
      <c r="AP124" s="4">
        <f>AP19*10</f>
        <v>-51.199999999999903</v>
      </c>
      <c r="AQ124" s="2">
        <v>91.119800332778695</v>
      </c>
      <c r="AR124" s="2">
        <f>AQ124</f>
        <v>91.119800332778695</v>
      </c>
      <c r="AS124" s="4">
        <f>AR124+AP124</f>
        <v>39.919800332778792</v>
      </c>
      <c r="AT124" s="3">
        <f>AS124/$AT$123</f>
        <v>1.1436329326534429</v>
      </c>
      <c r="AV124">
        <v>1</v>
      </c>
      <c r="AW124" s="4">
        <f>AW19*10</f>
        <v>54.799999999999898</v>
      </c>
      <c r="AX124" s="3">
        <f>AW124/$AX$123</f>
        <v>1.0076429262739519</v>
      </c>
      <c r="BC124">
        <v>1</v>
      </c>
      <c r="BD124" s="4">
        <f>BD19*10</f>
        <v>-45.999999999999872</v>
      </c>
      <c r="BE124" s="2">
        <v>90.572127139364312</v>
      </c>
      <c r="BF124" s="2">
        <f>BE124</f>
        <v>90.572127139364312</v>
      </c>
      <c r="BG124" s="4">
        <f>BF124+BD124</f>
        <v>44.57212713936444</v>
      </c>
      <c r="BH124" s="3">
        <f>BG124/$BH$123</f>
        <v>1.2214511022000067</v>
      </c>
      <c r="BJ124">
        <v>1</v>
      </c>
      <c r="BK124" s="4">
        <f>BK19*10</f>
        <v>89.799999999999898</v>
      </c>
      <c r="BL124" s="3">
        <f>BK124/$BL$123</f>
        <v>1.1479767415766442</v>
      </c>
      <c r="BQ124">
        <v>1</v>
      </c>
      <c r="BR124" s="4">
        <f>BR19*10</f>
        <v>-68.399999999999963</v>
      </c>
      <c r="BS124" s="2">
        <v>123.99755501222495</v>
      </c>
      <c r="BT124" s="2">
        <f>BS124</f>
        <v>123.99755501222495</v>
      </c>
      <c r="BU124" s="4">
        <f>BT124+BR124+9.1</f>
        <v>64.697555012224981</v>
      </c>
      <c r="BV124" s="3">
        <f>BU124/$BV$123</f>
        <v>1.359740218614462</v>
      </c>
      <c r="BX124">
        <v>1</v>
      </c>
      <c r="BY124" s="4">
        <f>BY19*10</f>
        <v>46.599999999999966</v>
      </c>
      <c r="BZ124" s="4">
        <f>BY124</f>
        <v>46.599999999999966</v>
      </c>
      <c r="CA124" s="3">
        <f>BZ124/$CA$123</f>
        <v>1.3856541686131933</v>
      </c>
      <c r="CE124">
        <v>1</v>
      </c>
      <c r="CF124" s="4">
        <f>CF19*10</f>
        <v>-63.199999999999932</v>
      </c>
      <c r="CG124" s="2">
        <v>112.13691931540343</v>
      </c>
      <c r="CH124" s="2">
        <f>CG124</f>
        <v>112.13691931540343</v>
      </c>
      <c r="CI124" s="4">
        <f>CH124+CF124</f>
        <v>48.9369193154035</v>
      </c>
      <c r="CJ124" s="3">
        <f>CI124/$CJ$123</f>
        <v>1.4136311581670489</v>
      </c>
      <c r="CL124">
        <v>1</v>
      </c>
      <c r="CM124" s="4">
        <f>CM19*10</f>
        <v>62.599999999999909</v>
      </c>
      <c r="CN124" s="4">
        <f>CM124+2.03</f>
        <v>64.62999999999991</v>
      </c>
      <c r="CO124" s="3">
        <f>CN124/$CO$123</f>
        <v>1.3159297772044025</v>
      </c>
      <c r="CP124" s="4"/>
      <c r="CQ124" s="3"/>
      <c r="CS124">
        <v>1</v>
      </c>
      <c r="CT124" s="4">
        <f>CT19*10</f>
        <v>-86.600000000000037</v>
      </c>
      <c r="CU124" s="2">
        <v>121.99755501222501</v>
      </c>
      <c r="CV124" s="2">
        <f>CU124</f>
        <v>121.99755501222501</v>
      </c>
      <c r="CW124" s="4">
        <f>CV124+CT124</f>
        <v>35.39755501222497</v>
      </c>
      <c r="CX124" s="3">
        <f>CW124/$CX$123</f>
        <v>1.4185281192115233</v>
      </c>
      <c r="CZ124">
        <v>1</v>
      </c>
      <c r="DA124" s="4">
        <f>DA19*10</f>
        <v>73.800000000000097</v>
      </c>
      <c r="DB124" s="3">
        <f>DA124/$DB$123</f>
        <v>1.3482867997171162</v>
      </c>
      <c r="DC124" s="2"/>
      <c r="DD124" s="4"/>
      <c r="DE124" s="3"/>
      <c r="DG124">
        <v>1</v>
      </c>
      <c r="DH124" s="4">
        <f>DH19*10</f>
        <v>-54.399999999999977</v>
      </c>
      <c r="DI124" s="2">
        <v>104.58924205378975</v>
      </c>
      <c r="DJ124" s="2">
        <f>DI124</f>
        <v>104.58924205378975</v>
      </c>
      <c r="DK124" s="4">
        <f>DJ124+DH124</f>
        <v>50.189242053789769</v>
      </c>
      <c r="DL124" s="3">
        <f>DK124/$DL$123</f>
        <v>1.5538061417985005</v>
      </c>
      <c r="DN124">
        <v>1</v>
      </c>
      <c r="DO124" s="4">
        <f>DO19*10</f>
        <v>69.400000000000048</v>
      </c>
      <c r="DP124" s="3">
        <f>DO124/$DP$123</f>
        <v>1.403755237424984</v>
      </c>
      <c r="DQ124" s="2"/>
      <c r="DR124" s="4"/>
      <c r="DS124" s="3"/>
      <c r="DU124">
        <v>1</v>
      </c>
      <c r="DV124" s="4">
        <f>DV19*10</f>
        <v>28.599999999999994</v>
      </c>
      <c r="DW124" s="2">
        <v>117.52811735941322</v>
      </c>
      <c r="DX124" s="2">
        <f>DW124</f>
        <v>117.52811735941322</v>
      </c>
      <c r="DY124" s="4">
        <f>DX124+DV124</f>
        <v>146.12811735941321</v>
      </c>
      <c r="DZ124" s="3">
        <f>DY124/$DZ$123</f>
        <v>1.3608646972289955</v>
      </c>
      <c r="EB124">
        <v>1</v>
      </c>
      <c r="EC124" s="4">
        <f>EC19*10</f>
        <v>55.39999999999992</v>
      </c>
      <c r="ED124" s="3">
        <f>EC124/$ED$123</f>
        <v>0.96428155695426987</v>
      </c>
      <c r="EI124">
        <v>1</v>
      </c>
      <c r="EJ124" s="4">
        <f>EJ19*10</f>
        <v>25.800000000000125</v>
      </c>
      <c r="EK124" s="4">
        <f>EJ124+9.91</f>
        <v>35.710000000000122</v>
      </c>
      <c r="EL124" s="3">
        <f>EK124/$EL$123</f>
        <v>0.72870887080154201</v>
      </c>
      <c r="EQ124" s="4"/>
      <c r="ER124" s="4"/>
      <c r="ES124" s="3"/>
    </row>
    <row r="125" spans="2:155" x14ac:dyDescent="0.25">
      <c r="F125" s="8">
        <f t="shared" ref="F125:F130" si="414">EX156</f>
        <v>1919</v>
      </c>
      <c r="G125" s="4">
        <f t="shared" si="413"/>
        <v>1007.955022947825</v>
      </c>
      <c r="H125" s="4">
        <f t="shared" si="413"/>
        <v>1042.5550229478249</v>
      </c>
      <c r="M125">
        <v>2</v>
      </c>
      <c r="N125" s="4">
        <f>N35*10</f>
        <v>-30.19999999999996</v>
      </c>
      <c r="O125" s="2">
        <v>55.265241986172214</v>
      </c>
      <c r="P125" s="2">
        <f t="shared" ref="P125:P130" si="415">O125</f>
        <v>55.265241986172214</v>
      </c>
      <c r="Q125" s="4">
        <f t="shared" ref="Q125:Q130" si="416">P125+N125</f>
        <v>25.065241986172254</v>
      </c>
      <c r="R125" s="3">
        <f t="shared" ref="R125:R130" si="417">Q125/$R$123</f>
        <v>0.65951228658629613</v>
      </c>
      <c r="T125">
        <v>2</v>
      </c>
      <c r="U125" s="4">
        <f>U35*10</f>
        <v>49.200000000000017</v>
      </c>
      <c r="V125" s="3">
        <f t="shared" ref="V125:V130" si="418">U125/$V$123</f>
        <v>0.40732252125347024</v>
      </c>
      <c r="AA125">
        <v>2</v>
      </c>
      <c r="AB125" s="4">
        <f>AB35*10</f>
        <v>-18.400000000000034</v>
      </c>
      <c r="AC125" s="2">
        <v>56.295901323397146</v>
      </c>
      <c r="AD125" s="2">
        <f t="shared" ref="AD125:AD130" si="419">AC125</f>
        <v>56.295901323397146</v>
      </c>
      <c r="AE125" s="4">
        <f t="shared" ref="AE125:AE130" si="420">AD125+AB125</f>
        <v>37.895901323397112</v>
      </c>
      <c r="AF125" s="3">
        <f t="shared" ref="AF125:AF130" si="421">AE125/$AF$123</f>
        <v>0.82299739112052239</v>
      </c>
      <c r="AH125">
        <v>2</v>
      </c>
      <c r="AI125" s="4">
        <f>AI35*10</f>
        <v>33.200000000000074</v>
      </c>
      <c r="AJ125" s="3">
        <f t="shared" ref="AJ125:AJ130" si="422">AI125/$AJ$123</f>
        <v>0.5480864455861002</v>
      </c>
      <c r="AO125">
        <v>2</v>
      </c>
      <c r="AP125" s="4">
        <f>AP35*10</f>
        <v>-52.800000000000011</v>
      </c>
      <c r="AQ125" s="2">
        <v>92.552412645590607</v>
      </c>
      <c r="AR125" s="2">
        <f t="shared" ref="AR125:AR130" si="423">AQ125</f>
        <v>92.552412645590607</v>
      </c>
      <c r="AS125" s="4">
        <f t="shared" ref="AS125:AS130" si="424">AR125+AP125</f>
        <v>39.752412645590596</v>
      </c>
      <c r="AT125" s="3">
        <f t="shared" ref="AT125:AT130" si="425">AS125/$AT$123</f>
        <v>1.1388375661938586</v>
      </c>
      <c r="AV125">
        <v>2</v>
      </c>
      <c r="AW125" s="4">
        <f>AW35*10</f>
        <v>49.399999999999977</v>
      </c>
      <c r="AX125" s="3">
        <f t="shared" ref="AX125:AX130" si="426">AW125/$AX$123</f>
        <v>0.90834964521776085</v>
      </c>
      <c r="BC125">
        <v>2</v>
      </c>
      <c r="BD125" s="4">
        <f>BD35*10</f>
        <v>-50.200000000000102</v>
      </c>
      <c r="BE125" s="2">
        <v>90.811735941320293</v>
      </c>
      <c r="BF125" s="2">
        <f t="shared" ref="BF125:BF130" si="427">BE125</f>
        <v>90.811735941320293</v>
      </c>
      <c r="BG125" s="4">
        <f t="shared" ref="BG125:BG130" si="428">BF125+BD125</f>
        <v>40.611735941320191</v>
      </c>
      <c r="BH125" s="3">
        <f t="shared" ref="BH125:BH130" si="429">BG125/$BH$123</f>
        <v>1.1129208501241052</v>
      </c>
      <c r="BJ125">
        <v>2</v>
      </c>
      <c r="BK125" s="4">
        <f>BK35*10</f>
        <v>85</v>
      </c>
      <c r="BL125" s="3">
        <f t="shared" ref="BL125:BL130" si="430">BK125/$BL$123</f>
        <v>1.0866149558353548</v>
      </c>
      <c r="BQ125">
        <v>2</v>
      </c>
      <c r="BR125" s="4">
        <f>BR35*10</f>
        <v>-71.599999999999966</v>
      </c>
      <c r="BS125" s="2">
        <v>124.32559087204564</v>
      </c>
      <c r="BT125" s="2">
        <f t="shared" ref="BT125:BT130" si="431">BS125</f>
        <v>124.32559087204564</v>
      </c>
      <c r="BU125" s="4">
        <f t="shared" ref="BU125:BU130" si="432">BT125+BR125+9.1</f>
        <v>61.825590872045673</v>
      </c>
      <c r="BV125" s="3">
        <f t="shared" ref="BV125:BV130" si="433">BU125/$BV$123</f>
        <v>1.299380516503889</v>
      </c>
      <c r="BX125">
        <v>2</v>
      </c>
      <c r="BY125" s="4">
        <f>BY35*10</f>
        <v>40.799999999999983</v>
      </c>
      <c r="BZ125" s="4">
        <f t="shared" ref="BZ125:BZ130" si="434">BY125</f>
        <v>40.799999999999983</v>
      </c>
      <c r="CA125" s="3">
        <f t="shared" ref="CA125:CA130" si="435">BZ125/$CA$123</f>
        <v>1.2131907742364443</v>
      </c>
      <c r="CE125">
        <v>2</v>
      </c>
      <c r="CF125" s="4">
        <f>CF35*10</f>
        <v>-68.799999999999955</v>
      </c>
      <c r="CG125" s="2">
        <v>112.43357783211084</v>
      </c>
      <c r="CH125" s="2">
        <f t="shared" ref="CH125:CH130" si="436">CG125</f>
        <v>112.43357783211084</v>
      </c>
      <c r="CI125" s="4">
        <f t="shared" ref="CI125:CI130" si="437">CH125+CF125</f>
        <v>43.633577832110888</v>
      </c>
      <c r="CJ125" s="3">
        <f t="shared" ref="CJ125:CJ130" si="438">CI125/$CJ$123</f>
        <v>1.260434576362143</v>
      </c>
      <c r="CL125">
        <v>2</v>
      </c>
      <c r="CM125" s="4">
        <f>CM35*10</f>
        <v>55.999999999999943</v>
      </c>
      <c r="CN125" s="4">
        <f t="shared" ref="CN125:CN130" si="439">CM125+2.03</f>
        <v>58.029999999999944</v>
      </c>
      <c r="CO125" s="3">
        <f t="shared" ref="CO125:CO130" si="440">CN125/$CO$123</f>
        <v>1.1815473459874906</v>
      </c>
      <c r="CP125" s="4"/>
      <c r="CQ125" s="3"/>
      <c r="CS125">
        <v>2</v>
      </c>
      <c r="CT125" s="4">
        <f>CT35*10</f>
        <v>-92.399999999999949</v>
      </c>
      <c r="CU125" s="2">
        <v>124.32559087204564</v>
      </c>
      <c r="CV125" s="2">
        <f t="shared" ref="CV125:CV130" si="441">CU125</f>
        <v>124.32559087204564</v>
      </c>
      <c r="CW125" s="4">
        <f t="shared" ref="CW125:CW130" si="442">CV125+CT125</f>
        <v>31.925590872045689</v>
      </c>
      <c r="CX125" s="3">
        <f t="shared" ref="CX125:CX130" si="443">CW125/$CX$123</f>
        <v>1.2793919907405757</v>
      </c>
      <c r="CZ125">
        <v>2</v>
      </c>
      <c r="DA125" s="4">
        <f>DA35*10</f>
        <v>67.199999999999989</v>
      </c>
      <c r="DB125" s="3">
        <f t="shared" ref="DB125:DB130" si="444">DA125/$DB$123</f>
        <v>1.2277083054334699</v>
      </c>
      <c r="DC125" s="2"/>
      <c r="DD125" s="4"/>
      <c r="DE125" s="3"/>
      <c r="DG125">
        <v>2</v>
      </c>
      <c r="DH125" s="4">
        <f>DH35*10</f>
        <v>-62.799999999999869</v>
      </c>
      <c r="DI125" s="2">
        <v>104.86593317033415</v>
      </c>
      <c r="DJ125" s="2">
        <f t="shared" ref="DJ125:DJ130" si="445">DI125</f>
        <v>104.86593317033415</v>
      </c>
      <c r="DK125" s="4">
        <f t="shared" ref="DK125:DK130" si="446">DJ125+DH125</f>
        <v>42.065933170334276</v>
      </c>
      <c r="DL125" s="3">
        <f t="shared" ref="DL125:DL130" si="447">DK125/$DL$123</f>
        <v>1.3023170433715523</v>
      </c>
      <c r="DN125">
        <v>2</v>
      </c>
      <c r="DO125" s="4">
        <f>DO35*10</f>
        <v>61.599999999999824</v>
      </c>
      <c r="DP125" s="3">
        <f t="shared" ref="DP125:DP130" si="448">DO125/$DP$123</f>
        <v>1.2459844758700103</v>
      </c>
      <c r="DQ125" s="2"/>
      <c r="DR125" s="4"/>
      <c r="DS125" s="3"/>
      <c r="DU125">
        <v>2</v>
      </c>
      <c r="DV125" s="4">
        <f>DV35*10</f>
        <v>22.000000000000028</v>
      </c>
      <c r="DW125" s="2">
        <v>117.83903830480847</v>
      </c>
      <c r="DX125" s="2">
        <f t="shared" ref="DX125:DX130" si="449">DW125</f>
        <v>117.83903830480847</v>
      </c>
      <c r="DY125" s="4">
        <f t="shared" ref="DY125:DY130" si="450">DX125+DV125</f>
        <v>139.8390383048085</v>
      </c>
      <c r="DZ125" s="3">
        <f t="shared" ref="DZ125:DZ130" si="451">DY125/$DZ$123</f>
        <v>1.3022956427708219</v>
      </c>
      <c r="EB125">
        <v>2</v>
      </c>
      <c r="EC125" s="4">
        <f>EC35*10</f>
        <v>57.600000000000051</v>
      </c>
      <c r="ED125" s="3">
        <f t="shared" ref="ED125:ED130" si="452">EC125/$ED$123</f>
        <v>1.0025743263640086</v>
      </c>
      <c r="EI125">
        <v>2</v>
      </c>
      <c r="EJ125" s="4">
        <f>EJ35*10</f>
        <v>33.399999999999892</v>
      </c>
      <c r="EK125" s="4">
        <f t="shared" ref="EK125:EK130" si="453">EJ125+9.91</f>
        <v>43.309999999999889</v>
      </c>
      <c r="EL125" s="3">
        <f t="shared" ref="EL125:EL130" si="454">EK125/$EL$123</f>
        <v>0.88379672905109485</v>
      </c>
      <c r="EQ125" s="4"/>
      <c r="ER125" s="4"/>
      <c r="ES125" s="3"/>
    </row>
    <row r="126" spans="2:155" x14ac:dyDescent="0.25">
      <c r="F126" s="8">
        <f t="shared" si="414"/>
        <v>2141</v>
      </c>
      <c r="G126" s="4">
        <f t="shared" si="413"/>
        <v>1017.7040695959713</v>
      </c>
      <c r="H126" s="4">
        <f t="shared" si="413"/>
        <v>1052.3040695959712</v>
      </c>
      <c r="M126">
        <v>3</v>
      </c>
      <c r="N126" s="4">
        <f>N51*10</f>
        <v>-31.399999999999864</v>
      </c>
      <c r="O126" s="2">
        <v>54.565681961030762</v>
      </c>
      <c r="P126" s="2">
        <f t="shared" si="415"/>
        <v>54.565681961030762</v>
      </c>
      <c r="Q126" s="4">
        <f t="shared" si="416"/>
        <v>23.165681961030899</v>
      </c>
      <c r="R126" s="3">
        <f t="shared" si="417"/>
        <v>0.60953139366772702</v>
      </c>
      <c r="T126">
        <v>3</v>
      </c>
      <c r="U126" s="4">
        <f>U51*10</f>
        <v>54.60000000000008</v>
      </c>
      <c r="V126" s="3">
        <f t="shared" si="418"/>
        <v>0.45202865163494921</v>
      </c>
      <c r="AA126">
        <v>3</v>
      </c>
      <c r="AB126" s="4">
        <f>AB51*10</f>
        <v>-21.600000000000108</v>
      </c>
      <c r="AC126" s="2">
        <v>55.771553385583935</v>
      </c>
      <c r="AD126" s="2">
        <f t="shared" si="419"/>
        <v>55.771553385583935</v>
      </c>
      <c r="AE126" s="4">
        <f t="shared" si="420"/>
        <v>34.171553385583827</v>
      </c>
      <c r="AF126" s="3">
        <f t="shared" si="421"/>
        <v>0.74211453758213708</v>
      </c>
      <c r="AH126">
        <v>3</v>
      </c>
      <c r="AI126" s="4">
        <f>AI51*10</f>
        <v>32.399999999999807</v>
      </c>
      <c r="AJ126" s="3">
        <f t="shared" si="422"/>
        <v>0.53487954328281628</v>
      </c>
      <c r="AO126">
        <v>3</v>
      </c>
      <c r="AP126" s="4">
        <f>AP51*10</f>
        <v>-59.999999999999858</v>
      </c>
      <c r="AQ126" s="2">
        <v>95.985024958402633</v>
      </c>
      <c r="AR126" s="2">
        <f t="shared" si="423"/>
        <v>95.985024958402633</v>
      </c>
      <c r="AS126" s="4">
        <f t="shared" si="424"/>
        <v>35.985024958402775</v>
      </c>
      <c r="AT126" s="3">
        <f t="shared" si="425"/>
        <v>1.0309084534922779</v>
      </c>
      <c r="AV126">
        <v>3</v>
      </c>
      <c r="AW126" s="4">
        <f>AW51*10</f>
        <v>49.80000000000004</v>
      </c>
      <c r="AX126" s="3">
        <f t="shared" si="426"/>
        <v>0.91570470307377627</v>
      </c>
      <c r="BC126">
        <v>3</v>
      </c>
      <c r="BD126" s="4">
        <f>BD51*10</f>
        <v>-49.800000000000182</v>
      </c>
      <c r="BE126" s="2">
        <v>89.134474327628396</v>
      </c>
      <c r="BF126" s="2">
        <f t="shared" si="427"/>
        <v>89.134474327628396</v>
      </c>
      <c r="BG126" s="4">
        <f t="shared" si="428"/>
        <v>39.334474327628214</v>
      </c>
      <c r="BH126" s="3">
        <f t="shared" si="429"/>
        <v>1.0779188722969355</v>
      </c>
      <c r="BJ126">
        <v>3</v>
      </c>
      <c r="BK126" s="4">
        <f>BK51*10</f>
        <v>86.200000000000188</v>
      </c>
      <c r="BL126" s="3">
        <f t="shared" si="430"/>
        <v>1.1019554022706799</v>
      </c>
      <c r="BQ126">
        <v>3</v>
      </c>
      <c r="BR126" s="4">
        <f>BR51*10</f>
        <v>-67.200000000000131</v>
      </c>
      <c r="BS126" s="2">
        <v>122.02933985330077</v>
      </c>
      <c r="BT126" s="2">
        <f t="shared" si="431"/>
        <v>122.02933985330077</v>
      </c>
      <c r="BU126" s="4">
        <f t="shared" si="432"/>
        <v>63.92933985330064</v>
      </c>
      <c r="BV126" s="3">
        <f t="shared" si="433"/>
        <v>1.3435947391146361</v>
      </c>
      <c r="BX126">
        <v>3</v>
      </c>
      <c r="BY126" s="4">
        <f>BY51*10</f>
        <v>44.40000000000019</v>
      </c>
      <c r="BZ126" s="4">
        <f t="shared" si="434"/>
        <v>44.40000000000019</v>
      </c>
      <c r="CA126" s="3">
        <f t="shared" si="435"/>
        <v>1.3202370190220192</v>
      </c>
      <c r="CE126">
        <v>3</v>
      </c>
      <c r="CF126" s="4">
        <f>CF51*10</f>
        <v>-68.999999999999986</v>
      </c>
      <c r="CG126" s="2">
        <v>110.35696821515896</v>
      </c>
      <c r="CH126" s="2">
        <f t="shared" si="436"/>
        <v>110.35696821515896</v>
      </c>
      <c r="CI126" s="4">
        <f t="shared" si="437"/>
        <v>41.356968215158972</v>
      </c>
      <c r="CJ126" s="3">
        <f t="shared" si="438"/>
        <v>1.194670602361986</v>
      </c>
      <c r="CL126">
        <v>3</v>
      </c>
      <c r="CM126" s="4">
        <f>CM51*10</f>
        <v>57.399999999999949</v>
      </c>
      <c r="CN126" s="4">
        <f t="shared" si="439"/>
        <v>59.42999999999995</v>
      </c>
      <c r="CO126" s="3">
        <f t="shared" si="440"/>
        <v>1.2100527101850176</v>
      </c>
      <c r="CP126" s="4"/>
      <c r="CQ126" s="3"/>
      <c r="CS126">
        <v>3</v>
      </c>
      <c r="CT126" s="4">
        <f>CT51*10</f>
        <v>-90.200000000000102</v>
      </c>
      <c r="CU126" s="2">
        <v>122.02933985330077</v>
      </c>
      <c r="CV126" s="2">
        <f t="shared" si="441"/>
        <v>122.02933985330077</v>
      </c>
      <c r="CW126" s="4">
        <f t="shared" si="442"/>
        <v>31.829339853300667</v>
      </c>
      <c r="CX126" s="3">
        <f t="shared" si="443"/>
        <v>1.2755348097419046</v>
      </c>
      <c r="CZ126">
        <v>3</v>
      </c>
      <c r="DA126" s="4">
        <f>DA51*10</f>
        <v>64.80000000000004</v>
      </c>
      <c r="DB126" s="3">
        <f t="shared" si="444"/>
        <v>1.1838615802394181</v>
      </c>
      <c r="DC126" s="2"/>
      <c r="DD126" s="4"/>
      <c r="DE126" s="3"/>
      <c r="DG126">
        <v>3</v>
      </c>
      <c r="DH126" s="4">
        <f>DH51*10</f>
        <v>-62.200000000000131</v>
      </c>
      <c r="DI126" s="2">
        <v>102.92909535452326</v>
      </c>
      <c r="DJ126" s="2">
        <f t="shared" si="445"/>
        <v>102.92909535452326</v>
      </c>
      <c r="DK126" s="4">
        <f t="shared" si="446"/>
        <v>40.729095354523125</v>
      </c>
      <c r="DL126" s="3">
        <f t="shared" si="447"/>
        <v>1.260929950763745</v>
      </c>
      <c r="DN126">
        <v>3</v>
      </c>
      <c r="DO126" s="4">
        <f>DO51*10</f>
        <v>60.200000000000102</v>
      </c>
      <c r="DP126" s="3">
        <f t="shared" si="448"/>
        <v>1.21766664687297</v>
      </c>
      <c r="DQ126" s="2"/>
      <c r="DR126" s="4"/>
      <c r="DS126" s="3"/>
      <c r="DU126">
        <v>3</v>
      </c>
      <c r="DV126" s="4">
        <f>DV51*10</f>
        <v>28.599999999999994</v>
      </c>
      <c r="DW126" s="2">
        <v>115.6625916870416</v>
      </c>
      <c r="DX126" s="2">
        <f t="shared" si="449"/>
        <v>115.6625916870416</v>
      </c>
      <c r="DY126" s="4">
        <f t="shared" si="450"/>
        <v>144.26259168704161</v>
      </c>
      <c r="DZ126" s="3">
        <f t="shared" si="451"/>
        <v>1.3434913944370304</v>
      </c>
      <c r="EB126">
        <v>3</v>
      </c>
      <c r="EC126" s="4">
        <f>EC51*10</f>
        <v>66.800000000000068</v>
      </c>
      <c r="ED126" s="3">
        <f t="shared" si="452"/>
        <v>1.1627077257138156</v>
      </c>
      <c r="EI126">
        <v>3</v>
      </c>
      <c r="EJ126" s="4">
        <f>EJ51*10</f>
        <v>34.400000000000048</v>
      </c>
      <c r="EK126" s="4">
        <f t="shared" si="453"/>
        <v>44.310000000000045</v>
      </c>
      <c r="EL126" s="3">
        <f t="shared" si="454"/>
        <v>0.90420302618919768</v>
      </c>
      <c r="EQ126" s="4"/>
      <c r="ER126" s="4"/>
      <c r="ES126" s="3"/>
    </row>
    <row r="127" spans="2:155" x14ac:dyDescent="0.25">
      <c r="F127" s="8">
        <f t="shared" si="414"/>
        <v>2019</v>
      </c>
      <c r="G127" s="4">
        <f t="shared" si="413"/>
        <v>981.05034962190985</v>
      </c>
      <c r="H127" s="4">
        <f t="shared" si="413"/>
        <v>1015.6503496219099</v>
      </c>
      <c r="M127">
        <v>4</v>
      </c>
      <c r="N127" s="4">
        <f>N67*10</f>
        <v>-32.800000000000011</v>
      </c>
      <c r="O127" s="2">
        <v>54.099308610936518</v>
      </c>
      <c r="P127" s="2">
        <f t="shared" si="415"/>
        <v>54.099308610936518</v>
      </c>
      <c r="Q127" s="4">
        <f t="shared" si="416"/>
        <v>21.299308610936507</v>
      </c>
      <c r="R127" s="3">
        <f t="shared" si="417"/>
        <v>0.5604237027695691</v>
      </c>
      <c r="T127">
        <v>4</v>
      </c>
      <c r="U127" s="4">
        <f>U67*10</f>
        <v>55.200000000000102</v>
      </c>
      <c r="V127" s="3">
        <f t="shared" si="418"/>
        <v>0.45699599945511366</v>
      </c>
      <c r="AA127">
        <v>4</v>
      </c>
      <c r="AB127" s="4">
        <f>AB67*10</f>
        <v>-31.000000000000085</v>
      </c>
      <c r="AC127" s="2">
        <v>55.151869459077489</v>
      </c>
      <c r="AD127" s="2">
        <f t="shared" si="419"/>
        <v>55.151869459077489</v>
      </c>
      <c r="AE127" s="4">
        <f t="shared" si="420"/>
        <v>24.151869459077403</v>
      </c>
      <c r="AF127" s="3">
        <f t="shared" si="421"/>
        <v>0.52451386195773142</v>
      </c>
      <c r="AH127">
        <v>4</v>
      </c>
      <c r="AI127" s="4">
        <f>AI67*10</f>
        <v>35.600000000000023</v>
      </c>
      <c r="AJ127" s="3">
        <f t="shared" si="422"/>
        <v>0.58770715249593775</v>
      </c>
      <c r="AO127">
        <v>4</v>
      </c>
      <c r="AP127" s="4">
        <f>AP67*10</f>
        <v>-38.19999999999979</v>
      </c>
      <c r="AQ127" s="2">
        <v>78.316139767054892</v>
      </c>
      <c r="AR127" s="2">
        <f t="shared" si="423"/>
        <v>78.316139767054892</v>
      </c>
      <c r="AS127" s="4">
        <f t="shared" si="424"/>
        <v>40.116139767055103</v>
      </c>
      <c r="AT127" s="3">
        <f t="shared" si="425"/>
        <v>1.1492577163734297</v>
      </c>
      <c r="AV127">
        <v>4</v>
      </c>
      <c r="AW127" s="4">
        <f>AW67*10</f>
        <v>49.799999999999898</v>
      </c>
      <c r="AX127" s="3">
        <f t="shared" si="426"/>
        <v>0.91570470307377361</v>
      </c>
      <c r="BC127">
        <v>4</v>
      </c>
      <c r="BD127" s="4">
        <f>BD67*10</f>
        <v>-37.000000000000171</v>
      </c>
      <c r="BE127" s="2">
        <v>83.14425427872861</v>
      </c>
      <c r="BF127" s="2">
        <f t="shared" si="427"/>
        <v>83.14425427872861</v>
      </c>
      <c r="BG127" s="4">
        <f t="shared" si="428"/>
        <v>46.14425427872844</v>
      </c>
      <c r="BH127" s="3">
        <f t="shared" si="429"/>
        <v>1.2645335519374972</v>
      </c>
      <c r="BJ127">
        <v>4</v>
      </c>
      <c r="BK127" s="4">
        <f>BK67*10</f>
        <v>84.400000000000048</v>
      </c>
      <c r="BL127" s="3">
        <f t="shared" si="430"/>
        <v>1.0789447326176942</v>
      </c>
      <c r="BQ127">
        <v>4</v>
      </c>
      <c r="BR127" s="4">
        <f>BR67*10</f>
        <v>-73.199999999999861</v>
      </c>
      <c r="BS127" s="2">
        <v>113.82844335778321</v>
      </c>
      <c r="BT127" s="2">
        <f t="shared" si="431"/>
        <v>113.82844335778321</v>
      </c>
      <c r="BU127" s="4">
        <f t="shared" si="432"/>
        <v>49.728443357783355</v>
      </c>
      <c r="BV127" s="3">
        <f t="shared" si="433"/>
        <v>1.0451363182100537</v>
      </c>
      <c r="BX127">
        <v>4</v>
      </c>
      <c r="BY127" s="4">
        <f>BY67*10</f>
        <v>37.999999999999972</v>
      </c>
      <c r="BZ127" s="4">
        <f t="shared" si="434"/>
        <v>37.999999999999972</v>
      </c>
      <c r="CA127" s="3">
        <f t="shared" si="435"/>
        <v>1.1299325838476684</v>
      </c>
      <c r="CE127">
        <v>4</v>
      </c>
      <c r="CF127" s="4">
        <f>CF67*10</f>
        <v>-59.399999999999977</v>
      </c>
      <c r="CG127" s="2">
        <v>102.94050529747351</v>
      </c>
      <c r="CH127" s="2">
        <f t="shared" si="436"/>
        <v>102.94050529747351</v>
      </c>
      <c r="CI127" s="4">
        <f t="shared" si="437"/>
        <v>43.54050529747353</v>
      </c>
      <c r="CJ127" s="3">
        <f t="shared" si="438"/>
        <v>1.2577460083694385</v>
      </c>
      <c r="CL127">
        <v>4</v>
      </c>
      <c r="CM127" s="4">
        <f>CM67*10</f>
        <v>57.199999999999989</v>
      </c>
      <c r="CN127" s="4">
        <f t="shared" si="439"/>
        <v>59.22999999999999</v>
      </c>
      <c r="CO127" s="3">
        <f t="shared" si="440"/>
        <v>1.2059805152996574</v>
      </c>
      <c r="CP127" s="4"/>
      <c r="CQ127" s="3"/>
      <c r="CS127">
        <v>4</v>
      </c>
      <c r="CT127" s="4">
        <f>CT67*10</f>
        <v>-85.199999999999818</v>
      </c>
      <c r="CU127" s="2">
        <v>115.828443357783</v>
      </c>
      <c r="CV127" s="2">
        <f t="shared" si="441"/>
        <v>115.828443357783</v>
      </c>
      <c r="CW127" s="4">
        <f t="shared" si="442"/>
        <v>30.628443357783183</v>
      </c>
      <c r="CX127" s="3">
        <f t="shared" si="443"/>
        <v>1.2274098630735315</v>
      </c>
      <c r="CZ127">
        <v>4</v>
      </c>
      <c r="DA127" s="4">
        <f>DA67*10</f>
        <v>67.399999999999807</v>
      </c>
      <c r="DB127" s="3">
        <f t="shared" si="444"/>
        <v>1.2313621991996375</v>
      </c>
      <c r="DC127" s="2"/>
      <c r="DD127" s="4"/>
      <c r="DE127" s="3"/>
      <c r="DG127">
        <v>4</v>
      </c>
      <c r="DH127" s="4">
        <f>DH67*10</f>
        <v>-58.199999999999932</v>
      </c>
      <c r="DI127" s="2">
        <v>96.011817440912793</v>
      </c>
      <c r="DJ127" s="2">
        <f t="shared" si="445"/>
        <v>96.011817440912793</v>
      </c>
      <c r="DK127" s="4">
        <f t="shared" si="446"/>
        <v>37.811817440912861</v>
      </c>
      <c r="DL127" s="3">
        <f t="shared" si="447"/>
        <v>1.1706140951339135</v>
      </c>
      <c r="DN127">
        <v>4</v>
      </c>
      <c r="DO127" s="4">
        <f>DO67*10</f>
        <v>51.199999999999903</v>
      </c>
      <c r="DP127" s="3">
        <f t="shared" si="448"/>
        <v>1.035623460463386</v>
      </c>
      <c r="DQ127" s="2"/>
      <c r="DR127" s="4"/>
      <c r="DS127" s="3"/>
      <c r="DU127">
        <v>4</v>
      </c>
      <c r="DV127" s="4">
        <f>DV67*10</f>
        <v>22.800000000000011</v>
      </c>
      <c r="DW127" s="2">
        <v>107.88956805215973</v>
      </c>
      <c r="DX127" s="2">
        <f t="shared" si="449"/>
        <v>107.88956805215973</v>
      </c>
      <c r="DY127" s="4">
        <f t="shared" si="450"/>
        <v>130.68956805215976</v>
      </c>
      <c r="DZ127" s="3">
        <f t="shared" si="451"/>
        <v>1.217088283022582</v>
      </c>
      <c r="EB127">
        <v>4</v>
      </c>
      <c r="EC127" s="4">
        <f>EC67*10</f>
        <v>67.599999999999909</v>
      </c>
      <c r="ED127" s="3">
        <f t="shared" si="452"/>
        <v>1.1766323691355351</v>
      </c>
      <c r="EI127">
        <v>4</v>
      </c>
      <c r="EJ127" s="4">
        <f>EJ67*10</f>
        <v>38.600000000000065</v>
      </c>
      <c r="EK127" s="4">
        <f t="shared" si="453"/>
        <v>48.510000000000062</v>
      </c>
      <c r="EL127" s="3">
        <f t="shared" si="454"/>
        <v>0.98990947416921671</v>
      </c>
      <c r="EQ127" s="4"/>
      <c r="ER127" s="4"/>
      <c r="ES127" s="3"/>
    </row>
    <row r="128" spans="2:155" x14ac:dyDescent="0.25">
      <c r="F128" s="8">
        <f t="shared" si="414"/>
        <v>1882</v>
      </c>
      <c r="G128" s="4">
        <f t="shared" si="413"/>
        <v>961.79854929042438</v>
      </c>
      <c r="H128" s="4">
        <f t="shared" si="413"/>
        <v>996.3985492904244</v>
      </c>
      <c r="M128">
        <v>5</v>
      </c>
      <c r="N128" s="4">
        <f>N83*10</f>
        <v>-32.200000000000273</v>
      </c>
      <c r="O128" s="2">
        <v>55.265241986172214</v>
      </c>
      <c r="P128" s="2">
        <f t="shared" si="415"/>
        <v>55.265241986172214</v>
      </c>
      <c r="Q128" s="4">
        <f t="shared" si="416"/>
        <v>23.065241986171941</v>
      </c>
      <c r="R128" s="3">
        <f t="shared" si="417"/>
        <v>0.60688863452259512</v>
      </c>
      <c r="T128">
        <v>5</v>
      </c>
      <c r="U128" s="4">
        <f>U83*10</f>
        <v>55.600000000000165</v>
      </c>
      <c r="V128" s="3">
        <f t="shared" si="418"/>
        <v>0.46030756466855699</v>
      </c>
      <c r="AA128">
        <v>5</v>
      </c>
      <c r="AB128" s="4">
        <f>AB83*10</f>
        <v>-27.399999999999949</v>
      </c>
      <c r="AC128" s="2">
        <v>53.626493639984545</v>
      </c>
      <c r="AD128" s="2">
        <f t="shared" si="419"/>
        <v>53.626493639984545</v>
      </c>
      <c r="AE128" s="4">
        <f t="shared" si="420"/>
        <v>26.226493639984596</v>
      </c>
      <c r="AF128" s="3">
        <f t="shared" si="421"/>
        <v>0.5695691378270511</v>
      </c>
      <c r="AH128">
        <v>5</v>
      </c>
      <c r="AI128" s="4">
        <f>AI83*10</f>
        <v>41.599999999999824</v>
      </c>
      <c r="AJ128" s="3">
        <f t="shared" si="422"/>
        <v>0.68675891977053072</v>
      </c>
      <c r="AO128">
        <v>5</v>
      </c>
      <c r="AP128" s="4">
        <f>AP83*10</f>
        <v>-43.599999999999852</v>
      </c>
      <c r="AQ128" s="2">
        <v>79.27121464226289</v>
      </c>
      <c r="AR128" s="2">
        <f t="shared" si="423"/>
        <v>79.27121464226289</v>
      </c>
      <c r="AS128" s="4">
        <f t="shared" si="424"/>
        <v>35.671214642263038</v>
      </c>
      <c r="AT128" s="3">
        <f t="shared" si="425"/>
        <v>1.0219183330720336</v>
      </c>
      <c r="AV128">
        <v>5</v>
      </c>
      <c r="AW128" s="4">
        <f>AW83*10</f>
        <v>54.399999999999977</v>
      </c>
      <c r="AX128" s="3">
        <f t="shared" si="426"/>
        <v>1.000287868417939</v>
      </c>
      <c r="BC128">
        <v>5</v>
      </c>
      <c r="BD128" s="4">
        <f>BD83*10</f>
        <v>-38.400000000000034</v>
      </c>
      <c r="BE128" s="2">
        <v>80.364792176039131</v>
      </c>
      <c r="BF128" s="2">
        <f t="shared" si="427"/>
        <v>80.364792176039131</v>
      </c>
      <c r="BG128" s="4">
        <f t="shared" si="428"/>
        <v>41.964792176039097</v>
      </c>
      <c r="BH128" s="3">
        <f t="shared" si="429"/>
        <v>1.1499998978453077</v>
      </c>
      <c r="BJ128">
        <v>5</v>
      </c>
      <c r="BK128" s="4">
        <f>BK83*10</f>
        <v>86.4</v>
      </c>
      <c r="BL128" s="3">
        <f t="shared" si="430"/>
        <v>1.1045121433432314</v>
      </c>
      <c r="BQ128">
        <v>5</v>
      </c>
      <c r="BR128" s="4">
        <f>BR83*10</f>
        <v>-56.200000000000045</v>
      </c>
      <c r="BS128" s="2">
        <v>110.02322738386309</v>
      </c>
      <c r="BT128" s="2">
        <f t="shared" si="431"/>
        <v>110.02322738386309</v>
      </c>
      <c r="BU128" s="4">
        <f t="shared" si="432"/>
        <v>62.923227383863043</v>
      </c>
      <c r="BV128" s="3">
        <f t="shared" si="433"/>
        <v>1.3224494023413174</v>
      </c>
      <c r="BX128">
        <v>5</v>
      </c>
      <c r="BY128" s="4">
        <f>BY83*10</f>
        <v>40.600000000000023</v>
      </c>
      <c r="BZ128" s="4">
        <f t="shared" si="434"/>
        <v>40.600000000000023</v>
      </c>
      <c r="CA128" s="3">
        <f t="shared" si="435"/>
        <v>1.2072437606372473</v>
      </c>
      <c r="CE128">
        <v>5</v>
      </c>
      <c r="CF128" s="4">
        <f>CF83*10</f>
        <v>-61.400000000000148</v>
      </c>
      <c r="CG128" s="2">
        <v>99.499266503667485</v>
      </c>
      <c r="CH128" s="2">
        <f t="shared" si="436"/>
        <v>99.499266503667485</v>
      </c>
      <c r="CI128" s="4">
        <f t="shared" si="437"/>
        <v>38.099266503667337</v>
      </c>
      <c r="CJ128" s="3">
        <f t="shared" si="438"/>
        <v>1.1005660140919769</v>
      </c>
      <c r="CL128">
        <v>5</v>
      </c>
      <c r="CM128" s="4">
        <f>CM83*10</f>
        <v>48.000000000000185</v>
      </c>
      <c r="CN128" s="4">
        <f t="shared" si="439"/>
        <v>50.030000000000186</v>
      </c>
      <c r="CO128" s="3">
        <f t="shared" si="440"/>
        <v>1.0186595505730558</v>
      </c>
      <c r="CP128" s="4"/>
      <c r="CQ128" s="3"/>
      <c r="CS128">
        <v>5</v>
      </c>
      <c r="CT128" s="4">
        <f>CT83*10</f>
        <v>-80.200000000000031</v>
      </c>
      <c r="CU128" s="2">
        <v>110.02322738386309</v>
      </c>
      <c r="CV128" s="2">
        <f t="shared" si="441"/>
        <v>110.02322738386309</v>
      </c>
      <c r="CW128" s="4">
        <f t="shared" si="442"/>
        <v>29.823227383863056</v>
      </c>
      <c r="CX128" s="3">
        <f t="shared" si="443"/>
        <v>1.1951414902819781</v>
      </c>
      <c r="CZ128">
        <v>5</v>
      </c>
      <c r="DA128" s="4">
        <f>DA83*10</f>
        <v>59.399999999999835</v>
      </c>
      <c r="DB128" s="3">
        <f t="shared" si="444"/>
        <v>1.0852064485527964</v>
      </c>
      <c r="DC128" s="2"/>
      <c r="DD128" s="4"/>
      <c r="DE128" s="3"/>
      <c r="DG128">
        <v>5</v>
      </c>
      <c r="DH128" s="4">
        <f>DH83*10</f>
        <v>-54.999999999999858</v>
      </c>
      <c r="DI128" s="2">
        <v>92.802200488997556</v>
      </c>
      <c r="DJ128" s="2">
        <f t="shared" si="445"/>
        <v>92.802200488997556</v>
      </c>
      <c r="DK128" s="4">
        <f t="shared" si="446"/>
        <v>37.802200488997698</v>
      </c>
      <c r="DL128" s="3">
        <f t="shared" si="447"/>
        <v>1.1703163644183321</v>
      </c>
      <c r="DN128">
        <v>5</v>
      </c>
      <c r="DO128" s="4">
        <f>DO83*10</f>
        <v>57.399999999999949</v>
      </c>
      <c r="DP128" s="3">
        <f t="shared" si="448"/>
        <v>1.1610309888788755</v>
      </c>
      <c r="DQ128" s="2"/>
      <c r="DR128" s="4"/>
      <c r="DS128" s="3"/>
      <c r="DU128">
        <v>5</v>
      </c>
      <c r="DV128" s="4">
        <f>DV83*10</f>
        <v>24.400000000000048</v>
      </c>
      <c r="DW128" s="2">
        <v>104.28288508557458</v>
      </c>
      <c r="DX128" s="2">
        <f t="shared" si="449"/>
        <v>104.28288508557458</v>
      </c>
      <c r="DY128" s="4">
        <f t="shared" si="450"/>
        <v>128.68288508557464</v>
      </c>
      <c r="DZ128" s="3">
        <f t="shared" si="451"/>
        <v>1.1984004079092678</v>
      </c>
      <c r="EB128">
        <v>5</v>
      </c>
      <c r="EC128" s="4">
        <f>EC83*10</f>
        <v>56.000000000000014</v>
      </c>
      <c r="ED128" s="3">
        <f t="shared" si="452"/>
        <v>0.97472503952056322</v>
      </c>
      <c r="EI128">
        <v>5</v>
      </c>
      <c r="EJ128" s="4">
        <f>EJ83*10</f>
        <v>26.199999999999974</v>
      </c>
      <c r="EK128" s="4">
        <f t="shared" si="453"/>
        <v>36.109999999999971</v>
      </c>
      <c r="EL128" s="3">
        <f t="shared" si="454"/>
        <v>0.73687138965677879</v>
      </c>
      <c r="EQ128" s="4"/>
      <c r="ER128" s="4"/>
      <c r="ES128" s="3"/>
    </row>
    <row r="129" spans="6:149" x14ac:dyDescent="0.25">
      <c r="F129" s="8">
        <f t="shared" si="414"/>
        <v>1779</v>
      </c>
      <c r="G129" s="4">
        <f t="shared" si="413"/>
        <v>925.28574809507586</v>
      </c>
      <c r="H129" s="4">
        <f t="shared" si="413"/>
        <v>959.88574809507588</v>
      </c>
      <c r="M129">
        <v>6</v>
      </c>
      <c r="N129" s="4">
        <f>N99*10</f>
        <v>-34.80000000000004</v>
      </c>
      <c r="O129" s="2">
        <v>50.601508485229409</v>
      </c>
      <c r="P129" s="2">
        <f t="shared" si="415"/>
        <v>50.601508485229409</v>
      </c>
      <c r="Q129" s="4">
        <f t="shared" si="416"/>
        <v>15.80150848522937</v>
      </c>
      <c r="R129" s="3">
        <f t="shared" si="417"/>
        <v>0.41576654230409971</v>
      </c>
      <c r="T129">
        <v>6</v>
      </c>
      <c r="U129" s="4">
        <f>U99*10</f>
        <v>49.80000000000004</v>
      </c>
      <c r="V129" s="3">
        <f t="shared" si="418"/>
        <v>0.41228986907363468</v>
      </c>
      <c r="AA129">
        <v>6</v>
      </c>
      <c r="AB129" s="4">
        <f>AB99*10</f>
        <v>-24.799999999999898</v>
      </c>
      <c r="AC129" s="2">
        <v>51.719773866118473</v>
      </c>
      <c r="AD129" s="2">
        <f t="shared" si="419"/>
        <v>51.719773866118473</v>
      </c>
      <c r="AE129" s="4">
        <f t="shared" si="420"/>
        <v>26.919773866118575</v>
      </c>
      <c r="AF129" s="3">
        <f t="shared" si="421"/>
        <v>0.58462532589748595</v>
      </c>
      <c r="AH129">
        <v>6</v>
      </c>
      <c r="AI129" s="4">
        <f>AI99*10</f>
        <v>32.199999999999847</v>
      </c>
      <c r="AJ129" s="3">
        <f t="shared" si="422"/>
        <v>0.53157781770699708</v>
      </c>
      <c r="AO129">
        <v>6</v>
      </c>
      <c r="AP129" s="4">
        <f>AP99*10</f>
        <v>-41.599999999999966</v>
      </c>
      <c r="AQ129" s="2">
        <v>70.332778702163097</v>
      </c>
      <c r="AR129" s="2">
        <f t="shared" si="423"/>
        <v>70.332778702163097</v>
      </c>
      <c r="AS129" s="4">
        <f t="shared" si="424"/>
        <v>28.732778702163131</v>
      </c>
      <c r="AT129" s="3">
        <f t="shared" si="425"/>
        <v>0.82314419652684323</v>
      </c>
      <c r="AV129">
        <v>6</v>
      </c>
      <c r="AW129" s="4">
        <f>AW99*10</f>
        <v>48.599999999999994</v>
      </c>
      <c r="AX129" s="3">
        <f t="shared" si="426"/>
        <v>0.89363952950573267</v>
      </c>
      <c r="BC129">
        <v>6</v>
      </c>
      <c r="BD129" s="4">
        <f>BD99*10</f>
        <v>-40.799999999999841</v>
      </c>
      <c r="BE129" s="2">
        <v>79.933496332518359</v>
      </c>
      <c r="BF129" s="2">
        <f t="shared" si="427"/>
        <v>79.933496332518359</v>
      </c>
      <c r="BG129" s="4">
        <f t="shared" si="428"/>
        <v>39.133496332518519</v>
      </c>
      <c r="BH129" s="3">
        <f t="shared" si="429"/>
        <v>1.072411286965028</v>
      </c>
      <c r="BJ129">
        <v>6</v>
      </c>
      <c r="BK129" s="4">
        <f>BK99*10</f>
        <v>73.999999999999844</v>
      </c>
      <c r="BL129" s="3">
        <f t="shared" si="430"/>
        <v>0.94599419684489527</v>
      </c>
      <c r="BQ129">
        <v>6</v>
      </c>
      <c r="BR129" s="4">
        <f>BR99*10</f>
        <v>-68.2</v>
      </c>
      <c r="BS129" s="2">
        <v>109.43276283618584</v>
      </c>
      <c r="BT129" s="2">
        <f t="shared" si="431"/>
        <v>109.43276283618584</v>
      </c>
      <c r="BU129" s="4">
        <f t="shared" si="432"/>
        <v>50.332762836185843</v>
      </c>
      <c r="BV129" s="3">
        <f t="shared" si="433"/>
        <v>1.0578372232059337</v>
      </c>
      <c r="BX129">
        <v>6</v>
      </c>
      <c r="BY129" s="4">
        <f>BY99*10</f>
        <v>33.600000000000065</v>
      </c>
      <c r="BZ129" s="4">
        <f t="shared" si="434"/>
        <v>33.600000000000065</v>
      </c>
      <c r="CA129" s="3">
        <f t="shared" si="435"/>
        <v>0.99909828466530948</v>
      </c>
      <c r="CE129">
        <v>6</v>
      </c>
      <c r="CF129" s="4">
        <f>CF99*10</f>
        <v>-59.199999999999946</v>
      </c>
      <c r="CG129" s="2">
        <v>98.96528117359415</v>
      </c>
      <c r="CH129" s="2">
        <f t="shared" si="436"/>
        <v>98.96528117359415</v>
      </c>
      <c r="CI129" s="4">
        <f t="shared" si="437"/>
        <v>39.765281173594204</v>
      </c>
      <c r="CJ129" s="3">
        <f t="shared" si="438"/>
        <v>1.1486918520139138</v>
      </c>
      <c r="CL129">
        <v>6</v>
      </c>
      <c r="CM129" s="4">
        <f>CM99*10</f>
        <v>55.199999999999889</v>
      </c>
      <c r="CN129" s="4">
        <f t="shared" si="439"/>
        <v>57.22999999999989</v>
      </c>
      <c r="CO129" s="3">
        <f t="shared" si="440"/>
        <v>1.1652585664460455</v>
      </c>
      <c r="CP129" s="4"/>
      <c r="CQ129" s="3"/>
      <c r="CS129">
        <v>6</v>
      </c>
      <c r="CT129" s="4">
        <f>CT99*10</f>
        <v>-78.2</v>
      </c>
      <c r="CU129" s="2">
        <v>109.43276283618584</v>
      </c>
      <c r="CV129" s="2">
        <f t="shared" si="441"/>
        <v>109.43276283618584</v>
      </c>
      <c r="CW129" s="4">
        <f t="shared" si="442"/>
        <v>31.232762836185842</v>
      </c>
      <c r="CX129" s="3">
        <f t="shared" si="443"/>
        <v>1.2516274728153727</v>
      </c>
      <c r="CZ129">
        <v>6</v>
      </c>
      <c r="DA129" s="4">
        <f>DA99*10</f>
        <v>66.599999999999966</v>
      </c>
      <c r="DB129" s="3">
        <f t="shared" si="444"/>
        <v>1.2167466241349563</v>
      </c>
      <c r="DC129" s="2"/>
      <c r="DD129" s="4"/>
      <c r="DE129" s="3"/>
      <c r="DG129">
        <v>6</v>
      </c>
      <c r="DH129" s="4">
        <f>DH99*10</f>
        <v>-54.399999999999977</v>
      </c>
      <c r="DI129" s="2">
        <v>92.304156479217625</v>
      </c>
      <c r="DJ129" s="2">
        <f t="shared" si="445"/>
        <v>92.304156479217625</v>
      </c>
      <c r="DK129" s="4">
        <f t="shared" si="446"/>
        <v>37.904156479217647</v>
      </c>
      <c r="DL129" s="3">
        <f t="shared" si="447"/>
        <v>1.1734728146318485</v>
      </c>
      <c r="DN129">
        <v>6</v>
      </c>
      <c r="DO129" s="4">
        <f>DO99*10</f>
        <v>57.600000000000051</v>
      </c>
      <c r="DP129" s="3">
        <f t="shared" si="448"/>
        <v>1.1650763930213126</v>
      </c>
      <c r="DQ129" s="2"/>
      <c r="DR129" s="4"/>
      <c r="DS129" s="3"/>
      <c r="DU129">
        <v>6</v>
      </c>
      <c r="DV129" s="4">
        <f>DV99*10</f>
        <v>29.999999999999858</v>
      </c>
      <c r="DW129" s="2">
        <v>103.7232273838631</v>
      </c>
      <c r="DX129" s="2">
        <f t="shared" si="449"/>
        <v>103.7232273838631</v>
      </c>
      <c r="DY129" s="4">
        <f t="shared" si="450"/>
        <v>133.72322738386296</v>
      </c>
      <c r="DZ129" s="3">
        <f t="shared" si="451"/>
        <v>1.2453402030673746</v>
      </c>
      <c r="EB129">
        <v>6</v>
      </c>
      <c r="EC129" s="4">
        <f>EC99*10</f>
        <v>66.000000000000085</v>
      </c>
      <c r="ED129" s="3">
        <f t="shared" si="452"/>
        <v>1.1487830822920935</v>
      </c>
      <c r="EI129">
        <v>6</v>
      </c>
      <c r="EJ129" s="4">
        <f>EJ99*10</f>
        <v>26.200000000000045</v>
      </c>
      <c r="EK129" s="4">
        <f t="shared" si="453"/>
        <v>36.110000000000042</v>
      </c>
      <c r="EL129" s="3">
        <f t="shared" si="454"/>
        <v>0.73687138965678023</v>
      </c>
      <c r="EQ129" s="4"/>
      <c r="ER129" s="4"/>
      <c r="ES129" s="3"/>
    </row>
    <row r="130" spans="6:149" x14ac:dyDescent="0.25">
      <c r="F130" s="8">
        <f t="shared" si="414"/>
        <v>1379</v>
      </c>
      <c r="G130" s="4">
        <f t="shared" si="413"/>
        <v>898.10334475698141</v>
      </c>
      <c r="H130" s="4">
        <f t="shared" si="413"/>
        <v>932.70334475698144</v>
      </c>
      <c r="M130">
        <v>7</v>
      </c>
      <c r="N130" s="4">
        <f>N115*10</f>
        <v>-29.399999999999977</v>
      </c>
      <c r="O130" s="2">
        <v>45.657950974230047</v>
      </c>
      <c r="P130" s="2">
        <f t="shared" si="415"/>
        <v>45.657950974230047</v>
      </c>
      <c r="Q130" s="4">
        <f t="shared" si="416"/>
        <v>16.25795097423007</v>
      </c>
      <c r="R130" s="3">
        <f t="shared" si="417"/>
        <v>0.42777637766822907</v>
      </c>
      <c r="T130">
        <v>7</v>
      </c>
      <c r="U130" s="4">
        <f>U115*10</f>
        <v>38.599999999999852</v>
      </c>
      <c r="V130" s="3">
        <f t="shared" si="418"/>
        <v>0.31956604309723347</v>
      </c>
      <c r="AA130">
        <v>7</v>
      </c>
      <c r="AB130" s="4">
        <f>AB115*10</f>
        <v>-8.4000000000000341</v>
      </c>
      <c r="AC130" s="2">
        <v>43.377874855454209</v>
      </c>
      <c r="AD130" s="2">
        <f t="shared" si="419"/>
        <v>43.377874855454209</v>
      </c>
      <c r="AE130" s="4">
        <f t="shared" si="420"/>
        <v>34.977874855454175</v>
      </c>
      <c r="AF130" s="3">
        <f t="shared" si="421"/>
        <v>0.7596256784425881</v>
      </c>
      <c r="AH130">
        <v>7</v>
      </c>
      <c r="AI130" s="4">
        <f>AI115*10</f>
        <v>35.400000000000063</v>
      </c>
      <c r="AJ130" s="3">
        <f t="shared" si="422"/>
        <v>0.58440542692011854</v>
      </c>
      <c r="AO130">
        <v>7</v>
      </c>
      <c r="AP130" s="4">
        <f>AP115*10</f>
        <v>-42.000000000000028</v>
      </c>
      <c r="AQ130" s="2">
        <v>66.4226289517471</v>
      </c>
      <c r="AR130" s="2">
        <f t="shared" si="423"/>
        <v>66.4226289517471</v>
      </c>
      <c r="AS130" s="4">
        <f t="shared" si="424"/>
        <v>24.422628951747072</v>
      </c>
      <c r="AT130" s="3">
        <f t="shared" si="425"/>
        <v>0.69966589357560449</v>
      </c>
      <c r="AV130">
        <v>7</v>
      </c>
      <c r="AW130" s="4">
        <f>AW115*10</f>
        <v>47.200000000000131</v>
      </c>
      <c r="AX130" s="3">
        <f t="shared" si="426"/>
        <v>0.86789682700968529</v>
      </c>
      <c r="BC130">
        <v>7</v>
      </c>
      <c r="BD130" s="4">
        <f>BD115*10</f>
        <v>-38.200000000000074</v>
      </c>
      <c r="BE130" s="2">
        <v>74.039119804400983</v>
      </c>
      <c r="BF130" s="2">
        <f t="shared" si="427"/>
        <v>74.039119804400983</v>
      </c>
      <c r="BG130" s="4">
        <f t="shared" si="428"/>
        <v>35.839119804400909</v>
      </c>
      <c r="BH130" s="3">
        <f t="shared" si="429"/>
        <v>0.98213244905474761</v>
      </c>
      <c r="BJ130">
        <v>7</v>
      </c>
      <c r="BK130" s="4">
        <f>BK115*10</f>
        <v>78.799999999999955</v>
      </c>
      <c r="BL130" s="3">
        <f t="shared" si="430"/>
        <v>1.0073559825861873</v>
      </c>
      <c r="BQ130">
        <v>7</v>
      </c>
      <c r="BR130" s="4">
        <f>BR115*10</f>
        <v>-58.399999999999892</v>
      </c>
      <c r="BS130" s="2">
        <v>101.36308068459658</v>
      </c>
      <c r="BT130" s="2">
        <f t="shared" si="431"/>
        <v>101.36308068459658</v>
      </c>
      <c r="BU130" s="4">
        <f t="shared" si="432"/>
        <v>52.063080684596692</v>
      </c>
      <c r="BV130" s="3">
        <f t="shared" si="433"/>
        <v>1.0942030915764787</v>
      </c>
      <c r="BX130">
        <v>7</v>
      </c>
      <c r="BY130" s="4">
        <f>BY115*10</f>
        <v>34.399999999999977</v>
      </c>
      <c r="BZ130" s="4">
        <f t="shared" si="434"/>
        <v>34.399999999999977</v>
      </c>
      <c r="CA130" s="3">
        <f t="shared" si="435"/>
        <v>1.0228863390620999</v>
      </c>
      <c r="CE130">
        <v>7</v>
      </c>
      <c r="CF130" s="4">
        <f>CF115*10</f>
        <v>-49.80000000000004</v>
      </c>
      <c r="CG130" s="2">
        <v>91.667481662591697</v>
      </c>
      <c r="CH130" s="2">
        <f t="shared" si="436"/>
        <v>91.667481662591697</v>
      </c>
      <c r="CI130" s="4">
        <f t="shared" si="437"/>
        <v>41.867481662591658</v>
      </c>
      <c r="CJ130" s="3">
        <f t="shared" si="438"/>
        <v>1.209417703856112</v>
      </c>
      <c r="CL130">
        <v>7</v>
      </c>
      <c r="CM130" s="4">
        <f>CM115*10</f>
        <v>60.200000000000102</v>
      </c>
      <c r="CN130" s="4">
        <f t="shared" si="439"/>
        <v>62.230000000000103</v>
      </c>
      <c r="CO130" s="3">
        <f t="shared" si="440"/>
        <v>1.2670634385800745</v>
      </c>
      <c r="CP130" s="4"/>
      <c r="CQ130" s="3"/>
      <c r="CS130">
        <v>7</v>
      </c>
      <c r="CT130" s="4">
        <f>CT115*10</f>
        <v>-70</v>
      </c>
      <c r="CU130" s="2">
        <v>101.36308068459658</v>
      </c>
      <c r="CV130" s="2">
        <f t="shared" si="441"/>
        <v>101.36308068459658</v>
      </c>
      <c r="CW130" s="4">
        <f t="shared" si="442"/>
        <v>31.363080684596582</v>
      </c>
      <c r="CX130" s="3">
        <f t="shared" si="443"/>
        <v>1.2568498542013733</v>
      </c>
      <c r="CZ130">
        <v>7</v>
      </c>
      <c r="DA130" s="4">
        <f>DA115*10</f>
        <v>73.999999999999915</v>
      </c>
      <c r="DB130" s="3">
        <f t="shared" si="444"/>
        <v>1.3519406934832838</v>
      </c>
      <c r="DC130" s="2"/>
      <c r="DD130" s="4"/>
      <c r="DE130" s="3"/>
      <c r="DG130">
        <v>7</v>
      </c>
      <c r="DH130" s="4">
        <f>DH115*10</f>
        <v>-43.999999999999915</v>
      </c>
      <c r="DI130" s="2">
        <v>85.49755501222495</v>
      </c>
      <c r="DJ130" s="2">
        <f t="shared" si="445"/>
        <v>85.49755501222495</v>
      </c>
      <c r="DK130" s="4">
        <f t="shared" si="446"/>
        <v>41.497555012225035</v>
      </c>
      <c r="DL130" s="3">
        <f t="shared" si="447"/>
        <v>1.2847206534522195</v>
      </c>
      <c r="DN130">
        <v>7</v>
      </c>
      <c r="DO130" s="4">
        <f>DO115*10</f>
        <v>55.999999999999943</v>
      </c>
      <c r="DP130" s="3">
        <f t="shared" si="448"/>
        <v>1.1327131598818296</v>
      </c>
      <c r="DQ130" s="2"/>
      <c r="DR130" s="4"/>
      <c r="DS130" s="3"/>
      <c r="DU130">
        <v>7</v>
      </c>
      <c r="DV130" s="4">
        <f>DV115*10</f>
        <v>18.999999999999986</v>
      </c>
      <c r="DW130" s="2">
        <v>96.074572127139376</v>
      </c>
      <c r="DX130" s="2">
        <f t="shared" si="449"/>
        <v>96.074572127139376</v>
      </c>
      <c r="DY130" s="4">
        <f t="shared" si="450"/>
        <v>115.07457212713936</v>
      </c>
      <c r="DZ130" s="3">
        <f t="shared" si="451"/>
        <v>1.0716686534144817</v>
      </c>
      <c r="EB130">
        <v>7</v>
      </c>
      <c r="EC130" s="4">
        <f>EC115*10</f>
        <v>49.200000000000088</v>
      </c>
      <c r="ED130" s="3">
        <f t="shared" si="452"/>
        <v>0.85636557043592476</v>
      </c>
      <c r="EI130">
        <v>7</v>
      </c>
      <c r="EJ130" s="4">
        <f>EJ115*10</f>
        <v>18.999999999999844</v>
      </c>
      <c r="EK130" s="4">
        <f t="shared" si="453"/>
        <v>28.909999999999844</v>
      </c>
      <c r="EL130" s="3">
        <f t="shared" si="454"/>
        <v>0.5899460502624585</v>
      </c>
      <c r="EQ130" s="4"/>
      <c r="ER130" s="4"/>
      <c r="ES130" s="3"/>
    </row>
    <row r="131" spans="6:149" x14ac:dyDescent="0.25">
      <c r="F131" s="2"/>
    </row>
    <row r="132" spans="6:149" x14ac:dyDescent="0.25">
      <c r="F132" s="4">
        <f>AVERAGE(F124:F130)</f>
        <v>1803.4285714285713</v>
      </c>
      <c r="G132" s="4">
        <f>AVERAGE(G124:G130)</f>
        <v>977.89714285714297</v>
      </c>
      <c r="H132" s="4">
        <f>AVERAGE(H124:H130)</f>
        <v>1012.4971428571428</v>
      </c>
      <c r="N132" s="4">
        <f>AVERAGE(N124:N130)</f>
        <v>-32.742857142857169</v>
      </c>
      <c r="O132" s="2">
        <f>AVERAGE(O124:O130)</f>
        <v>53</v>
      </c>
      <c r="P132" s="2">
        <f>AVERAGE(P124:P130)</f>
        <v>53</v>
      </c>
      <c r="Q132" s="4">
        <f>AVERAGE(Q124:Q130)</f>
        <v>20.257142857142828</v>
      </c>
      <c r="R132" s="3">
        <f>AVERAGE(R124:R130)</f>
        <v>0.5330024187594018</v>
      </c>
      <c r="U132" s="4">
        <f>AVERAGE(U124:U130)</f>
        <v>48.971428571428604</v>
      </c>
      <c r="V132" s="3">
        <f>AVERAGE(V124:V130)</f>
        <v>0.40543019827436011</v>
      </c>
      <c r="AB132" s="4">
        <f>AVERAGE(AB124:AB130)</f>
        <v>-20.857142857142851</v>
      </c>
      <c r="AC132" s="2">
        <f>AVERAGE(AC124:AC130)</f>
        <v>53</v>
      </c>
      <c r="AD132" s="2">
        <f>AVERAGE(AD124:AD130)</f>
        <v>53</v>
      </c>
      <c r="AE132" s="4">
        <f>AVERAGE(AE124:AE130)</f>
        <v>32.142857142857146</v>
      </c>
      <c r="AF132" s="3">
        <f>AVERAGE(AF124:AF130)</f>
        <v>0.69805669341340015</v>
      </c>
      <c r="AI132" s="4">
        <f>AVERAGE(AI124:AI130)</f>
        <v>35.1714285714285</v>
      </c>
      <c r="AJ132" s="3">
        <f>AVERAGE(AJ124:AJ130)</f>
        <v>0.58063202626203647</v>
      </c>
      <c r="AP132" s="4">
        <f>AVERAGE(AP124:AP130)</f>
        <v>-47.057142857142772</v>
      </c>
      <c r="AQ132" s="2">
        <f>AVERAGE(AQ124:AQ130)</f>
        <v>81.999999999999986</v>
      </c>
      <c r="AR132" s="2">
        <f>AVERAGE(AR124:AR130)</f>
        <v>81.999999999999986</v>
      </c>
      <c r="AS132" s="2">
        <f>AVERAGE(AS124:AS130)</f>
        <v>34.942857142857214</v>
      </c>
      <c r="AT132" s="3">
        <f>AVERAGE(AT124:AT130)</f>
        <v>1.0010521559839269</v>
      </c>
      <c r="AW132" s="4">
        <f>AVERAGE(AW124:AW130)</f>
        <v>50.571428571428569</v>
      </c>
      <c r="AX132" s="3">
        <f>AVERAGE(AX124:AX130)</f>
        <v>0.92988945751037444</v>
      </c>
      <c r="BD132" s="4">
        <f>AVERAGE(BD124:BD130)</f>
        <v>-42.914285714285761</v>
      </c>
      <c r="BE132" s="2">
        <f>AVERAGE(BE124:BE130)</f>
        <v>84.000000000000014</v>
      </c>
      <c r="BF132" s="2">
        <f>AVERAGE(BF124:BF130)</f>
        <v>84.000000000000014</v>
      </c>
      <c r="BG132" s="2">
        <f>AVERAGE(BG124:BG130)</f>
        <v>41.085714285714268</v>
      </c>
      <c r="BH132" s="3">
        <f>AVERAGE(BH124:BH130)</f>
        <v>1.1259097157748037</v>
      </c>
      <c r="BK132" s="4">
        <f>AVERAGE(BK124:BK130)</f>
        <v>83.514285714285705</v>
      </c>
      <c r="BL132" s="3">
        <f>AVERAGE(BL124:BL130)</f>
        <v>1.0676220221535269</v>
      </c>
      <c r="BR132" s="4">
        <f>AVERAGE(BR124:BR130)</f>
        <v>-66.17142857142855</v>
      </c>
      <c r="BS132" s="4">
        <f>AVERAGE(BS124:BS130)</f>
        <v>115</v>
      </c>
      <c r="BT132" s="4">
        <f>AVERAGE(BT124:BT130)</f>
        <v>115</v>
      </c>
      <c r="BU132" s="4">
        <f>AVERAGE(BU124:BU130)</f>
        <v>57.928571428571459</v>
      </c>
      <c r="BV132" s="3">
        <f>AVERAGE(BV124:BV130)</f>
        <v>1.2174773585095386</v>
      </c>
      <c r="BY132" s="4">
        <f>AVERAGE(BY124:BY130)</f>
        <v>39.771428571428594</v>
      </c>
      <c r="BZ132" s="4">
        <f>AVERAGE(BZ124:BZ130)</f>
        <v>39.771428571428594</v>
      </c>
      <c r="CA132" s="3">
        <f>AVERAGE(CA124:CA130)</f>
        <v>1.1826061328691402</v>
      </c>
      <c r="CF132" s="4">
        <f>AVERAGE(CF124:CF130)</f>
        <v>-61.542857142857137</v>
      </c>
      <c r="CG132" s="4">
        <f>AVERAGE(CG124:CG130)</f>
        <v>104.00000000000001</v>
      </c>
      <c r="CH132" s="4">
        <f>AVERAGE(CH124:CH130)</f>
        <v>104.00000000000001</v>
      </c>
      <c r="CI132" s="4">
        <f>AVERAGE(CI124:CI130)</f>
        <v>42.45714285714287</v>
      </c>
      <c r="CJ132" s="3">
        <f>AVERAGE(CJ124:CJ130)</f>
        <v>1.2264511307460884</v>
      </c>
      <c r="CM132" s="4">
        <f>AVERAGE(CM124:CM130)</f>
        <v>56.657142857142851</v>
      </c>
      <c r="CN132" s="4">
        <f>AVERAGE(CN124:CN130)</f>
        <v>58.687142857142852</v>
      </c>
      <c r="CO132" s="3">
        <f>AVERAGE(CO124:CO130)</f>
        <v>1.1949274148965348</v>
      </c>
      <c r="CP132" s="4"/>
      <c r="CQ132" s="3"/>
      <c r="CT132" s="4">
        <f>AVERAGE(CT124:CT130)</f>
        <v>-83.257142857142853</v>
      </c>
      <c r="CU132" s="4">
        <f>AVERAGE(CU124:CU130)</f>
        <v>115</v>
      </c>
      <c r="CV132" s="4">
        <f>AVERAGE(CV124:CV130)</f>
        <v>115</v>
      </c>
      <c r="CW132" s="4">
        <f>AVERAGE(CW124:CW130)</f>
        <v>31.74285714285714</v>
      </c>
      <c r="CX132" s="3">
        <f>AVERAGE(CX124:CX130)</f>
        <v>1.2720690857237513</v>
      </c>
      <c r="DA132" s="4">
        <f>AVERAGE(DA124:DA130)</f>
        <v>67.599999999999952</v>
      </c>
      <c r="DB132" s="3">
        <f>AVERAGE(DB124:DB130)</f>
        <v>1.2350160929658112</v>
      </c>
      <c r="DC132" s="4"/>
      <c r="DD132" s="4"/>
      <c r="DE132" s="3"/>
      <c r="DH132" s="4">
        <f>AVERAGE(DH124:DH130)</f>
        <v>-55.857142857142811</v>
      </c>
      <c r="DI132" s="4">
        <f>AVERAGE(DI124:DI130)</f>
        <v>97</v>
      </c>
      <c r="DJ132" s="4">
        <f>AVERAGE(DJ124:DJ130)</f>
        <v>97</v>
      </c>
      <c r="DK132" s="4">
        <f>AVERAGE(DK124:DK130)</f>
        <v>41.14285714285721</v>
      </c>
      <c r="DL132" s="3">
        <f>AVERAGE(DL124:DL130)</f>
        <v>1.2737395805100158</v>
      </c>
      <c r="DO132" s="4">
        <f>AVERAGE(DO124:DO130)</f>
        <v>59.057142857142829</v>
      </c>
      <c r="DP132" s="3">
        <f>AVERAGE(DP124:DP130)</f>
        <v>1.1945500517733383</v>
      </c>
      <c r="DQ132" s="4"/>
      <c r="DR132" s="4"/>
      <c r="DS132" s="3"/>
      <c r="DV132" s="4">
        <f>AVERAGE(DV124:DV130)</f>
        <v>25.057142857142846</v>
      </c>
      <c r="DW132" s="4">
        <f>AVERAGE(DW124:DW130)</f>
        <v>109.00000000000001</v>
      </c>
      <c r="DX132" s="4">
        <f>AVERAGE(DX124:DX130)</f>
        <v>109.00000000000001</v>
      </c>
      <c r="DY132" s="4">
        <f>AVERAGE(DY124:DY130)</f>
        <v>134.05714285714288</v>
      </c>
      <c r="DZ132" s="3">
        <f>AVERAGE(DZ124:DZ130)</f>
        <v>1.2484498974072218</v>
      </c>
      <c r="EC132" s="4">
        <f>AVERAGE(EC124:EC130)</f>
        <v>59.800000000000026</v>
      </c>
      <c r="ED132" s="3">
        <f>AVERAGE(ED124:ED130)</f>
        <v>1.0408670957737445</v>
      </c>
      <c r="EJ132" s="4">
        <f>AVERAGE(EJ124:EJ130)</f>
        <v>29.085714285714282</v>
      </c>
      <c r="EK132" s="4">
        <f>AVERAGE(EK124:EK130)</f>
        <v>38.995714285714278</v>
      </c>
      <c r="EL132" s="3">
        <f>AVERAGE(EL124:EL130)</f>
        <v>0.79575813282672414</v>
      </c>
      <c r="EQ132" s="4"/>
      <c r="ER132" s="4"/>
      <c r="ES132" s="3"/>
    </row>
    <row r="133" spans="6:149" x14ac:dyDescent="0.25">
      <c r="F133" s="4">
        <f>STDEV(F124:F130)</f>
        <v>273.78571739157388</v>
      </c>
      <c r="G133" s="4">
        <f>STDEV(G124:G130)</f>
        <v>54.145307543945641</v>
      </c>
      <c r="H133" s="4">
        <f>STDEV(H124:H130)</f>
        <v>54.145307543945584</v>
      </c>
      <c r="N133" s="4">
        <f>STDEV(N124:N130)</f>
        <v>3.0544269199841683</v>
      </c>
      <c r="O133" s="4">
        <f>STDEV(O124:O130)</f>
        <v>3.65281371697233</v>
      </c>
      <c r="P133" s="4">
        <f>STDEV(P124:P130)</f>
        <v>3.65281371697233</v>
      </c>
      <c r="Q133" s="4">
        <f>STDEV(Q124:Q130)</f>
        <v>3.7877034134820846</v>
      </c>
      <c r="R133" s="3">
        <f>STDEV(R124:R130)</f>
        <v>9.9661393275770588E-2</v>
      </c>
      <c r="U133" s="4">
        <f>STDEV(U124:U130)</f>
        <v>7.1511570825320812</v>
      </c>
      <c r="V133" s="3">
        <f>STDEV(V124:V130)</f>
        <v>5.9203807575946961E-2</v>
      </c>
      <c r="AB133" s="4">
        <f>STDEV(AB124:AB130)</f>
        <v>7.7963361358305585</v>
      </c>
      <c r="AC133" s="4">
        <f>STDEV(AC124:AC130)</f>
        <v>4.5096398843394061</v>
      </c>
      <c r="AD133" s="4">
        <f>STDEV(AD124:AD130)</f>
        <v>4.5096398843394061</v>
      </c>
      <c r="AE133" s="4">
        <f>STDEV(AE124:AE130)</f>
        <v>6.3753820278386151</v>
      </c>
      <c r="AF133" s="3">
        <f>STDEV(AF124:AF130)</f>
        <v>0.13845620748089471</v>
      </c>
      <c r="AI133" s="4">
        <f>STDEV(AI124:AI130)</f>
        <v>3.2237215997013191</v>
      </c>
      <c r="AJ133" s="3">
        <f>STDEV(AJ124:AJ130)</f>
        <v>5.3219220275283988E-2</v>
      </c>
      <c r="AP133" s="4">
        <f>STDEV(AP124:AP130)</f>
        <v>7.7826424695936964</v>
      </c>
      <c r="AQ133" s="4">
        <f>STDEV(AQ124:AQ130)</f>
        <v>11.473888698343425</v>
      </c>
      <c r="AR133" s="4">
        <f>STDEV(AR124:AR130)</f>
        <v>11.473888698343425</v>
      </c>
      <c r="AS133" s="4">
        <f>STDEV(AS124:AS130)</f>
        <v>6.1308174359094645</v>
      </c>
      <c r="AT133" s="3">
        <f>STDEV(AT124:AT130)</f>
        <v>0.17563726935865639</v>
      </c>
      <c r="AW133" s="4">
        <f>STDEV(AW124:AW130)</f>
        <v>2.8969606404610784</v>
      </c>
      <c r="AX133" s="3">
        <f>STDEV(AX124:AX130)</f>
        <v>5.3268282792968372E-2</v>
      </c>
      <c r="BD133" s="4">
        <f>STDEV(BD124:BD130)</f>
        <v>5.6578643118608234</v>
      </c>
      <c r="BE133" s="4">
        <f>STDEV(BE124:BE130)</f>
        <v>6.3986724053105686</v>
      </c>
      <c r="BF133" s="4">
        <f>STDEV(BF124:BF130)</f>
        <v>6.3986724053105686</v>
      </c>
      <c r="BG133" s="4">
        <f>STDEV(BG124:BG130)</f>
        <v>3.491563280111988</v>
      </c>
      <c r="BH133" s="3">
        <f>STDEV(BH124:BH130)</f>
        <v>9.5682528311002879E-2</v>
      </c>
      <c r="BK133" s="4">
        <f>STDEV(BK124:BK130)</f>
        <v>5.3352377552235142</v>
      </c>
      <c r="BL133" s="3">
        <f>STDEV(BL124:BL130)</f>
        <v>6.8204107503097813E-2</v>
      </c>
      <c r="BR133" s="4">
        <f>STDEV(BR124:BR130)</f>
        <v>6.4399053527502028</v>
      </c>
      <c r="BS133" s="4">
        <f>STDEV(BS124:BS130)</f>
        <v>8.7600872215561356</v>
      </c>
      <c r="BT133" s="4">
        <f>STDEV(BT124:BT130)</f>
        <v>8.7600872215561356</v>
      </c>
      <c r="BU133" s="4">
        <f>STDEV(BU124:BU130)</f>
        <v>6.8471904130415622</v>
      </c>
      <c r="BV133" s="3">
        <f>STDEV(BV124:BV130)</f>
        <v>0.14390652301102591</v>
      </c>
      <c r="BY133" s="4">
        <f>STDEV(BY124:BY130)</f>
        <v>4.8282896508372009</v>
      </c>
      <c r="BZ133" s="4">
        <f>STDEV(BZ124:BZ130)</f>
        <v>4.8282896508372009</v>
      </c>
      <c r="CA133" s="3">
        <f>STDEV(CA124:CA130)</f>
        <v>0.14356952107198509</v>
      </c>
      <c r="CF133" s="4">
        <f>STDEV(CF124:CF130)</f>
        <v>6.5703518786685642</v>
      </c>
      <c r="CG133" s="4">
        <f>STDEV(CG124:CG130)</f>
        <v>7.9221658351464184</v>
      </c>
      <c r="CH133" s="4">
        <f>STDEV(CH124:CH130)</f>
        <v>7.9221658351464184</v>
      </c>
      <c r="CI133" s="4">
        <f>STDEV(CI124:CI130)</f>
        <v>3.4722823084929439</v>
      </c>
      <c r="CJ133" s="3">
        <f>STDEV(CJ124:CJ130)</f>
        <v>0.10030313574914422</v>
      </c>
      <c r="CM133" s="4">
        <f>STDEV(CM124:CM130)</f>
        <v>4.5865226998446147</v>
      </c>
      <c r="CN133" s="4">
        <f>STDEV(CN124:CN130)</f>
        <v>4.5865226998446147</v>
      </c>
      <c r="CO133" s="3">
        <f>STDEV(CO124:CO130)</f>
        <v>9.3386071399496604E-2</v>
      </c>
      <c r="CP133" s="4"/>
      <c r="CQ133" s="3"/>
      <c r="CT133" s="4">
        <f>STDEV(CT124:CT130)</f>
        <v>7.7181295538183203</v>
      </c>
      <c r="CU133" s="4">
        <f>STDEV(CU124:CU130)</f>
        <v>8.4435214035955806</v>
      </c>
      <c r="CV133" s="4">
        <f>STDEV(CV124:CV130)</f>
        <v>8.4435214035955806</v>
      </c>
      <c r="CW133" s="4">
        <f>STDEV(CW124:CW130)</f>
        <v>1.7667772094634402</v>
      </c>
      <c r="CX133" s="3">
        <f>STDEV(CX124:CX130)</f>
        <v>7.080215430530172E-2</v>
      </c>
      <c r="DA133" s="4">
        <f>STDEV(DA124:DA130)</f>
        <v>5.0937870653048627</v>
      </c>
      <c r="DB133" s="3">
        <f>STDEV(DB124:DB130)</f>
        <v>9.3060784020600626E-2</v>
      </c>
      <c r="DC133" s="4"/>
      <c r="DD133" s="4"/>
      <c r="DE133" s="3"/>
      <c r="DH133" s="4">
        <f>STDEV(DH124:DH130)</f>
        <v>6.3179261214571616</v>
      </c>
      <c r="DI133" s="4">
        <f>STDEV(DI124:DI130)</f>
        <v>7.3889431347038705</v>
      </c>
      <c r="DJ133" s="4">
        <f>STDEV(DJ124:DJ130)</f>
        <v>7.3889431347038705</v>
      </c>
      <c r="DK133" s="4">
        <f>STDEV(DK124:DK130)</f>
        <v>4.3918703887378721</v>
      </c>
      <c r="DL133" s="3">
        <f>STDEV(DL124:DL130)</f>
        <v>0.13596768759110173</v>
      </c>
      <c r="DO133" s="4">
        <f>STDEV(DO124:DO130)</f>
        <v>5.6376286808247231</v>
      </c>
      <c r="DP133" s="3">
        <f>STDEV(DP124:DP130)</f>
        <v>0.1140324320945966</v>
      </c>
      <c r="DQ133" s="4"/>
      <c r="DR133" s="4"/>
      <c r="DS133" s="3"/>
      <c r="DV133" s="4">
        <f>STDEV(DV124:DV130)</f>
        <v>4.1048171469047823</v>
      </c>
      <c r="DW133" s="4">
        <f>STDEV(DW124:DW130)</f>
        <v>8.303039192605377</v>
      </c>
      <c r="DX133" s="4">
        <f>STDEV(DX124:DX130)</f>
        <v>8.303039192605377</v>
      </c>
      <c r="DY133" s="4">
        <f>STDEV(DY124:DY130)</f>
        <v>10.676786532373079</v>
      </c>
      <c r="DZ133" s="3">
        <f>STDEV(DZ124:DZ130)</f>
        <v>9.9430979706798678E-2</v>
      </c>
      <c r="EC133" s="4">
        <f>STDEV(EC124:EC130)</f>
        <v>7.0625774332036872</v>
      </c>
      <c r="ED133" s="3">
        <f>STDEV(ED124:ED130)</f>
        <v>0.12292984049458197</v>
      </c>
      <c r="EJ133" s="4">
        <f>STDEV(EJ124:EJ130)</f>
        <v>6.6651903127189716</v>
      </c>
      <c r="EK133" s="4">
        <f>STDEV(EK124:EK130)</f>
        <v>6.6651903127189485</v>
      </c>
      <c r="EL133" s="3">
        <f>STDEV(EL124:EL130)</f>
        <v>0.13601185400332622</v>
      </c>
      <c r="EQ133" s="4"/>
      <c r="ER133" s="4"/>
      <c r="ES133" s="3"/>
    </row>
    <row r="134" spans="6:149" x14ac:dyDescent="0.25">
      <c r="F134" s="3">
        <f>ABS(F133/F132)</f>
        <v>0.15181400679190568</v>
      </c>
      <c r="G134" s="3">
        <f>ABS(G133/G132)</f>
        <v>5.536912336787092E-2</v>
      </c>
      <c r="H134" s="3">
        <f>ABS(H133/H132)</f>
        <v>5.3476997862091903E-2</v>
      </c>
      <c r="N134" s="3">
        <f>ABS(N133/N132)</f>
        <v>9.3285289877352365E-2</v>
      </c>
      <c r="O134" s="3">
        <f>ABS(O133/O132)</f>
        <v>6.8921013527779809E-2</v>
      </c>
      <c r="P134" s="3">
        <f>ABS(P133/P132)</f>
        <v>6.8921013527779809E-2</v>
      </c>
      <c r="Q134" s="3">
        <f>ABS(Q133/Q132)</f>
        <v>0.18698112760489866</v>
      </c>
      <c r="R134" s="3">
        <f>ABS(R133/R132)</f>
        <v>0.18698112760489724</v>
      </c>
      <c r="U134" s="3">
        <f>ABS(U133/U132)</f>
        <v>0.14602712828974485</v>
      </c>
      <c r="V134" s="3">
        <f>ABS(V133/V132)</f>
        <v>0.14602712828974557</v>
      </c>
      <c r="AB134" s="3">
        <f>ABS(AB133/AB132)</f>
        <v>0.37379693801927349</v>
      </c>
      <c r="AC134" s="3">
        <f>ABS(AC133/AC132)</f>
        <v>8.5087544987535971E-2</v>
      </c>
      <c r="AD134" s="3">
        <f>ABS(AD133/AD132)</f>
        <v>8.5087544987535971E-2</v>
      </c>
      <c r="AE134" s="3">
        <f>ABS(AE133/AE132)</f>
        <v>0.198345218643868</v>
      </c>
      <c r="AF134" s="3">
        <f>ABS(AF133/AF132)</f>
        <v>0.19834521864386559</v>
      </c>
      <c r="AI134" s="3">
        <f>ABS(AI133/AI132)</f>
        <v>9.1657397229525914E-2</v>
      </c>
      <c r="AJ134" s="3">
        <f>ABS(AJ133/AJ132)</f>
        <v>9.16573972295259E-2</v>
      </c>
      <c r="AP134" s="3">
        <f>ABS(AP133/AP132)</f>
        <v>0.16538705915955063</v>
      </c>
      <c r="AQ134" s="3">
        <f>ABS(AQ133/AQ132)</f>
        <v>0.1399254719310174</v>
      </c>
      <c r="AR134" s="3">
        <f>ABS(AR133/AR132)</f>
        <v>0.1399254719310174</v>
      </c>
      <c r="AS134" s="3">
        <f>ABS(AS133/AS132)</f>
        <v>0.17545266578645202</v>
      </c>
      <c r="AT134" s="3">
        <f>ABS(AT133/AT132)</f>
        <v>0.17545266578645324</v>
      </c>
      <c r="AW134" s="3">
        <f>ABS(AW133/AW132)</f>
        <v>5.7284532438495905E-2</v>
      </c>
      <c r="AX134" s="3">
        <f>ABS(AX133/AX132)</f>
        <v>5.7284532438495871E-2</v>
      </c>
      <c r="BD134" s="3">
        <f>ABS(BD133/BD132)</f>
        <v>0.13184104588224274</v>
      </c>
      <c r="BE134" s="3">
        <f>ABS(BE133/BE132)</f>
        <v>7.6174671491792467E-2</v>
      </c>
      <c r="BF134" s="3">
        <f>ABS(BF133/BF132)</f>
        <v>7.6174671491792467E-2</v>
      </c>
      <c r="BG134" s="3">
        <f>ABS(BG133/BG132)</f>
        <v>8.4982416414408651E-2</v>
      </c>
      <c r="BH134" s="3">
        <f>ABS(BH133/BH132)</f>
        <v>8.4982416414408665E-2</v>
      </c>
      <c r="BK134" s="3">
        <f>ABS(BK133/BK132)</f>
        <v>6.388413323052447E-2</v>
      </c>
      <c r="BL134" s="3">
        <f>ABS(BL133/BL132)</f>
        <v>6.3884133230524429E-2</v>
      </c>
      <c r="BR134" s="3">
        <f>ABS(BR133/BR132)</f>
        <v>9.7321540304946969E-2</v>
      </c>
      <c r="BS134" s="3">
        <f>ABS(BS133/BS132)</f>
        <v>7.6174671491792481E-2</v>
      </c>
      <c r="BT134" s="3">
        <f>ABS(BT133/BT132)</f>
        <v>7.6174671491792481E-2</v>
      </c>
      <c r="BU134" s="3">
        <f>ABS(BU133/BU132)</f>
        <v>0.11820057433117363</v>
      </c>
      <c r="BV134" s="3">
        <f>ABS(BV133/BV132)</f>
        <v>0.1182005743311722</v>
      </c>
      <c r="BY134" s="3">
        <f>ABS(BY133/BY132)</f>
        <v>0.12140096104834909</v>
      </c>
      <c r="BZ134" s="3">
        <f>ABS(BZ133/BZ132)</f>
        <v>0.12140096104834909</v>
      </c>
      <c r="CA134" s="3">
        <f>ABS(CA133/CA132)</f>
        <v>0.12140096104834897</v>
      </c>
      <c r="CF134" s="3">
        <f>ABS(CF133/CF132)</f>
        <v>0.10676059227177334</v>
      </c>
      <c r="CG134" s="3">
        <f>ABS(CG133/CG132)</f>
        <v>7.6174671491792467E-2</v>
      </c>
      <c r="CH134" s="3">
        <f>ABS(CH133/CH132)</f>
        <v>7.6174671491792467E-2</v>
      </c>
      <c r="CI134" s="3">
        <f>ABS(CI133/CI132)</f>
        <v>8.1783230684557881E-2</v>
      </c>
      <c r="CJ134" s="3">
        <f>ABS(CJ133/CJ132)</f>
        <v>8.1783230684557895E-2</v>
      </c>
      <c r="CM134" s="3">
        <f>ABS(CM133/CM132)</f>
        <v>8.0952241298316449E-2</v>
      </c>
      <c r="CN134" s="3">
        <f>ABS(CN133/CN132)</f>
        <v>7.815208709357685E-2</v>
      </c>
      <c r="CO134" s="3">
        <f>ABS(CO133/CO132)</f>
        <v>7.8152087093576836E-2</v>
      </c>
      <c r="CP134" s="3"/>
      <c r="CQ134" s="3"/>
      <c r="CT134" s="3">
        <f>ABS(CT133/CT132)</f>
        <v>9.2702311044489102E-2</v>
      </c>
      <c r="CU134" s="3">
        <f>ABS(CU133/CU132)</f>
        <v>7.3421925248657219E-2</v>
      </c>
      <c r="CV134" s="3">
        <f>ABS(CV133/CV132)</f>
        <v>7.3421925248657219E-2</v>
      </c>
      <c r="CW134" s="3">
        <f>ABS(CW133/CW132)</f>
        <v>5.5659048002898663E-2</v>
      </c>
      <c r="CX134" s="3">
        <f>ABS(CX133/CX132)</f>
        <v>5.5659048002898691E-2</v>
      </c>
      <c r="DA134" s="3">
        <f>ABS(DA133/DA132)</f>
        <v>7.5351879664273175E-2</v>
      </c>
      <c r="DB134" s="3">
        <f>ABS(DB133/DB132)</f>
        <v>7.5351879664273189E-2</v>
      </c>
      <c r="DC134" s="3"/>
      <c r="DD134" s="3"/>
      <c r="DE134" s="3"/>
      <c r="DH134" s="3">
        <f>ABS(DH133/DH132)</f>
        <v>0.11310865179079327</v>
      </c>
      <c r="DI134" s="3">
        <f>ABS(DI133/DI132)</f>
        <v>7.6174671491792481E-2</v>
      </c>
      <c r="DJ134" s="3">
        <f>ABS(DJ133/DJ132)</f>
        <v>7.6174671491792481E-2</v>
      </c>
      <c r="DK134" s="3">
        <f>ABS(DK133/DK132)</f>
        <v>0.10674684972626755</v>
      </c>
      <c r="DL134" s="3">
        <f>ABS(DL133/DL132)</f>
        <v>0.10674684972626755</v>
      </c>
      <c r="DO134" s="3">
        <f>ABS(DO133/DO132)</f>
        <v>9.5460572728043258E-2</v>
      </c>
      <c r="DP134" s="3">
        <f>ABS(DP133/DP132)</f>
        <v>9.5460572728043258E-2</v>
      </c>
      <c r="DQ134" s="3"/>
      <c r="DR134" s="3"/>
      <c r="DS134" s="3"/>
      <c r="DV134" s="3">
        <f>ABS(DV133/DV132)</f>
        <v>0.16381824417521942</v>
      </c>
      <c r="DW134" s="3">
        <f>ABS(DW133/DW132)</f>
        <v>7.6174671491792439E-2</v>
      </c>
      <c r="DX134" s="3">
        <f>ABS(DX133/DX132)</f>
        <v>7.6174671491792439E-2</v>
      </c>
      <c r="DY134" s="3">
        <f>ABS(DY133/DY132)</f>
        <v>7.9643548302015713E-2</v>
      </c>
      <c r="DZ134" s="3">
        <f>ABS(DZ133/DZ132)</f>
        <v>7.9643548302015754E-2</v>
      </c>
      <c r="EC134" s="3">
        <f>ABS(EC133/EC132)</f>
        <v>0.11810330155859004</v>
      </c>
      <c r="ED134" s="3">
        <f>ABS(ED133/ED132)</f>
        <v>0.11810330155859158</v>
      </c>
      <c r="EJ134" s="3">
        <f>ABS(EJ133/EJ132)</f>
        <v>0.2291568378636189</v>
      </c>
      <c r="EK134" s="3">
        <f>ABS(EK133/EK132)</f>
        <v>0.17092109824901142</v>
      </c>
      <c r="EL134" s="3">
        <f>ABS(EL133/EL132)</f>
        <v>0.17092109824901119</v>
      </c>
      <c r="EQ134" s="3"/>
      <c r="ER134" s="3"/>
      <c r="ES134" s="3"/>
    </row>
    <row r="136" spans="6:149" x14ac:dyDescent="0.25">
      <c r="Q136" s="4">
        <f>MAX(Q124:Q130)</f>
        <v>25.065241986172254</v>
      </c>
      <c r="R136" s="3">
        <f>MAX(R124:R130)</f>
        <v>0.65951228658629613</v>
      </c>
      <c r="U136" s="4">
        <f>MAX(U124:U130)</f>
        <v>55.600000000000165</v>
      </c>
      <c r="V136" s="3">
        <f>MAX(V124:V130)</f>
        <v>0.46030756466855699</v>
      </c>
      <c r="AE136" s="4">
        <f>MAX(AE124:AE130)</f>
        <v>40.656533470384353</v>
      </c>
      <c r="AF136" s="3">
        <f>MAX(AF124:AF130)</f>
        <v>0.88295092106628481</v>
      </c>
      <c r="AJ136" s="3">
        <f>MAX(AJ124:AJ130)</f>
        <v>0.68675891977053072</v>
      </c>
      <c r="AT136" s="3">
        <f>MAX(AT124:AT130)</f>
        <v>1.1492577163734297</v>
      </c>
      <c r="AX136" s="3">
        <f>MAX(AX124:AX130)</f>
        <v>1.0076429262739519</v>
      </c>
      <c r="BH136" s="3">
        <f>MAX(BH124:BH130)</f>
        <v>1.2645335519374972</v>
      </c>
      <c r="BL136" s="3">
        <f>MAX(BL124:BL130)</f>
        <v>1.1479767415766442</v>
      </c>
      <c r="BV136" s="3">
        <f>MAX(BV124:BV130)</f>
        <v>1.359740218614462</v>
      </c>
      <c r="BZ136" s="3"/>
      <c r="CA136" s="3">
        <f>MAX(CA124:CA130)</f>
        <v>1.3856541686131933</v>
      </c>
      <c r="CJ136" s="3">
        <f>MAX(CJ124:CJ130)</f>
        <v>1.4136311581670489</v>
      </c>
      <c r="CO136" s="3">
        <f>MAX(CO124:CO130)</f>
        <v>1.3159297772044025</v>
      </c>
      <c r="CQ136" s="3"/>
      <c r="CU136" s="3">
        <f>MAX(CU124:CU130)</f>
        <v>124.32559087204564</v>
      </c>
      <c r="CX136" s="3">
        <f>MAX(CX124:CX130)</f>
        <v>1.4185281192115233</v>
      </c>
      <c r="DB136" s="3">
        <f>MAX(DB124:DB130)</f>
        <v>1.3519406934832838</v>
      </c>
      <c r="DE136" s="3"/>
      <c r="DI136" s="3">
        <f>MAX(DI124:DI130)</f>
        <v>104.86593317033415</v>
      </c>
      <c r="DL136" s="3">
        <f>MAX(DL124:DL130)</f>
        <v>1.5538061417985005</v>
      </c>
      <c r="DP136" s="3">
        <f>MAX(DP124:DP130)</f>
        <v>1.403755237424984</v>
      </c>
      <c r="DS136" s="3"/>
      <c r="DZ136" s="3">
        <f>MAX(DZ124:DZ130)</f>
        <v>1.3608646972289955</v>
      </c>
      <c r="ED136" s="3">
        <f>MAX(ED124:ED130)</f>
        <v>1.1766323691355351</v>
      </c>
      <c r="EL136" s="3">
        <f>MAX(EL124:EL130)</f>
        <v>0.98990947416921671</v>
      </c>
      <c r="ES136" s="3"/>
    </row>
    <row r="137" spans="6:149" x14ac:dyDescent="0.25">
      <c r="Q137" s="4">
        <f>MIN(Q124:Q130)</f>
        <v>15.80150848522937</v>
      </c>
      <c r="R137" s="3">
        <f>MIN(R124:R130)</f>
        <v>0.41576654230409971</v>
      </c>
      <c r="U137" s="4">
        <f>MIN(U124:U130)</f>
        <v>38.599999999999852</v>
      </c>
      <c r="V137" s="3">
        <f>MIN(V124:V130)</f>
        <v>0.31956604309723347</v>
      </c>
      <c r="AE137" s="4">
        <f>MIN(AE124:AE130)</f>
        <v>24.151869459077403</v>
      </c>
      <c r="AF137" s="3">
        <f>MIN(AF124:AF130)</f>
        <v>0.52451386195773142</v>
      </c>
      <c r="AJ137" s="3">
        <f>MIN(AJ124:AJ130)</f>
        <v>0.53157781770699708</v>
      </c>
      <c r="AT137" s="3">
        <f>MIN(AT124:AT130)</f>
        <v>0.69966589357560449</v>
      </c>
      <c r="AX137" s="3">
        <f>MIN(AX124:AX130)</f>
        <v>0.86789682700968529</v>
      </c>
      <c r="BH137" s="3">
        <f>MIN(BH124:BH130)</f>
        <v>0.98213244905474761</v>
      </c>
      <c r="BL137" s="3">
        <f>MIN(BL124:BL130)</f>
        <v>0.94599419684489527</v>
      </c>
      <c r="BV137" s="3">
        <f>MIN(BV124:BV130)</f>
        <v>1.0451363182100537</v>
      </c>
      <c r="BZ137" s="3"/>
      <c r="CA137" s="3">
        <f>MIN(CA124:CA130)</f>
        <v>0.99909828466530948</v>
      </c>
      <c r="CJ137" s="3">
        <f>MIN(CJ124:CJ130)</f>
        <v>1.1005660140919769</v>
      </c>
      <c r="CO137" s="3">
        <f>MIN(CO124:CO130)</f>
        <v>1.0186595505730558</v>
      </c>
      <c r="CQ137" s="3"/>
      <c r="CU137" s="3">
        <f>MIN(CU124:CU130)</f>
        <v>101.36308068459658</v>
      </c>
      <c r="CX137" s="3">
        <f>MIN(CX124:CX130)</f>
        <v>1.1951414902819781</v>
      </c>
      <c r="DB137" s="3">
        <f>MIN(DB124:DB130)</f>
        <v>1.0852064485527964</v>
      </c>
      <c r="DE137" s="3"/>
      <c r="DI137" s="3">
        <f>MIN(DI124:DI130)</f>
        <v>85.49755501222495</v>
      </c>
      <c r="DL137" s="3">
        <f>MIN(DL124:DL130)</f>
        <v>1.1703163644183321</v>
      </c>
      <c r="DP137" s="3">
        <f>MIN(DP124:DP130)</f>
        <v>1.035623460463386</v>
      </c>
      <c r="DS137" s="3"/>
      <c r="DZ137" s="3">
        <f>MIN(DZ124:DZ130)</f>
        <v>1.0716686534144817</v>
      </c>
      <c r="ED137" s="3">
        <f>MIN(ED124:ED130)</f>
        <v>0.85636557043592476</v>
      </c>
      <c r="EL137" s="3">
        <f>MIN(EL124:EL130)</f>
        <v>0.5899460502624585</v>
      </c>
      <c r="ES137" s="3"/>
    </row>
    <row r="138" spans="6:149" x14ac:dyDescent="0.25">
      <c r="DB138" s="2"/>
    </row>
    <row r="139" spans="6:149" x14ac:dyDescent="0.25">
      <c r="DB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J140" s="2"/>
      <c r="CK140" s="2"/>
      <c r="CM140" s="2"/>
      <c r="CN140" s="2"/>
      <c r="CO140" s="4"/>
      <c r="CT140" s="2"/>
      <c r="CU140" s="2"/>
      <c r="CV140" s="4"/>
      <c r="DA140" s="2"/>
      <c r="DB140" s="2"/>
      <c r="DC140" s="4"/>
      <c r="DH140" s="2"/>
      <c r="DI140" s="2"/>
      <c r="DJ140" s="4"/>
      <c r="DL140" s="2"/>
      <c r="DM140" s="2"/>
      <c r="DO140" s="2"/>
      <c r="DP140" s="2"/>
      <c r="DQ140" s="4"/>
      <c r="DV140" s="2"/>
      <c r="DW140" s="2"/>
      <c r="DX140" s="4"/>
      <c r="DZ140" s="2"/>
      <c r="EA140" s="2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J141" s="2"/>
      <c r="CK141" s="2"/>
      <c r="CM141" s="2"/>
      <c r="CN141" s="2"/>
      <c r="CO141" s="4"/>
      <c r="CT141" s="2"/>
      <c r="CU141" s="2"/>
      <c r="CV141" s="4"/>
      <c r="DA141" s="2"/>
      <c r="DB141" s="2"/>
      <c r="DC141" s="4"/>
      <c r="DH141" s="2"/>
      <c r="DI141" s="2"/>
      <c r="DJ141" s="4"/>
      <c r="DL141" s="2"/>
      <c r="DM141" s="2"/>
      <c r="DO141" s="2"/>
      <c r="DP141" s="2"/>
      <c r="DQ141" s="4"/>
      <c r="DV141" s="2"/>
      <c r="DW141" s="2"/>
      <c r="DX141" s="4"/>
      <c r="DZ141" s="2"/>
      <c r="EA141" s="2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J142" s="2"/>
      <c r="CK142" s="2"/>
      <c r="CM142" s="2"/>
      <c r="CN142" s="2"/>
      <c r="CO142" s="4"/>
      <c r="CT142" s="2"/>
      <c r="CU142" s="2"/>
      <c r="CV142" s="4"/>
      <c r="DA142" s="2"/>
      <c r="DB142" s="2"/>
      <c r="DC142" s="4"/>
      <c r="DH142" s="2"/>
      <c r="DI142" s="2"/>
      <c r="DJ142" s="4"/>
      <c r="DL142" s="2"/>
      <c r="DM142" s="2"/>
      <c r="DO142" s="2"/>
      <c r="DP142" s="2"/>
      <c r="DQ142" s="4"/>
      <c r="DV142" s="2"/>
      <c r="DW142" s="2"/>
      <c r="DX142" s="4"/>
      <c r="DZ142" s="2"/>
      <c r="EA142" s="2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J143" s="2"/>
      <c r="CK143" s="2"/>
      <c r="CM143" s="2"/>
      <c r="CN143" s="2"/>
      <c r="CO143" s="4"/>
      <c r="CT143" s="2"/>
      <c r="CU143" s="2"/>
      <c r="CV143" s="4"/>
      <c r="DA143" s="2"/>
      <c r="DB143" s="2"/>
      <c r="DC143" s="4"/>
      <c r="DH143" s="2"/>
      <c r="DI143" s="2"/>
      <c r="DJ143" s="4"/>
      <c r="DL143" s="2"/>
      <c r="DM143" s="2"/>
      <c r="DO143" s="2"/>
      <c r="DP143" s="2"/>
      <c r="DQ143" s="4"/>
      <c r="DV143" s="2"/>
      <c r="DW143" s="2"/>
      <c r="DX143" s="4"/>
      <c r="DZ143" s="2"/>
      <c r="EA143" s="2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J144" s="2"/>
      <c r="CK144" s="2"/>
      <c r="CM144" s="2"/>
      <c r="CN144" s="2"/>
      <c r="CO144" s="4"/>
      <c r="CT144" s="2"/>
      <c r="CU144" s="2"/>
      <c r="CV144" s="4"/>
      <c r="DA144" s="2"/>
      <c r="DB144" s="2"/>
      <c r="DC144" s="4"/>
      <c r="DH144" s="2"/>
      <c r="DI144" s="2"/>
      <c r="DJ144" s="4"/>
      <c r="DL144" s="2"/>
      <c r="DM144" s="2"/>
      <c r="DO144" s="2"/>
      <c r="DP144" s="2"/>
      <c r="DQ144" s="4"/>
      <c r="DV144" s="2"/>
      <c r="DW144" s="2"/>
      <c r="DX144" s="4"/>
      <c r="DZ144" s="2"/>
      <c r="EA144" s="2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J145" s="2"/>
      <c r="CK145" s="2"/>
      <c r="CM145" s="2"/>
      <c r="CN145" s="2"/>
      <c r="CO145" s="4"/>
      <c r="CT145" s="2"/>
      <c r="CU145" s="2"/>
      <c r="CV145" s="4"/>
      <c r="DA145" s="2"/>
      <c r="DB145" s="2"/>
      <c r="DC145" s="4"/>
      <c r="DH145" s="2"/>
      <c r="DI145" s="2"/>
      <c r="DJ145" s="4"/>
      <c r="DL145" s="2"/>
      <c r="DM145" s="2"/>
      <c r="DO145" s="2"/>
      <c r="DP145" s="2"/>
      <c r="DQ145" s="4"/>
      <c r="DV145" s="2"/>
      <c r="DW145" s="2"/>
      <c r="DX145" s="4"/>
      <c r="DZ145" s="2"/>
      <c r="EA145" s="2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J146" s="2"/>
      <c r="CK146" s="2"/>
      <c r="CM146" s="2"/>
      <c r="CN146" s="2"/>
      <c r="CO146" s="4"/>
      <c r="CT146" s="2"/>
      <c r="CU146" s="2"/>
      <c r="CV146" s="4"/>
      <c r="DA146" s="2"/>
      <c r="DB146" s="2"/>
      <c r="DC146" s="4"/>
      <c r="DH146" s="2"/>
      <c r="DI146" s="2"/>
      <c r="DJ146" s="4"/>
      <c r="DL146" s="2"/>
      <c r="DM146" s="2"/>
      <c r="DO146" s="2"/>
      <c r="DP146" s="2"/>
      <c r="DQ146" s="4"/>
      <c r="DV146" s="2"/>
      <c r="DW146" s="2"/>
      <c r="DX146" s="4"/>
      <c r="DZ146" s="2"/>
      <c r="EA146" s="2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H148" s="4"/>
      <c r="DI148" s="4"/>
      <c r="DJ148" s="4"/>
      <c r="DO148" s="4"/>
      <c r="DP148" s="4"/>
      <c r="DQ148" s="4"/>
      <c r="DV148" s="4"/>
      <c r="DW148" s="4"/>
      <c r="DX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H149" s="4"/>
      <c r="DJ149" s="4"/>
      <c r="DO149" s="4"/>
      <c r="DQ149" s="4"/>
      <c r="DV149" s="4"/>
      <c r="DX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H150" s="3"/>
      <c r="DJ150" s="3"/>
      <c r="DO150" s="3"/>
      <c r="DQ150" s="3"/>
      <c r="DV150" s="3"/>
      <c r="DX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17.145065996228752</v>
      </c>
      <c r="U155" s="4">
        <f>U124</f>
        <v>39.799999999999969</v>
      </c>
      <c r="AE155" s="4">
        <f>AE124</f>
        <v>40.656533470384353</v>
      </c>
      <c r="AI155" s="4">
        <f>AI124</f>
        <v>35.799999999999841</v>
      </c>
      <c r="AS155" s="4">
        <f>AS124</f>
        <v>39.919800332778792</v>
      </c>
      <c r="AW155" s="4">
        <f>AW124</f>
        <v>54.799999999999898</v>
      </c>
      <c r="BG155" s="4">
        <f>BG124</f>
        <v>44.57212713936444</v>
      </c>
      <c r="BK155" s="4">
        <f>BK124</f>
        <v>89.799999999999898</v>
      </c>
      <c r="BU155" s="4">
        <f>BU124</f>
        <v>64.697555012224981</v>
      </c>
      <c r="BZ155" s="4">
        <f>BZ124</f>
        <v>46.599999999999966</v>
      </c>
      <c r="CI155" s="4">
        <f>CI124</f>
        <v>48.9369193154035</v>
      </c>
      <c r="CN155" s="4">
        <f>CN124</f>
        <v>64.62999999999991</v>
      </c>
      <c r="CP155" s="4"/>
      <c r="CW155" s="4">
        <f>CW124</f>
        <v>35.39755501222497</v>
      </c>
      <c r="DA155" s="4">
        <f>DA124</f>
        <v>73.800000000000097</v>
      </c>
      <c r="DB155" s="4"/>
      <c r="DD155" s="4"/>
      <c r="DK155" s="4">
        <f>DK124</f>
        <v>50.189242053789769</v>
      </c>
      <c r="DO155" s="4">
        <f>DO124</f>
        <v>69.400000000000048</v>
      </c>
      <c r="DP155" s="4"/>
      <c r="DR155" s="4"/>
      <c r="DY155" s="4">
        <f>DY124</f>
        <v>146.12811735941321</v>
      </c>
      <c r="EC155" s="4">
        <f>EC124</f>
        <v>55.39999999999992</v>
      </c>
      <c r="EJ155" s="4"/>
      <c r="EK155" s="4">
        <f>EK124</f>
        <v>35.710000000000122</v>
      </c>
      <c r="ER155" s="4"/>
      <c r="EW155">
        <v>1</v>
      </c>
      <c r="EX155">
        <v>1505</v>
      </c>
      <c r="EY155" s="4">
        <f>SUM(N155:ER155)</f>
        <v>1053.3829156918123</v>
      </c>
      <c r="EZ155" s="4">
        <f>EY155+34.6</f>
        <v>1087.9829156918122</v>
      </c>
      <c r="FA155">
        <v>10</v>
      </c>
    </row>
    <row r="156" spans="14:158" x14ac:dyDescent="0.25">
      <c r="Q156" s="4">
        <f t="shared" ref="Q156:Q161" si="455">Q125</f>
        <v>25.065241986172254</v>
      </c>
      <c r="U156" s="4">
        <f t="shared" ref="U156:U161" si="456">U125</f>
        <v>49.200000000000017</v>
      </c>
      <c r="AE156" s="4">
        <f t="shared" ref="AE156:AE161" si="457">AE125</f>
        <v>37.895901323397112</v>
      </c>
      <c r="AI156" s="4">
        <f t="shared" ref="AI156:AI161" si="458">AI125</f>
        <v>33.200000000000074</v>
      </c>
      <c r="AS156" s="4">
        <f t="shared" ref="AS156:AS161" si="459">AS125</f>
        <v>39.752412645590596</v>
      </c>
      <c r="AW156" s="4">
        <f t="shared" ref="AW156:AW161" si="460">AW125</f>
        <v>49.399999999999977</v>
      </c>
      <c r="BG156" s="4">
        <f t="shared" ref="BG156:BG161" si="461">BG125</f>
        <v>40.611735941320191</v>
      </c>
      <c r="BK156" s="4">
        <f t="shared" ref="BK156:BK161" si="462">BK125</f>
        <v>85</v>
      </c>
      <c r="BU156" s="4">
        <f t="shared" ref="BU156:BU161" si="463">BU125</f>
        <v>61.825590872045673</v>
      </c>
      <c r="BZ156" s="4">
        <f t="shared" ref="BZ156:BZ161" si="464">BZ125</f>
        <v>40.799999999999983</v>
      </c>
      <c r="CI156" s="4">
        <f t="shared" ref="CI156:CI161" si="465">CI125</f>
        <v>43.633577832110888</v>
      </c>
      <c r="CN156" s="4">
        <f t="shared" ref="CN156:CN161" si="466">CN125</f>
        <v>58.029999999999944</v>
      </c>
      <c r="CP156" s="4"/>
      <c r="CW156" s="4">
        <f t="shared" ref="CW156:CW161" si="467">CW125</f>
        <v>31.925590872045689</v>
      </c>
      <c r="DA156" s="4">
        <f t="shared" ref="DA156" si="468">DA125</f>
        <v>67.199999999999989</v>
      </c>
      <c r="DB156" s="4"/>
      <c r="DD156" s="4"/>
      <c r="DK156" s="4">
        <f t="shared" ref="DK156:DK161" si="469">DK125</f>
        <v>42.065933170334276</v>
      </c>
      <c r="DO156" s="4">
        <f t="shared" ref="DO156" si="470">DO125</f>
        <v>61.599999999999824</v>
      </c>
      <c r="DP156" s="4"/>
      <c r="DR156" s="4"/>
      <c r="DY156" s="4">
        <f t="shared" ref="DY156:DY161" si="471">DY125</f>
        <v>139.8390383048085</v>
      </c>
      <c r="EC156" s="4">
        <f t="shared" ref="EC156:EC161" si="472">EC125</f>
        <v>57.600000000000051</v>
      </c>
      <c r="EJ156" s="4"/>
      <c r="EK156" s="4">
        <f t="shared" ref="EK156:EK161" si="473">EK125</f>
        <v>43.309999999999889</v>
      </c>
      <c r="ER156" s="4"/>
      <c r="EW156">
        <v>2</v>
      </c>
      <c r="EX156">
        <v>1919</v>
      </c>
      <c r="EY156" s="4">
        <f t="shared" ref="EY156:EY161" si="474">SUM(N156:ER156)</f>
        <v>1007.955022947825</v>
      </c>
      <c r="EZ156" s="4">
        <f t="shared" ref="EZ156:EZ161" si="475">EY156+34.6</f>
        <v>1042.5550229478249</v>
      </c>
      <c r="FA156">
        <v>9</v>
      </c>
    </row>
    <row r="157" spans="14:158" x14ac:dyDescent="0.25">
      <c r="Q157" s="4">
        <f t="shared" si="455"/>
        <v>23.165681961030899</v>
      </c>
      <c r="U157" s="4">
        <f t="shared" si="456"/>
        <v>54.60000000000008</v>
      </c>
      <c r="AE157" s="4">
        <f t="shared" si="457"/>
        <v>34.171553385583827</v>
      </c>
      <c r="AI157" s="4">
        <f t="shared" si="458"/>
        <v>32.399999999999807</v>
      </c>
      <c r="AS157" s="4">
        <f t="shared" si="459"/>
        <v>35.985024958402775</v>
      </c>
      <c r="AW157" s="4">
        <f t="shared" si="460"/>
        <v>49.80000000000004</v>
      </c>
      <c r="BG157" s="4">
        <f t="shared" si="461"/>
        <v>39.334474327628214</v>
      </c>
      <c r="BK157" s="4">
        <f t="shared" si="462"/>
        <v>86.200000000000188</v>
      </c>
      <c r="BU157" s="4">
        <f t="shared" si="463"/>
        <v>63.92933985330064</v>
      </c>
      <c r="BZ157" s="4">
        <f t="shared" si="464"/>
        <v>44.40000000000019</v>
      </c>
      <c r="CI157" s="4">
        <f t="shared" si="465"/>
        <v>41.356968215158972</v>
      </c>
      <c r="CN157" s="4">
        <f t="shared" si="466"/>
        <v>59.42999999999995</v>
      </c>
      <c r="CP157" s="4"/>
      <c r="CW157" s="4">
        <f t="shared" si="467"/>
        <v>31.829339853300667</v>
      </c>
      <c r="DA157" s="4">
        <f t="shared" ref="DA157" si="476">DA126</f>
        <v>64.80000000000004</v>
      </c>
      <c r="DB157" s="4"/>
      <c r="DD157" s="4"/>
      <c r="DK157" s="4">
        <f t="shared" si="469"/>
        <v>40.729095354523125</v>
      </c>
      <c r="DO157" s="4">
        <f t="shared" ref="DO157" si="477">DO126</f>
        <v>60.200000000000102</v>
      </c>
      <c r="DP157" s="4"/>
      <c r="DR157" s="4"/>
      <c r="DY157" s="4">
        <f t="shared" si="471"/>
        <v>144.26259168704161</v>
      </c>
      <c r="EC157" s="4">
        <f t="shared" si="472"/>
        <v>66.800000000000068</v>
      </c>
      <c r="EJ157" s="4"/>
      <c r="EK157" s="4">
        <f t="shared" si="473"/>
        <v>44.310000000000045</v>
      </c>
      <c r="ER157" s="4"/>
      <c r="EW157">
        <v>3</v>
      </c>
      <c r="EX157">
        <v>2141</v>
      </c>
      <c r="EY157" s="4">
        <f t="shared" si="474"/>
        <v>1017.7040695959713</v>
      </c>
      <c r="EZ157" s="4">
        <f t="shared" si="475"/>
        <v>1052.3040695959712</v>
      </c>
      <c r="FA157">
        <v>7</v>
      </c>
    </row>
    <row r="158" spans="14:158" x14ac:dyDescent="0.25">
      <c r="Q158" s="4">
        <f t="shared" si="455"/>
        <v>21.299308610936507</v>
      </c>
      <c r="U158" s="4">
        <f t="shared" si="456"/>
        <v>55.200000000000102</v>
      </c>
      <c r="AE158" s="4">
        <f t="shared" si="457"/>
        <v>24.151869459077403</v>
      </c>
      <c r="AI158" s="4">
        <f t="shared" si="458"/>
        <v>35.600000000000023</v>
      </c>
      <c r="AS158" s="4">
        <f t="shared" si="459"/>
        <v>40.116139767055103</v>
      </c>
      <c r="AW158" s="4">
        <f t="shared" si="460"/>
        <v>49.799999999999898</v>
      </c>
      <c r="BG158" s="4">
        <f t="shared" si="461"/>
        <v>46.14425427872844</v>
      </c>
      <c r="BK158" s="4">
        <f t="shared" si="462"/>
        <v>84.400000000000048</v>
      </c>
      <c r="BU158" s="4">
        <f t="shared" si="463"/>
        <v>49.728443357783355</v>
      </c>
      <c r="BZ158" s="4">
        <f t="shared" si="464"/>
        <v>37.999999999999972</v>
      </c>
      <c r="CI158" s="4">
        <f t="shared" si="465"/>
        <v>43.54050529747353</v>
      </c>
      <c r="CN158" s="4">
        <f t="shared" si="466"/>
        <v>59.22999999999999</v>
      </c>
      <c r="CP158" s="4"/>
      <c r="CW158" s="4">
        <f t="shared" si="467"/>
        <v>30.628443357783183</v>
      </c>
      <c r="DA158" s="4">
        <f t="shared" ref="DA158" si="478">DA127</f>
        <v>67.399999999999807</v>
      </c>
      <c r="DB158" s="4"/>
      <c r="DD158" s="4"/>
      <c r="DK158" s="4">
        <f t="shared" si="469"/>
        <v>37.811817440912861</v>
      </c>
      <c r="DO158" s="4">
        <f t="shared" ref="DO158" si="479">DO127</f>
        <v>51.199999999999903</v>
      </c>
      <c r="DP158" s="4"/>
      <c r="DR158" s="4"/>
      <c r="DY158" s="4">
        <f t="shared" si="471"/>
        <v>130.68956805215976</v>
      </c>
      <c r="EC158" s="4">
        <f t="shared" si="472"/>
        <v>67.599999999999909</v>
      </c>
      <c r="EJ158" s="4"/>
      <c r="EK158" s="4">
        <f t="shared" si="473"/>
        <v>48.510000000000062</v>
      </c>
      <c r="ER158" s="4"/>
      <c r="EW158">
        <v>4</v>
      </c>
      <c r="EX158">
        <v>2019</v>
      </c>
      <c r="EY158" s="4">
        <f t="shared" si="474"/>
        <v>981.05034962190985</v>
      </c>
      <c r="EZ158" s="4">
        <f t="shared" si="475"/>
        <v>1015.6503496219099</v>
      </c>
      <c r="FA158">
        <v>6</v>
      </c>
      <c r="FB158">
        <v>5</v>
      </c>
    </row>
    <row r="159" spans="14:158" x14ac:dyDescent="0.25">
      <c r="Q159" s="4">
        <f t="shared" si="455"/>
        <v>23.065241986171941</v>
      </c>
      <c r="U159" s="4">
        <f t="shared" si="456"/>
        <v>55.600000000000165</v>
      </c>
      <c r="AE159" s="4">
        <f t="shared" si="457"/>
        <v>26.226493639984596</v>
      </c>
      <c r="AI159" s="4">
        <f t="shared" si="458"/>
        <v>41.599999999999824</v>
      </c>
      <c r="AS159" s="4">
        <f t="shared" si="459"/>
        <v>35.671214642263038</v>
      </c>
      <c r="AW159" s="4">
        <f t="shared" si="460"/>
        <v>54.399999999999977</v>
      </c>
      <c r="BG159" s="4">
        <f t="shared" si="461"/>
        <v>41.964792176039097</v>
      </c>
      <c r="BK159" s="4">
        <f t="shared" si="462"/>
        <v>86.4</v>
      </c>
      <c r="BU159" s="4">
        <f t="shared" si="463"/>
        <v>62.923227383863043</v>
      </c>
      <c r="BZ159" s="4">
        <f t="shared" si="464"/>
        <v>40.600000000000023</v>
      </c>
      <c r="CI159" s="4">
        <f t="shared" si="465"/>
        <v>38.099266503667337</v>
      </c>
      <c r="CN159" s="4">
        <f t="shared" si="466"/>
        <v>50.030000000000186</v>
      </c>
      <c r="CP159" s="4"/>
      <c r="CW159" s="4">
        <f t="shared" si="467"/>
        <v>29.823227383863056</v>
      </c>
      <c r="DA159" s="4">
        <f t="shared" ref="DA159" si="480">DA128</f>
        <v>59.399999999999835</v>
      </c>
      <c r="DB159" s="4"/>
      <c r="DD159" s="4"/>
      <c r="DK159" s="4">
        <f t="shared" si="469"/>
        <v>37.802200488997698</v>
      </c>
      <c r="DO159" s="4">
        <f t="shared" ref="DO159" si="481">DO128</f>
        <v>57.399999999999949</v>
      </c>
      <c r="DP159" s="4"/>
      <c r="DR159" s="4"/>
      <c r="DY159" s="4">
        <f t="shared" si="471"/>
        <v>128.68288508557464</v>
      </c>
      <c r="EC159" s="4">
        <f t="shared" si="472"/>
        <v>56.000000000000014</v>
      </c>
      <c r="EJ159" s="4"/>
      <c r="EK159" s="4">
        <f t="shared" si="473"/>
        <v>36.109999999999971</v>
      </c>
      <c r="ER159" s="4"/>
      <c r="EW159">
        <v>5</v>
      </c>
      <c r="EX159">
        <v>1882</v>
      </c>
      <c r="EY159" s="4">
        <f t="shared" si="474"/>
        <v>961.79854929042438</v>
      </c>
      <c r="EZ159" s="4">
        <f t="shared" si="475"/>
        <v>996.3985492904244</v>
      </c>
      <c r="FA159">
        <v>4</v>
      </c>
    </row>
    <row r="160" spans="14:158" x14ac:dyDescent="0.25">
      <c r="Q160" s="4">
        <f t="shared" si="455"/>
        <v>15.80150848522937</v>
      </c>
      <c r="U160" s="4">
        <f t="shared" si="456"/>
        <v>49.80000000000004</v>
      </c>
      <c r="AE160" s="4">
        <f t="shared" si="457"/>
        <v>26.919773866118575</v>
      </c>
      <c r="AI160" s="4">
        <f t="shared" si="458"/>
        <v>32.199999999999847</v>
      </c>
      <c r="AS160" s="4">
        <f t="shared" si="459"/>
        <v>28.732778702163131</v>
      </c>
      <c r="AW160" s="4">
        <f t="shared" si="460"/>
        <v>48.599999999999994</v>
      </c>
      <c r="BG160" s="4">
        <f t="shared" si="461"/>
        <v>39.133496332518519</v>
      </c>
      <c r="BK160" s="4">
        <f t="shared" si="462"/>
        <v>73.999999999999844</v>
      </c>
      <c r="BU160" s="4">
        <f t="shared" si="463"/>
        <v>50.332762836185843</v>
      </c>
      <c r="BZ160" s="4">
        <f t="shared" si="464"/>
        <v>33.600000000000065</v>
      </c>
      <c r="CI160" s="4">
        <f t="shared" si="465"/>
        <v>39.765281173594204</v>
      </c>
      <c r="CN160" s="4">
        <f t="shared" si="466"/>
        <v>57.22999999999989</v>
      </c>
      <c r="CP160" s="4"/>
      <c r="CW160" s="4">
        <f t="shared" si="467"/>
        <v>31.232762836185842</v>
      </c>
      <c r="DA160" s="4">
        <f t="shared" ref="DA160" si="482">DA129</f>
        <v>66.599999999999966</v>
      </c>
      <c r="DB160" s="4"/>
      <c r="DD160" s="4"/>
      <c r="DK160" s="4">
        <f t="shared" si="469"/>
        <v>37.904156479217647</v>
      </c>
      <c r="DO160" s="4">
        <f t="shared" ref="DO160" si="483">DO129</f>
        <v>57.600000000000051</v>
      </c>
      <c r="DP160" s="4"/>
      <c r="DR160" s="4"/>
      <c r="DY160" s="4">
        <f t="shared" si="471"/>
        <v>133.72322738386296</v>
      </c>
      <c r="EC160" s="4">
        <f t="shared" si="472"/>
        <v>66.000000000000085</v>
      </c>
      <c r="EJ160" s="4"/>
      <c r="EK160" s="4">
        <f t="shared" si="473"/>
        <v>36.110000000000042</v>
      </c>
      <c r="ER160" s="4"/>
      <c r="EW160">
        <v>6</v>
      </c>
      <c r="EX160">
        <v>1779</v>
      </c>
      <c r="EY160" s="4">
        <f t="shared" si="474"/>
        <v>925.28574809507586</v>
      </c>
      <c r="EZ160" s="4">
        <f t="shared" si="475"/>
        <v>959.88574809507588</v>
      </c>
      <c r="FA160">
        <v>2</v>
      </c>
    </row>
    <row r="161" spans="17:157" x14ac:dyDescent="0.25">
      <c r="Q161" s="4">
        <f t="shared" si="455"/>
        <v>16.25795097423007</v>
      </c>
      <c r="U161" s="4">
        <f t="shared" si="456"/>
        <v>38.599999999999852</v>
      </c>
      <c r="AE161" s="4">
        <f t="shared" si="457"/>
        <v>34.977874855454175</v>
      </c>
      <c r="AI161" s="4">
        <f t="shared" si="458"/>
        <v>35.400000000000063</v>
      </c>
      <c r="AS161" s="4">
        <f t="shared" si="459"/>
        <v>24.422628951747072</v>
      </c>
      <c r="AW161" s="4">
        <f t="shared" si="460"/>
        <v>47.200000000000131</v>
      </c>
      <c r="BG161" s="4">
        <f t="shared" si="461"/>
        <v>35.839119804400909</v>
      </c>
      <c r="BK161" s="4">
        <f t="shared" si="462"/>
        <v>78.799999999999955</v>
      </c>
      <c r="BU161" s="4">
        <f t="shared" si="463"/>
        <v>52.063080684596692</v>
      </c>
      <c r="BZ161" s="4">
        <f t="shared" si="464"/>
        <v>34.399999999999977</v>
      </c>
      <c r="CI161" s="4">
        <f t="shared" si="465"/>
        <v>41.867481662591658</v>
      </c>
      <c r="CN161" s="4">
        <f t="shared" si="466"/>
        <v>62.230000000000103</v>
      </c>
      <c r="CP161" s="4"/>
      <c r="CW161" s="4">
        <f t="shared" si="467"/>
        <v>31.363080684596582</v>
      </c>
      <c r="DA161" s="4">
        <f t="shared" ref="DA161" si="484">DA130</f>
        <v>73.999999999999915</v>
      </c>
      <c r="DB161" s="4"/>
      <c r="DD161" s="4"/>
      <c r="DK161" s="4">
        <f t="shared" si="469"/>
        <v>41.497555012225035</v>
      </c>
      <c r="DO161" s="4">
        <f t="shared" ref="DO161" si="485">DO130</f>
        <v>55.999999999999943</v>
      </c>
      <c r="DP161" s="4"/>
      <c r="DR161" s="4"/>
      <c r="DY161" s="4">
        <f t="shared" si="471"/>
        <v>115.07457212713936</v>
      </c>
      <c r="EC161" s="4">
        <f t="shared" si="472"/>
        <v>49.200000000000088</v>
      </c>
      <c r="EJ161" s="4"/>
      <c r="EK161" s="4">
        <f t="shared" si="473"/>
        <v>28.909999999999844</v>
      </c>
      <c r="ER161" s="4"/>
      <c r="EW161">
        <v>7</v>
      </c>
      <c r="EX161">
        <v>1379</v>
      </c>
      <c r="EY161" s="4">
        <f t="shared" si="474"/>
        <v>898.10334475698141</v>
      </c>
      <c r="EZ161" s="4">
        <f t="shared" si="475"/>
        <v>932.70334475698144</v>
      </c>
      <c r="FA161">
        <v>1</v>
      </c>
    </row>
    <row r="163" spans="17:157" x14ac:dyDescent="0.25">
      <c r="EX163" s="4">
        <f>AVERAGE(EX155:EX161)</f>
        <v>1803.4285714285713</v>
      </c>
      <c r="EY163" s="4">
        <f>AVERAGE(EY155:EY161)</f>
        <v>977.89714285714297</v>
      </c>
      <c r="EZ163" s="4">
        <f>AVERAGE(EZ155:EZ161)</f>
        <v>1012.4971428571428</v>
      </c>
    </row>
    <row r="164" spans="17:157" x14ac:dyDescent="0.25">
      <c r="EX164" s="4">
        <f>STDEV(EX155:EX161)</f>
        <v>273.78571739157388</v>
      </c>
      <c r="EY164" s="4">
        <f>STDEV(EY155:EY161)</f>
        <v>54.145307543945641</v>
      </c>
      <c r="EZ164" s="4">
        <f>STDEV(EZ155:EZ161)</f>
        <v>54.145307543945584</v>
      </c>
    </row>
    <row r="165" spans="17:157" x14ac:dyDescent="0.25">
      <c r="EX165" s="3">
        <f>ABS(EX164/EX163)</f>
        <v>0.15181400679190568</v>
      </c>
      <c r="EY165" s="3">
        <f>ABS(EY164/EY163)</f>
        <v>5.536912336787092E-2</v>
      </c>
      <c r="EZ165" s="3">
        <f>ABS(EZ164/EZ163)</f>
        <v>5.3476997862091903E-2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L165"/>
  <sheetViews>
    <sheetView workbookViewId="0"/>
  </sheetViews>
  <sheetFormatPr defaultRowHeight="15" x14ac:dyDescent="0.25"/>
  <sheetData>
    <row r="3" spans="2:126" x14ac:dyDescent="0.25">
      <c r="B3" t="s">
        <v>0</v>
      </c>
      <c r="I3" t="s">
        <v>1</v>
      </c>
      <c r="P3" t="s">
        <v>2</v>
      </c>
      <c r="W3" t="s">
        <v>3</v>
      </c>
      <c r="AD3" t="s">
        <v>4</v>
      </c>
      <c r="AK3" t="s">
        <v>5</v>
      </c>
      <c r="AR3" t="s">
        <v>6</v>
      </c>
      <c r="AY3" t="s">
        <v>7</v>
      </c>
      <c r="BF3" t="s">
        <v>8</v>
      </c>
      <c r="BM3" t="s">
        <v>36</v>
      </c>
      <c r="BT3" t="s">
        <v>10</v>
      </c>
      <c r="CA3" t="s">
        <v>11</v>
      </c>
      <c r="CH3" t="s">
        <v>12</v>
      </c>
      <c r="CO3" t="s">
        <v>13</v>
      </c>
      <c r="CV3" t="s">
        <v>14</v>
      </c>
      <c r="DC3" t="s">
        <v>15</v>
      </c>
      <c r="DJ3" t="s">
        <v>16</v>
      </c>
      <c r="DQ3" t="s">
        <v>17</v>
      </c>
    </row>
    <row r="4" spans="2:126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</row>
    <row r="5" spans="2:126" x14ac:dyDescent="0.25">
      <c r="B5">
        <v>51</v>
      </c>
      <c r="C5">
        <v>10</v>
      </c>
      <c r="D5" s="3">
        <v>0.13400000000000001</v>
      </c>
      <c r="E5" s="1">
        <f>D5*20</f>
        <v>2.68</v>
      </c>
      <c r="F5" s="2">
        <f>E5</f>
        <v>2.68</v>
      </c>
      <c r="I5">
        <v>51</v>
      </c>
      <c r="J5">
        <v>10</v>
      </c>
      <c r="K5" s="3">
        <v>0.20100000000000001</v>
      </c>
      <c r="L5" s="1">
        <f>K5*20</f>
        <v>4.0200000000000005</v>
      </c>
      <c r="M5" s="2">
        <f>L5</f>
        <v>4.0200000000000005</v>
      </c>
      <c r="N5" s="2">
        <f>F5-M5</f>
        <v>-1.3400000000000003</v>
      </c>
      <c r="P5">
        <v>51</v>
      </c>
      <c r="Q5">
        <v>10</v>
      </c>
      <c r="R5" s="3">
        <v>5.2999999999999999E-2</v>
      </c>
      <c r="S5" s="1">
        <f>R5*20</f>
        <v>1.06</v>
      </c>
      <c r="T5" s="2">
        <f>S5</f>
        <v>1.06</v>
      </c>
      <c r="U5" s="2">
        <f>M5-T5</f>
        <v>2.9600000000000004</v>
      </c>
      <c r="W5">
        <v>51</v>
      </c>
      <c r="X5">
        <v>10</v>
      </c>
      <c r="Y5" s="3">
        <v>0.14299999999999999</v>
      </c>
      <c r="Z5" s="1">
        <f>Y5*20</f>
        <v>2.86</v>
      </c>
      <c r="AA5" s="2">
        <f>Z5</f>
        <v>2.86</v>
      </c>
      <c r="AB5" s="2">
        <f>T5-AA5</f>
        <v>-1.7999999999999998</v>
      </c>
      <c r="AD5">
        <v>51</v>
      </c>
      <c r="AE5">
        <v>10</v>
      </c>
      <c r="AF5" s="3">
        <v>7.5999999999999998E-2</v>
      </c>
      <c r="AG5" s="1">
        <f>AF5*20</f>
        <v>1.52</v>
      </c>
      <c r="AH5" s="2">
        <f>AG5</f>
        <v>1.52</v>
      </c>
      <c r="AI5" s="2">
        <f>AA5-AH5</f>
        <v>1.3399999999999999</v>
      </c>
      <c r="AK5">
        <v>51</v>
      </c>
      <c r="AL5">
        <v>10</v>
      </c>
      <c r="AM5" s="3">
        <v>0.19900000000000001</v>
      </c>
      <c r="AN5" s="1">
        <f>AM5*20</f>
        <v>3.9800000000000004</v>
      </c>
      <c r="AO5" s="2">
        <f>AN5</f>
        <v>3.9800000000000004</v>
      </c>
      <c r="AP5" s="2">
        <f>AH5-AO5</f>
        <v>-2.4600000000000004</v>
      </c>
      <c r="AR5">
        <v>51</v>
      </c>
      <c r="AS5">
        <v>10</v>
      </c>
      <c r="AT5" s="3">
        <v>7.8E-2</v>
      </c>
      <c r="AU5" s="1">
        <f>AT5*20</f>
        <v>1.56</v>
      </c>
      <c r="AV5" s="2">
        <f>AU5</f>
        <v>1.56</v>
      </c>
      <c r="AW5" s="2">
        <f>AO5-AV5</f>
        <v>2.4200000000000004</v>
      </c>
      <c r="AY5">
        <v>51</v>
      </c>
      <c r="AZ5">
        <v>10</v>
      </c>
      <c r="BA5" s="3">
        <v>0.17599999999999999</v>
      </c>
      <c r="BB5" s="1">
        <f>BA5*20</f>
        <v>3.5199999999999996</v>
      </c>
      <c r="BC5" s="2">
        <f>BB5</f>
        <v>3.5199999999999996</v>
      </c>
      <c r="BD5" s="2">
        <f>AV5-BC5</f>
        <v>-1.9599999999999995</v>
      </c>
      <c r="BF5">
        <v>51</v>
      </c>
      <c r="BG5">
        <v>10</v>
      </c>
      <c r="BH5" s="3">
        <v>7.5999999999999998E-2</v>
      </c>
      <c r="BI5" s="1">
        <f>BH5*20</f>
        <v>1.52</v>
      </c>
      <c r="BJ5" s="2">
        <f>BI5</f>
        <v>1.52</v>
      </c>
      <c r="BK5" s="2">
        <f>BC5-BJ5</f>
        <v>1.9999999999999996</v>
      </c>
      <c r="BM5">
        <v>51</v>
      </c>
      <c r="BN5">
        <v>10</v>
      </c>
      <c r="BO5" s="3">
        <v>8.4000000000000005E-2</v>
      </c>
      <c r="BP5" s="1">
        <f>BO5*20</f>
        <v>1.6800000000000002</v>
      </c>
      <c r="BQ5" s="2">
        <f>BP5</f>
        <v>1.6800000000000002</v>
      </c>
      <c r="BR5" s="2">
        <f>BJ5-BQ5</f>
        <v>-0.16000000000000014</v>
      </c>
      <c r="BT5">
        <v>51</v>
      </c>
      <c r="BU5">
        <v>10</v>
      </c>
      <c r="BV5" s="3">
        <v>0.17499999999999999</v>
      </c>
      <c r="BW5" s="1">
        <f>BV5*20</f>
        <v>3.5</v>
      </c>
      <c r="BX5" s="2">
        <f>BW5</f>
        <v>3.5</v>
      </c>
      <c r="BY5" s="2">
        <f>BQ5-BX5</f>
        <v>-1.8199999999999998</v>
      </c>
      <c r="CA5">
        <v>51</v>
      </c>
      <c r="CB5">
        <v>10</v>
      </c>
      <c r="CC5" s="3">
        <v>7.8E-2</v>
      </c>
      <c r="CD5" s="1">
        <f>CC5*20</f>
        <v>1.56</v>
      </c>
      <c r="CE5" s="2">
        <f>CD5</f>
        <v>1.56</v>
      </c>
      <c r="CF5" s="2">
        <f>BX5-CE5</f>
        <v>1.94</v>
      </c>
      <c r="CH5">
        <v>51</v>
      </c>
      <c r="CI5">
        <v>10</v>
      </c>
      <c r="CJ5" s="3">
        <v>0.20699999999999999</v>
      </c>
      <c r="CK5" s="1">
        <f>CJ5*20</f>
        <v>4.1399999999999997</v>
      </c>
      <c r="CL5" s="2">
        <f>CK5</f>
        <v>4.1399999999999997</v>
      </c>
      <c r="CM5" s="2">
        <f>CE5-CL5</f>
        <v>-2.5799999999999996</v>
      </c>
      <c r="CO5">
        <v>51</v>
      </c>
      <c r="CP5">
        <v>10</v>
      </c>
      <c r="CQ5" s="3">
        <v>9.6000000000000002E-2</v>
      </c>
      <c r="CR5" s="1">
        <f>CQ5*20</f>
        <v>1.92</v>
      </c>
      <c r="CS5" s="2">
        <f>CR5</f>
        <v>1.92</v>
      </c>
      <c r="CT5" s="2">
        <f>CL5-CS5</f>
        <v>2.2199999999999998</v>
      </c>
      <c r="CV5">
        <v>51</v>
      </c>
      <c r="CW5">
        <v>10</v>
      </c>
      <c r="CX5" s="3">
        <v>0.21099999999999999</v>
      </c>
      <c r="CY5" s="1">
        <f>CX5*20</f>
        <v>4.22</v>
      </c>
      <c r="CZ5" s="2">
        <f>CY5</f>
        <v>4.22</v>
      </c>
      <c r="DA5" s="2">
        <f>CS5-CZ5</f>
        <v>-2.2999999999999998</v>
      </c>
      <c r="DC5">
        <v>51</v>
      </c>
      <c r="DD5">
        <v>10</v>
      </c>
      <c r="DE5" s="3">
        <v>0.11700000000000001</v>
      </c>
      <c r="DF5" s="1">
        <f>DE5*20</f>
        <v>2.3400000000000003</v>
      </c>
      <c r="DG5" s="2">
        <f>DF5</f>
        <v>2.3400000000000003</v>
      </c>
      <c r="DH5" s="2">
        <f>CZ5-DG5</f>
        <v>1.8799999999999994</v>
      </c>
      <c r="DJ5">
        <v>51</v>
      </c>
      <c r="DK5">
        <v>10</v>
      </c>
      <c r="DL5" s="3">
        <v>9.1999999999999998E-2</v>
      </c>
      <c r="DM5" s="1">
        <f>DL5*20</f>
        <v>1.8399999999999999</v>
      </c>
      <c r="DN5" s="2">
        <f>DM5</f>
        <v>1.8399999999999999</v>
      </c>
      <c r="DO5" s="2">
        <f>DG5-DN5</f>
        <v>0.50000000000000044</v>
      </c>
      <c r="DQ5">
        <v>51</v>
      </c>
      <c r="DR5">
        <v>10</v>
      </c>
      <c r="DS5" s="3">
        <v>8.4000000000000005E-2</v>
      </c>
      <c r="DT5" s="1">
        <f>DS5*20</f>
        <v>1.6800000000000002</v>
      </c>
      <c r="DU5" s="2">
        <f>DT5</f>
        <v>1.6800000000000002</v>
      </c>
      <c r="DV5" s="2">
        <f>DN5-DU5</f>
        <v>0.1599999999999997</v>
      </c>
    </row>
    <row r="6" spans="2:126" x14ac:dyDescent="0.25">
      <c r="B6">
        <v>51</v>
      </c>
      <c r="C6">
        <v>30</v>
      </c>
      <c r="D6" s="3">
        <v>0.19800000000000001</v>
      </c>
      <c r="E6" s="1">
        <f t="shared" ref="E6:E19" si="0">D6*20</f>
        <v>3.96</v>
      </c>
      <c r="F6" s="2">
        <f t="shared" ref="F6:F19" si="1">F5+E6</f>
        <v>6.6400000000000006</v>
      </c>
      <c r="I6">
        <v>51</v>
      </c>
      <c r="J6">
        <v>30</v>
      </c>
      <c r="K6" s="3">
        <v>0.215</v>
      </c>
      <c r="L6" s="1">
        <f t="shared" ref="L6:L19" si="2">K6*20</f>
        <v>4.3</v>
      </c>
      <c r="M6" s="2">
        <f t="shared" ref="M6:M19" si="3">M5+L6</f>
        <v>8.32</v>
      </c>
      <c r="N6" s="2">
        <f t="shared" ref="N6:N19" si="4">F6-M6</f>
        <v>-1.6799999999999997</v>
      </c>
      <c r="P6">
        <v>51</v>
      </c>
      <c r="Q6">
        <v>30</v>
      </c>
      <c r="R6" s="3">
        <v>0.17699999999999999</v>
      </c>
      <c r="S6" s="1">
        <f t="shared" ref="S6:S19" si="5">R6*20</f>
        <v>3.54</v>
      </c>
      <c r="T6" s="2">
        <f t="shared" ref="T6:T19" si="6">T5+S6</f>
        <v>4.5999999999999996</v>
      </c>
      <c r="U6" s="2">
        <f t="shared" ref="U6:U19" si="7">M6-T6</f>
        <v>3.7200000000000006</v>
      </c>
      <c r="W6">
        <v>51</v>
      </c>
      <c r="X6">
        <v>30</v>
      </c>
      <c r="Y6" s="3">
        <v>0.20899999999999999</v>
      </c>
      <c r="Z6" s="1">
        <f t="shared" ref="Z6:Z19" si="8">Y6*20</f>
        <v>4.18</v>
      </c>
      <c r="AA6" s="2">
        <f t="shared" ref="AA6:AA19" si="9">AA5+Z6</f>
        <v>7.0399999999999991</v>
      </c>
      <c r="AB6" s="2">
        <f t="shared" ref="AB6:AB19" si="10">T6-AA6</f>
        <v>-2.4399999999999995</v>
      </c>
      <c r="AD6">
        <v>51</v>
      </c>
      <c r="AE6">
        <v>30</v>
      </c>
      <c r="AF6" s="3">
        <v>0.104</v>
      </c>
      <c r="AG6" s="1">
        <f t="shared" ref="AG6:AG19" si="11">AF6*20</f>
        <v>2.08</v>
      </c>
      <c r="AH6" s="2">
        <f t="shared" ref="AH6:AH19" si="12">AH5+AG6</f>
        <v>3.6</v>
      </c>
      <c r="AI6" s="2">
        <f t="shared" ref="AI6:AI19" si="13">AA6-AH6</f>
        <v>3.4399999999999991</v>
      </c>
      <c r="AK6">
        <v>51</v>
      </c>
      <c r="AL6">
        <v>30</v>
      </c>
      <c r="AM6" s="3">
        <v>0.219</v>
      </c>
      <c r="AN6" s="1">
        <f t="shared" ref="AN6:AN19" si="14">AM6*20</f>
        <v>4.38</v>
      </c>
      <c r="AO6" s="2">
        <f t="shared" ref="AO6:AO19" si="15">AO5+AN6</f>
        <v>8.36</v>
      </c>
      <c r="AP6" s="2">
        <f t="shared" ref="AP6:AP19" si="16">AH6-AO6</f>
        <v>-4.76</v>
      </c>
      <c r="AR6">
        <v>51</v>
      </c>
      <c r="AS6">
        <v>30</v>
      </c>
      <c r="AT6" s="3">
        <v>0.11899999999999999</v>
      </c>
      <c r="AU6" s="1">
        <f t="shared" ref="AU6:AU19" si="17">AT6*20</f>
        <v>2.38</v>
      </c>
      <c r="AV6" s="2">
        <f t="shared" ref="AV6:AV19" si="18">AV5+AU6</f>
        <v>3.94</v>
      </c>
      <c r="AW6" s="2">
        <f t="shared" ref="AW6:AW19" si="19">AO6-AV6</f>
        <v>4.42</v>
      </c>
      <c r="AY6">
        <v>51</v>
      </c>
      <c r="AZ6">
        <v>30</v>
      </c>
      <c r="BA6" s="3">
        <v>0.20100000000000001</v>
      </c>
      <c r="BB6" s="1">
        <f t="shared" ref="BB6:BB19" si="20">BA6*20</f>
        <v>4.0200000000000005</v>
      </c>
      <c r="BC6" s="2">
        <f t="shared" ref="BC6:BC19" si="21">BC5+BB6</f>
        <v>7.54</v>
      </c>
      <c r="BD6" s="2">
        <f t="shared" ref="BD6:BD19" si="22">AV6-BC6</f>
        <v>-3.6</v>
      </c>
      <c r="BF6">
        <v>51</v>
      </c>
      <c r="BG6">
        <v>30</v>
      </c>
      <c r="BH6" s="3">
        <v>0.11</v>
      </c>
      <c r="BI6" s="1">
        <f t="shared" ref="BI6:BI19" si="23">BH6*20</f>
        <v>2.2000000000000002</v>
      </c>
      <c r="BJ6" s="2">
        <f t="shared" ref="BJ6:BJ19" si="24">BJ5+BI6</f>
        <v>3.72</v>
      </c>
      <c r="BK6" s="2">
        <f t="shared" ref="BK6:BK19" si="25">BC6-BJ6</f>
        <v>3.82</v>
      </c>
      <c r="BM6">
        <v>51</v>
      </c>
      <c r="BN6">
        <v>30</v>
      </c>
      <c r="BO6" s="3">
        <v>0.11</v>
      </c>
      <c r="BP6" s="1">
        <f t="shared" ref="BP6:BP19" si="26">BO6*20</f>
        <v>2.2000000000000002</v>
      </c>
      <c r="BQ6" s="2">
        <f t="shared" ref="BQ6:BQ19" si="27">BQ5+BP6</f>
        <v>3.8800000000000003</v>
      </c>
      <c r="BR6" s="2">
        <f t="shared" ref="BR6:BR19" si="28">BJ6-BQ6</f>
        <v>-0.16000000000000014</v>
      </c>
      <c r="BT6">
        <v>51</v>
      </c>
      <c r="BU6">
        <v>30</v>
      </c>
      <c r="BV6" s="3">
        <v>0.16600000000000001</v>
      </c>
      <c r="BW6" s="1">
        <f t="shared" ref="BW6:BW19" si="29">BV6*20</f>
        <v>3.3200000000000003</v>
      </c>
      <c r="BX6" s="2">
        <f t="shared" ref="BX6:BX19" si="30">BX5+BW6</f>
        <v>6.82</v>
      </c>
      <c r="BY6" s="2">
        <f t="shared" ref="BY6:BY19" si="31">BQ6-BX6</f>
        <v>-2.94</v>
      </c>
      <c r="CA6">
        <v>51</v>
      </c>
      <c r="CB6">
        <v>30</v>
      </c>
      <c r="CC6" s="3">
        <v>0.112</v>
      </c>
      <c r="CD6" s="1">
        <f t="shared" ref="CD6:CD19" si="32">CC6*20</f>
        <v>2.2400000000000002</v>
      </c>
      <c r="CE6" s="2">
        <f t="shared" ref="CE6:CE19" si="33">CE5+CD6</f>
        <v>3.8000000000000003</v>
      </c>
      <c r="CF6" s="2">
        <f t="shared" ref="CF6:CF19" si="34">BX6-CE6</f>
        <v>3.02</v>
      </c>
      <c r="CH6">
        <v>51</v>
      </c>
      <c r="CI6">
        <v>30</v>
      </c>
      <c r="CJ6" s="3">
        <v>0.23</v>
      </c>
      <c r="CK6" s="1">
        <f t="shared" ref="CK6:CK19" si="35">CJ6*20</f>
        <v>4.6000000000000005</v>
      </c>
      <c r="CL6" s="2">
        <f t="shared" ref="CL6:CL19" si="36">CL5+CK6</f>
        <v>8.74</v>
      </c>
      <c r="CM6" s="2">
        <f t="shared" ref="CM6:CM19" si="37">CE6-CL6</f>
        <v>-4.9399999999999995</v>
      </c>
      <c r="CO6">
        <v>51</v>
      </c>
      <c r="CP6">
        <v>30</v>
      </c>
      <c r="CQ6" s="3">
        <v>0.11700000000000001</v>
      </c>
      <c r="CR6" s="1">
        <f t="shared" ref="CR6:CR19" si="38">CQ6*20</f>
        <v>2.3400000000000003</v>
      </c>
      <c r="CS6" s="2">
        <f t="shared" ref="CS6:CS19" si="39">CS5+CR6</f>
        <v>4.26</v>
      </c>
      <c r="CT6" s="2">
        <f t="shared" ref="CT6:CT19" si="40">CL6-CS6</f>
        <v>4.4800000000000004</v>
      </c>
      <c r="CV6">
        <v>51</v>
      </c>
      <c r="CW6">
        <v>30</v>
      </c>
      <c r="CX6" s="3">
        <v>0.219</v>
      </c>
      <c r="CY6" s="1">
        <f t="shared" ref="CY6:CY19" si="41">CX6*20</f>
        <v>4.38</v>
      </c>
      <c r="CZ6" s="2">
        <f t="shared" ref="CZ6:CZ19" si="42">CZ5+CY6</f>
        <v>8.6</v>
      </c>
      <c r="DA6" s="2">
        <f t="shared" ref="DA6:DA19" si="43">CS6-CZ6</f>
        <v>-4.34</v>
      </c>
      <c r="DC6">
        <v>51</v>
      </c>
      <c r="DD6">
        <v>30</v>
      </c>
      <c r="DE6" s="3">
        <v>0.13900000000000001</v>
      </c>
      <c r="DF6" s="1">
        <f t="shared" ref="DF6:DF19" si="44">DE6*20</f>
        <v>2.7800000000000002</v>
      </c>
      <c r="DG6" s="2">
        <f t="shared" ref="DG6:DG19" si="45">DG5+DF6</f>
        <v>5.120000000000001</v>
      </c>
      <c r="DH6" s="2">
        <f t="shared" ref="DH6:DH19" si="46">CZ6-DG6</f>
        <v>3.4799999999999986</v>
      </c>
      <c r="DJ6">
        <v>51</v>
      </c>
      <c r="DK6">
        <v>30</v>
      </c>
      <c r="DL6" s="3">
        <v>0.113</v>
      </c>
      <c r="DM6" s="1">
        <f t="shared" ref="DM6:DM19" si="47">DL6*20</f>
        <v>2.2600000000000002</v>
      </c>
      <c r="DN6" s="2">
        <f t="shared" ref="DN6:DN19" si="48">DN5+DM6</f>
        <v>4.0999999999999996</v>
      </c>
      <c r="DO6" s="2">
        <f t="shared" ref="DO6:DO19" si="49">DG6-DN6</f>
        <v>1.0200000000000014</v>
      </c>
      <c r="DQ6">
        <v>51</v>
      </c>
      <c r="DR6">
        <v>30</v>
      </c>
      <c r="DS6" s="3">
        <v>0.105</v>
      </c>
      <c r="DT6" s="1">
        <f t="shared" ref="DT6:DT19" si="50">DS6*20</f>
        <v>2.1</v>
      </c>
      <c r="DU6" s="2">
        <f t="shared" ref="DU6:DU19" si="51">DU5+DT6</f>
        <v>3.7800000000000002</v>
      </c>
      <c r="DV6" s="2">
        <f t="shared" ref="DV6:DV19" si="52">DN6-DU6</f>
        <v>0.3199999999999994</v>
      </c>
    </row>
    <row r="7" spans="2:126" x14ac:dyDescent="0.25">
      <c r="B7">
        <v>51</v>
      </c>
      <c r="C7">
        <v>50</v>
      </c>
      <c r="D7" s="3">
        <v>0.15</v>
      </c>
      <c r="E7" s="1">
        <f t="shared" si="0"/>
        <v>3</v>
      </c>
      <c r="F7" s="2">
        <f t="shared" si="1"/>
        <v>9.64</v>
      </c>
      <c r="I7">
        <v>51</v>
      </c>
      <c r="J7">
        <v>50</v>
      </c>
      <c r="K7" s="3">
        <v>0.157</v>
      </c>
      <c r="L7" s="1">
        <f t="shared" si="2"/>
        <v>3.14</v>
      </c>
      <c r="M7" s="2">
        <f t="shared" si="3"/>
        <v>11.46</v>
      </c>
      <c r="N7" s="2">
        <f t="shared" si="4"/>
        <v>-1.8200000000000003</v>
      </c>
      <c r="P7">
        <v>51</v>
      </c>
      <c r="Q7">
        <v>50</v>
      </c>
      <c r="R7" s="3">
        <v>0.158</v>
      </c>
      <c r="S7" s="1">
        <f t="shared" si="5"/>
        <v>3.16</v>
      </c>
      <c r="T7" s="2">
        <f t="shared" si="6"/>
        <v>7.76</v>
      </c>
      <c r="U7" s="2">
        <f t="shared" si="7"/>
        <v>3.7000000000000011</v>
      </c>
      <c r="W7">
        <v>51</v>
      </c>
      <c r="X7">
        <v>50</v>
      </c>
      <c r="Y7" s="3">
        <v>0.186</v>
      </c>
      <c r="Z7" s="1">
        <f t="shared" si="8"/>
        <v>3.7199999999999998</v>
      </c>
      <c r="AA7" s="2">
        <f t="shared" si="9"/>
        <v>10.759999999999998</v>
      </c>
      <c r="AB7" s="2">
        <f t="shared" si="10"/>
        <v>-2.9999999999999982</v>
      </c>
      <c r="AD7">
        <v>51</v>
      </c>
      <c r="AE7">
        <v>50</v>
      </c>
      <c r="AF7" s="3">
        <v>0.11</v>
      </c>
      <c r="AG7" s="1">
        <f t="shared" si="11"/>
        <v>2.2000000000000002</v>
      </c>
      <c r="AH7" s="2">
        <f t="shared" si="12"/>
        <v>5.8000000000000007</v>
      </c>
      <c r="AI7" s="2">
        <f t="shared" si="13"/>
        <v>4.9599999999999973</v>
      </c>
      <c r="AK7">
        <v>51</v>
      </c>
      <c r="AL7">
        <v>50</v>
      </c>
      <c r="AM7" s="3">
        <v>0.191</v>
      </c>
      <c r="AN7" s="1">
        <f t="shared" si="14"/>
        <v>3.8200000000000003</v>
      </c>
      <c r="AO7" s="2">
        <f t="shared" si="15"/>
        <v>12.18</v>
      </c>
      <c r="AP7" s="2">
        <f t="shared" si="16"/>
        <v>-6.379999999999999</v>
      </c>
      <c r="AR7">
        <v>51</v>
      </c>
      <c r="AS7">
        <v>50</v>
      </c>
      <c r="AT7" s="3">
        <v>0.127</v>
      </c>
      <c r="AU7" s="1">
        <f t="shared" si="17"/>
        <v>2.54</v>
      </c>
      <c r="AV7" s="2">
        <f t="shared" si="18"/>
        <v>6.48</v>
      </c>
      <c r="AW7" s="2">
        <f t="shared" si="19"/>
        <v>5.6999999999999993</v>
      </c>
      <c r="AY7">
        <v>51</v>
      </c>
      <c r="AZ7">
        <v>50</v>
      </c>
      <c r="BA7" s="3">
        <v>0.17100000000000001</v>
      </c>
      <c r="BB7" s="1">
        <f t="shared" si="20"/>
        <v>3.4200000000000004</v>
      </c>
      <c r="BC7" s="2">
        <f t="shared" si="21"/>
        <v>10.96</v>
      </c>
      <c r="BD7" s="2">
        <f t="shared" si="22"/>
        <v>-4.4800000000000004</v>
      </c>
      <c r="BF7">
        <v>51</v>
      </c>
      <c r="BG7">
        <v>50</v>
      </c>
      <c r="BH7" s="3">
        <v>0.112</v>
      </c>
      <c r="BI7" s="1">
        <f t="shared" si="23"/>
        <v>2.2400000000000002</v>
      </c>
      <c r="BJ7" s="2">
        <f t="shared" si="24"/>
        <v>5.9600000000000009</v>
      </c>
      <c r="BK7" s="2">
        <f t="shared" si="25"/>
        <v>5</v>
      </c>
      <c r="BM7">
        <v>51</v>
      </c>
      <c r="BN7">
        <v>50</v>
      </c>
      <c r="BO7" s="3">
        <v>0.109</v>
      </c>
      <c r="BP7" s="1">
        <f t="shared" si="26"/>
        <v>2.1800000000000002</v>
      </c>
      <c r="BQ7" s="2">
        <f t="shared" si="27"/>
        <v>6.0600000000000005</v>
      </c>
      <c r="BR7" s="2">
        <f t="shared" si="28"/>
        <v>-9.9999999999999645E-2</v>
      </c>
      <c r="BT7">
        <v>51</v>
      </c>
      <c r="BU7">
        <v>50</v>
      </c>
      <c r="BV7" s="3">
        <v>0.151</v>
      </c>
      <c r="BW7" s="1">
        <f t="shared" si="29"/>
        <v>3.02</v>
      </c>
      <c r="BX7" s="2">
        <f t="shared" si="30"/>
        <v>9.84</v>
      </c>
      <c r="BY7" s="2">
        <f t="shared" si="31"/>
        <v>-3.7799999999999994</v>
      </c>
      <c r="CA7">
        <v>51</v>
      </c>
      <c r="CB7">
        <v>50</v>
      </c>
      <c r="CC7" s="3">
        <v>0.115</v>
      </c>
      <c r="CD7" s="1">
        <f t="shared" si="32"/>
        <v>2.3000000000000003</v>
      </c>
      <c r="CE7" s="2">
        <f t="shared" si="33"/>
        <v>6.1000000000000005</v>
      </c>
      <c r="CF7" s="2">
        <f t="shared" si="34"/>
        <v>3.7399999999999993</v>
      </c>
      <c r="CH7">
        <v>51</v>
      </c>
      <c r="CI7">
        <v>50</v>
      </c>
      <c r="CJ7" s="3">
        <v>0.19400000000000001</v>
      </c>
      <c r="CK7" s="1">
        <f t="shared" si="35"/>
        <v>3.88</v>
      </c>
      <c r="CL7" s="2">
        <f t="shared" si="36"/>
        <v>12.620000000000001</v>
      </c>
      <c r="CM7" s="2">
        <f t="shared" si="37"/>
        <v>-6.5200000000000005</v>
      </c>
      <c r="CO7">
        <v>51</v>
      </c>
      <c r="CP7">
        <v>50</v>
      </c>
      <c r="CQ7" s="3">
        <v>0.11700000000000001</v>
      </c>
      <c r="CR7" s="1">
        <f t="shared" si="38"/>
        <v>2.3400000000000003</v>
      </c>
      <c r="CS7" s="2">
        <f t="shared" si="39"/>
        <v>6.6</v>
      </c>
      <c r="CT7" s="2">
        <f t="shared" si="40"/>
        <v>6.0200000000000014</v>
      </c>
      <c r="CV7">
        <v>51</v>
      </c>
      <c r="CW7">
        <v>50</v>
      </c>
      <c r="CX7" s="3">
        <v>0.17899999999999999</v>
      </c>
      <c r="CY7" s="1">
        <f t="shared" si="41"/>
        <v>3.58</v>
      </c>
      <c r="CZ7" s="2">
        <f t="shared" si="42"/>
        <v>12.18</v>
      </c>
      <c r="DA7" s="2">
        <f t="shared" si="43"/>
        <v>-5.58</v>
      </c>
      <c r="DC7">
        <v>51</v>
      </c>
      <c r="DD7">
        <v>50</v>
      </c>
      <c r="DE7" s="3">
        <v>0.14000000000000001</v>
      </c>
      <c r="DF7" s="1">
        <f t="shared" si="44"/>
        <v>2.8000000000000003</v>
      </c>
      <c r="DG7" s="2">
        <f t="shared" si="45"/>
        <v>7.9200000000000017</v>
      </c>
      <c r="DH7" s="2">
        <f t="shared" si="46"/>
        <v>4.259999999999998</v>
      </c>
      <c r="DJ7">
        <v>51</v>
      </c>
      <c r="DK7">
        <v>50</v>
      </c>
      <c r="DL7" s="3">
        <v>0.107</v>
      </c>
      <c r="DM7" s="1">
        <f t="shared" si="47"/>
        <v>2.14</v>
      </c>
      <c r="DN7" s="2">
        <f t="shared" si="48"/>
        <v>6.24</v>
      </c>
      <c r="DO7" s="2">
        <f t="shared" si="49"/>
        <v>1.6800000000000015</v>
      </c>
      <c r="DQ7">
        <v>51</v>
      </c>
      <c r="DR7">
        <v>50</v>
      </c>
      <c r="DS7" s="3">
        <v>9.8000000000000004E-2</v>
      </c>
      <c r="DT7" s="1">
        <f t="shared" si="50"/>
        <v>1.96</v>
      </c>
      <c r="DU7" s="2">
        <f t="shared" si="51"/>
        <v>5.74</v>
      </c>
      <c r="DV7" s="2">
        <f t="shared" si="52"/>
        <v>0.5</v>
      </c>
    </row>
    <row r="8" spans="2:126" x14ac:dyDescent="0.25">
      <c r="B8">
        <v>51</v>
      </c>
      <c r="C8">
        <v>70</v>
      </c>
      <c r="D8" s="3">
        <v>0.252</v>
      </c>
      <c r="E8" s="1">
        <f t="shared" si="0"/>
        <v>5.04</v>
      </c>
      <c r="F8" s="2">
        <f t="shared" si="1"/>
        <v>14.68</v>
      </c>
      <c r="I8">
        <v>51</v>
      </c>
      <c r="J8">
        <v>70</v>
      </c>
      <c r="K8" s="3">
        <v>0.27100000000000002</v>
      </c>
      <c r="L8" s="1">
        <f t="shared" si="2"/>
        <v>5.42</v>
      </c>
      <c r="M8" s="2">
        <f t="shared" si="3"/>
        <v>16.880000000000003</v>
      </c>
      <c r="N8" s="2">
        <f t="shared" si="4"/>
        <v>-2.2000000000000028</v>
      </c>
      <c r="P8">
        <v>51</v>
      </c>
      <c r="Q8">
        <v>70</v>
      </c>
      <c r="R8" s="3">
        <v>0.219</v>
      </c>
      <c r="S8" s="1">
        <f t="shared" si="5"/>
        <v>4.38</v>
      </c>
      <c r="T8" s="2">
        <f t="shared" si="6"/>
        <v>12.14</v>
      </c>
      <c r="U8" s="2">
        <f t="shared" si="7"/>
        <v>4.740000000000002</v>
      </c>
      <c r="W8">
        <v>51</v>
      </c>
      <c r="X8">
        <v>70</v>
      </c>
      <c r="Y8" s="3">
        <v>0.22600000000000001</v>
      </c>
      <c r="Z8" s="1">
        <f t="shared" si="8"/>
        <v>4.5200000000000005</v>
      </c>
      <c r="AA8" s="2">
        <f t="shared" si="9"/>
        <v>15.279999999999998</v>
      </c>
      <c r="AB8" s="2">
        <f t="shared" si="10"/>
        <v>-3.139999999999997</v>
      </c>
      <c r="AD8">
        <v>51</v>
      </c>
      <c r="AE8">
        <v>70</v>
      </c>
      <c r="AF8" s="3">
        <v>0.20699999999999999</v>
      </c>
      <c r="AG8" s="1">
        <f t="shared" si="11"/>
        <v>4.1399999999999997</v>
      </c>
      <c r="AH8" s="2">
        <f t="shared" si="12"/>
        <v>9.9400000000000013</v>
      </c>
      <c r="AI8" s="2">
        <f t="shared" si="13"/>
        <v>5.3399999999999963</v>
      </c>
      <c r="AK8">
        <v>51</v>
      </c>
      <c r="AL8">
        <v>70</v>
      </c>
      <c r="AM8" s="3">
        <v>0.252</v>
      </c>
      <c r="AN8" s="1">
        <f t="shared" si="14"/>
        <v>5.04</v>
      </c>
      <c r="AO8" s="2">
        <f t="shared" si="15"/>
        <v>17.22</v>
      </c>
      <c r="AP8" s="2">
        <f t="shared" si="16"/>
        <v>-7.2799999999999976</v>
      </c>
      <c r="AR8">
        <v>51</v>
      </c>
      <c r="AS8">
        <v>70</v>
      </c>
      <c r="AT8" s="3">
        <v>0.154</v>
      </c>
      <c r="AU8" s="1">
        <f t="shared" si="17"/>
        <v>3.08</v>
      </c>
      <c r="AV8" s="2">
        <f t="shared" si="18"/>
        <v>9.56</v>
      </c>
      <c r="AW8" s="2">
        <f t="shared" si="19"/>
        <v>7.6599999999999984</v>
      </c>
      <c r="AY8">
        <v>51</v>
      </c>
      <c r="AZ8">
        <v>70</v>
      </c>
      <c r="BA8" s="3">
        <v>0.19500000000000001</v>
      </c>
      <c r="BB8" s="1">
        <f t="shared" si="20"/>
        <v>3.9000000000000004</v>
      </c>
      <c r="BC8" s="2">
        <f t="shared" si="21"/>
        <v>14.860000000000001</v>
      </c>
      <c r="BD8" s="2">
        <f t="shared" si="22"/>
        <v>-5.3000000000000007</v>
      </c>
      <c r="BF8">
        <v>51</v>
      </c>
      <c r="BG8">
        <v>70</v>
      </c>
      <c r="BH8" s="3">
        <v>0.13200000000000001</v>
      </c>
      <c r="BI8" s="1">
        <f t="shared" si="23"/>
        <v>2.64</v>
      </c>
      <c r="BJ8" s="2">
        <f t="shared" si="24"/>
        <v>8.6000000000000014</v>
      </c>
      <c r="BK8" s="2">
        <f t="shared" si="25"/>
        <v>6.26</v>
      </c>
      <c r="BM8">
        <v>51</v>
      </c>
      <c r="BN8">
        <v>70</v>
      </c>
      <c r="BO8" s="3">
        <v>0.16400000000000001</v>
      </c>
      <c r="BP8" s="1">
        <f t="shared" si="26"/>
        <v>3.2800000000000002</v>
      </c>
      <c r="BQ8" s="2">
        <f t="shared" si="27"/>
        <v>9.34</v>
      </c>
      <c r="BR8" s="2">
        <f t="shared" si="28"/>
        <v>-0.73999999999999844</v>
      </c>
      <c r="BT8">
        <v>51</v>
      </c>
      <c r="BU8">
        <v>70</v>
      </c>
      <c r="BV8" s="3">
        <v>0.20599999999999999</v>
      </c>
      <c r="BW8" s="1">
        <f t="shared" si="29"/>
        <v>4.12</v>
      </c>
      <c r="BX8" s="2">
        <f t="shared" si="30"/>
        <v>13.96</v>
      </c>
      <c r="BY8" s="2">
        <f t="shared" si="31"/>
        <v>-4.620000000000001</v>
      </c>
      <c r="CA8">
        <v>51</v>
      </c>
      <c r="CB8">
        <v>70</v>
      </c>
      <c r="CC8" s="3">
        <v>0.128</v>
      </c>
      <c r="CD8" s="1">
        <f t="shared" si="32"/>
        <v>2.56</v>
      </c>
      <c r="CE8" s="2">
        <f t="shared" si="33"/>
        <v>8.66</v>
      </c>
      <c r="CF8" s="2">
        <f t="shared" si="34"/>
        <v>5.3000000000000007</v>
      </c>
      <c r="CH8">
        <v>51</v>
      </c>
      <c r="CI8">
        <v>70</v>
      </c>
      <c r="CJ8" s="3">
        <v>0.192</v>
      </c>
      <c r="CK8" s="1">
        <f t="shared" si="35"/>
        <v>3.84</v>
      </c>
      <c r="CL8" s="2">
        <f t="shared" si="36"/>
        <v>16.46</v>
      </c>
      <c r="CM8" s="2">
        <f t="shared" si="37"/>
        <v>-7.8000000000000007</v>
      </c>
      <c r="CO8">
        <v>51</v>
      </c>
      <c r="CP8">
        <v>70</v>
      </c>
      <c r="CQ8" s="3">
        <v>0.14399999999999999</v>
      </c>
      <c r="CR8" s="1">
        <f t="shared" si="38"/>
        <v>2.88</v>
      </c>
      <c r="CS8" s="2">
        <f t="shared" si="39"/>
        <v>9.48</v>
      </c>
      <c r="CT8" s="2">
        <f t="shared" si="40"/>
        <v>6.98</v>
      </c>
      <c r="CV8">
        <v>51</v>
      </c>
      <c r="CW8">
        <v>70</v>
      </c>
      <c r="CX8" s="3">
        <v>0.25700000000000001</v>
      </c>
      <c r="CY8" s="1">
        <f t="shared" si="41"/>
        <v>5.1400000000000006</v>
      </c>
      <c r="CZ8" s="2">
        <f t="shared" si="42"/>
        <v>17.32</v>
      </c>
      <c r="DA8" s="2">
        <f t="shared" si="43"/>
        <v>-7.84</v>
      </c>
      <c r="DC8">
        <v>51</v>
      </c>
      <c r="DD8">
        <v>70</v>
      </c>
      <c r="DE8" s="3">
        <v>0.19600000000000001</v>
      </c>
      <c r="DF8" s="1">
        <f t="shared" si="44"/>
        <v>3.92</v>
      </c>
      <c r="DG8" s="2">
        <f t="shared" si="45"/>
        <v>11.840000000000002</v>
      </c>
      <c r="DH8" s="2">
        <f t="shared" si="46"/>
        <v>5.4799999999999986</v>
      </c>
      <c r="DJ8">
        <v>51</v>
      </c>
      <c r="DK8">
        <v>70</v>
      </c>
      <c r="DL8" s="3">
        <v>0.13500000000000001</v>
      </c>
      <c r="DM8" s="1">
        <f t="shared" si="47"/>
        <v>2.7</v>
      </c>
      <c r="DN8" s="2">
        <f t="shared" si="48"/>
        <v>8.9400000000000013</v>
      </c>
      <c r="DO8" s="2">
        <f t="shared" si="49"/>
        <v>2.9000000000000004</v>
      </c>
      <c r="DQ8">
        <v>51</v>
      </c>
      <c r="DR8">
        <v>70</v>
      </c>
      <c r="DS8" s="3">
        <v>0.107</v>
      </c>
      <c r="DT8" s="1">
        <f t="shared" si="50"/>
        <v>2.14</v>
      </c>
      <c r="DU8" s="2">
        <f t="shared" si="51"/>
        <v>7.8800000000000008</v>
      </c>
      <c r="DV8" s="2">
        <f t="shared" si="52"/>
        <v>1.0600000000000005</v>
      </c>
    </row>
    <row r="9" spans="2:126" x14ac:dyDescent="0.25">
      <c r="B9">
        <v>51</v>
      </c>
      <c r="C9">
        <v>90</v>
      </c>
      <c r="D9" s="3">
        <v>0.29099999999999998</v>
      </c>
      <c r="E9" s="1">
        <f t="shared" si="0"/>
        <v>5.8199999999999994</v>
      </c>
      <c r="F9" s="2">
        <f t="shared" si="1"/>
        <v>20.5</v>
      </c>
      <c r="I9">
        <v>51</v>
      </c>
      <c r="J9">
        <v>90</v>
      </c>
      <c r="K9" s="3">
        <v>0.29499999999999998</v>
      </c>
      <c r="L9" s="1">
        <f t="shared" si="2"/>
        <v>5.8999999999999995</v>
      </c>
      <c r="M9" s="2">
        <f t="shared" si="3"/>
        <v>22.78</v>
      </c>
      <c r="N9" s="2">
        <f t="shared" si="4"/>
        <v>-2.2800000000000011</v>
      </c>
      <c r="P9">
        <v>51</v>
      </c>
      <c r="Q9">
        <v>90</v>
      </c>
      <c r="R9" s="3">
        <v>0.311</v>
      </c>
      <c r="S9" s="1">
        <f t="shared" si="5"/>
        <v>6.22</v>
      </c>
      <c r="T9" s="2">
        <f t="shared" si="6"/>
        <v>18.36</v>
      </c>
      <c r="U9" s="2">
        <f t="shared" si="7"/>
        <v>4.4200000000000017</v>
      </c>
      <c r="W9">
        <v>51</v>
      </c>
      <c r="X9">
        <v>90</v>
      </c>
      <c r="Y9" s="3">
        <v>0.314</v>
      </c>
      <c r="Z9" s="1">
        <f t="shared" si="8"/>
        <v>6.28</v>
      </c>
      <c r="AA9" s="2">
        <f t="shared" si="9"/>
        <v>21.56</v>
      </c>
      <c r="AB9" s="2">
        <f t="shared" si="10"/>
        <v>-3.1999999999999993</v>
      </c>
      <c r="AD9">
        <v>51</v>
      </c>
      <c r="AE9">
        <v>90</v>
      </c>
      <c r="AF9" s="3">
        <v>0.30199999999999999</v>
      </c>
      <c r="AG9" s="1">
        <f t="shared" si="11"/>
        <v>6.04</v>
      </c>
      <c r="AH9" s="2">
        <f t="shared" si="12"/>
        <v>15.98</v>
      </c>
      <c r="AI9" s="2">
        <f t="shared" si="13"/>
        <v>5.5799999999999983</v>
      </c>
      <c r="AK9">
        <v>51</v>
      </c>
      <c r="AL9">
        <v>90</v>
      </c>
      <c r="AM9" s="3">
        <v>0.30399999999999999</v>
      </c>
      <c r="AN9" s="1">
        <f t="shared" si="14"/>
        <v>6.08</v>
      </c>
      <c r="AO9" s="2">
        <f t="shared" si="15"/>
        <v>23.299999999999997</v>
      </c>
      <c r="AP9" s="2">
        <f t="shared" si="16"/>
        <v>-7.3199999999999967</v>
      </c>
      <c r="AR9">
        <v>51</v>
      </c>
      <c r="AS9">
        <v>90</v>
      </c>
      <c r="AT9" s="3">
        <v>0.28199999999999997</v>
      </c>
      <c r="AU9" s="1">
        <f t="shared" si="17"/>
        <v>5.64</v>
      </c>
      <c r="AV9" s="2">
        <f t="shared" si="18"/>
        <v>15.2</v>
      </c>
      <c r="AW9" s="2">
        <f t="shared" si="19"/>
        <v>8.0999999999999979</v>
      </c>
      <c r="AY9">
        <v>51</v>
      </c>
      <c r="AZ9">
        <v>90</v>
      </c>
      <c r="BA9" s="3">
        <v>0.29899999999999999</v>
      </c>
      <c r="BB9" s="1">
        <f t="shared" si="20"/>
        <v>5.9799999999999995</v>
      </c>
      <c r="BC9" s="2">
        <f t="shared" si="21"/>
        <v>20.84</v>
      </c>
      <c r="BD9" s="2">
        <f t="shared" si="22"/>
        <v>-5.6400000000000006</v>
      </c>
      <c r="BF9">
        <v>51</v>
      </c>
      <c r="BG9">
        <v>90</v>
      </c>
      <c r="BH9" s="3">
        <v>0.26600000000000001</v>
      </c>
      <c r="BI9" s="1">
        <f t="shared" si="23"/>
        <v>5.32</v>
      </c>
      <c r="BJ9" s="2">
        <f t="shared" si="24"/>
        <v>13.920000000000002</v>
      </c>
      <c r="BK9" s="2">
        <f t="shared" si="25"/>
        <v>6.9199999999999982</v>
      </c>
      <c r="BM9">
        <v>51</v>
      </c>
      <c r="BN9">
        <v>90</v>
      </c>
      <c r="BO9" s="3">
        <v>0.27100000000000002</v>
      </c>
      <c r="BP9" s="1">
        <f t="shared" si="26"/>
        <v>5.42</v>
      </c>
      <c r="BQ9" s="2">
        <f t="shared" si="27"/>
        <v>14.76</v>
      </c>
      <c r="BR9" s="2">
        <f t="shared" si="28"/>
        <v>-0.83999999999999808</v>
      </c>
      <c r="BT9">
        <v>51</v>
      </c>
      <c r="BU9">
        <v>90</v>
      </c>
      <c r="BV9" s="3">
        <v>0.27200000000000002</v>
      </c>
      <c r="BW9" s="1">
        <f t="shared" si="29"/>
        <v>5.44</v>
      </c>
      <c r="BX9" s="2">
        <f t="shared" si="30"/>
        <v>19.400000000000002</v>
      </c>
      <c r="BY9" s="2">
        <f t="shared" si="31"/>
        <v>-4.6400000000000023</v>
      </c>
      <c r="CA9">
        <v>51</v>
      </c>
      <c r="CB9">
        <v>90</v>
      </c>
      <c r="CC9" s="3">
        <v>0.193</v>
      </c>
      <c r="CD9" s="1">
        <f t="shared" si="32"/>
        <v>3.8600000000000003</v>
      </c>
      <c r="CE9" s="2">
        <f t="shared" si="33"/>
        <v>12.52</v>
      </c>
      <c r="CF9" s="2">
        <f t="shared" si="34"/>
        <v>6.8800000000000026</v>
      </c>
      <c r="CH9">
        <v>51</v>
      </c>
      <c r="CI9">
        <v>90</v>
      </c>
      <c r="CJ9" s="3">
        <v>0.222</v>
      </c>
      <c r="CK9" s="1">
        <f t="shared" si="35"/>
        <v>4.4400000000000004</v>
      </c>
      <c r="CL9" s="2">
        <f t="shared" si="36"/>
        <v>20.900000000000002</v>
      </c>
      <c r="CM9" s="2">
        <f t="shared" si="37"/>
        <v>-8.3800000000000026</v>
      </c>
      <c r="CO9">
        <v>51</v>
      </c>
      <c r="CP9">
        <v>90</v>
      </c>
      <c r="CQ9" s="3">
        <v>0.20200000000000001</v>
      </c>
      <c r="CR9" s="1">
        <f t="shared" si="38"/>
        <v>4.04</v>
      </c>
      <c r="CS9" s="2">
        <f t="shared" si="39"/>
        <v>13.52</v>
      </c>
      <c r="CT9" s="2">
        <f t="shared" si="40"/>
        <v>7.3800000000000026</v>
      </c>
      <c r="CV9">
        <v>51</v>
      </c>
      <c r="CW9">
        <v>90</v>
      </c>
      <c r="CX9" s="3">
        <v>0.28999999999999998</v>
      </c>
      <c r="CY9" s="1">
        <f t="shared" si="41"/>
        <v>5.8</v>
      </c>
      <c r="CZ9" s="2">
        <f t="shared" si="42"/>
        <v>23.12</v>
      </c>
      <c r="DA9" s="2">
        <f t="shared" si="43"/>
        <v>-9.6000000000000014</v>
      </c>
      <c r="DC9">
        <v>51</v>
      </c>
      <c r="DD9">
        <v>90</v>
      </c>
      <c r="DE9" s="3">
        <v>0.27</v>
      </c>
      <c r="DF9" s="1">
        <f t="shared" si="44"/>
        <v>5.4</v>
      </c>
      <c r="DG9" s="2">
        <f t="shared" si="45"/>
        <v>17.240000000000002</v>
      </c>
      <c r="DH9" s="2">
        <f t="shared" si="46"/>
        <v>5.879999999999999</v>
      </c>
      <c r="DJ9">
        <v>51</v>
      </c>
      <c r="DK9">
        <v>90</v>
      </c>
      <c r="DL9" s="3">
        <v>0.2</v>
      </c>
      <c r="DM9" s="1">
        <f t="shared" si="47"/>
        <v>4</v>
      </c>
      <c r="DN9" s="2">
        <f t="shared" si="48"/>
        <v>12.940000000000001</v>
      </c>
      <c r="DO9" s="2">
        <f t="shared" si="49"/>
        <v>4.3000000000000007</v>
      </c>
      <c r="DQ9">
        <v>51</v>
      </c>
      <c r="DR9">
        <v>90</v>
      </c>
      <c r="DS9" s="3">
        <v>0.16800000000000001</v>
      </c>
      <c r="DT9" s="1">
        <f t="shared" si="50"/>
        <v>3.3600000000000003</v>
      </c>
      <c r="DU9" s="2">
        <f t="shared" si="51"/>
        <v>11.240000000000002</v>
      </c>
      <c r="DV9" s="2">
        <f t="shared" si="52"/>
        <v>1.6999999999999993</v>
      </c>
    </row>
    <row r="10" spans="2:126" x14ac:dyDescent="0.25">
      <c r="B10">
        <v>51</v>
      </c>
      <c r="C10">
        <v>110</v>
      </c>
      <c r="D10" s="3">
        <v>0.23400000000000001</v>
      </c>
      <c r="E10" s="1">
        <f t="shared" si="0"/>
        <v>4.6800000000000006</v>
      </c>
      <c r="F10" s="2">
        <f t="shared" si="1"/>
        <v>25.18</v>
      </c>
      <c r="I10">
        <v>51</v>
      </c>
      <c r="J10">
        <v>110</v>
      </c>
      <c r="K10" s="3">
        <v>0.23799999999999999</v>
      </c>
      <c r="L10" s="1">
        <f t="shared" si="2"/>
        <v>4.76</v>
      </c>
      <c r="M10" s="2">
        <f t="shared" si="3"/>
        <v>27.54</v>
      </c>
      <c r="N10" s="2">
        <f t="shared" si="4"/>
        <v>-2.3599999999999994</v>
      </c>
      <c r="P10">
        <v>51</v>
      </c>
      <c r="Q10">
        <v>110</v>
      </c>
      <c r="R10" s="3">
        <v>0.24</v>
      </c>
      <c r="S10" s="1">
        <f t="shared" si="5"/>
        <v>4.8</v>
      </c>
      <c r="T10" s="2">
        <f t="shared" si="6"/>
        <v>23.16</v>
      </c>
      <c r="U10" s="2">
        <f t="shared" si="7"/>
        <v>4.379999999999999</v>
      </c>
      <c r="W10">
        <v>51</v>
      </c>
      <c r="X10">
        <v>110</v>
      </c>
      <c r="Y10" s="3">
        <v>0.23400000000000001</v>
      </c>
      <c r="Z10" s="1">
        <f t="shared" si="8"/>
        <v>4.6800000000000006</v>
      </c>
      <c r="AA10" s="2">
        <f t="shared" si="9"/>
        <v>26.24</v>
      </c>
      <c r="AB10" s="2">
        <f t="shared" si="10"/>
        <v>-3.0799999999999983</v>
      </c>
      <c r="AD10">
        <v>51</v>
      </c>
      <c r="AE10">
        <v>110</v>
      </c>
      <c r="AF10" s="3">
        <v>0.218</v>
      </c>
      <c r="AG10" s="1">
        <f t="shared" si="11"/>
        <v>4.3600000000000003</v>
      </c>
      <c r="AH10" s="2">
        <f t="shared" si="12"/>
        <v>20.34</v>
      </c>
      <c r="AI10" s="2">
        <f t="shared" si="13"/>
        <v>5.8999999999999986</v>
      </c>
      <c r="AK10">
        <v>51</v>
      </c>
      <c r="AL10">
        <v>110</v>
      </c>
      <c r="AM10" s="3">
        <v>0.22</v>
      </c>
      <c r="AN10" s="1">
        <f t="shared" si="14"/>
        <v>4.4000000000000004</v>
      </c>
      <c r="AO10" s="2">
        <f t="shared" si="15"/>
        <v>27.699999999999996</v>
      </c>
      <c r="AP10" s="2">
        <f t="shared" si="16"/>
        <v>-7.3599999999999959</v>
      </c>
      <c r="AR10">
        <v>51</v>
      </c>
      <c r="AS10">
        <v>110</v>
      </c>
      <c r="AT10" s="3">
        <v>0.23</v>
      </c>
      <c r="AU10" s="1">
        <f t="shared" si="17"/>
        <v>4.6000000000000005</v>
      </c>
      <c r="AV10" s="2">
        <f t="shared" si="18"/>
        <v>19.8</v>
      </c>
      <c r="AW10" s="2">
        <f t="shared" si="19"/>
        <v>7.899999999999995</v>
      </c>
      <c r="AY10">
        <v>51</v>
      </c>
      <c r="AZ10">
        <v>110</v>
      </c>
      <c r="BA10" s="3">
        <v>0.23899999999999999</v>
      </c>
      <c r="BB10" s="1">
        <f t="shared" si="20"/>
        <v>4.7799999999999994</v>
      </c>
      <c r="BC10" s="2">
        <f t="shared" si="21"/>
        <v>25.619999999999997</v>
      </c>
      <c r="BD10" s="2">
        <f t="shared" si="22"/>
        <v>-5.8199999999999967</v>
      </c>
      <c r="BF10">
        <v>51</v>
      </c>
      <c r="BG10">
        <v>110</v>
      </c>
      <c r="BH10" s="3">
        <v>0.215</v>
      </c>
      <c r="BI10" s="1">
        <f t="shared" si="23"/>
        <v>4.3</v>
      </c>
      <c r="BJ10" s="2">
        <f t="shared" si="24"/>
        <v>18.220000000000002</v>
      </c>
      <c r="BK10" s="2">
        <f t="shared" si="25"/>
        <v>7.399999999999995</v>
      </c>
      <c r="BM10">
        <v>51</v>
      </c>
      <c r="BN10">
        <v>110</v>
      </c>
      <c r="BO10" s="3">
        <v>0.19800000000000001</v>
      </c>
      <c r="BP10" s="1">
        <f t="shared" si="26"/>
        <v>3.96</v>
      </c>
      <c r="BQ10" s="2">
        <f t="shared" si="27"/>
        <v>18.72</v>
      </c>
      <c r="BR10" s="2">
        <f t="shared" si="28"/>
        <v>-0.49999999999999645</v>
      </c>
      <c r="BT10">
        <v>51</v>
      </c>
      <c r="BU10">
        <v>110</v>
      </c>
      <c r="BV10" s="3">
        <v>0.20300000000000001</v>
      </c>
      <c r="BW10" s="1">
        <f t="shared" si="29"/>
        <v>4.0600000000000005</v>
      </c>
      <c r="BX10" s="2">
        <f t="shared" si="30"/>
        <v>23.46</v>
      </c>
      <c r="BY10" s="2">
        <f t="shared" si="31"/>
        <v>-4.740000000000002</v>
      </c>
      <c r="CA10">
        <v>51</v>
      </c>
      <c r="CB10">
        <v>110</v>
      </c>
      <c r="CC10" s="3">
        <v>0.19400000000000001</v>
      </c>
      <c r="CD10" s="1">
        <f t="shared" si="32"/>
        <v>3.88</v>
      </c>
      <c r="CE10" s="2">
        <f t="shared" si="33"/>
        <v>16.399999999999999</v>
      </c>
      <c r="CF10" s="2">
        <f t="shared" si="34"/>
        <v>7.0600000000000023</v>
      </c>
      <c r="CH10">
        <v>51</v>
      </c>
      <c r="CI10">
        <v>110</v>
      </c>
      <c r="CJ10" s="3">
        <v>0.20200000000000001</v>
      </c>
      <c r="CK10" s="1">
        <f t="shared" si="35"/>
        <v>4.04</v>
      </c>
      <c r="CL10" s="2">
        <f t="shared" si="36"/>
        <v>24.94</v>
      </c>
      <c r="CM10" s="2">
        <f t="shared" si="37"/>
        <v>-8.5400000000000027</v>
      </c>
      <c r="CO10">
        <v>51</v>
      </c>
      <c r="CP10">
        <v>110</v>
      </c>
      <c r="CQ10" s="3">
        <v>0.182</v>
      </c>
      <c r="CR10" s="1">
        <f t="shared" si="38"/>
        <v>3.6399999999999997</v>
      </c>
      <c r="CS10" s="2">
        <f t="shared" si="39"/>
        <v>17.16</v>
      </c>
      <c r="CT10" s="2">
        <f t="shared" si="40"/>
        <v>7.7800000000000011</v>
      </c>
      <c r="CV10">
        <v>51</v>
      </c>
      <c r="CW10">
        <v>110</v>
      </c>
      <c r="CX10" s="3">
        <v>0.19700000000000001</v>
      </c>
      <c r="CY10" s="1">
        <f t="shared" si="41"/>
        <v>3.9400000000000004</v>
      </c>
      <c r="CZ10" s="2">
        <f t="shared" si="42"/>
        <v>27.060000000000002</v>
      </c>
      <c r="DA10" s="2">
        <f t="shared" si="43"/>
        <v>-9.9000000000000021</v>
      </c>
      <c r="DC10">
        <v>51</v>
      </c>
      <c r="DD10">
        <v>110</v>
      </c>
      <c r="DE10" s="3">
        <v>0.17899999999999999</v>
      </c>
      <c r="DF10" s="1">
        <f t="shared" si="44"/>
        <v>3.58</v>
      </c>
      <c r="DG10" s="2">
        <f t="shared" si="45"/>
        <v>20.82</v>
      </c>
      <c r="DH10" s="2">
        <f t="shared" si="46"/>
        <v>6.240000000000002</v>
      </c>
      <c r="DJ10">
        <v>51</v>
      </c>
      <c r="DK10">
        <v>110</v>
      </c>
      <c r="DL10" s="3">
        <v>0.17599999999999999</v>
      </c>
      <c r="DM10" s="1">
        <f t="shared" si="47"/>
        <v>3.5199999999999996</v>
      </c>
      <c r="DN10" s="2">
        <f t="shared" si="48"/>
        <v>16.46</v>
      </c>
      <c r="DO10" s="2">
        <f t="shared" si="49"/>
        <v>4.3599999999999994</v>
      </c>
      <c r="DQ10">
        <v>51</v>
      </c>
      <c r="DR10">
        <v>110</v>
      </c>
      <c r="DS10" s="3">
        <v>0.16200000000000001</v>
      </c>
      <c r="DT10" s="1">
        <f t="shared" si="50"/>
        <v>3.24</v>
      </c>
      <c r="DU10" s="2">
        <f t="shared" si="51"/>
        <v>14.480000000000002</v>
      </c>
      <c r="DV10" s="2">
        <f t="shared" si="52"/>
        <v>1.9799999999999986</v>
      </c>
    </row>
    <row r="11" spans="2:126" x14ac:dyDescent="0.25">
      <c r="B11">
        <v>51</v>
      </c>
      <c r="C11">
        <v>130</v>
      </c>
      <c r="D11" s="3">
        <v>0.24399999999999999</v>
      </c>
      <c r="E11" s="1">
        <f t="shared" si="0"/>
        <v>4.88</v>
      </c>
      <c r="F11" s="2">
        <f t="shared" si="1"/>
        <v>30.06</v>
      </c>
      <c r="I11">
        <v>51</v>
      </c>
      <c r="J11">
        <v>130</v>
      </c>
      <c r="K11" s="3">
        <v>0.249</v>
      </c>
      <c r="L11" s="1">
        <f t="shared" si="2"/>
        <v>4.9800000000000004</v>
      </c>
      <c r="M11" s="2">
        <f t="shared" si="3"/>
        <v>32.519999999999996</v>
      </c>
      <c r="N11" s="2">
        <f t="shared" si="4"/>
        <v>-2.4599999999999973</v>
      </c>
      <c r="P11">
        <v>51</v>
      </c>
      <c r="Q11">
        <v>130</v>
      </c>
      <c r="R11" s="3">
        <v>0.251</v>
      </c>
      <c r="S11" s="1">
        <f t="shared" si="5"/>
        <v>5.0199999999999996</v>
      </c>
      <c r="T11" s="2">
        <f t="shared" si="6"/>
        <v>28.18</v>
      </c>
      <c r="U11" s="2">
        <f t="shared" si="7"/>
        <v>4.3399999999999963</v>
      </c>
      <c r="W11">
        <v>51</v>
      </c>
      <c r="X11">
        <v>130</v>
      </c>
      <c r="Y11" s="3">
        <v>0.246</v>
      </c>
      <c r="Z11" s="1">
        <f t="shared" si="8"/>
        <v>4.92</v>
      </c>
      <c r="AA11" s="2">
        <f t="shared" si="9"/>
        <v>31.159999999999997</v>
      </c>
      <c r="AB11" s="2">
        <f t="shared" si="10"/>
        <v>-2.9799999999999969</v>
      </c>
      <c r="AD11">
        <v>51</v>
      </c>
      <c r="AE11">
        <v>130</v>
      </c>
      <c r="AF11" s="3">
        <v>0.249</v>
      </c>
      <c r="AG11" s="1">
        <f t="shared" si="11"/>
        <v>4.9800000000000004</v>
      </c>
      <c r="AH11" s="2">
        <f t="shared" si="12"/>
        <v>25.32</v>
      </c>
      <c r="AI11" s="2">
        <f t="shared" si="13"/>
        <v>5.8399999999999963</v>
      </c>
      <c r="AK11">
        <v>51</v>
      </c>
      <c r="AL11">
        <v>130</v>
      </c>
      <c r="AM11" s="3">
        <v>0.24299999999999999</v>
      </c>
      <c r="AN11" s="1">
        <f t="shared" si="14"/>
        <v>4.8599999999999994</v>
      </c>
      <c r="AO11" s="2">
        <f t="shared" si="15"/>
        <v>32.559999999999995</v>
      </c>
      <c r="AP11" s="2">
        <f t="shared" si="16"/>
        <v>-7.2399999999999949</v>
      </c>
      <c r="AR11">
        <v>51</v>
      </c>
      <c r="AS11">
        <v>130</v>
      </c>
      <c r="AT11" s="3">
        <v>0.24299999999999999</v>
      </c>
      <c r="AU11" s="1">
        <f t="shared" si="17"/>
        <v>4.8599999999999994</v>
      </c>
      <c r="AV11" s="2">
        <f t="shared" si="18"/>
        <v>24.66</v>
      </c>
      <c r="AW11" s="2">
        <f t="shared" si="19"/>
        <v>7.899999999999995</v>
      </c>
      <c r="AY11">
        <v>51</v>
      </c>
      <c r="AZ11">
        <v>130</v>
      </c>
      <c r="BA11" s="3">
        <v>0.255</v>
      </c>
      <c r="BB11" s="1">
        <f t="shared" si="20"/>
        <v>5.0999999999999996</v>
      </c>
      <c r="BC11" s="2">
        <f t="shared" si="21"/>
        <v>30.72</v>
      </c>
      <c r="BD11" s="2">
        <f t="shared" si="22"/>
        <v>-6.0599999999999987</v>
      </c>
      <c r="BF11">
        <v>51</v>
      </c>
      <c r="BG11">
        <v>130</v>
      </c>
      <c r="BH11" s="3">
        <v>0.25</v>
      </c>
      <c r="BI11" s="1">
        <f t="shared" si="23"/>
        <v>5</v>
      </c>
      <c r="BJ11" s="2">
        <f t="shared" si="24"/>
        <v>23.220000000000002</v>
      </c>
      <c r="BK11" s="2">
        <f t="shared" si="25"/>
        <v>7.4999999999999964</v>
      </c>
      <c r="BM11">
        <v>51</v>
      </c>
      <c r="BN11">
        <v>130</v>
      </c>
      <c r="BO11" s="3">
        <v>0.23699999999999999</v>
      </c>
      <c r="BP11" s="1">
        <f t="shared" si="26"/>
        <v>4.74</v>
      </c>
      <c r="BQ11" s="2">
        <f t="shared" si="27"/>
        <v>23.46</v>
      </c>
      <c r="BR11" s="2">
        <f t="shared" si="28"/>
        <v>-0.23999999999999844</v>
      </c>
      <c r="BT11">
        <v>51</v>
      </c>
      <c r="BU11">
        <v>130</v>
      </c>
      <c r="BV11" s="3">
        <v>0.23599999999999999</v>
      </c>
      <c r="BW11" s="1">
        <f t="shared" si="29"/>
        <v>4.72</v>
      </c>
      <c r="BX11" s="2">
        <f t="shared" si="30"/>
        <v>28.18</v>
      </c>
      <c r="BY11" s="2">
        <f t="shared" si="31"/>
        <v>-4.7199999999999989</v>
      </c>
      <c r="CA11">
        <v>51</v>
      </c>
      <c r="CB11">
        <v>130</v>
      </c>
      <c r="CC11" s="3">
        <v>0.22900000000000001</v>
      </c>
      <c r="CD11" s="1">
        <f t="shared" si="32"/>
        <v>4.58</v>
      </c>
      <c r="CE11" s="2">
        <f t="shared" si="33"/>
        <v>20.979999999999997</v>
      </c>
      <c r="CF11" s="2">
        <f t="shared" si="34"/>
        <v>7.2000000000000028</v>
      </c>
      <c r="CH11">
        <v>51</v>
      </c>
      <c r="CI11">
        <v>130</v>
      </c>
      <c r="CJ11" s="3">
        <v>0.245</v>
      </c>
      <c r="CK11" s="1">
        <f t="shared" si="35"/>
        <v>4.9000000000000004</v>
      </c>
      <c r="CL11" s="2">
        <f t="shared" si="36"/>
        <v>29.840000000000003</v>
      </c>
      <c r="CM11" s="2">
        <f t="shared" si="37"/>
        <v>-8.8600000000000065</v>
      </c>
      <c r="CO11">
        <v>51</v>
      </c>
      <c r="CP11">
        <v>130</v>
      </c>
      <c r="CQ11" s="3">
        <v>0.23699999999999999</v>
      </c>
      <c r="CR11" s="1">
        <f t="shared" si="38"/>
        <v>4.74</v>
      </c>
      <c r="CS11" s="2">
        <f t="shared" si="39"/>
        <v>21.9</v>
      </c>
      <c r="CT11" s="2">
        <f t="shared" si="40"/>
        <v>7.9400000000000048</v>
      </c>
      <c r="CV11">
        <v>51</v>
      </c>
      <c r="CW11">
        <v>130</v>
      </c>
      <c r="CX11" s="3">
        <v>0.24</v>
      </c>
      <c r="CY11" s="1">
        <f t="shared" si="41"/>
        <v>4.8</v>
      </c>
      <c r="CZ11" s="2">
        <f t="shared" si="42"/>
        <v>31.860000000000003</v>
      </c>
      <c r="DA11" s="2">
        <f t="shared" si="43"/>
        <v>-9.9600000000000044</v>
      </c>
      <c r="DC11">
        <v>51</v>
      </c>
      <c r="DD11">
        <v>130</v>
      </c>
      <c r="DE11" s="3">
        <v>0.23400000000000001</v>
      </c>
      <c r="DF11" s="1">
        <f t="shared" si="44"/>
        <v>4.6800000000000006</v>
      </c>
      <c r="DG11" s="2">
        <f t="shared" si="45"/>
        <v>25.5</v>
      </c>
      <c r="DH11" s="2">
        <f t="shared" si="46"/>
        <v>6.360000000000003</v>
      </c>
      <c r="DJ11">
        <v>51</v>
      </c>
      <c r="DK11">
        <v>130</v>
      </c>
      <c r="DL11" s="3">
        <v>0.23499999999999999</v>
      </c>
      <c r="DM11" s="1">
        <f t="shared" si="47"/>
        <v>4.6999999999999993</v>
      </c>
      <c r="DN11" s="2">
        <f t="shared" si="48"/>
        <v>21.16</v>
      </c>
      <c r="DO11" s="2">
        <f t="shared" si="49"/>
        <v>4.34</v>
      </c>
      <c r="DQ11">
        <v>51</v>
      </c>
      <c r="DR11">
        <v>130</v>
      </c>
      <c r="DS11" s="3">
        <v>0.222</v>
      </c>
      <c r="DT11" s="1">
        <f t="shared" si="50"/>
        <v>4.4400000000000004</v>
      </c>
      <c r="DU11" s="2">
        <f t="shared" si="51"/>
        <v>18.920000000000002</v>
      </c>
      <c r="DV11" s="2">
        <f t="shared" si="52"/>
        <v>2.2399999999999984</v>
      </c>
    </row>
    <row r="12" spans="2:126" x14ac:dyDescent="0.25">
      <c r="B12">
        <v>51</v>
      </c>
      <c r="C12">
        <v>150</v>
      </c>
      <c r="D12" s="3">
        <v>0.24299999999999999</v>
      </c>
      <c r="E12" s="1">
        <f t="shared" si="0"/>
        <v>4.8599999999999994</v>
      </c>
      <c r="F12" s="2">
        <f t="shared" si="1"/>
        <v>34.92</v>
      </c>
      <c r="I12">
        <v>51</v>
      </c>
      <c r="J12">
        <v>150</v>
      </c>
      <c r="K12" s="3">
        <v>0.245</v>
      </c>
      <c r="L12" s="1">
        <f t="shared" si="2"/>
        <v>4.9000000000000004</v>
      </c>
      <c r="M12" s="2">
        <f t="shared" si="3"/>
        <v>37.419999999999995</v>
      </c>
      <c r="N12" s="2">
        <f t="shared" si="4"/>
        <v>-2.4999999999999929</v>
      </c>
      <c r="P12">
        <v>51</v>
      </c>
      <c r="Q12">
        <v>150</v>
      </c>
      <c r="R12" s="3">
        <v>0.24</v>
      </c>
      <c r="S12" s="1">
        <f t="shared" si="5"/>
        <v>4.8</v>
      </c>
      <c r="T12" s="2">
        <f t="shared" si="6"/>
        <v>32.979999999999997</v>
      </c>
      <c r="U12" s="2">
        <f t="shared" si="7"/>
        <v>4.4399999999999977</v>
      </c>
      <c r="W12">
        <v>51</v>
      </c>
      <c r="X12">
        <v>150</v>
      </c>
      <c r="Y12" s="3">
        <v>0.23499999999999999</v>
      </c>
      <c r="Z12" s="1">
        <f t="shared" si="8"/>
        <v>4.6999999999999993</v>
      </c>
      <c r="AA12" s="2">
        <f t="shared" si="9"/>
        <v>35.86</v>
      </c>
      <c r="AB12" s="2">
        <f t="shared" si="10"/>
        <v>-2.8800000000000026</v>
      </c>
      <c r="AD12">
        <v>51</v>
      </c>
      <c r="AE12">
        <v>150</v>
      </c>
      <c r="AF12" s="3">
        <v>0.23200000000000001</v>
      </c>
      <c r="AG12" s="1">
        <f t="shared" si="11"/>
        <v>4.6400000000000006</v>
      </c>
      <c r="AH12" s="2">
        <f t="shared" si="12"/>
        <v>29.96</v>
      </c>
      <c r="AI12" s="2">
        <f t="shared" si="13"/>
        <v>5.8999999999999986</v>
      </c>
      <c r="AK12">
        <v>51</v>
      </c>
      <c r="AL12">
        <v>150</v>
      </c>
      <c r="AM12" s="3">
        <v>0.23699999999999999</v>
      </c>
      <c r="AN12" s="1">
        <f t="shared" si="14"/>
        <v>4.74</v>
      </c>
      <c r="AO12" s="2">
        <f t="shared" si="15"/>
        <v>37.299999999999997</v>
      </c>
      <c r="AP12" s="2">
        <f t="shared" si="16"/>
        <v>-7.3399999999999963</v>
      </c>
      <c r="AR12">
        <v>51</v>
      </c>
      <c r="AS12">
        <v>150</v>
      </c>
      <c r="AT12" s="3">
        <v>0.23599999999999999</v>
      </c>
      <c r="AU12" s="1">
        <f t="shared" si="17"/>
        <v>4.72</v>
      </c>
      <c r="AV12" s="2">
        <f t="shared" si="18"/>
        <v>29.38</v>
      </c>
      <c r="AW12" s="2">
        <f t="shared" si="19"/>
        <v>7.9199999999999982</v>
      </c>
      <c r="AY12">
        <v>51</v>
      </c>
      <c r="AZ12">
        <v>150</v>
      </c>
      <c r="BA12" s="3">
        <v>0.23799999999999999</v>
      </c>
      <c r="BB12" s="1">
        <f t="shared" si="20"/>
        <v>4.76</v>
      </c>
      <c r="BC12" s="2">
        <f t="shared" si="21"/>
        <v>35.479999999999997</v>
      </c>
      <c r="BD12" s="2">
        <f t="shared" si="22"/>
        <v>-6.0999999999999979</v>
      </c>
      <c r="BF12">
        <v>51</v>
      </c>
      <c r="BG12">
        <v>150</v>
      </c>
      <c r="BH12" s="3">
        <v>0.23</v>
      </c>
      <c r="BI12" s="1">
        <f t="shared" si="23"/>
        <v>4.6000000000000005</v>
      </c>
      <c r="BJ12" s="2">
        <f t="shared" si="24"/>
        <v>27.820000000000004</v>
      </c>
      <c r="BK12" s="2">
        <f t="shared" si="25"/>
        <v>7.659999999999993</v>
      </c>
      <c r="BM12">
        <v>51</v>
      </c>
      <c r="BN12">
        <v>150</v>
      </c>
      <c r="BO12" s="3">
        <v>0.217</v>
      </c>
      <c r="BP12" s="1">
        <f t="shared" si="26"/>
        <v>4.34</v>
      </c>
      <c r="BQ12" s="2">
        <f t="shared" si="27"/>
        <v>27.8</v>
      </c>
      <c r="BR12" s="2">
        <f t="shared" si="28"/>
        <v>2.0000000000003126E-2</v>
      </c>
      <c r="BT12">
        <v>51</v>
      </c>
      <c r="BU12">
        <v>150</v>
      </c>
      <c r="BV12" s="3">
        <v>0.219</v>
      </c>
      <c r="BW12" s="1">
        <f t="shared" si="29"/>
        <v>4.38</v>
      </c>
      <c r="BX12" s="2">
        <f t="shared" si="30"/>
        <v>32.56</v>
      </c>
      <c r="BY12" s="2">
        <f t="shared" si="31"/>
        <v>-4.7600000000000016</v>
      </c>
      <c r="CA12">
        <v>51</v>
      </c>
      <c r="CB12">
        <v>150</v>
      </c>
      <c r="CC12" s="3">
        <v>0.22</v>
      </c>
      <c r="CD12" s="1">
        <f t="shared" si="32"/>
        <v>4.4000000000000004</v>
      </c>
      <c r="CE12" s="2">
        <f t="shared" si="33"/>
        <v>25.379999999999995</v>
      </c>
      <c r="CF12" s="2">
        <f t="shared" si="34"/>
        <v>7.1800000000000068</v>
      </c>
      <c r="CH12">
        <v>51</v>
      </c>
      <c r="CI12">
        <v>150</v>
      </c>
      <c r="CJ12" s="3">
        <v>0.23599999999999999</v>
      </c>
      <c r="CK12" s="1">
        <f t="shared" si="35"/>
        <v>4.72</v>
      </c>
      <c r="CL12" s="2">
        <f t="shared" si="36"/>
        <v>34.56</v>
      </c>
      <c r="CM12" s="2">
        <f t="shared" si="37"/>
        <v>-9.1800000000000068</v>
      </c>
      <c r="CO12">
        <v>51</v>
      </c>
      <c r="CP12">
        <v>150</v>
      </c>
      <c r="CQ12" s="3">
        <v>0.222</v>
      </c>
      <c r="CR12" s="1">
        <f t="shared" si="38"/>
        <v>4.4400000000000004</v>
      </c>
      <c r="CS12" s="2">
        <f t="shared" si="39"/>
        <v>26.34</v>
      </c>
      <c r="CT12" s="2">
        <f t="shared" si="40"/>
        <v>8.2200000000000024</v>
      </c>
      <c r="CV12">
        <v>51</v>
      </c>
      <c r="CW12">
        <v>150</v>
      </c>
      <c r="CX12" s="3">
        <v>0.222</v>
      </c>
      <c r="CY12" s="1">
        <f t="shared" si="41"/>
        <v>4.4400000000000004</v>
      </c>
      <c r="CZ12" s="2">
        <f t="shared" si="42"/>
        <v>36.300000000000004</v>
      </c>
      <c r="DA12" s="2">
        <f t="shared" si="43"/>
        <v>-9.9600000000000044</v>
      </c>
      <c r="DC12">
        <v>51</v>
      </c>
      <c r="DD12">
        <v>150</v>
      </c>
      <c r="DE12" s="3">
        <v>0.223</v>
      </c>
      <c r="DF12" s="1">
        <f t="shared" si="44"/>
        <v>4.46</v>
      </c>
      <c r="DG12" s="2">
        <f t="shared" si="45"/>
        <v>29.96</v>
      </c>
      <c r="DH12" s="2">
        <f t="shared" si="46"/>
        <v>6.3400000000000034</v>
      </c>
      <c r="DJ12">
        <v>51</v>
      </c>
      <c r="DK12">
        <v>150</v>
      </c>
      <c r="DL12" s="3">
        <v>0.22</v>
      </c>
      <c r="DM12" s="1">
        <f t="shared" si="47"/>
        <v>4.4000000000000004</v>
      </c>
      <c r="DN12" s="2">
        <f t="shared" si="48"/>
        <v>25.560000000000002</v>
      </c>
      <c r="DO12" s="2">
        <f t="shared" si="49"/>
        <v>4.3999999999999986</v>
      </c>
      <c r="DQ12">
        <v>51</v>
      </c>
      <c r="DR12">
        <v>150</v>
      </c>
      <c r="DS12" s="3">
        <v>0.21</v>
      </c>
      <c r="DT12" s="1">
        <f t="shared" si="50"/>
        <v>4.2</v>
      </c>
      <c r="DU12" s="2">
        <f t="shared" si="51"/>
        <v>23.12</v>
      </c>
      <c r="DV12" s="2">
        <f t="shared" si="52"/>
        <v>2.4400000000000013</v>
      </c>
    </row>
    <row r="13" spans="2:126" x14ac:dyDescent="0.25">
      <c r="B13">
        <v>51</v>
      </c>
      <c r="C13">
        <v>170</v>
      </c>
      <c r="D13" s="3">
        <v>0.254</v>
      </c>
      <c r="E13" s="1">
        <f t="shared" si="0"/>
        <v>5.08</v>
      </c>
      <c r="F13" s="2">
        <f t="shared" si="1"/>
        <v>40</v>
      </c>
      <c r="I13">
        <v>51</v>
      </c>
      <c r="J13">
        <v>170</v>
      </c>
      <c r="K13" s="3">
        <v>0.251</v>
      </c>
      <c r="L13" s="1">
        <f t="shared" si="2"/>
        <v>5.0199999999999996</v>
      </c>
      <c r="M13" s="2">
        <f t="shared" si="3"/>
        <v>42.44</v>
      </c>
      <c r="N13" s="2">
        <f t="shared" si="4"/>
        <v>-2.4399999999999977</v>
      </c>
      <c r="P13">
        <v>51</v>
      </c>
      <c r="Q13">
        <v>170</v>
      </c>
      <c r="R13" s="3">
        <v>0.25600000000000001</v>
      </c>
      <c r="S13" s="1">
        <f t="shared" si="5"/>
        <v>5.12</v>
      </c>
      <c r="T13" s="2">
        <f t="shared" si="6"/>
        <v>38.099999999999994</v>
      </c>
      <c r="U13" s="2">
        <f t="shared" si="7"/>
        <v>4.3400000000000034</v>
      </c>
      <c r="W13">
        <v>51</v>
      </c>
      <c r="X13">
        <v>170</v>
      </c>
      <c r="Y13" s="3">
        <v>0.246</v>
      </c>
      <c r="Z13" s="1">
        <f t="shared" si="8"/>
        <v>4.92</v>
      </c>
      <c r="AA13" s="2">
        <f t="shared" si="9"/>
        <v>40.78</v>
      </c>
      <c r="AB13" s="2">
        <f t="shared" si="10"/>
        <v>-2.6800000000000068</v>
      </c>
      <c r="AD13">
        <v>51</v>
      </c>
      <c r="AE13">
        <v>170</v>
      </c>
      <c r="AF13" s="3">
        <v>0.25</v>
      </c>
      <c r="AG13" s="1">
        <f t="shared" si="11"/>
        <v>5</v>
      </c>
      <c r="AH13" s="2">
        <f t="shared" si="12"/>
        <v>34.96</v>
      </c>
      <c r="AI13" s="2">
        <f t="shared" si="13"/>
        <v>5.82</v>
      </c>
      <c r="AK13">
        <v>51</v>
      </c>
      <c r="AL13">
        <v>170</v>
      </c>
      <c r="AM13" s="3">
        <v>0.249</v>
      </c>
      <c r="AN13" s="1">
        <f t="shared" si="14"/>
        <v>4.9800000000000004</v>
      </c>
      <c r="AO13" s="2">
        <f t="shared" si="15"/>
        <v>42.28</v>
      </c>
      <c r="AP13" s="2">
        <f t="shared" si="16"/>
        <v>-7.32</v>
      </c>
      <c r="AR13">
        <v>51</v>
      </c>
      <c r="AS13">
        <v>170</v>
      </c>
      <c r="AT13" s="3">
        <v>0.251</v>
      </c>
      <c r="AU13" s="1">
        <f t="shared" si="17"/>
        <v>5.0199999999999996</v>
      </c>
      <c r="AV13" s="2">
        <f t="shared" si="18"/>
        <v>34.4</v>
      </c>
      <c r="AW13" s="2">
        <f t="shared" si="19"/>
        <v>7.8800000000000026</v>
      </c>
      <c r="AY13">
        <v>51</v>
      </c>
      <c r="AZ13">
        <v>170</v>
      </c>
      <c r="BA13" s="3">
        <v>0.25700000000000001</v>
      </c>
      <c r="BB13" s="1">
        <f t="shared" si="20"/>
        <v>5.1400000000000006</v>
      </c>
      <c r="BC13" s="2">
        <f t="shared" si="21"/>
        <v>40.619999999999997</v>
      </c>
      <c r="BD13" s="2">
        <f t="shared" si="22"/>
        <v>-6.2199999999999989</v>
      </c>
      <c r="BF13">
        <v>51</v>
      </c>
      <c r="BG13">
        <v>170</v>
      </c>
      <c r="BH13" s="3">
        <v>0.253</v>
      </c>
      <c r="BI13" s="1">
        <f t="shared" si="23"/>
        <v>5.0600000000000005</v>
      </c>
      <c r="BJ13" s="2">
        <f t="shared" si="24"/>
        <v>32.880000000000003</v>
      </c>
      <c r="BK13" s="2">
        <f t="shared" si="25"/>
        <v>7.7399999999999949</v>
      </c>
      <c r="BM13">
        <v>51</v>
      </c>
      <c r="BN13">
        <v>170</v>
      </c>
      <c r="BO13" s="3">
        <v>0.246</v>
      </c>
      <c r="BP13" s="1">
        <f t="shared" si="26"/>
        <v>4.92</v>
      </c>
      <c r="BQ13" s="2">
        <f t="shared" si="27"/>
        <v>32.72</v>
      </c>
      <c r="BR13" s="2">
        <f t="shared" si="28"/>
        <v>0.16000000000000369</v>
      </c>
      <c r="BT13">
        <v>51</v>
      </c>
      <c r="BU13">
        <v>170</v>
      </c>
      <c r="BV13" s="3">
        <v>0.251</v>
      </c>
      <c r="BW13" s="1">
        <f t="shared" si="29"/>
        <v>5.0199999999999996</v>
      </c>
      <c r="BX13" s="2">
        <f t="shared" si="30"/>
        <v>37.58</v>
      </c>
      <c r="BY13" s="2">
        <f t="shared" si="31"/>
        <v>-4.8599999999999994</v>
      </c>
      <c r="CA13">
        <v>51</v>
      </c>
      <c r="CB13">
        <v>170</v>
      </c>
      <c r="CC13" s="3">
        <v>0.246</v>
      </c>
      <c r="CD13" s="1">
        <f t="shared" si="32"/>
        <v>4.92</v>
      </c>
      <c r="CE13" s="2">
        <f t="shared" si="33"/>
        <v>30.299999999999997</v>
      </c>
      <c r="CF13" s="2">
        <f t="shared" si="34"/>
        <v>7.2800000000000011</v>
      </c>
      <c r="CH13">
        <v>51</v>
      </c>
      <c r="CI13">
        <v>170</v>
      </c>
      <c r="CJ13" s="3">
        <v>0.255</v>
      </c>
      <c r="CK13" s="1">
        <f t="shared" si="35"/>
        <v>5.0999999999999996</v>
      </c>
      <c r="CL13" s="2">
        <f t="shared" si="36"/>
        <v>39.660000000000004</v>
      </c>
      <c r="CM13" s="2">
        <f t="shared" si="37"/>
        <v>-9.3600000000000065</v>
      </c>
      <c r="CO13">
        <v>51</v>
      </c>
      <c r="CP13">
        <v>170</v>
      </c>
      <c r="CQ13" s="3">
        <v>0.248</v>
      </c>
      <c r="CR13" s="1">
        <f t="shared" si="38"/>
        <v>4.96</v>
      </c>
      <c r="CS13" s="2">
        <f t="shared" si="39"/>
        <v>31.3</v>
      </c>
      <c r="CT13" s="2">
        <f t="shared" si="40"/>
        <v>8.360000000000003</v>
      </c>
      <c r="CV13">
        <v>51</v>
      </c>
      <c r="CW13">
        <v>170</v>
      </c>
      <c r="CX13" s="3">
        <v>0.248</v>
      </c>
      <c r="CY13" s="1">
        <f t="shared" si="41"/>
        <v>4.96</v>
      </c>
      <c r="CZ13" s="2">
        <f t="shared" si="42"/>
        <v>41.260000000000005</v>
      </c>
      <c r="DA13" s="2">
        <f t="shared" si="43"/>
        <v>-9.9600000000000044</v>
      </c>
      <c r="DC13">
        <v>51</v>
      </c>
      <c r="DD13">
        <v>170</v>
      </c>
      <c r="DE13" s="3">
        <v>0.246</v>
      </c>
      <c r="DF13" s="1">
        <f t="shared" si="44"/>
        <v>4.92</v>
      </c>
      <c r="DG13" s="2">
        <f t="shared" si="45"/>
        <v>34.880000000000003</v>
      </c>
      <c r="DH13" s="2">
        <f t="shared" si="46"/>
        <v>6.3800000000000026</v>
      </c>
      <c r="DJ13">
        <v>51</v>
      </c>
      <c r="DK13">
        <v>170</v>
      </c>
      <c r="DL13" s="3">
        <v>0.24099999999999999</v>
      </c>
      <c r="DM13" s="1">
        <f t="shared" si="47"/>
        <v>4.82</v>
      </c>
      <c r="DN13" s="2">
        <f t="shared" si="48"/>
        <v>30.380000000000003</v>
      </c>
      <c r="DO13" s="2">
        <f t="shared" si="49"/>
        <v>4.5</v>
      </c>
      <c r="DQ13">
        <v>51</v>
      </c>
      <c r="DR13">
        <v>170</v>
      </c>
      <c r="DS13" s="3">
        <v>0.24</v>
      </c>
      <c r="DT13" s="1">
        <f t="shared" si="50"/>
        <v>4.8</v>
      </c>
      <c r="DU13" s="2">
        <f t="shared" si="51"/>
        <v>27.92</v>
      </c>
      <c r="DV13" s="2">
        <f t="shared" si="52"/>
        <v>2.4600000000000009</v>
      </c>
    </row>
    <row r="14" spans="2:126" x14ac:dyDescent="0.25">
      <c r="B14">
        <v>51</v>
      </c>
      <c r="C14">
        <v>190</v>
      </c>
      <c r="D14" s="3">
        <v>0.23200000000000001</v>
      </c>
      <c r="E14" s="1">
        <f t="shared" si="0"/>
        <v>4.6400000000000006</v>
      </c>
      <c r="F14" s="2">
        <f t="shared" si="1"/>
        <v>44.64</v>
      </c>
      <c r="I14">
        <v>51</v>
      </c>
      <c r="J14">
        <v>190</v>
      </c>
      <c r="K14" s="3">
        <v>0.23899999999999999</v>
      </c>
      <c r="L14" s="1">
        <f t="shared" si="2"/>
        <v>4.7799999999999994</v>
      </c>
      <c r="M14" s="2">
        <f t="shared" si="3"/>
        <v>47.22</v>
      </c>
      <c r="N14" s="2">
        <f t="shared" si="4"/>
        <v>-2.5799999999999983</v>
      </c>
      <c r="P14">
        <v>51</v>
      </c>
      <c r="Q14">
        <v>190</v>
      </c>
      <c r="R14" s="3">
        <v>0.23899999999999999</v>
      </c>
      <c r="S14" s="1">
        <f t="shared" si="5"/>
        <v>4.7799999999999994</v>
      </c>
      <c r="T14" s="2">
        <f t="shared" si="6"/>
        <v>42.879999999999995</v>
      </c>
      <c r="U14" s="2">
        <f t="shared" si="7"/>
        <v>4.3400000000000034</v>
      </c>
      <c r="W14">
        <v>51</v>
      </c>
      <c r="X14">
        <v>190</v>
      </c>
      <c r="Y14" s="3">
        <v>0.23699999999999999</v>
      </c>
      <c r="Z14" s="1">
        <f t="shared" si="8"/>
        <v>4.74</v>
      </c>
      <c r="AA14" s="2">
        <f t="shared" si="9"/>
        <v>45.52</v>
      </c>
      <c r="AB14" s="2">
        <f t="shared" si="10"/>
        <v>-2.6400000000000077</v>
      </c>
      <c r="AD14">
        <v>51</v>
      </c>
      <c r="AE14">
        <v>190</v>
      </c>
      <c r="AF14" s="3">
        <v>0.23100000000000001</v>
      </c>
      <c r="AG14" s="1">
        <f t="shared" si="11"/>
        <v>4.62</v>
      </c>
      <c r="AH14" s="2">
        <f t="shared" si="12"/>
        <v>39.58</v>
      </c>
      <c r="AI14" s="2">
        <f t="shared" si="13"/>
        <v>5.9400000000000048</v>
      </c>
      <c r="AK14">
        <v>51</v>
      </c>
      <c r="AL14">
        <v>190</v>
      </c>
      <c r="AM14" s="3">
        <v>0.22900000000000001</v>
      </c>
      <c r="AN14" s="1">
        <f t="shared" si="14"/>
        <v>4.58</v>
      </c>
      <c r="AO14" s="2">
        <f t="shared" si="15"/>
        <v>46.86</v>
      </c>
      <c r="AP14" s="2">
        <f t="shared" si="16"/>
        <v>-7.2800000000000011</v>
      </c>
      <c r="AR14">
        <v>51</v>
      </c>
      <c r="AS14">
        <v>190</v>
      </c>
      <c r="AT14" s="3">
        <v>0.23300000000000001</v>
      </c>
      <c r="AU14" s="1">
        <f t="shared" si="17"/>
        <v>4.66</v>
      </c>
      <c r="AV14" s="2">
        <f t="shared" si="18"/>
        <v>39.06</v>
      </c>
      <c r="AW14" s="2">
        <f t="shared" si="19"/>
        <v>7.7999999999999972</v>
      </c>
      <c r="AY14">
        <v>51</v>
      </c>
      <c r="AZ14">
        <v>190</v>
      </c>
      <c r="BA14" s="3">
        <v>0.245</v>
      </c>
      <c r="BB14" s="1">
        <f t="shared" si="20"/>
        <v>4.9000000000000004</v>
      </c>
      <c r="BC14" s="2">
        <f t="shared" si="21"/>
        <v>45.519999999999996</v>
      </c>
      <c r="BD14" s="2">
        <f t="shared" si="22"/>
        <v>-6.4599999999999937</v>
      </c>
      <c r="BF14">
        <v>51</v>
      </c>
      <c r="BG14">
        <v>190</v>
      </c>
      <c r="BH14" s="3">
        <v>0.23300000000000001</v>
      </c>
      <c r="BI14" s="1">
        <f t="shared" si="23"/>
        <v>4.66</v>
      </c>
      <c r="BJ14" s="2">
        <f t="shared" si="24"/>
        <v>37.540000000000006</v>
      </c>
      <c r="BK14" s="2">
        <f t="shared" si="25"/>
        <v>7.9799999999999898</v>
      </c>
      <c r="BM14">
        <v>51</v>
      </c>
      <c r="BN14">
        <v>190</v>
      </c>
      <c r="BO14" s="3">
        <v>0.217</v>
      </c>
      <c r="BP14" s="1">
        <f t="shared" si="26"/>
        <v>4.34</v>
      </c>
      <c r="BQ14" s="2">
        <f t="shared" si="27"/>
        <v>37.06</v>
      </c>
      <c r="BR14" s="2">
        <f t="shared" si="28"/>
        <v>0.48000000000000398</v>
      </c>
      <c r="BT14">
        <v>51</v>
      </c>
      <c r="BU14">
        <v>190</v>
      </c>
      <c r="BV14" s="3">
        <v>0.219</v>
      </c>
      <c r="BW14" s="1">
        <f t="shared" si="29"/>
        <v>4.38</v>
      </c>
      <c r="BX14" s="2">
        <f t="shared" si="30"/>
        <v>41.96</v>
      </c>
      <c r="BY14" s="2">
        <f t="shared" si="31"/>
        <v>-4.8999999999999986</v>
      </c>
      <c r="CA14">
        <v>51</v>
      </c>
      <c r="CB14">
        <v>190</v>
      </c>
      <c r="CC14" s="3">
        <v>0.23100000000000001</v>
      </c>
      <c r="CD14" s="1">
        <f t="shared" si="32"/>
        <v>4.62</v>
      </c>
      <c r="CE14" s="2">
        <f t="shared" si="33"/>
        <v>34.919999999999995</v>
      </c>
      <c r="CF14" s="2">
        <f t="shared" si="34"/>
        <v>7.0400000000000063</v>
      </c>
      <c r="CH14">
        <v>51</v>
      </c>
      <c r="CI14">
        <v>190</v>
      </c>
      <c r="CJ14" s="3">
        <v>0.24099999999999999</v>
      </c>
      <c r="CK14" s="1">
        <f t="shared" si="35"/>
        <v>4.82</v>
      </c>
      <c r="CL14" s="2">
        <f t="shared" si="36"/>
        <v>44.480000000000004</v>
      </c>
      <c r="CM14" s="2">
        <f t="shared" si="37"/>
        <v>-9.5600000000000094</v>
      </c>
      <c r="CO14">
        <v>51</v>
      </c>
      <c r="CP14">
        <v>190</v>
      </c>
      <c r="CQ14" s="3">
        <v>0.23</v>
      </c>
      <c r="CR14" s="1">
        <f t="shared" si="38"/>
        <v>4.6000000000000005</v>
      </c>
      <c r="CS14" s="2">
        <f t="shared" si="39"/>
        <v>35.9</v>
      </c>
      <c r="CT14" s="2">
        <f t="shared" si="40"/>
        <v>8.5800000000000054</v>
      </c>
      <c r="CV14">
        <v>51</v>
      </c>
      <c r="CW14">
        <v>190</v>
      </c>
      <c r="CX14" s="3">
        <v>0.22</v>
      </c>
      <c r="CY14" s="1">
        <f t="shared" si="41"/>
        <v>4.4000000000000004</v>
      </c>
      <c r="CZ14" s="2">
        <f t="shared" si="42"/>
        <v>45.660000000000004</v>
      </c>
      <c r="DA14" s="2">
        <f t="shared" si="43"/>
        <v>-9.7600000000000051</v>
      </c>
      <c r="DC14">
        <v>51</v>
      </c>
      <c r="DD14">
        <v>190</v>
      </c>
      <c r="DE14" s="3">
        <v>0.221</v>
      </c>
      <c r="DF14" s="1">
        <f t="shared" si="44"/>
        <v>4.42</v>
      </c>
      <c r="DG14" s="2">
        <f t="shared" si="45"/>
        <v>39.300000000000004</v>
      </c>
      <c r="DH14" s="2">
        <f t="shared" si="46"/>
        <v>6.3599999999999994</v>
      </c>
      <c r="DJ14">
        <v>51</v>
      </c>
      <c r="DK14">
        <v>190</v>
      </c>
      <c r="DL14" s="3">
        <v>0.218</v>
      </c>
      <c r="DM14" s="1">
        <f t="shared" si="47"/>
        <v>4.3600000000000003</v>
      </c>
      <c r="DN14" s="2">
        <f t="shared" si="48"/>
        <v>34.74</v>
      </c>
      <c r="DO14" s="2">
        <f t="shared" si="49"/>
        <v>4.5600000000000023</v>
      </c>
      <c r="DQ14">
        <v>51</v>
      </c>
      <c r="DR14">
        <v>190</v>
      </c>
      <c r="DS14" s="3">
        <v>0.21299999999999999</v>
      </c>
      <c r="DT14" s="1">
        <f t="shared" si="50"/>
        <v>4.26</v>
      </c>
      <c r="DU14" s="2">
        <f t="shared" si="51"/>
        <v>32.18</v>
      </c>
      <c r="DV14" s="2">
        <f t="shared" si="52"/>
        <v>2.5600000000000023</v>
      </c>
    </row>
    <row r="15" spans="2:126" x14ac:dyDescent="0.25">
      <c r="B15">
        <v>51</v>
      </c>
      <c r="C15">
        <v>210</v>
      </c>
      <c r="D15" s="3">
        <v>0.24</v>
      </c>
      <c r="E15" s="1">
        <f t="shared" si="0"/>
        <v>4.8</v>
      </c>
      <c r="F15" s="2">
        <f t="shared" si="1"/>
        <v>49.44</v>
      </c>
      <c r="I15">
        <v>51</v>
      </c>
      <c r="J15">
        <v>210</v>
      </c>
      <c r="K15" s="3">
        <v>0.24399999999999999</v>
      </c>
      <c r="L15" s="1">
        <f t="shared" si="2"/>
        <v>4.88</v>
      </c>
      <c r="M15" s="2">
        <f t="shared" si="3"/>
        <v>52.1</v>
      </c>
      <c r="N15" s="2">
        <f t="shared" si="4"/>
        <v>-2.6600000000000037</v>
      </c>
      <c r="P15">
        <v>51</v>
      </c>
      <c r="Q15">
        <v>210</v>
      </c>
      <c r="R15" s="3">
        <v>0.23200000000000001</v>
      </c>
      <c r="S15" s="1">
        <f t="shared" si="5"/>
        <v>4.6400000000000006</v>
      </c>
      <c r="T15" s="2">
        <f t="shared" si="6"/>
        <v>47.519999999999996</v>
      </c>
      <c r="U15" s="2">
        <f t="shared" si="7"/>
        <v>4.5800000000000054</v>
      </c>
      <c r="W15">
        <v>51</v>
      </c>
      <c r="X15">
        <v>210</v>
      </c>
      <c r="Y15" s="3">
        <v>0.22900000000000001</v>
      </c>
      <c r="Z15" s="1">
        <f t="shared" si="8"/>
        <v>4.58</v>
      </c>
      <c r="AA15" s="2">
        <f t="shared" si="9"/>
        <v>50.1</v>
      </c>
      <c r="AB15" s="2">
        <f t="shared" si="10"/>
        <v>-2.5800000000000054</v>
      </c>
      <c r="AD15">
        <v>51</v>
      </c>
      <c r="AE15">
        <v>210</v>
      </c>
      <c r="AF15" s="3">
        <v>0.23</v>
      </c>
      <c r="AG15" s="1">
        <f t="shared" si="11"/>
        <v>4.6000000000000005</v>
      </c>
      <c r="AH15" s="2">
        <f t="shared" si="12"/>
        <v>44.18</v>
      </c>
      <c r="AI15" s="2">
        <f t="shared" si="13"/>
        <v>5.9200000000000017</v>
      </c>
      <c r="AK15">
        <v>51</v>
      </c>
      <c r="AL15">
        <v>210</v>
      </c>
      <c r="AM15" s="3">
        <v>0.23100000000000001</v>
      </c>
      <c r="AN15" s="1">
        <f t="shared" si="14"/>
        <v>4.62</v>
      </c>
      <c r="AO15" s="2">
        <f t="shared" si="15"/>
        <v>51.48</v>
      </c>
      <c r="AP15" s="2">
        <f t="shared" si="16"/>
        <v>-7.2999999999999972</v>
      </c>
      <c r="AR15">
        <v>51</v>
      </c>
      <c r="AS15">
        <v>210</v>
      </c>
      <c r="AT15" s="3">
        <v>0.22700000000000001</v>
      </c>
      <c r="AU15" s="1">
        <f t="shared" si="17"/>
        <v>4.54</v>
      </c>
      <c r="AV15" s="2">
        <f t="shared" si="18"/>
        <v>43.6</v>
      </c>
      <c r="AW15" s="2">
        <f t="shared" si="19"/>
        <v>7.8799999999999955</v>
      </c>
      <c r="AY15">
        <v>51</v>
      </c>
      <c r="AZ15">
        <v>210</v>
      </c>
      <c r="BA15" s="3">
        <v>0.23200000000000001</v>
      </c>
      <c r="BB15" s="1">
        <f t="shared" si="20"/>
        <v>4.6400000000000006</v>
      </c>
      <c r="BC15" s="2">
        <f t="shared" si="21"/>
        <v>50.16</v>
      </c>
      <c r="BD15" s="2">
        <f t="shared" si="22"/>
        <v>-6.5599999999999952</v>
      </c>
      <c r="BF15">
        <v>51</v>
      </c>
      <c r="BG15">
        <v>210</v>
      </c>
      <c r="BH15" s="3">
        <v>0.23200000000000001</v>
      </c>
      <c r="BI15" s="1">
        <f t="shared" si="23"/>
        <v>4.6400000000000006</v>
      </c>
      <c r="BJ15" s="2">
        <f t="shared" si="24"/>
        <v>42.180000000000007</v>
      </c>
      <c r="BK15" s="2">
        <f t="shared" si="25"/>
        <v>7.9799999999999898</v>
      </c>
      <c r="BM15">
        <v>51</v>
      </c>
      <c r="BN15">
        <v>210</v>
      </c>
      <c r="BO15" s="3">
        <v>0.224</v>
      </c>
      <c r="BP15" s="1">
        <f t="shared" si="26"/>
        <v>4.4800000000000004</v>
      </c>
      <c r="BQ15" s="2">
        <f t="shared" si="27"/>
        <v>41.540000000000006</v>
      </c>
      <c r="BR15" s="2">
        <f t="shared" si="28"/>
        <v>0.64000000000000057</v>
      </c>
      <c r="BT15">
        <v>51</v>
      </c>
      <c r="BU15">
        <v>210</v>
      </c>
      <c r="BV15" s="3">
        <v>0.22600000000000001</v>
      </c>
      <c r="BW15" s="1">
        <f t="shared" si="29"/>
        <v>4.5200000000000005</v>
      </c>
      <c r="BX15" s="2">
        <f t="shared" si="30"/>
        <v>46.480000000000004</v>
      </c>
      <c r="BY15" s="2">
        <f t="shared" si="31"/>
        <v>-4.9399999999999977</v>
      </c>
      <c r="CA15">
        <v>51</v>
      </c>
      <c r="CB15">
        <v>210</v>
      </c>
      <c r="CC15" s="3">
        <v>0.22900000000000001</v>
      </c>
      <c r="CD15" s="1">
        <f t="shared" si="32"/>
        <v>4.58</v>
      </c>
      <c r="CE15" s="2">
        <f t="shared" si="33"/>
        <v>39.499999999999993</v>
      </c>
      <c r="CF15" s="2">
        <f t="shared" si="34"/>
        <v>6.9800000000000111</v>
      </c>
      <c r="CH15">
        <v>51</v>
      </c>
      <c r="CI15">
        <v>210</v>
      </c>
      <c r="CJ15" s="3">
        <v>0.23699999999999999</v>
      </c>
      <c r="CK15" s="1">
        <f t="shared" si="35"/>
        <v>4.74</v>
      </c>
      <c r="CL15" s="2">
        <f t="shared" si="36"/>
        <v>49.220000000000006</v>
      </c>
      <c r="CM15" s="2">
        <f t="shared" si="37"/>
        <v>-9.7200000000000131</v>
      </c>
      <c r="CO15">
        <v>51</v>
      </c>
      <c r="CP15">
        <v>210</v>
      </c>
      <c r="CQ15" s="3">
        <v>0.22500000000000001</v>
      </c>
      <c r="CR15" s="1">
        <f t="shared" si="38"/>
        <v>4.5</v>
      </c>
      <c r="CS15" s="2">
        <f t="shared" si="39"/>
        <v>40.4</v>
      </c>
      <c r="CT15" s="2">
        <f t="shared" si="40"/>
        <v>8.8200000000000074</v>
      </c>
      <c r="CV15">
        <v>51</v>
      </c>
      <c r="CW15">
        <v>210</v>
      </c>
      <c r="CX15" s="3">
        <v>0.219</v>
      </c>
      <c r="CY15" s="1">
        <f t="shared" si="41"/>
        <v>4.38</v>
      </c>
      <c r="CZ15" s="2">
        <f t="shared" si="42"/>
        <v>50.040000000000006</v>
      </c>
      <c r="DA15" s="2">
        <f t="shared" si="43"/>
        <v>-9.6400000000000077</v>
      </c>
      <c r="DC15">
        <v>51</v>
      </c>
      <c r="DD15">
        <v>210</v>
      </c>
      <c r="DE15" s="3">
        <v>0.215</v>
      </c>
      <c r="DF15" s="1">
        <f t="shared" si="44"/>
        <v>4.3</v>
      </c>
      <c r="DG15" s="2">
        <f t="shared" si="45"/>
        <v>43.6</v>
      </c>
      <c r="DH15" s="2">
        <f t="shared" si="46"/>
        <v>6.4400000000000048</v>
      </c>
      <c r="DJ15">
        <v>51</v>
      </c>
      <c r="DK15">
        <v>210</v>
      </c>
      <c r="DL15" s="3">
        <v>0.217</v>
      </c>
      <c r="DM15" s="1">
        <f t="shared" si="47"/>
        <v>4.34</v>
      </c>
      <c r="DN15" s="2">
        <f t="shared" si="48"/>
        <v>39.08</v>
      </c>
      <c r="DO15" s="2">
        <f t="shared" si="49"/>
        <v>4.5200000000000031</v>
      </c>
      <c r="DQ15">
        <v>51</v>
      </c>
      <c r="DR15">
        <v>210</v>
      </c>
      <c r="DS15" s="3">
        <v>0.20899999999999999</v>
      </c>
      <c r="DT15" s="1">
        <f t="shared" si="50"/>
        <v>4.18</v>
      </c>
      <c r="DU15" s="2">
        <f t="shared" si="51"/>
        <v>36.36</v>
      </c>
      <c r="DV15" s="2">
        <f t="shared" si="52"/>
        <v>2.7199999999999989</v>
      </c>
    </row>
    <row r="16" spans="2:126" x14ac:dyDescent="0.25">
      <c r="B16">
        <v>51</v>
      </c>
      <c r="C16">
        <v>230</v>
      </c>
      <c r="D16" s="3">
        <v>0.21099999999999999</v>
      </c>
      <c r="E16" s="1">
        <f t="shared" si="0"/>
        <v>4.22</v>
      </c>
      <c r="F16" s="2">
        <f t="shared" si="1"/>
        <v>53.66</v>
      </c>
      <c r="I16">
        <v>51</v>
      </c>
      <c r="J16">
        <v>230</v>
      </c>
      <c r="K16" s="3">
        <v>0.21199999999999999</v>
      </c>
      <c r="L16" s="1">
        <f t="shared" si="2"/>
        <v>4.24</v>
      </c>
      <c r="M16" s="2">
        <f t="shared" si="3"/>
        <v>56.34</v>
      </c>
      <c r="N16" s="2">
        <f t="shared" si="4"/>
        <v>-2.6800000000000068</v>
      </c>
      <c r="P16">
        <v>51</v>
      </c>
      <c r="Q16">
        <v>230</v>
      </c>
      <c r="R16" s="3">
        <v>0.217</v>
      </c>
      <c r="S16" s="1">
        <f t="shared" si="5"/>
        <v>4.34</v>
      </c>
      <c r="T16" s="2">
        <f t="shared" si="6"/>
        <v>51.86</v>
      </c>
      <c r="U16" s="2">
        <f t="shared" si="7"/>
        <v>4.480000000000004</v>
      </c>
      <c r="W16">
        <v>51</v>
      </c>
      <c r="X16">
        <v>230</v>
      </c>
      <c r="Y16" s="3">
        <v>0.216</v>
      </c>
      <c r="Z16" s="1">
        <f t="shared" si="8"/>
        <v>4.32</v>
      </c>
      <c r="AA16" s="2">
        <f t="shared" si="9"/>
        <v>54.42</v>
      </c>
      <c r="AB16" s="2">
        <f t="shared" si="10"/>
        <v>-2.5600000000000023</v>
      </c>
      <c r="AD16">
        <v>51</v>
      </c>
      <c r="AE16">
        <v>230</v>
      </c>
      <c r="AF16" s="3">
        <v>0.218</v>
      </c>
      <c r="AG16" s="1">
        <f t="shared" si="11"/>
        <v>4.3600000000000003</v>
      </c>
      <c r="AH16" s="2">
        <f t="shared" si="12"/>
        <v>48.54</v>
      </c>
      <c r="AI16" s="2">
        <f t="shared" si="13"/>
        <v>5.8800000000000026</v>
      </c>
      <c r="AK16">
        <v>51</v>
      </c>
      <c r="AL16">
        <v>230</v>
      </c>
      <c r="AM16" s="3">
        <v>0.22</v>
      </c>
      <c r="AN16" s="1">
        <f t="shared" si="14"/>
        <v>4.4000000000000004</v>
      </c>
      <c r="AO16" s="2">
        <f t="shared" si="15"/>
        <v>55.879999999999995</v>
      </c>
      <c r="AP16" s="2">
        <f t="shared" si="16"/>
        <v>-7.3399999999999963</v>
      </c>
      <c r="AR16">
        <v>51</v>
      </c>
      <c r="AS16">
        <v>230</v>
      </c>
      <c r="AT16" s="3">
        <v>0.215</v>
      </c>
      <c r="AU16" s="1">
        <f t="shared" si="17"/>
        <v>4.3</v>
      </c>
      <c r="AV16" s="2">
        <f t="shared" si="18"/>
        <v>47.9</v>
      </c>
      <c r="AW16" s="2">
        <f t="shared" si="19"/>
        <v>7.9799999999999969</v>
      </c>
      <c r="AY16">
        <v>51</v>
      </c>
      <c r="AZ16">
        <v>230</v>
      </c>
      <c r="BA16" s="3">
        <v>0.217</v>
      </c>
      <c r="BB16" s="1">
        <f t="shared" si="20"/>
        <v>4.34</v>
      </c>
      <c r="BC16" s="2">
        <f t="shared" si="21"/>
        <v>54.5</v>
      </c>
      <c r="BD16" s="2">
        <f t="shared" si="22"/>
        <v>-6.6000000000000014</v>
      </c>
      <c r="BF16">
        <v>51</v>
      </c>
      <c r="BG16">
        <v>230</v>
      </c>
      <c r="BH16" s="3">
        <v>0.214</v>
      </c>
      <c r="BI16" s="1">
        <f t="shared" si="23"/>
        <v>4.28</v>
      </c>
      <c r="BJ16" s="2">
        <f t="shared" si="24"/>
        <v>46.460000000000008</v>
      </c>
      <c r="BK16" s="2">
        <f t="shared" si="25"/>
        <v>8.039999999999992</v>
      </c>
      <c r="BM16">
        <v>51</v>
      </c>
      <c r="BN16">
        <v>230</v>
      </c>
      <c r="BO16" s="3">
        <v>0.20799999999999999</v>
      </c>
      <c r="BP16" s="1">
        <f t="shared" si="26"/>
        <v>4.16</v>
      </c>
      <c r="BQ16" s="2">
        <f t="shared" si="27"/>
        <v>45.7</v>
      </c>
      <c r="BR16" s="2">
        <f t="shared" si="28"/>
        <v>0.76000000000000512</v>
      </c>
      <c r="BT16">
        <v>51</v>
      </c>
      <c r="BU16">
        <v>230</v>
      </c>
      <c r="BV16" s="3">
        <v>0.22</v>
      </c>
      <c r="BW16" s="1">
        <f t="shared" si="29"/>
        <v>4.4000000000000004</v>
      </c>
      <c r="BX16" s="2">
        <f t="shared" si="30"/>
        <v>50.88</v>
      </c>
      <c r="BY16" s="2">
        <f t="shared" si="31"/>
        <v>-5.18</v>
      </c>
      <c r="CA16">
        <v>51</v>
      </c>
      <c r="CB16">
        <v>230</v>
      </c>
      <c r="CC16" s="3">
        <v>0.21299999999999999</v>
      </c>
      <c r="CD16" s="1">
        <f t="shared" si="32"/>
        <v>4.26</v>
      </c>
      <c r="CE16" s="2">
        <f t="shared" si="33"/>
        <v>43.759999999999991</v>
      </c>
      <c r="CF16" s="2">
        <f t="shared" si="34"/>
        <v>7.1200000000000117</v>
      </c>
      <c r="CH16">
        <v>51</v>
      </c>
      <c r="CI16">
        <v>230</v>
      </c>
      <c r="CJ16" s="3">
        <v>0.218</v>
      </c>
      <c r="CK16" s="1">
        <f t="shared" si="35"/>
        <v>4.3600000000000003</v>
      </c>
      <c r="CL16" s="2">
        <f t="shared" si="36"/>
        <v>53.580000000000005</v>
      </c>
      <c r="CM16" s="2">
        <f t="shared" si="37"/>
        <v>-9.8200000000000145</v>
      </c>
      <c r="CO16">
        <v>51</v>
      </c>
      <c r="CP16">
        <v>230</v>
      </c>
      <c r="CQ16" s="3">
        <v>0.21</v>
      </c>
      <c r="CR16" s="1">
        <f t="shared" si="38"/>
        <v>4.2</v>
      </c>
      <c r="CS16" s="2">
        <f t="shared" si="39"/>
        <v>44.6</v>
      </c>
      <c r="CT16" s="2">
        <f t="shared" si="40"/>
        <v>8.980000000000004</v>
      </c>
      <c r="CV16">
        <v>51</v>
      </c>
      <c r="CW16">
        <v>230</v>
      </c>
      <c r="CX16" s="3">
        <v>0.20799999999999999</v>
      </c>
      <c r="CY16" s="1">
        <f t="shared" si="41"/>
        <v>4.16</v>
      </c>
      <c r="CZ16" s="2">
        <f t="shared" si="42"/>
        <v>54.2</v>
      </c>
      <c r="DA16" s="2">
        <f t="shared" si="43"/>
        <v>-9.6000000000000014</v>
      </c>
      <c r="DC16">
        <v>51</v>
      </c>
      <c r="DD16">
        <v>230</v>
      </c>
      <c r="DE16" s="3">
        <v>0.21299999999999999</v>
      </c>
      <c r="DF16" s="1">
        <f t="shared" si="44"/>
        <v>4.26</v>
      </c>
      <c r="DG16" s="2">
        <f t="shared" si="45"/>
        <v>47.86</v>
      </c>
      <c r="DH16" s="2">
        <f t="shared" si="46"/>
        <v>6.3400000000000034</v>
      </c>
      <c r="DJ16">
        <v>51</v>
      </c>
      <c r="DK16">
        <v>230</v>
      </c>
      <c r="DL16" s="3">
        <v>0.20300000000000001</v>
      </c>
      <c r="DM16" s="1">
        <f t="shared" si="47"/>
        <v>4.0600000000000005</v>
      </c>
      <c r="DN16" s="2">
        <f t="shared" si="48"/>
        <v>43.14</v>
      </c>
      <c r="DO16" s="2">
        <f t="shared" si="49"/>
        <v>4.7199999999999989</v>
      </c>
      <c r="DQ16">
        <v>51</v>
      </c>
      <c r="DR16">
        <v>230</v>
      </c>
      <c r="DS16" s="3">
        <v>0.20100000000000001</v>
      </c>
      <c r="DT16" s="1">
        <f t="shared" si="50"/>
        <v>4.0200000000000005</v>
      </c>
      <c r="DU16" s="2">
        <f t="shared" si="51"/>
        <v>40.380000000000003</v>
      </c>
      <c r="DV16" s="2">
        <f t="shared" si="52"/>
        <v>2.759999999999998</v>
      </c>
    </row>
    <row r="17" spans="2:126" x14ac:dyDescent="0.25">
      <c r="B17">
        <v>51</v>
      </c>
      <c r="C17">
        <v>250</v>
      </c>
      <c r="D17" s="3">
        <v>0.216</v>
      </c>
      <c r="E17" s="1">
        <f t="shared" si="0"/>
        <v>4.32</v>
      </c>
      <c r="F17" s="2">
        <f t="shared" si="1"/>
        <v>57.98</v>
      </c>
      <c r="I17">
        <v>51</v>
      </c>
      <c r="J17">
        <v>250</v>
      </c>
      <c r="K17" s="3">
        <v>0.217</v>
      </c>
      <c r="L17" s="1">
        <f t="shared" si="2"/>
        <v>4.34</v>
      </c>
      <c r="M17" s="2">
        <f t="shared" si="3"/>
        <v>60.680000000000007</v>
      </c>
      <c r="N17" s="2">
        <f t="shared" si="4"/>
        <v>-2.7000000000000099</v>
      </c>
      <c r="P17">
        <v>51</v>
      </c>
      <c r="Q17">
        <v>250</v>
      </c>
      <c r="R17" s="3">
        <v>0.21</v>
      </c>
      <c r="S17" s="1">
        <f t="shared" si="5"/>
        <v>4.2</v>
      </c>
      <c r="T17" s="2">
        <f t="shared" si="6"/>
        <v>56.06</v>
      </c>
      <c r="U17" s="2">
        <f t="shared" si="7"/>
        <v>4.6200000000000045</v>
      </c>
      <c r="W17">
        <v>51</v>
      </c>
      <c r="X17">
        <v>250</v>
      </c>
      <c r="Y17" s="3">
        <v>0.20799999999999999</v>
      </c>
      <c r="Z17" s="1">
        <f t="shared" si="8"/>
        <v>4.16</v>
      </c>
      <c r="AA17" s="2">
        <f t="shared" si="9"/>
        <v>58.58</v>
      </c>
      <c r="AB17" s="2">
        <f t="shared" si="10"/>
        <v>-2.519999999999996</v>
      </c>
      <c r="AD17">
        <v>51</v>
      </c>
      <c r="AE17">
        <v>250</v>
      </c>
      <c r="AF17" s="3">
        <v>0.21099999999999999</v>
      </c>
      <c r="AG17" s="1">
        <f t="shared" si="11"/>
        <v>4.22</v>
      </c>
      <c r="AH17" s="2">
        <f t="shared" si="12"/>
        <v>52.76</v>
      </c>
      <c r="AI17" s="2">
        <f t="shared" si="13"/>
        <v>5.82</v>
      </c>
      <c r="AK17">
        <v>51</v>
      </c>
      <c r="AL17">
        <v>250</v>
      </c>
      <c r="AM17" s="3">
        <v>0.21299999999999999</v>
      </c>
      <c r="AN17" s="1">
        <f t="shared" si="14"/>
        <v>4.26</v>
      </c>
      <c r="AO17" s="2">
        <f t="shared" si="15"/>
        <v>60.139999999999993</v>
      </c>
      <c r="AP17" s="2">
        <f t="shared" si="16"/>
        <v>-7.3799999999999955</v>
      </c>
      <c r="AR17">
        <v>51</v>
      </c>
      <c r="AS17">
        <v>250</v>
      </c>
      <c r="AT17" s="3">
        <v>0.20899999999999999</v>
      </c>
      <c r="AU17" s="1">
        <f t="shared" si="17"/>
        <v>4.18</v>
      </c>
      <c r="AV17" s="2">
        <f t="shared" si="18"/>
        <v>52.08</v>
      </c>
      <c r="AW17" s="2">
        <f t="shared" si="19"/>
        <v>8.0599999999999952</v>
      </c>
      <c r="AY17">
        <v>51</v>
      </c>
      <c r="AZ17">
        <v>250</v>
      </c>
      <c r="BA17" s="3">
        <v>0.21199999999999999</v>
      </c>
      <c r="BB17" s="1">
        <f t="shared" si="20"/>
        <v>4.24</v>
      </c>
      <c r="BC17" s="2">
        <f t="shared" si="21"/>
        <v>58.74</v>
      </c>
      <c r="BD17" s="2">
        <f t="shared" si="22"/>
        <v>-6.6600000000000037</v>
      </c>
      <c r="BF17">
        <v>51</v>
      </c>
      <c r="BG17">
        <v>250</v>
      </c>
      <c r="BH17" s="3">
        <v>0.214</v>
      </c>
      <c r="BI17" s="1">
        <f t="shared" si="23"/>
        <v>4.28</v>
      </c>
      <c r="BJ17" s="2">
        <f t="shared" si="24"/>
        <v>50.740000000000009</v>
      </c>
      <c r="BK17" s="2">
        <f t="shared" si="25"/>
        <v>7.9999999999999929</v>
      </c>
      <c r="BM17">
        <v>51</v>
      </c>
      <c r="BN17">
        <v>250</v>
      </c>
      <c r="BO17" s="3">
        <v>0.20499999999999999</v>
      </c>
      <c r="BP17" s="1">
        <f t="shared" si="26"/>
        <v>4.0999999999999996</v>
      </c>
      <c r="BQ17" s="2">
        <f t="shared" si="27"/>
        <v>49.800000000000004</v>
      </c>
      <c r="BR17" s="2">
        <f t="shared" si="28"/>
        <v>0.94000000000000483</v>
      </c>
      <c r="BT17">
        <v>51</v>
      </c>
      <c r="BU17">
        <v>250</v>
      </c>
      <c r="BV17" s="3">
        <v>0.21</v>
      </c>
      <c r="BW17" s="1">
        <f t="shared" si="29"/>
        <v>4.2</v>
      </c>
      <c r="BX17" s="2">
        <f t="shared" si="30"/>
        <v>55.080000000000005</v>
      </c>
      <c r="BY17" s="2">
        <f t="shared" si="31"/>
        <v>-5.2800000000000011</v>
      </c>
      <c r="CA17">
        <v>51</v>
      </c>
      <c r="CB17">
        <v>250</v>
      </c>
      <c r="CC17" s="3">
        <v>0.20300000000000001</v>
      </c>
      <c r="CD17" s="1">
        <f t="shared" si="32"/>
        <v>4.0600000000000005</v>
      </c>
      <c r="CE17" s="2">
        <f t="shared" si="33"/>
        <v>47.819999999999993</v>
      </c>
      <c r="CF17" s="2">
        <f t="shared" si="34"/>
        <v>7.2600000000000122</v>
      </c>
      <c r="CH17">
        <v>51</v>
      </c>
      <c r="CI17">
        <v>250</v>
      </c>
      <c r="CJ17" s="3">
        <v>0.20799999999999999</v>
      </c>
      <c r="CK17" s="1">
        <f t="shared" si="35"/>
        <v>4.16</v>
      </c>
      <c r="CL17" s="2">
        <f t="shared" si="36"/>
        <v>57.740000000000009</v>
      </c>
      <c r="CM17" s="2">
        <f t="shared" si="37"/>
        <v>-9.9200000000000159</v>
      </c>
      <c r="CO17">
        <v>51</v>
      </c>
      <c r="CP17">
        <v>250</v>
      </c>
      <c r="CQ17" s="3">
        <v>0.20699999999999999</v>
      </c>
      <c r="CR17" s="1">
        <f t="shared" si="38"/>
        <v>4.1399999999999997</v>
      </c>
      <c r="CS17" s="2">
        <f t="shared" si="39"/>
        <v>48.74</v>
      </c>
      <c r="CT17" s="2">
        <f t="shared" si="40"/>
        <v>9.0000000000000071</v>
      </c>
      <c r="CV17">
        <v>51</v>
      </c>
      <c r="CW17">
        <v>250</v>
      </c>
      <c r="CX17" s="3">
        <v>0.20399999999999999</v>
      </c>
      <c r="CY17" s="1">
        <f t="shared" si="41"/>
        <v>4.08</v>
      </c>
      <c r="CZ17" s="2">
        <f t="shared" si="42"/>
        <v>58.28</v>
      </c>
      <c r="DA17" s="2">
        <f t="shared" si="43"/>
        <v>-9.5399999999999991</v>
      </c>
      <c r="DC17">
        <v>51</v>
      </c>
      <c r="DD17">
        <v>250</v>
      </c>
      <c r="DE17" s="3">
        <v>0.21</v>
      </c>
      <c r="DF17" s="1">
        <f t="shared" si="44"/>
        <v>4.2</v>
      </c>
      <c r="DG17" s="2">
        <f t="shared" si="45"/>
        <v>52.06</v>
      </c>
      <c r="DH17" s="2">
        <f t="shared" si="46"/>
        <v>6.2199999999999989</v>
      </c>
      <c r="DJ17">
        <v>51</v>
      </c>
      <c r="DK17">
        <v>250</v>
      </c>
      <c r="DL17" s="3">
        <v>0.20799999999999999</v>
      </c>
      <c r="DM17" s="1">
        <f t="shared" si="47"/>
        <v>4.16</v>
      </c>
      <c r="DN17" s="2">
        <f t="shared" si="48"/>
        <v>47.3</v>
      </c>
      <c r="DO17" s="2">
        <f t="shared" si="49"/>
        <v>4.7600000000000051</v>
      </c>
      <c r="DQ17">
        <v>51</v>
      </c>
      <c r="DR17">
        <v>250</v>
      </c>
      <c r="DS17" s="3">
        <v>0.20499999999999999</v>
      </c>
      <c r="DT17" s="1">
        <f t="shared" si="50"/>
        <v>4.0999999999999996</v>
      </c>
      <c r="DU17" s="2">
        <f t="shared" si="51"/>
        <v>44.480000000000004</v>
      </c>
      <c r="DV17" s="2">
        <f t="shared" si="52"/>
        <v>2.8199999999999932</v>
      </c>
    </row>
    <row r="18" spans="2:126" x14ac:dyDescent="0.25">
      <c r="B18">
        <v>51</v>
      </c>
      <c r="C18">
        <v>270</v>
      </c>
      <c r="D18" s="3">
        <v>0.22500000000000001</v>
      </c>
      <c r="E18" s="1">
        <f t="shared" si="0"/>
        <v>4.5</v>
      </c>
      <c r="F18" s="2">
        <f t="shared" si="1"/>
        <v>62.48</v>
      </c>
      <c r="I18">
        <v>51</v>
      </c>
      <c r="J18">
        <v>270</v>
      </c>
      <c r="K18" s="3">
        <v>0.22500000000000001</v>
      </c>
      <c r="L18" s="1">
        <f t="shared" si="2"/>
        <v>4.5</v>
      </c>
      <c r="M18" s="2">
        <f t="shared" si="3"/>
        <v>65.180000000000007</v>
      </c>
      <c r="N18" s="2">
        <f t="shared" si="4"/>
        <v>-2.7000000000000099</v>
      </c>
      <c r="P18">
        <v>51</v>
      </c>
      <c r="Q18">
        <v>270</v>
      </c>
      <c r="R18" s="3">
        <v>0.23200000000000001</v>
      </c>
      <c r="S18" s="1">
        <f t="shared" si="5"/>
        <v>4.6400000000000006</v>
      </c>
      <c r="T18" s="2">
        <f t="shared" si="6"/>
        <v>60.7</v>
      </c>
      <c r="U18" s="2">
        <f t="shared" si="7"/>
        <v>4.480000000000004</v>
      </c>
      <c r="W18">
        <v>51</v>
      </c>
      <c r="X18">
        <v>270</v>
      </c>
      <c r="Y18" s="3">
        <v>0.22500000000000001</v>
      </c>
      <c r="Z18" s="1">
        <f t="shared" si="8"/>
        <v>4.5</v>
      </c>
      <c r="AA18" s="2">
        <f t="shared" si="9"/>
        <v>63.08</v>
      </c>
      <c r="AB18" s="2">
        <f t="shared" si="10"/>
        <v>-2.3799999999999955</v>
      </c>
      <c r="AD18">
        <v>51</v>
      </c>
      <c r="AE18">
        <v>270</v>
      </c>
      <c r="AF18" s="3">
        <v>0.22</v>
      </c>
      <c r="AG18" s="1">
        <f t="shared" si="11"/>
        <v>4.4000000000000004</v>
      </c>
      <c r="AH18" s="2">
        <f t="shared" si="12"/>
        <v>57.16</v>
      </c>
      <c r="AI18" s="2">
        <f t="shared" si="13"/>
        <v>5.9200000000000017</v>
      </c>
      <c r="AK18">
        <v>51</v>
      </c>
      <c r="AL18">
        <v>270</v>
      </c>
      <c r="AM18" s="3">
        <v>0.223</v>
      </c>
      <c r="AN18" s="1">
        <f t="shared" si="14"/>
        <v>4.46</v>
      </c>
      <c r="AO18" s="2">
        <f t="shared" si="15"/>
        <v>64.599999999999994</v>
      </c>
      <c r="AP18" s="2">
        <f t="shared" si="16"/>
        <v>-7.4399999999999977</v>
      </c>
      <c r="AR18">
        <v>51</v>
      </c>
      <c r="AS18">
        <v>270</v>
      </c>
      <c r="AT18" s="3">
        <v>0.223</v>
      </c>
      <c r="AU18" s="1">
        <f t="shared" si="17"/>
        <v>4.46</v>
      </c>
      <c r="AV18" s="2">
        <f t="shared" si="18"/>
        <v>56.54</v>
      </c>
      <c r="AW18" s="2">
        <f t="shared" si="19"/>
        <v>8.0599999999999952</v>
      </c>
      <c r="AY18">
        <v>51</v>
      </c>
      <c r="AZ18">
        <v>270</v>
      </c>
      <c r="BA18" s="3">
        <v>0.223</v>
      </c>
      <c r="BB18" s="1">
        <f t="shared" si="20"/>
        <v>4.46</v>
      </c>
      <c r="BC18" s="2">
        <f t="shared" si="21"/>
        <v>63.2</v>
      </c>
      <c r="BD18" s="2">
        <f t="shared" si="22"/>
        <v>-6.6600000000000037</v>
      </c>
      <c r="BF18">
        <v>51</v>
      </c>
      <c r="BG18">
        <v>270</v>
      </c>
      <c r="BH18" s="3">
        <v>0.221</v>
      </c>
      <c r="BI18" s="1">
        <f t="shared" si="23"/>
        <v>4.42</v>
      </c>
      <c r="BJ18" s="2">
        <f t="shared" si="24"/>
        <v>55.160000000000011</v>
      </c>
      <c r="BK18" s="2">
        <f t="shared" si="25"/>
        <v>8.039999999999992</v>
      </c>
      <c r="BM18">
        <v>51</v>
      </c>
      <c r="BN18">
        <v>270</v>
      </c>
      <c r="BO18" s="3">
        <v>0.215</v>
      </c>
      <c r="BP18" s="1">
        <f t="shared" si="26"/>
        <v>4.3</v>
      </c>
      <c r="BQ18" s="2">
        <f t="shared" si="27"/>
        <v>54.1</v>
      </c>
      <c r="BR18" s="2">
        <f t="shared" si="28"/>
        <v>1.0600000000000094</v>
      </c>
      <c r="BT18">
        <v>51</v>
      </c>
      <c r="BU18">
        <v>270</v>
      </c>
      <c r="BV18" s="3">
        <v>0.22900000000000001</v>
      </c>
      <c r="BW18" s="1">
        <f t="shared" si="29"/>
        <v>4.58</v>
      </c>
      <c r="BX18" s="2">
        <f t="shared" si="30"/>
        <v>59.660000000000004</v>
      </c>
      <c r="BY18" s="2">
        <f t="shared" si="31"/>
        <v>-5.5600000000000023</v>
      </c>
      <c r="CA18">
        <v>51</v>
      </c>
      <c r="CB18">
        <v>270</v>
      </c>
      <c r="CC18" s="3">
        <v>0.22600000000000001</v>
      </c>
      <c r="CD18" s="1">
        <f t="shared" si="32"/>
        <v>4.5200000000000005</v>
      </c>
      <c r="CE18" s="2">
        <f t="shared" si="33"/>
        <v>52.339999999999996</v>
      </c>
      <c r="CF18" s="2">
        <f t="shared" si="34"/>
        <v>7.3200000000000074</v>
      </c>
      <c r="CH18">
        <v>51</v>
      </c>
      <c r="CI18">
        <v>270</v>
      </c>
      <c r="CJ18" s="3">
        <v>0.222</v>
      </c>
      <c r="CK18" s="1">
        <f t="shared" si="35"/>
        <v>4.4400000000000004</v>
      </c>
      <c r="CL18" s="2">
        <f t="shared" si="36"/>
        <v>62.180000000000007</v>
      </c>
      <c r="CM18" s="2">
        <f t="shared" si="37"/>
        <v>-9.8400000000000105</v>
      </c>
      <c r="CO18">
        <v>51</v>
      </c>
      <c r="CP18">
        <v>270</v>
      </c>
      <c r="CQ18" s="3">
        <v>0.216</v>
      </c>
      <c r="CR18" s="1">
        <f t="shared" si="38"/>
        <v>4.32</v>
      </c>
      <c r="CS18" s="2">
        <f t="shared" si="39"/>
        <v>53.06</v>
      </c>
      <c r="CT18" s="2">
        <f t="shared" si="40"/>
        <v>9.1200000000000045</v>
      </c>
      <c r="CV18">
        <v>51</v>
      </c>
      <c r="CW18">
        <v>270</v>
      </c>
      <c r="CX18" s="3">
        <v>0.217</v>
      </c>
      <c r="CY18" s="1">
        <f t="shared" si="41"/>
        <v>4.34</v>
      </c>
      <c r="CZ18" s="2">
        <f t="shared" si="42"/>
        <v>62.620000000000005</v>
      </c>
      <c r="DA18" s="2">
        <f t="shared" si="43"/>
        <v>-9.5600000000000023</v>
      </c>
      <c r="DC18">
        <v>51</v>
      </c>
      <c r="DD18">
        <v>270</v>
      </c>
      <c r="DE18" s="3">
        <v>0.218</v>
      </c>
      <c r="DF18" s="1">
        <f t="shared" si="44"/>
        <v>4.3600000000000003</v>
      </c>
      <c r="DG18" s="2">
        <f t="shared" si="45"/>
        <v>56.42</v>
      </c>
      <c r="DH18" s="2">
        <f t="shared" si="46"/>
        <v>6.2000000000000028</v>
      </c>
      <c r="DJ18">
        <v>51</v>
      </c>
      <c r="DK18">
        <v>270</v>
      </c>
      <c r="DL18" s="3">
        <v>0.215</v>
      </c>
      <c r="DM18" s="1">
        <f t="shared" si="47"/>
        <v>4.3</v>
      </c>
      <c r="DN18" s="2">
        <f t="shared" si="48"/>
        <v>51.599999999999994</v>
      </c>
      <c r="DO18" s="2">
        <f t="shared" si="49"/>
        <v>4.8200000000000074</v>
      </c>
      <c r="DQ18">
        <v>51</v>
      </c>
      <c r="DR18">
        <v>270</v>
      </c>
      <c r="DS18" s="3">
        <v>0.218</v>
      </c>
      <c r="DT18" s="1">
        <f t="shared" si="50"/>
        <v>4.3600000000000003</v>
      </c>
      <c r="DU18" s="2">
        <f t="shared" si="51"/>
        <v>48.84</v>
      </c>
      <c r="DV18" s="2">
        <f t="shared" si="52"/>
        <v>2.7599999999999909</v>
      </c>
    </row>
    <row r="19" spans="2:126" x14ac:dyDescent="0.25">
      <c r="B19">
        <v>51</v>
      </c>
      <c r="C19">
        <v>290</v>
      </c>
      <c r="D19" s="3">
        <v>0.23499999999999999</v>
      </c>
      <c r="E19" s="1">
        <f t="shared" si="0"/>
        <v>4.6999999999999993</v>
      </c>
      <c r="F19" s="2">
        <f t="shared" si="1"/>
        <v>67.179999999999993</v>
      </c>
      <c r="I19">
        <v>51</v>
      </c>
      <c r="J19">
        <v>290</v>
      </c>
      <c r="K19" s="3">
        <v>0.23200000000000001</v>
      </c>
      <c r="L19" s="1">
        <f t="shared" si="2"/>
        <v>4.6400000000000006</v>
      </c>
      <c r="M19" s="2">
        <f t="shared" si="3"/>
        <v>69.820000000000007</v>
      </c>
      <c r="N19" s="2">
        <f t="shared" si="4"/>
        <v>-2.6400000000000148</v>
      </c>
      <c r="P19">
        <v>51</v>
      </c>
      <c r="Q19">
        <v>290</v>
      </c>
      <c r="R19" s="3">
        <v>0.23</v>
      </c>
      <c r="S19" s="1">
        <f t="shared" si="5"/>
        <v>4.6000000000000005</v>
      </c>
      <c r="T19" s="2">
        <f t="shared" si="6"/>
        <v>65.3</v>
      </c>
      <c r="U19" s="2">
        <f t="shared" si="7"/>
        <v>4.5200000000000102</v>
      </c>
      <c r="W19">
        <v>51</v>
      </c>
      <c r="X19">
        <v>290</v>
      </c>
      <c r="Y19" s="3">
        <v>0.222</v>
      </c>
      <c r="Z19" s="1">
        <f t="shared" si="8"/>
        <v>4.4400000000000004</v>
      </c>
      <c r="AA19" s="2">
        <f t="shared" si="9"/>
        <v>67.52</v>
      </c>
      <c r="AB19" s="2">
        <f t="shared" si="10"/>
        <v>-2.2199999999999989</v>
      </c>
      <c r="AD19">
        <v>51</v>
      </c>
      <c r="AE19">
        <v>290</v>
      </c>
      <c r="AF19" s="3">
        <v>0.22600000000000001</v>
      </c>
      <c r="AG19" s="1">
        <f t="shared" si="11"/>
        <v>4.5200000000000005</v>
      </c>
      <c r="AH19" s="2">
        <f t="shared" si="12"/>
        <v>61.68</v>
      </c>
      <c r="AI19" s="2">
        <f t="shared" si="13"/>
        <v>5.8399999999999963</v>
      </c>
      <c r="AK19">
        <v>51</v>
      </c>
      <c r="AL19">
        <v>290</v>
      </c>
      <c r="AM19" s="3">
        <v>0.23200000000000001</v>
      </c>
      <c r="AN19" s="1">
        <f t="shared" si="14"/>
        <v>4.6400000000000006</v>
      </c>
      <c r="AO19" s="2">
        <f t="shared" si="15"/>
        <v>69.239999999999995</v>
      </c>
      <c r="AP19" s="2">
        <f t="shared" si="16"/>
        <v>-7.5599999999999952</v>
      </c>
      <c r="AR19">
        <v>51</v>
      </c>
      <c r="AS19">
        <v>290</v>
      </c>
      <c r="AT19" s="3">
        <v>0.224</v>
      </c>
      <c r="AU19" s="1">
        <f t="shared" si="17"/>
        <v>4.4800000000000004</v>
      </c>
      <c r="AV19" s="2">
        <f t="shared" si="18"/>
        <v>61.019999999999996</v>
      </c>
      <c r="AW19" s="2">
        <f t="shared" si="19"/>
        <v>8.2199999999999989</v>
      </c>
      <c r="AY19">
        <v>51</v>
      </c>
      <c r="AZ19">
        <v>290</v>
      </c>
      <c r="BA19" s="3">
        <v>0.22600000000000001</v>
      </c>
      <c r="BB19" s="1">
        <f t="shared" si="20"/>
        <v>4.5200000000000005</v>
      </c>
      <c r="BC19" s="2">
        <f t="shared" si="21"/>
        <v>67.72</v>
      </c>
      <c r="BD19" s="2">
        <f t="shared" si="22"/>
        <v>-6.7000000000000028</v>
      </c>
      <c r="BF19">
        <v>51</v>
      </c>
      <c r="BG19">
        <v>290</v>
      </c>
      <c r="BH19" s="3">
        <v>0.22900000000000001</v>
      </c>
      <c r="BI19" s="1">
        <f t="shared" si="23"/>
        <v>4.58</v>
      </c>
      <c r="BJ19" s="2">
        <f t="shared" si="24"/>
        <v>59.740000000000009</v>
      </c>
      <c r="BK19" s="2">
        <f t="shared" si="25"/>
        <v>7.9799999999999898</v>
      </c>
      <c r="BM19">
        <v>51</v>
      </c>
      <c r="BN19">
        <v>290</v>
      </c>
      <c r="BO19" s="3">
        <v>0.218</v>
      </c>
      <c r="BP19" s="1">
        <f t="shared" si="26"/>
        <v>4.3600000000000003</v>
      </c>
      <c r="BQ19" s="2">
        <f t="shared" si="27"/>
        <v>58.46</v>
      </c>
      <c r="BR19" s="2">
        <f t="shared" si="28"/>
        <v>1.2800000000000082</v>
      </c>
      <c r="BT19">
        <v>51</v>
      </c>
      <c r="BU19">
        <v>290</v>
      </c>
      <c r="BV19" s="3">
        <v>0.221</v>
      </c>
      <c r="BW19" s="1">
        <f t="shared" si="29"/>
        <v>4.42</v>
      </c>
      <c r="BX19" s="2">
        <f t="shared" si="30"/>
        <v>64.08</v>
      </c>
      <c r="BY19" s="2">
        <f t="shared" si="31"/>
        <v>-5.6199999999999974</v>
      </c>
      <c r="CA19">
        <v>51</v>
      </c>
      <c r="CB19">
        <v>290</v>
      </c>
      <c r="CC19" s="3">
        <v>0.223</v>
      </c>
      <c r="CD19" s="1">
        <f t="shared" si="32"/>
        <v>4.46</v>
      </c>
      <c r="CE19" s="2">
        <f t="shared" si="33"/>
        <v>56.8</v>
      </c>
      <c r="CF19" s="2">
        <f t="shared" si="34"/>
        <v>7.2800000000000011</v>
      </c>
      <c r="CH19">
        <v>51</v>
      </c>
      <c r="CI19">
        <v>290</v>
      </c>
      <c r="CJ19" s="3">
        <v>0.22900000000000001</v>
      </c>
      <c r="CK19" s="1">
        <f t="shared" si="35"/>
        <v>4.58</v>
      </c>
      <c r="CL19" s="2">
        <f t="shared" si="36"/>
        <v>66.760000000000005</v>
      </c>
      <c r="CM19" s="2">
        <f t="shared" si="37"/>
        <v>-9.960000000000008</v>
      </c>
      <c r="CO19">
        <v>51</v>
      </c>
      <c r="CP19">
        <v>290</v>
      </c>
      <c r="CQ19" s="3">
        <v>0.22500000000000001</v>
      </c>
      <c r="CR19" s="1">
        <f t="shared" si="38"/>
        <v>4.5</v>
      </c>
      <c r="CS19" s="2">
        <f t="shared" si="39"/>
        <v>57.56</v>
      </c>
      <c r="CT19" s="2">
        <f t="shared" si="40"/>
        <v>9.2000000000000028</v>
      </c>
      <c r="CV19">
        <v>51</v>
      </c>
      <c r="CW19">
        <v>290</v>
      </c>
      <c r="CX19" s="3">
        <v>0.23</v>
      </c>
      <c r="CY19" s="1">
        <f t="shared" si="41"/>
        <v>4.6000000000000005</v>
      </c>
      <c r="CZ19" s="2">
        <f t="shared" si="42"/>
        <v>67.22</v>
      </c>
      <c r="DA19" s="2">
        <f t="shared" si="43"/>
        <v>-9.6599999999999966</v>
      </c>
      <c r="DC19">
        <v>51</v>
      </c>
      <c r="DD19">
        <v>290</v>
      </c>
      <c r="DE19" s="3">
        <v>0.23</v>
      </c>
      <c r="DF19" s="1">
        <f t="shared" si="44"/>
        <v>4.6000000000000005</v>
      </c>
      <c r="DG19" s="2">
        <f t="shared" si="45"/>
        <v>61.02</v>
      </c>
      <c r="DH19" s="2">
        <f t="shared" si="46"/>
        <v>6.1999999999999957</v>
      </c>
      <c r="DJ19">
        <v>51</v>
      </c>
      <c r="DK19">
        <v>290</v>
      </c>
      <c r="DL19" s="3">
        <v>0.22</v>
      </c>
      <c r="DM19" s="1">
        <f t="shared" si="47"/>
        <v>4.4000000000000004</v>
      </c>
      <c r="DN19" s="2">
        <f t="shared" si="48"/>
        <v>55.999999999999993</v>
      </c>
      <c r="DO19" s="2">
        <f t="shared" si="49"/>
        <v>5.0200000000000102</v>
      </c>
      <c r="DQ19">
        <v>51</v>
      </c>
      <c r="DR19">
        <v>290</v>
      </c>
      <c r="DS19" s="3">
        <v>0.219</v>
      </c>
      <c r="DT19" s="1">
        <f t="shared" si="50"/>
        <v>4.38</v>
      </c>
      <c r="DU19" s="2">
        <f t="shared" si="51"/>
        <v>53.220000000000006</v>
      </c>
      <c r="DV19" s="2">
        <f t="shared" si="52"/>
        <v>2.7799999999999869</v>
      </c>
    </row>
    <row r="20" spans="2:126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</row>
    <row r="21" spans="2:126" x14ac:dyDescent="0.25">
      <c r="B21">
        <v>52</v>
      </c>
      <c r="C21">
        <v>10</v>
      </c>
      <c r="D21" s="3">
        <v>0.157</v>
      </c>
      <c r="E21" s="1">
        <f>D21*20</f>
        <v>3.14</v>
      </c>
      <c r="F21" s="2">
        <f>E21</f>
        <v>3.14</v>
      </c>
      <c r="I21">
        <v>52</v>
      </c>
      <c r="J21">
        <v>10</v>
      </c>
      <c r="K21" s="3">
        <v>0.22</v>
      </c>
      <c r="L21" s="1">
        <f>K21*20</f>
        <v>4.4000000000000004</v>
      </c>
      <c r="M21" s="2">
        <f>L21</f>
        <v>4.4000000000000004</v>
      </c>
      <c r="N21" s="2">
        <f>F21-M21</f>
        <v>-1.2600000000000002</v>
      </c>
      <c r="P21">
        <v>52</v>
      </c>
      <c r="Q21">
        <v>10</v>
      </c>
      <c r="R21" s="3">
        <v>6.7000000000000004E-2</v>
      </c>
      <c r="S21" s="1">
        <f>R21*20</f>
        <v>1.34</v>
      </c>
      <c r="T21" s="2">
        <f>S21</f>
        <v>1.34</v>
      </c>
      <c r="U21" s="2">
        <f>M21-T21</f>
        <v>3.0600000000000005</v>
      </c>
      <c r="W21">
        <v>52</v>
      </c>
      <c r="X21">
        <v>10</v>
      </c>
      <c r="Y21" s="3">
        <v>0.16200000000000001</v>
      </c>
      <c r="Z21" s="1">
        <f>Y21*20</f>
        <v>3.24</v>
      </c>
      <c r="AA21" s="2">
        <f>Z21</f>
        <v>3.24</v>
      </c>
      <c r="AB21" s="2">
        <f>T21-AA21</f>
        <v>-1.9000000000000001</v>
      </c>
      <c r="AD21">
        <v>52</v>
      </c>
      <c r="AE21">
        <v>10</v>
      </c>
      <c r="AF21" s="3">
        <v>9.0999999999999998E-2</v>
      </c>
      <c r="AG21" s="1">
        <f>AF21*20</f>
        <v>1.8199999999999998</v>
      </c>
      <c r="AH21" s="2">
        <f>AG21</f>
        <v>1.8199999999999998</v>
      </c>
      <c r="AI21" s="2">
        <f>AA21-AH21</f>
        <v>1.4200000000000004</v>
      </c>
      <c r="AK21">
        <v>52</v>
      </c>
      <c r="AL21">
        <v>10</v>
      </c>
      <c r="AM21" s="3">
        <v>0.214</v>
      </c>
      <c r="AN21" s="1">
        <f>AM21*20</f>
        <v>4.28</v>
      </c>
      <c r="AO21" s="2">
        <f>AN21</f>
        <v>4.28</v>
      </c>
      <c r="AP21" s="2">
        <f>AH21-AO21</f>
        <v>-2.4600000000000004</v>
      </c>
      <c r="AR21">
        <v>52</v>
      </c>
      <c r="AS21">
        <v>10</v>
      </c>
      <c r="AT21" s="3">
        <v>9.6000000000000002E-2</v>
      </c>
      <c r="AU21" s="1">
        <f>AT21*20</f>
        <v>1.92</v>
      </c>
      <c r="AV21" s="2">
        <f>AU21</f>
        <v>1.92</v>
      </c>
      <c r="AW21" s="2">
        <f>AO21-AV21</f>
        <v>2.3600000000000003</v>
      </c>
      <c r="AY21">
        <v>52</v>
      </c>
      <c r="AZ21">
        <v>10</v>
      </c>
      <c r="BA21" s="3">
        <v>0.20899999999999999</v>
      </c>
      <c r="BB21" s="1">
        <f>BA21*20</f>
        <v>4.18</v>
      </c>
      <c r="BC21" s="2">
        <f>BB21</f>
        <v>4.18</v>
      </c>
      <c r="BD21" s="2">
        <f>AV21-BC21</f>
        <v>-2.2599999999999998</v>
      </c>
      <c r="BF21">
        <v>52</v>
      </c>
      <c r="BG21">
        <v>10</v>
      </c>
      <c r="BH21" s="3">
        <v>0.105</v>
      </c>
      <c r="BI21" s="1">
        <f>BH21*20</f>
        <v>2.1</v>
      </c>
      <c r="BJ21" s="2">
        <f>BI21</f>
        <v>2.1</v>
      </c>
      <c r="BK21" s="2">
        <f>BC21-BJ21</f>
        <v>2.0799999999999996</v>
      </c>
      <c r="BM21">
        <v>52</v>
      </c>
      <c r="BN21">
        <v>10</v>
      </c>
      <c r="BO21" s="3">
        <v>0.10299999999999999</v>
      </c>
      <c r="BP21" s="1">
        <f>BO21*20</f>
        <v>2.06</v>
      </c>
      <c r="BQ21" s="2">
        <f>BP21</f>
        <v>2.06</v>
      </c>
      <c r="BR21" s="2">
        <f>BJ21-BQ21</f>
        <v>4.0000000000000036E-2</v>
      </c>
      <c r="BT21">
        <v>52</v>
      </c>
      <c r="BU21">
        <v>10</v>
      </c>
      <c r="BV21" s="3">
        <v>0.188</v>
      </c>
      <c r="BW21" s="1">
        <f>BV21*20</f>
        <v>3.76</v>
      </c>
      <c r="BX21" s="2">
        <f>BW21</f>
        <v>3.76</v>
      </c>
      <c r="BY21" s="2">
        <f>BQ21-BX21</f>
        <v>-1.6999999999999997</v>
      </c>
      <c r="CA21">
        <v>52</v>
      </c>
      <c r="CB21">
        <v>10</v>
      </c>
      <c r="CC21" s="3">
        <v>0.10199999999999999</v>
      </c>
      <c r="CD21" s="1">
        <f>CC21*20</f>
        <v>2.04</v>
      </c>
      <c r="CE21" s="2">
        <f>CD21</f>
        <v>2.04</v>
      </c>
      <c r="CF21" s="2">
        <f>BX21-CE21</f>
        <v>1.7199999999999998</v>
      </c>
      <c r="CH21">
        <v>52</v>
      </c>
      <c r="CI21">
        <v>10</v>
      </c>
      <c r="CJ21" s="3">
        <v>0.22900000000000001</v>
      </c>
      <c r="CK21" s="1">
        <f>CJ21*20</f>
        <v>4.58</v>
      </c>
      <c r="CL21" s="2">
        <f>CK21</f>
        <v>4.58</v>
      </c>
      <c r="CM21" s="2">
        <f>CE21-CL21</f>
        <v>-2.54</v>
      </c>
      <c r="CO21">
        <v>52</v>
      </c>
      <c r="CP21">
        <v>10</v>
      </c>
      <c r="CQ21" s="3">
        <v>0.11899999999999999</v>
      </c>
      <c r="CR21" s="1">
        <f>CQ21*20</f>
        <v>2.38</v>
      </c>
      <c r="CS21" s="2">
        <f>CR21</f>
        <v>2.38</v>
      </c>
      <c r="CT21" s="2">
        <f>CL21-CS21</f>
        <v>2.2000000000000002</v>
      </c>
      <c r="CV21">
        <v>52</v>
      </c>
      <c r="CW21">
        <v>10</v>
      </c>
      <c r="CX21" s="3">
        <v>0.23300000000000001</v>
      </c>
      <c r="CY21" s="1">
        <f>CX21*20</f>
        <v>4.66</v>
      </c>
      <c r="CZ21" s="2">
        <f>CY21</f>
        <v>4.66</v>
      </c>
      <c r="DA21" s="2">
        <f>CS21-CZ21</f>
        <v>-2.2800000000000002</v>
      </c>
      <c r="DC21">
        <v>52</v>
      </c>
      <c r="DD21">
        <v>10</v>
      </c>
      <c r="DE21" s="3">
        <v>0.14599999999999999</v>
      </c>
      <c r="DF21" s="1">
        <f>DE21*20</f>
        <v>2.92</v>
      </c>
      <c r="DG21" s="2">
        <f>DF21</f>
        <v>2.92</v>
      </c>
      <c r="DH21" s="2">
        <f>CZ21-DG21</f>
        <v>1.7400000000000002</v>
      </c>
      <c r="DJ21">
        <v>52</v>
      </c>
      <c r="DK21">
        <v>10</v>
      </c>
      <c r="DL21" s="3">
        <v>0.106</v>
      </c>
      <c r="DM21" s="1">
        <f>DL21*20</f>
        <v>2.12</v>
      </c>
      <c r="DN21" s="2">
        <f>DM21</f>
        <v>2.12</v>
      </c>
      <c r="DO21" s="2">
        <f>DG21-DN21</f>
        <v>0.79999999999999982</v>
      </c>
      <c r="DQ21">
        <v>52</v>
      </c>
      <c r="DR21">
        <v>10</v>
      </c>
      <c r="DS21" s="3">
        <v>0.10299999999999999</v>
      </c>
      <c r="DT21" s="1">
        <f>DS21*20</f>
        <v>2.06</v>
      </c>
      <c r="DU21" s="2">
        <f>DT21</f>
        <v>2.06</v>
      </c>
      <c r="DV21" s="2">
        <f>DN21-DU21</f>
        <v>6.0000000000000053E-2</v>
      </c>
    </row>
    <row r="22" spans="2:126" x14ac:dyDescent="0.25">
      <c r="B22">
        <v>52</v>
      </c>
      <c r="C22">
        <v>30</v>
      </c>
      <c r="D22" s="3">
        <v>0.21199999999999999</v>
      </c>
      <c r="E22" s="1">
        <f t="shared" ref="E22:E35" si="53">D22*20</f>
        <v>4.24</v>
      </c>
      <c r="F22" s="2">
        <f t="shared" ref="F22:F35" si="54">F21+E22</f>
        <v>7.3800000000000008</v>
      </c>
      <c r="I22">
        <v>52</v>
      </c>
      <c r="J22">
        <v>30</v>
      </c>
      <c r="K22" s="3">
        <v>0.23899999999999999</v>
      </c>
      <c r="L22" s="1">
        <f t="shared" ref="L22:L35" si="55">K22*20</f>
        <v>4.7799999999999994</v>
      </c>
      <c r="M22" s="2">
        <f t="shared" ref="M22:M35" si="56">M21+L22</f>
        <v>9.18</v>
      </c>
      <c r="N22" s="2">
        <f t="shared" ref="N22:N35" si="57">F22-M22</f>
        <v>-1.7999999999999989</v>
      </c>
      <c r="P22">
        <v>52</v>
      </c>
      <c r="Q22">
        <v>30</v>
      </c>
      <c r="R22" s="3">
        <v>0.187</v>
      </c>
      <c r="S22" s="1">
        <f t="shared" ref="S22:S35" si="58">R22*20</f>
        <v>3.74</v>
      </c>
      <c r="T22" s="2">
        <f t="shared" ref="T22:T35" si="59">T21+S22</f>
        <v>5.08</v>
      </c>
      <c r="U22" s="2">
        <f t="shared" ref="U22:U35" si="60">M22-T22</f>
        <v>4.0999999999999996</v>
      </c>
      <c r="W22">
        <v>52</v>
      </c>
      <c r="X22">
        <v>30</v>
      </c>
      <c r="Y22" s="3">
        <v>0.22800000000000001</v>
      </c>
      <c r="Z22" s="1">
        <f t="shared" ref="Z22:Z35" si="61">Y22*20</f>
        <v>4.5600000000000005</v>
      </c>
      <c r="AA22" s="2">
        <f t="shared" ref="AA22:AA35" si="62">AA21+Z22</f>
        <v>7.8000000000000007</v>
      </c>
      <c r="AB22" s="2">
        <f t="shared" ref="AB22:AB35" si="63">T22-AA22</f>
        <v>-2.7200000000000006</v>
      </c>
      <c r="AD22">
        <v>52</v>
      </c>
      <c r="AE22">
        <v>30</v>
      </c>
      <c r="AF22" s="3">
        <v>0.11700000000000001</v>
      </c>
      <c r="AG22" s="1">
        <f t="shared" ref="AG22:AG35" si="64">AF22*20</f>
        <v>2.3400000000000003</v>
      </c>
      <c r="AH22" s="2">
        <f t="shared" ref="AH22:AH35" si="65">AH21+AG22</f>
        <v>4.16</v>
      </c>
      <c r="AI22" s="2">
        <f t="shared" ref="AI22:AI35" si="66">AA22-AH22</f>
        <v>3.6400000000000006</v>
      </c>
      <c r="AK22">
        <v>52</v>
      </c>
      <c r="AL22">
        <v>30</v>
      </c>
      <c r="AM22" s="3">
        <v>0.245</v>
      </c>
      <c r="AN22" s="1">
        <f t="shared" ref="AN22:AN35" si="67">AM22*20</f>
        <v>4.9000000000000004</v>
      </c>
      <c r="AO22" s="2">
        <f t="shared" ref="AO22:AO35" si="68">AO21+AN22</f>
        <v>9.18</v>
      </c>
      <c r="AP22" s="2">
        <f t="shared" ref="AP22:AP35" si="69">AH22-AO22</f>
        <v>-5.0199999999999996</v>
      </c>
      <c r="AR22">
        <v>52</v>
      </c>
      <c r="AS22">
        <v>30</v>
      </c>
      <c r="AT22" s="3">
        <v>0.14099999999999999</v>
      </c>
      <c r="AU22" s="1">
        <f t="shared" ref="AU22:AU35" si="70">AT22*20</f>
        <v>2.82</v>
      </c>
      <c r="AV22" s="2">
        <f t="shared" ref="AV22:AV35" si="71">AV21+AU22</f>
        <v>4.74</v>
      </c>
      <c r="AW22" s="2">
        <f t="shared" ref="AW22:AW35" si="72">AO22-AV22</f>
        <v>4.4399999999999995</v>
      </c>
      <c r="AY22">
        <v>52</v>
      </c>
      <c r="AZ22">
        <v>30</v>
      </c>
      <c r="BA22" s="3">
        <v>0.224</v>
      </c>
      <c r="BB22" s="1">
        <f t="shared" ref="BB22:BB35" si="73">BA22*20</f>
        <v>4.4800000000000004</v>
      </c>
      <c r="BC22" s="2">
        <f t="shared" ref="BC22:BC35" si="74">BC21+BB22</f>
        <v>8.66</v>
      </c>
      <c r="BD22" s="2">
        <f t="shared" ref="BD22:BD35" si="75">AV22-BC22</f>
        <v>-3.92</v>
      </c>
      <c r="BF22">
        <v>52</v>
      </c>
      <c r="BG22">
        <v>30</v>
      </c>
      <c r="BH22" s="3">
        <v>0.13200000000000001</v>
      </c>
      <c r="BI22" s="1">
        <f t="shared" ref="BI22:BI35" si="76">BH22*20</f>
        <v>2.64</v>
      </c>
      <c r="BJ22" s="2">
        <f t="shared" ref="BJ22:BJ35" si="77">BJ21+BI22</f>
        <v>4.74</v>
      </c>
      <c r="BK22" s="2">
        <f t="shared" ref="BK22:BK35" si="78">BC22-BJ22</f>
        <v>3.92</v>
      </c>
      <c r="BM22">
        <v>52</v>
      </c>
      <c r="BN22">
        <v>30</v>
      </c>
      <c r="BO22" s="3">
        <v>0.13100000000000001</v>
      </c>
      <c r="BP22" s="1">
        <f t="shared" ref="BP22:BP35" si="79">BO22*20</f>
        <v>2.62</v>
      </c>
      <c r="BQ22" s="2">
        <f t="shared" ref="BQ22:BQ35" si="80">BQ21+BP22</f>
        <v>4.68</v>
      </c>
      <c r="BR22" s="2">
        <f t="shared" ref="BR22:BR35" si="81">BJ22-BQ22</f>
        <v>6.0000000000000497E-2</v>
      </c>
      <c r="BT22">
        <v>52</v>
      </c>
      <c r="BU22">
        <v>30</v>
      </c>
      <c r="BV22" s="3">
        <v>0.19800000000000001</v>
      </c>
      <c r="BW22" s="1">
        <f t="shared" ref="BW22:BW35" si="82">BV22*20</f>
        <v>3.96</v>
      </c>
      <c r="BX22" s="2">
        <f t="shared" ref="BX22:BX35" si="83">BX21+BW22</f>
        <v>7.72</v>
      </c>
      <c r="BY22" s="2">
        <f t="shared" ref="BY22:BY35" si="84">BQ22-BX22</f>
        <v>-3.04</v>
      </c>
      <c r="CA22">
        <v>52</v>
      </c>
      <c r="CB22">
        <v>30</v>
      </c>
      <c r="CC22" s="3">
        <v>0.13500000000000001</v>
      </c>
      <c r="CD22" s="1">
        <f t="shared" ref="CD22:CD35" si="85">CC22*20</f>
        <v>2.7</v>
      </c>
      <c r="CE22" s="2">
        <f t="shared" ref="CE22:CE35" si="86">CE21+CD22</f>
        <v>4.74</v>
      </c>
      <c r="CF22" s="2">
        <f t="shared" ref="CF22:CF35" si="87">BX22-CE22</f>
        <v>2.9799999999999995</v>
      </c>
      <c r="CH22">
        <v>52</v>
      </c>
      <c r="CI22">
        <v>30</v>
      </c>
      <c r="CJ22" s="3">
        <v>0.247</v>
      </c>
      <c r="CK22" s="1">
        <f t="shared" ref="CK22:CK35" si="88">CJ22*20</f>
        <v>4.9399999999999995</v>
      </c>
      <c r="CL22" s="2">
        <f t="shared" ref="CL22:CL35" si="89">CL21+CK22</f>
        <v>9.52</v>
      </c>
      <c r="CM22" s="2">
        <f t="shared" ref="CM22:CM35" si="90">CE22-CL22</f>
        <v>-4.7799999999999994</v>
      </c>
      <c r="CO22">
        <v>52</v>
      </c>
      <c r="CP22">
        <v>30</v>
      </c>
      <c r="CQ22" s="3">
        <v>0.13800000000000001</v>
      </c>
      <c r="CR22" s="1">
        <f t="shared" ref="CR22:CR35" si="91">CQ22*20</f>
        <v>2.7600000000000002</v>
      </c>
      <c r="CS22" s="2">
        <f t="shared" ref="CS22:CS35" si="92">CS21+CR22</f>
        <v>5.1400000000000006</v>
      </c>
      <c r="CT22" s="2">
        <f t="shared" ref="CT22:CT35" si="93">CL22-CS22</f>
        <v>4.379999999999999</v>
      </c>
      <c r="CV22">
        <v>52</v>
      </c>
      <c r="CW22">
        <v>30</v>
      </c>
      <c r="CX22" s="3">
        <v>0.24099999999999999</v>
      </c>
      <c r="CY22" s="1">
        <f t="shared" ref="CY22:CY35" si="94">CX22*20</f>
        <v>4.82</v>
      </c>
      <c r="CZ22" s="2">
        <f t="shared" ref="CZ22:CZ35" si="95">CZ21+CY22</f>
        <v>9.48</v>
      </c>
      <c r="DA22" s="2">
        <f t="shared" ref="DA22:DA35" si="96">CS22-CZ22</f>
        <v>-4.34</v>
      </c>
      <c r="DC22">
        <v>52</v>
      </c>
      <c r="DD22">
        <v>30</v>
      </c>
      <c r="DE22" s="3">
        <v>0.16700000000000001</v>
      </c>
      <c r="DF22" s="1">
        <f t="shared" ref="DF22:DF35" si="97">DE22*20</f>
        <v>3.3400000000000003</v>
      </c>
      <c r="DG22" s="2">
        <f t="shared" ref="DG22:DG35" si="98">DG21+DF22</f>
        <v>6.26</v>
      </c>
      <c r="DH22" s="2">
        <f t="shared" ref="DH22:DH35" si="99">CZ22-DG22</f>
        <v>3.2200000000000006</v>
      </c>
      <c r="DJ22">
        <v>52</v>
      </c>
      <c r="DK22">
        <v>30</v>
      </c>
      <c r="DL22" s="3">
        <v>0.127</v>
      </c>
      <c r="DM22" s="1">
        <f t="shared" ref="DM22:DM35" si="100">DL22*20</f>
        <v>2.54</v>
      </c>
      <c r="DN22" s="2">
        <f t="shared" ref="DN22:DN35" si="101">DN21+DM22</f>
        <v>4.66</v>
      </c>
      <c r="DO22" s="2">
        <f t="shared" ref="DO22:DO35" si="102">DG22-DN22</f>
        <v>1.5999999999999996</v>
      </c>
      <c r="DQ22">
        <v>52</v>
      </c>
      <c r="DR22">
        <v>30</v>
      </c>
      <c r="DS22" s="3">
        <v>0.12</v>
      </c>
      <c r="DT22" s="1">
        <f t="shared" ref="DT22:DT35" si="103">DS22*20</f>
        <v>2.4</v>
      </c>
      <c r="DU22" s="2">
        <f t="shared" ref="DU22:DU35" si="104">DU21+DT22</f>
        <v>4.46</v>
      </c>
      <c r="DV22" s="2">
        <f t="shared" ref="DV22:DV35" si="105">DN22-DU22</f>
        <v>0.20000000000000018</v>
      </c>
    </row>
    <row r="23" spans="2:126" x14ac:dyDescent="0.25">
      <c r="B23">
        <v>52</v>
      </c>
      <c r="C23">
        <v>50</v>
      </c>
      <c r="D23" s="3">
        <v>0.24</v>
      </c>
      <c r="E23" s="1">
        <f t="shared" si="53"/>
        <v>4.8</v>
      </c>
      <c r="F23" s="2">
        <f t="shared" si="54"/>
        <v>12.18</v>
      </c>
      <c r="I23">
        <v>52</v>
      </c>
      <c r="J23">
        <v>50</v>
      </c>
      <c r="K23" s="3">
        <v>0.26400000000000001</v>
      </c>
      <c r="L23" s="1">
        <f t="shared" si="55"/>
        <v>5.28</v>
      </c>
      <c r="M23" s="2">
        <f t="shared" si="56"/>
        <v>14.46</v>
      </c>
      <c r="N23" s="2">
        <f t="shared" si="57"/>
        <v>-2.2800000000000011</v>
      </c>
      <c r="P23">
        <v>52</v>
      </c>
      <c r="Q23">
        <v>50</v>
      </c>
      <c r="R23" s="3">
        <v>0.22700000000000001</v>
      </c>
      <c r="S23" s="1">
        <f t="shared" si="58"/>
        <v>4.54</v>
      </c>
      <c r="T23" s="2">
        <f t="shared" si="59"/>
        <v>9.620000000000001</v>
      </c>
      <c r="U23" s="2">
        <f t="shared" si="60"/>
        <v>4.84</v>
      </c>
      <c r="W23">
        <v>52</v>
      </c>
      <c r="X23">
        <v>50</v>
      </c>
      <c r="Y23" s="3">
        <v>0.245</v>
      </c>
      <c r="Z23" s="1">
        <f t="shared" si="61"/>
        <v>4.9000000000000004</v>
      </c>
      <c r="AA23" s="2">
        <f t="shared" si="62"/>
        <v>12.700000000000001</v>
      </c>
      <c r="AB23" s="2">
        <f t="shared" si="63"/>
        <v>-3.08</v>
      </c>
      <c r="AD23">
        <v>52</v>
      </c>
      <c r="AE23">
        <v>50</v>
      </c>
      <c r="AF23" s="3">
        <v>0.161</v>
      </c>
      <c r="AG23" s="1">
        <f t="shared" si="64"/>
        <v>3.22</v>
      </c>
      <c r="AH23" s="2">
        <f t="shared" si="65"/>
        <v>7.3800000000000008</v>
      </c>
      <c r="AI23" s="2">
        <f t="shared" si="66"/>
        <v>5.32</v>
      </c>
      <c r="AK23">
        <v>52</v>
      </c>
      <c r="AL23">
        <v>50</v>
      </c>
      <c r="AM23" s="3">
        <v>0.26200000000000001</v>
      </c>
      <c r="AN23" s="1">
        <f t="shared" si="67"/>
        <v>5.24</v>
      </c>
      <c r="AO23" s="2">
        <f t="shared" si="68"/>
        <v>14.42</v>
      </c>
      <c r="AP23" s="2">
        <f t="shared" si="69"/>
        <v>-7.0399999999999991</v>
      </c>
      <c r="AR23">
        <v>52</v>
      </c>
      <c r="AS23">
        <v>50</v>
      </c>
      <c r="AT23" s="3">
        <v>0.16400000000000001</v>
      </c>
      <c r="AU23" s="1">
        <f t="shared" si="70"/>
        <v>3.2800000000000002</v>
      </c>
      <c r="AV23" s="2">
        <f t="shared" si="71"/>
        <v>8.02</v>
      </c>
      <c r="AW23" s="2">
        <f t="shared" si="72"/>
        <v>6.4</v>
      </c>
      <c r="AY23">
        <v>52</v>
      </c>
      <c r="AZ23">
        <v>50</v>
      </c>
      <c r="BA23" s="3">
        <v>0.24399999999999999</v>
      </c>
      <c r="BB23" s="1">
        <f t="shared" si="73"/>
        <v>4.88</v>
      </c>
      <c r="BC23" s="2">
        <f t="shared" si="74"/>
        <v>13.54</v>
      </c>
      <c r="BD23" s="2">
        <f t="shared" si="75"/>
        <v>-5.52</v>
      </c>
      <c r="BF23">
        <v>52</v>
      </c>
      <c r="BG23">
        <v>50</v>
      </c>
      <c r="BH23" s="3">
        <v>0.15</v>
      </c>
      <c r="BI23" s="1">
        <f t="shared" si="76"/>
        <v>3</v>
      </c>
      <c r="BJ23" s="2">
        <f t="shared" si="77"/>
        <v>7.74</v>
      </c>
      <c r="BK23" s="2">
        <f t="shared" si="78"/>
        <v>5.7999999999999989</v>
      </c>
      <c r="BM23">
        <v>52</v>
      </c>
      <c r="BN23">
        <v>50</v>
      </c>
      <c r="BO23" s="3">
        <v>0.155</v>
      </c>
      <c r="BP23" s="1">
        <f t="shared" si="79"/>
        <v>3.1</v>
      </c>
      <c r="BQ23" s="2">
        <f t="shared" si="80"/>
        <v>7.7799999999999994</v>
      </c>
      <c r="BR23" s="2">
        <f t="shared" si="81"/>
        <v>-3.9999999999999147E-2</v>
      </c>
      <c r="BT23">
        <v>52</v>
      </c>
      <c r="BU23">
        <v>50</v>
      </c>
      <c r="BV23" s="3">
        <v>0.23599999999999999</v>
      </c>
      <c r="BW23" s="1">
        <f t="shared" si="82"/>
        <v>4.72</v>
      </c>
      <c r="BX23" s="2">
        <f t="shared" si="83"/>
        <v>12.44</v>
      </c>
      <c r="BY23" s="2">
        <f t="shared" si="84"/>
        <v>-4.66</v>
      </c>
      <c r="CA23">
        <v>52</v>
      </c>
      <c r="CB23">
        <v>50</v>
      </c>
      <c r="CC23" s="3">
        <v>0.152</v>
      </c>
      <c r="CD23" s="1">
        <f t="shared" si="85"/>
        <v>3.04</v>
      </c>
      <c r="CE23" s="2">
        <f t="shared" si="86"/>
        <v>7.78</v>
      </c>
      <c r="CF23" s="2">
        <f t="shared" si="87"/>
        <v>4.6599999999999993</v>
      </c>
      <c r="CH23">
        <v>52</v>
      </c>
      <c r="CI23">
        <v>50</v>
      </c>
      <c r="CJ23" s="3">
        <v>0.254</v>
      </c>
      <c r="CK23" s="1">
        <f t="shared" si="88"/>
        <v>5.08</v>
      </c>
      <c r="CL23" s="2">
        <f t="shared" si="89"/>
        <v>14.6</v>
      </c>
      <c r="CM23" s="2">
        <f t="shared" si="90"/>
        <v>-6.8199999999999994</v>
      </c>
      <c r="CO23">
        <v>52</v>
      </c>
      <c r="CP23">
        <v>50</v>
      </c>
      <c r="CQ23" s="3">
        <v>0.16800000000000001</v>
      </c>
      <c r="CR23" s="1">
        <f t="shared" si="91"/>
        <v>3.3600000000000003</v>
      </c>
      <c r="CS23" s="2">
        <f t="shared" si="92"/>
        <v>8.5</v>
      </c>
      <c r="CT23" s="2">
        <f t="shared" si="93"/>
        <v>6.1</v>
      </c>
      <c r="CV23">
        <v>52</v>
      </c>
      <c r="CW23">
        <v>50</v>
      </c>
      <c r="CX23" s="3">
        <v>0.26800000000000002</v>
      </c>
      <c r="CY23" s="1">
        <f t="shared" si="94"/>
        <v>5.36</v>
      </c>
      <c r="CZ23" s="2">
        <f t="shared" si="95"/>
        <v>14.84</v>
      </c>
      <c r="DA23" s="2">
        <f t="shared" si="96"/>
        <v>-6.34</v>
      </c>
      <c r="DC23">
        <v>52</v>
      </c>
      <c r="DD23">
        <v>50</v>
      </c>
      <c r="DE23" s="3">
        <v>0.20899999999999999</v>
      </c>
      <c r="DF23" s="1">
        <f t="shared" si="97"/>
        <v>4.18</v>
      </c>
      <c r="DG23" s="2">
        <f t="shared" si="98"/>
        <v>10.44</v>
      </c>
      <c r="DH23" s="2">
        <f t="shared" si="99"/>
        <v>4.4000000000000004</v>
      </c>
      <c r="DJ23">
        <v>52</v>
      </c>
      <c r="DK23">
        <v>50</v>
      </c>
      <c r="DL23" s="3">
        <v>0.153</v>
      </c>
      <c r="DM23" s="1">
        <f t="shared" si="100"/>
        <v>3.06</v>
      </c>
      <c r="DN23" s="2">
        <f t="shared" si="101"/>
        <v>7.7200000000000006</v>
      </c>
      <c r="DO23" s="2">
        <f t="shared" si="102"/>
        <v>2.7199999999999989</v>
      </c>
      <c r="DQ23">
        <v>52</v>
      </c>
      <c r="DR23">
        <v>50</v>
      </c>
      <c r="DS23" s="3">
        <v>0.123</v>
      </c>
      <c r="DT23" s="1">
        <f t="shared" si="103"/>
        <v>2.46</v>
      </c>
      <c r="DU23" s="2">
        <f t="shared" si="104"/>
        <v>6.92</v>
      </c>
      <c r="DV23" s="2">
        <f t="shared" si="105"/>
        <v>0.80000000000000071</v>
      </c>
    </row>
    <row r="24" spans="2:126" x14ac:dyDescent="0.25">
      <c r="B24">
        <v>52</v>
      </c>
      <c r="C24">
        <v>70</v>
      </c>
      <c r="D24" s="3">
        <v>0.26500000000000001</v>
      </c>
      <c r="E24" s="1">
        <f t="shared" si="53"/>
        <v>5.3000000000000007</v>
      </c>
      <c r="F24" s="2">
        <f t="shared" si="54"/>
        <v>17.48</v>
      </c>
      <c r="I24">
        <v>52</v>
      </c>
      <c r="J24">
        <v>70</v>
      </c>
      <c r="K24" s="3">
        <v>0.27</v>
      </c>
      <c r="L24" s="1">
        <f t="shared" si="55"/>
        <v>5.4</v>
      </c>
      <c r="M24" s="2">
        <f t="shared" si="56"/>
        <v>19.86</v>
      </c>
      <c r="N24" s="2">
        <f t="shared" si="57"/>
        <v>-2.379999999999999</v>
      </c>
      <c r="P24">
        <v>52</v>
      </c>
      <c r="Q24">
        <v>70</v>
      </c>
      <c r="R24" s="3">
        <v>0.28499999999999998</v>
      </c>
      <c r="S24" s="1">
        <f t="shared" si="58"/>
        <v>5.6999999999999993</v>
      </c>
      <c r="T24" s="2">
        <f t="shared" si="59"/>
        <v>15.32</v>
      </c>
      <c r="U24" s="2">
        <f t="shared" si="60"/>
        <v>4.5399999999999991</v>
      </c>
      <c r="W24">
        <v>52</v>
      </c>
      <c r="X24">
        <v>70</v>
      </c>
      <c r="Y24" s="3">
        <v>0.28399999999999997</v>
      </c>
      <c r="Z24" s="1">
        <f t="shared" si="61"/>
        <v>5.68</v>
      </c>
      <c r="AA24" s="2">
        <f t="shared" si="62"/>
        <v>18.380000000000003</v>
      </c>
      <c r="AB24" s="2">
        <f t="shared" si="63"/>
        <v>-3.0600000000000023</v>
      </c>
      <c r="AD24">
        <v>52</v>
      </c>
      <c r="AE24">
        <v>70</v>
      </c>
      <c r="AF24" s="3">
        <v>0.24399999999999999</v>
      </c>
      <c r="AG24" s="1">
        <f t="shared" si="64"/>
        <v>4.88</v>
      </c>
      <c r="AH24" s="2">
        <f t="shared" si="65"/>
        <v>12.260000000000002</v>
      </c>
      <c r="AI24" s="2">
        <f t="shared" si="66"/>
        <v>6.120000000000001</v>
      </c>
      <c r="AK24">
        <v>52</v>
      </c>
      <c r="AL24">
        <v>70</v>
      </c>
      <c r="AM24" s="3">
        <v>0.26700000000000002</v>
      </c>
      <c r="AN24" s="1">
        <f t="shared" si="67"/>
        <v>5.34</v>
      </c>
      <c r="AO24" s="2">
        <f t="shared" si="68"/>
        <v>19.759999999999998</v>
      </c>
      <c r="AP24" s="2">
        <f t="shared" si="69"/>
        <v>-7.4999999999999964</v>
      </c>
      <c r="AR24">
        <v>52</v>
      </c>
      <c r="AS24">
        <v>70</v>
      </c>
      <c r="AT24" s="3">
        <v>0.248</v>
      </c>
      <c r="AU24" s="1">
        <f t="shared" si="70"/>
        <v>4.96</v>
      </c>
      <c r="AV24" s="2">
        <f t="shared" si="71"/>
        <v>12.98</v>
      </c>
      <c r="AW24" s="2">
        <f t="shared" si="72"/>
        <v>6.7799999999999976</v>
      </c>
      <c r="AY24">
        <v>52</v>
      </c>
      <c r="AZ24">
        <v>70</v>
      </c>
      <c r="BA24" s="3">
        <v>0.26700000000000002</v>
      </c>
      <c r="BB24" s="1">
        <f t="shared" si="73"/>
        <v>5.34</v>
      </c>
      <c r="BC24" s="2">
        <f t="shared" si="74"/>
        <v>18.88</v>
      </c>
      <c r="BD24" s="2">
        <f t="shared" si="75"/>
        <v>-5.8999999999999986</v>
      </c>
      <c r="BF24">
        <v>52</v>
      </c>
      <c r="BG24">
        <v>70</v>
      </c>
      <c r="BH24" s="3">
        <v>0.221</v>
      </c>
      <c r="BI24" s="1">
        <f t="shared" si="76"/>
        <v>4.42</v>
      </c>
      <c r="BJ24" s="2">
        <f t="shared" si="77"/>
        <v>12.16</v>
      </c>
      <c r="BK24" s="2">
        <f t="shared" si="78"/>
        <v>6.7199999999999989</v>
      </c>
      <c r="BM24">
        <v>52</v>
      </c>
      <c r="BN24">
        <v>70</v>
      </c>
      <c r="BO24" s="3">
        <v>0.22500000000000001</v>
      </c>
      <c r="BP24" s="1">
        <f t="shared" si="79"/>
        <v>4.5</v>
      </c>
      <c r="BQ24" s="2">
        <f t="shared" si="80"/>
        <v>12.28</v>
      </c>
      <c r="BR24" s="2">
        <f t="shared" si="81"/>
        <v>-0.11999999999999922</v>
      </c>
      <c r="BT24">
        <v>52</v>
      </c>
      <c r="BU24">
        <v>70</v>
      </c>
      <c r="BV24" s="3">
        <v>0.25800000000000001</v>
      </c>
      <c r="BW24" s="1">
        <f t="shared" si="82"/>
        <v>5.16</v>
      </c>
      <c r="BX24" s="2">
        <f t="shared" si="83"/>
        <v>17.600000000000001</v>
      </c>
      <c r="BY24" s="2">
        <f t="shared" si="84"/>
        <v>-5.3200000000000021</v>
      </c>
      <c r="CA24">
        <v>52</v>
      </c>
      <c r="CB24">
        <v>70</v>
      </c>
      <c r="CC24" s="3">
        <v>0.219</v>
      </c>
      <c r="CD24" s="1">
        <f t="shared" si="85"/>
        <v>4.38</v>
      </c>
      <c r="CE24" s="2">
        <f t="shared" si="86"/>
        <v>12.16</v>
      </c>
      <c r="CF24" s="2">
        <f t="shared" si="87"/>
        <v>5.4400000000000013</v>
      </c>
      <c r="CH24">
        <v>52</v>
      </c>
      <c r="CI24">
        <v>70</v>
      </c>
      <c r="CJ24" s="3">
        <v>0.28799999999999998</v>
      </c>
      <c r="CK24" s="1">
        <f t="shared" si="88"/>
        <v>5.76</v>
      </c>
      <c r="CL24" s="2">
        <f t="shared" si="89"/>
        <v>20.36</v>
      </c>
      <c r="CM24" s="2">
        <f t="shared" si="90"/>
        <v>-8.1999999999999993</v>
      </c>
      <c r="CO24">
        <v>52</v>
      </c>
      <c r="CP24">
        <v>70</v>
      </c>
      <c r="CQ24" s="3">
        <v>0.23</v>
      </c>
      <c r="CR24" s="1">
        <f t="shared" si="91"/>
        <v>4.6000000000000005</v>
      </c>
      <c r="CS24" s="2">
        <f t="shared" si="92"/>
        <v>13.100000000000001</v>
      </c>
      <c r="CT24" s="2">
        <f t="shared" si="93"/>
        <v>7.259999999999998</v>
      </c>
      <c r="CV24">
        <v>52</v>
      </c>
      <c r="CW24">
        <v>70</v>
      </c>
      <c r="CX24" s="3">
        <v>0.28000000000000003</v>
      </c>
      <c r="CY24" s="1">
        <f t="shared" si="94"/>
        <v>5.6000000000000005</v>
      </c>
      <c r="CZ24" s="2">
        <f t="shared" si="95"/>
        <v>20.440000000000001</v>
      </c>
      <c r="DA24" s="2">
        <f t="shared" si="96"/>
        <v>-7.34</v>
      </c>
      <c r="DC24">
        <v>52</v>
      </c>
      <c r="DD24">
        <v>70</v>
      </c>
      <c r="DE24" s="3">
        <v>0.25700000000000001</v>
      </c>
      <c r="DF24" s="1">
        <f t="shared" si="97"/>
        <v>5.1400000000000006</v>
      </c>
      <c r="DG24" s="2">
        <f t="shared" si="98"/>
        <v>15.58</v>
      </c>
      <c r="DH24" s="2">
        <f t="shared" si="99"/>
        <v>4.8600000000000012</v>
      </c>
      <c r="DJ24">
        <v>52</v>
      </c>
      <c r="DK24">
        <v>70</v>
      </c>
      <c r="DL24" s="3">
        <v>0.218</v>
      </c>
      <c r="DM24" s="1">
        <f t="shared" si="100"/>
        <v>4.3600000000000003</v>
      </c>
      <c r="DN24" s="2">
        <f t="shared" si="101"/>
        <v>12.080000000000002</v>
      </c>
      <c r="DO24" s="2">
        <f t="shared" si="102"/>
        <v>3.4999999999999982</v>
      </c>
      <c r="DQ24">
        <v>52</v>
      </c>
      <c r="DR24">
        <v>70</v>
      </c>
      <c r="DS24" s="3">
        <v>0.17799999999999999</v>
      </c>
      <c r="DT24" s="1">
        <f t="shared" si="103"/>
        <v>3.5599999999999996</v>
      </c>
      <c r="DU24" s="2">
        <f t="shared" si="104"/>
        <v>10.48</v>
      </c>
      <c r="DV24" s="2">
        <f t="shared" si="105"/>
        <v>1.6000000000000014</v>
      </c>
    </row>
    <row r="25" spans="2:126" x14ac:dyDescent="0.25">
      <c r="B25">
        <v>52</v>
      </c>
      <c r="C25">
        <v>90</v>
      </c>
      <c r="D25" s="3">
        <v>0.26200000000000001</v>
      </c>
      <c r="E25" s="1">
        <f t="shared" si="53"/>
        <v>5.24</v>
      </c>
      <c r="F25" s="2">
        <f t="shared" si="54"/>
        <v>22.72</v>
      </c>
      <c r="I25">
        <v>52</v>
      </c>
      <c r="J25">
        <v>90</v>
      </c>
      <c r="K25" s="3">
        <v>0.26700000000000002</v>
      </c>
      <c r="L25" s="1">
        <f t="shared" si="55"/>
        <v>5.34</v>
      </c>
      <c r="M25" s="2">
        <f t="shared" si="56"/>
        <v>25.2</v>
      </c>
      <c r="N25" s="2">
        <f t="shared" si="57"/>
        <v>-2.4800000000000004</v>
      </c>
      <c r="P25">
        <v>52</v>
      </c>
      <c r="Q25">
        <v>90</v>
      </c>
      <c r="R25" s="3">
        <v>0.27100000000000002</v>
      </c>
      <c r="S25" s="1">
        <f t="shared" si="58"/>
        <v>5.42</v>
      </c>
      <c r="T25" s="2">
        <f t="shared" si="59"/>
        <v>20.740000000000002</v>
      </c>
      <c r="U25" s="2">
        <f t="shared" si="60"/>
        <v>4.4599999999999973</v>
      </c>
      <c r="W25">
        <v>52</v>
      </c>
      <c r="X25">
        <v>90</v>
      </c>
      <c r="Y25" s="3">
        <v>0.27</v>
      </c>
      <c r="Z25" s="1">
        <f t="shared" si="61"/>
        <v>5.4</v>
      </c>
      <c r="AA25" s="2">
        <f t="shared" si="62"/>
        <v>23.78</v>
      </c>
      <c r="AB25" s="2">
        <f t="shared" si="63"/>
        <v>-3.0399999999999991</v>
      </c>
      <c r="AD25">
        <v>52</v>
      </c>
      <c r="AE25">
        <v>90</v>
      </c>
      <c r="AF25" s="3">
        <v>0.25900000000000001</v>
      </c>
      <c r="AG25" s="1">
        <f t="shared" si="64"/>
        <v>5.18</v>
      </c>
      <c r="AH25" s="2">
        <f t="shared" si="65"/>
        <v>17.440000000000001</v>
      </c>
      <c r="AI25" s="2">
        <f t="shared" si="66"/>
        <v>6.34</v>
      </c>
      <c r="AK25">
        <v>52</v>
      </c>
      <c r="AL25">
        <v>90</v>
      </c>
      <c r="AM25" s="3">
        <v>0.26700000000000002</v>
      </c>
      <c r="AN25" s="1">
        <f t="shared" si="67"/>
        <v>5.34</v>
      </c>
      <c r="AO25" s="2">
        <f t="shared" si="68"/>
        <v>25.099999999999998</v>
      </c>
      <c r="AP25" s="2">
        <f t="shared" si="69"/>
        <v>-7.6599999999999966</v>
      </c>
      <c r="AR25">
        <v>52</v>
      </c>
      <c r="AS25">
        <v>90</v>
      </c>
      <c r="AT25" s="3">
        <v>0.25700000000000001</v>
      </c>
      <c r="AU25" s="1">
        <f t="shared" si="70"/>
        <v>5.1400000000000006</v>
      </c>
      <c r="AV25" s="2">
        <f t="shared" si="71"/>
        <v>18.12</v>
      </c>
      <c r="AW25" s="2">
        <f t="shared" si="72"/>
        <v>6.9799999999999969</v>
      </c>
      <c r="AY25">
        <v>52</v>
      </c>
      <c r="AZ25">
        <v>90</v>
      </c>
      <c r="BA25" s="3">
        <v>0.27600000000000002</v>
      </c>
      <c r="BB25" s="1">
        <f t="shared" si="73"/>
        <v>5.5200000000000005</v>
      </c>
      <c r="BC25" s="2">
        <f t="shared" si="74"/>
        <v>24.4</v>
      </c>
      <c r="BD25" s="2">
        <f t="shared" si="75"/>
        <v>-6.2799999999999976</v>
      </c>
      <c r="BF25">
        <v>52</v>
      </c>
      <c r="BG25">
        <v>90</v>
      </c>
      <c r="BH25" s="3">
        <v>0.26700000000000002</v>
      </c>
      <c r="BI25" s="1">
        <f t="shared" si="76"/>
        <v>5.34</v>
      </c>
      <c r="BJ25" s="2">
        <f t="shared" si="77"/>
        <v>17.5</v>
      </c>
      <c r="BK25" s="2">
        <f t="shared" si="78"/>
        <v>6.8999999999999986</v>
      </c>
      <c r="BM25">
        <v>52</v>
      </c>
      <c r="BN25">
        <v>90</v>
      </c>
      <c r="BO25" s="3">
        <v>0.25700000000000001</v>
      </c>
      <c r="BP25" s="1">
        <f t="shared" si="79"/>
        <v>5.1400000000000006</v>
      </c>
      <c r="BQ25" s="2">
        <f t="shared" si="80"/>
        <v>17.420000000000002</v>
      </c>
      <c r="BR25" s="2">
        <f t="shared" si="81"/>
        <v>7.9999999999998295E-2</v>
      </c>
      <c r="BT25">
        <v>52</v>
      </c>
      <c r="BU25">
        <v>90</v>
      </c>
      <c r="BV25" s="3">
        <v>0.26900000000000002</v>
      </c>
      <c r="BW25" s="1">
        <f t="shared" si="82"/>
        <v>5.3800000000000008</v>
      </c>
      <c r="BX25" s="2">
        <f t="shared" si="83"/>
        <v>22.980000000000004</v>
      </c>
      <c r="BY25" s="2">
        <f t="shared" si="84"/>
        <v>-5.5600000000000023</v>
      </c>
      <c r="CA25">
        <v>52</v>
      </c>
      <c r="CB25">
        <v>90</v>
      </c>
      <c r="CC25" s="3">
        <v>0.252</v>
      </c>
      <c r="CD25" s="1">
        <f t="shared" si="85"/>
        <v>5.04</v>
      </c>
      <c r="CE25" s="2">
        <f t="shared" si="86"/>
        <v>17.2</v>
      </c>
      <c r="CF25" s="2">
        <f t="shared" si="87"/>
        <v>5.7800000000000047</v>
      </c>
      <c r="CH25">
        <v>52</v>
      </c>
      <c r="CI25">
        <v>90</v>
      </c>
      <c r="CJ25" s="3">
        <v>0.27200000000000002</v>
      </c>
      <c r="CK25" s="1">
        <f t="shared" si="88"/>
        <v>5.44</v>
      </c>
      <c r="CL25" s="2">
        <f t="shared" si="89"/>
        <v>25.8</v>
      </c>
      <c r="CM25" s="2">
        <f t="shared" si="90"/>
        <v>-8.6000000000000014</v>
      </c>
      <c r="CO25">
        <v>52</v>
      </c>
      <c r="CP25">
        <v>90</v>
      </c>
      <c r="CQ25" s="3">
        <v>0.26</v>
      </c>
      <c r="CR25" s="1">
        <f t="shared" si="91"/>
        <v>5.2</v>
      </c>
      <c r="CS25" s="2">
        <f t="shared" si="92"/>
        <v>18.3</v>
      </c>
      <c r="CT25" s="2">
        <f t="shared" si="93"/>
        <v>7.5</v>
      </c>
      <c r="CV25">
        <v>52</v>
      </c>
      <c r="CW25">
        <v>90</v>
      </c>
      <c r="CX25" s="3">
        <v>0.29599999999999999</v>
      </c>
      <c r="CY25" s="1">
        <f t="shared" si="94"/>
        <v>5.92</v>
      </c>
      <c r="CZ25" s="2">
        <f t="shared" si="95"/>
        <v>26.36</v>
      </c>
      <c r="DA25" s="2">
        <f t="shared" si="96"/>
        <v>-8.0599999999999987</v>
      </c>
      <c r="DC25">
        <v>52</v>
      </c>
      <c r="DD25">
        <v>90</v>
      </c>
      <c r="DE25" s="3">
        <v>0.27200000000000002</v>
      </c>
      <c r="DF25" s="1">
        <f t="shared" si="97"/>
        <v>5.44</v>
      </c>
      <c r="DG25" s="2">
        <f t="shared" si="98"/>
        <v>21.02</v>
      </c>
      <c r="DH25" s="2">
        <f t="shared" si="99"/>
        <v>5.34</v>
      </c>
      <c r="DJ25">
        <v>52</v>
      </c>
      <c r="DK25">
        <v>90</v>
      </c>
      <c r="DL25" s="3">
        <v>0.26300000000000001</v>
      </c>
      <c r="DM25" s="1">
        <f t="shared" si="100"/>
        <v>5.26</v>
      </c>
      <c r="DN25" s="2">
        <f t="shared" si="101"/>
        <v>17.340000000000003</v>
      </c>
      <c r="DO25" s="2">
        <f t="shared" si="102"/>
        <v>3.6799999999999962</v>
      </c>
      <c r="DQ25">
        <v>52</v>
      </c>
      <c r="DR25">
        <v>90</v>
      </c>
      <c r="DS25" s="3">
        <v>0.247</v>
      </c>
      <c r="DT25" s="1">
        <f t="shared" si="103"/>
        <v>4.9399999999999995</v>
      </c>
      <c r="DU25" s="2">
        <f t="shared" si="104"/>
        <v>15.42</v>
      </c>
      <c r="DV25" s="2">
        <f t="shared" si="105"/>
        <v>1.9200000000000035</v>
      </c>
    </row>
    <row r="26" spans="2:126" x14ac:dyDescent="0.25">
      <c r="B26">
        <v>52</v>
      </c>
      <c r="C26">
        <v>110</v>
      </c>
      <c r="D26" s="3">
        <v>0.252</v>
      </c>
      <c r="E26" s="1">
        <f t="shared" si="53"/>
        <v>5.04</v>
      </c>
      <c r="F26" s="2">
        <f t="shared" si="54"/>
        <v>27.759999999999998</v>
      </c>
      <c r="I26">
        <v>52</v>
      </c>
      <c r="J26">
        <v>110</v>
      </c>
      <c r="K26" s="3">
        <v>0.255</v>
      </c>
      <c r="L26" s="1">
        <f t="shared" si="55"/>
        <v>5.0999999999999996</v>
      </c>
      <c r="M26" s="2">
        <f t="shared" si="56"/>
        <v>30.299999999999997</v>
      </c>
      <c r="N26" s="2">
        <f t="shared" si="57"/>
        <v>-2.5399999999999991</v>
      </c>
      <c r="P26">
        <v>52</v>
      </c>
      <c r="Q26">
        <v>110</v>
      </c>
      <c r="R26" s="3">
        <v>0.25</v>
      </c>
      <c r="S26" s="1">
        <f t="shared" si="58"/>
        <v>5</v>
      </c>
      <c r="T26" s="2">
        <f t="shared" si="59"/>
        <v>25.740000000000002</v>
      </c>
      <c r="U26" s="2">
        <f t="shared" si="60"/>
        <v>4.5599999999999952</v>
      </c>
      <c r="W26">
        <v>52</v>
      </c>
      <c r="X26">
        <v>110</v>
      </c>
      <c r="Y26" s="3">
        <v>0.246</v>
      </c>
      <c r="Z26" s="1">
        <f t="shared" si="61"/>
        <v>4.92</v>
      </c>
      <c r="AA26" s="2">
        <f t="shared" si="62"/>
        <v>28.700000000000003</v>
      </c>
      <c r="AB26" s="2">
        <f t="shared" si="63"/>
        <v>-2.9600000000000009</v>
      </c>
      <c r="AD26">
        <v>52</v>
      </c>
      <c r="AE26">
        <v>110</v>
      </c>
      <c r="AF26" s="3">
        <v>0.24399999999999999</v>
      </c>
      <c r="AG26" s="1">
        <f t="shared" si="64"/>
        <v>4.88</v>
      </c>
      <c r="AH26" s="2">
        <f t="shared" si="65"/>
        <v>22.32</v>
      </c>
      <c r="AI26" s="2">
        <f t="shared" si="66"/>
        <v>6.3800000000000026</v>
      </c>
      <c r="AK26">
        <v>52</v>
      </c>
      <c r="AL26">
        <v>110</v>
      </c>
      <c r="AM26" s="3">
        <v>0.245</v>
      </c>
      <c r="AN26" s="1">
        <f t="shared" si="67"/>
        <v>4.9000000000000004</v>
      </c>
      <c r="AO26" s="2">
        <f t="shared" si="68"/>
        <v>30</v>
      </c>
      <c r="AP26" s="2">
        <f t="shared" si="69"/>
        <v>-7.68</v>
      </c>
      <c r="AR26">
        <v>52</v>
      </c>
      <c r="AS26">
        <v>110</v>
      </c>
      <c r="AT26" s="3">
        <v>0.246</v>
      </c>
      <c r="AU26" s="1">
        <f t="shared" si="70"/>
        <v>4.92</v>
      </c>
      <c r="AV26" s="2">
        <f t="shared" si="71"/>
        <v>23.04</v>
      </c>
      <c r="AW26" s="2">
        <f t="shared" si="72"/>
        <v>6.9600000000000009</v>
      </c>
      <c r="AY26">
        <v>52</v>
      </c>
      <c r="AZ26">
        <v>110</v>
      </c>
      <c r="BA26" s="3">
        <v>0.249</v>
      </c>
      <c r="BB26" s="1">
        <f t="shared" si="73"/>
        <v>4.9800000000000004</v>
      </c>
      <c r="BC26" s="2">
        <f t="shared" si="74"/>
        <v>29.38</v>
      </c>
      <c r="BD26" s="2">
        <f t="shared" si="75"/>
        <v>-6.34</v>
      </c>
      <c r="BF26">
        <v>52</v>
      </c>
      <c r="BG26">
        <v>110</v>
      </c>
      <c r="BH26" s="3">
        <v>0.24099999999999999</v>
      </c>
      <c r="BI26" s="1">
        <f t="shared" si="76"/>
        <v>4.82</v>
      </c>
      <c r="BJ26" s="2">
        <f t="shared" si="77"/>
        <v>22.32</v>
      </c>
      <c r="BK26" s="2">
        <f t="shared" si="78"/>
        <v>7.0599999999999987</v>
      </c>
      <c r="BM26">
        <v>52</v>
      </c>
      <c r="BN26">
        <v>110</v>
      </c>
      <c r="BO26" s="3">
        <v>0.24299999999999999</v>
      </c>
      <c r="BP26" s="1">
        <f t="shared" si="79"/>
        <v>4.8599999999999994</v>
      </c>
      <c r="BQ26" s="2">
        <f t="shared" si="80"/>
        <v>22.28</v>
      </c>
      <c r="BR26" s="2">
        <f t="shared" si="81"/>
        <v>3.9999999999999147E-2</v>
      </c>
      <c r="BT26">
        <v>52</v>
      </c>
      <c r="BU26">
        <v>110</v>
      </c>
      <c r="BV26" s="3">
        <v>0.25900000000000001</v>
      </c>
      <c r="BW26" s="1">
        <f t="shared" si="82"/>
        <v>5.18</v>
      </c>
      <c r="BX26" s="2">
        <f t="shared" si="83"/>
        <v>28.160000000000004</v>
      </c>
      <c r="BY26" s="2">
        <f t="shared" si="84"/>
        <v>-5.8800000000000026</v>
      </c>
      <c r="CA26">
        <v>52</v>
      </c>
      <c r="CB26">
        <v>110</v>
      </c>
      <c r="CC26" s="3">
        <v>0.249</v>
      </c>
      <c r="CD26" s="1">
        <f t="shared" si="85"/>
        <v>4.9800000000000004</v>
      </c>
      <c r="CE26" s="2">
        <f t="shared" si="86"/>
        <v>22.18</v>
      </c>
      <c r="CF26" s="2">
        <f t="shared" si="87"/>
        <v>5.980000000000004</v>
      </c>
      <c r="CH26">
        <v>52</v>
      </c>
      <c r="CI26">
        <v>110</v>
      </c>
      <c r="CJ26" s="3">
        <v>0.25900000000000001</v>
      </c>
      <c r="CK26" s="1">
        <f t="shared" si="88"/>
        <v>5.18</v>
      </c>
      <c r="CL26" s="2">
        <f t="shared" si="89"/>
        <v>30.98</v>
      </c>
      <c r="CM26" s="2">
        <f t="shared" si="90"/>
        <v>-8.8000000000000007</v>
      </c>
      <c r="CO26">
        <v>52</v>
      </c>
      <c r="CP26">
        <v>110</v>
      </c>
      <c r="CQ26" s="3">
        <v>0.24299999999999999</v>
      </c>
      <c r="CR26" s="1">
        <f t="shared" si="91"/>
        <v>4.8599999999999994</v>
      </c>
      <c r="CS26" s="2">
        <f t="shared" si="92"/>
        <v>23.16</v>
      </c>
      <c r="CT26" s="2">
        <f t="shared" si="93"/>
        <v>7.82</v>
      </c>
      <c r="CV26">
        <v>52</v>
      </c>
      <c r="CW26">
        <v>110</v>
      </c>
      <c r="CX26" s="3">
        <v>0.27700000000000002</v>
      </c>
      <c r="CY26" s="1">
        <f t="shared" si="94"/>
        <v>5.5400000000000009</v>
      </c>
      <c r="CZ26" s="2">
        <f t="shared" si="95"/>
        <v>31.9</v>
      </c>
      <c r="DA26" s="2">
        <f t="shared" si="96"/>
        <v>-8.7399999999999984</v>
      </c>
      <c r="DC26">
        <v>52</v>
      </c>
      <c r="DD26">
        <v>110</v>
      </c>
      <c r="DE26" s="3">
        <v>0.26</v>
      </c>
      <c r="DF26" s="1">
        <f t="shared" si="97"/>
        <v>5.2</v>
      </c>
      <c r="DG26" s="2">
        <f t="shared" si="98"/>
        <v>26.22</v>
      </c>
      <c r="DH26" s="2">
        <f t="shared" si="99"/>
        <v>5.68</v>
      </c>
      <c r="DJ26">
        <v>52</v>
      </c>
      <c r="DK26">
        <v>110</v>
      </c>
      <c r="DL26" s="3">
        <v>0.23899999999999999</v>
      </c>
      <c r="DM26" s="1">
        <f t="shared" si="100"/>
        <v>4.7799999999999994</v>
      </c>
      <c r="DN26" s="2">
        <f t="shared" si="101"/>
        <v>22.120000000000005</v>
      </c>
      <c r="DO26" s="2">
        <f t="shared" si="102"/>
        <v>4.0999999999999943</v>
      </c>
      <c r="DQ26">
        <v>52</v>
      </c>
      <c r="DR26">
        <v>110</v>
      </c>
      <c r="DS26" s="3">
        <v>0.23300000000000001</v>
      </c>
      <c r="DT26" s="1">
        <f t="shared" si="103"/>
        <v>4.66</v>
      </c>
      <c r="DU26" s="2">
        <f t="shared" si="104"/>
        <v>20.079999999999998</v>
      </c>
      <c r="DV26" s="2">
        <f t="shared" si="105"/>
        <v>2.0400000000000063</v>
      </c>
    </row>
    <row r="27" spans="2:126" x14ac:dyDescent="0.25">
      <c r="B27">
        <v>52</v>
      </c>
      <c r="C27">
        <v>130</v>
      </c>
      <c r="D27" s="3">
        <v>0.248</v>
      </c>
      <c r="E27" s="1">
        <f t="shared" si="53"/>
        <v>4.96</v>
      </c>
      <c r="F27" s="2">
        <f t="shared" si="54"/>
        <v>32.72</v>
      </c>
      <c r="I27">
        <v>52</v>
      </c>
      <c r="J27">
        <v>130</v>
      </c>
      <c r="K27" s="3">
        <v>0.24299999999999999</v>
      </c>
      <c r="L27" s="1">
        <f t="shared" si="55"/>
        <v>4.8599999999999994</v>
      </c>
      <c r="M27" s="2">
        <f t="shared" si="56"/>
        <v>35.159999999999997</v>
      </c>
      <c r="N27" s="2">
        <f t="shared" si="57"/>
        <v>-2.4399999999999977</v>
      </c>
      <c r="P27">
        <v>52</v>
      </c>
      <c r="Q27">
        <v>130</v>
      </c>
      <c r="R27" s="3">
        <v>0.255</v>
      </c>
      <c r="S27" s="1">
        <f t="shared" si="58"/>
        <v>5.0999999999999996</v>
      </c>
      <c r="T27" s="2">
        <f t="shared" si="59"/>
        <v>30.840000000000003</v>
      </c>
      <c r="U27" s="2">
        <f t="shared" si="60"/>
        <v>4.3199999999999932</v>
      </c>
      <c r="W27">
        <v>52</v>
      </c>
      <c r="X27">
        <v>130</v>
      </c>
      <c r="Y27" s="3">
        <v>0.253</v>
      </c>
      <c r="Z27" s="1">
        <f t="shared" si="61"/>
        <v>5.0600000000000005</v>
      </c>
      <c r="AA27" s="2">
        <f t="shared" si="62"/>
        <v>33.760000000000005</v>
      </c>
      <c r="AB27" s="2">
        <f t="shared" si="63"/>
        <v>-2.9200000000000017</v>
      </c>
      <c r="AD27">
        <v>52</v>
      </c>
      <c r="AE27">
        <v>130</v>
      </c>
      <c r="AF27" s="3">
        <v>0.24399999999999999</v>
      </c>
      <c r="AG27" s="1">
        <f t="shared" si="64"/>
        <v>4.88</v>
      </c>
      <c r="AH27" s="2">
        <f t="shared" si="65"/>
        <v>27.2</v>
      </c>
      <c r="AI27" s="2">
        <f t="shared" si="66"/>
        <v>6.5600000000000058</v>
      </c>
      <c r="AK27">
        <v>52</v>
      </c>
      <c r="AL27">
        <v>130</v>
      </c>
      <c r="AM27" s="3">
        <v>0.251</v>
      </c>
      <c r="AN27" s="1">
        <f t="shared" si="67"/>
        <v>5.0199999999999996</v>
      </c>
      <c r="AO27" s="2">
        <f t="shared" si="68"/>
        <v>35.019999999999996</v>
      </c>
      <c r="AP27" s="2">
        <f t="shared" si="69"/>
        <v>-7.8199999999999967</v>
      </c>
      <c r="AR27">
        <v>52</v>
      </c>
      <c r="AS27">
        <v>130</v>
      </c>
      <c r="AT27" s="3">
        <v>0.252</v>
      </c>
      <c r="AU27" s="1">
        <f t="shared" si="70"/>
        <v>5.04</v>
      </c>
      <c r="AV27" s="2">
        <f t="shared" si="71"/>
        <v>28.08</v>
      </c>
      <c r="AW27" s="2">
        <f t="shared" si="72"/>
        <v>6.9399999999999977</v>
      </c>
      <c r="AY27">
        <v>52</v>
      </c>
      <c r="AZ27">
        <v>130</v>
      </c>
      <c r="BA27" s="3">
        <v>0.255</v>
      </c>
      <c r="BB27" s="1">
        <f t="shared" si="73"/>
        <v>5.0999999999999996</v>
      </c>
      <c r="BC27" s="2">
        <f t="shared" si="74"/>
        <v>34.479999999999997</v>
      </c>
      <c r="BD27" s="2">
        <f t="shared" si="75"/>
        <v>-6.3999999999999986</v>
      </c>
      <c r="BF27">
        <v>52</v>
      </c>
      <c r="BG27">
        <v>130</v>
      </c>
      <c r="BH27" s="3">
        <v>0.251</v>
      </c>
      <c r="BI27" s="1">
        <f t="shared" si="76"/>
        <v>5.0199999999999996</v>
      </c>
      <c r="BJ27" s="2">
        <f t="shared" si="77"/>
        <v>27.34</v>
      </c>
      <c r="BK27" s="2">
        <f t="shared" si="78"/>
        <v>7.139999999999997</v>
      </c>
      <c r="BM27">
        <v>52</v>
      </c>
      <c r="BN27">
        <v>130</v>
      </c>
      <c r="BO27" s="3">
        <v>0.249</v>
      </c>
      <c r="BP27" s="1">
        <f t="shared" si="79"/>
        <v>4.9800000000000004</v>
      </c>
      <c r="BQ27" s="2">
        <f t="shared" si="80"/>
        <v>27.26</v>
      </c>
      <c r="BR27" s="2">
        <f t="shared" si="81"/>
        <v>7.9999999999998295E-2</v>
      </c>
      <c r="BT27">
        <v>52</v>
      </c>
      <c r="BU27">
        <v>130</v>
      </c>
      <c r="BV27" s="3">
        <v>0.255</v>
      </c>
      <c r="BW27" s="1">
        <f t="shared" si="82"/>
        <v>5.0999999999999996</v>
      </c>
      <c r="BX27" s="2">
        <f t="shared" si="83"/>
        <v>33.260000000000005</v>
      </c>
      <c r="BY27" s="2">
        <f t="shared" si="84"/>
        <v>-6.0000000000000036</v>
      </c>
      <c r="CA27">
        <v>52</v>
      </c>
      <c r="CB27">
        <v>130</v>
      </c>
      <c r="CC27" s="3">
        <v>0.246</v>
      </c>
      <c r="CD27" s="1">
        <f t="shared" si="85"/>
        <v>4.92</v>
      </c>
      <c r="CE27" s="2">
        <f t="shared" si="86"/>
        <v>27.1</v>
      </c>
      <c r="CF27" s="2">
        <f t="shared" si="87"/>
        <v>6.1600000000000037</v>
      </c>
      <c r="CH27">
        <v>52</v>
      </c>
      <c r="CI27">
        <v>130</v>
      </c>
      <c r="CJ27" s="3">
        <v>0.252</v>
      </c>
      <c r="CK27" s="1">
        <f t="shared" si="88"/>
        <v>5.04</v>
      </c>
      <c r="CL27" s="2">
        <f t="shared" si="89"/>
        <v>36.020000000000003</v>
      </c>
      <c r="CM27" s="2">
        <f t="shared" si="90"/>
        <v>-8.9200000000000017</v>
      </c>
      <c r="CO27">
        <v>52</v>
      </c>
      <c r="CP27">
        <v>130</v>
      </c>
      <c r="CQ27" s="3">
        <v>0.23300000000000001</v>
      </c>
      <c r="CR27" s="1">
        <f t="shared" si="91"/>
        <v>4.66</v>
      </c>
      <c r="CS27" s="2">
        <f t="shared" si="92"/>
        <v>27.82</v>
      </c>
      <c r="CT27" s="2">
        <f t="shared" si="93"/>
        <v>8.2000000000000028</v>
      </c>
      <c r="CV27">
        <v>52</v>
      </c>
      <c r="CW27">
        <v>130</v>
      </c>
      <c r="CX27" s="3">
        <v>0.254</v>
      </c>
      <c r="CY27" s="1">
        <f t="shared" si="94"/>
        <v>5.08</v>
      </c>
      <c r="CZ27" s="2">
        <f t="shared" si="95"/>
        <v>36.979999999999997</v>
      </c>
      <c r="DA27" s="2">
        <f t="shared" si="96"/>
        <v>-9.1599999999999966</v>
      </c>
      <c r="DC27">
        <v>52</v>
      </c>
      <c r="DD27">
        <v>130</v>
      </c>
      <c r="DE27" s="3">
        <v>0.25600000000000001</v>
      </c>
      <c r="DF27" s="1">
        <f t="shared" si="97"/>
        <v>5.12</v>
      </c>
      <c r="DG27" s="2">
        <f t="shared" si="98"/>
        <v>31.34</v>
      </c>
      <c r="DH27" s="2">
        <f t="shared" si="99"/>
        <v>5.639999999999997</v>
      </c>
      <c r="DJ27">
        <v>52</v>
      </c>
      <c r="DK27">
        <v>130</v>
      </c>
      <c r="DL27" s="3">
        <v>0.253</v>
      </c>
      <c r="DM27" s="1">
        <f t="shared" si="100"/>
        <v>5.0600000000000005</v>
      </c>
      <c r="DN27" s="2">
        <f t="shared" si="101"/>
        <v>27.180000000000007</v>
      </c>
      <c r="DO27" s="2">
        <f t="shared" si="102"/>
        <v>4.159999999999993</v>
      </c>
      <c r="DQ27">
        <v>52</v>
      </c>
      <c r="DR27">
        <v>130</v>
      </c>
      <c r="DS27" s="3">
        <v>0.248</v>
      </c>
      <c r="DT27" s="1">
        <f t="shared" si="103"/>
        <v>4.96</v>
      </c>
      <c r="DU27" s="2">
        <f t="shared" si="104"/>
        <v>25.04</v>
      </c>
      <c r="DV27" s="2">
        <f t="shared" si="105"/>
        <v>2.1400000000000077</v>
      </c>
    </row>
    <row r="28" spans="2:126" x14ac:dyDescent="0.25">
      <c r="B28">
        <v>52</v>
      </c>
      <c r="C28">
        <v>150</v>
      </c>
      <c r="D28" s="3">
        <v>0.246</v>
      </c>
      <c r="E28" s="1">
        <f t="shared" si="53"/>
        <v>4.92</v>
      </c>
      <c r="F28" s="2">
        <f t="shared" si="54"/>
        <v>37.64</v>
      </c>
      <c r="I28">
        <v>52</v>
      </c>
      <c r="J28">
        <v>150</v>
      </c>
      <c r="K28" s="3">
        <v>0.248</v>
      </c>
      <c r="L28" s="1">
        <f t="shared" si="55"/>
        <v>4.96</v>
      </c>
      <c r="M28" s="2">
        <f t="shared" si="56"/>
        <v>40.119999999999997</v>
      </c>
      <c r="N28" s="2">
        <f t="shared" si="57"/>
        <v>-2.4799999999999969</v>
      </c>
      <c r="P28">
        <v>52</v>
      </c>
      <c r="Q28">
        <v>150</v>
      </c>
      <c r="R28" s="3">
        <v>0.24199999999999999</v>
      </c>
      <c r="S28" s="1">
        <f t="shared" si="58"/>
        <v>4.84</v>
      </c>
      <c r="T28" s="2">
        <f t="shared" si="59"/>
        <v>35.680000000000007</v>
      </c>
      <c r="U28" s="2">
        <f t="shared" si="60"/>
        <v>4.4399999999999906</v>
      </c>
      <c r="W28">
        <v>52</v>
      </c>
      <c r="X28">
        <v>150</v>
      </c>
      <c r="Y28" s="3">
        <v>0.23899999999999999</v>
      </c>
      <c r="Z28" s="1">
        <f t="shared" si="61"/>
        <v>4.7799999999999994</v>
      </c>
      <c r="AA28" s="2">
        <f t="shared" si="62"/>
        <v>38.540000000000006</v>
      </c>
      <c r="AB28" s="2">
        <f t="shared" si="63"/>
        <v>-2.8599999999999994</v>
      </c>
      <c r="AD28">
        <v>52</v>
      </c>
      <c r="AE28">
        <v>150</v>
      </c>
      <c r="AF28" s="3">
        <v>0.245</v>
      </c>
      <c r="AG28" s="1">
        <f t="shared" si="64"/>
        <v>4.9000000000000004</v>
      </c>
      <c r="AH28" s="2">
        <f t="shared" si="65"/>
        <v>32.1</v>
      </c>
      <c r="AI28" s="2">
        <f t="shared" si="66"/>
        <v>6.4400000000000048</v>
      </c>
      <c r="AK28">
        <v>52</v>
      </c>
      <c r="AL28">
        <v>150</v>
      </c>
      <c r="AM28" s="3">
        <v>0.24199999999999999</v>
      </c>
      <c r="AN28" s="1">
        <f t="shared" si="67"/>
        <v>4.84</v>
      </c>
      <c r="AO28" s="2">
        <f t="shared" si="68"/>
        <v>39.86</v>
      </c>
      <c r="AP28" s="2">
        <f t="shared" si="69"/>
        <v>-7.759999999999998</v>
      </c>
      <c r="AR28">
        <v>52</v>
      </c>
      <c r="AS28">
        <v>150</v>
      </c>
      <c r="AT28" s="3">
        <v>0.23699999999999999</v>
      </c>
      <c r="AU28" s="1">
        <f t="shared" si="70"/>
        <v>4.74</v>
      </c>
      <c r="AV28" s="2">
        <f t="shared" si="71"/>
        <v>32.82</v>
      </c>
      <c r="AW28" s="2">
        <f t="shared" si="72"/>
        <v>7.0399999999999991</v>
      </c>
      <c r="AY28">
        <v>52</v>
      </c>
      <c r="AZ28">
        <v>150</v>
      </c>
      <c r="BA28" s="3">
        <v>0.255</v>
      </c>
      <c r="BB28" s="1">
        <f t="shared" si="73"/>
        <v>5.0999999999999996</v>
      </c>
      <c r="BC28" s="2">
        <f t="shared" si="74"/>
        <v>39.58</v>
      </c>
      <c r="BD28" s="2">
        <f t="shared" si="75"/>
        <v>-6.759999999999998</v>
      </c>
      <c r="BF28">
        <v>52</v>
      </c>
      <c r="BG28">
        <v>150</v>
      </c>
      <c r="BH28" s="3">
        <v>0.247</v>
      </c>
      <c r="BI28" s="1">
        <f t="shared" si="76"/>
        <v>4.9399999999999995</v>
      </c>
      <c r="BJ28" s="2">
        <f t="shared" si="77"/>
        <v>32.28</v>
      </c>
      <c r="BK28" s="2">
        <f t="shared" si="78"/>
        <v>7.2999999999999972</v>
      </c>
      <c r="BM28">
        <v>52</v>
      </c>
      <c r="BN28">
        <v>150</v>
      </c>
      <c r="BO28" s="3">
        <v>0.23599999999999999</v>
      </c>
      <c r="BP28" s="1">
        <f t="shared" si="79"/>
        <v>4.72</v>
      </c>
      <c r="BQ28" s="2">
        <f t="shared" si="80"/>
        <v>31.98</v>
      </c>
      <c r="BR28" s="2">
        <f t="shared" si="81"/>
        <v>0.30000000000000071</v>
      </c>
      <c r="BT28">
        <v>52</v>
      </c>
      <c r="BU28">
        <v>150</v>
      </c>
      <c r="BV28" s="3">
        <v>0.24199999999999999</v>
      </c>
      <c r="BW28" s="1">
        <f t="shared" si="82"/>
        <v>4.84</v>
      </c>
      <c r="BX28" s="2">
        <f t="shared" si="83"/>
        <v>38.100000000000009</v>
      </c>
      <c r="BY28" s="2">
        <f t="shared" si="84"/>
        <v>-6.1200000000000081</v>
      </c>
      <c r="CA28">
        <v>52</v>
      </c>
      <c r="CB28">
        <v>150</v>
      </c>
      <c r="CC28" s="3">
        <v>0.23699999999999999</v>
      </c>
      <c r="CD28" s="1">
        <f t="shared" si="85"/>
        <v>4.74</v>
      </c>
      <c r="CE28" s="2">
        <f t="shared" si="86"/>
        <v>31.840000000000003</v>
      </c>
      <c r="CF28" s="2">
        <f t="shared" si="87"/>
        <v>6.2600000000000051</v>
      </c>
      <c r="CH28">
        <v>52</v>
      </c>
      <c r="CI28">
        <v>150</v>
      </c>
      <c r="CJ28" s="3">
        <v>0.24299999999999999</v>
      </c>
      <c r="CK28" s="1">
        <f t="shared" si="88"/>
        <v>4.8599999999999994</v>
      </c>
      <c r="CL28" s="2">
        <f t="shared" si="89"/>
        <v>40.880000000000003</v>
      </c>
      <c r="CM28" s="2">
        <f t="shared" si="90"/>
        <v>-9.0399999999999991</v>
      </c>
      <c r="CO28">
        <v>52</v>
      </c>
      <c r="CP28">
        <v>150</v>
      </c>
      <c r="CQ28" s="3">
        <v>0.23200000000000001</v>
      </c>
      <c r="CR28" s="1">
        <f t="shared" si="91"/>
        <v>4.6400000000000006</v>
      </c>
      <c r="CS28" s="2">
        <f t="shared" si="92"/>
        <v>32.46</v>
      </c>
      <c r="CT28" s="2">
        <f t="shared" si="93"/>
        <v>8.4200000000000017</v>
      </c>
      <c r="CV28">
        <v>52</v>
      </c>
      <c r="CW28">
        <v>150</v>
      </c>
      <c r="CX28" s="3">
        <v>0.24</v>
      </c>
      <c r="CY28" s="1">
        <f t="shared" si="94"/>
        <v>4.8</v>
      </c>
      <c r="CZ28" s="2">
        <f t="shared" si="95"/>
        <v>41.779999999999994</v>
      </c>
      <c r="DA28" s="2">
        <f t="shared" si="96"/>
        <v>-9.3199999999999932</v>
      </c>
      <c r="DC28">
        <v>52</v>
      </c>
      <c r="DD28">
        <v>150</v>
      </c>
      <c r="DE28" s="3">
        <v>0.249</v>
      </c>
      <c r="DF28" s="1">
        <f t="shared" si="97"/>
        <v>4.9800000000000004</v>
      </c>
      <c r="DG28" s="2">
        <f t="shared" si="98"/>
        <v>36.32</v>
      </c>
      <c r="DH28" s="2">
        <f t="shared" si="99"/>
        <v>5.4599999999999937</v>
      </c>
      <c r="DJ28">
        <v>52</v>
      </c>
      <c r="DK28">
        <v>150</v>
      </c>
      <c r="DL28" s="3">
        <v>0.24099999999999999</v>
      </c>
      <c r="DM28" s="1">
        <f t="shared" si="100"/>
        <v>4.82</v>
      </c>
      <c r="DN28" s="2">
        <f t="shared" si="101"/>
        <v>32.000000000000007</v>
      </c>
      <c r="DO28" s="2">
        <f t="shared" si="102"/>
        <v>4.3199999999999932</v>
      </c>
      <c r="DQ28">
        <v>52</v>
      </c>
      <c r="DR28">
        <v>150</v>
      </c>
      <c r="DS28" s="3">
        <v>0.24399999999999999</v>
      </c>
      <c r="DT28" s="1">
        <f t="shared" si="103"/>
        <v>4.88</v>
      </c>
      <c r="DU28" s="2">
        <f t="shared" si="104"/>
        <v>29.919999999999998</v>
      </c>
      <c r="DV28" s="2">
        <f t="shared" si="105"/>
        <v>2.080000000000009</v>
      </c>
    </row>
    <row r="29" spans="2:126" x14ac:dyDescent="0.25">
      <c r="B29">
        <v>52</v>
      </c>
      <c r="C29">
        <v>170</v>
      </c>
      <c r="D29" s="3">
        <v>0.248</v>
      </c>
      <c r="E29" s="1">
        <f t="shared" si="53"/>
        <v>4.96</v>
      </c>
      <c r="F29" s="2">
        <f t="shared" si="54"/>
        <v>42.6</v>
      </c>
      <c r="I29">
        <v>52</v>
      </c>
      <c r="J29">
        <v>170</v>
      </c>
      <c r="K29" s="3">
        <v>0.246</v>
      </c>
      <c r="L29" s="1">
        <f t="shared" si="55"/>
        <v>4.92</v>
      </c>
      <c r="M29" s="2">
        <f t="shared" si="56"/>
        <v>45.04</v>
      </c>
      <c r="N29" s="2">
        <f t="shared" si="57"/>
        <v>-2.4399999999999977</v>
      </c>
      <c r="P29">
        <v>52</v>
      </c>
      <c r="Q29">
        <v>170</v>
      </c>
      <c r="R29" s="3">
        <v>0.249</v>
      </c>
      <c r="S29" s="1">
        <f t="shared" si="58"/>
        <v>4.9800000000000004</v>
      </c>
      <c r="T29" s="2">
        <f t="shared" si="59"/>
        <v>40.660000000000011</v>
      </c>
      <c r="U29" s="2">
        <f t="shared" si="60"/>
        <v>4.3799999999999883</v>
      </c>
      <c r="W29">
        <v>52</v>
      </c>
      <c r="X29">
        <v>170</v>
      </c>
      <c r="Y29" s="3">
        <v>0.24299999999999999</v>
      </c>
      <c r="Z29" s="1">
        <f t="shared" si="61"/>
        <v>4.8599999999999994</v>
      </c>
      <c r="AA29" s="2">
        <f t="shared" si="62"/>
        <v>43.400000000000006</v>
      </c>
      <c r="AB29" s="2">
        <f t="shared" si="63"/>
        <v>-2.7399999999999949</v>
      </c>
      <c r="AD29">
        <v>52</v>
      </c>
      <c r="AE29">
        <v>170</v>
      </c>
      <c r="AF29" s="3">
        <v>0.24399999999999999</v>
      </c>
      <c r="AG29" s="1">
        <f t="shared" si="64"/>
        <v>4.88</v>
      </c>
      <c r="AH29" s="2">
        <f t="shared" si="65"/>
        <v>36.980000000000004</v>
      </c>
      <c r="AI29" s="2">
        <f t="shared" si="66"/>
        <v>6.4200000000000017</v>
      </c>
      <c r="AK29">
        <v>52</v>
      </c>
      <c r="AL29">
        <v>170</v>
      </c>
      <c r="AM29" s="3">
        <v>0.25</v>
      </c>
      <c r="AN29" s="1">
        <f t="shared" si="67"/>
        <v>5</v>
      </c>
      <c r="AO29" s="2">
        <f t="shared" si="68"/>
        <v>44.86</v>
      </c>
      <c r="AP29" s="2">
        <f t="shared" si="69"/>
        <v>-7.8799999999999955</v>
      </c>
      <c r="AR29">
        <v>52</v>
      </c>
      <c r="AS29">
        <v>170</v>
      </c>
      <c r="AT29" s="3">
        <v>0.247</v>
      </c>
      <c r="AU29" s="1">
        <f t="shared" si="70"/>
        <v>4.9399999999999995</v>
      </c>
      <c r="AV29" s="2">
        <f t="shared" si="71"/>
        <v>37.76</v>
      </c>
      <c r="AW29" s="2">
        <f t="shared" si="72"/>
        <v>7.1000000000000014</v>
      </c>
      <c r="AY29">
        <v>52</v>
      </c>
      <c r="AZ29">
        <v>170</v>
      </c>
      <c r="BA29" s="3">
        <v>0.25</v>
      </c>
      <c r="BB29" s="1">
        <f t="shared" si="73"/>
        <v>5</v>
      </c>
      <c r="BC29" s="2">
        <f t="shared" si="74"/>
        <v>44.58</v>
      </c>
      <c r="BD29" s="2">
        <f t="shared" si="75"/>
        <v>-6.82</v>
      </c>
      <c r="BF29">
        <v>52</v>
      </c>
      <c r="BG29">
        <v>170</v>
      </c>
      <c r="BH29" s="3">
        <v>0.248</v>
      </c>
      <c r="BI29" s="1">
        <f t="shared" si="76"/>
        <v>4.96</v>
      </c>
      <c r="BJ29" s="2">
        <f t="shared" si="77"/>
        <v>37.24</v>
      </c>
      <c r="BK29" s="2">
        <f t="shared" si="78"/>
        <v>7.3399999999999963</v>
      </c>
      <c r="BM29">
        <v>52</v>
      </c>
      <c r="BN29">
        <v>170</v>
      </c>
      <c r="BO29" s="3">
        <v>0.245</v>
      </c>
      <c r="BP29" s="1">
        <f t="shared" si="79"/>
        <v>4.9000000000000004</v>
      </c>
      <c r="BQ29" s="2">
        <f t="shared" si="80"/>
        <v>36.880000000000003</v>
      </c>
      <c r="BR29" s="2">
        <f t="shared" si="81"/>
        <v>0.35999999999999943</v>
      </c>
      <c r="BT29">
        <v>52</v>
      </c>
      <c r="BU29">
        <v>170</v>
      </c>
      <c r="BV29" s="3">
        <v>0.25</v>
      </c>
      <c r="BW29" s="1">
        <f t="shared" si="82"/>
        <v>5</v>
      </c>
      <c r="BX29" s="2">
        <f t="shared" si="83"/>
        <v>43.100000000000009</v>
      </c>
      <c r="BY29" s="2">
        <f t="shared" si="84"/>
        <v>-6.220000000000006</v>
      </c>
      <c r="CA29">
        <v>52</v>
      </c>
      <c r="CB29">
        <v>170</v>
      </c>
      <c r="CC29" s="3">
        <v>0.246</v>
      </c>
      <c r="CD29" s="1">
        <f t="shared" si="85"/>
        <v>4.92</v>
      </c>
      <c r="CE29" s="2">
        <f t="shared" si="86"/>
        <v>36.760000000000005</v>
      </c>
      <c r="CF29" s="2">
        <f t="shared" si="87"/>
        <v>6.3400000000000034</v>
      </c>
      <c r="CH29">
        <v>52</v>
      </c>
      <c r="CI29">
        <v>170</v>
      </c>
      <c r="CJ29" s="3">
        <v>0.253</v>
      </c>
      <c r="CK29" s="1">
        <f t="shared" si="88"/>
        <v>5.0600000000000005</v>
      </c>
      <c r="CL29" s="2">
        <f t="shared" si="89"/>
        <v>45.940000000000005</v>
      </c>
      <c r="CM29" s="2">
        <f t="shared" si="90"/>
        <v>-9.18</v>
      </c>
      <c r="CO29">
        <v>52</v>
      </c>
      <c r="CP29">
        <v>170</v>
      </c>
      <c r="CQ29" s="3">
        <v>0.24399999999999999</v>
      </c>
      <c r="CR29" s="1">
        <f t="shared" si="91"/>
        <v>4.88</v>
      </c>
      <c r="CS29" s="2">
        <f t="shared" si="92"/>
        <v>37.340000000000003</v>
      </c>
      <c r="CT29" s="2">
        <f t="shared" si="93"/>
        <v>8.6000000000000014</v>
      </c>
      <c r="CV29">
        <v>52</v>
      </c>
      <c r="CW29">
        <v>170</v>
      </c>
      <c r="CX29" s="3">
        <v>0.24399999999999999</v>
      </c>
      <c r="CY29" s="1">
        <f t="shared" si="94"/>
        <v>4.88</v>
      </c>
      <c r="CZ29" s="2">
        <f t="shared" si="95"/>
        <v>46.66</v>
      </c>
      <c r="DA29" s="2">
        <f t="shared" si="96"/>
        <v>-9.3199999999999932</v>
      </c>
      <c r="DC29">
        <v>52</v>
      </c>
      <c r="DD29">
        <v>170</v>
      </c>
      <c r="DE29" s="3">
        <v>0.25</v>
      </c>
      <c r="DF29" s="1">
        <f t="shared" si="97"/>
        <v>5</v>
      </c>
      <c r="DG29" s="2">
        <f t="shared" si="98"/>
        <v>41.32</v>
      </c>
      <c r="DH29" s="2">
        <f t="shared" si="99"/>
        <v>5.3399999999999963</v>
      </c>
      <c r="DJ29">
        <v>52</v>
      </c>
      <c r="DK29">
        <v>170</v>
      </c>
      <c r="DL29" s="3">
        <v>0.251</v>
      </c>
      <c r="DM29" s="1">
        <f t="shared" si="100"/>
        <v>5.0199999999999996</v>
      </c>
      <c r="DN29" s="2">
        <f t="shared" si="101"/>
        <v>37.02000000000001</v>
      </c>
      <c r="DO29" s="2">
        <f t="shared" si="102"/>
        <v>4.2999999999999901</v>
      </c>
      <c r="DQ29">
        <v>52</v>
      </c>
      <c r="DR29">
        <v>170</v>
      </c>
      <c r="DS29" s="3">
        <v>0.25</v>
      </c>
      <c r="DT29" s="1">
        <f t="shared" si="103"/>
        <v>5</v>
      </c>
      <c r="DU29" s="2">
        <f t="shared" si="104"/>
        <v>34.92</v>
      </c>
      <c r="DV29" s="2">
        <f t="shared" si="105"/>
        <v>2.1000000000000085</v>
      </c>
    </row>
    <row r="30" spans="2:126" x14ac:dyDescent="0.25">
      <c r="B30">
        <v>52</v>
      </c>
      <c r="C30">
        <v>190</v>
      </c>
      <c r="D30" s="3">
        <v>0.23100000000000001</v>
      </c>
      <c r="E30" s="1">
        <f t="shared" si="53"/>
        <v>4.62</v>
      </c>
      <c r="F30" s="2">
        <f t="shared" si="54"/>
        <v>47.22</v>
      </c>
      <c r="I30">
        <v>52</v>
      </c>
      <c r="J30">
        <v>190</v>
      </c>
      <c r="K30" s="3">
        <v>0.22700000000000001</v>
      </c>
      <c r="L30" s="1">
        <f t="shared" si="55"/>
        <v>4.54</v>
      </c>
      <c r="M30" s="2">
        <f t="shared" si="56"/>
        <v>49.58</v>
      </c>
      <c r="N30" s="2">
        <f t="shared" si="57"/>
        <v>-2.3599999999999994</v>
      </c>
      <c r="P30">
        <v>52</v>
      </c>
      <c r="Q30">
        <v>190</v>
      </c>
      <c r="R30" s="3">
        <v>0.22800000000000001</v>
      </c>
      <c r="S30" s="1">
        <f t="shared" si="58"/>
        <v>4.5600000000000005</v>
      </c>
      <c r="T30" s="2">
        <f t="shared" si="59"/>
        <v>45.220000000000013</v>
      </c>
      <c r="U30" s="2">
        <f t="shared" si="60"/>
        <v>4.3599999999999852</v>
      </c>
      <c r="W30">
        <v>52</v>
      </c>
      <c r="X30">
        <v>190</v>
      </c>
      <c r="Y30" s="3">
        <v>0.23</v>
      </c>
      <c r="Z30" s="1">
        <f t="shared" si="61"/>
        <v>4.6000000000000005</v>
      </c>
      <c r="AA30" s="2">
        <f t="shared" si="62"/>
        <v>48.000000000000007</v>
      </c>
      <c r="AB30" s="2">
        <f t="shared" si="63"/>
        <v>-2.779999999999994</v>
      </c>
      <c r="AD30">
        <v>52</v>
      </c>
      <c r="AE30">
        <v>190</v>
      </c>
      <c r="AF30" s="3">
        <v>0.22900000000000001</v>
      </c>
      <c r="AG30" s="1">
        <f t="shared" si="64"/>
        <v>4.58</v>
      </c>
      <c r="AH30" s="2">
        <f t="shared" si="65"/>
        <v>41.56</v>
      </c>
      <c r="AI30" s="2">
        <f t="shared" si="66"/>
        <v>6.4400000000000048</v>
      </c>
      <c r="AK30">
        <v>52</v>
      </c>
      <c r="AL30">
        <v>190</v>
      </c>
      <c r="AM30" s="3">
        <v>0.23499999999999999</v>
      </c>
      <c r="AN30" s="1">
        <f t="shared" si="67"/>
        <v>4.6999999999999993</v>
      </c>
      <c r="AO30" s="2">
        <f t="shared" si="68"/>
        <v>49.56</v>
      </c>
      <c r="AP30" s="2">
        <f t="shared" si="69"/>
        <v>-8</v>
      </c>
      <c r="AR30">
        <v>52</v>
      </c>
      <c r="AS30">
        <v>190</v>
      </c>
      <c r="AT30" s="3">
        <v>0.23599999999999999</v>
      </c>
      <c r="AU30" s="1">
        <f t="shared" si="70"/>
        <v>4.72</v>
      </c>
      <c r="AV30" s="2">
        <f t="shared" si="71"/>
        <v>42.48</v>
      </c>
      <c r="AW30" s="2">
        <f t="shared" si="72"/>
        <v>7.0800000000000054</v>
      </c>
      <c r="AY30">
        <v>52</v>
      </c>
      <c r="AZ30">
        <v>190</v>
      </c>
      <c r="BA30" s="3">
        <v>0.23899999999999999</v>
      </c>
      <c r="BB30" s="1">
        <f t="shared" si="73"/>
        <v>4.7799999999999994</v>
      </c>
      <c r="BC30" s="2">
        <f t="shared" si="74"/>
        <v>49.36</v>
      </c>
      <c r="BD30" s="2">
        <f t="shared" si="75"/>
        <v>-6.8800000000000026</v>
      </c>
      <c r="BF30">
        <v>52</v>
      </c>
      <c r="BG30">
        <v>190</v>
      </c>
      <c r="BH30" s="3">
        <v>0.23599999999999999</v>
      </c>
      <c r="BI30" s="1">
        <f t="shared" si="76"/>
        <v>4.72</v>
      </c>
      <c r="BJ30" s="2">
        <f t="shared" si="77"/>
        <v>41.96</v>
      </c>
      <c r="BK30" s="2">
        <f t="shared" si="78"/>
        <v>7.3999999999999986</v>
      </c>
      <c r="BM30">
        <v>52</v>
      </c>
      <c r="BN30">
        <v>190</v>
      </c>
      <c r="BO30" s="3">
        <v>0.223</v>
      </c>
      <c r="BP30" s="1">
        <f t="shared" si="79"/>
        <v>4.46</v>
      </c>
      <c r="BQ30" s="2">
        <f t="shared" si="80"/>
        <v>41.34</v>
      </c>
      <c r="BR30" s="2">
        <f t="shared" si="81"/>
        <v>0.61999999999999744</v>
      </c>
      <c r="BT30">
        <v>52</v>
      </c>
      <c r="BU30">
        <v>190</v>
      </c>
      <c r="BV30" s="3">
        <v>0.23100000000000001</v>
      </c>
      <c r="BW30" s="1">
        <f t="shared" si="82"/>
        <v>4.62</v>
      </c>
      <c r="BX30" s="2">
        <f t="shared" si="83"/>
        <v>47.720000000000006</v>
      </c>
      <c r="BY30" s="2">
        <f t="shared" si="84"/>
        <v>-6.3800000000000026</v>
      </c>
      <c r="CA30">
        <v>52</v>
      </c>
      <c r="CB30">
        <v>190</v>
      </c>
      <c r="CC30" s="3">
        <v>0.23400000000000001</v>
      </c>
      <c r="CD30" s="1">
        <f t="shared" si="85"/>
        <v>4.6800000000000006</v>
      </c>
      <c r="CE30" s="2">
        <f t="shared" si="86"/>
        <v>41.440000000000005</v>
      </c>
      <c r="CF30" s="2">
        <f t="shared" si="87"/>
        <v>6.2800000000000011</v>
      </c>
      <c r="CH30">
        <v>52</v>
      </c>
      <c r="CI30">
        <v>190</v>
      </c>
      <c r="CJ30" s="3">
        <v>0.23799999999999999</v>
      </c>
      <c r="CK30" s="1">
        <f t="shared" si="88"/>
        <v>4.76</v>
      </c>
      <c r="CL30" s="2">
        <f t="shared" si="89"/>
        <v>50.7</v>
      </c>
      <c r="CM30" s="2">
        <f t="shared" si="90"/>
        <v>-9.259999999999998</v>
      </c>
      <c r="CO30">
        <v>52</v>
      </c>
      <c r="CP30">
        <v>190</v>
      </c>
      <c r="CQ30" s="3">
        <v>0.23499999999999999</v>
      </c>
      <c r="CR30" s="1">
        <f t="shared" si="91"/>
        <v>4.6999999999999993</v>
      </c>
      <c r="CS30" s="2">
        <f t="shared" si="92"/>
        <v>42.040000000000006</v>
      </c>
      <c r="CT30" s="2">
        <f t="shared" si="93"/>
        <v>8.6599999999999966</v>
      </c>
      <c r="CV30">
        <v>52</v>
      </c>
      <c r="CW30">
        <v>190</v>
      </c>
      <c r="CX30" s="3">
        <v>0.23899999999999999</v>
      </c>
      <c r="CY30" s="1">
        <f t="shared" si="94"/>
        <v>4.7799999999999994</v>
      </c>
      <c r="CZ30" s="2">
        <f t="shared" si="95"/>
        <v>51.44</v>
      </c>
      <c r="DA30" s="2">
        <f t="shared" si="96"/>
        <v>-9.3999999999999915</v>
      </c>
      <c r="DC30">
        <v>52</v>
      </c>
      <c r="DD30">
        <v>190</v>
      </c>
      <c r="DE30" s="3">
        <v>0.24</v>
      </c>
      <c r="DF30" s="1">
        <f t="shared" si="97"/>
        <v>4.8</v>
      </c>
      <c r="DG30" s="2">
        <f t="shared" si="98"/>
        <v>46.12</v>
      </c>
      <c r="DH30" s="2">
        <f t="shared" si="99"/>
        <v>5.32</v>
      </c>
      <c r="DJ30">
        <v>52</v>
      </c>
      <c r="DK30">
        <v>190</v>
      </c>
      <c r="DL30" s="3">
        <v>0.23799999999999999</v>
      </c>
      <c r="DM30" s="1">
        <f t="shared" si="100"/>
        <v>4.76</v>
      </c>
      <c r="DN30" s="2">
        <f t="shared" si="101"/>
        <v>41.780000000000008</v>
      </c>
      <c r="DO30" s="2">
        <f t="shared" si="102"/>
        <v>4.3399999999999892</v>
      </c>
      <c r="DQ30">
        <v>52</v>
      </c>
      <c r="DR30">
        <v>190</v>
      </c>
      <c r="DS30" s="3">
        <v>0.23499999999999999</v>
      </c>
      <c r="DT30" s="1">
        <f t="shared" si="103"/>
        <v>4.6999999999999993</v>
      </c>
      <c r="DU30" s="2">
        <f t="shared" si="104"/>
        <v>39.620000000000005</v>
      </c>
      <c r="DV30" s="2">
        <f t="shared" si="105"/>
        <v>2.1600000000000037</v>
      </c>
    </row>
    <row r="31" spans="2:126" x14ac:dyDescent="0.25">
      <c r="B31">
        <v>52</v>
      </c>
      <c r="C31">
        <v>210</v>
      </c>
      <c r="D31" s="3">
        <v>0.22900000000000001</v>
      </c>
      <c r="E31" s="1">
        <f t="shared" si="53"/>
        <v>4.58</v>
      </c>
      <c r="F31" s="2">
        <f t="shared" si="54"/>
        <v>51.8</v>
      </c>
      <c r="I31">
        <v>52</v>
      </c>
      <c r="J31">
        <v>210</v>
      </c>
      <c r="K31" s="3">
        <v>0.23599999999999999</v>
      </c>
      <c r="L31" s="1">
        <f t="shared" si="55"/>
        <v>4.72</v>
      </c>
      <c r="M31" s="2">
        <f t="shared" si="56"/>
        <v>54.3</v>
      </c>
      <c r="N31" s="2">
        <f t="shared" si="57"/>
        <v>-2.5</v>
      </c>
      <c r="P31">
        <v>52</v>
      </c>
      <c r="Q31">
        <v>210</v>
      </c>
      <c r="R31" s="3">
        <v>0.22900000000000001</v>
      </c>
      <c r="S31" s="1">
        <f t="shared" si="58"/>
        <v>4.58</v>
      </c>
      <c r="T31" s="2">
        <f t="shared" si="59"/>
        <v>49.800000000000011</v>
      </c>
      <c r="U31" s="2">
        <f t="shared" si="60"/>
        <v>4.4999999999999858</v>
      </c>
      <c r="W31">
        <v>52</v>
      </c>
      <c r="X31">
        <v>210</v>
      </c>
      <c r="Y31" s="3">
        <v>0.22600000000000001</v>
      </c>
      <c r="Z31" s="1">
        <f t="shared" si="61"/>
        <v>4.5200000000000005</v>
      </c>
      <c r="AA31" s="2">
        <f t="shared" si="62"/>
        <v>52.52000000000001</v>
      </c>
      <c r="AB31" s="2">
        <f t="shared" si="63"/>
        <v>-2.7199999999999989</v>
      </c>
      <c r="AD31">
        <v>52</v>
      </c>
      <c r="AE31">
        <v>210</v>
      </c>
      <c r="AF31" s="3">
        <v>0.22800000000000001</v>
      </c>
      <c r="AG31" s="1">
        <f t="shared" si="64"/>
        <v>4.5600000000000005</v>
      </c>
      <c r="AH31" s="2">
        <f t="shared" si="65"/>
        <v>46.120000000000005</v>
      </c>
      <c r="AI31" s="2">
        <f t="shared" si="66"/>
        <v>6.4000000000000057</v>
      </c>
      <c r="AK31">
        <v>52</v>
      </c>
      <c r="AL31">
        <v>210</v>
      </c>
      <c r="AM31" s="3">
        <v>0.22900000000000001</v>
      </c>
      <c r="AN31" s="1">
        <f t="shared" si="67"/>
        <v>4.58</v>
      </c>
      <c r="AO31" s="2">
        <f t="shared" si="68"/>
        <v>54.14</v>
      </c>
      <c r="AP31" s="2">
        <f t="shared" si="69"/>
        <v>-8.019999999999996</v>
      </c>
      <c r="AR31">
        <v>52</v>
      </c>
      <c r="AS31">
        <v>210</v>
      </c>
      <c r="AT31" s="3">
        <v>0.22500000000000001</v>
      </c>
      <c r="AU31" s="1">
        <f t="shared" si="70"/>
        <v>4.5</v>
      </c>
      <c r="AV31" s="2">
        <f t="shared" si="71"/>
        <v>46.98</v>
      </c>
      <c r="AW31" s="2">
        <f t="shared" si="72"/>
        <v>7.1600000000000037</v>
      </c>
      <c r="AY31">
        <v>52</v>
      </c>
      <c r="AZ31">
        <v>210</v>
      </c>
      <c r="BA31" s="3">
        <v>0.22900000000000001</v>
      </c>
      <c r="BB31" s="1">
        <f t="shared" si="73"/>
        <v>4.58</v>
      </c>
      <c r="BC31" s="2">
        <f t="shared" si="74"/>
        <v>53.94</v>
      </c>
      <c r="BD31" s="2">
        <f t="shared" si="75"/>
        <v>-6.9600000000000009</v>
      </c>
      <c r="BF31">
        <v>52</v>
      </c>
      <c r="BG31">
        <v>210</v>
      </c>
      <c r="BH31" s="3">
        <v>0.23100000000000001</v>
      </c>
      <c r="BI31" s="1">
        <f t="shared" si="76"/>
        <v>4.62</v>
      </c>
      <c r="BJ31" s="2">
        <f t="shared" si="77"/>
        <v>46.58</v>
      </c>
      <c r="BK31" s="2">
        <f t="shared" si="78"/>
        <v>7.3599999999999994</v>
      </c>
      <c r="BM31">
        <v>52</v>
      </c>
      <c r="BN31">
        <v>210</v>
      </c>
      <c r="BO31" s="3">
        <v>0.223</v>
      </c>
      <c r="BP31" s="1">
        <f t="shared" si="79"/>
        <v>4.46</v>
      </c>
      <c r="BQ31" s="2">
        <f t="shared" si="80"/>
        <v>45.800000000000004</v>
      </c>
      <c r="BR31" s="2">
        <f t="shared" si="81"/>
        <v>0.77999999999999403</v>
      </c>
      <c r="BT31">
        <v>52</v>
      </c>
      <c r="BU31">
        <v>210</v>
      </c>
      <c r="BV31" s="3">
        <v>0.22900000000000001</v>
      </c>
      <c r="BW31" s="1">
        <f t="shared" si="82"/>
        <v>4.58</v>
      </c>
      <c r="BX31" s="2">
        <f t="shared" si="83"/>
        <v>52.300000000000004</v>
      </c>
      <c r="BY31" s="2">
        <f t="shared" si="84"/>
        <v>-6.5</v>
      </c>
      <c r="CA31">
        <v>52</v>
      </c>
      <c r="CB31">
        <v>210</v>
      </c>
      <c r="CC31" s="3">
        <v>0.22700000000000001</v>
      </c>
      <c r="CD31" s="1">
        <f t="shared" si="85"/>
        <v>4.54</v>
      </c>
      <c r="CE31" s="2">
        <f t="shared" si="86"/>
        <v>45.980000000000004</v>
      </c>
      <c r="CF31" s="2">
        <f t="shared" si="87"/>
        <v>6.32</v>
      </c>
      <c r="CH31">
        <v>52</v>
      </c>
      <c r="CI31">
        <v>210</v>
      </c>
      <c r="CJ31" s="3">
        <v>0.23200000000000001</v>
      </c>
      <c r="CK31" s="1">
        <f t="shared" si="88"/>
        <v>4.6400000000000006</v>
      </c>
      <c r="CL31" s="2">
        <f t="shared" si="89"/>
        <v>55.34</v>
      </c>
      <c r="CM31" s="2">
        <f t="shared" si="90"/>
        <v>-9.36</v>
      </c>
      <c r="CO31">
        <v>52</v>
      </c>
      <c r="CP31">
        <v>210</v>
      </c>
      <c r="CQ31" s="3">
        <v>0.22600000000000001</v>
      </c>
      <c r="CR31" s="1">
        <f t="shared" si="91"/>
        <v>4.5200000000000005</v>
      </c>
      <c r="CS31" s="2">
        <f t="shared" si="92"/>
        <v>46.560000000000009</v>
      </c>
      <c r="CT31" s="2">
        <f t="shared" si="93"/>
        <v>8.779999999999994</v>
      </c>
      <c r="CV31">
        <v>52</v>
      </c>
      <c r="CW31">
        <v>210</v>
      </c>
      <c r="CX31" s="3">
        <v>0.22900000000000001</v>
      </c>
      <c r="CY31" s="1">
        <f t="shared" si="94"/>
        <v>4.58</v>
      </c>
      <c r="CZ31" s="2">
        <f t="shared" si="95"/>
        <v>56.019999999999996</v>
      </c>
      <c r="DA31" s="2">
        <f t="shared" si="96"/>
        <v>-9.4599999999999866</v>
      </c>
      <c r="DC31">
        <v>52</v>
      </c>
      <c r="DD31">
        <v>210</v>
      </c>
      <c r="DE31" s="3">
        <v>0.23</v>
      </c>
      <c r="DF31" s="1">
        <f t="shared" si="97"/>
        <v>4.6000000000000005</v>
      </c>
      <c r="DG31" s="2">
        <f t="shared" si="98"/>
        <v>50.72</v>
      </c>
      <c r="DH31" s="2">
        <f t="shared" si="99"/>
        <v>5.2999999999999972</v>
      </c>
      <c r="DJ31">
        <v>52</v>
      </c>
      <c r="DK31">
        <v>210</v>
      </c>
      <c r="DL31" s="3">
        <v>0.23400000000000001</v>
      </c>
      <c r="DM31" s="1">
        <f t="shared" si="100"/>
        <v>4.6800000000000006</v>
      </c>
      <c r="DN31" s="2">
        <f t="shared" si="101"/>
        <v>46.460000000000008</v>
      </c>
      <c r="DO31" s="2">
        <f t="shared" si="102"/>
        <v>4.2599999999999909</v>
      </c>
      <c r="DQ31">
        <v>52</v>
      </c>
      <c r="DR31">
        <v>210</v>
      </c>
      <c r="DS31" s="3">
        <v>0.23</v>
      </c>
      <c r="DT31" s="1">
        <f t="shared" si="103"/>
        <v>4.6000000000000005</v>
      </c>
      <c r="DU31" s="2">
        <f t="shared" si="104"/>
        <v>44.220000000000006</v>
      </c>
      <c r="DV31" s="2">
        <f t="shared" si="105"/>
        <v>2.240000000000002</v>
      </c>
    </row>
    <row r="32" spans="2:126" x14ac:dyDescent="0.25">
      <c r="B32">
        <v>52</v>
      </c>
      <c r="C32">
        <v>230</v>
      </c>
      <c r="D32" s="3">
        <v>0.26500000000000001</v>
      </c>
      <c r="E32" s="1">
        <f t="shared" si="53"/>
        <v>5.3000000000000007</v>
      </c>
      <c r="F32" s="2">
        <f t="shared" si="54"/>
        <v>57.099999999999994</v>
      </c>
      <c r="I32">
        <v>52</v>
      </c>
      <c r="J32">
        <v>230</v>
      </c>
      <c r="K32" s="3">
        <v>0.26200000000000001</v>
      </c>
      <c r="L32" s="1">
        <f t="shared" si="55"/>
        <v>5.24</v>
      </c>
      <c r="M32" s="2">
        <f t="shared" si="56"/>
        <v>59.54</v>
      </c>
      <c r="N32" s="2">
        <f t="shared" si="57"/>
        <v>-2.4400000000000048</v>
      </c>
      <c r="P32">
        <v>52</v>
      </c>
      <c r="Q32">
        <v>230</v>
      </c>
      <c r="R32" s="3">
        <v>0.251</v>
      </c>
      <c r="S32" s="1">
        <f t="shared" si="58"/>
        <v>5.0199999999999996</v>
      </c>
      <c r="T32" s="2">
        <f t="shared" si="59"/>
        <v>54.820000000000007</v>
      </c>
      <c r="U32" s="2">
        <f t="shared" si="60"/>
        <v>4.7199999999999918</v>
      </c>
      <c r="W32">
        <v>52</v>
      </c>
      <c r="X32">
        <v>230</v>
      </c>
      <c r="Y32" s="3">
        <v>0.24099999999999999</v>
      </c>
      <c r="Z32" s="1">
        <f t="shared" si="61"/>
        <v>4.82</v>
      </c>
      <c r="AA32" s="2">
        <f t="shared" si="62"/>
        <v>57.340000000000011</v>
      </c>
      <c r="AB32" s="2">
        <f t="shared" si="63"/>
        <v>-2.5200000000000031</v>
      </c>
      <c r="AD32">
        <v>52</v>
      </c>
      <c r="AE32">
        <v>230</v>
      </c>
      <c r="AF32" s="3">
        <v>0.253</v>
      </c>
      <c r="AG32" s="1">
        <f t="shared" si="64"/>
        <v>5.0600000000000005</v>
      </c>
      <c r="AH32" s="2">
        <f t="shared" si="65"/>
        <v>51.180000000000007</v>
      </c>
      <c r="AI32" s="2">
        <f t="shared" si="66"/>
        <v>6.1600000000000037</v>
      </c>
      <c r="AK32">
        <v>52</v>
      </c>
      <c r="AL32">
        <v>230</v>
      </c>
      <c r="AM32" s="3">
        <v>0.253</v>
      </c>
      <c r="AN32" s="1">
        <f t="shared" si="67"/>
        <v>5.0600000000000005</v>
      </c>
      <c r="AO32" s="2">
        <f t="shared" si="68"/>
        <v>59.2</v>
      </c>
      <c r="AP32" s="2">
        <f t="shared" si="69"/>
        <v>-8.019999999999996</v>
      </c>
      <c r="AR32">
        <v>52</v>
      </c>
      <c r="AS32">
        <v>230</v>
      </c>
      <c r="AT32" s="3">
        <v>0.24199999999999999</v>
      </c>
      <c r="AU32" s="1">
        <f t="shared" si="70"/>
        <v>4.84</v>
      </c>
      <c r="AV32" s="2">
        <f t="shared" si="71"/>
        <v>51.819999999999993</v>
      </c>
      <c r="AW32" s="2">
        <f t="shared" si="72"/>
        <v>7.3800000000000097</v>
      </c>
      <c r="AY32">
        <v>52</v>
      </c>
      <c r="AZ32">
        <v>230</v>
      </c>
      <c r="BA32" s="3">
        <v>0.26</v>
      </c>
      <c r="BB32" s="1">
        <f t="shared" si="73"/>
        <v>5.2</v>
      </c>
      <c r="BC32" s="2">
        <f t="shared" si="74"/>
        <v>59.14</v>
      </c>
      <c r="BD32" s="2">
        <f t="shared" si="75"/>
        <v>-7.3200000000000074</v>
      </c>
      <c r="BF32">
        <v>52</v>
      </c>
      <c r="BG32">
        <v>230</v>
      </c>
      <c r="BH32" s="3">
        <v>0.26300000000000001</v>
      </c>
      <c r="BI32" s="1">
        <f t="shared" si="76"/>
        <v>5.26</v>
      </c>
      <c r="BJ32" s="2">
        <f t="shared" si="77"/>
        <v>51.839999999999996</v>
      </c>
      <c r="BK32" s="2">
        <f t="shared" si="78"/>
        <v>7.3000000000000043</v>
      </c>
      <c r="BM32">
        <v>52</v>
      </c>
      <c r="BN32">
        <v>230</v>
      </c>
      <c r="BO32" s="3">
        <v>0.252</v>
      </c>
      <c r="BP32" s="1">
        <f t="shared" si="79"/>
        <v>5.04</v>
      </c>
      <c r="BQ32" s="2">
        <f t="shared" si="80"/>
        <v>50.84</v>
      </c>
      <c r="BR32" s="2">
        <f t="shared" si="81"/>
        <v>0.99999999999999289</v>
      </c>
      <c r="BT32">
        <v>52</v>
      </c>
      <c r="BU32">
        <v>230</v>
      </c>
      <c r="BV32" s="3">
        <v>0.25600000000000001</v>
      </c>
      <c r="BW32" s="1">
        <f t="shared" si="82"/>
        <v>5.12</v>
      </c>
      <c r="BX32" s="2">
        <f t="shared" si="83"/>
        <v>57.42</v>
      </c>
      <c r="BY32" s="2">
        <f t="shared" si="84"/>
        <v>-6.5799999999999983</v>
      </c>
      <c r="CA32">
        <v>52</v>
      </c>
      <c r="CB32">
        <v>230</v>
      </c>
      <c r="CC32" s="3">
        <v>0.249</v>
      </c>
      <c r="CD32" s="1">
        <f t="shared" si="85"/>
        <v>4.9800000000000004</v>
      </c>
      <c r="CE32" s="2">
        <f t="shared" si="86"/>
        <v>50.960000000000008</v>
      </c>
      <c r="CF32" s="2">
        <f t="shared" si="87"/>
        <v>6.4599999999999937</v>
      </c>
      <c r="CH32">
        <v>52</v>
      </c>
      <c r="CI32">
        <v>230</v>
      </c>
      <c r="CJ32" s="3">
        <v>0.25600000000000001</v>
      </c>
      <c r="CK32" s="1">
        <f t="shared" si="88"/>
        <v>5.12</v>
      </c>
      <c r="CL32" s="2">
        <f t="shared" si="89"/>
        <v>60.46</v>
      </c>
      <c r="CM32" s="2">
        <f t="shared" si="90"/>
        <v>-9.4999999999999929</v>
      </c>
      <c r="CO32">
        <v>52</v>
      </c>
      <c r="CP32">
        <v>230</v>
      </c>
      <c r="CQ32" s="3">
        <v>0.254</v>
      </c>
      <c r="CR32" s="1">
        <f t="shared" si="91"/>
        <v>5.08</v>
      </c>
      <c r="CS32" s="2">
        <f t="shared" si="92"/>
        <v>51.640000000000008</v>
      </c>
      <c r="CT32" s="2">
        <f t="shared" si="93"/>
        <v>8.8199999999999932</v>
      </c>
      <c r="CV32">
        <v>52</v>
      </c>
      <c r="CW32">
        <v>230</v>
      </c>
      <c r="CX32" s="3">
        <v>0.25800000000000001</v>
      </c>
      <c r="CY32" s="1">
        <f t="shared" si="94"/>
        <v>5.16</v>
      </c>
      <c r="CZ32" s="2">
        <f t="shared" si="95"/>
        <v>61.179999999999993</v>
      </c>
      <c r="DA32" s="2">
        <f t="shared" si="96"/>
        <v>-9.5399999999999849</v>
      </c>
      <c r="DC32">
        <v>52</v>
      </c>
      <c r="DD32">
        <v>230</v>
      </c>
      <c r="DE32" s="3">
        <v>0.25900000000000001</v>
      </c>
      <c r="DF32" s="1">
        <f t="shared" si="97"/>
        <v>5.18</v>
      </c>
      <c r="DG32" s="2">
        <f t="shared" si="98"/>
        <v>55.9</v>
      </c>
      <c r="DH32" s="2">
        <f t="shared" si="99"/>
        <v>5.279999999999994</v>
      </c>
      <c r="DJ32">
        <v>52</v>
      </c>
      <c r="DK32">
        <v>230</v>
      </c>
      <c r="DL32" s="3">
        <v>0.248</v>
      </c>
      <c r="DM32" s="1">
        <f t="shared" si="100"/>
        <v>4.96</v>
      </c>
      <c r="DN32" s="2">
        <f t="shared" si="101"/>
        <v>51.420000000000009</v>
      </c>
      <c r="DO32" s="2">
        <f t="shared" si="102"/>
        <v>4.4799999999999898</v>
      </c>
      <c r="DQ32">
        <v>52</v>
      </c>
      <c r="DR32">
        <v>230</v>
      </c>
      <c r="DS32" s="3">
        <v>0.251</v>
      </c>
      <c r="DT32" s="1">
        <f t="shared" si="103"/>
        <v>5.0199999999999996</v>
      </c>
      <c r="DU32" s="2">
        <f t="shared" si="104"/>
        <v>49.240000000000009</v>
      </c>
      <c r="DV32" s="2">
        <f t="shared" si="105"/>
        <v>2.1799999999999997</v>
      </c>
    </row>
    <row r="33" spans="2:126" x14ac:dyDescent="0.25">
      <c r="B33">
        <v>52</v>
      </c>
      <c r="C33">
        <v>250</v>
      </c>
      <c r="D33" s="3">
        <v>0.25</v>
      </c>
      <c r="E33" s="1">
        <f t="shared" si="53"/>
        <v>5</v>
      </c>
      <c r="F33" s="2">
        <f t="shared" si="54"/>
        <v>62.099999999999994</v>
      </c>
      <c r="I33">
        <v>52</v>
      </c>
      <c r="J33">
        <v>250</v>
      </c>
      <c r="K33" s="3">
        <v>0.254</v>
      </c>
      <c r="L33" s="1">
        <f t="shared" si="55"/>
        <v>5.08</v>
      </c>
      <c r="M33" s="2">
        <f t="shared" si="56"/>
        <v>64.62</v>
      </c>
      <c r="N33" s="2">
        <f t="shared" si="57"/>
        <v>-2.5200000000000102</v>
      </c>
      <c r="P33">
        <v>52</v>
      </c>
      <c r="Q33">
        <v>250</v>
      </c>
      <c r="R33" s="3">
        <v>0.25700000000000001</v>
      </c>
      <c r="S33" s="1">
        <f t="shared" si="58"/>
        <v>5.1400000000000006</v>
      </c>
      <c r="T33" s="2">
        <f t="shared" si="59"/>
        <v>59.960000000000008</v>
      </c>
      <c r="U33" s="2">
        <f t="shared" si="60"/>
        <v>4.6599999999999966</v>
      </c>
      <c r="W33">
        <v>52</v>
      </c>
      <c r="X33">
        <v>250</v>
      </c>
      <c r="Y33" s="3">
        <v>0.252</v>
      </c>
      <c r="Z33" s="1">
        <f t="shared" si="61"/>
        <v>5.04</v>
      </c>
      <c r="AA33" s="2">
        <f t="shared" si="62"/>
        <v>62.38000000000001</v>
      </c>
      <c r="AB33" s="2">
        <f t="shared" si="63"/>
        <v>-2.4200000000000017</v>
      </c>
      <c r="AD33">
        <v>52</v>
      </c>
      <c r="AE33">
        <v>250</v>
      </c>
      <c r="AF33" s="3">
        <v>0.254</v>
      </c>
      <c r="AG33" s="1">
        <f t="shared" si="64"/>
        <v>5.08</v>
      </c>
      <c r="AH33" s="2">
        <f t="shared" si="65"/>
        <v>56.260000000000005</v>
      </c>
      <c r="AI33" s="2">
        <f t="shared" si="66"/>
        <v>6.1200000000000045</v>
      </c>
      <c r="AK33">
        <v>52</v>
      </c>
      <c r="AL33">
        <v>250</v>
      </c>
      <c r="AM33" s="3">
        <v>0.252</v>
      </c>
      <c r="AN33" s="1">
        <f t="shared" si="67"/>
        <v>5.04</v>
      </c>
      <c r="AO33" s="2">
        <f t="shared" si="68"/>
        <v>64.240000000000009</v>
      </c>
      <c r="AP33" s="2">
        <f t="shared" si="69"/>
        <v>-7.980000000000004</v>
      </c>
      <c r="AR33">
        <v>52</v>
      </c>
      <c r="AS33">
        <v>250</v>
      </c>
      <c r="AT33" s="3">
        <v>0.27</v>
      </c>
      <c r="AU33" s="1">
        <f t="shared" si="70"/>
        <v>5.4</v>
      </c>
      <c r="AV33" s="2">
        <f t="shared" si="71"/>
        <v>57.219999999999992</v>
      </c>
      <c r="AW33" s="2">
        <f t="shared" si="72"/>
        <v>7.0200000000000173</v>
      </c>
      <c r="AY33">
        <v>52</v>
      </c>
      <c r="AZ33">
        <v>250</v>
      </c>
      <c r="BA33" s="3">
        <v>0.26200000000000001</v>
      </c>
      <c r="BB33" s="1">
        <f t="shared" si="73"/>
        <v>5.24</v>
      </c>
      <c r="BC33" s="2">
        <f t="shared" si="74"/>
        <v>64.38</v>
      </c>
      <c r="BD33" s="2">
        <f t="shared" si="75"/>
        <v>-7.1600000000000037</v>
      </c>
      <c r="BF33">
        <v>52</v>
      </c>
      <c r="BG33">
        <v>250</v>
      </c>
      <c r="BH33" s="3">
        <v>0.25800000000000001</v>
      </c>
      <c r="BI33" s="1">
        <f t="shared" si="76"/>
        <v>5.16</v>
      </c>
      <c r="BJ33" s="2">
        <f t="shared" si="77"/>
        <v>57</v>
      </c>
      <c r="BK33" s="2">
        <f t="shared" si="78"/>
        <v>7.3799999999999955</v>
      </c>
      <c r="BM33">
        <v>52</v>
      </c>
      <c r="BN33">
        <v>250</v>
      </c>
      <c r="BO33" s="3">
        <v>0.25</v>
      </c>
      <c r="BP33" s="1">
        <f t="shared" si="79"/>
        <v>5</v>
      </c>
      <c r="BQ33" s="2">
        <f t="shared" si="80"/>
        <v>55.84</v>
      </c>
      <c r="BR33" s="2">
        <f t="shared" si="81"/>
        <v>1.1599999999999966</v>
      </c>
      <c r="BT33">
        <v>52</v>
      </c>
      <c r="BU33">
        <v>250</v>
      </c>
      <c r="BV33" s="3">
        <v>0.25</v>
      </c>
      <c r="BW33" s="1">
        <f t="shared" si="82"/>
        <v>5</v>
      </c>
      <c r="BX33" s="2">
        <f t="shared" si="83"/>
        <v>62.42</v>
      </c>
      <c r="BY33" s="2">
        <f t="shared" si="84"/>
        <v>-6.5799999999999983</v>
      </c>
      <c r="CA33">
        <v>52</v>
      </c>
      <c r="CB33">
        <v>250</v>
      </c>
      <c r="CC33" s="3">
        <v>0.26</v>
      </c>
      <c r="CD33" s="1">
        <f t="shared" si="85"/>
        <v>5.2</v>
      </c>
      <c r="CE33" s="2">
        <f t="shared" si="86"/>
        <v>56.160000000000011</v>
      </c>
      <c r="CF33" s="2">
        <f t="shared" si="87"/>
        <v>6.2599999999999909</v>
      </c>
      <c r="CH33">
        <v>52</v>
      </c>
      <c r="CI33">
        <v>250</v>
      </c>
      <c r="CJ33" s="3">
        <v>0.26500000000000001</v>
      </c>
      <c r="CK33" s="1">
        <f t="shared" si="88"/>
        <v>5.3000000000000007</v>
      </c>
      <c r="CL33" s="2">
        <f t="shared" si="89"/>
        <v>65.760000000000005</v>
      </c>
      <c r="CM33" s="2">
        <f t="shared" si="90"/>
        <v>-9.5999999999999943</v>
      </c>
      <c r="CO33">
        <v>52</v>
      </c>
      <c r="CP33">
        <v>250</v>
      </c>
      <c r="CQ33" s="3">
        <v>0.26</v>
      </c>
      <c r="CR33" s="1">
        <f t="shared" si="91"/>
        <v>5.2</v>
      </c>
      <c r="CS33" s="2">
        <f t="shared" si="92"/>
        <v>56.840000000000011</v>
      </c>
      <c r="CT33" s="2">
        <f t="shared" si="93"/>
        <v>8.9199999999999946</v>
      </c>
      <c r="CV33">
        <v>52</v>
      </c>
      <c r="CW33">
        <v>250</v>
      </c>
      <c r="CX33" s="3">
        <v>0.25800000000000001</v>
      </c>
      <c r="CY33" s="1">
        <f t="shared" si="94"/>
        <v>5.16</v>
      </c>
      <c r="CZ33" s="2">
        <f t="shared" si="95"/>
        <v>66.339999999999989</v>
      </c>
      <c r="DA33" s="2">
        <f t="shared" si="96"/>
        <v>-9.4999999999999787</v>
      </c>
      <c r="DC33">
        <v>52</v>
      </c>
      <c r="DD33">
        <v>250</v>
      </c>
      <c r="DE33" s="3">
        <v>0.26100000000000001</v>
      </c>
      <c r="DF33" s="1">
        <f t="shared" si="97"/>
        <v>5.2200000000000006</v>
      </c>
      <c r="DG33" s="2">
        <f t="shared" si="98"/>
        <v>61.12</v>
      </c>
      <c r="DH33" s="2">
        <f t="shared" si="99"/>
        <v>5.2199999999999918</v>
      </c>
      <c r="DJ33">
        <v>52</v>
      </c>
      <c r="DK33">
        <v>250</v>
      </c>
      <c r="DL33" s="3">
        <v>0.26400000000000001</v>
      </c>
      <c r="DM33" s="1">
        <f t="shared" si="100"/>
        <v>5.28</v>
      </c>
      <c r="DN33" s="2">
        <f t="shared" si="101"/>
        <v>56.70000000000001</v>
      </c>
      <c r="DO33" s="2">
        <f t="shared" si="102"/>
        <v>4.4199999999999875</v>
      </c>
      <c r="DQ33">
        <v>52</v>
      </c>
      <c r="DR33">
        <v>250</v>
      </c>
      <c r="DS33" s="3">
        <v>0.26500000000000001</v>
      </c>
      <c r="DT33" s="1">
        <f t="shared" si="103"/>
        <v>5.3000000000000007</v>
      </c>
      <c r="DU33" s="2">
        <f t="shared" si="104"/>
        <v>54.540000000000006</v>
      </c>
      <c r="DV33" s="2">
        <f t="shared" si="105"/>
        <v>2.1600000000000037</v>
      </c>
    </row>
    <row r="34" spans="2:126" x14ac:dyDescent="0.25">
      <c r="B34">
        <v>52</v>
      </c>
      <c r="C34">
        <v>270</v>
      </c>
      <c r="D34" s="3">
        <v>0.253</v>
      </c>
      <c r="E34" s="1">
        <f t="shared" si="53"/>
        <v>5.0600000000000005</v>
      </c>
      <c r="F34" s="2">
        <f t="shared" si="54"/>
        <v>67.16</v>
      </c>
      <c r="I34">
        <v>52</v>
      </c>
      <c r="J34">
        <v>270</v>
      </c>
      <c r="K34" s="3">
        <v>0.255</v>
      </c>
      <c r="L34" s="1">
        <f t="shared" si="55"/>
        <v>5.0999999999999996</v>
      </c>
      <c r="M34" s="2">
        <f t="shared" si="56"/>
        <v>69.72</v>
      </c>
      <c r="N34" s="2">
        <f t="shared" si="57"/>
        <v>-2.5600000000000023</v>
      </c>
      <c r="P34">
        <v>52</v>
      </c>
      <c r="Q34">
        <v>270</v>
      </c>
      <c r="R34" s="3">
        <v>0.26</v>
      </c>
      <c r="S34" s="1">
        <f t="shared" si="58"/>
        <v>5.2</v>
      </c>
      <c r="T34" s="2">
        <f t="shared" si="59"/>
        <v>65.160000000000011</v>
      </c>
      <c r="U34" s="2">
        <f t="shared" si="60"/>
        <v>4.5599999999999881</v>
      </c>
      <c r="W34">
        <v>52</v>
      </c>
      <c r="X34">
        <v>270</v>
      </c>
      <c r="Y34" s="3">
        <v>0.25</v>
      </c>
      <c r="Z34" s="1">
        <f t="shared" si="61"/>
        <v>5</v>
      </c>
      <c r="AA34" s="2">
        <f t="shared" si="62"/>
        <v>67.38000000000001</v>
      </c>
      <c r="AB34" s="2">
        <f t="shared" si="63"/>
        <v>-2.2199999999999989</v>
      </c>
      <c r="AD34">
        <v>52</v>
      </c>
      <c r="AE34">
        <v>270</v>
      </c>
      <c r="AF34" s="3">
        <v>0.249</v>
      </c>
      <c r="AG34" s="1">
        <f t="shared" si="64"/>
        <v>4.9800000000000004</v>
      </c>
      <c r="AH34" s="2">
        <f t="shared" si="65"/>
        <v>61.240000000000009</v>
      </c>
      <c r="AI34" s="2">
        <f t="shared" si="66"/>
        <v>6.1400000000000006</v>
      </c>
      <c r="AK34">
        <v>52</v>
      </c>
      <c r="AL34">
        <v>270</v>
      </c>
      <c r="AM34" s="3">
        <v>0.249</v>
      </c>
      <c r="AN34" s="1">
        <f t="shared" si="67"/>
        <v>4.9800000000000004</v>
      </c>
      <c r="AO34" s="2">
        <f t="shared" si="68"/>
        <v>69.220000000000013</v>
      </c>
      <c r="AP34" s="2">
        <f t="shared" si="69"/>
        <v>-7.980000000000004</v>
      </c>
      <c r="AR34">
        <v>52</v>
      </c>
      <c r="AS34">
        <v>270</v>
      </c>
      <c r="AT34" s="3">
        <v>0.251</v>
      </c>
      <c r="AU34" s="1">
        <f t="shared" si="70"/>
        <v>5.0199999999999996</v>
      </c>
      <c r="AV34" s="2">
        <f t="shared" si="71"/>
        <v>62.239999999999995</v>
      </c>
      <c r="AW34" s="2">
        <f t="shared" si="72"/>
        <v>6.9800000000000182</v>
      </c>
      <c r="AY34">
        <v>52</v>
      </c>
      <c r="AZ34">
        <v>270</v>
      </c>
      <c r="BA34" s="3">
        <v>0.25700000000000001</v>
      </c>
      <c r="BB34" s="1">
        <f t="shared" si="73"/>
        <v>5.1400000000000006</v>
      </c>
      <c r="BC34" s="2">
        <f t="shared" si="74"/>
        <v>69.52</v>
      </c>
      <c r="BD34" s="2">
        <f t="shared" si="75"/>
        <v>-7.2800000000000011</v>
      </c>
      <c r="BF34">
        <v>52</v>
      </c>
      <c r="BG34">
        <v>270</v>
      </c>
      <c r="BH34" s="3">
        <v>0.26</v>
      </c>
      <c r="BI34" s="1">
        <f t="shared" si="76"/>
        <v>5.2</v>
      </c>
      <c r="BJ34" s="2">
        <f t="shared" si="77"/>
        <v>62.2</v>
      </c>
      <c r="BK34" s="2">
        <f t="shared" si="78"/>
        <v>7.3199999999999932</v>
      </c>
      <c r="BM34">
        <v>52</v>
      </c>
      <c r="BN34">
        <v>270</v>
      </c>
      <c r="BO34" s="3">
        <v>0.246</v>
      </c>
      <c r="BP34" s="1">
        <f t="shared" si="79"/>
        <v>4.92</v>
      </c>
      <c r="BQ34" s="2">
        <f t="shared" si="80"/>
        <v>60.760000000000005</v>
      </c>
      <c r="BR34" s="2">
        <f t="shared" si="81"/>
        <v>1.4399999999999977</v>
      </c>
      <c r="BT34">
        <v>52</v>
      </c>
      <c r="BU34">
        <v>270</v>
      </c>
      <c r="BV34" s="3">
        <v>0.254</v>
      </c>
      <c r="BW34" s="1">
        <f t="shared" si="82"/>
        <v>5.08</v>
      </c>
      <c r="BX34" s="2">
        <f t="shared" si="83"/>
        <v>67.5</v>
      </c>
      <c r="BY34" s="2">
        <f t="shared" si="84"/>
        <v>-6.7399999999999949</v>
      </c>
      <c r="CA34">
        <v>52</v>
      </c>
      <c r="CB34">
        <v>270</v>
      </c>
      <c r="CC34" s="3">
        <v>0.253</v>
      </c>
      <c r="CD34" s="1">
        <f t="shared" si="85"/>
        <v>5.0600000000000005</v>
      </c>
      <c r="CE34" s="2">
        <f t="shared" si="86"/>
        <v>61.220000000000013</v>
      </c>
      <c r="CF34" s="2">
        <f t="shared" si="87"/>
        <v>6.2799999999999869</v>
      </c>
      <c r="CH34">
        <v>52</v>
      </c>
      <c r="CI34">
        <v>270</v>
      </c>
      <c r="CJ34" s="3">
        <v>0.25700000000000001</v>
      </c>
      <c r="CK34" s="1">
        <f t="shared" si="88"/>
        <v>5.1400000000000006</v>
      </c>
      <c r="CL34" s="2">
        <f t="shared" si="89"/>
        <v>70.900000000000006</v>
      </c>
      <c r="CM34" s="2">
        <f t="shared" si="90"/>
        <v>-9.6799999999999926</v>
      </c>
      <c r="CO34">
        <v>52</v>
      </c>
      <c r="CP34">
        <v>270</v>
      </c>
      <c r="CQ34" s="3">
        <v>0.254</v>
      </c>
      <c r="CR34" s="1">
        <f t="shared" si="91"/>
        <v>5.08</v>
      </c>
      <c r="CS34" s="2">
        <f t="shared" si="92"/>
        <v>61.920000000000009</v>
      </c>
      <c r="CT34" s="2">
        <f t="shared" si="93"/>
        <v>8.9799999999999969</v>
      </c>
      <c r="CV34">
        <v>52</v>
      </c>
      <c r="CW34">
        <v>270</v>
      </c>
      <c r="CX34" s="3">
        <v>0.25600000000000001</v>
      </c>
      <c r="CY34" s="1">
        <f t="shared" si="94"/>
        <v>5.12</v>
      </c>
      <c r="CZ34" s="2">
        <f t="shared" si="95"/>
        <v>71.459999999999994</v>
      </c>
      <c r="DA34" s="2">
        <f t="shared" si="96"/>
        <v>-9.5399999999999849</v>
      </c>
      <c r="DC34">
        <v>52</v>
      </c>
      <c r="DD34">
        <v>270</v>
      </c>
      <c r="DE34" s="3">
        <v>0.25600000000000001</v>
      </c>
      <c r="DF34" s="1">
        <f t="shared" si="97"/>
        <v>5.12</v>
      </c>
      <c r="DG34" s="2">
        <f t="shared" si="98"/>
        <v>66.239999999999995</v>
      </c>
      <c r="DH34" s="2">
        <f t="shared" si="99"/>
        <v>5.2199999999999989</v>
      </c>
      <c r="DJ34">
        <v>52</v>
      </c>
      <c r="DK34">
        <v>270</v>
      </c>
      <c r="DL34" s="3">
        <v>0.25800000000000001</v>
      </c>
      <c r="DM34" s="1">
        <f t="shared" si="100"/>
        <v>5.16</v>
      </c>
      <c r="DN34" s="2">
        <f t="shared" si="101"/>
        <v>61.860000000000014</v>
      </c>
      <c r="DO34" s="2">
        <f t="shared" si="102"/>
        <v>4.3799999999999812</v>
      </c>
      <c r="DQ34">
        <v>52</v>
      </c>
      <c r="DR34">
        <v>270</v>
      </c>
      <c r="DS34" s="3">
        <v>0.25900000000000001</v>
      </c>
      <c r="DT34" s="1">
        <f t="shared" si="103"/>
        <v>5.18</v>
      </c>
      <c r="DU34" s="2">
        <f t="shared" si="104"/>
        <v>59.720000000000006</v>
      </c>
      <c r="DV34" s="2">
        <f t="shared" si="105"/>
        <v>2.1400000000000077</v>
      </c>
    </row>
    <row r="35" spans="2:126" x14ac:dyDescent="0.25">
      <c r="B35">
        <v>52</v>
      </c>
      <c r="C35">
        <v>290</v>
      </c>
      <c r="D35" s="3">
        <v>0.27200000000000002</v>
      </c>
      <c r="E35" s="1">
        <f t="shared" si="53"/>
        <v>5.44</v>
      </c>
      <c r="F35" s="2">
        <f t="shared" si="54"/>
        <v>72.599999999999994</v>
      </c>
      <c r="I35">
        <v>52</v>
      </c>
      <c r="J35">
        <v>290</v>
      </c>
      <c r="K35" s="3">
        <v>0.26800000000000002</v>
      </c>
      <c r="L35" s="1">
        <f t="shared" si="55"/>
        <v>5.36</v>
      </c>
      <c r="M35" s="2">
        <f t="shared" si="56"/>
        <v>75.08</v>
      </c>
      <c r="N35" s="2">
        <f t="shared" si="57"/>
        <v>-2.480000000000004</v>
      </c>
      <c r="P35">
        <v>52</v>
      </c>
      <c r="Q35">
        <v>290</v>
      </c>
      <c r="R35" s="3">
        <v>0.26</v>
      </c>
      <c r="S35" s="1">
        <f t="shared" si="58"/>
        <v>5.2</v>
      </c>
      <c r="T35" s="2">
        <f t="shared" si="59"/>
        <v>70.360000000000014</v>
      </c>
      <c r="U35" s="2">
        <f t="shared" si="60"/>
        <v>4.7199999999999847</v>
      </c>
      <c r="W35">
        <v>52</v>
      </c>
      <c r="X35">
        <v>290</v>
      </c>
      <c r="Y35" s="3">
        <v>0.25900000000000001</v>
      </c>
      <c r="Z35" s="1">
        <f t="shared" si="61"/>
        <v>5.18</v>
      </c>
      <c r="AA35" s="2">
        <f t="shared" si="62"/>
        <v>72.56</v>
      </c>
      <c r="AB35" s="2">
        <f t="shared" si="63"/>
        <v>-2.1999999999999886</v>
      </c>
      <c r="AD35">
        <v>52</v>
      </c>
      <c r="AE35">
        <v>290</v>
      </c>
      <c r="AF35" s="3">
        <v>0.27</v>
      </c>
      <c r="AG35" s="1">
        <f t="shared" si="64"/>
        <v>5.4</v>
      </c>
      <c r="AH35" s="2">
        <f t="shared" si="65"/>
        <v>66.640000000000015</v>
      </c>
      <c r="AI35" s="2">
        <f t="shared" si="66"/>
        <v>5.9199999999999875</v>
      </c>
      <c r="AK35">
        <v>52</v>
      </c>
      <c r="AL35">
        <v>290</v>
      </c>
      <c r="AM35" s="3">
        <v>0.26800000000000002</v>
      </c>
      <c r="AN35" s="1">
        <f t="shared" si="67"/>
        <v>5.36</v>
      </c>
      <c r="AO35" s="2">
        <f t="shared" si="68"/>
        <v>74.580000000000013</v>
      </c>
      <c r="AP35" s="2">
        <f t="shared" si="69"/>
        <v>-7.9399999999999977</v>
      </c>
      <c r="AR35">
        <v>52</v>
      </c>
      <c r="AS35">
        <v>290</v>
      </c>
      <c r="AT35" s="3">
        <v>0.26800000000000002</v>
      </c>
      <c r="AU35" s="1">
        <f t="shared" si="70"/>
        <v>5.36</v>
      </c>
      <c r="AV35" s="2">
        <f t="shared" si="71"/>
        <v>67.599999999999994</v>
      </c>
      <c r="AW35" s="2">
        <f t="shared" si="72"/>
        <v>6.9800000000000182</v>
      </c>
      <c r="AY35">
        <v>52</v>
      </c>
      <c r="AZ35">
        <v>290</v>
      </c>
      <c r="BA35" s="3">
        <v>0.26500000000000001</v>
      </c>
      <c r="BB35" s="1">
        <f t="shared" si="73"/>
        <v>5.3000000000000007</v>
      </c>
      <c r="BC35" s="2">
        <f t="shared" si="74"/>
        <v>74.819999999999993</v>
      </c>
      <c r="BD35" s="2">
        <f t="shared" si="75"/>
        <v>-7.2199999999999989</v>
      </c>
      <c r="BF35">
        <v>52</v>
      </c>
      <c r="BG35">
        <v>290</v>
      </c>
      <c r="BH35" s="3">
        <v>0.26700000000000002</v>
      </c>
      <c r="BI35" s="1">
        <f t="shared" si="76"/>
        <v>5.34</v>
      </c>
      <c r="BJ35" s="2">
        <f t="shared" si="77"/>
        <v>67.540000000000006</v>
      </c>
      <c r="BK35" s="2">
        <f t="shared" si="78"/>
        <v>7.2799999999999869</v>
      </c>
      <c r="BM35">
        <v>52</v>
      </c>
      <c r="BN35">
        <v>290</v>
      </c>
      <c r="BO35" s="3">
        <v>0.26800000000000002</v>
      </c>
      <c r="BP35" s="1">
        <f t="shared" si="79"/>
        <v>5.36</v>
      </c>
      <c r="BQ35" s="2">
        <f t="shared" si="80"/>
        <v>66.12</v>
      </c>
      <c r="BR35" s="2">
        <f t="shared" si="81"/>
        <v>1.4200000000000017</v>
      </c>
      <c r="BT35">
        <v>52</v>
      </c>
      <c r="BU35">
        <v>290</v>
      </c>
      <c r="BV35" s="3">
        <v>0.27</v>
      </c>
      <c r="BW35" s="1">
        <f t="shared" si="82"/>
        <v>5.4</v>
      </c>
      <c r="BX35" s="2">
        <f t="shared" si="83"/>
        <v>72.900000000000006</v>
      </c>
      <c r="BY35" s="2">
        <f t="shared" si="84"/>
        <v>-6.7800000000000011</v>
      </c>
      <c r="CA35">
        <v>52</v>
      </c>
      <c r="CB35">
        <v>290</v>
      </c>
      <c r="CC35" s="3">
        <v>0.27200000000000002</v>
      </c>
      <c r="CD35" s="1">
        <f t="shared" si="85"/>
        <v>5.44</v>
      </c>
      <c r="CE35" s="2">
        <f t="shared" si="86"/>
        <v>66.660000000000011</v>
      </c>
      <c r="CF35" s="2">
        <f t="shared" si="87"/>
        <v>6.2399999999999949</v>
      </c>
      <c r="CH35">
        <v>52</v>
      </c>
      <c r="CI35">
        <v>290</v>
      </c>
      <c r="CJ35" s="3">
        <v>0.27400000000000002</v>
      </c>
      <c r="CK35" s="1">
        <f t="shared" si="88"/>
        <v>5.48</v>
      </c>
      <c r="CL35" s="2">
        <f t="shared" si="89"/>
        <v>76.38000000000001</v>
      </c>
      <c r="CM35" s="2">
        <f t="shared" si="90"/>
        <v>-9.7199999999999989</v>
      </c>
      <c r="CO35">
        <v>52</v>
      </c>
      <c r="CP35">
        <v>290</v>
      </c>
      <c r="CQ35" s="3">
        <v>0.27</v>
      </c>
      <c r="CR35" s="1">
        <f t="shared" si="91"/>
        <v>5.4</v>
      </c>
      <c r="CS35" s="2">
        <f t="shared" si="92"/>
        <v>67.320000000000007</v>
      </c>
      <c r="CT35" s="2">
        <f t="shared" si="93"/>
        <v>9.0600000000000023</v>
      </c>
      <c r="CV35">
        <v>52</v>
      </c>
      <c r="CW35">
        <v>290</v>
      </c>
      <c r="CX35" s="3">
        <v>0.27700000000000002</v>
      </c>
      <c r="CY35" s="1">
        <f t="shared" si="94"/>
        <v>5.5400000000000009</v>
      </c>
      <c r="CZ35" s="2">
        <f t="shared" si="95"/>
        <v>77</v>
      </c>
      <c r="DA35" s="2">
        <f t="shared" si="96"/>
        <v>-9.6799999999999926</v>
      </c>
      <c r="DC35">
        <v>52</v>
      </c>
      <c r="DD35">
        <v>290</v>
      </c>
      <c r="DE35" s="3">
        <v>0.27800000000000002</v>
      </c>
      <c r="DF35" s="1">
        <f t="shared" si="97"/>
        <v>5.5600000000000005</v>
      </c>
      <c r="DG35" s="2">
        <f t="shared" si="98"/>
        <v>71.8</v>
      </c>
      <c r="DH35" s="2">
        <f t="shared" si="99"/>
        <v>5.2000000000000028</v>
      </c>
      <c r="DJ35">
        <v>52</v>
      </c>
      <c r="DK35">
        <v>290</v>
      </c>
      <c r="DL35" s="3">
        <v>0.26600000000000001</v>
      </c>
      <c r="DM35" s="1">
        <f t="shared" si="100"/>
        <v>5.32</v>
      </c>
      <c r="DN35" s="2">
        <f t="shared" si="101"/>
        <v>67.180000000000007</v>
      </c>
      <c r="DO35" s="2">
        <f t="shared" si="102"/>
        <v>4.6199999999999903</v>
      </c>
      <c r="DQ35">
        <v>52</v>
      </c>
      <c r="DR35">
        <v>290</v>
      </c>
      <c r="DS35" s="3">
        <v>0.27100000000000002</v>
      </c>
      <c r="DT35" s="1">
        <f t="shared" si="103"/>
        <v>5.42</v>
      </c>
      <c r="DU35" s="2">
        <f t="shared" si="104"/>
        <v>65.14</v>
      </c>
      <c r="DV35" s="2">
        <f t="shared" si="105"/>
        <v>2.0400000000000063</v>
      </c>
    </row>
    <row r="36" spans="2:126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</row>
    <row r="37" spans="2:126" x14ac:dyDescent="0.25">
      <c r="B37">
        <v>53</v>
      </c>
      <c r="C37">
        <v>10</v>
      </c>
      <c r="D37" s="3">
        <v>0.16200000000000001</v>
      </c>
      <c r="E37" s="1">
        <f>D37*20</f>
        <v>3.24</v>
      </c>
      <c r="F37" s="2">
        <f>E37</f>
        <v>3.24</v>
      </c>
      <c r="I37">
        <v>53</v>
      </c>
      <c r="J37">
        <v>10</v>
      </c>
      <c r="K37" s="3">
        <v>0.219</v>
      </c>
      <c r="L37" s="1">
        <f>K37*20</f>
        <v>4.38</v>
      </c>
      <c r="M37" s="2">
        <f>L37</f>
        <v>4.38</v>
      </c>
      <c r="N37" s="2">
        <f>F37-M37</f>
        <v>-1.1399999999999997</v>
      </c>
      <c r="P37">
        <v>53</v>
      </c>
      <c r="Q37">
        <v>10</v>
      </c>
      <c r="R37" s="3">
        <v>5.6000000000000001E-2</v>
      </c>
      <c r="S37" s="1">
        <f>R37*20</f>
        <v>1.1200000000000001</v>
      </c>
      <c r="T37" s="2">
        <f>S37</f>
        <v>1.1200000000000001</v>
      </c>
      <c r="U37" s="2">
        <f>M37-T37</f>
        <v>3.26</v>
      </c>
      <c r="W37">
        <v>53</v>
      </c>
      <c r="X37">
        <v>10</v>
      </c>
      <c r="Y37" s="3">
        <v>0.16400000000000001</v>
      </c>
      <c r="Z37" s="1">
        <f>Y37*20</f>
        <v>3.2800000000000002</v>
      </c>
      <c r="AA37" s="2">
        <f>Z37</f>
        <v>3.2800000000000002</v>
      </c>
      <c r="AB37" s="2">
        <f>T37-AA37</f>
        <v>-2.16</v>
      </c>
      <c r="AD37">
        <v>53</v>
      </c>
      <c r="AE37">
        <v>10</v>
      </c>
      <c r="AF37" s="3">
        <v>8.7999999999999995E-2</v>
      </c>
      <c r="AG37" s="1">
        <f>AF37*20</f>
        <v>1.7599999999999998</v>
      </c>
      <c r="AH37" s="2">
        <f>AG37</f>
        <v>1.7599999999999998</v>
      </c>
      <c r="AI37" s="2">
        <f>AA37-AH37</f>
        <v>1.5200000000000005</v>
      </c>
      <c r="AK37">
        <v>53</v>
      </c>
      <c r="AL37">
        <v>10</v>
      </c>
      <c r="AM37" s="3">
        <v>0.20599999999999999</v>
      </c>
      <c r="AN37" s="1">
        <f>AM37*20</f>
        <v>4.12</v>
      </c>
      <c r="AO37" s="2">
        <f>AN37</f>
        <v>4.12</v>
      </c>
      <c r="AP37" s="2">
        <f>AH37-AO37</f>
        <v>-2.3600000000000003</v>
      </c>
      <c r="AR37">
        <v>53</v>
      </c>
      <c r="AS37">
        <v>10</v>
      </c>
      <c r="AT37" s="3">
        <v>9.5000000000000001E-2</v>
      </c>
      <c r="AU37" s="1">
        <f>AT37*20</f>
        <v>1.9</v>
      </c>
      <c r="AV37" s="2">
        <f>AU37</f>
        <v>1.9</v>
      </c>
      <c r="AW37" s="2">
        <f>AO37-AV37</f>
        <v>2.2200000000000002</v>
      </c>
      <c r="AY37">
        <v>53</v>
      </c>
      <c r="AZ37">
        <v>10</v>
      </c>
      <c r="BA37" s="3">
        <v>0.183</v>
      </c>
      <c r="BB37" s="1">
        <f>BA37*20</f>
        <v>3.66</v>
      </c>
      <c r="BC37" s="2">
        <f>BB37</f>
        <v>3.66</v>
      </c>
      <c r="BD37" s="2">
        <f>AV37-BC37</f>
        <v>-1.7600000000000002</v>
      </c>
      <c r="BF37">
        <v>53</v>
      </c>
      <c r="BG37">
        <v>10</v>
      </c>
      <c r="BH37" s="3">
        <v>0.115</v>
      </c>
      <c r="BI37" s="1">
        <f>BH37*20</f>
        <v>2.3000000000000003</v>
      </c>
      <c r="BJ37" s="2">
        <f>BI37</f>
        <v>2.3000000000000003</v>
      </c>
      <c r="BK37" s="2">
        <f>BC37-BJ37</f>
        <v>1.3599999999999999</v>
      </c>
      <c r="BM37">
        <v>53</v>
      </c>
      <c r="BN37">
        <v>10</v>
      </c>
      <c r="BO37" s="3">
        <v>0.111</v>
      </c>
      <c r="BP37" s="1">
        <f>BO37*20</f>
        <v>2.2200000000000002</v>
      </c>
      <c r="BQ37" s="2">
        <f>BP37</f>
        <v>2.2200000000000002</v>
      </c>
      <c r="BR37" s="2">
        <f>BJ37-BQ37</f>
        <v>8.0000000000000071E-2</v>
      </c>
      <c r="BT37">
        <v>53</v>
      </c>
      <c r="BU37">
        <v>10</v>
      </c>
      <c r="BV37" s="3">
        <v>0.20499999999999999</v>
      </c>
      <c r="BW37" s="1">
        <f>BV37*20</f>
        <v>4.0999999999999996</v>
      </c>
      <c r="BX37" s="2">
        <f>BW37</f>
        <v>4.0999999999999996</v>
      </c>
      <c r="BY37" s="2">
        <f>BQ37-BX37</f>
        <v>-1.8799999999999994</v>
      </c>
      <c r="CA37">
        <v>53</v>
      </c>
      <c r="CB37">
        <v>10</v>
      </c>
      <c r="CC37" s="3">
        <v>0.108</v>
      </c>
      <c r="CD37" s="1">
        <f>CC37*20</f>
        <v>2.16</v>
      </c>
      <c r="CE37" s="2">
        <f>CD37</f>
        <v>2.16</v>
      </c>
      <c r="CF37" s="2">
        <f>BX37-CE37</f>
        <v>1.9399999999999995</v>
      </c>
      <c r="CH37">
        <v>53</v>
      </c>
      <c r="CI37">
        <v>10</v>
      </c>
      <c r="CJ37" s="3">
        <v>0.22800000000000001</v>
      </c>
      <c r="CK37" s="1">
        <f>CJ37*20</f>
        <v>4.5600000000000005</v>
      </c>
      <c r="CL37" s="2">
        <f>CK37</f>
        <v>4.5600000000000005</v>
      </c>
      <c r="CM37" s="2">
        <f>CE37-CL37</f>
        <v>-2.4000000000000004</v>
      </c>
      <c r="CO37">
        <v>53</v>
      </c>
      <c r="CP37">
        <v>10</v>
      </c>
      <c r="CQ37" s="3">
        <v>0.125</v>
      </c>
      <c r="CR37" s="1">
        <f>CQ37*20</f>
        <v>2.5</v>
      </c>
      <c r="CS37" s="2">
        <f>CR37</f>
        <v>2.5</v>
      </c>
      <c r="CT37" s="2">
        <f>CL37-CS37</f>
        <v>2.0600000000000005</v>
      </c>
      <c r="CV37">
        <v>53</v>
      </c>
      <c r="CW37">
        <v>10</v>
      </c>
      <c r="CX37" s="3">
        <v>0.23499999999999999</v>
      </c>
      <c r="CY37" s="1">
        <f>CX37*20</f>
        <v>4.6999999999999993</v>
      </c>
      <c r="CZ37" s="2">
        <f>CY37</f>
        <v>4.6999999999999993</v>
      </c>
      <c r="DA37" s="2">
        <f>CS37-CZ37</f>
        <v>-2.1999999999999993</v>
      </c>
      <c r="DC37">
        <v>53</v>
      </c>
      <c r="DD37">
        <v>10</v>
      </c>
      <c r="DE37" s="3">
        <v>0.153</v>
      </c>
      <c r="DF37" s="1">
        <f>DE37*20</f>
        <v>3.06</v>
      </c>
      <c r="DG37" s="2">
        <f>DF37</f>
        <v>3.06</v>
      </c>
      <c r="DH37" s="2">
        <f>CZ37-DG37</f>
        <v>1.6399999999999992</v>
      </c>
      <c r="DJ37">
        <v>53</v>
      </c>
      <c r="DK37">
        <v>10</v>
      </c>
      <c r="DL37" s="3">
        <v>0.105</v>
      </c>
      <c r="DM37" s="1">
        <f>DL37*20</f>
        <v>2.1</v>
      </c>
      <c r="DN37" s="2">
        <f>DM37</f>
        <v>2.1</v>
      </c>
      <c r="DO37" s="2">
        <f>DG37-DN37</f>
        <v>0.96</v>
      </c>
      <c r="DQ37">
        <v>53</v>
      </c>
      <c r="DR37">
        <v>10</v>
      </c>
      <c r="DS37" s="3">
        <v>0.10299999999999999</v>
      </c>
      <c r="DT37" s="1">
        <f>DS37*20</f>
        <v>2.06</v>
      </c>
      <c r="DU37" s="2">
        <f>DT37</f>
        <v>2.06</v>
      </c>
      <c r="DV37" s="2">
        <f>DN37-DU37</f>
        <v>4.0000000000000036E-2</v>
      </c>
    </row>
    <row r="38" spans="2:126" x14ac:dyDescent="0.25">
      <c r="B38">
        <v>53</v>
      </c>
      <c r="C38">
        <v>30</v>
      </c>
      <c r="D38" s="3">
        <v>0.21099999999999999</v>
      </c>
      <c r="E38" s="1">
        <f t="shared" ref="E38:E51" si="106">D38*20</f>
        <v>4.22</v>
      </c>
      <c r="F38" s="2">
        <f t="shared" ref="F38:F51" si="107">F37+E38</f>
        <v>7.46</v>
      </c>
      <c r="I38">
        <v>53</v>
      </c>
      <c r="J38">
        <v>30</v>
      </c>
      <c r="K38" s="3">
        <v>0.23499999999999999</v>
      </c>
      <c r="L38" s="1">
        <f t="shared" ref="L38:L51" si="108">K38*20</f>
        <v>4.6999999999999993</v>
      </c>
      <c r="M38" s="2">
        <f t="shared" ref="M38:M51" si="109">M37+L38</f>
        <v>9.0799999999999983</v>
      </c>
      <c r="N38" s="2">
        <f t="shared" ref="N38:N51" si="110">F38-M38</f>
        <v>-1.6199999999999983</v>
      </c>
      <c r="P38">
        <v>53</v>
      </c>
      <c r="Q38">
        <v>30</v>
      </c>
      <c r="R38" s="3">
        <v>0.17399999999999999</v>
      </c>
      <c r="S38" s="1">
        <f t="shared" ref="S38:S51" si="111">R38*20</f>
        <v>3.4799999999999995</v>
      </c>
      <c r="T38" s="2">
        <f t="shared" ref="T38:T51" si="112">T37+S38</f>
        <v>4.5999999999999996</v>
      </c>
      <c r="U38" s="2">
        <f t="shared" ref="U38:U51" si="113">M38-T38</f>
        <v>4.4799999999999986</v>
      </c>
      <c r="W38">
        <v>53</v>
      </c>
      <c r="X38">
        <v>30</v>
      </c>
      <c r="Y38" s="3">
        <v>0.22</v>
      </c>
      <c r="Z38" s="1">
        <f t="shared" ref="Z38:Z51" si="114">Y38*20</f>
        <v>4.4000000000000004</v>
      </c>
      <c r="AA38" s="2">
        <f t="shared" ref="AA38:AA51" si="115">AA37+Z38</f>
        <v>7.6800000000000006</v>
      </c>
      <c r="AB38" s="2">
        <f t="shared" ref="AB38:AB51" si="116">T38-AA38</f>
        <v>-3.080000000000001</v>
      </c>
      <c r="AD38">
        <v>53</v>
      </c>
      <c r="AE38">
        <v>30</v>
      </c>
      <c r="AF38" s="3">
        <v>0.114</v>
      </c>
      <c r="AG38" s="1">
        <f t="shared" ref="AG38:AG51" si="117">AF38*20</f>
        <v>2.2800000000000002</v>
      </c>
      <c r="AH38" s="2">
        <f t="shared" ref="AH38:AH51" si="118">AH37+AG38</f>
        <v>4.04</v>
      </c>
      <c r="AI38" s="2">
        <f t="shared" ref="AI38:AI51" si="119">AA38-AH38</f>
        <v>3.6400000000000006</v>
      </c>
      <c r="AK38">
        <v>53</v>
      </c>
      <c r="AL38">
        <v>30</v>
      </c>
      <c r="AM38" s="3">
        <v>0.245</v>
      </c>
      <c r="AN38" s="1">
        <f t="shared" ref="AN38:AN51" si="120">AM38*20</f>
        <v>4.9000000000000004</v>
      </c>
      <c r="AO38" s="2">
        <f t="shared" ref="AO38:AO51" si="121">AO37+AN38</f>
        <v>9.02</v>
      </c>
      <c r="AP38" s="2">
        <f t="shared" ref="AP38:AP51" si="122">AH38-AO38</f>
        <v>-4.9799999999999995</v>
      </c>
      <c r="AR38">
        <v>53</v>
      </c>
      <c r="AS38">
        <v>30</v>
      </c>
      <c r="AT38" s="3">
        <v>0.13800000000000001</v>
      </c>
      <c r="AU38" s="1">
        <f t="shared" ref="AU38:AU51" si="123">AT38*20</f>
        <v>2.7600000000000002</v>
      </c>
      <c r="AV38" s="2">
        <f t="shared" ref="AV38:AV51" si="124">AV37+AU38</f>
        <v>4.66</v>
      </c>
      <c r="AW38" s="2">
        <f t="shared" ref="AW38:AW51" si="125">AO38-AV38</f>
        <v>4.3599999999999994</v>
      </c>
      <c r="AY38">
        <v>53</v>
      </c>
      <c r="AZ38">
        <v>30</v>
      </c>
      <c r="BA38" s="3">
        <v>0.224</v>
      </c>
      <c r="BB38" s="1">
        <f t="shared" ref="BB38:BB51" si="126">BA38*20</f>
        <v>4.4800000000000004</v>
      </c>
      <c r="BC38" s="2">
        <f t="shared" ref="BC38:BC51" si="127">BC37+BB38</f>
        <v>8.14</v>
      </c>
      <c r="BD38" s="2">
        <f t="shared" ref="BD38:BD51" si="128">AV38-BC38</f>
        <v>-3.4800000000000004</v>
      </c>
      <c r="BF38">
        <v>53</v>
      </c>
      <c r="BG38">
        <v>30</v>
      </c>
      <c r="BH38" s="3">
        <v>0.14499999999999999</v>
      </c>
      <c r="BI38" s="1">
        <f t="shared" ref="BI38:BI51" si="129">BH38*20</f>
        <v>2.9</v>
      </c>
      <c r="BJ38" s="2">
        <f t="shared" ref="BJ38:BJ51" si="130">BJ37+BI38</f>
        <v>5.2</v>
      </c>
      <c r="BK38" s="2">
        <f t="shared" ref="BK38:BK51" si="131">BC38-BJ38</f>
        <v>2.9400000000000004</v>
      </c>
      <c r="BM38">
        <v>53</v>
      </c>
      <c r="BN38">
        <v>30</v>
      </c>
      <c r="BO38" s="3">
        <v>0.14299999999999999</v>
      </c>
      <c r="BP38" s="1">
        <f t="shared" ref="BP38:BP51" si="132">BO38*20</f>
        <v>2.86</v>
      </c>
      <c r="BQ38" s="2">
        <f t="shared" ref="BQ38:BQ51" si="133">BQ37+BP38</f>
        <v>5.08</v>
      </c>
      <c r="BR38" s="2">
        <f t="shared" ref="BR38:BR51" si="134">BJ38-BQ38</f>
        <v>0.12000000000000011</v>
      </c>
      <c r="BT38">
        <v>53</v>
      </c>
      <c r="BU38">
        <v>30</v>
      </c>
      <c r="BV38" s="3">
        <v>0.20200000000000001</v>
      </c>
      <c r="BW38" s="1">
        <f t="shared" ref="BW38:BW51" si="135">BV38*20</f>
        <v>4.04</v>
      </c>
      <c r="BX38" s="2">
        <f t="shared" ref="BX38:BX51" si="136">BX37+BW38</f>
        <v>8.14</v>
      </c>
      <c r="BY38" s="2">
        <f t="shared" ref="BY38:BY51" si="137">BQ38-BX38</f>
        <v>-3.0600000000000005</v>
      </c>
      <c r="CA38">
        <v>53</v>
      </c>
      <c r="CB38">
        <v>30</v>
      </c>
      <c r="CC38" s="3">
        <v>0.14099999999999999</v>
      </c>
      <c r="CD38" s="1">
        <f t="shared" ref="CD38:CD51" si="138">CC38*20</f>
        <v>2.82</v>
      </c>
      <c r="CE38" s="2">
        <f t="shared" ref="CE38:CE51" si="139">CE37+CD38</f>
        <v>4.9800000000000004</v>
      </c>
      <c r="CF38" s="2">
        <f t="shared" ref="CF38:CF51" si="140">BX38-CE38</f>
        <v>3.16</v>
      </c>
      <c r="CH38">
        <v>53</v>
      </c>
      <c r="CI38">
        <v>30</v>
      </c>
      <c r="CJ38" s="3">
        <v>0.246</v>
      </c>
      <c r="CK38" s="1">
        <f t="shared" ref="CK38:CK51" si="141">CJ38*20</f>
        <v>4.92</v>
      </c>
      <c r="CL38" s="2">
        <f t="shared" ref="CL38:CL51" si="142">CL37+CK38</f>
        <v>9.48</v>
      </c>
      <c r="CM38" s="2">
        <f t="shared" ref="CM38:CM51" si="143">CE38-CL38</f>
        <v>-4.5</v>
      </c>
      <c r="CO38">
        <v>53</v>
      </c>
      <c r="CP38">
        <v>30</v>
      </c>
      <c r="CQ38" s="3">
        <v>0.14399999999999999</v>
      </c>
      <c r="CR38" s="1">
        <f t="shared" ref="CR38:CR51" si="144">CQ38*20</f>
        <v>2.88</v>
      </c>
      <c r="CS38" s="2">
        <f t="shared" ref="CS38:CS51" si="145">CS37+CR38</f>
        <v>5.38</v>
      </c>
      <c r="CT38" s="2">
        <f t="shared" ref="CT38:CT51" si="146">CL38-CS38</f>
        <v>4.1000000000000005</v>
      </c>
      <c r="CV38">
        <v>53</v>
      </c>
      <c r="CW38">
        <v>30</v>
      </c>
      <c r="CX38" s="3">
        <v>0.24299999999999999</v>
      </c>
      <c r="CY38" s="1">
        <f t="shared" ref="CY38:CY51" si="147">CX38*20</f>
        <v>4.8599999999999994</v>
      </c>
      <c r="CZ38" s="2">
        <f t="shared" ref="CZ38:CZ51" si="148">CZ37+CY38</f>
        <v>9.5599999999999987</v>
      </c>
      <c r="DA38" s="2">
        <f t="shared" ref="DA38:DA51" si="149">CS38-CZ38</f>
        <v>-4.1799999999999988</v>
      </c>
      <c r="DC38">
        <v>53</v>
      </c>
      <c r="DD38">
        <v>30</v>
      </c>
      <c r="DE38" s="3">
        <v>0.17199999999999999</v>
      </c>
      <c r="DF38" s="1">
        <f t="shared" ref="DF38:DF51" si="150">DE38*20</f>
        <v>3.4399999999999995</v>
      </c>
      <c r="DG38" s="2">
        <f t="shared" ref="DG38:DG51" si="151">DG37+DF38</f>
        <v>6.5</v>
      </c>
      <c r="DH38" s="2">
        <f t="shared" ref="DH38:DH51" si="152">CZ38-DG38</f>
        <v>3.0599999999999987</v>
      </c>
      <c r="DJ38">
        <v>53</v>
      </c>
      <c r="DK38">
        <v>30</v>
      </c>
      <c r="DL38" s="3">
        <v>0.128</v>
      </c>
      <c r="DM38" s="1">
        <f t="shared" ref="DM38:DM51" si="153">DL38*20</f>
        <v>2.56</v>
      </c>
      <c r="DN38" s="2">
        <f t="shared" ref="DN38:DN51" si="154">DN37+DM38</f>
        <v>4.66</v>
      </c>
      <c r="DO38" s="2">
        <f t="shared" ref="DO38:DO51" si="155">DG38-DN38</f>
        <v>1.8399999999999999</v>
      </c>
      <c r="DQ38">
        <v>53</v>
      </c>
      <c r="DR38">
        <v>30</v>
      </c>
      <c r="DS38" s="3">
        <v>0.124</v>
      </c>
      <c r="DT38" s="1">
        <f t="shared" ref="DT38:DT51" si="156">DS38*20</f>
        <v>2.48</v>
      </c>
      <c r="DU38" s="2">
        <f t="shared" ref="DU38:DU51" si="157">DU37+DT38</f>
        <v>4.54</v>
      </c>
      <c r="DV38" s="2">
        <f t="shared" ref="DV38:DV51" si="158">DN38-DU38</f>
        <v>0.12000000000000011</v>
      </c>
    </row>
    <row r="39" spans="2:126" x14ac:dyDescent="0.25">
      <c r="B39">
        <v>53</v>
      </c>
      <c r="C39">
        <v>50</v>
      </c>
      <c r="D39" s="3">
        <v>0.22700000000000001</v>
      </c>
      <c r="E39" s="1">
        <f t="shared" si="106"/>
        <v>4.54</v>
      </c>
      <c r="F39" s="2">
        <f t="shared" si="107"/>
        <v>12</v>
      </c>
      <c r="I39">
        <v>53</v>
      </c>
      <c r="J39">
        <v>50</v>
      </c>
      <c r="K39" s="3">
        <v>0.25</v>
      </c>
      <c r="L39" s="1">
        <f t="shared" si="108"/>
        <v>5</v>
      </c>
      <c r="M39" s="2">
        <f t="shared" si="109"/>
        <v>14.079999999999998</v>
      </c>
      <c r="N39" s="2">
        <f t="shared" si="110"/>
        <v>-2.0799999999999983</v>
      </c>
      <c r="P39">
        <v>53</v>
      </c>
      <c r="Q39">
        <v>50</v>
      </c>
      <c r="R39" s="3">
        <v>0.216</v>
      </c>
      <c r="S39" s="1">
        <f t="shared" si="111"/>
        <v>4.32</v>
      </c>
      <c r="T39" s="2">
        <f t="shared" si="112"/>
        <v>8.92</v>
      </c>
      <c r="U39" s="2">
        <f t="shared" si="113"/>
        <v>5.1599999999999984</v>
      </c>
      <c r="W39">
        <v>53</v>
      </c>
      <c r="X39">
        <v>50</v>
      </c>
      <c r="Y39" s="3">
        <v>0.23499999999999999</v>
      </c>
      <c r="Z39" s="1">
        <f t="shared" si="114"/>
        <v>4.6999999999999993</v>
      </c>
      <c r="AA39" s="2">
        <f t="shared" si="115"/>
        <v>12.379999999999999</v>
      </c>
      <c r="AB39" s="2">
        <f t="shared" si="116"/>
        <v>-3.4599999999999991</v>
      </c>
      <c r="AD39">
        <v>53</v>
      </c>
      <c r="AE39">
        <v>50</v>
      </c>
      <c r="AF39" s="3">
        <v>0.13600000000000001</v>
      </c>
      <c r="AG39" s="1">
        <f t="shared" si="117"/>
        <v>2.72</v>
      </c>
      <c r="AH39" s="2">
        <f t="shared" si="118"/>
        <v>6.76</v>
      </c>
      <c r="AI39" s="2">
        <f t="shared" si="119"/>
        <v>5.6199999999999992</v>
      </c>
      <c r="AK39">
        <v>53</v>
      </c>
      <c r="AL39">
        <v>50</v>
      </c>
      <c r="AM39" s="3">
        <v>0.24399999999999999</v>
      </c>
      <c r="AN39" s="1">
        <f t="shared" si="120"/>
        <v>4.88</v>
      </c>
      <c r="AO39" s="2">
        <f t="shared" si="121"/>
        <v>13.899999999999999</v>
      </c>
      <c r="AP39" s="2">
        <f t="shared" si="122"/>
        <v>-7.1399999999999988</v>
      </c>
      <c r="AR39">
        <v>53</v>
      </c>
      <c r="AS39">
        <v>50</v>
      </c>
      <c r="AT39" s="3">
        <v>0.155</v>
      </c>
      <c r="AU39" s="1">
        <f t="shared" si="123"/>
        <v>3.1</v>
      </c>
      <c r="AV39" s="2">
        <f t="shared" si="124"/>
        <v>7.76</v>
      </c>
      <c r="AW39" s="2">
        <f t="shared" si="125"/>
        <v>6.1399999999999988</v>
      </c>
      <c r="AY39">
        <v>53</v>
      </c>
      <c r="AZ39">
        <v>50</v>
      </c>
      <c r="BA39" s="3">
        <v>0.24</v>
      </c>
      <c r="BB39" s="1">
        <f t="shared" si="126"/>
        <v>4.8</v>
      </c>
      <c r="BC39" s="2">
        <f t="shared" si="127"/>
        <v>12.940000000000001</v>
      </c>
      <c r="BD39" s="2">
        <f t="shared" si="128"/>
        <v>-5.1800000000000015</v>
      </c>
      <c r="BF39">
        <v>53</v>
      </c>
      <c r="BG39">
        <v>50</v>
      </c>
      <c r="BH39" s="3">
        <v>0.16400000000000001</v>
      </c>
      <c r="BI39" s="1">
        <f t="shared" si="129"/>
        <v>3.2800000000000002</v>
      </c>
      <c r="BJ39" s="2">
        <f t="shared" si="130"/>
        <v>8.48</v>
      </c>
      <c r="BK39" s="2">
        <f t="shared" si="131"/>
        <v>4.4600000000000009</v>
      </c>
      <c r="BM39">
        <v>53</v>
      </c>
      <c r="BN39">
        <v>50</v>
      </c>
      <c r="BO39" s="3">
        <v>0.154</v>
      </c>
      <c r="BP39" s="1">
        <f t="shared" si="132"/>
        <v>3.08</v>
      </c>
      <c r="BQ39" s="2">
        <f t="shared" si="133"/>
        <v>8.16</v>
      </c>
      <c r="BR39" s="2">
        <f t="shared" si="134"/>
        <v>0.32000000000000028</v>
      </c>
      <c r="BT39">
        <v>53</v>
      </c>
      <c r="BU39">
        <v>50</v>
      </c>
      <c r="BV39" s="3">
        <v>0.21299999999999999</v>
      </c>
      <c r="BW39" s="1">
        <f t="shared" si="135"/>
        <v>4.26</v>
      </c>
      <c r="BX39" s="2">
        <f t="shared" si="136"/>
        <v>12.4</v>
      </c>
      <c r="BY39" s="2">
        <f t="shared" si="137"/>
        <v>-4.24</v>
      </c>
      <c r="CA39">
        <v>53</v>
      </c>
      <c r="CB39">
        <v>50</v>
      </c>
      <c r="CC39" s="3">
        <v>0.16200000000000001</v>
      </c>
      <c r="CD39" s="1">
        <f t="shared" si="138"/>
        <v>3.24</v>
      </c>
      <c r="CE39" s="2">
        <f t="shared" si="139"/>
        <v>8.2200000000000006</v>
      </c>
      <c r="CF39" s="2">
        <f t="shared" si="140"/>
        <v>4.18</v>
      </c>
      <c r="CH39">
        <v>53</v>
      </c>
      <c r="CI39">
        <v>50</v>
      </c>
      <c r="CJ39" s="3">
        <v>0.252</v>
      </c>
      <c r="CK39" s="1">
        <f t="shared" si="141"/>
        <v>5.04</v>
      </c>
      <c r="CL39" s="2">
        <f t="shared" si="142"/>
        <v>14.52</v>
      </c>
      <c r="CM39" s="2">
        <f t="shared" si="143"/>
        <v>-6.2999999999999989</v>
      </c>
      <c r="CO39">
        <v>53</v>
      </c>
      <c r="CP39">
        <v>50</v>
      </c>
      <c r="CQ39" s="3">
        <v>0.16500000000000001</v>
      </c>
      <c r="CR39" s="1">
        <f t="shared" si="144"/>
        <v>3.3000000000000003</v>
      </c>
      <c r="CS39" s="2">
        <f t="shared" si="145"/>
        <v>8.68</v>
      </c>
      <c r="CT39" s="2">
        <f t="shared" si="146"/>
        <v>5.84</v>
      </c>
      <c r="CV39">
        <v>53</v>
      </c>
      <c r="CW39">
        <v>50</v>
      </c>
      <c r="CX39" s="3">
        <v>0.254</v>
      </c>
      <c r="CY39" s="1">
        <f t="shared" si="147"/>
        <v>5.08</v>
      </c>
      <c r="CZ39" s="2">
        <f t="shared" si="148"/>
        <v>14.639999999999999</v>
      </c>
      <c r="DA39" s="2">
        <f t="shared" si="149"/>
        <v>-5.9599999999999991</v>
      </c>
      <c r="DC39">
        <v>53</v>
      </c>
      <c r="DD39">
        <v>50</v>
      </c>
      <c r="DE39" s="3">
        <v>0.20200000000000001</v>
      </c>
      <c r="DF39" s="1">
        <f t="shared" si="150"/>
        <v>4.04</v>
      </c>
      <c r="DG39" s="2">
        <f t="shared" si="151"/>
        <v>10.54</v>
      </c>
      <c r="DH39" s="2">
        <f t="shared" si="152"/>
        <v>4.0999999999999996</v>
      </c>
      <c r="DJ39">
        <v>53</v>
      </c>
      <c r="DK39">
        <v>50</v>
      </c>
      <c r="DL39" s="3">
        <v>0.14799999999999999</v>
      </c>
      <c r="DM39" s="1">
        <f t="shared" si="153"/>
        <v>2.96</v>
      </c>
      <c r="DN39" s="2">
        <f t="shared" si="154"/>
        <v>7.62</v>
      </c>
      <c r="DO39" s="2">
        <f t="shared" si="155"/>
        <v>2.919999999999999</v>
      </c>
      <c r="DQ39">
        <v>53</v>
      </c>
      <c r="DR39">
        <v>50</v>
      </c>
      <c r="DS39" s="3">
        <v>0.13900000000000001</v>
      </c>
      <c r="DT39" s="1">
        <f t="shared" si="156"/>
        <v>2.7800000000000002</v>
      </c>
      <c r="DU39" s="2">
        <f t="shared" si="157"/>
        <v>7.32</v>
      </c>
      <c r="DV39" s="2">
        <f t="shared" si="158"/>
        <v>0.29999999999999982</v>
      </c>
    </row>
    <row r="40" spans="2:126" x14ac:dyDescent="0.25">
      <c r="B40">
        <v>53</v>
      </c>
      <c r="C40">
        <v>70</v>
      </c>
      <c r="D40" s="3">
        <v>0.26700000000000002</v>
      </c>
      <c r="E40" s="1">
        <f t="shared" si="106"/>
        <v>5.34</v>
      </c>
      <c r="F40" s="2">
        <f t="shared" si="107"/>
        <v>17.34</v>
      </c>
      <c r="I40">
        <v>53</v>
      </c>
      <c r="J40">
        <v>70</v>
      </c>
      <c r="K40" s="3">
        <v>0.26200000000000001</v>
      </c>
      <c r="L40" s="1">
        <f t="shared" si="108"/>
        <v>5.24</v>
      </c>
      <c r="M40" s="2">
        <f t="shared" si="109"/>
        <v>19.32</v>
      </c>
      <c r="N40" s="2">
        <f t="shared" si="110"/>
        <v>-1.9800000000000004</v>
      </c>
      <c r="P40">
        <v>53</v>
      </c>
      <c r="Q40">
        <v>70</v>
      </c>
      <c r="R40" s="3">
        <v>0.25</v>
      </c>
      <c r="S40" s="1">
        <f t="shared" si="111"/>
        <v>5</v>
      </c>
      <c r="T40" s="2">
        <f t="shared" si="112"/>
        <v>13.92</v>
      </c>
      <c r="U40" s="2">
        <f t="shared" si="113"/>
        <v>5.4</v>
      </c>
      <c r="W40">
        <v>53</v>
      </c>
      <c r="X40">
        <v>70</v>
      </c>
      <c r="Y40" s="3">
        <v>0.25900000000000001</v>
      </c>
      <c r="Z40" s="1">
        <f t="shared" si="114"/>
        <v>5.18</v>
      </c>
      <c r="AA40" s="2">
        <f t="shared" si="115"/>
        <v>17.559999999999999</v>
      </c>
      <c r="AB40" s="2">
        <f t="shared" si="116"/>
        <v>-3.6399999999999988</v>
      </c>
      <c r="AD40">
        <v>53</v>
      </c>
      <c r="AE40">
        <v>70</v>
      </c>
      <c r="AF40" s="3">
        <v>0.23300000000000001</v>
      </c>
      <c r="AG40" s="1">
        <f t="shared" si="117"/>
        <v>4.66</v>
      </c>
      <c r="AH40" s="2">
        <f t="shared" si="118"/>
        <v>11.42</v>
      </c>
      <c r="AI40" s="2">
        <f t="shared" si="119"/>
        <v>6.1399999999999988</v>
      </c>
      <c r="AK40">
        <v>53</v>
      </c>
      <c r="AL40">
        <v>70</v>
      </c>
      <c r="AM40" s="3">
        <v>0.25600000000000001</v>
      </c>
      <c r="AN40" s="1">
        <f t="shared" si="120"/>
        <v>5.12</v>
      </c>
      <c r="AO40" s="2">
        <f t="shared" si="121"/>
        <v>19.02</v>
      </c>
      <c r="AP40" s="2">
        <f t="shared" si="122"/>
        <v>-7.6</v>
      </c>
      <c r="AR40">
        <v>53</v>
      </c>
      <c r="AS40">
        <v>70</v>
      </c>
      <c r="AT40" s="3">
        <v>0.185</v>
      </c>
      <c r="AU40" s="1">
        <f t="shared" si="123"/>
        <v>3.7</v>
      </c>
      <c r="AV40" s="2">
        <f t="shared" si="124"/>
        <v>11.46</v>
      </c>
      <c r="AW40" s="2">
        <f t="shared" si="125"/>
        <v>7.5599999999999987</v>
      </c>
      <c r="AY40">
        <v>53</v>
      </c>
      <c r="AZ40">
        <v>70</v>
      </c>
      <c r="BA40" s="3">
        <v>0.26400000000000001</v>
      </c>
      <c r="BB40" s="1">
        <f t="shared" si="126"/>
        <v>5.28</v>
      </c>
      <c r="BC40" s="2">
        <f t="shared" si="127"/>
        <v>18.220000000000002</v>
      </c>
      <c r="BD40" s="2">
        <f t="shared" si="128"/>
        <v>-6.7600000000000016</v>
      </c>
      <c r="BF40">
        <v>53</v>
      </c>
      <c r="BG40">
        <v>70</v>
      </c>
      <c r="BH40" s="3">
        <v>0.19700000000000001</v>
      </c>
      <c r="BI40" s="1">
        <f t="shared" si="129"/>
        <v>3.9400000000000004</v>
      </c>
      <c r="BJ40" s="2">
        <f t="shared" si="130"/>
        <v>12.420000000000002</v>
      </c>
      <c r="BK40" s="2">
        <f t="shared" si="131"/>
        <v>5.8000000000000007</v>
      </c>
      <c r="BM40">
        <v>53</v>
      </c>
      <c r="BN40">
        <v>70</v>
      </c>
      <c r="BO40" s="3">
        <v>0.20799999999999999</v>
      </c>
      <c r="BP40" s="1">
        <f t="shared" si="132"/>
        <v>4.16</v>
      </c>
      <c r="BQ40" s="2">
        <f t="shared" si="133"/>
        <v>12.32</v>
      </c>
      <c r="BR40" s="2">
        <f t="shared" si="134"/>
        <v>0.10000000000000142</v>
      </c>
      <c r="BT40">
        <v>53</v>
      </c>
      <c r="BU40">
        <v>70</v>
      </c>
      <c r="BV40" s="3">
        <v>0.25900000000000001</v>
      </c>
      <c r="BW40" s="1">
        <f t="shared" si="135"/>
        <v>5.18</v>
      </c>
      <c r="BX40" s="2">
        <f t="shared" si="136"/>
        <v>17.579999999999998</v>
      </c>
      <c r="BY40" s="2">
        <f t="shared" si="137"/>
        <v>-5.259999999999998</v>
      </c>
      <c r="CA40">
        <v>53</v>
      </c>
      <c r="CB40">
        <v>70</v>
      </c>
      <c r="CC40" s="3">
        <v>0.188</v>
      </c>
      <c r="CD40" s="1">
        <f t="shared" si="138"/>
        <v>3.76</v>
      </c>
      <c r="CE40" s="2">
        <f t="shared" si="139"/>
        <v>11.98</v>
      </c>
      <c r="CF40" s="2">
        <f t="shared" si="140"/>
        <v>5.5999999999999979</v>
      </c>
      <c r="CH40">
        <v>53</v>
      </c>
      <c r="CI40">
        <v>70</v>
      </c>
      <c r="CJ40" s="3">
        <v>0.26400000000000001</v>
      </c>
      <c r="CK40" s="1">
        <f t="shared" si="141"/>
        <v>5.28</v>
      </c>
      <c r="CL40" s="2">
        <f t="shared" si="142"/>
        <v>19.8</v>
      </c>
      <c r="CM40" s="2">
        <f t="shared" si="143"/>
        <v>-7.82</v>
      </c>
      <c r="CO40">
        <v>53</v>
      </c>
      <c r="CP40">
        <v>70</v>
      </c>
      <c r="CQ40" s="3">
        <v>0.215</v>
      </c>
      <c r="CR40" s="1">
        <f t="shared" si="144"/>
        <v>4.3</v>
      </c>
      <c r="CS40" s="2">
        <f t="shared" si="145"/>
        <v>12.98</v>
      </c>
      <c r="CT40" s="2">
        <f t="shared" si="146"/>
        <v>6.82</v>
      </c>
      <c r="CV40">
        <v>53</v>
      </c>
      <c r="CW40">
        <v>70</v>
      </c>
      <c r="CX40" s="3">
        <v>0.28799999999999998</v>
      </c>
      <c r="CY40" s="1">
        <f t="shared" si="147"/>
        <v>5.76</v>
      </c>
      <c r="CZ40" s="2">
        <f t="shared" si="148"/>
        <v>20.399999999999999</v>
      </c>
      <c r="DA40" s="2">
        <f t="shared" si="149"/>
        <v>-7.4199999999999982</v>
      </c>
      <c r="DC40">
        <v>53</v>
      </c>
      <c r="DD40">
        <v>70</v>
      </c>
      <c r="DE40" s="3">
        <v>0.253</v>
      </c>
      <c r="DF40" s="1">
        <f t="shared" si="150"/>
        <v>5.0600000000000005</v>
      </c>
      <c r="DG40" s="2">
        <f t="shared" si="151"/>
        <v>15.6</v>
      </c>
      <c r="DH40" s="2">
        <f t="shared" si="152"/>
        <v>4.7999999999999989</v>
      </c>
      <c r="DJ40">
        <v>53</v>
      </c>
      <c r="DK40">
        <v>70</v>
      </c>
      <c r="DL40" s="3">
        <v>0.19400000000000001</v>
      </c>
      <c r="DM40" s="1">
        <f t="shared" si="153"/>
        <v>3.88</v>
      </c>
      <c r="DN40" s="2">
        <f t="shared" si="154"/>
        <v>11.5</v>
      </c>
      <c r="DO40" s="2">
        <f t="shared" si="155"/>
        <v>4.0999999999999996</v>
      </c>
      <c r="DQ40">
        <v>53</v>
      </c>
      <c r="DR40">
        <v>70</v>
      </c>
      <c r="DS40" s="3">
        <v>0.157</v>
      </c>
      <c r="DT40" s="1">
        <f t="shared" si="156"/>
        <v>3.14</v>
      </c>
      <c r="DU40" s="2">
        <f t="shared" si="157"/>
        <v>10.46</v>
      </c>
      <c r="DV40" s="2">
        <f t="shared" si="158"/>
        <v>1.0399999999999991</v>
      </c>
    </row>
    <row r="41" spans="2:126" x14ac:dyDescent="0.25">
      <c r="B41">
        <v>53</v>
      </c>
      <c r="C41">
        <v>90</v>
      </c>
      <c r="D41" s="3">
        <v>0.25900000000000001</v>
      </c>
      <c r="E41" s="1">
        <f t="shared" si="106"/>
        <v>5.18</v>
      </c>
      <c r="F41" s="2">
        <f t="shared" si="107"/>
        <v>22.52</v>
      </c>
      <c r="I41">
        <v>53</v>
      </c>
      <c r="J41">
        <v>90</v>
      </c>
      <c r="K41" s="3">
        <v>0.27</v>
      </c>
      <c r="L41" s="1">
        <f t="shared" si="108"/>
        <v>5.4</v>
      </c>
      <c r="M41" s="2">
        <f t="shared" si="109"/>
        <v>24.72</v>
      </c>
      <c r="N41" s="2">
        <f t="shared" si="110"/>
        <v>-2.1999999999999993</v>
      </c>
      <c r="P41">
        <v>53</v>
      </c>
      <c r="Q41">
        <v>90</v>
      </c>
      <c r="R41" s="3">
        <v>0.24</v>
      </c>
      <c r="S41" s="1">
        <f t="shared" si="111"/>
        <v>4.8</v>
      </c>
      <c r="T41" s="2">
        <f t="shared" si="112"/>
        <v>18.72</v>
      </c>
      <c r="U41" s="2">
        <f t="shared" si="113"/>
        <v>6</v>
      </c>
      <c r="W41">
        <v>53</v>
      </c>
      <c r="X41">
        <v>90</v>
      </c>
      <c r="Y41" s="3">
        <v>0.24</v>
      </c>
      <c r="Z41" s="1">
        <f t="shared" si="114"/>
        <v>4.8</v>
      </c>
      <c r="AA41" s="2">
        <f t="shared" si="115"/>
        <v>22.36</v>
      </c>
      <c r="AB41" s="2">
        <f t="shared" si="116"/>
        <v>-3.6400000000000006</v>
      </c>
      <c r="AD41">
        <v>53</v>
      </c>
      <c r="AE41">
        <v>90</v>
      </c>
      <c r="AF41" s="3">
        <v>0.246</v>
      </c>
      <c r="AG41" s="1">
        <f t="shared" si="117"/>
        <v>4.92</v>
      </c>
      <c r="AH41" s="2">
        <f t="shared" si="118"/>
        <v>16.34</v>
      </c>
      <c r="AI41" s="2">
        <f t="shared" si="119"/>
        <v>6.02</v>
      </c>
      <c r="AK41">
        <v>53</v>
      </c>
      <c r="AL41">
        <v>90</v>
      </c>
      <c r="AM41" s="3">
        <v>0.24199999999999999</v>
      </c>
      <c r="AN41" s="1">
        <f t="shared" si="120"/>
        <v>4.84</v>
      </c>
      <c r="AO41" s="2">
        <f t="shared" si="121"/>
        <v>23.86</v>
      </c>
      <c r="AP41" s="2">
        <f t="shared" si="122"/>
        <v>-7.52</v>
      </c>
      <c r="AR41">
        <v>53</v>
      </c>
      <c r="AS41">
        <v>90</v>
      </c>
      <c r="AT41" s="3">
        <v>0.217</v>
      </c>
      <c r="AU41" s="1">
        <f t="shared" si="123"/>
        <v>4.34</v>
      </c>
      <c r="AV41" s="2">
        <f t="shared" si="124"/>
        <v>15.8</v>
      </c>
      <c r="AW41" s="2">
        <f t="shared" si="125"/>
        <v>8.0599999999999987</v>
      </c>
      <c r="AY41">
        <v>53</v>
      </c>
      <c r="AZ41">
        <v>90</v>
      </c>
      <c r="BA41" s="3">
        <v>0.23899999999999999</v>
      </c>
      <c r="BB41" s="1">
        <f t="shared" si="126"/>
        <v>4.7799999999999994</v>
      </c>
      <c r="BC41" s="2">
        <f t="shared" si="127"/>
        <v>23</v>
      </c>
      <c r="BD41" s="2">
        <f t="shared" si="128"/>
        <v>-7.1999999999999993</v>
      </c>
      <c r="BF41">
        <v>53</v>
      </c>
      <c r="BG41">
        <v>90</v>
      </c>
      <c r="BH41" s="3">
        <v>0.224</v>
      </c>
      <c r="BI41" s="1">
        <f t="shared" si="129"/>
        <v>4.4800000000000004</v>
      </c>
      <c r="BJ41" s="2">
        <f t="shared" si="130"/>
        <v>16.900000000000002</v>
      </c>
      <c r="BK41" s="2">
        <f t="shared" si="131"/>
        <v>6.0999999999999979</v>
      </c>
      <c r="BM41">
        <v>53</v>
      </c>
      <c r="BN41">
        <v>90</v>
      </c>
      <c r="BO41" s="3">
        <v>0.23200000000000001</v>
      </c>
      <c r="BP41" s="1">
        <f t="shared" si="132"/>
        <v>4.6400000000000006</v>
      </c>
      <c r="BQ41" s="2">
        <f t="shared" si="133"/>
        <v>16.96</v>
      </c>
      <c r="BR41" s="2">
        <f t="shared" si="134"/>
        <v>-5.9999999999998721E-2</v>
      </c>
      <c r="BT41">
        <v>53</v>
      </c>
      <c r="BU41">
        <v>90</v>
      </c>
      <c r="BV41" s="3">
        <v>0.251</v>
      </c>
      <c r="BW41" s="1">
        <f t="shared" si="135"/>
        <v>5.0199999999999996</v>
      </c>
      <c r="BX41" s="2">
        <f t="shared" si="136"/>
        <v>22.599999999999998</v>
      </c>
      <c r="BY41" s="2">
        <f t="shared" si="137"/>
        <v>-5.639999999999997</v>
      </c>
      <c r="CA41">
        <v>53</v>
      </c>
      <c r="CB41">
        <v>90</v>
      </c>
      <c r="CC41" s="3">
        <v>0.21299999999999999</v>
      </c>
      <c r="CD41" s="1">
        <f t="shared" si="138"/>
        <v>4.26</v>
      </c>
      <c r="CE41" s="2">
        <f t="shared" si="139"/>
        <v>16.240000000000002</v>
      </c>
      <c r="CF41" s="2">
        <f t="shared" si="140"/>
        <v>6.3599999999999959</v>
      </c>
      <c r="CH41">
        <v>53</v>
      </c>
      <c r="CI41">
        <v>90</v>
      </c>
      <c r="CJ41" s="3">
        <v>0.24399999999999999</v>
      </c>
      <c r="CK41" s="1">
        <f t="shared" si="141"/>
        <v>4.88</v>
      </c>
      <c r="CL41" s="2">
        <f t="shared" si="142"/>
        <v>24.68</v>
      </c>
      <c r="CM41" s="2">
        <f t="shared" si="143"/>
        <v>-8.4399999999999977</v>
      </c>
      <c r="CO41">
        <v>53</v>
      </c>
      <c r="CP41">
        <v>90</v>
      </c>
      <c r="CQ41" s="3">
        <v>0.23499999999999999</v>
      </c>
      <c r="CR41" s="1">
        <f t="shared" si="144"/>
        <v>4.6999999999999993</v>
      </c>
      <c r="CS41" s="2">
        <f t="shared" si="145"/>
        <v>17.68</v>
      </c>
      <c r="CT41" s="2">
        <f t="shared" si="146"/>
        <v>7</v>
      </c>
      <c r="CV41">
        <v>53</v>
      </c>
      <c r="CW41">
        <v>90</v>
      </c>
      <c r="CX41" s="3">
        <v>0.27600000000000002</v>
      </c>
      <c r="CY41" s="1">
        <f t="shared" si="147"/>
        <v>5.5200000000000005</v>
      </c>
      <c r="CZ41" s="2">
        <f t="shared" si="148"/>
        <v>25.919999999999998</v>
      </c>
      <c r="DA41" s="2">
        <f t="shared" si="149"/>
        <v>-8.2399999999999984</v>
      </c>
      <c r="DC41">
        <v>53</v>
      </c>
      <c r="DD41">
        <v>90</v>
      </c>
      <c r="DE41" s="3">
        <v>0.248</v>
      </c>
      <c r="DF41" s="1">
        <f t="shared" si="150"/>
        <v>4.96</v>
      </c>
      <c r="DG41" s="2">
        <f t="shared" si="151"/>
        <v>20.56</v>
      </c>
      <c r="DH41" s="2">
        <f t="shared" si="152"/>
        <v>5.3599999999999994</v>
      </c>
      <c r="DJ41">
        <v>53</v>
      </c>
      <c r="DK41">
        <v>90</v>
      </c>
      <c r="DL41" s="3">
        <v>0.22500000000000001</v>
      </c>
      <c r="DM41" s="1">
        <f t="shared" si="153"/>
        <v>4.5</v>
      </c>
      <c r="DN41" s="2">
        <f t="shared" si="154"/>
        <v>16</v>
      </c>
      <c r="DO41" s="2">
        <f t="shared" si="155"/>
        <v>4.5599999999999987</v>
      </c>
      <c r="DQ41">
        <v>53</v>
      </c>
      <c r="DR41">
        <v>90</v>
      </c>
      <c r="DS41" s="3">
        <v>0.18</v>
      </c>
      <c r="DT41" s="1">
        <f t="shared" si="156"/>
        <v>3.5999999999999996</v>
      </c>
      <c r="DU41" s="2">
        <f t="shared" si="157"/>
        <v>14.06</v>
      </c>
      <c r="DV41" s="2">
        <f t="shared" si="158"/>
        <v>1.9399999999999995</v>
      </c>
    </row>
    <row r="42" spans="2:126" x14ac:dyDescent="0.25">
      <c r="B42">
        <v>53</v>
      </c>
      <c r="C42">
        <v>110</v>
      </c>
      <c r="D42" s="3">
        <v>0.26100000000000001</v>
      </c>
      <c r="E42" s="1">
        <f t="shared" si="106"/>
        <v>5.2200000000000006</v>
      </c>
      <c r="F42" s="2">
        <f t="shared" si="107"/>
        <v>27.740000000000002</v>
      </c>
      <c r="I42">
        <v>53</v>
      </c>
      <c r="J42">
        <v>110</v>
      </c>
      <c r="K42" s="3">
        <v>0.255</v>
      </c>
      <c r="L42" s="1">
        <f t="shared" si="108"/>
        <v>5.0999999999999996</v>
      </c>
      <c r="M42" s="2">
        <f t="shared" si="109"/>
        <v>29.82</v>
      </c>
      <c r="N42" s="2">
        <f t="shared" si="110"/>
        <v>-2.0799999999999983</v>
      </c>
      <c r="P42">
        <v>53</v>
      </c>
      <c r="Q42">
        <v>110</v>
      </c>
      <c r="R42" s="3">
        <v>0.26900000000000002</v>
      </c>
      <c r="S42" s="1">
        <f t="shared" si="111"/>
        <v>5.3800000000000008</v>
      </c>
      <c r="T42" s="2">
        <f t="shared" si="112"/>
        <v>24.1</v>
      </c>
      <c r="U42" s="2">
        <f t="shared" si="113"/>
        <v>5.7199999999999989</v>
      </c>
      <c r="W42">
        <v>53</v>
      </c>
      <c r="X42">
        <v>110</v>
      </c>
      <c r="Y42" s="3">
        <v>0.26200000000000001</v>
      </c>
      <c r="Z42" s="1">
        <f t="shared" si="114"/>
        <v>5.24</v>
      </c>
      <c r="AA42" s="2">
        <f t="shared" si="115"/>
        <v>27.6</v>
      </c>
      <c r="AB42" s="2">
        <f t="shared" si="116"/>
        <v>-3.5</v>
      </c>
      <c r="AD42">
        <v>53</v>
      </c>
      <c r="AE42">
        <v>110</v>
      </c>
      <c r="AF42" s="3">
        <v>0.26</v>
      </c>
      <c r="AG42" s="1">
        <f t="shared" si="117"/>
        <v>5.2</v>
      </c>
      <c r="AH42" s="2">
        <f t="shared" si="118"/>
        <v>21.54</v>
      </c>
      <c r="AI42" s="2">
        <f t="shared" si="119"/>
        <v>6.0600000000000023</v>
      </c>
      <c r="AK42">
        <v>53</v>
      </c>
      <c r="AL42">
        <v>110</v>
      </c>
      <c r="AM42" s="3">
        <v>0.25800000000000001</v>
      </c>
      <c r="AN42" s="1">
        <f t="shared" si="120"/>
        <v>5.16</v>
      </c>
      <c r="AO42" s="2">
        <f t="shared" si="121"/>
        <v>29.02</v>
      </c>
      <c r="AP42" s="2">
        <f t="shared" si="122"/>
        <v>-7.48</v>
      </c>
      <c r="AR42">
        <v>53</v>
      </c>
      <c r="AS42">
        <v>110</v>
      </c>
      <c r="AT42" s="3">
        <v>0.25600000000000001</v>
      </c>
      <c r="AU42" s="1">
        <f t="shared" si="123"/>
        <v>5.12</v>
      </c>
      <c r="AV42" s="2">
        <f t="shared" si="124"/>
        <v>20.92</v>
      </c>
      <c r="AW42" s="2">
        <f t="shared" si="125"/>
        <v>8.0999999999999979</v>
      </c>
      <c r="AY42">
        <v>53</v>
      </c>
      <c r="AZ42">
        <v>110</v>
      </c>
      <c r="BA42" s="3">
        <v>0.26600000000000001</v>
      </c>
      <c r="BB42" s="1">
        <f t="shared" si="126"/>
        <v>5.32</v>
      </c>
      <c r="BC42" s="2">
        <f t="shared" si="127"/>
        <v>28.32</v>
      </c>
      <c r="BD42" s="2">
        <f t="shared" si="128"/>
        <v>-7.3999999999999986</v>
      </c>
      <c r="BF42">
        <v>53</v>
      </c>
      <c r="BG42">
        <v>110</v>
      </c>
      <c r="BH42" s="3">
        <v>0.25800000000000001</v>
      </c>
      <c r="BI42" s="1">
        <f t="shared" si="129"/>
        <v>5.16</v>
      </c>
      <c r="BJ42" s="2">
        <f t="shared" si="130"/>
        <v>22.060000000000002</v>
      </c>
      <c r="BK42" s="2">
        <f t="shared" si="131"/>
        <v>6.259999999999998</v>
      </c>
      <c r="BM42">
        <v>53</v>
      </c>
      <c r="BN42">
        <v>110</v>
      </c>
      <c r="BO42" s="3">
        <v>0.25600000000000001</v>
      </c>
      <c r="BP42" s="1">
        <f t="shared" si="132"/>
        <v>5.12</v>
      </c>
      <c r="BQ42" s="2">
        <f t="shared" si="133"/>
        <v>22.080000000000002</v>
      </c>
      <c r="BR42" s="2">
        <f t="shared" si="134"/>
        <v>-1.9999999999999574E-2</v>
      </c>
      <c r="BT42">
        <v>53</v>
      </c>
      <c r="BU42">
        <v>110</v>
      </c>
      <c r="BV42" s="3">
        <v>0.26</v>
      </c>
      <c r="BW42" s="1">
        <f t="shared" si="135"/>
        <v>5.2</v>
      </c>
      <c r="BX42" s="2">
        <f t="shared" si="136"/>
        <v>27.799999999999997</v>
      </c>
      <c r="BY42" s="2">
        <f t="shared" si="137"/>
        <v>-5.7199999999999953</v>
      </c>
      <c r="CA42">
        <v>53</v>
      </c>
      <c r="CB42">
        <v>110</v>
      </c>
      <c r="CC42" s="3">
        <v>0.26200000000000001</v>
      </c>
      <c r="CD42" s="1">
        <f t="shared" si="138"/>
        <v>5.24</v>
      </c>
      <c r="CE42" s="2">
        <f t="shared" si="139"/>
        <v>21.480000000000004</v>
      </c>
      <c r="CF42" s="2">
        <f t="shared" si="140"/>
        <v>6.3199999999999932</v>
      </c>
      <c r="CH42">
        <v>53</v>
      </c>
      <c r="CI42">
        <v>110</v>
      </c>
      <c r="CJ42" s="3">
        <v>0.28199999999999997</v>
      </c>
      <c r="CK42" s="1">
        <f t="shared" si="141"/>
        <v>5.64</v>
      </c>
      <c r="CL42" s="2">
        <f t="shared" si="142"/>
        <v>30.32</v>
      </c>
      <c r="CM42" s="2">
        <f t="shared" si="143"/>
        <v>-8.8399999999999963</v>
      </c>
      <c r="CO42">
        <v>53</v>
      </c>
      <c r="CP42">
        <v>110</v>
      </c>
      <c r="CQ42" s="3">
        <v>0.25900000000000001</v>
      </c>
      <c r="CR42" s="1">
        <f t="shared" si="144"/>
        <v>5.18</v>
      </c>
      <c r="CS42" s="2">
        <f t="shared" si="145"/>
        <v>22.86</v>
      </c>
      <c r="CT42" s="2">
        <f t="shared" si="146"/>
        <v>7.4600000000000009</v>
      </c>
      <c r="CV42">
        <v>53</v>
      </c>
      <c r="CW42">
        <v>110</v>
      </c>
      <c r="CX42" s="3">
        <v>0.28100000000000003</v>
      </c>
      <c r="CY42" s="1">
        <f t="shared" si="147"/>
        <v>5.620000000000001</v>
      </c>
      <c r="CZ42" s="2">
        <f t="shared" si="148"/>
        <v>31.54</v>
      </c>
      <c r="DA42" s="2">
        <f t="shared" si="149"/>
        <v>-8.68</v>
      </c>
      <c r="DC42">
        <v>53</v>
      </c>
      <c r="DD42">
        <v>110</v>
      </c>
      <c r="DE42" s="3">
        <v>0.27400000000000002</v>
      </c>
      <c r="DF42" s="1">
        <f t="shared" si="150"/>
        <v>5.48</v>
      </c>
      <c r="DG42" s="2">
        <f t="shared" si="151"/>
        <v>26.04</v>
      </c>
      <c r="DH42" s="2">
        <f t="shared" si="152"/>
        <v>5.5</v>
      </c>
      <c r="DJ42">
        <v>53</v>
      </c>
      <c r="DK42">
        <v>110</v>
      </c>
      <c r="DL42" s="3">
        <v>0.26</v>
      </c>
      <c r="DM42" s="1">
        <f t="shared" si="153"/>
        <v>5.2</v>
      </c>
      <c r="DN42" s="2">
        <f t="shared" si="154"/>
        <v>21.2</v>
      </c>
      <c r="DO42" s="2">
        <f t="shared" si="155"/>
        <v>4.84</v>
      </c>
      <c r="DQ42">
        <v>53</v>
      </c>
      <c r="DR42">
        <v>110</v>
      </c>
      <c r="DS42" s="3">
        <v>0.24199999999999999</v>
      </c>
      <c r="DT42" s="1">
        <f t="shared" si="156"/>
        <v>4.84</v>
      </c>
      <c r="DU42" s="2">
        <f t="shared" si="157"/>
        <v>18.899999999999999</v>
      </c>
      <c r="DV42" s="2">
        <f t="shared" si="158"/>
        <v>2.3000000000000007</v>
      </c>
    </row>
    <row r="43" spans="2:126" x14ac:dyDescent="0.25">
      <c r="B43">
        <v>53</v>
      </c>
      <c r="C43">
        <v>130</v>
      </c>
      <c r="D43" s="3">
        <v>0.24099999999999999</v>
      </c>
      <c r="E43" s="1">
        <f t="shared" si="106"/>
        <v>4.82</v>
      </c>
      <c r="F43" s="2">
        <f t="shared" si="107"/>
        <v>32.56</v>
      </c>
      <c r="I43">
        <v>53</v>
      </c>
      <c r="J43">
        <v>130</v>
      </c>
      <c r="K43" s="3">
        <v>0.24</v>
      </c>
      <c r="L43" s="1">
        <f t="shared" si="108"/>
        <v>4.8</v>
      </c>
      <c r="M43" s="2">
        <f t="shared" si="109"/>
        <v>34.619999999999997</v>
      </c>
      <c r="N43" s="2">
        <f t="shared" si="110"/>
        <v>-2.0599999999999952</v>
      </c>
      <c r="P43">
        <v>53</v>
      </c>
      <c r="Q43">
        <v>130</v>
      </c>
      <c r="R43" s="3">
        <v>0.254</v>
      </c>
      <c r="S43" s="1">
        <f t="shared" si="111"/>
        <v>5.08</v>
      </c>
      <c r="T43" s="2">
        <f t="shared" si="112"/>
        <v>29.18</v>
      </c>
      <c r="U43" s="2">
        <f t="shared" si="113"/>
        <v>5.4399999999999977</v>
      </c>
      <c r="W43">
        <v>53</v>
      </c>
      <c r="X43">
        <v>130</v>
      </c>
      <c r="Y43" s="3">
        <v>0.24399999999999999</v>
      </c>
      <c r="Z43" s="1">
        <f t="shared" si="114"/>
        <v>4.88</v>
      </c>
      <c r="AA43" s="2">
        <f t="shared" si="115"/>
        <v>32.480000000000004</v>
      </c>
      <c r="AB43" s="2">
        <f t="shared" si="116"/>
        <v>-3.3000000000000043</v>
      </c>
      <c r="AD43">
        <v>53</v>
      </c>
      <c r="AE43">
        <v>130</v>
      </c>
      <c r="AF43" s="3">
        <v>0.23899999999999999</v>
      </c>
      <c r="AG43" s="1">
        <f t="shared" si="117"/>
        <v>4.7799999999999994</v>
      </c>
      <c r="AH43" s="2">
        <f t="shared" si="118"/>
        <v>26.32</v>
      </c>
      <c r="AI43" s="2">
        <f t="shared" si="119"/>
        <v>6.1600000000000037</v>
      </c>
      <c r="AK43">
        <v>53</v>
      </c>
      <c r="AL43">
        <v>130</v>
      </c>
      <c r="AM43" s="3">
        <v>0.23599999999999999</v>
      </c>
      <c r="AN43" s="1">
        <f t="shared" si="120"/>
        <v>4.72</v>
      </c>
      <c r="AO43" s="2">
        <f t="shared" si="121"/>
        <v>33.74</v>
      </c>
      <c r="AP43" s="2">
        <f t="shared" si="122"/>
        <v>-7.4200000000000017</v>
      </c>
      <c r="AR43">
        <v>53</v>
      </c>
      <c r="AS43">
        <v>130</v>
      </c>
      <c r="AT43" s="3">
        <v>0.25</v>
      </c>
      <c r="AU43" s="1">
        <f t="shared" si="123"/>
        <v>5</v>
      </c>
      <c r="AV43" s="2">
        <f t="shared" si="124"/>
        <v>25.92</v>
      </c>
      <c r="AW43" s="2">
        <f t="shared" si="125"/>
        <v>7.82</v>
      </c>
      <c r="AY43">
        <v>53</v>
      </c>
      <c r="AZ43">
        <v>130</v>
      </c>
      <c r="BA43" s="3">
        <v>0.255</v>
      </c>
      <c r="BB43" s="1">
        <f t="shared" si="126"/>
        <v>5.0999999999999996</v>
      </c>
      <c r="BC43" s="2">
        <f t="shared" si="127"/>
        <v>33.42</v>
      </c>
      <c r="BD43" s="2">
        <f t="shared" si="128"/>
        <v>-7.5</v>
      </c>
      <c r="BF43">
        <v>53</v>
      </c>
      <c r="BG43">
        <v>130</v>
      </c>
      <c r="BH43" s="3">
        <v>0.24199999999999999</v>
      </c>
      <c r="BI43" s="1">
        <f t="shared" si="129"/>
        <v>4.84</v>
      </c>
      <c r="BJ43" s="2">
        <f t="shared" si="130"/>
        <v>26.900000000000002</v>
      </c>
      <c r="BK43" s="2">
        <f t="shared" si="131"/>
        <v>6.52</v>
      </c>
      <c r="BM43">
        <v>53</v>
      </c>
      <c r="BN43">
        <v>130</v>
      </c>
      <c r="BO43" s="3">
        <v>0.249</v>
      </c>
      <c r="BP43" s="1">
        <f t="shared" si="132"/>
        <v>4.9800000000000004</v>
      </c>
      <c r="BQ43" s="2">
        <f t="shared" si="133"/>
        <v>27.060000000000002</v>
      </c>
      <c r="BR43" s="2">
        <f t="shared" si="134"/>
        <v>-0.16000000000000014</v>
      </c>
      <c r="BT43">
        <v>53</v>
      </c>
      <c r="BU43">
        <v>130</v>
      </c>
      <c r="BV43" s="3">
        <v>0.245</v>
      </c>
      <c r="BW43" s="1">
        <f t="shared" si="135"/>
        <v>4.9000000000000004</v>
      </c>
      <c r="BX43" s="2">
        <f t="shared" si="136"/>
        <v>32.699999999999996</v>
      </c>
      <c r="BY43" s="2">
        <f t="shared" si="137"/>
        <v>-5.6399999999999935</v>
      </c>
      <c r="CA43">
        <v>53</v>
      </c>
      <c r="CB43">
        <v>130</v>
      </c>
      <c r="CC43" s="3">
        <v>0.253</v>
      </c>
      <c r="CD43" s="1">
        <f t="shared" si="138"/>
        <v>5.0600000000000005</v>
      </c>
      <c r="CE43" s="2">
        <f t="shared" si="139"/>
        <v>26.540000000000006</v>
      </c>
      <c r="CF43" s="2">
        <f t="shared" si="140"/>
        <v>6.1599999999999895</v>
      </c>
      <c r="CH43">
        <v>53</v>
      </c>
      <c r="CI43">
        <v>130</v>
      </c>
      <c r="CJ43" s="3">
        <v>0.25900000000000001</v>
      </c>
      <c r="CK43" s="1">
        <f t="shared" si="141"/>
        <v>5.18</v>
      </c>
      <c r="CL43" s="2">
        <f t="shared" si="142"/>
        <v>35.5</v>
      </c>
      <c r="CM43" s="2">
        <f t="shared" si="143"/>
        <v>-8.9599999999999937</v>
      </c>
      <c r="CO43">
        <v>53</v>
      </c>
      <c r="CP43">
        <v>130</v>
      </c>
      <c r="CQ43" s="3">
        <v>0.23899999999999999</v>
      </c>
      <c r="CR43" s="1">
        <f t="shared" si="144"/>
        <v>4.7799999999999994</v>
      </c>
      <c r="CS43" s="2">
        <f t="shared" si="145"/>
        <v>27.64</v>
      </c>
      <c r="CT43" s="2">
        <f t="shared" si="146"/>
        <v>7.8599999999999994</v>
      </c>
      <c r="CV43">
        <v>53</v>
      </c>
      <c r="CW43">
        <v>130</v>
      </c>
      <c r="CX43" s="3">
        <v>0.25800000000000001</v>
      </c>
      <c r="CY43" s="1">
        <f t="shared" si="147"/>
        <v>5.16</v>
      </c>
      <c r="CZ43" s="2">
        <f t="shared" si="148"/>
        <v>36.700000000000003</v>
      </c>
      <c r="DA43" s="2">
        <f t="shared" si="149"/>
        <v>-9.0600000000000023</v>
      </c>
      <c r="DC43">
        <v>53</v>
      </c>
      <c r="DD43">
        <v>130</v>
      </c>
      <c r="DE43" s="3">
        <v>0.25700000000000001</v>
      </c>
      <c r="DF43" s="1">
        <f t="shared" si="150"/>
        <v>5.1400000000000006</v>
      </c>
      <c r="DG43" s="2">
        <f t="shared" si="151"/>
        <v>31.18</v>
      </c>
      <c r="DH43" s="2">
        <f t="shared" si="152"/>
        <v>5.5200000000000031</v>
      </c>
      <c r="DJ43">
        <v>53</v>
      </c>
      <c r="DK43">
        <v>130</v>
      </c>
      <c r="DL43" s="3">
        <v>0.245</v>
      </c>
      <c r="DM43" s="1">
        <f t="shared" si="153"/>
        <v>4.9000000000000004</v>
      </c>
      <c r="DN43" s="2">
        <f t="shared" si="154"/>
        <v>26.1</v>
      </c>
      <c r="DO43" s="2">
        <f t="shared" si="155"/>
        <v>5.0799999999999983</v>
      </c>
      <c r="DQ43">
        <v>53</v>
      </c>
      <c r="DR43">
        <v>130</v>
      </c>
      <c r="DS43" s="3">
        <v>0.23</v>
      </c>
      <c r="DT43" s="1">
        <f t="shared" si="156"/>
        <v>4.6000000000000005</v>
      </c>
      <c r="DU43" s="2">
        <f t="shared" si="157"/>
        <v>23.5</v>
      </c>
      <c r="DV43" s="2">
        <f t="shared" si="158"/>
        <v>2.6000000000000014</v>
      </c>
    </row>
    <row r="44" spans="2:126" x14ac:dyDescent="0.25">
      <c r="B44">
        <v>53</v>
      </c>
      <c r="C44">
        <v>150</v>
      </c>
      <c r="D44" s="3">
        <v>0.24399999999999999</v>
      </c>
      <c r="E44" s="1">
        <f t="shared" si="106"/>
        <v>4.88</v>
      </c>
      <c r="F44" s="2">
        <f t="shared" si="107"/>
        <v>37.440000000000005</v>
      </c>
      <c r="I44">
        <v>53</v>
      </c>
      <c r="J44">
        <v>150</v>
      </c>
      <c r="K44" s="3">
        <v>0.23899999999999999</v>
      </c>
      <c r="L44" s="1">
        <f t="shared" si="108"/>
        <v>4.7799999999999994</v>
      </c>
      <c r="M44" s="2">
        <f t="shared" si="109"/>
        <v>39.4</v>
      </c>
      <c r="N44" s="2">
        <f t="shared" si="110"/>
        <v>-1.9599999999999937</v>
      </c>
      <c r="P44">
        <v>53</v>
      </c>
      <c r="Q44">
        <v>150</v>
      </c>
      <c r="R44" s="3">
        <v>0.23599999999999999</v>
      </c>
      <c r="S44" s="1">
        <f t="shared" si="111"/>
        <v>4.72</v>
      </c>
      <c r="T44" s="2">
        <f t="shared" si="112"/>
        <v>33.9</v>
      </c>
      <c r="U44" s="2">
        <f t="shared" si="113"/>
        <v>5.5</v>
      </c>
      <c r="W44">
        <v>53</v>
      </c>
      <c r="X44">
        <v>150</v>
      </c>
      <c r="Y44" s="3">
        <v>0.23</v>
      </c>
      <c r="Z44" s="1">
        <f t="shared" si="114"/>
        <v>4.6000000000000005</v>
      </c>
      <c r="AA44" s="2">
        <f t="shared" si="115"/>
        <v>37.080000000000005</v>
      </c>
      <c r="AB44" s="2">
        <f t="shared" si="116"/>
        <v>-3.1800000000000068</v>
      </c>
      <c r="AD44">
        <v>53</v>
      </c>
      <c r="AE44">
        <v>150</v>
      </c>
      <c r="AF44" s="3">
        <v>0.23</v>
      </c>
      <c r="AG44" s="1">
        <f t="shared" si="117"/>
        <v>4.6000000000000005</v>
      </c>
      <c r="AH44" s="2">
        <f t="shared" si="118"/>
        <v>30.92</v>
      </c>
      <c r="AI44" s="2">
        <f t="shared" si="119"/>
        <v>6.1600000000000037</v>
      </c>
      <c r="AK44">
        <v>53</v>
      </c>
      <c r="AL44">
        <v>150</v>
      </c>
      <c r="AM44" s="3">
        <v>0.23499999999999999</v>
      </c>
      <c r="AN44" s="1">
        <f t="shared" si="120"/>
        <v>4.6999999999999993</v>
      </c>
      <c r="AO44" s="2">
        <f t="shared" si="121"/>
        <v>38.44</v>
      </c>
      <c r="AP44" s="2">
        <f t="shared" si="122"/>
        <v>-7.519999999999996</v>
      </c>
      <c r="AR44">
        <v>53</v>
      </c>
      <c r="AS44">
        <v>150</v>
      </c>
      <c r="AT44" s="3">
        <v>0.23300000000000001</v>
      </c>
      <c r="AU44" s="1">
        <f t="shared" si="123"/>
        <v>4.66</v>
      </c>
      <c r="AV44" s="2">
        <f t="shared" si="124"/>
        <v>30.580000000000002</v>
      </c>
      <c r="AW44" s="2">
        <f t="shared" si="125"/>
        <v>7.8599999999999959</v>
      </c>
      <c r="AY44">
        <v>53</v>
      </c>
      <c r="AZ44">
        <v>150</v>
      </c>
      <c r="BA44" s="3">
        <v>0.23699999999999999</v>
      </c>
      <c r="BB44" s="1">
        <f t="shared" si="126"/>
        <v>4.74</v>
      </c>
      <c r="BC44" s="2">
        <f t="shared" si="127"/>
        <v>38.160000000000004</v>
      </c>
      <c r="BD44" s="2">
        <f t="shared" si="128"/>
        <v>-7.5800000000000018</v>
      </c>
      <c r="BF44">
        <v>53</v>
      </c>
      <c r="BG44">
        <v>150</v>
      </c>
      <c r="BH44" s="3">
        <v>0.23599999999999999</v>
      </c>
      <c r="BI44" s="1">
        <f t="shared" si="129"/>
        <v>4.72</v>
      </c>
      <c r="BJ44" s="2">
        <f t="shared" si="130"/>
        <v>31.62</v>
      </c>
      <c r="BK44" s="2">
        <f t="shared" si="131"/>
        <v>6.5400000000000027</v>
      </c>
      <c r="BM44">
        <v>53</v>
      </c>
      <c r="BN44">
        <v>150</v>
      </c>
      <c r="BO44" s="3">
        <v>0.22700000000000001</v>
      </c>
      <c r="BP44" s="1">
        <f t="shared" si="132"/>
        <v>4.54</v>
      </c>
      <c r="BQ44" s="2">
        <f t="shared" si="133"/>
        <v>31.6</v>
      </c>
      <c r="BR44" s="2">
        <f t="shared" si="134"/>
        <v>1.9999999999999574E-2</v>
      </c>
      <c r="BT44">
        <v>53</v>
      </c>
      <c r="BU44">
        <v>150</v>
      </c>
      <c r="BV44" s="3">
        <v>0.246</v>
      </c>
      <c r="BW44" s="1">
        <f t="shared" si="135"/>
        <v>4.92</v>
      </c>
      <c r="BX44" s="2">
        <f t="shared" si="136"/>
        <v>37.619999999999997</v>
      </c>
      <c r="BY44" s="2">
        <f t="shared" si="137"/>
        <v>-6.019999999999996</v>
      </c>
      <c r="CA44">
        <v>53</v>
      </c>
      <c r="CB44">
        <v>150</v>
      </c>
      <c r="CC44" s="3">
        <v>0.24</v>
      </c>
      <c r="CD44" s="1">
        <f t="shared" si="138"/>
        <v>4.8</v>
      </c>
      <c r="CE44" s="2">
        <f t="shared" si="139"/>
        <v>31.340000000000007</v>
      </c>
      <c r="CF44" s="2">
        <f t="shared" si="140"/>
        <v>6.2799999999999905</v>
      </c>
      <c r="CH44">
        <v>53</v>
      </c>
      <c r="CI44">
        <v>150</v>
      </c>
      <c r="CJ44" s="3">
        <v>0.249</v>
      </c>
      <c r="CK44" s="1">
        <f t="shared" si="141"/>
        <v>4.9800000000000004</v>
      </c>
      <c r="CL44" s="2">
        <f t="shared" si="142"/>
        <v>40.480000000000004</v>
      </c>
      <c r="CM44" s="2">
        <f t="shared" si="143"/>
        <v>-9.139999999999997</v>
      </c>
      <c r="CO44">
        <v>53</v>
      </c>
      <c r="CP44">
        <v>150</v>
      </c>
      <c r="CQ44" s="3">
        <v>0.23699999999999999</v>
      </c>
      <c r="CR44" s="1">
        <f t="shared" si="144"/>
        <v>4.74</v>
      </c>
      <c r="CS44" s="2">
        <f t="shared" si="145"/>
        <v>32.380000000000003</v>
      </c>
      <c r="CT44" s="2">
        <f t="shared" si="146"/>
        <v>8.1000000000000014</v>
      </c>
      <c r="CV44">
        <v>53</v>
      </c>
      <c r="CW44">
        <v>150</v>
      </c>
      <c r="CX44" s="3">
        <v>0.24099999999999999</v>
      </c>
      <c r="CY44" s="1">
        <f t="shared" si="147"/>
        <v>4.82</v>
      </c>
      <c r="CZ44" s="2">
        <f t="shared" si="148"/>
        <v>41.52</v>
      </c>
      <c r="DA44" s="2">
        <f t="shared" si="149"/>
        <v>-9.14</v>
      </c>
      <c r="DC44">
        <v>53</v>
      </c>
      <c r="DD44">
        <v>150</v>
      </c>
      <c r="DE44" s="3">
        <v>0.24299999999999999</v>
      </c>
      <c r="DF44" s="1">
        <f t="shared" si="150"/>
        <v>4.8599999999999994</v>
      </c>
      <c r="DG44" s="2">
        <f t="shared" si="151"/>
        <v>36.04</v>
      </c>
      <c r="DH44" s="2">
        <f t="shared" si="152"/>
        <v>5.480000000000004</v>
      </c>
      <c r="DJ44">
        <v>53</v>
      </c>
      <c r="DK44">
        <v>150</v>
      </c>
      <c r="DL44" s="3">
        <v>0.24099999999999999</v>
      </c>
      <c r="DM44" s="1">
        <f t="shared" si="153"/>
        <v>4.82</v>
      </c>
      <c r="DN44" s="2">
        <f t="shared" si="154"/>
        <v>30.92</v>
      </c>
      <c r="DO44" s="2">
        <f t="shared" si="155"/>
        <v>5.1199999999999974</v>
      </c>
      <c r="DQ44">
        <v>53</v>
      </c>
      <c r="DR44">
        <v>150</v>
      </c>
      <c r="DS44" s="3">
        <v>0.221</v>
      </c>
      <c r="DT44" s="1">
        <f t="shared" si="156"/>
        <v>4.42</v>
      </c>
      <c r="DU44" s="2">
        <f t="shared" si="157"/>
        <v>27.92</v>
      </c>
      <c r="DV44" s="2">
        <f t="shared" si="158"/>
        <v>3</v>
      </c>
    </row>
    <row r="45" spans="2:126" x14ac:dyDescent="0.25">
      <c r="B45">
        <v>53</v>
      </c>
      <c r="C45">
        <v>170</v>
      </c>
      <c r="D45" s="3">
        <v>0.25700000000000001</v>
      </c>
      <c r="E45" s="1">
        <f t="shared" si="106"/>
        <v>5.1400000000000006</v>
      </c>
      <c r="F45" s="2">
        <f t="shared" si="107"/>
        <v>42.580000000000005</v>
      </c>
      <c r="I45">
        <v>53</v>
      </c>
      <c r="J45">
        <v>170</v>
      </c>
      <c r="K45" s="3">
        <v>0.251</v>
      </c>
      <c r="L45" s="1">
        <f t="shared" si="108"/>
        <v>5.0199999999999996</v>
      </c>
      <c r="M45" s="2">
        <f t="shared" si="109"/>
        <v>44.42</v>
      </c>
      <c r="N45" s="2">
        <f t="shared" si="110"/>
        <v>-1.8399999999999963</v>
      </c>
      <c r="P45">
        <v>53</v>
      </c>
      <c r="Q45">
        <v>170</v>
      </c>
      <c r="R45" s="3">
        <v>0.249</v>
      </c>
      <c r="S45" s="1">
        <f t="shared" si="111"/>
        <v>4.9800000000000004</v>
      </c>
      <c r="T45" s="2">
        <f t="shared" si="112"/>
        <v>38.879999999999995</v>
      </c>
      <c r="U45" s="2">
        <f t="shared" si="113"/>
        <v>5.5400000000000063</v>
      </c>
      <c r="W45">
        <v>53</v>
      </c>
      <c r="X45">
        <v>170</v>
      </c>
      <c r="Y45" s="3">
        <v>0.247</v>
      </c>
      <c r="Z45" s="1">
        <f t="shared" si="114"/>
        <v>4.9399999999999995</v>
      </c>
      <c r="AA45" s="2">
        <f t="shared" si="115"/>
        <v>42.02</v>
      </c>
      <c r="AB45" s="2">
        <f t="shared" si="116"/>
        <v>-3.1400000000000077</v>
      </c>
      <c r="AD45">
        <v>53</v>
      </c>
      <c r="AE45">
        <v>170</v>
      </c>
      <c r="AF45" s="3">
        <v>0.24299999999999999</v>
      </c>
      <c r="AG45" s="1">
        <f t="shared" si="117"/>
        <v>4.8599999999999994</v>
      </c>
      <c r="AH45" s="2">
        <f t="shared" si="118"/>
        <v>35.78</v>
      </c>
      <c r="AI45" s="2">
        <f t="shared" si="119"/>
        <v>6.240000000000002</v>
      </c>
      <c r="AK45">
        <v>53</v>
      </c>
      <c r="AL45">
        <v>170</v>
      </c>
      <c r="AM45" s="3">
        <v>0.247</v>
      </c>
      <c r="AN45" s="1">
        <f t="shared" si="120"/>
        <v>4.9399999999999995</v>
      </c>
      <c r="AO45" s="2">
        <f t="shared" si="121"/>
        <v>43.379999999999995</v>
      </c>
      <c r="AP45" s="2">
        <f t="shared" si="122"/>
        <v>-7.5999999999999943</v>
      </c>
      <c r="AR45">
        <v>53</v>
      </c>
      <c r="AS45">
        <v>170</v>
      </c>
      <c r="AT45" s="3">
        <v>0.248</v>
      </c>
      <c r="AU45" s="1">
        <f t="shared" si="123"/>
        <v>4.96</v>
      </c>
      <c r="AV45" s="2">
        <f t="shared" si="124"/>
        <v>35.54</v>
      </c>
      <c r="AW45" s="2">
        <f t="shared" si="125"/>
        <v>7.8399999999999963</v>
      </c>
      <c r="AY45">
        <v>53</v>
      </c>
      <c r="AZ45">
        <v>170</v>
      </c>
      <c r="BA45" s="3">
        <v>0.251</v>
      </c>
      <c r="BB45" s="1">
        <f t="shared" si="126"/>
        <v>5.0199999999999996</v>
      </c>
      <c r="BC45" s="2">
        <f t="shared" si="127"/>
        <v>43.180000000000007</v>
      </c>
      <c r="BD45" s="2">
        <f t="shared" si="128"/>
        <v>-7.6400000000000077</v>
      </c>
      <c r="BF45">
        <v>53</v>
      </c>
      <c r="BG45">
        <v>170</v>
      </c>
      <c r="BH45" s="3">
        <v>0.253</v>
      </c>
      <c r="BI45" s="1">
        <f t="shared" si="129"/>
        <v>5.0600000000000005</v>
      </c>
      <c r="BJ45" s="2">
        <f t="shared" si="130"/>
        <v>36.68</v>
      </c>
      <c r="BK45" s="2">
        <f t="shared" si="131"/>
        <v>6.5000000000000071</v>
      </c>
      <c r="BM45">
        <v>53</v>
      </c>
      <c r="BN45">
        <v>170</v>
      </c>
      <c r="BO45" s="3">
        <v>0.25800000000000001</v>
      </c>
      <c r="BP45" s="1">
        <f t="shared" si="132"/>
        <v>5.16</v>
      </c>
      <c r="BQ45" s="2">
        <f t="shared" si="133"/>
        <v>36.760000000000005</v>
      </c>
      <c r="BR45" s="2">
        <f t="shared" si="134"/>
        <v>-8.00000000000054E-2</v>
      </c>
      <c r="BT45">
        <v>53</v>
      </c>
      <c r="BU45">
        <v>170</v>
      </c>
      <c r="BV45" s="3">
        <v>0.26</v>
      </c>
      <c r="BW45" s="1">
        <f t="shared" si="135"/>
        <v>5.2</v>
      </c>
      <c r="BX45" s="2">
        <f t="shared" si="136"/>
        <v>42.82</v>
      </c>
      <c r="BY45" s="2">
        <f t="shared" si="137"/>
        <v>-6.0599999999999952</v>
      </c>
      <c r="CA45">
        <v>53</v>
      </c>
      <c r="CB45">
        <v>170</v>
      </c>
      <c r="CC45" s="3">
        <v>0.25700000000000001</v>
      </c>
      <c r="CD45" s="1">
        <f t="shared" si="138"/>
        <v>5.1400000000000006</v>
      </c>
      <c r="CE45" s="2">
        <f t="shared" si="139"/>
        <v>36.480000000000004</v>
      </c>
      <c r="CF45" s="2">
        <f t="shared" si="140"/>
        <v>6.3399999999999963</v>
      </c>
      <c r="CH45">
        <v>53</v>
      </c>
      <c r="CI45">
        <v>170</v>
      </c>
      <c r="CJ45" s="3">
        <v>0.26700000000000002</v>
      </c>
      <c r="CK45" s="1">
        <f t="shared" si="141"/>
        <v>5.34</v>
      </c>
      <c r="CL45" s="2">
        <f t="shared" si="142"/>
        <v>45.820000000000007</v>
      </c>
      <c r="CM45" s="2">
        <f t="shared" si="143"/>
        <v>-9.3400000000000034</v>
      </c>
      <c r="CO45">
        <v>53</v>
      </c>
      <c r="CP45">
        <v>170</v>
      </c>
      <c r="CQ45" s="3">
        <v>0.26</v>
      </c>
      <c r="CR45" s="1">
        <f t="shared" si="144"/>
        <v>5.2</v>
      </c>
      <c r="CS45" s="2">
        <f t="shared" si="145"/>
        <v>37.580000000000005</v>
      </c>
      <c r="CT45" s="2">
        <f t="shared" si="146"/>
        <v>8.240000000000002</v>
      </c>
      <c r="CV45">
        <v>53</v>
      </c>
      <c r="CW45">
        <v>170</v>
      </c>
      <c r="CX45" s="3">
        <v>0.26100000000000001</v>
      </c>
      <c r="CY45" s="1">
        <f t="shared" si="147"/>
        <v>5.2200000000000006</v>
      </c>
      <c r="CZ45" s="2">
        <f t="shared" si="148"/>
        <v>46.74</v>
      </c>
      <c r="DA45" s="2">
        <f t="shared" si="149"/>
        <v>-9.1599999999999966</v>
      </c>
      <c r="DC45">
        <v>53</v>
      </c>
      <c r="DD45">
        <v>170</v>
      </c>
      <c r="DE45" s="3">
        <v>0.26</v>
      </c>
      <c r="DF45" s="1">
        <f t="shared" si="150"/>
        <v>5.2</v>
      </c>
      <c r="DG45" s="2">
        <f t="shared" si="151"/>
        <v>41.24</v>
      </c>
      <c r="DH45" s="2">
        <f t="shared" si="152"/>
        <v>5.5</v>
      </c>
      <c r="DJ45">
        <v>53</v>
      </c>
      <c r="DK45">
        <v>170</v>
      </c>
      <c r="DL45" s="3">
        <v>0.26</v>
      </c>
      <c r="DM45" s="1">
        <f t="shared" si="153"/>
        <v>5.2</v>
      </c>
      <c r="DN45" s="2">
        <f t="shared" si="154"/>
        <v>36.120000000000005</v>
      </c>
      <c r="DO45" s="2">
        <f t="shared" si="155"/>
        <v>5.1199999999999974</v>
      </c>
      <c r="DQ45">
        <v>53</v>
      </c>
      <c r="DR45">
        <v>170</v>
      </c>
      <c r="DS45" s="3">
        <v>0.255</v>
      </c>
      <c r="DT45" s="1">
        <f t="shared" si="156"/>
        <v>5.0999999999999996</v>
      </c>
      <c r="DU45" s="2">
        <f t="shared" si="157"/>
        <v>33.020000000000003</v>
      </c>
      <c r="DV45" s="2">
        <f t="shared" si="158"/>
        <v>3.1000000000000014</v>
      </c>
    </row>
    <row r="46" spans="2:126" x14ac:dyDescent="0.25">
      <c r="B46">
        <v>53</v>
      </c>
      <c r="C46">
        <v>190</v>
      </c>
      <c r="D46" s="3">
        <v>0.25600000000000001</v>
      </c>
      <c r="E46" s="1">
        <f t="shared" si="106"/>
        <v>5.12</v>
      </c>
      <c r="F46" s="2">
        <f t="shared" si="107"/>
        <v>47.7</v>
      </c>
      <c r="I46">
        <v>53</v>
      </c>
      <c r="J46">
        <v>190</v>
      </c>
      <c r="K46" s="3">
        <v>0.26500000000000001</v>
      </c>
      <c r="L46" s="1">
        <f t="shared" si="108"/>
        <v>5.3000000000000007</v>
      </c>
      <c r="M46" s="2">
        <f t="shared" si="109"/>
        <v>49.72</v>
      </c>
      <c r="N46" s="2">
        <f t="shared" si="110"/>
        <v>-2.019999999999996</v>
      </c>
      <c r="P46">
        <v>53</v>
      </c>
      <c r="Q46">
        <v>190</v>
      </c>
      <c r="R46" s="3">
        <v>0.251</v>
      </c>
      <c r="S46" s="1">
        <f t="shared" si="111"/>
        <v>5.0199999999999996</v>
      </c>
      <c r="T46" s="2">
        <f t="shared" si="112"/>
        <v>43.899999999999991</v>
      </c>
      <c r="U46" s="2">
        <f t="shared" si="113"/>
        <v>5.8200000000000074</v>
      </c>
      <c r="W46">
        <v>53</v>
      </c>
      <c r="X46">
        <v>190</v>
      </c>
      <c r="Y46" s="3">
        <v>0.247</v>
      </c>
      <c r="Z46" s="1">
        <f t="shared" si="114"/>
        <v>4.9399999999999995</v>
      </c>
      <c r="AA46" s="2">
        <f t="shared" si="115"/>
        <v>46.96</v>
      </c>
      <c r="AB46" s="2">
        <f t="shared" si="116"/>
        <v>-3.0600000000000094</v>
      </c>
      <c r="AD46">
        <v>53</v>
      </c>
      <c r="AE46">
        <v>190</v>
      </c>
      <c r="AF46" s="3">
        <v>0.245</v>
      </c>
      <c r="AG46" s="1">
        <f t="shared" si="117"/>
        <v>4.9000000000000004</v>
      </c>
      <c r="AH46" s="2">
        <f t="shared" si="118"/>
        <v>40.68</v>
      </c>
      <c r="AI46" s="2">
        <f t="shared" si="119"/>
        <v>6.2800000000000011</v>
      </c>
      <c r="AK46">
        <v>53</v>
      </c>
      <c r="AL46">
        <v>190</v>
      </c>
      <c r="AM46" s="3">
        <v>0.251</v>
      </c>
      <c r="AN46" s="1">
        <f t="shared" si="120"/>
        <v>5.0199999999999996</v>
      </c>
      <c r="AO46" s="2">
        <f t="shared" si="121"/>
        <v>48.399999999999991</v>
      </c>
      <c r="AP46" s="2">
        <f t="shared" si="122"/>
        <v>-7.7199999999999918</v>
      </c>
      <c r="AR46">
        <v>53</v>
      </c>
      <c r="AS46">
        <v>190</v>
      </c>
      <c r="AT46" s="3">
        <v>0.253</v>
      </c>
      <c r="AU46" s="1">
        <f t="shared" si="123"/>
        <v>5.0600000000000005</v>
      </c>
      <c r="AV46" s="2">
        <f t="shared" si="124"/>
        <v>40.6</v>
      </c>
      <c r="AW46" s="2">
        <f t="shared" si="125"/>
        <v>7.7999999999999901</v>
      </c>
      <c r="AY46">
        <v>53</v>
      </c>
      <c r="AZ46">
        <v>190</v>
      </c>
      <c r="BA46" s="3">
        <v>0.254</v>
      </c>
      <c r="BB46" s="1">
        <f t="shared" si="126"/>
        <v>5.08</v>
      </c>
      <c r="BC46" s="2">
        <f t="shared" si="127"/>
        <v>48.260000000000005</v>
      </c>
      <c r="BD46" s="2">
        <f t="shared" si="128"/>
        <v>-7.6600000000000037</v>
      </c>
      <c r="BF46">
        <v>53</v>
      </c>
      <c r="BG46">
        <v>190</v>
      </c>
      <c r="BH46" s="3">
        <v>0.25800000000000001</v>
      </c>
      <c r="BI46" s="1">
        <f t="shared" si="129"/>
        <v>5.16</v>
      </c>
      <c r="BJ46" s="2">
        <f t="shared" si="130"/>
        <v>41.84</v>
      </c>
      <c r="BK46" s="2">
        <f t="shared" si="131"/>
        <v>6.4200000000000017</v>
      </c>
      <c r="BM46">
        <v>53</v>
      </c>
      <c r="BN46">
        <v>190</v>
      </c>
      <c r="BO46" s="3">
        <v>0.25800000000000001</v>
      </c>
      <c r="BP46" s="1">
        <f t="shared" si="132"/>
        <v>5.16</v>
      </c>
      <c r="BQ46" s="2">
        <f t="shared" si="133"/>
        <v>41.92</v>
      </c>
      <c r="BR46" s="2">
        <f t="shared" si="134"/>
        <v>-7.9999999999998295E-2</v>
      </c>
      <c r="BT46">
        <v>53</v>
      </c>
      <c r="BU46">
        <v>190</v>
      </c>
      <c r="BV46" s="3">
        <v>0.249</v>
      </c>
      <c r="BW46" s="1">
        <f t="shared" si="135"/>
        <v>4.9800000000000004</v>
      </c>
      <c r="BX46" s="2">
        <f t="shared" si="136"/>
        <v>47.8</v>
      </c>
      <c r="BY46" s="2">
        <f t="shared" si="137"/>
        <v>-5.8799999999999955</v>
      </c>
      <c r="CA46">
        <v>53</v>
      </c>
      <c r="CB46">
        <v>190</v>
      </c>
      <c r="CC46" s="3">
        <v>0.25700000000000001</v>
      </c>
      <c r="CD46" s="1">
        <f t="shared" si="138"/>
        <v>5.1400000000000006</v>
      </c>
      <c r="CE46" s="2">
        <f t="shared" si="139"/>
        <v>41.620000000000005</v>
      </c>
      <c r="CF46" s="2">
        <f t="shared" si="140"/>
        <v>6.1799999999999926</v>
      </c>
      <c r="CH46">
        <v>53</v>
      </c>
      <c r="CI46">
        <v>190</v>
      </c>
      <c r="CJ46" s="3">
        <v>0.255</v>
      </c>
      <c r="CK46" s="1">
        <f t="shared" si="141"/>
        <v>5.0999999999999996</v>
      </c>
      <c r="CL46" s="2">
        <f t="shared" si="142"/>
        <v>50.920000000000009</v>
      </c>
      <c r="CM46" s="2">
        <f t="shared" si="143"/>
        <v>-9.3000000000000043</v>
      </c>
      <c r="CO46">
        <v>53</v>
      </c>
      <c r="CP46">
        <v>190</v>
      </c>
      <c r="CQ46" s="3">
        <v>0.25900000000000001</v>
      </c>
      <c r="CR46" s="1">
        <f t="shared" si="144"/>
        <v>5.18</v>
      </c>
      <c r="CS46" s="2">
        <f t="shared" si="145"/>
        <v>42.760000000000005</v>
      </c>
      <c r="CT46" s="2">
        <f t="shared" si="146"/>
        <v>8.1600000000000037</v>
      </c>
      <c r="CV46">
        <v>53</v>
      </c>
      <c r="CW46">
        <v>190</v>
      </c>
      <c r="CX46" s="3">
        <v>0.253</v>
      </c>
      <c r="CY46" s="1">
        <f t="shared" si="147"/>
        <v>5.0600000000000005</v>
      </c>
      <c r="CZ46" s="2">
        <f t="shared" si="148"/>
        <v>51.800000000000004</v>
      </c>
      <c r="DA46" s="2">
        <f t="shared" si="149"/>
        <v>-9.0399999999999991</v>
      </c>
      <c r="DC46">
        <v>53</v>
      </c>
      <c r="DD46">
        <v>190</v>
      </c>
      <c r="DE46" s="3">
        <v>0.26400000000000001</v>
      </c>
      <c r="DF46" s="1">
        <f t="shared" si="150"/>
        <v>5.28</v>
      </c>
      <c r="DG46" s="2">
        <f t="shared" si="151"/>
        <v>46.52</v>
      </c>
      <c r="DH46" s="2">
        <f t="shared" si="152"/>
        <v>5.2800000000000011</v>
      </c>
      <c r="DJ46">
        <v>53</v>
      </c>
      <c r="DK46">
        <v>190</v>
      </c>
      <c r="DL46" s="3">
        <v>0.26400000000000001</v>
      </c>
      <c r="DM46" s="1">
        <f t="shared" si="153"/>
        <v>5.28</v>
      </c>
      <c r="DN46" s="2">
        <f t="shared" si="154"/>
        <v>41.400000000000006</v>
      </c>
      <c r="DO46" s="2">
        <f t="shared" si="155"/>
        <v>5.1199999999999974</v>
      </c>
      <c r="DQ46">
        <v>53</v>
      </c>
      <c r="DR46">
        <v>190</v>
      </c>
      <c r="DS46" s="3">
        <v>0.25600000000000001</v>
      </c>
      <c r="DT46" s="1">
        <f t="shared" si="156"/>
        <v>5.12</v>
      </c>
      <c r="DU46" s="2">
        <f t="shared" si="157"/>
        <v>38.14</v>
      </c>
      <c r="DV46" s="2">
        <f t="shared" si="158"/>
        <v>3.2600000000000051</v>
      </c>
    </row>
    <row r="47" spans="2:126" x14ac:dyDescent="0.25">
      <c r="B47">
        <v>53</v>
      </c>
      <c r="C47">
        <v>210</v>
      </c>
      <c r="D47" s="3">
        <v>0.26100000000000001</v>
      </c>
      <c r="E47" s="1">
        <f t="shared" si="106"/>
        <v>5.2200000000000006</v>
      </c>
      <c r="F47" s="2">
        <f t="shared" si="107"/>
        <v>52.92</v>
      </c>
      <c r="I47">
        <v>53</v>
      </c>
      <c r="J47">
        <v>210</v>
      </c>
      <c r="K47" s="3">
        <v>0.26800000000000002</v>
      </c>
      <c r="L47" s="1">
        <f t="shared" si="108"/>
        <v>5.36</v>
      </c>
      <c r="M47" s="2">
        <f t="shared" si="109"/>
        <v>55.08</v>
      </c>
      <c r="N47" s="2">
        <f t="shared" si="110"/>
        <v>-2.1599999999999966</v>
      </c>
      <c r="P47">
        <v>53</v>
      </c>
      <c r="Q47">
        <v>210</v>
      </c>
      <c r="R47" s="3">
        <v>0.26500000000000001</v>
      </c>
      <c r="S47" s="1">
        <f t="shared" si="111"/>
        <v>5.3000000000000007</v>
      </c>
      <c r="T47" s="2">
        <f t="shared" si="112"/>
        <v>49.199999999999989</v>
      </c>
      <c r="U47" s="2">
        <f t="shared" si="113"/>
        <v>5.8800000000000097</v>
      </c>
      <c r="W47">
        <v>53</v>
      </c>
      <c r="X47">
        <v>210</v>
      </c>
      <c r="Y47" s="3">
        <v>0.26400000000000001</v>
      </c>
      <c r="Z47" s="1">
        <f t="shared" si="114"/>
        <v>5.28</v>
      </c>
      <c r="AA47" s="2">
        <f t="shared" si="115"/>
        <v>52.24</v>
      </c>
      <c r="AB47" s="2">
        <f t="shared" si="116"/>
        <v>-3.0400000000000134</v>
      </c>
      <c r="AD47">
        <v>53</v>
      </c>
      <c r="AE47">
        <v>210</v>
      </c>
      <c r="AF47" s="3">
        <v>0.26100000000000001</v>
      </c>
      <c r="AG47" s="1">
        <f t="shared" si="117"/>
        <v>5.2200000000000006</v>
      </c>
      <c r="AH47" s="2">
        <f t="shared" si="118"/>
        <v>45.9</v>
      </c>
      <c r="AI47" s="2">
        <f t="shared" si="119"/>
        <v>6.3400000000000034</v>
      </c>
      <c r="AK47">
        <v>53</v>
      </c>
      <c r="AL47">
        <v>210</v>
      </c>
      <c r="AM47" s="3">
        <v>0.26</v>
      </c>
      <c r="AN47" s="1">
        <f t="shared" si="120"/>
        <v>5.2</v>
      </c>
      <c r="AO47" s="2">
        <f t="shared" si="121"/>
        <v>53.599999999999994</v>
      </c>
      <c r="AP47" s="2">
        <f t="shared" si="122"/>
        <v>-7.6999999999999957</v>
      </c>
      <c r="AR47">
        <v>53</v>
      </c>
      <c r="AS47">
        <v>210</v>
      </c>
      <c r="AT47" s="3">
        <v>0.26</v>
      </c>
      <c r="AU47" s="1">
        <f t="shared" si="123"/>
        <v>5.2</v>
      </c>
      <c r="AV47" s="2">
        <f t="shared" si="124"/>
        <v>45.800000000000004</v>
      </c>
      <c r="AW47" s="2">
        <f t="shared" si="125"/>
        <v>7.7999999999999901</v>
      </c>
      <c r="AY47">
        <v>53</v>
      </c>
      <c r="AZ47">
        <v>210</v>
      </c>
      <c r="BA47" s="3">
        <v>0.26400000000000001</v>
      </c>
      <c r="BB47" s="1">
        <f t="shared" si="126"/>
        <v>5.28</v>
      </c>
      <c r="BC47" s="2">
        <f t="shared" si="127"/>
        <v>53.540000000000006</v>
      </c>
      <c r="BD47" s="2">
        <f t="shared" si="128"/>
        <v>-7.740000000000002</v>
      </c>
      <c r="BF47">
        <v>53</v>
      </c>
      <c r="BG47">
        <v>210</v>
      </c>
      <c r="BH47" s="3">
        <v>0.26700000000000002</v>
      </c>
      <c r="BI47" s="1">
        <f t="shared" si="129"/>
        <v>5.34</v>
      </c>
      <c r="BJ47" s="2">
        <f t="shared" si="130"/>
        <v>47.180000000000007</v>
      </c>
      <c r="BK47" s="2">
        <f t="shared" si="131"/>
        <v>6.3599999999999994</v>
      </c>
      <c r="BM47">
        <v>53</v>
      </c>
      <c r="BN47">
        <v>210</v>
      </c>
      <c r="BO47" s="3">
        <v>0.26</v>
      </c>
      <c r="BP47" s="1">
        <f t="shared" si="132"/>
        <v>5.2</v>
      </c>
      <c r="BQ47" s="2">
        <f t="shared" si="133"/>
        <v>47.120000000000005</v>
      </c>
      <c r="BR47" s="2">
        <f t="shared" si="134"/>
        <v>6.0000000000002274E-2</v>
      </c>
      <c r="BT47">
        <v>53</v>
      </c>
      <c r="BU47">
        <v>210</v>
      </c>
      <c r="BV47" s="3">
        <v>0.26500000000000001</v>
      </c>
      <c r="BW47" s="1">
        <f t="shared" si="135"/>
        <v>5.3000000000000007</v>
      </c>
      <c r="BX47" s="2">
        <f t="shared" si="136"/>
        <v>53.099999999999994</v>
      </c>
      <c r="BY47" s="2">
        <f t="shared" si="137"/>
        <v>-5.9799999999999898</v>
      </c>
      <c r="CA47">
        <v>53</v>
      </c>
      <c r="CB47">
        <v>210</v>
      </c>
      <c r="CC47" s="3">
        <v>0.26400000000000001</v>
      </c>
      <c r="CD47" s="1">
        <f t="shared" si="138"/>
        <v>5.28</v>
      </c>
      <c r="CE47" s="2">
        <f t="shared" si="139"/>
        <v>46.900000000000006</v>
      </c>
      <c r="CF47" s="2">
        <f t="shared" si="140"/>
        <v>6.1999999999999886</v>
      </c>
      <c r="CH47">
        <v>53</v>
      </c>
      <c r="CI47">
        <v>210</v>
      </c>
      <c r="CJ47" s="3">
        <v>0.26600000000000001</v>
      </c>
      <c r="CK47" s="1">
        <f t="shared" si="141"/>
        <v>5.32</v>
      </c>
      <c r="CL47" s="2">
        <f t="shared" si="142"/>
        <v>56.240000000000009</v>
      </c>
      <c r="CM47" s="2">
        <f t="shared" si="143"/>
        <v>-9.3400000000000034</v>
      </c>
      <c r="CO47">
        <v>53</v>
      </c>
      <c r="CP47">
        <v>210</v>
      </c>
      <c r="CQ47" s="3">
        <v>0.26500000000000001</v>
      </c>
      <c r="CR47" s="1">
        <f t="shared" si="144"/>
        <v>5.3000000000000007</v>
      </c>
      <c r="CS47" s="2">
        <f t="shared" si="145"/>
        <v>48.06</v>
      </c>
      <c r="CT47" s="2">
        <f t="shared" si="146"/>
        <v>8.1800000000000068</v>
      </c>
      <c r="CV47">
        <v>53</v>
      </c>
      <c r="CW47">
        <v>210</v>
      </c>
      <c r="CX47" s="3">
        <v>0.26200000000000001</v>
      </c>
      <c r="CY47" s="1">
        <f t="shared" si="147"/>
        <v>5.24</v>
      </c>
      <c r="CZ47" s="2">
        <f t="shared" si="148"/>
        <v>57.040000000000006</v>
      </c>
      <c r="DA47" s="2">
        <f t="shared" si="149"/>
        <v>-8.980000000000004</v>
      </c>
      <c r="DC47">
        <v>53</v>
      </c>
      <c r="DD47">
        <v>210</v>
      </c>
      <c r="DE47" s="3">
        <v>0.26900000000000002</v>
      </c>
      <c r="DF47" s="1">
        <f t="shared" si="150"/>
        <v>5.3800000000000008</v>
      </c>
      <c r="DG47" s="2">
        <f t="shared" si="151"/>
        <v>51.900000000000006</v>
      </c>
      <c r="DH47" s="2">
        <f t="shared" si="152"/>
        <v>5.1400000000000006</v>
      </c>
      <c r="DJ47">
        <v>53</v>
      </c>
      <c r="DK47">
        <v>210</v>
      </c>
      <c r="DL47" s="3">
        <v>0.26900000000000002</v>
      </c>
      <c r="DM47" s="1">
        <f t="shared" si="153"/>
        <v>5.3800000000000008</v>
      </c>
      <c r="DN47" s="2">
        <f t="shared" si="154"/>
        <v>46.780000000000008</v>
      </c>
      <c r="DO47" s="2">
        <f t="shared" si="155"/>
        <v>5.1199999999999974</v>
      </c>
      <c r="DQ47">
        <v>53</v>
      </c>
      <c r="DR47">
        <v>210</v>
      </c>
      <c r="DS47" s="3">
        <v>0.27400000000000002</v>
      </c>
      <c r="DT47" s="1">
        <f t="shared" si="156"/>
        <v>5.48</v>
      </c>
      <c r="DU47" s="2">
        <f t="shared" si="157"/>
        <v>43.620000000000005</v>
      </c>
      <c r="DV47" s="2">
        <f t="shared" si="158"/>
        <v>3.1600000000000037</v>
      </c>
    </row>
    <row r="48" spans="2:126" x14ac:dyDescent="0.25">
      <c r="B48">
        <v>53</v>
      </c>
      <c r="C48">
        <v>230</v>
      </c>
      <c r="D48" s="3">
        <v>0.25800000000000001</v>
      </c>
      <c r="E48" s="1">
        <f t="shared" si="106"/>
        <v>5.16</v>
      </c>
      <c r="F48" s="2">
        <f t="shared" si="107"/>
        <v>58.08</v>
      </c>
      <c r="I48">
        <v>53</v>
      </c>
      <c r="J48">
        <v>230</v>
      </c>
      <c r="K48" s="3">
        <v>0.26100000000000001</v>
      </c>
      <c r="L48" s="1">
        <f t="shared" si="108"/>
        <v>5.2200000000000006</v>
      </c>
      <c r="M48" s="2">
        <f t="shared" si="109"/>
        <v>60.3</v>
      </c>
      <c r="N48" s="2">
        <f t="shared" si="110"/>
        <v>-2.2199999999999989</v>
      </c>
      <c r="P48">
        <v>53</v>
      </c>
      <c r="Q48">
        <v>230</v>
      </c>
      <c r="R48" s="3">
        <v>0.26800000000000002</v>
      </c>
      <c r="S48" s="1">
        <f t="shared" si="111"/>
        <v>5.36</v>
      </c>
      <c r="T48" s="2">
        <f t="shared" si="112"/>
        <v>54.559999999999988</v>
      </c>
      <c r="U48" s="2">
        <f t="shared" si="113"/>
        <v>5.7400000000000091</v>
      </c>
      <c r="W48">
        <v>53</v>
      </c>
      <c r="X48">
        <v>230</v>
      </c>
      <c r="Y48" s="3">
        <v>0.25600000000000001</v>
      </c>
      <c r="Z48" s="1">
        <f t="shared" si="114"/>
        <v>5.12</v>
      </c>
      <c r="AA48" s="2">
        <f t="shared" si="115"/>
        <v>57.36</v>
      </c>
      <c r="AB48" s="2">
        <f t="shared" si="116"/>
        <v>-2.8000000000000114</v>
      </c>
      <c r="AD48">
        <v>53</v>
      </c>
      <c r="AE48">
        <v>230</v>
      </c>
      <c r="AF48" s="3">
        <v>0.25900000000000001</v>
      </c>
      <c r="AG48" s="1">
        <f t="shared" si="117"/>
        <v>5.18</v>
      </c>
      <c r="AH48" s="2">
        <f t="shared" si="118"/>
        <v>51.08</v>
      </c>
      <c r="AI48" s="2">
        <f t="shared" si="119"/>
        <v>6.2800000000000011</v>
      </c>
      <c r="AK48">
        <v>53</v>
      </c>
      <c r="AL48">
        <v>230</v>
      </c>
      <c r="AM48" s="3">
        <v>0.25800000000000001</v>
      </c>
      <c r="AN48" s="1">
        <f t="shared" si="120"/>
        <v>5.16</v>
      </c>
      <c r="AO48" s="2">
        <f t="shared" si="121"/>
        <v>58.759999999999991</v>
      </c>
      <c r="AP48" s="2">
        <f t="shared" si="122"/>
        <v>-7.6799999999999926</v>
      </c>
      <c r="AR48">
        <v>53</v>
      </c>
      <c r="AS48">
        <v>230</v>
      </c>
      <c r="AT48" s="3">
        <v>0.26400000000000001</v>
      </c>
      <c r="AU48" s="1">
        <f t="shared" si="123"/>
        <v>5.28</v>
      </c>
      <c r="AV48" s="2">
        <f t="shared" si="124"/>
        <v>51.080000000000005</v>
      </c>
      <c r="AW48" s="2">
        <f t="shared" si="125"/>
        <v>7.6799999999999855</v>
      </c>
      <c r="AY48">
        <v>53</v>
      </c>
      <c r="AZ48">
        <v>230</v>
      </c>
      <c r="BA48" s="3">
        <v>0.26100000000000001</v>
      </c>
      <c r="BB48" s="1">
        <f t="shared" si="126"/>
        <v>5.2200000000000006</v>
      </c>
      <c r="BC48" s="2">
        <f t="shared" si="127"/>
        <v>58.760000000000005</v>
      </c>
      <c r="BD48" s="2">
        <f t="shared" si="128"/>
        <v>-7.68</v>
      </c>
      <c r="BF48">
        <v>53</v>
      </c>
      <c r="BG48">
        <v>230</v>
      </c>
      <c r="BH48" s="3">
        <v>0.26300000000000001</v>
      </c>
      <c r="BI48" s="1">
        <f t="shared" si="129"/>
        <v>5.26</v>
      </c>
      <c r="BJ48" s="2">
        <f t="shared" si="130"/>
        <v>52.440000000000005</v>
      </c>
      <c r="BK48" s="2">
        <f t="shared" si="131"/>
        <v>6.32</v>
      </c>
      <c r="BM48">
        <v>53</v>
      </c>
      <c r="BN48">
        <v>230</v>
      </c>
      <c r="BO48" s="3">
        <v>0.26</v>
      </c>
      <c r="BP48" s="1">
        <f t="shared" si="132"/>
        <v>5.2</v>
      </c>
      <c r="BQ48" s="2">
        <f t="shared" si="133"/>
        <v>52.320000000000007</v>
      </c>
      <c r="BR48" s="2">
        <f t="shared" si="134"/>
        <v>0.11999999999999744</v>
      </c>
      <c r="BT48">
        <v>53</v>
      </c>
      <c r="BU48">
        <v>230</v>
      </c>
      <c r="BV48" s="3">
        <v>0.26</v>
      </c>
      <c r="BW48" s="1">
        <f t="shared" si="135"/>
        <v>5.2</v>
      </c>
      <c r="BX48" s="2">
        <f t="shared" si="136"/>
        <v>58.3</v>
      </c>
      <c r="BY48" s="2">
        <f t="shared" si="137"/>
        <v>-5.9799999999999898</v>
      </c>
      <c r="CA48">
        <v>53</v>
      </c>
      <c r="CB48">
        <v>230</v>
      </c>
      <c r="CC48" s="3">
        <v>0.26900000000000002</v>
      </c>
      <c r="CD48" s="1">
        <f t="shared" si="138"/>
        <v>5.3800000000000008</v>
      </c>
      <c r="CE48" s="2">
        <f t="shared" si="139"/>
        <v>52.280000000000008</v>
      </c>
      <c r="CF48" s="2">
        <f t="shared" si="140"/>
        <v>6.0199999999999889</v>
      </c>
      <c r="CH48">
        <v>53</v>
      </c>
      <c r="CI48">
        <v>230</v>
      </c>
      <c r="CJ48" s="3">
        <v>0.26700000000000002</v>
      </c>
      <c r="CK48" s="1">
        <f t="shared" si="141"/>
        <v>5.34</v>
      </c>
      <c r="CL48" s="2">
        <f t="shared" si="142"/>
        <v>61.580000000000013</v>
      </c>
      <c r="CM48" s="2">
        <f t="shared" si="143"/>
        <v>-9.3000000000000043</v>
      </c>
      <c r="CO48">
        <v>53</v>
      </c>
      <c r="CP48">
        <v>230</v>
      </c>
      <c r="CQ48" s="3">
        <v>0.26500000000000001</v>
      </c>
      <c r="CR48" s="1">
        <f t="shared" si="144"/>
        <v>5.3000000000000007</v>
      </c>
      <c r="CS48" s="2">
        <f t="shared" si="145"/>
        <v>53.36</v>
      </c>
      <c r="CT48" s="2">
        <f t="shared" si="146"/>
        <v>8.2200000000000131</v>
      </c>
      <c r="CV48">
        <v>53</v>
      </c>
      <c r="CW48">
        <v>230</v>
      </c>
      <c r="CX48" s="3">
        <v>0.26700000000000002</v>
      </c>
      <c r="CY48" s="1">
        <f t="shared" si="147"/>
        <v>5.34</v>
      </c>
      <c r="CZ48" s="2">
        <f t="shared" si="148"/>
        <v>62.38000000000001</v>
      </c>
      <c r="DA48" s="2">
        <f t="shared" si="149"/>
        <v>-9.0200000000000102</v>
      </c>
      <c r="DC48">
        <v>53</v>
      </c>
      <c r="DD48">
        <v>230</v>
      </c>
      <c r="DE48" s="3">
        <v>0.26800000000000002</v>
      </c>
      <c r="DF48" s="1">
        <f t="shared" si="150"/>
        <v>5.36</v>
      </c>
      <c r="DG48" s="2">
        <f t="shared" si="151"/>
        <v>57.260000000000005</v>
      </c>
      <c r="DH48" s="2">
        <f t="shared" si="152"/>
        <v>5.1200000000000045</v>
      </c>
      <c r="DJ48">
        <v>53</v>
      </c>
      <c r="DK48">
        <v>230</v>
      </c>
      <c r="DL48" s="3">
        <v>0.26400000000000001</v>
      </c>
      <c r="DM48" s="1">
        <f t="shared" si="153"/>
        <v>5.28</v>
      </c>
      <c r="DN48" s="2">
        <f t="shared" si="154"/>
        <v>52.060000000000009</v>
      </c>
      <c r="DO48" s="2">
        <f t="shared" si="155"/>
        <v>5.1999999999999957</v>
      </c>
      <c r="DQ48">
        <v>53</v>
      </c>
      <c r="DR48">
        <v>230</v>
      </c>
      <c r="DS48" s="3">
        <v>0.27100000000000002</v>
      </c>
      <c r="DT48" s="1">
        <f t="shared" si="156"/>
        <v>5.42</v>
      </c>
      <c r="DU48" s="2">
        <f t="shared" si="157"/>
        <v>49.040000000000006</v>
      </c>
      <c r="DV48" s="2">
        <f t="shared" si="158"/>
        <v>3.0200000000000031</v>
      </c>
    </row>
    <row r="49" spans="2:126" x14ac:dyDescent="0.25">
      <c r="B49">
        <v>53</v>
      </c>
      <c r="C49">
        <v>250</v>
      </c>
      <c r="D49" s="3">
        <v>0.246</v>
      </c>
      <c r="E49" s="1">
        <f t="shared" si="106"/>
        <v>4.92</v>
      </c>
      <c r="F49" s="2">
        <f t="shared" si="107"/>
        <v>63</v>
      </c>
      <c r="I49">
        <v>53</v>
      </c>
      <c r="J49">
        <v>250</v>
      </c>
      <c r="K49" s="3">
        <v>0.23699999999999999</v>
      </c>
      <c r="L49" s="1">
        <f t="shared" si="108"/>
        <v>4.74</v>
      </c>
      <c r="M49" s="2">
        <f t="shared" si="109"/>
        <v>65.039999999999992</v>
      </c>
      <c r="N49" s="2">
        <f t="shared" si="110"/>
        <v>-2.039999999999992</v>
      </c>
      <c r="P49">
        <v>53</v>
      </c>
      <c r="Q49">
        <v>250</v>
      </c>
      <c r="R49" s="3">
        <v>0.247</v>
      </c>
      <c r="S49" s="1">
        <f t="shared" si="111"/>
        <v>4.9399999999999995</v>
      </c>
      <c r="T49" s="2">
        <f t="shared" si="112"/>
        <v>59.499999999999986</v>
      </c>
      <c r="U49" s="2">
        <f t="shared" si="113"/>
        <v>5.5400000000000063</v>
      </c>
      <c r="W49">
        <v>53</v>
      </c>
      <c r="X49">
        <v>250</v>
      </c>
      <c r="Y49" s="3">
        <v>0.249</v>
      </c>
      <c r="Z49" s="1">
        <f t="shared" si="114"/>
        <v>4.9800000000000004</v>
      </c>
      <c r="AA49" s="2">
        <f t="shared" si="115"/>
        <v>62.34</v>
      </c>
      <c r="AB49" s="2">
        <f t="shared" si="116"/>
        <v>-2.8400000000000176</v>
      </c>
      <c r="AD49">
        <v>53</v>
      </c>
      <c r="AE49">
        <v>250</v>
      </c>
      <c r="AF49" s="3">
        <v>0.248</v>
      </c>
      <c r="AG49" s="1">
        <f t="shared" si="117"/>
        <v>4.96</v>
      </c>
      <c r="AH49" s="2">
        <f t="shared" si="118"/>
        <v>56.04</v>
      </c>
      <c r="AI49" s="2">
        <f t="shared" si="119"/>
        <v>6.3000000000000043</v>
      </c>
      <c r="AK49">
        <v>53</v>
      </c>
      <c r="AL49">
        <v>250</v>
      </c>
      <c r="AM49" s="3">
        <v>0.251</v>
      </c>
      <c r="AN49" s="1">
        <f t="shared" si="120"/>
        <v>5.0199999999999996</v>
      </c>
      <c r="AO49" s="2">
        <f t="shared" si="121"/>
        <v>63.779999999999987</v>
      </c>
      <c r="AP49" s="2">
        <f t="shared" si="122"/>
        <v>-7.7399999999999878</v>
      </c>
      <c r="AR49">
        <v>53</v>
      </c>
      <c r="AS49">
        <v>250</v>
      </c>
      <c r="AT49" s="3">
        <v>0.253</v>
      </c>
      <c r="AU49" s="1">
        <f t="shared" si="123"/>
        <v>5.0600000000000005</v>
      </c>
      <c r="AV49" s="2">
        <f t="shared" si="124"/>
        <v>56.140000000000008</v>
      </c>
      <c r="AW49" s="2">
        <f t="shared" si="125"/>
        <v>7.6399999999999793</v>
      </c>
      <c r="AY49">
        <v>53</v>
      </c>
      <c r="AZ49">
        <v>250</v>
      </c>
      <c r="BA49" s="3">
        <v>0.254</v>
      </c>
      <c r="BB49" s="1">
        <f t="shared" si="126"/>
        <v>5.08</v>
      </c>
      <c r="BC49" s="2">
        <f t="shared" si="127"/>
        <v>63.84</v>
      </c>
      <c r="BD49" s="2">
        <f t="shared" si="128"/>
        <v>-7.6999999999999957</v>
      </c>
      <c r="BF49">
        <v>53</v>
      </c>
      <c r="BG49">
        <v>250</v>
      </c>
      <c r="BH49" s="3">
        <v>0.248</v>
      </c>
      <c r="BI49" s="1">
        <f t="shared" si="129"/>
        <v>4.96</v>
      </c>
      <c r="BJ49" s="2">
        <f t="shared" si="130"/>
        <v>57.400000000000006</v>
      </c>
      <c r="BK49" s="2">
        <f t="shared" si="131"/>
        <v>6.4399999999999977</v>
      </c>
      <c r="BM49">
        <v>53</v>
      </c>
      <c r="BN49">
        <v>250</v>
      </c>
      <c r="BO49" s="3">
        <v>0.248</v>
      </c>
      <c r="BP49" s="1">
        <f t="shared" si="132"/>
        <v>4.96</v>
      </c>
      <c r="BQ49" s="2">
        <f t="shared" si="133"/>
        <v>57.280000000000008</v>
      </c>
      <c r="BR49" s="2">
        <f t="shared" si="134"/>
        <v>0.11999999999999744</v>
      </c>
      <c r="BT49">
        <v>53</v>
      </c>
      <c r="BU49">
        <v>250</v>
      </c>
      <c r="BV49" s="3">
        <v>0.248</v>
      </c>
      <c r="BW49" s="1">
        <f t="shared" si="135"/>
        <v>4.96</v>
      </c>
      <c r="BX49" s="2">
        <f t="shared" si="136"/>
        <v>63.26</v>
      </c>
      <c r="BY49" s="2">
        <f t="shared" si="137"/>
        <v>-5.9799999999999898</v>
      </c>
      <c r="CA49">
        <v>53</v>
      </c>
      <c r="CB49">
        <v>250</v>
      </c>
      <c r="CC49" s="3">
        <v>0.25</v>
      </c>
      <c r="CD49" s="1">
        <f t="shared" si="138"/>
        <v>5</v>
      </c>
      <c r="CE49" s="2">
        <f t="shared" si="139"/>
        <v>57.280000000000008</v>
      </c>
      <c r="CF49" s="2">
        <f t="shared" si="140"/>
        <v>5.9799999999999898</v>
      </c>
      <c r="CH49">
        <v>53</v>
      </c>
      <c r="CI49">
        <v>250</v>
      </c>
      <c r="CJ49" s="3">
        <v>0.254</v>
      </c>
      <c r="CK49" s="1">
        <f t="shared" si="141"/>
        <v>5.08</v>
      </c>
      <c r="CL49" s="2">
        <f t="shared" si="142"/>
        <v>66.660000000000011</v>
      </c>
      <c r="CM49" s="2">
        <f t="shared" si="143"/>
        <v>-9.3800000000000026</v>
      </c>
      <c r="CO49">
        <v>53</v>
      </c>
      <c r="CP49">
        <v>250</v>
      </c>
      <c r="CQ49" s="3">
        <v>0.254</v>
      </c>
      <c r="CR49" s="1">
        <f t="shared" si="144"/>
        <v>5.08</v>
      </c>
      <c r="CS49" s="2">
        <f t="shared" si="145"/>
        <v>58.44</v>
      </c>
      <c r="CT49" s="2">
        <f t="shared" si="146"/>
        <v>8.2200000000000131</v>
      </c>
      <c r="CV49">
        <v>53</v>
      </c>
      <c r="CW49">
        <v>250</v>
      </c>
      <c r="CX49" s="3">
        <v>0.255</v>
      </c>
      <c r="CY49" s="1">
        <f t="shared" si="147"/>
        <v>5.0999999999999996</v>
      </c>
      <c r="CZ49" s="2">
        <f t="shared" si="148"/>
        <v>67.48</v>
      </c>
      <c r="DA49" s="2">
        <f t="shared" si="149"/>
        <v>-9.0400000000000063</v>
      </c>
      <c r="DC49">
        <v>53</v>
      </c>
      <c r="DD49">
        <v>250</v>
      </c>
      <c r="DE49" s="3">
        <v>0.253</v>
      </c>
      <c r="DF49" s="1">
        <f t="shared" si="150"/>
        <v>5.0600000000000005</v>
      </c>
      <c r="DG49" s="2">
        <f t="shared" si="151"/>
        <v>62.320000000000007</v>
      </c>
      <c r="DH49" s="2">
        <f t="shared" si="152"/>
        <v>5.1599999999999966</v>
      </c>
      <c r="DJ49">
        <v>53</v>
      </c>
      <c r="DK49">
        <v>250</v>
      </c>
      <c r="DL49" s="3">
        <v>0.26</v>
      </c>
      <c r="DM49" s="1">
        <f t="shared" si="153"/>
        <v>5.2</v>
      </c>
      <c r="DN49" s="2">
        <f t="shared" si="154"/>
        <v>57.260000000000012</v>
      </c>
      <c r="DO49" s="2">
        <f t="shared" si="155"/>
        <v>5.0599999999999952</v>
      </c>
      <c r="DQ49">
        <v>53</v>
      </c>
      <c r="DR49">
        <v>250</v>
      </c>
      <c r="DS49" s="3">
        <v>0.25800000000000001</v>
      </c>
      <c r="DT49" s="1">
        <f t="shared" si="156"/>
        <v>5.16</v>
      </c>
      <c r="DU49" s="2">
        <f t="shared" si="157"/>
        <v>54.2</v>
      </c>
      <c r="DV49" s="2">
        <f t="shared" si="158"/>
        <v>3.0600000000000094</v>
      </c>
    </row>
    <row r="50" spans="2:126" x14ac:dyDescent="0.25">
      <c r="B50">
        <v>53</v>
      </c>
      <c r="C50">
        <v>270</v>
      </c>
      <c r="D50" s="3">
        <v>0.21199999999999999</v>
      </c>
      <c r="E50" s="1">
        <f t="shared" si="106"/>
        <v>4.24</v>
      </c>
      <c r="F50" s="2">
        <f t="shared" si="107"/>
        <v>67.239999999999995</v>
      </c>
      <c r="I50">
        <v>53</v>
      </c>
      <c r="J50">
        <v>270</v>
      </c>
      <c r="K50" s="3">
        <v>0.214</v>
      </c>
      <c r="L50" s="1">
        <f t="shared" si="108"/>
        <v>4.28</v>
      </c>
      <c r="M50" s="2">
        <f t="shared" si="109"/>
        <v>69.319999999999993</v>
      </c>
      <c r="N50" s="2">
        <f t="shared" si="110"/>
        <v>-2.0799999999999983</v>
      </c>
      <c r="P50">
        <v>53</v>
      </c>
      <c r="Q50">
        <v>270</v>
      </c>
      <c r="R50" s="3">
        <v>0.217</v>
      </c>
      <c r="S50" s="1">
        <f t="shared" si="111"/>
        <v>4.34</v>
      </c>
      <c r="T50" s="2">
        <f t="shared" si="112"/>
        <v>63.839999999999989</v>
      </c>
      <c r="U50" s="2">
        <f t="shared" si="113"/>
        <v>5.480000000000004</v>
      </c>
      <c r="W50">
        <v>53</v>
      </c>
      <c r="X50">
        <v>270</v>
      </c>
      <c r="Y50" s="3">
        <v>0.22</v>
      </c>
      <c r="Z50" s="1">
        <f t="shared" si="114"/>
        <v>4.4000000000000004</v>
      </c>
      <c r="AA50" s="2">
        <f t="shared" si="115"/>
        <v>66.740000000000009</v>
      </c>
      <c r="AB50" s="2">
        <f t="shared" si="116"/>
        <v>-2.9000000000000199</v>
      </c>
      <c r="AD50">
        <v>53</v>
      </c>
      <c r="AE50">
        <v>270</v>
      </c>
      <c r="AF50" s="3">
        <v>0.214</v>
      </c>
      <c r="AG50" s="1">
        <f t="shared" si="117"/>
        <v>4.28</v>
      </c>
      <c r="AH50" s="2">
        <f t="shared" si="118"/>
        <v>60.32</v>
      </c>
      <c r="AI50" s="2">
        <f t="shared" si="119"/>
        <v>6.4200000000000088</v>
      </c>
      <c r="AK50">
        <v>53</v>
      </c>
      <c r="AL50">
        <v>270</v>
      </c>
      <c r="AM50" s="3">
        <v>0.219</v>
      </c>
      <c r="AN50" s="1">
        <f t="shared" si="120"/>
        <v>4.38</v>
      </c>
      <c r="AO50" s="2">
        <f t="shared" si="121"/>
        <v>68.159999999999982</v>
      </c>
      <c r="AP50" s="2">
        <f t="shared" si="122"/>
        <v>-7.8399999999999821</v>
      </c>
      <c r="AR50">
        <v>53</v>
      </c>
      <c r="AS50">
        <v>270</v>
      </c>
      <c r="AT50" s="3">
        <v>0.222</v>
      </c>
      <c r="AU50" s="1">
        <f t="shared" si="123"/>
        <v>4.4400000000000004</v>
      </c>
      <c r="AV50" s="2">
        <f t="shared" si="124"/>
        <v>60.580000000000005</v>
      </c>
      <c r="AW50" s="2">
        <f t="shared" si="125"/>
        <v>7.579999999999977</v>
      </c>
      <c r="AY50">
        <v>53</v>
      </c>
      <c r="AZ50">
        <v>270</v>
      </c>
      <c r="BA50" s="3">
        <v>0.219</v>
      </c>
      <c r="BB50" s="1">
        <f t="shared" si="126"/>
        <v>4.38</v>
      </c>
      <c r="BC50" s="2">
        <f t="shared" si="127"/>
        <v>68.22</v>
      </c>
      <c r="BD50" s="2">
        <f t="shared" si="128"/>
        <v>-7.6399999999999935</v>
      </c>
      <c r="BF50">
        <v>53</v>
      </c>
      <c r="BG50">
        <v>270</v>
      </c>
      <c r="BH50" s="3">
        <v>0.217</v>
      </c>
      <c r="BI50" s="1">
        <f t="shared" si="129"/>
        <v>4.34</v>
      </c>
      <c r="BJ50" s="2">
        <f t="shared" si="130"/>
        <v>61.740000000000009</v>
      </c>
      <c r="BK50" s="2">
        <f t="shared" si="131"/>
        <v>6.4799999999999898</v>
      </c>
      <c r="BM50">
        <v>53</v>
      </c>
      <c r="BN50">
        <v>270</v>
      </c>
      <c r="BO50" s="3">
        <v>0.214</v>
      </c>
      <c r="BP50" s="1">
        <f t="shared" si="132"/>
        <v>4.28</v>
      </c>
      <c r="BQ50" s="2">
        <f t="shared" si="133"/>
        <v>61.560000000000009</v>
      </c>
      <c r="BR50" s="2">
        <f t="shared" si="134"/>
        <v>0.17999999999999972</v>
      </c>
      <c r="BT50">
        <v>53</v>
      </c>
      <c r="BU50">
        <v>270</v>
      </c>
      <c r="BV50" s="3">
        <v>0.217</v>
      </c>
      <c r="BW50" s="1">
        <f t="shared" si="135"/>
        <v>4.34</v>
      </c>
      <c r="BX50" s="2">
        <f t="shared" si="136"/>
        <v>67.599999999999994</v>
      </c>
      <c r="BY50" s="2">
        <f t="shared" si="137"/>
        <v>-6.0399999999999849</v>
      </c>
      <c r="CA50">
        <v>53</v>
      </c>
      <c r="CB50">
        <v>270</v>
      </c>
      <c r="CC50" s="3">
        <v>0.219</v>
      </c>
      <c r="CD50" s="1">
        <f t="shared" si="138"/>
        <v>4.38</v>
      </c>
      <c r="CE50" s="2">
        <f t="shared" si="139"/>
        <v>61.660000000000011</v>
      </c>
      <c r="CF50" s="2">
        <f t="shared" si="140"/>
        <v>5.9399999999999835</v>
      </c>
      <c r="CH50">
        <v>53</v>
      </c>
      <c r="CI50">
        <v>270</v>
      </c>
      <c r="CJ50" s="3">
        <v>0.22</v>
      </c>
      <c r="CK50" s="1">
        <f t="shared" si="141"/>
        <v>4.4000000000000004</v>
      </c>
      <c r="CL50" s="2">
        <f t="shared" si="142"/>
        <v>71.060000000000016</v>
      </c>
      <c r="CM50" s="2">
        <f t="shared" si="143"/>
        <v>-9.4000000000000057</v>
      </c>
      <c r="CO50">
        <v>53</v>
      </c>
      <c r="CP50">
        <v>270</v>
      </c>
      <c r="CQ50" s="3">
        <v>0.22</v>
      </c>
      <c r="CR50" s="1">
        <f t="shared" si="144"/>
        <v>4.4000000000000004</v>
      </c>
      <c r="CS50" s="2">
        <f t="shared" si="145"/>
        <v>62.839999999999996</v>
      </c>
      <c r="CT50" s="2">
        <f t="shared" si="146"/>
        <v>8.2200000000000202</v>
      </c>
      <c r="CV50">
        <v>53</v>
      </c>
      <c r="CW50">
        <v>270</v>
      </c>
      <c r="CX50" s="3">
        <v>0.22800000000000001</v>
      </c>
      <c r="CY50" s="1">
        <f t="shared" si="147"/>
        <v>4.5600000000000005</v>
      </c>
      <c r="CZ50" s="2">
        <f t="shared" si="148"/>
        <v>72.040000000000006</v>
      </c>
      <c r="DA50" s="2">
        <f t="shared" si="149"/>
        <v>-9.2000000000000099</v>
      </c>
      <c r="DC50">
        <v>53</v>
      </c>
      <c r="DD50">
        <v>270</v>
      </c>
      <c r="DE50" s="3">
        <v>0.22800000000000001</v>
      </c>
      <c r="DF50" s="1">
        <f t="shared" si="150"/>
        <v>4.5600000000000005</v>
      </c>
      <c r="DG50" s="2">
        <f t="shared" si="151"/>
        <v>66.88000000000001</v>
      </c>
      <c r="DH50" s="2">
        <f t="shared" si="152"/>
        <v>5.1599999999999966</v>
      </c>
      <c r="DJ50">
        <v>53</v>
      </c>
      <c r="DK50">
        <v>270</v>
      </c>
      <c r="DL50" s="3">
        <v>0.22500000000000001</v>
      </c>
      <c r="DM50" s="1">
        <f t="shared" si="153"/>
        <v>4.5</v>
      </c>
      <c r="DN50" s="2">
        <f t="shared" si="154"/>
        <v>61.760000000000012</v>
      </c>
      <c r="DO50" s="2">
        <f t="shared" si="155"/>
        <v>5.1199999999999974</v>
      </c>
      <c r="DQ50">
        <v>53</v>
      </c>
      <c r="DR50">
        <v>270</v>
      </c>
      <c r="DS50" s="3">
        <v>0.223</v>
      </c>
      <c r="DT50" s="1">
        <f t="shared" si="156"/>
        <v>4.46</v>
      </c>
      <c r="DU50" s="2">
        <f t="shared" si="157"/>
        <v>58.660000000000004</v>
      </c>
      <c r="DV50" s="2">
        <f t="shared" si="158"/>
        <v>3.1000000000000085</v>
      </c>
    </row>
    <row r="51" spans="2:126" x14ac:dyDescent="0.25">
      <c r="B51">
        <v>53</v>
      </c>
      <c r="C51">
        <v>290</v>
      </c>
      <c r="D51" s="3">
        <v>0.23499999999999999</v>
      </c>
      <c r="E51" s="1">
        <f t="shared" si="106"/>
        <v>4.6999999999999993</v>
      </c>
      <c r="F51" s="2">
        <f t="shared" si="107"/>
        <v>71.94</v>
      </c>
      <c r="I51">
        <v>53</v>
      </c>
      <c r="J51">
        <v>290</v>
      </c>
      <c r="K51" s="3">
        <v>0.23499999999999999</v>
      </c>
      <c r="L51" s="1">
        <f t="shared" si="108"/>
        <v>4.6999999999999993</v>
      </c>
      <c r="M51" s="2">
        <f t="shared" si="109"/>
        <v>74.02</v>
      </c>
      <c r="N51" s="2">
        <f t="shared" si="110"/>
        <v>-2.0799999999999983</v>
      </c>
      <c r="P51">
        <v>53</v>
      </c>
      <c r="Q51">
        <v>290</v>
      </c>
      <c r="R51" s="3">
        <v>0.23799999999999999</v>
      </c>
      <c r="S51" s="1">
        <f t="shared" si="111"/>
        <v>4.76</v>
      </c>
      <c r="T51" s="2">
        <f t="shared" si="112"/>
        <v>68.599999999999994</v>
      </c>
      <c r="U51" s="2">
        <f t="shared" si="113"/>
        <v>5.4200000000000017</v>
      </c>
      <c r="W51">
        <v>53</v>
      </c>
      <c r="X51">
        <v>290</v>
      </c>
      <c r="Y51" s="3">
        <v>0.22700000000000001</v>
      </c>
      <c r="Z51" s="1">
        <f t="shared" si="114"/>
        <v>4.54</v>
      </c>
      <c r="AA51" s="2">
        <f t="shared" si="115"/>
        <v>71.280000000000015</v>
      </c>
      <c r="AB51" s="2">
        <f t="shared" si="116"/>
        <v>-2.680000000000021</v>
      </c>
      <c r="AD51">
        <v>53</v>
      </c>
      <c r="AE51">
        <v>290</v>
      </c>
      <c r="AF51" s="3">
        <v>0.22900000000000001</v>
      </c>
      <c r="AG51" s="1">
        <f t="shared" si="117"/>
        <v>4.58</v>
      </c>
      <c r="AH51" s="2">
        <f t="shared" si="118"/>
        <v>64.900000000000006</v>
      </c>
      <c r="AI51" s="2">
        <f t="shared" si="119"/>
        <v>6.3800000000000097</v>
      </c>
      <c r="AK51">
        <v>53</v>
      </c>
      <c r="AL51">
        <v>290</v>
      </c>
      <c r="AM51" s="3">
        <v>0.23</v>
      </c>
      <c r="AN51" s="1">
        <f t="shared" si="120"/>
        <v>4.6000000000000005</v>
      </c>
      <c r="AO51" s="2">
        <f t="shared" si="121"/>
        <v>72.759999999999977</v>
      </c>
      <c r="AP51" s="2">
        <f t="shared" si="122"/>
        <v>-7.859999999999971</v>
      </c>
      <c r="AR51">
        <v>53</v>
      </c>
      <c r="AS51">
        <v>290</v>
      </c>
      <c r="AT51" s="3">
        <v>0.22900000000000001</v>
      </c>
      <c r="AU51" s="1">
        <f t="shared" si="123"/>
        <v>4.58</v>
      </c>
      <c r="AV51" s="2">
        <f t="shared" si="124"/>
        <v>65.160000000000011</v>
      </c>
      <c r="AW51" s="2">
        <f t="shared" si="125"/>
        <v>7.5999999999999659</v>
      </c>
      <c r="AY51">
        <v>53</v>
      </c>
      <c r="AZ51">
        <v>290</v>
      </c>
      <c r="BA51" s="3">
        <v>0.23699999999999999</v>
      </c>
      <c r="BB51" s="1">
        <f t="shared" si="126"/>
        <v>4.74</v>
      </c>
      <c r="BC51" s="2">
        <f t="shared" si="127"/>
        <v>72.959999999999994</v>
      </c>
      <c r="BD51" s="2">
        <f t="shared" si="128"/>
        <v>-7.7999999999999829</v>
      </c>
      <c r="BF51">
        <v>53</v>
      </c>
      <c r="BG51">
        <v>290</v>
      </c>
      <c r="BH51" s="3">
        <v>0.23499999999999999</v>
      </c>
      <c r="BI51" s="1">
        <f t="shared" si="129"/>
        <v>4.6999999999999993</v>
      </c>
      <c r="BJ51" s="2">
        <f t="shared" si="130"/>
        <v>66.440000000000012</v>
      </c>
      <c r="BK51" s="2">
        <f t="shared" si="131"/>
        <v>6.5199999999999818</v>
      </c>
      <c r="BM51">
        <v>53</v>
      </c>
      <c r="BN51">
        <v>290</v>
      </c>
      <c r="BO51" s="3">
        <v>0.23400000000000001</v>
      </c>
      <c r="BP51" s="1">
        <f t="shared" si="132"/>
        <v>4.6800000000000006</v>
      </c>
      <c r="BQ51" s="2">
        <f t="shared" si="133"/>
        <v>66.240000000000009</v>
      </c>
      <c r="BR51" s="2">
        <f t="shared" si="134"/>
        <v>0.20000000000000284</v>
      </c>
      <c r="BT51">
        <v>53</v>
      </c>
      <c r="BU51">
        <v>290</v>
      </c>
      <c r="BV51" s="3">
        <v>0.23499999999999999</v>
      </c>
      <c r="BW51" s="1">
        <f t="shared" si="135"/>
        <v>4.6999999999999993</v>
      </c>
      <c r="BX51" s="2">
        <f t="shared" si="136"/>
        <v>72.3</v>
      </c>
      <c r="BY51" s="2">
        <f t="shared" si="137"/>
        <v>-6.0599999999999881</v>
      </c>
      <c r="CA51">
        <v>53</v>
      </c>
      <c r="CB51">
        <v>290</v>
      </c>
      <c r="CC51" s="3">
        <v>0.23499999999999999</v>
      </c>
      <c r="CD51" s="1">
        <f t="shared" si="138"/>
        <v>4.6999999999999993</v>
      </c>
      <c r="CE51" s="2">
        <f t="shared" si="139"/>
        <v>66.360000000000014</v>
      </c>
      <c r="CF51" s="2">
        <f t="shared" si="140"/>
        <v>5.9399999999999835</v>
      </c>
      <c r="CH51">
        <v>53</v>
      </c>
      <c r="CI51">
        <v>290</v>
      </c>
      <c r="CJ51" s="3">
        <v>0.23200000000000001</v>
      </c>
      <c r="CK51" s="1">
        <f t="shared" si="141"/>
        <v>4.6400000000000006</v>
      </c>
      <c r="CL51" s="2">
        <f t="shared" si="142"/>
        <v>75.700000000000017</v>
      </c>
      <c r="CM51" s="2">
        <f t="shared" si="143"/>
        <v>-9.3400000000000034</v>
      </c>
      <c r="CO51">
        <v>53</v>
      </c>
      <c r="CP51">
        <v>290</v>
      </c>
      <c r="CQ51" s="3">
        <v>0.23100000000000001</v>
      </c>
      <c r="CR51" s="1">
        <f t="shared" si="144"/>
        <v>4.62</v>
      </c>
      <c r="CS51" s="2">
        <f t="shared" si="145"/>
        <v>67.459999999999994</v>
      </c>
      <c r="CT51" s="2">
        <f t="shared" si="146"/>
        <v>8.2400000000000233</v>
      </c>
      <c r="CV51">
        <v>53</v>
      </c>
      <c r="CW51">
        <v>290</v>
      </c>
      <c r="CX51" s="3">
        <v>0.23499999999999999</v>
      </c>
      <c r="CY51" s="1">
        <f t="shared" si="147"/>
        <v>4.6999999999999993</v>
      </c>
      <c r="CZ51" s="2">
        <f t="shared" si="148"/>
        <v>76.740000000000009</v>
      </c>
      <c r="DA51" s="2">
        <f t="shared" si="149"/>
        <v>-9.2800000000000153</v>
      </c>
      <c r="DC51">
        <v>53</v>
      </c>
      <c r="DD51">
        <v>290</v>
      </c>
      <c r="DE51" s="3">
        <v>0.23200000000000001</v>
      </c>
      <c r="DF51" s="1">
        <f t="shared" si="150"/>
        <v>4.6400000000000006</v>
      </c>
      <c r="DG51" s="2">
        <f t="shared" si="151"/>
        <v>71.52000000000001</v>
      </c>
      <c r="DH51" s="2">
        <f t="shared" si="152"/>
        <v>5.2199999999999989</v>
      </c>
      <c r="DJ51">
        <v>53</v>
      </c>
      <c r="DK51">
        <v>290</v>
      </c>
      <c r="DL51" s="3">
        <v>0.23400000000000001</v>
      </c>
      <c r="DM51" s="1">
        <f t="shared" si="153"/>
        <v>4.6800000000000006</v>
      </c>
      <c r="DN51" s="2">
        <f t="shared" si="154"/>
        <v>66.440000000000012</v>
      </c>
      <c r="DO51" s="2">
        <f t="shared" si="155"/>
        <v>5.0799999999999983</v>
      </c>
      <c r="DQ51">
        <v>53</v>
      </c>
      <c r="DR51">
        <v>290</v>
      </c>
      <c r="DS51" s="3">
        <v>0.23</v>
      </c>
      <c r="DT51" s="1">
        <f t="shared" si="156"/>
        <v>4.6000000000000005</v>
      </c>
      <c r="DU51" s="2">
        <f t="shared" si="157"/>
        <v>63.260000000000005</v>
      </c>
      <c r="DV51" s="2">
        <f t="shared" si="158"/>
        <v>3.1800000000000068</v>
      </c>
    </row>
    <row r="52" spans="2:126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</row>
    <row r="53" spans="2:126" x14ac:dyDescent="0.25">
      <c r="B53">
        <v>54</v>
      </c>
      <c r="C53">
        <v>10</v>
      </c>
      <c r="D53" s="3">
        <v>0.14499999999999999</v>
      </c>
      <c r="E53" s="1">
        <f>D53*20</f>
        <v>2.9</v>
      </c>
      <c r="F53" s="2">
        <f>E53</f>
        <v>2.9</v>
      </c>
      <c r="I53">
        <v>54</v>
      </c>
      <c r="J53">
        <v>10</v>
      </c>
      <c r="K53" s="3">
        <v>0.215</v>
      </c>
      <c r="L53" s="1">
        <f>K53*20</f>
        <v>4.3</v>
      </c>
      <c r="M53" s="2">
        <f>L53</f>
        <v>4.3</v>
      </c>
      <c r="N53" s="2">
        <f>F53-M53</f>
        <v>-1.4</v>
      </c>
      <c r="P53">
        <v>54</v>
      </c>
      <c r="Q53">
        <v>10</v>
      </c>
      <c r="R53" s="3">
        <v>5.8000000000000003E-2</v>
      </c>
      <c r="S53" s="1">
        <f>R53*20</f>
        <v>1.1600000000000001</v>
      </c>
      <c r="T53" s="2">
        <f>S53</f>
        <v>1.1600000000000001</v>
      </c>
      <c r="U53" s="2">
        <f>M53-T53</f>
        <v>3.1399999999999997</v>
      </c>
      <c r="W53">
        <v>54</v>
      </c>
      <c r="X53">
        <v>10</v>
      </c>
      <c r="Y53" s="3">
        <v>0.155</v>
      </c>
      <c r="Z53" s="1">
        <f>Y53*20</f>
        <v>3.1</v>
      </c>
      <c r="AA53" s="2">
        <f>Z53</f>
        <v>3.1</v>
      </c>
      <c r="AB53" s="2">
        <f>T53-AA53</f>
        <v>-1.94</v>
      </c>
      <c r="AD53">
        <v>54</v>
      </c>
      <c r="AE53">
        <v>10</v>
      </c>
      <c r="AF53" s="3">
        <v>0.1</v>
      </c>
      <c r="AG53" s="1">
        <f>AF53*20</f>
        <v>2</v>
      </c>
      <c r="AH53" s="2">
        <f>AG53</f>
        <v>2</v>
      </c>
      <c r="AI53" s="2">
        <f>AA53-AH53</f>
        <v>1.1000000000000001</v>
      </c>
      <c r="AK53">
        <v>54</v>
      </c>
      <c r="AL53">
        <v>10</v>
      </c>
      <c r="AM53" s="3">
        <v>0.20399999999999999</v>
      </c>
      <c r="AN53" s="1">
        <f>AM53*20</f>
        <v>4.08</v>
      </c>
      <c r="AO53" s="2">
        <f>AN53</f>
        <v>4.08</v>
      </c>
      <c r="AP53" s="2">
        <f>AH53-AO53</f>
        <v>-2.08</v>
      </c>
      <c r="AR53">
        <v>54</v>
      </c>
      <c r="AS53">
        <v>10</v>
      </c>
      <c r="AT53" s="3">
        <v>0.10199999999999999</v>
      </c>
      <c r="AU53" s="1">
        <f>AT53*20</f>
        <v>2.04</v>
      </c>
      <c r="AV53" s="2">
        <f>AU53</f>
        <v>2.04</v>
      </c>
      <c r="AW53" s="2">
        <f>AO53-AV53</f>
        <v>2.04</v>
      </c>
      <c r="AY53">
        <v>54</v>
      </c>
      <c r="AZ53">
        <v>10</v>
      </c>
      <c r="BA53" s="3">
        <v>0.17599999999999999</v>
      </c>
      <c r="BB53" s="1">
        <f>BA53*20</f>
        <v>3.5199999999999996</v>
      </c>
      <c r="BC53" s="2">
        <f>BB53</f>
        <v>3.5199999999999996</v>
      </c>
      <c r="BD53" s="2">
        <f>AV53-BC53</f>
        <v>-1.4799999999999995</v>
      </c>
      <c r="BF53">
        <v>54</v>
      </c>
      <c r="BG53">
        <v>10</v>
      </c>
      <c r="BH53" s="3">
        <v>0.11600000000000001</v>
      </c>
      <c r="BI53" s="1">
        <f>BH53*20</f>
        <v>2.3200000000000003</v>
      </c>
      <c r="BJ53" s="2">
        <f>BI53</f>
        <v>2.3200000000000003</v>
      </c>
      <c r="BK53" s="2">
        <f>BC53-BJ53</f>
        <v>1.1999999999999993</v>
      </c>
      <c r="BM53">
        <v>54</v>
      </c>
      <c r="BN53">
        <v>10</v>
      </c>
      <c r="BO53" s="3">
        <v>0.122</v>
      </c>
      <c r="BP53" s="1">
        <f>BO53*20</f>
        <v>2.44</v>
      </c>
      <c r="BQ53" s="2">
        <f>BP53</f>
        <v>2.44</v>
      </c>
      <c r="BR53" s="2">
        <f>BJ53-BQ53</f>
        <v>-0.11999999999999966</v>
      </c>
      <c r="BT53">
        <v>54</v>
      </c>
      <c r="BU53">
        <v>10</v>
      </c>
      <c r="BV53" s="3">
        <v>0.19500000000000001</v>
      </c>
      <c r="BW53" s="1">
        <f>BV53*20</f>
        <v>3.9000000000000004</v>
      </c>
      <c r="BX53" s="2">
        <f>BW53</f>
        <v>3.9000000000000004</v>
      </c>
      <c r="BY53" s="2">
        <f>BQ53-BX53</f>
        <v>-1.4600000000000004</v>
      </c>
      <c r="CA53">
        <v>54</v>
      </c>
      <c r="CB53">
        <v>10</v>
      </c>
      <c r="CC53" s="3">
        <v>0.123</v>
      </c>
      <c r="CD53" s="1">
        <f>CC53*20</f>
        <v>2.46</v>
      </c>
      <c r="CE53" s="2">
        <f>CD53</f>
        <v>2.46</v>
      </c>
      <c r="CF53" s="2">
        <f>BX53-CE53</f>
        <v>1.4400000000000004</v>
      </c>
      <c r="CH53">
        <v>54</v>
      </c>
      <c r="CI53">
        <v>10</v>
      </c>
      <c r="CJ53" s="3">
        <v>0.22600000000000001</v>
      </c>
      <c r="CK53" s="1">
        <f>CJ53*20</f>
        <v>4.5200000000000005</v>
      </c>
      <c r="CL53" s="2">
        <f>CK53</f>
        <v>4.5200000000000005</v>
      </c>
      <c r="CM53" s="2">
        <f>CE53-CL53</f>
        <v>-2.0600000000000005</v>
      </c>
      <c r="CO53">
        <v>54</v>
      </c>
      <c r="CP53">
        <v>10</v>
      </c>
      <c r="CQ53" s="3">
        <v>0.14299999999999999</v>
      </c>
      <c r="CR53" s="1">
        <f>CQ53*20</f>
        <v>2.86</v>
      </c>
      <c r="CS53" s="2">
        <f>CR53</f>
        <v>2.86</v>
      </c>
      <c r="CT53" s="2">
        <f>CL53-CS53</f>
        <v>1.6600000000000006</v>
      </c>
      <c r="CV53">
        <v>54</v>
      </c>
      <c r="CW53">
        <v>10</v>
      </c>
      <c r="CX53" s="3">
        <v>0.22900000000000001</v>
      </c>
      <c r="CY53" s="1">
        <f>CX53*20</f>
        <v>4.58</v>
      </c>
      <c r="CZ53" s="2">
        <f>CY53</f>
        <v>4.58</v>
      </c>
      <c r="DA53" s="2">
        <f>CS53-CZ53</f>
        <v>-1.7200000000000002</v>
      </c>
      <c r="DC53">
        <v>54</v>
      </c>
      <c r="DD53">
        <v>10</v>
      </c>
      <c r="DE53" s="3">
        <v>0.155</v>
      </c>
      <c r="DF53" s="1">
        <f>DE53*20</f>
        <v>3.1</v>
      </c>
      <c r="DG53" s="2">
        <f>DF53</f>
        <v>3.1</v>
      </c>
      <c r="DH53" s="2">
        <f>CZ53-DG53</f>
        <v>1.48</v>
      </c>
      <c r="DJ53">
        <v>54</v>
      </c>
      <c r="DK53">
        <v>10</v>
      </c>
      <c r="DL53" s="3">
        <v>0.124</v>
      </c>
      <c r="DM53" s="1">
        <f>DL53*20</f>
        <v>2.48</v>
      </c>
      <c r="DN53" s="2">
        <f>DM53</f>
        <v>2.48</v>
      </c>
      <c r="DO53" s="2">
        <f>DG53-DN53</f>
        <v>0.62000000000000011</v>
      </c>
      <c r="DQ53">
        <v>54</v>
      </c>
      <c r="DR53">
        <v>10</v>
      </c>
      <c r="DS53" s="3">
        <v>0.11899999999999999</v>
      </c>
      <c r="DT53" s="1">
        <f>DS53*20</f>
        <v>2.38</v>
      </c>
      <c r="DU53" s="2">
        <f>DT53</f>
        <v>2.38</v>
      </c>
      <c r="DV53" s="2">
        <f>DN53-DU53</f>
        <v>0.10000000000000009</v>
      </c>
    </row>
    <row r="54" spans="2:126" x14ac:dyDescent="0.25">
      <c r="B54">
        <v>54</v>
      </c>
      <c r="C54">
        <v>30</v>
      </c>
      <c r="D54" s="3">
        <v>0.20399999999999999</v>
      </c>
      <c r="E54" s="1">
        <f t="shared" ref="E54:E67" si="159">D54*20</f>
        <v>4.08</v>
      </c>
      <c r="F54" s="2">
        <f t="shared" ref="F54:F67" si="160">F53+E54</f>
        <v>6.98</v>
      </c>
      <c r="I54">
        <v>54</v>
      </c>
      <c r="J54">
        <v>30</v>
      </c>
      <c r="K54" s="3">
        <v>0.23400000000000001</v>
      </c>
      <c r="L54" s="1">
        <f t="shared" ref="L54:L67" si="161">K54*20</f>
        <v>4.6800000000000006</v>
      </c>
      <c r="M54" s="2">
        <f t="shared" ref="M54:M67" si="162">M53+L54</f>
        <v>8.98</v>
      </c>
      <c r="N54" s="2">
        <f t="shared" ref="N54:N67" si="163">F54-M54</f>
        <v>-2</v>
      </c>
      <c r="P54">
        <v>54</v>
      </c>
      <c r="Q54">
        <v>30</v>
      </c>
      <c r="R54" s="3">
        <v>0.16800000000000001</v>
      </c>
      <c r="S54" s="1">
        <f t="shared" ref="S54:S67" si="164">R54*20</f>
        <v>3.3600000000000003</v>
      </c>
      <c r="T54" s="2">
        <f t="shared" ref="T54:T67" si="165">T53+S54</f>
        <v>4.5200000000000005</v>
      </c>
      <c r="U54" s="2">
        <f t="shared" ref="U54:U67" si="166">M54-T54</f>
        <v>4.46</v>
      </c>
      <c r="W54">
        <v>54</v>
      </c>
      <c r="X54">
        <v>30</v>
      </c>
      <c r="Y54" s="3">
        <v>0.23100000000000001</v>
      </c>
      <c r="Z54" s="1">
        <f t="shared" ref="Z54:Z67" si="167">Y54*20</f>
        <v>4.62</v>
      </c>
      <c r="AA54" s="2">
        <f t="shared" ref="AA54:AA67" si="168">AA53+Z54</f>
        <v>7.7200000000000006</v>
      </c>
      <c r="AB54" s="2">
        <f t="shared" ref="AB54:AB67" si="169">T54-AA54</f>
        <v>-3.2</v>
      </c>
      <c r="AD54">
        <v>54</v>
      </c>
      <c r="AE54">
        <v>30</v>
      </c>
      <c r="AF54" s="3">
        <v>0.13</v>
      </c>
      <c r="AG54" s="1">
        <f t="shared" ref="AG54:AG67" si="170">AF54*20</f>
        <v>2.6</v>
      </c>
      <c r="AH54" s="2">
        <f t="shared" ref="AH54:AH67" si="171">AH53+AG54</f>
        <v>4.5999999999999996</v>
      </c>
      <c r="AI54" s="2">
        <f t="shared" ref="AI54:AI67" si="172">AA54-AH54</f>
        <v>3.120000000000001</v>
      </c>
      <c r="AK54">
        <v>54</v>
      </c>
      <c r="AL54">
        <v>30</v>
      </c>
      <c r="AM54" s="3">
        <v>0.23499999999999999</v>
      </c>
      <c r="AN54" s="1">
        <f t="shared" ref="AN54:AN67" si="173">AM54*20</f>
        <v>4.6999999999999993</v>
      </c>
      <c r="AO54" s="2">
        <f t="shared" ref="AO54:AO67" si="174">AO53+AN54</f>
        <v>8.7799999999999994</v>
      </c>
      <c r="AP54" s="2">
        <f t="shared" ref="AP54:AP67" si="175">AH54-AO54</f>
        <v>-4.18</v>
      </c>
      <c r="AR54">
        <v>54</v>
      </c>
      <c r="AS54">
        <v>30</v>
      </c>
      <c r="AT54" s="3">
        <v>0.14099999999999999</v>
      </c>
      <c r="AU54" s="1">
        <f t="shared" ref="AU54:AU67" si="176">AT54*20</f>
        <v>2.82</v>
      </c>
      <c r="AV54" s="2">
        <f t="shared" ref="AV54:AV67" si="177">AV53+AU54</f>
        <v>4.8599999999999994</v>
      </c>
      <c r="AW54" s="2">
        <f t="shared" ref="AW54:AW67" si="178">AO54-AV54</f>
        <v>3.92</v>
      </c>
      <c r="AY54">
        <v>54</v>
      </c>
      <c r="AZ54">
        <v>30</v>
      </c>
      <c r="BA54" s="3">
        <v>0.22</v>
      </c>
      <c r="BB54" s="1">
        <f t="shared" ref="BB54:BB67" si="179">BA54*20</f>
        <v>4.4000000000000004</v>
      </c>
      <c r="BC54" s="2">
        <f t="shared" ref="BC54:BC67" si="180">BC53+BB54</f>
        <v>7.92</v>
      </c>
      <c r="BD54" s="2">
        <f t="shared" ref="BD54:BD67" si="181">AV54-BC54</f>
        <v>-3.0600000000000005</v>
      </c>
      <c r="BF54">
        <v>54</v>
      </c>
      <c r="BG54">
        <v>30</v>
      </c>
      <c r="BH54" s="3">
        <v>0.14799999999999999</v>
      </c>
      <c r="BI54" s="1">
        <f t="shared" ref="BI54:BI67" si="182">BH54*20</f>
        <v>2.96</v>
      </c>
      <c r="BJ54" s="2">
        <f t="shared" ref="BJ54:BJ67" si="183">BJ53+BI54</f>
        <v>5.28</v>
      </c>
      <c r="BK54" s="2">
        <f t="shared" ref="BK54:BK67" si="184">BC54-BJ54</f>
        <v>2.6399999999999997</v>
      </c>
      <c r="BM54">
        <v>54</v>
      </c>
      <c r="BN54">
        <v>30</v>
      </c>
      <c r="BO54" s="3">
        <v>0.15</v>
      </c>
      <c r="BP54" s="1">
        <f t="shared" ref="BP54:BP67" si="185">BO54*20</f>
        <v>3</v>
      </c>
      <c r="BQ54" s="2">
        <f t="shared" ref="BQ54:BQ67" si="186">BQ53+BP54</f>
        <v>5.4399999999999995</v>
      </c>
      <c r="BR54" s="2">
        <f t="shared" ref="BR54:BR67" si="187">BJ54-BQ54</f>
        <v>-0.15999999999999925</v>
      </c>
      <c r="BT54">
        <v>54</v>
      </c>
      <c r="BU54">
        <v>30</v>
      </c>
      <c r="BV54" s="3">
        <v>0.20399999999999999</v>
      </c>
      <c r="BW54" s="1">
        <f t="shared" ref="BW54:BW67" si="188">BV54*20</f>
        <v>4.08</v>
      </c>
      <c r="BX54" s="2">
        <f t="shared" ref="BX54:BX67" si="189">BX53+BW54</f>
        <v>7.98</v>
      </c>
      <c r="BY54" s="2">
        <f t="shared" ref="BY54:BY67" si="190">BQ54-BX54</f>
        <v>-2.5400000000000009</v>
      </c>
      <c r="CA54">
        <v>54</v>
      </c>
      <c r="CB54">
        <v>30</v>
      </c>
      <c r="CC54" s="3">
        <v>0.157</v>
      </c>
      <c r="CD54" s="1">
        <f t="shared" ref="CD54:CD67" si="191">CC54*20</f>
        <v>3.14</v>
      </c>
      <c r="CE54" s="2">
        <f t="shared" ref="CE54:CE67" si="192">CE53+CD54</f>
        <v>5.6</v>
      </c>
      <c r="CF54" s="2">
        <f t="shared" ref="CF54:CF67" si="193">BX54-CE54</f>
        <v>2.3800000000000008</v>
      </c>
      <c r="CH54">
        <v>54</v>
      </c>
      <c r="CI54">
        <v>30</v>
      </c>
      <c r="CJ54" s="3">
        <v>0.246</v>
      </c>
      <c r="CK54" s="1">
        <f t="shared" ref="CK54:CK67" si="194">CJ54*20</f>
        <v>4.92</v>
      </c>
      <c r="CL54" s="2">
        <f t="shared" ref="CL54:CL67" si="195">CL53+CK54</f>
        <v>9.4400000000000013</v>
      </c>
      <c r="CM54" s="2">
        <f t="shared" ref="CM54:CM67" si="196">CE54-CL54</f>
        <v>-3.8400000000000016</v>
      </c>
      <c r="CO54">
        <v>54</v>
      </c>
      <c r="CP54">
        <v>30</v>
      </c>
      <c r="CQ54" s="3">
        <v>0.16700000000000001</v>
      </c>
      <c r="CR54" s="1">
        <f t="shared" ref="CR54:CR67" si="197">CQ54*20</f>
        <v>3.3400000000000003</v>
      </c>
      <c r="CS54" s="2">
        <f t="shared" ref="CS54:CS67" si="198">CS53+CR54</f>
        <v>6.2</v>
      </c>
      <c r="CT54" s="2">
        <f t="shared" ref="CT54:CT67" si="199">CL54-CS54</f>
        <v>3.2400000000000011</v>
      </c>
      <c r="CV54">
        <v>54</v>
      </c>
      <c r="CW54">
        <v>30</v>
      </c>
      <c r="CX54" s="3">
        <v>0.23599999999999999</v>
      </c>
      <c r="CY54" s="1">
        <f t="shared" ref="CY54:CY67" si="200">CX54*20</f>
        <v>4.72</v>
      </c>
      <c r="CZ54" s="2">
        <f t="shared" ref="CZ54:CZ67" si="201">CZ53+CY54</f>
        <v>9.3000000000000007</v>
      </c>
      <c r="DA54" s="2">
        <f t="shared" ref="DA54:DA67" si="202">CS54-CZ54</f>
        <v>-3.1000000000000005</v>
      </c>
      <c r="DC54">
        <v>54</v>
      </c>
      <c r="DD54">
        <v>30</v>
      </c>
      <c r="DE54" s="3">
        <v>0.18</v>
      </c>
      <c r="DF54" s="1">
        <f t="shared" ref="DF54:DF67" si="203">DE54*20</f>
        <v>3.5999999999999996</v>
      </c>
      <c r="DG54" s="2">
        <f t="shared" ref="DG54:DG67" si="204">DG53+DF54</f>
        <v>6.6999999999999993</v>
      </c>
      <c r="DH54" s="2">
        <f t="shared" ref="DH54:DH67" si="205">CZ54-DG54</f>
        <v>2.6000000000000014</v>
      </c>
      <c r="DJ54">
        <v>54</v>
      </c>
      <c r="DK54">
        <v>30</v>
      </c>
      <c r="DL54" s="3">
        <v>0.152</v>
      </c>
      <c r="DM54" s="1">
        <f t="shared" ref="DM54:DM67" si="206">DL54*20</f>
        <v>3.04</v>
      </c>
      <c r="DN54" s="2">
        <f t="shared" ref="DN54:DN67" si="207">DN53+DM54</f>
        <v>5.52</v>
      </c>
      <c r="DO54" s="2">
        <f t="shared" ref="DO54:DO67" si="208">DG54-DN54</f>
        <v>1.1799999999999997</v>
      </c>
      <c r="DQ54">
        <v>54</v>
      </c>
      <c r="DR54">
        <v>30</v>
      </c>
      <c r="DS54" s="3">
        <v>0.13900000000000001</v>
      </c>
      <c r="DT54" s="1">
        <f t="shared" ref="DT54:DT67" si="209">DS54*20</f>
        <v>2.7800000000000002</v>
      </c>
      <c r="DU54" s="2">
        <f t="shared" ref="DU54:DU67" si="210">DU53+DT54</f>
        <v>5.16</v>
      </c>
      <c r="DV54" s="2">
        <f t="shared" ref="DV54:DV67" si="211">DN54-DU54</f>
        <v>0.35999999999999943</v>
      </c>
    </row>
    <row r="55" spans="2:126" x14ac:dyDescent="0.25">
      <c r="B55">
        <v>54</v>
      </c>
      <c r="C55">
        <v>50</v>
      </c>
      <c r="D55" s="3">
        <v>0.19500000000000001</v>
      </c>
      <c r="E55" s="1">
        <f t="shared" si="159"/>
        <v>3.9000000000000004</v>
      </c>
      <c r="F55" s="2">
        <f t="shared" si="160"/>
        <v>10.88</v>
      </c>
      <c r="I55">
        <v>54</v>
      </c>
      <c r="J55">
        <v>50</v>
      </c>
      <c r="K55" s="3">
        <v>0.218</v>
      </c>
      <c r="L55" s="1">
        <f t="shared" si="161"/>
        <v>4.3600000000000003</v>
      </c>
      <c r="M55" s="2">
        <f t="shared" si="162"/>
        <v>13.34</v>
      </c>
      <c r="N55" s="2">
        <f t="shared" si="163"/>
        <v>-2.4599999999999991</v>
      </c>
      <c r="P55">
        <v>54</v>
      </c>
      <c r="Q55">
        <v>50</v>
      </c>
      <c r="R55" s="3">
        <v>0.20300000000000001</v>
      </c>
      <c r="S55" s="1">
        <f t="shared" si="164"/>
        <v>4.0600000000000005</v>
      </c>
      <c r="T55" s="2">
        <f t="shared" si="165"/>
        <v>8.5800000000000018</v>
      </c>
      <c r="U55" s="2">
        <f t="shared" si="166"/>
        <v>4.759999999999998</v>
      </c>
      <c r="W55">
        <v>54</v>
      </c>
      <c r="X55">
        <v>50</v>
      </c>
      <c r="Y55" s="3">
        <v>0.224</v>
      </c>
      <c r="Z55" s="1">
        <f t="shared" si="167"/>
        <v>4.4800000000000004</v>
      </c>
      <c r="AA55" s="2">
        <f t="shared" si="168"/>
        <v>12.200000000000001</v>
      </c>
      <c r="AB55" s="2">
        <f t="shared" si="169"/>
        <v>-3.6199999999999992</v>
      </c>
      <c r="AD55">
        <v>54</v>
      </c>
      <c r="AE55">
        <v>50</v>
      </c>
      <c r="AF55" s="3">
        <v>0.121</v>
      </c>
      <c r="AG55" s="1">
        <f t="shared" si="170"/>
        <v>2.42</v>
      </c>
      <c r="AH55" s="2">
        <f t="shared" si="171"/>
        <v>7.02</v>
      </c>
      <c r="AI55" s="2">
        <f t="shared" si="172"/>
        <v>5.1800000000000015</v>
      </c>
      <c r="AK55">
        <v>54</v>
      </c>
      <c r="AL55">
        <v>50</v>
      </c>
      <c r="AM55" s="3">
        <v>0.216</v>
      </c>
      <c r="AN55" s="1">
        <f t="shared" si="173"/>
        <v>4.32</v>
      </c>
      <c r="AO55" s="2">
        <f t="shared" si="174"/>
        <v>13.1</v>
      </c>
      <c r="AP55" s="2">
        <f t="shared" si="175"/>
        <v>-6.08</v>
      </c>
      <c r="AR55">
        <v>54</v>
      </c>
      <c r="AS55">
        <v>50</v>
      </c>
      <c r="AT55" s="3">
        <v>0.14399999999999999</v>
      </c>
      <c r="AU55" s="1">
        <f t="shared" si="176"/>
        <v>2.88</v>
      </c>
      <c r="AV55" s="2">
        <f t="shared" si="177"/>
        <v>7.7399999999999993</v>
      </c>
      <c r="AW55" s="2">
        <f t="shared" si="178"/>
        <v>5.36</v>
      </c>
      <c r="AY55">
        <v>54</v>
      </c>
      <c r="AZ55">
        <v>50</v>
      </c>
      <c r="BA55" s="3">
        <v>0.21099999999999999</v>
      </c>
      <c r="BB55" s="1">
        <f t="shared" si="179"/>
        <v>4.22</v>
      </c>
      <c r="BC55" s="2">
        <f t="shared" si="180"/>
        <v>12.14</v>
      </c>
      <c r="BD55" s="2">
        <f t="shared" si="181"/>
        <v>-4.4000000000000012</v>
      </c>
      <c r="BF55">
        <v>54</v>
      </c>
      <c r="BG55">
        <v>50</v>
      </c>
      <c r="BH55" s="3">
        <v>0.156</v>
      </c>
      <c r="BI55" s="1">
        <f t="shared" si="182"/>
        <v>3.12</v>
      </c>
      <c r="BJ55" s="2">
        <f t="shared" si="183"/>
        <v>8.4</v>
      </c>
      <c r="BK55" s="2">
        <f t="shared" si="184"/>
        <v>3.74</v>
      </c>
      <c r="BM55">
        <v>54</v>
      </c>
      <c r="BN55">
        <v>50</v>
      </c>
      <c r="BO55" s="3">
        <v>0.13500000000000001</v>
      </c>
      <c r="BP55" s="1">
        <f t="shared" si="185"/>
        <v>2.7</v>
      </c>
      <c r="BQ55" s="2">
        <f t="shared" si="186"/>
        <v>8.14</v>
      </c>
      <c r="BR55" s="2">
        <f t="shared" si="187"/>
        <v>0.25999999999999979</v>
      </c>
      <c r="BT55">
        <v>54</v>
      </c>
      <c r="BU55">
        <v>50</v>
      </c>
      <c r="BV55" s="3">
        <v>0.186</v>
      </c>
      <c r="BW55" s="1">
        <f t="shared" si="188"/>
        <v>3.7199999999999998</v>
      </c>
      <c r="BX55" s="2">
        <f t="shared" si="189"/>
        <v>11.7</v>
      </c>
      <c r="BY55" s="2">
        <f t="shared" si="190"/>
        <v>-3.5599999999999987</v>
      </c>
      <c r="CA55">
        <v>54</v>
      </c>
      <c r="CB55">
        <v>50</v>
      </c>
      <c r="CC55" s="3">
        <v>0.157</v>
      </c>
      <c r="CD55" s="1">
        <f t="shared" si="191"/>
        <v>3.14</v>
      </c>
      <c r="CE55" s="2">
        <f t="shared" si="192"/>
        <v>8.74</v>
      </c>
      <c r="CF55" s="2">
        <f t="shared" si="193"/>
        <v>2.9599999999999991</v>
      </c>
      <c r="CH55">
        <v>54</v>
      </c>
      <c r="CI55">
        <v>50</v>
      </c>
      <c r="CJ55" s="3">
        <v>0.23400000000000001</v>
      </c>
      <c r="CK55" s="1">
        <f t="shared" si="194"/>
        <v>4.6800000000000006</v>
      </c>
      <c r="CL55" s="2">
        <f t="shared" si="195"/>
        <v>14.120000000000001</v>
      </c>
      <c r="CM55" s="2">
        <f t="shared" si="196"/>
        <v>-5.3800000000000008</v>
      </c>
      <c r="CO55">
        <v>54</v>
      </c>
      <c r="CP55">
        <v>50</v>
      </c>
      <c r="CQ55" s="3">
        <v>0.154</v>
      </c>
      <c r="CR55" s="1">
        <f t="shared" si="197"/>
        <v>3.08</v>
      </c>
      <c r="CS55" s="2">
        <f t="shared" si="198"/>
        <v>9.2800000000000011</v>
      </c>
      <c r="CT55" s="2">
        <f t="shared" si="199"/>
        <v>4.84</v>
      </c>
      <c r="CV55">
        <v>54</v>
      </c>
      <c r="CW55">
        <v>50</v>
      </c>
      <c r="CX55" s="3">
        <v>0.216</v>
      </c>
      <c r="CY55" s="1">
        <f t="shared" si="200"/>
        <v>4.32</v>
      </c>
      <c r="CZ55" s="2">
        <f t="shared" si="201"/>
        <v>13.620000000000001</v>
      </c>
      <c r="DA55" s="2">
        <f t="shared" si="202"/>
        <v>-4.34</v>
      </c>
      <c r="DC55">
        <v>54</v>
      </c>
      <c r="DD55">
        <v>50</v>
      </c>
      <c r="DE55" s="3">
        <v>0.17699999999999999</v>
      </c>
      <c r="DF55" s="1">
        <f t="shared" si="203"/>
        <v>3.54</v>
      </c>
      <c r="DG55" s="2">
        <f t="shared" si="204"/>
        <v>10.239999999999998</v>
      </c>
      <c r="DH55" s="2">
        <f t="shared" si="205"/>
        <v>3.3800000000000026</v>
      </c>
      <c r="DJ55">
        <v>54</v>
      </c>
      <c r="DK55">
        <v>50</v>
      </c>
      <c r="DL55" s="3">
        <v>0.13700000000000001</v>
      </c>
      <c r="DM55" s="1">
        <f t="shared" si="206"/>
        <v>2.74</v>
      </c>
      <c r="DN55" s="2">
        <f t="shared" si="207"/>
        <v>8.26</v>
      </c>
      <c r="DO55" s="2">
        <f t="shared" si="208"/>
        <v>1.9799999999999986</v>
      </c>
      <c r="DQ55">
        <v>54</v>
      </c>
      <c r="DR55">
        <v>50</v>
      </c>
      <c r="DS55" s="3">
        <v>0.13</v>
      </c>
      <c r="DT55" s="1">
        <f t="shared" si="209"/>
        <v>2.6</v>
      </c>
      <c r="DU55" s="2">
        <f t="shared" si="210"/>
        <v>7.76</v>
      </c>
      <c r="DV55" s="2">
        <f t="shared" si="211"/>
        <v>0.5</v>
      </c>
    </row>
    <row r="56" spans="2:126" x14ac:dyDescent="0.25">
      <c r="B56">
        <v>54</v>
      </c>
      <c r="C56">
        <v>70</v>
      </c>
      <c r="D56" s="3">
        <v>0.184</v>
      </c>
      <c r="E56" s="1">
        <f t="shared" si="159"/>
        <v>3.6799999999999997</v>
      </c>
      <c r="F56" s="2">
        <f t="shared" si="160"/>
        <v>14.56</v>
      </c>
      <c r="I56">
        <v>54</v>
      </c>
      <c r="J56">
        <v>70</v>
      </c>
      <c r="K56" s="3">
        <v>0.21099999999999999</v>
      </c>
      <c r="L56" s="1">
        <f t="shared" si="161"/>
        <v>4.22</v>
      </c>
      <c r="M56" s="2">
        <f t="shared" si="162"/>
        <v>17.559999999999999</v>
      </c>
      <c r="N56" s="2">
        <f t="shared" si="163"/>
        <v>-2.9999999999999982</v>
      </c>
      <c r="P56">
        <v>54</v>
      </c>
      <c r="Q56">
        <v>70</v>
      </c>
      <c r="R56" s="3">
        <v>0.2</v>
      </c>
      <c r="S56" s="1">
        <f t="shared" si="164"/>
        <v>4</v>
      </c>
      <c r="T56" s="2">
        <f t="shared" si="165"/>
        <v>12.580000000000002</v>
      </c>
      <c r="U56" s="2">
        <f t="shared" si="166"/>
        <v>4.9799999999999969</v>
      </c>
      <c r="W56">
        <v>54</v>
      </c>
      <c r="X56">
        <v>70</v>
      </c>
      <c r="Y56" s="3">
        <v>0.20699999999999999</v>
      </c>
      <c r="Z56" s="1">
        <f t="shared" si="167"/>
        <v>4.1399999999999997</v>
      </c>
      <c r="AA56" s="2">
        <f t="shared" si="168"/>
        <v>16.34</v>
      </c>
      <c r="AB56" s="2">
        <f t="shared" si="169"/>
        <v>-3.759999999999998</v>
      </c>
      <c r="AD56">
        <v>54</v>
      </c>
      <c r="AE56">
        <v>70</v>
      </c>
      <c r="AF56" s="3">
        <v>0.125</v>
      </c>
      <c r="AG56" s="1">
        <f t="shared" si="170"/>
        <v>2.5</v>
      </c>
      <c r="AH56" s="2">
        <f t="shared" si="171"/>
        <v>9.52</v>
      </c>
      <c r="AI56" s="2">
        <f t="shared" si="172"/>
        <v>6.82</v>
      </c>
      <c r="AK56">
        <v>54</v>
      </c>
      <c r="AL56">
        <v>70</v>
      </c>
      <c r="AM56" s="3">
        <v>0.18</v>
      </c>
      <c r="AN56" s="1">
        <f t="shared" si="173"/>
        <v>3.5999999999999996</v>
      </c>
      <c r="AO56" s="2">
        <f t="shared" si="174"/>
        <v>16.7</v>
      </c>
      <c r="AP56" s="2">
        <f t="shared" si="175"/>
        <v>-7.18</v>
      </c>
      <c r="AR56">
        <v>54</v>
      </c>
      <c r="AS56">
        <v>70</v>
      </c>
      <c r="AT56" s="3">
        <v>0.11799999999999999</v>
      </c>
      <c r="AU56" s="1">
        <f t="shared" si="176"/>
        <v>2.36</v>
      </c>
      <c r="AV56" s="2">
        <f t="shared" si="177"/>
        <v>10.1</v>
      </c>
      <c r="AW56" s="2">
        <f t="shared" si="178"/>
        <v>6.6</v>
      </c>
      <c r="AY56">
        <v>54</v>
      </c>
      <c r="AZ56">
        <v>70</v>
      </c>
      <c r="BA56" s="3">
        <v>0.20200000000000001</v>
      </c>
      <c r="BB56" s="1">
        <f t="shared" si="179"/>
        <v>4.04</v>
      </c>
      <c r="BC56" s="2">
        <f t="shared" si="180"/>
        <v>16.18</v>
      </c>
      <c r="BD56" s="2">
        <f t="shared" si="181"/>
        <v>-6.08</v>
      </c>
      <c r="BF56">
        <v>54</v>
      </c>
      <c r="BG56">
        <v>70</v>
      </c>
      <c r="BH56" s="3">
        <v>0.13200000000000001</v>
      </c>
      <c r="BI56" s="1">
        <f t="shared" si="182"/>
        <v>2.64</v>
      </c>
      <c r="BJ56" s="2">
        <f t="shared" si="183"/>
        <v>11.040000000000001</v>
      </c>
      <c r="BK56" s="2">
        <f t="shared" si="184"/>
        <v>5.1399999999999988</v>
      </c>
      <c r="BM56">
        <v>54</v>
      </c>
      <c r="BN56">
        <v>70</v>
      </c>
      <c r="BO56" s="3">
        <v>0.126</v>
      </c>
      <c r="BP56" s="1">
        <f t="shared" si="185"/>
        <v>2.52</v>
      </c>
      <c r="BQ56" s="2">
        <f t="shared" si="186"/>
        <v>10.66</v>
      </c>
      <c r="BR56" s="2">
        <f t="shared" si="187"/>
        <v>0.38000000000000078</v>
      </c>
      <c r="BT56">
        <v>54</v>
      </c>
      <c r="BU56">
        <v>70</v>
      </c>
      <c r="BV56" s="3">
        <v>0.18099999999999999</v>
      </c>
      <c r="BW56" s="1">
        <f t="shared" si="188"/>
        <v>3.62</v>
      </c>
      <c r="BX56" s="2">
        <f t="shared" si="189"/>
        <v>15.32</v>
      </c>
      <c r="BY56" s="2">
        <f t="shared" si="190"/>
        <v>-4.66</v>
      </c>
      <c r="CA56">
        <v>54</v>
      </c>
      <c r="CB56">
        <v>70</v>
      </c>
      <c r="CC56" s="3">
        <v>0.13600000000000001</v>
      </c>
      <c r="CD56" s="1">
        <f t="shared" si="191"/>
        <v>2.72</v>
      </c>
      <c r="CE56" s="2">
        <f t="shared" si="192"/>
        <v>11.46</v>
      </c>
      <c r="CF56" s="2">
        <f t="shared" si="193"/>
        <v>3.8599999999999994</v>
      </c>
      <c r="CH56">
        <v>54</v>
      </c>
      <c r="CI56">
        <v>70</v>
      </c>
      <c r="CJ56" s="3">
        <v>0.216</v>
      </c>
      <c r="CK56" s="1">
        <f t="shared" si="194"/>
        <v>4.32</v>
      </c>
      <c r="CL56" s="2">
        <f t="shared" si="195"/>
        <v>18.440000000000001</v>
      </c>
      <c r="CM56" s="2">
        <f t="shared" si="196"/>
        <v>-6.98</v>
      </c>
      <c r="CO56">
        <v>54</v>
      </c>
      <c r="CP56">
        <v>70</v>
      </c>
      <c r="CQ56" s="3">
        <v>0.14599999999999999</v>
      </c>
      <c r="CR56" s="1">
        <f t="shared" si="197"/>
        <v>2.92</v>
      </c>
      <c r="CS56" s="2">
        <f t="shared" si="198"/>
        <v>12.200000000000001</v>
      </c>
      <c r="CT56" s="2">
        <f t="shared" si="199"/>
        <v>6.24</v>
      </c>
      <c r="CV56">
        <v>54</v>
      </c>
      <c r="CW56">
        <v>70</v>
      </c>
      <c r="CX56" s="3">
        <v>0.19900000000000001</v>
      </c>
      <c r="CY56" s="1">
        <f t="shared" si="200"/>
        <v>3.9800000000000004</v>
      </c>
      <c r="CZ56" s="2">
        <f t="shared" si="201"/>
        <v>17.600000000000001</v>
      </c>
      <c r="DA56" s="2">
        <f t="shared" si="202"/>
        <v>-5.4</v>
      </c>
      <c r="DC56">
        <v>54</v>
      </c>
      <c r="DD56">
        <v>70</v>
      </c>
      <c r="DE56" s="3">
        <v>0.16300000000000001</v>
      </c>
      <c r="DF56" s="1">
        <f t="shared" si="203"/>
        <v>3.2600000000000002</v>
      </c>
      <c r="DG56" s="2">
        <f t="shared" si="204"/>
        <v>13.499999999999998</v>
      </c>
      <c r="DH56" s="2">
        <f t="shared" si="205"/>
        <v>4.1000000000000032</v>
      </c>
      <c r="DJ56">
        <v>54</v>
      </c>
      <c r="DK56">
        <v>70</v>
      </c>
      <c r="DL56" s="3">
        <v>0.126</v>
      </c>
      <c r="DM56" s="1">
        <f t="shared" si="206"/>
        <v>2.52</v>
      </c>
      <c r="DN56" s="2">
        <f t="shared" si="207"/>
        <v>10.78</v>
      </c>
      <c r="DO56" s="2">
        <f t="shared" si="208"/>
        <v>2.7199999999999989</v>
      </c>
      <c r="DQ56">
        <v>54</v>
      </c>
      <c r="DR56">
        <v>70</v>
      </c>
      <c r="DS56" s="3">
        <v>0.106</v>
      </c>
      <c r="DT56" s="1">
        <f t="shared" si="209"/>
        <v>2.12</v>
      </c>
      <c r="DU56" s="2">
        <f t="shared" si="210"/>
        <v>9.879999999999999</v>
      </c>
      <c r="DV56" s="2">
        <f t="shared" si="211"/>
        <v>0.90000000000000036</v>
      </c>
    </row>
    <row r="57" spans="2:126" x14ac:dyDescent="0.25">
      <c r="B57">
        <v>54</v>
      </c>
      <c r="C57">
        <v>90</v>
      </c>
      <c r="D57" s="3">
        <v>0.253</v>
      </c>
      <c r="E57" s="1">
        <f t="shared" si="159"/>
        <v>5.0600000000000005</v>
      </c>
      <c r="F57" s="2">
        <f t="shared" si="160"/>
        <v>19.62</v>
      </c>
      <c r="I57">
        <v>54</v>
      </c>
      <c r="J57">
        <v>90</v>
      </c>
      <c r="K57" s="3">
        <v>0.26800000000000002</v>
      </c>
      <c r="L57" s="1">
        <f t="shared" si="161"/>
        <v>5.36</v>
      </c>
      <c r="M57" s="2">
        <f t="shared" si="162"/>
        <v>22.919999999999998</v>
      </c>
      <c r="N57" s="2">
        <f t="shared" si="163"/>
        <v>-3.2999999999999972</v>
      </c>
      <c r="P57">
        <v>54</v>
      </c>
      <c r="Q57">
        <v>90</v>
      </c>
      <c r="R57" s="3">
        <v>0.245</v>
      </c>
      <c r="S57" s="1">
        <f t="shared" si="164"/>
        <v>4.9000000000000004</v>
      </c>
      <c r="T57" s="2">
        <f t="shared" si="165"/>
        <v>17.480000000000004</v>
      </c>
      <c r="U57" s="2">
        <f t="shared" si="166"/>
        <v>5.4399999999999942</v>
      </c>
      <c r="W57">
        <v>54</v>
      </c>
      <c r="X57">
        <v>90</v>
      </c>
      <c r="Y57" s="3">
        <v>0.24</v>
      </c>
      <c r="Z57" s="1">
        <f t="shared" si="167"/>
        <v>4.8</v>
      </c>
      <c r="AA57" s="2">
        <f t="shared" si="168"/>
        <v>21.14</v>
      </c>
      <c r="AB57" s="2">
        <f t="shared" si="169"/>
        <v>-3.6599999999999966</v>
      </c>
      <c r="AD57">
        <v>54</v>
      </c>
      <c r="AE57">
        <v>90</v>
      </c>
      <c r="AF57" s="3">
        <v>0.20599999999999999</v>
      </c>
      <c r="AG57" s="1">
        <f t="shared" si="170"/>
        <v>4.12</v>
      </c>
      <c r="AH57" s="2">
        <f t="shared" si="171"/>
        <v>13.64</v>
      </c>
      <c r="AI57" s="2">
        <f t="shared" si="172"/>
        <v>7.5</v>
      </c>
      <c r="AK57">
        <v>54</v>
      </c>
      <c r="AL57">
        <v>90</v>
      </c>
      <c r="AM57" s="3">
        <v>0.221</v>
      </c>
      <c r="AN57" s="1">
        <f t="shared" si="173"/>
        <v>4.42</v>
      </c>
      <c r="AO57" s="2">
        <f t="shared" si="174"/>
        <v>21.119999999999997</v>
      </c>
      <c r="AP57" s="2">
        <f t="shared" si="175"/>
        <v>-7.4799999999999969</v>
      </c>
      <c r="AR57">
        <v>54</v>
      </c>
      <c r="AS57">
        <v>90</v>
      </c>
      <c r="AT57" s="3">
        <v>0.14899999999999999</v>
      </c>
      <c r="AU57" s="1">
        <f t="shared" si="176"/>
        <v>2.98</v>
      </c>
      <c r="AV57" s="2">
        <f t="shared" si="177"/>
        <v>13.08</v>
      </c>
      <c r="AW57" s="2">
        <f t="shared" si="178"/>
        <v>8.0399999999999974</v>
      </c>
      <c r="AY57">
        <v>54</v>
      </c>
      <c r="AZ57">
        <v>90</v>
      </c>
      <c r="BA57" s="3">
        <v>0.22600000000000001</v>
      </c>
      <c r="BB57" s="1">
        <f t="shared" si="179"/>
        <v>4.5200000000000005</v>
      </c>
      <c r="BC57" s="2">
        <f t="shared" si="180"/>
        <v>20.7</v>
      </c>
      <c r="BD57" s="2">
        <f t="shared" si="181"/>
        <v>-7.6199999999999992</v>
      </c>
      <c r="BF57">
        <v>54</v>
      </c>
      <c r="BG57">
        <v>90</v>
      </c>
      <c r="BH57" s="3">
        <v>0.183</v>
      </c>
      <c r="BI57" s="1">
        <f t="shared" si="182"/>
        <v>3.66</v>
      </c>
      <c r="BJ57" s="2">
        <f t="shared" si="183"/>
        <v>14.700000000000001</v>
      </c>
      <c r="BK57" s="2">
        <f t="shared" si="184"/>
        <v>5.9999999999999982</v>
      </c>
      <c r="BM57">
        <v>54</v>
      </c>
      <c r="BN57">
        <v>90</v>
      </c>
      <c r="BO57" s="3">
        <v>0.186</v>
      </c>
      <c r="BP57" s="1">
        <f t="shared" si="185"/>
        <v>3.7199999999999998</v>
      </c>
      <c r="BQ57" s="2">
        <f t="shared" si="186"/>
        <v>14.379999999999999</v>
      </c>
      <c r="BR57" s="2">
        <f t="shared" si="187"/>
        <v>0.32000000000000206</v>
      </c>
      <c r="BT57">
        <v>54</v>
      </c>
      <c r="BU57">
        <v>90</v>
      </c>
      <c r="BV57" s="3">
        <v>0.247</v>
      </c>
      <c r="BW57" s="1">
        <f t="shared" si="188"/>
        <v>4.9399999999999995</v>
      </c>
      <c r="BX57" s="2">
        <f t="shared" si="189"/>
        <v>20.259999999999998</v>
      </c>
      <c r="BY57" s="2">
        <f t="shared" si="190"/>
        <v>-5.879999999999999</v>
      </c>
      <c r="CA57">
        <v>54</v>
      </c>
      <c r="CB57">
        <v>90</v>
      </c>
      <c r="CC57" s="3">
        <v>0.191</v>
      </c>
      <c r="CD57" s="1">
        <f t="shared" si="191"/>
        <v>3.8200000000000003</v>
      </c>
      <c r="CE57" s="2">
        <f t="shared" si="192"/>
        <v>15.280000000000001</v>
      </c>
      <c r="CF57" s="2">
        <f t="shared" si="193"/>
        <v>4.9799999999999969</v>
      </c>
      <c r="CH57">
        <v>54</v>
      </c>
      <c r="CI57">
        <v>90</v>
      </c>
      <c r="CJ57" s="3">
        <v>0.25600000000000001</v>
      </c>
      <c r="CK57" s="1">
        <f t="shared" si="194"/>
        <v>5.12</v>
      </c>
      <c r="CL57" s="2">
        <f t="shared" si="195"/>
        <v>23.560000000000002</v>
      </c>
      <c r="CM57" s="2">
        <f t="shared" si="196"/>
        <v>-8.2800000000000011</v>
      </c>
      <c r="CO57">
        <v>54</v>
      </c>
      <c r="CP57">
        <v>90</v>
      </c>
      <c r="CQ57" s="3">
        <v>0.21</v>
      </c>
      <c r="CR57" s="1">
        <f t="shared" si="197"/>
        <v>4.2</v>
      </c>
      <c r="CS57" s="2">
        <f t="shared" si="198"/>
        <v>16.400000000000002</v>
      </c>
      <c r="CT57" s="2">
        <f t="shared" si="199"/>
        <v>7.16</v>
      </c>
      <c r="CV57">
        <v>54</v>
      </c>
      <c r="CW57">
        <v>90</v>
      </c>
      <c r="CX57" s="3">
        <v>0.247</v>
      </c>
      <c r="CY57" s="1">
        <f t="shared" si="200"/>
        <v>4.9399999999999995</v>
      </c>
      <c r="CZ57" s="2">
        <f t="shared" si="201"/>
        <v>22.54</v>
      </c>
      <c r="DA57" s="2">
        <f t="shared" si="202"/>
        <v>-6.139999999999997</v>
      </c>
      <c r="DC57">
        <v>54</v>
      </c>
      <c r="DD57">
        <v>90</v>
      </c>
      <c r="DE57" s="3">
        <v>0.22</v>
      </c>
      <c r="DF57" s="1">
        <f t="shared" si="203"/>
        <v>4.4000000000000004</v>
      </c>
      <c r="DG57" s="2">
        <f t="shared" si="204"/>
        <v>17.899999999999999</v>
      </c>
      <c r="DH57" s="2">
        <f t="shared" si="205"/>
        <v>4.6400000000000006</v>
      </c>
      <c r="DJ57">
        <v>54</v>
      </c>
      <c r="DK57">
        <v>90</v>
      </c>
      <c r="DL57" s="3">
        <v>0.182</v>
      </c>
      <c r="DM57" s="1">
        <f t="shared" si="206"/>
        <v>3.6399999999999997</v>
      </c>
      <c r="DN57" s="2">
        <f t="shared" si="207"/>
        <v>14.419999999999998</v>
      </c>
      <c r="DO57" s="2">
        <f t="shared" si="208"/>
        <v>3.4800000000000004</v>
      </c>
      <c r="DQ57">
        <v>54</v>
      </c>
      <c r="DR57">
        <v>90</v>
      </c>
      <c r="DS57" s="3">
        <v>0.14099999999999999</v>
      </c>
      <c r="DT57" s="1">
        <f t="shared" si="209"/>
        <v>2.82</v>
      </c>
      <c r="DU57" s="2">
        <f t="shared" si="210"/>
        <v>12.7</v>
      </c>
      <c r="DV57" s="2">
        <f t="shared" si="211"/>
        <v>1.7199999999999989</v>
      </c>
    </row>
    <row r="58" spans="2:126" x14ac:dyDescent="0.25">
      <c r="B58">
        <v>54</v>
      </c>
      <c r="C58">
        <v>110</v>
      </c>
      <c r="D58" s="3">
        <v>0.22</v>
      </c>
      <c r="E58" s="1">
        <f t="shared" si="159"/>
        <v>4.4000000000000004</v>
      </c>
      <c r="F58" s="2">
        <f t="shared" si="160"/>
        <v>24.020000000000003</v>
      </c>
      <c r="I58">
        <v>54</v>
      </c>
      <c r="J58">
        <v>110</v>
      </c>
      <c r="K58" s="3">
        <v>0.23499999999999999</v>
      </c>
      <c r="L58" s="1">
        <f t="shared" si="161"/>
        <v>4.6999999999999993</v>
      </c>
      <c r="M58" s="2">
        <f t="shared" si="162"/>
        <v>27.619999999999997</v>
      </c>
      <c r="N58" s="2">
        <f t="shared" si="163"/>
        <v>-3.5999999999999943</v>
      </c>
      <c r="P58">
        <v>54</v>
      </c>
      <c r="Q58">
        <v>110</v>
      </c>
      <c r="R58" s="3">
        <v>0.25800000000000001</v>
      </c>
      <c r="S58" s="1">
        <f t="shared" si="164"/>
        <v>5.16</v>
      </c>
      <c r="T58" s="2">
        <f t="shared" si="165"/>
        <v>22.640000000000004</v>
      </c>
      <c r="U58" s="2">
        <f t="shared" si="166"/>
        <v>4.9799999999999933</v>
      </c>
      <c r="W58">
        <v>54</v>
      </c>
      <c r="X58">
        <v>110</v>
      </c>
      <c r="Y58" s="3">
        <v>0.249</v>
      </c>
      <c r="Z58" s="1">
        <f t="shared" si="167"/>
        <v>4.9800000000000004</v>
      </c>
      <c r="AA58" s="2">
        <f t="shared" si="168"/>
        <v>26.12</v>
      </c>
      <c r="AB58" s="2">
        <f t="shared" si="169"/>
        <v>-3.4799999999999969</v>
      </c>
      <c r="AD58">
        <v>54</v>
      </c>
      <c r="AE58">
        <v>110</v>
      </c>
      <c r="AF58" s="3">
        <v>0.22</v>
      </c>
      <c r="AG58" s="1">
        <f t="shared" si="170"/>
        <v>4.4000000000000004</v>
      </c>
      <c r="AH58" s="2">
        <f t="shared" si="171"/>
        <v>18.04</v>
      </c>
      <c r="AI58" s="2">
        <f t="shared" si="172"/>
        <v>8.0800000000000018</v>
      </c>
      <c r="AK58">
        <v>54</v>
      </c>
      <c r="AL58">
        <v>110</v>
      </c>
      <c r="AM58" s="3">
        <v>0.216</v>
      </c>
      <c r="AN58" s="1">
        <f t="shared" si="173"/>
        <v>4.32</v>
      </c>
      <c r="AO58" s="2">
        <f t="shared" si="174"/>
        <v>25.439999999999998</v>
      </c>
      <c r="AP58" s="2">
        <f t="shared" si="175"/>
        <v>-7.3999999999999986</v>
      </c>
      <c r="AR58">
        <v>54</v>
      </c>
      <c r="AS58">
        <v>110</v>
      </c>
      <c r="AT58" s="3">
        <v>0.215</v>
      </c>
      <c r="AU58" s="1">
        <f t="shared" si="176"/>
        <v>4.3</v>
      </c>
      <c r="AV58" s="2">
        <f t="shared" si="177"/>
        <v>17.38</v>
      </c>
      <c r="AW58" s="2">
        <f t="shared" si="178"/>
        <v>8.0599999999999987</v>
      </c>
      <c r="AY58">
        <v>54</v>
      </c>
      <c r="AZ58">
        <v>110</v>
      </c>
      <c r="BA58" s="3">
        <v>0.252</v>
      </c>
      <c r="BB58" s="1">
        <f t="shared" si="179"/>
        <v>5.04</v>
      </c>
      <c r="BC58" s="2">
        <f t="shared" si="180"/>
        <v>25.74</v>
      </c>
      <c r="BD58" s="2">
        <f t="shared" si="181"/>
        <v>-8.36</v>
      </c>
      <c r="BF58">
        <v>54</v>
      </c>
      <c r="BG58">
        <v>110</v>
      </c>
      <c r="BH58" s="3">
        <v>0.219</v>
      </c>
      <c r="BI58" s="1">
        <f t="shared" si="182"/>
        <v>4.38</v>
      </c>
      <c r="BJ58" s="2">
        <f t="shared" si="183"/>
        <v>19.080000000000002</v>
      </c>
      <c r="BK58" s="2">
        <f t="shared" si="184"/>
        <v>6.6599999999999966</v>
      </c>
      <c r="BM58">
        <v>54</v>
      </c>
      <c r="BN58">
        <v>110</v>
      </c>
      <c r="BO58" s="3">
        <v>0.215</v>
      </c>
      <c r="BP58" s="1">
        <f t="shared" si="185"/>
        <v>4.3</v>
      </c>
      <c r="BQ58" s="2">
        <f t="shared" si="186"/>
        <v>18.68</v>
      </c>
      <c r="BR58" s="2">
        <f t="shared" si="187"/>
        <v>0.40000000000000213</v>
      </c>
      <c r="BT58">
        <v>54</v>
      </c>
      <c r="BU58">
        <v>110</v>
      </c>
      <c r="BV58" s="3">
        <v>0.23300000000000001</v>
      </c>
      <c r="BW58" s="1">
        <f t="shared" si="188"/>
        <v>4.66</v>
      </c>
      <c r="BX58" s="2">
        <f t="shared" si="189"/>
        <v>24.919999999999998</v>
      </c>
      <c r="BY58" s="2">
        <f t="shared" si="190"/>
        <v>-6.2399999999999984</v>
      </c>
      <c r="CA58">
        <v>54</v>
      </c>
      <c r="CB58">
        <v>110</v>
      </c>
      <c r="CC58" s="3">
        <v>0.22500000000000001</v>
      </c>
      <c r="CD58" s="1">
        <f t="shared" si="191"/>
        <v>4.5</v>
      </c>
      <c r="CE58" s="2">
        <f t="shared" si="192"/>
        <v>19.78</v>
      </c>
      <c r="CF58" s="2">
        <f t="shared" si="193"/>
        <v>5.139999999999997</v>
      </c>
      <c r="CH58">
        <v>54</v>
      </c>
      <c r="CI58">
        <v>110</v>
      </c>
      <c r="CJ58" s="3">
        <v>0.247</v>
      </c>
      <c r="CK58" s="1">
        <f t="shared" si="194"/>
        <v>4.9399999999999995</v>
      </c>
      <c r="CL58" s="2">
        <f t="shared" si="195"/>
        <v>28.5</v>
      </c>
      <c r="CM58" s="2">
        <f t="shared" si="196"/>
        <v>-8.7199999999999989</v>
      </c>
      <c r="CO58">
        <v>54</v>
      </c>
      <c r="CP58">
        <v>110</v>
      </c>
      <c r="CQ58" s="3">
        <v>0.22700000000000001</v>
      </c>
      <c r="CR58" s="1">
        <f t="shared" si="197"/>
        <v>4.54</v>
      </c>
      <c r="CS58" s="2">
        <f t="shared" si="198"/>
        <v>20.94</v>
      </c>
      <c r="CT58" s="2">
        <f t="shared" si="199"/>
        <v>7.5599999999999987</v>
      </c>
      <c r="CV58">
        <v>54</v>
      </c>
      <c r="CW58">
        <v>110</v>
      </c>
      <c r="CX58" s="3">
        <v>0.26</v>
      </c>
      <c r="CY58" s="1">
        <f t="shared" si="200"/>
        <v>5.2</v>
      </c>
      <c r="CZ58" s="2">
        <f t="shared" si="201"/>
        <v>27.74</v>
      </c>
      <c r="DA58" s="2">
        <f t="shared" si="202"/>
        <v>-6.7999999999999972</v>
      </c>
      <c r="DC58">
        <v>54</v>
      </c>
      <c r="DD58">
        <v>110</v>
      </c>
      <c r="DE58" s="3">
        <v>0.23400000000000001</v>
      </c>
      <c r="DF58" s="1">
        <f t="shared" si="203"/>
        <v>4.6800000000000006</v>
      </c>
      <c r="DG58" s="2">
        <f t="shared" si="204"/>
        <v>22.58</v>
      </c>
      <c r="DH58" s="2">
        <f t="shared" si="205"/>
        <v>5.16</v>
      </c>
      <c r="DJ58">
        <v>54</v>
      </c>
      <c r="DK58">
        <v>110</v>
      </c>
      <c r="DL58" s="3">
        <v>0.219</v>
      </c>
      <c r="DM58" s="1">
        <f t="shared" si="206"/>
        <v>4.38</v>
      </c>
      <c r="DN58" s="2">
        <f t="shared" si="207"/>
        <v>18.799999999999997</v>
      </c>
      <c r="DO58" s="2">
        <f t="shared" si="208"/>
        <v>3.7800000000000011</v>
      </c>
      <c r="DQ58">
        <v>54</v>
      </c>
      <c r="DR58">
        <v>110</v>
      </c>
      <c r="DS58" s="3">
        <v>0.2</v>
      </c>
      <c r="DT58" s="1">
        <f t="shared" si="209"/>
        <v>4</v>
      </c>
      <c r="DU58" s="2">
        <f t="shared" si="210"/>
        <v>16.7</v>
      </c>
      <c r="DV58" s="2">
        <f t="shared" si="211"/>
        <v>2.0999999999999979</v>
      </c>
    </row>
    <row r="59" spans="2:126" x14ac:dyDescent="0.25">
      <c r="B59">
        <v>54</v>
      </c>
      <c r="C59">
        <v>130</v>
      </c>
      <c r="D59" s="3">
        <v>0.246</v>
      </c>
      <c r="E59" s="1">
        <f t="shared" si="159"/>
        <v>4.92</v>
      </c>
      <c r="F59" s="2">
        <f t="shared" si="160"/>
        <v>28.940000000000005</v>
      </c>
      <c r="I59">
        <v>54</v>
      </c>
      <c r="J59">
        <v>130</v>
      </c>
      <c r="K59" s="3">
        <v>0.247</v>
      </c>
      <c r="L59" s="1">
        <f t="shared" si="161"/>
        <v>4.9399999999999995</v>
      </c>
      <c r="M59" s="2">
        <f t="shared" si="162"/>
        <v>32.559999999999995</v>
      </c>
      <c r="N59" s="2">
        <f t="shared" si="163"/>
        <v>-3.6199999999999903</v>
      </c>
      <c r="P59">
        <v>54</v>
      </c>
      <c r="Q59">
        <v>130</v>
      </c>
      <c r="R59" s="3">
        <v>0.23100000000000001</v>
      </c>
      <c r="S59" s="1">
        <f t="shared" si="164"/>
        <v>4.62</v>
      </c>
      <c r="T59" s="2">
        <f t="shared" si="165"/>
        <v>27.260000000000005</v>
      </c>
      <c r="U59" s="2">
        <f t="shared" si="166"/>
        <v>5.2999999999999901</v>
      </c>
      <c r="W59">
        <v>54</v>
      </c>
      <c r="X59">
        <v>130</v>
      </c>
      <c r="Y59" s="3">
        <v>0.23799999999999999</v>
      </c>
      <c r="Z59" s="1">
        <f t="shared" si="167"/>
        <v>4.76</v>
      </c>
      <c r="AA59" s="2">
        <f t="shared" si="168"/>
        <v>30.880000000000003</v>
      </c>
      <c r="AB59" s="2">
        <f t="shared" si="169"/>
        <v>-3.6199999999999974</v>
      </c>
      <c r="AD59">
        <v>54</v>
      </c>
      <c r="AE59">
        <v>130</v>
      </c>
      <c r="AF59" s="3">
        <v>0.22900000000000001</v>
      </c>
      <c r="AG59" s="1">
        <f t="shared" si="170"/>
        <v>4.58</v>
      </c>
      <c r="AH59" s="2">
        <f t="shared" si="171"/>
        <v>22.619999999999997</v>
      </c>
      <c r="AI59" s="2">
        <f t="shared" si="172"/>
        <v>8.2600000000000051</v>
      </c>
      <c r="AK59">
        <v>54</v>
      </c>
      <c r="AL59">
        <v>130</v>
      </c>
      <c r="AM59" s="3">
        <v>0.23200000000000001</v>
      </c>
      <c r="AN59" s="1">
        <f t="shared" si="173"/>
        <v>4.6400000000000006</v>
      </c>
      <c r="AO59" s="2">
        <f t="shared" si="174"/>
        <v>30.08</v>
      </c>
      <c r="AP59" s="2">
        <f t="shared" si="175"/>
        <v>-7.4600000000000009</v>
      </c>
      <c r="AR59">
        <v>54</v>
      </c>
      <c r="AS59">
        <v>130</v>
      </c>
      <c r="AT59" s="3">
        <v>0.22</v>
      </c>
      <c r="AU59" s="1">
        <f t="shared" si="176"/>
        <v>4.4000000000000004</v>
      </c>
      <c r="AV59" s="2">
        <f t="shared" si="177"/>
        <v>21.78</v>
      </c>
      <c r="AW59" s="2">
        <f t="shared" si="178"/>
        <v>8.2999999999999972</v>
      </c>
      <c r="AY59">
        <v>54</v>
      </c>
      <c r="AZ59">
        <v>130</v>
      </c>
      <c r="BA59" s="3">
        <v>0.23400000000000001</v>
      </c>
      <c r="BB59" s="1">
        <f t="shared" si="179"/>
        <v>4.6800000000000006</v>
      </c>
      <c r="BC59" s="2">
        <f t="shared" si="180"/>
        <v>30.419999999999998</v>
      </c>
      <c r="BD59" s="2">
        <f t="shared" si="181"/>
        <v>-8.639999999999997</v>
      </c>
      <c r="BF59">
        <v>54</v>
      </c>
      <c r="BG59">
        <v>130</v>
      </c>
      <c r="BH59" s="3">
        <v>0.222</v>
      </c>
      <c r="BI59" s="1">
        <f t="shared" si="182"/>
        <v>4.4400000000000004</v>
      </c>
      <c r="BJ59" s="2">
        <f t="shared" si="183"/>
        <v>23.520000000000003</v>
      </c>
      <c r="BK59" s="2">
        <f t="shared" si="184"/>
        <v>6.899999999999995</v>
      </c>
      <c r="BM59">
        <v>54</v>
      </c>
      <c r="BN59">
        <v>130</v>
      </c>
      <c r="BO59" s="3">
        <v>0.23400000000000001</v>
      </c>
      <c r="BP59" s="1">
        <f t="shared" si="185"/>
        <v>4.6800000000000006</v>
      </c>
      <c r="BQ59" s="2">
        <f t="shared" si="186"/>
        <v>23.36</v>
      </c>
      <c r="BR59" s="2">
        <f t="shared" si="187"/>
        <v>0.16000000000000369</v>
      </c>
      <c r="BT59">
        <v>54</v>
      </c>
      <c r="BU59">
        <v>130</v>
      </c>
      <c r="BV59" s="3">
        <v>0.24399999999999999</v>
      </c>
      <c r="BW59" s="1">
        <f t="shared" si="188"/>
        <v>4.88</v>
      </c>
      <c r="BX59" s="2">
        <f t="shared" si="189"/>
        <v>29.799999999999997</v>
      </c>
      <c r="BY59" s="2">
        <f t="shared" si="190"/>
        <v>-6.4399999999999977</v>
      </c>
      <c r="CA59">
        <v>54</v>
      </c>
      <c r="CB59">
        <v>130</v>
      </c>
      <c r="CC59" s="3">
        <v>0.221</v>
      </c>
      <c r="CD59" s="1">
        <f t="shared" si="191"/>
        <v>4.42</v>
      </c>
      <c r="CE59" s="2">
        <f t="shared" si="192"/>
        <v>24.200000000000003</v>
      </c>
      <c r="CF59" s="2">
        <f t="shared" si="193"/>
        <v>5.5999999999999943</v>
      </c>
      <c r="CH59">
        <v>54</v>
      </c>
      <c r="CI59">
        <v>130</v>
      </c>
      <c r="CJ59" s="3">
        <v>0.251</v>
      </c>
      <c r="CK59" s="1">
        <f t="shared" si="194"/>
        <v>5.0199999999999996</v>
      </c>
      <c r="CL59" s="2">
        <f t="shared" si="195"/>
        <v>33.519999999999996</v>
      </c>
      <c r="CM59" s="2">
        <f t="shared" si="196"/>
        <v>-9.3199999999999932</v>
      </c>
      <c r="CO59">
        <v>54</v>
      </c>
      <c r="CP59">
        <v>130</v>
      </c>
      <c r="CQ59" s="3">
        <v>0.23300000000000001</v>
      </c>
      <c r="CR59" s="1">
        <f t="shared" si="197"/>
        <v>4.66</v>
      </c>
      <c r="CS59" s="2">
        <f t="shared" si="198"/>
        <v>25.6</v>
      </c>
      <c r="CT59" s="2">
        <f t="shared" si="199"/>
        <v>7.9199999999999946</v>
      </c>
      <c r="CV59">
        <v>54</v>
      </c>
      <c r="CW59">
        <v>130</v>
      </c>
      <c r="CX59" s="3">
        <v>0.26600000000000001</v>
      </c>
      <c r="CY59" s="1">
        <f t="shared" si="200"/>
        <v>5.32</v>
      </c>
      <c r="CZ59" s="2">
        <f t="shared" si="201"/>
        <v>33.06</v>
      </c>
      <c r="DA59" s="2">
        <f t="shared" si="202"/>
        <v>-7.4600000000000009</v>
      </c>
      <c r="DC59">
        <v>54</v>
      </c>
      <c r="DD59">
        <v>130</v>
      </c>
      <c r="DE59" s="3">
        <v>0.25</v>
      </c>
      <c r="DF59" s="1">
        <f t="shared" si="203"/>
        <v>5</v>
      </c>
      <c r="DG59" s="2">
        <f t="shared" si="204"/>
        <v>27.58</v>
      </c>
      <c r="DH59" s="2">
        <f t="shared" si="205"/>
        <v>5.480000000000004</v>
      </c>
      <c r="DJ59">
        <v>54</v>
      </c>
      <c r="DK59">
        <v>130</v>
      </c>
      <c r="DL59" s="3">
        <v>0.23200000000000001</v>
      </c>
      <c r="DM59" s="1">
        <f t="shared" si="206"/>
        <v>4.6400000000000006</v>
      </c>
      <c r="DN59" s="2">
        <f t="shared" si="207"/>
        <v>23.439999999999998</v>
      </c>
      <c r="DO59" s="2">
        <f t="shared" si="208"/>
        <v>4.1400000000000006</v>
      </c>
      <c r="DQ59">
        <v>54</v>
      </c>
      <c r="DR59">
        <v>130</v>
      </c>
      <c r="DS59" s="3">
        <v>0.21099999999999999</v>
      </c>
      <c r="DT59" s="1">
        <f t="shared" si="209"/>
        <v>4.22</v>
      </c>
      <c r="DU59" s="2">
        <f t="shared" si="210"/>
        <v>20.919999999999998</v>
      </c>
      <c r="DV59" s="2">
        <f t="shared" si="211"/>
        <v>2.5199999999999996</v>
      </c>
    </row>
    <row r="60" spans="2:126" x14ac:dyDescent="0.25">
      <c r="B60">
        <v>54</v>
      </c>
      <c r="C60">
        <v>150</v>
      </c>
      <c r="D60" s="3">
        <v>0.221</v>
      </c>
      <c r="E60" s="1">
        <f t="shared" si="159"/>
        <v>4.42</v>
      </c>
      <c r="F60" s="2">
        <f t="shared" si="160"/>
        <v>33.360000000000007</v>
      </c>
      <c r="I60">
        <v>54</v>
      </c>
      <c r="J60">
        <v>150</v>
      </c>
      <c r="K60" s="3">
        <v>0.218</v>
      </c>
      <c r="L60" s="1">
        <f t="shared" si="161"/>
        <v>4.3600000000000003</v>
      </c>
      <c r="M60" s="2">
        <f t="shared" si="162"/>
        <v>36.919999999999995</v>
      </c>
      <c r="N60" s="2">
        <f t="shared" si="163"/>
        <v>-3.5599999999999881</v>
      </c>
      <c r="P60">
        <v>54</v>
      </c>
      <c r="Q60">
        <v>150</v>
      </c>
      <c r="R60" s="3">
        <v>0.23200000000000001</v>
      </c>
      <c r="S60" s="1">
        <f t="shared" si="164"/>
        <v>4.6400000000000006</v>
      </c>
      <c r="T60" s="2">
        <f t="shared" si="165"/>
        <v>31.900000000000006</v>
      </c>
      <c r="U60" s="2">
        <f t="shared" si="166"/>
        <v>5.0199999999999889</v>
      </c>
      <c r="W60">
        <v>54</v>
      </c>
      <c r="X60">
        <v>150</v>
      </c>
      <c r="Y60" s="3">
        <v>0.223</v>
      </c>
      <c r="Z60" s="1">
        <f t="shared" si="167"/>
        <v>4.46</v>
      </c>
      <c r="AA60" s="2">
        <f t="shared" si="168"/>
        <v>35.340000000000003</v>
      </c>
      <c r="AB60" s="2">
        <f t="shared" si="169"/>
        <v>-3.4399999999999977</v>
      </c>
      <c r="AD60">
        <v>54</v>
      </c>
      <c r="AE60">
        <v>150</v>
      </c>
      <c r="AF60" s="3">
        <v>0.219</v>
      </c>
      <c r="AG60" s="1">
        <f t="shared" si="170"/>
        <v>4.38</v>
      </c>
      <c r="AH60" s="2">
        <f t="shared" si="171"/>
        <v>26.999999999999996</v>
      </c>
      <c r="AI60" s="2">
        <f t="shared" si="172"/>
        <v>8.340000000000007</v>
      </c>
      <c r="AK60">
        <v>54</v>
      </c>
      <c r="AL60">
        <v>150</v>
      </c>
      <c r="AM60" s="3">
        <v>0.221</v>
      </c>
      <c r="AN60" s="1">
        <f t="shared" si="173"/>
        <v>4.42</v>
      </c>
      <c r="AO60" s="2">
        <f t="shared" si="174"/>
        <v>34.5</v>
      </c>
      <c r="AP60" s="2">
        <f t="shared" si="175"/>
        <v>-7.5000000000000036</v>
      </c>
      <c r="AR60">
        <v>54</v>
      </c>
      <c r="AS60">
        <v>150</v>
      </c>
      <c r="AT60" s="3">
        <v>0.223</v>
      </c>
      <c r="AU60" s="1">
        <f t="shared" si="176"/>
        <v>4.46</v>
      </c>
      <c r="AV60" s="2">
        <f t="shared" si="177"/>
        <v>26.240000000000002</v>
      </c>
      <c r="AW60" s="2">
        <f t="shared" si="178"/>
        <v>8.259999999999998</v>
      </c>
      <c r="AY60">
        <v>54</v>
      </c>
      <c r="AZ60">
        <v>150</v>
      </c>
      <c r="BA60" s="3">
        <v>0.221</v>
      </c>
      <c r="BB60" s="1">
        <f t="shared" si="179"/>
        <v>4.42</v>
      </c>
      <c r="BC60" s="2">
        <f t="shared" si="180"/>
        <v>34.839999999999996</v>
      </c>
      <c r="BD60" s="2">
        <f t="shared" si="181"/>
        <v>-8.5999999999999943</v>
      </c>
      <c r="BF60">
        <v>54</v>
      </c>
      <c r="BG60">
        <v>150</v>
      </c>
      <c r="BH60" s="3">
        <v>0.218</v>
      </c>
      <c r="BI60" s="1">
        <f t="shared" si="182"/>
        <v>4.3600000000000003</v>
      </c>
      <c r="BJ60" s="2">
        <f t="shared" si="183"/>
        <v>27.880000000000003</v>
      </c>
      <c r="BK60" s="2">
        <f t="shared" si="184"/>
        <v>6.9599999999999937</v>
      </c>
      <c r="BM60">
        <v>54</v>
      </c>
      <c r="BN60">
        <v>150</v>
      </c>
      <c r="BO60" s="3">
        <v>0.222</v>
      </c>
      <c r="BP60" s="1">
        <f t="shared" si="185"/>
        <v>4.4400000000000004</v>
      </c>
      <c r="BQ60" s="2">
        <f t="shared" si="186"/>
        <v>27.8</v>
      </c>
      <c r="BR60" s="2">
        <f t="shared" si="187"/>
        <v>8.0000000000001847E-2</v>
      </c>
      <c r="BT60">
        <v>54</v>
      </c>
      <c r="BU60">
        <v>150</v>
      </c>
      <c r="BV60" s="3">
        <v>0.23300000000000001</v>
      </c>
      <c r="BW60" s="1">
        <f t="shared" si="188"/>
        <v>4.66</v>
      </c>
      <c r="BX60" s="2">
        <f t="shared" si="189"/>
        <v>34.459999999999994</v>
      </c>
      <c r="BY60" s="2">
        <f t="shared" si="190"/>
        <v>-6.659999999999993</v>
      </c>
      <c r="CA60">
        <v>54</v>
      </c>
      <c r="CB60">
        <v>150</v>
      </c>
      <c r="CC60" s="3">
        <v>0.23100000000000001</v>
      </c>
      <c r="CD60" s="1">
        <f t="shared" si="191"/>
        <v>4.62</v>
      </c>
      <c r="CE60" s="2">
        <f t="shared" si="192"/>
        <v>28.820000000000004</v>
      </c>
      <c r="CF60" s="2">
        <f t="shared" si="193"/>
        <v>5.6399999999999899</v>
      </c>
      <c r="CH60">
        <v>54</v>
      </c>
      <c r="CI60">
        <v>150</v>
      </c>
      <c r="CJ60" s="3">
        <v>0.24299999999999999</v>
      </c>
      <c r="CK60" s="1">
        <f t="shared" si="194"/>
        <v>4.8599999999999994</v>
      </c>
      <c r="CL60" s="2">
        <f t="shared" si="195"/>
        <v>38.379999999999995</v>
      </c>
      <c r="CM60" s="2">
        <f t="shared" si="196"/>
        <v>-9.5599999999999916</v>
      </c>
      <c r="CO60">
        <v>54</v>
      </c>
      <c r="CP60">
        <v>150</v>
      </c>
      <c r="CQ60" s="3">
        <v>0.224</v>
      </c>
      <c r="CR60" s="1">
        <f t="shared" si="197"/>
        <v>4.4800000000000004</v>
      </c>
      <c r="CS60" s="2">
        <f t="shared" si="198"/>
        <v>30.080000000000002</v>
      </c>
      <c r="CT60" s="2">
        <f t="shared" si="199"/>
        <v>8.2999999999999936</v>
      </c>
      <c r="CV60">
        <v>54</v>
      </c>
      <c r="CW60">
        <v>150</v>
      </c>
      <c r="CX60" s="3">
        <v>0.251</v>
      </c>
      <c r="CY60" s="1">
        <f t="shared" si="200"/>
        <v>5.0199999999999996</v>
      </c>
      <c r="CZ60" s="2">
        <f t="shared" si="201"/>
        <v>38.08</v>
      </c>
      <c r="DA60" s="2">
        <f t="shared" si="202"/>
        <v>-7.9999999999999964</v>
      </c>
      <c r="DC60">
        <v>54</v>
      </c>
      <c r="DD60">
        <v>150</v>
      </c>
      <c r="DE60" s="3">
        <v>0.24199999999999999</v>
      </c>
      <c r="DF60" s="1">
        <f t="shared" si="203"/>
        <v>4.84</v>
      </c>
      <c r="DG60" s="2">
        <f t="shared" si="204"/>
        <v>32.42</v>
      </c>
      <c r="DH60" s="2">
        <f t="shared" si="205"/>
        <v>5.6599999999999966</v>
      </c>
      <c r="DJ60">
        <v>54</v>
      </c>
      <c r="DK60">
        <v>150</v>
      </c>
      <c r="DL60" s="3">
        <v>0.219</v>
      </c>
      <c r="DM60" s="1">
        <f t="shared" si="206"/>
        <v>4.38</v>
      </c>
      <c r="DN60" s="2">
        <f t="shared" si="207"/>
        <v>27.819999999999997</v>
      </c>
      <c r="DO60" s="2">
        <f t="shared" si="208"/>
        <v>4.600000000000005</v>
      </c>
      <c r="DQ60">
        <v>54</v>
      </c>
      <c r="DR60">
        <v>150</v>
      </c>
      <c r="DS60" s="3">
        <v>0.20200000000000001</v>
      </c>
      <c r="DT60" s="1">
        <f t="shared" si="209"/>
        <v>4.04</v>
      </c>
      <c r="DU60" s="2">
        <f t="shared" si="210"/>
        <v>24.959999999999997</v>
      </c>
      <c r="DV60" s="2">
        <f t="shared" si="211"/>
        <v>2.8599999999999994</v>
      </c>
    </row>
    <row r="61" spans="2:126" x14ac:dyDescent="0.25">
      <c r="B61">
        <v>54</v>
      </c>
      <c r="C61">
        <v>170</v>
      </c>
      <c r="D61" s="3">
        <v>0.22800000000000001</v>
      </c>
      <c r="E61" s="1">
        <f t="shared" si="159"/>
        <v>4.5600000000000005</v>
      </c>
      <c r="F61" s="2">
        <f t="shared" si="160"/>
        <v>37.920000000000009</v>
      </c>
      <c r="I61">
        <v>54</v>
      </c>
      <c r="J61">
        <v>170</v>
      </c>
      <c r="K61" s="3">
        <v>0.23300000000000001</v>
      </c>
      <c r="L61" s="1">
        <f t="shared" si="161"/>
        <v>4.66</v>
      </c>
      <c r="M61" s="2">
        <f t="shared" si="162"/>
        <v>41.58</v>
      </c>
      <c r="N61" s="2">
        <f t="shared" si="163"/>
        <v>-3.6599999999999895</v>
      </c>
      <c r="P61">
        <v>54</v>
      </c>
      <c r="Q61">
        <v>170</v>
      </c>
      <c r="R61" s="3">
        <v>0.217</v>
      </c>
      <c r="S61" s="1">
        <f t="shared" si="164"/>
        <v>4.34</v>
      </c>
      <c r="T61" s="2">
        <f t="shared" si="165"/>
        <v>36.240000000000009</v>
      </c>
      <c r="U61" s="2">
        <f t="shared" si="166"/>
        <v>5.3399999999999892</v>
      </c>
      <c r="W61">
        <v>54</v>
      </c>
      <c r="X61">
        <v>170</v>
      </c>
      <c r="Y61" s="3">
        <v>0.217</v>
      </c>
      <c r="Z61" s="1">
        <f t="shared" si="167"/>
        <v>4.34</v>
      </c>
      <c r="AA61" s="2">
        <f t="shared" si="168"/>
        <v>39.680000000000007</v>
      </c>
      <c r="AB61" s="2">
        <f t="shared" si="169"/>
        <v>-3.4399999999999977</v>
      </c>
      <c r="AD61">
        <v>54</v>
      </c>
      <c r="AE61">
        <v>170</v>
      </c>
      <c r="AF61" s="3">
        <v>0.21299999999999999</v>
      </c>
      <c r="AG61" s="1">
        <f t="shared" si="170"/>
        <v>4.26</v>
      </c>
      <c r="AH61" s="2">
        <f t="shared" si="171"/>
        <v>31.259999999999998</v>
      </c>
      <c r="AI61" s="2">
        <f t="shared" si="172"/>
        <v>8.4200000000000088</v>
      </c>
      <c r="AK61">
        <v>54</v>
      </c>
      <c r="AL61">
        <v>170</v>
      </c>
      <c r="AM61" s="3">
        <v>0.216</v>
      </c>
      <c r="AN61" s="1">
        <f t="shared" si="173"/>
        <v>4.32</v>
      </c>
      <c r="AO61" s="2">
        <f t="shared" si="174"/>
        <v>38.82</v>
      </c>
      <c r="AP61" s="2">
        <f t="shared" si="175"/>
        <v>-7.5600000000000023</v>
      </c>
      <c r="AR61">
        <v>54</v>
      </c>
      <c r="AS61">
        <v>170</v>
      </c>
      <c r="AT61" s="3">
        <v>0.21</v>
      </c>
      <c r="AU61" s="1">
        <f t="shared" si="176"/>
        <v>4.2</v>
      </c>
      <c r="AV61" s="2">
        <f t="shared" si="177"/>
        <v>30.44</v>
      </c>
      <c r="AW61" s="2">
        <f t="shared" si="178"/>
        <v>8.379999999999999</v>
      </c>
      <c r="AY61">
        <v>54</v>
      </c>
      <c r="AZ61">
        <v>170</v>
      </c>
      <c r="BA61" s="3">
        <v>0.22</v>
      </c>
      <c r="BB61" s="1">
        <f t="shared" si="179"/>
        <v>4.4000000000000004</v>
      </c>
      <c r="BC61" s="2">
        <f t="shared" si="180"/>
        <v>39.239999999999995</v>
      </c>
      <c r="BD61" s="2">
        <f t="shared" si="181"/>
        <v>-8.7999999999999936</v>
      </c>
      <c r="BF61">
        <v>54</v>
      </c>
      <c r="BG61">
        <v>170</v>
      </c>
      <c r="BH61" s="3">
        <v>0.221</v>
      </c>
      <c r="BI61" s="1">
        <f t="shared" si="182"/>
        <v>4.42</v>
      </c>
      <c r="BJ61" s="2">
        <f t="shared" si="183"/>
        <v>32.300000000000004</v>
      </c>
      <c r="BK61" s="2">
        <f t="shared" si="184"/>
        <v>6.9399999999999906</v>
      </c>
      <c r="BM61">
        <v>54</v>
      </c>
      <c r="BN61">
        <v>170</v>
      </c>
      <c r="BO61" s="3">
        <v>0.22500000000000001</v>
      </c>
      <c r="BP61" s="1">
        <f t="shared" si="185"/>
        <v>4.5</v>
      </c>
      <c r="BQ61" s="2">
        <f t="shared" si="186"/>
        <v>32.299999999999997</v>
      </c>
      <c r="BR61" s="2">
        <f t="shared" si="187"/>
        <v>0</v>
      </c>
      <c r="BT61">
        <v>54</v>
      </c>
      <c r="BU61">
        <v>170</v>
      </c>
      <c r="BV61" s="3">
        <v>0.23100000000000001</v>
      </c>
      <c r="BW61" s="1">
        <f t="shared" si="188"/>
        <v>4.62</v>
      </c>
      <c r="BX61" s="2">
        <f t="shared" si="189"/>
        <v>39.079999999999991</v>
      </c>
      <c r="BY61" s="2">
        <f t="shared" si="190"/>
        <v>-6.779999999999994</v>
      </c>
      <c r="CA61">
        <v>54</v>
      </c>
      <c r="CB61">
        <v>170</v>
      </c>
      <c r="CC61" s="3">
        <v>0.216</v>
      </c>
      <c r="CD61" s="1">
        <f t="shared" si="191"/>
        <v>4.32</v>
      </c>
      <c r="CE61" s="2">
        <f t="shared" si="192"/>
        <v>33.14</v>
      </c>
      <c r="CF61" s="2">
        <f t="shared" si="193"/>
        <v>5.9399999999999906</v>
      </c>
      <c r="CH61">
        <v>54</v>
      </c>
      <c r="CI61">
        <v>170</v>
      </c>
      <c r="CJ61" s="3">
        <v>0.217</v>
      </c>
      <c r="CK61" s="1">
        <f t="shared" si="194"/>
        <v>4.34</v>
      </c>
      <c r="CL61" s="2">
        <f t="shared" si="195"/>
        <v>42.72</v>
      </c>
      <c r="CM61" s="2">
        <f t="shared" si="196"/>
        <v>-9.5799999999999983</v>
      </c>
      <c r="CO61">
        <v>54</v>
      </c>
      <c r="CP61">
        <v>170</v>
      </c>
      <c r="CQ61" s="3">
        <v>0.222</v>
      </c>
      <c r="CR61" s="1">
        <f t="shared" si="197"/>
        <v>4.4400000000000004</v>
      </c>
      <c r="CS61" s="2">
        <f t="shared" si="198"/>
        <v>34.520000000000003</v>
      </c>
      <c r="CT61" s="2">
        <f t="shared" si="199"/>
        <v>8.1999999999999957</v>
      </c>
      <c r="CV61">
        <v>54</v>
      </c>
      <c r="CW61">
        <v>170</v>
      </c>
      <c r="CX61" s="3">
        <v>0.246</v>
      </c>
      <c r="CY61" s="1">
        <f t="shared" si="200"/>
        <v>4.92</v>
      </c>
      <c r="CZ61" s="2">
        <f t="shared" si="201"/>
        <v>43</v>
      </c>
      <c r="DA61" s="2">
        <f t="shared" si="202"/>
        <v>-8.4799999999999969</v>
      </c>
      <c r="DC61">
        <v>54</v>
      </c>
      <c r="DD61">
        <v>170</v>
      </c>
      <c r="DE61" s="3">
        <v>0.24099999999999999</v>
      </c>
      <c r="DF61" s="1">
        <f t="shared" si="203"/>
        <v>4.82</v>
      </c>
      <c r="DG61" s="2">
        <f t="shared" si="204"/>
        <v>37.24</v>
      </c>
      <c r="DH61" s="2">
        <f t="shared" si="205"/>
        <v>5.759999999999998</v>
      </c>
      <c r="DJ61">
        <v>54</v>
      </c>
      <c r="DK61">
        <v>170</v>
      </c>
      <c r="DL61" s="3">
        <v>0.21199999999999999</v>
      </c>
      <c r="DM61" s="1">
        <f t="shared" si="206"/>
        <v>4.24</v>
      </c>
      <c r="DN61" s="2">
        <f t="shared" si="207"/>
        <v>32.059999999999995</v>
      </c>
      <c r="DO61" s="2">
        <f t="shared" si="208"/>
        <v>5.1800000000000068</v>
      </c>
      <c r="DQ61">
        <v>54</v>
      </c>
      <c r="DR61">
        <v>170</v>
      </c>
      <c r="DS61" s="3">
        <v>0.20100000000000001</v>
      </c>
      <c r="DT61" s="1">
        <f t="shared" si="209"/>
        <v>4.0200000000000005</v>
      </c>
      <c r="DU61" s="2">
        <f t="shared" si="210"/>
        <v>28.979999999999997</v>
      </c>
      <c r="DV61" s="2">
        <f t="shared" si="211"/>
        <v>3.0799999999999983</v>
      </c>
    </row>
    <row r="62" spans="2:126" x14ac:dyDescent="0.25">
      <c r="B62">
        <v>54</v>
      </c>
      <c r="C62">
        <v>190</v>
      </c>
      <c r="D62" s="3">
        <v>0.246</v>
      </c>
      <c r="E62" s="1">
        <f t="shared" si="159"/>
        <v>4.92</v>
      </c>
      <c r="F62" s="2">
        <f t="shared" si="160"/>
        <v>42.840000000000011</v>
      </c>
      <c r="I62">
        <v>54</v>
      </c>
      <c r="J62">
        <v>190</v>
      </c>
      <c r="K62" s="3">
        <v>0.23699999999999999</v>
      </c>
      <c r="L62" s="1">
        <f t="shared" si="161"/>
        <v>4.74</v>
      </c>
      <c r="M62" s="2">
        <f t="shared" si="162"/>
        <v>46.32</v>
      </c>
      <c r="N62" s="2">
        <f t="shared" si="163"/>
        <v>-3.4799999999999898</v>
      </c>
      <c r="P62">
        <v>54</v>
      </c>
      <c r="Q62">
        <v>190</v>
      </c>
      <c r="R62" s="3">
        <v>0.23</v>
      </c>
      <c r="S62" s="1">
        <f t="shared" si="164"/>
        <v>4.6000000000000005</v>
      </c>
      <c r="T62" s="2">
        <f t="shared" si="165"/>
        <v>40.840000000000011</v>
      </c>
      <c r="U62" s="2">
        <f t="shared" si="166"/>
        <v>5.4799999999999898</v>
      </c>
      <c r="W62">
        <v>54</v>
      </c>
      <c r="X62">
        <v>190</v>
      </c>
      <c r="Y62" s="3">
        <v>0.23200000000000001</v>
      </c>
      <c r="Z62" s="1">
        <f t="shared" si="167"/>
        <v>4.6400000000000006</v>
      </c>
      <c r="AA62" s="2">
        <f t="shared" si="168"/>
        <v>44.320000000000007</v>
      </c>
      <c r="AB62" s="2">
        <f t="shared" si="169"/>
        <v>-3.4799999999999969</v>
      </c>
      <c r="AD62">
        <v>54</v>
      </c>
      <c r="AE62">
        <v>190</v>
      </c>
      <c r="AF62" s="3">
        <v>0.23899999999999999</v>
      </c>
      <c r="AG62" s="1">
        <f t="shared" si="170"/>
        <v>4.7799999999999994</v>
      </c>
      <c r="AH62" s="2">
        <f t="shared" si="171"/>
        <v>36.04</v>
      </c>
      <c r="AI62" s="2">
        <f t="shared" si="172"/>
        <v>8.2800000000000082</v>
      </c>
      <c r="AK62">
        <v>54</v>
      </c>
      <c r="AL62">
        <v>190</v>
      </c>
      <c r="AM62" s="3">
        <v>0.23899999999999999</v>
      </c>
      <c r="AN62" s="1">
        <f t="shared" si="173"/>
        <v>4.7799999999999994</v>
      </c>
      <c r="AO62" s="2">
        <f t="shared" si="174"/>
        <v>43.6</v>
      </c>
      <c r="AP62" s="2">
        <f t="shared" si="175"/>
        <v>-7.5600000000000023</v>
      </c>
      <c r="AR62">
        <v>54</v>
      </c>
      <c r="AS62">
        <v>190</v>
      </c>
      <c r="AT62" s="3">
        <v>0.24299999999999999</v>
      </c>
      <c r="AU62" s="1">
        <f t="shared" si="176"/>
        <v>4.8599999999999994</v>
      </c>
      <c r="AV62" s="2">
        <f t="shared" si="177"/>
        <v>35.299999999999997</v>
      </c>
      <c r="AW62" s="2">
        <f t="shared" si="178"/>
        <v>8.3000000000000043</v>
      </c>
      <c r="AY62">
        <v>54</v>
      </c>
      <c r="AZ62">
        <v>190</v>
      </c>
      <c r="BA62" s="3">
        <v>0.24299999999999999</v>
      </c>
      <c r="BB62" s="1">
        <f t="shared" si="179"/>
        <v>4.8599999999999994</v>
      </c>
      <c r="BC62" s="2">
        <f t="shared" si="180"/>
        <v>44.099999999999994</v>
      </c>
      <c r="BD62" s="2">
        <f t="shared" si="181"/>
        <v>-8.7999999999999972</v>
      </c>
      <c r="BF62">
        <v>54</v>
      </c>
      <c r="BG62">
        <v>190</v>
      </c>
      <c r="BH62" s="3">
        <v>0.24099999999999999</v>
      </c>
      <c r="BI62" s="1">
        <f t="shared" si="182"/>
        <v>4.82</v>
      </c>
      <c r="BJ62" s="2">
        <f t="shared" si="183"/>
        <v>37.120000000000005</v>
      </c>
      <c r="BK62" s="2">
        <f t="shared" si="184"/>
        <v>6.9799999999999898</v>
      </c>
      <c r="BM62">
        <v>54</v>
      </c>
      <c r="BN62">
        <v>190</v>
      </c>
      <c r="BO62" s="3">
        <v>0.25</v>
      </c>
      <c r="BP62" s="1">
        <f t="shared" si="185"/>
        <v>5</v>
      </c>
      <c r="BQ62" s="2">
        <f t="shared" si="186"/>
        <v>37.299999999999997</v>
      </c>
      <c r="BR62" s="2">
        <f t="shared" si="187"/>
        <v>-0.17999999999999261</v>
      </c>
      <c r="BT62">
        <v>54</v>
      </c>
      <c r="BU62">
        <v>190</v>
      </c>
      <c r="BV62" s="3">
        <v>0.25</v>
      </c>
      <c r="BW62" s="1">
        <f t="shared" si="188"/>
        <v>5</v>
      </c>
      <c r="BX62" s="2">
        <f t="shared" si="189"/>
        <v>44.079999999999991</v>
      </c>
      <c r="BY62" s="2">
        <f t="shared" si="190"/>
        <v>-6.779999999999994</v>
      </c>
      <c r="CA62">
        <v>54</v>
      </c>
      <c r="CB62">
        <v>190</v>
      </c>
      <c r="CC62" s="3">
        <v>0.24</v>
      </c>
      <c r="CD62" s="1">
        <f t="shared" si="191"/>
        <v>4.8</v>
      </c>
      <c r="CE62" s="2">
        <f t="shared" si="192"/>
        <v>37.94</v>
      </c>
      <c r="CF62" s="2">
        <f t="shared" si="193"/>
        <v>6.1399999999999935</v>
      </c>
      <c r="CH62">
        <v>54</v>
      </c>
      <c r="CI62">
        <v>190</v>
      </c>
      <c r="CJ62" s="3">
        <v>0.24399999999999999</v>
      </c>
      <c r="CK62" s="1">
        <f t="shared" si="194"/>
        <v>4.88</v>
      </c>
      <c r="CL62" s="2">
        <f t="shared" si="195"/>
        <v>47.6</v>
      </c>
      <c r="CM62" s="2">
        <f t="shared" si="196"/>
        <v>-9.6600000000000037</v>
      </c>
      <c r="CO62">
        <v>54</v>
      </c>
      <c r="CP62">
        <v>190</v>
      </c>
      <c r="CQ62" s="3">
        <v>0.249</v>
      </c>
      <c r="CR62" s="1">
        <f t="shared" si="197"/>
        <v>4.9800000000000004</v>
      </c>
      <c r="CS62" s="2">
        <f t="shared" si="198"/>
        <v>39.5</v>
      </c>
      <c r="CT62" s="2">
        <f t="shared" si="199"/>
        <v>8.1000000000000014</v>
      </c>
      <c r="CV62">
        <v>54</v>
      </c>
      <c r="CW62">
        <v>190</v>
      </c>
      <c r="CX62" s="3">
        <v>0.27300000000000002</v>
      </c>
      <c r="CY62" s="1">
        <f t="shared" si="200"/>
        <v>5.4600000000000009</v>
      </c>
      <c r="CZ62" s="2">
        <f t="shared" si="201"/>
        <v>48.46</v>
      </c>
      <c r="DA62" s="2">
        <f t="shared" si="202"/>
        <v>-8.9600000000000009</v>
      </c>
      <c r="DC62">
        <v>54</v>
      </c>
      <c r="DD62">
        <v>190</v>
      </c>
      <c r="DE62" s="3">
        <v>0.26</v>
      </c>
      <c r="DF62" s="1">
        <f t="shared" si="203"/>
        <v>5.2</v>
      </c>
      <c r="DG62" s="2">
        <f t="shared" si="204"/>
        <v>42.440000000000005</v>
      </c>
      <c r="DH62" s="2">
        <f t="shared" si="205"/>
        <v>6.019999999999996</v>
      </c>
      <c r="DJ62">
        <v>54</v>
      </c>
      <c r="DK62">
        <v>190</v>
      </c>
      <c r="DL62" s="3">
        <v>0.245</v>
      </c>
      <c r="DM62" s="1">
        <f t="shared" si="206"/>
        <v>4.9000000000000004</v>
      </c>
      <c r="DN62" s="2">
        <f t="shared" si="207"/>
        <v>36.959999999999994</v>
      </c>
      <c r="DO62" s="2">
        <f t="shared" si="208"/>
        <v>5.4800000000000111</v>
      </c>
      <c r="DQ62">
        <v>54</v>
      </c>
      <c r="DR62">
        <v>190</v>
      </c>
      <c r="DS62" s="3">
        <v>0.23100000000000001</v>
      </c>
      <c r="DT62" s="1">
        <f t="shared" si="209"/>
        <v>4.62</v>
      </c>
      <c r="DU62" s="2">
        <f t="shared" si="210"/>
        <v>33.599999999999994</v>
      </c>
      <c r="DV62" s="2">
        <f t="shared" si="211"/>
        <v>3.3599999999999994</v>
      </c>
    </row>
    <row r="63" spans="2:126" x14ac:dyDescent="0.25">
      <c r="B63">
        <v>54</v>
      </c>
      <c r="C63">
        <v>210</v>
      </c>
      <c r="D63" s="3">
        <v>0.23899999999999999</v>
      </c>
      <c r="E63" s="1">
        <f t="shared" si="159"/>
        <v>4.7799999999999994</v>
      </c>
      <c r="F63" s="2">
        <f t="shared" si="160"/>
        <v>47.620000000000012</v>
      </c>
      <c r="I63">
        <v>54</v>
      </c>
      <c r="J63">
        <v>210</v>
      </c>
      <c r="K63" s="3">
        <v>0.24099999999999999</v>
      </c>
      <c r="L63" s="1">
        <f t="shared" si="161"/>
        <v>4.82</v>
      </c>
      <c r="M63" s="2">
        <f t="shared" si="162"/>
        <v>51.14</v>
      </c>
      <c r="N63" s="2">
        <f t="shared" si="163"/>
        <v>-3.5199999999999889</v>
      </c>
      <c r="P63">
        <v>54</v>
      </c>
      <c r="Q63">
        <v>210</v>
      </c>
      <c r="R63" s="3">
        <v>0.23300000000000001</v>
      </c>
      <c r="S63" s="1">
        <f t="shared" si="164"/>
        <v>4.66</v>
      </c>
      <c r="T63" s="2">
        <f t="shared" si="165"/>
        <v>45.500000000000014</v>
      </c>
      <c r="U63" s="2">
        <f t="shared" si="166"/>
        <v>5.6399999999999864</v>
      </c>
      <c r="W63">
        <v>54</v>
      </c>
      <c r="X63">
        <v>210</v>
      </c>
      <c r="Y63" s="3">
        <v>0.22900000000000001</v>
      </c>
      <c r="Z63" s="1">
        <f t="shared" si="167"/>
        <v>4.58</v>
      </c>
      <c r="AA63" s="2">
        <f t="shared" si="168"/>
        <v>48.900000000000006</v>
      </c>
      <c r="AB63" s="2">
        <f t="shared" si="169"/>
        <v>-3.3999999999999915</v>
      </c>
      <c r="AD63">
        <v>54</v>
      </c>
      <c r="AE63">
        <v>210</v>
      </c>
      <c r="AF63" s="3">
        <v>0.22500000000000001</v>
      </c>
      <c r="AG63" s="1">
        <f t="shared" si="170"/>
        <v>4.5</v>
      </c>
      <c r="AH63" s="2">
        <f t="shared" si="171"/>
        <v>40.54</v>
      </c>
      <c r="AI63" s="2">
        <f t="shared" si="172"/>
        <v>8.3600000000000065</v>
      </c>
      <c r="AK63">
        <v>54</v>
      </c>
      <c r="AL63">
        <v>210</v>
      </c>
      <c r="AM63" s="3">
        <v>0.23100000000000001</v>
      </c>
      <c r="AN63" s="1">
        <f t="shared" si="173"/>
        <v>4.62</v>
      </c>
      <c r="AO63" s="2">
        <f t="shared" si="174"/>
        <v>48.22</v>
      </c>
      <c r="AP63" s="2">
        <f t="shared" si="175"/>
        <v>-7.68</v>
      </c>
      <c r="AR63">
        <v>54</v>
      </c>
      <c r="AS63">
        <v>210</v>
      </c>
      <c r="AT63" s="3">
        <v>0.23400000000000001</v>
      </c>
      <c r="AU63" s="1">
        <f t="shared" si="176"/>
        <v>4.6800000000000006</v>
      </c>
      <c r="AV63" s="2">
        <f t="shared" si="177"/>
        <v>39.979999999999997</v>
      </c>
      <c r="AW63" s="2">
        <f t="shared" si="178"/>
        <v>8.240000000000002</v>
      </c>
      <c r="AY63">
        <v>54</v>
      </c>
      <c r="AZ63">
        <v>210</v>
      </c>
      <c r="BA63" s="3">
        <v>0.23200000000000001</v>
      </c>
      <c r="BB63" s="1">
        <f t="shared" si="179"/>
        <v>4.6400000000000006</v>
      </c>
      <c r="BC63" s="2">
        <f t="shared" si="180"/>
        <v>48.739999999999995</v>
      </c>
      <c r="BD63" s="2">
        <f t="shared" si="181"/>
        <v>-8.759999999999998</v>
      </c>
      <c r="BF63">
        <v>54</v>
      </c>
      <c r="BG63">
        <v>210</v>
      </c>
      <c r="BH63" s="3">
        <v>0.23300000000000001</v>
      </c>
      <c r="BI63" s="1">
        <f t="shared" si="182"/>
        <v>4.66</v>
      </c>
      <c r="BJ63" s="2">
        <f t="shared" si="183"/>
        <v>41.78</v>
      </c>
      <c r="BK63" s="2">
        <f t="shared" si="184"/>
        <v>6.9599999999999937</v>
      </c>
      <c r="BM63">
        <v>54</v>
      </c>
      <c r="BN63">
        <v>210</v>
      </c>
      <c r="BO63" s="3">
        <v>0.24199999999999999</v>
      </c>
      <c r="BP63" s="1">
        <f t="shared" si="185"/>
        <v>4.84</v>
      </c>
      <c r="BQ63" s="2">
        <f t="shared" si="186"/>
        <v>42.14</v>
      </c>
      <c r="BR63" s="2">
        <f t="shared" si="187"/>
        <v>-0.35999999999999943</v>
      </c>
      <c r="BT63">
        <v>54</v>
      </c>
      <c r="BU63">
        <v>210</v>
      </c>
      <c r="BV63" s="3">
        <v>0.247</v>
      </c>
      <c r="BW63" s="1">
        <f t="shared" si="188"/>
        <v>4.9399999999999995</v>
      </c>
      <c r="BX63" s="2">
        <f t="shared" si="189"/>
        <v>49.019999999999989</v>
      </c>
      <c r="BY63" s="2">
        <f t="shared" si="190"/>
        <v>-6.8799999999999883</v>
      </c>
      <c r="CA63">
        <v>54</v>
      </c>
      <c r="CB63">
        <v>210</v>
      </c>
      <c r="CC63" s="3">
        <v>0.24199999999999999</v>
      </c>
      <c r="CD63" s="1">
        <f t="shared" si="191"/>
        <v>4.84</v>
      </c>
      <c r="CE63" s="2">
        <f t="shared" si="192"/>
        <v>42.78</v>
      </c>
      <c r="CF63" s="2">
        <f t="shared" si="193"/>
        <v>6.2399999999999878</v>
      </c>
      <c r="CH63">
        <v>54</v>
      </c>
      <c r="CI63">
        <v>210</v>
      </c>
      <c r="CJ63" s="3">
        <v>0.24099999999999999</v>
      </c>
      <c r="CK63" s="1">
        <f t="shared" si="194"/>
        <v>4.82</v>
      </c>
      <c r="CL63" s="2">
        <f t="shared" si="195"/>
        <v>52.42</v>
      </c>
      <c r="CM63" s="2">
        <f t="shared" si="196"/>
        <v>-9.64</v>
      </c>
      <c r="CO63">
        <v>54</v>
      </c>
      <c r="CP63">
        <v>210</v>
      </c>
      <c r="CQ63" s="3">
        <v>0.23799999999999999</v>
      </c>
      <c r="CR63" s="1">
        <f t="shared" si="197"/>
        <v>4.76</v>
      </c>
      <c r="CS63" s="2">
        <f t="shared" si="198"/>
        <v>44.26</v>
      </c>
      <c r="CT63" s="2">
        <f t="shared" si="199"/>
        <v>8.1600000000000037</v>
      </c>
      <c r="CV63">
        <v>54</v>
      </c>
      <c r="CW63">
        <v>210</v>
      </c>
      <c r="CX63" s="3">
        <v>0.255</v>
      </c>
      <c r="CY63" s="1">
        <f t="shared" si="200"/>
        <v>5.0999999999999996</v>
      </c>
      <c r="CZ63" s="2">
        <f t="shared" si="201"/>
        <v>53.56</v>
      </c>
      <c r="DA63" s="2">
        <f t="shared" si="202"/>
        <v>-9.3000000000000043</v>
      </c>
      <c r="DC63">
        <v>54</v>
      </c>
      <c r="DD63">
        <v>210</v>
      </c>
      <c r="DE63" s="3">
        <v>0.251</v>
      </c>
      <c r="DF63" s="1">
        <f t="shared" si="203"/>
        <v>5.0199999999999996</v>
      </c>
      <c r="DG63" s="2">
        <f t="shared" si="204"/>
        <v>47.460000000000008</v>
      </c>
      <c r="DH63" s="2">
        <f t="shared" si="205"/>
        <v>6.0999999999999943</v>
      </c>
      <c r="DJ63">
        <v>54</v>
      </c>
      <c r="DK63">
        <v>210</v>
      </c>
      <c r="DL63" s="3">
        <v>0.23899999999999999</v>
      </c>
      <c r="DM63" s="1">
        <f t="shared" si="206"/>
        <v>4.7799999999999994</v>
      </c>
      <c r="DN63" s="2">
        <f t="shared" si="207"/>
        <v>41.739999999999995</v>
      </c>
      <c r="DO63" s="2">
        <f t="shared" si="208"/>
        <v>5.7200000000000131</v>
      </c>
      <c r="DQ63">
        <v>54</v>
      </c>
      <c r="DR63">
        <v>210</v>
      </c>
      <c r="DS63" s="3">
        <v>0.22600000000000001</v>
      </c>
      <c r="DT63" s="1">
        <f t="shared" si="209"/>
        <v>4.5200000000000005</v>
      </c>
      <c r="DU63" s="2">
        <f t="shared" si="210"/>
        <v>38.119999999999997</v>
      </c>
      <c r="DV63" s="2">
        <f t="shared" si="211"/>
        <v>3.6199999999999974</v>
      </c>
    </row>
    <row r="64" spans="2:126" x14ac:dyDescent="0.25">
      <c r="B64">
        <v>54</v>
      </c>
      <c r="C64">
        <v>230</v>
      </c>
      <c r="D64" s="3">
        <v>0.255</v>
      </c>
      <c r="E64" s="1">
        <f t="shared" si="159"/>
        <v>5.0999999999999996</v>
      </c>
      <c r="F64" s="2">
        <f t="shared" si="160"/>
        <v>52.720000000000013</v>
      </c>
      <c r="I64">
        <v>54</v>
      </c>
      <c r="J64">
        <v>230</v>
      </c>
      <c r="K64" s="3">
        <v>0.255</v>
      </c>
      <c r="L64" s="1">
        <f t="shared" si="161"/>
        <v>5.0999999999999996</v>
      </c>
      <c r="M64" s="2">
        <f t="shared" si="162"/>
        <v>56.24</v>
      </c>
      <c r="N64" s="2">
        <f t="shared" si="163"/>
        <v>-3.5199999999999889</v>
      </c>
      <c r="P64">
        <v>54</v>
      </c>
      <c r="Q64">
        <v>230</v>
      </c>
      <c r="R64" s="3">
        <v>0.249</v>
      </c>
      <c r="S64" s="1">
        <f t="shared" si="164"/>
        <v>4.9800000000000004</v>
      </c>
      <c r="T64" s="2">
        <f t="shared" si="165"/>
        <v>50.480000000000018</v>
      </c>
      <c r="U64" s="2">
        <f t="shared" si="166"/>
        <v>5.7599999999999838</v>
      </c>
      <c r="W64">
        <v>54</v>
      </c>
      <c r="X64">
        <v>230</v>
      </c>
      <c r="Y64" s="3">
        <v>0.24099999999999999</v>
      </c>
      <c r="Z64" s="1">
        <f t="shared" si="167"/>
        <v>4.82</v>
      </c>
      <c r="AA64" s="2">
        <f t="shared" si="168"/>
        <v>53.720000000000006</v>
      </c>
      <c r="AB64" s="2">
        <f t="shared" si="169"/>
        <v>-3.2399999999999878</v>
      </c>
      <c r="AD64">
        <v>54</v>
      </c>
      <c r="AE64">
        <v>230</v>
      </c>
      <c r="AF64" s="3">
        <v>0.246</v>
      </c>
      <c r="AG64" s="1">
        <f t="shared" si="170"/>
        <v>4.92</v>
      </c>
      <c r="AH64" s="2">
        <f t="shared" si="171"/>
        <v>45.46</v>
      </c>
      <c r="AI64" s="2">
        <f t="shared" si="172"/>
        <v>8.2600000000000051</v>
      </c>
      <c r="AK64">
        <v>54</v>
      </c>
      <c r="AL64">
        <v>230</v>
      </c>
      <c r="AM64" s="3">
        <v>0.247</v>
      </c>
      <c r="AN64" s="1">
        <f t="shared" si="173"/>
        <v>4.9399999999999995</v>
      </c>
      <c r="AO64" s="2">
        <f t="shared" si="174"/>
        <v>53.16</v>
      </c>
      <c r="AP64" s="2">
        <f t="shared" si="175"/>
        <v>-7.6999999999999957</v>
      </c>
      <c r="AR64">
        <v>54</v>
      </c>
      <c r="AS64">
        <v>230</v>
      </c>
      <c r="AT64" s="3">
        <v>0.253</v>
      </c>
      <c r="AU64" s="1">
        <f t="shared" si="176"/>
        <v>5.0600000000000005</v>
      </c>
      <c r="AV64" s="2">
        <f t="shared" si="177"/>
        <v>45.04</v>
      </c>
      <c r="AW64" s="2">
        <f t="shared" si="178"/>
        <v>8.1199999999999974</v>
      </c>
      <c r="AY64">
        <v>54</v>
      </c>
      <c r="AZ64">
        <v>230</v>
      </c>
      <c r="BA64" s="3">
        <v>0.25600000000000001</v>
      </c>
      <c r="BB64" s="1">
        <f t="shared" si="179"/>
        <v>5.12</v>
      </c>
      <c r="BC64" s="2">
        <f t="shared" si="180"/>
        <v>53.859999999999992</v>
      </c>
      <c r="BD64" s="2">
        <f t="shared" si="181"/>
        <v>-8.8199999999999932</v>
      </c>
      <c r="BF64">
        <v>54</v>
      </c>
      <c r="BG64">
        <v>230</v>
      </c>
      <c r="BH64" s="3">
        <v>0.26500000000000001</v>
      </c>
      <c r="BI64" s="1">
        <f t="shared" si="182"/>
        <v>5.3000000000000007</v>
      </c>
      <c r="BJ64" s="2">
        <f t="shared" si="183"/>
        <v>47.08</v>
      </c>
      <c r="BK64" s="2">
        <f t="shared" si="184"/>
        <v>6.779999999999994</v>
      </c>
      <c r="BM64">
        <v>54</v>
      </c>
      <c r="BN64">
        <v>230</v>
      </c>
      <c r="BO64" s="3">
        <v>0.25900000000000001</v>
      </c>
      <c r="BP64" s="1">
        <f t="shared" si="185"/>
        <v>5.18</v>
      </c>
      <c r="BQ64" s="2">
        <f t="shared" si="186"/>
        <v>47.32</v>
      </c>
      <c r="BR64" s="2">
        <f t="shared" si="187"/>
        <v>-0.24000000000000199</v>
      </c>
      <c r="BT64">
        <v>54</v>
      </c>
      <c r="BU64">
        <v>230</v>
      </c>
      <c r="BV64" s="3">
        <v>0.26700000000000002</v>
      </c>
      <c r="BW64" s="1">
        <f t="shared" si="188"/>
        <v>5.34</v>
      </c>
      <c r="BX64" s="2">
        <f t="shared" si="189"/>
        <v>54.359999999999985</v>
      </c>
      <c r="BY64" s="2">
        <f t="shared" si="190"/>
        <v>-7.0399999999999849</v>
      </c>
      <c r="CA64">
        <v>54</v>
      </c>
      <c r="CB64">
        <v>230</v>
      </c>
      <c r="CC64" s="3">
        <v>0.255</v>
      </c>
      <c r="CD64" s="1">
        <f t="shared" si="191"/>
        <v>5.0999999999999996</v>
      </c>
      <c r="CE64" s="2">
        <f t="shared" si="192"/>
        <v>47.88</v>
      </c>
      <c r="CF64" s="2">
        <f t="shared" si="193"/>
        <v>6.4799999999999827</v>
      </c>
      <c r="CH64">
        <v>54</v>
      </c>
      <c r="CI64">
        <v>230</v>
      </c>
      <c r="CJ64" s="3">
        <v>0.25800000000000001</v>
      </c>
      <c r="CK64" s="1">
        <f t="shared" si="194"/>
        <v>5.16</v>
      </c>
      <c r="CL64" s="2">
        <f t="shared" si="195"/>
        <v>57.58</v>
      </c>
      <c r="CM64" s="2">
        <f t="shared" si="196"/>
        <v>-9.6999999999999957</v>
      </c>
      <c r="CO64">
        <v>54</v>
      </c>
      <c r="CP64">
        <v>230</v>
      </c>
      <c r="CQ64" s="3">
        <v>0.26200000000000001</v>
      </c>
      <c r="CR64" s="1">
        <f t="shared" si="197"/>
        <v>5.24</v>
      </c>
      <c r="CS64" s="2">
        <f t="shared" si="198"/>
        <v>49.5</v>
      </c>
      <c r="CT64" s="2">
        <f t="shared" si="199"/>
        <v>8.0799999999999983</v>
      </c>
      <c r="CV64">
        <v>54</v>
      </c>
      <c r="CW64">
        <v>230</v>
      </c>
      <c r="CX64" s="3">
        <v>0.27400000000000002</v>
      </c>
      <c r="CY64" s="1">
        <f t="shared" si="200"/>
        <v>5.48</v>
      </c>
      <c r="CZ64" s="2">
        <f t="shared" si="201"/>
        <v>59.040000000000006</v>
      </c>
      <c r="DA64" s="2">
        <f t="shared" si="202"/>
        <v>-9.5400000000000063</v>
      </c>
      <c r="DC64">
        <v>54</v>
      </c>
      <c r="DD64">
        <v>230</v>
      </c>
      <c r="DE64" s="3">
        <v>0.27200000000000002</v>
      </c>
      <c r="DF64" s="1">
        <f t="shared" si="203"/>
        <v>5.44</v>
      </c>
      <c r="DG64" s="2">
        <f t="shared" si="204"/>
        <v>52.900000000000006</v>
      </c>
      <c r="DH64" s="2">
        <f t="shared" si="205"/>
        <v>6.1400000000000006</v>
      </c>
      <c r="DJ64">
        <v>54</v>
      </c>
      <c r="DK64">
        <v>230</v>
      </c>
      <c r="DL64" s="3">
        <v>0.25700000000000001</v>
      </c>
      <c r="DM64" s="1">
        <f t="shared" si="206"/>
        <v>5.1400000000000006</v>
      </c>
      <c r="DN64" s="2">
        <f t="shared" si="207"/>
        <v>46.879999999999995</v>
      </c>
      <c r="DO64" s="2">
        <f t="shared" si="208"/>
        <v>6.0200000000000102</v>
      </c>
      <c r="DQ64">
        <v>54</v>
      </c>
      <c r="DR64">
        <v>230</v>
      </c>
      <c r="DS64" s="3">
        <v>0.249</v>
      </c>
      <c r="DT64" s="1">
        <f t="shared" si="209"/>
        <v>4.9800000000000004</v>
      </c>
      <c r="DU64" s="2">
        <f t="shared" si="210"/>
        <v>43.099999999999994</v>
      </c>
      <c r="DV64" s="2">
        <f t="shared" si="211"/>
        <v>3.7800000000000011</v>
      </c>
    </row>
    <row r="65" spans="2:126" x14ac:dyDescent="0.25">
      <c r="B65">
        <v>54</v>
      </c>
      <c r="C65">
        <v>250</v>
      </c>
      <c r="D65" s="3">
        <v>0.25600000000000001</v>
      </c>
      <c r="E65" s="1">
        <f t="shared" si="159"/>
        <v>5.12</v>
      </c>
      <c r="F65" s="2">
        <f t="shared" si="160"/>
        <v>57.840000000000011</v>
      </c>
      <c r="I65">
        <v>54</v>
      </c>
      <c r="J65">
        <v>250</v>
      </c>
      <c r="K65" s="3">
        <v>0.249</v>
      </c>
      <c r="L65" s="1">
        <f t="shared" si="161"/>
        <v>4.9800000000000004</v>
      </c>
      <c r="M65" s="2">
        <f t="shared" si="162"/>
        <v>61.22</v>
      </c>
      <c r="N65" s="2">
        <f t="shared" si="163"/>
        <v>-3.3799999999999883</v>
      </c>
      <c r="P65">
        <v>54</v>
      </c>
      <c r="Q65">
        <v>250</v>
      </c>
      <c r="R65" s="3">
        <v>0.255</v>
      </c>
      <c r="S65" s="1">
        <f t="shared" si="164"/>
        <v>5.0999999999999996</v>
      </c>
      <c r="T65" s="2">
        <f t="shared" si="165"/>
        <v>55.58000000000002</v>
      </c>
      <c r="U65" s="2">
        <f t="shared" si="166"/>
        <v>5.6399999999999793</v>
      </c>
      <c r="W65">
        <v>54</v>
      </c>
      <c r="X65">
        <v>250</v>
      </c>
      <c r="Y65" s="3">
        <v>0.254</v>
      </c>
      <c r="Z65" s="1">
        <f t="shared" si="167"/>
        <v>5.08</v>
      </c>
      <c r="AA65" s="2">
        <f t="shared" si="168"/>
        <v>58.800000000000004</v>
      </c>
      <c r="AB65" s="2">
        <f t="shared" si="169"/>
        <v>-3.2199999999999847</v>
      </c>
      <c r="AD65">
        <v>54</v>
      </c>
      <c r="AE65">
        <v>250</v>
      </c>
      <c r="AF65" s="3">
        <v>0.253</v>
      </c>
      <c r="AG65" s="1">
        <f t="shared" si="170"/>
        <v>5.0600000000000005</v>
      </c>
      <c r="AH65" s="2">
        <f t="shared" si="171"/>
        <v>50.52</v>
      </c>
      <c r="AI65" s="2">
        <f t="shared" si="172"/>
        <v>8.2800000000000011</v>
      </c>
      <c r="AK65">
        <v>54</v>
      </c>
      <c r="AL65">
        <v>250</v>
      </c>
      <c r="AM65" s="3">
        <v>0.25</v>
      </c>
      <c r="AN65" s="1">
        <f t="shared" si="173"/>
        <v>5</v>
      </c>
      <c r="AO65" s="2">
        <f t="shared" si="174"/>
        <v>58.16</v>
      </c>
      <c r="AP65" s="2">
        <f t="shared" si="175"/>
        <v>-7.6399999999999935</v>
      </c>
      <c r="AR65">
        <v>54</v>
      </c>
      <c r="AS65">
        <v>250</v>
      </c>
      <c r="AT65" s="3">
        <v>0.251</v>
      </c>
      <c r="AU65" s="1">
        <f t="shared" si="176"/>
        <v>5.0199999999999996</v>
      </c>
      <c r="AV65" s="2">
        <f t="shared" si="177"/>
        <v>50.06</v>
      </c>
      <c r="AW65" s="2">
        <f t="shared" si="178"/>
        <v>8.0999999999999943</v>
      </c>
      <c r="AY65">
        <v>54</v>
      </c>
      <c r="AZ65">
        <v>250</v>
      </c>
      <c r="BA65" s="3">
        <v>0.25</v>
      </c>
      <c r="BB65" s="1">
        <f t="shared" si="179"/>
        <v>5</v>
      </c>
      <c r="BC65" s="2">
        <f t="shared" si="180"/>
        <v>58.859999999999992</v>
      </c>
      <c r="BD65" s="2">
        <f t="shared" si="181"/>
        <v>-8.7999999999999901</v>
      </c>
      <c r="BF65">
        <v>54</v>
      </c>
      <c r="BG65">
        <v>250</v>
      </c>
      <c r="BH65" s="3">
        <v>0.25600000000000001</v>
      </c>
      <c r="BI65" s="1">
        <f t="shared" si="182"/>
        <v>5.12</v>
      </c>
      <c r="BJ65" s="2">
        <f t="shared" si="183"/>
        <v>52.199999999999996</v>
      </c>
      <c r="BK65" s="2">
        <f t="shared" si="184"/>
        <v>6.6599999999999966</v>
      </c>
      <c r="BM65">
        <v>54</v>
      </c>
      <c r="BN65">
        <v>250</v>
      </c>
      <c r="BO65" s="3">
        <v>0.26</v>
      </c>
      <c r="BP65" s="1">
        <f t="shared" si="185"/>
        <v>5.2</v>
      </c>
      <c r="BQ65" s="2">
        <f t="shared" si="186"/>
        <v>52.52</v>
      </c>
      <c r="BR65" s="2">
        <f t="shared" si="187"/>
        <v>-0.32000000000000739</v>
      </c>
      <c r="BT65">
        <v>54</v>
      </c>
      <c r="BU65">
        <v>250</v>
      </c>
      <c r="BV65" s="3">
        <v>0.26300000000000001</v>
      </c>
      <c r="BW65" s="1">
        <f t="shared" si="188"/>
        <v>5.26</v>
      </c>
      <c r="BX65" s="2">
        <f t="shared" si="189"/>
        <v>59.619999999999983</v>
      </c>
      <c r="BY65" s="2">
        <f t="shared" si="190"/>
        <v>-7.0999999999999801</v>
      </c>
      <c r="CA65">
        <v>54</v>
      </c>
      <c r="CB65">
        <v>250</v>
      </c>
      <c r="CC65" s="3">
        <v>0.26200000000000001</v>
      </c>
      <c r="CD65" s="1">
        <f t="shared" si="191"/>
        <v>5.24</v>
      </c>
      <c r="CE65" s="2">
        <f t="shared" si="192"/>
        <v>53.120000000000005</v>
      </c>
      <c r="CF65" s="2">
        <f t="shared" si="193"/>
        <v>6.4999999999999787</v>
      </c>
      <c r="CH65">
        <v>54</v>
      </c>
      <c r="CI65">
        <v>250</v>
      </c>
      <c r="CJ65" s="3">
        <v>0.26200000000000001</v>
      </c>
      <c r="CK65" s="1">
        <f t="shared" si="194"/>
        <v>5.24</v>
      </c>
      <c r="CL65" s="2">
        <f t="shared" si="195"/>
        <v>62.82</v>
      </c>
      <c r="CM65" s="2">
        <f t="shared" si="196"/>
        <v>-9.6999999999999957</v>
      </c>
      <c r="CO65">
        <v>54</v>
      </c>
      <c r="CP65">
        <v>250</v>
      </c>
      <c r="CQ65" s="3">
        <v>0.25900000000000001</v>
      </c>
      <c r="CR65" s="1">
        <f t="shared" si="197"/>
        <v>5.18</v>
      </c>
      <c r="CS65" s="2">
        <f t="shared" si="198"/>
        <v>54.68</v>
      </c>
      <c r="CT65" s="2">
        <f t="shared" si="199"/>
        <v>8.14</v>
      </c>
      <c r="CV65">
        <v>54</v>
      </c>
      <c r="CW65">
        <v>250</v>
      </c>
      <c r="CX65" s="3">
        <v>0.27</v>
      </c>
      <c r="CY65" s="1">
        <f t="shared" si="200"/>
        <v>5.4</v>
      </c>
      <c r="CZ65" s="2">
        <f t="shared" si="201"/>
        <v>64.440000000000012</v>
      </c>
      <c r="DA65" s="2">
        <f t="shared" si="202"/>
        <v>-9.7600000000000122</v>
      </c>
      <c r="DC65">
        <v>54</v>
      </c>
      <c r="DD65">
        <v>250</v>
      </c>
      <c r="DE65" s="3">
        <v>0.27300000000000002</v>
      </c>
      <c r="DF65" s="1">
        <f t="shared" si="203"/>
        <v>5.4600000000000009</v>
      </c>
      <c r="DG65" s="2">
        <f t="shared" si="204"/>
        <v>58.360000000000007</v>
      </c>
      <c r="DH65" s="2">
        <f t="shared" si="205"/>
        <v>6.0800000000000054</v>
      </c>
      <c r="DJ65">
        <v>54</v>
      </c>
      <c r="DK65">
        <v>250</v>
      </c>
      <c r="DL65" s="3">
        <v>0.26300000000000001</v>
      </c>
      <c r="DM65" s="1">
        <f t="shared" si="206"/>
        <v>5.26</v>
      </c>
      <c r="DN65" s="2">
        <f t="shared" si="207"/>
        <v>52.139999999999993</v>
      </c>
      <c r="DO65" s="2">
        <f t="shared" si="208"/>
        <v>6.2200000000000131</v>
      </c>
      <c r="DQ65">
        <v>54</v>
      </c>
      <c r="DR65">
        <v>250</v>
      </c>
      <c r="DS65" s="3">
        <v>0.25600000000000001</v>
      </c>
      <c r="DT65" s="1">
        <f t="shared" si="209"/>
        <v>5.12</v>
      </c>
      <c r="DU65" s="2">
        <f t="shared" si="210"/>
        <v>48.219999999999992</v>
      </c>
      <c r="DV65" s="2">
        <f t="shared" si="211"/>
        <v>3.9200000000000017</v>
      </c>
    </row>
    <row r="66" spans="2:126" x14ac:dyDescent="0.25">
      <c r="B66">
        <v>54</v>
      </c>
      <c r="C66">
        <v>270</v>
      </c>
      <c r="D66" s="3">
        <v>0.24199999999999999</v>
      </c>
      <c r="E66" s="1">
        <f t="shared" si="159"/>
        <v>4.84</v>
      </c>
      <c r="F66" s="2">
        <f t="shared" si="160"/>
        <v>62.680000000000007</v>
      </c>
      <c r="I66">
        <v>54</v>
      </c>
      <c r="J66">
        <v>270</v>
      </c>
      <c r="K66" s="3">
        <v>0.24099999999999999</v>
      </c>
      <c r="L66" s="1">
        <f t="shared" si="161"/>
        <v>4.82</v>
      </c>
      <c r="M66" s="2">
        <f t="shared" si="162"/>
        <v>66.039999999999992</v>
      </c>
      <c r="N66" s="2">
        <f t="shared" si="163"/>
        <v>-3.3599999999999852</v>
      </c>
      <c r="P66">
        <v>54</v>
      </c>
      <c r="Q66">
        <v>270</v>
      </c>
      <c r="R66" s="3">
        <v>0.23899999999999999</v>
      </c>
      <c r="S66" s="1">
        <f t="shared" si="164"/>
        <v>4.7799999999999994</v>
      </c>
      <c r="T66" s="2">
        <f t="shared" si="165"/>
        <v>60.360000000000021</v>
      </c>
      <c r="U66" s="2">
        <f t="shared" si="166"/>
        <v>5.6799999999999713</v>
      </c>
      <c r="W66">
        <v>54</v>
      </c>
      <c r="X66">
        <v>270</v>
      </c>
      <c r="Y66" s="3">
        <v>0.23400000000000001</v>
      </c>
      <c r="Z66" s="1">
        <f t="shared" si="167"/>
        <v>4.6800000000000006</v>
      </c>
      <c r="AA66" s="2">
        <f t="shared" si="168"/>
        <v>63.480000000000004</v>
      </c>
      <c r="AB66" s="2">
        <f t="shared" si="169"/>
        <v>-3.1199999999999832</v>
      </c>
      <c r="AD66">
        <v>54</v>
      </c>
      <c r="AE66">
        <v>270</v>
      </c>
      <c r="AF66" s="3">
        <v>0.23599999999999999</v>
      </c>
      <c r="AG66" s="1">
        <f t="shared" si="170"/>
        <v>4.72</v>
      </c>
      <c r="AH66" s="2">
        <f t="shared" si="171"/>
        <v>55.24</v>
      </c>
      <c r="AI66" s="2">
        <f t="shared" si="172"/>
        <v>8.240000000000002</v>
      </c>
      <c r="AK66">
        <v>54</v>
      </c>
      <c r="AL66">
        <v>270</v>
      </c>
      <c r="AM66" s="3">
        <v>0.24099999999999999</v>
      </c>
      <c r="AN66" s="1">
        <f t="shared" si="173"/>
        <v>4.82</v>
      </c>
      <c r="AO66" s="2">
        <f t="shared" si="174"/>
        <v>62.98</v>
      </c>
      <c r="AP66" s="2">
        <f t="shared" si="175"/>
        <v>-7.7399999999999949</v>
      </c>
      <c r="AR66">
        <v>54</v>
      </c>
      <c r="AS66">
        <v>270</v>
      </c>
      <c r="AT66" s="3">
        <v>0.24099999999999999</v>
      </c>
      <c r="AU66" s="1">
        <f t="shared" si="176"/>
        <v>4.82</v>
      </c>
      <c r="AV66" s="2">
        <f t="shared" si="177"/>
        <v>54.88</v>
      </c>
      <c r="AW66" s="2">
        <f t="shared" si="178"/>
        <v>8.0999999999999943</v>
      </c>
      <c r="AY66">
        <v>54</v>
      </c>
      <c r="AZ66">
        <v>270</v>
      </c>
      <c r="BA66" s="3">
        <v>0.23599999999999999</v>
      </c>
      <c r="BB66" s="1">
        <f t="shared" si="179"/>
        <v>4.72</v>
      </c>
      <c r="BC66" s="2">
        <f t="shared" si="180"/>
        <v>63.579999999999991</v>
      </c>
      <c r="BD66" s="2">
        <f t="shared" si="181"/>
        <v>-8.6999999999999886</v>
      </c>
      <c r="BF66">
        <v>54</v>
      </c>
      <c r="BG66">
        <v>270</v>
      </c>
      <c r="BH66" s="3">
        <v>0.24099999999999999</v>
      </c>
      <c r="BI66" s="1">
        <f t="shared" si="182"/>
        <v>4.82</v>
      </c>
      <c r="BJ66" s="2">
        <f t="shared" si="183"/>
        <v>57.019999999999996</v>
      </c>
      <c r="BK66" s="2">
        <f t="shared" si="184"/>
        <v>6.5599999999999952</v>
      </c>
      <c r="BM66">
        <v>54</v>
      </c>
      <c r="BN66">
        <v>270</v>
      </c>
      <c r="BO66" s="3">
        <v>0.24399999999999999</v>
      </c>
      <c r="BP66" s="1">
        <f t="shared" si="185"/>
        <v>4.88</v>
      </c>
      <c r="BQ66" s="2">
        <f t="shared" si="186"/>
        <v>57.400000000000006</v>
      </c>
      <c r="BR66" s="2">
        <f t="shared" si="187"/>
        <v>-0.38000000000000966</v>
      </c>
      <c r="BT66">
        <v>54</v>
      </c>
      <c r="BU66">
        <v>270</v>
      </c>
      <c r="BV66" s="3">
        <v>0.248</v>
      </c>
      <c r="BW66" s="1">
        <f t="shared" si="188"/>
        <v>4.96</v>
      </c>
      <c r="BX66" s="2">
        <f t="shared" si="189"/>
        <v>64.579999999999984</v>
      </c>
      <c r="BY66" s="2">
        <f t="shared" si="190"/>
        <v>-7.1799999999999784</v>
      </c>
      <c r="CA66">
        <v>54</v>
      </c>
      <c r="CB66">
        <v>270</v>
      </c>
      <c r="CC66" s="3">
        <v>0.246</v>
      </c>
      <c r="CD66" s="1">
        <f t="shared" si="191"/>
        <v>4.92</v>
      </c>
      <c r="CE66" s="2">
        <f t="shared" si="192"/>
        <v>58.040000000000006</v>
      </c>
      <c r="CF66" s="2">
        <f t="shared" si="193"/>
        <v>6.5399999999999778</v>
      </c>
      <c r="CH66">
        <v>54</v>
      </c>
      <c r="CI66">
        <v>270</v>
      </c>
      <c r="CJ66" s="3">
        <v>0.24299999999999999</v>
      </c>
      <c r="CK66" s="1">
        <f t="shared" si="194"/>
        <v>4.8599999999999994</v>
      </c>
      <c r="CL66" s="2">
        <f t="shared" si="195"/>
        <v>67.680000000000007</v>
      </c>
      <c r="CM66" s="2">
        <f t="shared" si="196"/>
        <v>-9.64</v>
      </c>
      <c r="CO66">
        <v>54</v>
      </c>
      <c r="CP66">
        <v>270</v>
      </c>
      <c r="CQ66" s="3">
        <v>0.25</v>
      </c>
      <c r="CR66" s="1">
        <f t="shared" si="197"/>
        <v>5</v>
      </c>
      <c r="CS66" s="2">
        <f t="shared" si="198"/>
        <v>59.68</v>
      </c>
      <c r="CT66" s="2">
        <f t="shared" si="199"/>
        <v>8.0000000000000071</v>
      </c>
      <c r="CV66">
        <v>54</v>
      </c>
      <c r="CW66">
        <v>270</v>
      </c>
      <c r="CX66" s="3">
        <v>0.252</v>
      </c>
      <c r="CY66" s="1">
        <f t="shared" si="200"/>
        <v>5.04</v>
      </c>
      <c r="CZ66" s="2">
        <f t="shared" si="201"/>
        <v>69.480000000000018</v>
      </c>
      <c r="DA66" s="2">
        <f t="shared" si="202"/>
        <v>-9.8000000000000185</v>
      </c>
      <c r="DC66">
        <v>54</v>
      </c>
      <c r="DD66">
        <v>270</v>
      </c>
      <c r="DE66" s="3">
        <v>0.255</v>
      </c>
      <c r="DF66" s="1">
        <f t="shared" si="203"/>
        <v>5.0999999999999996</v>
      </c>
      <c r="DG66" s="2">
        <f t="shared" si="204"/>
        <v>63.460000000000008</v>
      </c>
      <c r="DH66" s="2">
        <f t="shared" si="205"/>
        <v>6.0200000000000102</v>
      </c>
      <c r="DJ66">
        <v>54</v>
      </c>
      <c r="DK66">
        <v>270</v>
      </c>
      <c r="DL66" s="3">
        <v>0.25</v>
      </c>
      <c r="DM66" s="1">
        <f t="shared" si="206"/>
        <v>5</v>
      </c>
      <c r="DN66" s="2">
        <f t="shared" si="207"/>
        <v>57.139999999999993</v>
      </c>
      <c r="DO66" s="2">
        <f t="shared" si="208"/>
        <v>6.3200000000000145</v>
      </c>
      <c r="DQ66">
        <v>54</v>
      </c>
      <c r="DR66">
        <v>270</v>
      </c>
      <c r="DS66" s="3">
        <v>0.23699999999999999</v>
      </c>
      <c r="DT66" s="1">
        <f t="shared" si="209"/>
        <v>4.74</v>
      </c>
      <c r="DU66" s="2">
        <f t="shared" si="210"/>
        <v>52.959999999999994</v>
      </c>
      <c r="DV66" s="2">
        <f t="shared" si="211"/>
        <v>4.18</v>
      </c>
    </row>
    <row r="67" spans="2:126" x14ac:dyDescent="0.25">
      <c r="B67">
        <v>54</v>
      </c>
      <c r="C67">
        <v>290</v>
      </c>
      <c r="D67" s="3">
        <v>0.25600000000000001</v>
      </c>
      <c r="E67" s="1">
        <f t="shared" si="159"/>
        <v>5.12</v>
      </c>
      <c r="F67" s="2">
        <f t="shared" si="160"/>
        <v>67.800000000000011</v>
      </c>
      <c r="I67">
        <v>54</v>
      </c>
      <c r="J67">
        <v>290</v>
      </c>
      <c r="K67" s="3">
        <v>0.253</v>
      </c>
      <c r="L67" s="1">
        <f t="shared" si="161"/>
        <v>5.0600000000000005</v>
      </c>
      <c r="M67" s="2">
        <f t="shared" si="162"/>
        <v>71.099999999999994</v>
      </c>
      <c r="N67" s="2">
        <f t="shared" si="163"/>
        <v>-3.2999999999999829</v>
      </c>
      <c r="P67">
        <v>54</v>
      </c>
      <c r="Q67">
        <v>290</v>
      </c>
      <c r="R67" s="3">
        <v>0.25600000000000001</v>
      </c>
      <c r="S67" s="1">
        <f t="shared" si="164"/>
        <v>5.12</v>
      </c>
      <c r="T67" s="2">
        <f t="shared" si="165"/>
        <v>65.480000000000018</v>
      </c>
      <c r="U67" s="2">
        <f t="shared" si="166"/>
        <v>5.6199999999999761</v>
      </c>
      <c r="W67">
        <v>54</v>
      </c>
      <c r="X67">
        <v>290</v>
      </c>
      <c r="Y67" s="3">
        <v>0.25</v>
      </c>
      <c r="Z67" s="1">
        <f t="shared" si="167"/>
        <v>5</v>
      </c>
      <c r="AA67" s="2">
        <f t="shared" si="168"/>
        <v>68.48</v>
      </c>
      <c r="AB67" s="2">
        <f t="shared" si="169"/>
        <v>-2.9999999999999858</v>
      </c>
      <c r="AD67">
        <v>54</v>
      </c>
      <c r="AE67">
        <v>290</v>
      </c>
      <c r="AF67" s="3">
        <v>0.254</v>
      </c>
      <c r="AG67" s="1">
        <f t="shared" si="170"/>
        <v>5.08</v>
      </c>
      <c r="AH67" s="2">
        <f t="shared" si="171"/>
        <v>60.32</v>
      </c>
      <c r="AI67" s="2">
        <f t="shared" si="172"/>
        <v>8.1600000000000037</v>
      </c>
      <c r="AK67">
        <v>54</v>
      </c>
      <c r="AL67">
        <v>290</v>
      </c>
      <c r="AM67" s="3">
        <v>0.251</v>
      </c>
      <c r="AN67" s="1">
        <f t="shared" si="173"/>
        <v>5.0199999999999996</v>
      </c>
      <c r="AO67" s="2">
        <f t="shared" si="174"/>
        <v>68</v>
      </c>
      <c r="AP67" s="2">
        <f t="shared" si="175"/>
        <v>-7.68</v>
      </c>
      <c r="AR67">
        <v>54</v>
      </c>
      <c r="AS67">
        <v>290</v>
      </c>
      <c r="AT67" s="3">
        <v>0.25600000000000001</v>
      </c>
      <c r="AU67" s="1">
        <f t="shared" si="176"/>
        <v>5.12</v>
      </c>
      <c r="AV67" s="2">
        <f t="shared" si="177"/>
        <v>60</v>
      </c>
      <c r="AW67" s="2">
        <f t="shared" si="178"/>
        <v>8</v>
      </c>
      <c r="AY67">
        <v>54</v>
      </c>
      <c r="AZ67">
        <v>290</v>
      </c>
      <c r="BA67" s="3">
        <v>0.25800000000000001</v>
      </c>
      <c r="BB67" s="1">
        <f t="shared" si="179"/>
        <v>5.16</v>
      </c>
      <c r="BC67" s="2">
        <f t="shared" si="180"/>
        <v>68.739999999999995</v>
      </c>
      <c r="BD67" s="2">
        <f t="shared" si="181"/>
        <v>-8.7399999999999949</v>
      </c>
      <c r="BF67">
        <v>54</v>
      </c>
      <c r="BG67">
        <v>290</v>
      </c>
      <c r="BH67" s="3">
        <v>0.25800000000000001</v>
      </c>
      <c r="BI67" s="1">
        <f t="shared" si="182"/>
        <v>5.16</v>
      </c>
      <c r="BJ67" s="2">
        <f t="shared" si="183"/>
        <v>62.179999999999993</v>
      </c>
      <c r="BK67" s="2">
        <f t="shared" si="184"/>
        <v>6.5600000000000023</v>
      </c>
      <c r="BM67">
        <v>54</v>
      </c>
      <c r="BN67">
        <v>290</v>
      </c>
      <c r="BO67" s="3">
        <v>0.25700000000000001</v>
      </c>
      <c r="BP67" s="1">
        <f t="shared" si="185"/>
        <v>5.1400000000000006</v>
      </c>
      <c r="BQ67" s="2">
        <f t="shared" si="186"/>
        <v>62.540000000000006</v>
      </c>
      <c r="BR67" s="2">
        <f t="shared" si="187"/>
        <v>-0.36000000000001364</v>
      </c>
      <c r="BT67">
        <v>54</v>
      </c>
      <c r="BU67">
        <v>290</v>
      </c>
      <c r="BV67" s="3">
        <v>0.26400000000000001</v>
      </c>
      <c r="BW67" s="1">
        <f t="shared" si="188"/>
        <v>5.28</v>
      </c>
      <c r="BX67" s="2">
        <f t="shared" si="189"/>
        <v>69.859999999999985</v>
      </c>
      <c r="BY67" s="2">
        <f t="shared" si="190"/>
        <v>-7.319999999999979</v>
      </c>
      <c r="CA67">
        <v>54</v>
      </c>
      <c r="CB67">
        <v>290</v>
      </c>
      <c r="CC67" s="3">
        <v>0.26200000000000001</v>
      </c>
      <c r="CD67" s="1">
        <f t="shared" si="191"/>
        <v>5.24</v>
      </c>
      <c r="CE67" s="2">
        <f t="shared" si="192"/>
        <v>63.280000000000008</v>
      </c>
      <c r="CF67" s="2">
        <f t="shared" si="193"/>
        <v>6.579999999999977</v>
      </c>
      <c r="CH67">
        <v>54</v>
      </c>
      <c r="CI67">
        <v>290</v>
      </c>
      <c r="CJ67" s="3">
        <v>0.26400000000000001</v>
      </c>
      <c r="CK67" s="1">
        <f t="shared" si="194"/>
        <v>5.28</v>
      </c>
      <c r="CL67" s="2">
        <f t="shared" si="195"/>
        <v>72.960000000000008</v>
      </c>
      <c r="CM67" s="2">
        <f t="shared" si="196"/>
        <v>-9.68</v>
      </c>
      <c r="CO67">
        <v>54</v>
      </c>
      <c r="CP67">
        <v>290</v>
      </c>
      <c r="CQ67" s="3">
        <v>0.26500000000000001</v>
      </c>
      <c r="CR67" s="1">
        <f t="shared" si="197"/>
        <v>5.3000000000000007</v>
      </c>
      <c r="CS67" s="2">
        <f t="shared" si="198"/>
        <v>64.98</v>
      </c>
      <c r="CT67" s="2">
        <f t="shared" si="199"/>
        <v>7.980000000000004</v>
      </c>
      <c r="CV67">
        <v>54</v>
      </c>
      <c r="CW67">
        <v>290</v>
      </c>
      <c r="CX67" s="3">
        <v>0.26600000000000001</v>
      </c>
      <c r="CY67" s="1">
        <f t="shared" si="200"/>
        <v>5.32</v>
      </c>
      <c r="CZ67" s="2">
        <f t="shared" si="201"/>
        <v>74.800000000000011</v>
      </c>
      <c r="DA67" s="2">
        <f t="shared" si="202"/>
        <v>-9.8200000000000074</v>
      </c>
      <c r="DC67">
        <v>54</v>
      </c>
      <c r="DD67">
        <v>290</v>
      </c>
      <c r="DE67" s="3">
        <v>0.27</v>
      </c>
      <c r="DF67" s="1">
        <f t="shared" si="203"/>
        <v>5.4</v>
      </c>
      <c r="DG67" s="2">
        <f t="shared" si="204"/>
        <v>68.860000000000014</v>
      </c>
      <c r="DH67" s="2">
        <f t="shared" si="205"/>
        <v>5.9399999999999977</v>
      </c>
      <c r="DJ67">
        <v>54</v>
      </c>
      <c r="DK67">
        <v>290</v>
      </c>
      <c r="DL67" s="3">
        <v>0.26900000000000002</v>
      </c>
      <c r="DM67" s="1">
        <f t="shared" si="206"/>
        <v>5.3800000000000008</v>
      </c>
      <c r="DN67" s="2">
        <f t="shared" si="207"/>
        <v>62.519999999999996</v>
      </c>
      <c r="DO67" s="2">
        <f t="shared" si="208"/>
        <v>6.3400000000000176</v>
      </c>
      <c r="DQ67">
        <v>54</v>
      </c>
      <c r="DR67">
        <v>290</v>
      </c>
      <c r="DS67" s="3">
        <v>0.25600000000000001</v>
      </c>
      <c r="DT67" s="1">
        <f t="shared" si="209"/>
        <v>5.12</v>
      </c>
      <c r="DU67" s="2">
        <f t="shared" si="210"/>
        <v>58.079999999999991</v>
      </c>
      <c r="DV67" s="2">
        <f t="shared" si="211"/>
        <v>4.4400000000000048</v>
      </c>
    </row>
    <row r="68" spans="2:126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</row>
    <row r="69" spans="2:126" x14ac:dyDescent="0.25">
      <c r="B69">
        <v>55</v>
      </c>
      <c r="C69">
        <v>10</v>
      </c>
      <c r="D69" s="3">
        <v>0.15</v>
      </c>
      <c r="E69" s="1">
        <f>D69*20</f>
        <v>3</v>
      </c>
      <c r="F69" s="2">
        <f>E69</f>
        <v>3</v>
      </c>
      <c r="I69">
        <v>55</v>
      </c>
      <c r="J69">
        <v>10</v>
      </c>
      <c r="K69" s="3">
        <v>0.222</v>
      </c>
      <c r="L69" s="1">
        <f>K69*20</f>
        <v>4.4400000000000004</v>
      </c>
      <c r="M69" s="2">
        <f>L69</f>
        <v>4.4400000000000004</v>
      </c>
      <c r="N69" s="2">
        <f>F69-M69</f>
        <v>-1.4400000000000004</v>
      </c>
      <c r="P69">
        <v>55</v>
      </c>
      <c r="Q69">
        <v>10</v>
      </c>
      <c r="R69" s="3">
        <v>6.7000000000000004E-2</v>
      </c>
      <c r="S69" s="1">
        <f>R69*20</f>
        <v>1.34</v>
      </c>
      <c r="T69" s="2">
        <f>S69</f>
        <v>1.34</v>
      </c>
      <c r="U69" s="2">
        <f>M69-T69</f>
        <v>3.1000000000000005</v>
      </c>
      <c r="W69">
        <v>55</v>
      </c>
      <c r="X69">
        <v>10</v>
      </c>
      <c r="Y69" s="3">
        <v>0.17499999999999999</v>
      </c>
      <c r="Z69" s="1">
        <f>Y69*20</f>
        <v>3.5</v>
      </c>
      <c r="AA69" s="2">
        <f>Z69</f>
        <v>3.5</v>
      </c>
      <c r="AB69" s="2">
        <f>T69-AA69</f>
        <v>-2.16</v>
      </c>
      <c r="AD69">
        <v>55</v>
      </c>
      <c r="AE69">
        <v>10</v>
      </c>
      <c r="AF69" s="3">
        <v>9.7000000000000003E-2</v>
      </c>
      <c r="AG69" s="1">
        <f>AF69*20</f>
        <v>1.94</v>
      </c>
      <c r="AH69" s="2">
        <f>AG69</f>
        <v>1.94</v>
      </c>
      <c r="AI69" s="2">
        <f>AA69-AH69</f>
        <v>1.56</v>
      </c>
      <c r="AK69">
        <v>55</v>
      </c>
      <c r="AL69">
        <v>10</v>
      </c>
      <c r="AM69" s="3">
        <v>0.20499999999999999</v>
      </c>
      <c r="AN69" s="1">
        <f>AM69*20</f>
        <v>4.0999999999999996</v>
      </c>
      <c r="AO69" s="2">
        <f>AN69</f>
        <v>4.0999999999999996</v>
      </c>
      <c r="AP69" s="2">
        <f>AH69-AO69</f>
        <v>-2.1599999999999997</v>
      </c>
      <c r="AR69">
        <v>55</v>
      </c>
      <c r="AS69">
        <v>10</v>
      </c>
      <c r="AT69" s="3">
        <v>9.6000000000000002E-2</v>
      </c>
      <c r="AU69" s="1">
        <f>AT69*20</f>
        <v>1.92</v>
      </c>
      <c r="AV69" s="2">
        <f>AU69</f>
        <v>1.92</v>
      </c>
      <c r="AW69" s="2">
        <f>AO69-AV69</f>
        <v>2.1799999999999997</v>
      </c>
      <c r="AY69">
        <v>55</v>
      </c>
      <c r="AZ69">
        <v>10</v>
      </c>
      <c r="BA69" s="3">
        <v>0.187</v>
      </c>
      <c r="BB69" s="1">
        <f>BA69*20</f>
        <v>3.74</v>
      </c>
      <c r="BC69" s="2">
        <f>BB69</f>
        <v>3.74</v>
      </c>
      <c r="BD69" s="2">
        <f>AV69-BC69</f>
        <v>-1.8200000000000003</v>
      </c>
      <c r="BF69">
        <v>55</v>
      </c>
      <c r="BG69">
        <v>10</v>
      </c>
      <c r="BH69" s="3">
        <v>0.121</v>
      </c>
      <c r="BI69" s="1">
        <f>BH69*20</f>
        <v>2.42</v>
      </c>
      <c r="BJ69" s="2">
        <f>BI69</f>
        <v>2.42</v>
      </c>
      <c r="BK69" s="2">
        <f>BC69-BJ69</f>
        <v>1.3200000000000003</v>
      </c>
      <c r="BM69">
        <v>55</v>
      </c>
      <c r="BN69">
        <v>10</v>
      </c>
      <c r="BO69" s="3">
        <v>0.11700000000000001</v>
      </c>
      <c r="BP69" s="1">
        <f>BO69*20</f>
        <v>2.3400000000000003</v>
      </c>
      <c r="BQ69" s="2">
        <f>BP69</f>
        <v>2.3400000000000003</v>
      </c>
      <c r="BR69" s="2">
        <f>BJ69-BQ69</f>
        <v>7.9999999999999627E-2</v>
      </c>
      <c r="BT69">
        <v>55</v>
      </c>
      <c r="BU69">
        <v>10</v>
      </c>
      <c r="BV69" s="3">
        <v>0.191</v>
      </c>
      <c r="BW69" s="1">
        <f>BV69*20</f>
        <v>3.8200000000000003</v>
      </c>
      <c r="BX69" s="2">
        <f>BW69</f>
        <v>3.8200000000000003</v>
      </c>
      <c r="BY69" s="2">
        <f>BQ69-BX69</f>
        <v>-1.48</v>
      </c>
      <c r="CA69">
        <v>55</v>
      </c>
      <c r="CB69">
        <v>10</v>
      </c>
      <c r="CC69" s="3">
        <v>0.12</v>
      </c>
      <c r="CD69" s="1">
        <f>CC69*20</f>
        <v>2.4</v>
      </c>
      <c r="CE69" s="2">
        <f>CD69</f>
        <v>2.4</v>
      </c>
      <c r="CF69" s="2">
        <f>BX69-CE69</f>
        <v>1.4200000000000004</v>
      </c>
      <c r="CH69">
        <v>55</v>
      </c>
      <c r="CI69">
        <v>10</v>
      </c>
      <c r="CJ69" s="3">
        <v>0.23200000000000001</v>
      </c>
      <c r="CK69" s="1">
        <f>CJ69*20</f>
        <v>4.6400000000000006</v>
      </c>
      <c r="CL69" s="2">
        <f>CK69</f>
        <v>4.6400000000000006</v>
      </c>
      <c r="CM69" s="2">
        <f>CE69-CL69</f>
        <v>-2.2400000000000007</v>
      </c>
      <c r="CO69">
        <v>55</v>
      </c>
      <c r="CP69">
        <v>10</v>
      </c>
      <c r="CQ69" s="3">
        <v>0.13900000000000001</v>
      </c>
      <c r="CR69" s="1">
        <f>CQ69*20</f>
        <v>2.7800000000000002</v>
      </c>
      <c r="CS69" s="2">
        <f>CR69</f>
        <v>2.7800000000000002</v>
      </c>
      <c r="CT69" s="2">
        <f>CL69-CS69</f>
        <v>1.8600000000000003</v>
      </c>
      <c r="CV69">
        <v>55</v>
      </c>
      <c r="CW69">
        <v>10</v>
      </c>
      <c r="CX69" s="3">
        <v>0.22700000000000001</v>
      </c>
      <c r="CY69" s="1">
        <f>CX69*20</f>
        <v>4.54</v>
      </c>
      <c r="CZ69" s="2">
        <f>CY69</f>
        <v>4.54</v>
      </c>
      <c r="DA69" s="2">
        <f>CS69-CZ69</f>
        <v>-1.7599999999999998</v>
      </c>
      <c r="DC69">
        <v>55</v>
      </c>
      <c r="DD69">
        <v>10</v>
      </c>
      <c r="DE69" s="3">
        <v>0.159</v>
      </c>
      <c r="DF69" s="1">
        <f>DE69*20</f>
        <v>3.18</v>
      </c>
      <c r="DG69" s="2">
        <f>DF69</f>
        <v>3.18</v>
      </c>
      <c r="DH69" s="2">
        <f>CZ69-DG69</f>
        <v>1.3599999999999999</v>
      </c>
      <c r="DJ69">
        <v>55</v>
      </c>
      <c r="DK69">
        <v>10</v>
      </c>
      <c r="DL69" s="3">
        <v>0.122</v>
      </c>
      <c r="DM69" s="1">
        <f>DL69*20</f>
        <v>2.44</v>
      </c>
      <c r="DN69" s="2">
        <f>DM69</f>
        <v>2.44</v>
      </c>
      <c r="DO69" s="2">
        <f>DG69-DN69</f>
        <v>0.74000000000000021</v>
      </c>
      <c r="DQ69">
        <v>55</v>
      </c>
      <c r="DR69">
        <v>10</v>
      </c>
      <c r="DS69" s="3">
        <v>0.11700000000000001</v>
      </c>
      <c r="DT69" s="1">
        <f>DS69*20</f>
        <v>2.3400000000000003</v>
      </c>
      <c r="DU69" s="2">
        <f>DT69</f>
        <v>2.3400000000000003</v>
      </c>
      <c r="DV69" s="2">
        <f>DN69-DU69</f>
        <v>9.9999999999999645E-2</v>
      </c>
    </row>
    <row r="70" spans="2:126" x14ac:dyDescent="0.25">
      <c r="B70">
        <v>55</v>
      </c>
      <c r="C70">
        <v>30</v>
      </c>
      <c r="D70" s="3">
        <v>0.19700000000000001</v>
      </c>
      <c r="E70" s="1">
        <f t="shared" ref="E70:E83" si="212">D70*20</f>
        <v>3.9400000000000004</v>
      </c>
      <c r="F70" s="2">
        <f t="shared" ref="F70:F83" si="213">F69+E70</f>
        <v>6.94</v>
      </c>
      <c r="I70">
        <v>55</v>
      </c>
      <c r="J70">
        <v>30</v>
      </c>
      <c r="K70" s="3">
        <v>0.22500000000000001</v>
      </c>
      <c r="L70" s="1">
        <f t="shared" ref="L70:L83" si="214">K70*20</f>
        <v>4.5</v>
      </c>
      <c r="M70" s="2">
        <f t="shared" ref="M70:M83" si="215">M69+L70</f>
        <v>8.9400000000000013</v>
      </c>
      <c r="N70" s="2">
        <f t="shared" ref="N70:N83" si="216">F70-M70</f>
        <v>-2.0000000000000009</v>
      </c>
      <c r="P70">
        <v>55</v>
      </c>
      <c r="Q70">
        <v>30</v>
      </c>
      <c r="R70" s="3">
        <v>0.18099999999999999</v>
      </c>
      <c r="S70" s="1">
        <f t="shared" ref="S70:S83" si="217">R70*20</f>
        <v>3.62</v>
      </c>
      <c r="T70" s="2">
        <f t="shared" ref="T70:T83" si="218">T69+S70</f>
        <v>4.96</v>
      </c>
      <c r="U70" s="2">
        <f t="shared" ref="U70:U83" si="219">M70-T70</f>
        <v>3.9800000000000013</v>
      </c>
      <c r="W70">
        <v>55</v>
      </c>
      <c r="X70">
        <v>30</v>
      </c>
      <c r="Y70" s="3">
        <v>0.22500000000000001</v>
      </c>
      <c r="Z70" s="1">
        <f t="shared" ref="Z70:Z83" si="220">Y70*20</f>
        <v>4.5</v>
      </c>
      <c r="AA70" s="2">
        <f t="shared" ref="AA70:AA83" si="221">AA69+Z70</f>
        <v>8</v>
      </c>
      <c r="AB70" s="2">
        <f t="shared" ref="AB70:AB83" si="222">T70-AA70</f>
        <v>-3.04</v>
      </c>
      <c r="AD70">
        <v>55</v>
      </c>
      <c r="AE70">
        <v>30</v>
      </c>
      <c r="AF70" s="3">
        <v>0.123</v>
      </c>
      <c r="AG70" s="1">
        <f t="shared" ref="AG70:AG83" si="223">AF70*20</f>
        <v>2.46</v>
      </c>
      <c r="AH70" s="2">
        <f t="shared" ref="AH70:AH83" si="224">AH69+AG70</f>
        <v>4.4000000000000004</v>
      </c>
      <c r="AI70" s="2">
        <f t="shared" ref="AI70:AI83" si="225">AA70-AH70</f>
        <v>3.5999999999999996</v>
      </c>
      <c r="AK70">
        <v>55</v>
      </c>
      <c r="AL70">
        <v>30</v>
      </c>
      <c r="AM70" s="3">
        <v>0.222</v>
      </c>
      <c r="AN70" s="1">
        <f t="shared" ref="AN70:AN83" si="226">AM70*20</f>
        <v>4.4400000000000004</v>
      </c>
      <c r="AO70" s="2">
        <f t="shared" ref="AO70:AO83" si="227">AO69+AN70</f>
        <v>8.5399999999999991</v>
      </c>
      <c r="AP70" s="2">
        <f t="shared" ref="AP70:AP83" si="228">AH70-AO70</f>
        <v>-4.1399999999999988</v>
      </c>
      <c r="AR70">
        <v>55</v>
      </c>
      <c r="AS70">
        <v>30</v>
      </c>
      <c r="AT70" s="3">
        <v>0.13500000000000001</v>
      </c>
      <c r="AU70" s="1">
        <f t="shared" ref="AU70:AU83" si="229">AT70*20</f>
        <v>2.7</v>
      </c>
      <c r="AV70" s="2">
        <f t="shared" ref="AV70:AV83" si="230">AV69+AU70</f>
        <v>4.62</v>
      </c>
      <c r="AW70" s="2">
        <f t="shared" ref="AW70:AW83" si="231">AO70-AV70</f>
        <v>3.919999999999999</v>
      </c>
      <c r="AY70">
        <v>55</v>
      </c>
      <c r="AZ70">
        <v>30</v>
      </c>
      <c r="BA70" s="3">
        <v>0.22</v>
      </c>
      <c r="BB70" s="1">
        <f t="shared" ref="BB70:BB83" si="232">BA70*20</f>
        <v>4.4000000000000004</v>
      </c>
      <c r="BC70" s="2">
        <f t="shared" ref="BC70:BC83" si="233">BC69+BB70</f>
        <v>8.14</v>
      </c>
      <c r="BD70" s="2">
        <f t="shared" ref="BD70:BD83" si="234">AV70-BC70</f>
        <v>-3.5200000000000005</v>
      </c>
      <c r="BF70">
        <v>55</v>
      </c>
      <c r="BG70">
        <v>30</v>
      </c>
      <c r="BH70" s="3">
        <v>0.153</v>
      </c>
      <c r="BI70" s="1">
        <f t="shared" ref="BI70:BI83" si="235">BH70*20</f>
        <v>3.06</v>
      </c>
      <c r="BJ70" s="2">
        <f t="shared" ref="BJ70:BJ83" si="236">BJ69+BI70</f>
        <v>5.48</v>
      </c>
      <c r="BK70" s="2">
        <f t="shared" ref="BK70:BK83" si="237">BC70-BJ70</f>
        <v>2.66</v>
      </c>
      <c r="BM70">
        <v>55</v>
      </c>
      <c r="BN70">
        <v>30</v>
      </c>
      <c r="BO70" s="3">
        <v>0.14899999999999999</v>
      </c>
      <c r="BP70" s="1">
        <f t="shared" ref="BP70:BP83" si="238">BO70*20</f>
        <v>2.98</v>
      </c>
      <c r="BQ70" s="2">
        <f t="shared" ref="BQ70:BQ83" si="239">BQ69+BP70</f>
        <v>5.32</v>
      </c>
      <c r="BR70" s="2">
        <f t="shared" ref="BR70:BR83" si="240">BJ70-BQ70</f>
        <v>0.16000000000000014</v>
      </c>
      <c r="BT70">
        <v>55</v>
      </c>
      <c r="BU70">
        <v>30</v>
      </c>
      <c r="BV70" s="3">
        <v>0.20399999999999999</v>
      </c>
      <c r="BW70" s="1">
        <f t="shared" ref="BW70:BW83" si="241">BV70*20</f>
        <v>4.08</v>
      </c>
      <c r="BX70" s="2">
        <f t="shared" ref="BX70:BX83" si="242">BX69+BW70</f>
        <v>7.9</v>
      </c>
      <c r="BY70" s="2">
        <f t="shared" ref="BY70:BY83" si="243">BQ70-BX70</f>
        <v>-2.58</v>
      </c>
      <c r="CA70">
        <v>55</v>
      </c>
      <c r="CB70">
        <v>30</v>
      </c>
      <c r="CC70" s="3">
        <v>0.16</v>
      </c>
      <c r="CD70" s="1">
        <f t="shared" ref="CD70:CD83" si="244">CC70*20</f>
        <v>3.2</v>
      </c>
      <c r="CE70" s="2">
        <f t="shared" ref="CE70:CE83" si="245">CE69+CD70</f>
        <v>5.6</v>
      </c>
      <c r="CF70" s="2">
        <f t="shared" ref="CF70:CF83" si="246">BX70-CE70</f>
        <v>2.3000000000000007</v>
      </c>
      <c r="CH70">
        <v>55</v>
      </c>
      <c r="CI70">
        <v>30</v>
      </c>
      <c r="CJ70" s="3">
        <v>0.246</v>
      </c>
      <c r="CK70" s="1">
        <f t="shared" ref="CK70:CK83" si="247">CJ70*20</f>
        <v>4.92</v>
      </c>
      <c r="CL70" s="2">
        <f t="shared" ref="CL70:CL83" si="248">CL69+CK70</f>
        <v>9.56</v>
      </c>
      <c r="CM70" s="2">
        <f t="shared" ref="CM70:CM83" si="249">CE70-CL70</f>
        <v>-3.9600000000000009</v>
      </c>
      <c r="CO70">
        <v>55</v>
      </c>
      <c r="CP70">
        <v>30</v>
      </c>
      <c r="CQ70" s="3">
        <v>0.158</v>
      </c>
      <c r="CR70" s="1">
        <f t="shared" ref="CR70:CR83" si="250">CQ70*20</f>
        <v>3.16</v>
      </c>
      <c r="CS70" s="2">
        <f t="shared" ref="CS70:CS83" si="251">CS69+CR70</f>
        <v>5.94</v>
      </c>
      <c r="CT70" s="2">
        <f t="shared" ref="CT70:CT83" si="252">CL70-CS70</f>
        <v>3.62</v>
      </c>
      <c r="CV70">
        <v>55</v>
      </c>
      <c r="CW70">
        <v>30</v>
      </c>
      <c r="CX70" s="3">
        <v>0.22600000000000001</v>
      </c>
      <c r="CY70" s="1">
        <f t="shared" ref="CY70:CY83" si="253">CX70*20</f>
        <v>4.5200000000000005</v>
      </c>
      <c r="CZ70" s="2">
        <f t="shared" ref="CZ70:CZ83" si="254">CZ69+CY70</f>
        <v>9.06</v>
      </c>
      <c r="DA70" s="2">
        <f t="shared" ref="DA70:DA83" si="255">CS70-CZ70</f>
        <v>-3.12</v>
      </c>
      <c r="DC70">
        <v>55</v>
      </c>
      <c r="DD70">
        <v>30</v>
      </c>
      <c r="DE70" s="3">
        <v>0.17699999999999999</v>
      </c>
      <c r="DF70" s="1">
        <f t="shared" ref="DF70:DF83" si="256">DE70*20</f>
        <v>3.54</v>
      </c>
      <c r="DG70" s="2">
        <f t="shared" ref="DG70:DG83" si="257">DG69+DF70</f>
        <v>6.7200000000000006</v>
      </c>
      <c r="DH70" s="2">
        <f t="shared" ref="DH70:DH83" si="258">CZ70-DG70</f>
        <v>2.34</v>
      </c>
      <c r="DJ70">
        <v>55</v>
      </c>
      <c r="DK70">
        <v>30</v>
      </c>
      <c r="DL70" s="3">
        <v>0.14099999999999999</v>
      </c>
      <c r="DM70" s="1">
        <f t="shared" ref="DM70:DM83" si="259">DL70*20</f>
        <v>2.82</v>
      </c>
      <c r="DN70" s="2">
        <f t="shared" ref="DN70:DN83" si="260">DN69+DM70</f>
        <v>5.26</v>
      </c>
      <c r="DO70" s="2">
        <f t="shared" ref="DO70:DO83" si="261">DG70-DN70</f>
        <v>1.4600000000000009</v>
      </c>
      <c r="DQ70">
        <v>55</v>
      </c>
      <c r="DR70">
        <v>30</v>
      </c>
      <c r="DS70" s="3">
        <v>0.129</v>
      </c>
      <c r="DT70" s="1">
        <f t="shared" ref="DT70:DT83" si="262">DS70*20</f>
        <v>2.58</v>
      </c>
      <c r="DU70" s="2">
        <f t="shared" ref="DU70:DU83" si="263">DU69+DT70</f>
        <v>4.92</v>
      </c>
      <c r="DV70" s="2">
        <f t="shared" ref="DV70:DV83" si="264">DN70-DU70</f>
        <v>0.33999999999999986</v>
      </c>
    </row>
    <row r="71" spans="2:126" x14ac:dyDescent="0.25">
      <c r="B71">
        <v>55</v>
      </c>
      <c r="C71">
        <v>50</v>
      </c>
      <c r="D71" s="3">
        <v>0.17199999999999999</v>
      </c>
      <c r="E71" s="1">
        <f t="shared" si="212"/>
        <v>3.4399999999999995</v>
      </c>
      <c r="F71" s="2">
        <f t="shared" si="213"/>
        <v>10.379999999999999</v>
      </c>
      <c r="I71">
        <v>55</v>
      </c>
      <c r="J71">
        <v>50</v>
      </c>
      <c r="K71" s="3">
        <v>0.19700000000000001</v>
      </c>
      <c r="L71" s="1">
        <f t="shared" si="214"/>
        <v>3.9400000000000004</v>
      </c>
      <c r="M71" s="2">
        <f t="shared" si="215"/>
        <v>12.880000000000003</v>
      </c>
      <c r="N71" s="2">
        <f t="shared" si="216"/>
        <v>-2.5000000000000036</v>
      </c>
      <c r="P71">
        <v>55</v>
      </c>
      <c r="Q71">
        <v>50</v>
      </c>
      <c r="R71" s="3">
        <v>0.186</v>
      </c>
      <c r="S71" s="1">
        <f t="shared" si="217"/>
        <v>3.7199999999999998</v>
      </c>
      <c r="T71" s="2">
        <f t="shared" si="218"/>
        <v>8.68</v>
      </c>
      <c r="U71" s="2">
        <f t="shared" si="219"/>
        <v>4.2000000000000028</v>
      </c>
      <c r="W71">
        <v>55</v>
      </c>
      <c r="X71">
        <v>50</v>
      </c>
      <c r="Y71" s="3">
        <v>0.20499999999999999</v>
      </c>
      <c r="Z71" s="1">
        <f t="shared" si="220"/>
        <v>4.0999999999999996</v>
      </c>
      <c r="AA71" s="2">
        <f t="shared" si="221"/>
        <v>12.1</v>
      </c>
      <c r="AB71" s="2">
        <f t="shared" si="222"/>
        <v>-3.42</v>
      </c>
      <c r="AD71">
        <v>55</v>
      </c>
      <c r="AE71">
        <v>50</v>
      </c>
      <c r="AF71" s="3">
        <v>0.125</v>
      </c>
      <c r="AG71" s="1">
        <f t="shared" si="223"/>
        <v>2.5</v>
      </c>
      <c r="AH71" s="2">
        <f t="shared" si="224"/>
        <v>6.9</v>
      </c>
      <c r="AI71" s="2">
        <f t="shared" si="225"/>
        <v>5.1999999999999993</v>
      </c>
      <c r="AK71">
        <v>55</v>
      </c>
      <c r="AL71">
        <v>50</v>
      </c>
      <c r="AM71" s="3">
        <v>0.19400000000000001</v>
      </c>
      <c r="AN71" s="1">
        <f t="shared" si="226"/>
        <v>3.88</v>
      </c>
      <c r="AO71" s="2">
        <f t="shared" si="227"/>
        <v>12.419999999999998</v>
      </c>
      <c r="AP71" s="2">
        <f t="shared" si="228"/>
        <v>-5.5199999999999978</v>
      </c>
      <c r="AR71">
        <v>55</v>
      </c>
      <c r="AS71">
        <v>50</v>
      </c>
      <c r="AT71" s="3">
        <v>0.13200000000000001</v>
      </c>
      <c r="AU71" s="1">
        <f t="shared" si="229"/>
        <v>2.64</v>
      </c>
      <c r="AV71" s="2">
        <f t="shared" si="230"/>
        <v>7.26</v>
      </c>
      <c r="AW71" s="2">
        <f t="shared" si="231"/>
        <v>5.1599999999999984</v>
      </c>
      <c r="AY71">
        <v>55</v>
      </c>
      <c r="AZ71">
        <v>50</v>
      </c>
      <c r="BA71" s="3">
        <v>0.19400000000000001</v>
      </c>
      <c r="BB71" s="1">
        <f t="shared" si="232"/>
        <v>3.88</v>
      </c>
      <c r="BC71" s="2">
        <f t="shared" si="233"/>
        <v>12.02</v>
      </c>
      <c r="BD71" s="2">
        <f t="shared" si="234"/>
        <v>-4.76</v>
      </c>
      <c r="BF71">
        <v>55</v>
      </c>
      <c r="BG71">
        <v>50</v>
      </c>
      <c r="BH71" s="3">
        <v>0.15</v>
      </c>
      <c r="BI71" s="1">
        <f t="shared" si="235"/>
        <v>3</v>
      </c>
      <c r="BJ71" s="2">
        <f t="shared" si="236"/>
        <v>8.48</v>
      </c>
      <c r="BK71" s="2">
        <f t="shared" si="237"/>
        <v>3.5399999999999991</v>
      </c>
      <c r="BM71">
        <v>55</v>
      </c>
      <c r="BN71">
        <v>50</v>
      </c>
      <c r="BO71" s="3">
        <v>0.13600000000000001</v>
      </c>
      <c r="BP71" s="1">
        <f t="shared" si="238"/>
        <v>2.72</v>
      </c>
      <c r="BQ71" s="2">
        <f t="shared" si="239"/>
        <v>8.0400000000000009</v>
      </c>
      <c r="BR71" s="2">
        <f t="shared" si="240"/>
        <v>0.4399999999999995</v>
      </c>
      <c r="BT71">
        <v>55</v>
      </c>
      <c r="BU71">
        <v>50</v>
      </c>
      <c r="BV71" s="3">
        <v>0.16900000000000001</v>
      </c>
      <c r="BW71" s="1">
        <f t="shared" si="241"/>
        <v>3.3800000000000003</v>
      </c>
      <c r="BX71" s="2">
        <f t="shared" si="242"/>
        <v>11.280000000000001</v>
      </c>
      <c r="BY71" s="2">
        <f t="shared" si="243"/>
        <v>-3.24</v>
      </c>
      <c r="CA71">
        <v>55</v>
      </c>
      <c r="CB71">
        <v>50</v>
      </c>
      <c r="CC71" s="3">
        <v>0.153</v>
      </c>
      <c r="CD71" s="1">
        <f t="shared" si="244"/>
        <v>3.06</v>
      </c>
      <c r="CE71" s="2">
        <f t="shared" si="245"/>
        <v>8.66</v>
      </c>
      <c r="CF71" s="2">
        <f t="shared" si="246"/>
        <v>2.620000000000001</v>
      </c>
      <c r="CH71">
        <v>55</v>
      </c>
      <c r="CI71">
        <v>50</v>
      </c>
      <c r="CJ71" s="3">
        <v>0.21</v>
      </c>
      <c r="CK71" s="1">
        <f t="shared" si="247"/>
        <v>4.2</v>
      </c>
      <c r="CL71" s="2">
        <f t="shared" si="248"/>
        <v>13.760000000000002</v>
      </c>
      <c r="CM71" s="2">
        <f t="shared" si="249"/>
        <v>-5.1000000000000014</v>
      </c>
      <c r="CO71">
        <v>55</v>
      </c>
      <c r="CP71">
        <v>50</v>
      </c>
      <c r="CQ71" s="3">
        <v>0.14599999999999999</v>
      </c>
      <c r="CR71" s="1">
        <f t="shared" si="250"/>
        <v>2.92</v>
      </c>
      <c r="CS71" s="2">
        <f t="shared" si="251"/>
        <v>8.86</v>
      </c>
      <c r="CT71" s="2">
        <f t="shared" si="252"/>
        <v>4.9000000000000021</v>
      </c>
      <c r="CV71">
        <v>55</v>
      </c>
      <c r="CW71">
        <v>50</v>
      </c>
      <c r="CX71" s="3">
        <v>0.19400000000000001</v>
      </c>
      <c r="CY71" s="1">
        <f t="shared" si="253"/>
        <v>3.88</v>
      </c>
      <c r="CZ71" s="2">
        <f t="shared" si="254"/>
        <v>12.940000000000001</v>
      </c>
      <c r="DA71" s="2">
        <f t="shared" si="255"/>
        <v>-4.0800000000000018</v>
      </c>
      <c r="DC71">
        <v>55</v>
      </c>
      <c r="DD71">
        <v>50</v>
      </c>
      <c r="DE71" s="3">
        <v>0.16700000000000001</v>
      </c>
      <c r="DF71" s="1">
        <f t="shared" si="256"/>
        <v>3.3400000000000003</v>
      </c>
      <c r="DG71" s="2">
        <f t="shared" si="257"/>
        <v>10.06</v>
      </c>
      <c r="DH71" s="2">
        <f t="shared" si="258"/>
        <v>2.8800000000000008</v>
      </c>
      <c r="DJ71">
        <v>55</v>
      </c>
      <c r="DK71">
        <v>50</v>
      </c>
      <c r="DL71" s="3">
        <v>0.13100000000000001</v>
      </c>
      <c r="DM71" s="1">
        <f t="shared" si="259"/>
        <v>2.62</v>
      </c>
      <c r="DN71" s="2">
        <f t="shared" si="260"/>
        <v>7.88</v>
      </c>
      <c r="DO71" s="2">
        <f t="shared" si="261"/>
        <v>2.1800000000000006</v>
      </c>
      <c r="DQ71">
        <v>55</v>
      </c>
      <c r="DR71">
        <v>50</v>
      </c>
      <c r="DS71" s="3">
        <v>0.121</v>
      </c>
      <c r="DT71" s="1">
        <f t="shared" si="262"/>
        <v>2.42</v>
      </c>
      <c r="DU71" s="2">
        <f t="shared" si="263"/>
        <v>7.34</v>
      </c>
      <c r="DV71" s="2">
        <f t="shared" si="264"/>
        <v>0.54</v>
      </c>
    </row>
    <row r="72" spans="2:126" x14ac:dyDescent="0.25">
      <c r="B72">
        <v>55</v>
      </c>
      <c r="C72">
        <v>70</v>
      </c>
      <c r="D72" s="3">
        <v>0.17599999999999999</v>
      </c>
      <c r="E72" s="1">
        <f t="shared" si="212"/>
        <v>3.5199999999999996</v>
      </c>
      <c r="F72" s="2">
        <f t="shared" si="213"/>
        <v>13.899999999999999</v>
      </c>
      <c r="I72">
        <v>55</v>
      </c>
      <c r="J72">
        <v>70</v>
      </c>
      <c r="K72" s="3">
        <v>0.20300000000000001</v>
      </c>
      <c r="L72" s="1">
        <f t="shared" si="214"/>
        <v>4.0600000000000005</v>
      </c>
      <c r="M72" s="2">
        <f t="shared" si="215"/>
        <v>16.940000000000005</v>
      </c>
      <c r="N72" s="2">
        <f t="shared" si="216"/>
        <v>-3.0400000000000063</v>
      </c>
      <c r="P72">
        <v>55</v>
      </c>
      <c r="Q72">
        <v>70</v>
      </c>
      <c r="R72" s="3">
        <v>0.157</v>
      </c>
      <c r="S72" s="1">
        <f t="shared" si="217"/>
        <v>3.14</v>
      </c>
      <c r="T72" s="2">
        <f t="shared" si="218"/>
        <v>11.82</v>
      </c>
      <c r="U72" s="2">
        <f t="shared" si="219"/>
        <v>5.1200000000000045</v>
      </c>
      <c r="W72">
        <v>55</v>
      </c>
      <c r="X72">
        <v>70</v>
      </c>
      <c r="Y72" s="3">
        <v>0.17100000000000001</v>
      </c>
      <c r="Z72" s="1">
        <f t="shared" si="220"/>
        <v>3.4200000000000004</v>
      </c>
      <c r="AA72" s="2">
        <f t="shared" si="221"/>
        <v>15.52</v>
      </c>
      <c r="AB72" s="2">
        <f t="shared" si="222"/>
        <v>-3.6999999999999993</v>
      </c>
      <c r="AD72">
        <v>55</v>
      </c>
      <c r="AE72">
        <v>70</v>
      </c>
      <c r="AF72" s="3">
        <v>0.13</v>
      </c>
      <c r="AG72" s="1">
        <f t="shared" si="223"/>
        <v>2.6</v>
      </c>
      <c r="AH72" s="2">
        <f t="shared" si="224"/>
        <v>9.5</v>
      </c>
      <c r="AI72" s="2">
        <f t="shared" si="225"/>
        <v>6.02</v>
      </c>
      <c r="AK72">
        <v>55</v>
      </c>
      <c r="AL72">
        <v>70</v>
      </c>
      <c r="AM72" s="3">
        <v>0.17100000000000001</v>
      </c>
      <c r="AN72" s="1">
        <f t="shared" si="226"/>
        <v>3.4200000000000004</v>
      </c>
      <c r="AO72" s="2">
        <f t="shared" si="227"/>
        <v>15.839999999999998</v>
      </c>
      <c r="AP72" s="2">
        <f t="shared" si="228"/>
        <v>-6.3399999999999981</v>
      </c>
      <c r="AR72">
        <v>55</v>
      </c>
      <c r="AS72">
        <v>70</v>
      </c>
      <c r="AT72" s="3">
        <v>0.10199999999999999</v>
      </c>
      <c r="AU72" s="1">
        <f t="shared" si="229"/>
        <v>2.04</v>
      </c>
      <c r="AV72" s="2">
        <f t="shared" si="230"/>
        <v>9.3000000000000007</v>
      </c>
      <c r="AW72" s="2">
        <f t="shared" si="231"/>
        <v>6.5399999999999974</v>
      </c>
      <c r="AY72">
        <v>55</v>
      </c>
      <c r="AZ72">
        <v>70</v>
      </c>
      <c r="BA72" s="3">
        <v>0.17399999999999999</v>
      </c>
      <c r="BB72" s="1">
        <f t="shared" si="232"/>
        <v>3.4799999999999995</v>
      </c>
      <c r="BC72" s="2">
        <f t="shared" si="233"/>
        <v>15.5</v>
      </c>
      <c r="BD72" s="2">
        <f t="shared" si="234"/>
        <v>-6.1999999999999993</v>
      </c>
      <c r="BF72">
        <v>55</v>
      </c>
      <c r="BG72">
        <v>70</v>
      </c>
      <c r="BH72" s="3">
        <v>0.114</v>
      </c>
      <c r="BI72" s="1">
        <f t="shared" si="235"/>
        <v>2.2800000000000002</v>
      </c>
      <c r="BJ72" s="2">
        <f t="shared" si="236"/>
        <v>10.760000000000002</v>
      </c>
      <c r="BK72" s="2">
        <f t="shared" si="237"/>
        <v>4.7399999999999984</v>
      </c>
      <c r="BM72">
        <v>55</v>
      </c>
      <c r="BN72">
        <v>70</v>
      </c>
      <c r="BO72" s="3">
        <v>0.104</v>
      </c>
      <c r="BP72" s="1">
        <f t="shared" si="238"/>
        <v>2.08</v>
      </c>
      <c r="BQ72" s="2">
        <f t="shared" si="239"/>
        <v>10.120000000000001</v>
      </c>
      <c r="BR72" s="2">
        <f t="shared" si="240"/>
        <v>0.64000000000000057</v>
      </c>
      <c r="BT72">
        <v>55</v>
      </c>
      <c r="BU72">
        <v>70</v>
      </c>
      <c r="BV72" s="3">
        <v>0.159</v>
      </c>
      <c r="BW72" s="1">
        <f t="shared" si="241"/>
        <v>3.18</v>
      </c>
      <c r="BX72" s="2">
        <f t="shared" si="242"/>
        <v>14.46</v>
      </c>
      <c r="BY72" s="2">
        <f t="shared" si="243"/>
        <v>-4.34</v>
      </c>
      <c r="CA72">
        <v>55</v>
      </c>
      <c r="CB72">
        <v>70</v>
      </c>
      <c r="CC72" s="3">
        <v>0.12</v>
      </c>
      <c r="CD72" s="1">
        <f t="shared" si="244"/>
        <v>2.4</v>
      </c>
      <c r="CE72" s="2">
        <f t="shared" si="245"/>
        <v>11.06</v>
      </c>
      <c r="CF72" s="2">
        <f t="shared" si="246"/>
        <v>3.4000000000000004</v>
      </c>
      <c r="CH72">
        <v>55</v>
      </c>
      <c r="CI72">
        <v>70</v>
      </c>
      <c r="CJ72" s="3">
        <v>0.186</v>
      </c>
      <c r="CK72" s="1">
        <f t="shared" si="247"/>
        <v>3.7199999999999998</v>
      </c>
      <c r="CL72" s="2">
        <f t="shared" si="248"/>
        <v>17.48</v>
      </c>
      <c r="CM72" s="2">
        <f t="shared" si="249"/>
        <v>-6.42</v>
      </c>
      <c r="CO72">
        <v>55</v>
      </c>
      <c r="CP72">
        <v>70</v>
      </c>
      <c r="CQ72" s="3">
        <v>0.122</v>
      </c>
      <c r="CR72" s="1">
        <f t="shared" si="250"/>
        <v>2.44</v>
      </c>
      <c r="CS72" s="2">
        <f t="shared" si="251"/>
        <v>11.299999999999999</v>
      </c>
      <c r="CT72" s="2">
        <f t="shared" si="252"/>
        <v>6.1800000000000015</v>
      </c>
      <c r="CV72">
        <v>55</v>
      </c>
      <c r="CW72">
        <v>70</v>
      </c>
      <c r="CX72" s="3">
        <v>0.191</v>
      </c>
      <c r="CY72" s="1">
        <f t="shared" si="253"/>
        <v>3.8200000000000003</v>
      </c>
      <c r="CZ72" s="2">
        <f t="shared" si="254"/>
        <v>16.760000000000002</v>
      </c>
      <c r="DA72" s="2">
        <f t="shared" si="255"/>
        <v>-5.4600000000000026</v>
      </c>
      <c r="DC72">
        <v>55</v>
      </c>
      <c r="DD72">
        <v>70</v>
      </c>
      <c r="DE72" s="3">
        <v>0.14299999999999999</v>
      </c>
      <c r="DF72" s="1">
        <f t="shared" si="256"/>
        <v>2.86</v>
      </c>
      <c r="DG72" s="2">
        <f t="shared" si="257"/>
        <v>12.92</v>
      </c>
      <c r="DH72" s="2">
        <f t="shared" si="258"/>
        <v>3.8400000000000016</v>
      </c>
      <c r="DJ72">
        <v>55</v>
      </c>
      <c r="DK72">
        <v>70</v>
      </c>
      <c r="DL72" s="3">
        <v>0.10100000000000001</v>
      </c>
      <c r="DM72" s="1">
        <f t="shared" si="259"/>
        <v>2.02</v>
      </c>
      <c r="DN72" s="2">
        <f t="shared" si="260"/>
        <v>9.9</v>
      </c>
      <c r="DO72" s="2">
        <f t="shared" si="261"/>
        <v>3.0199999999999996</v>
      </c>
      <c r="DQ72">
        <v>55</v>
      </c>
      <c r="DR72">
        <v>70</v>
      </c>
      <c r="DS72" s="3">
        <v>8.7999999999999995E-2</v>
      </c>
      <c r="DT72" s="1">
        <f t="shared" si="262"/>
        <v>1.7599999999999998</v>
      </c>
      <c r="DU72" s="2">
        <f t="shared" si="263"/>
        <v>9.1</v>
      </c>
      <c r="DV72" s="2">
        <f t="shared" si="264"/>
        <v>0.80000000000000071</v>
      </c>
    </row>
    <row r="73" spans="2:126" x14ac:dyDescent="0.25">
      <c r="B73">
        <v>55</v>
      </c>
      <c r="C73">
        <v>90</v>
      </c>
      <c r="D73" s="3">
        <v>0.25600000000000001</v>
      </c>
      <c r="E73" s="1">
        <f t="shared" si="212"/>
        <v>5.12</v>
      </c>
      <c r="F73" s="2">
        <f t="shared" si="213"/>
        <v>19.02</v>
      </c>
      <c r="I73">
        <v>55</v>
      </c>
      <c r="J73">
        <v>90</v>
      </c>
      <c r="K73" s="3">
        <v>0.28100000000000003</v>
      </c>
      <c r="L73" s="1">
        <f t="shared" si="214"/>
        <v>5.620000000000001</v>
      </c>
      <c r="M73" s="2">
        <f t="shared" si="215"/>
        <v>22.560000000000006</v>
      </c>
      <c r="N73" s="2">
        <f t="shared" si="216"/>
        <v>-3.5400000000000063</v>
      </c>
      <c r="P73">
        <v>55</v>
      </c>
      <c r="Q73">
        <v>90</v>
      </c>
      <c r="R73" s="3">
        <v>0.221</v>
      </c>
      <c r="S73" s="1">
        <f t="shared" si="217"/>
        <v>4.42</v>
      </c>
      <c r="T73" s="2">
        <f t="shared" si="218"/>
        <v>16.240000000000002</v>
      </c>
      <c r="U73" s="2">
        <f t="shared" si="219"/>
        <v>6.3200000000000038</v>
      </c>
      <c r="W73">
        <v>55</v>
      </c>
      <c r="X73">
        <v>90</v>
      </c>
      <c r="Y73" s="3">
        <v>0.23200000000000001</v>
      </c>
      <c r="Z73" s="1">
        <f t="shared" si="220"/>
        <v>4.6400000000000006</v>
      </c>
      <c r="AA73" s="2">
        <f t="shared" si="221"/>
        <v>20.16</v>
      </c>
      <c r="AB73" s="2">
        <f t="shared" si="222"/>
        <v>-3.9199999999999982</v>
      </c>
      <c r="AD73">
        <v>55</v>
      </c>
      <c r="AE73">
        <v>90</v>
      </c>
      <c r="AF73" s="3">
        <v>0.20899999999999999</v>
      </c>
      <c r="AG73" s="1">
        <f t="shared" si="223"/>
        <v>4.18</v>
      </c>
      <c r="AH73" s="2">
        <f t="shared" si="224"/>
        <v>13.68</v>
      </c>
      <c r="AI73" s="2">
        <f t="shared" si="225"/>
        <v>6.48</v>
      </c>
      <c r="AK73">
        <v>55</v>
      </c>
      <c r="AL73">
        <v>90</v>
      </c>
      <c r="AM73" s="3">
        <v>0.23300000000000001</v>
      </c>
      <c r="AN73" s="1">
        <f t="shared" si="226"/>
        <v>4.66</v>
      </c>
      <c r="AO73" s="2">
        <f t="shared" si="227"/>
        <v>20.5</v>
      </c>
      <c r="AP73" s="2">
        <f t="shared" si="228"/>
        <v>-6.82</v>
      </c>
      <c r="AR73">
        <v>55</v>
      </c>
      <c r="AS73">
        <v>90</v>
      </c>
      <c r="AT73" s="3">
        <v>0.16900000000000001</v>
      </c>
      <c r="AU73" s="1">
        <f t="shared" si="229"/>
        <v>3.3800000000000003</v>
      </c>
      <c r="AV73" s="2">
        <f t="shared" si="230"/>
        <v>12.680000000000001</v>
      </c>
      <c r="AW73" s="2">
        <f t="shared" si="231"/>
        <v>7.8199999999999985</v>
      </c>
      <c r="AY73">
        <v>55</v>
      </c>
      <c r="AZ73">
        <v>90</v>
      </c>
      <c r="BA73" s="3">
        <v>0.23799999999999999</v>
      </c>
      <c r="BB73" s="1">
        <f t="shared" si="232"/>
        <v>4.76</v>
      </c>
      <c r="BC73" s="2">
        <f t="shared" si="233"/>
        <v>20.259999999999998</v>
      </c>
      <c r="BD73" s="2">
        <f t="shared" si="234"/>
        <v>-7.5799999999999965</v>
      </c>
      <c r="BF73">
        <v>55</v>
      </c>
      <c r="BG73">
        <v>90</v>
      </c>
      <c r="BH73" s="3">
        <v>0.16300000000000001</v>
      </c>
      <c r="BI73" s="1">
        <f t="shared" si="235"/>
        <v>3.2600000000000002</v>
      </c>
      <c r="BJ73" s="2">
        <f t="shared" si="236"/>
        <v>14.020000000000001</v>
      </c>
      <c r="BK73" s="2">
        <f t="shared" si="237"/>
        <v>6.2399999999999967</v>
      </c>
      <c r="BM73">
        <v>55</v>
      </c>
      <c r="BN73">
        <v>90</v>
      </c>
      <c r="BO73" s="3">
        <v>0.17299999999999999</v>
      </c>
      <c r="BP73" s="1">
        <f t="shared" si="238"/>
        <v>3.46</v>
      </c>
      <c r="BQ73" s="2">
        <f t="shared" si="239"/>
        <v>13.580000000000002</v>
      </c>
      <c r="BR73" s="2">
        <f t="shared" si="240"/>
        <v>0.4399999999999995</v>
      </c>
      <c r="BT73">
        <v>55</v>
      </c>
      <c r="BU73">
        <v>90</v>
      </c>
      <c r="BV73" s="3">
        <v>0.23599999999999999</v>
      </c>
      <c r="BW73" s="1">
        <f t="shared" si="241"/>
        <v>4.72</v>
      </c>
      <c r="BX73" s="2">
        <f t="shared" si="242"/>
        <v>19.18</v>
      </c>
      <c r="BY73" s="2">
        <f t="shared" si="243"/>
        <v>-5.5999999999999979</v>
      </c>
      <c r="CA73">
        <v>55</v>
      </c>
      <c r="CB73">
        <v>90</v>
      </c>
      <c r="CC73" s="3">
        <v>0.14299999999999999</v>
      </c>
      <c r="CD73" s="1">
        <f t="shared" si="244"/>
        <v>2.86</v>
      </c>
      <c r="CE73" s="2">
        <f t="shared" si="245"/>
        <v>13.92</v>
      </c>
      <c r="CF73" s="2">
        <f t="shared" si="246"/>
        <v>5.26</v>
      </c>
      <c r="CH73">
        <v>55</v>
      </c>
      <c r="CI73">
        <v>90</v>
      </c>
      <c r="CJ73" s="3">
        <v>0.24199999999999999</v>
      </c>
      <c r="CK73" s="1">
        <f t="shared" si="247"/>
        <v>4.84</v>
      </c>
      <c r="CL73" s="2">
        <f t="shared" si="248"/>
        <v>22.32</v>
      </c>
      <c r="CM73" s="2">
        <f t="shared" si="249"/>
        <v>-8.4</v>
      </c>
      <c r="CO73">
        <v>55</v>
      </c>
      <c r="CP73">
        <v>90</v>
      </c>
      <c r="CQ73" s="3">
        <v>0.187</v>
      </c>
      <c r="CR73" s="1">
        <f t="shared" si="250"/>
        <v>3.74</v>
      </c>
      <c r="CS73" s="2">
        <f t="shared" si="251"/>
        <v>15.04</v>
      </c>
      <c r="CT73" s="2">
        <f t="shared" si="252"/>
        <v>7.2800000000000011</v>
      </c>
      <c r="CV73">
        <v>55</v>
      </c>
      <c r="CW73">
        <v>90</v>
      </c>
      <c r="CX73" s="3">
        <v>0.27200000000000002</v>
      </c>
      <c r="CY73" s="1">
        <f t="shared" si="253"/>
        <v>5.44</v>
      </c>
      <c r="CZ73" s="2">
        <f t="shared" si="254"/>
        <v>22.200000000000003</v>
      </c>
      <c r="DA73" s="2">
        <f t="shared" si="255"/>
        <v>-7.1600000000000037</v>
      </c>
      <c r="DC73">
        <v>55</v>
      </c>
      <c r="DD73">
        <v>90</v>
      </c>
      <c r="DE73" s="3">
        <v>0.217</v>
      </c>
      <c r="DF73" s="1">
        <f t="shared" si="256"/>
        <v>4.34</v>
      </c>
      <c r="DG73" s="2">
        <f t="shared" si="257"/>
        <v>17.259999999999998</v>
      </c>
      <c r="DH73" s="2">
        <f t="shared" si="258"/>
        <v>4.9400000000000048</v>
      </c>
      <c r="DJ73">
        <v>55</v>
      </c>
      <c r="DK73">
        <v>90</v>
      </c>
      <c r="DL73" s="3">
        <v>0.156</v>
      </c>
      <c r="DM73" s="1">
        <f t="shared" si="259"/>
        <v>3.12</v>
      </c>
      <c r="DN73" s="2">
        <f t="shared" si="260"/>
        <v>13.02</v>
      </c>
      <c r="DO73" s="2">
        <f t="shared" si="261"/>
        <v>4.2399999999999984</v>
      </c>
      <c r="DQ73">
        <v>55</v>
      </c>
      <c r="DR73">
        <v>90</v>
      </c>
      <c r="DS73" s="3">
        <v>0.11700000000000001</v>
      </c>
      <c r="DT73" s="1">
        <f t="shared" si="262"/>
        <v>2.3400000000000003</v>
      </c>
      <c r="DU73" s="2">
        <f t="shared" si="263"/>
        <v>11.44</v>
      </c>
      <c r="DV73" s="2">
        <f t="shared" si="264"/>
        <v>1.58</v>
      </c>
    </row>
    <row r="74" spans="2:126" x14ac:dyDescent="0.25">
      <c r="B74">
        <v>55</v>
      </c>
      <c r="C74">
        <v>110</v>
      </c>
      <c r="D74" s="3">
        <v>0.26200000000000001</v>
      </c>
      <c r="E74" s="1">
        <f t="shared" si="212"/>
        <v>5.24</v>
      </c>
      <c r="F74" s="2">
        <f t="shared" si="213"/>
        <v>24.259999999999998</v>
      </c>
      <c r="I74">
        <v>55</v>
      </c>
      <c r="J74">
        <v>110</v>
      </c>
      <c r="K74" s="3">
        <v>0.27700000000000002</v>
      </c>
      <c r="L74" s="1">
        <f t="shared" si="214"/>
        <v>5.5400000000000009</v>
      </c>
      <c r="M74" s="2">
        <f t="shared" si="215"/>
        <v>28.100000000000009</v>
      </c>
      <c r="N74" s="2">
        <f t="shared" si="216"/>
        <v>-3.8400000000000105</v>
      </c>
      <c r="P74">
        <v>55</v>
      </c>
      <c r="Q74">
        <v>110</v>
      </c>
      <c r="R74" s="3">
        <v>0.27500000000000002</v>
      </c>
      <c r="S74" s="1">
        <f t="shared" si="217"/>
        <v>5.5</v>
      </c>
      <c r="T74" s="2">
        <f t="shared" si="218"/>
        <v>21.740000000000002</v>
      </c>
      <c r="U74" s="2">
        <f t="shared" si="219"/>
        <v>6.3600000000000065</v>
      </c>
      <c r="W74">
        <v>55</v>
      </c>
      <c r="X74">
        <v>110</v>
      </c>
      <c r="Y74" s="3">
        <v>0.27700000000000002</v>
      </c>
      <c r="Z74" s="1">
        <f t="shared" si="220"/>
        <v>5.5400000000000009</v>
      </c>
      <c r="AA74" s="2">
        <f t="shared" si="221"/>
        <v>25.700000000000003</v>
      </c>
      <c r="AB74" s="2">
        <f t="shared" si="222"/>
        <v>-3.9600000000000009</v>
      </c>
      <c r="AD74">
        <v>55</v>
      </c>
      <c r="AE74">
        <v>110</v>
      </c>
      <c r="AF74" s="3">
        <v>0.249</v>
      </c>
      <c r="AG74" s="1">
        <f t="shared" si="223"/>
        <v>4.9800000000000004</v>
      </c>
      <c r="AH74" s="2">
        <f t="shared" si="224"/>
        <v>18.66</v>
      </c>
      <c r="AI74" s="2">
        <f t="shared" si="225"/>
        <v>7.0400000000000027</v>
      </c>
      <c r="AK74">
        <v>55</v>
      </c>
      <c r="AL74">
        <v>110</v>
      </c>
      <c r="AM74" s="3">
        <v>0.253</v>
      </c>
      <c r="AN74" s="1">
        <f t="shared" si="226"/>
        <v>5.0600000000000005</v>
      </c>
      <c r="AO74" s="2">
        <f t="shared" si="227"/>
        <v>25.560000000000002</v>
      </c>
      <c r="AP74" s="2">
        <f t="shared" si="228"/>
        <v>-6.9000000000000021</v>
      </c>
      <c r="AR74">
        <v>55</v>
      </c>
      <c r="AS74">
        <v>110</v>
      </c>
      <c r="AT74" s="3">
        <v>0.23599999999999999</v>
      </c>
      <c r="AU74" s="1">
        <f t="shared" si="229"/>
        <v>4.72</v>
      </c>
      <c r="AV74" s="2">
        <f t="shared" si="230"/>
        <v>17.400000000000002</v>
      </c>
      <c r="AW74" s="2">
        <f t="shared" si="231"/>
        <v>8.16</v>
      </c>
      <c r="AY74">
        <v>55</v>
      </c>
      <c r="AZ74">
        <v>110</v>
      </c>
      <c r="BA74" s="3">
        <v>0.26900000000000002</v>
      </c>
      <c r="BB74" s="1">
        <f t="shared" si="232"/>
        <v>5.3800000000000008</v>
      </c>
      <c r="BC74" s="2">
        <f t="shared" si="233"/>
        <v>25.64</v>
      </c>
      <c r="BD74" s="2">
        <f t="shared" si="234"/>
        <v>-8.2399999999999984</v>
      </c>
      <c r="BF74">
        <v>55</v>
      </c>
      <c r="BG74">
        <v>110</v>
      </c>
      <c r="BH74" s="3">
        <v>0.23899999999999999</v>
      </c>
      <c r="BI74" s="1">
        <f t="shared" si="235"/>
        <v>4.7799999999999994</v>
      </c>
      <c r="BJ74" s="2">
        <f t="shared" si="236"/>
        <v>18.8</v>
      </c>
      <c r="BK74" s="2">
        <f t="shared" si="237"/>
        <v>6.84</v>
      </c>
      <c r="BM74">
        <v>55</v>
      </c>
      <c r="BN74">
        <v>110</v>
      </c>
      <c r="BO74" s="3">
        <v>0.23799999999999999</v>
      </c>
      <c r="BP74" s="1">
        <f t="shared" si="238"/>
        <v>4.76</v>
      </c>
      <c r="BQ74" s="2">
        <f t="shared" si="239"/>
        <v>18.340000000000003</v>
      </c>
      <c r="BR74" s="2">
        <f t="shared" si="240"/>
        <v>0.4599999999999973</v>
      </c>
      <c r="BT74">
        <v>55</v>
      </c>
      <c r="BU74">
        <v>110</v>
      </c>
      <c r="BV74" s="3">
        <v>0.26200000000000001</v>
      </c>
      <c r="BW74" s="1">
        <f t="shared" si="241"/>
        <v>5.24</v>
      </c>
      <c r="BX74" s="2">
        <f t="shared" si="242"/>
        <v>24.42</v>
      </c>
      <c r="BY74" s="2">
        <f t="shared" si="243"/>
        <v>-6.0799999999999983</v>
      </c>
      <c r="CA74">
        <v>55</v>
      </c>
      <c r="CB74">
        <v>110</v>
      </c>
      <c r="CC74" s="3">
        <v>0.23100000000000001</v>
      </c>
      <c r="CD74" s="1">
        <f t="shared" si="244"/>
        <v>4.62</v>
      </c>
      <c r="CE74" s="2">
        <f t="shared" si="245"/>
        <v>18.54</v>
      </c>
      <c r="CF74" s="2">
        <f t="shared" si="246"/>
        <v>5.8800000000000026</v>
      </c>
      <c r="CH74">
        <v>55</v>
      </c>
      <c r="CI74">
        <v>110</v>
      </c>
      <c r="CJ74" s="3">
        <v>0.25600000000000001</v>
      </c>
      <c r="CK74" s="1">
        <f t="shared" si="247"/>
        <v>5.12</v>
      </c>
      <c r="CL74" s="2">
        <f t="shared" si="248"/>
        <v>27.44</v>
      </c>
      <c r="CM74" s="2">
        <f t="shared" si="249"/>
        <v>-8.9000000000000021</v>
      </c>
      <c r="CO74">
        <v>55</v>
      </c>
      <c r="CP74">
        <v>110</v>
      </c>
      <c r="CQ74" s="3">
        <v>0.23300000000000001</v>
      </c>
      <c r="CR74" s="1">
        <f t="shared" si="250"/>
        <v>4.66</v>
      </c>
      <c r="CS74" s="2">
        <f t="shared" si="251"/>
        <v>19.7</v>
      </c>
      <c r="CT74" s="2">
        <f t="shared" si="252"/>
        <v>7.740000000000002</v>
      </c>
      <c r="CV74">
        <v>55</v>
      </c>
      <c r="CW74">
        <v>110</v>
      </c>
      <c r="CX74" s="3">
        <v>0.28299999999999997</v>
      </c>
      <c r="CY74" s="1">
        <f t="shared" si="253"/>
        <v>5.6599999999999993</v>
      </c>
      <c r="CZ74" s="2">
        <f t="shared" si="254"/>
        <v>27.860000000000003</v>
      </c>
      <c r="DA74" s="2">
        <f t="shared" si="255"/>
        <v>-8.1600000000000037</v>
      </c>
      <c r="DC74">
        <v>55</v>
      </c>
      <c r="DD74">
        <v>110</v>
      </c>
      <c r="DE74" s="3">
        <v>0.26100000000000001</v>
      </c>
      <c r="DF74" s="1">
        <f t="shared" si="256"/>
        <v>5.2200000000000006</v>
      </c>
      <c r="DG74" s="2">
        <f t="shared" si="257"/>
        <v>22.479999999999997</v>
      </c>
      <c r="DH74" s="2">
        <f t="shared" si="258"/>
        <v>5.3800000000000061</v>
      </c>
      <c r="DJ74">
        <v>55</v>
      </c>
      <c r="DK74">
        <v>110</v>
      </c>
      <c r="DL74" s="3">
        <v>0.22600000000000001</v>
      </c>
      <c r="DM74" s="1">
        <f t="shared" si="259"/>
        <v>4.5200000000000005</v>
      </c>
      <c r="DN74" s="2">
        <f t="shared" si="260"/>
        <v>17.54</v>
      </c>
      <c r="DO74" s="2">
        <f t="shared" si="261"/>
        <v>4.9399999999999977</v>
      </c>
      <c r="DQ74">
        <v>55</v>
      </c>
      <c r="DR74">
        <v>110</v>
      </c>
      <c r="DS74" s="3">
        <v>0.188</v>
      </c>
      <c r="DT74" s="1">
        <f t="shared" si="262"/>
        <v>3.76</v>
      </c>
      <c r="DU74" s="2">
        <f t="shared" si="263"/>
        <v>15.2</v>
      </c>
      <c r="DV74" s="2">
        <f t="shared" si="264"/>
        <v>2.34</v>
      </c>
    </row>
    <row r="75" spans="2:126" x14ac:dyDescent="0.25">
      <c r="B75">
        <v>55</v>
      </c>
      <c r="C75">
        <v>130</v>
      </c>
      <c r="D75" s="3">
        <v>0.255</v>
      </c>
      <c r="E75" s="1">
        <f t="shared" si="212"/>
        <v>5.0999999999999996</v>
      </c>
      <c r="F75" s="2">
        <f t="shared" si="213"/>
        <v>29.36</v>
      </c>
      <c r="I75">
        <v>55</v>
      </c>
      <c r="J75">
        <v>130</v>
      </c>
      <c r="K75" s="3">
        <v>0.26300000000000001</v>
      </c>
      <c r="L75" s="1">
        <f t="shared" si="214"/>
        <v>5.26</v>
      </c>
      <c r="M75" s="2">
        <f t="shared" si="215"/>
        <v>33.360000000000007</v>
      </c>
      <c r="N75" s="2">
        <f t="shared" si="216"/>
        <v>-4.0000000000000071</v>
      </c>
      <c r="P75">
        <v>55</v>
      </c>
      <c r="Q75">
        <v>130</v>
      </c>
      <c r="R75" s="3">
        <v>0.27600000000000002</v>
      </c>
      <c r="S75" s="1">
        <f t="shared" si="217"/>
        <v>5.5200000000000005</v>
      </c>
      <c r="T75" s="2">
        <f t="shared" si="218"/>
        <v>27.26</v>
      </c>
      <c r="U75" s="2">
        <f t="shared" si="219"/>
        <v>6.100000000000005</v>
      </c>
      <c r="W75">
        <v>55</v>
      </c>
      <c r="X75">
        <v>130</v>
      </c>
      <c r="Y75" s="3">
        <v>0.27400000000000002</v>
      </c>
      <c r="Z75" s="1">
        <f t="shared" si="220"/>
        <v>5.48</v>
      </c>
      <c r="AA75" s="2">
        <f t="shared" si="221"/>
        <v>31.180000000000003</v>
      </c>
      <c r="AB75" s="2">
        <f t="shared" si="222"/>
        <v>-3.9200000000000017</v>
      </c>
      <c r="AD75">
        <v>55</v>
      </c>
      <c r="AE75">
        <v>130</v>
      </c>
      <c r="AF75" s="3">
        <v>0.26200000000000001</v>
      </c>
      <c r="AG75" s="1">
        <f t="shared" si="223"/>
        <v>5.24</v>
      </c>
      <c r="AH75" s="2">
        <f t="shared" si="224"/>
        <v>23.9</v>
      </c>
      <c r="AI75" s="2">
        <f t="shared" si="225"/>
        <v>7.2800000000000047</v>
      </c>
      <c r="AK75">
        <v>55</v>
      </c>
      <c r="AL75">
        <v>130</v>
      </c>
      <c r="AM75" s="3">
        <v>0.26300000000000001</v>
      </c>
      <c r="AN75" s="1">
        <f t="shared" si="226"/>
        <v>5.26</v>
      </c>
      <c r="AO75" s="2">
        <f t="shared" si="227"/>
        <v>30.82</v>
      </c>
      <c r="AP75" s="2">
        <f t="shared" si="228"/>
        <v>-6.9200000000000017</v>
      </c>
      <c r="AR75">
        <v>55</v>
      </c>
      <c r="AS75">
        <v>130</v>
      </c>
      <c r="AT75" s="3">
        <v>0.25800000000000001</v>
      </c>
      <c r="AU75" s="1">
        <f t="shared" si="229"/>
        <v>5.16</v>
      </c>
      <c r="AV75" s="2">
        <f t="shared" si="230"/>
        <v>22.560000000000002</v>
      </c>
      <c r="AW75" s="2">
        <f t="shared" si="231"/>
        <v>8.259999999999998</v>
      </c>
      <c r="AY75">
        <v>55</v>
      </c>
      <c r="AZ75">
        <v>130</v>
      </c>
      <c r="BA75" s="3">
        <v>0.26100000000000001</v>
      </c>
      <c r="BB75" s="1">
        <f t="shared" si="232"/>
        <v>5.2200000000000006</v>
      </c>
      <c r="BC75" s="2">
        <f t="shared" si="233"/>
        <v>30.86</v>
      </c>
      <c r="BD75" s="2">
        <f t="shared" si="234"/>
        <v>-8.2999999999999972</v>
      </c>
      <c r="BF75">
        <v>55</v>
      </c>
      <c r="BG75">
        <v>130</v>
      </c>
      <c r="BH75" s="3">
        <v>0.25900000000000001</v>
      </c>
      <c r="BI75" s="1">
        <f t="shared" si="235"/>
        <v>5.18</v>
      </c>
      <c r="BJ75" s="2">
        <f t="shared" si="236"/>
        <v>23.98</v>
      </c>
      <c r="BK75" s="2">
        <f t="shared" si="237"/>
        <v>6.879999999999999</v>
      </c>
      <c r="BM75">
        <v>55</v>
      </c>
      <c r="BN75">
        <v>130</v>
      </c>
      <c r="BO75" s="3">
        <v>0.255</v>
      </c>
      <c r="BP75" s="1">
        <f t="shared" si="238"/>
        <v>5.0999999999999996</v>
      </c>
      <c r="BQ75" s="2">
        <f t="shared" si="239"/>
        <v>23.440000000000005</v>
      </c>
      <c r="BR75" s="2">
        <f t="shared" si="240"/>
        <v>0.53999999999999559</v>
      </c>
      <c r="BT75">
        <v>55</v>
      </c>
      <c r="BU75">
        <v>130</v>
      </c>
      <c r="BV75" s="3">
        <v>0.26400000000000001</v>
      </c>
      <c r="BW75" s="1">
        <f t="shared" si="241"/>
        <v>5.28</v>
      </c>
      <c r="BX75" s="2">
        <f t="shared" si="242"/>
        <v>29.700000000000003</v>
      </c>
      <c r="BY75" s="2">
        <f t="shared" si="243"/>
        <v>-6.259999999999998</v>
      </c>
      <c r="CA75">
        <v>55</v>
      </c>
      <c r="CB75">
        <v>130</v>
      </c>
      <c r="CC75" s="3">
        <v>0.25900000000000001</v>
      </c>
      <c r="CD75" s="1">
        <f t="shared" si="244"/>
        <v>5.18</v>
      </c>
      <c r="CE75" s="2">
        <f t="shared" si="245"/>
        <v>23.72</v>
      </c>
      <c r="CF75" s="2">
        <f t="shared" si="246"/>
        <v>5.980000000000004</v>
      </c>
      <c r="CH75">
        <v>55</v>
      </c>
      <c r="CI75">
        <v>130</v>
      </c>
      <c r="CJ75" s="3">
        <v>0.26400000000000001</v>
      </c>
      <c r="CK75" s="1">
        <f t="shared" si="247"/>
        <v>5.28</v>
      </c>
      <c r="CL75" s="2">
        <f t="shared" si="248"/>
        <v>32.72</v>
      </c>
      <c r="CM75" s="2">
        <f t="shared" si="249"/>
        <v>-9</v>
      </c>
      <c r="CO75">
        <v>55</v>
      </c>
      <c r="CP75">
        <v>130</v>
      </c>
      <c r="CQ75" s="3">
        <v>0.251</v>
      </c>
      <c r="CR75" s="1">
        <f t="shared" si="250"/>
        <v>5.0199999999999996</v>
      </c>
      <c r="CS75" s="2">
        <f t="shared" si="251"/>
        <v>24.72</v>
      </c>
      <c r="CT75" s="2">
        <f t="shared" si="252"/>
        <v>8</v>
      </c>
      <c r="CV75">
        <v>55</v>
      </c>
      <c r="CW75">
        <v>130</v>
      </c>
      <c r="CX75" s="3">
        <v>0.29099999999999998</v>
      </c>
      <c r="CY75" s="1">
        <f t="shared" si="253"/>
        <v>5.8199999999999994</v>
      </c>
      <c r="CZ75" s="2">
        <f t="shared" si="254"/>
        <v>33.68</v>
      </c>
      <c r="DA75" s="2">
        <f t="shared" si="255"/>
        <v>-8.9600000000000009</v>
      </c>
      <c r="DC75">
        <v>55</v>
      </c>
      <c r="DD75">
        <v>130</v>
      </c>
      <c r="DE75" s="3">
        <v>0.27100000000000002</v>
      </c>
      <c r="DF75" s="1">
        <f t="shared" si="256"/>
        <v>5.42</v>
      </c>
      <c r="DG75" s="2">
        <f t="shared" si="257"/>
        <v>27.9</v>
      </c>
      <c r="DH75" s="2">
        <f t="shared" si="258"/>
        <v>5.7800000000000011</v>
      </c>
      <c r="DJ75">
        <v>55</v>
      </c>
      <c r="DK75">
        <v>130</v>
      </c>
      <c r="DL75" s="3">
        <v>0.246</v>
      </c>
      <c r="DM75" s="1">
        <f t="shared" si="259"/>
        <v>4.92</v>
      </c>
      <c r="DN75" s="2">
        <f t="shared" si="260"/>
        <v>22.46</v>
      </c>
      <c r="DO75" s="2">
        <f t="shared" si="261"/>
        <v>5.4399999999999977</v>
      </c>
      <c r="DQ75">
        <v>55</v>
      </c>
      <c r="DR75">
        <v>130</v>
      </c>
      <c r="DS75" s="3">
        <v>0.22</v>
      </c>
      <c r="DT75" s="1">
        <f t="shared" si="262"/>
        <v>4.4000000000000004</v>
      </c>
      <c r="DU75" s="2">
        <f t="shared" si="263"/>
        <v>19.600000000000001</v>
      </c>
      <c r="DV75" s="2">
        <f t="shared" si="264"/>
        <v>2.8599999999999994</v>
      </c>
    </row>
    <row r="76" spans="2:126" x14ac:dyDescent="0.25">
      <c r="B76">
        <v>55</v>
      </c>
      <c r="C76">
        <v>150</v>
      </c>
      <c r="D76" s="3">
        <v>0.253</v>
      </c>
      <c r="E76" s="1">
        <f t="shared" si="212"/>
        <v>5.0600000000000005</v>
      </c>
      <c r="F76" s="2">
        <f t="shared" si="213"/>
        <v>34.42</v>
      </c>
      <c r="I76">
        <v>55</v>
      </c>
      <c r="J76">
        <v>150</v>
      </c>
      <c r="K76" s="3">
        <v>0.25600000000000001</v>
      </c>
      <c r="L76" s="1">
        <f t="shared" si="214"/>
        <v>5.12</v>
      </c>
      <c r="M76" s="2">
        <f t="shared" si="215"/>
        <v>38.480000000000004</v>
      </c>
      <c r="N76" s="2">
        <f t="shared" si="216"/>
        <v>-4.0600000000000023</v>
      </c>
      <c r="P76">
        <v>55</v>
      </c>
      <c r="Q76">
        <v>150</v>
      </c>
      <c r="R76" s="3">
        <v>0.26</v>
      </c>
      <c r="S76" s="1">
        <f t="shared" si="217"/>
        <v>5.2</v>
      </c>
      <c r="T76" s="2">
        <f t="shared" si="218"/>
        <v>32.46</v>
      </c>
      <c r="U76" s="2">
        <f t="shared" si="219"/>
        <v>6.0200000000000031</v>
      </c>
      <c r="W76">
        <v>55</v>
      </c>
      <c r="X76">
        <v>150</v>
      </c>
      <c r="Y76" s="3">
        <v>0.25600000000000001</v>
      </c>
      <c r="Z76" s="1">
        <f t="shared" si="220"/>
        <v>5.12</v>
      </c>
      <c r="AA76" s="2">
        <f t="shared" si="221"/>
        <v>36.300000000000004</v>
      </c>
      <c r="AB76" s="2">
        <f t="shared" si="222"/>
        <v>-3.8400000000000034</v>
      </c>
      <c r="AD76">
        <v>55</v>
      </c>
      <c r="AE76">
        <v>150</v>
      </c>
      <c r="AF76" s="3">
        <v>0.254</v>
      </c>
      <c r="AG76" s="1">
        <f t="shared" si="223"/>
        <v>5.08</v>
      </c>
      <c r="AH76" s="2">
        <f t="shared" si="224"/>
        <v>28.979999999999997</v>
      </c>
      <c r="AI76" s="2">
        <f t="shared" si="225"/>
        <v>7.3200000000000074</v>
      </c>
      <c r="AK76">
        <v>55</v>
      </c>
      <c r="AL76">
        <v>150</v>
      </c>
      <c r="AM76" s="3">
        <v>0.249</v>
      </c>
      <c r="AN76" s="1">
        <f t="shared" si="226"/>
        <v>4.9800000000000004</v>
      </c>
      <c r="AO76" s="2">
        <f t="shared" si="227"/>
        <v>35.799999999999997</v>
      </c>
      <c r="AP76" s="2">
        <f t="shared" si="228"/>
        <v>-6.82</v>
      </c>
      <c r="AR76">
        <v>55</v>
      </c>
      <c r="AS76">
        <v>150</v>
      </c>
      <c r="AT76" s="3">
        <v>0.251</v>
      </c>
      <c r="AU76" s="1">
        <f t="shared" si="229"/>
        <v>5.0199999999999996</v>
      </c>
      <c r="AV76" s="2">
        <f t="shared" si="230"/>
        <v>27.580000000000002</v>
      </c>
      <c r="AW76" s="2">
        <f t="shared" si="231"/>
        <v>8.2199999999999953</v>
      </c>
      <c r="AY76">
        <v>55</v>
      </c>
      <c r="AZ76">
        <v>150</v>
      </c>
      <c r="BA76" s="3">
        <v>0.255</v>
      </c>
      <c r="BB76" s="1">
        <f t="shared" si="232"/>
        <v>5.0999999999999996</v>
      </c>
      <c r="BC76" s="2">
        <f t="shared" si="233"/>
        <v>35.96</v>
      </c>
      <c r="BD76" s="2">
        <f t="shared" si="234"/>
        <v>-8.379999999999999</v>
      </c>
      <c r="BF76">
        <v>55</v>
      </c>
      <c r="BG76">
        <v>150</v>
      </c>
      <c r="BH76" s="3">
        <v>0.25600000000000001</v>
      </c>
      <c r="BI76" s="1">
        <f t="shared" si="235"/>
        <v>5.12</v>
      </c>
      <c r="BJ76" s="2">
        <f t="shared" si="236"/>
        <v>29.1</v>
      </c>
      <c r="BK76" s="2">
        <f t="shared" si="237"/>
        <v>6.8599999999999994</v>
      </c>
      <c r="BM76">
        <v>55</v>
      </c>
      <c r="BN76">
        <v>150</v>
      </c>
      <c r="BO76" s="3">
        <v>0.25600000000000001</v>
      </c>
      <c r="BP76" s="1">
        <f t="shared" si="238"/>
        <v>5.12</v>
      </c>
      <c r="BQ76" s="2">
        <f t="shared" si="239"/>
        <v>28.560000000000006</v>
      </c>
      <c r="BR76" s="2">
        <f t="shared" si="240"/>
        <v>0.53999999999999559</v>
      </c>
      <c r="BT76">
        <v>55</v>
      </c>
      <c r="BU76">
        <v>150</v>
      </c>
      <c r="BV76" s="3">
        <v>0.251</v>
      </c>
      <c r="BW76" s="1">
        <f t="shared" si="241"/>
        <v>5.0199999999999996</v>
      </c>
      <c r="BX76" s="2">
        <f t="shared" si="242"/>
        <v>34.72</v>
      </c>
      <c r="BY76" s="2">
        <f t="shared" si="243"/>
        <v>-6.159999999999993</v>
      </c>
      <c r="CA76">
        <v>55</v>
      </c>
      <c r="CB76">
        <v>150</v>
      </c>
      <c r="CC76" s="3">
        <v>0.25</v>
      </c>
      <c r="CD76" s="1">
        <f t="shared" si="244"/>
        <v>5</v>
      </c>
      <c r="CE76" s="2">
        <f t="shared" si="245"/>
        <v>28.72</v>
      </c>
      <c r="CF76" s="2">
        <f t="shared" si="246"/>
        <v>6</v>
      </c>
      <c r="CH76">
        <v>55</v>
      </c>
      <c r="CI76">
        <v>150</v>
      </c>
      <c r="CJ76" s="3">
        <v>0.25800000000000001</v>
      </c>
      <c r="CK76" s="1">
        <f t="shared" si="247"/>
        <v>5.16</v>
      </c>
      <c r="CL76" s="2">
        <f t="shared" si="248"/>
        <v>37.879999999999995</v>
      </c>
      <c r="CM76" s="2">
        <f t="shared" si="249"/>
        <v>-9.1599999999999966</v>
      </c>
      <c r="CO76">
        <v>55</v>
      </c>
      <c r="CP76">
        <v>150</v>
      </c>
      <c r="CQ76" s="3">
        <v>0.255</v>
      </c>
      <c r="CR76" s="1">
        <f t="shared" si="250"/>
        <v>5.0999999999999996</v>
      </c>
      <c r="CS76" s="2">
        <f t="shared" si="251"/>
        <v>29.82</v>
      </c>
      <c r="CT76" s="2">
        <f t="shared" si="252"/>
        <v>8.0599999999999952</v>
      </c>
      <c r="CV76">
        <v>55</v>
      </c>
      <c r="CW76">
        <v>150</v>
      </c>
      <c r="CX76" s="3">
        <v>0.27200000000000002</v>
      </c>
      <c r="CY76" s="1">
        <f t="shared" si="253"/>
        <v>5.44</v>
      </c>
      <c r="CZ76" s="2">
        <f t="shared" si="254"/>
        <v>39.119999999999997</v>
      </c>
      <c r="DA76" s="2">
        <f t="shared" si="255"/>
        <v>-9.2999999999999972</v>
      </c>
      <c r="DC76">
        <v>55</v>
      </c>
      <c r="DD76">
        <v>150</v>
      </c>
      <c r="DE76" s="3">
        <v>0.26500000000000001</v>
      </c>
      <c r="DF76" s="1">
        <f t="shared" si="256"/>
        <v>5.3000000000000007</v>
      </c>
      <c r="DG76" s="2">
        <f t="shared" si="257"/>
        <v>33.200000000000003</v>
      </c>
      <c r="DH76" s="2">
        <f t="shared" si="258"/>
        <v>5.9199999999999946</v>
      </c>
      <c r="DJ76">
        <v>55</v>
      </c>
      <c r="DK76">
        <v>150</v>
      </c>
      <c r="DL76" s="3">
        <v>0.249</v>
      </c>
      <c r="DM76" s="1">
        <f t="shared" si="259"/>
        <v>4.9800000000000004</v>
      </c>
      <c r="DN76" s="2">
        <f t="shared" si="260"/>
        <v>27.44</v>
      </c>
      <c r="DO76" s="2">
        <f t="shared" si="261"/>
        <v>5.7600000000000016</v>
      </c>
      <c r="DQ76">
        <v>55</v>
      </c>
      <c r="DR76">
        <v>150</v>
      </c>
      <c r="DS76" s="3">
        <v>0.23499999999999999</v>
      </c>
      <c r="DT76" s="1">
        <f t="shared" si="262"/>
        <v>4.6999999999999993</v>
      </c>
      <c r="DU76" s="2">
        <f t="shared" si="263"/>
        <v>24.3</v>
      </c>
      <c r="DV76" s="2">
        <f t="shared" si="264"/>
        <v>3.1400000000000006</v>
      </c>
    </row>
    <row r="77" spans="2:126" x14ac:dyDescent="0.25">
      <c r="B77">
        <v>55</v>
      </c>
      <c r="C77">
        <v>170</v>
      </c>
      <c r="D77" s="3">
        <v>0.255</v>
      </c>
      <c r="E77" s="1">
        <f t="shared" si="212"/>
        <v>5.0999999999999996</v>
      </c>
      <c r="F77" s="2">
        <f t="shared" si="213"/>
        <v>39.520000000000003</v>
      </c>
      <c r="I77">
        <v>55</v>
      </c>
      <c r="J77">
        <v>170</v>
      </c>
      <c r="K77" s="3">
        <v>0.248</v>
      </c>
      <c r="L77" s="1">
        <f t="shared" si="214"/>
        <v>4.96</v>
      </c>
      <c r="M77" s="2">
        <f t="shared" si="215"/>
        <v>43.440000000000005</v>
      </c>
      <c r="N77" s="2">
        <f t="shared" si="216"/>
        <v>-3.9200000000000017</v>
      </c>
      <c r="P77">
        <v>55</v>
      </c>
      <c r="Q77">
        <v>170</v>
      </c>
      <c r="R77" s="3">
        <v>0.25</v>
      </c>
      <c r="S77" s="1">
        <f t="shared" si="217"/>
        <v>5</v>
      </c>
      <c r="T77" s="2">
        <f t="shared" si="218"/>
        <v>37.46</v>
      </c>
      <c r="U77" s="2">
        <f t="shared" si="219"/>
        <v>5.980000000000004</v>
      </c>
      <c r="W77">
        <v>55</v>
      </c>
      <c r="X77">
        <v>170</v>
      </c>
      <c r="Y77" s="3">
        <v>0.24399999999999999</v>
      </c>
      <c r="Z77" s="1">
        <f t="shared" si="220"/>
        <v>4.88</v>
      </c>
      <c r="AA77" s="2">
        <f t="shared" si="221"/>
        <v>41.180000000000007</v>
      </c>
      <c r="AB77" s="2">
        <f t="shared" si="222"/>
        <v>-3.720000000000006</v>
      </c>
      <c r="AD77">
        <v>55</v>
      </c>
      <c r="AE77">
        <v>170</v>
      </c>
      <c r="AF77" s="3">
        <v>0.248</v>
      </c>
      <c r="AG77" s="1">
        <f t="shared" si="223"/>
        <v>4.96</v>
      </c>
      <c r="AH77" s="2">
        <f t="shared" si="224"/>
        <v>33.94</v>
      </c>
      <c r="AI77" s="2">
        <f t="shared" si="225"/>
        <v>7.2400000000000091</v>
      </c>
      <c r="AK77">
        <v>55</v>
      </c>
      <c r="AL77">
        <v>170</v>
      </c>
      <c r="AM77" s="3">
        <v>0.248</v>
      </c>
      <c r="AN77" s="1">
        <f t="shared" si="226"/>
        <v>4.96</v>
      </c>
      <c r="AO77" s="2">
        <f t="shared" si="227"/>
        <v>40.76</v>
      </c>
      <c r="AP77" s="2">
        <f t="shared" si="228"/>
        <v>-6.82</v>
      </c>
      <c r="AR77">
        <v>55</v>
      </c>
      <c r="AS77">
        <v>170</v>
      </c>
      <c r="AT77" s="3">
        <v>0.246</v>
      </c>
      <c r="AU77" s="1">
        <f t="shared" si="229"/>
        <v>4.92</v>
      </c>
      <c r="AV77" s="2">
        <f t="shared" si="230"/>
        <v>32.5</v>
      </c>
      <c r="AW77" s="2">
        <f t="shared" si="231"/>
        <v>8.259999999999998</v>
      </c>
      <c r="AY77">
        <v>55</v>
      </c>
      <c r="AZ77">
        <v>170</v>
      </c>
      <c r="BA77" s="3">
        <v>0.248</v>
      </c>
      <c r="BB77" s="1">
        <f t="shared" si="232"/>
        <v>4.96</v>
      </c>
      <c r="BC77" s="2">
        <f t="shared" si="233"/>
        <v>40.92</v>
      </c>
      <c r="BD77" s="2">
        <f t="shared" si="234"/>
        <v>-8.4200000000000017</v>
      </c>
      <c r="BF77">
        <v>55</v>
      </c>
      <c r="BG77">
        <v>170</v>
      </c>
      <c r="BH77" s="3">
        <v>0.248</v>
      </c>
      <c r="BI77" s="1">
        <f t="shared" si="235"/>
        <v>4.96</v>
      </c>
      <c r="BJ77" s="2">
        <f t="shared" si="236"/>
        <v>34.06</v>
      </c>
      <c r="BK77" s="2">
        <f t="shared" si="237"/>
        <v>6.8599999999999994</v>
      </c>
      <c r="BM77">
        <v>55</v>
      </c>
      <c r="BN77">
        <v>170</v>
      </c>
      <c r="BO77" s="3">
        <v>0.248</v>
      </c>
      <c r="BP77" s="1">
        <f t="shared" si="238"/>
        <v>4.96</v>
      </c>
      <c r="BQ77" s="2">
        <f t="shared" si="239"/>
        <v>33.520000000000003</v>
      </c>
      <c r="BR77" s="2">
        <f t="shared" si="240"/>
        <v>0.53999999999999915</v>
      </c>
      <c r="BT77">
        <v>55</v>
      </c>
      <c r="BU77">
        <v>170</v>
      </c>
      <c r="BV77" s="3">
        <v>0.254</v>
      </c>
      <c r="BW77" s="1">
        <f t="shared" si="241"/>
        <v>5.08</v>
      </c>
      <c r="BX77" s="2">
        <f t="shared" si="242"/>
        <v>39.799999999999997</v>
      </c>
      <c r="BY77" s="2">
        <f t="shared" si="243"/>
        <v>-6.279999999999994</v>
      </c>
      <c r="CA77">
        <v>55</v>
      </c>
      <c r="CB77">
        <v>170</v>
      </c>
      <c r="CC77" s="3">
        <v>0.253</v>
      </c>
      <c r="CD77" s="1">
        <f t="shared" si="244"/>
        <v>5.0600000000000005</v>
      </c>
      <c r="CE77" s="2">
        <f t="shared" si="245"/>
        <v>33.78</v>
      </c>
      <c r="CF77" s="2">
        <f t="shared" si="246"/>
        <v>6.019999999999996</v>
      </c>
      <c r="CH77">
        <v>55</v>
      </c>
      <c r="CI77">
        <v>170</v>
      </c>
      <c r="CJ77" s="3">
        <v>0.255</v>
      </c>
      <c r="CK77" s="1">
        <f t="shared" si="247"/>
        <v>5.0999999999999996</v>
      </c>
      <c r="CL77" s="2">
        <f t="shared" si="248"/>
        <v>42.98</v>
      </c>
      <c r="CM77" s="2">
        <f t="shared" si="249"/>
        <v>-9.1999999999999957</v>
      </c>
      <c r="CO77">
        <v>55</v>
      </c>
      <c r="CP77">
        <v>170</v>
      </c>
      <c r="CQ77" s="3">
        <v>0.253</v>
      </c>
      <c r="CR77" s="1">
        <f t="shared" si="250"/>
        <v>5.0600000000000005</v>
      </c>
      <c r="CS77" s="2">
        <f t="shared" si="251"/>
        <v>34.880000000000003</v>
      </c>
      <c r="CT77" s="2">
        <f t="shared" si="252"/>
        <v>8.0999999999999943</v>
      </c>
      <c r="CV77">
        <v>55</v>
      </c>
      <c r="CW77">
        <v>170</v>
      </c>
      <c r="CX77" s="3">
        <v>0.26700000000000002</v>
      </c>
      <c r="CY77" s="1">
        <f t="shared" si="253"/>
        <v>5.34</v>
      </c>
      <c r="CZ77" s="2">
        <f t="shared" si="254"/>
        <v>44.459999999999994</v>
      </c>
      <c r="DA77" s="2">
        <f t="shared" si="255"/>
        <v>-9.5799999999999912</v>
      </c>
      <c r="DC77">
        <v>55</v>
      </c>
      <c r="DD77">
        <v>170</v>
      </c>
      <c r="DE77" s="3">
        <v>0.26</v>
      </c>
      <c r="DF77" s="1">
        <f t="shared" si="256"/>
        <v>5.2</v>
      </c>
      <c r="DG77" s="2">
        <f t="shared" si="257"/>
        <v>38.400000000000006</v>
      </c>
      <c r="DH77" s="2">
        <f t="shared" si="258"/>
        <v>6.0599999999999881</v>
      </c>
      <c r="DJ77">
        <v>55</v>
      </c>
      <c r="DK77">
        <v>170</v>
      </c>
      <c r="DL77" s="3">
        <v>0.255</v>
      </c>
      <c r="DM77" s="1">
        <f t="shared" si="259"/>
        <v>5.0999999999999996</v>
      </c>
      <c r="DN77" s="2">
        <f t="shared" si="260"/>
        <v>32.54</v>
      </c>
      <c r="DO77" s="2">
        <f t="shared" si="261"/>
        <v>5.8600000000000065</v>
      </c>
      <c r="DQ77">
        <v>55</v>
      </c>
      <c r="DR77">
        <v>170</v>
      </c>
      <c r="DS77" s="3">
        <v>0.24299999999999999</v>
      </c>
      <c r="DT77" s="1">
        <f t="shared" si="262"/>
        <v>4.8599999999999994</v>
      </c>
      <c r="DU77" s="2">
        <f t="shared" si="263"/>
        <v>29.16</v>
      </c>
      <c r="DV77" s="2">
        <f t="shared" si="264"/>
        <v>3.379999999999999</v>
      </c>
    </row>
    <row r="78" spans="2:126" x14ac:dyDescent="0.25">
      <c r="B78">
        <v>55</v>
      </c>
      <c r="C78">
        <v>190</v>
      </c>
      <c r="D78" s="3">
        <v>0.249</v>
      </c>
      <c r="E78" s="1">
        <f t="shared" si="212"/>
        <v>4.9800000000000004</v>
      </c>
      <c r="F78" s="2">
        <f t="shared" si="213"/>
        <v>44.5</v>
      </c>
      <c r="I78">
        <v>55</v>
      </c>
      <c r="J78">
        <v>190</v>
      </c>
      <c r="K78" s="3">
        <v>0.253</v>
      </c>
      <c r="L78" s="1">
        <f t="shared" si="214"/>
        <v>5.0600000000000005</v>
      </c>
      <c r="M78" s="2">
        <f t="shared" si="215"/>
        <v>48.500000000000007</v>
      </c>
      <c r="N78" s="2">
        <f t="shared" si="216"/>
        <v>-4.0000000000000071</v>
      </c>
      <c r="P78">
        <v>55</v>
      </c>
      <c r="Q78">
        <v>190</v>
      </c>
      <c r="R78" s="3">
        <v>0.254</v>
      </c>
      <c r="S78" s="1">
        <f t="shared" si="217"/>
        <v>5.08</v>
      </c>
      <c r="T78" s="2">
        <f t="shared" si="218"/>
        <v>42.54</v>
      </c>
      <c r="U78" s="2">
        <f t="shared" si="219"/>
        <v>5.960000000000008</v>
      </c>
      <c r="W78">
        <v>55</v>
      </c>
      <c r="X78">
        <v>190</v>
      </c>
      <c r="Y78" s="3">
        <v>0.249</v>
      </c>
      <c r="Z78" s="1">
        <f t="shared" si="220"/>
        <v>4.9800000000000004</v>
      </c>
      <c r="AA78" s="2">
        <f t="shared" si="221"/>
        <v>46.160000000000011</v>
      </c>
      <c r="AB78" s="2">
        <f t="shared" si="222"/>
        <v>-3.6200000000000117</v>
      </c>
      <c r="AD78">
        <v>55</v>
      </c>
      <c r="AE78">
        <v>190</v>
      </c>
      <c r="AF78" s="3">
        <v>0.245</v>
      </c>
      <c r="AG78" s="1">
        <f t="shared" si="223"/>
        <v>4.9000000000000004</v>
      </c>
      <c r="AH78" s="2">
        <f t="shared" si="224"/>
        <v>38.839999999999996</v>
      </c>
      <c r="AI78" s="2">
        <f t="shared" si="225"/>
        <v>7.3200000000000145</v>
      </c>
      <c r="AK78">
        <v>55</v>
      </c>
      <c r="AL78">
        <v>190</v>
      </c>
      <c r="AM78" s="3">
        <v>0.246</v>
      </c>
      <c r="AN78" s="1">
        <f t="shared" si="226"/>
        <v>4.92</v>
      </c>
      <c r="AO78" s="2">
        <f t="shared" si="227"/>
        <v>45.68</v>
      </c>
      <c r="AP78" s="2">
        <f t="shared" si="228"/>
        <v>-6.8400000000000034</v>
      </c>
      <c r="AR78">
        <v>55</v>
      </c>
      <c r="AS78">
        <v>190</v>
      </c>
      <c r="AT78" s="3">
        <v>0.249</v>
      </c>
      <c r="AU78" s="1">
        <f t="shared" si="229"/>
        <v>4.9800000000000004</v>
      </c>
      <c r="AV78" s="2">
        <f t="shared" si="230"/>
        <v>37.480000000000004</v>
      </c>
      <c r="AW78" s="2">
        <f t="shared" si="231"/>
        <v>8.1999999999999957</v>
      </c>
      <c r="AY78">
        <v>55</v>
      </c>
      <c r="AZ78">
        <v>190</v>
      </c>
      <c r="BA78" s="3">
        <v>0.251</v>
      </c>
      <c r="BB78" s="1">
        <f t="shared" si="232"/>
        <v>5.0199999999999996</v>
      </c>
      <c r="BC78" s="2">
        <f t="shared" si="233"/>
        <v>45.94</v>
      </c>
      <c r="BD78" s="2">
        <f t="shared" si="234"/>
        <v>-8.4599999999999937</v>
      </c>
      <c r="BF78">
        <v>55</v>
      </c>
      <c r="BG78">
        <v>190</v>
      </c>
      <c r="BH78" s="3">
        <v>0.249</v>
      </c>
      <c r="BI78" s="1">
        <f t="shared" si="235"/>
        <v>4.9800000000000004</v>
      </c>
      <c r="BJ78" s="2">
        <f t="shared" si="236"/>
        <v>39.040000000000006</v>
      </c>
      <c r="BK78" s="2">
        <f t="shared" si="237"/>
        <v>6.8999999999999915</v>
      </c>
      <c r="BM78">
        <v>55</v>
      </c>
      <c r="BN78">
        <v>190</v>
      </c>
      <c r="BO78" s="3">
        <v>0.249</v>
      </c>
      <c r="BP78" s="1">
        <f t="shared" si="238"/>
        <v>4.9800000000000004</v>
      </c>
      <c r="BQ78" s="2">
        <f t="shared" si="239"/>
        <v>38.5</v>
      </c>
      <c r="BR78" s="2">
        <f t="shared" si="240"/>
        <v>0.54000000000000625</v>
      </c>
      <c r="BT78">
        <v>55</v>
      </c>
      <c r="BU78">
        <v>190</v>
      </c>
      <c r="BV78" s="3">
        <v>0.251</v>
      </c>
      <c r="BW78" s="1">
        <f t="shared" si="241"/>
        <v>5.0199999999999996</v>
      </c>
      <c r="BX78" s="2">
        <f t="shared" si="242"/>
        <v>44.819999999999993</v>
      </c>
      <c r="BY78" s="2">
        <f t="shared" si="243"/>
        <v>-6.3199999999999932</v>
      </c>
      <c r="CA78">
        <v>55</v>
      </c>
      <c r="CB78">
        <v>190</v>
      </c>
      <c r="CC78" s="3">
        <v>0.25600000000000001</v>
      </c>
      <c r="CD78" s="1">
        <f t="shared" si="244"/>
        <v>5.12</v>
      </c>
      <c r="CE78" s="2">
        <f t="shared" si="245"/>
        <v>38.9</v>
      </c>
      <c r="CF78" s="2">
        <f t="shared" si="246"/>
        <v>5.9199999999999946</v>
      </c>
      <c r="CH78">
        <v>55</v>
      </c>
      <c r="CI78">
        <v>190</v>
      </c>
      <c r="CJ78" s="3">
        <v>0.25700000000000001</v>
      </c>
      <c r="CK78" s="1">
        <f t="shared" si="247"/>
        <v>5.1400000000000006</v>
      </c>
      <c r="CL78" s="2">
        <f t="shared" si="248"/>
        <v>48.12</v>
      </c>
      <c r="CM78" s="2">
        <f t="shared" si="249"/>
        <v>-9.2199999999999989</v>
      </c>
      <c r="CO78">
        <v>55</v>
      </c>
      <c r="CP78">
        <v>190</v>
      </c>
      <c r="CQ78" s="3">
        <v>0.252</v>
      </c>
      <c r="CR78" s="1">
        <f t="shared" si="250"/>
        <v>5.04</v>
      </c>
      <c r="CS78" s="2">
        <f t="shared" si="251"/>
        <v>39.92</v>
      </c>
      <c r="CT78" s="2">
        <f t="shared" si="252"/>
        <v>8.1999999999999957</v>
      </c>
      <c r="CV78">
        <v>55</v>
      </c>
      <c r="CW78">
        <v>190</v>
      </c>
      <c r="CX78" s="3">
        <v>0.26300000000000001</v>
      </c>
      <c r="CY78" s="1">
        <f t="shared" si="253"/>
        <v>5.26</v>
      </c>
      <c r="CZ78" s="2">
        <f t="shared" si="254"/>
        <v>49.719999999999992</v>
      </c>
      <c r="DA78" s="2">
        <f t="shared" si="255"/>
        <v>-9.7999999999999901</v>
      </c>
      <c r="DC78">
        <v>55</v>
      </c>
      <c r="DD78">
        <v>190</v>
      </c>
      <c r="DE78" s="3">
        <v>0.26100000000000001</v>
      </c>
      <c r="DF78" s="1">
        <f t="shared" si="256"/>
        <v>5.2200000000000006</v>
      </c>
      <c r="DG78" s="2">
        <f t="shared" si="257"/>
        <v>43.620000000000005</v>
      </c>
      <c r="DH78" s="2">
        <f t="shared" si="258"/>
        <v>6.0999999999999872</v>
      </c>
      <c r="DJ78">
        <v>55</v>
      </c>
      <c r="DK78">
        <v>190</v>
      </c>
      <c r="DL78" s="3">
        <v>0.253</v>
      </c>
      <c r="DM78" s="1">
        <f t="shared" si="259"/>
        <v>5.0600000000000005</v>
      </c>
      <c r="DN78" s="2">
        <f t="shared" si="260"/>
        <v>37.6</v>
      </c>
      <c r="DO78" s="2">
        <f t="shared" si="261"/>
        <v>6.0200000000000031</v>
      </c>
      <c r="DQ78">
        <v>55</v>
      </c>
      <c r="DR78">
        <v>190</v>
      </c>
      <c r="DS78" s="3">
        <v>0.253</v>
      </c>
      <c r="DT78" s="1">
        <f t="shared" si="262"/>
        <v>5.0600000000000005</v>
      </c>
      <c r="DU78" s="2">
        <f t="shared" si="263"/>
        <v>34.22</v>
      </c>
      <c r="DV78" s="2">
        <f t="shared" si="264"/>
        <v>3.3800000000000026</v>
      </c>
    </row>
    <row r="79" spans="2:126" x14ac:dyDescent="0.25">
      <c r="B79">
        <v>55</v>
      </c>
      <c r="C79">
        <v>210</v>
      </c>
      <c r="D79" s="3">
        <v>0.23200000000000001</v>
      </c>
      <c r="E79" s="1">
        <f t="shared" si="212"/>
        <v>4.6400000000000006</v>
      </c>
      <c r="F79" s="2">
        <f t="shared" si="213"/>
        <v>49.14</v>
      </c>
      <c r="I79">
        <v>55</v>
      </c>
      <c r="J79">
        <v>210</v>
      </c>
      <c r="K79" s="3">
        <v>0.22600000000000001</v>
      </c>
      <c r="L79" s="1">
        <f t="shared" si="214"/>
        <v>4.5200000000000005</v>
      </c>
      <c r="M79" s="2">
        <f t="shared" si="215"/>
        <v>53.02000000000001</v>
      </c>
      <c r="N79" s="2">
        <f t="shared" si="216"/>
        <v>-3.8800000000000097</v>
      </c>
      <c r="P79">
        <v>55</v>
      </c>
      <c r="Q79">
        <v>210</v>
      </c>
      <c r="R79" s="3">
        <v>0.247</v>
      </c>
      <c r="S79" s="1">
        <f t="shared" si="217"/>
        <v>4.9399999999999995</v>
      </c>
      <c r="T79" s="2">
        <f t="shared" si="218"/>
        <v>47.48</v>
      </c>
      <c r="U79" s="2">
        <f t="shared" si="219"/>
        <v>5.5400000000000134</v>
      </c>
      <c r="W79">
        <v>55</v>
      </c>
      <c r="X79">
        <v>210</v>
      </c>
      <c r="Y79" s="3">
        <v>0.24</v>
      </c>
      <c r="Z79" s="1">
        <f t="shared" si="220"/>
        <v>4.8</v>
      </c>
      <c r="AA79" s="2">
        <f t="shared" si="221"/>
        <v>50.960000000000008</v>
      </c>
      <c r="AB79" s="2">
        <f t="shared" si="222"/>
        <v>-3.4800000000000111</v>
      </c>
      <c r="AD79">
        <v>55</v>
      </c>
      <c r="AE79">
        <v>210</v>
      </c>
      <c r="AF79" s="3">
        <v>0.24</v>
      </c>
      <c r="AG79" s="1">
        <f t="shared" si="223"/>
        <v>4.8</v>
      </c>
      <c r="AH79" s="2">
        <f t="shared" si="224"/>
        <v>43.639999999999993</v>
      </c>
      <c r="AI79" s="2">
        <f t="shared" si="225"/>
        <v>7.3200000000000145</v>
      </c>
      <c r="AK79">
        <v>55</v>
      </c>
      <c r="AL79">
        <v>210</v>
      </c>
      <c r="AM79" s="3">
        <v>0.245</v>
      </c>
      <c r="AN79" s="1">
        <f t="shared" si="226"/>
        <v>4.9000000000000004</v>
      </c>
      <c r="AO79" s="2">
        <f t="shared" si="227"/>
        <v>50.58</v>
      </c>
      <c r="AP79" s="2">
        <f t="shared" si="228"/>
        <v>-6.9400000000000048</v>
      </c>
      <c r="AR79">
        <v>55</v>
      </c>
      <c r="AS79">
        <v>210</v>
      </c>
      <c r="AT79" s="3">
        <v>0.24199999999999999</v>
      </c>
      <c r="AU79" s="1">
        <f t="shared" si="229"/>
        <v>4.84</v>
      </c>
      <c r="AV79" s="2">
        <f t="shared" si="230"/>
        <v>42.320000000000007</v>
      </c>
      <c r="AW79" s="2">
        <f t="shared" si="231"/>
        <v>8.2599999999999909</v>
      </c>
      <c r="AY79">
        <v>55</v>
      </c>
      <c r="AZ79">
        <v>210</v>
      </c>
      <c r="BA79" s="3">
        <v>0.24099999999999999</v>
      </c>
      <c r="BB79" s="1">
        <f t="shared" si="232"/>
        <v>4.82</v>
      </c>
      <c r="BC79" s="2">
        <f t="shared" si="233"/>
        <v>50.76</v>
      </c>
      <c r="BD79" s="2">
        <f t="shared" si="234"/>
        <v>-8.4399999999999906</v>
      </c>
      <c r="BF79">
        <v>55</v>
      </c>
      <c r="BG79">
        <v>210</v>
      </c>
      <c r="BH79" s="3">
        <v>0.24099999999999999</v>
      </c>
      <c r="BI79" s="1">
        <f t="shared" si="235"/>
        <v>4.82</v>
      </c>
      <c r="BJ79" s="2">
        <f t="shared" si="236"/>
        <v>43.860000000000007</v>
      </c>
      <c r="BK79" s="2">
        <f t="shared" si="237"/>
        <v>6.8999999999999915</v>
      </c>
      <c r="BM79">
        <v>55</v>
      </c>
      <c r="BN79">
        <v>210</v>
      </c>
      <c r="BO79" s="3">
        <v>0.23799999999999999</v>
      </c>
      <c r="BP79" s="1">
        <f t="shared" si="238"/>
        <v>4.76</v>
      </c>
      <c r="BQ79" s="2">
        <f t="shared" si="239"/>
        <v>43.26</v>
      </c>
      <c r="BR79" s="2">
        <f t="shared" si="240"/>
        <v>0.60000000000000853</v>
      </c>
      <c r="BT79">
        <v>55</v>
      </c>
      <c r="BU79">
        <v>210</v>
      </c>
      <c r="BV79" s="3">
        <v>0.24399999999999999</v>
      </c>
      <c r="BW79" s="1">
        <f t="shared" si="241"/>
        <v>4.88</v>
      </c>
      <c r="BX79" s="2">
        <f t="shared" si="242"/>
        <v>49.699999999999996</v>
      </c>
      <c r="BY79" s="2">
        <f t="shared" si="243"/>
        <v>-6.4399999999999977</v>
      </c>
      <c r="CA79">
        <v>55</v>
      </c>
      <c r="CB79">
        <v>210</v>
      </c>
      <c r="CC79" s="3">
        <v>0.249</v>
      </c>
      <c r="CD79" s="1">
        <f t="shared" si="244"/>
        <v>4.9800000000000004</v>
      </c>
      <c r="CE79" s="2">
        <f t="shared" si="245"/>
        <v>43.879999999999995</v>
      </c>
      <c r="CF79" s="2">
        <f t="shared" si="246"/>
        <v>5.82</v>
      </c>
      <c r="CH79">
        <v>55</v>
      </c>
      <c r="CI79">
        <v>210</v>
      </c>
      <c r="CJ79" s="3">
        <v>0.24299999999999999</v>
      </c>
      <c r="CK79" s="1">
        <f t="shared" si="247"/>
        <v>4.8599999999999994</v>
      </c>
      <c r="CL79" s="2">
        <f t="shared" si="248"/>
        <v>52.98</v>
      </c>
      <c r="CM79" s="2">
        <f t="shared" si="249"/>
        <v>-9.1000000000000014</v>
      </c>
      <c r="CO79">
        <v>55</v>
      </c>
      <c r="CP79">
        <v>210</v>
      </c>
      <c r="CQ79" s="3">
        <v>0.249</v>
      </c>
      <c r="CR79" s="1">
        <f t="shared" si="250"/>
        <v>4.9800000000000004</v>
      </c>
      <c r="CS79" s="2">
        <f t="shared" si="251"/>
        <v>44.900000000000006</v>
      </c>
      <c r="CT79" s="2">
        <f t="shared" si="252"/>
        <v>8.0799999999999912</v>
      </c>
      <c r="CV79">
        <v>55</v>
      </c>
      <c r="CW79">
        <v>210</v>
      </c>
      <c r="CX79" s="3">
        <v>0.253</v>
      </c>
      <c r="CY79" s="1">
        <f t="shared" si="253"/>
        <v>5.0600000000000005</v>
      </c>
      <c r="CZ79" s="2">
        <f t="shared" si="254"/>
        <v>54.779999999999994</v>
      </c>
      <c r="DA79" s="2">
        <f t="shared" si="255"/>
        <v>-9.8799999999999883</v>
      </c>
      <c r="DC79">
        <v>55</v>
      </c>
      <c r="DD79">
        <v>210</v>
      </c>
      <c r="DE79" s="3">
        <v>0.25</v>
      </c>
      <c r="DF79" s="1">
        <f t="shared" si="256"/>
        <v>5</v>
      </c>
      <c r="DG79" s="2">
        <f t="shared" si="257"/>
        <v>48.620000000000005</v>
      </c>
      <c r="DH79" s="2">
        <f t="shared" si="258"/>
        <v>6.1599999999999895</v>
      </c>
      <c r="DJ79">
        <v>55</v>
      </c>
      <c r="DK79">
        <v>210</v>
      </c>
      <c r="DL79" s="3">
        <v>0.251</v>
      </c>
      <c r="DM79" s="1">
        <f t="shared" si="259"/>
        <v>5.0199999999999996</v>
      </c>
      <c r="DN79" s="2">
        <f t="shared" si="260"/>
        <v>42.620000000000005</v>
      </c>
      <c r="DO79" s="2">
        <f t="shared" si="261"/>
        <v>6</v>
      </c>
      <c r="DQ79">
        <v>55</v>
      </c>
      <c r="DR79">
        <v>210</v>
      </c>
      <c r="DS79" s="3">
        <v>0.246</v>
      </c>
      <c r="DT79" s="1">
        <f t="shared" si="262"/>
        <v>4.92</v>
      </c>
      <c r="DU79" s="2">
        <f t="shared" si="263"/>
        <v>39.14</v>
      </c>
      <c r="DV79" s="2">
        <f t="shared" si="264"/>
        <v>3.480000000000004</v>
      </c>
    </row>
    <row r="80" spans="2:126" x14ac:dyDescent="0.25">
      <c r="B80">
        <v>55</v>
      </c>
      <c r="C80">
        <v>230</v>
      </c>
      <c r="D80" s="3">
        <v>0.19600000000000001</v>
      </c>
      <c r="E80" s="1">
        <f t="shared" si="212"/>
        <v>3.92</v>
      </c>
      <c r="F80" s="2">
        <f t="shared" si="213"/>
        <v>53.06</v>
      </c>
      <c r="I80">
        <v>55</v>
      </c>
      <c r="J80">
        <v>230</v>
      </c>
      <c r="K80" s="3">
        <v>0.19600000000000001</v>
      </c>
      <c r="L80" s="1">
        <f t="shared" si="214"/>
        <v>3.92</v>
      </c>
      <c r="M80" s="2">
        <f t="shared" si="215"/>
        <v>56.940000000000012</v>
      </c>
      <c r="N80" s="2">
        <f t="shared" si="216"/>
        <v>-3.8800000000000097</v>
      </c>
      <c r="P80">
        <v>55</v>
      </c>
      <c r="Q80">
        <v>230</v>
      </c>
      <c r="R80" s="3">
        <v>0.215</v>
      </c>
      <c r="S80" s="1">
        <f t="shared" si="217"/>
        <v>4.3</v>
      </c>
      <c r="T80" s="2">
        <f t="shared" si="218"/>
        <v>51.779999999999994</v>
      </c>
      <c r="U80" s="2">
        <f t="shared" si="219"/>
        <v>5.1600000000000179</v>
      </c>
      <c r="W80">
        <v>55</v>
      </c>
      <c r="X80">
        <v>230</v>
      </c>
      <c r="Y80" s="3">
        <v>0.20499999999999999</v>
      </c>
      <c r="Z80" s="1">
        <f t="shared" si="220"/>
        <v>4.0999999999999996</v>
      </c>
      <c r="AA80" s="2">
        <f t="shared" si="221"/>
        <v>55.060000000000009</v>
      </c>
      <c r="AB80" s="2">
        <f t="shared" si="222"/>
        <v>-3.2800000000000153</v>
      </c>
      <c r="AD80">
        <v>55</v>
      </c>
      <c r="AE80">
        <v>230</v>
      </c>
      <c r="AF80" s="3">
        <v>0.19900000000000001</v>
      </c>
      <c r="AG80" s="1">
        <f t="shared" si="223"/>
        <v>3.9800000000000004</v>
      </c>
      <c r="AH80" s="2">
        <f t="shared" si="224"/>
        <v>47.61999999999999</v>
      </c>
      <c r="AI80" s="2">
        <f t="shared" si="225"/>
        <v>7.440000000000019</v>
      </c>
      <c r="AK80">
        <v>55</v>
      </c>
      <c r="AL80">
        <v>230</v>
      </c>
      <c r="AM80" s="3">
        <v>0.20300000000000001</v>
      </c>
      <c r="AN80" s="1">
        <f t="shared" si="226"/>
        <v>4.0600000000000005</v>
      </c>
      <c r="AO80" s="2">
        <f t="shared" si="227"/>
        <v>54.64</v>
      </c>
      <c r="AP80" s="2">
        <f t="shared" si="228"/>
        <v>-7.0200000000000102</v>
      </c>
      <c r="AR80">
        <v>55</v>
      </c>
      <c r="AS80">
        <v>230</v>
      </c>
      <c r="AT80" s="3">
        <v>0.20599999999999999</v>
      </c>
      <c r="AU80" s="1">
        <f t="shared" si="229"/>
        <v>4.12</v>
      </c>
      <c r="AV80" s="2">
        <f t="shared" si="230"/>
        <v>46.440000000000005</v>
      </c>
      <c r="AW80" s="2">
        <f t="shared" si="231"/>
        <v>8.1999999999999957</v>
      </c>
      <c r="AY80">
        <v>55</v>
      </c>
      <c r="AZ80">
        <v>230</v>
      </c>
      <c r="BA80" s="3">
        <v>0.20799999999999999</v>
      </c>
      <c r="BB80" s="1">
        <f t="shared" si="232"/>
        <v>4.16</v>
      </c>
      <c r="BC80" s="2">
        <f t="shared" si="233"/>
        <v>54.92</v>
      </c>
      <c r="BD80" s="2">
        <f t="shared" si="234"/>
        <v>-8.4799999999999969</v>
      </c>
      <c r="BF80">
        <v>55</v>
      </c>
      <c r="BG80">
        <v>230</v>
      </c>
      <c r="BH80" s="3">
        <v>0.20599999999999999</v>
      </c>
      <c r="BI80" s="1">
        <f t="shared" si="235"/>
        <v>4.12</v>
      </c>
      <c r="BJ80" s="2">
        <f t="shared" si="236"/>
        <v>47.980000000000004</v>
      </c>
      <c r="BK80" s="2">
        <f t="shared" si="237"/>
        <v>6.9399999999999977</v>
      </c>
      <c r="BM80">
        <v>55</v>
      </c>
      <c r="BN80">
        <v>230</v>
      </c>
      <c r="BO80" s="3">
        <v>0.20799999999999999</v>
      </c>
      <c r="BP80" s="1">
        <f t="shared" si="238"/>
        <v>4.16</v>
      </c>
      <c r="BQ80" s="2">
        <f t="shared" si="239"/>
        <v>47.42</v>
      </c>
      <c r="BR80" s="2">
        <f t="shared" si="240"/>
        <v>0.56000000000000227</v>
      </c>
      <c r="BT80">
        <v>55</v>
      </c>
      <c r="BU80">
        <v>230</v>
      </c>
      <c r="BV80" s="3">
        <v>0.20599999999999999</v>
      </c>
      <c r="BW80" s="1">
        <f t="shared" si="241"/>
        <v>4.12</v>
      </c>
      <c r="BX80" s="2">
        <f t="shared" si="242"/>
        <v>53.819999999999993</v>
      </c>
      <c r="BY80" s="2">
        <f t="shared" si="243"/>
        <v>-6.3999999999999915</v>
      </c>
      <c r="CA80">
        <v>55</v>
      </c>
      <c r="CB80">
        <v>230</v>
      </c>
      <c r="CC80" s="3">
        <v>0.20799999999999999</v>
      </c>
      <c r="CD80" s="1">
        <f t="shared" si="244"/>
        <v>4.16</v>
      </c>
      <c r="CE80" s="2">
        <f t="shared" si="245"/>
        <v>48.039999999999992</v>
      </c>
      <c r="CF80" s="2">
        <f t="shared" si="246"/>
        <v>5.7800000000000011</v>
      </c>
      <c r="CH80">
        <v>55</v>
      </c>
      <c r="CI80">
        <v>230</v>
      </c>
      <c r="CJ80" s="3">
        <v>0.20300000000000001</v>
      </c>
      <c r="CK80" s="1">
        <f t="shared" si="247"/>
        <v>4.0600000000000005</v>
      </c>
      <c r="CL80" s="2">
        <f t="shared" si="248"/>
        <v>57.04</v>
      </c>
      <c r="CM80" s="2">
        <f t="shared" si="249"/>
        <v>-9.0000000000000071</v>
      </c>
      <c r="CO80">
        <v>55</v>
      </c>
      <c r="CP80">
        <v>230</v>
      </c>
      <c r="CQ80" s="3">
        <v>0.20599999999999999</v>
      </c>
      <c r="CR80" s="1">
        <f t="shared" si="250"/>
        <v>4.12</v>
      </c>
      <c r="CS80" s="2">
        <f t="shared" si="251"/>
        <v>49.02</v>
      </c>
      <c r="CT80" s="2">
        <f t="shared" si="252"/>
        <v>8.019999999999996</v>
      </c>
      <c r="CV80">
        <v>55</v>
      </c>
      <c r="CW80">
        <v>230</v>
      </c>
      <c r="CX80" s="3">
        <v>0.20899999999999999</v>
      </c>
      <c r="CY80" s="1">
        <f t="shared" si="253"/>
        <v>4.18</v>
      </c>
      <c r="CZ80" s="2">
        <f t="shared" si="254"/>
        <v>58.959999999999994</v>
      </c>
      <c r="DA80" s="2">
        <f t="shared" si="255"/>
        <v>-9.9399999999999906</v>
      </c>
      <c r="DC80">
        <v>55</v>
      </c>
      <c r="DD80">
        <v>230</v>
      </c>
      <c r="DE80" s="3">
        <v>0.214</v>
      </c>
      <c r="DF80" s="1">
        <f t="shared" si="256"/>
        <v>4.28</v>
      </c>
      <c r="DG80" s="2">
        <f t="shared" si="257"/>
        <v>52.900000000000006</v>
      </c>
      <c r="DH80" s="2">
        <f t="shared" si="258"/>
        <v>6.0599999999999881</v>
      </c>
      <c r="DJ80">
        <v>55</v>
      </c>
      <c r="DK80">
        <v>230</v>
      </c>
      <c r="DL80" s="3">
        <v>0.218</v>
      </c>
      <c r="DM80" s="1">
        <f t="shared" si="259"/>
        <v>4.3600000000000003</v>
      </c>
      <c r="DN80" s="2">
        <f t="shared" si="260"/>
        <v>46.980000000000004</v>
      </c>
      <c r="DO80" s="2">
        <f t="shared" si="261"/>
        <v>5.9200000000000017</v>
      </c>
      <c r="DQ80">
        <v>55</v>
      </c>
      <c r="DR80">
        <v>230</v>
      </c>
      <c r="DS80" s="3">
        <v>0.20599999999999999</v>
      </c>
      <c r="DT80" s="1">
        <f t="shared" si="262"/>
        <v>4.12</v>
      </c>
      <c r="DU80" s="2">
        <f t="shared" si="263"/>
        <v>43.26</v>
      </c>
      <c r="DV80" s="2">
        <f t="shared" si="264"/>
        <v>3.720000000000006</v>
      </c>
    </row>
    <row r="81" spans="2:126" x14ac:dyDescent="0.25">
      <c r="B81">
        <v>55</v>
      </c>
      <c r="C81">
        <v>250</v>
      </c>
      <c r="D81" s="3">
        <v>0.19700000000000001</v>
      </c>
      <c r="E81" s="1">
        <f t="shared" si="212"/>
        <v>3.9400000000000004</v>
      </c>
      <c r="F81" s="2">
        <f t="shared" si="213"/>
        <v>57</v>
      </c>
      <c r="I81">
        <v>55</v>
      </c>
      <c r="J81">
        <v>250</v>
      </c>
      <c r="K81" s="3">
        <v>0.2</v>
      </c>
      <c r="L81" s="1">
        <f t="shared" si="214"/>
        <v>4</v>
      </c>
      <c r="M81" s="2">
        <f t="shared" si="215"/>
        <v>60.940000000000012</v>
      </c>
      <c r="N81" s="2">
        <f t="shared" si="216"/>
        <v>-3.9400000000000119</v>
      </c>
      <c r="P81">
        <v>55</v>
      </c>
      <c r="Q81">
        <v>250</v>
      </c>
      <c r="R81" s="3">
        <v>0.19400000000000001</v>
      </c>
      <c r="S81" s="1">
        <f t="shared" si="217"/>
        <v>3.88</v>
      </c>
      <c r="T81" s="2">
        <f t="shared" si="218"/>
        <v>55.66</v>
      </c>
      <c r="U81" s="2">
        <f t="shared" si="219"/>
        <v>5.2800000000000153</v>
      </c>
      <c r="W81">
        <v>55</v>
      </c>
      <c r="X81">
        <v>250</v>
      </c>
      <c r="Y81" s="3">
        <v>0.189</v>
      </c>
      <c r="Z81" s="1">
        <f t="shared" si="220"/>
        <v>3.7800000000000002</v>
      </c>
      <c r="AA81" s="2">
        <f t="shared" si="221"/>
        <v>58.840000000000011</v>
      </c>
      <c r="AB81" s="2">
        <f t="shared" si="222"/>
        <v>-3.1800000000000139</v>
      </c>
      <c r="AD81">
        <v>55</v>
      </c>
      <c r="AE81">
        <v>250</v>
      </c>
      <c r="AF81" s="3">
        <v>0.188</v>
      </c>
      <c r="AG81" s="1">
        <f t="shared" si="223"/>
        <v>3.76</v>
      </c>
      <c r="AH81" s="2">
        <f t="shared" si="224"/>
        <v>51.379999999999988</v>
      </c>
      <c r="AI81" s="2">
        <f t="shared" si="225"/>
        <v>7.4600000000000222</v>
      </c>
      <c r="AK81">
        <v>55</v>
      </c>
      <c r="AL81">
        <v>250</v>
      </c>
      <c r="AM81" s="3">
        <v>0.19400000000000001</v>
      </c>
      <c r="AN81" s="1">
        <f t="shared" si="226"/>
        <v>3.88</v>
      </c>
      <c r="AO81" s="2">
        <f t="shared" si="227"/>
        <v>58.52</v>
      </c>
      <c r="AP81" s="2">
        <f t="shared" si="228"/>
        <v>-7.1400000000000148</v>
      </c>
      <c r="AR81">
        <v>55</v>
      </c>
      <c r="AS81">
        <v>250</v>
      </c>
      <c r="AT81" s="3">
        <v>0.189</v>
      </c>
      <c r="AU81" s="1">
        <f t="shared" si="229"/>
        <v>3.7800000000000002</v>
      </c>
      <c r="AV81" s="2">
        <f t="shared" si="230"/>
        <v>50.220000000000006</v>
      </c>
      <c r="AW81" s="2">
        <f t="shared" si="231"/>
        <v>8.2999999999999972</v>
      </c>
      <c r="AY81">
        <v>55</v>
      </c>
      <c r="AZ81">
        <v>250</v>
      </c>
      <c r="BA81" s="3">
        <v>0.19900000000000001</v>
      </c>
      <c r="BB81" s="1">
        <f t="shared" si="232"/>
        <v>3.9800000000000004</v>
      </c>
      <c r="BC81" s="2">
        <f t="shared" si="233"/>
        <v>58.900000000000006</v>
      </c>
      <c r="BD81" s="2">
        <f t="shared" si="234"/>
        <v>-8.68</v>
      </c>
      <c r="BF81">
        <v>55</v>
      </c>
      <c r="BG81">
        <v>250</v>
      </c>
      <c r="BH81" s="3">
        <v>0.2</v>
      </c>
      <c r="BI81" s="1">
        <f t="shared" si="235"/>
        <v>4</v>
      </c>
      <c r="BJ81" s="2">
        <f t="shared" si="236"/>
        <v>51.980000000000004</v>
      </c>
      <c r="BK81" s="2">
        <f t="shared" si="237"/>
        <v>6.9200000000000017</v>
      </c>
      <c r="BM81">
        <v>55</v>
      </c>
      <c r="BN81">
        <v>250</v>
      </c>
      <c r="BO81" s="3">
        <v>0.20200000000000001</v>
      </c>
      <c r="BP81" s="1">
        <f t="shared" si="238"/>
        <v>4.04</v>
      </c>
      <c r="BQ81" s="2">
        <f t="shared" si="239"/>
        <v>51.46</v>
      </c>
      <c r="BR81" s="2">
        <f t="shared" si="240"/>
        <v>0.52000000000000313</v>
      </c>
      <c r="BT81">
        <v>55</v>
      </c>
      <c r="BU81">
        <v>250</v>
      </c>
      <c r="BV81" s="3">
        <v>0.19500000000000001</v>
      </c>
      <c r="BW81" s="1">
        <f t="shared" si="241"/>
        <v>3.9000000000000004</v>
      </c>
      <c r="BX81" s="2">
        <f t="shared" si="242"/>
        <v>57.719999999999992</v>
      </c>
      <c r="BY81" s="2">
        <f t="shared" si="243"/>
        <v>-6.2599999999999909</v>
      </c>
      <c r="CA81">
        <v>55</v>
      </c>
      <c r="CB81">
        <v>250</v>
      </c>
      <c r="CC81" s="3">
        <v>0.19700000000000001</v>
      </c>
      <c r="CD81" s="1">
        <f t="shared" si="244"/>
        <v>3.9400000000000004</v>
      </c>
      <c r="CE81" s="2">
        <f t="shared" si="245"/>
        <v>51.97999999999999</v>
      </c>
      <c r="CF81" s="2">
        <f t="shared" si="246"/>
        <v>5.740000000000002</v>
      </c>
      <c r="CH81">
        <v>55</v>
      </c>
      <c r="CI81">
        <v>250</v>
      </c>
      <c r="CJ81" s="3">
        <v>0.19600000000000001</v>
      </c>
      <c r="CK81" s="1">
        <f t="shared" si="247"/>
        <v>3.92</v>
      </c>
      <c r="CL81" s="2">
        <f t="shared" si="248"/>
        <v>60.96</v>
      </c>
      <c r="CM81" s="2">
        <f t="shared" si="249"/>
        <v>-8.9800000000000111</v>
      </c>
      <c r="CO81">
        <v>55</v>
      </c>
      <c r="CP81">
        <v>250</v>
      </c>
      <c r="CQ81" s="3">
        <v>0.19600000000000001</v>
      </c>
      <c r="CR81" s="1">
        <f t="shared" si="250"/>
        <v>3.92</v>
      </c>
      <c r="CS81" s="2">
        <f t="shared" si="251"/>
        <v>52.940000000000005</v>
      </c>
      <c r="CT81" s="2">
        <f t="shared" si="252"/>
        <v>8.019999999999996</v>
      </c>
      <c r="CV81">
        <v>55</v>
      </c>
      <c r="CW81">
        <v>250</v>
      </c>
      <c r="CX81" s="3">
        <v>0.193</v>
      </c>
      <c r="CY81" s="1">
        <f t="shared" si="253"/>
        <v>3.8600000000000003</v>
      </c>
      <c r="CZ81" s="2">
        <f t="shared" si="254"/>
        <v>62.819999999999993</v>
      </c>
      <c r="DA81" s="2">
        <f t="shared" si="255"/>
        <v>-9.8799999999999883</v>
      </c>
      <c r="DC81">
        <v>55</v>
      </c>
      <c r="DD81">
        <v>250</v>
      </c>
      <c r="DE81" s="3">
        <v>0.19900000000000001</v>
      </c>
      <c r="DF81" s="1">
        <f t="shared" si="256"/>
        <v>3.9800000000000004</v>
      </c>
      <c r="DG81" s="2">
        <f t="shared" si="257"/>
        <v>56.88000000000001</v>
      </c>
      <c r="DH81" s="2">
        <f t="shared" si="258"/>
        <v>5.9399999999999835</v>
      </c>
      <c r="DJ81">
        <v>55</v>
      </c>
      <c r="DK81">
        <v>250</v>
      </c>
      <c r="DL81" s="3">
        <v>0.19600000000000001</v>
      </c>
      <c r="DM81" s="1">
        <f t="shared" si="259"/>
        <v>3.92</v>
      </c>
      <c r="DN81" s="2">
        <f t="shared" si="260"/>
        <v>50.900000000000006</v>
      </c>
      <c r="DO81" s="2">
        <f t="shared" si="261"/>
        <v>5.980000000000004</v>
      </c>
      <c r="DQ81">
        <v>55</v>
      </c>
      <c r="DR81">
        <v>250</v>
      </c>
      <c r="DS81" s="3">
        <v>0.192</v>
      </c>
      <c r="DT81" s="1">
        <f t="shared" si="262"/>
        <v>3.84</v>
      </c>
      <c r="DU81" s="2">
        <f t="shared" si="263"/>
        <v>47.099999999999994</v>
      </c>
      <c r="DV81" s="2">
        <f t="shared" si="264"/>
        <v>3.8000000000000114</v>
      </c>
    </row>
    <row r="82" spans="2:126" x14ac:dyDescent="0.25">
      <c r="B82">
        <v>55</v>
      </c>
      <c r="C82">
        <v>270</v>
      </c>
      <c r="D82" s="3">
        <v>0.218</v>
      </c>
      <c r="E82" s="1">
        <f t="shared" si="212"/>
        <v>4.3600000000000003</v>
      </c>
      <c r="F82" s="2">
        <f t="shared" si="213"/>
        <v>61.36</v>
      </c>
      <c r="I82">
        <v>55</v>
      </c>
      <c r="J82">
        <v>270</v>
      </c>
      <c r="K82" s="3">
        <v>0.216</v>
      </c>
      <c r="L82" s="1">
        <f t="shared" si="214"/>
        <v>4.32</v>
      </c>
      <c r="M82" s="2">
        <f t="shared" si="215"/>
        <v>65.260000000000019</v>
      </c>
      <c r="N82" s="2">
        <f t="shared" si="216"/>
        <v>-3.9000000000000199</v>
      </c>
      <c r="P82">
        <v>55</v>
      </c>
      <c r="Q82">
        <v>270</v>
      </c>
      <c r="R82" s="3">
        <v>0.221</v>
      </c>
      <c r="S82" s="1">
        <f t="shared" si="217"/>
        <v>4.42</v>
      </c>
      <c r="T82" s="2">
        <f t="shared" si="218"/>
        <v>60.08</v>
      </c>
      <c r="U82" s="2">
        <f t="shared" si="219"/>
        <v>5.180000000000021</v>
      </c>
      <c r="W82">
        <v>55</v>
      </c>
      <c r="X82">
        <v>270</v>
      </c>
      <c r="Y82" s="3">
        <v>0.217</v>
      </c>
      <c r="Z82" s="1">
        <f t="shared" si="220"/>
        <v>4.34</v>
      </c>
      <c r="AA82" s="2">
        <f t="shared" si="221"/>
        <v>63.180000000000007</v>
      </c>
      <c r="AB82" s="2">
        <f t="shared" si="222"/>
        <v>-3.1000000000000085</v>
      </c>
      <c r="AD82">
        <v>55</v>
      </c>
      <c r="AE82">
        <v>270</v>
      </c>
      <c r="AF82" s="3">
        <v>0.217</v>
      </c>
      <c r="AG82" s="1">
        <f t="shared" si="223"/>
        <v>4.34</v>
      </c>
      <c r="AH82" s="2">
        <f t="shared" si="224"/>
        <v>55.719999999999985</v>
      </c>
      <c r="AI82" s="2">
        <f t="shared" si="225"/>
        <v>7.4600000000000222</v>
      </c>
      <c r="AK82">
        <v>55</v>
      </c>
      <c r="AL82">
        <v>270</v>
      </c>
      <c r="AM82" s="3">
        <v>0.219</v>
      </c>
      <c r="AN82" s="1">
        <f t="shared" si="226"/>
        <v>4.38</v>
      </c>
      <c r="AO82" s="2">
        <f t="shared" si="227"/>
        <v>62.900000000000006</v>
      </c>
      <c r="AP82" s="2">
        <f t="shared" si="228"/>
        <v>-7.180000000000021</v>
      </c>
      <c r="AR82">
        <v>55</v>
      </c>
      <c r="AS82">
        <v>270</v>
      </c>
      <c r="AT82" s="3">
        <v>0.222</v>
      </c>
      <c r="AU82" s="1">
        <f t="shared" si="229"/>
        <v>4.4400000000000004</v>
      </c>
      <c r="AV82" s="2">
        <f t="shared" si="230"/>
        <v>54.660000000000004</v>
      </c>
      <c r="AW82" s="2">
        <f t="shared" si="231"/>
        <v>8.240000000000002</v>
      </c>
      <c r="AY82">
        <v>55</v>
      </c>
      <c r="AZ82">
        <v>270</v>
      </c>
      <c r="BA82" s="3">
        <v>0.223</v>
      </c>
      <c r="BB82" s="1">
        <f t="shared" si="232"/>
        <v>4.46</v>
      </c>
      <c r="BC82" s="2">
        <f t="shared" si="233"/>
        <v>63.360000000000007</v>
      </c>
      <c r="BD82" s="2">
        <f t="shared" si="234"/>
        <v>-8.7000000000000028</v>
      </c>
      <c r="BF82">
        <v>55</v>
      </c>
      <c r="BG82">
        <v>270</v>
      </c>
      <c r="BH82" s="3">
        <v>0.223</v>
      </c>
      <c r="BI82" s="1">
        <f t="shared" si="235"/>
        <v>4.46</v>
      </c>
      <c r="BJ82" s="2">
        <f t="shared" si="236"/>
        <v>56.440000000000005</v>
      </c>
      <c r="BK82" s="2">
        <f t="shared" si="237"/>
        <v>6.9200000000000017</v>
      </c>
      <c r="BM82">
        <v>55</v>
      </c>
      <c r="BN82">
        <v>270</v>
      </c>
      <c r="BO82" s="3">
        <v>0.222</v>
      </c>
      <c r="BP82" s="1">
        <f t="shared" si="238"/>
        <v>4.4400000000000004</v>
      </c>
      <c r="BQ82" s="2">
        <f t="shared" si="239"/>
        <v>55.9</v>
      </c>
      <c r="BR82" s="2">
        <f t="shared" si="240"/>
        <v>0.54000000000000625</v>
      </c>
      <c r="BT82">
        <v>55</v>
      </c>
      <c r="BU82">
        <v>270</v>
      </c>
      <c r="BV82" s="3">
        <v>0.219</v>
      </c>
      <c r="BW82" s="1">
        <f t="shared" si="241"/>
        <v>4.38</v>
      </c>
      <c r="BX82" s="2">
        <f t="shared" si="242"/>
        <v>62.099999999999994</v>
      </c>
      <c r="BY82" s="2">
        <f t="shared" si="243"/>
        <v>-6.1999999999999957</v>
      </c>
      <c r="CA82">
        <v>55</v>
      </c>
      <c r="CB82">
        <v>270</v>
      </c>
      <c r="CC82" s="3">
        <v>0.22500000000000001</v>
      </c>
      <c r="CD82" s="1">
        <f t="shared" si="244"/>
        <v>4.5</v>
      </c>
      <c r="CE82" s="2">
        <f t="shared" si="245"/>
        <v>56.47999999999999</v>
      </c>
      <c r="CF82" s="2">
        <f t="shared" si="246"/>
        <v>5.6200000000000045</v>
      </c>
      <c r="CH82">
        <v>55</v>
      </c>
      <c r="CI82">
        <v>270</v>
      </c>
      <c r="CJ82" s="3">
        <v>0.22700000000000001</v>
      </c>
      <c r="CK82" s="1">
        <f t="shared" si="247"/>
        <v>4.54</v>
      </c>
      <c r="CL82" s="2">
        <f t="shared" si="248"/>
        <v>65.5</v>
      </c>
      <c r="CM82" s="2">
        <f t="shared" si="249"/>
        <v>-9.0200000000000102</v>
      </c>
      <c r="CO82">
        <v>55</v>
      </c>
      <c r="CP82">
        <v>270</v>
      </c>
      <c r="CQ82" s="3">
        <v>0.223</v>
      </c>
      <c r="CR82" s="1">
        <f t="shared" si="250"/>
        <v>4.46</v>
      </c>
      <c r="CS82" s="2">
        <f t="shared" si="251"/>
        <v>57.400000000000006</v>
      </c>
      <c r="CT82" s="2">
        <f t="shared" si="252"/>
        <v>8.0999999999999943</v>
      </c>
      <c r="CV82">
        <v>55</v>
      </c>
      <c r="CW82">
        <v>270</v>
      </c>
      <c r="CX82" s="3">
        <v>0.22500000000000001</v>
      </c>
      <c r="CY82" s="1">
        <f t="shared" si="253"/>
        <v>4.5</v>
      </c>
      <c r="CZ82" s="2">
        <f t="shared" si="254"/>
        <v>67.319999999999993</v>
      </c>
      <c r="DA82" s="2">
        <f t="shared" si="255"/>
        <v>-9.9199999999999875</v>
      </c>
      <c r="DC82">
        <v>55</v>
      </c>
      <c r="DD82">
        <v>270</v>
      </c>
      <c r="DE82" s="3">
        <v>0.23200000000000001</v>
      </c>
      <c r="DF82" s="1">
        <f t="shared" si="256"/>
        <v>4.6400000000000006</v>
      </c>
      <c r="DG82" s="2">
        <f t="shared" si="257"/>
        <v>61.52000000000001</v>
      </c>
      <c r="DH82" s="2">
        <f t="shared" si="258"/>
        <v>5.7999999999999829</v>
      </c>
      <c r="DJ82">
        <v>55</v>
      </c>
      <c r="DK82">
        <v>270</v>
      </c>
      <c r="DL82" s="3">
        <v>0.23100000000000001</v>
      </c>
      <c r="DM82" s="1">
        <f t="shared" si="259"/>
        <v>4.62</v>
      </c>
      <c r="DN82" s="2">
        <f t="shared" si="260"/>
        <v>55.52</v>
      </c>
      <c r="DO82" s="2">
        <f t="shared" si="261"/>
        <v>6.0000000000000071</v>
      </c>
      <c r="DQ82">
        <v>55</v>
      </c>
      <c r="DR82">
        <v>270</v>
      </c>
      <c r="DS82" s="3">
        <v>0.22500000000000001</v>
      </c>
      <c r="DT82" s="1">
        <f t="shared" si="262"/>
        <v>4.5</v>
      </c>
      <c r="DU82" s="2">
        <f t="shared" si="263"/>
        <v>51.599999999999994</v>
      </c>
      <c r="DV82" s="2">
        <f t="shared" si="264"/>
        <v>3.9200000000000088</v>
      </c>
    </row>
    <row r="83" spans="2:126" x14ac:dyDescent="0.25">
      <c r="B83">
        <v>55</v>
      </c>
      <c r="C83">
        <v>290</v>
      </c>
      <c r="D83" s="3">
        <v>0.19900000000000001</v>
      </c>
      <c r="E83" s="1">
        <f t="shared" si="212"/>
        <v>3.9800000000000004</v>
      </c>
      <c r="F83" s="2">
        <f t="shared" si="213"/>
        <v>65.34</v>
      </c>
      <c r="I83">
        <v>55</v>
      </c>
      <c r="J83">
        <v>290</v>
      </c>
      <c r="K83" s="3">
        <v>0.19900000000000001</v>
      </c>
      <c r="L83" s="1">
        <f t="shared" si="214"/>
        <v>3.9800000000000004</v>
      </c>
      <c r="M83" s="2">
        <f t="shared" si="215"/>
        <v>69.240000000000023</v>
      </c>
      <c r="N83" s="2">
        <f t="shared" si="216"/>
        <v>-3.9000000000000199</v>
      </c>
      <c r="P83">
        <v>55</v>
      </c>
      <c r="Q83">
        <v>290</v>
      </c>
      <c r="R83" s="3">
        <v>0.19600000000000001</v>
      </c>
      <c r="S83" s="1">
        <f t="shared" si="217"/>
        <v>3.92</v>
      </c>
      <c r="T83" s="2">
        <f t="shared" si="218"/>
        <v>64</v>
      </c>
      <c r="U83" s="2">
        <f t="shared" si="219"/>
        <v>5.2400000000000233</v>
      </c>
      <c r="W83">
        <v>55</v>
      </c>
      <c r="X83">
        <v>290</v>
      </c>
      <c r="Y83" s="3">
        <v>0.19</v>
      </c>
      <c r="Z83" s="1">
        <f t="shared" si="220"/>
        <v>3.8</v>
      </c>
      <c r="AA83" s="2">
        <f t="shared" si="221"/>
        <v>66.98</v>
      </c>
      <c r="AB83" s="2">
        <f t="shared" si="222"/>
        <v>-2.980000000000004</v>
      </c>
      <c r="AD83">
        <v>55</v>
      </c>
      <c r="AE83">
        <v>290</v>
      </c>
      <c r="AF83" s="3">
        <v>0.19800000000000001</v>
      </c>
      <c r="AG83" s="1">
        <f t="shared" si="223"/>
        <v>3.96</v>
      </c>
      <c r="AH83" s="2">
        <f t="shared" si="224"/>
        <v>59.679999999999986</v>
      </c>
      <c r="AI83" s="2">
        <f t="shared" si="225"/>
        <v>7.3000000000000185</v>
      </c>
      <c r="AK83">
        <v>55</v>
      </c>
      <c r="AL83">
        <v>290</v>
      </c>
      <c r="AM83" s="3">
        <v>0.19900000000000001</v>
      </c>
      <c r="AN83" s="1">
        <f t="shared" si="226"/>
        <v>3.9800000000000004</v>
      </c>
      <c r="AO83" s="2">
        <f t="shared" si="227"/>
        <v>66.88000000000001</v>
      </c>
      <c r="AP83" s="2">
        <f t="shared" si="228"/>
        <v>-7.2000000000000242</v>
      </c>
      <c r="AR83">
        <v>55</v>
      </c>
      <c r="AS83">
        <v>290</v>
      </c>
      <c r="AT83" s="3">
        <v>0.191</v>
      </c>
      <c r="AU83" s="1">
        <f t="shared" si="229"/>
        <v>3.8200000000000003</v>
      </c>
      <c r="AV83" s="2">
        <f t="shared" si="230"/>
        <v>58.480000000000004</v>
      </c>
      <c r="AW83" s="2">
        <f t="shared" si="231"/>
        <v>8.4000000000000057</v>
      </c>
      <c r="AY83">
        <v>55</v>
      </c>
      <c r="AZ83">
        <v>290</v>
      </c>
      <c r="BA83" s="3">
        <v>0.20399999999999999</v>
      </c>
      <c r="BB83" s="1">
        <f t="shared" si="232"/>
        <v>4.08</v>
      </c>
      <c r="BC83" s="2">
        <f t="shared" si="233"/>
        <v>67.440000000000012</v>
      </c>
      <c r="BD83" s="2">
        <f t="shared" si="234"/>
        <v>-8.960000000000008</v>
      </c>
      <c r="BF83">
        <v>55</v>
      </c>
      <c r="BG83">
        <v>290</v>
      </c>
      <c r="BH83" s="3">
        <v>0.20399999999999999</v>
      </c>
      <c r="BI83" s="1">
        <f t="shared" si="235"/>
        <v>4.08</v>
      </c>
      <c r="BJ83" s="2">
        <f t="shared" si="236"/>
        <v>60.52</v>
      </c>
      <c r="BK83" s="2">
        <f t="shared" si="237"/>
        <v>6.9200000000000088</v>
      </c>
      <c r="BM83">
        <v>55</v>
      </c>
      <c r="BN83">
        <v>290</v>
      </c>
      <c r="BO83" s="3">
        <v>0.21</v>
      </c>
      <c r="BP83" s="1">
        <f t="shared" si="238"/>
        <v>4.2</v>
      </c>
      <c r="BQ83" s="2">
        <f t="shared" si="239"/>
        <v>60.1</v>
      </c>
      <c r="BR83" s="2">
        <f t="shared" si="240"/>
        <v>0.42000000000000171</v>
      </c>
      <c r="BT83">
        <v>55</v>
      </c>
      <c r="BU83">
        <v>290</v>
      </c>
      <c r="BV83" s="3">
        <v>0.20399999999999999</v>
      </c>
      <c r="BW83" s="1">
        <f t="shared" si="241"/>
        <v>4.08</v>
      </c>
      <c r="BX83" s="2">
        <f t="shared" si="242"/>
        <v>66.179999999999993</v>
      </c>
      <c r="BY83" s="2">
        <f t="shared" si="243"/>
        <v>-6.0799999999999912</v>
      </c>
      <c r="CA83">
        <v>55</v>
      </c>
      <c r="CB83">
        <v>290</v>
      </c>
      <c r="CC83" s="3">
        <v>0.20399999999999999</v>
      </c>
      <c r="CD83" s="1">
        <f t="shared" si="244"/>
        <v>4.08</v>
      </c>
      <c r="CE83" s="2">
        <f t="shared" si="245"/>
        <v>60.559999999999988</v>
      </c>
      <c r="CF83" s="2">
        <f t="shared" si="246"/>
        <v>5.6200000000000045</v>
      </c>
      <c r="CH83">
        <v>55</v>
      </c>
      <c r="CI83">
        <v>290</v>
      </c>
      <c r="CJ83" s="3">
        <v>0.20499999999999999</v>
      </c>
      <c r="CK83" s="1">
        <f t="shared" si="247"/>
        <v>4.0999999999999996</v>
      </c>
      <c r="CL83" s="2">
        <f t="shared" si="248"/>
        <v>69.599999999999994</v>
      </c>
      <c r="CM83" s="2">
        <f t="shared" si="249"/>
        <v>-9.0400000000000063</v>
      </c>
      <c r="CO83">
        <v>55</v>
      </c>
      <c r="CP83">
        <v>290</v>
      </c>
      <c r="CQ83" s="3">
        <v>0.20300000000000001</v>
      </c>
      <c r="CR83" s="1">
        <f t="shared" si="250"/>
        <v>4.0600000000000005</v>
      </c>
      <c r="CS83" s="2">
        <f t="shared" si="251"/>
        <v>61.460000000000008</v>
      </c>
      <c r="CT83" s="2">
        <f t="shared" si="252"/>
        <v>8.1399999999999864</v>
      </c>
      <c r="CV83">
        <v>55</v>
      </c>
      <c r="CW83">
        <v>290</v>
      </c>
      <c r="CX83" s="3">
        <v>0.2</v>
      </c>
      <c r="CY83" s="1">
        <f t="shared" si="253"/>
        <v>4</v>
      </c>
      <c r="CZ83" s="2">
        <f t="shared" si="254"/>
        <v>71.319999999999993</v>
      </c>
      <c r="DA83" s="2">
        <f t="shared" si="255"/>
        <v>-9.8599999999999852</v>
      </c>
      <c r="DC83">
        <v>55</v>
      </c>
      <c r="DD83">
        <v>290</v>
      </c>
      <c r="DE83" s="3">
        <v>0.2</v>
      </c>
      <c r="DF83" s="1">
        <f t="shared" si="256"/>
        <v>4</v>
      </c>
      <c r="DG83" s="2">
        <f t="shared" si="257"/>
        <v>65.52000000000001</v>
      </c>
      <c r="DH83" s="2">
        <f t="shared" si="258"/>
        <v>5.7999999999999829</v>
      </c>
      <c r="DJ83">
        <v>55</v>
      </c>
      <c r="DK83">
        <v>290</v>
      </c>
      <c r="DL83" s="3">
        <v>0.19500000000000001</v>
      </c>
      <c r="DM83" s="1">
        <f t="shared" si="259"/>
        <v>3.9000000000000004</v>
      </c>
      <c r="DN83" s="2">
        <f t="shared" si="260"/>
        <v>59.42</v>
      </c>
      <c r="DO83" s="2">
        <f t="shared" si="261"/>
        <v>6.1000000000000085</v>
      </c>
      <c r="DQ83">
        <v>55</v>
      </c>
      <c r="DR83">
        <v>290</v>
      </c>
      <c r="DS83" s="3">
        <v>0.19400000000000001</v>
      </c>
      <c r="DT83" s="1">
        <f t="shared" si="262"/>
        <v>3.88</v>
      </c>
      <c r="DU83" s="2">
        <f t="shared" si="263"/>
        <v>55.48</v>
      </c>
      <c r="DV83" s="2">
        <f t="shared" si="264"/>
        <v>3.9400000000000048</v>
      </c>
    </row>
    <row r="84" spans="2:126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</row>
    <row r="85" spans="2:126" x14ac:dyDescent="0.25">
      <c r="B85">
        <v>56</v>
      </c>
      <c r="C85">
        <v>10</v>
      </c>
      <c r="D85" s="3">
        <v>0.156</v>
      </c>
      <c r="E85" s="1">
        <f>D85*20</f>
        <v>3.12</v>
      </c>
      <c r="F85" s="2">
        <f>E85</f>
        <v>3.12</v>
      </c>
      <c r="I85">
        <v>56</v>
      </c>
      <c r="J85">
        <v>10</v>
      </c>
      <c r="K85" s="3">
        <v>0.23100000000000001</v>
      </c>
      <c r="L85" s="1">
        <f>K85*20</f>
        <v>4.62</v>
      </c>
      <c r="M85" s="2">
        <f>L85</f>
        <v>4.62</v>
      </c>
      <c r="N85" s="2">
        <f>F85-M85</f>
        <v>-1.5</v>
      </c>
      <c r="P85">
        <v>56</v>
      </c>
      <c r="Q85">
        <v>10</v>
      </c>
      <c r="R85" s="3">
        <v>6.5000000000000002E-2</v>
      </c>
      <c r="S85" s="1">
        <f>R85*20</f>
        <v>1.3</v>
      </c>
      <c r="T85" s="2">
        <f>S85</f>
        <v>1.3</v>
      </c>
      <c r="U85" s="2">
        <f>M85-T85</f>
        <v>3.3200000000000003</v>
      </c>
      <c r="W85">
        <v>56</v>
      </c>
      <c r="X85">
        <v>10</v>
      </c>
      <c r="Y85" s="3">
        <v>0.192</v>
      </c>
      <c r="Z85" s="1">
        <f>Y85*20</f>
        <v>3.84</v>
      </c>
      <c r="AA85" s="2">
        <f>Z85</f>
        <v>3.84</v>
      </c>
      <c r="AB85" s="2">
        <f>T85-AA85</f>
        <v>-2.54</v>
      </c>
      <c r="AD85">
        <v>56</v>
      </c>
      <c r="AE85">
        <v>10</v>
      </c>
      <c r="AF85" s="3">
        <v>0.113</v>
      </c>
      <c r="AG85" s="1">
        <f>AF85*20</f>
        <v>2.2600000000000002</v>
      </c>
      <c r="AH85" s="2">
        <f>AG85</f>
        <v>2.2600000000000002</v>
      </c>
      <c r="AI85" s="2">
        <f>AA85-AH85</f>
        <v>1.5799999999999996</v>
      </c>
      <c r="AK85">
        <v>56</v>
      </c>
      <c r="AL85">
        <v>10</v>
      </c>
      <c r="AM85" s="3">
        <v>0.22500000000000001</v>
      </c>
      <c r="AN85" s="1">
        <f>AM85*20</f>
        <v>4.5</v>
      </c>
      <c r="AO85" s="2">
        <f>AN85</f>
        <v>4.5</v>
      </c>
      <c r="AP85" s="2">
        <f>AH85-AO85</f>
        <v>-2.2399999999999998</v>
      </c>
      <c r="AR85">
        <v>56</v>
      </c>
      <c r="AS85">
        <v>10</v>
      </c>
      <c r="AT85" s="3">
        <v>0.11</v>
      </c>
      <c r="AU85" s="1">
        <f>AT85*20</f>
        <v>2.2000000000000002</v>
      </c>
      <c r="AV85" s="2">
        <f>AU85</f>
        <v>2.2000000000000002</v>
      </c>
      <c r="AW85" s="2">
        <f>AO85-AV85</f>
        <v>2.2999999999999998</v>
      </c>
      <c r="AY85">
        <v>56</v>
      </c>
      <c r="AZ85">
        <v>10</v>
      </c>
      <c r="BA85" s="3">
        <v>0.19600000000000001</v>
      </c>
      <c r="BB85" s="1">
        <f>BA85*20</f>
        <v>3.92</v>
      </c>
      <c r="BC85" s="2">
        <f>BB85</f>
        <v>3.92</v>
      </c>
      <c r="BD85" s="2">
        <f>AV85-BC85</f>
        <v>-1.7199999999999998</v>
      </c>
      <c r="BF85">
        <v>56</v>
      </c>
      <c r="BG85">
        <v>10</v>
      </c>
      <c r="BH85" s="3">
        <v>0.13200000000000001</v>
      </c>
      <c r="BI85" s="1">
        <f>BH85*20</f>
        <v>2.64</v>
      </c>
      <c r="BJ85" s="2">
        <f>BI85</f>
        <v>2.64</v>
      </c>
      <c r="BK85" s="2">
        <f>BC85-BJ85</f>
        <v>1.2799999999999998</v>
      </c>
      <c r="BM85">
        <v>56</v>
      </c>
      <c r="BN85">
        <v>10</v>
      </c>
      <c r="BO85" s="3">
        <v>0.13200000000000001</v>
      </c>
      <c r="BP85" s="1">
        <f>BO85*20</f>
        <v>2.64</v>
      </c>
      <c r="BQ85" s="2">
        <f>BP85</f>
        <v>2.64</v>
      </c>
      <c r="BR85" s="2">
        <f>BJ85-BQ85</f>
        <v>0</v>
      </c>
      <c r="BT85">
        <v>56</v>
      </c>
      <c r="BU85">
        <v>10</v>
      </c>
      <c r="BV85" s="3">
        <v>0.20300000000000001</v>
      </c>
      <c r="BW85" s="1">
        <f>BV85*20</f>
        <v>4.0600000000000005</v>
      </c>
      <c r="BX85" s="2">
        <f>BW85</f>
        <v>4.0600000000000005</v>
      </c>
      <c r="BY85" s="2">
        <f>BQ85-BX85</f>
        <v>-1.4200000000000004</v>
      </c>
      <c r="CA85">
        <v>56</v>
      </c>
      <c r="CB85">
        <v>10</v>
      </c>
      <c r="CC85" s="3">
        <v>0.123</v>
      </c>
      <c r="CD85" s="1">
        <f>CC85*20</f>
        <v>2.46</v>
      </c>
      <c r="CE85" s="2">
        <f>CD85</f>
        <v>2.46</v>
      </c>
      <c r="CF85" s="2">
        <f>BX85-CE85</f>
        <v>1.6000000000000005</v>
      </c>
      <c r="CH85">
        <v>56</v>
      </c>
      <c r="CI85">
        <v>10</v>
      </c>
      <c r="CJ85" s="3">
        <v>0.23300000000000001</v>
      </c>
      <c r="CK85" s="1">
        <f>CJ85*20</f>
        <v>4.66</v>
      </c>
      <c r="CL85" s="2">
        <f>CK85</f>
        <v>4.66</v>
      </c>
      <c r="CM85" s="2">
        <f>CE85-CL85</f>
        <v>-2.2000000000000002</v>
      </c>
      <c r="CO85">
        <v>56</v>
      </c>
      <c r="CP85">
        <v>10</v>
      </c>
      <c r="CQ85" s="3">
        <v>0.14599999999999999</v>
      </c>
      <c r="CR85" s="1">
        <f>CQ85*20</f>
        <v>2.92</v>
      </c>
      <c r="CS85" s="2">
        <f>CR85</f>
        <v>2.92</v>
      </c>
      <c r="CT85" s="2">
        <f>CL85-CS85</f>
        <v>1.7400000000000002</v>
      </c>
      <c r="CV85">
        <v>56</v>
      </c>
      <c r="CW85">
        <v>10</v>
      </c>
      <c r="CX85" s="3">
        <v>0.24099999999999999</v>
      </c>
      <c r="CY85" s="1">
        <f>CX85*20</f>
        <v>4.82</v>
      </c>
      <c r="CZ85" s="2">
        <f>CY85</f>
        <v>4.82</v>
      </c>
      <c r="DA85" s="2">
        <f>CS85-CZ85</f>
        <v>-1.9000000000000004</v>
      </c>
      <c r="DC85">
        <v>56</v>
      </c>
      <c r="DD85">
        <v>10</v>
      </c>
      <c r="DE85" s="3">
        <v>0.161</v>
      </c>
      <c r="DF85" s="1">
        <f>DE85*20</f>
        <v>3.22</v>
      </c>
      <c r="DG85" s="2">
        <f>DF85</f>
        <v>3.22</v>
      </c>
      <c r="DH85" s="2">
        <f>CZ85-DG85</f>
        <v>1.6</v>
      </c>
      <c r="DJ85">
        <v>56</v>
      </c>
      <c r="DK85">
        <v>10</v>
      </c>
      <c r="DL85" s="3">
        <v>0.13200000000000001</v>
      </c>
      <c r="DM85" s="1">
        <f>DL85*20</f>
        <v>2.64</v>
      </c>
      <c r="DN85" s="2">
        <f>DM85</f>
        <v>2.64</v>
      </c>
      <c r="DO85" s="2">
        <f>DG85-DN85</f>
        <v>0.58000000000000007</v>
      </c>
      <c r="DQ85">
        <v>56</v>
      </c>
      <c r="DR85">
        <v>10</v>
      </c>
      <c r="DS85" s="3">
        <v>0.127</v>
      </c>
      <c r="DT85" s="1">
        <f>DS85*20</f>
        <v>2.54</v>
      </c>
      <c r="DU85" s="2">
        <f>DT85</f>
        <v>2.54</v>
      </c>
      <c r="DV85" s="2">
        <f>DN85-DU85</f>
        <v>0.10000000000000009</v>
      </c>
    </row>
    <row r="86" spans="2:126" x14ac:dyDescent="0.25">
      <c r="B86">
        <v>56</v>
      </c>
      <c r="C86">
        <v>30</v>
      </c>
      <c r="D86" s="3">
        <v>0.22</v>
      </c>
      <c r="E86" s="1">
        <f t="shared" ref="E86:E99" si="265">D86*20</f>
        <v>4.4000000000000004</v>
      </c>
      <c r="F86" s="2">
        <f t="shared" ref="F86:F99" si="266">F85+E86</f>
        <v>7.5200000000000005</v>
      </c>
      <c r="I86">
        <v>56</v>
      </c>
      <c r="J86">
        <v>30</v>
      </c>
      <c r="K86" s="3">
        <v>0.25</v>
      </c>
      <c r="L86" s="1">
        <f t="shared" ref="L86:L99" si="267">K86*20</f>
        <v>5</v>
      </c>
      <c r="M86" s="2">
        <f t="shared" ref="M86:M99" si="268">M85+L86</f>
        <v>9.620000000000001</v>
      </c>
      <c r="N86" s="2">
        <f t="shared" ref="N86:N99" si="269">F86-M86</f>
        <v>-2.1000000000000005</v>
      </c>
      <c r="P86">
        <v>56</v>
      </c>
      <c r="Q86">
        <v>30</v>
      </c>
      <c r="R86" s="3">
        <v>0.22500000000000001</v>
      </c>
      <c r="S86" s="1">
        <f t="shared" ref="S86:S99" si="270">R86*20</f>
        <v>4.5</v>
      </c>
      <c r="T86" s="2">
        <f t="shared" ref="T86:T99" si="271">T85+S86</f>
        <v>5.8</v>
      </c>
      <c r="U86" s="2">
        <f t="shared" ref="U86:U99" si="272">M86-T86</f>
        <v>3.8200000000000012</v>
      </c>
      <c r="W86">
        <v>56</v>
      </c>
      <c r="X86">
        <v>30</v>
      </c>
      <c r="Y86" s="3">
        <v>0.248</v>
      </c>
      <c r="Z86" s="1">
        <f t="shared" ref="Z86:Z99" si="273">Y86*20</f>
        <v>4.96</v>
      </c>
      <c r="AA86" s="2">
        <f t="shared" ref="AA86:AA99" si="274">AA85+Z86</f>
        <v>8.8000000000000007</v>
      </c>
      <c r="AB86" s="2">
        <f t="shared" ref="AB86:AB99" si="275">T86-AA86</f>
        <v>-3.0000000000000009</v>
      </c>
      <c r="AD86">
        <v>56</v>
      </c>
      <c r="AE86">
        <v>30</v>
      </c>
      <c r="AF86" s="3">
        <v>0.14299999999999999</v>
      </c>
      <c r="AG86" s="1">
        <f t="shared" ref="AG86:AG99" si="276">AF86*20</f>
        <v>2.86</v>
      </c>
      <c r="AH86" s="2">
        <f t="shared" ref="AH86:AH99" si="277">AH85+AG86</f>
        <v>5.12</v>
      </c>
      <c r="AI86" s="2">
        <f t="shared" ref="AI86:AI99" si="278">AA86-AH86</f>
        <v>3.6800000000000006</v>
      </c>
      <c r="AK86">
        <v>56</v>
      </c>
      <c r="AL86">
        <v>30</v>
      </c>
      <c r="AM86" s="3">
        <v>0.24099999999999999</v>
      </c>
      <c r="AN86" s="1">
        <f t="shared" ref="AN86:AN99" si="279">AM86*20</f>
        <v>4.82</v>
      </c>
      <c r="AO86" s="2">
        <f t="shared" ref="AO86:AO99" si="280">AO85+AN86</f>
        <v>9.32</v>
      </c>
      <c r="AP86" s="2">
        <f t="shared" ref="AP86:AP99" si="281">AH86-AO86</f>
        <v>-4.2</v>
      </c>
      <c r="AR86">
        <v>56</v>
      </c>
      <c r="AS86">
        <v>30</v>
      </c>
      <c r="AT86" s="3">
        <v>0.153</v>
      </c>
      <c r="AU86" s="1">
        <f t="shared" ref="AU86:AU99" si="282">AT86*20</f>
        <v>3.06</v>
      </c>
      <c r="AV86" s="2">
        <f t="shared" ref="AV86:AV99" si="283">AV85+AU86</f>
        <v>5.26</v>
      </c>
      <c r="AW86" s="2">
        <f t="shared" ref="AW86:AW99" si="284">AO86-AV86</f>
        <v>4.0600000000000005</v>
      </c>
      <c r="AY86">
        <v>56</v>
      </c>
      <c r="AZ86">
        <v>30</v>
      </c>
      <c r="BA86" s="3">
        <v>0.23499999999999999</v>
      </c>
      <c r="BB86" s="1">
        <f t="shared" ref="BB86:BB99" si="285">BA86*20</f>
        <v>4.6999999999999993</v>
      </c>
      <c r="BC86" s="2">
        <f t="shared" ref="BC86:BC99" si="286">BC85+BB86</f>
        <v>8.6199999999999992</v>
      </c>
      <c r="BD86" s="2">
        <f t="shared" ref="BD86:BD99" si="287">AV86-BC86</f>
        <v>-3.3599999999999994</v>
      </c>
      <c r="BF86">
        <v>56</v>
      </c>
      <c r="BG86">
        <v>30</v>
      </c>
      <c r="BH86" s="3">
        <v>0.16500000000000001</v>
      </c>
      <c r="BI86" s="1">
        <f t="shared" ref="BI86:BI99" si="288">BH86*20</f>
        <v>3.3000000000000003</v>
      </c>
      <c r="BJ86" s="2">
        <f t="shared" ref="BJ86:BJ99" si="289">BJ85+BI86</f>
        <v>5.94</v>
      </c>
      <c r="BK86" s="2">
        <f t="shared" ref="BK86:BK99" si="290">BC86-BJ86</f>
        <v>2.6799999999999988</v>
      </c>
      <c r="BM86">
        <v>56</v>
      </c>
      <c r="BN86">
        <v>30</v>
      </c>
      <c r="BO86" s="3">
        <v>0.161</v>
      </c>
      <c r="BP86" s="1">
        <f t="shared" ref="BP86:BP99" si="291">BO86*20</f>
        <v>3.22</v>
      </c>
      <c r="BQ86" s="2">
        <f t="shared" ref="BQ86:BQ99" si="292">BQ85+BP86</f>
        <v>5.86</v>
      </c>
      <c r="BR86" s="2">
        <f t="shared" ref="BR86:BR99" si="293">BJ86-BQ86</f>
        <v>8.0000000000000071E-2</v>
      </c>
      <c r="BT86">
        <v>56</v>
      </c>
      <c r="BU86">
        <v>30</v>
      </c>
      <c r="BV86" s="3">
        <v>0.214</v>
      </c>
      <c r="BW86" s="1">
        <f t="shared" ref="BW86:BW99" si="294">BV86*20</f>
        <v>4.28</v>
      </c>
      <c r="BX86" s="2">
        <f t="shared" ref="BX86:BX99" si="295">BX85+BW86</f>
        <v>8.34</v>
      </c>
      <c r="BY86" s="2">
        <f t="shared" ref="BY86:BY99" si="296">BQ86-BX86</f>
        <v>-2.4799999999999995</v>
      </c>
      <c r="CA86">
        <v>56</v>
      </c>
      <c r="CB86">
        <v>30</v>
      </c>
      <c r="CC86" s="3">
        <v>0.16</v>
      </c>
      <c r="CD86" s="1">
        <f t="shared" ref="CD86:CD99" si="297">CC86*20</f>
        <v>3.2</v>
      </c>
      <c r="CE86" s="2">
        <f t="shared" ref="CE86:CE99" si="298">CE85+CD86</f>
        <v>5.66</v>
      </c>
      <c r="CF86" s="2">
        <f t="shared" ref="CF86:CF99" si="299">BX86-CE86</f>
        <v>2.6799999999999997</v>
      </c>
      <c r="CH86">
        <v>56</v>
      </c>
      <c r="CI86">
        <v>30</v>
      </c>
      <c r="CJ86" s="3">
        <v>0.254</v>
      </c>
      <c r="CK86" s="1">
        <f t="shared" ref="CK86:CK99" si="300">CJ86*20</f>
        <v>5.08</v>
      </c>
      <c r="CL86" s="2">
        <f t="shared" ref="CL86:CL99" si="301">CL85+CK86</f>
        <v>9.74</v>
      </c>
      <c r="CM86" s="2">
        <f t="shared" ref="CM86:CM99" si="302">CE86-CL86</f>
        <v>-4.08</v>
      </c>
      <c r="CO86">
        <v>56</v>
      </c>
      <c r="CP86">
        <v>30</v>
      </c>
      <c r="CQ86" s="3">
        <v>0.16400000000000001</v>
      </c>
      <c r="CR86" s="1">
        <f t="shared" ref="CR86:CR99" si="303">CQ86*20</f>
        <v>3.2800000000000002</v>
      </c>
      <c r="CS86" s="2">
        <f t="shared" ref="CS86:CS99" si="304">CS85+CR86</f>
        <v>6.2</v>
      </c>
      <c r="CT86" s="2">
        <f t="shared" ref="CT86:CT99" si="305">CL86-CS86</f>
        <v>3.54</v>
      </c>
      <c r="CV86">
        <v>56</v>
      </c>
      <c r="CW86">
        <v>30</v>
      </c>
      <c r="CX86" s="3">
        <v>0.246</v>
      </c>
      <c r="CY86" s="1">
        <f t="shared" ref="CY86:CY99" si="306">CX86*20</f>
        <v>4.92</v>
      </c>
      <c r="CZ86" s="2">
        <f t="shared" ref="CZ86:CZ99" si="307">CZ85+CY86</f>
        <v>9.74</v>
      </c>
      <c r="DA86" s="2">
        <f t="shared" ref="DA86:DA99" si="308">CS86-CZ86</f>
        <v>-3.54</v>
      </c>
      <c r="DC86">
        <v>56</v>
      </c>
      <c r="DD86">
        <v>30</v>
      </c>
      <c r="DE86" s="3">
        <v>0.18</v>
      </c>
      <c r="DF86" s="1">
        <f t="shared" ref="DF86:DF99" si="309">DE86*20</f>
        <v>3.5999999999999996</v>
      </c>
      <c r="DG86" s="2">
        <f t="shared" ref="DG86:DG99" si="310">DG85+DF86</f>
        <v>6.82</v>
      </c>
      <c r="DH86" s="2">
        <f t="shared" ref="DH86:DH99" si="311">CZ86-DG86</f>
        <v>2.92</v>
      </c>
      <c r="DJ86">
        <v>56</v>
      </c>
      <c r="DK86">
        <v>30</v>
      </c>
      <c r="DL86" s="3">
        <v>0.14899999999999999</v>
      </c>
      <c r="DM86" s="1">
        <f t="shared" ref="DM86:DM99" si="312">DL86*20</f>
        <v>2.98</v>
      </c>
      <c r="DN86" s="2">
        <f t="shared" ref="DN86:DN99" si="313">DN85+DM86</f>
        <v>5.62</v>
      </c>
      <c r="DO86" s="2">
        <f t="shared" ref="DO86:DO99" si="314">DG86-DN86</f>
        <v>1.2000000000000002</v>
      </c>
      <c r="DQ86">
        <v>56</v>
      </c>
      <c r="DR86">
        <v>30</v>
      </c>
      <c r="DS86" s="3">
        <v>0.14699999999999999</v>
      </c>
      <c r="DT86" s="1">
        <f t="shared" ref="DT86:DT99" si="315">DS86*20</f>
        <v>2.94</v>
      </c>
      <c r="DU86" s="2">
        <f t="shared" ref="DU86:DU99" si="316">DU85+DT86</f>
        <v>5.48</v>
      </c>
      <c r="DV86" s="2">
        <f t="shared" ref="DV86:DV99" si="317">DN86-DU86</f>
        <v>0.13999999999999968</v>
      </c>
    </row>
    <row r="87" spans="2:126" x14ac:dyDescent="0.25">
      <c r="B87">
        <v>56</v>
      </c>
      <c r="C87">
        <v>50</v>
      </c>
      <c r="D87" s="3">
        <v>0.2</v>
      </c>
      <c r="E87" s="1">
        <f t="shared" si="265"/>
        <v>4</v>
      </c>
      <c r="F87" s="2">
        <f t="shared" si="266"/>
        <v>11.52</v>
      </c>
      <c r="I87">
        <v>56</v>
      </c>
      <c r="J87">
        <v>50</v>
      </c>
      <c r="K87" s="3">
        <v>0.22700000000000001</v>
      </c>
      <c r="L87" s="1">
        <f t="shared" si="267"/>
        <v>4.54</v>
      </c>
      <c r="M87" s="2">
        <f t="shared" si="268"/>
        <v>14.16</v>
      </c>
      <c r="N87" s="2">
        <f t="shared" si="269"/>
        <v>-2.6400000000000006</v>
      </c>
      <c r="P87">
        <v>56</v>
      </c>
      <c r="Q87">
        <v>50</v>
      </c>
      <c r="R87" s="3">
        <v>0.21</v>
      </c>
      <c r="S87" s="1">
        <f t="shared" si="270"/>
        <v>4.2</v>
      </c>
      <c r="T87" s="2">
        <f t="shared" si="271"/>
        <v>10</v>
      </c>
      <c r="U87" s="2">
        <f t="shared" si="272"/>
        <v>4.16</v>
      </c>
      <c r="W87">
        <v>56</v>
      </c>
      <c r="X87">
        <v>50</v>
      </c>
      <c r="Y87" s="3">
        <v>0.22600000000000001</v>
      </c>
      <c r="Z87" s="1">
        <f t="shared" si="273"/>
        <v>4.5200000000000005</v>
      </c>
      <c r="AA87" s="2">
        <f t="shared" si="274"/>
        <v>13.32</v>
      </c>
      <c r="AB87" s="2">
        <f t="shared" si="275"/>
        <v>-3.3200000000000003</v>
      </c>
      <c r="AD87">
        <v>56</v>
      </c>
      <c r="AE87">
        <v>50</v>
      </c>
      <c r="AF87" s="3">
        <v>0.14099999999999999</v>
      </c>
      <c r="AG87" s="1">
        <f t="shared" si="276"/>
        <v>2.82</v>
      </c>
      <c r="AH87" s="2">
        <f t="shared" si="277"/>
        <v>7.9399999999999995</v>
      </c>
      <c r="AI87" s="2">
        <f t="shared" si="278"/>
        <v>5.3800000000000008</v>
      </c>
      <c r="AK87">
        <v>56</v>
      </c>
      <c r="AL87">
        <v>50</v>
      </c>
      <c r="AM87" s="3">
        <v>0.223</v>
      </c>
      <c r="AN87" s="1">
        <f t="shared" si="279"/>
        <v>4.46</v>
      </c>
      <c r="AO87" s="2">
        <f t="shared" si="280"/>
        <v>13.780000000000001</v>
      </c>
      <c r="AP87" s="2">
        <f t="shared" si="281"/>
        <v>-5.8400000000000016</v>
      </c>
      <c r="AR87">
        <v>56</v>
      </c>
      <c r="AS87">
        <v>50</v>
      </c>
      <c r="AT87" s="3">
        <v>0.13900000000000001</v>
      </c>
      <c r="AU87" s="1">
        <f t="shared" si="282"/>
        <v>2.7800000000000002</v>
      </c>
      <c r="AV87" s="2">
        <f t="shared" si="283"/>
        <v>8.0399999999999991</v>
      </c>
      <c r="AW87" s="2">
        <f t="shared" si="284"/>
        <v>5.740000000000002</v>
      </c>
      <c r="AY87">
        <v>56</v>
      </c>
      <c r="AZ87">
        <v>50</v>
      </c>
      <c r="BA87" s="3">
        <v>0.21099999999999999</v>
      </c>
      <c r="BB87" s="1">
        <f t="shared" si="285"/>
        <v>4.22</v>
      </c>
      <c r="BC87" s="2">
        <f t="shared" si="286"/>
        <v>12.84</v>
      </c>
      <c r="BD87" s="2">
        <f t="shared" si="287"/>
        <v>-4.8000000000000007</v>
      </c>
      <c r="BF87">
        <v>56</v>
      </c>
      <c r="BG87">
        <v>50</v>
      </c>
      <c r="BH87" s="3">
        <v>0.14199999999999999</v>
      </c>
      <c r="BI87" s="1">
        <f t="shared" si="288"/>
        <v>2.84</v>
      </c>
      <c r="BJ87" s="2">
        <f t="shared" si="289"/>
        <v>8.7800000000000011</v>
      </c>
      <c r="BK87" s="2">
        <f t="shared" si="290"/>
        <v>4.0599999999999987</v>
      </c>
      <c r="BM87">
        <v>56</v>
      </c>
      <c r="BN87">
        <v>50</v>
      </c>
      <c r="BO87" s="3">
        <v>0.13300000000000001</v>
      </c>
      <c r="BP87" s="1">
        <f t="shared" si="291"/>
        <v>2.66</v>
      </c>
      <c r="BQ87" s="2">
        <f t="shared" si="292"/>
        <v>8.52</v>
      </c>
      <c r="BR87" s="2">
        <f t="shared" si="293"/>
        <v>0.26000000000000156</v>
      </c>
      <c r="BT87">
        <v>56</v>
      </c>
      <c r="BU87">
        <v>50</v>
      </c>
      <c r="BV87" s="3">
        <v>0.18099999999999999</v>
      </c>
      <c r="BW87" s="1">
        <f t="shared" si="294"/>
        <v>3.62</v>
      </c>
      <c r="BX87" s="2">
        <f t="shared" si="295"/>
        <v>11.96</v>
      </c>
      <c r="BY87" s="2">
        <f t="shared" si="296"/>
        <v>-3.4400000000000013</v>
      </c>
      <c r="CA87">
        <v>56</v>
      </c>
      <c r="CB87">
        <v>50</v>
      </c>
      <c r="CC87" s="3">
        <v>0.15</v>
      </c>
      <c r="CD87" s="1">
        <f t="shared" si="297"/>
        <v>3</v>
      </c>
      <c r="CE87" s="2">
        <f t="shared" si="298"/>
        <v>8.66</v>
      </c>
      <c r="CF87" s="2">
        <f t="shared" si="299"/>
        <v>3.3000000000000007</v>
      </c>
      <c r="CH87">
        <v>56</v>
      </c>
      <c r="CI87">
        <v>50</v>
      </c>
      <c r="CJ87" s="3">
        <v>0.221</v>
      </c>
      <c r="CK87" s="1">
        <f t="shared" si="300"/>
        <v>4.42</v>
      </c>
      <c r="CL87" s="2">
        <f t="shared" si="301"/>
        <v>14.16</v>
      </c>
      <c r="CM87" s="2">
        <f t="shared" si="302"/>
        <v>-5.5</v>
      </c>
      <c r="CO87">
        <v>56</v>
      </c>
      <c r="CP87">
        <v>50</v>
      </c>
      <c r="CQ87" s="3">
        <v>0.14299999999999999</v>
      </c>
      <c r="CR87" s="1">
        <f t="shared" si="303"/>
        <v>2.86</v>
      </c>
      <c r="CS87" s="2">
        <f t="shared" si="304"/>
        <v>9.06</v>
      </c>
      <c r="CT87" s="2">
        <f t="shared" si="305"/>
        <v>5.0999999999999996</v>
      </c>
      <c r="CV87">
        <v>56</v>
      </c>
      <c r="CW87">
        <v>50</v>
      </c>
      <c r="CX87" s="3">
        <v>0.21299999999999999</v>
      </c>
      <c r="CY87" s="1">
        <f t="shared" si="306"/>
        <v>4.26</v>
      </c>
      <c r="CZ87" s="2">
        <f t="shared" si="307"/>
        <v>14</v>
      </c>
      <c r="DA87" s="2">
        <f t="shared" si="308"/>
        <v>-4.9399999999999995</v>
      </c>
      <c r="DC87">
        <v>56</v>
      </c>
      <c r="DD87">
        <v>50</v>
      </c>
      <c r="DE87" s="3">
        <v>0.16500000000000001</v>
      </c>
      <c r="DF87" s="1">
        <f t="shared" si="309"/>
        <v>3.3000000000000003</v>
      </c>
      <c r="DG87" s="2">
        <f t="shared" si="310"/>
        <v>10.120000000000001</v>
      </c>
      <c r="DH87" s="2">
        <f t="shared" si="311"/>
        <v>3.879999999999999</v>
      </c>
      <c r="DJ87">
        <v>56</v>
      </c>
      <c r="DK87">
        <v>50</v>
      </c>
      <c r="DL87" s="3">
        <v>0.13</v>
      </c>
      <c r="DM87" s="1">
        <f t="shared" si="312"/>
        <v>2.6</v>
      </c>
      <c r="DN87" s="2">
        <f t="shared" si="313"/>
        <v>8.2200000000000006</v>
      </c>
      <c r="DO87" s="2">
        <f t="shared" si="314"/>
        <v>1.9000000000000004</v>
      </c>
      <c r="DQ87">
        <v>56</v>
      </c>
      <c r="DR87">
        <v>50</v>
      </c>
      <c r="DS87" s="3">
        <v>0.126</v>
      </c>
      <c r="DT87" s="1">
        <f t="shared" si="315"/>
        <v>2.52</v>
      </c>
      <c r="DU87" s="2">
        <f t="shared" si="316"/>
        <v>8</v>
      </c>
      <c r="DV87" s="2">
        <f t="shared" si="317"/>
        <v>0.22000000000000064</v>
      </c>
    </row>
    <row r="88" spans="2:126" x14ac:dyDescent="0.25">
      <c r="B88">
        <v>56</v>
      </c>
      <c r="C88">
        <v>70</v>
      </c>
      <c r="D88" s="3">
        <v>0.21199999999999999</v>
      </c>
      <c r="E88" s="1">
        <f t="shared" si="265"/>
        <v>4.24</v>
      </c>
      <c r="F88" s="2">
        <f t="shared" si="266"/>
        <v>15.76</v>
      </c>
      <c r="I88">
        <v>56</v>
      </c>
      <c r="J88">
        <v>70</v>
      </c>
      <c r="K88" s="3">
        <v>0.23599999999999999</v>
      </c>
      <c r="L88" s="1">
        <f t="shared" si="267"/>
        <v>4.72</v>
      </c>
      <c r="M88" s="2">
        <f t="shared" si="268"/>
        <v>18.88</v>
      </c>
      <c r="N88" s="2">
        <f t="shared" si="269"/>
        <v>-3.1199999999999992</v>
      </c>
      <c r="P88">
        <v>56</v>
      </c>
      <c r="Q88">
        <v>70</v>
      </c>
      <c r="R88" s="3">
        <v>0.23899999999999999</v>
      </c>
      <c r="S88" s="1">
        <f t="shared" si="270"/>
        <v>4.7799999999999994</v>
      </c>
      <c r="T88" s="2">
        <f t="shared" si="271"/>
        <v>14.78</v>
      </c>
      <c r="U88" s="2">
        <f t="shared" si="272"/>
        <v>4.0999999999999996</v>
      </c>
      <c r="W88">
        <v>56</v>
      </c>
      <c r="X88">
        <v>70</v>
      </c>
      <c r="Y88" s="3">
        <v>0.24099999999999999</v>
      </c>
      <c r="Z88" s="1">
        <f t="shared" si="273"/>
        <v>4.82</v>
      </c>
      <c r="AA88" s="2">
        <f t="shared" si="274"/>
        <v>18.14</v>
      </c>
      <c r="AB88" s="2">
        <f t="shared" si="275"/>
        <v>-3.3600000000000012</v>
      </c>
      <c r="AD88">
        <v>56</v>
      </c>
      <c r="AE88">
        <v>70</v>
      </c>
      <c r="AF88" s="3">
        <v>0.186</v>
      </c>
      <c r="AG88" s="1">
        <f t="shared" si="276"/>
        <v>3.7199999999999998</v>
      </c>
      <c r="AH88" s="2">
        <f t="shared" si="277"/>
        <v>11.66</v>
      </c>
      <c r="AI88" s="2">
        <f t="shared" si="278"/>
        <v>6.48</v>
      </c>
      <c r="AK88">
        <v>56</v>
      </c>
      <c r="AL88">
        <v>70</v>
      </c>
      <c r="AM88" s="3">
        <v>0.22700000000000001</v>
      </c>
      <c r="AN88" s="1">
        <f t="shared" si="279"/>
        <v>4.54</v>
      </c>
      <c r="AO88" s="2">
        <f t="shared" si="280"/>
        <v>18.32</v>
      </c>
      <c r="AP88" s="2">
        <f t="shared" si="281"/>
        <v>-6.66</v>
      </c>
      <c r="AR88">
        <v>56</v>
      </c>
      <c r="AS88">
        <v>70</v>
      </c>
      <c r="AT88" s="3">
        <v>0.13300000000000001</v>
      </c>
      <c r="AU88" s="1">
        <f t="shared" si="282"/>
        <v>2.66</v>
      </c>
      <c r="AV88" s="2">
        <f t="shared" si="283"/>
        <v>10.7</v>
      </c>
      <c r="AW88" s="2">
        <f t="shared" si="284"/>
        <v>7.620000000000001</v>
      </c>
      <c r="AY88">
        <v>56</v>
      </c>
      <c r="AZ88">
        <v>70</v>
      </c>
      <c r="BA88" s="3">
        <v>0.223</v>
      </c>
      <c r="BB88" s="1">
        <f t="shared" si="285"/>
        <v>4.46</v>
      </c>
      <c r="BC88" s="2">
        <f t="shared" si="286"/>
        <v>17.3</v>
      </c>
      <c r="BD88" s="2">
        <f t="shared" si="287"/>
        <v>-6.6000000000000014</v>
      </c>
      <c r="BF88">
        <v>56</v>
      </c>
      <c r="BG88">
        <v>70</v>
      </c>
      <c r="BH88" s="3">
        <v>0.13500000000000001</v>
      </c>
      <c r="BI88" s="1">
        <f t="shared" si="288"/>
        <v>2.7</v>
      </c>
      <c r="BJ88" s="2">
        <f t="shared" si="289"/>
        <v>11.48</v>
      </c>
      <c r="BK88" s="2">
        <f t="shared" si="290"/>
        <v>5.82</v>
      </c>
      <c r="BM88">
        <v>56</v>
      </c>
      <c r="BN88">
        <v>70</v>
      </c>
      <c r="BO88" s="3">
        <v>0.127</v>
      </c>
      <c r="BP88" s="1">
        <f t="shared" si="291"/>
        <v>2.54</v>
      </c>
      <c r="BQ88" s="2">
        <f t="shared" si="292"/>
        <v>11.059999999999999</v>
      </c>
      <c r="BR88" s="2">
        <f t="shared" si="293"/>
        <v>0.42000000000000171</v>
      </c>
      <c r="BT88">
        <v>56</v>
      </c>
      <c r="BU88">
        <v>70</v>
      </c>
      <c r="BV88" s="3">
        <v>0.18</v>
      </c>
      <c r="BW88" s="1">
        <f t="shared" si="294"/>
        <v>3.5999999999999996</v>
      </c>
      <c r="BX88" s="2">
        <f t="shared" si="295"/>
        <v>15.56</v>
      </c>
      <c r="BY88" s="2">
        <f t="shared" si="296"/>
        <v>-4.5000000000000018</v>
      </c>
      <c r="CA88">
        <v>56</v>
      </c>
      <c r="CB88">
        <v>70</v>
      </c>
      <c r="CC88" s="3">
        <v>0.14099999999999999</v>
      </c>
      <c r="CD88" s="1">
        <f t="shared" si="297"/>
        <v>2.82</v>
      </c>
      <c r="CE88" s="2">
        <f t="shared" si="298"/>
        <v>11.48</v>
      </c>
      <c r="CF88" s="2">
        <f t="shared" si="299"/>
        <v>4.08</v>
      </c>
      <c r="CH88">
        <v>56</v>
      </c>
      <c r="CI88">
        <v>70</v>
      </c>
      <c r="CJ88" s="3">
        <v>0.23</v>
      </c>
      <c r="CK88" s="1">
        <f t="shared" si="300"/>
        <v>4.6000000000000005</v>
      </c>
      <c r="CL88" s="2">
        <f t="shared" si="301"/>
        <v>18.760000000000002</v>
      </c>
      <c r="CM88" s="2">
        <f t="shared" si="302"/>
        <v>-7.2800000000000011</v>
      </c>
      <c r="CO88">
        <v>56</v>
      </c>
      <c r="CP88">
        <v>70</v>
      </c>
      <c r="CQ88" s="3">
        <v>0.13600000000000001</v>
      </c>
      <c r="CR88" s="1">
        <f t="shared" si="303"/>
        <v>2.72</v>
      </c>
      <c r="CS88" s="2">
        <f t="shared" si="304"/>
        <v>11.780000000000001</v>
      </c>
      <c r="CT88" s="2">
        <f t="shared" si="305"/>
        <v>6.98</v>
      </c>
      <c r="CV88">
        <v>56</v>
      </c>
      <c r="CW88">
        <v>70</v>
      </c>
      <c r="CX88" s="3">
        <v>0.23400000000000001</v>
      </c>
      <c r="CY88" s="1">
        <f t="shared" si="306"/>
        <v>4.6800000000000006</v>
      </c>
      <c r="CZ88" s="2">
        <f t="shared" si="307"/>
        <v>18.68</v>
      </c>
      <c r="DA88" s="2">
        <f t="shared" si="308"/>
        <v>-6.8999999999999986</v>
      </c>
      <c r="DC88">
        <v>56</v>
      </c>
      <c r="DD88">
        <v>70</v>
      </c>
      <c r="DE88" s="3">
        <v>0.18099999999999999</v>
      </c>
      <c r="DF88" s="1">
        <f t="shared" si="309"/>
        <v>3.62</v>
      </c>
      <c r="DG88" s="2">
        <f t="shared" si="310"/>
        <v>13.740000000000002</v>
      </c>
      <c r="DH88" s="2">
        <f t="shared" si="311"/>
        <v>4.9399999999999977</v>
      </c>
      <c r="DJ88">
        <v>56</v>
      </c>
      <c r="DK88">
        <v>70</v>
      </c>
      <c r="DL88" s="3">
        <v>0.129</v>
      </c>
      <c r="DM88" s="1">
        <f t="shared" si="312"/>
        <v>2.58</v>
      </c>
      <c r="DN88" s="2">
        <f t="shared" si="313"/>
        <v>10.8</v>
      </c>
      <c r="DO88" s="2">
        <f t="shared" si="314"/>
        <v>2.9400000000000013</v>
      </c>
      <c r="DQ88">
        <v>56</v>
      </c>
      <c r="DR88">
        <v>70</v>
      </c>
      <c r="DS88" s="3">
        <v>0.12</v>
      </c>
      <c r="DT88" s="1">
        <f t="shared" si="315"/>
        <v>2.4</v>
      </c>
      <c r="DU88" s="2">
        <f t="shared" si="316"/>
        <v>10.4</v>
      </c>
      <c r="DV88" s="2">
        <f t="shared" si="317"/>
        <v>0.40000000000000036</v>
      </c>
    </row>
    <row r="89" spans="2:126" x14ac:dyDescent="0.25">
      <c r="B89">
        <v>56</v>
      </c>
      <c r="C89">
        <v>90</v>
      </c>
      <c r="D89" s="3">
        <v>0.186</v>
      </c>
      <c r="E89" s="1">
        <f t="shared" si="265"/>
        <v>3.7199999999999998</v>
      </c>
      <c r="F89" s="2">
        <f t="shared" si="266"/>
        <v>19.48</v>
      </c>
      <c r="I89">
        <v>56</v>
      </c>
      <c r="J89">
        <v>90</v>
      </c>
      <c r="K89" s="3">
        <v>0.215</v>
      </c>
      <c r="L89" s="1">
        <f t="shared" si="267"/>
        <v>4.3</v>
      </c>
      <c r="M89" s="2">
        <f t="shared" si="268"/>
        <v>23.18</v>
      </c>
      <c r="N89" s="2">
        <f t="shared" si="269"/>
        <v>-3.6999999999999993</v>
      </c>
      <c r="P89">
        <v>56</v>
      </c>
      <c r="Q89">
        <v>90</v>
      </c>
      <c r="R89" s="3">
        <v>0.20899999999999999</v>
      </c>
      <c r="S89" s="1">
        <f t="shared" si="270"/>
        <v>4.18</v>
      </c>
      <c r="T89" s="2">
        <f t="shared" si="271"/>
        <v>18.96</v>
      </c>
      <c r="U89" s="2">
        <f t="shared" si="272"/>
        <v>4.2199999999999989</v>
      </c>
      <c r="W89">
        <v>56</v>
      </c>
      <c r="X89">
        <v>90</v>
      </c>
      <c r="Y89" s="3">
        <v>0.20899999999999999</v>
      </c>
      <c r="Z89" s="1">
        <f t="shared" si="273"/>
        <v>4.18</v>
      </c>
      <c r="AA89" s="2">
        <f t="shared" si="274"/>
        <v>22.32</v>
      </c>
      <c r="AB89" s="2">
        <f t="shared" si="275"/>
        <v>-3.3599999999999994</v>
      </c>
      <c r="AD89">
        <v>56</v>
      </c>
      <c r="AE89">
        <v>90</v>
      </c>
      <c r="AF89" s="3">
        <v>0.16900000000000001</v>
      </c>
      <c r="AG89" s="1">
        <f t="shared" si="276"/>
        <v>3.3800000000000003</v>
      </c>
      <c r="AH89" s="2">
        <f t="shared" si="277"/>
        <v>15.040000000000001</v>
      </c>
      <c r="AI89" s="2">
        <f t="shared" si="278"/>
        <v>7.2799999999999994</v>
      </c>
      <c r="AK89">
        <v>56</v>
      </c>
      <c r="AL89">
        <v>90</v>
      </c>
      <c r="AM89" s="3">
        <v>0.186</v>
      </c>
      <c r="AN89" s="1">
        <f t="shared" si="279"/>
        <v>3.7199999999999998</v>
      </c>
      <c r="AO89" s="2">
        <f t="shared" si="280"/>
        <v>22.04</v>
      </c>
      <c r="AP89" s="2">
        <f t="shared" si="281"/>
        <v>-6.9999999999999982</v>
      </c>
      <c r="AR89">
        <v>56</v>
      </c>
      <c r="AS89">
        <v>90</v>
      </c>
      <c r="AT89" s="3">
        <v>0.14499999999999999</v>
      </c>
      <c r="AU89" s="1">
        <f t="shared" si="282"/>
        <v>2.9</v>
      </c>
      <c r="AV89" s="2">
        <f t="shared" si="283"/>
        <v>13.6</v>
      </c>
      <c r="AW89" s="2">
        <f t="shared" si="284"/>
        <v>8.44</v>
      </c>
      <c r="AY89">
        <v>56</v>
      </c>
      <c r="AZ89">
        <v>90</v>
      </c>
      <c r="BA89" s="3">
        <v>0.189</v>
      </c>
      <c r="BB89" s="1">
        <f t="shared" si="285"/>
        <v>3.7800000000000002</v>
      </c>
      <c r="BC89" s="2">
        <f t="shared" si="286"/>
        <v>21.080000000000002</v>
      </c>
      <c r="BD89" s="2">
        <f t="shared" si="287"/>
        <v>-7.4800000000000022</v>
      </c>
      <c r="BF89">
        <v>56</v>
      </c>
      <c r="BG89">
        <v>90</v>
      </c>
      <c r="BH89" s="3">
        <v>0.13300000000000001</v>
      </c>
      <c r="BI89" s="1">
        <f t="shared" si="288"/>
        <v>2.66</v>
      </c>
      <c r="BJ89" s="2">
        <f t="shared" si="289"/>
        <v>14.14</v>
      </c>
      <c r="BK89" s="2">
        <f t="shared" si="290"/>
        <v>6.9400000000000013</v>
      </c>
      <c r="BM89">
        <v>56</v>
      </c>
      <c r="BN89">
        <v>90</v>
      </c>
      <c r="BO89" s="3">
        <v>0.12</v>
      </c>
      <c r="BP89" s="1">
        <f t="shared" si="291"/>
        <v>2.4</v>
      </c>
      <c r="BQ89" s="2">
        <f t="shared" si="292"/>
        <v>13.459999999999999</v>
      </c>
      <c r="BR89" s="2">
        <f t="shared" si="293"/>
        <v>0.68000000000000149</v>
      </c>
      <c r="BT89">
        <v>56</v>
      </c>
      <c r="BU89">
        <v>90</v>
      </c>
      <c r="BV89" s="3">
        <v>0.16</v>
      </c>
      <c r="BW89" s="1">
        <f t="shared" si="294"/>
        <v>3.2</v>
      </c>
      <c r="BX89" s="2">
        <f t="shared" si="295"/>
        <v>18.760000000000002</v>
      </c>
      <c r="BY89" s="2">
        <f t="shared" si="296"/>
        <v>-5.3000000000000025</v>
      </c>
      <c r="CA89">
        <v>56</v>
      </c>
      <c r="CB89">
        <v>90</v>
      </c>
      <c r="CC89" s="3">
        <v>0.123</v>
      </c>
      <c r="CD89" s="1">
        <f t="shared" si="297"/>
        <v>2.46</v>
      </c>
      <c r="CE89" s="2">
        <f t="shared" si="298"/>
        <v>13.940000000000001</v>
      </c>
      <c r="CF89" s="2">
        <f t="shared" si="299"/>
        <v>4.82</v>
      </c>
      <c r="CH89">
        <v>56</v>
      </c>
      <c r="CI89">
        <v>90</v>
      </c>
      <c r="CJ89" s="3">
        <v>0.18</v>
      </c>
      <c r="CK89" s="1">
        <f t="shared" si="300"/>
        <v>3.5999999999999996</v>
      </c>
      <c r="CL89" s="2">
        <f t="shared" si="301"/>
        <v>22.36</v>
      </c>
      <c r="CM89" s="2">
        <f t="shared" si="302"/>
        <v>-8.4199999999999982</v>
      </c>
      <c r="CO89">
        <v>56</v>
      </c>
      <c r="CP89">
        <v>90</v>
      </c>
      <c r="CQ89" s="3">
        <v>0.122</v>
      </c>
      <c r="CR89" s="1">
        <f t="shared" si="303"/>
        <v>2.44</v>
      </c>
      <c r="CS89" s="2">
        <f t="shared" si="304"/>
        <v>14.22</v>
      </c>
      <c r="CT89" s="2">
        <f t="shared" si="305"/>
        <v>8.1399999999999988</v>
      </c>
      <c r="CV89">
        <v>56</v>
      </c>
      <c r="CW89">
        <v>90</v>
      </c>
      <c r="CX89" s="3">
        <v>0.188</v>
      </c>
      <c r="CY89" s="1">
        <f t="shared" si="306"/>
        <v>3.76</v>
      </c>
      <c r="CZ89" s="2">
        <f t="shared" si="307"/>
        <v>22.439999999999998</v>
      </c>
      <c r="DA89" s="2">
        <f t="shared" si="308"/>
        <v>-8.2199999999999971</v>
      </c>
      <c r="DC89">
        <v>56</v>
      </c>
      <c r="DD89">
        <v>90</v>
      </c>
      <c r="DE89" s="3">
        <v>0.16</v>
      </c>
      <c r="DF89" s="1">
        <f t="shared" si="309"/>
        <v>3.2</v>
      </c>
      <c r="DG89" s="2">
        <f t="shared" si="310"/>
        <v>16.940000000000001</v>
      </c>
      <c r="DH89" s="2">
        <f t="shared" si="311"/>
        <v>5.4999999999999964</v>
      </c>
      <c r="DJ89">
        <v>56</v>
      </c>
      <c r="DK89">
        <v>90</v>
      </c>
      <c r="DL89" s="3">
        <v>0.121</v>
      </c>
      <c r="DM89" s="1">
        <f t="shared" si="312"/>
        <v>2.42</v>
      </c>
      <c r="DN89" s="2">
        <f t="shared" si="313"/>
        <v>13.22</v>
      </c>
      <c r="DO89" s="2">
        <f t="shared" si="314"/>
        <v>3.7200000000000006</v>
      </c>
      <c r="DQ89">
        <v>56</v>
      </c>
      <c r="DR89">
        <v>90</v>
      </c>
      <c r="DS89" s="3">
        <v>0.105</v>
      </c>
      <c r="DT89" s="1">
        <f t="shared" si="315"/>
        <v>2.1</v>
      </c>
      <c r="DU89" s="2">
        <f t="shared" si="316"/>
        <v>12.5</v>
      </c>
      <c r="DV89" s="2">
        <f t="shared" si="317"/>
        <v>0.72000000000000064</v>
      </c>
    </row>
    <row r="90" spans="2:126" x14ac:dyDescent="0.25">
      <c r="B90">
        <v>56</v>
      </c>
      <c r="C90">
        <v>110</v>
      </c>
      <c r="D90" s="3">
        <v>0.222</v>
      </c>
      <c r="E90" s="1">
        <f t="shared" si="265"/>
        <v>4.4400000000000004</v>
      </c>
      <c r="F90" s="2">
        <f t="shared" si="266"/>
        <v>23.92</v>
      </c>
      <c r="I90">
        <v>56</v>
      </c>
      <c r="J90">
        <v>110</v>
      </c>
      <c r="K90" s="3">
        <v>0.24099999999999999</v>
      </c>
      <c r="L90" s="1">
        <f t="shared" si="267"/>
        <v>4.82</v>
      </c>
      <c r="M90" s="2">
        <f t="shared" si="268"/>
        <v>28</v>
      </c>
      <c r="N90" s="2">
        <f t="shared" si="269"/>
        <v>-4.0799999999999983</v>
      </c>
      <c r="P90">
        <v>56</v>
      </c>
      <c r="Q90">
        <v>110</v>
      </c>
      <c r="R90" s="3">
        <v>0.219</v>
      </c>
      <c r="S90" s="1">
        <f t="shared" si="270"/>
        <v>4.38</v>
      </c>
      <c r="T90" s="2">
        <f t="shared" si="271"/>
        <v>23.34</v>
      </c>
      <c r="U90" s="2">
        <f t="shared" si="272"/>
        <v>4.66</v>
      </c>
      <c r="W90">
        <v>56</v>
      </c>
      <c r="X90">
        <v>110</v>
      </c>
      <c r="Y90" s="3">
        <v>0.223</v>
      </c>
      <c r="Z90" s="1">
        <f t="shared" si="273"/>
        <v>4.46</v>
      </c>
      <c r="AA90" s="2">
        <f t="shared" si="274"/>
        <v>26.78</v>
      </c>
      <c r="AB90" s="2">
        <f t="shared" si="275"/>
        <v>-3.4400000000000013</v>
      </c>
      <c r="AD90">
        <v>56</v>
      </c>
      <c r="AE90">
        <v>110</v>
      </c>
      <c r="AF90" s="3">
        <v>0.20200000000000001</v>
      </c>
      <c r="AG90" s="1">
        <f t="shared" si="276"/>
        <v>4.04</v>
      </c>
      <c r="AH90" s="2">
        <f t="shared" si="277"/>
        <v>19.080000000000002</v>
      </c>
      <c r="AI90" s="2">
        <f t="shared" si="278"/>
        <v>7.6999999999999993</v>
      </c>
      <c r="AK90">
        <v>56</v>
      </c>
      <c r="AL90">
        <v>110</v>
      </c>
      <c r="AM90" s="3">
        <v>0.20399999999999999</v>
      </c>
      <c r="AN90" s="1">
        <f t="shared" si="279"/>
        <v>4.08</v>
      </c>
      <c r="AO90" s="2">
        <f t="shared" si="280"/>
        <v>26.119999999999997</v>
      </c>
      <c r="AP90" s="2">
        <f t="shared" si="281"/>
        <v>-7.0399999999999956</v>
      </c>
      <c r="AR90">
        <v>56</v>
      </c>
      <c r="AS90">
        <v>110</v>
      </c>
      <c r="AT90" s="3">
        <v>0.183</v>
      </c>
      <c r="AU90" s="1">
        <f t="shared" si="282"/>
        <v>3.66</v>
      </c>
      <c r="AV90" s="2">
        <f t="shared" si="283"/>
        <v>17.259999999999998</v>
      </c>
      <c r="AW90" s="2">
        <f t="shared" si="284"/>
        <v>8.86</v>
      </c>
      <c r="AY90">
        <v>56</v>
      </c>
      <c r="AZ90">
        <v>110</v>
      </c>
      <c r="BA90" s="3">
        <v>0.20200000000000001</v>
      </c>
      <c r="BB90" s="1">
        <f t="shared" si="285"/>
        <v>4.04</v>
      </c>
      <c r="BC90" s="2">
        <f t="shared" si="286"/>
        <v>25.12</v>
      </c>
      <c r="BD90" s="2">
        <f t="shared" si="287"/>
        <v>-7.860000000000003</v>
      </c>
      <c r="BF90">
        <v>56</v>
      </c>
      <c r="BG90">
        <v>110</v>
      </c>
      <c r="BH90" s="3">
        <v>0.185</v>
      </c>
      <c r="BI90" s="1">
        <f t="shared" si="288"/>
        <v>3.7</v>
      </c>
      <c r="BJ90" s="2">
        <f t="shared" si="289"/>
        <v>17.84</v>
      </c>
      <c r="BK90" s="2">
        <f t="shared" si="290"/>
        <v>7.2800000000000011</v>
      </c>
      <c r="BM90">
        <v>56</v>
      </c>
      <c r="BN90">
        <v>110</v>
      </c>
      <c r="BO90" s="3">
        <v>0.161</v>
      </c>
      <c r="BP90" s="1">
        <f t="shared" si="291"/>
        <v>3.22</v>
      </c>
      <c r="BQ90" s="2">
        <f t="shared" si="292"/>
        <v>16.68</v>
      </c>
      <c r="BR90" s="2">
        <f t="shared" si="293"/>
        <v>1.1600000000000001</v>
      </c>
      <c r="BT90">
        <v>56</v>
      </c>
      <c r="BU90">
        <v>110</v>
      </c>
      <c r="BV90" s="3">
        <v>0.188</v>
      </c>
      <c r="BW90" s="1">
        <f t="shared" si="294"/>
        <v>3.76</v>
      </c>
      <c r="BX90" s="2">
        <f t="shared" si="295"/>
        <v>22.520000000000003</v>
      </c>
      <c r="BY90" s="2">
        <f t="shared" si="296"/>
        <v>-5.8400000000000034</v>
      </c>
      <c r="CA90">
        <v>56</v>
      </c>
      <c r="CB90">
        <v>110</v>
      </c>
      <c r="CC90" s="3">
        <v>0.14099999999999999</v>
      </c>
      <c r="CD90" s="1">
        <f t="shared" si="297"/>
        <v>2.82</v>
      </c>
      <c r="CE90" s="2">
        <f t="shared" si="298"/>
        <v>16.760000000000002</v>
      </c>
      <c r="CF90" s="2">
        <f t="shared" si="299"/>
        <v>5.7600000000000016</v>
      </c>
      <c r="CH90">
        <v>56</v>
      </c>
      <c r="CI90">
        <v>110</v>
      </c>
      <c r="CJ90" s="3">
        <v>0.151</v>
      </c>
      <c r="CK90" s="1">
        <f t="shared" si="300"/>
        <v>3.02</v>
      </c>
      <c r="CL90" s="2">
        <f t="shared" si="301"/>
        <v>25.38</v>
      </c>
      <c r="CM90" s="2">
        <f t="shared" si="302"/>
        <v>-8.6199999999999974</v>
      </c>
      <c r="CO90">
        <v>56</v>
      </c>
      <c r="CP90">
        <v>110</v>
      </c>
      <c r="CQ90" s="3">
        <v>0.14199999999999999</v>
      </c>
      <c r="CR90" s="1">
        <f t="shared" si="303"/>
        <v>2.84</v>
      </c>
      <c r="CS90" s="2">
        <f t="shared" si="304"/>
        <v>17.060000000000002</v>
      </c>
      <c r="CT90" s="2">
        <f t="shared" si="305"/>
        <v>8.3199999999999967</v>
      </c>
      <c r="CV90">
        <v>56</v>
      </c>
      <c r="CW90">
        <v>110</v>
      </c>
      <c r="CX90" s="3">
        <v>0.21</v>
      </c>
      <c r="CY90" s="1">
        <f t="shared" si="306"/>
        <v>4.2</v>
      </c>
      <c r="CZ90" s="2">
        <f t="shared" si="307"/>
        <v>26.639999999999997</v>
      </c>
      <c r="DA90" s="2">
        <f t="shared" si="308"/>
        <v>-9.5799999999999947</v>
      </c>
      <c r="DC90">
        <v>56</v>
      </c>
      <c r="DD90">
        <v>110</v>
      </c>
      <c r="DE90" s="3">
        <v>0.19500000000000001</v>
      </c>
      <c r="DF90" s="1">
        <f t="shared" si="309"/>
        <v>3.9000000000000004</v>
      </c>
      <c r="DG90" s="2">
        <f t="shared" si="310"/>
        <v>20.840000000000003</v>
      </c>
      <c r="DH90" s="2">
        <f t="shared" si="311"/>
        <v>5.7999999999999936</v>
      </c>
      <c r="DJ90">
        <v>56</v>
      </c>
      <c r="DK90">
        <v>110</v>
      </c>
      <c r="DL90" s="3">
        <v>0.152</v>
      </c>
      <c r="DM90" s="1">
        <f t="shared" si="312"/>
        <v>3.04</v>
      </c>
      <c r="DN90" s="2">
        <f t="shared" si="313"/>
        <v>16.260000000000002</v>
      </c>
      <c r="DO90" s="2">
        <f t="shared" si="314"/>
        <v>4.5800000000000018</v>
      </c>
      <c r="DQ90">
        <v>56</v>
      </c>
      <c r="DR90">
        <v>110</v>
      </c>
      <c r="DS90" s="3">
        <v>0.126</v>
      </c>
      <c r="DT90" s="1">
        <f t="shared" si="315"/>
        <v>2.52</v>
      </c>
      <c r="DU90" s="2">
        <f t="shared" si="316"/>
        <v>15.02</v>
      </c>
      <c r="DV90" s="2">
        <f t="shared" si="317"/>
        <v>1.240000000000002</v>
      </c>
    </row>
    <row r="91" spans="2:126" x14ac:dyDescent="0.25">
      <c r="B91">
        <v>56</v>
      </c>
      <c r="C91">
        <v>130</v>
      </c>
      <c r="D91" s="3">
        <v>0.20100000000000001</v>
      </c>
      <c r="E91" s="1">
        <f t="shared" si="265"/>
        <v>4.0200000000000005</v>
      </c>
      <c r="F91" s="2">
        <f t="shared" si="266"/>
        <v>27.94</v>
      </c>
      <c r="I91">
        <v>56</v>
      </c>
      <c r="J91">
        <v>130</v>
      </c>
      <c r="K91" s="3">
        <v>0.21199999999999999</v>
      </c>
      <c r="L91" s="1">
        <f t="shared" si="267"/>
        <v>4.24</v>
      </c>
      <c r="M91" s="2">
        <f t="shared" si="268"/>
        <v>32.24</v>
      </c>
      <c r="N91" s="2">
        <f t="shared" si="269"/>
        <v>-4.3000000000000007</v>
      </c>
      <c r="P91">
        <v>56</v>
      </c>
      <c r="Q91">
        <v>130</v>
      </c>
      <c r="R91" s="3">
        <v>0.22700000000000001</v>
      </c>
      <c r="S91" s="1">
        <f t="shared" si="270"/>
        <v>4.54</v>
      </c>
      <c r="T91" s="2">
        <f t="shared" si="271"/>
        <v>27.88</v>
      </c>
      <c r="U91" s="2">
        <f t="shared" si="272"/>
        <v>4.360000000000003</v>
      </c>
      <c r="W91">
        <v>56</v>
      </c>
      <c r="X91">
        <v>130</v>
      </c>
      <c r="Y91" s="3">
        <v>0.23100000000000001</v>
      </c>
      <c r="Z91" s="1">
        <f t="shared" si="273"/>
        <v>4.62</v>
      </c>
      <c r="AA91" s="2">
        <f t="shared" si="274"/>
        <v>31.400000000000002</v>
      </c>
      <c r="AB91" s="2">
        <f t="shared" si="275"/>
        <v>-3.5200000000000031</v>
      </c>
      <c r="AD91">
        <v>56</v>
      </c>
      <c r="AE91">
        <v>130</v>
      </c>
      <c r="AF91" s="3">
        <v>0.20699999999999999</v>
      </c>
      <c r="AG91" s="1">
        <f t="shared" si="276"/>
        <v>4.1399999999999997</v>
      </c>
      <c r="AH91" s="2">
        <f t="shared" si="277"/>
        <v>23.220000000000002</v>
      </c>
      <c r="AI91" s="2">
        <f t="shared" si="278"/>
        <v>8.18</v>
      </c>
      <c r="AK91">
        <v>56</v>
      </c>
      <c r="AL91">
        <v>130</v>
      </c>
      <c r="AM91" s="3">
        <v>0.20399999999999999</v>
      </c>
      <c r="AN91" s="1">
        <f t="shared" si="279"/>
        <v>4.08</v>
      </c>
      <c r="AO91" s="2">
        <f t="shared" si="280"/>
        <v>30.199999999999996</v>
      </c>
      <c r="AP91" s="2">
        <f t="shared" si="281"/>
        <v>-6.9799999999999933</v>
      </c>
      <c r="AR91">
        <v>56</v>
      </c>
      <c r="AS91">
        <v>130</v>
      </c>
      <c r="AT91" s="3">
        <v>0.214</v>
      </c>
      <c r="AU91" s="1">
        <f t="shared" si="282"/>
        <v>4.28</v>
      </c>
      <c r="AV91" s="2">
        <f t="shared" si="283"/>
        <v>21.54</v>
      </c>
      <c r="AW91" s="2">
        <f t="shared" si="284"/>
        <v>8.6599999999999966</v>
      </c>
      <c r="AY91">
        <v>56</v>
      </c>
      <c r="AZ91">
        <v>130</v>
      </c>
      <c r="BA91" s="3">
        <v>0.215</v>
      </c>
      <c r="BB91" s="1">
        <f t="shared" si="285"/>
        <v>4.3</v>
      </c>
      <c r="BC91" s="2">
        <f t="shared" si="286"/>
        <v>29.42</v>
      </c>
      <c r="BD91" s="2">
        <f t="shared" si="287"/>
        <v>-7.8800000000000026</v>
      </c>
      <c r="BF91">
        <v>56</v>
      </c>
      <c r="BG91">
        <v>130</v>
      </c>
      <c r="BH91" s="3">
        <v>0.20899999999999999</v>
      </c>
      <c r="BI91" s="1">
        <f t="shared" si="288"/>
        <v>4.18</v>
      </c>
      <c r="BJ91" s="2">
        <f t="shared" si="289"/>
        <v>22.02</v>
      </c>
      <c r="BK91" s="2">
        <f t="shared" si="290"/>
        <v>7.4000000000000021</v>
      </c>
      <c r="BM91">
        <v>56</v>
      </c>
      <c r="BN91">
        <v>130</v>
      </c>
      <c r="BO91" s="3">
        <v>0.192</v>
      </c>
      <c r="BP91" s="1">
        <f t="shared" si="291"/>
        <v>3.84</v>
      </c>
      <c r="BQ91" s="2">
        <f t="shared" si="292"/>
        <v>20.52</v>
      </c>
      <c r="BR91" s="2">
        <f t="shared" si="293"/>
        <v>1.5</v>
      </c>
      <c r="BT91">
        <v>56</v>
      </c>
      <c r="BU91">
        <v>130</v>
      </c>
      <c r="BV91" s="3">
        <v>0.188</v>
      </c>
      <c r="BW91" s="1">
        <f t="shared" si="294"/>
        <v>3.76</v>
      </c>
      <c r="BX91" s="2">
        <f t="shared" si="295"/>
        <v>26.28</v>
      </c>
      <c r="BY91" s="2">
        <f t="shared" si="296"/>
        <v>-5.7600000000000016</v>
      </c>
      <c r="CA91">
        <v>56</v>
      </c>
      <c r="CB91">
        <v>130</v>
      </c>
      <c r="CC91" s="3">
        <v>0.17499999999999999</v>
      </c>
      <c r="CD91" s="1">
        <f t="shared" si="297"/>
        <v>3.5</v>
      </c>
      <c r="CE91" s="2">
        <f t="shared" si="298"/>
        <v>20.260000000000002</v>
      </c>
      <c r="CF91" s="2">
        <f t="shared" si="299"/>
        <v>6.02</v>
      </c>
      <c r="CH91">
        <v>56</v>
      </c>
      <c r="CI91">
        <v>130</v>
      </c>
      <c r="CJ91" s="3">
        <v>0.17499999999999999</v>
      </c>
      <c r="CK91" s="1">
        <f t="shared" si="300"/>
        <v>3.5</v>
      </c>
      <c r="CL91" s="2">
        <f t="shared" si="301"/>
        <v>28.88</v>
      </c>
      <c r="CM91" s="2">
        <f t="shared" si="302"/>
        <v>-8.6199999999999974</v>
      </c>
      <c r="CO91">
        <v>56</v>
      </c>
      <c r="CP91">
        <v>130</v>
      </c>
      <c r="CQ91" s="3">
        <v>0.16</v>
      </c>
      <c r="CR91" s="1">
        <f t="shared" si="303"/>
        <v>3.2</v>
      </c>
      <c r="CS91" s="2">
        <f t="shared" si="304"/>
        <v>20.260000000000002</v>
      </c>
      <c r="CT91" s="2">
        <f t="shared" si="305"/>
        <v>8.6199999999999974</v>
      </c>
      <c r="CV91">
        <v>56</v>
      </c>
      <c r="CW91">
        <v>130</v>
      </c>
      <c r="CX91" s="3">
        <v>0.20100000000000001</v>
      </c>
      <c r="CY91" s="1">
        <f t="shared" si="306"/>
        <v>4.0200000000000005</v>
      </c>
      <c r="CZ91" s="2">
        <f t="shared" si="307"/>
        <v>30.659999999999997</v>
      </c>
      <c r="DA91" s="2">
        <f t="shared" si="308"/>
        <v>-10.399999999999995</v>
      </c>
      <c r="DC91">
        <v>56</v>
      </c>
      <c r="DD91">
        <v>130</v>
      </c>
      <c r="DE91" s="3">
        <v>0.19900000000000001</v>
      </c>
      <c r="DF91" s="1">
        <f t="shared" si="309"/>
        <v>3.9800000000000004</v>
      </c>
      <c r="DG91" s="2">
        <f t="shared" si="310"/>
        <v>24.820000000000004</v>
      </c>
      <c r="DH91" s="2">
        <f t="shared" si="311"/>
        <v>5.8399999999999928</v>
      </c>
      <c r="DJ91">
        <v>56</v>
      </c>
      <c r="DK91">
        <v>130</v>
      </c>
      <c r="DL91" s="3">
        <v>0.17299999999999999</v>
      </c>
      <c r="DM91" s="1">
        <f t="shared" si="312"/>
        <v>3.46</v>
      </c>
      <c r="DN91" s="2">
        <f t="shared" si="313"/>
        <v>19.720000000000002</v>
      </c>
      <c r="DO91" s="2">
        <f t="shared" si="314"/>
        <v>5.1000000000000014</v>
      </c>
      <c r="DQ91">
        <v>56</v>
      </c>
      <c r="DR91">
        <v>130</v>
      </c>
      <c r="DS91" s="3">
        <v>0.159</v>
      </c>
      <c r="DT91" s="1">
        <f t="shared" si="315"/>
        <v>3.18</v>
      </c>
      <c r="DU91" s="2">
        <f t="shared" si="316"/>
        <v>18.2</v>
      </c>
      <c r="DV91" s="2">
        <f t="shared" si="317"/>
        <v>1.5200000000000031</v>
      </c>
    </row>
    <row r="92" spans="2:126" x14ac:dyDescent="0.25">
      <c r="B92">
        <v>56</v>
      </c>
      <c r="C92">
        <v>150</v>
      </c>
      <c r="D92" s="3">
        <v>0.21299999999999999</v>
      </c>
      <c r="E92" s="1">
        <f t="shared" si="265"/>
        <v>4.26</v>
      </c>
      <c r="F92" s="2">
        <f t="shared" si="266"/>
        <v>32.200000000000003</v>
      </c>
      <c r="I92">
        <v>56</v>
      </c>
      <c r="J92">
        <v>150</v>
      </c>
      <c r="K92" s="3">
        <v>0.218</v>
      </c>
      <c r="L92" s="1">
        <f t="shared" si="267"/>
        <v>4.3600000000000003</v>
      </c>
      <c r="M92" s="2">
        <f t="shared" si="268"/>
        <v>36.6</v>
      </c>
      <c r="N92" s="2">
        <f t="shared" si="269"/>
        <v>-4.3999999999999986</v>
      </c>
      <c r="P92">
        <v>56</v>
      </c>
      <c r="Q92">
        <v>150</v>
      </c>
      <c r="R92" s="3">
        <v>0.20699999999999999</v>
      </c>
      <c r="S92" s="1">
        <f t="shared" si="270"/>
        <v>4.1399999999999997</v>
      </c>
      <c r="T92" s="2">
        <f t="shared" si="271"/>
        <v>32.019999999999996</v>
      </c>
      <c r="U92" s="2">
        <f t="shared" si="272"/>
        <v>4.5800000000000054</v>
      </c>
      <c r="W92">
        <v>56</v>
      </c>
      <c r="X92">
        <v>150</v>
      </c>
      <c r="Y92" s="3">
        <v>0.20399999999999999</v>
      </c>
      <c r="Z92" s="1">
        <f t="shared" si="273"/>
        <v>4.08</v>
      </c>
      <c r="AA92" s="2">
        <f t="shared" si="274"/>
        <v>35.480000000000004</v>
      </c>
      <c r="AB92" s="2">
        <f t="shared" si="275"/>
        <v>-3.460000000000008</v>
      </c>
      <c r="AD92">
        <v>56</v>
      </c>
      <c r="AE92">
        <v>150</v>
      </c>
      <c r="AF92" s="3">
        <v>0.20399999999999999</v>
      </c>
      <c r="AG92" s="1">
        <f t="shared" si="276"/>
        <v>4.08</v>
      </c>
      <c r="AH92" s="2">
        <f t="shared" si="277"/>
        <v>27.300000000000004</v>
      </c>
      <c r="AI92" s="2">
        <f t="shared" si="278"/>
        <v>8.18</v>
      </c>
      <c r="AK92">
        <v>56</v>
      </c>
      <c r="AL92">
        <v>150</v>
      </c>
      <c r="AM92" s="3">
        <v>0.20699999999999999</v>
      </c>
      <c r="AN92" s="1">
        <f t="shared" si="279"/>
        <v>4.1399999999999997</v>
      </c>
      <c r="AO92" s="2">
        <f t="shared" si="280"/>
        <v>34.339999999999996</v>
      </c>
      <c r="AP92" s="2">
        <f t="shared" si="281"/>
        <v>-7.039999999999992</v>
      </c>
      <c r="AR92">
        <v>56</v>
      </c>
      <c r="AS92">
        <v>150</v>
      </c>
      <c r="AT92" s="3">
        <v>0.19400000000000001</v>
      </c>
      <c r="AU92" s="1">
        <f t="shared" si="282"/>
        <v>3.88</v>
      </c>
      <c r="AV92" s="2">
        <f t="shared" si="283"/>
        <v>25.419999999999998</v>
      </c>
      <c r="AW92" s="2">
        <f t="shared" si="284"/>
        <v>8.9199999999999982</v>
      </c>
      <c r="AY92">
        <v>56</v>
      </c>
      <c r="AZ92">
        <v>150</v>
      </c>
      <c r="BA92" s="3">
        <v>0.20100000000000001</v>
      </c>
      <c r="BB92" s="1">
        <f t="shared" si="285"/>
        <v>4.0200000000000005</v>
      </c>
      <c r="BC92" s="2">
        <f t="shared" si="286"/>
        <v>33.440000000000005</v>
      </c>
      <c r="BD92" s="2">
        <f t="shared" si="287"/>
        <v>-8.0200000000000067</v>
      </c>
      <c r="BF92">
        <v>56</v>
      </c>
      <c r="BG92">
        <v>150</v>
      </c>
      <c r="BH92" s="3">
        <v>0.2</v>
      </c>
      <c r="BI92" s="1">
        <f t="shared" si="288"/>
        <v>4</v>
      </c>
      <c r="BJ92" s="2">
        <f t="shared" si="289"/>
        <v>26.02</v>
      </c>
      <c r="BK92" s="2">
        <f t="shared" si="290"/>
        <v>7.4200000000000053</v>
      </c>
      <c r="BM92">
        <v>56</v>
      </c>
      <c r="BN92">
        <v>150</v>
      </c>
      <c r="BO92" s="3">
        <v>0.19700000000000001</v>
      </c>
      <c r="BP92" s="1">
        <f t="shared" si="291"/>
        <v>3.9400000000000004</v>
      </c>
      <c r="BQ92" s="2">
        <f t="shared" si="292"/>
        <v>24.46</v>
      </c>
      <c r="BR92" s="2">
        <f t="shared" si="293"/>
        <v>1.5599999999999987</v>
      </c>
      <c r="BT92">
        <v>56</v>
      </c>
      <c r="BU92">
        <v>150</v>
      </c>
      <c r="BV92" s="3">
        <v>0.19600000000000001</v>
      </c>
      <c r="BW92" s="1">
        <f t="shared" si="294"/>
        <v>3.92</v>
      </c>
      <c r="BX92" s="2">
        <f t="shared" si="295"/>
        <v>30.200000000000003</v>
      </c>
      <c r="BY92" s="2">
        <f t="shared" si="296"/>
        <v>-5.740000000000002</v>
      </c>
      <c r="CA92">
        <v>56</v>
      </c>
      <c r="CB92">
        <v>150</v>
      </c>
      <c r="CC92" s="3">
        <v>0.17599999999999999</v>
      </c>
      <c r="CD92" s="1">
        <f t="shared" si="297"/>
        <v>3.5199999999999996</v>
      </c>
      <c r="CE92" s="2">
        <f t="shared" si="298"/>
        <v>23.78</v>
      </c>
      <c r="CF92" s="2">
        <f t="shared" si="299"/>
        <v>6.4200000000000017</v>
      </c>
      <c r="CH92">
        <v>56</v>
      </c>
      <c r="CI92">
        <v>150</v>
      </c>
      <c r="CJ92" s="3">
        <v>0.17599999999999999</v>
      </c>
      <c r="CK92" s="1">
        <f t="shared" si="300"/>
        <v>3.5199999999999996</v>
      </c>
      <c r="CL92" s="2">
        <f t="shared" si="301"/>
        <v>32.4</v>
      </c>
      <c r="CM92" s="2">
        <f t="shared" si="302"/>
        <v>-8.6199999999999974</v>
      </c>
      <c r="CO92">
        <v>56</v>
      </c>
      <c r="CP92">
        <v>150</v>
      </c>
      <c r="CQ92" s="3">
        <v>0.183</v>
      </c>
      <c r="CR92" s="1">
        <f t="shared" si="303"/>
        <v>3.66</v>
      </c>
      <c r="CS92" s="2">
        <f t="shared" si="304"/>
        <v>23.92</v>
      </c>
      <c r="CT92" s="2">
        <f t="shared" si="305"/>
        <v>8.4799999999999969</v>
      </c>
      <c r="CV92">
        <v>56</v>
      </c>
      <c r="CW92">
        <v>150</v>
      </c>
      <c r="CX92" s="3">
        <v>0.185</v>
      </c>
      <c r="CY92" s="1">
        <f t="shared" si="306"/>
        <v>3.7</v>
      </c>
      <c r="CZ92" s="2">
        <f t="shared" si="307"/>
        <v>34.36</v>
      </c>
      <c r="DA92" s="2">
        <f t="shared" si="308"/>
        <v>-10.439999999999998</v>
      </c>
      <c r="DC92">
        <v>56</v>
      </c>
      <c r="DD92">
        <v>150</v>
      </c>
      <c r="DE92" s="3">
        <v>0.19</v>
      </c>
      <c r="DF92" s="1">
        <f t="shared" si="309"/>
        <v>3.8</v>
      </c>
      <c r="DG92" s="2">
        <f t="shared" si="310"/>
        <v>28.620000000000005</v>
      </c>
      <c r="DH92" s="2">
        <f t="shared" si="311"/>
        <v>5.7399999999999949</v>
      </c>
      <c r="DJ92">
        <v>56</v>
      </c>
      <c r="DK92">
        <v>150</v>
      </c>
      <c r="DL92" s="3">
        <v>0.18099999999999999</v>
      </c>
      <c r="DM92" s="1">
        <f t="shared" si="312"/>
        <v>3.62</v>
      </c>
      <c r="DN92" s="2">
        <f t="shared" si="313"/>
        <v>23.340000000000003</v>
      </c>
      <c r="DO92" s="2">
        <f t="shared" si="314"/>
        <v>5.2800000000000011</v>
      </c>
      <c r="DQ92">
        <v>56</v>
      </c>
      <c r="DR92">
        <v>150</v>
      </c>
      <c r="DS92" s="3">
        <v>0.161</v>
      </c>
      <c r="DT92" s="1">
        <f t="shared" si="315"/>
        <v>3.22</v>
      </c>
      <c r="DU92" s="2">
        <f t="shared" si="316"/>
        <v>21.419999999999998</v>
      </c>
      <c r="DV92" s="2">
        <f t="shared" si="317"/>
        <v>1.9200000000000053</v>
      </c>
    </row>
    <row r="93" spans="2:126" x14ac:dyDescent="0.25">
      <c r="B93">
        <v>56</v>
      </c>
      <c r="C93">
        <v>170</v>
      </c>
      <c r="D93" s="3">
        <v>0.247</v>
      </c>
      <c r="E93" s="1">
        <f t="shared" si="265"/>
        <v>4.9399999999999995</v>
      </c>
      <c r="F93" s="2">
        <f t="shared" si="266"/>
        <v>37.14</v>
      </c>
      <c r="I93">
        <v>56</v>
      </c>
      <c r="J93">
        <v>170</v>
      </c>
      <c r="K93" s="3">
        <v>0.251</v>
      </c>
      <c r="L93" s="1">
        <f t="shared" si="267"/>
        <v>5.0199999999999996</v>
      </c>
      <c r="M93" s="2">
        <f t="shared" si="268"/>
        <v>41.620000000000005</v>
      </c>
      <c r="N93" s="2">
        <f t="shared" si="269"/>
        <v>-4.480000000000004</v>
      </c>
      <c r="P93">
        <v>56</v>
      </c>
      <c r="Q93">
        <v>170</v>
      </c>
      <c r="R93" s="3">
        <v>0.24199999999999999</v>
      </c>
      <c r="S93" s="1">
        <f t="shared" si="270"/>
        <v>4.84</v>
      </c>
      <c r="T93" s="2">
        <f t="shared" si="271"/>
        <v>36.86</v>
      </c>
      <c r="U93" s="2">
        <f t="shared" si="272"/>
        <v>4.7600000000000051</v>
      </c>
      <c r="W93">
        <v>56</v>
      </c>
      <c r="X93">
        <v>170</v>
      </c>
      <c r="Y93" s="3">
        <v>0.24</v>
      </c>
      <c r="Z93" s="1">
        <f t="shared" si="273"/>
        <v>4.8</v>
      </c>
      <c r="AA93" s="2">
        <f t="shared" si="274"/>
        <v>40.28</v>
      </c>
      <c r="AB93" s="2">
        <f t="shared" si="275"/>
        <v>-3.4200000000000017</v>
      </c>
      <c r="AD93">
        <v>56</v>
      </c>
      <c r="AE93">
        <v>170</v>
      </c>
      <c r="AF93" s="3">
        <v>0.247</v>
      </c>
      <c r="AG93" s="1">
        <f t="shared" si="276"/>
        <v>4.9399999999999995</v>
      </c>
      <c r="AH93" s="2">
        <f t="shared" si="277"/>
        <v>32.24</v>
      </c>
      <c r="AI93" s="2">
        <f t="shared" si="278"/>
        <v>8.0399999999999991</v>
      </c>
      <c r="AK93">
        <v>56</v>
      </c>
      <c r="AL93">
        <v>170</v>
      </c>
      <c r="AM93" s="3">
        <v>0.248</v>
      </c>
      <c r="AN93" s="1">
        <f t="shared" si="279"/>
        <v>4.96</v>
      </c>
      <c r="AO93" s="2">
        <f t="shared" si="280"/>
        <v>39.299999999999997</v>
      </c>
      <c r="AP93" s="2">
        <f t="shared" si="281"/>
        <v>-7.0599999999999952</v>
      </c>
      <c r="AR93">
        <v>56</v>
      </c>
      <c r="AS93">
        <v>170</v>
      </c>
      <c r="AT93" s="3">
        <v>0.24399999999999999</v>
      </c>
      <c r="AU93" s="1">
        <f t="shared" si="282"/>
        <v>4.88</v>
      </c>
      <c r="AV93" s="2">
        <f t="shared" si="283"/>
        <v>30.299999999999997</v>
      </c>
      <c r="AW93" s="2">
        <f t="shared" si="284"/>
        <v>9</v>
      </c>
      <c r="AY93">
        <v>56</v>
      </c>
      <c r="AZ93">
        <v>170</v>
      </c>
      <c r="BA93" s="3">
        <v>0.246</v>
      </c>
      <c r="BB93" s="1">
        <f t="shared" si="285"/>
        <v>4.92</v>
      </c>
      <c r="BC93" s="2">
        <f t="shared" si="286"/>
        <v>38.360000000000007</v>
      </c>
      <c r="BD93" s="2">
        <f t="shared" si="287"/>
        <v>-8.0600000000000094</v>
      </c>
      <c r="BF93">
        <v>56</v>
      </c>
      <c r="BG93">
        <v>170</v>
      </c>
      <c r="BH93" s="3">
        <v>0.247</v>
      </c>
      <c r="BI93" s="1">
        <f t="shared" si="288"/>
        <v>4.9399999999999995</v>
      </c>
      <c r="BJ93" s="2">
        <f t="shared" si="289"/>
        <v>30.96</v>
      </c>
      <c r="BK93" s="2">
        <f t="shared" si="290"/>
        <v>7.4000000000000057</v>
      </c>
      <c r="BM93">
        <v>56</v>
      </c>
      <c r="BN93">
        <v>170</v>
      </c>
      <c r="BO93" s="3">
        <v>0.247</v>
      </c>
      <c r="BP93" s="1">
        <f t="shared" si="291"/>
        <v>4.9399999999999995</v>
      </c>
      <c r="BQ93" s="2">
        <f t="shared" si="292"/>
        <v>29.4</v>
      </c>
      <c r="BR93" s="2">
        <f t="shared" si="293"/>
        <v>1.5600000000000023</v>
      </c>
      <c r="BT93">
        <v>56</v>
      </c>
      <c r="BU93">
        <v>170</v>
      </c>
      <c r="BV93" s="3">
        <v>0.248</v>
      </c>
      <c r="BW93" s="1">
        <f t="shared" si="294"/>
        <v>4.96</v>
      </c>
      <c r="BX93" s="2">
        <f t="shared" si="295"/>
        <v>35.160000000000004</v>
      </c>
      <c r="BY93" s="2">
        <f t="shared" si="296"/>
        <v>-5.7600000000000051</v>
      </c>
      <c r="CA93">
        <v>56</v>
      </c>
      <c r="CB93">
        <v>170</v>
      </c>
      <c r="CC93" s="3">
        <v>0.22900000000000001</v>
      </c>
      <c r="CD93" s="1">
        <f t="shared" si="297"/>
        <v>4.58</v>
      </c>
      <c r="CE93" s="2">
        <f t="shared" si="298"/>
        <v>28.36</v>
      </c>
      <c r="CF93" s="2">
        <f t="shared" si="299"/>
        <v>6.8000000000000043</v>
      </c>
      <c r="CH93">
        <v>56</v>
      </c>
      <c r="CI93">
        <v>170</v>
      </c>
      <c r="CJ93" s="3">
        <v>0.23699999999999999</v>
      </c>
      <c r="CK93" s="1">
        <f t="shared" si="300"/>
        <v>4.74</v>
      </c>
      <c r="CL93" s="2">
        <f t="shared" si="301"/>
        <v>37.14</v>
      </c>
      <c r="CM93" s="2">
        <f t="shared" si="302"/>
        <v>-8.7800000000000011</v>
      </c>
      <c r="CO93">
        <v>56</v>
      </c>
      <c r="CP93">
        <v>170</v>
      </c>
      <c r="CQ93" s="3">
        <v>0.23400000000000001</v>
      </c>
      <c r="CR93" s="1">
        <f t="shared" si="303"/>
        <v>4.6800000000000006</v>
      </c>
      <c r="CS93" s="2">
        <f t="shared" si="304"/>
        <v>28.6</v>
      </c>
      <c r="CT93" s="2">
        <f t="shared" si="305"/>
        <v>8.5399999999999991</v>
      </c>
      <c r="CV93">
        <v>56</v>
      </c>
      <c r="CW93">
        <v>170</v>
      </c>
      <c r="CX93" s="3">
        <v>0.23200000000000001</v>
      </c>
      <c r="CY93" s="1">
        <f t="shared" si="306"/>
        <v>4.6400000000000006</v>
      </c>
      <c r="CZ93" s="2">
        <f t="shared" si="307"/>
        <v>39</v>
      </c>
      <c r="DA93" s="2">
        <f t="shared" si="308"/>
        <v>-10.399999999999999</v>
      </c>
      <c r="DC93">
        <v>56</v>
      </c>
      <c r="DD93">
        <v>170</v>
      </c>
      <c r="DE93" s="3">
        <v>0.23300000000000001</v>
      </c>
      <c r="DF93" s="1">
        <f t="shared" si="309"/>
        <v>4.66</v>
      </c>
      <c r="DG93" s="2">
        <f t="shared" si="310"/>
        <v>33.28</v>
      </c>
      <c r="DH93" s="2">
        <f t="shared" si="311"/>
        <v>5.7199999999999989</v>
      </c>
      <c r="DJ93">
        <v>56</v>
      </c>
      <c r="DK93">
        <v>170</v>
      </c>
      <c r="DL93" s="3">
        <v>0.223</v>
      </c>
      <c r="DM93" s="1">
        <f t="shared" si="312"/>
        <v>4.46</v>
      </c>
      <c r="DN93" s="2">
        <f t="shared" si="313"/>
        <v>27.800000000000004</v>
      </c>
      <c r="DO93" s="2">
        <f t="shared" si="314"/>
        <v>5.4799999999999969</v>
      </c>
      <c r="DQ93">
        <v>56</v>
      </c>
      <c r="DR93">
        <v>170</v>
      </c>
      <c r="DS93" s="3">
        <v>0.20799999999999999</v>
      </c>
      <c r="DT93" s="1">
        <f t="shared" si="315"/>
        <v>4.16</v>
      </c>
      <c r="DU93" s="2">
        <f t="shared" si="316"/>
        <v>25.58</v>
      </c>
      <c r="DV93" s="2">
        <f t="shared" si="317"/>
        <v>2.220000000000006</v>
      </c>
    </row>
    <row r="94" spans="2:126" x14ac:dyDescent="0.25">
      <c r="B94">
        <v>56</v>
      </c>
      <c r="C94">
        <v>190</v>
      </c>
      <c r="D94" s="3">
        <v>0.24099999999999999</v>
      </c>
      <c r="E94" s="1">
        <f t="shared" si="265"/>
        <v>4.82</v>
      </c>
      <c r="F94" s="2">
        <f t="shared" si="266"/>
        <v>41.96</v>
      </c>
      <c r="I94">
        <v>56</v>
      </c>
      <c r="J94">
        <v>190</v>
      </c>
      <c r="K94" s="3">
        <v>0.24399999999999999</v>
      </c>
      <c r="L94" s="1">
        <f t="shared" si="267"/>
        <v>4.88</v>
      </c>
      <c r="M94" s="2">
        <f t="shared" si="268"/>
        <v>46.500000000000007</v>
      </c>
      <c r="N94" s="2">
        <f t="shared" si="269"/>
        <v>-4.5400000000000063</v>
      </c>
      <c r="P94">
        <v>56</v>
      </c>
      <c r="Q94">
        <v>190</v>
      </c>
      <c r="R94" s="3">
        <v>0.245</v>
      </c>
      <c r="S94" s="1">
        <f t="shared" si="270"/>
        <v>4.9000000000000004</v>
      </c>
      <c r="T94" s="2">
        <f t="shared" si="271"/>
        <v>41.76</v>
      </c>
      <c r="U94" s="2">
        <f t="shared" si="272"/>
        <v>4.7400000000000091</v>
      </c>
      <c r="W94">
        <v>56</v>
      </c>
      <c r="X94">
        <v>190</v>
      </c>
      <c r="Y94" s="3">
        <v>0.23799999999999999</v>
      </c>
      <c r="Z94" s="1">
        <f t="shared" si="273"/>
        <v>4.76</v>
      </c>
      <c r="AA94" s="2">
        <f t="shared" si="274"/>
        <v>45.04</v>
      </c>
      <c r="AB94" s="2">
        <f t="shared" si="275"/>
        <v>-3.2800000000000011</v>
      </c>
      <c r="AD94">
        <v>56</v>
      </c>
      <c r="AE94">
        <v>190</v>
      </c>
      <c r="AF94" s="3">
        <v>0.24399999999999999</v>
      </c>
      <c r="AG94" s="1">
        <f t="shared" si="276"/>
        <v>4.88</v>
      </c>
      <c r="AH94" s="2">
        <f t="shared" si="277"/>
        <v>37.120000000000005</v>
      </c>
      <c r="AI94" s="2">
        <f t="shared" si="278"/>
        <v>7.9199999999999946</v>
      </c>
      <c r="AK94">
        <v>56</v>
      </c>
      <c r="AL94">
        <v>190</v>
      </c>
      <c r="AM94" s="3">
        <v>0.24199999999999999</v>
      </c>
      <c r="AN94" s="1">
        <f t="shared" si="279"/>
        <v>4.84</v>
      </c>
      <c r="AO94" s="2">
        <f t="shared" si="280"/>
        <v>44.14</v>
      </c>
      <c r="AP94" s="2">
        <f t="shared" si="281"/>
        <v>-7.019999999999996</v>
      </c>
      <c r="AR94">
        <v>56</v>
      </c>
      <c r="AS94">
        <v>190</v>
      </c>
      <c r="AT94" s="3">
        <v>0.24399999999999999</v>
      </c>
      <c r="AU94" s="1">
        <f t="shared" si="282"/>
        <v>4.88</v>
      </c>
      <c r="AV94" s="2">
        <f t="shared" si="283"/>
        <v>35.18</v>
      </c>
      <c r="AW94" s="2">
        <f t="shared" si="284"/>
        <v>8.9600000000000009</v>
      </c>
      <c r="AY94">
        <v>56</v>
      </c>
      <c r="AZ94">
        <v>190</v>
      </c>
      <c r="BA94" s="3">
        <v>0.246</v>
      </c>
      <c r="BB94" s="1">
        <f t="shared" si="285"/>
        <v>4.92</v>
      </c>
      <c r="BC94" s="2">
        <f t="shared" si="286"/>
        <v>43.280000000000008</v>
      </c>
      <c r="BD94" s="2">
        <f t="shared" si="287"/>
        <v>-8.1000000000000085</v>
      </c>
      <c r="BF94">
        <v>56</v>
      </c>
      <c r="BG94">
        <v>190</v>
      </c>
      <c r="BH94" s="3">
        <v>0.247</v>
      </c>
      <c r="BI94" s="1">
        <f t="shared" si="288"/>
        <v>4.9399999999999995</v>
      </c>
      <c r="BJ94" s="2">
        <f t="shared" si="289"/>
        <v>35.9</v>
      </c>
      <c r="BK94" s="2">
        <f t="shared" si="290"/>
        <v>7.3800000000000097</v>
      </c>
      <c r="BM94">
        <v>56</v>
      </c>
      <c r="BN94">
        <v>190</v>
      </c>
      <c r="BO94" s="3">
        <v>0.23799999999999999</v>
      </c>
      <c r="BP94" s="1">
        <f t="shared" si="291"/>
        <v>4.76</v>
      </c>
      <c r="BQ94" s="2">
        <f t="shared" si="292"/>
        <v>34.159999999999997</v>
      </c>
      <c r="BR94" s="2">
        <f t="shared" si="293"/>
        <v>1.740000000000002</v>
      </c>
      <c r="BT94">
        <v>56</v>
      </c>
      <c r="BU94">
        <v>190</v>
      </c>
      <c r="BV94" s="3">
        <v>0.23899999999999999</v>
      </c>
      <c r="BW94" s="1">
        <f t="shared" si="294"/>
        <v>4.7799999999999994</v>
      </c>
      <c r="BX94" s="2">
        <f t="shared" si="295"/>
        <v>39.940000000000005</v>
      </c>
      <c r="BY94" s="2">
        <f t="shared" si="296"/>
        <v>-5.7800000000000082</v>
      </c>
      <c r="CA94">
        <v>56</v>
      </c>
      <c r="CB94">
        <v>190</v>
      </c>
      <c r="CC94" s="3">
        <v>0.24</v>
      </c>
      <c r="CD94" s="1">
        <f t="shared" si="297"/>
        <v>4.8</v>
      </c>
      <c r="CE94" s="2">
        <f t="shared" si="298"/>
        <v>33.159999999999997</v>
      </c>
      <c r="CF94" s="2">
        <f t="shared" si="299"/>
        <v>6.7800000000000082</v>
      </c>
      <c r="CH94">
        <v>56</v>
      </c>
      <c r="CI94">
        <v>190</v>
      </c>
      <c r="CJ94" s="3">
        <v>0.24199999999999999</v>
      </c>
      <c r="CK94" s="1">
        <f t="shared" si="300"/>
        <v>4.84</v>
      </c>
      <c r="CL94" s="2">
        <f t="shared" si="301"/>
        <v>41.980000000000004</v>
      </c>
      <c r="CM94" s="2">
        <f t="shared" si="302"/>
        <v>-8.8200000000000074</v>
      </c>
      <c r="CO94">
        <v>56</v>
      </c>
      <c r="CP94">
        <v>190</v>
      </c>
      <c r="CQ94" s="3">
        <v>0.23899999999999999</v>
      </c>
      <c r="CR94" s="1">
        <f t="shared" si="303"/>
        <v>4.7799999999999994</v>
      </c>
      <c r="CS94" s="2">
        <f t="shared" si="304"/>
        <v>33.380000000000003</v>
      </c>
      <c r="CT94" s="2">
        <f t="shared" si="305"/>
        <v>8.6000000000000014</v>
      </c>
      <c r="CV94">
        <v>56</v>
      </c>
      <c r="CW94">
        <v>190</v>
      </c>
      <c r="CX94" s="3">
        <v>0.23200000000000001</v>
      </c>
      <c r="CY94" s="1">
        <f t="shared" si="306"/>
        <v>4.6400000000000006</v>
      </c>
      <c r="CZ94" s="2">
        <f t="shared" si="307"/>
        <v>43.64</v>
      </c>
      <c r="DA94" s="2">
        <f t="shared" si="308"/>
        <v>-10.259999999999998</v>
      </c>
      <c r="DC94">
        <v>56</v>
      </c>
      <c r="DD94">
        <v>190</v>
      </c>
      <c r="DE94" s="3">
        <v>0.23699999999999999</v>
      </c>
      <c r="DF94" s="1">
        <f t="shared" si="309"/>
        <v>4.74</v>
      </c>
      <c r="DG94" s="2">
        <f t="shared" si="310"/>
        <v>38.020000000000003</v>
      </c>
      <c r="DH94" s="2">
        <f t="shared" si="311"/>
        <v>5.6199999999999974</v>
      </c>
      <c r="DJ94">
        <v>56</v>
      </c>
      <c r="DK94">
        <v>190</v>
      </c>
      <c r="DL94" s="3">
        <v>0.222</v>
      </c>
      <c r="DM94" s="1">
        <f t="shared" si="312"/>
        <v>4.4400000000000004</v>
      </c>
      <c r="DN94" s="2">
        <f t="shared" si="313"/>
        <v>32.24</v>
      </c>
      <c r="DO94" s="2">
        <f t="shared" si="314"/>
        <v>5.7800000000000011</v>
      </c>
      <c r="DQ94">
        <v>56</v>
      </c>
      <c r="DR94">
        <v>190</v>
      </c>
      <c r="DS94" s="3">
        <v>0.219</v>
      </c>
      <c r="DT94" s="1">
        <f t="shared" si="315"/>
        <v>4.38</v>
      </c>
      <c r="DU94" s="2">
        <f t="shared" si="316"/>
        <v>29.959999999999997</v>
      </c>
      <c r="DV94" s="2">
        <f t="shared" si="317"/>
        <v>2.2800000000000047</v>
      </c>
    </row>
    <row r="95" spans="2:126" x14ac:dyDescent="0.25">
      <c r="B95">
        <v>56</v>
      </c>
      <c r="C95">
        <v>210</v>
      </c>
      <c r="D95" s="3">
        <v>0.247</v>
      </c>
      <c r="E95" s="1">
        <f t="shared" si="265"/>
        <v>4.9399999999999995</v>
      </c>
      <c r="F95" s="2">
        <f t="shared" si="266"/>
        <v>46.9</v>
      </c>
      <c r="I95">
        <v>56</v>
      </c>
      <c r="J95">
        <v>210</v>
      </c>
      <c r="K95" s="3">
        <v>0.246</v>
      </c>
      <c r="L95" s="1">
        <f t="shared" si="267"/>
        <v>4.92</v>
      </c>
      <c r="M95" s="2">
        <f t="shared" si="268"/>
        <v>51.420000000000009</v>
      </c>
      <c r="N95" s="2">
        <f t="shared" si="269"/>
        <v>-4.5200000000000102</v>
      </c>
      <c r="P95">
        <v>56</v>
      </c>
      <c r="Q95">
        <v>210</v>
      </c>
      <c r="R95" s="3">
        <v>0.249</v>
      </c>
      <c r="S95" s="1">
        <f t="shared" si="270"/>
        <v>4.9800000000000004</v>
      </c>
      <c r="T95" s="2">
        <f t="shared" si="271"/>
        <v>46.739999999999995</v>
      </c>
      <c r="U95" s="2">
        <f t="shared" si="272"/>
        <v>4.6800000000000139</v>
      </c>
      <c r="W95">
        <v>56</v>
      </c>
      <c r="X95">
        <v>210</v>
      </c>
      <c r="Y95" s="3">
        <v>0.24399999999999999</v>
      </c>
      <c r="Z95" s="1">
        <f t="shared" si="273"/>
        <v>4.88</v>
      </c>
      <c r="AA95" s="2">
        <f t="shared" si="274"/>
        <v>49.92</v>
      </c>
      <c r="AB95" s="2">
        <f t="shared" si="275"/>
        <v>-3.1800000000000068</v>
      </c>
      <c r="AD95">
        <v>56</v>
      </c>
      <c r="AE95">
        <v>210</v>
      </c>
      <c r="AF95" s="3">
        <v>0.247</v>
      </c>
      <c r="AG95" s="1">
        <f t="shared" si="276"/>
        <v>4.9399999999999995</v>
      </c>
      <c r="AH95" s="2">
        <f t="shared" si="277"/>
        <v>42.06</v>
      </c>
      <c r="AI95" s="2">
        <f t="shared" si="278"/>
        <v>7.8599999999999994</v>
      </c>
      <c r="AK95">
        <v>56</v>
      </c>
      <c r="AL95">
        <v>210</v>
      </c>
      <c r="AM95" s="3">
        <v>0.247</v>
      </c>
      <c r="AN95" s="1">
        <f t="shared" si="279"/>
        <v>4.9399999999999995</v>
      </c>
      <c r="AO95" s="2">
        <f t="shared" si="280"/>
        <v>49.08</v>
      </c>
      <c r="AP95" s="2">
        <f t="shared" si="281"/>
        <v>-7.019999999999996</v>
      </c>
      <c r="AR95">
        <v>56</v>
      </c>
      <c r="AS95">
        <v>210</v>
      </c>
      <c r="AT95" s="3">
        <v>0.247</v>
      </c>
      <c r="AU95" s="1">
        <f t="shared" si="282"/>
        <v>4.9399999999999995</v>
      </c>
      <c r="AV95" s="2">
        <f t="shared" si="283"/>
        <v>40.119999999999997</v>
      </c>
      <c r="AW95" s="2">
        <f t="shared" si="284"/>
        <v>8.9600000000000009</v>
      </c>
      <c r="AY95">
        <v>56</v>
      </c>
      <c r="AZ95">
        <v>210</v>
      </c>
      <c r="BA95" s="3">
        <v>0.251</v>
      </c>
      <c r="BB95" s="1">
        <f t="shared" si="285"/>
        <v>5.0199999999999996</v>
      </c>
      <c r="BC95" s="2">
        <f t="shared" si="286"/>
        <v>48.300000000000011</v>
      </c>
      <c r="BD95" s="2">
        <f t="shared" si="287"/>
        <v>-8.1800000000000139</v>
      </c>
      <c r="BF95">
        <v>56</v>
      </c>
      <c r="BG95">
        <v>210</v>
      </c>
      <c r="BH95" s="3">
        <v>0.249</v>
      </c>
      <c r="BI95" s="1">
        <f t="shared" si="288"/>
        <v>4.9800000000000004</v>
      </c>
      <c r="BJ95" s="2">
        <f t="shared" si="289"/>
        <v>40.879999999999995</v>
      </c>
      <c r="BK95" s="2">
        <f t="shared" si="290"/>
        <v>7.4200000000000159</v>
      </c>
      <c r="BM95">
        <v>56</v>
      </c>
      <c r="BN95">
        <v>210</v>
      </c>
      <c r="BO95" s="3">
        <v>0.24399999999999999</v>
      </c>
      <c r="BP95" s="1">
        <f t="shared" si="291"/>
        <v>4.88</v>
      </c>
      <c r="BQ95" s="2">
        <f t="shared" si="292"/>
        <v>39.04</v>
      </c>
      <c r="BR95" s="2">
        <f t="shared" si="293"/>
        <v>1.8399999999999963</v>
      </c>
      <c r="BT95">
        <v>56</v>
      </c>
      <c r="BU95">
        <v>210</v>
      </c>
      <c r="BV95" s="3">
        <v>0.24399999999999999</v>
      </c>
      <c r="BW95" s="1">
        <f t="shared" si="294"/>
        <v>4.88</v>
      </c>
      <c r="BX95" s="2">
        <f t="shared" si="295"/>
        <v>44.820000000000007</v>
      </c>
      <c r="BY95" s="2">
        <f t="shared" si="296"/>
        <v>-5.7800000000000082</v>
      </c>
      <c r="CA95">
        <v>56</v>
      </c>
      <c r="CB95">
        <v>210</v>
      </c>
      <c r="CC95" s="3">
        <v>0.24099999999999999</v>
      </c>
      <c r="CD95" s="1">
        <f t="shared" si="297"/>
        <v>4.82</v>
      </c>
      <c r="CE95" s="2">
        <f t="shared" si="298"/>
        <v>37.979999999999997</v>
      </c>
      <c r="CF95" s="2">
        <f t="shared" si="299"/>
        <v>6.8400000000000105</v>
      </c>
      <c r="CH95">
        <v>56</v>
      </c>
      <c r="CI95">
        <v>210</v>
      </c>
      <c r="CJ95" s="3">
        <v>0.248</v>
      </c>
      <c r="CK95" s="1">
        <f t="shared" si="300"/>
        <v>4.96</v>
      </c>
      <c r="CL95" s="2">
        <f t="shared" si="301"/>
        <v>46.940000000000005</v>
      </c>
      <c r="CM95" s="2">
        <f t="shared" si="302"/>
        <v>-8.960000000000008</v>
      </c>
      <c r="CO95">
        <v>56</v>
      </c>
      <c r="CP95">
        <v>210</v>
      </c>
      <c r="CQ95" s="3">
        <v>0.247</v>
      </c>
      <c r="CR95" s="1">
        <f t="shared" si="303"/>
        <v>4.9399999999999995</v>
      </c>
      <c r="CS95" s="2">
        <f t="shared" si="304"/>
        <v>38.32</v>
      </c>
      <c r="CT95" s="2">
        <f t="shared" si="305"/>
        <v>8.6200000000000045</v>
      </c>
      <c r="CV95">
        <v>56</v>
      </c>
      <c r="CW95">
        <v>210</v>
      </c>
      <c r="CX95" s="3">
        <v>0.24199999999999999</v>
      </c>
      <c r="CY95" s="1">
        <f t="shared" si="306"/>
        <v>4.84</v>
      </c>
      <c r="CZ95" s="2">
        <f t="shared" si="307"/>
        <v>48.480000000000004</v>
      </c>
      <c r="DA95" s="2">
        <f t="shared" si="308"/>
        <v>-10.160000000000004</v>
      </c>
      <c r="DC95">
        <v>56</v>
      </c>
      <c r="DD95">
        <v>210</v>
      </c>
      <c r="DE95" s="3">
        <v>0.24399999999999999</v>
      </c>
      <c r="DF95" s="1">
        <f t="shared" si="309"/>
        <v>4.88</v>
      </c>
      <c r="DG95" s="2">
        <f t="shared" si="310"/>
        <v>42.900000000000006</v>
      </c>
      <c r="DH95" s="2">
        <f t="shared" si="311"/>
        <v>5.5799999999999983</v>
      </c>
      <c r="DJ95">
        <v>56</v>
      </c>
      <c r="DK95">
        <v>210</v>
      </c>
      <c r="DL95" s="3">
        <v>0.247</v>
      </c>
      <c r="DM95" s="1">
        <f t="shared" si="312"/>
        <v>4.9399999999999995</v>
      </c>
      <c r="DN95" s="2">
        <f t="shared" si="313"/>
        <v>37.18</v>
      </c>
      <c r="DO95" s="2">
        <f t="shared" si="314"/>
        <v>5.720000000000006</v>
      </c>
      <c r="DQ95">
        <v>56</v>
      </c>
      <c r="DR95">
        <v>210</v>
      </c>
      <c r="DS95" s="3">
        <v>0.24</v>
      </c>
      <c r="DT95" s="1">
        <f t="shared" si="315"/>
        <v>4.8</v>
      </c>
      <c r="DU95" s="2">
        <f t="shared" si="316"/>
        <v>34.76</v>
      </c>
      <c r="DV95" s="2">
        <f t="shared" si="317"/>
        <v>2.4200000000000017</v>
      </c>
    </row>
    <row r="96" spans="2:126" x14ac:dyDescent="0.25">
      <c r="B96">
        <v>56</v>
      </c>
      <c r="C96">
        <v>230</v>
      </c>
      <c r="D96" s="3">
        <v>0.25700000000000001</v>
      </c>
      <c r="E96" s="1">
        <f t="shared" si="265"/>
        <v>5.1400000000000006</v>
      </c>
      <c r="F96" s="2">
        <f t="shared" si="266"/>
        <v>52.04</v>
      </c>
      <c r="I96">
        <v>56</v>
      </c>
      <c r="J96">
        <v>230</v>
      </c>
      <c r="K96" s="3">
        <v>0.25800000000000001</v>
      </c>
      <c r="L96" s="1">
        <f t="shared" si="267"/>
        <v>5.16</v>
      </c>
      <c r="M96" s="2">
        <f t="shared" si="268"/>
        <v>56.580000000000013</v>
      </c>
      <c r="N96" s="2">
        <f t="shared" si="269"/>
        <v>-4.5400000000000134</v>
      </c>
      <c r="P96">
        <v>56</v>
      </c>
      <c r="Q96">
        <v>230</v>
      </c>
      <c r="R96" s="3">
        <v>0.249</v>
      </c>
      <c r="S96" s="1">
        <f t="shared" si="270"/>
        <v>4.9800000000000004</v>
      </c>
      <c r="T96" s="2">
        <f t="shared" si="271"/>
        <v>51.72</v>
      </c>
      <c r="U96" s="2">
        <f t="shared" si="272"/>
        <v>4.8600000000000136</v>
      </c>
      <c r="W96">
        <v>56</v>
      </c>
      <c r="X96">
        <v>230</v>
      </c>
      <c r="Y96" s="3">
        <v>0.25</v>
      </c>
      <c r="Z96" s="1">
        <f t="shared" si="273"/>
        <v>5</v>
      </c>
      <c r="AA96" s="2">
        <f t="shared" si="274"/>
        <v>54.92</v>
      </c>
      <c r="AB96" s="2">
        <f t="shared" si="275"/>
        <v>-3.2000000000000028</v>
      </c>
      <c r="AD96">
        <v>56</v>
      </c>
      <c r="AE96">
        <v>230</v>
      </c>
      <c r="AF96" s="3">
        <v>0.248</v>
      </c>
      <c r="AG96" s="1">
        <f t="shared" si="276"/>
        <v>4.96</v>
      </c>
      <c r="AH96" s="2">
        <f t="shared" si="277"/>
        <v>47.02</v>
      </c>
      <c r="AI96" s="2">
        <f t="shared" si="278"/>
        <v>7.8999999999999986</v>
      </c>
      <c r="AK96">
        <v>56</v>
      </c>
      <c r="AL96">
        <v>230</v>
      </c>
      <c r="AM96" s="3">
        <v>0.247</v>
      </c>
      <c r="AN96" s="1">
        <f t="shared" si="279"/>
        <v>4.9399999999999995</v>
      </c>
      <c r="AO96" s="2">
        <f t="shared" si="280"/>
        <v>54.019999999999996</v>
      </c>
      <c r="AP96" s="2">
        <f t="shared" si="281"/>
        <v>-6.9999999999999929</v>
      </c>
      <c r="AR96">
        <v>56</v>
      </c>
      <c r="AS96">
        <v>230</v>
      </c>
      <c r="AT96" s="3">
        <v>0.25</v>
      </c>
      <c r="AU96" s="1">
        <f t="shared" si="282"/>
        <v>5</v>
      </c>
      <c r="AV96" s="2">
        <f t="shared" si="283"/>
        <v>45.12</v>
      </c>
      <c r="AW96" s="2">
        <f t="shared" si="284"/>
        <v>8.8999999999999986</v>
      </c>
      <c r="AY96">
        <v>56</v>
      </c>
      <c r="AZ96">
        <v>230</v>
      </c>
      <c r="BA96" s="3">
        <v>0.254</v>
      </c>
      <c r="BB96" s="1">
        <f t="shared" si="285"/>
        <v>5.08</v>
      </c>
      <c r="BC96" s="2">
        <f t="shared" si="286"/>
        <v>53.38000000000001</v>
      </c>
      <c r="BD96" s="2">
        <f t="shared" si="287"/>
        <v>-8.2600000000000122</v>
      </c>
      <c r="BF96">
        <v>56</v>
      </c>
      <c r="BG96">
        <v>230</v>
      </c>
      <c r="BH96" s="3">
        <v>0.255</v>
      </c>
      <c r="BI96" s="1">
        <f t="shared" si="288"/>
        <v>5.0999999999999996</v>
      </c>
      <c r="BJ96" s="2">
        <f t="shared" si="289"/>
        <v>45.98</v>
      </c>
      <c r="BK96" s="2">
        <f t="shared" si="290"/>
        <v>7.4000000000000128</v>
      </c>
      <c r="BM96">
        <v>56</v>
      </c>
      <c r="BN96">
        <v>230</v>
      </c>
      <c r="BO96" s="3">
        <v>0.25</v>
      </c>
      <c r="BP96" s="1">
        <f t="shared" si="291"/>
        <v>5</v>
      </c>
      <c r="BQ96" s="2">
        <f t="shared" si="292"/>
        <v>44.04</v>
      </c>
      <c r="BR96" s="2">
        <f t="shared" si="293"/>
        <v>1.9399999999999977</v>
      </c>
      <c r="BT96">
        <v>56</v>
      </c>
      <c r="BU96">
        <v>230</v>
      </c>
      <c r="BV96" s="3">
        <v>0.253</v>
      </c>
      <c r="BW96" s="1">
        <f t="shared" si="294"/>
        <v>5.0600000000000005</v>
      </c>
      <c r="BX96" s="2">
        <f t="shared" si="295"/>
        <v>49.88000000000001</v>
      </c>
      <c r="BY96" s="2">
        <f t="shared" si="296"/>
        <v>-5.8400000000000105</v>
      </c>
      <c r="CA96">
        <v>56</v>
      </c>
      <c r="CB96">
        <v>230</v>
      </c>
      <c r="CC96" s="3">
        <v>0.25</v>
      </c>
      <c r="CD96" s="1">
        <f t="shared" si="297"/>
        <v>5</v>
      </c>
      <c r="CE96" s="2">
        <f t="shared" si="298"/>
        <v>42.98</v>
      </c>
      <c r="CF96" s="2">
        <f t="shared" si="299"/>
        <v>6.9000000000000128</v>
      </c>
      <c r="CH96">
        <v>56</v>
      </c>
      <c r="CI96">
        <v>230</v>
      </c>
      <c r="CJ96" s="3">
        <v>0.253</v>
      </c>
      <c r="CK96" s="1">
        <f t="shared" si="300"/>
        <v>5.0600000000000005</v>
      </c>
      <c r="CL96" s="2">
        <f t="shared" si="301"/>
        <v>52.000000000000007</v>
      </c>
      <c r="CM96" s="2">
        <f t="shared" si="302"/>
        <v>-9.0200000000000102</v>
      </c>
      <c r="CO96">
        <v>56</v>
      </c>
      <c r="CP96">
        <v>230</v>
      </c>
      <c r="CQ96" s="3">
        <v>0.255</v>
      </c>
      <c r="CR96" s="1">
        <f t="shared" si="303"/>
        <v>5.0999999999999996</v>
      </c>
      <c r="CS96" s="2">
        <f t="shared" si="304"/>
        <v>43.42</v>
      </c>
      <c r="CT96" s="2">
        <f t="shared" si="305"/>
        <v>8.5800000000000054</v>
      </c>
      <c r="CV96">
        <v>56</v>
      </c>
      <c r="CW96">
        <v>230</v>
      </c>
      <c r="CX96" s="3">
        <v>0.25</v>
      </c>
      <c r="CY96" s="1">
        <f t="shared" si="306"/>
        <v>5</v>
      </c>
      <c r="CZ96" s="2">
        <f t="shared" si="307"/>
        <v>53.480000000000004</v>
      </c>
      <c r="DA96" s="2">
        <f t="shared" si="308"/>
        <v>-10.060000000000002</v>
      </c>
      <c r="DC96">
        <v>56</v>
      </c>
      <c r="DD96">
        <v>230</v>
      </c>
      <c r="DE96" s="3">
        <v>0.251</v>
      </c>
      <c r="DF96" s="1">
        <f t="shared" si="309"/>
        <v>5.0199999999999996</v>
      </c>
      <c r="DG96" s="2">
        <f t="shared" si="310"/>
        <v>47.92</v>
      </c>
      <c r="DH96" s="2">
        <f t="shared" si="311"/>
        <v>5.5600000000000023</v>
      </c>
      <c r="DJ96">
        <v>56</v>
      </c>
      <c r="DK96">
        <v>230</v>
      </c>
      <c r="DL96" s="3">
        <v>0.246</v>
      </c>
      <c r="DM96" s="1">
        <f t="shared" si="312"/>
        <v>4.92</v>
      </c>
      <c r="DN96" s="2">
        <f t="shared" si="313"/>
        <v>42.1</v>
      </c>
      <c r="DO96" s="2">
        <f t="shared" si="314"/>
        <v>5.82</v>
      </c>
      <c r="DQ96">
        <v>56</v>
      </c>
      <c r="DR96">
        <v>230</v>
      </c>
      <c r="DS96" s="3">
        <v>0.247</v>
      </c>
      <c r="DT96" s="1">
        <f t="shared" si="315"/>
        <v>4.9399999999999995</v>
      </c>
      <c r="DU96" s="2">
        <f t="shared" si="316"/>
        <v>39.699999999999996</v>
      </c>
      <c r="DV96" s="2">
        <f t="shared" si="317"/>
        <v>2.4000000000000057</v>
      </c>
    </row>
    <row r="97" spans="2:126" x14ac:dyDescent="0.25">
      <c r="B97">
        <v>56</v>
      </c>
      <c r="C97">
        <v>250</v>
      </c>
      <c r="D97" s="3">
        <v>0.27</v>
      </c>
      <c r="E97" s="1">
        <f t="shared" si="265"/>
        <v>5.4</v>
      </c>
      <c r="F97" s="2">
        <f t="shared" si="266"/>
        <v>57.44</v>
      </c>
      <c r="I97">
        <v>56</v>
      </c>
      <c r="J97">
        <v>250</v>
      </c>
      <c r="K97" s="3">
        <v>0.26300000000000001</v>
      </c>
      <c r="L97" s="1">
        <f t="shared" si="267"/>
        <v>5.26</v>
      </c>
      <c r="M97" s="2">
        <f t="shared" si="268"/>
        <v>61.840000000000011</v>
      </c>
      <c r="N97" s="2">
        <f t="shared" si="269"/>
        <v>-4.4000000000000128</v>
      </c>
      <c r="P97">
        <v>56</v>
      </c>
      <c r="Q97">
        <v>250</v>
      </c>
      <c r="R97" s="3">
        <v>0.26600000000000001</v>
      </c>
      <c r="S97" s="1">
        <f t="shared" si="270"/>
        <v>5.32</v>
      </c>
      <c r="T97" s="2">
        <f t="shared" si="271"/>
        <v>57.04</v>
      </c>
      <c r="U97" s="2">
        <f t="shared" si="272"/>
        <v>4.8000000000000114</v>
      </c>
      <c r="W97">
        <v>56</v>
      </c>
      <c r="X97">
        <v>250</v>
      </c>
      <c r="Y97" s="3">
        <v>0.26200000000000001</v>
      </c>
      <c r="Z97" s="1">
        <f t="shared" si="273"/>
        <v>5.24</v>
      </c>
      <c r="AA97" s="2">
        <f t="shared" si="274"/>
        <v>60.160000000000004</v>
      </c>
      <c r="AB97" s="2">
        <f t="shared" si="275"/>
        <v>-3.1200000000000045</v>
      </c>
      <c r="AD97">
        <v>56</v>
      </c>
      <c r="AE97">
        <v>250</v>
      </c>
      <c r="AF97" s="3">
        <v>0.25700000000000001</v>
      </c>
      <c r="AG97" s="1">
        <f t="shared" si="276"/>
        <v>5.1400000000000006</v>
      </c>
      <c r="AH97" s="2">
        <f t="shared" si="277"/>
        <v>52.160000000000004</v>
      </c>
      <c r="AI97" s="2">
        <f t="shared" si="278"/>
        <v>8</v>
      </c>
      <c r="AK97">
        <v>56</v>
      </c>
      <c r="AL97">
        <v>250</v>
      </c>
      <c r="AM97" s="3">
        <v>0.25800000000000001</v>
      </c>
      <c r="AN97" s="1">
        <f t="shared" si="279"/>
        <v>5.16</v>
      </c>
      <c r="AO97" s="2">
        <f t="shared" si="280"/>
        <v>59.179999999999993</v>
      </c>
      <c r="AP97" s="2">
        <f t="shared" si="281"/>
        <v>-7.0199999999999889</v>
      </c>
      <c r="AR97">
        <v>56</v>
      </c>
      <c r="AS97">
        <v>250</v>
      </c>
      <c r="AT97" s="3">
        <v>0.26900000000000002</v>
      </c>
      <c r="AU97" s="1">
        <f t="shared" si="282"/>
        <v>5.3800000000000008</v>
      </c>
      <c r="AV97" s="2">
        <f t="shared" si="283"/>
        <v>50.5</v>
      </c>
      <c r="AW97" s="2">
        <f t="shared" si="284"/>
        <v>8.6799999999999926</v>
      </c>
      <c r="AY97">
        <v>56</v>
      </c>
      <c r="AZ97">
        <v>250</v>
      </c>
      <c r="BA97" s="3">
        <v>0.26600000000000001</v>
      </c>
      <c r="BB97" s="1">
        <f t="shared" si="285"/>
        <v>5.32</v>
      </c>
      <c r="BC97" s="2">
        <f t="shared" si="286"/>
        <v>58.70000000000001</v>
      </c>
      <c r="BD97" s="2">
        <f t="shared" si="287"/>
        <v>-8.2000000000000099</v>
      </c>
      <c r="BF97">
        <v>56</v>
      </c>
      <c r="BG97">
        <v>250</v>
      </c>
      <c r="BH97" s="3">
        <v>0.26500000000000001</v>
      </c>
      <c r="BI97" s="1">
        <f t="shared" si="288"/>
        <v>5.3000000000000007</v>
      </c>
      <c r="BJ97" s="2">
        <f t="shared" si="289"/>
        <v>51.28</v>
      </c>
      <c r="BK97" s="2">
        <f t="shared" si="290"/>
        <v>7.4200000000000088</v>
      </c>
      <c r="BM97">
        <v>56</v>
      </c>
      <c r="BN97">
        <v>250</v>
      </c>
      <c r="BO97" s="3">
        <v>0.26600000000000001</v>
      </c>
      <c r="BP97" s="1">
        <f t="shared" si="291"/>
        <v>5.32</v>
      </c>
      <c r="BQ97" s="2">
        <f t="shared" si="292"/>
        <v>49.36</v>
      </c>
      <c r="BR97" s="2">
        <f t="shared" si="293"/>
        <v>1.9200000000000017</v>
      </c>
      <c r="BT97">
        <v>56</v>
      </c>
      <c r="BU97">
        <v>250</v>
      </c>
      <c r="BV97" s="3">
        <v>0.26100000000000001</v>
      </c>
      <c r="BW97" s="1">
        <f t="shared" si="294"/>
        <v>5.2200000000000006</v>
      </c>
      <c r="BX97" s="2">
        <f t="shared" si="295"/>
        <v>55.100000000000009</v>
      </c>
      <c r="BY97" s="2">
        <f t="shared" si="296"/>
        <v>-5.7400000000000091</v>
      </c>
      <c r="CA97">
        <v>56</v>
      </c>
      <c r="CB97">
        <v>250</v>
      </c>
      <c r="CC97" s="3">
        <v>0.26700000000000002</v>
      </c>
      <c r="CD97" s="1">
        <f t="shared" si="297"/>
        <v>5.34</v>
      </c>
      <c r="CE97" s="2">
        <f t="shared" si="298"/>
        <v>48.319999999999993</v>
      </c>
      <c r="CF97" s="2">
        <f t="shared" si="299"/>
        <v>6.7800000000000153</v>
      </c>
      <c r="CH97">
        <v>56</v>
      </c>
      <c r="CI97">
        <v>250</v>
      </c>
      <c r="CJ97" s="3">
        <v>0.26700000000000002</v>
      </c>
      <c r="CK97" s="1">
        <f t="shared" si="300"/>
        <v>5.34</v>
      </c>
      <c r="CL97" s="2">
        <f t="shared" si="301"/>
        <v>57.34</v>
      </c>
      <c r="CM97" s="2">
        <f t="shared" si="302"/>
        <v>-9.0200000000000102</v>
      </c>
      <c r="CO97">
        <v>56</v>
      </c>
      <c r="CP97">
        <v>250</v>
      </c>
      <c r="CQ97" s="3">
        <v>0.26500000000000001</v>
      </c>
      <c r="CR97" s="1">
        <f t="shared" si="303"/>
        <v>5.3000000000000007</v>
      </c>
      <c r="CS97" s="2">
        <f t="shared" si="304"/>
        <v>48.72</v>
      </c>
      <c r="CT97" s="2">
        <f t="shared" si="305"/>
        <v>8.6200000000000045</v>
      </c>
      <c r="CV97">
        <v>56</v>
      </c>
      <c r="CW97">
        <v>250</v>
      </c>
      <c r="CX97" s="3">
        <v>0.25800000000000001</v>
      </c>
      <c r="CY97" s="1">
        <f t="shared" si="306"/>
        <v>5.16</v>
      </c>
      <c r="CZ97" s="2">
        <f t="shared" si="307"/>
        <v>58.64</v>
      </c>
      <c r="DA97" s="2">
        <f t="shared" si="308"/>
        <v>-9.9200000000000017</v>
      </c>
      <c r="DC97">
        <v>56</v>
      </c>
      <c r="DD97">
        <v>250</v>
      </c>
      <c r="DE97" s="3">
        <v>0.26800000000000002</v>
      </c>
      <c r="DF97" s="1">
        <f t="shared" si="309"/>
        <v>5.36</v>
      </c>
      <c r="DG97" s="2">
        <f t="shared" si="310"/>
        <v>53.28</v>
      </c>
      <c r="DH97" s="2">
        <f t="shared" si="311"/>
        <v>5.3599999999999994</v>
      </c>
      <c r="DJ97">
        <v>56</v>
      </c>
      <c r="DK97">
        <v>250</v>
      </c>
      <c r="DL97" s="3">
        <v>0.26</v>
      </c>
      <c r="DM97" s="1">
        <f t="shared" si="312"/>
        <v>5.2</v>
      </c>
      <c r="DN97" s="2">
        <f t="shared" si="313"/>
        <v>47.300000000000004</v>
      </c>
      <c r="DO97" s="2">
        <f t="shared" si="314"/>
        <v>5.9799999999999969</v>
      </c>
      <c r="DQ97">
        <v>56</v>
      </c>
      <c r="DR97">
        <v>250</v>
      </c>
      <c r="DS97" s="3">
        <v>0.26200000000000001</v>
      </c>
      <c r="DT97" s="1">
        <f t="shared" si="315"/>
        <v>5.24</v>
      </c>
      <c r="DU97" s="2">
        <f t="shared" si="316"/>
        <v>44.94</v>
      </c>
      <c r="DV97" s="2">
        <f t="shared" si="317"/>
        <v>2.3600000000000065</v>
      </c>
    </row>
    <row r="98" spans="2:126" x14ac:dyDescent="0.25">
      <c r="B98">
        <v>56</v>
      </c>
      <c r="C98">
        <v>270</v>
      </c>
      <c r="D98" s="3">
        <v>0.253</v>
      </c>
      <c r="E98" s="1">
        <f t="shared" si="265"/>
        <v>5.0600000000000005</v>
      </c>
      <c r="F98" s="2">
        <f t="shared" si="266"/>
        <v>62.5</v>
      </c>
      <c r="I98">
        <v>56</v>
      </c>
      <c r="J98">
        <v>270</v>
      </c>
      <c r="K98" s="3">
        <v>0.245</v>
      </c>
      <c r="L98" s="1">
        <f t="shared" si="267"/>
        <v>4.9000000000000004</v>
      </c>
      <c r="M98" s="2">
        <f t="shared" si="268"/>
        <v>66.740000000000009</v>
      </c>
      <c r="N98" s="2">
        <f t="shared" si="269"/>
        <v>-4.2400000000000091</v>
      </c>
      <c r="P98">
        <v>56</v>
      </c>
      <c r="Q98">
        <v>270</v>
      </c>
      <c r="R98" s="3">
        <v>0.254</v>
      </c>
      <c r="S98" s="1">
        <f t="shared" si="270"/>
        <v>5.08</v>
      </c>
      <c r="T98" s="2">
        <f t="shared" si="271"/>
        <v>62.12</v>
      </c>
      <c r="U98" s="2">
        <f t="shared" si="272"/>
        <v>4.6200000000000117</v>
      </c>
      <c r="W98">
        <v>56</v>
      </c>
      <c r="X98">
        <v>270</v>
      </c>
      <c r="Y98" s="3">
        <v>0.25900000000000001</v>
      </c>
      <c r="Z98" s="1">
        <f t="shared" si="273"/>
        <v>5.18</v>
      </c>
      <c r="AA98" s="2">
        <f t="shared" si="274"/>
        <v>65.34</v>
      </c>
      <c r="AB98" s="2">
        <f t="shared" si="275"/>
        <v>-3.220000000000006</v>
      </c>
      <c r="AD98">
        <v>56</v>
      </c>
      <c r="AE98">
        <v>270</v>
      </c>
      <c r="AF98" s="3">
        <v>0.252</v>
      </c>
      <c r="AG98" s="1">
        <f t="shared" si="276"/>
        <v>5.04</v>
      </c>
      <c r="AH98" s="2">
        <f t="shared" si="277"/>
        <v>57.2</v>
      </c>
      <c r="AI98" s="2">
        <f t="shared" si="278"/>
        <v>8.14</v>
      </c>
      <c r="AK98">
        <v>56</v>
      </c>
      <c r="AL98">
        <v>270</v>
      </c>
      <c r="AM98" s="3">
        <v>0.251</v>
      </c>
      <c r="AN98" s="1">
        <f t="shared" si="279"/>
        <v>5.0199999999999996</v>
      </c>
      <c r="AO98" s="2">
        <f t="shared" si="280"/>
        <v>64.199999999999989</v>
      </c>
      <c r="AP98" s="2">
        <f t="shared" si="281"/>
        <v>-6.9999999999999858</v>
      </c>
      <c r="AR98">
        <v>56</v>
      </c>
      <c r="AS98">
        <v>270</v>
      </c>
      <c r="AT98" s="3">
        <v>0.255</v>
      </c>
      <c r="AU98" s="1">
        <f t="shared" si="282"/>
        <v>5.0999999999999996</v>
      </c>
      <c r="AV98" s="2">
        <f t="shared" si="283"/>
        <v>55.6</v>
      </c>
      <c r="AW98" s="2">
        <f t="shared" si="284"/>
        <v>8.5999999999999872</v>
      </c>
      <c r="AY98">
        <v>56</v>
      </c>
      <c r="AZ98">
        <v>270</v>
      </c>
      <c r="BA98" s="3">
        <v>0.248</v>
      </c>
      <c r="BB98" s="1">
        <f t="shared" si="285"/>
        <v>4.96</v>
      </c>
      <c r="BC98" s="2">
        <f t="shared" si="286"/>
        <v>63.660000000000011</v>
      </c>
      <c r="BD98" s="2">
        <f t="shared" si="287"/>
        <v>-8.0600000000000094</v>
      </c>
      <c r="BF98">
        <v>56</v>
      </c>
      <c r="BG98">
        <v>270</v>
      </c>
      <c r="BH98" s="3">
        <v>0.252</v>
      </c>
      <c r="BI98" s="1">
        <f t="shared" si="288"/>
        <v>5.04</v>
      </c>
      <c r="BJ98" s="2">
        <f t="shared" si="289"/>
        <v>56.32</v>
      </c>
      <c r="BK98" s="2">
        <f t="shared" si="290"/>
        <v>7.3400000000000105</v>
      </c>
      <c r="BM98">
        <v>56</v>
      </c>
      <c r="BN98">
        <v>270</v>
      </c>
      <c r="BO98" s="3">
        <v>0.249</v>
      </c>
      <c r="BP98" s="1">
        <f t="shared" si="291"/>
        <v>4.9800000000000004</v>
      </c>
      <c r="BQ98" s="2">
        <f t="shared" si="292"/>
        <v>54.34</v>
      </c>
      <c r="BR98" s="2">
        <f t="shared" si="293"/>
        <v>1.9799999999999969</v>
      </c>
      <c r="BT98">
        <v>56</v>
      </c>
      <c r="BU98">
        <v>270</v>
      </c>
      <c r="BV98" s="3">
        <v>0.248</v>
      </c>
      <c r="BW98" s="1">
        <f t="shared" si="294"/>
        <v>4.96</v>
      </c>
      <c r="BX98" s="2">
        <f t="shared" si="295"/>
        <v>60.060000000000009</v>
      </c>
      <c r="BY98" s="2">
        <f t="shared" si="296"/>
        <v>-5.720000000000006</v>
      </c>
      <c r="CA98">
        <v>56</v>
      </c>
      <c r="CB98">
        <v>270</v>
      </c>
      <c r="CC98" s="3">
        <v>0.252</v>
      </c>
      <c r="CD98" s="1">
        <f t="shared" si="297"/>
        <v>5.04</v>
      </c>
      <c r="CE98" s="2">
        <f t="shared" si="298"/>
        <v>53.359999999999992</v>
      </c>
      <c r="CF98" s="2">
        <f t="shared" si="299"/>
        <v>6.7000000000000171</v>
      </c>
      <c r="CH98">
        <v>56</v>
      </c>
      <c r="CI98">
        <v>270</v>
      </c>
      <c r="CJ98" s="3">
        <v>0.249</v>
      </c>
      <c r="CK98" s="1">
        <f t="shared" si="300"/>
        <v>4.9800000000000004</v>
      </c>
      <c r="CL98" s="2">
        <f t="shared" si="301"/>
        <v>62.320000000000007</v>
      </c>
      <c r="CM98" s="2">
        <f t="shared" si="302"/>
        <v>-8.9600000000000151</v>
      </c>
      <c r="CO98">
        <v>56</v>
      </c>
      <c r="CP98">
        <v>270</v>
      </c>
      <c r="CQ98" s="3">
        <v>0.25800000000000001</v>
      </c>
      <c r="CR98" s="1">
        <f t="shared" si="303"/>
        <v>5.16</v>
      </c>
      <c r="CS98" s="2">
        <f t="shared" si="304"/>
        <v>53.879999999999995</v>
      </c>
      <c r="CT98" s="2">
        <f t="shared" si="305"/>
        <v>8.4400000000000119</v>
      </c>
      <c r="CV98">
        <v>56</v>
      </c>
      <c r="CW98">
        <v>270</v>
      </c>
      <c r="CX98" s="3">
        <v>0.248</v>
      </c>
      <c r="CY98" s="1">
        <f t="shared" si="306"/>
        <v>4.96</v>
      </c>
      <c r="CZ98" s="2">
        <f t="shared" si="307"/>
        <v>63.6</v>
      </c>
      <c r="DA98" s="2">
        <f t="shared" si="308"/>
        <v>-9.720000000000006</v>
      </c>
      <c r="DC98">
        <v>56</v>
      </c>
      <c r="DD98">
        <v>270</v>
      </c>
      <c r="DE98" s="3">
        <v>0.254</v>
      </c>
      <c r="DF98" s="1">
        <f t="shared" si="309"/>
        <v>5.08</v>
      </c>
      <c r="DG98" s="2">
        <f t="shared" si="310"/>
        <v>58.36</v>
      </c>
      <c r="DH98" s="2">
        <f t="shared" si="311"/>
        <v>5.240000000000002</v>
      </c>
      <c r="DJ98">
        <v>56</v>
      </c>
      <c r="DK98">
        <v>270</v>
      </c>
      <c r="DL98" s="3">
        <v>0.254</v>
      </c>
      <c r="DM98" s="1">
        <f t="shared" si="312"/>
        <v>5.08</v>
      </c>
      <c r="DN98" s="2">
        <f t="shared" si="313"/>
        <v>52.38</v>
      </c>
      <c r="DO98" s="2">
        <f t="shared" si="314"/>
        <v>5.9799999999999969</v>
      </c>
      <c r="DQ98">
        <v>56</v>
      </c>
      <c r="DR98">
        <v>270</v>
      </c>
      <c r="DS98" s="3">
        <v>0.252</v>
      </c>
      <c r="DT98" s="1">
        <f t="shared" si="315"/>
        <v>5.04</v>
      </c>
      <c r="DU98" s="2">
        <f t="shared" si="316"/>
        <v>49.98</v>
      </c>
      <c r="DV98" s="2">
        <f t="shared" si="317"/>
        <v>2.4000000000000057</v>
      </c>
    </row>
    <row r="99" spans="2:126" x14ac:dyDescent="0.25">
      <c r="B99">
        <v>56</v>
      </c>
      <c r="C99">
        <v>290</v>
      </c>
      <c r="D99" s="3">
        <v>0.26</v>
      </c>
      <c r="E99" s="1">
        <f t="shared" si="265"/>
        <v>5.2</v>
      </c>
      <c r="F99" s="2">
        <f t="shared" si="266"/>
        <v>67.7</v>
      </c>
      <c r="I99">
        <v>56</v>
      </c>
      <c r="J99">
        <v>290</v>
      </c>
      <c r="K99" s="3">
        <v>0.25700000000000001</v>
      </c>
      <c r="L99" s="1">
        <f t="shared" si="267"/>
        <v>5.1400000000000006</v>
      </c>
      <c r="M99" s="2">
        <f t="shared" si="268"/>
        <v>71.88000000000001</v>
      </c>
      <c r="N99" s="2">
        <f t="shared" si="269"/>
        <v>-4.1800000000000068</v>
      </c>
      <c r="P99">
        <v>56</v>
      </c>
      <c r="Q99">
        <v>290</v>
      </c>
      <c r="R99" s="3">
        <v>0.253</v>
      </c>
      <c r="S99" s="1">
        <f t="shared" si="270"/>
        <v>5.0600000000000005</v>
      </c>
      <c r="T99" s="2">
        <f t="shared" si="271"/>
        <v>67.179999999999993</v>
      </c>
      <c r="U99" s="2">
        <f t="shared" si="272"/>
        <v>4.7000000000000171</v>
      </c>
      <c r="W99">
        <v>56</v>
      </c>
      <c r="X99">
        <v>290</v>
      </c>
      <c r="Y99" s="3">
        <v>0.246</v>
      </c>
      <c r="Z99" s="1">
        <f t="shared" si="273"/>
        <v>4.92</v>
      </c>
      <c r="AA99" s="2">
        <f t="shared" si="274"/>
        <v>70.260000000000005</v>
      </c>
      <c r="AB99" s="2">
        <f t="shared" si="275"/>
        <v>-3.0800000000000125</v>
      </c>
      <c r="AD99">
        <v>56</v>
      </c>
      <c r="AE99">
        <v>290</v>
      </c>
      <c r="AF99" s="3">
        <v>0.249</v>
      </c>
      <c r="AG99" s="1">
        <f t="shared" si="276"/>
        <v>4.9800000000000004</v>
      </c>
      <c r="AH99" s="2">
        <f t="shared" si="277"/>
        <v>62.180000000000007</v>
      </c>
      <c r="AI99" s="2">
        <f t="shared" si="278"/>
        <v>8.0799999999999983</v>
      </c>
      <c r="AK99">
        <v>56</v>
      </c>
      <c r="AL99">
        <v>290</v>
      </c>
      <c r="AM99" s="3">
        <v>0.245</v>
      </c>
      <c r="AN99" s="1">
        <f t="shared" si="279"/>
        <v>4.9000000000000004</v>
      </c>
      <c r="AO99" s="2">
        <f t="shared" si="280"/>
        <v>69.099999999999994</v>
      </c>
      <c r="AP99" s="2">
        <f t="shared" si="281"/>
        <v>-6.9199999999999875</v>
      </c>
      <c r="AR99">
        <v>56</v>
      </c>
      <c r="AS99">
        <v>290</v>
      </c>
      <c r="AT99" s="3">
        <v>0.249</v>
      </c>
      <c r="AU99" s="1">
        <f t="shared" si="282"/>
        <v>4.9800000000000004</v>
      </c>
      <c r="AV99" s="2">
        <f t="shared" si="283"/>
        <v>60.58</v>
      </c>
      <c r="AW99" s="2">
        <f t="shared" si="284"/>
        <v>8.519999999999996</v>
      </c>
      <c r="AY99">
        <v>56</v>
      </c>
      <c r="AZ99">
        <v>290</v>
      </c>
      <c r="BA99" s="3">
        <v>0.25700000000000001</v>
      </c>
      <c r="BB99" s="1">
        <f t="shared" si="285"/>
        <v>5.1400000000000006</v>
      </c>
      <c r="BC99" s="2">
        <f t="shared" si="286"/>
        <v>68.800000000000011</v>
      </c>
      <c r="BD99" s="2">
        <f t="shared" si="287"/>
        <v>-8.2200000000000131</v>
      </c>
      <c r="BF99">
        <v>56</v>
      </c>
      <c r="BG99">
        <v>290</v>
      </c>
      <c r="BH99" s="3">
        <v>0.255</v>
      </c>
      <c r="BI99" s="1">
        <f t="shared" si="288"/>
        <v>5.0999999999999996</v>
      </c>
      <c r="BJ99" s="2">
        <f t="shared" si="289"/>
        <v>61.42</v>
      </c>
      <c r="BK99" s="2">
        <f t="shared" si="290"/>
        <v>7.3800000000000097</v>
      </c>
      <c r="BM99">
        <v>56</v>
      </c>
      <c r="BN99">
        <v>290</v>
      </c>
      <c r="BO99" s="3">
        <v>0.254</v>
      </c>
      <c r="BP99" s="1">
        <f t="shared" si="291"/>
        <v>5.08</v>
      </c>
      <c r="BQ99" s="2">
        <f t="shared" si="292"/>
        <v>59.42</v>
      </c>
      <c r="BR99" s="2">
        <f t="shared" si="293"/>
        <v>2</v>
      </c>
      <c r="BT99">
        <v>56</v>
      </c>
      <c r="BU99">
        <v>290</v>
      </c>
      <c r="BV99" s="3">
        <v>0.25</v>
      </c>
      <c r="BW99" s="1">
        <f t="shared" si="294"/>
        <v>5</v>
      </c>
      <c r="BX99" s="2">
        <f t="shared" si="295"/>
        <v>65.06</v>
      </c>
      <c r="BY99" s="2">
        <f t="shared" si="296"/>
        <v>-5.6400000000000006</v>
      </c>
      <c r="CA99">
        <v>56</v>
      </c>
      <c r="CB99">
        <v>290</v>
      </c>
      <c r="CC99" s="3">
        <v>0.253</v>
      </c>
      <c r="CD99" s="1">
        <f t="shared" si="297"/>
        <v>5.0600000000000005</v>
      </c>
      <c r="CE99" s="2">
        <f t="shared" si="298"/>
        <v>58.419999999999995</v>
      </c>
      <c r="CF99" s="2">
        <f t="shared" si="299"/>
        <v>6.6400000000000077</v>
      </c>
      <c r="CH99">
        <v>56</v>
      </c>
      <c r="CI99">
        <v>290</v>
      </c>
      <c r="CJ99" s="3">
        <v>0.251</v>
      </c>
      <c r="CK99" s="1">
        <f t="shared" si="300"/>
        <v>5.0199999999999996</v>
      </c>
      <c r="CL99" s="2">
        <f t="shared" si="301"/>
        <v>67.34</v>
      </c>
      <c r="CM99" s="2">
        <f t="shared" si="302"/>
        <v>-8.9200000000000088</v>
      </c>
      <c r="CO99">
        <v>56</v>
      </c>
      <c r="CP99">
        <v>290</v>
      </c>
      <c r="CQ99" s="3">
        <v>0.255</v>
      </c>
      <c r="CR99" s="1">
        <f t="shared" si="303"/>
        <v>5.0999999999999996</v>
      </c>
      <c r="CS99" s="2">
        <f t="shared" si="304"/>
        <v>58.98</v>
      </c>
      <c r="CT99" s="2">
        <f t="shared" si="305"/>
        <v>8.3600000000000065</v>
      </c>
      <c r="CV99">
        <v>56</v>
      </c>
      <c r="CW99">
        <v>290</v>
      </c>
      <c r="CX99" s="3">
        <v>0.249</v>
      </c>
      <c r="CY99" s="1">
        <f t="shared" si="306"/>
        <v>4.9800000000000004</v>
      </c>
      <c r="CZ99" s="2">
        <f t="shared" si="307"/>
        <v>68.58</v>
      </c>
      <c r="DA99" s="2">
        <f t="shared" si="308"/>
        <v>-9.6000000000000014</v>
      </c>
      <c r="DC99">
        <v>56</v>
      </c>
      <c r="DD99">
        <v>290</v>
      </c>
      <c r="DE99" s="3">
        <v>0.25</v>
      </c>
      <c r="DF99" s="1">
        <f t="shared" si="309"/>
        <v>5</v>
      </c>
      <c r="DG99" s="2">
        <f t="shared" si="310"/>
        <v>63.36</v>
      </c>
      <c r="DH99" s="2">
        <f t="shared" si="311"/>
        <v>5.2199999999999989</v>
      </c>
      <c r="DJ99">
        <v>56</v>
      </c>
      <c r="DK99">
        <v>290</v>
      </c>
      <c r="DL99" s="3">
        <v>0.255</v>
      </c>
      <c r="DM99" s="1">
        <f t="shared" si="312"/>
        <v>5.0999999999999996</v>
      </c>
      <c r="DN99" s="2">
        <f t="shared" si="313"/>
        <v>57.480000000000004</v>
      </c>
      <c r="DO99" s="2">
        <f t="shared" si="314"/>
        <v>5.8799999999999955</v>
      </c>
      <c r="DQ99">
        <v>56</v>
      </c>
      <c r="DR99">
        <v>290</v>
      </c>
      <c r="DS99" s="3">
        <v>0.246</v>
      </c>
      <c r="DT99" s="1">
        <f t="shared" si="315"/>
        <v>4.92</v>
      </c>
      <c r="DU99" s="2">
        <f t="shared" si="316"/>
        <v>54.9</v>
      </c>
      <c r="DV99" s="2">
        <f t="shared" si="317"/>
        <v>2.5800000000000054</v>
      </c>
    </row>
    <row r="100" spans="2:126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</row>
    <row r="101" spans="2:126" x14ac:dyDescent="0.25">
      <c r="B101">
        <v>57</v>
      </c>
      <c r="C101">
        <v>10</v>
      </c>
      <c r="D101" s="3">
        <v>0.17</v>
      </c>
      <c r="E101" s="1">
        <f>D101*20</f>
        <v>3.4000000000000004</v>
      </c>
      <c r="F101" s="2">
        <f>E101</f>
        <v>3.4000000000000004</v>
      </c>
      <c r="I101">
        <v>57</v>
      </c>
      <c r="J101">
        <v>10</v>
      </c>
      <c r="K101" s="3">
        <v>0.24</v>
      </c>
      <c r="L101" s="1">
        <f>K101*20</f>
        <v>4.8</v>
      </c>
      <c r="M101" s="2">
        <f>L101</f>
        <v>4.8</v>
      </c>
      <c r="N101" s="2">
        <f>F101-M101</f>
        <v>-1.3999999999999995</v>
      </c>
      <c r="P101">
        <v>57</v>
      </c>
      <c r="Q101">
        <v>10</v>
      </c>
      <c r="R101" s="3">
        <v>7.8E-2</v>
      </c>
      <c r="S101" s="1">
        <f>R101*20</f>
        <v>1.56</v>
      </c>
      <c r="T101" s="2">
        <f>S101</f>
        <v>1.56</v>
      </c>
      <c r="U101" s="2">
        <f>M101-T101</f>
        <v>3.2399999999999998</v>
      </c>
      <c r="W101">
        <v>57</v>
      </c>
      <c r="X101">
        <v>10</v>
      </c>
      <c r="Y101" s="3">
        <v>0.187</v>
      </c>
      <c r="Z101" s="1">
        <f>Y101*20</f>
        <v>3.74</v>
      </c>
      <c r="AA101" s="2">
        <f>Z101</f>
        <v>3.74</v>
      </c>
      <c r="AB101" s="2">
        <f>T101-AA101</f>
        <v>-2.1800000000000002</v>
      </c>
      <c r="AD101">
        <v>57</v>
      </c>
      <c r="AE101">
        <v>10</v>
      </c>
      <c r="AF101" s="3">
        <v>0.115</v>
      </c>
      <c r="AG101" s="1">
        <f>AF101*20</f>
        <v>2.3000000000000003</v>
      </c>
      <c r="AH101" s="2">
        <f>AG101</f>
        <v>2.3000000000000003</v>
      </c>
      <c r="AI101" s="2">
        <f>AA101-AH101</f>
        <v>1.44</v>
      </c>
      <c r="AK101">
        <v>57</v>
      </c>
      <c r="AL101">
        <v>10</v>
      </c>
      <c r="AM101" s="3">
        <v>0.223</v>
      </c>
      <c r="AN101" s="1">
        <f>AM101*20</f>
        <v>4.46</v>
      </c>
      <c r="AO101" s="2">
        <f>AN101</f>
        <v>4.46</v>
      </c>
      <c r="AP101" s="2">
        <f>AH101-AO101</f>
        <v>-2.1599999999999997</v>
      </c>
      <c r="AR101">
        <v>57</v>
      </c>
      <c r="AS101">
        <v>10</v>
      </c>
      <c r="AT101" s="3">
        <v>0.105</v>
      </c>
      <c r="AU101" s="1">
        <f>AT101*20</f>
        <v>2.1</v>
      </c>
      <c r="AV101" s="2">
        <f>AU101</f>
        <v>2.1</v>
      </c>
      <c r="AW101" s="2">
        <f>AO101-AV101</f>
        <v>2.36</v>
      </c>
      <c r="AY101">
        <v>57</v>
      </c>
      <c r="AZ101">
        <v>10</v>
      </c>
      <c r="BA101" s="3">
        <v>0.188</v>
      </c>
      <c r="BB101" s="1">
        <f>BA101*20</f>
        <v>3.76</v>
      </c>
      <c r="BC101" s="2">
        <f>BB101</f>
        <v>3.76</v>
      </c>
      <c r="BD101" s="2">
        <f>AV101-BC101</f>
        <v>-1.6599999999999997</v>
      </c>
      <c r="BF101">
        <v>57</v>
      </c>
      <c r="BG101">
        <v>10</v>
      </c>
      <c r="BH101" s="3">
        <v>0.122</v>
      </c>
      <c r="BI101" s="1">
        <f>BH101*20</f>
        <v>2.44</v>
      </c>
      <c r="BJ101" s="2">
        <f>BI101</f>
        <v>2.44</v>
      </c>
      <c r="BK101" s="2">
        <f>BC101-BJ101</f>
        <v>1.3199999999999998</v>
      </c>
      <c r="BM101">
        <v>57</v>
      </c>
      <c r="BN101">
        <v>10</v>
      </c>
      <c r="BO101" s="3">
        <v>0.122</v>
      </c>
      <c r="BP101" s="1">
        <f>BO101*20</f>
        <v>2.44</v>
      </c>
      <c r="BQ101" s="2">
        <f>BP101</f>
        <v>2.44</v>
      </c>
      <c r="BR101" s="2">
        <f>BJ101-BQ101</f>
        <v>0</v>
      </c>
      <c r="BT101">
        <v>57</v>
      </c>
      <c r="BU101">
        <v>10</v>
      </c>
      <c r="BV101" s="3">
        <v>0.19500000000000001</v>
      </c>
      <c r="BW101" s="1">
        <f>BV101*20</f>
        <v>3.9000000000000004</v>
      </c>
      <c r="BX101" s="2">
        <f>BW101</f>
        <v>3.9000000000000004</v>
      </c>
      <c r="BY101" s="2">
        <f>BQ101-BX101</f>
        <v>-1.4600000000000004</v>
      </c>
      <c r="CA101">
        <v>57</v>
      </c>
      <c r="CB101">
        <v>10</v>
      </c>
      <c r="CC101" s="3">
        <v>0.11899999999999999</v>
      </c>
      <c r="CD101" s="1">
        <f>CC101*20</f>
        <v>2.38</v>
      </c>
      <c r="CE101" s="2">
        <f>CD101</f>
        <v>2.38</v>
      </c>
      <c r="CF101" s="2">
        <f>BX101-CE101</f>
        <v>1.5200000000000005</v>
      </c>
      <c r="CH101">
        <v>57</v>
      </c>
      <c r="CI101">
        <v>10</v>
      </c>
      <c r="CJ101" s="3">
        <v>0.23</v>
      </c>
      <c r="CK101" s="1">
        <f>CJ101*20</f>
        <v>4.6000000000000005</v>
      </c>
      <c r="CL101" s="2">
        <f>CK101</f>
        <v>4.6000000000000005</v>
      </c>
      <c r="CM101" s="2">
        <f>CE101-CL101</f>
        <v>-2.2200000000000006</v>
      </c>
      <c r="CO101">
        <v>57</v>
      </c>
      <c r="CP101">
        <v>10</v>
      </c>
      <c r="CQ101" s="3">
        <v>0.13300000000000001</v>
      </c>
      <c r="CR101" s="1">
        <f>CQ101*20</f>
        <v>2.66</v>
      </c>
      <c r="CS101" s="2">
        <f>CR101</f>
        <v>2.66</v>
      </c>
      <c r="CT101" s="2">
        <f>CL101-CS101</f>
        <v>1.9400000000000004</v>
      </c>
      <c r="CV101">
        <v>57</v>
      </c>
      <c r="CW101">
        <v>10</v>
      </c>
      <c r="CX101" s="3">
        <v>0.24299999999999999</v>
      </c>
      <c r="CY101" s="1">
        <f>CX101*20</f>
        <v>4.8599999999999994</v>
      </c>
      <c r="CZ101" s="2">
        <f>CY101</f>
        <v>4.8599999999999994</v>
      </c>
      <c r="DA101" s="2">
        <f>CS101-CZ101</f>
        <v>-2.1999999999999993</v>
      </c>
      <c r="DC101">
        <v>57</v>
      </c>
      <c r="DD101">
        <v>10</v>
      </c>
      <c r="DE101" s="3">
        <v>0.14899999999999999</v>
      </c>
      <c r="DF101" s="1">
        <f>DE101*20</f>
        <v>2.98</v>
      </c>
      <c r="DG101" s="2">
        <f>DF101</f>
        <v>2.98</v>
      </c>
      <c r="DH101" s="2">
        <f>CZ101-DG101</f>
        <v>1.8799999999999994</v>
      </c>
      <c r="DJ101">
        <v>57</v>
      </c>
      <c r="DK101">
        <v>10</v>
      </c>
      <c r="DL101" s="3">
        <v>0.11700000000000001</v>
      </c>
      <c r="DM101" s="1">
        <f>DL101*20</f>
        <v>2.3400000000000003</v>
      </c>
      <c r="DN101" s="2">
        <f>DM101</f>
        <v>2.3400000000000003</v>
      </c>
      <c r="DO101" s="2">
        <f>DG101-DN101</f>
        <v>0.63999999999999968</v>
      </c>
      <c r="DQ101">
        <v>57</v>
      </c>
      <c r="DR101">
        <v>10</v>
      </c>
      <c r="DS101" s="3">
        <v>0.115</v>
      </c>
      <c r="DT101" s="1">
        <f>DS101*20</f>
        <v>2.3000000000000003</v>
      </c>
      <c r="DU101" s="2">
        <f>DT101</f>
        <v>2.3000000000000003</v>
      </c>
      <c r="DV101" s="2">
        <f>DN101-DU101</f>
        <v>4.0000000000000036E-2</v>
      </c>
    </row>
    <row r="102" spans="2:126" x14ac:dyDescent="0.25">
      <c r="B102">
        <v>57</v>
      </c>
      <c r="C102">
        <v>30</v>
      </c>
      <c r="D102" s="3">
        <v>0.23699999999999999</v>
      </c>
      <c r="E102" s="1">
        <f t="shared" ref="E102:E115" si="318">D102*20</f>
        <v>4.74</v>
      </c>
      <c r="F102" s="2">
        <f t="shared" ref="F102:F115" si="319">F101+E102</f>
        <v>8.14</v>
      </c>
      <c r="I102">
        <v>57</v>
      </c>
      <c r="J102">
        <v>30</v>
      </c>
      <c r="K102" s="3">
        <v>0.25800000000000001</v>
      </c>
      <c r="L102" s="1">
        <f t="shared" ref="L102:L115" si="320">K102*20</f>
        <v>5.16</v>
      </c>
      <c r="M102" s="2">
        <f t="shared" ref="M102:M115" si="321">M101+L102</f>
        <v>9.9600000000000009</v>
      </c>
      <c r="N102" s="2">
        <f t="shared" ref="N102:N115" si="322">F102-M102</f>
        <v>-1.8200000000000003</v>
      </c>
      <c r="P102">
        <v>57</v>
      </c>
      <c r="Q102">
        <v>30</v>
      </c>
      <c r="R102" s="3">
        <v>0.20200000000000001</v>
      </c>
      <c r="S102" s="1">
        <f t="shared" ref="S102:S115" si="323">R102*20</f>
        <v>4.04</v>
      </c>
      <c r="T102" s="2">
        <f t="shared" ref="T102:T115" si="324">T101+S102</f>
        <v>5.6</v>
      </c>
      <c r="U102" s="2">
        <f t="shared" ref="U102:U115" si="325">M102-T102</f>
        <v>4.3600000000000012</v>
      </c>
      <c r="W102">
        <v>57</v>
      </c>
      <c r="X102">
        <v>30</v>
      </c>
      <c r="Y102" s="3">
        <v>0.247</v>
      </c>
      <c r="Z102" s="1">
        <f t="shared" ref="Z102:Z115" si="326">Y102*20</f>
        <v>4.9399999999999995</v>
      </c>
      <c r="AA102" s="2">
        <f t="shared" ref="AA102:AA115" si="327">AA101+Z102</f>
        <v>8.68</v>
      </c>
      <c r="AB102" s="2">
        <f t="shared" ref="AB102:AB115" si="328">T102-AA102</f>
        <v>-3.08</v>
      </c>
      <c r="AD102">
        <v>57</v>
      </c>
      <c r="AE102">
        <v>30</v>
      </c>
      <c r="AF102" s="3">
        <v>0.14599999999999999</v>
      </c>
      <c r="AG102" s="1">
        <f t="shared" ref="AG102:AG115" si="329">AF102*20</f>
        <v>2.92</v>
      </c>
      <c r="AH102" s="2">
        <f t="shared" ref="AH102:AH115" si="330">AH101+AG102</f>
        <v>5.2200000000000006</v>
      </c>
      <c r="AI102" s="2">
        <f t="shared" ref="AI102:AI115" si="331">AA102-AH102</f>
        <v>3.4599999999999991</v>
      </c>
      <c r="AK102">
        <v>57</v>
      </c>
      <c r="AL102">
        <v>30</v>
      </c>
      <c r="AM102" s="3">
        <v>0.24199999999999999</v>
      </c>
      <c r="AN102" s="1">
        <f t="shared" ref="AN102:AN115" si="332">AM102*20</f>
        <v>4.84</v>
      </c>
      <c r="AO102" s="2">
        <f t="shared" ref="AO102:AO115" si="333">AO101+AN102</f>
        <v>9.3000000000000007</v>
      </c>
      <c r="AP102" s="2">
        <f t="shared" ref="AP102:AP115" si="334">AH102-AO102</f>
        <v>-4.08</v>
      </c>
      <c r="AR102">
        <v>57</v>
      </c>
      <c r="AS102">
        <v>30</v>
      </c>
      <c r="AT102" s="3">
        <v>0.14799999999999999</v>
      </c>
      <c r="AU102" s="1">
        <f t="shared" ref="AU102:AU115" si="335">AT102*20</f>
        <v>2.96</v>
      </c>
      <c r="AV102" s="2">
        <f t="shared" ref="AV102:AV115" si="336">AV101+AU102</f>
        <v>5.0600000000000005</v>
      </c>
      <c r="AW102" s="2">
        <f t="shared" ref="AW102:AW115" si="337">AO102-AV102</f>
        <v>4.24</v>
      </c>
      <c r="AY102">
        <v>57</v>
      </c>
      <c r="AZ102">
        <v>30</v>
      </c>
      <c r="BA102" s="3">
        <v>0.23499999999999999</v>
      </c>
      <c r="BB102" s="1">
        <f t="shared" ref="BB102:BB115" si="338">BA102*20</f>
        <v>4.6999999999999993</v>
      </c>
      <c r="BC102" s="2">
        <f t="shared" ref="BC102:BC115" si="339">BC101+BB102</f>
        <v>8.4599999999999991</v>
      </c>
      <c r="BD102" s="2">
        <f t="shared" ref="BD102:BD115" si="340">AV102-BC102</f>
        <v>-3.3999999999999986</v>
      </c>
      <c r="BF102">
        <v>57</v>
      </c>
      <c r="BG102">
        <v>30</v>
      </c>
      <c r="BH102" s="3">
        <v>0.157</v>
      </c>
      <c r="BI102" s="1">
        <f t="shared" ref="BI102:BI115" si="341">BH102*20</f>
        <v>3.14</v>
      </c>
      <c r="BJ102" s="2">
        <f t="shared" ref="BJ102:BJ115" si="342">BJ101+BI102</f>
        <v>5.58</v>
      </c>
      <c r="BK102" s="2">
        <f t="shared" ref="BK102:BK115" si="343">BC102-BJ102</f>
        <v>2.879999999999999</v>
      </c>
      <c r="BM102">
        <v>57</v>
      </c>
      <c r="BN102">
        <v>30</v>
      </c>
      <c r="BO102" s="3">
        <v>0.14799999999999999</v>
      </c>
      <c r="BP102" s="1">
        <f t="shared" ref="BP102:BP115" si="344">BO102*20</f>
        <v>2.96</v>
      </c>
      <c r="BQ102" s="2">
        <f t="shared" ref="BQ102:BQ115" si="345">BQ101+BP102</f>
        <v>5.4</v>
      </c>
      <c r="BR102" s="2">
        <f t="shared" ref="BR102:BR115" si="346">BJ102-BQ102</f>
        <v>0.17999999999999972</v>
      </c>
      <c r="BT102">
        <v>57</v>
      </c>
      <c r="BU102">
        <v>30</v>
      </c>
      <c r="BV102" s="3">
        <v>0.20200000000000001</v>
      </c>
      <c r="BW102" s="1">
        <f t="shared" ref="BW102:BW115" si="347">BV102*20</f>
        <v>4.04</v>
      </c>
      <c r="BX102" s="2">
        <f t="shared" ref="BX102:BX115" si="348">BX101+BW102</f>
        <v>7.94</v>
      </c>
      <c r="BY102" s="2">
        <f t="shared" ref="BY102:BY115" si="349">BQ102-BX102</f>
        <v>-2.54</v>
      </c>
      <c r="CA102">
        <v>57</v>
      </c>
      <c r="CB102">
        <v>30</v>
      </c>
      <c r="CC102" s="3">
        <v>0.14899999999999999</v>
      </c>
      <c r="CD102" s="1">
        <f t="shared" ref="CD102:CD115" si="350">CC102*20</f>
        <v>2.98</v>
      </c>
      <c r="CE102" s="2">
        <f t="shared" ref="CE102:CE115" si="351">CE101+CD102</f>
        <v>5.3599999999999994</v>
      </c>
      <c r="CF102" s="2">
        <f t="shared" ref="CF102:CF115" si="352">BX102-CE102</f>
        <v>2.580000000000001</v>
      </c>
      <c r="CH102">
        <v>57</v>
      </c>
      <c r="CI102">
        <v>30</v>
      </c>
      <c r="CJ102" s="3">
        <v>0.24099999999999999</v>
      </c>
      <c r="CK102" s="1">
        <f t="shared" ref="CK102:CK115" si="353">CJ102*20</f>
        <v>4.82</v>
      </c>
      <c r="CL102" s="2">
        <f t="shared" ref="CL102:CL115" si="354">CL101+CK102</f>
        <v>9.4200000000000017</v>
      </c>
      <c r="CM102" s="2">
        <f t="shared" ref="CM102:CM115" si="355">CE102-CL102</f>
        <v>-4.0600000000000023</v>
      </c>
      <c r="CO102">
        <v>57</v>
      </c>
      <c r="CP102">
        <v>30</v>
      </c>
      <c r="CQ102" s="3">
        <v>0.14699999999999999</v>
      </c>
      <c r="CR102" s="1">
        <f t="shared" ref="CR102:CR115" si="356">CQ102*20</f>
        <v>2.94</v>
      </c>
      <c r="CS102" s="2">
        <f t="shared" ref="CS102:CS115" si="357">CS101+CR102</f>
        <v>5.6</v>
      </c>
      <c r="CT102" s="2">
        <f t="shared" ref="CT102:CT115" si="358">CL102-CS102</f>
        <v>3.8200000000000021</v>
      </c>
      <c r="CV102">
        <v>57</v>
      </c>
      <c r="CW102">
        <v>30</v>
      </c>
      <c r="CX102" s="3">
        <v>0.247</v>
      </c>
      <c r="CY102" s="1">
        <f t="shared" ref="CY102:CY115" si="359">CX102*20</f>
        <v>4.9399999999999995</v>
      </c>
      <c r="CZ102" s="2">
        <f t="shared" ref="CZ102:CZ115" si="360">CZ101+CY102</f>
        <v>9.7999999999999989</v>
      </c>
      <c r="DA102" s="2">
        <f t="shared" ref="DA102:DA115" si="361">CS102-CZ102</f>
        <v>-4.1999999999999993</v>
      </c>
      <c r="DC102">
        <v>57</v>
      </c>
      <c r="DD102">
        <v>30</v>
      </c>
      <c r="DE102" s="3">
        <v>0.16500000000000001</v>
      </c>
      <c r="DF102" s="1">
        <f t="shared" ref="DF102:DF115" si="362">DE102*20</f>
        <v>3.3000000000000003</v>
      </c>
      <c r="DG102" s="2">
        <f t="shared" ref="DG102:DG115" si="363">DG101+DF102</f>
        <v>6.28</v>
      </c>
      <c r="DH102" s="2">
        <f t="shared" ref="DH102:DH115" si="364">CZ102-DG102</f>
        <v>3.5199999999999987</v>
      </c>
      <c r="DJ102">
        <v>57</v>
      </c>
      <c r="DK102">
        <v>30</v>
      </c>
      <c r="DL102" s="3">
        <v>0.13800000000000001</v>
      </c>
      <c r="DM102" s="1">
        <f t="shared" ref="DM102:DM115" si="365">DL102*20</f>
        <v>2.7600000000000002</v>
      </c>
      <c r="DN102" s="2">
        <f t="shared" ref="DN102:DN115" si="366">DN101+DM102</f>
        <v>5.1000000000000005</v>
      </c>
      <c r="DO102" s="2">
        <f t="shared" ref="DO102:DO115" si="367">DG102-DN102</f>
        <v>1.1799999999999997</v>
      </c>
      <c r="DQ102">
        <v>57</v>
      </c>
      <c r="DR102">
        <v>30</v>
      </c>
      <c r="DS102" s="3">
        <v>0.13500000000000001</v>
      </c>
      <c r="DT102" s="1">
        <f t="shared" ref="DT102:DT115" si="368">DS102*20</f>
        <v>2.7</v>
      </c>
      <c r="DU102" s="2">
        <f t="shared" ref="DU102:DU115" si="369">DU101+DT102</f>
        <v>5</v>
      </c>
      <c r="DV102" s="2">
        <f t="shared" ref="DV102:DV115" si="370">DN102-DU102</f>
        <v>0.10000000000000053</v>
      </c>
    </row>
    <row r="103" spans="2:126" x14ac:dyDescent="0.25">
      <c r="B103">
        <v>57</v>
      </c>
      <c r="C103">
        <v>50</v>
      </c>
      <c r="D103" s="3">
        <v>0.20200000000000001</v>
      </c>
      <c r="E103" s="1">
        <f t="shared" si="318"/>
        <v>4.04</v>
      </c>
      <c r="F103" s="2">
        <f t="shared" si="319"/>
        <v>12.18</v>
      </c>
      <c r="I103">
        <v>57</v>
      </c>
      <c r="J103">
        <v>50</v>
      </c>
      <c r="K103" s="3">
        <v>0.216</v>
      </c>
      <c r="L103" s="1">
        <f t="shared" si="320"/>
        <v>4.32</v>
      </c>
      <c r="M103" s="2">
        <f t="shared" si="321"/>
        <v>14.280000000000001</v>
      </c>
      <c r="N103" s="2">
        <f t="shared" si="322"/>
        <v>-2.1000000000000014</v>
      </c>
      <c r="P103">
        <v>57</v>
      </c>
      <c r="Q103">
        <v>50</v>
      </c>
      <c r="R103" s="3">
        <v>0.218</v>
      </c>
      <c r="S103" s="1">
        <f t="shared" si="323"/>
        <v>4.3600000000000003</v>
      </c>
      <c r="T103" s="2">
        <f t="shared" si="324"/>
        <v>9.9600000000000009</v>
      </c>
      <c r="U103" s="2">
        <f t="shared" si="325"/>
        <v>4.32</v>
      </c>
      <c r="W103">
        <v>57</v>
      </c>
      <c r="X103">
        <v>50</v>
      </c>
      <c r="Y103" s="3">
        <v>0.222</v>
      </c>
      <c r="Z103" s="1">
        <f t="shared" si="326"/>
        <v>4.4400000000000004</v>
      </c>
      <c r="AA103" s="2">
        <f t="shared" si="327"/>
        <v>13.120000000000001</v>
      </c>
      <c r="AB103" s="2">
        <f t="shared" si="328"/>
        <v>-3.16</v>
      </c>
      <c r="AD103">
        <v>57</v>
      </c>
      <c r="AE103">
        <v>50</v>
      </c>
      <c r="AF103" s="3">
        <v>0.13400000000000001</v>
      </c>
      <c r="AG103" s="1">
        <f t="shared" si="329"/>
        <v>2.68</v>
      </c>
      <c r="AH103" s="2">
        <f t="shared" si="330"/>
        <v>7.9</v>
      </c>
      <c r="AI103" s="2">
        <f t="shared" si="331"/>
        <v>5.2200000000000006</v>
      </c>
      <c r="AK103">
        <v>57</v>
      </c>
      <c r="AL103">
        <v>50</v>
      </c>
      <c r="AM103" s="3">
        <v>0.20499999999999999</v>
      </c>
      <c r="AN103" s="1">
        <f t="shared" si="332"/>
        <v>4.0999999999999996</v>
      </c>
      <c r="AO103" s="2">
        <f t="shared" si="333"/>
        <v>13.4</v>
      </c>
      <c r="AP103" s="2">
        <f t="shared" si="334"/>
        <v>-5.5</v>
      </c>
      <c r="AR103">
        <v>57</v>
      </c>
      <c r="AS103">
        <v>50</v>
      </c>
      <c r="AT103" s="3">
        <v>0.153</v>
      </c>
      <c r="AU103" s="1">
        <f t="shared" si="335"/>
        <v>3.06</v>
      </c>
      <c r="AV103" s="2">
        <f t="shared" si="336"/>
        <v>8.120000000000001</v>
      </c>
      <c r="AW103" s="2">
        <f t="shared" si="337"/>
        <v>5.2799999999999994</v>
      </c>
      <c r="AY103">
        <v>57</v>
      </c>
      <c r="AZ103">
        <v>50</v>
      </c>
      <c r="BA103" s="3">
        <v>0.188</v>
      </c>
      <c r="BB103" s="1">
        <f t="shared" si="338"/>
        <v>3.76</v>
      </c>
      <c r="BC103" s="2">
        <f t="shared" si="339"/>
        <v>12.219999999999999</v>
      </c>
      <c r="BD103" s="2">
        <f t="shared" si="340"/>
        <v>-4.0999999999999979</v>
      </c>
      <c r="BF103">
        <v>57</v>
      </c>
      <c r="BG103">
        <v>50</v>
      </c>
      <c r="BH103" s="3">
        <v>0.14000000000000001</v>
      </c>
      <c r="BI103" s="1">
        <f t="shared" si="341"/>
        <v>2.8000000000000003</v>
      </c>
      <c r="BJ103" s="2">
        <f t="shared" si="342"/>
        <v>8.3800000000000008</v>
      </c>
      <c r="BK103" s="2">
        <f t="shared" si="343"/>
        <v>3.8399999999999981</v>
      </c>
      <c r="BM103">
        <v>57</v>
      </c>
      <c r="BN103">
        <v>50</v>
      </c>
      <c r="BO103" s="3">
        <v>0.13500000000000001</v>
      </c>
      <c r="BP103" s="1">
        <f t="shared" si="344"/>
        <v>2.7</v>
      </c>
      <c r="BQ103" s="2">
        <f t="shared" si="345"/>
        <v>8.1000000000000014</v>
      </c>
      <c r="BR103" s="2">
        <f t="shared" si="346"/>
        <v>0.27999999999999936</v>
      </c>
      <c r="BT103">
        <v>57</v>
      </c>
      <c r="BU103">
        <v>50</v>
      </c>
      <c r="BV103" s="3">
        <v>0.187</v>
      </c>
      <c r="BW103" s="1">
        <f t="shared" si="347"/>
        <v>3.74</v>
      </c>
      <c r="BX103" s="2">
        <f t="shared" si="348"/>
        <v>11.68</v>
      </c>
      <c r="BY103" s="2">
        <f t="shared" si="349"/>
        <v>-3.5799999999999983</v>
      </c>
      <c r="CA103">
        <v>57</v>
      </c>
      <c r="CB103">
        <v>50</v>
      </c>
      <c r="CC103" s="3">
        <v>0.152</v>
      </c>
      <c r="CD103" s="1">
        <f t="shared" si="350"/>
        <v>3.04</v>
      </c>
      <c r="CE103" s="2">
        <f t="shared" si="351"/>
        <v>8.3999999999999986</v>
      </c>
      <c r="CF103" s="2">
        <f t="shared" si="352"/>
        <v>3.2800000000000011</v>
      </c>
      <c r="CH103">
        <v>57</v>
      </c>
      <c r="CI103">
        <v>50</v>
      </c>
      <c r="CJ103" s="3">
        <v>0.221</v>
      </c>
      <c r="CK103" s="1">
        <f t="shared" si="353"/>
        <v>4.42</v>
      </c>
      <c r="CL103" s="2">
        <f t="shared" si="354"/>
        <v>13.840000000000002</v>
      </c>
      <c r="CM103" s="2">
        <f t="shared" si="355"/>
        <v>-5.4400000000000031</v>
      </c>
      <c r="CO103">
        <v>57</v>
      </c>
      <c r="CP103">
        <v>50</v>
      </c>
      <c r="CQ103" s="3">
        <v>0.14099999999999999</v>
      </c>
      <c r="CR103" s="1">
        <f t="shared" si="356"/>
        <v>2.82</v>
      </c>
      <c r="CS103" s="2">
        <f t="shared" si="357"/>
        <v>8.42</v>
      </c>
      <c r="CT103" s="2">
        <f t="shared" si="358"/>
        <v>5.4200000000000017</v>
      </c>
      <c r="CV103">
        <v>57</v>
      </c>
      <c r="CW103">
        <v>50</v>
      </c>
      <c r="CX103" s="3">
        <v>0.2</v>
      </c>
      <c r="CY103" s="1">
        <f t="shared" si="359"/>
        <v>4</v>
      </c>
      <c r="CZ103" s="2">
        <f t="shared" si="360"/>
        <v>13.799999999999999</v>
      </c>
      <c r="DA103" s="2">
        <f t="shared" si="361"/>
        <v>-5.379999999999999</v>
      </c>
      <c r="DC103">
        <v>57</v>
      </c>
      <c r="DD103">
        <v>50</v>
      </c>
      <c r="DE103" s="3">
        <v>0.15</v>
      </c>
      <c r="DF103" s="1">
        <f t="shared" si="362"/>
        <v>3</v>
      </c>
      <c r="DG103" s="2">
        <f t="shared" si="363"/>
        <v>9.2800000000000011</v>
      </c>
      <c r="DH103" s="2">
        <f t="shared" si="364"/>
        <v>4.5199999999999978</v>
      </c>
      <c r="DJ103">
        <v>57</v>
      </c>
      <c r="DK103">
        <v>50</v>
      </c>
      <c r="DL103" s="3">
        <v>0.124</v>
      </c>
      <c r="DM103" s="1">
        <f t="shared" si="365"/>
        <v>2.48</v>
      </c>
      <c r="DN103" s="2">
        <f t="shared" si="366"/>
        <v>7.58</v>
      </c>
      <c r="DO103" s="2">
        <f t="shared" si="367"/>
        <v>1.7000000000000011</v>
      </c>
      <c r="DQ103">
        <v>57</v>
      </c>
      <c r="DR103">
        <v>50</v>
      </c>
      <c r="DS103" s="3">
        <v>0.13200000000000001</v>
      </c>
      <c r="DT103" s="1">
        <f t="shared" si="368"/>
        <v>2.64</v>
      </c>
      <c r="DU103" s="2">
        <f t="shared" si="369"/>
        <v>7.6400000000000006</v>
      </c>
      <c r="DV103" s="2">
        <f t="shared" si="370"/>
        <v>-6.0000000000000497E-2</v>
      </c>
    </row>
    <row r="104" spans="2:126" x14ac:dyDescent="0.25">
      <c r="B104">
        <v>57</v>
      </c>
      <c r="C104">
        <v>70</v>
      </c>
      <c r="D104" s="3">
        <v>0.21199999999999999</v>
      </c>
      <c r="E104" s="1">
        <f t="shared" si="318"/>
        <v>4.24</v>
      </c>
      <c r="F104" s="2">
        <f t="shared" si="319"/>
        <v>16.420000000000002</v>
      </c>
      <c r="I104">
        <v>57</v>
      </c>
      <c r="J104">
        <v>70</v>
      </c>
      <c r="K104" s="3">
        <v>0.23499999999999999</v>
      </c>
      <c r="L104" s="1">
        <f t="shared" si="320"/>
        <v>4.6999999999999993</v>
      </c>
      <c r="M104" s="2">
        <f t="shared" si="321"/>
        <v>18.98</v>
      </c>
      <c r="N104" s="2">
        <f t="shared" si="322"/>
        <v>-2.5599999999999987</v>
      </c>
      <c r="P104">
        <v>57</v>
      </c>
      <c r="Q104">
        <v>70</v>
      </c>
      <c r="R104" s="3">
        <v>0.20899999999999999</v>
      </c>
      <c r="S104" s="1">
        <f t="shared" si="323"/>
        <v>4.18</v>
      </c>
      <c r="T104" s="2">
        <f t="shared" si="324"/>
        <v>14.14</v>
      </c>
      <c r="U104" s="2">
        <f t="shared" si="325"/>
        <v>4.84</v>
      </c>
      <c r="W104">
        <v>57</v>
      </c>
      <c r="X104">
        <v>70</v>
      </c>
      <c r="Y104" s="3">
        <v>0.216</v>
      </c>
      <c r="Z104" s="1">
        <f t="shared" si="326"/>
        <v>4.32</v>
      </c>
      <c r="AA104" s="2">
        <f t="shared" si="327"/>
        <v>17.440000000000001</v>
      </c>
      <c r="AB104" s="2">
        <f t="shared" si="328"/>
        <v>-3.3000000000000007</v>
      </c>
      <c r="AD104">
        <v>57</v>
      </c>
      <c r="AE104">
        <v>70</v>
      </c>
      <c r="AF104" s="3">
        <v>0.13600000000000001</v>
      </c>
      <c r="AG104" s="1">
        <f t="shared" si="329"/>
        <v>2.72</v>
      </c>
      <c r="AH104" s="2">
        <f t="shared" si="330"/>
        <v>10.620000000000001</v>
      </c>
      <c r="AI104" s="2">
        <f t="shared" si="331"/>
        <v>6.82</v>
      </c>
      <c r="AK104">
        <v>57</v>
      </c>
      <c r="AL104">
        <v>70</v>
      </c>
      <c r="AM104" s="3">
        <v>0.16500000000000001</v>
      </c>
      <c r="AN104" s="1">
        <f t="shared" si="332"/>
        <v>3.3000000000000003</v>
      </c>
      <c r="AO104" s="2">
        <f t="shared" si="333"/>
        <v>16.7</v>
      </c>
      <c r="AP104" s="2">
        <f t="shared" si="334"/>
        <v>-6.0799999999999983</v>
      </c>
      <c r="AR104">
        <v>57</v>
      </c>
      <c r="AS104">
        <v>70</v>
      </c>
      <c r="AT104" s="3">
        <v>0.125</v>
      </c>
      <c r="AU104" s="1">
        <f t="shared" si="335"/>
        <v>2.5</v>
      </c>
      <c r="AV104" s="2">
        <f t="shared" si="336"/>
        <v>10.620000000000001</v>
      </c>
      <c r="AW104" s="2">
        <f t="shared" si="337"/>
        <v>6.0799999999999983</v>
      </c>
      <c r="AY104">
        <v>57</v>
      </c>
      <c r="AZ104">
        <v>70</v>
      </c>
      <c r="BA104" s="3">
        <v>0.192</v>
      </c>
      <c r="BB104" s="1">
        <f t="shared" si="338"/>
        <v>3.84</v>
      </c>
      <c r="BC104" s="2">
        <f t="shared" si="339"/>
        <v>16.059999999999999</v>
      </c>
      <c r="BD104" s="2">
        <f t="shared" si="340"/>
        <v>-5.4399999999999977</v>
      </c>
      <c r="BF104">
        <v>57</v>
      </c>
      <c r="BG104">
        <v>70</v>
      </c>
      <c r="BH104" s="3">
        <v>0.13700000000000001</v>
      </c>
      <c r="BI104" s="1">
        <f t="shared" si="341"/>
        <v>2.74</v>
      </c>
      <c r="BJ104" s="2">
        <f t="shared" si="342"/>
        <v>11.120000000000001</v>
      </c>
      <c r="BK104" s="2">
        <f t="shared" si="343"/>
        <v>4.9399999999999977</v>
      </c>
      <c r="BM104">
        <v>57</v>
      </c>
      <c r="BN104">
        <v>70</v>
      </c>
      <c r="BO104" s="3">
        <v>0.129</v>
      </c>
      <c r="BP104" s="1">
        <f t="shared" si="344"/>
        <v>2.58</v>
      </c>
      <c r="BQ104" s="2">
        <f t="shared" si="345"/>
        <v>10.680000000000001</v>
      </c>
      <c r="BR104" s="2">
        <f t="shared" si="346"/>
        <v>0.4399999999999995</v>
      </c>
      <c r="BT104">
        <v>57</v>
      </c>
      <c r="BU104">
        <v>70</v>
      </c>
      <c r="BV104" s="3">
        <v>0.191</v>
      </c>
      <c r="BW104" s="1">
        <f t="shared" si="347"/>
        <v>3.8200000000000003</v>
      </c>
      <c r="BX104" s="2">
        <f t="shared" si="348"/>
        <v>15.5</v>
      </c>
      <c r="BY104" s="2">
        <f t="shared" si="349"/>
        <v>-4.8199999999999985</v>
      </c>
      <c r="CA104">
        <v>57</v>
      </c>
      <c r="CB104">
        <v>70</v>
      </c>
      <c r="CC104" s="3">
        <v>0.13700000000000001</v>
      </c>
      <c r="CD104" s="1">
        <f t="shared" si="350"/>
        <v>2.74</v>
      </c>
      <c r="CE104" s="2">
        <f t="shared" si="351"/>
        <v>11.139999999999999</v>
      </c>
      <c r="CF104" s="2">
        <f t="shared" si="352"/>
        <v>4.3600000000000012</v>
      </c>
      <c r="CH104">
        <v>57</v>
      </c>
      <c r="CI104">
        <v>70</v>
      </c>
      <c r="CJ104" s="3">
        <v>0.19800000000000001</v>
      </c>
      <c r="CK104" s="1">
        <f t="shared" si="353"/>
        <v>3.96</v>
      </c>
      <c r="CL104" s="2">
        <f t="shared" si="354"/>
        <v>17.8</v>
      </c>
      <c r="CM104" s="2">
        <f t="shared" si="355"/>
        <v>-6.6600000000000019</v>
      </c>
      <c r="CO104">
        <v>57</v>
      </c>
      <c r="CP104">
        <v>70</v>
      </c>
      <c r="CQ104" s="3">
        <v>0.14000000000000001</v>
      </c>
      <c r="CR104" s="1">
        <f t="shared" si="356"/>
        <v>2.8000000000000003</v>
      </c>
      <c r="CS104" s="2">
        <f t="shared" si="357"/>
        <v>11.22</v>
      </c>
      <c r="CT104" s="2">
        <f t="shared" si="358"/>
        <v>6.58</v>
      </c>
      <c r="CV104">
        <v>57</v>
      </c>
      <c r="CW104">
        <v>70</v>
      </c>
      <c r="CX104" s="3">
        <v>0.20100000000000001</v>
      </c>
      <c r="CY104" s="1">
        <f t="shared" si="359"/>
        <v>4.0200000000000005</v>
      </c>
      <c r="CZ104" s="2">
        <f t="shared" si="360"/>
        <v>17.82</v>
      </c>
      <c r="DA104" s="2">
        <f t="shared" si="361"/>
        <v>-6.6</v>
      </c>
      <c r="DC104">
        <v>57</v>
      </c>
      <c r="DD104">
        <v>70</v>
      </c>
      <c r="DE104" s="3">
        <v>0.14599999999999999</v>
      </c>
      <c r="DF104" s="1">
        <f t="shared" si="362"/>
        <v>2.92</v>
      </c>
      <c r="DG104" s="2">
        <f t="shared" si="363"/>
        <v>12.200000000000001</v>
      </c>
      <c r="DH104" s="2">
        <f t="shared" si="364"/>
        <v>5.6199999999999992</v>
      </c>
      <c r="DJ104">
        <v>57</v>
      </c>
      <c r="DK104">
        <v>70</v>
      </c>
      <c r="DL104" s="3">
        <v>0.122</v>
      </c>
      <c r="DM104" s="1">
        <f t="shared" si="365"/>
        <v>2.44</v>
      </c>
      <c r="DN104" s="2">
        <f t="shared" si="366"/>
        <v>10.02</v>
      </c>
      <c r="DO104" s="2">
        <f t="shared" si="367"/>
        <v>2.1800000000000015</v>
      </c>
      <c r="DQ104">
        <v>57</v>
      </c>
      <c r="DR104">
        <v>70</v>
      </c>
      <c r="DS104" s="3">
        <v>0.11600000000000001</v>
      </c>
      <c r="DT104" s="1">
        <f t="shared" si="368"/>
        <v>2.3200000000000003</v>
      </c>
      <c r="DU104" s="2">
        <f t="shared" si="369"/>
        <v>9.9600000000000009</v>
      </c>
      <c r="DV104" s="2">
        <f t="shared" si="370"/>
        <v>5.9999999999998721E-2</v>
      </c>
    </row>
    <row r="105" spans="2:126" x14ac:dyDescent="0.25">
      <c r="B105">
        <v>57</v>
      </c>
      <c r="C105">
        <v>90</v>
      </c>
      <c r="D105" s="3">
        <v>0.24399999999999999</v>
      </c>
      <c r="E105" s="1">
        <f t="shared" si="318"/>
        <v>4.88</v>
      </c>
      <c r="F105" s="2">
        <f t="shared" si="319"/>
        <v>21.3</v>
      </c>
      <c r="I105">
        <v>57</v>
      </c>
      <c r="J105">
        <v>90</v>
      </c>
      <c r="K105" s="3">
        <v>0.249</v>
      </c>
      <c r="L105" s="1">
        <f t="shared" si="320"/>
        <v>4.9800000000000004</v>
      </c>
      <c r="M105" s="2">
        <f t="shared" si="321"/>
        <v>23.96</v>
      </c>
      <c r="N105" s="2">
        <f t="shared" si="322"/>
        <v>-2.66</v>
      </c>
      <c r="P105">
        <v>57</v>
      </c>
      <c r="Q105">
        <v>90</v>
      </c>
      <c r="R105" s="3">
        <v>0.255</v>
      </c>
      <c r="S105" s="1">
        <f t="shared" si="323"/>
        <v>5.0999999999999996</v>
      </c>
      <c r="T105" s="2">
        <f t="shared" si="324"/>
        <v>19.240000000000002</v>
      </c>
      <c r="U105" s="2">
        <f t="shared" si="325"/>
        <v>4.7199999999999989</v>
      </c>
      <c r="W105">
        <v>57</v>
      </c>
      <c r="X105">
        <v>90</v>
      </c>
      <c r="Y105" s="3">
        <v>0.253</v>
      </c>
      <c r="Z105" s="1">
        <f t="shared" si="326"/>
        <v>5.0600000000000005</v>
      </c>
      <c r="AA105" s="2">
        <f t="shared" si="327"/>
        <v>22.5</v>
      </c>
      <c r="AB105" s="2">
        <f t="shared" si="328"/>
        <v>-3.259999999999998</v>
      </c>
      <c r="AD105">
        <v>57</v>
      </c>
      <c r="AE105">
        <v>90</v>
      </c>
      <c r="AF105" s="3">
        <v>0.21299999999999999</v>
      </c>
      <c r="AG105" s="1">
        <f t="shared" si="329"/>
        <v>4.26</v>
      </c>
      <c r="AH105" s="2">
        <f t="shared" si="330"/>
        <v>14.88</v>
      </c>
      <c r="AI105" s="2">
        <f t="shared" si="331"/>
        <v>7.6199999999999992</v>
      </c>
      <c r="AK105">
        <v>57</v>
      </c>
      <c r="AL105">
        <v>90</v>
      </c>
      <c r="AM105" s="3">
        <v>0.21199999999999999</v>
      </c>
      <c r="AN105" s="1">
        <f t="shared" si="332"/>
        <v>4.24</v>
      </c>
      <c r="AO105" s="2">
        <f t="shared" si="333"/>
        <v>20.939999999999998</v>
      </c>
      <c r="AP105" s="2">
        <f t="shared" si="334"/>
        <v>-6.0599999999999969</v>
      </c>
      <c r="AR105">
        <v>57</v>
      </c>
      <c r="AS105">
        <v>90</v>
      </c>
      <c r="AT105" s="3">
        <v>0.161</v>
      </c>
      <c r="AU105" s="1">
        <f t="shared" si="335"/>
        <v>3.22</v>
      </c>
      <c r="AV105" s="2">
        <f t="shared" si="336"/>
        <v>13.840000000000002</v>
      </c>
      <c r="AW105" s="2">
        <f t="shared" si="337"/>
        <v>7.0999999999999961</v>
      </c>
      <c r="AY105">
        <v>57</v>
      </c>
      <c r="AZ105">
        <v>90</v>
      </c>
      <c r="BA105" s="3">
        <v>0.22500000000000001</v>
      </c>
      <c r="BB105" s="1">
        <f t="shared" si="338"/>
        <v>4.5</v>
      </c>
      <c r="BC105" s="2">
        <f t="shared" si="339"/>
        <v>20.56</v>
      </c>
      <c r="BD105" s="2">
        <f t="shared" si="340"/>
        <v>-6.7199999999999971</v>
      </c>
      <c r="BF105">
        <v>57</v>
      </c>
      <c r="BG105">
        <v>90</v>
      </c>
      <c r="BH105" s="3">
        <v>0.158</v>
      </c>
      <c r="BI105" s="1">
        <f t="shared" si="341"/>
        <v>3.16</v>
      </c>
      <c r="BJ105" s="2">
        <f t="shared" si="342"/>
        <v>14.280000000000001</v>
      </c>
      <c r="BK105" s="2">
        <f t="shared" si="343"/>
        <v>6.2799999999999976</v>
      </c>
      <c r="BM105">
        <v>57</v>
      </c>
      <c r="BN105">
        <v>90</v>
      </c>
      <c r="BO105" s="3">
        <v>0.154</v>
      </c>
      <c r="BP105" s="1">
        <f t="shared" si="344"/>
        <v>3.08</v>
      </c>
      <c r="BQ105" s="2">
        <f t="shared" si="345"/>
        <v>13.760000000000002</v>
      </c>
      <c r="BR105" s="2">
        <f t="shared" si="346"/>
        <v>0.51999999999999957</v>
      </c>
      <c r="BT105">
        <v>57</v>
      </c>
      <c r="BU105">
        <v>90</v>
      </c>
      <c r="BV105" s="3">
        <v>0.20699999999999999</v>
      </c>
      <c r="BW105" s="1">
        <f t="shared" si="347"/>
        <v>4.1399999999999997</v>
      </c>
      <c r="BX105" s="2">
        <f t="shared" si="348"/>
        <v>19.64</v>
      </c>
      <c r="BY105" s="2">
        <f t="shared" si="349"/>
        <v>-5.879999999999999</v>
      </c>
      <c r="CA105">
        <v>57</v>
      </c>
      <c r="CB105">
        <v>90</v>
      </c>
      <c r="CC105" s="3">
        <v>0.16500000000000001</v>
      </c>
      <c r="CD105" s="1">
        <f t="shared" si="350"/>
        <v>3.3000000000000003</v>
      </c>
      <c r="CE105" s="2">
        <f t="shared" si="351"/>
        <v>14.44</v>
      </c>
      <c r="CF105" s="2">
        <f t="shared" si="352"/>
        <v>5.2000000000000011</v>
      </c>
      <c r="CH105">
        <v>57</v>
      </c>
      <c r="CI105">
        <v>90</v>
      </c>
      <c r="CJ105" s="3">
        <v>0.22</v>
      </c>
      <c r="CK105" s="1">
        <f t="shared" si="353"/>
        <v>4.4000000000000004</v>
      </c>
      <c r="CL105" s="2">
        <f t="shared" si="354"/>
        <v>22.200000000000003</v>
      </c>
      <c r="CM105" s="2">
        <f t="shared" si="355"/>
        <v>-7.7600000000000033</v>
      </c>
      <c r="CO105">
        <v>57</v>
      </c>
      <c r="CP105">
        <v>90</v>
      </c>
      <c r="CQ105" s="3">
        <v>0.19900000000000001</v>
      </c>
      <c r="CR105" s="1">
        <f t="shared" si="356"/>
        <v>3.9800000000000004</v>
      </c>
      <c r="CS105" s="2">
        <f t="shared" si="357"/>
        <v>15.200000000000001</v>
      </c>
      <c r="CT105" s="2">
        <f t="shared" si="358"/>
        <v>7.0000000000000018</v>
      </c>
      <c r="CV105">
        <v>57</v>
      </c>
      <c r="CW105">
        <v>90</v>
      </c>
      <c r="CX105" s="3">
        <v>0.22</v>
      </c>
      <c r="CY105" s="1">
        <f t="shared" si="359"/>
        <v>4.4000000000000004</v>
      </c>
      <c r="CZ105" s="2">
        <f t="shared" si="360"/>
        <v>22.22</v>
      </c>
      <c r="DA105" s="2">
        <f t="shared" si="361"/>
        <v>-7.0199999999999978</v>
      </c>
      <c r="DC105">
        <v>57</v>
      </c>
      <c r="DD105">
        <v>90</v>
      </c>
      <c r="DE105" s="3">
        <v>0.186</v>
      </c>
      <c r="DF105" s="1">
        <f t="shared" si="362"/>
        <v>3.7199999999999998</v>
      </c>
      <c r="DG105" s="2">
        <f t="shared" si="363"/>
        <v>15.920000000000002</v>
      </c>
      <c r="DH105" s="2">
        <f t="shared" si="364"/>
        <v>6.2999999999999972</v>
      </c>
      <c r="DJ105">
        <v>57</v>
      </c>
      <c r="DK105">
        <v>90</v>
      </c>
      <c r="DL105" s="3">
        <v>0.13800000000000001</v>
      </c>
      <c r="DM105" s="1">
        <f t="shared" si="365"/>
        <v>2.7600000000000002</v>
      </c>
      <c r="DN105" s="2">
        <f t="shared" si="366"/>
        <v>12.78</v>
      </c>
      <c r="DO105" s="2">
        <f t="shared" si="367"/>
        <v>3.1400000000000023</v>
      </c>
      <c r="DQ105">
        <v>57</v>
      </c>
      <c r="DR105">
        <v>90</v>
      </c>
      <c r="DS105" s="3">
        <v>0.13400000000000001</v>
      </c>
      <c r="DT105" s="1">
        <f t="shared" si="368"/>
        <v>2.68</v>
      </c>
      <c r="DU105" s="2">
        <f t="shared" si="369"/>
        <v>12.64</v>
      </c>
      <c r="DV105" s="2">
        <f t="shared" si="370"/>
        <v>0.13999999999999879</v>
      </c>
    </row>
    <row r="106" spans="2:126" x14ac:dyDescent="0.25">
      <c r="B106">
        <v>57</v>
      </c>
      <c r="C106">
        <v>110</v>
      </c>
      <c r="D106" s="3">
        <v>0.217</v>
      </c>
      <c r="E106" s="1">
        <f t="shared" si="318"/>
        <v>4.34</v>
      </c>
      <c r="F106" s="2">
        <f t="shared" si="319"/>
        <v>25.64</v>
      </c>
      <c r="I106">
        <v>57</v>
      </c>
      <c r="J106">
        <v>110</v>
      </c>
      <c r="K106" s="3">
        <v>0.223</v>
      </c>
      <c r="L106" s="1">
        <f t="shared" si="320"/>
        <v>4.46</v>
      </c>
      <c r="M106" s="2">
        <f t="shared" si="321"/>
        <v>28.42</v>
      </c>
      <c r="N106" s="2">
        <f t="shared" si="322"/>
        <v>-2.7800000000000011</v>
      </c>
      <c r="P106">
        <v>57</v>
      </c>
      <c r="Q106">
        <v>110</v>
      </c>
      <c r="R106" s="3">
        <v>0.23899999999999999</v>
      </c>
      <c r="S106" s="1">
        <f t="shared" si="323"/>
        <v>4.7799999999999994</v>
      </c>
      <c r="T106" s="2">
        <f t="shared" si="324"/>
        <v>24.020000000000003</v>
      </c>
      <c r="U106" s="2">
        <f t="shared" si="325"/>
        <v>4.3999999999999986</v>
      </c>
      <c r="W106">
        <v>57</v>
      </c>
      <c r="X106">
        <v>110</v>
      </c>
      <c r="Y106" s="3">
        <v>0.24099999999999999</v>
      </c>
      <c r="Z106" s="1">
        <f t="shared" si="326"/>
        <v>4.82</v>
      </c>
      <c r="AA106" s="2">
        <f t="shared" si="327"/>
        <v>27.32</v>
      </c>
      <c r="AB106" s="2">
        <f t="shared" si="328"/>
        <v>-3.2999999999999972</v>
      </c>
      <c r="AD106">
        <v>57</v>
      </c>
      <c r="AE106">
        <v>110</v>
      </c>
      <c r="AF106" s="3">
        <v>0.22</v>
      </c>
      <c r="AG106" s="1">
        <f t="shared" si="329"/>
        <v>4.4000000000000004</v>
      </c>
      <c r="AH106" s="2">
        <f t="shared" si="330"/>
        <v>19.28</v>
      </c>
      <c r="AI106" s="2">
        <f t="shared" si="331"/>
        <v>8.0399999999999991</v>
      </c>
      <c r="AK106">
        <v>57</v>
      </c>
      <c r="AL106">
        <v>110</v>
      </c>
      <c r="AM106" s="3">
        <v>0.21299999999999999</v>
      </c>
      <c r="AN106" s="1">
        <f t="shared" si="332"/>
        <v>4.26</v>
      </c>
      <c r="AO106" s="2">
        <f t="shared" si="333"/>
        <v>25.199999999999996</v>
      </c>
      <c r="AP106" s="2">
        <f t="shared" si="334"/>
        <v>-5.9199999999999946</v>
      </c>
      <c r="AR106">
        <v>57</v>
      </c>
      <c r="AS106">
        <v>110</v>
      </c>
      <c r="AT106" s="3">
        <v>0.184</v>
      </c>
      <c r="AU106" s="1">
        <f t="shared" si="335"/>
        <v>3.6799999999999997</v>
      </c>
      <c r="AV106" s="2">
        <f t="shared" si="336"/>
        <v>17.520000000000003</v>
      </c>
      <c r="AW106" s="2">
        <f t="shared" si="337"/>
        <v>7.6799999999999926</v>
      </c>
      <c r="AY106">
        <v>57</v>
      </c>
      <c r="AZ106">
        <v>110</v>
      </c>
      <c r="BA106" s="3">
        <v>0.20499999999999999</v>
      </c>
      <c r="BB106" s="1">
        <f t="shared" si="338"/>
        <v>4.0999999999999996</v>
      </c>
      <c r="BC106" s="2">
        <f t="shared" si="339"/>
        <v>24.659999999999997</v>
      </c>
      <c r="BD106" s="2">
        <f t="shared" si="340"/>
        <v>-7.1399999999999935</v>
      </c>
      <c r="BF106">
        <v>57</v>
      </c>
      <c r="BG106">
        <v>110</v>
      </c>
      <c r="BH106" s="3">
        <v>0.17699999999999999</v>
      </c>
      <c r="BI106" s="1">
        <f t="shared" si="341"/>
        <v>3.54</v>
      </c>
      <c r="BJ106" s="2">
        <f t="shared" si="342"/>
        <v>17.82</v>
      </c>
      <c r="BK106" s="2">
        <f t="shared" si="343"/>
        <v>6.8399999999999963</v>
      </c>
      <c r="BM106">
        <v>57</v>
      </c>
      <c r="BN106">
        <v>110</v>
      </c>
      <c r="BO106" s="3">
        <v>0.156</v>
      </c>
      <c r="BP106" s="1">
        <f t="shared" si="344"/>
        <v>3.12</v>
      </c>
      <c r="BQ106" s="2">
        <f t="shared" si="345"/>
        <v>16.880000000000003</v>
      </c>
      <c r="BR106" s="2">
        <f t="shared" si="346"/>
        <v>0.93999999999999773</v>
      </c>
      <c r="BT106">
        <v>57</v>
      </c>
      <c r="BU106">
        <v>110</v>
      </c>
      <c r="BV106" s="3">
        <v>0.18</v>
      </c>
      <c r="BW106" s="1">
        <f t="shared" si="347"/>
        <v>3.5999999999999996</v>
      </c>
      <c r="BX106" s="2">
        <f t="shared" si="348"/>
        <v>23.240000000000002</v>
      </c>
      <c r="BY106" s="2">
        <f t="shared" si="349"/>
        <v>-6.3599999999999994</v>
      </c>
      <c r="CA106">
        <v>57</v>
      </c>
      <c r="CB106">
        <v>110</v>
      </c>
      <c r="CC106" s="3">
        <v>0.17899999999999999</v>
      </c>
      <c r="CD106" s="1">
        <f t="shared" si="350"/>
        <v>3.58</v>
      </c>
      <c r="CE106" s="2">
        <f t="shared" si="351"/>
        <v>18.02</v>
      </c>
      <c r="CF106" s="2">
        <f t="shared" si="352"/>
        <v>5.2200000000000024</v>
      </c>
      <c r="CH106">
        <v>57</v>
      </c>
      <c r="CI106">
        <v>110</v>
      </c>
      <c r="CJ106" s="3">
        <v>0.22</v>
      </c>
      <c r="CK106" s="1">
        <f t="shared" si="353"/>
        <v>4.4000000000000004</v>
      </c>
      <c r="CL106" s="2">
        <f t="shared" si="354"/>
        <v>26.6</v>
      </c>
      <c r="CM106" s="2">
        <f t="shared" si="355"/>
        <v>-8.5800000000000018</v>
      </c>
      <c r="CO106">
        <v>57</v>
      </c>
      <c r="CP106">
        <v>110</v>
      </c>
      <c r="CQ106" s="3">
        <v>0.17</v>
      </c>
      <c r="CR106" s="1">
        <f t="shared" si="356"/>
        <v>3.4000000000000004</v>
      </c>
      <c r="CS106" s="2">
        <f t="shared" si="357"/>
        <v>18.600000000000001</v>
      </c>
      <c r="CT106" s="2">
        <f t="shared" si="358"/>
        <v>8</v>
      </c>
      <c r="CV106">
        <v>57</v>
      </c>
      <c r="CW106">
        <v>110</v>
      </c>
      <c r="CX106" s="3">
        <v>0.19500000000000001</v>
      </c>
      <c r="CY106" s="1">
        <f t="shared" si="359"/>
        <v>3.9000000000000004</v>
      </c>
      <c r="CZ106" s="2">
        <f t="shared" si="360"/>
        <v>26.119999999999997</v>
      </c>
      <c r="DA106" s="2">
        <f t="shared" si="361"/>
        <v>-7.519999999999996</v>
      </c>
      <c r="DC106">
        <v>57</v>
      </c>
      <c r="DD106">
        <v>110</v>
      </c>
      <c r="DE106" s="3">
        <v>0.185</v>
      </c>
      <c r="DF106" s="1">
        <f t="shared" si="362"/>
        <v>3.7</v>
      </c>
      <c r="DG106" s="2">
        <f t="shared" si="363"/>
        <v>19.62</v>
      </c>
      <c r="DH106" s="2">
        <f t="shared" si="364"/>
        <v>6.4999999999999964</v>
      </c>
      <c r="DJ106">
        <v>57</v>
      </c>
      <c r="DK106">
        <v>110</v>
      </c>
      <c r="DL106" s="3">
        <v>0.13500000000000001</v>
      </c>
      <c r="DM106" s="1">
        <f t="shared" si="365"/>
        <v>2.7</v>
      </c>
      <c r="DN106" s="2">
        <f t="shared" si="366"/>
        <v>15.48</v>
      </c>
      <c r="DO106" s="2">
        <f t="shared" si="367"/>
        <v>4.1400000000000006</v>
      </c>
      <c r="DQ106">
        <v>57</v>
      </c>
      <c r="DR106">
        <v>110</v>
      </c>
      <c r="DS106" s="3">
        <v>0.124</v>
      </c>
      <c r="DT106" s="1">
        <f t="shared" si="368"/>
        <v>2.48</v>
      </c>
      <c r="DU106" s="2">
        <f t="shared" si="369"/>
        <v>15.120000000000001</v>
      </c>
      <c r="DV106" s="2">
        <f t="shared" si="370"/>
        <v>0.35999999999999943</v>
      </c>
    </row>
    <row r="107" spans="2:126" x14ac:dyDescent="0.25">
      <c r="B107">
        <v>57</v>
      </c>
      <c r="C107">
        <v>130</v>
      </c>
      <c r="D107" s="3">
        <v>0.20100000000000001</v>
      </c>
      <c r="E107" s="1">
        <f t="shared" si="318"/>
        <v>4.0200000000000005</v>
      </c>
      <c r="F107" s="2">
        <f t="shared" si="319"/>
        <v>29.66</v>
      </c>
      <c r="I107">
        <v>57</v>
      </c>
      <c r="J107">
        <v>130</v>
      </c>
      <c r="K107" s="3">
        <v>0.20200000000000001</v>
      </c>
      <c r="L107" s="1">
        <f t="shared" si="320"/>
        <v>4.04</v>
      </c>
      <c r="M107" s="2">
        <f t="shared" si="321"/>
        <v>32.46</v>
      </c>
      <c r="N107" s="2">
        <f t="shared" si="322"/>
        <v>-2.8000000000000007</v>
      </c>
      <c r="P107">
        <v>57</v>
      </c>
      <c r="Q107">
        <v>130</v>
      </c>
      <c r="R107" s="3">
        <v>0.20599999999999999</v>
      </c>
      <c r="S107" s="1">
        <f t="shared" si="323"/>
        <v>4.12</v>
      </c>
      <c r="T107" s="2">
        <f t="shared" si="324"/>
        <v>28.140000000000004</v>
      </c>
      <c r="U107" s="2">
        <f t="shared" si="325"/>
        <v>4.3199999999999967</v>
      </c>
      <c r="W107">
        <v>57</v>
      </c>
      <c r="X107">
        <v>130</v>
      </c>
      <c r="Y107" s="3">
        <v>0.20200000000000001</v>
      </c>
      <c r="Z107" s="1">
        <f t="shared" si="326"/>
        <v>4.04</v>
      </c>
      <c r="AA107" s="2">
        <f t="shared" si="327"/>
        <v>31.36</v>
      </c>
      <c r="AB107" s="2">
        <f t="shared" si="328"/>
        <v>-3.2199999999999953</v>
      </c>
      <c r="AD107">
        <v>57</v>
      </c>
      <c r="AE107">
        <v>130</v>
      </c>
      <c r="AF107" s="3">
        <v>0.19600000000000001</v>
      </c>
      <c r="AG107" s="1">
        <f t="shared" si="329"/>
        <v>3.92</v>
      </c>
      <c r="AH107" s="2">
        <f t="shared" si="330"/>
        <v>23.200000000000003</v>
      </c>
      <c r="AI107" s="2">
        <f t="shared" si="331"/>
        <v>8.1599999999999966</v>
      </c>
      <c r="AK107">
        <v>57</v>
      </c>
      <c r="AL107">
        <v>130</v>
      </c>
      <c r="AM107" s="3">
        <v>0.193</v>
      </c>
      <c r="AN107" s="1">
        <f t="shared" si="332"/>
        <v>3.8600000000000003</v>
      </c>
      <c r="AO107" s="2">
        <f t="shared" si="333"/>
        <v>29.059999999999995</v>
      </c>
      <c r="AP107" s="2">
        <f t="shared" si="334"/>
        <v>-5.8599999999999923</v>
      </c>
      <c r="AR107">
        <v>57</v>
      </c>
      <c r="AS107">
        <v>130</v>
      </c>
      <c r="AT107" s="3">
        <v>0.18</v>
      </c>
      <c r="AU107" s="1">
        <f t="shared" si="335"/>
        <v>3.5999999999999996</v>
      </c>
      <c r="AV107" s="2">
        <f t="shared" si="336"/>
        <v>21.120000000000005</v>
      </c>
      <c r="AW107" s="2">
        <f t="shared" si="337"/>
        <v>7.9399999999999906</v>
      </c>
      <c r="AY107">
        <v>57</v>
      </c>
      <c r="AZ107">
        <v>130</v>
      </c>
      <c r="BA107" s="3">
        <v>0.19600000000000001</v>
      </c>
      <c r="BB107" s="1">
        <f t="shared" si="338"/>
        <v>3.92</v>
      </c>
      <c r="BC107" s="2">
        <f t="shared" si="339"/>
        <v>28.58</v>
      </c>
      <c r="BD107" s="2">
        <f t="shared" si="340"/>
        <v>-7.4599999999999937</v>
      </c>
      <c r="BF107">
        <v>57</v>
      </c>
      <c r="BG107">
        <v>130</v>
      </c>
      <c r="BH107" s="3">
        <v>0.184</v>
      </c>
      <c r="BI107" s="1">
        <f t="shared" si="341"/>
        <v>3.6799999999999997</v>
      </c>
      <c r="BJ107" s="2">
        <f t="shared" si="342"/>
        <v>21.5</v>
      </c>
      <c r="BK107" s="2">
        <f t="shared" si="343"/>
        <v>7.0799999999999983</v>
      </c>
      <c r="BM107">
        <v>57</v>
      </c>
      <c r="BN107">
        <v>130</v>
      </c>
      <c r="BO107" s="3">
        <v>0.161</v>
      </c>
      <c r="BP107" s="1">
        <f t="shared" si="344"/>
        <v>3.22</v>
      </c>
      <c r="BQ107" s="2">
        <f t="shared" si="345"/>
        <v>20.100000000000001</v>
      </c>
      <c r="BR107" s="2">
        <f t="shared" si="346"/>
        <v>1.3999999999999986</v>
      </c>
      <c r="BT107">
        <v>57</v>
      </c>
      <c r="BU107">
        <v>130</v>
      </c>
      <c r="BV107" s="3">
        <v>0.17199999999999999</v>
      </c>
      <c r="BW107" s="1">
        <f t="shared" si="347"/>
        <v>3.4399999999999995</v>
      </c>
      <c r="BX107" s="2">
        <f t="shared" si="348"/>
        <v>26.68</v>
      </c>
      <c r="BY107" s="2">
        <f t="shared" si="349"/>
        <v>-6.5799999999999983</v>
      </c>
      <c r="CA107">
        <v>57</v>
      </c>
      <c r="CB107">
        <v>130</v>
      </c>
      <c r="CC107" s="3">
        <v>0.152</v>
      </c>
      <c r="CD107" s="1">
        <f t="shared" si="350"/>
        <v>3.04</v>
      </c>
      <c r="CE107" s="2">
        <f t="shared" si="351"/>
        <v>21.06</v>
      </c>
      <c r="CF107" s="2">
        <f t="shared" si="352"/>
        <v>5.620000000000001</v>
      </c>
      <c r="CH107">
        <v>57</v>
      </c>
      <c r="CI107">
        <v>130</v>
      </c>
      <c r="CJ107" s="3">
        <v>0.15</v>
      </c>
      <c r="CK107" s="1">
        <f t="shared" si="353"/>
        <v>3</v>
      </c>
      <c r="CL107" s="2">
        <f t="shared" si="354"/>
        <v>29.6</v>
      </c>
      <c r="CM107" s="2">
        <f t="shared" si="355"/>
        <v>-8.5400000000000027</v>
      </c>
      <c r="CO107">
        <v>57</v>
      </c>
      <c r="CP107">
        <v>130</v>
      </c>
      <c r="CQ107" s="3">
        <v>0.13700000000000001</v>
      </c>
      <c r="CR107" s="1">
        <f t="shared" si="356"/>
        <v>2.74</v>
      </c>
      <c r="CS107" s="2">
        <f t="shared" si="357"/>
        <v>21.340000000000003</v>
      </c>
      <c r="CT107" s="2">
        <f t="shared" si="358"/>
        <v>8.259999999999998</v>
      </c>
      <c r="CV107">
        <v>57</v>
      </c>
      <c r="CW107">
        <v>130</v>
      </c>
      <c r="CX107" s="3">
        <v>0.13900000000000001</v>
      </c>
      <c r="CY107" s="1">
        <f t="shared" si="359"/>
        <v>2.7800000000000002</v>
      </c>
      <c r="CZ107" s="2">
        <f t="shared" si="360"/>
        <v>28.9</v>
      </c>
      <c r="DA107" s="2">
        <f t="shared" si="361"/>
        <v>-7.5599999999999952</v>
      </c>
      <c r="DC107">
        <v>57</v>
      </c>
      <c r="DD107">
        <v>130</v>
      </c>
      <c r="DE107" s="3">
        <v>0.14000000000000001</v>
      </c>
      <c r="DF107" s="1">
        <f t="shared" si="362"/>
        <v>2.8000000000000003</v>
      </c>
      <c r="DG107" s="2">
        <f t="shared" si="363"/>
        <v>22.42</v>
      </c>
      <c r="DH107" s="2">
        <f t="shared" si="364"/>
        <v>6.4799999999999969</v>
      </c>
      <c r="DJ107">
        <v>57</v>
      </c>
      <c r="DK107">
        <v>130</v>
      </c>
      <c r="DL107" s="3">
        <v>0.12</v>
      </c>
      <c r="DM107" s="1">
        <f t="shared" si="365"/>
        <v>2.4</v>
      </c>
      <c r="DN107" s="2">
        <f t="shared" si="366"/>
        <v>17.88</v>
      </c>
      <c r="DO107" s="2">
        <f t="shared" si="367"/>
        <v>4.5400000000000027</v>
      </c>
      <c r="DQ107">
        <v>57</v>
      </c>
      <c r="DR107">
        <v>130</v>
      </c>
      <c r="DS107" s="3">
        <v>0.112</v>
      </c>
      <c r="DT107" s="1">
        <f t="shared" si="368"/>
        <v>2.2400000000000002</v>
      </c>
      <c r="DU107" s="2">
        <f t="shared" si="369"/>
        <v>17.36</v>
      </c>
      <c r="DV107" s="2">
        <f t="shared" si="370"/>
        <v>0.51999999999999957</v>
      </c>
    </row>
    <row r="108" spans="2:126" x14ac:dyDescent="0.25">
      <c r="B108">
        <v>57</v>
      </c>
      <c r="C108">
        <v>150</v>
      </c>
      <c r="D108" s="3">
        <v>0.19400000000000001</v>
      </c>
      <c r="E108" s="1">
        <f t="shared" si="318"/>
        <v>3.88</v>
      </c>
      <c r="F108" s="2">
        <f t="shared" si="319"/>
        <v>33.54</v>
      </c>
      <c r="I108">
        <v>57</v>
      </c>
      <c r="J108">
        <v>150</v>
      </c>
      <c r="K108" s="3">
        <v>0.20699999999999999</v>
      </c>
      <c r="L108" s="1">
        <f t="shared" si="320"/>
        <v>4.1399999999999997</v>
      </c>
      <c r="M108" s="2">
        <f t="shared" si="321"/>
        <v>36.6</v>
      </c>
      <c r="N108" s="2">
        <f t="shared" si="322"/>
        <v>-3.0600000000000023</v>
      </c>
      <c r="P108">
        <v>57</v>
      </c>
      <c r="Q108">
        <v>150</v>
      </c>
      <c r="R108" s="3">
        <v>0.20100000000000001</v>
      </c>
      <c r="S108" s="1">
        <f t="shared" si="323"/>
        <v>4.0200000000000005</v>
      </c>
      <c r="T108" s="2">
        <f t="shared" si="324"/>
        <v>32.160000000000004</v>
      </c>
      <c r="U108" s="2">
        <f t="shared" si="325"/>
        <v>4.4399999999999977</v>
      </c>
      <c r="W108">
        <v>57</v>
      </c>
      <c r="X108">
        <v>150</v>
      </c>
      <c r="Y108" s="3">
        <v>0.2</v>
      </c>
      <c r="Z108" s="1">
        <f t="shared" si="326"/>
        <v>4</v>
      </c>
      <c r="AA108" s="2">
        <f t="shared" si="327"/>
        <v>35.36</v>
      </c>
      <c r="AB108" s="2">
        <f t="shared" si="328"/>
        <v>-3.1999999999999957</v>
      </c>
      <c r="AD108">
        <v>57</v>
      </c>
      <c r="AE108">
        <v>150</v>
      </c>
      <c r="AF108" s="3">
        <v>0.19800000000000001</v>
      </c>
      <c r="AG108" s="1">
        <f t="shared" si="329"/>
        <v>3.96</v>
      </c>
      <c r="AH108" s="2">
        <f t="shared" si="330"/>
        <v>27.160000000000004</v>
      </c>
      <c r="AI108" s="2">
        <f t="shared" si="331"/>
        <v>8.1999999999999957</v>
      </c>
      <c r="AK108">
        <v>57</v>
      </c>
      <c r="AL108">
        <v>150</v>
      </c>
      <c r="AM108" s="3">
        <v>0.187</v>
      </c>
      <c r="AN108" s="1">
        <f t="shared" si="332"/>
        <v>3.74</v>
      </c>
      <c r="AO108" s="2">
        <f t="shared" si="333"/>
        <v>32.799999999999997</v>
      </c>
      <c r="AP108" s="2">
        <f t="shared" si="334"/>
        <v>-5.6399999999999935</v>
      </c>
      <c r="AR108">
        <v>57</v>
      </c>
      <c r="AS108">
        <v>150</v>
      </c>
      <c r="AT108" s="3">
        <v>0.19</v>
      </c>
      <c r="AU108" s="1">
        <f t="shared" si="335"/>
        <v>3.8</v>
      </c>
      <c r="AV108" s="2">
        <f t="shared" si="336"/>
        <v>24.920000000000005</v>
      </c>
      <c r="AW108" s="2">
        <f t="shared" si="337"/>
        <v>7.8799999999999919</v>
      </c>
      <c r="AY108">
        <v>57</v>
      </c>
      <c r="AZ108">
        <v>150</v>
      </c>
      <c r="BA108" s="3">
        <v>0.19800000000000001</v>
      </c>
      <c r="BB108" s="1">
        <f t="shared" si="338"/>
        <v>3.96</v>
      </c>
      <c r="BC108" s="2">
        <f t="shared" si="339"/>
        <v>32.54</v>
      </c>
      <c r="BD108" s="2">
        <f t="shared" si="340"/>
        <v>-7.6199999999999939</v>
      </c>
      <c r="BF108">
        <v>57</v>
      </c>
      <c r="BG108">
        <v>150</v>
      </c>
      <c r="BH108" s="3">
        <v>0.193</v>
      </c>
      <c r="BI108" s="1">
        <f t="shared" si="341"/>
        <v>3.8600000000000003</v>
      </c>
      <c r="BJ108" s="2">
        <f t="shared" si="342"/>
        <v>25.36</v>
      </c>
      <c r="BK108" s="2">
        <f t="shared" si="343"/>
        <v>7.18</v>
      </c>
      <c r="BM108">
        <v>57</v>
      </c>
      <c r="BN108">
        <v>150</v>
      </c>
      <c r="BO108" s="3">
        <v>0.19</v>
      </c>
      <c r="BP108" s="1">
        <f t="shared" si="344"/>
        <v>3.8</v>
      </c>
      <c r="BQ108" s="2">
        <f t="shared" si="345"/>
        <v>23.900000000000002</v>
      </c>
      <c r="BR108" s="2">
        <f t="shared" si="346"/>
        <v>1.4599999999999973</v>
      </c>
      <c r="BT108">
        <v>57</v>
      </c>
      <c r="BU108">
        <v>150</v>
      </c>
      <c r="BV108" s="3">
        <v>0.19400000000000001</v>
      </c>
      <c r="BW108" s="1">
        <f t="shared" si="347"/>
        <v>3.88</v>
      </c>
      <c r="BX108" s="2">
        <f t="shared" si="348"/>
        <v>30.56</v>
      </c>
      <c r="BY108" s="2">
        <f t="shared" si="349"/>
        <v>-6.6599999999999966</v>
      </c>
      <c r="CA108">
        <v>57</v>
      </c>
      <c r="CB108">
        <v>150</v>
      </c>
      <c r="CC108" s="3">
        <v>0.17399999999999999</v>
      </c>
      <c r="CD108" s="1">
        <f t="shared" si="350"/>
        <v>3.4799999999999995</v>
      </c>
      <c r="CE108" s="2">
        <f t="shared" si="351"/>
        <v>24.54</v>
      </c>
      <c r="CF108" s="2">
        <f t="shared" si="352"/>
        <v>6.02</v>
      </c>
      <c r="CH108">
        <v>57</v>
      </c>
      <c r="CI108">
        <v>150</v>
      </c>
      <c r="CJ108" s="3">
        <v>0.17199999999999999</v>
      </c>
      <c r="CK108" s="1">
        <f t="shared" si="353"/>
        <v>3.4399999999999995</v>
      </c>
      <c r="CL108" s="2">
        <f t="shared" si="354"/>
        <v>33.04</v>
      </c>
      <c r="CM108" s="2">
        <f t="shared" si="355"/>
        <v>-8.5</v>
      </c>
      <c r="CO108">
        <v>57</v>
      </c>
      <c r="CP108">
        <v>150</v>
      </c>
      <c r="CQ108" s="3">
        <v>0.158</v>
      </c>
      <c r="CR108" s="1">
        <f t="shared" si="356"/>
        <v>3.16</v>
      </c>
      <c r="CS108" s="2">
        <f t="shared" si="357"/>
        <v>24.500000000000004</v>
      </c>
      <c r="CT108" s="2">
        <f t="shared" si="358"/>
        <v>8.5399999999999956</v>
      </c>
      <c r="CV108">
        <v>57</v>
      </c>
      <c r="CW108">
        <v>150</v>
      </c>
      <c r="CX108" s="3">
        <v>0.155</v>
      </c>
      <c r="CY108" s="1">
        <f t="shared" si="359"/>
        <v>3.1</v>
      </c>
      <c r="CZ108" s="2">
        <f t="shared" si="360"/>
        <v>32</v>
      </c>
      <c r="DA108" s="2">
        <f t="shared" si="361"/>
        <v>-7.4999999999999964</v>
      </c>
      <c r="DC108">
        <v>57</v>
      </c>
      <c r="DD108">
        <v>150</v>
      </c>
      <c r="DE108" s="3">
        <v>0.152</v>
      </c>
      <c r="DF108" s="1">
        <f t="shared" si="362"/>
        <v>3.04</v>
      </c>
      <c r="DG108" s="2">
        <f t="shared" si="363"/>
        <v>25.46</v>
      </c>
      <c r="DH108" s="2">
        <f t="shared" si="364"/>
        <v>6.5399999999999991</v>
      </c>
      <c r="DJ108">
        <v>57</v>
      </c>
      <c r="DK108">
        <v>150</v>
      </c>
      <c r="DL108" s="3">
        <v>0.13100000000000001</v>
      </c>
      <c r="DM108" s="1">
        <f t="shared" si="365"/>
        <v>2.62</v>
      </c>
      <c r="DN108" s="2">
        <f t="shared" si="366"/>
        <v>20.5</v>
      </c>
      <c r="DO108" s="2">
        <f t="shared" si="367"/>
        <v>4.9600000000000009</v>
      </c>
      <c r="DQ108">
        <v>57</v>
      </c>
      <c r="DR108">
        <v>150</v>
      </c>
      <c r="DS108" s="3">
        <v>0.115</v>
      </c>
      <c r="DT108" s="1">
        <f t="shared" si="368"/>
        <v>2.3000000000000003</v>
      </c>
      <c r="DU108" s="2">
        <f t="shared" si="369"/>
        <v>19.66</v>
      </c>
      <c r="DV108" s="2">
        <f t="shared" si="370"/>
        <v>0.83999999999999986</v>
      </c>
    </row>
    <row r="109" spans="2:126" x14ac:dyDescent="0.25">
      <c r="B109">
        <v>57</v>
      </c>
      <c r="C109">
        <v>170</v>
      </c>
      <c r="D109" s="3">
        <v>0.20599999999999999</v>
      </c>
      <c r="E109" s="1">
        <f t="shared" si="318"/>
        <v>4.12</v>
      </c>
      <c r="F109" s="2">
        <f t="shared" si="319"/>
        <v>37.659999999999997</v>
      </c>
      <c r="I109">
        <v>57</v>
      </c>
      <c r="J109">
        <v>170</v>
      </c>
      <c r="K109" s="3">
        <v>0.20799999999999999</v>
      </c>
      <c r="L109" s="1">
        <f t="shared" si="320"/>
        <v>4.16</v>
      </c>
      <c r="M109" s="2">
        <f t="shared" si="321"/>
        <v>40.760000000000005</v>
      </c>
      <c r="N109" s="2">
        <f t="shared" si="322"/>
        <v>-3.1000000000000085</v>
      </c>
      <c r="P109">
        <v>57</v>
      </c>
      <c r="Q109">
        <v>170</v>
      </c>
      <c r="R109" s="3">
        <v>0.20200000000000001</v>
      </c>
      <c r="S109" s="1">
        <f t="shared" si="323"/>
        <v>4.04</v>
      </c>
      <c r="T109" s="2">
        <f t="shared" si="324"/>
        <v>36.200000000000003</v>
      </c>
      <c r="U109" s="2">
        <f t="shared" si="325"/>
        <v>4.5600000000000023</v>
      </c>
      <c r="W109">
        <v>57</v>
      </c>
      <c r="X109">
        <v>170</v>
      </c>
      <c r="Y109" s="3">
        <v>0.20200000000000001</v>
      </c>
      <c r="Z109" s="1">
        <f t="shared" si="326"/>
        <v>4.04</v>
      </c>
      <c r="AA109" s="2">
        <f t="shared" si="327"/>
        <v>39.4</v>
      </c>
      <c r="AB109" s="2">
        <f t="shared" si="328"/>
        <v>-3.1999999999999957</v>
      </c>
      <c r="AD109">
        <v>57</v>
      </c>
      <c r="AE109">
        <v>170</v>
      </c>
      <c r="AF109" s="3">
        <v>0.20300000000000001</v>
      </c>
      <c r="AG109" s="1">
        <f t="shared" si="329"/>
        <v>4.0600000000000005</v>
      </c>
      <c r="AH109" s="2">
        <f t="shared" si="330"/>
        <v>31.220000000000006</v>
      </c>
      <c r="AI109" s="2">
        <f t="shared" si="331"/>
        <v>8.1799999999999926</v>
      </c>
      <c r="AK109">
        <v>57</v>
      </c>
      <c r="AL109">
        <v>170</v>
      </c>
      <c r="AM109" s="3">
        <v>0.21</v>
      </c>
      <c r="AN109" s="1">
        <f t="shared" si="332"/>
        <v>4.2</v>
      </c>
      <c r="AO109" s="2">
        <f t="shared" si="333"/>
        <v>37</v>
      </c>
      <c r="AP109" s="2">
        <f t="shared" si="334"/>
        <v>-5.779999999999994</v>
      </c>
      <c r="AR109">
        <v>57</v>
      </c>
      <c r="AS109">
        <v>170</v>
      </c>
      <c r="AT109" s="3">
        <v>0.20799999999999999</v>
      </c>
      <c r="AU109" s="1">
        <f t="shared" si="335"/>
        <v>4.16</v>
      </c>
      <c r="AV109" s="2">
        <f t="shared" si="336"/>
        <v>29.080000000000005</v>
      </c>
      <c r="AW109" s="2">
        <f t="shared" si="337"/>
        <v>7.9199999999999946</v>
      </c>
      <c r="AY109">
        <v>57</v>
      </c>
      <c r="AZ109">
        <v>170</v>
      </c>
      <c r="BA109" s="3">
        <v>0.21099999999999999</v>
      </c>
      <c r="BB109" s="1">
        <f t="shared" si="338"/>
        <v>4.22</v>
      </c>
      <c r="BC109" s="2">
        <f t="shared" si="339"/>
        <v>36.76</v>
      </c>
      <c r="BD109" s="2">
        <f t="shared" si="340"/>
        <v>-7.6799999999999926</v>
      </c>
      <c r="BF109">
        <v>57</v>
      </c>
      <c r="BG109">
        <v>170</v>
      </c>
      <c r="BH109" s="3">
        <v>0.218</v>
      </c>
      <c r="BI109" s="1">
        <f t="shared" si="341"/>
        <v>4.3600000000000003</v>
      </c>
      <c r="BJ109" s="2">
        <f t="shared" si="342"/>
        <v>29.72</v>
      </c>
      <c r="BK109" s="2">
        <f t="shared" si="343"/>
        <v>7.0399999999999991</v>
      </c>
      <c r="BM109">
        <v>57</v>
      </c>
      <c r="BN109">
        <v>170</v>
      </c>
      <c r="BO109" s="3">
        <v>0.215</v>
      </c>
      <c r="BP109" s="1">
        <f t="shared" si="344"/>
        <v>4.3</v>
      </c>
      <c r="BQ109" s="2">
        <f t="shared" si="345"/>
        <v>28.200000000000003</v>
      </c>
      <c r="BR109" s="2">
        <f t="shared" si="346"/>
        <v>1.519999999999996</v>
      </c>
      <c r="BT109">
        <v>57</v>
      </c>
      <c r="BU109">
        <v>170</v>
      </c>
      <c r="BV109" s="3">
        <v>0.20899999999999999</v>
      </c>
      <c r="BW109" s="1">
        <f t="shared" si="347"/>
        <v>4.18</v>
      </c>
      <c r="BX109" s="2">
        <f t="shared" si="348"/>
        <v>34.739999999999995</v>
      </c>
      <c r="BY109" s="2">
        <f t="shared" si="349"/>
        <v>-6.539999999999992</v>
      </c>
      <c r="CA109">
        <v>57</v>
      </c>
      <c r="CB109">
        <v>170</v>
      </c>
      <c r="CC109" s="3">
        <v>0.20100000000000001</v>
      </c>
      <c r="CD109" s="1">
        <f t="shared" si="350"/>
        <v>4.0200000000000005</v>
      </c>
      <c r="CE109" s="2">
        <f t="shared" si="351"/>
        <v>28.56</v>
      </c>
      <c r="CF109" s="2">
        <f t="shared" si="352"/>
        <v>6.1799999999999962</v>
      </c>
      <c r="CH109">
        <v>57</v>
      </c>
      <c r="CI109">
        <v>170</v>
      </c>
      <c r="CJ109" s="3">
        <v>0.19800000000000001</v>
      </c>
      <c r="CK109" s="1">
        <f t="shared" si="353"/>
        <v>3.96</v>
      </c>
      <c r="CL109" s="2">
        <f t="shared" si="354"/>
        <v>37</v>
      </c>
      <c r="CM109" s="2">
        <f t="shared" si="355"/>
        <v>-8.4400000000000013</v>
      </c>
      <c r="CO109">
        <v>57</v>
      </c>
      <c r="CP109">
        <v>170</v>
      </c>
      <c r="CQ109" s="3">
        <v>0.19400000000000001</v>
      </c>
      <c r="CR109" s="1">
        <f t="shared" si="356"/>
        <v>3.88</v>
      </c>
      <c r="CS109" s="2">
        <f t="shared" si="357"/>
        <v>28.380000000000003</v>
      </c>
      <c r="CT109" s="2">
        <f t="shared" si="358"/>
        <v>8.6199999999999974</v>
      </c>
      <c r="CV109">
        <v>57</v>
      </c>
      <c r="CW109">
        <v>170</v>
      </c>
      <c r="CX109" s="3">
        <v>0.191</v>
      </c>
      <c r="CY109" s="1">
        <f t="shared" si="359"/>
        <v>3.8200000000000003</v>
      </c>
      <c r="CZ109" s="2">
        <f t="shared" si="360"/>
        <v>35.82</v>
      </c>
      <c r="DA109" s="2">
        <f t="shared" si="361"/>
        <v>-7.4399999999999977</v>
      </c>
      <c r="DC109">
        <v>57</v>
      </c>
      <c r="DD109">
        <v>170</v>
      </c>
      <c r="DE109" s="3">
        <v>0.189</v>
      </c>
      <c r="DF109" s="1">
        <f t="shared" si="362"/>
        <v>3.7800000000000002</v>
      </c>
      <c r="DG109" s="2">
        <f t="shared" si="363"/>
        <v>29.240000000000002</v>
      </c>
      <c r="DH109" s="2">
        <f t="shared" si="364"/>
        <v>6.5799999999999983</v>
      </c>
      <c r="DJ109">
        <v>57</v>
      </c>
      <c r="DK109">
        <v>170</v>
      </c>
      <c r="DL109" s="3">
        <v>0.16600000000000001</v>
      </c>
      <c r="DM109" s="1">
        <f t="shared" si="365"/>
        <v>3.3200000000000003</v>
      </c>
      <c r="DN109" s="2">
        <f t="shared" si="366"/>
        <v>23.82</v>
      </c>
      <c r="DO109" s="2">
        <f t="shared" si="367"/>
        <v>5.4200000000000017</v>
      </c>
      <c r="DQ109">
        <v>57</v>
      </c>
      <c r="DR109">
        <v>170</v>
      </c>
      <c r="DS109" s="3">
        <v>0.14599999999999999</v>
      </c>
      <c r="DT109" s="1">
        <f t="shared" si="368"/>
        <v>2.92</v>
      </c>
      <c r="DU109" s="2">
        <f t="shared" si="369"/>
        <v>22.58</v>
      </c>
      <c r="DV109" s="2">
        <f t="shared" si="370"/>
        <v>1.240000000000002</v>
      </c>
    </row>
    <row r="110" spans="2:126" x14ac:dyDescent="0.25">
      <c r="B110">
        <v>57</v>
      </c>
      <c r="C110">
        <v>190</v>
      </c>
      <c r="D110" s="3">
        <v>0.19600000000000001</v>
      </c>
      <c r="E110" s="1">
        <f t="shared" si="318"/>
        <v>3.92</v>
      </c>
      <c r="F110" s="2">
        <f t="shared" si="319"/>
        <v>41.58</v>
      </c>
      <c r="I110">
        <v>57</v>
      </c>
      <c r="J110">
        <v>190</v>
      </c>
      <c r="K110" s="3">
        <v>0.20200000000000001</v>
      </c>
      <c r="L110" s="1">
        <f t="shared" si="320"/>
        <v>4.04</v>
      </c>
      <c r="M110" s="2">
        <f t="shared" si="321"/>
        <v>44.800000000000004</v>
      </c>
      <c r="N110" s="2">
        <f t="shared" si="322"/>
        <v>-3.220000000000006</v>
      </c>
      <c r="P110">
        <v>57</v>
      </c>
      <c r="Q110">
        <v>190</v>
      </c>
      <c r="R110" s="3">
        <v>0.20699999999999999</v>
      </c>
      <c r="S110" s="1">
        <f t="shared" si="323"/>
        <v>4.1399999999999997</v>
      </c>
      <c r="T110" s="2">
        <f t="shared" si="324"/>
        <v>40.340000000000003</v>
      </c>
      <c r="U110" s="2">
        <f t="shared" si="325"/>
        <v>4.4600000000000009</v>
      </c>
      <c r="W110">
        <v>57</v>
      </c>
      <c r="X110">
        <v>190</v>
      </c>
      <c r="Y110" s="3">
        <v>0.2</v>
      </c>
      <c r="Z110" s="1">
        <f t="shared" si="326"/>
        <v>4</v>
      </c>
      <c r="AA110" s="2">
        <f t="shared" si="327"/>
        <v>43.4</v>
      </c>
      <c r="AB110" s="2">
        <f t="shared" si="328"/>
        <v>-3.0599999999999952</v>
      </c>
      <c r="AD110">
        <v>57</v>
      </c>
      <c r="AE110">
        <v>190</v>
      </c>
      <c r="AF110" s="3">
        <v>0.19400000000000001</v>
      </c>
      <c r="AG110" s="1">
        <f t="shared" si="329"/>
        <v>3.88</v>
      </c>
      <c r="AH110" s="2">
        <f t="shared" si="330"/>
        <v>35.100000000000009</v>
      </c>
      <c r="AI110" s="2">
        <f t="shared" si="331"/>
        <v>8.2999999999999901</v>
      </c>
      <c r="AK110">
        <v>57</v>
      </c>
      <c r="AL110">
        <v>190</v>
      </c>
      <c r="AM110" s="3">
        <v>0.19900000000000001</v>
      </c>
      <c r="AN110" s="1">
        <f t="shared" si="332"/>
        <v>3.9800000000000004</v>
      </c>
      <c r="AO110" s="2">
        <f t="shared" si="333"/>
        <v>40.980000000000004</v>
      </c>
      <c r="AP110" s="2">
        <f t="shared" si="334"/>
        <v>-5.8799999999999955</v>
      </c>
      <c r="AR110">
        <v>57</v>
      </c>
      <c r="AS110">
        <v>190</v>
      </c>
      <c r="AT110" s="3">
        <v>0.20300000000000001</v>
      </c>
      <c r="AU110" s="1">
        <f t="shared" si="335"/>
        <v>4.0600000000000005</v>
      </c>
      <c r="AV110" s="2">
        <f t="shared" si="336"/>
        <v>33.140000000000008</v>
      </c>
      <c r="AW110" s="2">
        <f t="shared" si="337"/>
        <v>7.8399999999999963</v>
      </c>
      <c r="AY110">
        <v>57</v>
      </c>
      <c r="AZ110">
        <v>190</v>
      </c>
      <c r="BA110" s="3">
        <v>0.20200000000000001</v>
      </c>
      <c r="BB110" s="1">
        <f t="shared" si="338"/>
        <v>4.04</v>
      </c>
      <c r="BC110" s="2">
        <f t="shared" si="339"/>
        <v>40.799999999999997</v>
      </c>
      <c r="BD110" s="2">
        <f t="shared" si="340"/>
        <v>-7.6599999999999895</v>
      </c>
      <c r="BF110">
        <v>57</v>
      </c>
      <c r="BG110">
        <v>190</v>
      </c>
      <c r="BH110" s="3">
        <v>0.20100000000000001</v>
      </c>
      <c r="BI110" s="1">
        <f t="shared" si="341"/>
        <v>4.0200000000000005</v>
      </c>
      <c r="BJ110" s="2">
        <f t="shared" si="342"/>
        <v>33.74</v>
      </c>
      <c r="BK110" s="2">
        <f t="shared" si="343"/>
        <v>7.0599999999999952</v>
      </c>
      <c r="BM110">
        <v>57</v>
      </c>
      <c r="BN110">
        <v>190</v>
      </c>
      <c r="BO110" s="3">
        <v>0.20100000000000001</v>
      </c>
      <c r="BP110" s="1">
        <f t="shared" si="344"/>
        <v>4.0200000000000005</v>
      </c>
      <c r="BQ110" s="2">
        <f t="shared" si="345"/>
        <v>32.220000000000006</v>
      </c>
      <c r="BR110" s="2">
        <f t="shared" si="346"/>
        <v>1.519999999999996</v>
      </c>
      <c r="BT110">
        <v>57</v>
      </c>
      <c r="BU110">
        <v>190</v>
      </c>
      <c r="BV110" s="3">
        <v>0.20300000000000001</v>
      </c>
      <c r="BW110" s="1">
        <f t="shared" si="347"/>
        <v>4.0600000000000005</v>
      </c>
      <c r="BX110" s="2">
        <f t="shared" si="348"/>
        <v>38.799999999999997</v>
      </c>
      <c r="BY110" s="2">
        <f t="shared" si="349"/>
        <v>-6.5799999999999912</v>
      </c>
      <c r="CA110">
        <v>57</v>
      </c>
      <c r="CB110">
        <v>190</v>
      </c>
      <c r="CC110" s="3">
        <v>0.20399999999999999</v>
      </c>
      <c r="CD110" s="1">
        <f t="shared" si="350"/>
        <v>4.08</v>
      </c>
      <c r="CE110" s="2">
        <f t="shared" si="351"/>
        <v>32.64</v>
      </c>
      <c r="CF110" s="2">
        <f t="shared" si="352"/>
        <v>6.1599999999999966</v>
      </c>
      <c r="CH110">
        <v>57</v>
      </c>
      <c r="CI110">
        <v>190</v>
      </c>
      <c r="CJ110" s="3">
        <v>0.20200000000000001</v>
      </c>
      <c r="CK110" s="1">
        <f t="shared" si="353"/>
        <v>4.04</v>
      </c>
      <c r="CL110" s="2">
        <f t="shared" si="354"/>
        <v>41.04</v>
      </c>
      <c r="CM110" s="2">
        <f t="shared" si="355"/>
        <v>-8.3999999999999986</v>
      </c>
      <c r="CO110">
        <v>57</v>
      </c>
      <c r="CP110">
        <v>190</v>
      </c>
      <c r="CQ110" s="3">
        <v>0.19700000000000001</v>
      </c>
      <c r="CR110" s="1">
        <f t="shared" si="356"/>
        <v>3.9400000000000004</v>
      </c>
      <c r="CS110" s="2">
        <f t="shared" si="357"/>
        <v>32.32</v>
      </c>
      <c r="CT110" s="2">
        <f t="shared" si="358"/>
        <v>8.7199999999999989</v>
      </c>
      <c r="CV110">
        <v>57</v>
      </c>
      <c r="CW110">
        <v>190</v>
      </c>
      <c r="CX110" s="3">
        <v>0.189</v>
      </c>
      <c r="CY110" s="1">
        <f t="shared" si="359"/>
        <v>3.7800000000000002</v>
      </c>
      <c r="CZ110" s="2">
        <f t="shared" si="360"/>
        <v>39.6</v>
      </c>
      <c r="DA110" s="2">
        <f t="shared" si="361"/>
        <v>-7.2800000000000011</v>
      </c>
      <c r="DC110">
        <v>57</v>
      </c>
      <c r="DD110">
        <v>190</v>
      </c>
      <c r="DE110" s="3">
        <v>0.193</v>
      </c>
      <c r="DF110" s="1">
        <f t="shared" si="362"/>
        <v>3.8600000000000003</v>
      </c>
      <c r="DG110" s="2">
        <f t="shared" si="363"/>
        <v>33.1</v>
      </c>
      <c r="DH110" s="2">
        <f t="shared" si="364"/>
        <v>6.5</v>
      </c>
      <c r="DJ110">
        <v>57</v>
      </c>
      <c r="DK110">
        <v>190</v>
      </c>
      <c r="DL110" s="3">
        <v>0.18</v>
      </c>
      <c r="DM110" s="1">
        <f t="shared" si="365"/>
        <v>3.5999999999999996</v>
      </c>
      <c r="DN110" s="2">
        <f t="shared" si="366"/>
        <v>27.42</v>
      </c>
      <c r="DO110" s="2">
        <f t="shared" si="367"/>
        <v>5.68</v>
      </c>
      <c r="DQ110">
        <v>57</v>
      </c>
      <c r="DR110">
        <v>190</v>
      </c>
      <c r="DS110" s="3">
        <v>0.16600000000000001</v>
      </c>
      <c r="DT110" s="1">
        <f t="shared" si="368"/>
        <v>3.3200000000000003</v>
      </c>
      <c r="DU110" s="2">
        <f t="shared" si="369"/>
        <v>25.9</v>
      </c>
      <c r="DV110" s="2">
        <f t="shared" si="370"/>
        <v>1.5200000000000031</v>
      </c>
    </row>
    <row r="111" spans="2:126" x14ac:dyDescent="0.25">
      <c r="B111">
        <v>57</v>
      </c>
      <c r="C111">
        <v>210</v>
      </c>
      <c r="D111" s="3">
        <v>0.17699999999999999</v>
      </c>
      <c r="E111" s="1">
        <f t="shared" si="318"/>
        <v>3.54</v>
      </c>
      <c r="F111" s="2">
        <f t="shared" si="319"/>
        <v>45.12</v>
      </c>
      <c r="I111">
        <v>57</v>
      </c>
      <c r="J111">
        <v>210</v>
      </c>
      <c r="K111" s="3">
        <v>0.17799999999999999</v>
      </c>
      <c r="L111" s="1">
        <f t="shared" si="320"/>
        <v>3.5599999999999996</v>
      </c>
      <c r="M111" s="2">
        <f t="shared" si="321"/>
        <v>48.360000000000007</v>
      </c>
      <c r="N111" s="2">
        <f t="shared" si="322"/>
        <v>-3.2400000000000091</v>
      </c>
      <c r="P111">
        <v>57</v>
      </c>
      <c r="Q111">
        <v>210</v>
      </c>
      <c r="R111" s="3">
        <v>0.20499999999999999</v>
      </c>
      <c r="S111" s="1">
        <f t="shared" si="323"/>
        <v>4.0999999999999996</v>
      </c>
      <c r="T111" s="2">
        <f t="shared" si="324"/>
        <v>44.440000000000005</v>
      </c>
      <c r="U111" s="2">
        <f t="shared" si="325"/>
        <v>3.9200000000000017</v>
      </c>
      <c r="W111">
        <v>57</v>
      </c>
      <c r="X111">
        <v>210</v>
      </c>
      <c r="Y111" s="3">
        <v>0.20399999999999999</v>
      </c>
      <c r="Z111" s="1">
        <f t="shared" si="326"/>
        <v>4.08</v>
      </c>
      <c r="AA111" s="2">
        <f t="shared" si="327"/>
        <v>47.48</v>
      </c>
      <c r="AB111" s="2">
        <f t="shared" si="328"/>
        <v>-3.039999999999992</v>
      </c>
      <c r="AD111">
        <v>57</v>
      </c>
      <c r="AE111">
        <v>210</v>
      </c>
      <c r="AF111" s="3">
        <v>0.19700000000000001</v>
      </c>
      <c r="AG111" s="1">
        <f t="shared" si="329"/>
        <v>3.9400000000000004</v>
      </c>
      <c r="AH111" s="2">
        <f t="shared" si="330"/>
        <v>39.040000000000006</v>
      </c>
      <c r="AI111" s="2">
        <f t="shared" si="331"/>
        <v>8.4399999999999906</v>
      </c>
      <c r="AK111">
        <v>57</v>
      </c>
      <c r="AL111">
        <v>210</v>
      </c>
      <c r="AM111" s="3">
        <v>0.19600000000000001</v>
      </c>
      <c r="AN111" s="1">
        <f t="shared" si="332"/>
        <v>3.92</v>
      </c>
      <c r="AO111" s="2">
        <f t="shared" si="333"/>
        <v>44.900000000000006</v>
      </c>
      <c r="AP111" s="2">
        <f t="shared" si="334"/>
        <v>-5.8599999999999994</v>
      </c>
      <c r="AR111">
        <v>57</v>
      </c>
      <c r="AS111">
        <v>210</v>
      </c>
      <c r="AT111" s="3">
        <v>0.2</v>
      </c>
      <c r="AU111" s="1">
        <f t="shared" si="335"/>
        <v>4</v>
      </c>
      <c r="AV111" s="2">
        <f t="shared" si="336"/>
        <v>37.140000000000008</v>
      </c>
      <c r="AW111" s="2">
        <f t="shared" si="337"/>
        <v>7.759999999999998</v>
      </c>
      <c r="AY111">
        <v>57</v>
      </c>
      <c r="AZ111">
        <v>210</v>
      </c>
      <c r="BA111" s="3">
        <v>0.19900000000000001</v>
      </c>
      <c r="BB111" s="1">
        <f t="shared" si="338"/>
        <v>3.9800000000000004</v>
      </c>
      <c r="BC111" s="2">
        <f t="shared" si="339"/>
        <v>44.78</v>
      </c>
      <c r="BD111" s="2">
        <f t="shared" si="340"/>
        <v>-7.6399999999999935</v>
      </c>
      <c r="BF111">
        <v>57</v>
      </c>
      <c r="BG111">
        <v>210</v>
      </c>
      <c r="BH111" s="3">
        <v>0.20899999999999999</v>
      </c>
      <c r="BI111" s="1">
        <f t="shared" si="341"/>
        <v>4.18</v>
      </c>
      <c r="BJ111" s="2">
        <f t="shared" si="342"/>
        <v>37.92</v>
      </c>
      <c r="BK111" s="2">
        <f t="shared" si="343"/>
        <v>6.8599999999999994</v>
      </c>
      <c r="BM111">
        <v>57</v>
      </c>
      <c r="BN111">
        <v>210</v>
      </c>
      <c r="BO111" s="3">
        <v>0.20499999999999999</v>
      </c>
      <c r="BP111" s="1">
        <f t="shared" si="344"/>
        <v>4.0999999999999996</v>
      </c>
      <c r="BQ111" s="2">
        <f t="shared" si="345"/>
        <v>36.320000000000007</v>
      </c>
      <c r="BR111" s="2">
        <f t="shared" si="346"/>
        <v>1.5999999999999943</v>
      </c>
      <c r="BT111">
        <v>57</v>
      </c>
      <c r="BU111">
        <v>210</v>
      </c>
      <c r="BV111" s="3">
        <v>0.20399999999999999</v>
      </c>
      <c r="BW111" s="1">
        <f t="shared" si="347"/>
        <v>4.08</v>
      </c>
      <c r="BX111" s="2">
        <f t="shared" si="348"/>
        <v>42.879999999999995</v>
      </c>
      <c r="BY111" s="2">
        <f t="shared" si="349"/>
        <v>-6.5599999999999881</v>
      </c>
      <c r="CA111">
        <v>57</v>
      </c>
      <c r="CB111">
        <v>210</v>
      </c>
      <c r="CC111" s="3">
        <v>0.20599999999999999</v>
      </c>
      <c r="CD111" s="1">
        <f t="shared" si="350"/>
        <v>4.12</v>
      </c>
      <c r="CE111" s="2">
        <f t="shared" si="351"/>
        <v>36.76</v>
      </c>
      <c r="CF111" s="2">
        <f t="shared" si="352"/>
        <v>6.1199999999999974</v>
      </c>
      <c r="CH111">
        <v>57</v>
      </c>
      <c r="CI111">
        <v>210</v>
      </c>
      <c r="CJ111" s="3">
        <v>0.20499999999999999</v>
      </c>
      <c r="CK111" s="1">
        <f t="shared" si="353"/>
        <v>4.0999999999999996</v>
      </c>
      <c r="CL111" s="2">
        <f t="shared" si="354"/>
        <v>45.14</v>
      </c>
      <c r="CM111" s="2">
        <f t="shared" si="355"/>
        <v>-8.3800000000000026</v>
      </c>
      <c r="CO111">
        <v>57</v>
      </c>
      <c r="CP111">
        <v>210</v>
      </c>
      <c r="CQ111" s="3">
        <v>0.20699999999999999</v>
      </c>
      <c r="CR111" s="1">
        <f t="shared" si="356"/>
        <v>4.1399999999999997</v>
      </c>
      <c r="CS111" s="2">
        <f t="shared" si="357"/>
        <v>36.46</v>
      </c>
      <c r="CT111" s="2">
        <f t="shared" si="358"/>
        <v>8.68</v>
      </c>
      <c r="CV111">
        <v>57</v>
      </c>
      <c r="CW111">
        <v>210</v>
      </c>
      <c r="CX111" s="3">
        <v>0.19700000000000001</v>
      </c>
      <c r="CY111" s="1">
        <f t="shared" si="359"/>
        <v>3.9400000000000004</v>
      </c>
      <c r="CZ111" s="2">
        <f t="shared" si="360"/>
        <v>43.54</v>
      </c>
      <c r="DA111" s="2">
        <f t="shared" si="361"/>
        <v>-7.0799999999999983</v>
      </c>
      <c r="DC111">
        <v>57</v>
      </c>
      <c r="DD111">
        <v>210</v>
      </c>
      <c r="DE111" s="3">
        <v>0.20100000000000001</v>
      </c>
      <c r="DF111" s="1">
        <f t="shared" si="362"/>
        <v>4.0200000000000005</v>
      </c>
      <c r="DG111" s="2">
        <f t="shared" si="363"/>
        <v>37.120000000000005</v>
      </c>
      <c r="DH111" s="2">
        <f t="shared" si="364"/>
        <v>6.4199999999999946</v>
      </c>
      <c r="DJ111">
        <v>57</v>
      </c>
      <c r="DK111">
        <v>210</v>
      </c>
      <c r="DL111" s="3">
        <v>0.192</v>
      </c>
      <c r="DM111" s="1">
        <f t="shared" si="365"/>
        <v>3.84</v>
      </c>
      <c r="DN111" s="2">
        <f t="shared" si="366"/>
        <v>31.26</v>
      </c>
      <c r="DO111" s="2">
        <f t="shared" si="367"/>
        <v>5.860000000000003</v>
      </c>
      <c r="DQ111">
        <v>57</v>
      </c>
      <c r="DR111">
        <v>210</v>
      </c>
      <c r="DS111" s="3">
        <v>0.183</v>
      </c>
      <c r="DT111" s="1">
        <f t="shared" si="368"/>
        <v>3.66</v>
      </c>
      <c r="DU111" s="2">
        <f t="shared" si="369"/>
        <v>29.56</v>
      </c>
      <c r="DV111" s="2">
        <f t="shared" si="370"/>
        <v>1.7000000000000028</v>
      </c>
    </row>
    <row r="112" spans="2:126" x14ac:dyDescent="0.25">
      <c r="B112">
        <v>57</v>
      </c>
      <c r="C112">
        <v>230</v>
      </c>
      <c r="D112" s="3">
        <v>0.14599999999999999</v>
      </c>
      <c r="E112" s="1">
        <f t="shared" si="318"/>
        <v>2.92</v>
      </c>
      <c r="F112" s="2">
        <f t="shared" si="319"/>
        <v>48.04</v>
      </c>
      <c r="I112">
        <v>57</v>
      </c>
      <c r="J112">
        <v>230</v>
      </c>
      <c r="K112" s="3">
        <v>0.154</v>
      </c>
      <c r="L112" s="1">
        <f t="shared" si="320"/>
        <v>3.08</v>
      </c>
      <c r="M112" s="2">
        <f t="shared" si="321"/>
        <v>51.440000000000005</v>
      </c>
      <c r="N112" s="2">
        <f t="shared" si="322"/>
        <v>-3.4000000000000057</v>
      </c>
      <c r="P112">
        <v>57</v>
      </c>
      <c r="Q112">
        <v>230</v>
      </c>
      <c r="R112" s="3">
        <v>0.17699999999999999</v>
      </c>
      <c r="S112" s="1">
        <f t="shared" si="323"/>
        <v>3.54</v>
      </c>
      <c r="T112" s="2">
        <f t="shared" si="324"/>
        <v>47.980000000000004</v>
      </c>
      <c r="U112" s="2">
        <f t="shared" si="325"/>
        <v>3.4600000000000009</v>
      </c>
      <c r="W112">
        <v>57</v>
      </c>
      <c r="X112">
        <v>230</v>
      </c>
      <c r="Y112" s="3">
        <v>0.17599999999999999</v>
      </c>
      <c r="Z112" s="1">
        <f t="shared" si="326"/>
        <v>3.5199999999999996</v>
      </c>
      <c r="AA112" s="2">
        <f t="shared" si="327"/>
        <v>51</v>
      </c>
      <c r="AB112" s="2">
        <f t="shared" si="328"/>
        <v>-3.019999999999996</v>
      </c>
      <c r="AD112">
        <v>57</v>
      </c>
      <c r="AE112">
        <v>230</v>
      </c>
      <c r="AF112" s="3">
        <v>0.17899999999999999</v>
      </c>
      <c r="AG112" s="1">
        <f t="shared" si="329"/>
        <v>3.58</v>
      </c>
      <c r="AH112" s="2">
        <f t="shared" si="330"/>
        <v>42.620000000000005</v>
      </c>
      <c r="AI112" s="2">
        <f t="shared" si="331"/>
        <v>8.3799999999999955</v>
      </c>
      <c r="AK112">
        <v>57</v>
      </c>
      <c r="AL112">
        <v>230</v>
      </c>
      <c r="AM112" s="3">
        <v>0.18</v>
      </c>
      <c r="AN112" s="1">
        <f t="shared" si="332"/>
        <v>3.5999999999999996</v>
      </c>
      <c r="AO112" s="2">
        <f t="shared" si="333"/>
        <v>48.500000000000007</v>
      </c>
      <c r="AP112" s="2">
        <f t="shared" si="334"/>
        <v>-5.8800000000000026</v>
      </c>
      <c r="AR112">
        <v>57</v>
      </c>
      <c r="AS112">
        <v>230</v>
      </c>
      <c r="AT112" s="3">
        <v>0.185</v>
      </c>
      <c r="AU112" s="1">
        <f t="shared" si="335"/>
        <v>3.7</v>
      </c>
      <c r="AV112" s="2">
        <f t="shared" si="336"/>
        <v>40.840000000000011</v>
      </c>
      <c r="AW112" s="2">
        <f t="shared" si="337"/>
        <v>7.6599999999999966</v>
      </c>
      <c r="AY112">
        <v>57</v>
      </c>
      <c r="AZ112">
        <v>230</v>
      </c>
      <c r="BA112" s="3">
        <v>0.182</v>
      </c>
      <c r="BB112" s="1">
        <f t="shared" si="338"/>
        <v>3.6399999999999997</v>
      </c>
      <c r="BC112" s="2">
        <f t="shared" si="339"/>
        <v>48.42</v>
      </c>
      <c r="BD112" s="2">
        <f t="shared" si="340"/>
        <v>-7.5799999999999912</v>
      </c>
      <c r="BF112">
        <v>57</v>
      </c>
      <c r="BG112">
        <v>230</v>
      </c>
      <c r="BH112" s="3">
        <v>0.19</v>
      </c>
      <c r="BI112" s="1">
        <f t="shared" si="341"/>
        <v>3.8</v>
      </c>
      <c r="BJ112" s="2">
        <f t="shared" si="342"/>
        <v>41.72</v>
      </c>
      <c r="BK112" s="2">
        <f t="shared" si="343"/>
        <v>6.7000000000000028</v>
      </c>
      <c r="BM112">
        <v>57</v>
      </c>
      <c r="BN112">
        <v>230</v>
      </c>
      <c r="BO112" s="3">
        <v>0.19600000000000001</v>
      </c>
      <c r="BP112" s="1">
        <f t="shared" si="344"/>
        <v>3.92</v>
      </c>
      <c r="BQ112" s="2">
        <f t="shared" si="345"/>
        <v>40.240000000000009</v>
      </c>
      <c r="BR112" s="2">
        <f t="shared" si="346"/>
        <v>1.4799999999999898</v>
      </c>
      <c r="BT112">
        <v>57</v>
      </c>
      <c r="BU112">
        <v>230</v>
      </c>
      <c r="BV112" s="3">
        <v>0.19500000000000001</v>
      </c>
      <c r="BW112" s="1">
        <f t="shared" si="347"/>
        <v>3.9000000000000004</v>
      </c>
      <c r="BX112" s="2">
        <f t="shared" si="348"/>
        <v>46.779999999999994</v>
      </c>
      <c r="BY112" s="2">
        <f t="shared" si="349"/>
        <v>-6.5399999999999849</v>
      </c>
      <c r="CA112">
        <v>57</v>
      </c>
      <c r="CB112">
        <v>230</v>
      </c>
      <c r="CC112" s="3">
        <v>0.19600000000000001</v>
      </c>
      <c r="CD112" s="1">
        <f t="shared" si="350"/>
        <v>3.92</v>
      </c>
      <c r="CE112" s="2">
        <f t="shared" si="351"/>
        <v>40.68</v>
      </c>
      <c r="CF112" s="2">
        <f t="shared" si="352"/>
        <v>6.0999999999999943</v>
      </c>
      <c r="CH112">
        <v>57</v>
      </c>
      <c r="CI112">
        <v>230</v>
      </c>
      <c r="CJ112" s="3">
        <v>0.19900000000000001</v>
      </c>
      <c r="CK112" s="1">
        <f t="shared" si="353"/>
        <v>3.9800000000000004</v>
      </c>
      <c r="CL112" s="2">
        <f t="shared" si="354"/>
        <v>49.120000000000005</v>
      </c>
      <c r="CM112" s="2">
        <f t="shared" si="355"/>
        <v>-8.4400000000000048</v>
      </c>
      <c r="CO112">
        <v>57</v>
      </c>
      <c r="CP112">
        <v>230</v>
      </c>
      <c r="CQ112" s="3">
        <v>0.19</v>
      </c>
      <c r="CR112" s="1">
        <f t="shared" si="356"/>
        <v>3.8</v>
      </c>
      <c r="CS112" s="2">
        <f t="shared" si="357"/>
        <v>40.26</v>
      </c>
      <c r="CT112" s="2">
        <f t="shared" si="358"/>
        <v>8.8600000000000065</v>
      </c>
      <c r="CV112">
        <v>57</v>
      </c>
      <c r="CW112">
        <v>230</v>
      </c>
      <c r="CX112" s="3">
        <v>0.192</v>
      </c>
      <c r="CY112" s="1">
        <f t="shared" si="359"/>
        <v>3.84</v>
      </c>
      <c r="CZ112" s="2">
        <f t="shared" si="360"/>
        <v>47.379999999999995</v>
      </c>
      <c r="DA112" s="2">
        <f t="shared" si="361"/>
        <v>-7.1199999999999974</v>
      </c>
      <c r="DC112">
        <v>57</v>
      </c>
      <c r="DD112">
        <v>230</v>
      </c>
      <c r="DE112" s="3">
        <v>0.19800000000000001</v>
      </c>
      <c r="DF112" s="1">
        <f t="shared" si="362"/>
        <v>3.96</v>
      </c>
      <c r="DG112" s="2">
        <f t="shared" si="363"/>
        <v>41.080000000000005</v>
      </c>
      <c r="DH112" s="2">
        <f t="shared" si="364"/>
        <v>6.2999999999999901</v>
      </c>
      <c r="DJ112">
        <v>57</v>
      </c>
      <c r="DK112">
        <v>230</v>
      </c>
      <c r="DL112" s="3">
        <v>0.19900000000000001</v>
      </c>
      <c r="DM112" s="1">
        <f t="shared" si="365"/>
        <v>3.9800000000000004</v>
      </c>
      <c r="DN112" s="2">
        <f t="shared" si="366"/>
        <v>35.24</v>
      </c>
      <c r="DO112" s="2">
        <f t="shared" si="367"/>
        <v>5.8400000000000034</v>
      </c>
      <c r="DQ112">
        <v>57</v>
      </c>
      <c r="DR112">
        <v>230</v>
      </c>
      <c r="DS112" s="3">
        <v>0.184</v>
      </c>
      <c r="DT112" s="1">
        <f t="shared" si="368"/>
        <v>3.6799999999999997</v>
      </c>
      <c r="DU112" s="2">
        <f t="shared" si="369"/>
        <v>33.239999999999995</v>
      </c>
      <c r="DV112" s="2">
        <f t="shared" si="370"/>
        <v>2.0000000000000071</v>
      </c>
    </row>
    <row r="113" spans="2:142" x14ac:dyDescent="0.25">
      <c r="B113">
        <v>57</v>
      </c>
      <c r="C113">
        <v>250</v>
      </c>
      <c r="D113" s="3">
        <v>0.15</v>
      </c>
      <c r="E113" s="1">
        <f t="shared" si="318"/>
        <v>3</v>
      </c>
      <c r="F113" s="2">
        <f t="shared" si="319"/>
        <v>51.04</v>
      </c>
      <c r="I113">
        <v>57</v>
      </c>
      <c r="J113">
        <v>250</v>
      </c>
      <c r="K113" s="3">
        <v>0.14799999999999999</v>
      </c>
      <c r="L113" s="1">
        <f t="shared" si="320"/>
        <v>2.96</v>
      </c>
      <c r="M113" s="2">
        <f t="shared" si="321"/>
        <v>54.400000000000006</v>
      </c>
      <c r="N113" s="2">
        <f t="shared" si="322"/>
        <v>-3.3600000000000065</v>
      </c>
      <c r="P113">
        <v>57</v>
      </c>
      <c r="Q113">
        <v>250</v>
      </c>
      <c r="R113" s="3">
        <v>0.153</v>
      </c>
      <c r="S113" s="1">
        <f t="shared" si="323"/>
        <v>3.06</v>
      </c>
      <c r="T113" s="2">
        <f t="shared" si="324"/>
        <v>51.040000000000006</v>
      </c>
      <c r="U113" s="2">
        <f t="shared" si="325"/>
        <v>3.3599999999999994</v>
      </c>
      <c r="W113">
        <v>57</v>
      </c>
      <c r="X113">
        <v>250</v>
      </c>
      <c r="Y113" s="3">
        <v>0.14699999999999999</v>
      </c>
      <c r="Z113" s="1">
        <f t="shared" si="326"/>
        <v>2.94</v>
      </c>
      <c r="AA113" s="2">
        <f t="shared" si="327"/>
        <v>53.94</v>
      </c>
      <c r="AB113" s="2">
        <f t="shared" si="328"/>
        <v>-2.8999999999999915</v>
      </c>
      <c r="AD113">
        <v>57</v>
      </c>
      <c r="AE113">
        <v>250</v>
      </c>
      <c r="AF113" s="3">
        <v>0.152</v>
      </c>
      <c r="AG113" s="1">
        <f t="shared" si="329"/>
        <v>3.04</v>
      </c>
      <c r="AH113" s="2">
        <f t="shared" si="330"/>
        <v>45.660000000000004</v>
      </c>
      <c r="AI113" s="2">
        <f t="shared" si="331"/>
        <v>8.279999999999994</v>
      </c>
      <c r="AK113">
        <v>57</v>
      </c>
      <c r="AL113">
        <v>250</v>
      </c>
      <c r="AM113" s="3">
        <v>0.153</v>
      </c>
      <c r="AN113" s="1">
        <f t="shared" si="332"/>
        <v>3.06</v>
      </c>
      <c r="AO113" s="2">
        <f t="shared" si="333"/>
        <v>51.560000000000009</v>
      </c>
      <c r="AP113" s="2">
        <f t="shared" si="334"/>
        <v>-5.9000000000000057</v>
      </c>
      <c r="AR113">
        <v>57</v>
      </c>
      <c r="AS113">
        <v>250</v>
      </c>
      <c r="AT113" s="3">
        <v>0.16</v>
      </c>
      <c r="AU113" s="1">
        <f t="shared" si="335"/>
        <v>3.2</v>
      </c>
      <c r="AV113" s="2">
        <f t="shared" si="336"/>
        <v>44.040000000000013</v>
      </c>
      <c r="AW113" s="2">
        <f t="shared" si="337"/>
        <v>7.519999999999996</v>
      </c>
      <c r="AY113">
        <v>57</v>
      </c>
      <c r="AZ113">
        <v>250</v>
      </c>
      <c r="BA113" s="3">
        <v>0.16300000000000001</v>
      </c>
      <c r="BB113" s="1">
        <f t="shared" si="338"/>
        <v>3.2600000000000002</v>
      </c>
      <c r="BC113" s="2">
        <f t="shared" si="339"/>
        <v>51.68</v>
      </c>
      <c r="BD113" s="2">
        <f t="shared" si="340"/>
        <v>-7.6399999999999864</v>
      </c>
      <c r="BF113">
        <v>57</v>
      </c>
      <c r="BG113">
        <v>250</v>
      </c>
      <c r="BH113" s="3">
        <v>0.16500000000000001</v>
      </c>
      <c r="BI113" s="1">
        <f t="shared" si="341"/>
        <v>3.3000000000000003</v>
      </c>
      <c r="BJ113" s="2">
        <f t="shared" si="342"/>
        <v>45.019999999999996</v>
      </c>
      <c r="BK113" s="2">
        <f t="shared" si="343"/>
        <v>6.6600000000000037</v>
      </c>
      <c r="BM113">
        <v>57</v>
      </c>
      <c r="BN113">
        <v>250</v>
      </c>
      <c r="BO113" s="3">
        <v>0.17</v>
      </c>
      <c r="BP113" s="1">
        <f t="shared" si="344"/>
        <v>3.4000000000000004</v>
      </c>
      <c r="BQ113" s="2">
        <f t="shared" si="345"/>
        <v>43.640000000000008</v>
      </c>
      <c r="BR113" s="2">
        <f t="shared" si="346"/>
        <v>1.3799999999999883</v>
      </c>
      <c r="BT113">
        <v>57</v>
      </c>
      <c r="BU113">
        <v>250</v>
      </c>
      <c r="BV113" s="3">
        <v>0.17299999999999999</v>
      </c>
      <c r="BW113" s="1">
        <f t="shared" si="347"/>
        <v>3.46</v>
      </c>
      <c r="BX113" s="2">
        <f t="shared" si="348"/>
        <v>50.239999999999995</v>
      </c>
      <c r="BY113" s="2">
        <f t="shared" si="349"/>
        <v>-6.5999999999999872</v>
      </c>
      <c r="CA113">
        <v>57</v>
      </c>
      <c r="CB113">
        <v>250</v>
      </c>
      <c r="CC113" s="3">
        <v>0.17699999999999999</v>
      </c>
      <c r="CD113" s="1">
        <f t="shared" si="350"/>
        <v>3.54</v>
      </c>
      <c r="CE113" s="2">
        <f t="shared" si="351"/>
        <v>44.22</v>
      </c>
      <c r="CF113" s="2">
        <f t="shared" si="352"/>
        <v>6.019999999999996</v>
      </c>
      <c r="CH113">
        <v>57</v>
      </c>
      <c r="CI113">
        <v>250</v>
      </c>
      <c r="CJ113" s="3">
        <v>0.17899999999999999</v>
      </c>
      <c r="CK113" s="1">
        <f t="shared" si="353"/>
        <v>3.58</v>
      </c>
      <c r="CL113" s="2">
        <f t="shared" si="354"/>
        <v>52.7</v>
      </c>
      <c r="CM113" s="2">
        <f t="shared" si="355"/>
        <v>-8.480000000000004</v>
      </c>
      <c r="CO113">
        <v>57</v>
      </c>
      <c r="CP113">
        <v>250</v>
      </c>
      <c r="CQ113" s="3">
        <v>0.17899999999999999</v>
      </c>
      <c r="CR113" s="1">
        <f t="shared" si="356"/>
        <v>3.58</v>
      </c>
      <c r="CS113" s="2">
        <f t="shared" si="357"/>
        <v>43.839999999999996</v>
      </c>
      <c r="CT113" s="2">
        <f t="shared" si="358"/>
        <v>8.8600000000000065</v>
      </c>
      <c r="CV113">
        <v>57</v>
      </c>
      <c r="CW113">
        <v>250</v>
      </c>
      <c r="CX113" s="3">
        <v>0.18</v>
      </c>
      <c r="CY113" s="1">
        <f t="shared" si="359"/>
        <v>3.5999999999999996</v>
      </c>
      <c r="CZ113" s="2">
        <f t="shared" si="360"/>
        <v>50.98</v>
      </c>
      <c r="DA113" s="2">
        <f t="shared" si="361"/>
        <v>-7.1400000000000006</v>
      </c>
      <c r="DC113">
        <v>57</v>
      </c>
      <c r="DD113">
        <v>250</v>
      </c>
      <c r="DE113" s="3">
        <v>0.188</v>
      </c>
      <c r="DF113" s="1">
        <f t="shared" si="362"/>
        <v>3.76</v>
      </c>
      <c r="DG113" s="2">
        <f t="shared" si="363"/>
        <v>44.84</v>
      </c>
      <c r="DH113" s="2">
        <f t="shared" si="364"/>
        <v>6.1399999999999935</v>
      </c>
      <c r="DJ113">
        <v>57</v>
      </c>
      <c r="DK113">
        <v>250</v>
      </c>
      <c r="DL113" s="3">
        <v>0.182</v>
      </c>
      <c r="DM113" s="1">
        <f t="shared" si="365"/>
        <v>3.6399999999999997</v>
      </c>
      <c r="DN113" s="2">
        <f t="shared" si="366"/>
        <v>38.880000000000003</v>
      </c>
      <c r="DO113" s="2">
        <f t="shared" si="367"/>
        <v>5.9600000000000009</v>
      </c>
      <c r="DQ113">
        <v>57</v>
      </c>
      <c r="DR113">
        <v>250</v>
      </c>
      <c r="DS113" s="3">
        <v>0.182</v>
      </c>
      <c r="DT113" s="1">
        <f t="shared" si="368"/>
        <v>3.6399999999999997</v>
      </c>
      <c r="DU113" s="2">
        <f t="shared" si="369"/>
        <v>36.879999999999995</v>
      </c>
      <c r="DV113" s="2">
        <f t="shared" si="370"/>
        <v>2.0000000000000071</v>
      </c>
    </row>
    <row r="114" spans="2:142" x14ac:dyDescent="0.25">
      <c r="B114">
        <v>57</v>
      </c>
      <c r="C114">
        <v>270</v>
      </c>
      <c r="D114" s="3">
        <v>0.13600000000000001</v>
      </c>
      <c r="E114" s="1">
        <f t="shared" si="318"/>
        <v>2.72</v>
      </c>
      <c r="F114" s="2">
        <f t="shared" si="319"/>
        <v>53.76</v>
      </c>
      <c r="I114">
        <v>57</v>
      </c>
      <c r="J114">
        <v>270</v>
      </c>
      <c r="K114" s="3">
        <v>0.13500000000000001</v>
      </c>
      <c r="L114" s="1">
        <f t="shared" si="320"/>
        <v>2.7</v>
      </c>
      <c r="M114" s="2">
        <f t="shared" si="321"/>
        <v>57.100000000000009</v>
      </c>
      <c r="N114" s="2">
        <f t="shared" si="322"/>
        <v>-3.3400000000000105</v>
      </c>
      <c r="P114">
        <v>57</v>
      </c>
      <c r="Q114">
        <v>270</v>
      </c>
      <c r="R114" s="3">
        <v>0.13900000000000001</v>
      </c>
      <c r="S114" s="1">
        <f t="shared" si="323"/>
        <v>2.7800000000000002</v>
      </c>
      <c r="T114" s="2">
        <f t="shared" si="324"/>
        <v>53.820000000000007</v>
      </c>
      <c r="U114" s="2">
        <f t="shared" si="325"/>
        <v>3.2800000000000011</v>
      </c>
      <c r="W114">
        <v>57</v>
      </c>
      <c r="X114">
        <v>270</v>
      </c>
      <c r="Y114" s="3">
        <v>0.13500000000000001</v>
      </c>
      <c r="Z114" s="1">
        <f t="shared" si="326"/>
        <v>2.7</v>
      </c>
      <c r="AA114" s="2">
        <f t="shared" si="327"/>
        <v>56.64</v>
      </c>
      <c r="AB114" s="2">
        <f t="shared" si="328"/>
        <v>-2.8199999999999932</v>
      </c>
      <c r="AD114">
        <v>57</v>
      </c>
      <c r="AE114">
        <v>270</v>
      </c>
      <c r="AF114" s="3">
        <v>0.13400000000000001</v>
      </c>
      <c r="AG114" s="1">
        <f t="shared" si="329"/>
        <v>2.68</v>
      </c>
      <c r="AH114" s="2">
        <f t="shared" si="330"/>
        <v>48.34</v>
      </c>
      <c r="AI114" s="2">
        <f t="shared" si="331"/>
        <v>8.2999999999999972</v>
      </c>
      <c r="AK114">
        <v>57</v>
      </c>
      <c r="AL114">
        <v>270</v>
      </c>
      <c r="AM114" s="3">
        <v>0.13700000000000001</v>
      </c>
      <c r="AN114" s="1">
        <f t="shared" si="332"/>
        <v>2.74</v>
      </c>
      <c r="AO114" s="2">
        <f t="shared" si="333"/>
        <v>54.300000000000011</v>
      </c>
      <c r="AP114" s="2">
        <f t="shared" si="334"/>
        <v>-5.960000000000008</v>
      </c>
      <c r="AR114">
        <v>57</v>
      </c>
      <c r="AS114">
        <v>270</v>
      </c>
      <c r="AT114" s="3">
        <v>0.13900000000000001</v>
      </c>
      <c r="AU114" s="1">
        <f t="shared" si="335"/>
        <v>2.7800000000000002</v>
      </c>
      <c r="AV114" s="2">
        <f t="shared" si="336"/>
        <v>46.820000000000014</v>
      </c>
      <c r="AW114" s="2">
        <f t="shared" si="337"/>
        <v>7.4799999999999969</v>
      </c>
      <c r="AY114">
        <v>57</v>
      </c>
      <c r="AZ114">
        <v>270</v>
      </c>
      <c r="BA114" s="3">
        <v>0.13900000000000001</v>
      </c>
      <c r="BB114" s="1">
        <f t="shared" si="338"/>
        <v>2.7800000000000002</v>
      </c>
      <c r="BC114" s="2">
        <f t="shared" si="339"/>
        <v>54.46</v>
      </c>
      <c r="BD114" s="2">
        <f t="shared" si="340"/>
        <v>-7.6399999999999864</v>
      </c>
      <c r="BF114">
        <v>57</v>
      </c>
      <c r="BG114">
        <v>270</v>
      </c>
      <c r="BH114" s="3">
        <v>0.14000000000000001</v>
      </c>
      <c r="BI114" s="1">
        <f t="shared" si="341"/>
        <v>2.8000000000000003</v>
      </c>
      <c r="BJ114" s="2">
        <f t="shared" si="342"/>
        <v>47.819999999999993</v>
      </c>
      <c r="BK114" s="2">
        <f t="shared" si="343"/>
        <v>6.6400000000000077</v>
      </c>
      <c r="BM114">
        <v>57</v>
      </c>
      <c r="BN114">
        <v>270</v>
      </c>
      <c r="BO114" s="3">
        <v>0.14399999999999999</v>
      </c>
      <c r="BP114" s="1">
        <f t="shared" si="344"/>
        <v>2.88</v>
      </c>
      <c r="BQ114" s="2">
        <f t="shared" si="345"/>
        <v>46.52000000000001</v>
      </c>
      <c r="BR114" s="2">
        <f t="shared" si="346"/>
        <v>1.2999999999999829</v>
      </c>
      <c r="BT114">
        <v>57</v>
      </c>
      <c r="BU114">
        <v>270</v>
      </c>
      <c r="BV114" s="3">
        <v>0.14000000000000001</v>
      </c>
      <c r="BW114" s="1">
        <f t="shared" si="347"/>
        <v>2.8000000000000003</v>
      </c>
      <c r="BX114" s="2">
        <f t="shared" si="348"/>
        <v>53.039999999999992</v>
      </c>
      <c r="BY114" s="2">
        <f t="shared" si="349"/>
        <v>-6.5199999999999818</v>
      </c>
      <c r="CA114">
        <v>57</v>
      </c>
      <c r="CB114">
        <v>270</v>
      </c>
      <c r="CC114" s="3">
        <v>0.14599999999999999</v>
      </c>
      <c r="CD114" s="1">
        <f t="shared" si="350"/>
        <v>2.92</v>
      </c>
      <c r="CE114" s="2">
        <f t="shared" si="351"/>
        <v>47.14</v>
      </c>
      <c r="CF114" s="2">
        <f t="shared" si="352"/>
        <v>5.8999999999999915</v>
      </c>
      <c r="CH114">
        <v>57</v>
      </c>
      <c r="CI114">
        <v>270</v>
      </c>
      <c r="CJ114" s="3">
        <v>0.15</v>
      </c>
      <c r="CK114" s="1">
        <f t="shared" si="353"/>
        <v>3</v>
      </c>
      <c r="CL114" s="2">
        <f t="shared" si="354"/>
        <v>55.7</v>
      </c>
      <c r="CM114" s="2">
        <f t="shared" si="355"/>
        <v>-8.5600000000000023</v>
      </c>
      <c r="CO114">
        <v>57</v>
      </c>
      <c r="CP114">
        <v>270</v>
      </c>
      <c r="CQ114" s="3">
        <v>0.15</v>
      </c>
      <c r="CR114" s="1">
        <f t="shared" si="356"/>
        <v>3</v>
      </c>
      <c r="CS114" s="2">
        <f t="shared" si="357"/>
        <v>46.839999999999996</v>
      </c>
      <c r="CT114" s="2">
        <f t="shared" si="358"/>
        <v>8.8600000000000065</v>
      </c>
      <c r="CV114">
        <v>57</v>
      </c>
      <c r="CW114">
        <v>270</v>
      </c>
      <c r="CX114" s="3">
        <v>0.152</v>
      </c>
      <c r="CY114" s="1">
        <f t="shared" si="359"/>
        <v>3.04</v>
      </c>
      <c r="CZ114" s="2">
        <f t="shared" si="360"/>
        <v>54.019999999999996</v>
      </c>
      <c r="DA114" s="2">
        <f t="shared" si="361"/>
        <v>-7.18</v>
      </c>
      <c r="DC114">
        <v>57</v>
      </c>
      <c r="DD114">
        <v>270</v>
      </c>
      <c r="DE114" s="3">
        <v>0.157</v>
      </c>
      <c r="DF114" s="1">
        <f t="shared" si="362"/>
        <v>3.14</v>
      </c>
      <c r="DG114" s="2">
        <f t="shared" si="363"/>
        <v>47.980000000000004</v>
      </c>
      <c r="DH114" s="2">
        <f t="shared" si="364"/>
        <v>6.039999999999992</v>
      </c>
      <c r="DJ114">
        <v>57</v>
      </c>
      <c r="DK114">
        <v>270</v>
      </c>
      <c r="DL114" s="3">
        <v>0.161</v>
      </c>
      <c r="DM114" s="1">
        <f t="shared" si="365"/>
        <v>3.22</v>
      </c>
      <c r="DN114" s="2">
        <f t="shared" si="366"/>
        <v>42.1</v>
      </c>
      <c r="DO114" s="2">
        <f t="shared" si="367"/>
        <v>5.8800000000000026</v>
      </c>
      <c r="DQ114">
        <v>57</v>
      </c>
      <c r="DR114">
        <v>270</v>
      </c>
      <c r="DS114" s="3">
        <v>0.16</v>
      </c>
      <c r="DT114" s="1">
        <f t="shared" si="368"/>
        <v>3.2</v>
      </c>
      <c r="DU114" s="2">
        <f t="shared" si="369"/>
        <v>40.08</v>
      </c>
      <c r="DV114" s="2">
        <f t="shared" si="370"/>
        <v>2.0200000000000031</v>
      </c>
    </row>
    <row r="115" spans="2:142" x14ac:dyDescent="0.25">
      <c r="B115">
        <v>57</v>
      </c>
      <c r="C115">
        <v>290</v>
      </c>
      <c r="D115" s="3">
        <v>0.13100000000000001</v>
      </c>
      <c r="E115" s="1">
        <f t="shared" si="318"/>
        <v>2.62</v>
      </c>
      <c r="F115" s="2">
        <f t="shared" si="319"/>
        <v>56.379999999999995</v>
      </c>
      <c r="I115">
        <v>57</v>
      </c>
      <c r="J115">
        <v>290</v>
      </c>
      <c r="K115" s="3">
        <v>0.13400000000000001</v>
      </c>
      <c r="L115" s="1">
        <f t="shared" si="320"/>
        <v>2.68</v>
      </c>
      <c r="M115" s="2">
        <f t="shared" si="321"/>
        <v>59.780000000000008</v>
      </c>
      <c r="N115" s="2">
        <f t="shared" si="322"/>
        <v>-3.4000000000000128</v>
      </c>
      <c r="P115">
        <v>57</v>
      </c>
      <c r="Q115">
        <v>290</v>
      </c>
      <c r="R115" s="3">
        <v>0.13700000000000001</v>
      </c>
      <c r="S115" s="1">
        <f t="shared" si="323"/>
        <v>2.74</v>
      </c>
      <c r="T115" s="2">
        <f t="shared" si="324"/>
        <v>56.560000000000009</v>
      </c>
      <c r="U115" s="2">
        <f t="shared" si="325"/>
        <v>3.2199999999999989</v>
      </c>
      <c r="W115">
        <v>57</v>
      </c>
      <c r="X115">
        <v>290</v>
      </c>
      <c r="Y115" s="3">
        <v>0.13700000000000001</v>
      </c>
      <c r="Z115" s="1">
        <f t="shared" si="326"/>
        <v>2.74</v>
      </c>
      <c r="AA115" s="2">
        <f t="shared" si="327"/>
        <v>59.38</v>
      </c>
      <c r="AB115" s="2">
        <f t="shared" si="328"/>
        <v>-2.8199999999999932</v>
      </c>
      <c r="AD115">
        <v>57</v>
      </c>
      <c r="AE115">
        <v>290</v>
      </c>
      <c r="AF115" s="3">
        <v>0.13400000000000001</v>
      </c>
      <c r="AG115" s="1">
        <f t="shared" si="329"/>
        <v>2.68</v>
      </c>
      <c r="AH115" s="2">
        <f t="shared" si="330"/>
        <v>51.02</v>
      </c>
      <c r="AI115" s="2">
        <f t="shared" si="331"/>
        <v>8.36</v>
      </c>
      <c r="AK115">
        <v>57</v>
      </c>
      <c r="AL115">
        <v>290</v>
      </c>
      <c r="AM115" s="3">
        <v>0.13800000000000001</v>
      </c>
      <c r="AN115" s="1">
        <f t="shared" si="332"/>
        <v>2.7600000000000002</v>
      </c>
      <c r="AO115" s="2">
        <f t="shared" si="333"/>
        <v>57.060000000000009</v>
      </c>
      <c r="AP115" s="2">
        <f t="shared" si="334"/>
        <v>-6.0400000000000063</v>
      </c>
      <c r="AR115">
        <v>57</v>
      </c>
      <c r="AS115">
        <v>290</v>
      </c>
      <c r="AT115" s="3">
        <v>0.14199999999999999</v>
      </c>
      <c r="AU115" s="1">
        <f t="shared" si="335"/>
        <v>2.84</v>
      </c>
      <c r="AV115" s="2">
        <f t="shared" si="336"/>
        <v>49.660000000000011</v>
      </c>
      <c r="AW115" s="2">
        <f t="shared" si="337"/>
        <v>7.3999999999999986</v>
      </c>
      <c r="AY115">
        <v>57</v>
      </c>
      <c r="AZ115">
        <v>290</v>
      </c>
      <c r="BA115" s="3">
        <v>0.14000000000000001</v>
      </c>
      <c r="BB115" s="1">
        <f t="shared" si="338"/>
        <v>2.8000000000000003</v>
      </c>
      <c r="BC115" s="2">
        <f t="shared" si="339"/>
        <v>57.26</v>
      </c>
      <c r="BD115" s="2">
        <f t="shared" si="340"/>
        <v>-7.5999999999999872</v>
      </c>
      <c r="BF115">
        <v>57</v>
      </c>
      <c r="BG115">
        <v>290</v>
      </c>
      <c r="BH115" s="3">
        <v>0.13600000000000001</v>
      </c>
      <c r="BI115" s="1">
        <f t="shared" si="341"/>
        <v>2.72</v>
      </c>
      <c r="BJ115" s="2">
        <f t="shared" si="342"/>
        <v>50.539999999999992</v>
      </c>
      <c r="BK115" s="2">
        <f t="shared" si="343"/>
        <v>6.720000000000006</v>
      </c>
      <c r="BM115">
        <v>57</v>
      </c>
      <c r="BN115">
        <v>290</v>
      </c>
      <c r="BO115" s="3">
        <v>0.13700000000000001</v>
      </c>
      <c r="BP115" s="1">
        <f t="shared" si="344"/>
        <v>2.74</v>
      </c>
      <c r="BQ115" s="2">
        <f t="shared" si="345"/>
        <v>49.260000000000012</v>
      </c>
      <c r="BR115" s="2">
        <f t="shared" si="346"/>
        <v>1.2799999999999798</v>
      </c>
      <c r="BT115">
        <v>57</v>
      </c>
      <c r="BU115">
        <v>290</v>
      </c>
      <c r="BV115" s="3">
        <v>0.13700000000000001</v>
      </c>
      <c r="BW115" s="1">
        <f t="shared" si="347"/>
        <v>2.74</v>
      </c>
      <c r="BX115" s="2">
        <f t="shared" si="348"/>
        <v>55.779999999999994</v>
      </c>
      <c r="BY115" s="2">
        <f t="shared" si="349"/>
        <v>-6.5199999999999818</v>
      </c>
      <c r="CA115">
        <v>57</v>
      </c>
      <c r="CB115">
        <v>290</v>
      </c>
      <c r="CC115" s="3">
        <v>0.14199999999999999</v>
      </c>
      <c r="CD115" s="1">
        <f t="shared" si="350"/>
        <v>2.84</v>
      </c>
      <c r="CE115" s="2">
        <f t="shared" si="351"/>
        <v>49.980000000000004</v>
      </c>
      <c r="CF115" s="2">
        <f t="shared" si="352"/>
        <v>5.7999999999999901</v>
      </c>
      <c r="CH115">
        <v>57</v>
      </c>
      <c r="CI115">
        <v>290</v>
      </c>
      <c r="CJ115" s="3">
        <v>0.14099999999999999</v>
      </c>
      <c r="CK115" s="1">
        <f t="shared" si="353"/>
        <v>2.82</v>
      </c>
      <c r="CL115" s="2">
        <f t="shared" si="354"/>
        <v>58.52</v>
      </c>
      <c r="CM115" s="2">
        <f t="shared" si="355"/>
        <v>-8.5399999999999991</v>
      </c>
      <c r="CO115">
        <v>57</v>
      </c>
      <c r="CP115">
        <v>290</v>
      </c>
      <c r="CQ115" s="3">
        <v>0.14199999999999999</v>
      </c>
      <c r="CR115" s="1">
        <f t="shared" si="356"/>
        <v>2.84</v>
      </c>
      <c r="CS115" s="2">
        <f t="shared" si="357"/>
        <v>49.679999999999993</v>
      </c>
      <c r="CT115" s="2">
        <f t="shared" si="358"/>
        <v>8.8400000000000105</v>
      </c>
      <c r="CV115">
        <v>57</v>
      </c>
      <c r="CW115">
        <v>290</v>
      </c>
      <c r="CX115" s="3">
        <v>0.14199999999999999</v>
      </c>
      <c r="CY115" s="1">
        <f t="shared" si="359"/>
        <v>2.84</v>
      </c>
      <c r="CZ115" s="2">
        <f t="shared" si="360"/>
        <v>56.86</v>
      </c>
      <c r="DA115" s="2">
        <f t="shared" si="361"/>
        <v>-7.1800000000000068</v>
      </c>
      <c r="DC115">
        <v>57</v>
      </c>
      <c r="DD115">
        <v>290</v>
      </c>
      <c r="DE115" s="3">
        <v>0.14799999999999999</v>
      </c>
      <c r="DF115" s="1">
        <f t="shared" si="362"/>
        <v>2.96</v>
      </c>
      <c r="DG115" s="2">
        <f t="shared" si="363"/>
        <v>50.940000000000005</v>
      </c>
      <c r="DH115" s="2">
        <f t="shared" si="364"/>
        <v>5.9199999999999946</v>
      </c>
      <c r="DJ115">
        <v>57</v>
      </c>
      <c r="DK115">
        <v>290</v>
      </c>
      <c r="DL115" s="3">
        <v>0.15</v>
      </c>
      <c r="DM115" s="1">
        <f t="shared" si="365"/>
        <v>3</v>
      </c>
      <c r="DN115" s="2">
        <f t="shared" si="366"/>
        <v>45.1</v>
      </c>
      <c r="DO115" s="2">
        <f t="shared" si="367"/>
        <v>5.8400000000000034</v>
      </c>
      <c r="DQ115">
        <v>57</v>
      </c>
      <c r="DR115">
        <v>290</v>
      </c>
      <c r="DS115" s="3">
        <v>0.155</v>
      </c>
      <c r="DT115" s="1">
        <f t="shared" si="368"/>
        <v>3.1</v>
      </c>
      <c r="DU115" s="2">
        <f t="shared" si="369"/>
        <v>43.18</v>
      </c>
      <c r="DV115" s="2">
        <f t="shared" si="370"/>
        <v>1.9200000000000017</v>
      </c>
    </row>
    <row r="119" spans="2:142" x14ac:dyDescent="0.25">
      <c r="F119" s="2"/>
      <c r="N119" s="4">
        <f>AVERAGE(N19,N35, N51, N67,N83, N99, N115)*10</f>
        <v>-31.400000000000055</v>
      </c>
      <c r="U119" s="4">
        <f>AVERAGE(U19,U35, U51, U67,U83, U99, U115)*10</f>
        <v>47.771428571428586</v>
      </c>
      <c r="AB119" s="4">
        <f>AVERAGE(AB19,AB35, AB51, AB67,AB83, AB99, AB115)*10</f>
        <v>-27.114285714285721</v>
      </c>
      <c r="AI119" s="4">
        <f>AVERAGE(AI19,AI35, AI51, AI67,AI83, AI99, AI115)*10</f>
        <v>71.485714285714309</v>
      </c>
      <c r="AP119" s="4">
        <f>AVERAGE(AP19,AP35, AP51, AP67,AP83, AP99, AP115)*10</f>
        <v>-73.14285714285711</v>
      </c>
      <c r="AW119" s="4">
        <f>AVERAGE(AW19,AW35, AW51, AW67,AW83, AW99, AW115)*10</f>
        <v>78.742857142857119</v>
      </c>
      <c r="BD119" s="4">
        <f>AVERAGE(BD19,BD35, BD51, BD67,BD83, BD99, BD115)*10</f>
        <v>-78.914285714285697</v>
      </c>
      <c r="BK119" s="4">
        <f>AVERAGE(BK19,BK35, BK51, BK67,BK83, BK99, BK115)*10</f>
        <v>70.514285714285691</v>
      </c>
      <c r="BR119" s="4">
        <f>AVERAGE(BR19,BR35, BR51, BR67,BR83, BR99, BR115)*10</f>
        <v>8.9142857142856862</v>
      </c>
      <c r="BY119" s="4">
        <f>AVERAGE(BY19,BY35, BY51, BY67,BY83, BY99, BY115)*10</f>
        <v>-62.885714285714201</v>
      </c>
      <c r="CF119" s="4">
        <f>AVERAGE(CF19,CF35, CF51, CF67,CF83, CF99, CF115)*10</f>
        <v>62.999999999999943</v>
      </c>
      <c r="CM119" s="4">
        <f>AVERAGE(CM19,CM35, CM51, CM67,CM83, CM99, CM115)*10</f>
        <v>-93.142857142857167</v>
      </c>
      <c r="CT119" s="4">
        <f>AVERAGE(CT19,CT35, CT51, CT67,CT83, CT99, CT115)*10</f>
        <v>85.457142857142912</v>
      </c>
      <c r="DA119" s="4">
        <f>AVERAGE(DA19,DA35, DA51, DA67,DA83, DA99, DA115)*10</f>
        <v>-92.971428571428589</v>
      </c>
      <c r="DH119" s="4">
        <f>AVERAGE(DH19,DH35, DH51, DH67,DH83, DH99, DH115)*10</f>
        <v>56.428571428571388</v>
      </c>
      <c r="DO119" s="4">
        <f>AVERAGE(DO19,DO35, DO51, DO67,DO83, DO99, DO115)*10</f>
        <v>55.54285714285718</v>
      </c>
      <c r="DV119" s="4">
        <f>AVERAGE(DV19,DV35, DV51, DV67,DV83, DV99, DV115)*10</f>
        <v>29.828571428571454</v>
      </c>
      <c r="EC119" s="4"/>
      <c r="EF119" s="4">
        <f>SUM(N119:DV119)</f>
        <v>108.11428571428573</v>
      </c>
      <c r="EJ119" s="4"/>
    </row>
    <row r="120" spans="2:142" x14ac:dyDescent="0.25">
      <c r="F120" s="2"/>
    </row>
    <row r="121" spans="2:142" x14ac:dyDescent="0.25">
      <c r="F121" s="2"/>
      <c r="N121" s="4">
        <f>MAX(N19,N35, N51, N67,N83, N99, N115)*10</f>
        <v>-20.799999999999983</v>
      </c>
      <c r="U121" s="4">
        <f>MAX(U19,U35, U51, U67,U83, U99, U115)*10</f>
        <v>56.199999999999761</v>
      </c>
      <c r="AB121" s="4">
        <f>MAX(AB19,AB35, AB51, AB67,AB83, AB99, AB115)*10</f>
        <v>-21.999999999999886</v>
      </c>
      <c r="AI121" s="4">
        <f>MAX(AI19,AI35, AI51, AI67,AI83, AI99, AI115)*10</f>
        <v>83.6</v>
      </c>
      <c r="AP121" s="4">
        <f>MAX(AP19,AP35, AP51, AP67,AP83, AP99, AP115)*10</f>
        <v>-60.400000000000063</v>
      </c>
      <c r="AW121" s="4">
        <f>MAX(AW19,AW35, AW51, AW67,AW83, AW99, AW115)*10</f>
        <v>85.19999999999996</v>
      </c>
      <c r="BD121" s="4">
        <f>MAX(BD19,BD35, BD51, BD67,BD83, BD99, BD115)*10</f>
        <v>-67.000000000000028</v>
      </c>
      <c r="BK121" s="4">
        <f>MAX(BK19,BK35, BK51, BK67,BK83, BK99, BK115)*10</f>
        <v>79.799999999999898</v>
      </c>
      <c r="BR121" s="4">
        <f>MAX(BR19,BR35, BR51, BR67,BR83, BR99, BR115)*10</f>
        <v>20</v>
      </c>
      <c r="BY121" s="4">
        <f>MAX(BY19,BY35, BY51, BY67,BY83, BY99, BY115)*10</f>
        <v>-56.199999999999974</v>
      </c>
      <c r="CF121" s="4">
        <f>MAX(CF19,CF35, CF51, CF67,CF83, CF99, CF115)*10</f>
        <v>72.800000000000011</v>
      </c>
      <c r="CM121" s="4">
        <f>MAX(CM19,CM35, CM51, CM67,CM83, CM99, CM115)*10</f>
        <v>-85.399999999999991</v>
      </c>
      <c r="CT121" s="4">
        <f>MAX(CT19,CT35, CT51, CT67,CT83, CT99, CT115)*10</f>
        <v>92.000000000000028</v>
      </c>
      <c r="DA121" s="4">
        <f>MAX(DA19,DA35, DA51, DA67,DA83, DA99, DA115)*10</f>
        <v>-71.800000000000068</v>
      </c>
      <c r="DH121" s="4">
        <f>MAX(DH19,DH35, DH51, DH67,DH83, DH99, DH115)*10</f>
        <v>61.999999999999957</v>
      </c>
      <c r="DO121" s="4">
        <f>MAX(DO19,DO35, DO51, DO67,DO83, DO99, DO115)*10</f>
        <v>63.400000000000176</v>
      </c>
      <c r="DV121" s="4">
        <f>MAX(DV19,DV35, DV51, DV67,DV83, DV99, DV115)*10</f>
        <v>44.400000000000048</v>
      </c>
      <c r="EC121" s="4"/>
      <c r="EJ121" s="4"/>
    </row>
    <row r="122" spans="2:142" x14ac:dyDescent="0.25">
      <c r="F122" s="2"/>
      <c r="N122" s="4">
        <f>MIN(N19,N35, N51, N67,N83, N99, N115)*10</f>
        <v>-41.800000000000068</v>
      </c>
      <c r="U122" s="4">
        <f>MIN(U19,U35, U51, U67,U83, U99, U115)*10</f>
        <v>32.199999999999989</v>
      </c>
      <c r="AB122" s="4">
        <f>MIN(AB19,AB35, AB51, AB67,AB83, AB99, AB115)*10</f>
        <v>-30.800000000000125</v>
      </c>
      <c r="AI122" s="4">
        <f>MIN(AI19,AI35, AI51, AI67,AI83, AI99, AI115)*10</f>
        <v>58.399999999999963</v>
      </c>
      <c r="AP122" s="4">
        <f>MIN(AP19,AP35, AP51, AP67,AP83, AP99, AP115)*10</f>
        <v>-79.399999999999977</v>
      </c>
      <c r="AW122" s="4">
        <f>MIN(AW19,AW35, AW51, AW67,AW83, AW99, AW115)*10</f>
        <v>69.800000000000182</v>
      </c>
      <c r="BD122" s="4">
        <f>MIN(BD19,BD35, BD51, BD67,BD83, BD99, BD115)*10</f>
        <v>-89.60000000000008</v>
      </c>
      <c r="BK122" s="4">
        <f>MIN(BK19,BK35, BK51, BK67,BK83, BK99, BK115)*10</f>
        <v>65.199999999999818</v>
      </c>
      <c r="BR122" s="4">
        <f>MIN(BR19,BR35, BR51, BR67,BR83, BR99, BR115)*10</f>
        <v>-3.6000000000001364</v>
      </c>
      <c r="BY122" s="4">
        <f>MIN(BY19,BY35, BY51, BY67,BY83, BY99, BY115)*10</f>
        <v>-73.19999999999979</v>
      </c>
      <c r="CF122" s="4">
        <f>MIN(CF19,CF35, CF51, CF67,CF83, CF99, CF115)*10</f>
        <v>56.200000000000045</v>
      </c>
      <c r="CM122" s="4">
        <f>MIN(CM19,CM35, CM51, CM67,CM83, CM99, CM115)*10</f>
        <v>-99.60000000000008</v>
      </c>
      <c r="CT122" s="4">
        <f>MIN(CT19,CT35, CT51, CT67,CT83, CT99, CT115)*10</f>
        <v>79.80000000000004</v>
      </c>
      <c r="DA122" s="4">
        <f>MIN(DA19,DA35, DA51, DA67,DA83, DA99, DA115)*10</f>
        <v>-98.599999999999852</v>
      </c>
      <c r="DH122" s="4">
        <f>MIN(DH19,DH35, DH51, DH67,DH83, DH99, DH115)*10</f>
        <v>52.000000000000028</v>
      </c>
      <c r="DO122" s="4">
        <f>MIN(DO19,DO35, DO51, DO67,DO83, DO99, DO115)*10</f>
        <v>46.199999999999903</v>
      </c>
      <c r="DV122" s="4">
        <f>MIN(DV19,DV35, DV51, DV67,DV83, DV99, DV115)*10</f>
        <v>19.200000000000017</v>
      </c>
      <c r="EC122" s="4"/>
      <c r="EJ122" s="4"/>
    </row>
    <row r="123" spans="2:142" x14ac:dyDescent="0.25">
      <c r="F123" s="2"/>
      <c r="R123" s="2">
        <v>46.881253046187588</v>
      </c>
      <c r="V123" s="2">
        <v>111.96452145544067</v>
      </c>
      <c r="AF123">
        <v>49.159158038494368</v>
      </c>
      <c r="AJ123">
        <v>114.15958932082259</v>
      </c>
      <c r="AT123">
        <v>25.960283417772693</v>
      </c>
      <c r="AX123">
        <v>70.686327378679707</v>
      </c>
      <c r="BH123">
        <v>44.029380836009153</v>
      </c>
      <c r="BM123">
        <v>64.335047773159104</v>
      </c>
      <c r="BV123">
        <v>108.62762014806185</v>
      </c>
      <c r="CC123">
        <v>54.899835200638684</v>
      </c>
      <c r="CG123">
        <v>49.070777999474615</v>
      </c>
      <c r="CQ123">
        <v>24.018107915967843</v>
      </c>
      <c r="CU123">
        <v>70.400844185625232</v>
      </c>
      <c r="DE123">
        <v>31.19256035815387</v>
      </c>
      <c r="DI123">
        <v>45.674347363298139</v>
      </c>
      <c r="DP123">
        <v>49.050134594000021</v>
      </c>
      <c r="DX123">
        <v>42.938277224738272</v>
      </c>
    </row>
    <row r="124" spans="2:142" x14ac:dyDescent="0.25">
      <c r="F124" s="8">
        <f>EE155</f>
        <v>1841</v>
      </c>
      <c r="G124" s="4">
        <f>EF155</f>
        <v>1073.062503167592</v>
      </c>
      <c r="H124" s="4">
        <f>EG155</f>
        <v>1108.6625031675919</v>
      </c>
      <c r="M124">
        <v>1</v>
      </c>
      <c r="N124" s="4">
        <f>N19*10</f>
        <v>-26.400000000000148</v>
      </c>
      <c r="O124" s="2">
        <v>59.870463375343519</v>
      </c>
      <c r="P124" s="2">
        <f>O124</f>
        <v>59.870463375343519</v>
      </c>
      <c r="Q124" s="4">
        <f>P124+N124</f>
        <v>33.470463375343371</v>
      </c>
      <c r="R124" s="3">
        <f>Q124/$R$123</f>
        <v>0.71394131343648481</v>
      </c>
      <c r="T124">
        <v>1</v>
      </c>
      <c r="U124" s="4">
        <f>U19*10</f>
        <v>45.200000000000102</v>
      </c>
      <c r="V124" s="3">
        <f>U124/$V$123</f>
        <v>0.40369930949947097</v>
      </c>
      <c r="AA124">
        <v>1</v>
      </c>
      <c r="AB124" s="4">
        <f>AB19*10</f>
        <v>-22.199999999999989</v>
      </c>
      <c r="AC124" s="2">
        <v>57.7176439513999</v>
      </c>
      <c r="AD124" s="2">
        <f>AC124</f>
        <v>57.7176439513999</v>
      </c>
      <c r="AE124" s="4">
        <f>AD124+AB124</f>
        <v>35.517643951399911</v>
      </c>
      <c r="AF124" s="3">
        <f>AE124/$AF$123</f>
        <v>0.72250309746126273</v>
      </c>
      <c r="AH124">
        <v>1</v>
      </c>
      <c r="AI124" s="4">
        <f>AI19*10</f>
        <v>58.399999999999963</v>
      </c>
      <c r="AJ124" s="3">
        <f>AI124/$AJ$123</f>
        <v>0.51156455929320577</v>
      </c>
      <c r="AO124">
        <v>1</v>
      </c>
      <c r="AP124" s="4">
        <f>AP19*10</f>
        <v>-75.599999999999952</v>
      </c>
      <c r="AQ124" s="2">
        <v>110.67107862504935</v>
      </c>
      <c r="AR124" s="2">
        <f>AQ124</f>
        <v>110.67107862504935</v>
      </c>
      <c r="AS124" s="4">
        <f>AR124+AP124</f>
        <v>35.071078625049395</v>
      </c>
      <c r="AT124" s="3">
        <f>AS124/$AT$123</f>
        <v>1.3509512997473423</v>
      </c>
      <c r="AV124">
        <v>1</v>
      </c>
      <c r="AW124" s="4">
        <f>AW19*10</f>
        <v>82.199999999999989</v>
      </c>
      <c r="AX124" s="3">
        <f>AW124/$AX$123</f>
        <v>1.1628840123442743</v>
      </c>
      <c r="BC124">
        <v>1</v>
      </c>
      <c r="BD124" s="4">
        <f>BD19*10</f>
        <v>-67.000000000000028</v>
      </c>
      <c r="BE124" s="2">
        <v>134.65209567369001</v>
      </c>
      <c r="BF124" s="2">
        <f>BE124</f>
        <v>134.65209567369001</v>
      </c>
      <c r="BG124" s="4">
        <f>BF124+BD124</f>
        <v>67.652095673689985</v>
      </c>
      <c r="BH124" s="3">
        <f>BG124/$BH$123</f>
        <v>1.5365216223608837</v>
      </c>
      <c r="BJ124">
        <v>1</v>
      </c>
      <c r="BK124" s="4">
        <f>BK19*10</f>
        <v>79.799999999999898</v>
      </c>
      <c r="BL124" s="4">
        <f>BK124+9.14</f>
        <v>88.939999999999898</v>
      </c>
      <c r="BM124" s="3">
        <f>BL124/$BM$123</f>
        <v>1.3824502052690804</v>
      </c>
      <c r="BQ124">
        <v>1</v>
      </c>
      <c r="BR124" s="4">
        <f>BR19*10</f>
        <v>12.800000000000082</v>
      </c>
      <c r="BS124" s="2">
        <v>134.61108557327088</v>
      </c>
      <c r="BT124" s="2">
        <f>BS124</f>
        <v>134.61108557327088</v>
      </c>
      <c r="BU124" s="4">
        <f>BT124+BR124+2.03</f>
        <v>149.44108557327095</v>
      </c>
      <c r="BV124" s="3">
        <f>BU124/$BV$123</f>
        <v>1.3757190424459216</v>
      </c>
      <c r="BX124">
        <v>1</v>
      </c>
      <c r="BY124" s="4">
        <f>BY19*10</f>
        <v>-56.199999999999974</v>
      </c>
      <c r="BZ124" s="2">
        <v>141.295671739288</v>
      </c>
      <c r="CA124" s="2">
        <f>BZ124</f>
        <v>141.295671739288</v>
      </c>
      <c r="CB124" s="4">
        <f>CA124+BY124</f>
        <v>85.095671739288022</v>
      </c>
      <c r="CC124" s="3">
        <f>CB124/$CC$123</f>
        <v>1.5500168885442858</v>
      </c>
      <c r="CE124">
        <v>1</v>
      </c>
      <c r="CF124" s="4">
        <f>CF19*10</f>
        <v>72.800000000000011</v>
      </c>
      <c r="CG124" s="3">
        <f>CF124/$CG$123</f>
        <v>1.4835713426181965</v>
      </c>
      <c r="CH124" s="4"/>
      <c r="CI124" s="4"/>
      <c r="CJ124" s="3"/>
      <c r="CL124">
        <v>1</v>
      </c>
      <c r="CM124" s="4">
        <f>CM19*10</f>
        <v>-99.60000000000008</v>
      </c>
      <c r="CN124" s="2">
        <v>132.43993903176653</v>
      </c>
      <c r="CO124" s="2">
        <f>CN124</f>
        <v>132.43993903176653</v>
      </c>
      <c r="CP124" s="4">
        <f>CO124+CM124</f>
        <v>32.839939031766448</v>
      </c>
      <c r="CQ124" s="3">
        <f>CP124/$CQ$123</f>
        <v>1.3672991705534652</v>
      </c>
      <c r="CS124">
        <v>1</v>
      </c>
      <c r="CT124" s="4">
        <f>CT19*10</f>
        <v>92.000000000000028</v>
      </c>
      <c r="CU124" s="3">
        <f>CT124/$CU$123</f>
        <v>1.3068025115923967</v>
      </c>
      <c r="CV124" s="4"/>
      <c r="CW124" s="4"/>
      <c r="CX124" s="3"/>
      <c r="CZ124">
        <v>1</v>
      </c>
      <c r="DA124" s="4">
        <f>DA19*10</f>
        <v>-96.599999999999966</v>
      </c>
      <c r="DB124" s="2">
        <v>141.12452519778398</v>
      </c>
      <c r="DC124" s="2">
        <f>DB124</f>
        <v>141.12452519778398</v>
      </c>
      <c r="DD124" s="4">
        <f>DC124+DA124</f>
        <v>44.524525197784016</v>
      </c>
      <c r="DE124" s="3">
        <f>DD124/$DE$123</f>
        <v>1.4274084809503338</v>
      </c>
      <c r="DG124">
        <v>1</v>
      </c>
      <c r="DH124" s="4">
        <f>DH19*10</f>
        <v>61.999999999999957</v>
      </c>
      <c r="DI124" s="3">
        <f>DH124/$DI$123</f>
        <v>1.3574359258348239</v>
      </c>
      <c r="DJ124" s="2"/>
      <c r="DK124" s="4"/>
      <c r="DL124" s="3"/>
      <c r="DN124">
        <v>1</v>
      </c>
      <c r="DO124" s="4">
        <f>DO19*10</f>
        <v>50.200000000000102</v>
      </c>
      <c r="DP124" s="3">
        <f>DO124/$DP$123</f>
        <v>1.0234426554690992</v>
      </c>
      <c r="DQ124" s="2"/>
      <c r="DR124" s="4"/>
      <c r="DS124" s="3"/>
      <c r="DU124">
        <v>1</v>
      </c>
      <c r="DV124" s="4">
        <f>DV19*10</f>
        <v>27.799999999999869</v>
      </c>
      <c r="DW124" s="4">
        <f>DV124+9.91</f>
        <v>37.709999999999866</v>
      </c>
      <c r="DX124" s="3">
        <f>DW124/$DX$123</f>
        <v>0.87823737786745182</v>
      </c>
      <c r="EC124" s="4"/>
      <c r="ED124" s="3"/>
      <c r="EJ124" s="4"/>
      <c r="EK124" s="4"/>
      <c r="EL124" s="3"/>
    </row>
    <row r="125" spans="2:142" x14ac:dyDescent="0.25">
      <c r="F125" s="8">
        <f t="shared" ref="F125:H130" si="371">EE156</f>
        <v>1914</v>
      </c>
      <c r="G125" s="4">
        <f t="shared" si="371"/>
        <v>995.52982099892279</v>
      </c>
      <c r="H125" s="4">
        <f t="shared" si="371"/>
        <v>1031.1298209989227</v>
      </c>
      <c r="M125">
        <v>2</v>
      </c>
      <c r="N125" s="4">
        <f>N35*10</f>
        <v>-24.80000000000004</v>
      </c>
      <c r="O125" s="2">
        <v>55.194731356012525</v>
      </c>
      <c r="P125" s="2">
        <f t="shared" ref="P125:P130" si="372">O125</f>
        <v>55.194731356012525</v>
      </c>
      <c r="Q125" s="4">
        <f t="shared" ref="Q125:Q130" si="373">P125+N125</f>
        <v>30.394731356012485</v>
      </c>
      <c r="R125" s="3">
        <f t="shared" ref="R125:R130" si="374">Q125/$R$123</f>
        <v>0.64833444886951896</v>
      </c>
      <c r="T125">
        <v>2</v>
      </c>
      <c r="U125" s="4">
        <f>U35*10</f>
        <v>47.199999999999847</v>
      </c>
      <c r="V125" s="3">
        <f t="shared" ref="V125:V130" si="375">U125/$V$123</f>
        <v>0.42156211080475497</v>
      </c>
      <c r="AA125">
        <v>2</v>
      </c>
      <c r="AB125" s="4">
        <f>AB35*10</f>
        <v>-21.999999999999886</v>
      </c>
      <c r="AC125" s="2">
        <v>55.202500440218358</v>
      </c>
      <c r="AD125" s="2">
        <f t="shared" ref="AD125:AD130" si="376">AC125</f>
        <v>55.202500440218358</v>
      </c>
      <c r="AE125" s="4">
        <f t="shared" ref="AE125:AE130" si="377">AD125+AB125</f>
        <v>33.202500440218472</v>
      </c>
      <c r="AF125" s="3">
        <f t="shared" ref="AF125:AF130" si="378">AE125/$AF$123</f>
        <v>0.67540824060125393</v>
      </c>
      <c r="AH125">
        <v>2</v>
      </c>
      <c r="AI125" s="4">
        <f>AI35*10</f>
        <v>59.199999999999875</v>
      </c>
      <c r="AJ125" s="3">
        <f t="shared" ref="AJ125:AJ130" si="379">AI125/$AJ$123</f>
        <v>0.51857229298215302</v>
      </c>
      <c r="AO125">
        <v>2</v>
      </c>
      <c r="AP125" s="4">
        <f>AP35*10</f>
        <v>-79.399999999999977</v>
      </c>
      <c r="AQ125" s="2">
        <v>108.715576847096</v>
      </c>
      <c r="AR125" s="2">
        <f t="shared" ref="AR125:AR130" si="380">AQ125</f>
        <v>108.715576847096</v>
      </c>
      <c r="AS125" s="4">
        <f t="shared" ref="AS125:AS130" si="381">AR125+AP125</f>
        <v>29.315576847096025</v>
      </c>
      <c r="AT125" s="3">
        <f t="shared" ref="AT125:AT130" si="382">AS125/$AT$123</f>
        <v>1.1292471802147683</v>
      </c>
      <c r="AV125">
        <v>2</v>
      </c>
      <c r="AW125" s="4">
        <f>AW35*10</f>
        <v>69.800000000000182</v>
      </c>
      <c r="AX125" s="3">
        <f t="shared" ref="AX125:AX130" si="383">AW125/$AX$123</f>
        <v>0.98746111997117481</v>
      </c>
      <c r="BC125">
        <v>2</v>
      </c>
      <c r="BD125" s="4">
        <f>BD35*10</f>
        <v>-72.199999999999989</v>
      </c>
      <c r="BE125" s="2">
        <v>136.86908600135001</v>
      </c>
      <c r="BF125" s="2">
        <f t="shared" ref="BF125:BF130" si="384">BE125</f>
        <v>136.86908600135001</v>
      </c>
      <c r="BG125" s="4">
        <f t="shared" ref="BG125:BG130" si="385">BF125+BD125</f>
        <v>64.669086001350024</v>
      </c>
      <c r="BH125" s="3">
        <f t="shared" ref="BH125:BH130" si="386">BG125/$BH$123</f>
        <v>1.4687711880894954</v>
      </c>
      <c r="BJ125">
        <v>2</v>
      </c>
      <c r="BK125" s="4">
        <f>BK35*10</f>
        <v>72.799999999999869</v>
      </c>
      <c r="BL125" s="4">
        <f t="shared" ref="BL125:BL130" si="387">BK125+9.14</f>
        <v>81.93999999999987</v>
      </c>
      <c r="BM125" s="3">
        <f t="shared" ref="BM125:BM130" si="388">BL125/$BM$123</f>
        <v>1.2736448147037149</v>
      </c>
      <c r="BQ125">
        <v>2</v>
      </c>
      <c r="BR125" s="4">
        <f>BR35*10</f>
        <v>14.200000000000017</v>
      </c>
      <c r="BS125" s="2">
        <v>132.51106863765042</v>
      </c>
      <c r="BT125" s="2">
        <f t="shared" ref="BT125:BT130" si="389">BS125</f>
        <v>132.51106863765042</v>
      </c>
      <c r="BU125" s="4">
        <f t="shared" ref="BU125:BU130" si="390">BT125+BR125+2.03</f>
        <v>148.74106863765044</v>
      </c>
      <c r="BV125" s="3">
        <f t="shared" ref="BV125:BV130" si="391">BU125/$BV$123</f>
        <v>1.369274853254753</v>
      </c>
      <c r="BX125">
        <v>2</v>
      </c>
      <c r="BY125" s="4">
        <f>BY35*10</f>
        <v>-67.800000000000011</v>
      </c>
      <c r="BZ125" s="2">
        <v>142.06016984007999</v>
      </c>
      <c r="CA125" s="2">
        <f t="shared" ref="CA125:CA130" si="392">BZ125</f>
        <v>142.06016984007999</v>
      </c>
      <c r="CB125" s="4">
        <f t="shared" ref="CB125:CB130" si="393">CA125+BY125</f>
        <v>74.260169840079982</v>
      </c>
      <c r="CC125" s="3">
        <f t="shared" ref="CC125:CC130" si="394">CB125/$CC$123</f>
        <v>1.3526483197752126</v>
      </c>
      <c r="CE125">
        <v>2</v>
      </c>
      <c r="CF125" s="4">
        <f>CF35*10</f>
        <v>62.399999999999949</v>
      </c>
      <c r="CG125" s="3">
        <f t="shared" ref="CG125:CG130" si="395">CF125/$CG$123</f>
        <v>1.2716325793870242</v>
      </c>
      <c r="CH125" s="4"/>
      <c r="CI125" s="4"/>
      <c r="CJ125" s="3"/>
      <c r="CL125">
        <v>2</v>
      </c>
      <c r="CM125" s="4">
        <f>CM35*10</f>
        <v>-97.199999999999989</v>
      </c>
      <c r="CN125" s="2">
        <v>130.37379333704317</v>
      </c>
      <c r="CO125" s="2">
        <f t="shared" ref="CO125:CO130" si="396">CN125</f>
        <v>130.37379333704317</v>
      </c>
      <c r="CP125" s="4">
        <f t="shared" ref="CP125:CP130" si="397">CO125+CM125</f>
        <v>33.173793337043179</v>
      </c>
      <c r="CQ125" s="3">
        <f t="shared" ref="CQ125:CQ130" si="398">CP125/$CQ$123</f>
        <v>1.3811992790234906</v>
      </c>
      <c r="CS125">
        <v>2</v>
      </c>
      <c r="CT125" s="4">
        <f>CT35*10</f>
        <v>90.600000000000023</v>
      </c>
      <c r="CU125" s="3">
        <f t="shared" ref="CU125:CU130" si="399">CT125/$CU$123</f>
        <v>1.2869163864159905</v>
      </c>
      <c r="CV125" s="4"/>
      <c r="CW125" s="4"/>
      <c r="CX125" s="3"/>
      <c r="CZ125">
        <v>2</v>
      </c>
      <c r="DA125" s="4">
        <f>DA35*10</f>
        <v>-96.799999999999926</v>
      </c>
      <c r="DB125" s="2">
        <v>138.92289453947222</v>
      </c>
      <c r="DC125" s="2">
        <f t="shared" ref="DC125:DC130" si="400">DB125</f>
        <v>138.92289453947222</v>
      </c>
      <c r="DD125" s="4">
        <f t="shared" ref="DD125:DD130" si="401">DC125+DA125</f>
        <v>42.122894539472298</v>
      </c>
      <c r="DE125" s="3">
        <f t="shared" ref="DE125:DE130" si="402">DD125/$DE$123</f>
        <v>1.3504147801852755</v>
      </c>
      <c r="DG125">
        <v>2</v>
      </c>
      <c r="DH125" s="4">
        <f>DH35*10</f>
        <v>52.000000000000028</v>
      </c>
      <c r="DI125" s="3">
        <f t="shared" ref="DI125:DI130" si="403">DH125/$DI$123</f>
        <v>1.1384946474743698</v>
      </c>
      <c r="DJ125" s="2"/>
      <c r="DK125" s="4"/>
      <c r="DL125" s="3"/>
      <c r="DN125">
        <v>2</v>
      </c>
      <c r="DO125" s="4">
        <f>DO35*10</f>
        <v>46.199999999999903</v>
      </c>
      <c r="DP125" s="3">
        <f t="shared" ref="DP125:DP130" si="404">DO125/$DP$123</f>
        <v>0.9418934398938682</v>
      </c>
      <c r="DQ125" s="2"/>
      <c r="DR125" s="4"/>
      <c r="DS125" s="3"/>
      <c r="DU125">
        <v>2</v>
      </c>
      <c r="DV125" s="4">
        <f>DV35*10</f>
        <v>20.400000000000063</v>
      </c>
      <c r="DW125" s="4">
        <f t="shared" ref="DW125:DW130" si="405">DV125+9.91</f>
        <v>30.310000000000063</v>
      </c>
      <c r="DX125" s="3">
        <f t="shared" ref="DX125:DX130" si="406">DW125/$DX$123</f>
        <v>0.70589697489161007</v>
      </c>
      <c r="EC125" s="4"/>
      <c r="ED125" s="3"/>
      <c r="EJ125" s="4"/>
      <c r="EK125" s="4"/>
      <c r="EL125" s="3"/>
    </row>
    <row r="126" spans="2:142" x14ac:dyDescent="0.25">
      <c r="F126" s="8">
        <f t="shared" si="371"/>
        <v>1827</v>
      </c>
      <c r="G126" s="4">
        <f t="shared" si="371"/>
        <v>975.28823815753822</v>
      </c>
      <c r="H126" s="4">
        <f t="shared" si="371"/>
        <v>1010.8882381575382</v>
      </c>
      <c r="M126">
        <v>3</v>
      </c>
      <c r="N126" s="4">
        <f>N51*10</f>
        <v>-20.799999999999983</v>
      </c>
      <c r="O126" s="2">
        <v>56.600966549796269</v>
      </c>
      <c r="P126" s="2">
        <f t="shared" si="372"/>
        <v>56.600966549796269</v>
      </c>
      <c r="Q126" s="4">
        <f t="shared" si="373"/>
        <v>35.800966549796286</v>
      </c>
      <c r="R126" s="3">
        <f t="shared" si="374"/>
        <v>0.76365208315837974</v>
      </c>
      <c r="T126">
        <v>3</v>
      </c>
      <c r="U126" s="4">
        <f>U51*10</f>
        <v>54.200000000000017</v>
      </c>
      <c r="V126" s="3">
        <f t="shared" si="375"/>
        <v>0.48408191537325851</v>
      </c>
      <c r="AA126">
        <v>3</v>
      </c>
      <c r="AB126" s="4">
        <f>AB51*10</f>
        <v>-26.80000000000021</v>
      </c>
      <c r="AC126" s="2">
        <v>54.529142454657503</v>
      </c>
      <c r="AD126" s="2">
        <f t="shared" si="376"/>
        <v>54.529142454657503</v>
      </c>
      <c r="AE126" s="4">
        <f t="shared" si="377"/>
        <v>27.729142454657293</v>
      </c>
      <c r="AF126" s="3">
        <f t="shared" si="378"/>
        <v>0.56406870176547419</v>
      </c>
      <c r="AH126">
        <v>3</v>
      </c>
      <c r="AI126" s="4">
        <f>AI51*10</f>
        <v>63.800000000000097</v>
      </c>
      <c r="AJ126" s="3">
        <f t="shared" si="379"/>
        <v>0.55886676169360605</v>
      </c>
      <c r="AO126">
        <v>3</v>
      </c>
      <c r="AP126" s="4">
        <f>AP51*10</f>
        <v>-78.59999999999971</v>
      </c>
      <c r="AQ126" s="2">
        <v>105.071661398657</v>
      </c>
      <c r="AR126" s="2">
        <f t="shared" si="380"/>
        <v>105.071661398657</v>
      </c>
      <c r="AS126" s="4">
        <f t="shared" si="381"/>
        <v>26.47166139865729</v>
      </c>
      <c r="AT126" s="3">
        <f t="shared" si="382"/>
        <v>1.0196984744987223</v>
      </c>
      <c r="AV126">
        <v>3</v>
      </c>
      <c r="AW126" s="4">
        <f>AW51*10</f>
        <v>75.999999999999659</v>
      </c>
      <c r="AX126" s="3">
        <f t="shared" si="383"/>
        <v>1.0751725661577185</v>
      </c>
      <c r="BC126">
        <v>3</v>
      </c>
      <c r="BD126" s="4">
        <f>BD51*10</f>
        <v>-77.999999999999829</v>
      </c>
      <c r="BE126" s="2">
        <v>135.86908600135001</v>
      </c>
      <c r="BF126" s="2">
        <f t="shared" si="384"/>
        <v>135.86908600135001</v>
      </c>
      <c r="BG126" s="4">
        <f t="shared" si="385"/>
        <v>57.869086001350183</v>
      </c>
      <c r="BH126" s="3">
        <f t="shared" si="386"/>
        <v>1.3143288618317865</v>
      </c>
      <c r="BJ126">
        <v>3</v>
      </c>
      <c r="BK126" s="4">
        <f>BK51*10</f>
        <v>65.199999999999818</v>
      </c>
      <c r="BL126" s="4">
        <f t="shared" si="387"/>
        <v>74.339999999999819</v>
      </c>
      <c r="BM126" s="3">
        <f t="shared" si="388"/>
        <v>1.1555132478041747</v>
      </c>
      <c r="BQ126">
        <v>3</v>
      </c>
      <c r="BR126" s="4">
        <f>BR51*10</f>
        <v>2.0000000000000284</v>
      </c>
      <c r="BS126" s="2">
        <v>125.79101444366459</v>
      </c>
      <c r="BT126" s="2">
        <f t="shared" si="389"/>
        <v>125.79101444366459</v>
      </c>
      <c r="BU126" s="4">
        <f t="shared" si="390"/>
        <v>129.82101444366461</v>
      </c>
      <c r="BV126" s="3">
        <f t="shared" si="391"/>
        <v>1.1951013404023367</v>
      </c>
      <c r="BX126">
        <v>3</v>
      </c>
      <c r="BY126" s="4">
        <f>BY51*10</f>
        <v>-60.599999999999881</v>
      </c>
      <c r="BZ126" s="2">
        <v>133.90656376261069</v>
      </c>
      <c r="CA126" s="2">
        <f t="shared" si="392"/>
        <v>133.90656376261069</v>
      </c>
      <c r="CB126" s="4">
        <f t="shared" si="393"/>
        <v>73.306563762610807</v>
      </c>
      <c r="CC126" s="3">
        <f t="shared" si="394"/>
        <v>1.3352783937274548</v>
      </c>
      <c r="CE126">
        <v>3</v>
      </c>
      <c r="CF126" s="4">
        <f>CF51*10</f>
        <v>59.399999999999835</v>
      </c>
      <c r="CG126" s="3">
        <f t="shared" si="395"/>
        <v>1.2104963976857226</v>
      </c>
      <c r="CH126" s="4"/>
      <c r="CI126" s="4"/>
      <c r="CJ126" s="3"/>
      <c r="CL126">
        <v>3</v>
      </c>
      <c r="CM126" s="4">
        <f>CM51*10</f>
        <v>-93.400000000000034</v>
      </c>
      <c r="CN126" s="2">
        <v>123.76212711392807</v>
      </c>
      <c r="CO126" s="2">
        <f t="shared" si="396"/>
        <v>123.76212711392807</v>
      </c>
      <c r="CP126" s="4">
        <f t="shared" si="397"/>
        <v>30.36212711392804</v>
      </c>
      <c r="CQ126" s="3">
        <f t="shared" si="398"/>
        <v>1.2641348444330427</v>
      </c>
      <c r="CS126">
        <v>3</v>
      </c>
      <c r="CT126" s="4">
        <f>CT51*10</f>
        <v>82.400000000000233</v>
      </c>
      <c r="CU126" s="3">
        <f t="shared" si="399"/>
        <v>1.1704405103827582</v>
      </c>
      <c r="CV126" s="4"/>
      <c r="CW126" s="4"/>
      <c r="CX126" s="3"/>
      <c r="CZ126">
        <v>3</v>
      </c>
      <c r="DA126" s="4">
        <f>DA51*10</f>
        <v>-92.800000000000153</v>
      </c>
      <c r="DB126" s="2">
        <v>131.87767643287418</v>
      </c>
      <c r="DC126" s="2">
        <f t="shared" si="400"/>
        <v>131.87767643287418</v>
      </c>
      <c r="DD126" s="4">
        <f t="shared" si="401"/>
        <v>39.077676432874028</v>
      </c>
      <c r="DE126" s="3">
        <f t="shared" si="402"/>
        <v>1.2527883567165705</v>
      </c>
      <c r="DG126">
        <v>3</v>
      </c>
      <c r="DH126" s="4">
        <f>DH51*10</f>
        <v>52.199999999999989</v>
      </c>
      <c r="DI126" s="3">
        <f t="shared" si="403"/>
        <v>1.1428734730415782</v>
      </c>
      <c r="DJ126" s="2"/>
      <c r="DK126" s="4"/>
      <c r="DL126" s="3"/>
      <c r="DN126">
        <v>3</v>
      </c>
      <c r="DO126" s="4">
        <f>DO51*10</f>
        <v>50.799999999999983</v>
      </c>
      <c r="DP126" s="3">
        <f t="shared" si="404"/>
        <v>1.0356750378053807</v>
      </c>
      <c r="DQ126" s="2"/>
      <c r="DR126" s="4"/>
      <c r="DS126" s="3"/>
      <c r="DU126">
        <v>3</v>
      </c>
      <c r="DV126" s="4">
        <f>DV51*10</f>
        <v>31.800000000000068</v>
      </c>
      <c r="DW126" s="4">
        <f t="shared" si="405"/>
        <v>41.710000000000065</v>
      </c>
      <c r="DX126" s="3">
        <f t="shared" si="406"/>
        <v>0.97139435244899508</v>
      </c>
      <c r="EC126" s="4"/>
      <c r="ED126" s="3"/>
      <c r="EJ126" s="4"/>
      <c r="EK126" s="4"/>
      <c r="EL126" s="3"/>
    </row>
    <row r="127" spans="2:142" x14ac:dyDescent="0.25">
      <c r="F127" s="8">
        <f t="shared" si="371"/>
        <v>1971</v>
      </c>
      <c r="G127" s="4">
        <f t="shared" si="371"/>
        <v>979.19245746801391</v>
      </c>
      <c r="H127" s="4">
        <f t="shared" si="371"/>
        <v>1014.7924574680139</v>
      </c>
      <c r="M127">
        <v>4</v>
      </c>
      <c r="N127" s="4">
        <f>N67*10</f>
        <v>-32.999999999999829</v>
      </c>
      <c r="O127" s="2">
        <v>49.636217189424798</v>
      </c>
      <c r="P127" s="2">
        <f t="shared" si="372"/>
        <v>49.636217189424798</v>
      </c>
      <c r="Q127" s="4">
        <f t="shared" si="373"/>
        <v>16.636217189424968</v>
      </c>
      <c r="R127" s="3">
        <f t="shared" si="374"/>
        <v>0.35485862916323724</v>
      </c>
      <c r="T127">
        <v>4</v>
      </c>
      <c r="U127" s="4">
        <f>U67*10</f>
        <v>56.199999999999761</v>
      </c>
      <c r="V127" s="3">
        <f t="shared" si="375"/>
        <v>0.50194471667854246</v>
      </c>
      <c r="AA127">
        <v>4</v>
      </c>
      <c r="AB127" s="4">
        <f>AB67*10</f>
        <v>-29.999999999999858</v>
      </c>
      <c r="AC127" s="2">
        <v>53.622028526149002</v>
      </c>
      <c r="AD127" s="2">
        <f t="shared" si="376"/>
        <v>53.622028526149002</v>
      </c>
      <c r="AE127" s="4">
        <f t="shared" si="377"/>
        <v>23.622028526149144</v>
      </c>
      <c r="AF127" s="3">
        <f t="shared" si="378"/>
        <v>0.48052142202378195</v>
      </c>
      <c r="AH127">
        <v>4</v>
      </c>
      <c r="AI127" s="4">
        <f>AI67*10</f>
        <v>81.600000000000037</v>
      </c>
      <c r="AJ127" s="3">
        <f t="shared" si="379"/>
        <v>0.71478883627269918</v>
      </c>
      <c r="AO127">
        <v>4</v>
      </c>
      <c r="AP127" s="4">
        <f>AP67*10</f>
        <v>-76.8</v>
      </c>
      <c r="AQ127" s="2">
        <v>104.840181746345</v>
      </c>
      <c r="AR127" s="2">
        <f t="shared" si="380"/>
        <v>104.840181746345</v>
      </c>
      <c r="AS127" s="4">
        <f t="shared" si="381"/>
        <v>28.040181746344999</v>
      </c>
      <c r="AT127" s="3">
        <f t="shared" si="382"/>
        <v>1.0801184754072595</v>
      </c>
      <c r="AV127">
        <v>4</v>
      </c>
      <c r="AW127" s="4">
        <f>AW67*10</f>
        <v>80</v>
      </c>
      <c r="AX127" s="3">
        <f t="shared" si="383"/>
        <v>1.1317605959554984</v>
      </c>
      <c r="BC127">
        <v>4</v>
      </c>
      <c r="BD127" s="4">
        <f>BD67*10</f>
        <v>-87.399999999999949</v>
      </c>
      <c r="BE127" s="2">
        <v>136.44425283047201</v>
      </c>
      <c r="BF127" s="2">
        <f t="shared" si="384"/>
        <v>136.44425283047201</v>
      </c>
      <c r="BG127" s="4">
        <f t="shared" si="385"/>
        <v>49.044252830472061</v>
      </c>
      <c r="BH127" s="3">
        <f t="shared" si="386"/>
        <v>1.1138983083396332</v>
      </c>
      <c r="BJ127">
        <v>4</v>
      </c>
      <c r="BK127" s="4">
        <f>BK67*10</f>
        <v>65.600000000000023</v>
      </c>
      <c r="BL127" s="4">
        <f t="shared" si="387"/>
        <v>74.740000000000023</v>
      </c>
      <c r="BM127" s="3">
        <f t="shared" si="388"/>
        <v>1.1617306986936273</v>
      </c>
      <c r="BQ127">
        <v>4</v>
      </c>
      <c r="BR127" s="4">
        <f>BR67*10</f>
        <v>-3.6000000000001364</v>
      </c>
      <c r="BS127" s="2">
        <v>126.04301647593945</v>
      </c>
      <c r="BT127" s="2">
        <f t="shared" si="389"/>
        <v>126.04301647593945</v>
      </c>
      <c r="BU127" s="4">
        <f t="shared" si="390"/>
        <v>124.47301647593932</v>
      </c>
      <c r="BV127" s="3">
        <f t="shared" si="391"/>
        <v>1.1458689448068533</v>
      </c>
      <c r="BX127">
        <v>4</v>
      </c>
      <c r="BY127" s="4">
        <f>BY67*10</f>
        <v>-73.19999999999979</v>
      </c>
      <c r="BZ127" s="2">
        <v>134.17482399051619</v>
      </c>
      <c r="CA127" s="2">
        <f t="shared" si="392"/>
        <v>134.17482399051619</v>
      </c>
      <c r="CB127" s="4">
        <f t="shared" si="393"/>
        <v>60.974823990516398</v>
      </c>
      <c r="CC127" s="3">
        <f t="shared" si="394"/>
        <v>1.1106558656811238</v>
      </c>
      <c r="CE127">
        <v>4</v>
      </c>
      <c r="CF127" s="4">
        <f>CF67*10</f>
        <v>65.79999999999977</v>
      </c>
      <c r="CG127" s="3">
        <f t="shared" si="395"/>
        <v>1.3409202519818266</v>
      </c>
      <c r="CH127" s="4"/>
      <c r="CI127" s="4"/>
      <c r="CJ127" s="3"/>
      <c r="CL127">
        <v>4</v>
      </c>
      <c r="CM127" s="4">
        <f>CM67*10</f>
        <v>-96.8</v>
      </c>
      <c r="CN127" s="2">
        <v>124.01006459729527</v>
      </c>
      <c r="CO127" s="2">
        <f t="shared" si="396"/>
        <v>124.01006459729527</v>
      </c>
      <c r="CP127" s="4">
        <f t="shared" si="397"/>
        <v>27.210064597295272</v>
      </c>
      <c r="CQ127" s="3">
        <f t="shared" si="398"/>
        <v>1.1328979240369446</v>
      </c>
      <c r="CS127">
        <v>4</v>
      </c>
      <c r="CT127" s="4">
        <f>CT67*10</f>
        <v>79.80000000000004</v>
      </c>
      <c r="CU127" s="3">
        <f t="shared" si="399"/>
        <v>1.1335091350551443</v>
      </c>
      <c r="CV127" s="4"/>
      <c r="CW127" s="4"/>
      <c r="CX127" s="3"/>
      <c r="CZ127">
        <v>4</v>
      </c>
      <c r="DA127" s="4">
        <f>DA67*10</f>
        <v>-98.200000000000074</v>
      </c>
      <c r="DB127" s="2">
        <v>132.141872111872</v>
      </c>
      <c r="DC127" s="2">
        <f t="shared" si="400"/>
        <v>132.141872111872</v>
      </c>
      <c r="DD127" s="4">
        <f t="shared" si="401"/>
        <v>33.94187211187193</v>
      </c>
      <c r="DE127" s="3">
        <f t="shared" si="402"/>
        <v>1.0881399834495913</v>
      </c>
      <c r="DG127">
        <v>4</v>
      </c>
      <c r="DH127" s="4">
        <f>DH67*10</f>
        <v>59.399999999999977</v>
      </c>
      <c r="DI127" s="3">
        <f t="shared" si="403"/>
        <v>1.3005111934611058</v>
      </c>
      <c r="DJ127" s="2"/>
      <c r="DK127" s="4"/>
      <c r="DL127" s="3"/>
      <c r="DN127">
        <v>4</v>
      </c>
      <c r="DO127" s="4">
        <f>DO67*10</f>
        <v>63.400000000000176</v>
      </c>
      <c r="DP127" s="3">
        <f t="shared" si="404"/>
        <v>1.2925550668673493</v>
      </c>
      <c r="DQ127" s="2"/>
      <c r="DR127" s="4"/>
      <c r="DS127" s="3"/>
      <c r="DU127">
        <v>4</v>
      </c>
      <c r="DV127" s="4">
        <f>DV67*10</f>
        <v>44.400000000000048</v>
      </c>
      <c r="DW127" s="4">
        <f t="shared" si="405"/>
        <v>54.310000000000045</v>
      </c>
      <c r="DX127" s="3">
        <f t="shared" si="406"/>
        <v>1.2648388223808411</v>
      </c>
      <c r="EC127" s="4"/>
      <c r="ED127" s="3"/>
      <c r="EJ127" s="4"/>
      <c r="EK127" s="4"/>
      <c r="EL127" s="3"/>
    </row>
    <row r="128" spans="2:142" x14ac:dyDescent="0.25">
      <c r="F128" s="8">
        <f t="shared" si="371"/>
        <v>1733</v>
      </c>
      <c r="G128" s="4">
        <f t="shared" si="371"/>
        <v>942.60234248305346</v>
      </c>
      <c r="H128" s="4">
        <f t="shared" si="371"/>
        <v>978.20234248305349</v>
      </c>
      <c r="M128">
        <v>5</v>
      </c>
      <c r="N128" s="4">
        <f>N83*10</f>
        <v>-39.000000000000199</v>
      </c>
      <c r="O128" s="2">
        <v>47.569790580877502</v>
      </c>
      <c r="P128" s="2">
        <f t="shared" si="372"/>
        <v>47.569790580877502</v>
      </c>
      <c r="Q128" s="4">
        <f t="shared" si="373"/>
        <v>8.5697905808773029</v>
      </c>
      <c r="R128" s="3">
        <f t="shared" si="374"/>
        <v>0.18279781413765356</v>
      </c>
      <c r="T128">
        <v>5</v>
      </c>
      <c r="U128" s="4">
        <f>U83*10</f>
        <v>52.400000000000233</v>
      </c>
      <c r="V128" s="3">
        <f t="shared" si="375"/>
        <v>0.46800539419850273</v>
      </c>
      <c r="AA128">
        <v>5</v>
      </c>
      <c r="AB128" s="4">
        <f>AB83*10</f>
        <v>-29.80000000000004</v>
      </c>
      <c r="AC128" s="2">
        <v>51.609438281387568</v>
      </c>
      <c r="AD128" s="2">
        <f t="shared" si="376"/>
        <v>51.609438281387568</v>
      </c>
      <c r="AE128" s="4">
        <f t="shared" si="377"/>
        <v>21.809438281387528</v>
      </c>
      <c r="AF128" s="3">
        <f t="shared" si="378"/>
        <v>0.44364954876382379</v>
      </c>
      <c r="AH128">
        <v>5</v>
      </c>
      <c r="AI128" s="4">
        <f>AI83*10</f>
        <v>73.000000000000185</v>
      </c>
      <c r="AJ128" s="3">
        <f t="shared" si="379"/>
        <v>0.63945569911650912</v>
      </c>
      <c r="AO128">
        <v>5</v>
      </c>
      <c r="AP128" s="4">
        <f>AP83*10</f>
        <v>-72.000000000000242</v>
      </c>
      <c r="AQ128" s="2">
        <v>100.66213947056499</v>
      </c>
      <c r="AR128" s="2">
        <f t="shared" si="380"/>
        <v>100.66213947056499</v>
      </c>
      <c r="AS128" s="4">
        <f t="shared" si="381"/>
        <v>28.662139470564753</v>
      </c>
      <c r="AT128" s="3">
        <f t="shared" si="382"/>
        <v>1.1040765237155439</v>
      </c>
      <c r="AV128">
        <v>5</v>
      </c>
      <c r="AW128" s="4">
        <f>AW83*10</f>
        <v>84.000000000000057</v>
      </c>
      <c r="AX128" s="3">
        <f t="shared" si="383"/>
        <v>1.188348625753274</v>
      </c>
      <c r="BC128">
        <v>5</v>
      </c>
      <c r="BD128" s="4">
        <f>BD83*10</f>
        <v>-89.60000000000008</v>
      </c>
      <c r="BE128" s="2">
        <v>133.81157681637501</v>
      </c>
      <c r="BF128" s="2">
        <f t="shared" si="384"/>
        <v>133.81157681637501</v>
      </c>
      <c r="BG128" s="4">
        <f t="shared" si="385"/>
        <v>44.211576816374929</v>
      </c>
      <c r="BH128" s="3">
        <f t="shared" si="386"/>
        <v>1.0041380545650729</v>
      </c>
      <c r="BJ128">
        <v>5</v>
      </c>
      <c r="BK128" s="4">
        <f>BK83*10</f>
        <v>69.200000000000088</v>
      </c>
      <c r="BL128" s="4">
        <f t="shared" si="387"/>
        <v>78.340000000000089</v>
      </c>
      <c r="BM128" s="3">
        <f t="shared" si="388"/>
        <v>1.2176877566986732</v>
      </c>
      <c r="BQ128">
        <v>5</v>
      </c>
      <c r="BR128" s="4">
        <f>BR83*10</f>
        <v>4.2000000000000171</v>
      </c>
      <c r="BS128" s="2">
        <v>119.4279631287346</v>
      </c>
      <c r="BT128" s="2">
        <f t="shared" si="389"/>
        <v>119.4279631287346</v>
      </c>
      <c r="BU128" s="4">
        <f t="shared" si="390"/>
        <v>125.65796312873462</v>
      </c>
      <c r="BV128" s="3">
        <f t="shared" si="391"/>
        <v>1.1567772814820028</v>
      </c>
      <c r="BX128">
        <v>5</v>
      </c>
      <c r="BY128" s="4">
        <f>BY83*10</f>
        <v>-60.799999999999912</v>
      </c>
      <c r="BZ128" s="2">
        <v>127.13299300800782</v>
      </c>
      <c r="CA128" s="2">
        <f t="shared" si="392"/>
        <v>127.13299300800782</v>
      </c>
      <c r="CB128" s="4">
        <f t="shared" si="393"/>
        <v>66.332993008007904</v>
      </c>
      <c r="CC128" s="3">
        <f t="shared" si="394"/>
        <v>1.2082548657128975</v>
      </c>
      <c r="CE128">
        <v>5</v>
      </c>
      <c r="CF128" s="4">
        <f>CF83*10</f>
        <v>56.200000000000045</v>
      </c>
      <c r="CG128" s="3">
        <f t="shared" si="395"/>
        <v>1.1452844705376743</v>
      </c>
      <c r="CH128" s="4"/>
      <c r="CI128" s="4"/>
      <c r="CJ128" s="3"/>
      <c r="CL128">
        <v>5</v>
      </c>
      <c r="CM128" s="4">
        <f>CM83*10</f>
        <v>-90.400000000000063</v>
      </c>
      <c r="CN128" s="2">
        <v>117.50170565891631</v>
      </c>
      <c r="CO128" s="2">
        <f t="shared" si="396"/>
        <v>117.50170565891631</v>
      </c>
      <c r="CP128" s="4">
        <f t="shared" si="397"/>
        <v>27.101705658916245</v>
      </c>
      <c r="CQ128" s="3">
        <f t="shared" si="398"/>
        <v>1.1283863722212002</v>
      </c>
      <c r="CS128">
        <v>5</v>
      </c>
      <c r="CT128" s="4">
        <f>CT83*10</f>
        <v>81.399999999999864</v>
      </c>
      <c r="CU128" s="3">
        <f t="shared" si="399"/>
        <v>1.1562361352567487</v>
      </c>
      <c r="CV128" s="4"/>
      <c r="CW128" s="4"/>
      <c r="CX128" s="3"/>
      <c r="CZ128">
        <v>5</v>
      </c>
      <c r="DA128" s="4">
        <f>DA83*10</f>
        <v>-98.599999999999852</v>
      </c>
      <c r="DB128" s="2">
        <v>125.20673553818951</v>
      </c>
      <c r="DC128" s="2">
        <f t="shared" si="400"/>
        <v>125.20673553818951</v>
      </c>
      <c r="DD128" s="4">
        <f t="shared" si="401"/>
        <v>26.606735538189653</v>
      </c>
      <c r="DE128" s="3">
        <f t="shared" si="402"/>
        <v>0.85298337913561295</v>
      </c>
      <c r="DG128">
        <v>5</v>
      </c>
      <c r="DH128" s="4">
        <f>DH83*10</f>
        <v>57.999999999999829</v>
      </c>
      <c r="DI128" s="3">
        <f t="shared" si="403"/>
        <v>1.2698594144906388</v>
      </c>
      <c r="DJ128" s="2"/>
      <c r="DK128" s="4"/>
      <c r="DL128" s="3"/>
      <c r="DN128">
        <v>5</v>
      </c>
      <c r="DO128" s="4">
        <f>DO83*10</f>
        <v>61.000000000000085</v>
      </c>
      <c r="DP128" s="3">
        <f t="shared" si="404"/>
        <v>1.2436255375222112</v>
      </c>
      <c r="DQ128" s="2"/>
      <c r="DR128" s="4"/>
      <c r="DS128" s="3"/>
      <c r="DU128">
        <v>5</v>
      </c>
      <c r="DV128" s="4">
        <f>DV83*10</f>
        <v>39.400000000000048</v>
      </c>
      <c r="DW128" s="4">
        <f t="shared" si="405"/>
        <v>49.310000000000045</v>
      </c>
      <c r="DX128" s="3">
        <f t="shared" si="406"/>
        <v>1.1483926041539179</v>
      </c>
      <c r="EC128" s="4"/>
      <c r="ED128" s="3"/>
      <c r="EJ128" s="4"/>
      <c r="EK128" s="4"/>
      <c r="EL128" s="3"/>
    </row>
    <row r="129" spans="6:142" x14ac:dyDescent="0.25">
      <c r="F129" s="8">
        <f t="shared" si="371"/>
        <v>1854</v>
      </c>
      <c r="G129" s="4">
        <f t="shared" si="371"/>
        <v>972.24843268293762</v>
      </c>
      <c r="H129" s="4">
        <f t="shared" si="371"/>
        <v>1007.8484326829376</v>
      </c>
      <c r="M129">
        <v>6</v>
      </c>
      <c r="N129" s="4">
        <f>N99*10</f>
        <v>-41.800000000000068</v>
      </c>
      <c r="O129" s="2">
        <v>56.600966549796269</v>
      </c>
      <c r="P129" s="2">
        <f t="shared" si="372"/>
        <v>56.600966549796269</v>
      </c>
      <c r="Q129" s="4">
        <f t="shared" si="373"/>
        <v>14.8009665497962</v>
      </c>
      <c r="R129" s="3">
        <f t="shared" si="374"/>
        <v>0.3157118376339948</v>
      </c>
      <c r="T129">
        <v>6</v>
      </c>
      <c r="U129" s="4">
        <f>U99*10</f>
        <v>47.000000000000171</v>
      </c>
      <c r="V129" s="3">
        <f t="shared" si="375"/>
        <v>0.41977583067422924</v>
      </c>
      <c r="AA129">
        <v>6</v>
      </c>
      <c r="AB129" s="4">
        <f>AB99*10</f>
        <v>-30.800000000000125</v>
      </c>
      <c r="AC129" s="2">
        <v>51.609438281387568</v>
      </c>
      <c r="AD129" s="2">
        <f t="shared" si="376"/>
        <v>51.609438281387568</v>
      </c>
      <c r="AE129" s="4">
        <f t="shared" si="377"/>
        <v>20.809438281387443</v>
      </c>
      <c r="AF129" s="3">
        <f t="shared" si="378"/>
        <v>0.42330745911255213</v>
      </c>
      <c r="AH129">
        <v>6</v>
      </c>
      <c r="AI129" s="4">
        <f>AI99*10</f>
        <v>80.799999999999983</v>
      </c>
      <c r="AJ129" s="3">
        <f t="shared" si="379"/>
        <v>0.70778110258375071</v>
      </c>
      <c r="AO129">
        <v>6</v>
      </c>
      <c r="AP129" s="4">
        <f>AP99*10</f>
        <v>-69.199999999999875</v>
      </c>
      <c r="AQ129" s="2">
        <v>102.19626629790596</v>
      </c>
      <c r="AR129" s="2">
        <f t="shared" si="380"/>
        <v>102.19626629790596</v>
      </c>
      <c r="AS129" s="4">
        <f t="shared" si="381"/>
        <v>32.996266297906089</v>
      </c>
      <c r="AT129" s="3">
        <f t="shared" si="382"/>
        <v>1.2710287390513035</v>
      </c>
      <c r="AV129">
        <v>6</v>
      </c>
      <c r="AW129" s="4">
        <f>AW99*10</f>
        <v>85.19999999999996</v>
      </c>
      <c r="AX129" s="3">
        <f t="shared" si="383"/>
        <v>1.2053250346926052</v>
      </c>
      <c r="BC129">
        <v>6</v>
      </c>
      <c r="BD129" s="4">
        <f>BD99*10</f>
        <v>-82.200000000000131</v>
      </c>
      <c r="BE129" s="2">
        <v>128.05211066956599</v>
      </c>
      <c r="BF129" s="2">
        <f t="shared" si="384"/>
        <v>128.05211066956599</v>
      </c>
      <c r="BG129" s="4">
        <f t="shared" si="385"/>
        <v>45.85211066956586</v>
      </c>
      <c r="BH129" s="3">
        <f t="shared" si="386"/>
        <v>1.041398034652034</v>
      </c>
      <c r="BJ129">
        <v>6</v>
      </c>
      <c r="BK129" s="4">
        <f>BK99*10</f>
        <v>73.800000000000097</v>
      </c>
      <c r="BL129" s="4">
        <f t="shared" si="387"/>
        <v>82.940000000000097</v>
      </c>
      <c r="BM129" s="3">
        <f t="shared" si="388"/>
        <v>1.2891884419273421</v>
      </c>
      <c r="BQ129">
        <v>6</v>
      </c>
      <c r="BR129" s="4">
        <f>BR99*10</f>
        <v>20</v>
      </c>
      <c r="BS129" s="2">
        <v>118.3149541528562</v>
      </c>
      <c r="BT129" s="2">
        <f t="shared" si="389"/>
        <v>118.3149541528562</v>
      </c>
      <c r="BU129" s="4">
        <f t="shared" si="390"/>
        <v>140.34495415285622</v>
      </c>
      <c r="BV129" s="3">
        <f t="shared" si="391"/>
        <v>1.2919822229517957</v>
      </c>
      <c r="BX129">
        <v>6</v>
      </c>
      <c r="BY129" s="4">
        <f>BY99*10</f>
        <v>-56.400000000000006</v>
      </c>
      <c r="BZ129" s="2">
        <v>125.94817700142757</v>
      </c>
      <c r="CA129" s="2">
        <f t="shared" si="392"/>
        <v>125.94817700142757</v>
      </c>
      <c r="CB129" s="4">
        <f t="shared" si="393"/>
        <v>69.548177001427561</v>
      </c>
      <c r="CC129" s="3">
        <f t="shared" si="394"/>
        <v>1.266819412977372</v>
      </c>
      <c r="CE129">
        <v>6</v>
      </c>
      <c r="CF129" s="4">
        <f>CF99*10</f>
        <v>66.400000000000077</v>
      </c>
      <c r="CG129" s="3">
        <f t="shared" si="395"/>
        <v>1.3531474883220926</v>
      </c>
      <c r="CH129" s="4"/>
      <c r="CI129" s="4"/>
      <c r="CJ129" s="3"/>
      <c r="CL129">
        <v>6</v>
      </c>
      <c r="CM129" s="4">
        <f>CM99*10</f>
        <v>-89.200000000000088</v>
      </c>
      <c r="CN129" s="2">
        <v>116.40664844071335</v>
      </c>
      <c r="CO129" s="2">
        <f t="shared" si="396"/>
        <v>116.40664844071335</v>
      </c>
      <c r="CP129" s="4">
        <f t="shared" si="397"/>
        <v>27.206648440713266</v>
      </c>
      <c r="CQ129" s="3">
        <f t="shared" si="398"/>
        <v>1.132755691493317</v>
      </c>
      <c r="CS129">
        <v>6</v>
      </c>
      <c r="CT129" s="4">
        <f>CT99*10</f>
        <v>83.600000000000065</v>
      </c>
      <c r="CU129" s="3">
        <f t="shared" si="399"/>
        <v>1.187485760533961</v>
      </c>
      <c r="CV129" s="4"/>
      <c r="CW129" s="4"/>
      <c r="CX129" s="3"/>
      <c r="CZ129">
        <v>6</v>
      </c>
      <c r="DA129" s="4">
        <f>DA99*10</f>
        <v>-96.000000000000014</v>
      </c>
      <c r="DB129" s="2">
        <v>124.03987128928473</v>
      </c>
      <c r="DC129" s="2">
        <f t="shared" si="400"/>
        <v>124.03987128928473</v>
      </c>
      <c r="DD129" s="4">
        <f t="shared" si="401"/>
        <v>28.039871289284719</v>
      </c>
      <c r="DE129" s="3">
        <f t="shared" si="402"/>
        <v>0.89892817285051674</v>
      </c>
      <c r="DG129">
        <v>6</v>
      </c>
      <c r="DH129" s="4">
        <f>DH99*10</f>
        <v>52.199999999999989</v>
      </c>
      <c r="DI129" s="3">
        <f t="shared" si="403"/>
        <v>1.1428734730415782</v>
      </c>
      <c r="DJ129" s="2"/>
      <c r="DK129" s="4"/>
      <c r="DL129" s="3"/>
      <c r="DN129">
        <v>6</v>
      </c>
      <c r="DO129" s="4">
        <f>DO99*10</f>
        <v>58.799999999999955</v>
      </c>
      <c r="DP129" s="3">
        <f t="shared" si="404"/>
        <v>1.1987734689558338</v>
      </c>
      <c r="DQ129" s="2"/>
      <c r="DR129" s="4"/>
      <c r="DS129" s="3"/>
      <c r="DU129">
        <v>6</v>
      </c>
      <c r="DV129" s="4">
        <f>DV99*10</f>
        <v>25.800000000000054</v>
      </c>
      <c r="DW129" s="4">
        <f t="shared" si="405"/>
        <v>35.710000000000051</v>
      </c>
      <c r="DX129" s="3">
        <f t="shared" si="406"/>
        <v>0.83165889057668685</v>
      </c>
      <c r="EC129" s="4"/>
      <c r="ED129" s="3"/>
      <c r="EJ129" s="4"/>
      <c r="EK129" s="4"/>
      <c r="EL129" s="3"/>
    </row>
    <row r="130" spans="6:142" x14ac:dyDescent="0.25">
      <c r="F130" s="8">
        <f t="shared" si="371"/>
        <v>1559</v>
      </c>
      <c r="G130" s="4">
        <f t="shared" si="371"/>
        <v>908.43620504194348</v>
      </c>
      <c r="H130" s="4">
        <f t="shared" si="371"/>
        <v>944.0362050419435</v>
      </c>
      <c r="M130">
        <v>7</v>
      </c>
      <c r="N130" s="4">
        <f>N115*10</f>
        <v>-34.000000000000128</v>
      </c>
      <c r="O130" s="2">
        <v>45.526864398749176</v>
      </c>
      <c r="P130" s="2">
        <f t="shared" si="372"/>
        <v>45.526864398749176</v>
      </c>
      <c r="Q130" s="4">
        <f t="shared" si="373"/>
        <v>11.526864398749048</v>
      </c>
      <c r="R130" s="3">
        <f t="shared" si="374"/>
        <v>0.24587364137628184</v>
      </c>
      <c r="T130">
        <v>7</v>
      </c>
      <c r="U130" s="4">
        <f>U115*10</f>
        <v>32.199999999999989</v>
      </c>
      <c r="V130" s="3">
        <f t="shared" si="375"/>
        <v>0.2875911010151091</v>
      </c>
      <c r="AA130">
        <v>7</v>
      </c>
      <c r="AB130" s="4">
        <f>AB115*10</f>
        <v>-28.199999999999932</v>
      </c>
      <c r="AC130" s="2">
        <v>46.709808064800129</v>
      </c>
      <c r="AD130" s="2">
        <f t="shared" si="376"/>
        <v>46.709808064800129</v>
      </c>
      <c r="AE130" s="4">
        <f t="shared" si="377"/>
        <v>18.509808064800197</v>
      </c>
      <c r="AF130" s="3">
        <f t="shared" si="378"/>
        <v>0.37652817508196507</v>
      </c>
      <c r="AH130">
        <v>7</v>
      </c>
      <c r="AI130" s="4">
        <f>AI115*10</f>
        <v>83.6</v>
      </c>
      <c r="AJ130" s="3">
        <f t="shared" si="379"/>
        <v>0.73230817049506891</v>
      </c>
      <c r="AO130">
        <v>7</v>
      </c>
      <c r="AP130" s="4">
        <f>AP115*10</f>
        <v>-60.400000000000063</v>
      </c>
      <c r="AQ130" s="2">
        <v>88.843095614381653</v>
      </c>
      <c r="AR130" s="2">
        <f t="shared" si="380"/>
        <v>88.843095614381653</v>
      </c>
      <c r="AS130" s="4">
        <f t="shared" si="381"/>
        <v>28.443095614381591</v>
      </c>
      <c r="AT130" s="3">
        <f t="shared" si="382"/>
        <v>1.0956388709881779</v>
      </c>
      <c r="AV130">
        <v>7</v>
      </c>
      <c r="AW130" s="4">
        <f>AW115*10</f>
        <v>73.999999999999986</v>
      </c>
      <c r="AX130" s="3">
        <f t="shared" si="383"/>
        <v>1.0468785512588357</v>
      </c>
      <c r="BC130">
        <v>7</v>
      </c>
      <c r="BD130" s="4">
        <f>BD115*10</f>
        <v>-75.999999999999872</v>
      </c>
      <c r="BE130" s="2">
        <v>118.301792007198</v>
      </c>
      <c r="BF130" s="2">
        <f t="shared" si="384"/>
        <v>118.301792007198</v>
      </c>
      <c r="BG130" s="4">
        <f t="shared" si="385"/>
        <v>42.301792007198131</v>
      </c>
      <c r="BH130" s="3">
        <f t="shared" si="386"/>
        <v>0.96076281800905716</v>
      </c>
      <c r="BJ130">
        <v>7</v>
      </c>
      <c r="BK130" s="4">
        <f>BK115*10</f>
        <v>67.20000000000006</v>
      </c>
      <c r="BL130" s="4">
        <f t="shared" si="387"/>
        <v>76.34000000000006</v>
      </c>
      <c r="BM130" s="3">
        <f t="shared" si="388"/>
        <v>1.1866005022514257</v>
      </c>
      <c r="BQ130">
        <v>7</v>
      </c>
      <c r="BR130" s="4">
        <f>BR115*10</f>
        <v>12.799999999999798</v>
      </c>
      <c r="BS130" s="2">
        <v>111.30089758788387</v>
      </c>
      <c r="BT130" s="2">
        <f t="shared" si="389"/>
        <v>111.30089758788387</v>
      </c>
      <c r="BU130" s="4">
        <f t="shared" si="390"/>
        <v>126.13089758788367</v>
      </c>
      <c r="BV130" s="3">
        <f t="shared" si="391"/>
        <v>1.1611310034774256</v>
      </c>
      <c r="BX130">
        <v>7</v>
      </c>
      <c r="BY130" s="4">
        <f>BY115*10</f>
        <v>-65.199999999999818</v>
      </c>
      <c r="BZ130" s="2">
        <v>118.48160065806994</v>
      </c>
      <c r="CA130" s="2">
        <f t="shared" si="392"/>
        <v>118.48160065806994</v>
      </c>
      <c r="CB130" s="4">
        <f t="shared" si="393"/>
        <v>53.281600658070118</v>
      </c>
      <c r="CC130" s="3">
        <f t="shared" si="394"/>
        <v>0.97052387249151995</v>
      </c>
      <c r="CE130">
        <v>7</v>
      </c>
      <c r="CF130" s="4">
        <f>CF115*10</f>
        <v>57.999999999999901</v>
      </c>
      <c r="CG130" s="3">
        <f t="shared" si="395"/>
        <v>1.1819661795584511</v>
      </c>
      <c r="CH130" s="4"/>
      <c r="CI130" s="4"/>
      <c r="CJ130" s="3"/>
      <c r="CL130">
        <v>7</v>
      </c>
      <c r="CM130" s="4">
        <f>CM115*10</f>
        <v>-85.399999999999991</v>
      </c>
      <c r="CN130" s="2">
        <v>109.50572182033736</v>
      </c>
      <c r="CO130" s="2">
        <f t="shared" si="396"/>
        <v>109.50572182033736</v>
      </c>
      <c r="CP130" s="4">
        <f t="shared" si="397"/>
        <v>24.105721820337365</v>
      </c>
      <c r="CQ130" s="3">
        <f t="shared" si="398"/>
        <v>1.0036478270759737</v>
      </c>
      <c r="CS130">
        <v>7</v>
      </c>
      <c r="CT130" s="4">
        <f>CT115*10</f>
        <v>88.400000000000105</v>
      </c>
      <c r="CU130" s="3">
        <f t="shared" si="399"/>
        <v>1.2556667611387822</v>
      </c>
      <c r="CV130" s="4"/>
      <c r="CW130" s="4"/>
      <c r="CX130" s="3"/>
      <c r="CZ130">
        <v>7</v>
      </c>
      <c r="DA130" s="4">
        <f>DA115*10</f>
        <v>-71.800000000000068</v>
      </c>
      <c r="DB130" s="2">
        <v>116.68642489052341</v>
      </c>
      <c r="DC130" s="2">
        <f t="shared" si="400"/>
        <v>116.68642489052341</v>
      </c>
      <c r="DD130" s="4">
        <f t="shared" si="401"/>
        <v>44.886424890523344</v>
      </c>
      <c r="DE130" s="3">
        <f t="shared" si="402"/>
        <v>1.4390105966017579</v>
      </c>
      <c r="DG130">
        <v>7</v>
      </c>
      <c r="DH130" s="4">
        <f>DH115*10</f>
        <v>59.199999999999946</v>
      </c>
      <c r="DI130" s="3">
        <f t="shared" si="403"/>
        <v>1.2961323678938961</v>
      </c>
      <c r="DJ130" s="2"/>
      <c r="DK130" s="4"/>
      <c r="DL130" s="3"/>
      <c r="DN130">
        <v>7</v>
      </c>
      <c r="DO130" s="4">
        <f>DO115*10</f>
        <v>58.400000000000034</v>
      </c>
      <c r="DP130" s="3">
        <f t="shared" si="404"/>
        <v>1.1906185473983129</v>
      </c>
      <c r="DQ130" s="2"/>
      <c r="DR130" s="4"/>
      <c r="DS130" s="3"/>
      <c r="DU130">
        <v>7</v>
      </c>
      <c r="DV130" s="4">
        <f>DV115*10</f>
        <v>19.200000000000017</v>
      </c>
      <c r="DW130" s="4">
        <f t="shared" si="405"/>
        <v>29.110000000000017</v>
      </c>
      <c r="DX130" s="3">
        <f t="shared" si="406"/>
        <v>0.67794988251714738</v>
      </c>
      <c r="EC130" s="4"/>
      <c r="ED130" s="3"/>
      <c r="EJ130" s="4"/>
      <c r="EK130" s="4"/>
      <c r="EL130" s="3"/>
    </row>
    <row r="131" spans="6:142" x14ac:dyDescent="0.25">
      <c r="F131" s="2"/>
    </row>
    <row r="132" spans="6:142" x14ac:dyDescent="0.25">
      <c r="F132" s="4">
        <f>AVERAGE(F124:F130)</f>
        <v>1814.1428571428571</v>
      </c>
      <c r="G132" s="4">
        <f>AVERAGE(G124:G130)</f>
        <v>978.0514285714288</v>
      </c>
      <c r="H132" s="4">
        <f>AVERAGE(H124:H130)</f>
        <v>1013.6514285714287</v>
      </c>
      <c r="N132" s="4">
        <f>AVERAGE(N124:N130)</f>
        <v>-31.400000000000059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21.599999999999955</v>
      </c>
      <c r="R132" s="3">
        <f>AVERAGE(R124:R130)</f>
        <v>0.46073853825365019</v>
      </c>
      <c r="U132" s="4">
        <f>AVERAGE(U124:U130)</f>
        <v>47.771428571428594</v>
      </c>
      <c r="V132" s="3">
        <f>AVERAGE(V124:V130)</f>
        <v>0.42666576832055253</v>
      </c>
      <c r="AB132" s="4">
        <f>AVERAGE(AB124:AB130)</f>
        <v>-27.114285714285721</v>
      </c>
      <c r="AC132" s="2">
        <f>AVERAGE(AC124:AC130)</f>
        <v>53</v>
      </c>
      <c r="AD132" s="2">
        <f>AVERAGE(AD124:AD130)</f>
        <v>53</v>
      </c>
      <c r="AE132" s="4">
        <f>AVERAGE(AE124:AE130)</f>
        <v>25.885714285714283</v>
      </c>
      <c r="AF132" s="3">
        <f>AVERAGE(AF124:AF130)</f>
        <v>0.52656952068715912</v>
      </c>
      <c r="AI132" s="4">
        <f>AVERAGE(AI124:AI130)</f>
        <v>71.485714285714295</v>
      </c>
      <c r="AJ132" s="3">
        <f>AVERAGE(AJ124:AJ130)</f>
        <v>0.62619106034814187</v>
      </c>
      <c r="AP132" s="4">
        <f>AVERAGE(AP124:AP130)</f>
        <v>-73.14285714285711</v>
      </c>
      <c r="AQ132" s="2">
        <f>AVERAGE(AQ124:AQ130)</f>
        <v>103</v>
      </c>
      <c r="AR132" s="2">
        <f>AVERAGE(AR124:AR130)</f>
        <v>103</v>
      </c>
      <c r="AS132" s="2">
        <f>AVERAGE(AS124:AS130)</f>
        <v>29.857142857142872</v>
      </c>
      <c r="AT132" s="3">
        <f>AVERAGE(AT124:AT130)</f>
        <v>1.1501085090890171</v>
      </c>
      <c r="AW132" s="4">
        <f>AVERAGE(AW124:AW130)</f>
        <v>78.742857142857119</v>
      </c>
      <c r="AX132" s="3">
        <f>AVERAGE(AX124:AX130)</f>
        <v>1.1139757865904829</v>
      </c>
      <c r="BD132" s="4">
        <f>AVERAGE(BD124:BD130)</f>
        <v>-78.914285714285697</v>
      </c>
      <c r="BE132" s="2">
        <f>AVERAGE(BE124:BE130)</f>
        <v>132.00000000000014</v>
      </c>
      <c r="BF132" s="2">
        <f>AVERAGE(BF124:BF130)</f>
        <v>132.00000000000014</v>
      </c>
      <c r="BG132" s="2">
        <f>AVERAGE(BG124:BG130)</f>
        <v>53.085714285714445</v>
      </c>
      <c r="BH132" s="3">
        <f>AVERAGE(BH124:BH130)</f>
        <v>1.2056884125497089</v>
      </c>
      <c r="BK132" s="4">
        <f>AVERAGE(BK124:BK130)</f>
        <v>70.514285714285705</v>
      </c>
      <c r="BL132" s="4">
        <f>AVERAGE(BL124:BL130)</f>
        <v>79.654285714285692</v>
      </c>
      <c r="BM132" s="3">
        <f>AVERAGE(BM124:BM130)</f>
        <v>1.2381165239068628</v>
      </c>
      <c r="BR132" s="4">
        <f>AVERAGE(BR124:BR130)</f>
        <v>8.9142857142856862</v>
      </c>
      <c r="BS132" s="4">
        <f>AVERAGE(BS124:BS130)</f>
        <v>124</v>
      </c>
      <c r="BT132" s="4">
        <f>AVERAGE(BT124:BT130)</f>
        <v>124</v>
      </c>
      <c r="BU132" s="4">
        <f>AVERAGE(BU124:BU130)</f>
        <v>134.94428571428568</v>
      </c>
      <c r="BV132" s="3">
        <f>AVERAGE(BV124:BV130)</f>
        <v>1.24226495554587</v>
      </c>
      <c r="BY132" s="4">
        <f>AVERAGE(BY124:BY130)</f>
        <v>-62.885714285714194</v>
      </c>
      <c r="BZ132" s="4">
        <f>AVERAGE(BZ124:BZ130)</f>
        <v>131.85714285714286</v>
      </c>
      <c r="CA132" s="4">
        <f>AVERAGE(CA124:CA130)</f>
        <v>131.85714285714286</v>
      </c>
      <c r="CB132" s="4">
        <f>AVERAGE(CB124:CB130)</f>
        <v>68.971428571428689</v>
      </c>
      <c r="CC132" s="3">
        <f>AVERAGE(CC124:CC130)</f>
        <v>1.2563139455585524</v>
      </c>
      <c r="CF132" s="4">
        <f>AVERAGE(CF124:CF130)</f>
        <v>62.999999999999943</v>
      </c>
      <c r="CG132" s="3">
        <f>AVERAGE(CG124:CG130)</f>
        <v>1.2838598157272842</v>
      </c>
      <c r="CH132" s="4"/>
      <c r="CI132" s="4"/>
      <c r="CJ132" s="3"/>
      <c r="CM132" s="4">
        <f>AVERAGE(CM124:CM130)</f>
        <v>-93.142857142857181</v>
      </c>
      <c r="CN132" s="4">
        <f>AVERAGE(CN124:CN130)</f>
        <v>122</v>
      </c>
      <c r="CO132" s="4">
        <f>AVERAGE(CO124:CO130)</f>
        <v>122</v>
      </c>
      <c r="CP132" s="4">
        <f>AVERAGE(CP124:CP130)</f>
        <v>28.857142857142826</v>
      </c>
      <c r="CQ132" s="3">
        <f>AVERAGE(CQ124:CQ130)</f>
        <v>1.2014744441196334</v>
      </c>
      <c r="CT132" s="4">
        <f>AVERAGE(CT124:CT130)</f>
        <v>85.457142857142912</v>
      </c>
      <c r="CU132" s="3">
        <f>AVERAGE(CU124:CU130)</f>
        <v>1.2138653143393974</v>
      </c>
      <c r="CV132" s="4"/>
      <c r="CW132" s="4"/>
      <c r="CX132" s="3"/>
      <c r="DA132" s="4">
        <f>AVERAGE(DA124:DA130)</f>
        <v>-92.971428571428575</v>
      </c>
      <c r="DB132" s="4">
        <f>AVERAGE(DB124:DB130)</f>
        <v>130</v>
      </c>
      <c r="DC132" s="4">
        <f>AVERAGE(DC124:DC130)</f>
        <v>130</v>
      </c>
      <c r="DD132" s="4">
        <f>AVERAGE(DD124:DD130)</f>
        <v>37.028571428571425</v>
      </c>
      <c r="DE132" s="3">
        <f>AVERAGE(DE124:DE130)</f>
        <v>1.1870962499842368</v>
      </c>
      <c r="DH132" s="4">
        <f>AVERAGE(DH124:DH130)</f>
        <v>56.428571428571388</v>
      </c>
      <c r="DI132" s="3">
        <f>AVERAGE(DI124:DI130)</f>
        <v>1.2354543564625702</v>
      </c>
      <c r="DJ132" s="4"/>
      <c r="DK132" s="4"/>
      <c r="DL132" s="3"/>
      <c r="DO132" s="4">
        <f>AVERAGE(DO124:DO130)</f>
        <v>55.54285714285718</v>
      </c>
      <c r="DP132" s="3">
        <f>AVERAGE(DP124:DP130)</f>
        <v>1.1323691077017224</v>
      </c>
      <c r="DQ132" s="4"/>
      <c r="DR132" s="4"/>
      <c r="DS132" s="3"/>
      <c r="DV132" s="4">
        <f>AVERAGE(DV124:DV130)</f>
        <v>29.82857142857145</v>
      </c>
      <c r="DW132" s="4">
        <f>AVERAGE(DW124:DW130)</f>
        <v>39.738571428571447</v>
      </c>
      <c r="DX132" s="3">
        <f>AVERAGE(DX124:DX130)</f>
        <v>0.92548127211952136</v>
      </c>
      <c r="EC132" s="4"/>
      <c r="ED132" s="3"/>
      <c r="EJ132" s="4"/>
      <c r="EK132" s="4"/>
      <c r="EL132" s="3"/>
    </row>
    <row r="133" spans="6:142" x14ac:dyDescent="0.25">
      <c r="F133" s="4">
        <f>STDEV(F124:F130)</f>
        <v>134.61850859797423</v>
      </c>
      <c r="G133" s="4">
        <f>STDEV(G124:G130)</f>
        <v>50.790628201825655</v>
      </c>
      <c r="H133" s="4">
        <f>STDEV(H124:H130)</f>
        <v>50.790628201825612</v>
      </c>
      <c r="N133" s="4">
        <f>STDEV(N124:N130)</f>
        <v>7.7045441137033173</v>
      </c>
      <c r="O133" s="4">
        <f>STDEV(O124:O130)</f>
        <v>5.3945033405840519</v>
      </c>
      <c r="P133" s="4">
        <f>STDEV(P124:P130)</f>
        <v>5.3945033405840519</v>
      </c>
      <c r="Q133" s="4">
        <f>STDEV(Q124:Q130)</f>
        <v>11.269746117468392</v>
      </c>
      <c r="R133" s="3">
        <f>STDEV(R124:R130)</f>
        <v>0.24038918299315501</v>
      </c>
      <c r="U133" s="4">
        <f>STDEV(U124:U130)</f>
        <v>7.9978568557903778</v>
      </c>
      <c r="V133" s="3">
        <f>STDEV(V124:V130)</f>
        <v>7.1432063941553187E-2</v>
      </c>
      <c r="AB133" s="4">
        <f>STDEV(AB124:AB130)</f>
        <v>3.6676189239653638</v>
      </c>
      <c r="AC133" s="4">
        <f>STDEV(AC124:AC130)</f>
        <v>3.4944290698080049</v>
      </c>
      <c r="AD133" s="4">
        <f>STDEV(AD124:AD130)</f>
        <v>3.4944290698080049</v>
      </c>
      <c r="AE133" s="4">
        <f>STDEV(AE124:AE130)</f>
        <v>6.4758593517623071</v>
      </c>
      <c r="AF133" s="3">
        <f>STDEV(AF124:AF130)</f>
        <v>0.13173251150256352</v>
      </c>
      <c r="AI133" s="4">
        <f>STDEV(AI124:AI130)</f>
        <v>10.949494443645829</v>
      </c>
      <c r="AJ133" s="3">
        <f>STDEV(AJ124:AJ130)</f>
        <v>9.5913926362106841E-2</v>
      </c>
      <c r="AP133" s="4">
        <f>STDEV(AP124:AP130)</f>
        <v>6.6780379211404348</v>
      </c>
      <c r="AQ133" s="4">
        <f>STDEV(AQ124:AQ130)</f>
        <v>7.1381701352602454</v>
      </c>
      <c r="AR133" s="4">
        <f>STDEV(AR124:AR130)</f>
        <v>7.1381701352602454</v>
      </c>
      <c r="AS133" s="4">
        <f>STDEV(AS124:AS130)</f>
        <v>3.0420089577458951</v>
      </c>
      <c r="AT133" s="3">
        <f>STDEV(AT124:AT130)</f>
        <v>0.11717934310621983</v>
      </c>
      <c r="AW133" s="4">
        <f>STDEV(AW124:AW130)</f>
        <v>5.6694670951383896</v>
      </c>
      <c r="AX133" s="3">
        <f>STDEV(AX124:AX130)</f>
        <v>8.0205993229298944E-2</v>
      </c>
      <c r="BD133" s="4">
        <f>STDEV(BD124:BD130)</f>
        <v>8.0967953684217324</v>
      </c>
      <c r="BE133" s="4">
        <f>STDEV(BE124:BE130)</f>
        <v>6.7326488422585902</v>
      </c>
      <c r="BF133" s="4">
        <f>STDEV(BF124:BF130)</f>
        <v>6.7326488422585902</v>
      </c>
      <c r="BG133" s="4">
        <f>STDEV(BG124:BG130)</f>
        <v>10.270802788455567</v>
      </c>
      <c r="BH133" s="3">
        <f>STDEV(BH124:BH130)</f>
        <v>0.23327156987989275</v>
      </c>
      <c r="BK133" s="4">
        <f>STDEV(BK124:BK130)</f>
        <v>5.2812336221216762</v>
      </c>
      <c r="BL133" s="4">
        <f>STDEV(BL124:BL130)</f>
        <v>5.2812336221216762</v>
      </c>
      <c r="BM133" s="3">
        <f>STDEV(BM124:BM130)</f>
        <v>8.2089526703126733E-2</v>
      </c>
      <c r="BR133" s="4">
        <f>STDEV(BR124:BR130)</f>
        <v>8.2428612692900689</v>
      </c>
      <c r="BS133" s="4">
        <f>STDEV(BS124:BS130)</f>
        <v>8.2351436434163112</v>
      </c>
      <c r="BT133" s="4">
        <f>STDEV(BT124:BT130)</f>
        <v>8.2351436434163112</v>
      </c>
      <c r="BU133" s="4">
        <f>STDEV(BU124:BU130)</f>
        <v>11.026351997020038</v>
      </c>
      <c r="BV133" s="3">
        <f>STDEV(BV124:BV130)</f>
        <v>0.10150597041517503</v>
      </c>
      <c r="BY133" s="4">
        <f>STDEV(BY124:BY130)</f>
        <v>6.2213151266240532</v>
      </c>
      <c r="BZ133" s="4">
        <f>STDEV(BZ124:BZ130)</f>
        <v>8.5527574243404754</v>
      </c>
      <c r="CA133" s="4">
        <f>STDEV(CA124:CA130)</f>
        <v>8.5527574243404754</v>
      </c>
      <c r="CB133" s="4">
        <f>STDEV(CB124:CB130)</f>
        <v>10.199393485373799</v>
      </c>
      <c r="CC133" s="3">
        <f>STDEV(CC124:CC130)</f>
        <v>0.1857818597833476</v>
      </c>
      <c r="CF133" s="4">
        <f>STDEV(CF124:CF130)</f>
        <v>5.7735026918962733</v>
      </c>
      <c r="CG133" s="3">
        <f>STDEV(CG124:CG130)</f>
        <v>0.11765663654157041</v>
      </c>
      <c r="CH133" s="4"/>
      <c r="CI133" s="4"/>
      <c r="CJ133" s="3"/>
      <c r="CM133" s="4">
        <f>STDEV(CM124:CM130)</f>
        <v>5.0763691561512561</v>
      </c>
      <c r="CN133" s="4">
        <f>STDEV(CN124:CN130)</f>
        <v>8.102318745941858</v>
      </c>
      <c r="CO133" s="4">
        <f>STDEV(CO124:CO130)</f>
        <v>8.102318745941858</v>
      </c>
      <c r="CP133" s="4">
        <f>STDEV(CP124:CP130)</f>
        <v>3.3629271621123422</v>
      </c>
      <c r="CQ133" s="3">
        <f>STDEV(CQ124:CQ130)</f>
        <v>0.14001632326235275</v>
      </c>
      <c r="CT133" s="4">
        <f>STDEV(CT124:CT130)</f>
        <v>4.8162423606158473</v>
      </c>
      <c r="CU133" s="3">
        <f>STDEV(CU124:CU130)</f>
        <v>6.8411713187939982E-2</v>
      </c>
      <c r="CV133" s="4"/>
      <c r="CW133" s="4"/>
      <c r="CX133" s="3"/>
      <c r="DA133" s="4">
        <f>STDEV(DA124:DA130)</f>
        <v>9.5243047490292021</v>
      </c>
      <c r="DB133" s="4">
        <f>STDEV(DB124:DB130)</f>
        <v>8.6336183358396781</v>
      </c>
      <c r="DC133" s="4">
        <f>STDEV(DC124:DC130)</f>
        <v>8.6336183358396781</v>
      </c>
      <c r="DD133" s="4">
        <f>STDEV(DD124:DD130)</f>
        <v>7.6050997079632481</v>
      </c>
      <c r="DE133" s="3">
        <f>STDEV(DE124:DE130)</f>
        <v>0.24381133259473628</v>
      </c>
      <c r="DH133" s="4">
        <f>STDEV(DH124:DH130)</f>
        <v>4.1911471324345122</v>
      </c>
      <c r="DI133" s="3">
        <f>STDEV(DI124:DI130)</f>
        <v>9.1761511097196935E-2</v>
      </c>
      <c r="DJ133" s="4"/>
      <c r="DK133" s="4"/>
      <c r="DL133" s="3"/>
      <c r="DO133" s="4">
        <f>STDEV(DO124:DO130)</f>
        <v>6.4370948786072564</v>
      </c>
      <c r="DP133" s="3">
        <f>STDEV(DP124:DP130)</f>
        <v>0.13123500948342992</v>
      </c>
      <c r="DQ133" s="4"/>
      <c r="DR133" s="4"/>
      <c r="DS133" s="3"/>
      <c r="DV133" s="4">
        <f>STDEV(DV124:DV130)</f>
        <v>9.398885445575349</v>
      </c>
      <c r="DW133" s="4">
        <f>STDEV(DW124:DW130)</f>
        <v>9.3988854455753401</v>
      </c>
      <c r="DX133" s="3">
        <f>STDEV(DX124:DX130)</f>
        <v>0.21889293313706398</v>
      </c>
      <c r="EC133" s="4"/>
      <c r="ED133" s="3"/>
      <c r="EJ133" s="4"/>
      <c r="EK133" s="4"/>
      <c r="EL133" s="3"/>
    </row>
    <row r="134" spans="6:142" x14ac:dyDescent="0.25">
      <c r="F134" s="3">
        <f>ABS(F133/F132)</f>
        <v>7.4205020882417483E-2</v>
      </c>
      <c r="G134" s="3">
        <f>ABS(G133/G132)</f>
        <v>5.1930426885641347E-2</v>
      </c>
      <c r="H134" s="3">
        <f>ABS(H133/H132)</f>
        <v>5.0106601510350027E-2</v>
      </c>
      <c r="N134" s="3">
        <f>ABS(N133/N132)</f>
        <v>0.24536764693322621</v>
      </c>
      <c r="O134" s="3">
        <f>ABS(O133/O132)</f>
        <v>0.10178308189781228</v>
      </c>
      <c r="P134" s="3">
        <f>ABS(P133/P132)</f>
        <v>0.10178308189781228</v>
      </c>
      <c r="Q134" s="3">
        <f>ABS(Q133/Q132)</f>
        <v>0.52174750543835258</v>
      </c>
      <c r="R134" s="3">
        <f>ABS(R133/R132)</f>
        <v>0.52174750543835269</v>
      </c>
      <c r="U134" s="3">
        <f>ABS(U133/U132)</f>
        <v>0.16741925236403296</v>
      </c>
      <c r="V134" s="3">
        <f>ABS(V133/V132)</f>
        <v>0.16741925236403432</v>
      </c>
      <c r="AB134" s="3">
        <f>ABS(AB133/AB132)</f>
        <v>0.13526518686911243</v>
      </c>
      <c r="AC134" s="3">
        <f>ABS(AC133/AC132)</f>
        <v>6.5932623958641606E-2</v>
      </c>
      <c r="AD134" s="3">
        <f>ABS(AD133/AD132)</f>
        <v>6.5932623958641606E-2</v>
      </c>
      <c r="AE134" s="3">
        <f>ABS(AE133/AE132)</f>
        <v>0.2501711670106852</v>
      </c>
      <c r="AF134" s="3">
        <f>ABS(AF133/AF132)</f>
        <v>0.25017116701068476</v>
      </c>
      <c r="AI134" s="3">
        <f>ABS(AI133/AI132)</f>
        <v>0.15317038590231974</v>
      </c>
      <c r="AJ134" s="3">
        <f>ABS(AJ133/AJ132)</f>
        <v>0.15317038590231841</v>
      </c>
      <c r="AP134" s="3">
        <f>ABS(AP133/AP132)</f>
        <v>9.130129970309192E-2</v>
      </c>
      <c r="AQ134" s="3">
        <f>ABS(AQ133/AQ132)</f>
        <v>6.9302622672429565E-2</v>
      </c>
      <c r="AR134" s="3">
        <f>ABS(AR133/AR132)</f>
        <v>6.9302622672429565E-2</v>
      </c>
      <c r="AS134" s="3">
        <f>ABS(AS133/AS132)</f>
        <v>0.10188546748431222</v>
      </c>
      <c r="AT134" s="3">
        <f>ABS(AT133/AT132)</f>
        <v>0.10188546748431219</v>
      </c>
      <c r="AW134" s="3">
        <f>ABS(AW133/AW132)</f>
        <v>7.1999763544936035E-2</v>
      </c>
      <c r="AX134" s="3">
        <f>ABS(AX133/AX132)</f>
        <v>7.1999763544936077E-2</v>
      </c>
      <c r="BD134" s="3">
        <f>ABS(BD133/BD132)</f>
        <v>0.10260240329281706</v>
      </c>
      <c r="BE134" s="3">
        <f>ABS(BE133/BE132)</f>
        <v>5.1004915471655934E-2</v>
      </c>
      <c r="BF134" s="3">
        <f>ABS(BF133/BF132)</f>
        <v>5.1004915471655934E-2</v>
      </c>
      <c r="BG134" s="3">
        <f>ABS(BG133/BG132)</f>
        <v>0.19347583293646059</v>
      </c>
      <c r="BH134" s="3">
        <f>ABS(BH133/BH132)</f>
        <v>0.19347583293645967</v>
      </c>
      <c r="BK134" s="3">
        <f>ABS(BK133/BK132)</f>
        <v>7.4895938725388453E-2</v>
      </c>
      <c r="BL134" s="3">
        <f>ABS(BL133/BL132)</f>
        <v>6.6301939371662802E-2</v>
      </c>
      <c r="BM134" s="3">
        <f>ABS(BM133/BM132)</f>
        <v>6.6301939371662816E-2</v>
      </c>
      <c r="BR134" s="3">
        <f>ABS(BR133/BR132)</f>
        <v>0.92467995008061965</v>
      </c>
      <c r="BS134" s="3">
        <f>ABS(BS133/BS132)</f>
        <v>6.6412448737228319E-2</v>
      </c>
      <c r="BT134" s="3">
        <f>ABS(BT133/BT132)</f>
        <v>6.6412448737228319E-2</v>
      </c>
      <c r="BU134" s="3">
        <f>ABS(BU133/BU132)</f>
        <v>8.1710403213114707E-2</v>
      </c>
      <c r="BV134" s="3">
        <f>ABS(BV133/BV132)</f>
        <v>8.1710403213114693E-2</v>
      </c>
      <c r="BY134" s="3">
        <f>ABS(BY133/BY132)</f>
        <v>9.8930499514694306E-2</v>
      </c>
      <c r="BZ134" s="3">
        <f>ABS(BZ133/BZ132)</f>
        <v>6.4863815785897422E-2</v>
      </c>
      <c r="CA134" s="3">
        <f>ABS(CA133/CA132)</f>
        <v>6.4863815785897422E-2</v>
      </c>
      <c r="CB134" s="3">
        <f>ABS(CB133/CB132)</f>
        <v>0.14787853023532824</v>
      </c>
      <c r="CC134" s="3">
        <f>ABS(CC133/CC132)</f>
        <v>0.1478785302353304</v>
      </c>
      <c r="CF134" s="3">
        <f>ABS(CF133/CF132)</f>
        <v>9.1642899871369504E-2</v>
      </c>
      <c r="CG134" s="3">
        <f>ABS(CG133/CG132)</f>
        <v>9.1642899871369504E-2</v>
      </c>
      <c r="CH134" s="3"/>
      <c r="CI134" s="3"/>
      <c r="CJ134" s="3"/>
      <c r="CM134" s="3">
        <f>ABS(CM133/CM132)</f>
        <v>5.4500895848249659E-2</v>
      </c>
      <c r="CN134" s="3">
        <f>ABS(CN133/CN132)</f>
        <v>6.6412448737228347E-2</v>
      </c>
      <c r="CO134" s="3">
        <f>ABS(CO133/CO132)</f>
        <v>6.6412448737228347E-2</v>
      </c>
      <c r="CP134" s="3">
        <f>ABS(CP133/CP132)</f>
        <v>0.1165370798751803</v>
      </c>
      <c r="CQ134" s="3">
        <f>ABS(CQ133/CQ132)</f>
        <v>0.11653707987517628</v>
      </c>
      <c r="CT134" s="3">
        <f>ABS(CT133/CT132)</f>
        <v>5.6358569916935657E-2</v>
      </c>
      <c r="CU134" s="3">
        <f>ABS(CU133/CU132)</f>
        <v>5.6358569916935636E-2</v>
      </c>
      <c r="CV134" s="3"/>
      <c r="CW134" s="3"/>
      <c r="CX134" s="3"/>
      <c r="DA134" s="3">
        <f>ABS(DA133/DA132)</f>
        <v>0.1024433516336884</v>
      </c>
      <c r="DB134" s="3">
        <f>ABS(DB133/DB132)</f>
        <v>6.6412448737228291E-2</v>
      </c>
      <c r="DC134" s="3">
        <f>ABS(DC133/DC132)</f>
        <v>6.6412448737228291E-2</v>
      </c>
      <c r="DD134" s="3">
        <f>ABS(DD133/DD132)</f>
        <v>0.20538463717493341</v>
      </c>
      <c r="DE134" s="3">
        <f>ABS(DE133/DE132)</f>
        <v>0.20538463717493322</v>
      </c>
      <c r="DH134" s="3">
        <f>ABS(DH133/DH132)</f>
        <v>7.4273493486181286E-2</v>
      </c>
      <c r="DI134" s="3">
        <f>ABS(DI133/DI132)</f>
        <v>7.427349348618123E-2</v>
      </c>
      <c r="DJ134" s="3"/>
      <c r="DK134" s="3"/>
      <c r="DL134" s="3"/>
      <c r="DO134" s="3">
        <f>ABS(DO133/DO132)</f>
        <v>0.11589419791731163</v>
      </c>
      <c r="DP134" s="3">
        <f>ABS(DP133/DP132)</f>
        <v>0.11589419791730893</v>
      </c>
      <c r="DQ134" s="3"/>
      <c r="DR134" s="3"/>
      <c r="DS134" s="3"/>
      <c r="DV134" s="3">
        <f>ABS(DV133/DV132)</f>
        <v>0.31509673428652968</v>
      </c>
      <c r="DW134" s="3">
        <f>ABS(DW133/DW132)</f>
        <v>0.2365179498832633</v>
      </c>
      <c r="DX134" s="3">
        <f>ABS(DX133/DX132)</f>
        <v>0.23651794988326358</v>
      </c>
      <c r="EC134" s="3"/>
      <c r="ED134" s="3"/>
      <c r="EJ134" s="3"/>
      <c r="EK134" s="3"/>
      <c r="EL134" s="3"/>
    </row>
    <row r="136" spans="6:142" x14ac:dyDescent="0.25">
      <c r="Q136" s="4">
        <f>MAX(Q124:Q130)</f>
        <v>35.800966549796286</v>
      </c>
      <c r="R136" s="3">
        <f>MAX(R124:R130)</f>
        <v>0.76365208315837974</v>
      </c>
      <c r="U136" s="4">
        <f>MAX(U124:U130)</f>
        <v>56.199999999999761</v>
      </c>
      <c r="V136" s="3">
        <f>MAX(V124:V130)</f>
        <v>0.50194471667854246</v>
      </c>
      <c r="AE136" s="4">
        <f>MAX(AE124:AE130)</f>
        <v>35.517643951399911</v>
      </c>
      <c r="AF136" s="3">
        <f>MAX(AF124:AF130)</f>
        <v>0.72250309746126273</v>
      </c>
      <c r="AJ136" s="3">
        <f>MAX(AJ124:AJ130)</f>
        <v>0.73230817049506891</v>
      </c>
      <c r="AT136" s="3">
        <f>MAX(AT124:AT130)</f>
        <v>1.3509512997473423</v>
      </c>
      <c r="AX136" s="3">
        <f>MAX(AX124:AX130)</f>
        <v>1.2053250346926052</v>
      </c>
      <c r="BH136" s="3">
        <f>MAX(BH124:BH130)</f>
        <v>1.5365216223608837</v>
      </c>
      <c r="BL136" s="3"/>
      <c r="BM136" s="3">
        <f>MAX(BM124:BM130)</f>
        <v>1.3824502052690804</v>
      </c>
      <c r="BV136" s="3">
        <f>MAX(BV124:BV130)</f>
        <v>1.3757190424459216</v>
      </c>
      <c r="CC136" s="3">
        <f>MAX(CC124:CC130)</f>
        <v>1.5500168885442858</v>
      </c>
      <c r="CG136" s="3">
        <f>MAX(CG124:CG130)</f>
        <v>1.4835713426181965</v>
      </c>
      <c r="CJ136" s="3"/>
      <c r="CQ136" s="3">
        <f>MAX(CQ124:CQ130)</f>
        <v>1.3811992790234906</v>
      </c>
      <c r="CU136" s="3">
        <f>MAX(CU124:CU130)</f>
        <v>1.3068025115923967</v>
      </c>
      <c r="CX136" s="3"/>
      <c r="DE136" s="3">
        <f>MAX(DE124:DE130)</f>
        <v>1.4390105966017579</v>
      </c>
      <c r="DI136" s="3">
        <f>MAX(DI124:DI130)</f>
        <v>1.3574359258348239</v>
      </c>
      <c r="DL136" s="3"/>
      <c r="DP136" s="3">
        <f>MAX(DP124:DP130)</f>
        <v>1.2925550668673493</v>
      </c>
      <c r="DS136" s="3"/>
      <c r="DX136" s="3">
        <f>MAX(DX124:DX130)</f>
        <v>1.2648388223808411</v>
      </c>
      <c r="ED136" s="3"/>
      <c r="EL136" s="3"/>
    </row>
    <row r="137" spans="6:142" x14ac:dyDescent="0.25">
      <c r="Q137" s="4">
        <f>MIN(Q124:Q130)</f>
        <v>8.5697905808773029</v>
      </c>
      <c r="R137" s="3">
        <f>MIN(R124:R130)</f>
        <v>0.18279781413765356</v>
      </c>
      <c r="U137" s="4">
        <f>MIN(U124:U130)</f>
        <v>32.199999999999989</v>
      </c>
      <c r="V137" s="3">
        <f>MIN(V124:V130)</f>
        <v>0.2875911010151091</v>
      </c>
      <c r="AE137" s="4">
        <f>MIN(AE124:AE130)</f>
        <v>18.509808064800197</v>
      </c>
      <c r="AF137" s="3">
        <f>MIN(AF124:AF130)</f>
        <v>0.37652817508196507</v>
      </c>
      <c r="AJ137" s="3">
        <f>MIN(AJ124:AJ130)</f>
        <v>0.51156455929320577</v>
      </c>
      <c r="AT137" s="3">
        <f>MIN(AT124:AT130)</f>
        <v>1.0196984744987223</v>
      </c>
      <c r="AX137" s="3">
        <f>MIN(AX124:AX130)</f>
        <v>0.98746111997117481</v>
      </c>
      <c r="BH137" s="3">
        <f>MIN(BH124:BH130)</f>
        <v>0.96076281800905716</v>
      </c>
      <c r="BL137" s="3"/>
      <c r="BM137" s="3">
        <f>MIN(BM124:BM130)</f>
        <v>1.1555132478041747</v>
      </c>
      <c r="BV137" s="3">
        <f>MIN(BV124:BV130)</f>
        <v>1.1458689448068533</v>
      </c>
      <c r="CC137" s="3">
        <f>MIN(CC124:CC130)</f>
        <v>0.97052387249151995</v>
      </c>
      <c r="CG137" s="3">
        <f>MIN(CG124:CG130)</f>
        <v>1.1452844705376743</v>
      </c>
      <c r="CJ137" s="3"/>
      <c r="CQ137" s="3">
        <f>MIN(CQ124:CQ130)</f>
        <v>1.0036478270759737</v>
      </c>
      <c r="CU137" s="3">
        <f>MIN(CU124:CU130)</f>
        <v>1.1335091350551443</v>
      </c>
      <c r="CX137" s="3"/>
      <c r="DE137" s="3">
        <f>MIN(DE124:DE130)</f>
        <v>0.85298337913561295</v>
      </c>
      <c r="DI137" s="3">
        <f>MIN(DI124:DI130)</f>
        <v>1.1384946474743698</v>
      </c>
      <c r="DL137" s="3"/>
      <c r="DP137" s="3">
        <f>MIN(DP124:DP130)</f>
        <v>0.9418934398938682</v>
      </c>
      <c r="DS137" s="3"/>
      <c r="DX137" s="3">
        <f>MIN(DX124:DX130)</f>
        <v>0.67794988251714738</v>
      </c>
      <c r="ED137" s="3"/>
      <c r="EL137" s="3"/>
    </row>
    <row r="138" spans="6:142" x14ac:dyDescent="0.25">
      <c r="DB138" s="2"/>
    </row>
    <row r="139" spans="6:142" x14ac:dyDescent="0.25">
      <c r="DB139" s="2"/>
    </row>
    <row r="140" spans="6:142" x14ac:dyDescent="0.25">
      <c r="N140" s="2"/>
      <c r="O140" s="2"/>
      <c r="P140" s="4"/>
      <c r="AB140" s="2"/>
      <c r="AC140" s="2"/>
      <c r="AD140" s="4"/>
      <c r="AP140" s="2"/>
      <c r="AQ140" s="2"/>
      <c r="AR140" s="4"/>
      <c r="AV140" s="2"/>
      <c r="BD140" s="2"/>
      <c r="BE140" s="2"/>
      <c r="BF140" s="4"/>
      <c r="BR140" s="2"/>
      <c r="BS140" s="2"/>
      <c r="BT140" s="4"/>
      <c r="BW140" s="2"/>
      <c r="BY140" s="2"/>
      <c r="BZ140" s="2"/>
      <c r="CA140" s="4"/>
      <c r="CE140" s="2"/>
      <c r="CF140" s="2"/>
      <c r="CG140" s="2"/>
      <c r="CH140" s="4"/>
      <c r="CM140" s="2"/>
      <c r="CN140" s="2"/>
      <c r="CO140" s="4"/>
      <c r="CT140" s="2"/>
      <c r="CU140" s="2"/>
      <c r="CV140" s="4"/>
      <c r="DA140" s="2"/>
      <c r="DB140" s="2"/>
      <c r="DC140" s="4"/>
      <c r="DG140" s="2"/>
      <c r="DJ140" s="4"/>
      <c r="DO140" s="2"/>
      <c r="DP140" s="2"/>
      <c r="DQ140" s="4"/>
    </row>
    <row r="141" spans="6:142" x14ac:dyDescent="0.25">
      <c r="N141" s="2"/>
      <c r="O141" s="2"/>
      <c r="P141" s="4"/>
      <c r="AB141" s="2"/>
      <c r="AC141" s="2"/>
      <c r="AD141" s="4"/>
      <c r="AP141" s="2"/>
      <c r="AQ141" s="2"/>
      <c r="AR141" s="4"/>
      <c r="AV141" s="2"/>
      <c r="BD141" s="2"/>
      <c r="BE141" s="2"/>
      <c r="BF141" s="4"/>
      <c r="BR141" s="2"/>
      <c r="BS141" s="2"/>
      <c r="BT141" s="4"/>
      <c r="BW141" s="2"/>
      <c r="BY141" s="2"/>
      <c r="BZ141" s="2"/>
      <c r="CA141" s="4"/>
      <c r="CE141" s="2"/>
      <c r="CF141" s="2"/>
      <c r="CG141" s="2"/>
      <c r="CH141" s="4"/>
      <c r="CM141" s="2"/>
      <c r="CN141" s="2"/>
      <c r="CO141" s="4"/>
      <c r="CT141" s="2"/>
      <c r="CU141" s="2"/>
      <c r="CV141" s="4"/>
      <c r="DA141" s="2"/>
      <c r="DB141" s="2"/>
      <c r="DC141" s="4"/>
      <c r="DG141" s="2"/>
      <c r="DJ141" s="4"/>
      <c r="DO141" s="2"/>
      <c r="DP141" s="2"/>
      <c r="DQ141" s="4"/>
    </row>
    <row r="142" spans="6:142" x14ac:dyDescent="0.25">
      <c r="N142" s="2"/>
      <c r="O142" s="2"/>
      <c r="P142" s="4"/>
      <c r="AB142" s="2"/>
      <c r="AC142" s="2"/>
      <c r="AD142" s="4"/>
      <c r="AP142" s="2"/>
      <c r="AQ142" s="2"/>
      <c r="AR142" s="4"/>
      <c r="AV142" s="2"/>
      <c r="BD142" s="2"/>
      <c r="BE142" s="2"/>
      <c r="BF142" s="4"/>
      <c r="BR142" s="2"/>
      <c r="BS142" s="2"/>
      <c r="BT142" s="4"/>
      <c r="BW142" s="2"/>
      <c r="BY142" s="2"/>
      <c r="BZ142" s="2"/>
      <c r="CA142" s="4"/>
      <c r="CE142" s="2"/>
      <c r="CF142" s="2"/>
      <c r="CG142" s="2"/>
      <c r="CH142" s="4"/>
      <c r="CM142" s="2"/>
      <c r="CN142" s="2"/>
      <c r="CO142" s="4"/>
      <c r="CT142" s="2"/>
      <c r="CU142" s="2"/>
      <c r="CV142" s="4"/>
      <c r="DA142" s="2"/>
      <c r="DB142" s="2"/>
      <c r="DC142" s="4"/>
      <c r="DG142" s="2"/>
      <c r="DJ142" s="4"/>
      <c r="DO142" s="2"/>
      <c r="DP142" s="2"/>
      <c r="DQ142" s="4"/>
    </row>
    <row r="143" spans="6:142" x14ac:dyDescent="0.25">
      <c r="N143" s="2"/>
      <c r="O143" s="2"/>
      <c r="P143" s="4"/>
      <c r="AB143" s="2"/>
      <c r="AC143" s="2"/>
      <c r="AD143" s="4"/>
      <c r="AP143" s="2"/>
      <c r="AQ143" s="2"/>
      <c r="AR143" s="4"/>
      <c r="AV143" s="2"/>
      <c r="BD143" s="2"/>
      <c r="BE143" s="2"/>
      <c r="BF143" s="4"/>
      <c r="BR143" s="2"/>
      <c r="BS143" s="2"/>
      <c r="BT143" s="4"/>
      <c r="BW143" s="2"/>
      <c r="BY143" s="2"/>
      <c r="BZ143" s="2"/>
      <c r="CA143" s="4"/>
      <c r="CE143" s="2"/>
      <c r="CF143" s="2"/>
      <c r="CG143" s="2"/>
      <c r="CH143" s="4"/>
      <c r="CM143" s="2"/>
      <c r="CN143" s="2"/>
      <c r="CO143" s="4"/>
      <c r="CT143" s="2"/>
      <c r="CU143" s="2"/>
      <c r="CV143" s="4"/>
      <c r="DA143" s="2"/>
      <c r="DB143" s="2"/>
      <c r="DC143" s="4"/>
      <c r="DG143" s="2"/>
      <c r="DJ143" s="4"/>
      <c r="DO143" s="2"/>
      <c r="DP143" s="2"/>
      <c r="DQ143" s="4"/>
    </row>
    <row r="144" spans="6:142" x14ac:dyDescent="0.25">
      <c r="N144" s="2"/>
      <c r="O144" s="2"/>
      <c r="P144" s="4"/>
      <c r="AB144" s="2"/>
      <c r="AC144" s="2"/>
      <c r="AD144" s="4"/>
      <c r="AP144" s="2"/>
      <c r="AQ144" s="2"/>
      <c r="AR144" s="4"/>
      <c r="AV144" s="2"/>
      <c r="BD144" s="2"/>
      <c r="BE144" s="2"/>
      <c r="BF144" s="4"/>
      <c r="BR144" s="2"/>
      <c r="BS144" s="2"/>
      <c r="BT144" s="4"/>
      <c r="BW144" s="2"/>
      <c r="BY144" s="2"/>
      <c r="BZ144" s="2"/>
      <c r="CA144" s="4"/>
      <c r="CE144" s="2"/>
      <c r="CF144" s="2"/>
      <c r="CG144" s="2"/>
      <c r="CH144" s="4"/>
      <c r="CM144" s="2"/>
      <c r="CN144" s="2"/>
      <c r="CO144" s="4"/>
      <c r="CT144" s="2"/>
      <c r="CU144" s="2"/>
      <c r="CV144" s="4"/>
      <c r="DA144" s="2"/>
      <c r="DB144" s="2"/>
      <c r="DC144" s="4"/>
      <c r="DG144" s="2"/>
      <c r="DJ144" s="4"/>
      <c r="DO144" s="2"/>
      <c r="DP144" s="2"/>
      <c r="DQ144" s="4"/>
    </row>
    <row r="145" spans="14:141" x14ac:dyDescent="0.25">
      <c r="N145" s="2"/>
      <c r="O145" s="2"/>
      <c r="P145" s="4"/>
      <c r="AB145" s="2"/>
      <c r="AC145" s="2"/>
      <c r="AD145" s="4"/>
      <c r="AP145" s="2"/>
      <c r="AQ145" s="2"/>
      <c r="AR145" s="4"/>
      <c r="AV145" s="2"/>
      <c r="BD145" s="2"/>
      <c r="BE145" s="2"/>
      <c r="BF145" s="4"/>
      <c r="BR145" s="2"/>
      <c r="BS145" s="2"/>
      <c r="BT145" s="4"/>
      <c r="BW145" s="2"/>
      <c r="BY145" s="2"/>
      <c r="BZ145" s="2"/>
      <c r="CA145" s="4"/>
      <c r="CE145" s="2"/>
      <c r="CF145" s="2"/>
      <c r="CG145" s="2"/>
      <c r="CH145" s="4"/>
      <c r="CM145" s="2"/>
      <c r="CN145" s="2"/>
      <c r="CO145" s="4"/>
      <c r="CT145" s="2"/>
      <c r="CU145" s="2"/>
      <c r="CV145" s="4"/>
      <c r="DA145" s="2"/>
      <c r="DB145" s="2"/>
      <c r="DC145" s="4"/>
      <c r="DG145" s="2"/>
      <c r="DJ145" s="4"/>
      <c r="DO145" s="2"/>
      <c r="DP145" s="2"/>
      <c r="DQ145" s="4"/>
    </row>
    <row r="146" spans="14:141" x14ac:dyDescent="0.25">
      <c r="N146" s="2"/>
      <c r="O146" s="2"/>
      <c r="P146" s="4"/>
      <c r="AB146" s="2"/>
      <c r="AC146" s="2"/>
      <c r="AD146" s="4"/>
      <c r="AP146" s="2"/>
      <c r="AQ146" s="2"/>
      <c r="AR146" s="4"/>
      <c r="AV146" s="2"/>
      <c r="BD146" s="2"/>
      <c r="BE146" s="2"/>
      <c r="BF146" s="4"/>
      <c r="BR146" s="2"/>
      <c r="BS146" s="2"/>
      <c r="BT146" s="4"/>
      <c r="BW146" s="2"/>
      <c r="BY146" s="2"/>
      <c r="BZ146" s="2"/>
      <c r="CA146" s="4"/>
      <c r="CE146" s="2"/>
      <c r="CF146" s="2"/>
      <c r="CG146" s="2"/>
      <c r="CH146" s="4"/>
      <c r="CM146" s="2"/>
      <c r="CN146" s="2"/>
      <c r="CO146" s="4"/>
      <c r="CT146" s="2"/>
      <c r="CU146" s="2"/>
      <c r="CV146" s="4"/>
      <c r="DA146" s="2"/>
      <c r="DB146" s="2"/>
      <c r="DC146" s="4"/>
      <c r="DG146" s="2"/>
      <c r="DJ146" s="4"/>
      <c r="DO146" s="2"/>
      <c r="DP146" s="2"/>
      <c r="DQ146" s="4"/>
    </row>
    <row r="148" spans="14:141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J148" s="4"/>
      <c r="DO148" s="4"/>
      <c r="DP148" s="4"/>
      <c r="DQ148" s="4"/>
    </row>
    <row r="149" spans="14:141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J149" s="4"/>
      <c r="DO149" s="4"/>
      <c r="DQ149" s="4"/>
    </row>
    <row r="150" spans="14:141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J150" s="3"/>
      <c r="DO150" s="3"/>
      <c r="DQ150" s="3"/>
    </row>
    <row r="151" spans="14:141" x14ac:dyDescent="0.25">
      <c r="N151" s="3"/>
    </row>
    <row r="154" spans="14:141" x14ac:dyDescent="0.25">
      <c r="EE154" t="s">
        <v>62</v>
      </c>
    </row>
    <row r="155" spans="14:141" x14ac:dyDescent="0.25">
      <c r="Q155" s="4">
        <f>Q124</f>
        <v>33.470463375343371</v>
      </c>
      <c r="U155" s="4">
        <f>U124</f>
        <v>45.200000000000102</v>
      </c>
      <c r="AE155" s="4">
        <f>AE124</f>
        <v>35.517643951399911</v>
      </c>
      <c r="AI155" s="4">
        <f>AI124</f>
        <v>58.399999999999963</v>
      </c>
      <c r="AS155" s="4">
        <f>AS124</f>
        <v>35.071078625049395</v>
      </c>
      <c r="AW155" s="4">
        <f>AW124</f>
        <v>82.199999999999989</v>
      </c>
      <c r="BG155" s="4">
        <f>BG124</f>
        <v>67.652095673689985</v>
      </c>
      <c r="BK155" s="4"/>
      <c r="BL155" s="4">
        <f>BL124</f>
        <v>88.939999999999898</v>
      </c>
      <c r="BU155" s="4">
        <f>BU124</f>
        <v>149.44108557327095</v>
      </c>
      <c r="CB155" s="4">
        <f>CB124</f>
        <v>85.095671739288022</v>
      </c>
      <c r="CF155" s="4">
        <f>CF124</f>
        <v>72.800000000000011</v>
      </c>
      <c r="CI155" s="4"/>
      <c r="CP155" s="4">
        <f>CP124</f>
        <v>32.839939031766448</v>
      </c>
      <c r="CT155" s="4">
        <f>CT124</f>
        <v>92.000000000000028</v>
      </c>
      <c r="CW155" s="4"/>
      <c r="DD155" s="4">
        <f>DD124</f>
        <v>44.524525197784016</v>
      </c>
      <c r="DH155" s="4">
        <f>DH124</f>
        <v>61.999999999999957</v>
      </c>
      <c r="DK155" s="4"/>
      <c r="DO155" s="4">
        <f>DO124</f>
        <v>50.200000000000102</v>
      </c>
      <c r="DP155" s="4"/>
      <c r="DR155" s="4"/>
      <c r="DV155" s="4"/>
      <c r="DW155" s="4">
        <f>DW124</f>
        <v>37.709999999999866</v>
      </c>
      <c r="EC155" s="4"/>
      <c r="ED155">
        <v>1</v>
      </c>
      <c r="EE155">
        <v>1841</v>
      </c>
      <c r="EF155" s="4">
        <f>SUM(N155:DW155)</f>
        <v>1073.062503167592</v>
      </c>
      <c r="EG155" s="4">
        <f>EF155+35.6</f>
        <v>1108.6625031675919</v>
      </c>
      <c r="EH155">
        <v>10</v>
      </c>
      <c r="EJ155" s="4"/>
      <c r="EK155" s="4"/>
    </row>
    <row r="156" spans="14:141" x14ac:dyDescent="0.25">
      <c r="Q156" s="4">
        <f t="shared" ref="Q156:Q161" si="407">Q125</f>
        <v>30.394731356012485</v>
      </c>
      <c r="U156" s="4">
        <f t="shared" ref="U156:U161" si="408">U125</f>
        <v>47.199999999999847</v>
      </c>
      <c r="AE156" s="4">
        <f t="shared" ref="AE156:AE161" si="409">AE125</f>
        <v>33.202500440218472</v>
      </c>
      <c r="AI156" s="4">
        <f t="shared" ref="AI156:AI161" si="410">AI125</f>
        <v>59.199999999999875</v>
      </c>
      <c r="AS156" s="4">
        <f t="shared" ref="AS156:AS161" si="411">AS125</f>
        <v>29.315576847096025</v>
      </c>
      <c r="AW156" s="4">
        <f t="shared" ref="AW156:AW161" si="412">AW125</f>
        <v>69.800000000000182</v>
      </c>
      <c r="BG156" s="4">
        <f t="shared" ref="BG156:BG161" si="413">BG125</f>
        <v>64.669086001350024</v>
      </c>
      <c r="BK156" s="4"/>
      <c r="BL156" s="4">
        <f t="shared" ref="BL156:BL161" si="414">BL125</f>
        <v>81.93999999999987</v>
      </c>
      <c r="BU156" s="4">
        <f t="shared" ref="BU156:BU161" si="415">BU125</f>
        <v>148.74106863765044</v>
      </c>
      <c r="CB156" s="4">
        <f t="shared" ref="CB156:CB161" si="416">CB125</f>
        <v>74.260169840079982</v>
      </c>
      <c r="CF156" s="4">
        <f t="shared" ref="CF156:CF161" si="417">CF125</f>
        <v>62.399999999999949</v>
      </c>
      <c r="CI156" s="4"/>
      <c r="CP156" s="4">
        <f t="shared" ref="CP156:CP161" si="418">CP125</f>
        <v>33.173793337043179</v>
      </c>
      <c r="CT156" s="4">
        <f t="shared" ref="CT156:CT161" si="419">CT125</f>
        <v>90.600000000000023</v>
      </c>
      <c r="CW156" s="4"/>
      <c r="DD156" s="4">
        <f t="shared" ref="DD156:DD161" si="420">DD125</f>
        <v>42.122894539472298</v>
      </c>
      <c r="DH156" s="4">
        <f t="shared" ref="DH156:DH161" si="421">DH125</f>
        <v>52.000000000000028</v>
      </c>
      <c r="DK156" s="4"/>
      <c r="DO156" s="4">
        <f t="shared" ref="DO156:DO161" si="422">DO125</f>
        <v>46.199999999999903</v>
      </c>
      <c r="DP156" s="4"/>
      <c r="DR156" s="4"/>
      <c r="DV156" s="4"/>
      <c r="DW156" s="4">
        <f t="shared" ref="DW156:DW161" si="423">DW125</f>
        <v>30.310000000000063</v>
      </c>
      <c r="EC156" s="4"/>
      <c r="ED156">
        <v>2</v>
      </c>
      <c r="EE156">
        <v>1914</v>
      </c>
      <c r="EF156" s="4">
        <f t="shared" ref="EF156:EF161" si="424">SUM(N156:DW156)</f>
        <v>995.52982099892279</v>
      </c>
      <c r="EG156" s="4">
        <f t="shared" ref="EG156:EG161" si="425">EF156+35.6</f>
        <v>1031.1298209989227</v>
      </c>
      <c r="EH156">
        <v>9</v>
      </c>
      <c r="EJ156" s="4"/>
      <c r="EK156" s="4"/>
    </row>
    <row r="157" spans="14:141" x14ac:dyDescent="0.25">
      <c r="Q157" s="4">
        <f t="shared" si="407"/>
        <v>35.800966549796286</v>
      </c>
      <c r="U157" s="4">
        <f t="shared" si="408"/>
        <v>54.200000000000017</v>
      </c>
      <c r="AE157" s="4">
        <f t="shared" si="409"/>
        <v>27.729142454657293</v>
      </c>
      <c r="AI157" s="4">
        <f t="shared" si="410"/>
        <v>63.800000000000097</v>
      </c>
      <c r="AS157" s="4">
        <f t="shared" si="411"/>
        <v>26.47166139865729</v>
      </c>
      <c r="AW157" s="4">
        <f t="shared" si="412"/>
        <v>75.999999999999659</v>
      </c>
      <c r="BG157" s="4">
        <f t="shared" si="413"/>
        <v>57.869086001350183</v>
      </c>
      <c r="BK157" s="4"/>
      <c r="BL157" s="4">
        <f t="shared" si="414"/>
        <v>74.339999999999819</v>
      </c>
      <c r="BU157" s="4">
        <f t="shared" si="415"/>
        <v>129.82101444366461</v>
      </c>
      <c r="CB157" s="4">
        <f t="shared" si="416"/>
        <v>73.306563762610807</v>
      </c>
      <c r="CF157" s="4">
        <f t="shared" si="417"/>
        <v>59.399999999999835</v>
      </c>
      <c r="CI157" s="4"/>
      <c r="CP157" s="4">
        <f t="shared" si="418"/>
        <v>30.36212711392804</v>
      </c>
      <c r="CT157" s="4">
        <f t="shared" si="419"/>
        <v>82.400000000000233</v>
      </c>
      <c r="CW157" s="4"/>
      <c r="DD157" s="4">
        <f t="shared" si="420"/>
        <v>39.077676432874028</v>
      </c>
      <c r="DH157" s="4">
        <f t="shared" si="421"/>
        <v>52.199999999999989</v>
      </c>
      <c r="DK157" s="4"/>
      <c r="DO157" s="4">
        <f t="shared" si="422"/>
        <v>50.799999999999983</v>
      </c>
      <c r="DP157" s="4"/>
      <c r="DR157" s="4"/>
      <c r="DV157" s="4"/>
      <c r="DW157" s="4">
        <f t="shared" si="423"/>
        <v>41.710000000000065</v>
      </c>
      <c r="EC157" s="4"/>
      <c r="ED157">
        <v>3</v>
      </c>
      <c r="EE157">
        <v>1827</v>
      </c>
      <c r="EF157" s="4">
        <f t="shared" si="424"/>
        <v>975.28823815753822</v>
      </c>
      <c r="EG157" s="4">
        <f t="shared" si="425"/>
        <v>1010.8882381575382</v>
      </c>
      <c r="EH157">
        <v>7</v>
      </c>
      <c r="EJ157" s="4"/>
      <c r="EK157" s="4"/>
    </row>
    <row r="158" spans="14:141" x14ac:dyDescent="0.25">
      <c r="Q158" s="4">
        <f t="shared" si="407"/>
        <v>16.636217189424968</v>
      </c>
      <c r="U158" s="4">
        <f t="shared" si="408"/>
        <v>56.199999999999761</v>
      </c>
      <c r="AE158" s="4">
        <f t="shared" si="409"/>
        <v>23.622028526149144</v>
      </c>
      <c r="AI158" s="4">
        <f t="shared" si="410"/>
        <v>81.600000000000037</v>
      </c>
      <c r="AS158" s="4">
        <f t="shared" si="411"/>
        <v>28.040181746344999</v>
      </c>
      <c r="AW158" s="4">
        <f t="shared" si="412"/>
        <v>80</v>
      </c>
      <c r="BG158" s="4">
        <f t="shared" si="413"/>
        <v>49.044252830472061</v>
      </c>
      <c r="BK158" s="4"/>
      <c r="BL158" s="4">
        <f t="shared" si="414"/>
        <v>74.740000000000023</v>
      </c>
      <c r="BU158" s="4">
        <f t="shared" si="415"/>
        <v>124.47301647593932</v>
      </c>
      <c r="CB158" s="4">
        <f t="shared" si="416"/>
        <v>60.974823990516398</v>
      </c>
      <c r="CF158" s="4">
        <f t="shared" si="417"/>
        <v>65.79999999999977</v>
      </c>
      <c r="CI158" s="4"/>
      <c r="CP158" s="4">
        <f t="shared" si="418"/>
        <v>27.210064597295272</v>
      </c>
      <c r="CT158" s="4">
        <f t="shared" si="419"/>
        <v>79.80000000000004</v>
      </c>
      <c r="CW158" s="4"/>
      <c r="DD158" s="4">
        <f t="shared" si="420"/>
        <v>33.94187211187193</v>
      </c>
      <c r="DH158" s="4">
        <f t="shared" si="421"/>
        <v>59.399999999999977</v>
      </c>
      <c r="DK158" s="4"/>
      <c r="DO158" s="4">
        <f t="shared" si="422"/>
        <v>63.400000000000176</v>
      </c>
      <c r="DP158" s="4"/>
      <c r="DR158" s="4"/>
      <c r="DV158" s="4"/>
      <c r="DW158" s="4">
        <f t="shared" si="423"/>
        <v>54.310000000000045</v>
      </c>
      <c r="EC158" s="4"/>
      <c r="ED158">
        <v>4</v>
      </c>
      <c r="EE158">
        <v>1971</v>
      </c>
      <c r="EF158" s="4">
        <f t="shared" si="424"/>
        <v>979.19245746801391</v>
      </c>
      <c r="EG158" s="4">
        <f t="shared" si="425"/>
        <v>1014.7924574680139</v>
      </c>
      <c r="EH158">
        <v>6</v>
      </c>
      <c r="EI158">
        <v>5</v>
      </c>
      <c r="EJ158" s="4"/>
      <c r="EK158" s="4"/>
    </row>
    <row r="159" spans="14:141" x14ac:dyDescent="0.25">
      <c r="Q159" s="4">
        <f t="shared" si="407"/>
        <v>8.5697905808773029</v>
      </c>
      <c r="U159" s="4">
        <f t="shared" si="408"/>
        <v>52.400000000000233</v>
      </c>
      <c r="AE159" s="4">
        <f t="shared" si="409"/>
        <v>21.809438281387528</v>
      </c>
      <c r="AI159" s="4">
        <f t="shared" si="410"/>
        <v>73.000000000000185</v>
      </c>
      <c r="AS159" s="4">
        <f t="shared" si="411"/>
        <v>28.662139470564753</v>
      </c>
      <c r="AW159" s="4">
        <f t="shared" si="412"/>
        <v>84.000000000000057</v>
      </c>
      <c r="BG159" s="4">
        <f t="shared" si="413"/>
        <v>44.211576816374929</v>
      </c>
      <c r="BK159" s="4"/>
      <c r="BL159" s="4">
        <f t="shared" si="414"/>
        <v>78.340000000000089</v>
      </c>
      <c r="BU159" s="4">
        <f t="shared" si="415"/>
        <v>125.65796312873462</v>
      </c>
      <c r="CB159" s="4">
        <f t="shared" si="416"/>
        <v>66.332993008007904</v>
      </c>
      <c r="CF159" s="4">
        <f t="shared" si="417"/>
        <v>56.200000000000045</v>
      </c>
      <c r="CI159" s="4"/>
      <c r="CP159" s="4">
        <f t="shared" si="418"/>
        <v>27.101705658916245</v>
      </c>
      <c r="CT159" s="4">
        <f t="shared" si="419"/>
        <v>81.399999999999864</v>
      </c>
      <c r="CW159" s="4"/>
      <c r="DD159" s="4">
        <f t="shared" si="420"/>
        <v>26.606735538189653</v>
      </c>
      <c r="DH159" s="4">
        <f t="shared" si="421"/>
        <v>57.999999999999829</v>
      </c>
      <c r="DK159" s="4"/>
      <c r="DO159" s="4">
        <f t="shared" si="422"/>
        <v>61.000000000000085</v>
      </c>
      <c r="DP159" s="4"/>
      <c r="DR159" s="4"/>
      <c r="DV159" s="4"/>
      <c r="DW159" s="4">
        <f t="shared" si="423"/>
        <v>49.310000000000045</v>
      </c>
      <c r="EC159" s="4"/>
      <c r="ED159">
        <v>5</v>
      </c>
      <c r="EE159">
        <v>1733</v>
      </c>
      <c r="EF159" s="4">
        <f t="shared" si="424"/>
        <v>942.60234248305346</v>
      </c>
      <c r="EG159" s="4">
        <f t="shared" si="425"/>
        <v>978.20234248305349</v>
      </c>
      <c r="EH159">
        <v>4</v>
      </c>
      <c r="EJ159" s="4"/>
      <c r="EK159" s="4"/>
    </row>
    <row r="160" spans="14:141" x14ac:dyDescent="0.25">
      <c r="Q160" s="4">
        <f t="shared" si="407"/>
        <v>14.8009665497962</v>
      </c>
      <c r="U160" s="4">
        <f t="shared" si="408"/>
        <v>47.000000000000171</v>
      </c>
      <c r="AE160" s="4">
        <f t="shared" si="409"/>
        <v>20.809438281387443</v>
      </c>
      <c r="AI160" s="4">
        <f t="shared" si="410"/>
        <v>80.799999999999983</v>
      </c>
      <c r="AS160" s="4">
        <f t="shared" si="411"/>
        <v>32.996266297906089</v>
      </c>
      <c r="AW160" s="4">
        <f t="shared" si="412"/>
        <v>85.19999999999996</v>
      </c>
      <c r="BG160" s="4">
        <f t="shared" si="413"/>
        <v>45.85211066956586</v>
      </c>
      <c r="BK160" s="4"/>
      <c r="BL160" s="4">
        <f t="shared" si="414"/>
        <v>82.940000000000097</v>
      </c>
      <c r="BU160" s="4">
        <f t="shared" si="415"/>
        <v>140.34495415285622</v>
      </c>
      <c r="CB160" s="4">
        <f t="shared" si="416"/>
        <v>69.548177001427561</v>
      </c>
      <c r="CF160" s="4">
        <f t="shared" si="417"/>
        <v>66.400000000000077</v>
      </c>
      <c r="CI160" s="4"/>
      <c r="CP160" s="4">
        <f t="shared" si="418"/>
        <v>27.206648440713266</v>
      </c>
      <c r="CT160" s="4">
        <f t="shared" si="419"/>
        <v>83.600000000000065</v>
      </c>
      <c r="CW160" s="4"/>
      <c r="DD160" s="4">
        <f t="shared" si="420"/>
        <v>28.039871289284719</v>
      </c>
      <c r="DH160" s="4">
        <f t="shared" si="421"/>
        <v>52.199999999999989</v>
      </c>
      <c r="DK160" s="4"/>
      <c r="DO160" s="4">
        <f t="shared" si="422"/>
        <v>58.799999999999955</v>
      </c>
      <c r="DP160" s="4"/>
      <c r="DR160" s="4"/>
      <c r="DV160" s="4"/>
      <c r="DW160" s="4">
        <f t="shared" si="423"/>
        <v>35.710000000000051</v>
      </c>
      <c r="EC160" s="4"/>
      <c r="ED160">
        <v>6</v>
      </c>
      <c r="EE160">
        <v>1854</v>
      </c>
      <c r="EF160" s="4">
        <f t="shared" si="424"/>
        <v>972.24843268293762</v>
      </c>
      <c r="EG160" s="4">
        <f t="shared" si="425"/>
        <v>1007.8484326829376</v>
      </c>
      <c r="EH160">
        <v>2</v>
      </c>
      <c r="EJ160" s="4"/>
      <c r="EK160" s="4"/>
    </row>
    <row r="161" spans="17:141" x14ac:dyDescent="0.25">
      <c r="Q161" s="4">
        <f t="shared" si="407"/>
        <v>11.526864398749048</v>
      </c>
      <c r="U161" s="4">
        <f t="shared" si="408"/>
        <v>32.199999999999989</v>
      </c>
      <c r="AE161" s="4">
        <f t="shared" si="409"/>
        <v>18.509808064800197</v>
      </c>
      <c r="AI161" s="4">
        <f t="shared" si="410"/>
        <v>83.6</v>
      </c>
      <c r="AS161" s="4">
        <f t="shared" si="411"/>
        <v>28.443095614381591</v>
      </c>
      <c r="AW161" s="4">
        <f t="shared" si="412"/>
        <v>73.999999999999986</v>
      </c>
      <c r="BG161" s="4">
        <f t="shared" si="413"/>
        <v>42.301792007198131</v>
      </c>
      <c r="BK161" s="4"/>
      <c r="BL161" s="4">
        <f t="shared" si="414"/>
        <v>76.34000000000006</v>
      </c>
      <c r="BU161" s="4">
        <f t="shared" si="415"/>
        <v>126.13089758788367</v>
      </c>
      <c r="CB161" s="4">
        <f t="shared" si="416"/>
        <v>53.281600658070118</v>
      </c>
      <c r="CF161" s="4">
        <f t="shared" si="417"/>
        <v>57.999999999999901</v>
      </c>
      <c r="CI161" s="4"/>
      <c r="CP161" s="4">
        <f t="shared" si="418"/>
        <v>24.105721820337365</v>
      </c>
      <c r="CT161" s="4">
        <f t="shared" si="419"/>
        <v>88.400000000000105</v>
      </c>
      <c r="CW161" s="4"/>
      <c r="DD161" s="4">
        <f t="shared" si="420"/>
        <v>44.886424890523344</v>
      </c>
      <c r="DH161" s="4">
        <f t="shared" si="421"/>
        <v>59.199999999999946</v>
      </c>
      <c r="DK161" s="4"/>
      <c r="DO161" s="4">
        <f t="shared" si="422"/>
        <v>58.400000000000034</v>
      </c>
      <c r="DP161" s="4"/>
      <c r="DR161" s="4"/>
      <c r="DV161" s="4"/>
      <c r="DW161" s="4">
        <f t="shared" si="423"/>
        <v>29.110000000000017</v>
      </c>
      <c r="EC161" s="4"/>
      <c r="ED161">
        <v>7</v>
      </c>
      <c r="EE161">
        <v>1559</v>
      </c>
      <c r="EF161" s="4">
        <f t="shared" si="424"/>
        <v>908.43620504194348</v>
      </c>
      <c r="EG161" s="4">
        <f t="shared" si="425"/>
        <v>944.0362050419435</v>
      </c>
      <c r="EH161">
        <v>1</v>
      </c>
      <c r="EJ161" s="4"/>
      <c r="EK161" s="4"/>
    </row>
    <row r="163" spans="17:141" x14ac:dyDescent="0.25">
      <c r="EE163" s="4">
        <f>AVERAGE(EE155:EE161)</f>
        <v>1814.1428571428571</v>
      </c>
      <c r="EF163" s="4">
        <f>AVERAGE(EF155:EF161)</f>
        <v>978.0514285714288</v>
      </c>
      <c r="EG163" s="4">
        <f>AVERAGE(EG155:EG161)</f>
        <v>1013.6514285714287</v>
      </c>
    </row>
    <row r="164" spans="17:141" x14ac:dyDescent="0.25">
      <c r="EE164" s="4">
        <f>STDEV(EE155:EE161)</f>
        <v>134.61850859797423</v>
      </c>
      <c r="EF164" s="4">
        <f>STDEV(EF155:EF161)</f>
        <v>50.790628201825655</v>
      </c>
      <c r="EG164" s="4">
        <f>STDEV(EG155:EG161)</f>
        <v>50.790628201825612</v>
      </c>
    </row>
    <row r="165" spans="17:141" x14ac:dyDescent="0.25">
      <c r="EE165" s="3">
        <f>ABS(EE164/EE163)</f>
        <v>7.4205020882417483E-2</v>
      </c>
      <c r="EF165" s="3">
        <f>ABS(EF164/EF163)</f>
        <v>5.1930426885641347E-2</v>
      </c>
      <c r="EG165" s="3">
        <f>ABS(EG164/EG163)</f>
        <v>5.0106601510350027E-2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ED165"/>
  <sheetViews>
    <sheetView workbookViewId="0"/>
  </sheetViews>
  <sheetFormatPr defaultRowHeight="15" x14ac:dyDescent="0.25"/>
  <sheetData>
    <row r="3" spans="2:126" x14ac:dyDescent="0.25">
      <c r="B3" t="s">
        <v>0</v>
      </c>
      <c r="I3" t="s">
        <v>1</v>
      </c>
      <c r="P3" t="s">
        <v>2</v>
      </c>
      <c r="W3" t="s">
        <v>27</v>
      </c>
      <c r="AD3" t="s">
        <v>43</v>
      </c>
      <c r="AK3" t="s">
        <v>4</v>
      </c>
      <c r="AR3" t="s">
        <v>32</v>
      </c>
      <c r="AY3" t="s">
        <v>45</v>
      </c>
      <c r="BF3" t="s">
        <v>46</v>
      </c>
      <c r="BM3" t="s">
        <v>47</v>
      </c>
      <c r="BT3" t="s">
        <v>9</v>
      </c>
      <c r="CA3" t="s">
        <v>48</v>
      </c>
      <c r="CH3" t="s">
        <v>38</v>
      </c>
      <c r="CO3" t="s">
        <v>49</v>
      </c>
      <c r="CV3" t="s">
        <v>50</v>
      </c>
      <c r="DC3" t="s">
        <v>51</v>
      </c>
      <c r="DJ3" t="s">
        <v>52</v>
      </c>
      <c r="DQ3" t="s">
        <v>53</v>
      </c>
    </row>
    <row r="4" spans="2:126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</row>
    <row r="5" spans="2:126" x14ac:dyDescent="0.25">
      <c r="B5">
        <v>61</v>
      </c>
      <c r="C5">
        <v>10</v>
      </c>
      <c r="D5" s="3">
        <v>7.6999999999999999E-2</v>
      </c>
      <c r="E5" s="1">
        <f>D5*20</f>
        <v>1.54</v>
      </c>
      <c r="F5" s="2">
        <f>E5</f>
        <v>1.54</v>
      </c>
      <c r="I5">
        <v>61</v>
      </c>
      <c r="J5">
        <v>10</v>
      </c>
      <c r="K5" s="3">
        <v>0.124</v>
      </c>
      <c r="L5" s="1">
        <f>K5*20</f>
        <v>2.48</v>
      </c>
      <c r="M5" s="2">
        <f>L5</f>
        <v>2.48</v>
      </c>
      <c r="N5" s="2">
        <f>F5-M5</f>
        <v>-0.94</v>
      </c>
      <c r="P5">
        <v>61</v>
      </c>
      <c r="Q5">
        <v>10</v>
      </c>
      <c r="R5" s="3">
        <v>0.01</v>
      </c>
      <c r="S5" s="1">
        <f>R5*20</f>
        <v>0.2</v>
      </c>
      <c r="T5" s="2">
        <f>S5</f>
        <v>0.2</v>
      </c>
      <c r="U5" s="2">
        <f>M5-T5</f>
        <v>2.2799999999999998</v>
      </c>
      <c r="W5">
        <v>61</v>
      </c>
      <c r="X5">
        <v>10</v>
      </c>
      <c r="Y5" s="3">
        <v>0.11799999999999999</v>
      </c>
      <c r="Z5" s="1">
        <f>Y5*20</f>
        <v>2.36</v>
      </c>
      <c r="AA5" s="2">
        <f>Z5</f>
        <v>2.36</v>
      </c>
      <c r="AB5" s="2">
        <f>T5-AA5</f>
        <v>-2.1599999999999997</v>
      </c>
      <c r="AD5">
        <v>61</v>
      </c>
      <c r="AE5">
        <v>10</v>
      </c>
      <c r="AF5" s="3">
        <v>3.3000000000000002E-2</v>
      </c>
      <c r="AG5" s="1">
        <f>AF5*20</f>
        <v>0.66</v>
      </c>
      <c r="AH5" s="2">
        <f>AG5</f>
        <v>0.66</v>
      </c>
      <c r="AI5" s="2">
        <f>AA5-AH5</f>
        <v>1.6999999999999997</v>
      </c>
      <c r="AK5">
        <v>61</v>
      </c>
      <c r="AL5">
        <v>10</v>
      </c>
      <c r="AM5" s="3">
        <v>0.111</v>
      </c>
      <c r="AN5" s="1">
        <f>AM5*20</f>
        <v>2.2200000000000002</v>
      </c>
      <c r="AO5" s="2">
        <f>AN5</f>
        <v>2.2200000000000002</v>
      </c>
      <c r="AP5" s="2">
        <f>AH5-AO5</f>
        <v>-1.56</v>
      </c>
      <c r="AR5">
        <v>61</v>
      </c>
      <c r="AS5">
        <v>10</v>
      </c>
      <c r="AT5" s="3">
        <v>0.113</v>
      </c>
      <c r="AU5" s="1">
        <f>AT5*20</f>
        <v>2.2600000000000002</v>
      </c>
      <c r="AV5" s="2">
        <f>AU5</f>
        <v>2.2600000000000002</v>
      </c>
      <c r="AW5" s="2">
        <f>AO5-AV5</f>
        <v>-4.0000000000000036E-2</v>
      </c>
      <c r="AY5">
        <v>61</v>
      </c>
      <c r="AZ5">
        <v>10</v>
      </c>
      <c r="BA5" s="3">
        <v>5.7000000000000002E-2</v>
      </c>
      <c r="BB5" s="1">
        <f>BA5*20</f>
        <v>1.1400000000000001</v>
      </c>
      <c r="BC5" s="2">
        <f>BB5</f>
        <v>1.1400000000000001</v>
      </c>
      <c r="BD5" s="2">
        <f>AV5-BC5</f>
        <v>1.1200000000000001</v>
      </c>
      <c r="BF5">
        <v>61</v>
      </c>
      <c r="BG5">
        <v>10</v>
      </c>
      <c r="BH5" s="3">
        <v>0.11799999999999999</v>
      </c>
      <c r="BI5" s="1">
        <f>BH5*20</f>
        <v>2.36</v>
      </c>
      <c r="BJ5" s="2">
        <f>BI5</f>
        <v>2.36</v>
      </c>
      <c r="BK5" s="2">
        <f>BC5-BJ5</f>
        <v>-1.2199999999999998</v>
      </c>
      <c r="BM5">
        <v>61</v>
      </c>
      <c r="BN5">
        <v>10</v>
      </c>
      <c r="BO5" s="3">
        <v>0.06</v>
      </c>
      <c r="BP5" s="1">
        <f>BO5*20</f>
        <v>1.2</v>
      </c>
      <c r="BQ5" s="2">
        <f>BP5</f>
        <v>1.2</v>
      </c>
      <c r="BR5" s="2">
        <f>BJ5-BQ5</f>
        <v>1.1599999999999999</v>
      </c>
      <c r="BT5">
        <v>61</v>
      </c>
      <c r="BU5">
        <v>10</v>
      </c>
      <c r="BV5" s="3">
        <v>0.15</v>
      </c>
      <c r="BW5" s="1">
        <f>BV5*20</f>
        <v>3</v>
      </c>
      <c r="BX5" s="2">
        <f>BW5</f>
        <v>3</v>
      </c>
      <c r="BY5" s="2">
        <f>BQ5-BX5</f>
        <v>-1.8</v>
      </c>
      <c r="CA5">
        <v>61</v>
      </c>
      <c r="CB5">
        <v>10</v>
      </c>
      <c r="CC5" s="3">
        <v>8.5000000000000006E-2</v>
      </c>
      <c r="CD5" s="1">
        <f>CC5*20</f>
        <v>1.7000000000000002</v>
      </c>
      <c r="CE5" s="2">
        <f>CD5</f>
        <v>1.7000000000000002</v>
      </c>
      <c r="CF5" s="2">
        <f>BX5-CE5</f>
        <v>1.2999999999999998</v>
      </c>
      <c r="CH5">
        <v>61</v>
      </c>
      <c r="CI5">
        <v>10</v>
      </c>
      <c r="CJ5" s="3">
        <v>0.17199999999999999</v>
      </c>
      <c r="CK5" s="1">
        <f>CJ5*20</f>
        <v>3.4399999999999995</v>
      </c>
      <c r="CL5" s="2">
        <f>CK5</f>
        <v>3.4399999999999995</v>
      </c>
      <c r="CM5" s="2">
        <f>CE5-CL5</f>
        <v>-1.7399999999999993</v>
      </c>
      <c r="CO5">
        <v>61</v>
      </c>
      <c r="CP5">
        <v>10</v>
      </c>
      <c r="CQ5" s="3">
        <v>0.10299999999999999</v>
      </c>
      <c r="CR5" s="1">
        <f>CQ5*20</f>
        <v>2.06</v>
      </c>
      <c r="CS5" s="2">
        <f>CR5</f>
        <v>2.06</v>
      </c>
      <c r="CT5" s="2">
        <f>CL5-CS5</f>
        <v>1.3799999999999994</v>
      </c>
      <c r="CV5">
        <v>61</v>
      </c>
      <c r="CW5">
        <v>10</v>
      </c>
      <c r="CX5" s="3">
        <v>0.19700000000000001</v>
      </c>
      <c r="CY5" s="1">
        <f>CX5*20</f>
        <v>3.9400000000000004</v>
      </c>
      <c r="CZ5" s="2">
        <f>CY5</f>
        <v>3.9400000000000004</v>
      </c>
      <c r="DA5" s="2">
        <f>CS5-CZ5</f>
        <v>-1.8800000000000003</v>
      </c>
      <c r="DC5">
        <v>61</v>
      </c>
      <c r="DD5">
        <v>10</v>
      </c>
      <c r="DE5" s="3">
        <v>0.11700000000000001</v>
      </c>
      <c r="DF5" s="1">
        <f>DE5*20</f>
        <v>2.3400000000000003</v>
      </c>
      <c r="DG5" s="2">
        <f>DF5</f>
        <v>2.3400000000000003</v>
      </c>
      <c r="DH5" s="2">
        <f>CZ5-DG5</f>
        <v>1.6</v>
      </c>
      <c r="DJ5">
        <v>61</v>
      </c>
      <c r="DK5">
        <v>10</v>
      </c>
      <c r="DL5" s="3">
        <v>4.9000000000000002E-2</v>
      </c>
      <c r="DM5" s="1">
        <f>DL5*20</f>
        <v>0.98</v>
      </c>
      <c r="DN5" s="2">
        <f>DM5</f>
        <v>0.98</v>
      </c>
      <c r="DO5" s="2">
        <f>DG5-DN5</f>
        <v>1.3600000000000003</v>
      </c>
      <c r="DQ5">
        <v>61</v>
      </c>
      <c r="DR5">
        <v>10</v>
      </c>
      <c r="DS5" s="3">
        <v>0.08</v>
      </c>
      <c r="DT5" s="1">
        <f>DS5*20</f>
        <v>1.6</v>
      </c>
      <c r="DU5" s="2">
        <f>DT5</f>
        <v>1.6</v>
      </c>
      <c r="DV5" s="2">
        <f>DN5-DU5</f>
        <v>-0.62000000000000011</v>
      </c>
    </row>
    <row r="6" spans="2:126" x14ac:dyDescent="0.25">
      <c r="B6">
        <v>61</v>
      </c>
      <c r="C6">
        <v>30</v>
      </c>
      <c r="D6" s="3">
        <v>0.15</v>
      </c>
      <c r="E6" s="1">
        <f t="shared" ref="E6:E19" si="0">D6*20</f>
        <v>3</v>
      </c>
      <c r="F6" s="2">
        <f t="shared" ref="F6:F19" si="1">F5+E6</f>
        <v>4.54</v>
      </c>
      <c r="I6">
        <v>61</v>
      </c>
      <c r="J6">
        <v>30</v>
      </c>
      <c r="K6" s="3">
        <v>0.18</v>
      </c>
      <c r="L6" s="1">
        <f t="shared" ref="L6:L19" si="2">K6*20</f>
        <v>3.5999999999999996</v>
      </c>
      <c r="M6" s="2">
        <f t="shared" ref="M6:M19" si="3">M5+L6</f>
        <v>6.08</v>
      </c>
      <c r="N6" s="2">
        <f t="shared" ref="N6:N19" si="4">F6-M6</f>
        <v>-1.54</v>
      </c>
      <c r="P6">
        <v>61</v>
      </c>
      <c r="Q6">
        <v>30</v>
      </c>
      <c r="R6" s="3">
        <v>0.13</v>
      </c>
      <c r="S6" s="1">
        <f t="shared" ref="S6:S19" si="5">R6*20</f>
        <v>2.6</v>
      </c>
      <c r="T6" s="2">
        <f t="shared" ref="T6:T19" si="6">T5+S6</f>
        <v>2.8000000000000003</v>
      </c>
      <c r="U6" s="2">
        <f t="shared" ref="U6:U19" si="7">M6-T6</f>
        <v>3.28</v>
      </c>
      <c r="W6">
        <v>61</v>
      </c>
      <c r="X6">
        <v>30</v>
      </c>
      <c r="Y6" s="3">
        <v>0.14699999999999999</v>
      </c>
      <c r="Z6" s="1">
        <f t="shared" ref="Z6:Z19" si="8">Y6*20</f>
        <v>2.94</v>
      </c>
      <c r="AA6" s="2">
        <f t="shared" ref="AA6:AA19" si="9">AA5+Z6</f>
        <v>5.3</v>
      </c>
      <c r="AB6" s="2">
        <f t="shared" ref="AB6:AB19" si="10">T6-AA6</f>
        <v>-2.4999999999999996</v>
      </c>
      <c r="AD6">
        <v>61</v>
      </c>
      <c r="AE6">
        <v>30</v>
      </c>
      <c r="AF6" s="3">
        <v>0.106</v>
      </c>
      <c r="AG6" s="1">
        <f t="shared" ref="AG6:AG19" si="11">AF6*20</f>
        <v>2.12</v>
      </c>
      <c r="AH6" s="2">
        <f t="shared" ref="AH6:AH19" si="12">AH5+AG6</f>
        <v>2.7800000000000002</v>
      </c>
      <c r="AI6" s="2">
        <f t="shared" ref="AI6:AI19" si="13">AA6-AH6</f>
        <v>2.5199999999999996</v>
      </c>
      <c r="AK6">
        <v>61</v>
      </c>
      <c r="AL6">
        <v>30</v>
      </c>
      <c r="AM6" s="3">
        <v>0.161</v>
      </c>
      <c r="AN6" s="1">
        <f t="shared" ref="AN6:AN19" si="14">AM6*20</f>
        <v>3.22</v>
      </c>
      <c r="AO6" s="2">
        <f t="shared" ref="AO6:AO19" si="15">AO5+AN6</f>
        <v>5.44</v>
      </c>
      <c r="AP6" s="2">
        <f t="shared" ref="AP6:AP19" si="16">AH6-AO6</f>
        <v>-2.66</v>
      </c>
      <c r="AR6">
        <v>61</v>
      </c>
      <c r="AS6">
        <v>30</v>
      </c>
      <c r="AT6" s="3">
        <v>0.161</v>
      </c>
      <c r="AU6" s="1">
        <f t="shared" ref="AU6:AU19" si="17">AT6*20</f>
        <v>3.22</v>
      </c>
      <c r="AV6" s="2">
        <f t="shared" ref="AV6:AV19" si="18">AV5+AU6</f>
        <v>5.48</v>
      </c>
      <c r="AW6" s="2">
        <f t="shared" ref="AW6:AW19" si="19">AO6-AV6</f>
        <v>-4.0000000000000036E-2</v>
      </c>
      <c r="AY6">
        <v>61</v>
      </c>
      <c r="AZ6">
        <v>30</v>
      </c>
      <c r="BA6" s="3">
        <v>9.1999999999999998E-2</v>
      </c>
      <c r="BB6" s="1">
        <f t="shared" ref="BB6:BB19" si="20">BA6*20</f>
        <v>1.8399999999999999</v>
      </c>
      <c r="BC6" s="2">
        <f t="shared" ref="BC6:BC19" si="21">BC5+BB6</f>
        <v>2.98</v>
      </c>
      <c r="BD6" s="2">
        <f t="shared" ref="BD6:BD19" si="22">AV6-BC6</f>
        <v>2.5000000000000004</v>
      </c>
      <c r="BF6">
        <v>61</v>
      </c>
      <c r="BG6">
        <v>30</v>
      </c>
      <c r="BH6" s="3">
        <v>0.17100000000000001</v>
      </c>
      <c r="BI6" s="1">
        <f t="shared" ref="BI6:BI19" si="23">BH6*20</f>
        <v>3.4200000000000004</v>
      </c>
      <c r="BJ6" s="2">
        <f t="shared" ref="BJ6:BJ19" si="24">BJ5+BI6</f>
        <v>5.78</v>
      </c>
      <c r="BK6" s="2">
        <f t="shared" ref="BK6:BK19" si="25">BC6-BJ6</f>
        <v>-2.8000000000000003</v>
      </c>
      <c r="BM6">
        <v>61</v>
      </c>
      <c r="BN6">
        <v>30</v>
      </c>
      <c r="BO6" s="3">
        <v>9.8000000000000004E-2</v>
      </c>
      <c r="BP6" s="1">
        <f t="shared" ref="BP6:BP19" si="26">BO6*20</f>
        <v>1.96</v>
      </c>
      <c r="BQ6" s="2">
        <f t="shared" ref="BQ6:BQ19" si="27">BQ5+BP6</f>
        <v>3.16</v>
      </c>
      <c r="BR6" s="2">
        <f t="shared" ref="BR6:BR19" si="28">BJ6-BQ6</f>
        <v>2.62</v>
      </c>
      <c r="BT6">
        <v>61</v>
      </c>
      <c r="BU6">
        <v>30</v>
      </c>
      <c r="BV6" s="3">
        <v>0.215</v>
      </c>
      <c r="BW6" s="1">
        <f t="shared" ref="BW6:BW19" si="29">BV6*20</f>
        <v>4.3</v>
      </c>
      <c r="BX6" s="2">
        <f t="shared" ref="BX6:BX19" si="30">BX5+BW6</f>
        <v>7.3</v>
      </c>
      <c r="BY6" s="2">
        <f t="shared" ref="BY6:BY19" si="31">BQ6-BX6</f>
        <v>-4.1399999999999997</v>
      </c>
      <c r="CA6">
        <v>61</v>
      </c>
      <c r="CB6">
        <v>30</v>
      </c>
      <c r="CC6" s="3">
        <v>0.13</v>
      </c>
      <c r="CD6" s="1">
        <f t="shared" ref="CD6:CD19" si="32">CC6*20</f>
        <v>2.6</v>
      </c>
      <c r="CE6" s="2">
        <f t="shared" ref="CE6:CE19" si="33">CE5+CD6</f>
        <v>4.3000000000000007</v>
      </c>
      <c r="CF6" s="2">
        <f t="shared" ref="CF6:CF19" si="34">BX6-CE6</f>
        <v>2.9999999999999991</v>
      </c>
      <c r="CH6">
        <v>61</v>
      </c>
      <c r="CI6">
        <v>30</v>
      </c>
      <c r="CJ6" s="3">
        <v>0.19600000000000001</v>
      </c>
      <c r="CK6" s="1">
        <f t="shared" ref="CK6:CK19" si="35">CJ6*20</f>
        <v>3.92</v>
      </c>
      <c r="CL6" s="2">
        <f t="shared" ref="CL6:CL19" si="36">CL5+CK6</f>
        <v>7.3599999999999994</v>
      </c>
      <c r="CM6" s="2">
        <f t="shared" ref="CM6:CM19" si="37">CE6-CL6</f>
        <v>-3.0599999999999987</v>
      </c>
      <c r="CO6">
        <v>61</v>
      </c>
      <c r="CP6">
        <v>30</v>
      </c>
      <c r="CQ6" s="3">
        <v>0.13700000000000001</v>
      </c>
      <c r="CR6" s="1">
        <f t="shared" ref="CR6:CR19" si="38">CQ6*20</f>
        <v>2.74</v>
      </c>
      <c r="CS6" s="2">
        <f t="shared" ref="CS6:CS19" si="39">CS5+CR6</f>
        <v>4.8000000000000007</v>
      </c>
      <c r="CT6" s="2">
        <f t="shared" ref="CT6:CT19" si="40">CL6-CS6</f>
        <v>2.5599999999999987</v>
      </c>
      <c r="CV6">
        <v>61</v>
      </c>
      <c r="CW6">
        <v>30</v>
      </c>
      <c r="CX6" s="3">
        <v>0.22700000000000001</v>
      </c>
      <c r="CY6" s="1">
        <f t="shared" ref="CY6:CY19" si="41">CX6*20</f>
        <v>4.54</v>
      </c>
      <c r="CZ6" s="2">
        <f t="shared" ref="CZ6:CZ19" si="42">CZ5+CY6</f>
        <v>8.48</v>
      </c>
      <c r="DA6" s="2">
        <f t="shared" ref="DA6:DA19" si="43">CS6-CZ6</f>
        <v>-3.6799999999999997</v>
      </c>
      <c r="DC6">
        <v>61</v>
      </c>
      <c r="DD6">
        <v>30</v>
      </c>
      <c r="DE6" s="3">
        <v>0.127</v>
      </c>
      <c r="DF6" s="1">
        <f t="shared" ref="DF6:DF19" si="44">DE6*20</f>
        <v>2.54</v>
      </c>
      <c r="DG6" s="2">
        <f t="shared" ref="DG6:DG19" si="45">DG5+DF6</f>
        <v>4.8800000000000008</v>
      </c>
      <c r="DH6" s="2">
        <f t="shared" ref="DH6:DH19" si="46">CZ6-DG6</f>
        <v>3.5999999999999996</v>
      </c>
      <c r="DJ6">
        <v>61</v>
      </c>
      <c r="DK6">
        <v>30</v>
      </c>
      <c r="DL6" s="3">
        <v>9.5000000000000001E-2</v>
      </c>
      <c r="DM6" s="1">
        <f t="shared" ref="DM6:DM19" si="47">DL6*20</f>
        <v>1.9</v>
      </c>
      <c r="DN6" s="2">
        <f t="shared" ref="DN6:DN19" si="48">DN5+DM6</f>
        <v>2.88</v>
      </c>
      <c r="DO6" s="2">
        <f t="shared" ref="DO6:DO19" si="49">DG6-DN6</f>
        <v>2.0000000000000009</v>
      </c>
      <c r="DQ6">
        <v>61</v>
      </c>
      <c r="DR6">
        <v>30</v>
      </c>
      <c r="DS6" s="3">
        <v>9.1999999999999998E-2</v>
      </c>
      <c r="DT6" s="1">
        <f t="shared" ref="DT6:DT19" si="50">DS6*20</f>
        <v>1.8399999999999999</v>
      </c>
      <c r="DU6" s="2">
        <f t="shared" ref="DU6:DU19" si="51">DU5+DT6</f>
        <v>3.44</v>
      </c>
      <c r="DV6" s="2">
        <f t="shared" ref="DV6:DV19" si="52">DN6-DU6</f>
        <v>-0.56000000000000005</v>
      </c>
    </row>
    <row r="7" spans="2:126" x14ac:dyDescent="0.25">
      <c r="B7">
        <v>61</v>
      </c>
      <c r="C7">
        <v>50</v>
      </c>
      <c r="D7" s="3">
        <v>0.19</v>
      </c>
      <c r="E7" s="1">
        <f t="shared" si="0"/>
        <v>3.8</v>
      </c>
      <c r="F7" s="2">
        <f t="shared" si="1"/>
        <v>8.34</v>
      </c>
      <c r="I7">
        <v>61</v>
      </c>
      <c r="J7">
        <v>50</v>
      </c>
      <c r="K7" s="3">
        <v>0.20499999999999999</v>
      </c>
      <c r="L7" s="1">
        <f t="shared" si="2"/>
        <v>4.0999999999999996</v>
      </c>
      <c r="M7" s="2">
        <f t="shared" si="3"/>
        <v>10.18</v>
      </c>
      <c r="N7" s="2">
        <f t="shared" si="4"/>
        <v>-1.8399999999999999</v>
      </c>
      <c r="P7">
        <v>61</v>
      </c>
      <c r="Q7">
        <v>50</v>
      </c>
      <c r="R7" s="3">
        <v>0.17100000000000001</v>
      </c>
      <c r="S7" s="1">
        <f t="shared" si="5"/>
        <v>3.4200000000000004</v>
      </c>
      <c r="T7" s="2">
        <f t="shared" si="6"/>
        <v>6.2200000000000006</v>
      </c>
      <c r="U7" s="2">
        <f t="shared" si="7"/>
        <v>3.9599999999999991</v>
      </c>
      <c r="W7">
        <v>61</v>
      </c>
      <c r="X7">
        <v>50</v>
      </c>
      <c r="Y7" s="3">
        <v>0.17299999999999999</v>
      </c>
      <c r="Z7" s="1">
        <f t="shared" si="8"/>
        <v>3.46</v>
      </c>
      <c r="AA7" s="2">
        <f t="shared" si="9"/>
        <v>8.76</v>
      </c>
      <c r="AB7" s="2">
        <f t="shared" si="10"/>
        <v>-2.5399999999999991</v>
      </c>
      <c r="AD7">
        <v>61</v>
      </c>
      <c r="AE7">
        <v>50</v>
      </c>
      <c r="AF7" s="3">
        <v>0.125</v>
      </c>
      <c r="AG7" s="1">
        <f t="shared" si="11"/>
        <v>2.5</v>
      </c>
      <c r="AH7" s="2">
        <f t="shared" si="12"/>
        <v>5.28</v>
      </c>
      <c r="AI7" s="2">
        <f t="shared" si="13"/>
        <v>3.4799999999999995</v>
      </c>
      <c r="AK7">
        <v>61</v>
      </c>
      <c r="AL7">
        <v>50</v>
      </c>
      <c r="AM7" s="3">
        <v>0.14299999999999999</v>
      </c>
      <c r="AN7" s="1">
        <f t="shared" si="14"/>
        <v>2.86</v>
      </c>
      <c r="AO7" s="2">
        <f t="shared" si="15"/>
        <v>8.3000000000000007</v>
      </c>
      <c r="AP7" s="2">
        <f t="shared" si="16"/>
        <v>-3.0200000000000005</v>
      </c>
      <c r="AR7">
        <v>61</v>
      </c>
      <c r="AS7">
        <v>50</v>
      </c>
      <c r="AT7" s="3">
        <v>0.13200000000000001</v>
      </c>
      <c r="AU7" s="1">
        <f t="shared" si="17"/>
        <v>2.64</v>
      </c>
      <c r="AV7" s="2">
        <f t="shared" si="18"/>
        <v>8.120000000000001</v>
      </c>
      <c r="AW7" s="2">
        <f t="shared" si="19"/>
        <v>0.17999999999999972</v>
      </c>
      <c r="AY7">
        <v>61</v>
      </c>
      <c r="AZ7">
        <v>50</v>
      </c>
      <c r="BA7" s="3">
        <v>9.8000000000000004E-2</v>
      </c>
      <c r="BB7" s="1">
        <f t="shared" si="20"/>
        <v>1.96</v>
      </c>
      <c r="BC7" s="2">
        <f t="shared" si="21"/>
        <v>4.9399999999999995</v>
      </c>
      <c r="BD7" s="2">
        <f t="shared" si="22"/>
        <v>3.1800000000000015</v>
      </c>
      <c r="BF7">
        <v>61</v>
      </c>
      <c r="BG7">
        <v>50</v>
      </c>
      <c r="BH7" s="3">
        <v>0.19900000000000001</v>
      </c>
      <c r="BI7" s="1">
        <f t="shared" si="23"/>
        <v>3.9800000000000004</v>
      </c>
      <c r="BJ7" s="2">
        <f t="shared" si="24"/>
        <v>9.7600000000000016</v>
      </c>
      <c r="BK7" s="2">
        <f t="shared" si="25"/>
        <v>-4.8200000000000021</v>
      </c>
      <c r="BM7">
        <v>61</v>
      </c>
      <c r="BN7">
        <v>50</v>
      </c>
      <c r="BO7" s="3">
        <v>0.11600000000000001</v>
      </c>
      <c r="BP7" s="1">
        <f t="shared" si="26"/>
        <v>2.3200000000000003</v>
      </c>
      <c r="BQ7" s="2">
        <f t="shared" si="27"/>
        <v>5.48</v>
      </c>
      <c r="BR7" s="2">
        <f t="shared" si="28"/>
        <v>4.2800000000000011</v>
      </c>
      <c r="BT7">
        <v>61</v>
      </c>
      <c r="BU7">
        <v>50</v>
      </c>
      <c r="BV7" s="3">
        <v>0.23100000000000001</v>
      </c>
      <c r="BW7" s="1">
        <f t="shared" si="29"/>
        <v>4.62</v>
      </c>
      <c r="BX7" s="2">
        <f t="shared" si="30"/>
        <v>11.92</v>
      </c>
      <c r="BY7" s="2">
        <f t="shared" si="31"/>
        <v>-6.4399999999999995</v>
      </c>
      <c r="CA7">
        <v>61</v>
      </c>
      <c r="CB7">
        <v>50</v>
      </c>
      <c r="CC7" s="3">
        <v>0.14000000000000001</v>
      </c>
      <c r="CD7" s="1">
        <f t="shared" si="32"/>
        <v>2.8000000000000003</v>
      </c>
      <c r="CE7" s="2">
        <f t="shared" si="33"/>
        <v>7.1000000000000014</v>
      </c>
      <c r="CF7" s="2">
        <f t="shared" si="34"/>
        <v>4.8199999999999985</v>
      </c>
      <c r="CH7">
        <v>61</v>
      </c>
      <c r="CI7">
        <v>50</v>
      </c>
      <c r="CJ7" s="3">
        <v>0.23400000000000001</v>
      </c>
      <c r="CK7" s="1">
        <f t="shared" si="35"/>
        <v>4.6800000000000006</v>
      </c>
      <c r="CL7" s="2">
        <f t="shared" si="36"/>
        <v>12.04</v>
      </c>
      <c r="CM7" s="2">
        <f t="shared" si="37"/>
        <v>-4.9399999999999977</v>
      </c>
      <c r="CO7">
        <v>61</v>
      </c>
      <c r="CP7">
        <v>50</v>
      </c>
      <c r="CQ7" s="3">
        <v>0.129</v>
      </c>
      <c r="CR7" s="1">
        <f t="shared" si="38"/>
        <v>2.58</v>
      </c>
      <c r="CS7" s="2">
        <f t="shared" si="39"/>
        <v>7.3800000000000008</v>
      </c>
      <c r="CT7" s="2">
        <f t="shared" si="40"/>
        <v>4.6599999999999984</v>
      </c>
      <c r="CV7">
        <v>61</v>
      </c>
      <c r="CW7">
        <v>50</v>
      </c>
      <c r="CX7" s="3">
        <v>0.245</v>
      </c>
      <c r="CY7" s="1">
        <f t="shared" si="41"/>
        <v>4.9000000000000004</v>
      </c>
      <c r="CZ7" s="2">
        <f t="shared" si="42"/>
        <v>13.38</v>
      </c>
      <c r="DA7" s="2">
        <f t="shared" si="43"/>
        <v>-6</v>
      </c>
      <c r="DC7">
        <v>61</v>
      </c>
      <c r="DD7">
        <v>50</v>
      </c>
      <c r="DE7" s="3">
        <v>0.106</v>
      </c>
      <c r="DF7" s="1">
        <f t="shared" si="44"/>
        <v>2.12</v>
      </c>
      <c r="DG7" s="2">
        <f t="shared" si="45"/>
        <v>7.0000000000000009</v>
      </c>
      <c r="DH7" s="2">
        <f t="shared" si="46"/>
        <v>6.38</v>
      </c>
      <c r="DJ7">
        <v>61</v>
      </c>
      <c r="DK7">
        <v>50</v>
      </c>
      <c r="DL7" s="3">
        <v>9.5000000000000001E-2</v>
      </c>
      <c r="DM7" s="1">
        <f t="shared" si="47"/>
        <v>1.9</v>
      </c>
      <c r="DN7" s="2">
        <f t="shared" si="48"/>
        <v>4.7799999999999994</v>
      </c>
      <c r="DO7" s="2">
        <f t="shared" si="49"/>
        <v>2.2200000000000015</v>
      </c>
      <c r="DQ7">
        <v>61</v>
      </c>
      <c r="DR7">
        <v>50</v>
      </c>
      <c r="DS7" s="3">
        <v>9.5000000000000001E-2</v>
      </c>
      <c r="DT7" s="1">
        <f t="shared" si="50"/>
        <v>1.9</v>
      </c>
      <c r="DU7" s="2">
        <f t="shared" si="51"/>
        <v>5.34</v>
      </c>
      <c r="DV7" s="2">
        <f t="shared" si="52"/>
        <v>-0.5600000000000005</v>
      </c>
    </row>
    <row r="8" spans="2:126" x14ac:dyDescent="0.25">
      <c r="B8">
        <v>61</v>
      </c>
      <c r="C8">
        <v>70</v>
      </c>
      <c r="D8" s="3">
        <v>0.23300000000000001</v>
      </c>
      <c r="E8" s="1">
        <f t="shared" si="0"/>
        <v>4.66</v>
      </c>
      <c r="F8" s="2">
        <f t="shared" si="1"/>
        <v>13</v>
      </c>
      <c r="I8">
        <v>61</v>
      </c>
      <c r="J8">
        <v>70</v>
      </c>
      <c r="K8" s="3">
        <v>0.246</v>
      </c>
      <c r="L8" s="1">
        <f t="shared" si="2"/>
        <v>4.92</v>
      </c>
      <c r="M8" s="2">
        <f t="shared" si="3"/>
        <v>15.1</v>
      </c>
      <c r="N8" s="2">
        <f t="shared" si="4"/>
        <v>-2.0999999999999996</v>
      </c>
      <c r="P8">
        <v>61</v>
      </c>
      <c r="Q8">
        <v>70</v>
      </c>
      <c r="R8" s="3">
        <v>0.21099999999999999</v>
      </c>
      <c r="S8" s="1">
        <f t="shared" si="5"/>
        <v>4.22</v>
      </c>
      <c r="T8" s="2">
        <f t="shared" si="6"/>
        <v>10.440000000000001</v>
      </c>
      <c r="U8" s="2">
        <f t="shared" si="7"/>
        <v>4.6599999999999984</v>
      </c>
      <c r="W8">
        <v>61</v>
      </c>
      <c r="X8">
        <v>70</v>
      </c>
      <c r="Y8" s="3">
        <v>0.215</v>
      </c>
      <c r="Z8" s="1">
        <f t="shared" si="8"/>
        <v>4.3</v>
      </c>
      <c r="AA8" s="2">
        <f t="shared" si="9"/>
        <v>13.059999999999999</v>
      </c>
      <c r="AB8" s="2">
        <f t="shared" si="10"/>
        <v>-2.6199999999999974</v>
      </c>
      <c r="AD8">
        <v>61</v>
      </c>
      <c r="AE8">
        <v>70</v>
      </c>
      <c r="AF8" s="3">
        <v>0.19400000000000001</v>
      </c>
      <c r="AG8" s="1">
        <f t="shared" si="11"/>
        <v>3.88</v>
      </c>
      <c r="AH8" s="2">
        <f t="shared" si="12"/>
        <v>9.16</v>
      </c>
      <c r="AI8" s="2">
        <f t="shared" si="13"/>
        <v>3.8999999999999986</v>
      </c>
      <c r="AK8">
        <v>61</v>
      </c>
      <c r="AL8">
        <v>70</v>
      </c>
      <c r="AM8" s="3">
        <v>0.19900000000000001</v>
      </c>
      <c r="AN8" s="1">
        <f t="shared" si="14"/>
        <v>3.9800000000000004</v>
      </c>
      <c r="AO8" s="2">
        <f t="shared" si="15"/>
        <v>12.280000000000001</v>
      </c>
      <c r="AP8" s="2">
        <f t="shared" si="16"/>
        <v>-3.120000000000001</v>
      </c>
      <c r="AR8">
        <v>61</v>
      </c>
      <c r="AS8">
        <v>70</v>
      </c>
      <c r="AT8" s="3">
        <v>0.124</v>
      </c>
      <c r="AU8" s="1">
        <f t="shared" si="17"/>
        <v>2.48</v>
      </c>
      <c r="AV8" s="2">
        <f t="shared" si="18"/>
        <v>10.600000000000001</v>
      </c>
      <c r="AW8" s="2">
        <f t="shared" si="19"/>
        <v>1.6799999999999997</v>
      </c>
      <c r="AY8">
        <v>61</v>
      </c>
      <c r="AZ8">
        <v>70</v>
      </c>
      <c r="BA8" s="3">
        <v>0.115</v>
      </c>
      <c r="BB8" s="1">
        <f t="shared" si="20"/>
        <v>2.3000000000000003</v>
      </c>
      <c r="BC8" s="2">
        <f t="shared" si="21"/>
        <v>7.24</v>
      </c>
      <c r="BD8" s="2">
        <f t="shared" si="22"/>
        <v>3.3600000000000012</v>
      </c>
      <c r="BF8">
        <v>61</v>
      </c>
      <c r="BG8">
        <v>70</v>
      </c>
      <c r="BH8" s="3">
        <v>0.20200000000000001</v>
      </c>
      <c r="BI8" s="1">
        <f t="shared" si="23"/>
        <v>4.04</v>
      </c>
      <c r="BJ8" s="2">
        <f t="shared" si="24"/>
        <v>13.8</v>
      </c>
      <c r="BK8" s="2">
        <f t="shared" si="25"/>
        <v>-6.5600000000000005</v>
      </c>
      <c r="BM8">
        <v>61</v>
      </c>
      <c r="BN8">
        <v>70</v>
      </c>
      <c r="BO8" s="3">
        <v>0.13100000000000001</v>
      </c>
      <c r="BP8" s="1">
        <f t="shared" si="26"/>
        <v>2.62</v>
      </c>
      <c r="BQ8" s="2">
        <f t="shared" si="27"/>
        <v>8.1000000000000014</v>
      </c>
      <c r="BR8" s="2">
        <f t="shared" si="28"/>
        <v>5.6999999999999993</v>
      </c>
      <c r="BT8">
        <v>61</v>
      </c>
      <c r="BU8">
        <v>70</v>
      </c>
      <c r="BV8" s="3">
        <v>0.224</v>
      </c>
      <c r="BW8" s="1">
        <f t="shared" si="29"/>
        <v>4.4800000000000004</v>
      </c>
      <c r="BX8" s="2">
        <f t="shared" si="30"/>
        <v>16.399999999999999</v>
      </c>
      <c r="BY8" s="2">
        <f t="shared" si="31"/>
        <v>-8.2999999999999972</v>
      </c>
      <c r="CA8">
        <v>61</v>
      </c>
      <c r="CB8">
        <v>70</v>
      </c>
      <c r="CC8" s="3">
        <v>0.17699999999999999</v>
      </c>
      <c r="CD8" s="1">
        <f t="shared" si="32"/>
        <v>3.54</v>
      </c>
      <c r="CE8" s="2">
        <f t="shared" si="33"/>
        <v>10.64</v>
      </c>
      <c r="CF8" s="2">
        <f t="shared" si="34"/>
        <v>5.759999999999998</v>
      </c>
      <c r="CH8">
        <v>61</v>
      </c>
      <c r="CI8">
        <v>70</v>
      </c>
      <c r="CJ8" s="3">
        <v>0.22</v>
      </c>
      <c r="CK8" s="1">
        <f t="shared" si="35"/>
        <v>4.4000000000000004</v>
      </c>
      <c r="CL8" s="2">
        <f t="shared" si="36"/>
        <v>16.439999999999998</v>
      </c>
      <c r="CM8" s="2">
        <f t="shared" si="37"/>
        <v>-5.7999999999999972</v>
      </c>
      <c r="CO8">
        <v>61</v>
      </c>
      <c r="CP8">
        <v>70</v>
      </c>
      <c r="CQ8" s="3">
        <v>0.17199999999999999</v>
      </c>
      <c r="CR8" s="1">
        <f t="shared" si="38"/>
        <v>3.4399999999999995</v>
      </c>
      <c r="CS8" s="2">
        <f t="shared" si="39"/>
        <v>10.82</v>
      </c>
      <c r="CT8" s="2">
        <f t="shared" si="40"/>
        <v>5.6199999999999974</v>
      </c>
      <c r="CV8">
        <v>61</v>
      </c>
      <c r="CW8">
        <v>70</v>
      </c>
      <c r="CX8" s="3">
        <v>0.24199999999999999</v>
      </c>
      <c r="CY8" s="1">
        <f t="shared" si="41"/>
        <v>4.84</v>
      </c>
      <c r="CZ8" s="2">
        <f t="shared" si="42"/>
        <v>18.22</v>
      </c>
      <c r="DA8" s="2">
        <f t="shared" si="43"/>
        <v>-7.3999999999999986</v>
      </c>
      <c r="DC8">
        <v>61</v>
      </c>
      <c r="DD8">
        <v>70</v>
      </c>
      <c r="DE8" s="3">
        <v>0.17</v>
      </c>
      <c r="DF8" s="1">
        <f t="shared" si="44"/>
        <v>3.4000000000000004</v>
      </c>
      <c r="DG8" s="2">
        <f t="shared" si="45"/>
        <v>10.400000000000002</v>
      </c>
      <c r="DH8" s="2">
        <f t="shared" si="46"/>
        <v>7.8199999999999967</v>
      </c>
      <c r="DJ8">
        <v>61</v>
      </c>
      <c r="DK8">
        <v>70</v>
      </c>
      <c r="DL8" s="3">
        <v>0.128</v>
      </c>
      <c r="DM8" s="1">
        <f t="shared" si="47"/>
        <v>2.56</v>
      </c>
      <c r="DN8" s="2">
        <f t="shared" si="48"/>
        <v>7.34</v>
      </c>
      <c r="DO8" s="2">
        <f t="shared" si="49"/>
        <v>3.0600000000000023</v>
      </c>
      <c r="DQ8">
        <v>61</v>
      </c>
      <c r="DR8">
        <v>70</v>
      </c>
      <c r="DS8" s="3">
        <v>0.129</v>
      </c>
      <c r="DT8" s="1">
        <f t="shared" si="50"/>
        <v>2.58</v>
      </c>
      <c r="DU8" s="2">
        <f t="shared" si="51"/>
        <v>7.92</v>
      </c>
      <c r="DV8" s="2">
        <f t="shared" si="52"/>
        <v>-0.58000000000000007</v>
      </c>
    </row>
    <row r="9" spans="2:126" x14ac:dyDescent="0.25">
      <c r="B9">
        <v>61</v>
      </c>
      <c r="C9">
        <v>90</v>
      </c>
      <c r="D9" s="3">
        <v>0.22800000000000001</v>
      </c>
      <c r="E9" s="1">
        <f t="shared" si="0"/>
        <v>4.5600000000000005</v>
      </c>
      <c r="F9" s="2">
        <f t="shared" si="1"/>
        <v>17.560000000000002</v>
      </c>
      <c r="I9">
        <v>61</v>
      </c>
      <c r="J9">
        <v>90</v>
      </c>
      <c r="K9" s="3">
        <v>0.24199999999999999</v>
      </c>
      <c r="L9" s="1">
        <f t="shared" si="2"/>
        <v>4.84</v>
      </c>
      <c r="M9" s="2">
        <f t="shared" si="3"/>
        <v>19.939999999999998</v>
      </c>
      <c r="N9" s="2">
        <f t="shared" si="4"/>
        <v>-2.3799999999999955</v>
      </c>
      <c r="P9">
        <v>61</v>
      </c>
      <c r="Q9">
        <v>90</v>
      </c>
      <c r="R9" s="3">
        <v>0.23599999999999999</v>
      </c>
      <c r="S9" s="1">
        <f t="shared" si="5"/>
        <v>4.72</v>
      </c>
      <c r="T9" s="2">
        <f t="shared" si="6"/>
        <v>15.16</v>
      </c>
      <c r="U9" s="2">
        <f t="shared" si="7"/>
        <v>4.7799999999999976</v>
      </c>
      <c r="W9">
        <v>61</v>
      </c>
      <c r="X9">
        <v>90</v>
      </c>
      <c r="Y9" s="3">
        <v>0.23899999999999999</v>
      </c>
      <c r="Z9" s="1">
        <f t="shared" si="8"/>
        <v>4.7799999999999994</v>
      </c>
      <c r="AA9" s="2">
        <f t="shared" si="9"/>
        <v>17.839999999999996</v>
      </c>
      <c r="AB9" s="2">
        <f t="shared" si="10"/>
        <v>-2.6799999999999962</v>
      </c>
      <c r="AD9">
        <v>61</v>
      </c>
      <c r="AE9">
        <v>90</v>
      </c>
      <c r="AF9" s="3">
        <v>0.22800000000000001</v>
      </c>
      <c r="AG9" s="1">
        <f t="shared" si="11"/>
        <v>4.5600000000000005</v>
      </c>
      <c r="AH9" s="2">
        <f t="shared" si="12"/>
        <v>13.72</v>
      </c>
      <c r="AI9" s="2">
        <f t="shared" si="13"/>
        <v>4.1199999999999957</v>
      </c>
      <c r="AK9">
        <v>61</v>
      </c>
      <c r="AL9">
        <v>90</v>
      </c>
      <c r="AM9" s="3">
        <v>0.23400000000000001</v>
      </c>
      <c r="AN9" s="1">
        <f t="shared" si="14"/>
        <v>4.6800000000000006</v>
      </c>
      <c r="AO9" s="2">
        <f t="shared" si="15"/>
        <v>16.96</v>
      </c>
      <c r="AP9" s="2">
        <f t="shared" si="16"/>
        <v>-3.24</v>
      </c>
      <c r="AR9">
        <v>61</v>
      </c>
      <c r="AS9">
        <v>90</v>
      </c>
      <c r="AT9" s="3">
        <v>0.19</v>
      </c>
      <c r="AU9" s="1">
        <f t="shared" si="17"/>
        <v>3.8</v>
      </c>
      <c r="AV9" s="2">
        <f t="shared" si="18"/>
        <v>14.400000000000002</v>
      </c>
      <c r="AW9" s="2">
        <f t="shared" si="19"/>
        <v>2.5599999999999987</v>
      </c>
      <c r="AY9">
        <v>61</v>
      </c>
      <c r="AZ9">
        <v>90</v>
      </c>
      <c r="BA9" s="3">
        <v>0.161</v>
      </c>
      <c r="BB9" s="1">
        <f t="shared" si="20"/>
        <v>3.22</v>
      </c>
      <c r="BC9" s="2">
        <f t="shared" si="21"/>
        <v>10.46</v>
      </c>
      <c r="BD9" s="2">
        <f t="shared" si="22"/>
        <v>3.9400000000000013</v>
      </c>
      <c r="BF9">
        <v>61</v>
      </c>
      <c r="BG9">
        <v>90</v>
      </c>
      <c r="BH9" s="3">
        <v>0.18</v>
      </c>
      <c r="BI9" s="1">
        <f t="shared" si="23"/>
        <v>3.5999999999999996</v>
      </c>
      <c r="BJ9" s="2">
        <f t="shared" si="24"/>
        <v>17.399999999999999</v>
      </c>
      <c r="BK9" s="2">
        <f t="shared" si="25"/>
        <v>-6.9399999999999977</v>
      </c>
      <c r="BM9">
        <v>61</v>
      </c>
      <c r="BN9">
        <v>90</v>
      </c>
      <c r="BO9" s="3">
        <v>0.13100000000000001</v>
      </c>
      <c r="BP9" s="1">
        <f t="shared" si="26"/>
        <v>2.62</v>
      </c>
      <c r="BQ9" s="2">
        <f t="shared" si="27"/>
        <v>10.720000000000002</v>
      </c>
      <c r="BR9" s="2">
        <f t="shared" si="28"/>
        <v>6.6799999999999962</v>
      </c>
      <c r="BT9">
        <v>61</v>
      </c>
      <c r="BU9">
        <v>90</v>
      </c>
      <c r="BV9" s="3">
        <v>0.191</v>
      </c>
      <c r="BW9" s="1">
        <f t="shared" si="29"/>
        <v>3.8200000000000003</v>
      </c>
      <c r="BX9" s="2">
        <f t="shared" si="30"/>
        <v>20.22</v>
      </c>
      <c r="BY9" s="2">
        <f t="shared" si="31"/>
        <v>-9.4999999999999964</v>
      </c>
      <c r="CA9">
        <v>61</v>
      </c>
      <c r="CB9">
        <v>90</v>
      </c>
      <c r="CC9" s="3">
        <v>0.16</v>
      </c>
      <c r="CD9" s="1">
        <f t="shared" si="32"/>
        <v>3.2</v>
      </c>
      <c r="CE9" s="2">
        <f t="shared" si="33"/>
        <v>13.84</v>
      </c>
      <c r="CF9" s="2">
        <f t="shared" si="34"/>
        <v>6.379999999999999</v>
      </c>
      <c r="CH9">
        <v>61</v>
      </c>
      <c r="CI9">
        <v>90</v>
      </c>
      <c r="CJ9" s="3">
        <v>0.21</v>
      </c>
      <c r="CK9" s="1">
        <f t="shared" si="35"/>
        <v>4.2</v>
      </c>
      <c r="CL9" s="2">
        <f t="shared" si="36"/>
        <v>20.639999999999997</v>
      </c>
      <c r="CM9" s="2">
        <f t="shared" si="37"/>
        <v>-6.7999999999999972</v>
      </c>
      <c r="CO9">
        <v>61</v>
      </c>
      <c r="CP9">
        <v>90</v>
      </c>
      <c r="CQ9" s="3">
        <v>0.191</v>
      </c>
      <c r="CR9" s="1">
        <f t="shared" si="38"/>
        <v>3.8200000000000003</v>
      </c>
      <c r="CS9" s="2">
        <f t="shared" si="39"/>
        <v>14.64</v>
      </c>
      <c r="CT9" s="2">
        <f t="shared" si="40"/>
        <v>5.9999999999999964</v>
      </c>
      <c r="CV9">
        <v>61</v>
      </c>
      <c r="CW9">
        <v>90</v>
      </c>
      <c r="CX9" s="3">
        <v>0.221</v>
      </c>
      <c r="CY9" s="1">
        <f t="shared" si="41"/>
        <v>4.42</v>
      </c>
      <c r="CZ9" s="2">
        <f t="shared" si="42"/>
        <v>22.64</v>
      </c>
      <c r="DA9" s="2">
        <f t="shared" si="43"/>
        <v>-8</v>
      </c>
      <c r="DC9">
        <v>61</v>
      </c>
      <c r="DD9">
        <v>90</v>
      </c>
      <c r="DE9" s="3">
        <v>0.187</v>
      </c>
      <c r="DF9" s="1">
        <f t="shared" si="44"/>
        <v>3.74</v>
      </c>
      <c r="DG9" s="2">
        <f t="shared" si="45"/>
        <v>14.140000000000002</v>
      </c>
      <c r="DH9" s="2">
        <f t="shared" si="46"/>
        <v>8.4999999999999982</v>
      </c>
      <c r="DJ9">
        <v>61</v>
      </c>
      <c r="DK9">
        <v>90</v>
      </c>
      <c r="DL9" s="3">
        <v>0.158</v>
      </c>
      <c r="DM9" s="1">
        <f t="shared" si="47"/>
        <v>3.16</v>
      </c>
      <c r="DN9" s="2">
        <f t="shared" si="48"/>
        <v>10.5</v>
      </c>
      <c r="DO9" s="2">
        <f t="shared" si="49"/>
        <v>3.6400000000000023</v>
      </c>
      <c r="DQ9">
        <v>61</v>
      </c>
      <c r="DR9">
        <v>90</v>
      </c>
      <c r="DS9" s="3">
        <v>0.14699999999999999</v>
      </c>
      <c r="DT9" s="1">
        <f t="shared" si="50"/>
        <v>2.94</v>
      </c>
      <c r="DU9" s="2">
        <f t="shared" si="51"/>
        <v>10.86</v>
      </c>
      <c r="DV9" s="2">
        <f t="shared" si="52"/>
        <v>-0.35999999999999943</v>
      </c>
    </row>
    <row r="10" spans="2:126" x14ac:dyDescent="0.25">
      <c r="B10">
        <v>61</v>
      </c>
      <c r="C10">
        <v>110</v>
      </c>
      <c r="D10" s="3">
        <v>0.23799999999999999</v>
      </c>
      <c r="E10" s="1">
        <f t="shared" si="0"/>
        <v>4.76</v>
      </c>
      <c r="F10" s="2">
        <f t="shared" si="1"/>
        <v>22.32</v>
      </c>
      <c r="I10">
        <v>61</v>
      </c>
      <c r="J10">
        <v>110</v>
      </c>
      <c r="K10" s="3">
        <v>0.24399999999999999</v>
      </c>
      <c r="L10" s="1">
        <f t="shared" si="2"/>
        <v>4.88</v>
      </c>
      <c r="M10" s="2">
        <f t="shared" si="3"/>
        <v>24.819999999999997</v>
      </c>
      <c r="N10" s="2">
        <f t="shared" si="4"/>
        <v>-2.4999999999999964</v>
      </c>
      <c r="P10">
        <v>61</v>
      </c>
      <c r="Q10">
        <v>110</v>
      </c>
      <c r="R10" s="3">
        <v>0.23899999999999999</v>
      </c>
      <c r="S10" s="1">
        <f t="shared" si="5"/>
        <v>4.7799999999999994</v>
      </c>
      <c r="T10" s="2">
        <f t="shared" si="6"/>
        <v>19.939999999999998</v>
      </c>
      <c r="U10" s="2">
        <f t="shared" si="7"/>
        <v>4.879999999999999</v>
      </c>
      <c r="W10">
        <v>61</v>
      </c>
      <c r="X10">
        <v>110</v>
      </c>
      <c r="Y10" s="3">
        <v>0.24</v>
      </c>
      <c r="Z10" s="1">
        <f t="shared" si="8"/>
        <v>4.8</v>
      </c>
      <c r="AA10" s="2">
        <f t="shared" si="9"/>
        <v>22.639999999999997</v>
      </c>
      <c r="AB10" s="2">
        <f t="shared" si="10"/>
        <v>-2.6999999999999993</v>
      </c>
      <c r="AD10">
        <v>61</v>
      </c>
      <c r="AE10">
        <v>110</v>
      </c>
      <c r="AF10" s="3">
        <v>0.23100000000000001</v>
      </c>
      <c r="AG10" s="1">
        <f t="shared" si="11"/>
        <v>4.62</v>
      </c>
      <c r="AH10" s="2">
        <f t="shared" si="12"/>
        <v>18.34</v>
      </c>
      <c r="AI10" s="2">
        <f t="shared" si="13"/>
        <v>4.2999999999999972</v>
      </c>
      <c r="AK10">
        <v>61</v>
      </c>
      <c r="AL10">
        <v>110</v>
      </c>
      <c r="AM10" s="3">
        <v>0.23400000000000001</v>
      </c>
      <c r="AN10" s="1">
        <f t="shared" si="14"/>
        <v>4.6800000000000006</v>
      </c>
      <c r="AO10" s="2">
        <f t="shared" si="15"/>
        <v>21.64</v>
      </c>
      <c r="AP10" s="2">
        <f t="shared" si="16"/>
        <v>-3.3000000000000007</v>
      </c>
      <c r="AR10">
        <v>61</v>
      </c>
      <c r="AS10">
        <v>110</v>
      </c>
      <c r="AT10" s="3">
        <v>0.224</v>
      </c>
      <c r="AU10" s="1">
        <f t="shared" si="17"/>
        <v>4.4800000000000004</v>
      </c>
      <c r="AV10" s="2">
        <f t="shared" si="18"/>
        <v>18.880000000000003</v>
      </c>
      <c r="AW10" s="2">
        <f t="shared" si="19"/>
        <v>2.759999999999998</v>
      </c>
      <c r="AY10">
        <v>61</v>
      </c>
      <c r="AZ10">
        <v>110</v>
      </c>
      <c r="BA10" s="3">
        <v>0.17799999999999999</v>
      </c>
      <c r="BB10" s="1">
        <f t="shared" si="20"/>
        <v>3.5599999999999996</v>
      </c>
      <c r="BC10" s="2">
        <f t="shared" si="21"/>
        <v>14.02</v>
      </c>
      <c r="BD10" s="2">
        <f t="shared" si="22"/>
        <v>4.860000000000003</v>
      </c>
      <c r="BF10">
        <v>61</v>
      </c>
      <c r="BG10">
        <v>110</v>
      </c>
      <c r="BH10" s="3">
        <v>0.18099999999999999</v>
      </c>
      <c r="BI10" s="1">
        <f t="shared" si="23"/>
        <v>3.62</v>
      </c>
      <c r="BJ10" s="2">
        <f t="shared" si="24"/>
        <v>21.02</v>
      </c>
      <c r="BK10" s="2">
        <f t="shared" si="25"/>
        <v>-7</v>
      </c>
      <c r="BM10">
        <v>61</v>
      </c>
      <c r="BN10">
        <v>110</v>
      </c>
      <c r="BO10" s="3">
        <v>0.151</v>
      </c>
      <c r="BP10" s="1">
        <f t="shared" si="26"/>
        <v>3.02</v>
      </c>
      <c r="BQ10" s="2">
        <f t="shared" si="27"/>
        <v>13.740000000000002</v>
      </c>
      <c r="BR10" s="2">
        <f t="shared" si="28"/>
        <v>7.2799999999999976</v>
      </c>
      <c r="BT10">
        <v>61</v>
      </c>
      <c r="BU10">
        <v>110</v>
      </c>
      <c r="BV10" s="3">
        <v>0.17100000000000001</v>
      </c>
      <c r="BW10" s="1">
        <f t="shared" si="29"/>
        <v>3.4200000000000004</v>
      </c>
      <c r="BX10" s="2">
        <f t="shared" si="30"/>
        <v>23.64</v>
      </c>
      <c r="BY10" s="2">
        <f t="shared" si="31"/>
        <v>-9.8999999999999986</v>
      </c>
      <c r="CA10">
        <v>61</v>
      </c>
      <c r="CB10">
        <v>110</v>
      </c>
      <c r="CC10" s="3">
        <v>0.156</v>
      </c>
      <c r="CD10" s="1">
        <f t="shared" si="32"/>
        <v>3.12</v>
      </c>
      <c r="CE10" s="2">
        <f t="shared" si="33"/>
        <v>16.96</v>
      </c>
      <c r="CF10" s="2">
        <f t="shared" si="34"/>
        <v>6.68</v>
      </c>
      <c r="CH10">
        <v>61</v>
      </c>
      <c r="CI10">
        <v>110</v>
      </c>
      <c r="CJ10" s="3">
        <v>0.186</v>
      </c>
      <c r="CK10" s="1">
        <f t="shared" si="35"/>
        <v>3.7199999999999998</v>
      </c>
      <c r="CL10" s="2">
        <f t="shared" si="36"/>
        <v>24.359999999999996</v>
      </c>
      <c r="CM10" s="2">
        <f t="shared" si="37"/>
        <v>-7.399999999999995</v>
      </c>
      <c r="CO10">
        <v>61</v>
      </c>
      <c r="CP10">
        <v>110</v>
      </c>
      <c r="CQ10" s="3">
        <v>0.17499999999999999</v>
      </c>
      <c r="CR10" s="1">
        <f t="shared" si="38"/>
        <v>3.5</v>
      </c>
      <c r="CS10" s="2">
        <f t="shared" si="39"/>
        <v>18.14</v>
      </c>
      <c r="CT10" s="2">
        <f t="shared" si="40"/>
        <v>6.2199999999999953</v>
      </c>
      <c r="CV10">
        <v>61</v>
      </c>
      <c r="CW10">
        <v>110</v>
      </c>
      <c r="CX10" s="3">
        <v>0.2</v>
      </c>
      <c r="CY10" s="1">
        <f t="shared" si="41"/>
        <v>4</v>
      </c>
      <c r="CZ10" s="2">
        <f t="shared" si="42"/>
        <v>26.64</v>
      </c>
      <c r="DA10" s="2">
        <f t="shared" si="43"/>
        <v>-8.5</v>
      </c>
      <c r="DC10">
        <v>61</v>
      </c>
      <c r="DD10">
        <v>110</v>
      </c>
      <c r="DE10" s="3">
        <v>0.16600000000000001</v>
      </c>
      <c r="DF10" s="1">
        <f t="shared" si="44"/>
        <v>3.3200000000000003</v>
      </c>
      <c r="DG10" s="2">
        <f t="shared" si="45"/>
        <v>17.46</v>
      </c>
      <c r="DH10" s="2">
        <f t="shared" si="46"/>
        <v>9.18</v>
      </c>
      <c r="DJ10">
        <v>61</v>
      </c>
      <c r="DK10">
        <v>110</v>
      </c>
      <c r="DL10" s="3">
        <v>0.14299999999999999</v>
      </c>
      <c r="DM10" s="1">
        <f t="shared" si="47"/>
        <v>2.86</v>
      </c>
      <c r="DN10" s="2">
        <f t="shared" si="48"/>
        <v>13.36</v>
      </c>
      <c r="DO10" s="2">
        <f t="shared" si="49"/>
        <v>4.1000000000000014</v>
      </c>
      <c r="DQ10">
        <v>61</v>
      </c>
      <c r="DR10">
        <v>110</v>
      </c>
      <c r="DS10" s="3">
        <v>0.13200000000000001</v>
      </c>
      <c r="DT10" s="1">
        <f t="shared" si="50"/>
        <v>2.64</v>
      </c>
      <c r="DU10" s="2">
        <f t="shared" si="51"/>
        <v>13.5</v>
      </c>
      <c r="DV10" s="2">
        <f t="shared" si="52"/>
        <v>-0.14000000000000057</v>
      </c>
    </row>
    <row r="11" spans="2:126" x14ac:dyDescent="0.25">
      <c r="B11">
        <v>61</v>
      </c>
      <c r="C11">
        <v>130</v>
      </c>
      <c r="D11" s="3">
        <v>0.23300000000000001</v>
      </c>
      <c r="E11" s="1">
        <f t="shared" si="0"/>
        <v>4.66</v>
      </c>
      <c r="F11" s="2">
        <f t="shared" si="1"/>
        <v>26.98</v>
      </c>
      <c r="I11">
        <v>61</v>
      </c>
      <c r="J11">
        <v>130</v>
      </c>
      <c r="K11" s="3">
        <v>0.23599999999999999</v>
      </c>
      <c r="L11" s="1">
        <f t="shared" si="2"/>
        <v>4.72</v>
      </c>
      <c r="M11" s="2">
        <f t="shared" si="3"/>
        <v>29.539999999999996</v>
      </c>
      <c r="N11" s="2">
        <f t="shared" si="4"/>
        <v>-2.5599999999999952</v>
      </c>
      <c r="P11">
        <v>61</v>
      </c>
      <c r="Q11">
        <v>130</v>
      </c>
      <c r="R11" s="3">
        <v>0.23799999999999999</v>
      </c>
      <c r="S11" s="1">
        <f t="shared" si="5"/>
        <v>4.76</v>
      </c>
      <c r="T11" s="2">
        <f t="shared" si="6"/>
        <v>24.699999999999996</v>
      </c>
      <c r="U11" s="2">
        <f t="shared" si="7"/>
        <v>4.84</v>
      </c>
      <c r="W11">
        <v>61</v>
      </c>
      <c r="X11">
        <v>130</v>
      </c>
      <c r="Y11" s="3">
        <v>0.23400000000000001</v>
      </c>
      <c r="Z11" s="1">
        <f t="shared" si="8"/>
        <v>4.6800000000000006</v>
      </c>
      <c r="AA11" s="2">
        <f t="shared" si="9"/>
        <v>27.319999999999997</v>
      </c>
      <c r="AB11" s="2">
        <f t="shared" si="10"/>
        <v>-2.620000000000001</v>
      </c>
      <c r="AD11">
        <v>61</v>
      </c>
      <c r="AE11">
        <v>130</v>
      </c>
      <c r="AF11" s="3">
        <v>0.23</v>
      </c>
      <c r="AG11" s="1">
        <f t="shared" si="11"/>
        <v>4.6000000000000005</v>
      </c>
      <c r="AH11" s="2">
        <f t="shared" si="12"/>
        <v>22.94</v>
      </c>
      <c r="AI11" s="2">
        <f t="shared" si="13"/>
        <v>4.3799999999999955</v>
      </c>
      <c r="AK11">
        <v>61</v>
      </c>
      <c r="AL11">
        <v>130</v>
      </c>
      <c r="AM11" s="3">
        <v>0.23799999999999999</v>
      </c>
      <c r="AN11" s="1">
        <f t="shared" si="14"/>
        <v>4.76</v>
      </c>
      <c r="AO11" s="2">
        <f t="shared" si="15"/>
        <v>26.4</v>
      </c>
      <c r="AP11" s="2">
        <f t="shared" si="16"/>
        <v>-3.4599999999999973</v>
      </c>
      <c r="AR11">
        <v>61</v>
      </c>
      <c r="AS11">
        <v>130</v>
      </c>
      <c r="AT11" s="3">
        <v>0.23899999999999999</v>
      </c>
      <c r="AU11" s="1">
        <f t="shared" si="17"/>
        <v>4.7799999999999994</v>
      </c>
      <c r="AV11" s="2">
        <f t="shared" si="18"/>
        <v>23.660000000000004</v>
      </c>
      <c r="AW11" s="2">
        <f t="shared" si="19"/>
        <v>2.7399999999999949</v>
      </c>
      <c r="AY11">
        <v>61</v>
      </c>
      <c r="AZ11">
        <v>130</v>
      </c>
      <c r="BA11" s="3">
        <v>0.20100000000000001</v>
      </c>
      <c r="BB11" s="1">
        <f t="shared" si="20"/>
        <v>4.0200000000000005</v>
      </c>
      <c r="BC11" s="2">
        <f t="shared" si="21"/>
        <v>18.04</v>
      </c>
      <c r="BD11" s="2">
        <f t="shared" si="22"/>
        <v>5.6200000000000045</v>
      </c>
      <c r="BF11">
        <v>61</v>
      </c>
      <c r="BG11">
        <v>130</v>
      </c>
      <c r="BH11" s="3">
        <v>0.19600000000000001</v>
      </c>
      <c r="BI11" s="1">
        <f t="shared" si="23"/>
        <v>3.92</v>
      </c>
      <c r="BJ11" s="2">
        <f t="shared" si="24"/>
        <v>24.939999999999998</v>
      </c>
      <c r="BK11" s="2">
        <f t="shared" si="25"/>
        <v>-6.8999999999999986</v>
      </c>
      <c r="BM11">
        <v>61</v>
      </c>
      <c r="BN11">
        <v>130</v>
      </c>
      <c r="BO11" s="3">
        <v>0.16800000000000001</v>
      </c>
      <c r="BP11" s="1">
        <f t="shared" si="26"/>
        <v>3.3600000000000003</v>
      </c>
      <c r="BQ11" s="2">
        <f t="shared" si="27"/>
        <v>17.100000000000001</v>
      </c>
      <c r="BR11" s="2">
        <f t="shared" si="28"/>
        <v>7.8399999999999963</v>
      </c>
      <c r="BT11">
        <v>61</v>
      </c>
      <c r="BU11">
        <v>130</v>
      </c>
      <c r="BV11" s="3">
        <v>0.189</v>
      </c>
      <c r="BW11" s="1">
        <f t="shared" si="29"/>
        <v>3.7800000000000002</v>
      </c>
      <c r="BX11" s="2">
        <f t="shared" si="30"/>
        <v>27.42</v>
      </c>
      <c r="BY11" s="2">
        <f t="shared" si="31"/>
        <v>-10.32</v>
      </c>
      <c r="CA11">
        <v>61</v>
      </c>
      <c r="CB11">
        <v>130</v>
      </c>
      <c r="CC11" s="3">
        <v>0.17699999999999999</v>
      </c>
      <c r="CD11" s="1">
        <f t="shared" si="32"/>
        <v>3.54</v>
      </c>
      <c r="CE11" s="2">
        <f t="shared" si="33"/>
        <v>20.5</v>
      </c>
      <c r="CF11" s="2">
        <f t="shared" si="34"/>
        <v>6.9200000000000017</v>
      </c>
      <c r="CH11">
        <v>61</v>
      </c>
      <c r="CI11">
        <v>130</v>
      </c>
      <c r="CJ11" s="3">
        <v>0.18099999999999999</v>
      </c>
      <c r="CK11" s="1">
        <f t="shared" si="35"/>
        <v>3.62</v>
      </c>
      <c r="CL11" s="2">
        <f t="shared" si="36"/>
        <v>27.979999999999997</v>
      </c>
      <c r="CM11" s="2">
        <f t="shared" si="37"/>
        <v>-7.4799999999999969</v>
      </c>
      <c r="CO11">
        <v>61</v>
      </c>
      <c r="CP11">
        <v>130</v>
      </c>
      <c r="CQ11" s="3">
        <v>0.17199999999999999</v>
      </c>
      <c r="CR11" s="1">
        <f t="shared" si="38"/>
        <v>3.4399999999999995</v>
      </c>
      <c r="CS11" s="2">
        <f t="shared" si="39"/>
        <v>21.58</v>
      </c>
      <c r="CT11" s="2">
        <f t="shared" si="40"/>
        <v>6.3999999999999986</v>
      </c>
      <c r="CV11">
        <v>61</v>
      </c>
      <c r="CW11">
        <v>130</v>
      </c>
      <c r="CX11" s="3">
        <v>0.16700000000000001</v>
      </c>
      <c r="CY11" s="1">
        <f t="shared" si="41"/>
        <v>3.3400000000000003</v>
      </c>
      <c r="CZ11" s="2">
        <f t="shared" si="42"/>
        <v>29.98</v>
      </c>
      <c r="DA11" s="2">
        <f t="shared" si="43"/>
        <v>-8.4000000000000021</v>
      </c>
      <c r="DC11">
        <v>61</v>
      </c>
      <c r="DD11">
        <v>130</v>
      </c>
      <c r="DE11" s="3">
        <v>0.14699999999999999</v>
      </c>
      <c r="DF11" s="1">
        <f t="shared" si="44"/>
        <v>2.94</v>
      </c>
      <c r="DG11" s="2">
        <f t="shared" si="45"/>
        <v>20.400000000000002</v>
      </c>
      <c r="DH11" s="2">
        <f t="shared" si="46"/>
        <v>9.5799999999999983</v>
      </c>
      <c r="DJ11">
        <v>61</v>
      </c>
      <c r="DK11">
        <v>130</v>
      </c>
      <c r="DL11" s="3">
        <v>0.13800000000000001</v>
      </c>
      <c r="DM11" s="1">
        <f t="shared" si="47"/>
        <v>2.7600000000000002</v>
      </c>
      <c r="DN11" s="2">
        <f t="shared" si="48"/>
        <v>16.12</v>
      </c>
      <c r="DO11" s="2">
        <f t="shared" si="49"/>
        <v>4.2800000000000011</v>
      </c>
      <c r="DQ11">
        <v>61</v>
      </c>
      <c r="DR11">
        <v>130</v>
      </c>
      <c r="DS11" s="3">
        <v>0.125</v>
      </c>
      <c r="DT11" s="1">
        <f t="shared" si="50"/>
        <v>2.5</v>
      </c>
      <c r="DU11" s="2">
        <f t="shared" si="51"/>
        <v>16</v>
      </c>
      <c r="DV11" s="2">
        <f t="shared" si="52"/>
        <v>0.12000000000000099</v>
      </c>
    </row>
    <row r="12" spans="2:126" x14ac:dyDescent="0.25">
      <c r="B12">
        <v>61</v>
      </c>
      <c r="C12">
        <v>150</v>
      </c>
      <c r="D12" s="3">
        <v>0.23</v>
      </c>
      <c r="E12" s="1">
        <f t="shared" si="0"/>
        <v>4.6000000000000005</v>
      </c>
      <c r="F12" s="2">
        <f t="shared" si="1"/>
        <v>31.580000000000002</v>
      </c>
      <c r="I12">
        <v>61</v>
      </c>
      <c r="J12">
        <v>150</v>
      </c>
      <c r="K12" s="3">
        <v>0.23100000000000001</v>
      </c>
      <c r="L12" s="1">
        <f t="shared" si="2"/>
        <v>4.62</v>
      </c>
      <c r="M12" s="2">
        <f t="shared" si="3"/>
        <v>34.159999999999997</v>
      </c>
      <c r="N12" s="2">
        <f t="shared" si="4"/>
        <v>-2.5799999999999947</v>
      </c>
      <c r="P12">
        <v>61</v>
      </c>
      <c r="Q12">
        <v>150</v>
      </c>
      <c r="R12" s="3">
        <v>0.23</v>
      </c>
      <c r="S12" s="1">
        <f t="shared" si="5"/>
        <v>4.6000000000000005</v>
      </c>
      <c r="T12" s="2">
        <f t="shared" si="6"/>
        <v>29.299999999999997</v>
      </c>
      <c r="U12" s="2">
        <f t="shared" si="7"/>
        <v>4.8599999999999994</v>
      </c>
      <c r="W12">
        <v>61</v>
      </c>
      <c r="X12">
        <v>150</v>
      </c>
      <c r="Y12" s="3">
        <v>0.22800000000000001</v>
      </c>
      <c r="Z12" s="1">
        <f t="shared" si="8"/>
        <v>4.5600000000000005</v>
      </c>
      <c r="AA12" s="2">
        <f t="shared" si="9"/>
        <v>31.879999999999995</v>
      </c>
      <c r="AB12" s="2">
        <f t="shared" si="10"/>
        <v>-2.5799999999999983</v>
      </c>
      <c r="AD12">
        <v>61</v>
      </c>
      <c r="AE12">
        <v>150</v>
      </c>
      <c r="AF12" s="3">
        <v>0.22800000000000001</v>
      </c>
      <c r="AG12" s="1">
        <f t="shared" si="11"/>
        <v>4.5600000000000005</v>
      </c>
      <c r="AH12" s="2">
        <f t="shared" si="12"/>
        <v>27.5</v>
      </c>
      <c r="AI12" s="2">
        <f t="shared" si="13"/>
        <v>4.3799999999999955</v>
      </c>
      <c r="AK12">
        <v>61</v>
      </c>
      <c r="AL12">
        <v>150</v>
      </c>
      <c r="AM12" s="3">
        <v>0.23300000000000001</v>
      </c>
      <c r="AN12" s="1">
        <f t="shared" si="14"/>
        <v>4.66</v>
      </c>
      <c r="AO12" s="2">
        <f t="shared" si="15"/>
        <v>31.06</v>
      </c>
      <c r="AP12" s="2">
        <f t="shared" si="16"/>
        <v>-3.5599999999999987</v>
      </c>
      <c r="AR12">
        <v>61</v>
      </c>
      <c r="AS12">
        <v>150</v>
      </c>
      <c r="AT12" s="3">
        <v>0.22800000000000001</v>
      </c>
      <c r="AU12" s="1">
        <f t="shared" si="17"/>
        <v>4.5600000000000005</v>
      </c>
      <c r="AV12" s="2">
        <f t="shared" si="18"/>
        <v>28.220000000000006</v>
      </c>
      <c r="AW12" s="2">
        <f t="shared" si="19"/>
        <v>2.8399999999999928</v>
      </c>
      <c r="AY12">
        <v>61</v>
      </c>
      <c r="AZ12">
        <v>150</v>
      </c>
      <c r="BA12" s="3">
        <v>0.221</v>
      </c>
      <c r="BB12" s="1">
        <f t="shared" si="20"/>
        <v>4.42</v>
      </c>
      <c r="BC12" s="2">
        <f t="shared" si="21"/>
        <v>22.46</v>
      </c>
      <c r="BD12" s="2">
        <f t="shared" si="22"/>
        <v>5.7600000000000051</v>
      </c>
      <c r="BF12">
        <v>61</v>
      </c>
      <c r="BG12">
        <v>150</v>
      </c>
      <c r="BH12" s="3">
        <v>0.21099999999999999</v>
      </c>
      <c r="BI12" s="1">
        <f t="shared" si="23"/>
        <v>4.22</v>
      </c>
      <c r="BJ12" s="2">
        <f t="shared" si="24"/>
        <v>29.159999999999997</v>
      </c>
      <c r="BK12" s="2">
        <f t="shared" si="25"/>
        <v>-6.6999999999999957</v>
      </c>
      <c r="BM12">
        <v>61</v>
      </c>
      <c r="BN12">
        <v>150</v>
      </c>
      <c r="BO12" s="3">
        <v>0.193</v>
      </c>
      <c r="BP12" s="1">
        <f t="shared" si="26"/>
        <v>3.8600000000000003</v>
      </c>
      <c r="BQ12" s="2">
        <f t="shared" si="27"/>
        <v>20.96</v>
      </c>
      <c r="BR12" s="2">
        <f t="shared" si="28"/>
        <v>8.1999999999999957</v>
      </c>
      <c r="BT12">
        <v>61</v>
      </c>
      <c r="BU12">
        <v>150</v>
      </c>
      <c r="BV12" s="3">
        <v>0.19600000000000001</v>
      </c>
      <c r="BW12" s="1">
        <f t="shared" si="29"/>
        <v>3.92</v>
      </c>
      <c r="BX12" s="2">
        <f t="shared" si="30"/>
        <v>31.340000000000003</v>
      </c>
      <c r="BY12" s="2">
        <f t="shared" si="31"/>
        <v>-10.380000000000003</v>
      </c>
      <c r="CA12">
        <v>61</v>
      </c>
      <c r="CB12">
        <v>150</v>
      </c>
      <c r="CC12" s="3">
        <v>0.17899999999999999</v>
      </c>
      <c r="CD12" s="1">
        <f t="shared" si="32"/>
        <v>3.58</v>
      </c>
      <c r="CE12" s="2">
        <f t="shared" si="33"/>
        <v>24.08</v>
      </c>
      <c r="CF12" s="2">
        <f t="shared" si="34"/>
        <v>7.2600000000000051</v>
      </c>
      <c r="CH12">
        <v>61</v>
      </c>
      <c r="CI12">
        <v>150</v>
      </c>
      <c r="CJ12" s="3">
        <v>0.182</v>
      </c>
      <c r="CK12" s="1">
        <f t="shared" si="35"/>
        <v>3.6399999999999997</v>
      </c>
      <c r="CL12" s="2">
        <f t="shared" si="36"/>
        <v>31.619999999999997</v>
      </c>
      <c r="CM12" s="2">
        <f t="shared" si="37"/>
        <v>-7.5399999999999991</v>
      </c>
      <c r="CO12">
        <v>61</v>
      </c>
      <c r="CP12">
        <v>150</v>
      </c>
      <c r="CQ12" s="3">
        <v>0.16300000000000001</v>
      </c>
      <c r="CR12" s="1">
        <f t="shared" si="38"/>
        <v>3.2600000000000002</v>
      </c>
      <c r="CS12" s="2">
        <f t="shared" si="39"/>
        <v>24.84</v>
      </c>
      <c r="CT12" s="2">
        <f t="shared" si="40"/>
        <v>6.7799999999999976</v>
      </c>
      <c r="CV12">
        <v>61</v>
      </c>
      <c r="CW12">
        <v>150</v>
      </c>
      <c r="CX12" s="3">
        <v>0.16800000000000001</v>
      </c>
      <c r="CY12" s="1">
        <f t="shared" si="41"/>
        <v>3.3600000000000003</v>
      </c>
      <c r="CZ12" s="2">
        <f t="shared" si="42"/>
        <v>33.340000000000003</v>
      </c>
      <c r="DA12" s="2">
        <f t="shared" si="43"/>
        <v>-8.5000000000000036</v>
      </c>
      <c r="DC12">
        <v>61</v>
      </c>
      <c r="DD12">
        <v>150</v>
      </c>
      <c r="DE12" s="3">
        <v>0.14299999999999999</v>
      </c>
      <c r="DF12" s="1">
        <f t="shared" si="44"/>
        <v>2.86</v>
      </c>
      <c r="DG12" s="2">
        <f t="shared" si="45"/>
        <v>23.26</v>
      </c>
      <c r="DH12" s="2">
        <f t="shared" si="46"/>
        <v>10.080000000000002</v>
      </c>
      <c r="DJ12">
        <v>61</v>
      </c>
      <c r="DK12">
        <v>150</v>
      </c>
      <c r="DL12" s="3">
        <v>0.13400000000000001</v>
      </c>
      <c r="DM12" s="1">
        <f t="shared" si="47"/>
        <v>2.68</v>
      </c>
      <c r="DN12" s="2">
        <f t="shared" si="48"/>
        <v>18.8</v>
      </c>
      <c r="DO12" s="2">
        <f t="shared" si="49"/>
        <v>4.4600000000000009</v>
      </c>
      <c r="DQ12">
        <v>61</v>
      </c>
      <c r="DR12">
        <v>150</v>
      </c>
      <c r="DS12" s="3">
        <v>0.12</v>
      </c>
      <c r="DT12" s="1">
        <f t="shared" si="50"/>
        <v>2.4</v>
      </c>
      <c r="DU12" s="2">
        <f t="shared" si="51"/>
        <v>18.399999999999999</v>
      </c>
      <c r="DV12" s="2">
        <f t="shared" si="52"/>
        <v>0.40000000000000213</v>
      </c>
    </row>
    <row r="13" spans="2:126" x14ac:dyDescent="0.25">
      <c r="B13">
        <v>61</v>
      </c>
      <c r="C13">
        <v>170</v>
      </c>
      <c r="D13" s="3">
        <v>0.217</v>
      </c>
      <c r="E13" s="1">
        <f t="shared" si="0"/>
        <v>4.34</v>
      </c>
      <c r="F13" s="2">
        <f t="shared" si="1"/>
        <v>35.92</v>
      </c>
      <c r="I13">
        <v>61</v>
      </c>
      <c r="J13">
        <v>170</v>
      </c>
      <c r="K13" s="3">
        <v>0.21299999999999999</v>
      </c>
      <c r="L13" s="1">
        <f t="shared" si="2"/>
        <v>4.26</v>
      </c>
      <c r="M13" s="2">
        <f t="shared" si="3"/>
        <v>38.419999999999995</v>
      </c>
      <c r="N13" s="2">
        <f t="shared" si="4"/>
        <v>-2.4999999999999929</v>
      </c>
      <c r="P13">
        <v>61</v>
      </c>
      <c r="Q13">
        <v>170</v>
      </c>
      <c r="R13" s="3">
        <v>0.224</v>
      </c>
      <c r="S13" s="1">
        <f t="shared" si="5"/>
        <v>4.4800000000000004</v>
      </c>
      <c r="T13" s="2">
        <f t="shared" si="6"/>
        <v>33.78</v>
      </c>
      <c r="U13" s="2">
        <f t="shared" si="7"/>
        <v>4.6399999999999935</v>
      </c>
      <c r="W13">
        <v>61</v>
      </c>
      <c r="X13">
        <v>170</v>
      </c>
      <c r="Y13" s="3">
        <v>0.22900000000000001</v>
      </c>
      <c r="Z13" s="1">
        <f t="shared" si="8"/>
        <v>4.58</v>
      </c>
      <c r="AA13" s="2">
        <f t="shared" si="9"/>
        <v>36.459999999999994</v>
      </c>
      <c r="AB13" s="2">
        <f t="shared" si="10"/>
        <v>-2.6799999999999926</v>
      </c>
      <c r="AD13">
        <v>61</v>
      </c>
      <c r="AE13">
        <v>170</v>
      </c>
      <c r="AF13" s="3">
        <v>0.22500000000000001</v>
      </c>
      <c r="AG13" s="1">
        <f t="shared" si="11"/>
        <v>4.5</v>
      </c>
      <c r="AH13" s="2">
        <f t="shared" si="12"/>
        <v>32</v>
      </c>
      <c r="AI13" s="2">
        <f t="shared" si="13"/>
        <v>4.4599999999999937</v>
      </c>
      <c r="AK13">
        <v>61</v>
      </c>
      <c r="AL13">
        <v>170</v>
      </c>
      <c r="AM13" s="3">
        <v>0.224</v>
      </c>
      <c r="AN13" s="1">
        <f t="shared" si="14"/>
        <v>4.4800000000000004</v>
      </c>
      <c r="AO13" s="2">
        <f t="shared" si="15"/>
        <v>35.54</v>
      </c>
      <c r="AP13" s="2">
        <f t="shared" si="16"/>
        <v>-3.5399999999999991</v>
      </c>
      <c r="AR13">
        <v>61</v>
      </c>
      <c r="AS13">
        <v>170</v>
      </c>
      <c r="AT13" s="3">
        <v>0.222</v>
      </c>
      <c r="AU13" s="1">
        <f t="shared" si="17"/>
        <v>4.4400000000000004</v>
      </c>
      <c r="AV13" s="2">
        <f t="shared" si="18"/>
        <v>32.660000000000004</v>
      </c>
      <c r="AW13" s="2">
        <f t="shared" si="19"/>
        <v>2.8799999999999955</v>
      </c>
      <c r="AY13">
        <v>61</v>
      </c>
      <c r="AZ13">
        <v>170</v>
      </c>
      <c r="BA13" s="3">
        <v>0.22800000000000001</v>
      </c>
      <c r="BB13" s="1">
        <f t="shared" si="20"/>
        <v>4.5600000000000005</v>
      </c>
      <c r="BC13" s="2">
        <f t="shared" si="21"/>
        <v>27.020000000000003</v>
      </c>
      <c r="BD13" s="2">
        <f t="shared" si="22"/>
        <v>5.6400000000000006</v>
      </c>
      <c r="BF13">
        <v>61</v>
      </c>
      <c r="BG13">
        <v>170</v>
      </c>
      <c r="BH13" s="3">
        <v>0.216</v>
      </c>
      <c r="BI13" s="1">
        <f t="shared" si="23"/>
        <v>4.32</v>
      </c>
      <c r="BJ13" s="2">
        <f t="shared" si="24"/>
        <v>33.479999999999997</v>
      </c>
      <c r="BK13" s="2">
        <f t="shared" si="25"/>
        <v>-6.4599999999999937</v>
      </c>
      <c r="BM13">
        <v>61</v>
      </c>
      <c r="BN13">
        <v>170</v>
      </c>
      <c r="BO13" s="3">
        <v>0.21199999999999999</v>
      </c>
      <c r="BP13" s="1">
        <f t="shared" si="26"/>
        <v>4.24</v>
      </c>
      <c r="BQ13" s="2">
        <f t="shared" si="27"/>
        <v>25.200000000000003</v>
      </c>
      <c r="BR13" s="2">
        <f t="shared" si="28"/>
        <v>8.279999999999994</v>
      </c>
      <c r="BT13">
        <v>61</v>
      </c>
      <c r="BU13">
        <v>170</v>
      </c>
      <c r="BV13" s="3">
        <v>0.214</v>
      </c>
      <c r="BW13" s="1">
        <f t="shared" si="29"/>
        <v>4.28</v>
      </c>
      <c r="BX13" s="2">
        <f t="shared" si="30"/>
        <v>35.620000000000005</v>
      </c>
      <c r="BY13" s="2">
        <f t="shared" si="31"/>
        <v>-10.420000000000002</v>
      </c>
      <c r="CA13">
        <v>61</v>
      </c>
      <c r="CB13">
        <v>170</v>
      </c>
      <c r="CC13" s="3">
        <v>0.19800000000000001</v>
      </c>
      <c r="CD13" s="1">
        <f t="shared" si="32"/>
        <v>3.96</v>
      </c>
      <c r="CE13" s="2">
        <f t="shared" si="33"/>
        <v>28.04</v>
      </c>
      <c r="CF13" s="2">
        <f t="shared" si="34"/>
        <v>7.5800000000000054</v>
      </c>
      <c r="CH13">
        <v>61</v>
      </c>
      <c r="CI13">
        <v>170</v>
      </c>
      <c r="CJ13" s="3">
        <v>0.2</v>
      </c>
      <c r="CK13" s="1">
        <f t="shared" si="35"/>
        <v>4</v>
      </c>
      <c r="CL13" s="2">
        <f t="shared" si="36"/>
        <v>35.619999999999997</v>
      </c>
      <c r="CM13" s="2">
        <f t="shared" si="37"/>
        <v>-7.5799999999999983</v>
      </c>
      <c r="CO13">
        <v>61</v>
      </c>
      <c r="CP13">
        <v>170</v>
      </c>
      <c r="CQ13" s="3">
        <v>0.17499999999999999</v>
      </c>
      <c r="CR13" s="1">
        <f t="shared" si="38"/>
        <v>3.5</v>
      </c>
      <c r="CS13" s="2">
        <f t="shared" si="39"/>
        <v>28.34</v>
      </c>
      <c r="CT13" s="2">
        <f t="shared" si="40"/>
        <v>7.2799999999999976</v>
      </c>
      <c r="CV13">
        <v>61</v>
      </c>
      <c r="CW13">
        <v>170</v>
      </c>
      <c r="CX13" s="3">
        <v>0.186</v>
      </c>
      <c r="CY13" s="1">
        <f t="shared" si="41"/>
        <v>3.7199999999999998</v>
      </c>
      <c r="CZ13" s="2">
        <f t="shared" si="42"/>
        <v>37.06</v>
      </c>
      <c r="DA13" s="2">
        <f t="shared" si="43"/>
        <v>-8.7200000000000024</v>
      </c>
      <c r="DC13">
        <v>61</v>
      </c>
      <c r="DD13">
        <v>170</v>
      </c>
      <c r="DE13" s="3">
        <v>0.156</v>
      </c>
      <c r="DF13" s="1">
        <f t="shared" si="44"/>
        <v>3.12</v>
      </c>
      <c r="DG13" s="2">
        <f t="shared" si="45"/>
        <v>26.380000000000003</v>
      </c>
      <c r="DH13" s="2">
        <f t="shared" si="46"/>
        <v>10.68</v>
      </c>
      <c r="DJ13">
        <v>61</v>
      </c>
      <c r="DK13">
        <v>170</v>
      </c>
      <c r="DL13" s="3">
        <v>0.13700000000000001</v>
      </c>
      <c r="DM13" s="1">
        <f t="shared" si="47"/>
        <v>2.74</v>
      </c>
      <c r="DN13" s="2">
        <f t="shared" si="48"/>
        <v>21.54</v>
      </c>
      <c r="DO13" s="2">
        <f t="shared" si="49"/>
        <v>4.8400000000000034</v>
      </c>
      <c r="DQ13">
        <v>61</v>
      </c>
      <c r="DR13">
        <v>170</v>
      </c>
      <c r="DS13" s="3">
        <v>0.126</v>
      </c>
      <c r="DT13" s="1">
        <f t="shared" si="50"/>
        <v>2.52</v>
      </c>
      <c r="DU13" s="2">
        <f t="shared" si="51"/>
        <v>20.919999999999998</v>
      </c>
      <c r="DV13" s="2">
        <f t="shared" si="52"/>
        <v>0.62000000000000099</v>
      </c>
    </row>
    <row r="14" spans="2:126" x14ac:dyDescent="0.25">
      <c r="B14">
        <v>61</v>
      </c>
      <c r="C14">
        <v>190</v>
      </c>
      <c r="D14" s="3">
        <v>0.23599999999999999</v>
      </c>
      <c r="E14" s="1">
        <f t="shared" si="0"/>
        <v>4.72</v>
      </c>
      <c r="F14" s="2">
        <f t="shared" si="1"/>
        <v>40.64</v>
      </c>
      <c r="I14">
        <v>61</v>
      </c>
      <c r="J14">
        <v>190</v>
      </c>
      <c r="K14" s="3">
        <v>0.24299999999999999</v>
      </c>
      <c r="L14" s="1">
        <f t="shared" si="2"/>
        <v>4.8599999999999994</v>
      </c>
      <c r="M14" s="2">
        <f t="shared" si="3"/>
        <v>43.279999999999994</v>
      </c>
      <c r="N14" s="2">
        <f t="shared" si="4"/>
        <v>-2.6399999999999935</v>
      </c>
      <c r="P14">
        <v>61</v>
      </c>
      <c r="Q14">
        <v>190</v>
      </c>
      <c r="R14" s="3">
        <v>0.216</v>
      </c>
      <c r="S14" s="1">
        <f t="shared" si="5"/>
        <v>4.32</v>
      </c>
      <c r="T14" s="2">
        <f t="shared" si="6"/>
        <v>38.1</v>
      </c>
      <c r="U14" s="2">
        <f t="shared" si="7"/>
        <v>5.1799999999999926</v>
      </c>
      <c r="W14">
        <v>61</v>
      </c>
      <c r="X14">
        <v>190</v>
      </c>
      <c r="Y14" s="3">
        <v>0.20699999999999999</v>
      </c>
      <c r="Z14" s="1">
        <f t="shared" si="8"/>
        <v>4.1399999999999997</v>
      </c>
      <c r="AA14" s="2">
        <f t="shared" si="9"/>
        <v>40.599999999999994</v>
      </c>
      <c r="AB14" s="2">
        <f t="shared" si="10"/>
        <v>-2.4999999999999929</v>
      </c>
      <c r="AD14">
        <v>61</v>
      </c>
      <c r="AE14">
        <v>190</v>
      </c>
      <c r="AF14" s="3">
        <v>0.21099999999999999</v>
      </c>
      <c r="AG14" s="1">
        <f t="shared" si="11"/>
        <v>4.22</v>
      </c>
      <c r="AH14" s="2">
        <f t="shared" si="12"/>
        <v>36.22</v>
      </c>
      <c r="AI14" s="2">
        <f t="shared" si="13"/>
        <v>4.3799999999999955</v>
      </c>
      <c r="AK14">
        <v>61</v>
      </c>
      <c r="AL14">
        <v>190</v>
      </c>
      <c r="AM14" s="3">
        <v>0.222</v>
      </c>
      <c r="AN14" s="1">
        <f t="shared" si="14"/>
        <v>4.4400000000000004</v>
      </c>
      <c r="AO14" s="2">
        <f t="shared" si="15"/>
        <v>39.979999999999997</v>
      </c>
      <c r="AP14" s="2">
        <f t="shared" si="16"/>
        <v>-3.759999999999998</v>
      </c>
      <c r="AR14">
        <v>61</v>
      </c>
      <c r="AS14">
        <v>190</v>
      </c>
      <c r="AT14" s="3">
        <v>0.219</v>
      </c>
      <c r="AU14" s="1">
        <f t="shared" si="17"/>
        <v>4.38</v>
      </c>
      <c r="AV14" s="2">
        <f t="shared" si="18"/>
        <v>37.040000000000006</v>
      </c>
      <c r="AW14" s="2">
        <f t="shared" si="19"/>
        <v>2.9399999999999906</v>
      </c>
      <c r="AY14">
        <v>61</v>
      </c>
      <c r="AZ14">
        <v>190</v>
      </c>
      <c r="BA14" s="3">
        <v>0.21299999999999999</v>
      </c>
      <c r="BB14" s="1">
        <f t="shared" si="20"/>
        <v>4.26</v>
      </c>
      <c r="BC14" s="2">
        <f t="shared" si="21"/>
        <v>31.28</v>
      </c>
      <c r="BD14" s="2">
        <f t="shared" si="22"/>
        <v>5.7600000000000051</v>
      </c>
      <c r="BF14">
        <v>61</v>
      </c>
      <c r="BG14">
        <v>190</v>
      </c>
      <c r="BH14" s="3">
        <v>0.215</v>
      </c>
      <c r="BI14" s="1">
        <f t="shared" si="23"/>
        <v>4.3</v>
      </c>
      <c r="BJ14" s="2">
        <f t="shared" si="24"/>
        <v>37.779999999999994</v>
      </c>
      <c r="BK14" s="2">
        <f t="shared" si="25"/>
        <v>-6.4999999999999929</v>
      </c>
      <c r="BM14">
        <v>61</v>
      </c>
      <c r="BN14">
        <v>190</v>
      </c>
      <c r="BO14" s="3">
        <v>0.218</v>
      </c>
      <c r="BP14" s="1">
        <f t="shared" si="26"/>
        <v>4.3600000000000003</v>
      </c>
      <c r="BQ14" s="2">
        <f t="shared" si="27"/>
        <v>29.560000000000002</v>
      </c>
      <c r="BR14" s="2">
        <f t="shared" si="28"/>
        <v>8.2199999999999918</v>
      </c>
      <c r="BT14">
        <v>61</v>
      </c>
      <c r="BU14">
        <v>190</v>
      </c>
      <c r="BV14" s="3">
        <v>0.22900000000000001</v>
      </c>
      <c r="BW14" s="1">
        <f t="shared" si="29"/>
        <v>4.58</v>
      </c>
      <c r="BX14" s="2">
        <f t="shared" si="30"/>
        <v>40.200000000000003</v>
      </c>
      <c r="BY14" s="2">
        <f t="shared" si="31"/>
        <v>-10.64</v>
      </c>
      <c r="CA14">
        <v>61</v>
      </c>
      <c r="CB14">
        <v>190</v>
      </c>
      <c r="CC14" s="3">
        <v>0.22800000000000001</v>
      </c>
      <c r="CD14" s="1">
        <f t="shared" si="32"/>
        <v>4.5600000000000005</v>
      </c>
      <c r="CE14" s="2">
        <f t="shared" si="33"/>
        <v>32.6</v>
      </c>
      <c r="CF14" s="2">
        <f t="shared" si="34"/>
        <v>7.6000000000000014</v>
      </c>
      <c r="CH14">
        <v>61</v>
      </c>
      <c r="CI14">
        <v>190</v>
      </c>
      <c r="CJ14" s="3">
        <v>0.21199999999999999</v>
      </c>
      <c r="CK14" s="1">
        <f t="shared" si="35"/>
        <v>4.24</v>
      </c>
      <c r="CL14" s="2">
        <f t="shared" si="36"/>
        <v>39.86</v>
      </c>
      <c r="CM14" s="2">
        <f t="shared" si="37"/>
        <v>-7.259999999999998</v>
      </c>
      <c r="CO14">
        <v>61</v>
      </c>
      <c r="CP14">
        <v>190</v>
      </c>
      <c r="CQ14" s="3">
        <v>0.20499999999999999</v>
      </c>
      <c r="CR14" s="1">
        <f t="shared" si="38"/>
        <v>4.0999999999999996</v>
      </c>
      <c r="CS14" s="2">
        <f t="shared" si="39"/>
        <v>32.44</v>
      </c>
      <c r="CT14" s="2">
        <f t="shared" si="40"/>
        <v>7.4200000000000017</v>
      </c>
      <c r="CV14">
        <v>61</v>
      </c>
      <c r="CW14">
        <v>190</v>
      </c>
      <c r="CX14" s="3">
        <v>0.21199999999999999</v>
      </c>
      <c r="CY14" s="1">
        <f t="shared" si="41"/>
        <v>4.24</v>
      </c>
      <c r="CZ14" s="2">
        <f t="shared" si="42"/>
        <v>41.300000000000004</v>
      </c>
      <c r="DA14" s="2">
        <f t="shared" si="43"/>
        <v>-8.8600000000000065</v>
      </c>
      <c r="DC14">
        <v>61</v>
      </c>
      <c r="DD14">
        <v>190</v>
      </c>
      <c r="DE14" s="3">
        <v>0.182</v>
      </c>
      <c r="DF14" s="1">
        <f t="shared" si="44"/>
        <v>3.6399999999999997</v>
      </c>
      <c r="DG14" s="2">
        <f t="shared" si="45"/>
        <v>30.020000000000003</v>
      </c>
      <c r="DH14" s="2">
        <f t="shared" si="46"/>
        <v>11.280000000000001</v>
      </c>
      <c r="DJ14">
        <v>61</v>
      </c>
      <c r="DK14">
        <v>190</v>
      </c>
      <c r="DL14" s="3">
        <v>0.161</v>
      </c>
      <c r="DM14" s="1">
        <f t="shared" si="47"/>
        <v>3.22</v>
      </c>
      <c r="DN14" s="2">
        <f t="shared" si="48"/>
        <v>24.759999999999998</v>
      </c>
      <c r="DO14" s="2">
        <f t="shared" si="49"/>
        <v>5.2600000000000051</v>
      </c>
      <c r="DQ14">
        <v>61</v>
      </c>
      <c r="DR14">
        <v>190</v>
      </c>
      <c r="DS14" s="3">
        <v>0.157</v>
      </c>
      <c r="DT14" s="1">
        <f t="shared" si="50"/>
        <v>3.14</v>
      </c>
      <c r="DU14" s="2">
        <f t="shared" si="51"/>
        <v>24.06</v>
      </c>
      <c r="DV14" s="2">
        <f t="shared" si="52"/>
        <v>0.69999999999999929</v>
      </c>
    </row>
    <row r="15" spans="2:126" x14ac:dyDescent="0.25">
      <c r="B15">
        <v>61</v>
      </c>
      <c r="C15">
        <v>210</v>
      </c>
      <c r="D15" s="3">
        <v>0.25600000000000001</v>
      </c>
      <c r="E15" s="1">
        <f t="shared" si="0"/>
        <v>5.12</v>
      </c>
      <c r="F15" s="2">
        <f t="shared" si="1"/>
        <v>45.76</v>
      </c>
      <c r="I15">
        <v>61</v>
      </c>
      <c r="J15">
        <v>210</v>
      </c>
      <c r="K15" s="3">
        <v>0.252</v>
      </c>
      <c r="L15" s="1">
        <f t="shared" si="2"/>
        <v>5.04</v>
      </c>
      <c r="M15" s="2">
        <f t="shared" si="3"/>
        <v>48.319999999999993</v>
      </c>
      <c r="N15" s="2">
        <f t="shared" si="4"/>
        <v>-2.5599999999999952</v>
      </c>
      <c r="P15">
        <v>61</v>
      </c>
      <c r="Q15">
        <v>210</v>
      </c>
      <c r="R15" s="3">
        <v>0.25</v>
      </c>
      <c r="S15" s="1">
        <f t="shared" si="5"/>
        <v>5</v>
      </c>
      <c r="T15" s="2">
        <f t="shared" si="6"/>
        <v>43.1</v>
      </c>
      <c r="U15" s="2">
        <f t="shared" si="7"/>
        <v>5.2199999999999918</v>
      </c>
      <c r="W15">
        <v>61</v>
      </c>
      <c r="X15">
        <v>210</v>
      </c>
      <c r="Y15" s="3">
        <v>0.251</v>
      </c>
      <c r="Z15" s="1">
        <f t="shared" si="8"/>
        <v>5.0199999999999996</v>
      </c>
      <c r="AA15" s="2">
        <f t="shared" si="9"/>
        <v>45.61999999999999</v>
      </c>
      <c r="AB15" s="2">
        <f t="shared" si="10"/>
        <v>-2.5199999999999889</v>
      </c>
      <c r="AD15">
        <v>61</v>
      </c>
      <c r="AE15">
        <v>210</v>
      </c>
      <c r="AF15" s="3">
        <v>0.255</v>
      </c>
      <c r="AG15" s="1">
        <f t="shared" si="11"/>
        <v>5.0999999999999996</v>
      </c>
      <c r="AH15" s="2">
        <f t="shared" si="12"/>
        <v>41.32</v>
      </c>
      <c r="AI15" s="2">
        <f t="shared" si="13"/>
        <v>4.2999999999999901</v>
      </c>
      <c r="AK15">
        <v>61</v>
      </c>
      <c r="AL15">
        <v>210</v>
      </c>
      <c r="AM15" s="3">
        <v>0.25600000000000001</v>
      </c>
      <c r="AN15" s="1">
        <f t="shared" si="14"/>
        <v>5.12</v>
      </c>
      <c r="AO15" s="2">
        <f t="shared" si="15"/>
        <v>45.099999999999994</v>
      </c>
      <c r="AP15" s="2">
        <f t="shared" si="16"/>
        <v>-3.779999999999994</v>
      </c>
      <c r="AR15">
        <v>61</v>
      </c>
      <c r="AS15">
        <v>210</v>
      </c>
      <c r="AT15" s="3">
        <v>0.25900000000000001</v>
      </c>
      <c r="AU15" s="1">
        <f t="shared" si="17"/>
        <v>5.18</v>
      </c>
      <c r="AV15" s="2">
        <f t="shared" si="18"/>
        <v>42.220000000000006</v>
      </c>
      <c r="AW15" s="2">
        <f t="shared" si="19"/>
        <v>2.8799999999999883</v>
      </c>
      <c r="AY15">
        <v>61</v>
      </c>
      <c r="AZ15">
        <v>210</v>
      </c>
      <c r="BA15" s="3">
        <v>0.25700000000000001</v>
      </c>
      <c r="BB15" s="1">
        <f t="shared" si="20"/>
        <v>5.1400000000000006</v>
      </c>
      <c r="BC15" s="2">
        <f t="shared" si="21"/>
        <v>36.42</v>
      </c>
      <c r="BD15" s="2">
        <f t="shared" si="22"/>
        <v>5.8000000000000043</v>
      </c>
      <c r="BF15">
        <v>61</v>
      </c>
      <c r="BG15">
        <v>210</v>
      </c>
      <c r="BH15" s="3">
        <v>0.252</v>
      </c>
      <c r="BI15" s="1">
        <f t="shared" si="23"/>
        <v>5.04</v>
      </c>
      <c r="BJ15" s="2">
        <f t="shared" si="24"/>
        <v>42.819999999999993</v>
      </c>
      <c r="BK15" s="2">
        <f t="shared" si="25"/>
        <v>-6.3999999999999915</v>
      </c>
      <c r="BM15">
        <v>61</v>
      </c>
      <c r="BN15">
        <v>210</v>
      </c>
      <c r="BO15" s="3">
        <v>0.255</v>
      </c>
      <c r="BP15" s="1">
        <f t="shared" si="26"/>
        <v>5.0999999999999996</v>
      </c>
      <c r="BQ15" s="2">
        <f t="shared" si="27"/>
        <v>34.660000000000004</v>
      </c>
      <c r="BR15" s="2">
        <f t="shared" si="28"/>
        <v>8.1599999999999895</v>
      </c>
      <c r="BT15">
        <v>61</v>
      </c>
      <c r="BU15">
        <v>210</v>
      </c>
      <c r="BV15" s="3">
        <v>0.252</v>
      </c>
      <c r="BW15" s="1">
        <f t="shared" si="29"/>
        <v>5.04</v>
      </c>
      <c r="BX15" s="2">
        <f t="shared" si="30"/>
        <v>45.24</v>
      </c>
      <c r="BY15" s="2">
        <f t="shared" si="31"/>
        <v>-10.579999999999998</v>
      </c>
      <c r="CA15">
        <v>61</v>
      </c>
      <c r="CB15">
        <v>210</v>
      </c>
      <c r="CC15" s="3">
        <v>0.251</v>
      </c>
      <c r="CD15" s="1">
        <f t="shared" si="32"/>
        <v>5.0199999999999996</v>
      </c>
      <c r="CE15" s="2">
        <f t="shared" si="33"/>
        <v>37.620000000000005</v>
      </c>
      <c r="CF15" s="2">
        <f t="shared" si="34"/>
        <v>7.6199999999999974</v>
      </c>
      <c r="CH15">
        <v>61</v>
      </c>
      <c r="CI15">
        <v>210</v>
      </c>
      <c r="CJ15" s="3">
        <v>0.252</v>
      </c>
      <c r="CK15" s="1">
        <f t="shared" si="35"/>
        <v>5.04</v>
      </c>
      <c r="CL15" s="2">
        <f t="shared" si="36"/>
        <v>44.9</v>
      </c>
      <c r="CM15" s="2">
        <f t="shared" si="37"/>
        <v>-7.279999999999994</v>
      </c>
      <c r="CO15">
        <v>61</v>
      </c>
      <c r="CP15">
        <v>210</v>
      </c>
      <c r="CQ15" s="3">
        <v>0.254</v>
      </c>
      <c r="CR15" s="1">
        <f t="shared" si="38"/>
        <v>5.08</v>
      </c>
      <c r="CS15" s="2">
        <f t="shared" si="39"/>
        <v>37.519999999999996</v>
      </c>
      <c r="CT15" s="2">
        <f t="shared" si="40"/>
        <v>7.3800000000000026</v>
      </c>
      <c r="CV15">
        <v>61</v>
      </c>
      <c r="CW15">
        <v>210</v>
      </c>
      <c r="CX15" s="3">
        <v>0.26</v>
      </c>
      <c r="CY15" s="1">
        <f t="shared" si="41"/>
        <v>5.2</v>
      </c>
      <c r="CZ15" s="2">
        <f t="shared" si="42"/>
        <v>46.500000000000007</v>
      </c>
      <c r="DA15" s="2">
        <f t="shared" si="43"/>
        <v>-8.9800000000000111</v>
      </c>
      <c r="DC15">
        <v>61</v>
      </c>
      <c r="DD15">
        <v>210</v>
      </c>
      <c r="DE15" s="3">
        <v>0.248</v>
      </c>
      <c r="DF15" s="1">
        <f t="shared" si="44"/>
        <v>4.96</v>
      </c>
      <c r="DG15" s="2">
        <f t="shared" si="45"/>
        <v>34.980000000000004</v>
      </c>
      <c r="DH15" s="2">
        <f t="shared" si="46"/>
        <v>11.520000000000003</v>
      </c>
      <c r="DJ15">
        <v>61</v>
      </c>
      <c r="DK15">
        <v>210</v>
      </c>
      <c r="DL15" s="3">
        <v>0.23100000000000001</v>
      </c>
      <c r="DM15" s="1">
        <f t="shared" si="47"/>
        <v>4.62</v>
      </c>
      <c r="DN15" s="2">
        <f t="shared" si="48"/>
        <v>29.38</v>
      </c>
      <c r="DO15" s="2">
        <f t="shared" si="49"/>
        <v>5.600000000000005</v>
      </c>
      <c r="DQ15">
        <v>61</v>
      </c>
      <c r="DR15">
        <v>210</v>
      </c>
      <c r="DS15" s="3">
        <v>0.21</v>
      </c>
      <c r="DT15" s="1">
        <f t="shared" si="50"/>
        <v>4.2</v>
      </c>
      <c r="DU15" s="2">
        <f t="shared" si="51"/>
        <v>28.259999999999998</v>
      </c>
      <c r="DV15" s="2">
        <f t="shared" si="52"/>
        <v>1.120000000000001</v>
      </c>
    </row>
    <row r="16" spans="2:126" x14ac:dyDescent="0.25">
      <c r="B16">
        <v>61</v>
      </c>
      <c r="C16">
        <v>230</v>
      </c>
      <c r="D16" s="3">
        <v>0.23599999999999999</v>
      </c>
      <c r="E16" s="1">
        <f t="shared" si="0"/>
        <v>4.72</v>
      </c>
      <c r="F16" s="2">
        <f t="shared" si="1"/>
        <v>50.48</v>
      </c>
      <c r="I16">
        <v>61</v>
      </c>
      <c r="J16">
        <v>230</v>
      </c>
      <c r="K16" s="3">
        <v>0.23200000000000001</v>
      </c>
      <c r="L16" s="1">
        <f t="shared" si="2"/>
        <v>4.6400000000000006</v>
      </c>
      <c r="M16" s="2">
        <f t="shared" si="3"/>
        <v>52.959999999999994</v>
      </c>
      <c r="N16" s="2">
        <f t="shared" si="4"/>
        <v>-2.4799999999999969</v>
      </c>
      <c r="P16">
        <v>61</v>
      </c>
      <c r="Q16">
        <v>230</v>
      </c>
      <c r="R16" s="3">
        <v>0.23899999999999999</v>
      </c>
      <c r="S16" s="1">
        <f t="shared" si="5"/>
        <v>4.7799999999999994</v>
      </c>
      <c r="T16" s="2">
        <f t="shared" si="6"/>
        <v>47.88</v>
      </c>
      <c r="U16" s="2">
        <f t="shared" si="7"/>
        <v>5.0799999999999912</v>
      </c>
      <c r="W16">
        <v>61</v>
      </c>
      <c r="X16">
        <v>230</v>
      </c>
      <c r="Y16" s="3">
        <v>0.23499999999999999</v>
      </c>
      <c r="Z16" s="1">
        <f t="shared" si="8"/>
        <v>4.6999999999999993</v>
      </c>
      <c r="AA16" s="2">
        <f t="shared" si="9"/>
        <v>50.319999999999993</v>
      </c>
      <c r="AB16" s="2">
        <f t="shared" si="10"/>
        <v>-2.4399999999999906</v>
      </c>
      <c r="AD16">
        <v>61</v>
      </c>
      <c r="AE16">
        <v>230</v>
      </c>
      <c r="AF16" s="3">
        <v>0.23400000000000001</v>
      </c>
      <c r="AG16" s="1">
        <f t="shared" si="11"/>
        <v>4.6800000000000006</v>
      </c>
      <c r="AH16" s="2">
        <f t="shared" si="12"/>
        <v>46</v>
      </c>
      <c r="AI16" s="2">
        <f t="shared" si="13"/>
        <v>4.3199999999999932</v>
      </c>
      <c r="AK16">
        <v>61</v>
      </c>
      <c r="AL16">
        <v>230</v>
      </c>
      <c r="AM16" s="3">
        <v>0.23400000000000001</v>
      </c>
      <c r="AN16" s="1">
        <f t="shared" si="14"/>
        <v>4.6800000000000006</v>
      </c>
      <c r="AO16" s="2">
        <f t="shared" si="15"/>
        <v>49.779999999999994</v>
      </c>
      <c r="AP16" s="2">
        <f t="shared" si="16"/>
        <v>-3.779999999999994</v>
      </c>
      <c r="AR16">
        <v>61</v>
      </c>
      <c r="AS16">
        <v>230</v>
      </c>
      <c r="AT16" s="3">
        <v>0.24099999999999999</v>
      </c>
      <c r="AU16" s="1">
        <f t="shared" si="17"/>
        <v>4.82</v>
      </c>
      <c r="AV16" s="2">
        <f t="shared" si="18"/>
        <v>47.040000000000006</v>
      </c>
      <c r="AW16" s="2">
        <f t="shared" si="19"/>
        <v>2.7399999999999878</v>
      </c>
      <c r="AY16">
        <v>61</v>
      </c>
      <c r="AZ16">
        <v>230</v>
      </c>
      <c r="BA16" s="3">
        <v>0.24</v>
      </c>
      <c r="BB16" s="1">
        <f t="shared" si="20"/>
        <v>4.8</v>
      </c>
      <c r="BC16" s="2">
        <f t="shared" si="21"/>
        <v>41.22</v>
      </c>
      <c r="BD16" s="2">
        <f t="shared" si="22"/>
        <v>5.8200000000000074</v>
      </c>
      <c r="BF16">
        <v>61</v>
      </c>
      <c r="BG16">
        <v>230</v>
      </c>
      <c r="BH16" s="3">
        <v>0.23300000000000001</v>
      </c>
      <c r="BI16" s="1">
        <f t="shared" si="23"/>
        <v>4.66</v>
      </c>
      <c r="BJ16" s="2">
        <f t="shared" si="24"/>
        <v>47.47999999999999</v>
      </c>
      <c r="BK16" s="2">
        <f t="shared" si="25"/>
        <v>-6.2599999999999909</v>
      </c>
      <c r="BM16">
        <v>61</v>
      </c>
      <c r="BN16">
        <v>230</v>
      </c>
      <c r="BO16" s="3">
        <v>0.23699999999999999</v>
      </c>
      <c r="BP16" s="1">
        <f t="shared" si="26"/>
        <v>4.74</v>
      </c>
      <c r="BQ16" s="2">
        <f t="shared" si="27"/>
        <v>39.400000000000006</v>
      </c>
      <c r="BR16" s="2">
        <f t="shared" si="28"/>
        <v>8.0799999999999841</v>
      </c>
      <c r="BT16">
        <v>61</v>
      </c>
      <c r="BU16">
        <v>230</v>
      </c>
      <c r="BV16" s="3">
        <v>0.23400000000000001</v>
      </c>
      <c r="BW16" s="1">
        <f t="shared" si="29"/>
        <v>4.6800000000000006</v>
      </c>
      <c r="BX16" s="2">
        <f t="shared" si="30"/>
        <v>49.92</v>
      </c>
      <c r="BY16" s="2">
        <f t="shared" si="31"/>
        <v>-10.519999999999996</v>
      </c>
      <c r="CA16">
        <v>61</v>
      </c>
      <c r="CB16">
        <v>230</v>
      </c>
      <c r="CC16" s="3">
        <v>0.23599999999999999</v>
      </c>
      <c r="CD16" s="1">
        <f t="shared" si="32"/>
        <v>4.72</v>
      </c>
      <c r="CE16" s="2">
        <f t="shared" si="33"/>
        <v>42.34</v>
      </c>
      <c r="CF16" s="2">
        <f t="shared" si="34"/>
        <v>7.5799999999999983</v>
      </c>
      <c r="CH16">
        <v>61</v>
      </c>
      <c r="CI16">
        <v>230</v>
      </c>
      <c r="CJ16" s="3">
        <v>0.23300000000000001</v>
      </c>
      <c r="CK16" s="1">
        <f t="shared" si="35"/>
        <v>4.66</v>
      </c>
      <c r="CL16" s="2">
        <f t="shared" si="36"/>
        <v>49.56</v>
      </c>
      <c r="CM16" s="2">
        <f t="shared" si="37"/>
        <v>-7.2199999999999989</v>
      </c>
      <c r="CO16">
        <v>61</v>
      </c>
      <c r="CP16">
        <v>230</v>
      </c>
      <c r="CQ16" s="3">
        <v>0.24199999999999999</v>
      </c>
      <c r="CR16" s="1">
        <f t="shared" si="38"/>
        <v>4.84</v>
      </c>
      <c r="CS16" s="2">
        <f t="shared" si="39"/>
        <v>42.36</v>
      </c>
      <c r="CT16" s="2">
        <f t="shared" si="40"/>
        <v>7.2000000000000028</v>
      </c>
      <c r="CV16">
        <v>61</v>
      </c>
      <c r="CW16">
        <v>230</v>
      </c>
      <c r="CX16" s="3">
        <v>0.246</v>
      </c>
      <c r="CY16" s="1">
        <f t="shared" si="41"/>
        <v>4.92</v>
      </c>
      <c r="CZ16" s="2">
        <f t="shared" si="42"/>
        <v>51.420000000000009</v>
      </c>
      <c r="DA16" s="2">
        <f t="shared" si="43"/>
        <v>-9.0600000000000094</v>
      </c>
      <c r="DC16">
        <v>61</v>
      </c>
      <c r="DD16">
        <v>230</v>
      </c>
      <c r="DE16" s="3">
        <v>0.23499999999999999</v>
      </c>
      <c r="DF16" s="1">
        <f t="shared" si="44"/>
        <v>4.6999999999999993</v>
      </c>
      <c r="DG16" s="2">
        <f t="shared" si="45"/>
        <v>39.680000000000007</v>
      </c>
      <c r="DH16" s="2">
        <f t="shared" si="46"/>
        <v>11.740000000000002</v>
      </c>
      <c r="DJ16">
        <v>61</v>
      </c>
      <c r="DK16">
        <v>230</v>
      </c>
      <c r="DL16" s="3">
        <v>0.22900000000000001</v>
      </c>
      <c r="DM16" s="1">
        <f t="shared" si="47"/>
        <v>4.58</v>
      </c>
      <c r="DN16" s="2">
        <f t="shared" si="48"/>
        <v>33.96</v>
      </c>
      <c r="DO16" s="2">
        <f t="shared" si="49"/>
        <v>5.720000000000006</v>
      </c>
      <c r="DQ16">
        <v>61</v>
      </c>
      <c r="DR16">
        <v>230</v>
      </c>
      <c r="DS16" s="3">
        <v>0.21</v>
      </c>
      <c r="DT16" s="1">
        <f t="shared" si="50"/>
        <v>4.2</v>
      </c>
      <c r="DU16" s="2">
        <f t="shared" si="51"/>
        <v>32.46</v>
      </c>
      <c r="DV16" s="2">
        <f t="shared" si="52"/>
        <v>1.5</v>
      </c>
    </row>
    <row r="17" spans="2:126" x14ac:dyDescent="0.25">
      <c r="B17">
        <v>61</v>
      </c>
      <c r="C17">
        <v>250</v>
      </c>
      <c r="D17" s="3">
        <v>0.23100000000000001</v>
      </c>
      <c r="E17" s="1">
        <f t="shared" si="0"/>
        <v>4.62</v>
      </c>
      <c r="F17" s="2">
        <f t="shared" si="1"/>
        <v>55.099999999999994</v>
      </c>
      <c r="I17">
        <v>61</v>
      </c>
      <c r="J17">
        <v>250</v>
      </c>
      <c r="K17" s="3">
        <v>0.23</v>
      </c>
      <c r="L17" s="1">
        <f t="shared" si="2"/>
        <v>4.6000000000000005</v>
      </c>
      <c r="M17" s="2">
        <f t="shared" si="3"/>
        <v>57.559999999999995</v>
      </c>
      <c r="N17" s="2">
        <f t="shared" si="4"/>
        <v>-2.4600000000000009</v>
      </c>
      <c r="P17">
        <v>61</v>
      </c>
      <c r="Q17">
        <v>250</v>
      </c>
      <c r="R17" s="3">
        <v>0.23</v>
      </c>
      <c r="S17" s="1">
        <f t="shared" si="5"/>
        <v>4.6000000000000005</v>
      </c>
      <c r="T17" s="2">
        <f t="shared" si="6"/>
        <v>52.480000000000004</v>
      </c>
      <c r="U17" s="2">
        <f t="shared" si="7"/>
        <v>5.0799999999999912</v>
      </c>
      <c r="W17">
        <v>61</v>
      </c>
      <c r="X17">
        <v>250</v>
      </c>
      <c r="Y17" s="3">
        <v>0.23</v>
      </c>
      <c r="Z17" s="1">
        <f t="shared" si="8"/>
        <v>4.6000000000000005</v>
      </c>
      <c r="AA17" s="2">
        <f t="shared" si="9"/>
        <v>54.919999999999995</v>
      </c>
      <c r="AB17" s="2">
        <f t="shared" si="10"/>
        <v>-2.4399999999999906</v>
      </c>
      <c r="AD17">
        <v>61</v>
      </c>
      <c r="AE17">
        <v>250</v>
      </c>
      <c r="AF17" s="3">
        <v>0.224</v>
      </c>
      <c r="AG17" s="1">
        <f t="shared" si="11"/>
        <v>4.4800000000000004</v>
      </c>
      <c r="AH17" s="2">
        <f t="shared" si="12"/>
        <v>50.480000000000004</v>
      </c>
      <c r="AI17" s="2">
        <f t="shared" si="13"/>
        <v>4.4399999999999906</v>
      </c>
      <c r="AK17">
        <v>61</v>
      </c>
      <c r="AL17">
        <v>250</v>
      </c>
      <c r="AM17" s="3">
        <v>0.23</v>
      </c>
      <c r="AN17" s="1">
        <f t="shared" si="14"/>
        <v>4.6000000000000005</v>
      </c>
      <c r="AO17" s="2">
        <f t="shared" si="15"/>
        <v>54.379999999999995</v>
      </c>
      <c r="AP17" s="2">
        <f t="shared" si="16"/>
        <v>-3.8999999999999915</v>
      </c>
      <c r="AR17">
        <v>61</v>
      </c>
      <c r="AS17">
        <v>250</v>
      </c>
      <c r="AT17" s="3">
        <v>0.23400000000000001</v>
      </c>
      <c r="AU17" s="1">
        <f t="shared" si="17"/>
        <v>4.6800000000000006</v>
      </c>
      <c r="AV17" s="2">
        <f t="shared" si="18"/>
        <v>51.720000000000006</v>
      </c>
      <c r="AW17" s="2">
        <f t="shared" si="19"/>
        <v>2.6599999999999895</v>
      </c>
      <c r="AY17">
        <v>61</v>
      </c>
      <c r="AZ17">
        <v>250</v>
      </c>
      <c r="BA17" s="3">
        <v>0.22800000000000001</v>
      </c>
      <c r="BB17" s="1">
        <f t="shared" si="20"/>
        <v>4.5600000000000005</v>
      </c>
      <c r="BC17" s="2">
        <f t="shared" si="21"/>
        <v>45.78</v>
      </c>
      <c r="BD17" s="2">
        <f t="shared" si="22"/>
        <v>5.9400000000000048</v>
      </c>
      <c r="BF17">
        <v>61</v>
      </c>
      <c r="BG17">
        <v>250</v>
      </c>
      <c r="BH17" s="3">
        <v>0.24099999999999999</v>
      </c>
      <c r="BI17" s="1">
        <f t="shared" si="23"/>
        <v>4.82</v>
      </c>
      <c r="BJ17" s="2">
        <f t="shared" si="24"/>
        <v>52.29999999999999</v>
      </c>
      <c r="BK17" s="2">
        <f t="shared" si="25"/>
        <v>-6.5199999999999889</v>
      </c>
      <c r="BM17">
        <v>61</v>
      </c>
      <c r="BN17">
        <v>250</v>
      </c>
      <c r="BO17" s="3">
        <v>0.247</v>
      </c>
      <c r="BP17" s="1">
        <f t="shared" si="26"/>
        <v>4.9399999999999995</v>
      </c>
      <c r="BQ17" s="2">
        <f t="shared" si="27"/>
        <v>44.34</v>
      </c>
      <c r="BR17" s="2">
        <f t="shared" si="28"/>
        <v>7.9599999999999866</v>
      </c>
      <c r="BT17">
        <v>61</v>
      </c>
      <c r="BU17">
        <v>250</v>
      </c>
      <c r="BV17" s="3">
        <v>0.23699999999999999</v>
      </c>
      <c r="BW17" s="1">
        <f t="shared" si="29"/>
        <v>4.74</v>
      </c>
      <c r="BX17" s="2">
        <f t="shared" si="30"/>
        <v>54.660000000000004</v>
      </c>
      <c r="BY17" s="2">
        <f t="shared" si="31"/>
        <v>-10.32</v>
      </c>
      <c r="CA17">
        <v>61</v>
      </c>
      <c r="CB17">
        <v>250</v>
      </c>
      <c r="CC17" s="3">
        <v>0.24</v>
      </c>
      <c r="CD17" s="1">
        <f t="shared" si="32"/>
        <v>4.8</v>
      </c>
      <c r="CE17" s="2">
        <f t="shared" si="33"/>
        <v>47.14</v>
      </c>
      <c r="CF17" s="2">
        <f t="shared" si="34"/>
        <v>7.5200000000000031</v>
      </c>
      <c r="CH17">
        <v>61</v>
      </c>
      <c r="CI17">
        <v>250</v>
      </c>
      <c r="CJ17" s="3">
        <v>0.24199999999999999</v>
      </c>
      <c r="CK17" s="1">
        <f t="shared" si="35"/>
        <v>4.84</v>
      </c>
      <c r="CL17" s="2">
        <f t="shared" si="36"/>
        <v>54.400000000000006</v>
      </c>
      <c r="CM17" s="2">
        <f t="shared" si="37"/>
        <v>-7.2600000000000051</v>
      </c>
      <c r="CO17">
        <v>61</v>
      </c>
      <c r="CP17">
        <v>250</v>
      </c>
      <c r="CQ17" s="3">
        <v>0.248</v>
      </c>
      <c r="CR17" s="1">
        <f t="shared" si="38"/>
        <v>4.96</v>
      </c>
      <c r="CS17" s="2">
        <f t="shared" si="39"/>
        <v>47.32</v>
      </c>
      <c r="CT17" s="2">
        <f t="shared" si="40"/>
        <v>7.0800000000000054</v>
      </c>
      <c r="CV17">
        <v>61</v>
      </c>
      <c r="CW17">
        <v>250</v>
      </c>
      <c r="CX17" s="3">
        <v>0.248</v>
      </c>
      <c r="CY17" s="1">
        <f t="shared" si="41"/>
        <v>4.96</v>
      </c>
      <c r="CZ17" s="2">
        <f t="shared" si="42"/>
        <v>56.38000000000001</v>
      </c>
      <c r="DA17" s="2">
        <f t="shared" si="43"/>
        <v>-9.0600000000000094</v>
      </c>
      <c r="DC17">
        <v>61</v>
      </c>
      <c r="DD17">
        <v>250</v>
      </c>
      <c r="DE17" s="3">
        <v>0.24</v>
      </c>
      <c r="DF17" s="1">
        <f t="shared" si="44"/>
        <v>4.8</v>
      </c>
      <c r="DG17" s="2">
        <f t="shared" si="45"/>
        <v>44.480000000000004</v>
      </c>
      <c r="DH17" s="2">
        <f t="shared" si="46"/>
        <v>11.900000000000006</v>
      </c>
      <c r="DJ17">
        <v>61</v>
      </c>
      <c r="DK17">
        <v>250</v>
      </c>
      <c r="DL17" s="3">
        <v>0.23100000000000001</v>
      </c>
      <c r="DM17" s="1">
        <f t="shared" si="47"/>
        <v>4.62</v>
      </c>
      <c r="DN17" s="2">
        <f t="shared" si="48"/>
        <v>38.58</v>
      </c>
      <c r="DO17" s="2">
        <f t="shared" si="49"/>
        <v>5.9000000000000057</v>
      </c>
      <c r="DQ17">
        <v>61</v>
      </c>
      <c r="DR17">
        <v>250</v>
      </c>
      <c r="DS17" s="3">
        <v>0.22</v>
      </c>
      <c r="DT17" s="1">
        <f t="shared" si="50"/>
        <v>4.4000000000000004</v>
      </c>
      <c r="DU17" s="2">
        <f t="shared" si="51"/>
        <v>36.86</v>
      </c>
      <c r="DV17" s="2">
        <f t="shared" si="52"/>
        <v>1.7199999999999989</v>
      </c>
    </row>
    <row r="18" spans="2:126" x14ac:dyDescent="0.25">
      <c r="B18">
        <v>61</v>
      </c>
      <c r="C18">
        <v>270</v>
      </c>
      <c r="D18" s="3">
        <v>0.24299999999999999</v>
      </c>
      <c r="E18" s="1">
        <f t="shared" si="0"/>
        <v>4.8599999999999994</v>
      </c>
      <c r="F18" s="2">
        <f t="shared" si="1"/>
        <v>59.959999999999994</v>
      </c>
      <c r="I18">
        <v>61</v>
      </c>
      <c r="J18">
        <v>270</v>
      </c>
      <c r="K18" s="3">
        <v>0.247</v>
      </c>
      <c r="L18" s="1">
        <f t="shared" si="2"/>
        <v>4.9399999999999995</v>
      </c>
      <c r="M18" s="2">
        <f t="shared" si="3"/>
        <v>62.499999999999993</v>
      </c>
      <c r="N18" s="2">
        <f t="shared" si="4"/>
        <v>-2.5399999999999991</v>
      </c>
      <c r="P18">
        <v>61</v>
      </c>
      <c r="Q18">
        <v>270</v>
      </c>
      <c r="R18" s="3">
        <v>0.23200000000000001</v>
      </c>
      <c r="S18" s="1">
        <f t="shared" si="5"/>
        <v>4.6400000000000006</v>
      </c>
      <c r="T18" s="2">
        <f t="shared" si="6"/>
        <v>57.120000000000005</v>
      </c>
      <c r="U18" s="2">
        <f t="shared" si="7"/>
        <v>5.3799999999999883</v>
      </c>
      <c r="W18">
        <v>61</v>
      </c>
      <c r="X18">
        <v>270</v>
      </c>
      <c r="Y18" s="3">
        <v>0.23200000000000001</v>
      </c>
      <c r="Z18" s="1">
        <f t="shared" si="8"/>
        <v>4.6400000000000006</v>
      </c>
      <c r="AA18" s="2">
        <f t="shared" si="9"/>
        <v>59.559999999999995</v>
      </c>
      <c r="AB18" s="2">
        <f t="shared" si="10"/>
        <v>-2.4399999999999906</v>
      </c>
      <c r="AD18">
        <v>61</v>
      </c>
      <c r="AE18">
        <v>270</v>
      </c>
      <c r="AF18" s="3">
        <v>0.23699999999999999</v>
      </c>
      <c r="AG18" s="1">
        <f t="shared" si="11"/>
        <v>4.74</v>
      </c>
      <c r="AH18" s="2">
        <f t="shared" si="12"/>
        <v>55.220000000000006</v>
      </c>
      <c r="AI18" s="2">
        <f t="shared" si="13"/>
        <v>4.3399999999999892</v>
      </c>
      <c r="AK18">
        <v>61</v>
      </c>
      <c r="AL18">
        <v>270</v>
      </c>
      <c r="AM18" s="3">
        <v>0.23400000000000001</v>
      </c>
      <c r="AN18" s="1">
        <f t="shared" si="14"/>
        <v>4.6800000000000006</v>
      </c>
      <c r="AO18" s="2">
        <f t="shared" si="15"/>
        <v>59.059999999999995</v>
      </c>
      <c r="AP18" s="2">
        <f t="shared" si="16"/>
        <v>-3.8399999999999892</v>
      </c>
      <c r="AR18">
        <v>61</v>
      </c>
      <c r="AS18">
        <v>270</v>
      </c>
      <c r="AT18" s="3">
        <v>0.23699999999999999</v>
      </c>
      <c r="AU18" s="1">
        <f t="shared" si="17"/>
        <v>4.74</v>
      </c>
      <c r="AV18" s="2">
        <f t="shared" si="18"/>
        <v>56.460000000000008</v>
      </c>
      <c r="AW18" s="2">
        <f t="shared" si="19"/>
        <v>2.5999999999999872</v>
      </c>
      <c r="AY18">
        <v>61</v>
      </c>
      <c r="AZ18">
        <v>270</v>
      </c>
      <c r="BA18" s="3">
        <v>0.23799999999999999</v>
      </c>
      <c r="BB18" s="1">
        <f t="shared" si="20"/>
        <v>4.76</v>
      </c>
      <c r="BC18" s="2">
        <f t="shared" si="21"/>
        <v>50.54</v>
      </c>
      <c r="BD18" s="2">
        <f t="shared" si="22"/>
        <v>5.9200000000000088</v>
      </c>
      <c r="BF18">
        <v>61</v>
      </c>
      <c r="BG18">
        <v>270</v>
      </c>
      <c r="BH18" s="3">
        <v>0.246</v>
      </c>
      <c r="BI18" s="1">
        <f t="shared" si="23"/>
        <v>4.92</v>
      </c>
      <c r="BJ18" s="2">
        <f t="shared" si="24"/>
        <v>57.219999999999992</v>
      </c>
      <c r="BK18" s="2">
        <f t="shared" si="25"/>
        <v>-6.6799999999999926</v>
      </c>
      <c r="BM18">
        <v>61</v>
      </c>
      <c r="BN18">
        <v>270</v>
      </c>
      <c r="BO18" s="3">
        <v>0.247</v>
      </c>
      <c r="BP18" s="1">
        <f t="shared" si="26"/>
        <v>4.9399999999999995</v>
      </c>
      <c r="BQ18" s="2">
        <f t="shared" si="27"/>
        <v>49.28</v>
      </c>
      <c r="BR18" s="2">
        <f t="shared" si="28"/>
        <v>7.9399999999999906</v>
      </c>
      <c r="BT18">
        <v>61</v>
      </c>
      <c r="BU18">
        <v>270</v>
      </c>
      <c r="BV18" s="3">
        <v>0.246</v>
      </c>
      <c r="BW18" s="1">
        <f t="shared" si="29"/>
        <v>4.92</v>
      </c>
      <c r="BX18" s="2">
        <f t="shared" si="30"/>
        <v>59.580000000000005</v>
      </c>
      <c r="BY18" s="2">
        <f t="shared" si="31"/>
        <v>-10.300000000000004</v>
      </c>
      <c r="CA18">
        <v>61</v>
      </c>
      <c r="CB18">
        <v>270</v>
      </c>
      <c r="CC18" s="3">
        <v>0.246</v>
      </c>
      <c r="CD18" s="1">
        <f t="shared" si="32"/>
        <v>4.92</v>
      </c>
      <c r="CE18" s="2">
        <f t="shared" si="33"/>
        <v>52.06</v>
      </c>
      <c r="CF18" s="2">
        <f t="shared" si="34"/>
        <v>7.5200000000000031</v>
      </c>
      <c r="CH18">
        <v>61</v>
      </c>
      <c r="CI18">
        <v>270</v>
      </c>
      <c r="CJ18" s="3">
        <v>0.24399999999999999</v>
      </c>
      <c r="CK18" s="1">
        <f t="shared" si="35"/>
        <v>4.88</v>
      </c>
      <c r="CL18" s="2">
        <f t="shared" si="36"/>
        <v>59.280000000000008</v>
      </c>
      <c r="CM18" s="2">
        <f t="shared" si="37"/>
        <v>-7.220000000000006</v>
      </c>
      <c r="CO18">
        <v>61</v>
      </c>
      <c r="CP18">
        <v>270</v>
      </c>
      <c r="CQ18" s="3">
        <v>0.247</v>
      </c>
      <c r="CR18" s="1">
        <f t="shared" si="38"/>
        <v>4.9399999999999995</v>
      </c>
      <c r="CS18" s="2">
        <f t="shared" si="39"/>
        <v>52.26</v>
      </c>
      <c r="CT18" s="2">
        <f t="shared" si="40"/>
        <v>7.0200000000000102</v>
      </c>
      <c r="CV18">
        <v>61</v>
      </c>
      <c r="CW18">
        <v>270</v>
      </c>
      <c r="CX18" s="3">
        <v>0.251</v>
      </c>
      <c r="CY18" s="1">
        <f t="shared" si="41"/>
        <v>5.0199999999999996</v>
      </c>
      <c r="CZ18" s="2">
        <f t="shared" si="42"/>
        <v>61.400000000000006</v>
      </c>
      <c r="DA18" s="2">
        <f t="shared" si="43"/>
        <v>-9.1400000000000077</v>
      </c>
      <c r="DC18">
        <v>61</v>
      </c>
      <c r="DD18">
        <v>270</v>
      </c>
      <c r="DE18" s="3">
        <v>0.246</v>
      </c>
      <c r="DF18" s="1">
        <f t="shared" si="44"/>
        <v>4.92</v>
      </c>
      <c r="DG18" s="2">
        <f t="shared" si="45"/>
        <v>49.400000000000006</v>
      </c>
      <c r="DH18" s="2">
        <f t="shared" si="46"/>
        <v>12</v>
      </c>
      <c r="DJ18">
        <v>61</v>
      </c>
      <c r="DK18">
        <v>270</v>
      </c>
      <c r="DL18" s="3">
        <v>0.23200000000000001</v>
      </c>
      <c r="DM18" s="1">
        <f t="shared" si="47"/>
        <v>4.6400000000000006</v>
      </c>
      <c r="DN18" s="2">
        <f t="shared" si="48"/>
        <v>43.22</v>
      </c>
      <c r="DO18" s="2">
        <f t="shared" si="49"/>
        <v>6.1800000000000068</v>
      </c>
      <c r="DQ18">
        <v>61</v>
      </c>
      <c r="DR18">
        <v>270</v>
      </c>
      <c r="DS18" s="3">
        <v>0.216</v>
      </c>
      <c r="DT18" s="1">
        <f t="shared" si="50"/>
        <v>4.32</v>
      </c>
      <c r="DU18" s="2">
        <f t="shared" si="51"/>
        <v>41.18</v>
      </c>
      <c r="DV18" s="2">
        <f t="shared" si="52"/>
        <v>2.0399999999999991</v>
      </c>
    </row>
    <row r="19" spans="2:126" x14ac:dyDescent="0.25">
      <c r="B19">
        <v>61</v>
      </c>
      <c r="C19">
        <v>290</v>
      </c>
      <c r="D19" s="3">
        <v>0.247</v>
      </c>
      <c r="E19" s="1">
        <f t="shared" si="0"/>
        <v>4.9399999999999995</v>
      </c>
      <c r="F19" s="2">
        <f t="shared" si="1"/>
        <v>64.899999999999991</v>
      </c>
      <c r="I19">
        <v>61</v>
      </c>
      <c r="J19">
        <v>290</v>
      </c>
      <c r="K19" s="3">
        <v>0.252</v>
      </c>
      <c r="L19" s="1">
        <f t="shared" si="2"/>
        <v>5.04</v>
      </c>
      <c r="M19" s="2">
        <f t="shared" si="3"/>
        <v>67.539999999999992</v>
      </c>
      <c r="N19" s="2">
        <f t="shared" si="4"/>
        <v>-2.6400000000000006</v>
      </c>
      <c r="P19">
        <v>61</v>
      </c>
      <c r="Q19">
        <v>290</v>
      </c>
      <c r="R19" s="3">
        <v>0.247</v>
      </c>
      <c r="S19" s="1">
        <f t="shared" si="5"/>
        <v>4.9399999999999995</v>
      </c>
      <c r="T19" s="2">
        <f t="shared" si="6"/>
        <v>62.06</v>
      </c>
      <c r="U19" s="2">
        <f t="shared" si="7"/>
        <v>5.4799999999999898</v>
      </c>
      <c r="W19">
        <v>61</v>
      </c>
      <c r="X19">
        <v>290</v>
      </c>
      <c r="Y19" s="3">
        <v>0.247</v>
      </c>
      <c r="Z19" s="1">
        <f t="shared" si="8"/>
        <v>4.9399999999999995</v>
      </c>
      <c r="AA19" s="2">
        <f t="shared" si="9"/>
        <v>64.5</v>
      </c>
      <c r="AB19" s="2">
        <f t="shared" si="10"/>
        <v>-2.4399999999999977</v>
      </c>
      <c r="AD19">
        <v>61</v>
      </c>
      <c r="AE19">
        <v>290</v>
      </c>
      <c r="AF19" s="3">
        <v>0.24</v>
      </c>
      <c r="AG19" s="1">
        <f t="shared" si="11"/>
        <v>4.8</v>
      </c>
      <c r="AH19" s="2">
        <f t="shared" si="12"/>
        <v>60.02</v>
      </c>
      <c r="AI19" s="2">
        <f t="shared" si="13"/>
        <v>4.4799999999999969</v>
      </c>
      <c r="AK19">
        <v>61</v>
      </c>
      <c r="AL19">
        <v>290</v>
      </c>
      <c r="AM19" s="3">
        <v>0.248</v>
      </c>
      <c r="AN19" s="1">
        <f t="shared" si="14"/>
        <v>4.96</v>
      </c>
      <c r="AO19" s="2">
        <f t="shared" si="15"/>
        <v>64.02</v>
      </c>
      <c r="AP19" s="2">
        <f t="shared" si="16"/>
        <v>-3.9999999999999929</v>
      </c>
      <c r="AR19">
        <v>61</v>
      </c>
      <c r="AS19">
        <v>290</v>
      </c>
      <c r="AT19" s="3">
        <v>0.24199999999999999</v>
      </c>
      <c r="AU19" s="1">
        <f t="shared" si="17"/>
        <v>4.84</v>
      </c>
      <c r="AV19" s="2">
        <f t="shared" si="18"/>
        <v>61.300000000000011</v>
      </c>
      <c r="AW19" s="2">
        <f t="shared" si="19"/>
        <v>2.7199999999999847</v>
      </c>
      <c r="AY19">
        <v>61</v>
      </c>
      <c r="AZ19">
        <v>290</v>
      </c>
      <c r="BA19" s="3">
        <v>0.245</v>
      </c>
      <c r="BB19" s="1">
        <f t="shared" si="20"/>
        <v>4.9000000000000004</v>
      </c>
      <c r="BC19" s="2">
        <f t="shared" si="21"/>
        <v>55.44</v>
      </c>
      <c r="BD19" s="2">
        <f t="shared" si="22"/>
        <v>5.8600000000000136</v>
      </c>
      <c r="BF19">
        <v>61</v>
      </c>
      <c r="BG19">
        <v>290</v>
      </c>
      <c r="BH19" s="3">
        <v>0.245</v>
      </c>
      <c r="BI19" s="1">
        <f t="shared" si="23"/>
        <v>4.9000000000000004</v>
      </c>
      <c r="BJ19" s="2">
        <f t="shared" si="24"/>
        <v>62.11999999999999</v>
      </c>
      <c r="BK19" s="2">
        <f t="shared" si="25"/>
        <v>-6.6799999999999926</v>
      </c>
      <c r="BM19">
        <v>61</v>
      </c>
      <c r="BN19">
        <v>290</v>
      </c>
      <c r="BO19" s="3">
        <v>0.251</v>
      </c>
      <c r="BP19" s="1">
        <f t="shared" si="26"/>
        <v>5.0199999999999996</v>
      </c>
      <c r="BQ19" s="2">
        <f t="shared" si="27"/>
        <v>54.3</v>
      </c>
      <c r="BR19" s="2">
        <f t="shared" si="28"/>
        <v>7.8199999999999932</v>
      </c>
      <c r="BT19">
        <v>61</v>
      </c>
      <c r="BU19">
        <v>290</v>
      </c>
      <c r="BV19" s="3">
        <v>0.24299999999999999</v>
      </c>
      <c r="BW19" s="1">
        <f t="shared" si="29"/>
        <v>4.8599999999999994</v>
      </c>
      <c r="BX19" s="2">
        <f t="shared" si="30"/>
        <v>64.44</v>
      </c>
      <c r="BY19" s="2">
        <f t="shared" si="31"/>
        <v>-10.14</v>
      </c>
      <c r="CA19">
        <v>61</v>
      </c>
      <c r="CB19">
        <v>290</v>
      </c>
      <c r="CC19" s="3">
        <v>0.246</v>
      </c>
      <c r="CD19" s="1">
        <f t="shared" si="32"/>
        <v>4.92</v>
      </c>
      <c r="CE19" s="2">
        <f t="shared" si="33"/>
        <v>56.980000000000004</v>
      </c>
      <c r="CF19" s="2">
        <f t="shared" si="34"/>
        <v>7.4599999999999937</v>
      </c>
      <c r="CH19">
        <v>61</v>
      </c>
      <c r="CI19">
        <v>290</v>
      </c>
      <c r="CJ19" s="3">
        <v>0.247</v>
      </c>
      <c r="CK19" s="1">
        <f t="shared" si="35"/>
        <v>4.9399999999999995</v>
      </c>
      <c r="CL19" s="2">
        <f t="shared" si="36"/>
        <v>64.220000000000013</v>
      </c>
      <c r="CM19" s="2">
        <f t="shared" si="37"/>
        <v>-7.2400000000000091</v>
      </c>
      <c r="CO19">
        <v>61</v>
      </c>
      <c r="CP19">
        <v>290</v>
      </c>
      <c r="CQ19" s="3">
        <v>0.253</v>
      </c>
      <c r="CR19" s="1">
        <f t="shared" si="38"/>
        <v>5.0600000000000005</v>
      </c>
      <c r="CS19" s="2">
        <f t="shared" si="39"/>
        <v>57.32</v>
      </c>
      <c r="CT19" s="2">
        <f t="shared" si="40"/>
        <v>6.9000000000000128</v>
      </c>
      <c r="CV19">
        <v>61</v>
      </c>
      <c r="CW19">
        <v>290</v>
      </c>
      <c r="CX19" s="3">
        <v>0.247</v>
      </c>
      <c r="CY19" s="1">
        <f t="shared" si="41"/>
        <v>4.9399999999999995</v>
      </c>
      <c r="CZ19" s="2">
        <f t="shared" si="42"/>
        <v>66.34</v>
      </c>
      <c r="DA19" s="2">
        <f t="shared" si="43"/>
        <v>-9.0200000000000031</v>
      </c>
      <c r="DC19">
        <v>61</v>
      </c>
      <c r="DD19">
        <v>290</v>
      </c>
      <c r="DE19" s="3">
        <v>0.23699999999999999</v>
      </c>
      <c r="DF19" s="1">
        <f t="shared" si="44"/>
        <v>4.74</v>
      </c>
      <c r="DG19" s="2">
        <f t="shared" si="45"/>
        <v>54.140000000000008</v>
      </c>
      <c r="DH19" s="2">
        <f t="shared" si="46"/>
        <v>12.199999999999996</v>
      </c>
      <c r="DJ19">
        <v>61</v>
      </c>
      <c r="DK19">
        <v>290</v>
      </c>
      <c r="DL19" s="3">
        <v>0.22800000000000001</v>
      </c>
      <c r="DM19" s="1">
        <f t="shared" si="47"/>
        <v>4.5600000000000005</v>
      </c>
      <c r="DN19" s="2">
        <f t="shared" si="48"/>
        <v>47.78</v>
      </c>
      <c r="DO19" s="2">
        <f t="shared" si="49"/>
        <v>6.3600000000000065</v>
      </c>
      <c r="DQ19">
        <v>61</v>
      </c>
      <c r="DR19">
        <v>290</v>
      </c>
      <c r="DS19" s="3">
        <v>0.21199999999999999</v>
      </c>
      <c r="DT19" s="1">
        <f t="shared" si="50"/>
        <v>4.24</v>
      </c>
      <c r="DU19" s="2">
        <f t="shared" si="51"/>
        <v>45.42</v>
      </c>
      <c r="DV19" s="2">
        <f t="shared" si="52"/>
        <v>2.3599999999999994</v>
      </c>
    </row>
    <row r="20" spans="2:126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</row>
    <row r="21" spans="2:126" x14ac:dyDescent="0.25">
      <c r="B21">
        <v>62</v>
      </c>
      <c r="C21">
        <v>10</v>
      </c>
      <c r="D21" s="3">
        <v>0.14799999999999999</v>
      </c>
      <c r="E21" s="1">
        <f>D21*20</f>
        <v>2.96</v>
      </c>
      <c r="F21" s="2">
        <f>E21</f>
        <v>2.96</v>
      </c>
      <c r="I21">
        <v>62</v>
      </c>
      <c r="J21">
        <v>10</v>
      </c>
      <c r="K21" s="3">
        <v>0.21</v>
      </c>
      <c r="L21" s="1">
        <f>K21*20</f>
        <v>4.2</v>
      </c>
      <c r="M21" s="2">
        <f>L21</f>
        <v>4.2</v>
      </c>
      <c r="N21" s="2">
        <f>F21-M21</f>
        <v>-1.2400000000000002</v>
      </c>
      <c r="P21">
        <v>62</v>
      </c>
      <c r="Q21">
        <v>10</v>
      </c>
      <c r="R21" s="3">
        <v>6.8000000000000005E-2</v>
      </c>
      <c r="S21" s="1">
        <f>R21*20</f>
        <v>1.36</v>
      </c>
      <c r="T21" s="2">
        <f>S21</f>
        <v>1.36</v>
      </c>
      <c r="U21" s="2">
        <f>M21-T21</f>
        <v>2.84</v>
      </c>
      <c r="W21">
        <v>62</v>
      </c>
      <c r="X21">
        <v>10</v>
      </c>
      <c r="Y21" s="3">
        <v>0.13300000000000001</v>
      </c>
      <c r="Z21" s="1">
        <f>Y21*20</f>
        <v>2.66</v>
      </c>
      <c r="AA21" s="2">
        <f>Z21</f>
        <v>2.66</v>
      </c>
      <c r="AB21" s="2">
        <f>T21-AA21</f>
        <v>-1.3</v>
      </c>
      <c r="AD21">
        <v>62</v>
      </c>
      <c r="AE21">
        <v>10</v>
      </c>
      <c r="AF21" s="3">
        <v>5.5E-2</v>
      </c>
      <c r="AG21" s="1">
        <f>AF21*20</f>
        <v>1.1000000000000001</v>
      </c>
      <c r="AH21" s="2">
        <f>AG21</f>
        <v>1.1000000000000001</v>
      </c>
      <c r="AI21" s="2">
        <f>AA21-AH21</f>
        <v>1.56</v>
      </c>
      <c r="AK21">
        <v>62</v>
      </c>
      <c r="AL21">
        <v>10</v>
      </c>
      <c r="AM21" s="3">
        <v>0.17100000000000001</v>
      </c>
      <c r="AN21" s="1">
        <f>AM21*20</f>
        <v>3.4200000000000004</v>
      </c>
      <c r="AO21" s="2">
        <f>AN21</f>
        <v>3.4200000000000004</v>
      </c>
      <c r="AP21" s="2">
        <f>AH21-AO21</f>
        <v>-2.3200000000000003</v>
      </c>
      <c r="AR21">
        <v>62</v>
      </c>
      <c r="AS21">
        <v>10</v>
      </c>
      <c r="AT21" s="3">
        <v>0.183</v>
      </c>
      <c r="AU21" s="1">
        <f>AT21*20</f>
        <v>3.66</v>
      </c>
      <c r="AV21" s="2">
        <f>AU21</f>
        <v>3.66</v>
      </c>
      <c r="AW21" s="2">
        <f>AO21-AV21</f>
        <v>-0.23999999999999977</v>
      </c>
      <c r="AY21">
        <v>62</v>
      </c>
      <c r="AZ21">
        <v>10</v>
      </c>
      <c r="BA21" s="3">
        <v>0.1</v>
      </c>
      <c r="BB21" s="1">
        <f>BA21*20</f>
        <v>2</v>
      </c>
      <c r="BC21" s="2">
        <f>BB21</f>
        <v>2</v>
      </c>
      <c r="BD21" s="2">
        <f>AV21-BC21</f>
        <v>1.6600000000000001</v>
      </c>
      <c r="BF21">
        <v>62</v>
      </c>
      <c r="BG21">
        <v>10</v>
      </c>
      <c r="BH21" s="3">
        <v>0.19</v>
      </c>
      <c r="BI21" s="1">
        <f>BH21*20</f>
        <v>3.8</v>
      </c>
      <c r="BJ21" s="2">
        <f>BI21</f>
        <v>3.8</v>
      </c>
      <c r="BK21" s="2">
        <f>BC21-BJ21</f>
        <v>-1.7999999999999998</v>
      </c>
      <c r="BM21">
        <v>62</v>
      </c>
      <c r="BN21">
        <v>10</v>
      </c>
      <c r="BO21" s="3">
        <v>0.109</v>
      </c>
      <c r="BP21" s="1">
        <f>BO21*20</f>
        <v>2.1800000000000002</v>
      </c>
      <c r="BQ21" s="2">
        <f>BP21</f>
        <v>2.1800000000000002</v>
      </c>
      <c r="BR21" s="2">
        <f>BJ21-BQ21</f>
        <v>1.6199999999999997</v>
      </c>
      <c r="BT21">
        <v>62</v>
      </c>
      <c r="BU21">
        <v>10</v>
      </c>
      <c r="BV21" s="3">
        <v>0.223</v>
      </c>
      <c r="BW21" s="1">
        <f>BV21*20</f>
        <v>4.46</v>
      </c>
      <c r="BX21" s="2">
        <f>BW21</f>
        <v>4.46</v>
      </c>
      <c r="BY21" s="2">
        <f>BQ21-BX21</f>
        <v>-2.2799999999999998</v>
      </c>
      <c r="CA21">
        <v>62</v>
      </c>
      <c r="CB21">
        <v>10</v>
      </c>
      <c r="CC21" s="3">
        <v>0.158</v>
      </c>
      <c r="CD21" s="1">
        <f>CC21*20</f>
        <v>3.16</v>
      </c>
      <c r="CE21" s="2">
        <f>CD21</f>
        <v>3.16</v>
      </c>
      <c r="CF21" s="2">
        <f>BX21-CE21</f>
        <v>1.2999999999999998</v>
      </c>
      <c r="CH21">
        <v>62</v>
      </c>
      <c r="CI21">
        <v>10</v>
      </c>
      <c r="CJ21" s="3">
        <v>0.23699999999999999</v>
      </c>
      <c r="CK21" s="1">
        <f>CJ21*20</f>
        <v>4.74</v>
      </c>
      <c r="CL21" s="2">
        <f>CK21</f>
        <v>4.74</v>
      </c>
      <c r="CM21" s="2">
        <f>CE21-CL21</f>
        <v>-1.58</v>
      </c>
      <c r="CO21">
        <v>62</v>
      </c>
      <c r="CP21">
        <v>10</v>
      </c>
      <c r="CQ21" s="3">
        <v>0.14799999999999999</v>
      </c>
      <c r="CR21" s="1">
        <f>CQ21*20</f>
        <v>2.96</v>
      </c>
      <c r="CS21" s="2">
        <f>CR21</f>
        <v>2.96</v>
      </c>
      <c r="CT21" s="2">
        <f>CL21-CS21</f>
        <v>1.7800000000000002</v>
      </c>
      <c r="CV21">
        <v>62</v>
      </c>
      <c r="CW21">
        <v>10</v>
      </c>
      <c r="CX21" s="3">
        <v>0.25</v>
      </c>
      <c r="CY21" s="1">
        <f>CX21*20</f>
        <v>5</v>
      </c>
      <c r="CZ21" s="2">
        <f>CY21</f>
        <v>5</v>
      </c>
      <c r="DA21" s="2">
        <f>CS21-CZ21</f>
        <v>-2.04</v>
      </c>
      <c r="DC21">
        <v>62</v>
      </c>
      <c r="DD21">
        <v>10</v>
      </c>
      <c r="DE21" s="3">
        <v>0.11600000000000001</v>
      </c>
      <c r="DF21" s="1">
        <f>DE21*20</f>
        <v>2.3200000000000003</v>
      </c>
      <c r="DG21" s="2">
        <f>DF21</f>
        <v>2.3200000000000003</v>
      </c>
      <c r="DH21" s="2">
        <f>CZ21-DG21</f>
        <v>2.6799999999999997</v>
      </c>
      <c r="DJ21">
        <v>62</v>
      </c>
      <c r="DK21">
        <v>10</v>
      </c>
      <c r="DL21" s="3">
        <v>0.08</v>
      </c>
      <c r="DM21" s="1">
        <f>DL21*20</f>
        <v>1.6</v>
      </c>
      <c r="DN21" s="2">
        <f>DM21</f>
        <v>1.6</v>
      </c>
      <c r="DO21" s="2">
        <f>DG21-DN21</f>
        <v>0.7200000000000002</v>
      </c>
      <c r="DQ21">
        <v>62</v>
      </c>
      <c r="DR21">
        <v>10</v>
      </c>
      <c r="DS21" s="3">
        <v>9.9000000000000005E-2</v>
      </c>
      <c r="DT21" s="1">
        <f>DS21*20</f>
        <v>1.98</v>
      </c>
      <c r="DU21" s="2">
        <f>DT21</f>
        <v>1.98</v>
      </c>
      <c r="DV21" s="2">
        <f>DN21-DU21</f>
        <v>-0.37999999999999989</v>
      </c>
    </row>
    <row r="22" spans="2:126" x14ac:dyDescent="0.25">
      <c r="B22">
        <v>62</v>
      </c>
      <c r="C22">
        <v>30</v>
      </c>
      <c r="D22" s="3">
        <v>0.2</v>
      </c>
      <c r="E22" s="1">
        <f t="shared" ref="E22:E35" si="53">D22*20</f>
        <v>4</v>
      </c>
      <c r="F22" s="2">
        <f t="shared" ref="F22:F35" si="54">F21+E22</f>
        <v>6.96</v>
      </c>
      <c r="I22">
        <v>62</v>
      </c>
      <c r="J22">
        <v>30</v>
      </c>
      <c r="K22" s="3">
        <v>0.23200000000000001</v>
      </c>
      <c r="L22" s="1">
        <f t="shared" ref="L22:L35" si="55">K22*20</f>
        <v>4.6400000000000006</v>
      </c>
      <c r="M22" s="2">
        <f t="shared" ref="M22:M35" si="56">M21+L22</f>
        <v>8.84</v>
      </c>
      <c r="N22" s="2">
        <f t="shared" ref="N22:N35" si="57">F22-M22</f>
        <v>-1.88</v>
      </c>
      <c r="P22">
        <v>62</v>
      </c>
      <c r="Q22">
        <v>30</v>
      </c>
      <c r="R22" s="3">
        <v>0.19</v>
      </c>
      <c r="S22" s="1">
        <f t="shared" ref="S22:S35" si="58">R22*20</f>
        <v>3.8</v>
      </c>
      <c r="T22" s="2">
        <f t="shared" ref="T22:T35" si="59">T21+S22</f>
        <v>5.16</v>
      </c>
      <c r="U22" s="2">
        <f t="shared" ref="U22:U35" si="60">M22-T22</f>
        <v>3.6799999999999997</v>
      </c>
      <c r="W22">
        <v>62</v>
      </c>
      <c r="X22">
        <v>30</v>
      </c>
      <c r="Y22" s="3">
        <v>0.215</v>
      </c>
      <c r="Z22" s="1">
        <f t="shared" ref="Z22:Z35" si="61">Y22*20</f>
        <v>4.3</v>
      </c>
      <c r="AA22" s="2">
        <f t="shared" ref="AA22:AA35" si="62">AA21+Z22</f>
        <v>6.96</v>
      </c>
      <c r="AB22" s="2">
        <f t="shared" ref="AB22:AB35" si="63">T22-AA22</f>
        <v>-1.7999999999999998</v>
      </c>
      <c r="AD22">
        <v>62</v>
      </c>
      <c r="AE22">
        <v>30</v>
      </c>
      <c r="AF22" s="3">
        <v>0.13800000000000001</v>
      </c>
      <c r="AG22" s="1">
        <f t="shared" ref="AG22:AG35" si="64">AF22*20</f>
        <v>2.7600000000000002</v>
      </c>
      <c r="AH22" s="2">
        <f t="shared" ref="AH22:AH35" si="65">AH21+AG22</f>
        <v>3.8600000000000003</v>
      </c>
      <c r="AI22" s="2">
        <f t="shared" ref="AI22:AI35" si="66">AA22-AH22</f>
        <v>3.0999999999999996</v>
      </c>
      <c r="AK22">
        <v>62</v>
      </c>
      <c r="AL22">
        <v>30</v>
      </c>
      <c r="AM22" s="3">
        <v>0.23</v>
      </c>
      <c r="AN22" s="1">
        <f t="shared" ref="AN22:AN35" si="67">AM22*20</f>
        <v>4.6000000000000005</v>
      </c>
      <c r="AO22" s="2">
        <f t="shared" ref="AO22:AO35" si="68">AO21+AN22</f>
        <v>8.0200000000000014</v>
      </c>
      <c r="AP22" s="2">
        <f t="shared" ref="AP22:AP35" si="69">AH22-AO22</f>
        <v>-4.160000000000001</v>
      </c>
      <c r="AR22">
        <v>62</v>
      </c>
      <c r="AS22">
        <v>30</v>
      </c>
      <c r="AT22" s="3">
        <v>0.216</v>
      </c>
      <c r="AU22" s="1">
        <f t="shared" ref="AU22:AU35" si="70">AT22*20</f>
        <v>4.32</v>
      </c>
      <c r="AV22" s="2">
        <f t="shared" ref="AV22:AV35" si="71">AV21+AU22</f>
        <v>7.98</v>
      </c>
      <c r="AW22" s="2">
        <f t="shared" ref="AW22:AW35" si="72">AO22-AV22</f>
        <v>4.0000000000000924E-2</v>
      </c>
      <c r="AY22">
        <v>62</v>
      </c>
      <c r="AZ22">
        <v>30</v>
      </c>
      <c r="BA22" s="3">
        <v>0.13300000000000001</v>
      </c>
      <c r="BB22" s="1">
        <f t="shared" ref="BB22:BB35" si="73">BA22*20</f>
        <v>2.66</v>
      </c>
      <c r="BC22" s="2">
        <f t="shared" ref="BC22:BC35" si="74">BC21+BB22</f>
        <v>4.66</v>
      </c>
      <c r="BD22" s="2">
        <f t="shared" ref="BD22:BD35" si="75">AV22-BC22</f>
        <v>3.3200000000000003</v>
      </c>
      <c r="BF22">
        <v>62</v>
      </c>
      <c r="BG22">
        <v>30</v>
      </c>
      <c r="BH22" s="3">
        <v>0.219</v>
      </c>
      <c r="BI22" s="1">
        <f t="shared" ref="BI22:BI35" si="76">BH22*20</f>
        <v>4.38</v>
      </c>
      <c r="BJ22" s="2">
        <f t="shared" ref="BJ22:BJ35" si="77">BJ21+BI22</f>
        <v>8.18</v>
      </c>
      <c r="BK22" s="2">
        <f t="shared" ref="BK22:BK35" si="78">BC22-BJ22</f>
        <v>-3.5199999999999996</v>
      </c>
      <c r="BM22">
        <v>62</v>
      </c>
      <c r="BN22">
        <v>30</v>
      </c>
      <c r="BO22" s="3">
        <v>0.13700000000000001</v>
      </c>
      <c r="BP22" s="1">
        <f t="shared" ref="BP22:BP35" si="79">BO22*20</f>
        <v>2.74</v>
      </c>
      <c r="BQ22" s="2">
        <f t="shared" ref="BQ22:BQ35" si="80">BQ21+BP22</f>
        <v>4.92</v>
      </c>
      <c r="BR22" s="2">
        <f t="shared" ref="BR22:BR35" si="81">BJ22-BQ22</f>
        <v>3.26</v>
      </c>
      <c r="BT22">
        <v>62</v>
      </c>
      <c r="BU22">
        <v>30</v>
      </c>
      <c r="BV22" s="3">
        <v>0.251</v>
      </c>
      <c r="BW22" s="1">
        <f t="shared" ref="BW22:BW35" si="82">BV22*20</f>
        <v>5.0199999999999996</v>
      </c>
      <c r="BX22" s="2">
        <f t="shared" ref="BX22:BX35" si="83">BX21+BW22</f>
        <v>9.48</v>
      </c>
      <c r="BY22" s="2">
        <f t="shared" ref="BY22:BY35" si="84">BQ22-BX22</f>
        <v>-4.5600000000000005</v>
      </c>
      <c r="CA22">
        <v>62</v>
      </c>
      <c r="CB22">
        <v>30</v>
      </c>
      <c r="CC22" s="3">
        <v>0.17399999999999999</v>
      </c>
      <c r="CD22" s="1">
        <f t="shared" ref="CD22:CD35" si="85">CC22*20</f>
        <v>3.4799999999999995</v>
      </c>
      <c r="CE22" s="2">
        <f t="shared" ref="CE22:CE35" si="86">CE21+CD22</f>
        <v>6.64</v>
      </c>
      <c r="CF22" s="2">
        <f t="shared" ref="CF22:CF35" si="87">BX22-CE22</f>
        <v>2.8400000000000007</v>
      </c>
      <c r="CH22">
        <v>62</v>
      </c>
      <c r="CI22">
        <v>30</v>
      </c>
      <c r="CJ22" s="3">
        <v>0.23400000000000001</v>
      </c>
      <c r="CK22" s="1">
        <f t="shared" ref="CK22:CK35" si="88">CJ22*20</f>
        <v>4.6800000000000006</v>
      </c>
      <c r="CL22" s="2">
        <f t="shared" ref="CL22:CL35" si="89">CL21+CK22</f>
        <v>9.4200000000000017</v>
      </c>
      <c r="CM22" s="2">
        <f t="shared" ref="CM22:CM35" si="90">CE22-CL22</f>
        <v>-2.780000000000002</v>
      </c>
      <c r="CO22">
        <v>62</v>
      </c>
      <c r="CP22">
        <v>30</v>
      </c>
      <c r="CQ22" s="3">
        <v>0.17699999999999999</v>
      </c>
      <c r="CR22" s="1">
        <f t="shared" ref="CR22:CR35" si="91">CQ22*20</f>
        <v>3.54</v>
      </c>
      <c r="CS22" s="2">
        <f t="shared" ref="CS22:CS35" si="92">CS21+CR22</f>
        <v>6.5</v>
      </c>
      <c r="CT22" s="2">
        <f t="shared" ref="CT22:CT35" si="93">CL22-CS22</f>
        <v>2.9200000000000017</v>
      </c>
      <c r="CV22">
        <v>62</v>
      </c>
      <c r="CW22">
        <v>30</v>
      </c>
      <c r="CX22" s="3">
        <v>0.27400000000000002</v>
      </c>
      <c r="CY22" s="1">
        <f t="shared" ref="CY22:CY35" si="94">CX22*20</f>
        <v>5.48</v>
      </c>
      <c r="CZ22" s="2">
        <f t="shared" ref="CZ22:CZ35" si="95">CZ21+CY22</f>
        <v>10.48</v>
      </c>
      <c r="DA22" s="2">
        <f t="shared" ref="DA22:DA35" si="96">CS22-CZ22</f>
        <v>-3.9800000000000004</v>
      </c>
      <c r="DC22">
        <v>62</v>
      </c>
      <c r="DD22">
        <v>30</v>
      </c>
      <c r="DE22" s="3">
        <v>0.13700000000000001</v>
      </c>
      <c r="DF22" s="1">
        <f t="shared" ref="DF22:DF35" si="97">DE22*20</f>
        <v>2.74</v>
      </c>
      <c r="DG22" s="2">
        <f t="shared" ref="DG22:DG35" si="98">DG21+DF22</f>
        <v>5.0600000000000005</v>
      </c>
      <c r="DH22" s="2">
        <f t="shared" ref="DH22:DH35" si="99">CZ22-DG22</f>
        <v>5.42</v>
      </c>
      <c r="DJ22">
        <v>62</v>
      </c>
      <c r="DK22">
        <v>30</v>
      </c>
      <c r="DL22" s="3">
        <v>0.111</v>
      </c>
      <c r="DM22" s="1">
        <f t="shared" ref="DM22:DM35" si="100">DL22*20</f>
        <v>2.2200000000000002</v>
      </c>
      <c r="DN22" s="2">
        <f t="shared" ref="DN22:DN35" si="101">DN21+DM22</f>
        <v>3.8200000000000003</v>
      </c>
      <c r="DO22" s="2">
        <f t="shared" ref="DO22:DO35" si="102">DG22-DN22</f>
        <v>1.2400000000000002</v>
      </c>
      <c r="DQ22">
        <v>62</v>
      </c>
      <c r="DR22">
        <v>30</v>
      </c>
      <c r="DS22" s="3">
        <v>0.11</v>
      </c>
      <c r="DT22" s="1">
        <f t="shared" ref="DT22:DT35" si="103">DS22*20</f>
        <v>2.2000000000000002</v>
      </c>
      <c r="DU22" s="2">
        <f t="shared" ref="DU22:DU35" si="104">DU21+DT22</f>
        <v>4.18</v>
      </c>
      <c r="DV22" s="2">
        <f t="shared" ref="DV22:DV35" si="105">DN22-DU22</f>
        <v>-0.35999999999999943</v>
      </c>
    </row>
    <row r="23" spans="2:126" x14ac:dyDescent="0.25">
      <c r="B23">
        <v>62</v>
      </c>
      <c r="C23">
        <v>50</v>
      </c>
      <c r="D23" s="3">
        <v>0.222</v>
      </c>
      <c r="E23" s="1">
        <f t="shared" si="53"/>
        <v>4.4400000000000004</v>
      </c>
      <c r="F23" s="2">
        <f t="shared" si="54"/>
        <v>11.4</v>
      </c>
      <c r="I23">
        <v>62</v>
      </c>
      <c r="J23">
        <v>50</v>
      </c>
      <c r="K23" s="3">
        <v>0.249</v>
      </c>
      <c r="L23" s="1">
        <f t="shared" si="55"/>
        <v>4.9800000000000004</v>
      </c>
      <c r="M23" s="2">
        <f t="shared" si="56"/>
        <v>13.82</v>
      </c>
      <c r="N23" s="2">
        <f t="shared" si="57"/>
        <v>-2.42</v>
      </c>
      <c r="P23">
        <v>62</v>
      </c>
      <c r="Q23">
        <v>50</v>
      </c>
      <c r="R23" s="3">
        <v>0.20499999999999999</v>
      </c>
      <c r="S23" s="1">
        <f t="shared" si="58"/>
        <v>4.0999999999999996</v>
      </c>
      <c r="T23" s="2">
        <f t="shared" si="59"/>
        <v>9.26</v>
      </c>
      <c r="U23" s="2">
        <f t="shared" si="60"/>
        <v>4.5600000000000005</v>
      </c>
      <c r="W23">
        <v>62</v>
      </c>
      <c r="X23">
        <v>50</v>
      </c>
      <c r="Y23" s="3">
        <v>0.214</v>
      </c>
      <c r="Z23" s="1">
        <f t="shared" si="61"/>
        <v>4.28</v>
      </c>
      <c r="AA23" s="2">
        <f t="shared" si="62"/>
        <v>11.24</v>
      </c>
      <c r="AB23" s="2">
        <f t="shared" si="63"/>
        <v>-1.9800000000000004</v>
      </c>
      <c r="AD23">
        <v>62</v>
      </c>
      <c r="AE23">
        <v>50</v>
      </c>
      <c r="AF23" s="3">
        <v>0.17199999999999999</v>
      </c>
      <c r="AG23" s="1">
        <f t="shared" si="64"/>
        <v>3.4399999999999995</v>
      </c>
      <c r="AH23" s="2">
        <f t="shared" si="65"/>
        <v>7.3</v>
      </c>
      <c r="AI23" s="2">
        <f t="shared" si="66"/>
        <v>3.9400000000000004</v>
      </c>
      <c r="AK23">
        <v>62</v>
      </c>
      <c r="AL23">
        <v>50</v>
      </c>
      <c r="AM23" s="3">
        <v>0.222</v>
      </c>
      <c r="AN23" s="1">
        <f t="shared" si="67"/>
        <v>4.4400000000000004</v>
      </c>
      <c r="AO23" s="2">
        <f t="shared" si="68"/>
        <v>12.46</v>
      </c>
      <c r="AP23" s="2">
        <f t="shared" si="69"/>
        <v>-5.160000000000001</v>
      </c>
      <c r="AR23">
        <v>62</v>
      </c>
      <c r="AS23">
        <v>50</v>
      </c>
      <c r="AT23" s="3">
        <v>0.217</v>
      </c>
      <c r="AU23" s="1">
        <f t="shared" si="70"/>
        <v>4.34</v>
      </c>
      <c r="AV23" s="2">
        <f t="shared" si="71"/>
        <v>12.32</v>
      </c>
      <c r="AW23" s="2">
        <f t="shared" si="72"/>
        <v>0.14000000000000057</v>
      </c>
      <c r="AY23">
        <v>62</v>
      </c>
      <c r="AZ23">
        <v>50</v>
      </c>
      <c r="BA23" s="3">
        <v>0.14099999999999999</v>
      </c>
      <c r="BB23" s="1">
        <f t="shared" si="73"/>
        <v>2.82</v>
      </c>
      <c r="BC23" s="2">
        <f t="shared" si="74"/>
        <v>7.48</v>
      </c>
      <c r="BD23" s="2">
        <f t="shared" si="75"/>
        <v>4.84</v>
      </c>
      <c r="BF23">
        <v>62</v>
      </c>
      <c r="BG23">
        <v>50</v>
      </c>
      <c r="BH23" s="3">
        <v>0.224</v>
      </c>
      <c r="BI23" s="1">
        <f t="shared" si="76"/>
        <v>4.4800000000000004</v>
      </c>
      <c r="BJ23" s="2">
        <f t="shared" si="77"/>
        <v>12.66</v>
      </c>
      <c r="BK23" s="2">
        <f t="shared" si="78"/>
        <v>-5.18</v>
      </c>
      <c r="BM23">
        <v>62</v>
      </c>
      <c r="BN23">
        <v>50</v>
      </c>
      <c r="BO23" s="3">
        <v>0.14799999999999999</v>
      </c>
      <c r="BP23" s="1">
        <f t="shared" si="79"/>
        <v>2.96</v>
      </c>
      <c r="BQ23" s="2">
        <f t="shared" si="80"/>
        <v>7.88</v>
      </c>
      <c r="BR23" s="2">
        <f t="shared" si="81"/>
        <v>4.78</v>
      </c>
      <c r="BT23">
        <v>62</v>
      </c>
      <c r="BU23">
        <v>50</v>
      </c>
      <c r="BV23" s="3">
        <v>0.254</v>
      </c>
      <c r="BW23" s="1">
        <f t="shared" si="82"/>
        <v>5.08</v>
      </c>
      <c r="BX23" s="2">
        <f t="shared" si="83"/>
        <v>14.56</v>
      </c>
      <c r="BY23" s="2">
        <f t="shared" si="84"/>
        <v>-6.6800000000000006</v>
      </c>
      <c r="CA23">
        <v>62</v>
      </c>
      <c r="CB23">
        <v>50</v>
      </c>
      <c r="CC23" s="3">
        <v>0.2</v>
      </c>
      <c r="CD23" s="1">
        <f t="shared" si="85"/>
        <v>4</v>
      </c>
      <c r="CE23" s="2">
        <f t="shared" si="86"/>
        <v>10.64</v>
      </c>
      <c r="CF23" s="2">
        <f t="shared" si="87"/>
        <v>3.92</v>
      </c>
      <c r="CH23">
        <v>62</v>
      </c>
      <c r="CI23">
        <v>50</v>
      </c>
      <c r="CJ23" s="3">
        <v>0.27400000000000002</v>
      </c>
      <c r="CK23" s="1">
        <f t="shared" si="88"/>
        <v>5.48</v>
      </c>
      <c r="CL23" s="2">
        <f t="shared" si="89"/>
        <v>14.900000000000002</v>
      </c>
      <c r="CM23" s="2">
        <f t="shared" si="90"/>
        <v>-4.2600000000000016</v>
      </c>
      <c r="CO23">
        <v>62</v>
      </c>
      <c r="CP23">
        <v>50</v>
      </c>
      <c r="CQ23" s="3">
        <v>0.19400000000000001</v>
      </c>
      <c r="CR23" s="1">
        <f t="shared" si="91"/>
        <v>3.88</v>
      </c>
      <c r="CS23" s="2">
        <f t="shared" si="92"/>
        <v>10.379999999999999</v>
      </c>
      <c r="CT23" s="2">
        <f t="shared" si="93"/>
        <v>4.5200000000000031</v>
      </c>
      <c r="CV23">
        <v>62</v>
      </c>
      <c r="CW23">
        <v>50</v>
      </c>
      <c r="CX23" s="3">
        <v>0.26700000000000002</v>
      </c>
      <c r="CY23" s="1">
        <f t="shared" si="94"/>
        <v>5.34</v>
      </c>
      <c r="CZ23" s="2">
        <f t="shared" si="95"/>
        <v>15.82</v>
      </c>
      <c r="DA23" s="2">
        <f t="shared" si="96"/>
        <v>-5.4400000000000013</v>
      </c>
      <c r="DC23">
        <v>62</v>
      </c>
      <c r="DD23">
        <v>50</v>
      </c>
      <c r="DE23" s="3">
        <v>0.14899999999999999</v>
      </c>
      <c r="DF23" s="1">
        <f t="shared" si="97"/>
        <v>2.98</v>
      </c>
      <c r="DG23" s="2">
        <f t="shared" si="98"/>
        <v>8.0400000000000009</v>
      </c>
      <c r="DH23" s="2">
        <f t="shared" si="99"/>
        <v>7.7799999999999994</v>
      </c>
      <c r="DJ23">
        <v>62</v>
      </c>
      <c r="DK23">
        <v>50</v>
      </c>
      <c r="DL23" s="3">
        <v>0.12</v>
      </c>
      <c r="DM23" s="1">
        <f t="shared" si="100"/>
        <v>2.4</v>
      </c>
      <c r="DN23" s="2">
        <f t="shared" si="101"/>
        <v>6.2200000000000006</v>
      </c>
      <c r="DO23" s="2">
        <f t="shared" si="102"/>
        <v>1.8200000000000003</v>
      </c>
      <c r="DQ23">
        <v>62</v>
      </c>
      <c r="DR23">
        <v>50</v>
      </c>
      <c r="DS23" s="3">
        <v>0.112</v>
      </c>
      <c r="DT23" s="1">
        <f t="shared" si="103"/>
        <v>2.2400000000000002</v>
      </c>
      <c r="DU23" s="2">
        <f t="shared" si="104"/>
        <v>6.42</v>
      </c>
      <c r="DV23" s="2">
        <f t="shared" si="105"/>
        <v>-0.19999999999999929</v>
      </c>
    </row>
    <row r="24" spans="2:126" x14ac:dyDescent="0.25">
      <c r="B24">
        <v>62</v>
      </c>
      <c r="C24">
        <v>70</v>
      </c>
      <c r="D24" s="3">
        <v>0.23300000000000001</v>
      </c>
      <c r="E24" s="1">
        <f t="shared" si="53"/>
        <v>4.66</v>
      </c>
      <c r="F24" s="2">
        <f t="shared" si="54"/>
        <v>16.060000000000002</v>
      </c>
      <c r="I24">
        <v>62</v>
      </c>
      <c r="J24">
        <v>70</v>
      </c>
      <c r="K24" s="3">
        <v>0.25600000000000001</v>
      </c>
      <c r="L24" s="1">
        <f t="shared" si="55"/>
        <v>5.12</v>
      </c>
      <c r="M24" s="2">
        <f t="shared" si="56"/>
        <v>18.940000000000001</v>
      </c>
      <c r="N24" s="2">
        <f t="shared" si="57"/>
        <v>-2.879999999999999</v>
      </c>
      <c r="P24">
        <v>62</v>
      </c>
      <c r="Q24">
        <v>70</v>
      </c>
      <c r="R24" s="3">
        <v>0.23499999999999999</v>
      </c>
      <c r="S24" s="1">
        <f t="shared" si="58"/>
        <v>4.6999999999999993</v>
      </c>
      <c r="T24" s="2">
        <f t="shared" si="59"/>
        <v>13.959999999999999</v>
      </c>
      <c r="U24" s="2">
        <f t="shared" si="60"/>
        <v>4.9800000000000022</v>
      </c>
      <c r="W24">
        <v>62</v>
      </c>
      <c r="X24">
        <v>70</v>
      </c>
      <c r="Y24" s="3">
        <v>0.23699999999999999</v>
      </c>
      <c r="Z24" s="1">
        <f t="shared" si="61"/>
        <v>4.74</v>
      </c>
      <c r="AA24" s="2">
        <f t="shared" si="62"/>
        <v>15.98</v>
      </c>
      <c r="AB24" s="2">
        <f t="shared" si="63"/>
        <v>-2.0200000000000014</v>
      </c>
      <c r="AD24">
        <v>62</v>
      </c>
      <c r="AE24">
        <v>70</v>
      </c>
      <c r="AF24" s="3">
        <v>0.21299999999999999</v>
      </c>
      <c r="AG24" s="1">
        <f t="shared" si="64"/>
        <v>4.26</v>
      </c>
      <c r="AH24" s="2">
        <f t="shared" si="65"/>
        <v>11.559999999999999</v>
      </c>
      <c r="AI24" s="2">
        <f t="shared" si="66"/>
        <v>4.4200000000000017</v>
      </c>
      <c r="AK24">
        <v>62</v>
      </c>
      <c r="AL24">
        <v>70</v>
      </c>
      <c r="AM24" s="3">
        <v>0.22800000000000001</v>
      </c>
      <c r="AN24" s="1">
        <f t="shared" si="67"/>
        <v>4.5600000000000005</v>
      </c>
      <c r="AO24" s="2">
        <f t="shared" si="68"/>
        <v>17.020000000000003</v>
      </c>
      <c r="AP24" s="2">
        <f t="shared" si="69"/>
        <v>-5.4600000000000044</v>
      </c>
      <c r="AR24">
        <v>62</v>
      </c>
      <c r="AS24">
        <v>70</v>
      </c>
      <c r="AT24" s="3">
        <v>0.23499999999999999</v>
      </c>
      <c r="AU24" s="1">
        <f t="shared" si="70"/>
        <v>4.6999999999999993</v>
      </c>
      <c r="AV24" s="2">
        <f t="shared" si="71"/>
        <v>17.02</v>
      </c>
      <c r="AW24" s="2">
        <f t="shared" si="72"/>
        <v>0</v>
      </c>
      <c r="AY24">
        <v>62</v>
      </c>
      <c r="AZ24">
        <v>70</v>
      </c>
      <c r="BA24" s="3">
        <v>0.157</v>
      </c>
      <c r="BB24" s="1">
        <f t="shared" si="73"/>
        <v>3.14</v>
      </c>
      <c r="BC24" s="2">
        <f t="shared" si="74"/>
        <v>10.620000000000001</v>
      </c>
      <c r="BD24" s="2">
        <f t="shared" si="75"/>
        <v>6.3999999999999986</v>
      </c>
      <c r="BF24">
        <v>62</v>
      </c>
      <c r="BG24">
        <v>70</v>
      </c>
      <c r="BH24" s="3">
        <v>0.22600000000000001</v>
      </c>
      <c r="BI24" s="1">
        <f t="shared" si="76"/>
        <v>4.5200000000000005</v>
      </c>
      <c r="BJ24" s="2">
        <f t="shared" si="77"/>
        <v>17.18</v>
      </c>
      <c r="BK24" s="2">
        <f t="shared" si="78"/>
        <v>-6.5599999999999987</v>
      </c>
      <c r="BM24">
        <v>62</v>
      </c>
      <c r="BN24">
        <v>70</v>
      </c>
      <c r="BO24" s="3">
        <v>0.16600000000000001</v>
      </c>
      <c r="BP24" s="1">
        <f t="shared" si="79"/>
        <v>3.3200000000000003</v>
      </c>
      <c r="BQ24" s="2">
        <f t="shared" si="80"/>
        <v>11.2</v>
      </c>
      <c r="BR24" s="2">
        <f t="shared" si="81"/>
        <v>5.98</v>
      </c>
      <c r="BT24">
        <v>62</v>
      </c>
      <c r="BU24">
        <v>70</v>
      </c>
      <c r="BV24" s="3">
        <v>0.24399999999999999</v>
      </c>
      <c r="BW24" s="1">
        <f t="shared" si="82"/>
        <v>4.88</v>
      </c>
      <c r="BX24" s="2">
        <f t="shared" si="83"/>
        <v>19.440000000000001</v>
      </c>
      <c r="BY24" s="2">
        <f t="shared" si="84"/>
        <v>-8.240000000000002</v>
      </c>
      <c r="CA24">
        <v>62</v>
      </c>
      <c r="CB24">
        <v>70</v>
      </c>
      <c r="CC24" s="3">
        <v>0.19600000000000001</v>
      </c>
      <c r="CD24" s="1">
        <f t="shared" si="85"/>
        <v>3.92</v>
      </c>
      <c r="CE24" s="2">
        <f t="shared" si="86"/>
        <v>14.56</v>
      </c>
      <c r="CF24" s="2">
        <f t="shared" si="87"/>
        <v>4.8800000000000008</v>
      </c>
      <c r="CH24">
        <v>62</v>
      </c>
      <c r="CI24">
        <v>70</v>
      </c>
      <c r="CJ24" s="3">
        <v>0.25800000000000001</v>
      </c>
      <c r="CK24" s="1">
        <f t="shared" si="88"/>
        <v>5.16</v>
      </c>
      <c r="CL24" s="2">
        <f t="shared" si="89"/>
        <v>20.060000000000002</v>
      </c>
      <c r="CM24" s="2">
        <f t="shared" si="90"/>
        <v>-5.5000000000000018</v>
      </c>
      <c r="CO24">
        <v>62</v>
      </c>
      <c r="CP24">
        <v>70</v>
      </c>
      <c r="CQ24" s="3">
        <v>0.20399999999999999</v>
      </c>
      <c r="CR24" s="1">
        <f t="shared" si="91"/>
        <v>4.08</v>
      </c>
      <c r="CS24" s="2">
        <f t="shared" si="92"/>
        <v>14.459999999999999</v>
      </c>
      <c r="CT24" s="2">
        <f t="shared" si="93"/>
        <v>5.6000000000000032</v>
      </c>
      <c r="CV24">
        <v>62</v>
      </c>
      <c r="CW24">
        <v>70</v>
      </c>
      <c r="CX24" s="3">
        <v>0.28199999999999997</v>
      </c>
      <c r="CY24" s="1">
        <f t="shared" si="94"/>
        <v>5.64</v>
      </c>
      <c r="CZ24" s="2">
        <f t="shared" si="95"/>
        <v>21.46</v>
      </c>
      <c r="DA24" s="2">
        <f t="shared" si="96"/>
        <v>-7.0000000000000018</v>
      </c>
      <c r="DC24">
        <v>62</v>
      </c>
      <c r="DD24">
        <v>70</v>
      </c>
      <c r="DE24" s="3">
        <v>0.17</v>
      </c>
      <c r="DF24" s="1">
        <f t="shared" si="97"/>
        <v>3.4000000000000004</v>
      </c>
      <c r="DG24" s="2">
        <f t="shared" si="98"/>
        <v>11.440000000000001</v>
      </c>
      <c r="DH24" s="2">
        <f t="shared" si="99"/>
        <v>10.02</v>
      </c>
      <c r="DJ24">
        <v>62</v>
      </c>
      <c r="DK24">
        <v>70</v>
      </c>
      <c r="DL24" s="3">
        <v>0.13300000000000001</v>
      </c>
      <c r="DM24" s="1">
        <f t="shared" si="100"/>
        <v>2.66</v>
      </c>
      <c r="DN24" s="2">
        <f t="shared" si="101"/>
        <v>8.8800000000000008</v>
      </c>
      <c r="DO24" s="2">
        <f t="shared" si="102"/>
        <v>2.5600000000000005</v>
      </c>
      <c r="DQ24">
        <v>62</v>
      </c>
      <c r="DR24">
        <v>70</v>
      </c>
      <c r="DS24" s="3">
        <v>0.13400000000000001</v>
      </c>
      <c r="DT24" s="1">
        <f t="shared" si="103"/>
        <v>2.68</v>
      </c>
      <c r="DU24" s="2">
        <f t="shared" si="104"/>
        <v>9.1</v>
      </c>
      <c r="DV24" s="2">
        <f t="shared" si="105"/>
        <v>-0.21999999999999886</v>
      </c>
    </row>
    <row r="25" spans="2:126" x14ac:dyDescent="0.25">
      <c r="B25">
        <v>62</v>
      </c>
      <c r="C25">
        <v>90</v>
      </c>
      <c r="D25" s="3">
        <v>0.27100000000000002</v>
      </c>
      <c r="E25" s="1">
        <f t="shared" si="53"/>
        <v>5.42</v>
      </c>
      <c r="F25" s="2">
        <f t="shared" si="54"/>
        <v>21.480000000000004</v>
      </c>
      <c r="I25">
        <v>62</v>
      </c>
      <c r="J25">
        <v>90</v>
      </c>
      <c r="K25" s="3">
        <v>0.27</v>
      </c>
      <c r="L25" s="1">
        <f t="shared" si="55"/>
        <v>5.4</v>
      </c>
      <c r="M25" s="2">
        <f t="shared" si="56"/>
        <v>24.340000000000003</v>
      </c>
      <c r="N25" s="2">
        <f t="shared" si="57"/>
        <v>-2.8599999999999994</v>
      </c>
      <c r="P25">
        <v>62</v>
      </c>
      <c r="Q25">
        <v>90</v>
      </c>
      <c r="R25" s="3">
        <v>0.26600000000000001</v>
      </c>
      <c r="S25" s="1">
        <f t="shared" si="58"/>
        <v>5.32</v>
      </c>
      <c r="T25" s="2">
        <f t="shared" si="59"/>
        <v>19.28</v>
      </c>
      <c r="U25" s="2">
        <f t="shared" si="60"/>
        <v>5.0600000000000023</v>
      </c>
      <c r="W25">
        <v>62</v>
      </c>
      <c r="X25">
        <v>90</v>
      </c>
      <c r="Y25" s="3">
        <v>0.25900000000000001</v>
      </c>
      <c r="Z25" s="1">
        <f t="shared" si="61"/>
        <v>5.18</v>
      </c>
      <c r="AA25" s="2">
        <f t="shared" si="62"/>
        <v>21.16</v>
      </c>
      <c r="AB25" s="2">
        <f t="shared" si="63"/>
        <v>-1.879999999999999</v>
      </c>
      <c r="AD25">
        <v>62</v>
      </c>
      <c r="AE25">
        <v>90</v>
      </c>
      <c r="AF25" s="3">
        <v>0.255</v>
      </c>
      <c r="AG25" s="1">
        <f t="shared" si="64"/>
        <v>5.0999999999999996</v>
      </c>
      <c r="AH25" s="2">
        <f t="shared" si="65"/>
        <v>16.659999999999997</v>
      </c>
      <c r="AI25" s="2">
        <f t="shared" si="66"/>
        <v>4.5000000000000036</v>
      </c>
      <c r="AK25">
        <v>62</v>
      </c>
      <c r="AL25">
        <v>90</v>
      </c>
      <c r="AM25" s="3">
        <v>0.254</v>
      </c>
      <c r="AN25" s="1">
        <f t="shared" si="67"/>
        <v>5.08</v>
      </c>
      <c r="AO25" s="2">
        <f t="shared" si="68"/>
        <v>22.1</v>
      </c>
      <c r="AP25" s="2">
        <f t="shared" si="69"/>
        <v>-5.4400000000000048</v>
      </c>
      <c r="AR25">
        <v>62</v>
      </c>
      <c r="AS25">
        <v>90</v>
      </c>
      <c r="AT25" s="3">
        <v>0.26300000000000001</v>
      </c>
      <c r="AU25" s="1">
        <f t="shared" si="70"/>
        <v>5.26</v>
      </c>
      <c r="AV25" s="2">
        <f t="shared" si="71"/>
        <v>22.28</v>
      </c>
      <c r="AW25" s="2">
        <f t="shared" si="72"/>
        <v>-0.17999999999999972</v>
      </c>
      <c r="AY25">
        <v>62</v>
      </c>
      <c r="AZ25">
        <v>90</v>
      </c>
      <c r="BA25" s="3">
        <v>0.247</v>
      </c>
      <c r="BB25" s="1">
        <f t="shared" si="73"/>
        <v>4.9399999999999995</v>
      </c>
      <c r="BC25" s="2">
        <f t="shared" si="74"/>
        <v>15.56</v>
      </c>
      <c r="BD25" s="2">
        <f t="shared" si="75"/>
        <v>6.7200000000000006</v>
      </c>
      <c r="BF25">
        <v>62</v>
      </c>
      <c r="BG25">
        <v>90</v>
      </c>
      <c r="BH25" s="3">
        <v>0.25</v>
      </c>
      <c r="BI25" s="1">
        <f t="shared" si="76"/>
        <v>5</v>
      </c>
      <c r="BJ25" s="2">
        <f t="shared" si="77"/>
        <v>22.18</v>
      </c>
      <c r="BK25" s="2">
        <f t="shared" si="78"/>
        <v>-6.6199999999999992</v>
      </c>
      <c r="BM25">
        <v>62</v>
      </c>
      <c r="BN25">
        <v>90</v>
      </c>
      <c r="BO25" s="3">
        <v>0.23799999999999999</v>
      </c>
      <c r="BP25" s="1">
        <f t="shared" si="79"/>
        <v>4.76</v>
      </c>
      <c r="BQ25" s="2">
        <f t="shared" si="80"/>
        <v>15.959999999999999</v>
      </c>
      <c r="BR25" s="2">
        <f t="shared" si="81"/>
        <v>6.2200000000000006</v>
      </c>
      <c r="BT25">
        <v>62</v>
      </c>
      <c r="BU25">
        <v>90</v>
      </c>
      <c r="BV25" s="3">
        <v>0.26800000000000002</v>
      </c>
      <c r="BW25" s="1">
        <f t="shared" si="82"/>
        <v>5.36</v>
      </c>
      <c r="BX25" s="2">
        <f t="shared" si="83"/>
        <v>24.8</v>
      </c>
      <c r="BY25" s="2">
        <f t="shared" si="84"/>
        <v>-8.8400000000000016</v>
      </c>
      <c r="CA25">
        <v>62</v>
      </c>
      <c r="CB25">
        <v>90</v>
      </c>
      <c r="CC25" s="3">
        <v>0.24299999999999999</v>
      </c>
      <c r="CD25" s="1">
        <f t="shared" si="85"/>
        <v>4.8599999999999994</v>
      </c>
      <c r="CE25" s="2">
        <f t="shared" si="86"/>
        <v>19.420000000000002</v>
      </c>
      <c r="CF25" s="2">
        <f t="shared" si="87"/>
        <v>5.379999999999999</v>
      </c>
      <c r="CH25">
        <v>62</v>
      </c>
      <c r="CI25">
        <v>90</v>
      </c>
      <c r="CJ25" s="3">
        <v>0.26400000000000001</v>
      </c>
      <c r="CK25" s="1">
        <f t="shared" si="88"/>
        <v>5.28</v>
      </c>
      <c r="CL25" s="2">
        <f t="shared" si="89"/>
        <v>25.340000000000003</v>
      </c>
      <c r="CM25" s="2">
        <f t="shared" si="90"/>
        <v>-5.9200000000000017</v>
      </c>
      <c r="CO25">
        <v>62</v>
      </c>
      <c r="CP25">
        <v>90</v>
      </c>
      <c r="CQ25" s="3">
        <v>0.25600000000000001</v>
      </c>
      <c r="CR25" s="1">
        <f t="shared" si="91"/>
        <v>5.12</v>
      </c>
      <c r="CS25" s="2">
        <f t="shared" si="92"/>
        <v>19.579999999999998</v>
      </c>
      <c r="CT25" s="2">
        <f t="shared" si="93"/>
        <v>5.7600000000000051</v>
      </c>
      <c r="CV25">
        <v>62</v>
      </c>
      <c r="CW25">
        <v>90</v>
      </c>
      <c r="CX25" s="3">
        <v>0.28299999999999997</v>
      </c>
      <c r="CY25" s="1">
        <f t="shared" si="94"/>
        <v>5.6599999999999993</v>
      </c>
      <c r="CZ25" s="2">
        <f t="shared" si="95"/>
        <v>27.12</v>
      </c>
      <c r="DA25" s="2">
        <f t="shared" si="96"/>
        <v>-7.5400000000000027</v>
      </c>
      <c r="DC25">
        <v>62</v>
      </c>
      <c r="DD25">
        <v>90</v>
      </c>
      <c r="DE25" s="3">
        <v>0.22900000000000001</v>
      </c>
      <c r="DF25" s="1">
        <f t="shared" si="97"/>
        <v>4.58</v>
      </c>
      <c r="DG25" s="2">
        <f t="shared" si="98"/>
        <v>16.020000000000003</v>
      </c>
      <c r="DH25" s="2">
        <f t="shared" si="99"/>
        <v>11.099999999999998</v>
      </c>
      <c r="DJ25">
        <v>62</v>
      </c>
      <c r="DK25">
        <v>90</v>
      </c>
      <c r="DL25" s="3">
        <v>0.19</v>
      </c>
      <c r="DM25" s="1">
        <f t="shared" si="100"/>
        <v>3.8</v>
      </c>
      <c r="DN25" s="2">
        <f t="shared" si="101"/>
        <v>12.68</v>
      </c>
      <c r="DO25" s="2">
        <f t="shared" si="102"/>
        <v>3.3400000000000034</v>
      </c>
      <c r="DQ25">
        <v>62</v>
      </c>
      <c r="DR25">
        <v>90</v>
      </c>
      <c r="DS25" s="3">
        <v>0.16900000000000001</v>
      </c>
      <c r="DT25" s="1">
        <f t="shared" si="103"/>
        <v>3.3800000000000003</v>
      </c>
      <c r="DU25" s="2">
        <f t="shared" si="104"/>
        <v>12.48</v>
      </c>
      <c r="DV25" s="2">
        <f t="shared" si="105"/>
        <v>0.19999999999999929</v>
      </c>
    </row>
    <row r="26" spans="2:126" x14ac:dyDescent="0.25">
      <c r="B26">
        <v>62</v>
      </c>
      <c r="C26">
        <v>110</v>
      </c>
      <c r="D26" s="3">
        <v>0.26400000000000001</v>
      </c>
      <c r="E26" s="1">
        <f t="shared" si="53"/>
        <v>5.28</v>
      </c>
      <c r="F26" s="2">
        <f t="shared" si="54"/>
        <v>26.760000000000005</v>
      </c>
      <c r="I26">
        <v>62</v>
      </c>
      <c r="J26">
        <v>110</v>
      </c>
      <c r="K26" s="3">
        <v>0.26400000000000001</v>
      </c>
      <c r="L26" s="1">
        <f t="shared" si="55"/>
        <v>5.28</v>
      </c>
      <c r="M26" s="2">
        <f t="shared" si="56"/>
        <v>29.620000000000005</v>
      </c>
      <c r="N26" s="2">
        <f t="shared" si="57"/>
        <v>-2.8599999999999994</v>
      </c>
      <c r="P26">
        <v>62</v>
      </c>
      <c r="Q26">
        <v>110</v>
      </c>
      <c r="R26" s="3">
        <v>0.26100000000000001</v>
      </c>
      <c r="S26" s="1">
        <f t="shared" si="58"/>
        <v>5.2200000000000006</v>
      </c>
      <c r="T26" s="2">
        <f t="shared" si="59"/>
        <v>24.5</v>
      </c>
      <c r="U26" s="2">
        <f t="shared" si="60"/>
        <v>5.1200000000000045</v>
      </c>
      <c r="W26">
        <v>62</v>
      </c>
      <c r="X26">
        <v>110</v>
      </c>
      <c r="Y26" s="3">
        <v>0.26500000000000001</v>
      </c>
      <c r="Z26" s="1">
        <f t="shared" si="61"/>
        <v>5.3000000000000007</v>
      </c>
      <c r="AA26" s="2">
        <f t="shared" si="62"/>
        <v>26.46</v>
      </c>
      <c r="AB26" s="2">
        <f t="shared" si="63"/>
        <v>-1.9600000000000009</v>
      </c>
      <c r="AD26">
        <v>62</v>
      </c>
      <c r="AE26">
        <v>110</v>
      </c>
      <c r="AF26" s="3">
        <v>0.26100000000000001</v>
      </c>
      <c r="AG26" s="1">
        <f t="shared" si="64"/>
        <v>5.2200000000000006</v>
      </c>
      <c r="AH26" s="2">
        <f t="shared" si="65"/>
        <v>21.879999999999995</v>
      </c>
      <c r="AI26" s="2">
        <f t="shared" si="66"/>
        <v>4.5800000000000054</v>
      </c>
      <c r="AK26">
        <v>62</v>
      </c>
      <c r="AL26">
        <v>110</v>
      </c>
      <c r="AM26" s="3">
        <v>0.26400000000000001</v>
      </c>
      <c r="AN26" s="1">
        <f t="shared" si="67"/>
        <v>5.28</v>
      </c>
      <c r="AO26" s="2">
        <f t="shared" si="68"/>
        <v>27.380000000000003</v>
      </c>
      <c r="AP26" s="2">
        <f t="shared" si="69"/>
        <v>-5.5000000000000071</v>
      </c>
      <c r="AR26">
        <v>62</v>
      </c>
      <c r="AS26">
        <v>110</v>
      </c>
      <c r="AT26" s="3">
        <v>0.26300000000000001</v>
      </c>
      <c r="AU26" s="1">
        <f t="shared" si="70"/>
        <v>5.26</v>
      </c>
      <c r="AV26" s="2">
        <f t="shared" si="71"/>
        <v>27.54</v>
      </c>
      <c r="AW26" s="2">
        <f t="shared" si="72"/>
        <v>-0.15999999999999659</v>
      </c>
      <c r="AY26">
        <v>62</v>
      </c>
      <c r="AZ26">
        <v>110</v>
      </c>
      <c r="BA26" s="3">
        <v>0.26</v>
      </c>
      <c r="BB26" s="1">
        <f t="shared" si="73"/>
        <v>5.2</v>
      </c>
      <c r="BC26" s="2">
        <f t="shared" si="74"/>
        <v>20.76</v>
      </c>
      <c r="BD26" s="2">
        <f t="shared" si="75"/>
        <v>6.7799999999999976</v>
      </c>
      <c r="BF26">
        <v>62</v>
      </c>
      <c r="BG26">
        <v>110</v>
      </c>
      <c r="BH26" s="3">
        <v>0.25900000000000001</v>
      </c>
      <c r="BI26" s="1">
        <f t="shared" si="76"/>
        <v>5.18</v>
      </c>
      <c r="BJ26" s="2">
        <f t="shared" si="77"/>
        <v>27.36</v>
      </c>
      <c r="BK26" s="2">
        <f t="shared" si="78"/>
        <v>-6.5999999999999979</v>
      </c>
      <c r="BM26">
        <v>62</v>
      </c>
      <c r="BN26">
        <v>110</v>
      </c>
      <c r="BO26" s="3">
        <v>0.24399999999999999</v>
      </c>
      <c r="BP26" s="1">
        <f t="shared" si="79"/>
        <v>4.88</v>
      </c>
      <c r="BQ26" s="2">
        <f t="shared" si="80"/>
        <v>20.84</v>
      </c>
      <c r="BR26" s="2">
        <f t="shared" si="81"/>
        <v>6.52</v>
      </c>
      <c r="BT26">
        <v>62</v>
      </c>
      <c r="BU26">
        <v>110</v>
      </c>
      <c r="BV26" s="3">
        <v>0.26900000000000002</v>
      </c>
      <c r="BW26" s="1">
        <f t="shared" si="82"/>
        <v>5.3800000000000008</v>
      </c>
      <c r="BX26" s="2">
        <f t="shared" si="83"/>
        <v>30.18</v>
      </c>
      <c r="BY26" s="2">
        <f t="shared" si="84"/>
        <v>-9.34</v>
      </c>
      <c r="CA26">
        <v>62</v>
      </c>
      <c r="CB26">
        <v>110</v>
      </c>
      <c r="CC26" s="3">
        <v>0.25</v>
      </c>
      <c r="CD26" s="1">
        <f t="shared" si="85"/>
        <v>5</v>
      </c>
      <c r="CE26" s="2">
        <f t="shared" si="86"/>
        <v>24.42</v>
      </c>
      <c r="CF26" s="2">
        <f t="shared" si="87"/>
        <v>5.759999999999998</v>
      </c>
      <c r="CH26">
        <v>62</v>
      </c>
      <c r="CI26">
        <v>110</v>
      </c>
      <c r="CJ26" s="3">
        <v>0.26100000000000001</v>
      </c>
      <c r="CK26" s="1">
        <f t="shared" si="88"/>
        <v>5.2200000000000006</v>
      </c>
      <c r="CL26" s="2">
        <f t="shared" si="89"/>
        <v>30.560000000000002</v>
      </c>
      <c r="CM26" s="2">
        <f t="shared" si="90"/>
        <v>-6.1400000000000006</v>
      </c>
      <c r="CO26">
        <v>62</v>
      </c>
      <c r="CP26">
        <v>110</v>
      </c>
      <c r="CQ26" s="3">
        <v>0.25700000000000001</v>
      </c>
      <c r="CR26" s="1">
        <f t="shared" si="91"/>
        <v>5.1400000000000006</v>
      </c>
      <c r="CS26" s="2">
        <f t="shared" si="92"/>
        <v>24.72</v>
      </c>
      <c r="CT26" s="2">
        <f t="shared" si="93"/>
        <v>5.8400000000000034</v>
      </c>
      <c r="CV26">
        <v>62</v>
      </c>
      <c r="CW26">
        <v>110</v>
      </c>
      <c r="CX26" s="3">
        <v>0.27600000000000002</v>
      </c>
      <c r="CY26" s="1">
        <f t="shared" si="94"/>
        <v>5.5200000000000005</v>
      </c>
      <c r="CZ26" s="2">
        <f t="shared" si="95"/>
        <v>32.64</v>
      </c>
      <c r="DA26" s="2">
        <f t="shared" si="96"/>
        <v>-7.9200000000000017</v>
      </c>
      <c r="DC26">
        <v>62</v>
      </c>
      <c r="DD26">
        <v>110</v>
      </c>
      <c r="DE26" s="3">
        <v>0.24</v>
      </c>
      <c r="DF26" s="1">
        <f t="shared" si="97"/>
        <v>4.8</v>
      </c>
      <c r="DG26" s="2">
        <f t="shared" si="98"/>
        <v>20.820000000000004</v>
      </c>
      <c r="DH26" s="2">
        <f t="shared" si="99"/>
        <v>11.819999999999997</v>
      </c>
      <c r="DJ26">
        <v>62</v>
      </c>
      <c r="DK26">
        <v>110</v>
      </c>
      <c r="DL26" s="3">
        <v>0.188</v>
      </c>
      <c r="DM26" s="1">
        <f t="shared" si="100"/>
        <v>3.76</v>
      </c>
      <c r="DN26" s="2">
        <f t="shared" si="101"/>
        <v>16.439999999999998</v>
      </c>
      <c r="DO26" s="2">
        <f t="shared" si="102"/>
        <v>4.3800000000000061</v>
      </c>
      <c r="DQ26">
        <v>62</v>
      </c>
      <c r="DR26">
        <v>110</v>
      </c>
      <c r="DS26" s="3">
        <v>0.16900000000000001</v>
      </c>
      <c r="DT26" s="1">
        <f t="shared" si="103"/>
        <v>3.3800000000000003</v>
      </c>
      <c r="DU26" s="2">
        <f t="shared" si="104"/>
        <v>15.860000000000001</v>
      </c>
      <c r="DV26" s="2">
        <f t="shared" si="105"/>
        <v>0.57999999999999652</v>
      </c>
    </row>
    <row r="27" spans="2:126" x14ac:dyDescent="0.25">
      <c r="B27">
        <v>62</v>
      </c>
      <c r="C27">
        <v>130</v>
      </c>
      <c r="D27" s="3">
        <v>0.24199999999999999</v>
      </c>
      <c r="E27" s="1">
        <f t="shared" si="53"/>
        <v>4.84</v>
      </c>
      <c r="F27" s="2">
        <f t="shared" si="54"/>
        <v>31.600000000000005</v>
      </c>
      <c r="I27">
        <v>62</v>
      </c>
      <c r="J27">
        <v>130</v>
      </c>
      <c r="K27" s="3">
        <v>0.24299999999999999</v>
      </c>
      <c r="L27" s="1">
        <f t="shared" si="55"/>
        <v>4.8599999999999994</v>
      </c>
      <c r="M27" s="2">
        <f t="shared" si="56"/>
        <v>34.480000000000004</v>
      </c>
      <c r="N27" s="2">
        <f t="shared" si="57"/>
        <v>-2.879999999999999</v>
      </c>
      <c r="P27">
        <v>62</v>
      </c>
      <c r="Q27">
        <v>130</v>
      </c>
      <c r="R27" s="3">
        <v>0.24399999999999999</v>
      </c>
      <c r="S27" s="1">
        <f t="shared" si="58"/>
        <v>4.88</v>
      </c>
      <c r="T27" s="2">
        <f t="shared" si="59"/>
        <v>29.38</v>
      </c>
      <c r="U27" s="2">
        <f t="shared" si="60"/>
        <v>5.100000000000005</v>
      </c>
      <c r="W27">
        <v>62</v>
      </c>
      <c r="X27">
        <v>130</v>
      </c>
      <c r="Y27" s="3">
        <v>0.245</v>
      </c>
      <c r="Z27" s="1">
        <f t="shared" si="61"/>
        <v>4.9000000000000004</v>
      </c>
      <c r="AA27" s="2">
        <f t="shared" si="62"/>
        <v>31.36</v>
      </c>
      <c r="AB27" s="2">
        <f t="shared" si="63"/>
        <v>-1.9800000000000004</v>
      </c>
      <c r="AD27">
        <v>62</v>
      </c>
      <c r="AE27">
        <v>130</v>
      </c>
      <c r="AF27" s="3">
        <v>0.23499999999999999</v>
      </c>
      <c r="AG27" s="1">
        <f t="shared" si="64"/>
        <v>4.6999999999999993</v>
      </c>
      <c r="AH27" s="2">
        <f t="shared" si="65"/>
        <v>26.579999999999995</v>
      </c>
      <c r="AI27" s="2">
        <f t="shared" si="66"/>
        <v>4.7800000000000047</v>
      </c>
      <c r="AK27">
        <v>62</v>
      </c>
      <c r="AL27">
        <v>130</v>
      </c>
      <c r="AM27" s="3">
        <v>0.23799999999999999</v>
      </c>
      <c r="AN27" s="1">
        <f t="shared" si="67"/>
        <v>4.76</v>
      </c>
      <c r="AO27" s="2">
        <f t="shared" si="68"/>
        <v>32.14</v>
      </c>
      <c r="AP27" s="2">
        <f t="shared" si="69"/>
        <v>-5.5600000000000058</v>
      </c>
      <c r="AR27">
        <v>62</v>
      </c>
      <c r="AS27">
        <v>130</v>
      </c>
      <c r="AT27" s="3">
        <v>0.24399999999999999</v>
      </c>
      <c r="AU27" s="1">
        <f t="shared" si="70"/>
        <v>4.88</v>
      </c>
      <c r="AV27" s="2">
        <f t="shared" si="71"/>
        <v>32.42</v>
      </c>
      <c r="AW27" s="2">
        <f t="shared" si="72"/>
        <v>-0.28000000000000114</v>
      </c>
      <c r="AY27">
        <v>62</v>
      </c>
      <c r="AZ27">
        <v>130</v>
      </c>
      <c r="BA27" s="3">
        <v>0.24099999999999999</v>
      </c>
      <c r="BB27" s="1">
        <f t="shared" si="73"/>
        <v>4.82</v>
      </c>
      <c r="BC27" s="2">
        <f t="shared" si="74"/>
        <v>25.580000000000002</v>
      </c>
      <c r="BD27" s="2">
        <f t="shared" si="75"/>
        <v>6.84</v>
      </c>
      <c r="BF27">
        <v>62</v>
      </c>
      <c r="BG27">
        <v>130</v>
      </c>
      <c r="BH27" s="3">
        <v>0.23699999999999999</v>
      </c>
      <c r="BI27" s="1">
        <f t="shared" si="76"/>
        <v>4.74</v>
      </c>
      <c r="BJ27" s="2">
        <f t="shared" si="77"/>
        <v>32.1</v>
      </c>
      <c r="BK27" s="2">
        <f t="shared" si="78"/>
        <v>-6.52</v>
      </c>
      <c r="BM27">
        <v>62</v>
      </c>
      <c r="BN27">
        <v>130</v>
      </c>
      <c r="BO27" s="3">
        <v>0.22600000000000001</v>
      </c>
      <c r="BP27" s="1">
        <f t="shared" si="79"/>
        <v>4.5200000000000005</v>
      </c>
      <c r="BQ27" s="2">
        <f t="shared" si="80"/>
        <v>25.36</v>
      </c>
      <c r="BR27" s="2">
        <f t="shared" si="81"/>
        <v>6.740000000000002</v>
      </c>
      <c r="BT27">
        <v>62</v>
      </c>
      <c r="BU27">
        <v>130</v>
      </c>
      <c r="BV27" s="3">
        <v>0.24199999999999999</v>
      </c>
      <c r="BW27" s="1">
        <f t="shared" si="82"/>
        <v>4.84</v>
      </c>
      <c r="BX27" s="2">
        <f t="shared" si="83"/>
        <v>35.019999999999996</v>
      </c>
      <c r="BY27" s="2">
        <f t="shared" si="84"/>
        <v>-9.6599999999999966</v>
      </c>
      <c r="CA27">
        <v>62</v>
      </c>
      <c r="CB27">
        <v>130</v>
      </c>
      <c r="CC27" s="3">
        <v>0.23499999999999999</v>
      </c>
      <c r="CD27" s="1">
        <f t="shared" si="85"/>
        <v>4.6999999999999993</v>
      </c>
      <c r="CE27" s="2">
        <f t="shared" si="86"/>
        <v>29.12</v>
      </c>
      <c r="CF27" s="2">
        <f t="shared" si="87"/>
        <v>5.899999999999995</v>
      </c>
      <c r="CH27">
        <v>62</v>
      </c>
      <c r="CI27">
        <v>130</v>
      </c>
      <c r="CJ27" s="3">
        <v>0.23699999999999999</v>
      </c>
      <c r="CK27" s="1">
        <f t="shared" si="88"/>
        <v>4.74</v>
      </c>
      <c r="CL27" s="2">
        <f t="shared" si="89"/>
        <v>35.300000000000004</v>
      </c>
      <c r="CM27" s="2">
        <f t="shared" si="90"/>
        <v>-6.1800000000000033</v>
      </c>
      <c r="CO27">
        <v>62</v>
      </c>
      <c r="CP27">
        <v>130</v>
      </c>
      <c r="CQ27" s="3">
        <v>0.23300000000000001</v>
      </c>
      <c r="CR27" s="1">
        <f t="shared" si="91"/>
        <v>4.66</v>
      </c>
      <c r="CS27" s="2">
        <f t="shared" si="92"/>
        <v>29.38</v>
      </c>
      <c r="CT27" s="2">
        <f t="shared" si="93"/>
        <v>5.9200000000000053</v>
      </c>
      <c r="CV27">
        <v>62</v>
      </c>
      <c r="CW27">
        <v>130</v>
      </c>
      <c r="CX27" s="3">
        <v>0.249</v>
      </c>
      <c r="CY27" s="1">
        <f t="shared" si="94"/>
        <v>4.9800000000000004</v>
      </c>
      <c r="CZ27" s="2">
        <f t="shared" si="95"/>
        <v>37.620000000000005</v>
      </c>
      <c r="DA27" s="2">
        <f t="shared" si="96"/>
        <v>-8.2400000000000055</v>
      </c>
      <c r="DC27">
        <v>62</v>
      </c>
      <c r="DD27">
        <v>130</v>
      </c>
      <c r="DE27" s="3">
        <v>0.22800000000000001</v>
      </c>
      <c r="DF27" s="1">
        <f t="shared" si="97"/>
        <v>4.5600000000000005</v>
      </c>
      <c r="DG27" s="2">
        <f t="shared" si="98"/>
        <v>25.380000000000003</v>
      </c>
      <c r="DH27" s="2">
        <f t="shared" si="99"/>
        <v>12.240000000000002</v>
      </c>
      <c r="DJ27">
        <v>62</v>
      </c>
      <c r="DK27">
        <v>130</v>
      </c>
      <c r="DL27" s="3">
        <v>0.20200000000000001</v>
      </c>
      <c r="DM27" s="1">
        <f t="shared" si="100"/>
        <v>4.04</v>
      </c>
      <c r="DN27" s="2">
        <f t="shared" si="101"/>
        <v>20.479999999999997</v>
      </c>
      <c r="DO27" s="2">
        <f t="shared" si="102"/>
        <v>4.9000000000000057</v>
      </c>
      <c r="DQ27">
        <v>62</v>
      </c>
      <c r="DR27">
        <v>130</v>
      </c>
      <c r="DS27" s="3">
        <v>0.17399999999999999</v>
      </c>
      <c r="DT27" s="1">
        <f t="shared" si="103"/>
        <v>3.4799999999999995</v>
      </c>
      <c r="DU27" s="2">
        <f t="shared" si="104"/>
        <v>19.34</v>
      </c>
      <c r="DV27" s="2">
        <f t="shared" si="105"/>
        <v>1.139999999999997</v>
      </c>
    </row>
    <row r="28" spans="2:126" x14ac:dyDescent="0.25">
      <c r="B28">
        <v>62</v>
      </c>
      <c r="C28">
        <v>150</v>
      </c>
      <c r="D28" s="3">
        <v>0.24</v>
      </c>
      <c r="E28" s="1">
        <f t="shared" si="53"/>
        <v>4.8</v>
      </c>
      <c r="F28" s="2">
        <f t="shared" si="54"/>
        <v>36.400000000000006</v>
      </c>
      <c r="I28">
        <v>62</v>
      </c>
      <c r="J28">
        <v>150</v>
      </c>
      <c r="K28" s="3">
        <v>0.24399999999999999</v>
      </c>
      <c r="L28" s="1">
        <f t="shared" si="55"/>
        <v>4.88</v>
      </c>
      <c r="M28" s="2">
        <f t="shared" si="56"/>
        <v>39.360000000000007</v>
      </c>
      <c r="N28" s="2">
        <f t="shared" si="57"/>
        <v>-2.9600000000000009</v>
      </c>
      <c r="P28">
        <v>62</v>
      </c>
      <c r="Q28">
        <v>150</v>
      </c>
      <c r="R28" s="3">
        <v>0.24</v>
      </c>
      <c r="S28" s="1">
        <f t="shared" si="58"/>
        <v>4.8</v>
      </c>
      <c r="T28" s="2">
        <f t="shared" si="59"/>
        <v>34.18</v>
      </c>
      <c r="U28" s="2">
        <f t="shared" si="60"/>
        <v>5.1800000000000068</v>
      </c>
      <c r="W28">
        <v>62</v>
      </c>
      <c r="X28">
        <v>150</v>
      </c>
      <c r="Y28" s="3">
        <v>0.23799999999999999</v>
      </c>
      <c r="Z28" s="1">
        <f t="shared" si="61"/>
        <v>4.76</v>
      </c>
      <c r="AA28" s="2">
        <f t="shared" si="62"/>
        <v>36.119999999999997</v>
      </c>
      <c r="AB28" s="2">
        <f t="shared" si="63"/>
        <v>-1.9399999999999977</v>
      </c>
      <c r="AD28">
        <v>62</v>
      </c>
      <c r="AE28">
        <v>150</v>
      </c>
      <c r="AF28" s="3">
        <v>0.24099999999999999</v>
      </c>
      <c r="AG28" s="1">
        <f t="shared" si="64"/>
        <v>4.82</v>
      </c>
      <c r="AH28" s="2">
        <f t="shared" si="65"/>
        <v>31.399999999999995</v>
      </c>
      <c r="AI28" s="2">
        <f t="shared" si="66"/>
        <v>4.7200000000000024</v>
      </c>
      <c r="AK28">
        <v>62</v>
      </c>
      <c r="AL28">
        <v>150</v>
      </c>
      <c r="AM28" s="3">
        <v>0.23899999999999999</v>
      </c>
      <c r="AN28" s="1">
        <f t="shared" si="67"/>
        <v>4.7799999999999994</v>
      </c>
      <c r="AO28" s="2">
        <f t="shared" si="68"/>
        <v>36.92</v>
      </c>
      <c r="AP28" s="2">
        <f t="shared" si="69"/>
        <v>-5.5200000000000067</v>
      </c>
      <c r="AR28">
        <v>62</v>
      </c>
      <c r="AS28">
        <v>150</v>
      </c>
      <c r="AT28" s="3">
        <v>0.24</v>
      </c>
      <c r="AU28" s="1">
        <f t="shared" si="70"/>
        <v>4.8</v>
      </c>
      <c r="AV28" s="2">
        <f t="shared" si="71"/>
        <v>37.22</v>
      </c>
      <c r="AW28" s="2">
        <f t="shared" si="72"/>
        <v>-0.29999999999999716</v>
      </c>
      <c r="AY28">
        <v>62</v>
      </c>
      <c r="AZ28">
        <v>150</v>
      </c>
      <c r="BA28" s="3">
        <v>0.24299999999999999</v>
      </c>
      <c r="BB28" s="1">
        <f t="shared" si="73"/>
        <v>4.8599999999999994</v>
      </c>
      <c r="BC28" s="2">
        <f t="shared" si="74"/>
        <v>30.44</v>
      </c>
      <c r="BD28" s="2">
        <f t="shared" si="75"/>
        <v>6.7799999999999976</v>
      </c>
      <c r="BF28">
        <v>62</v>
      </c>
      <c r="BG28">
        <v>150</v>
      </c>
      <c r="BH28" s="3">
        <v>0.249</v>
      </c>
      <c r="BI28" s="1">
        <f t="shared" si="76"/>
        <v>4.9800000000000004</v>
      </c>
      <c r="BJ28" s="2">
        <f t="shared" si="77"/>
        <v>37.08</v>
      </c>
      <c r="BK28" s="2">
        <f t="shared" si="78"/>
        <v>-6.639999999999997</v>
      </c>
      <c r="BM28">
        <v>62</v>
      </c>
      <c r="BN28">
        <v>150</v>
      </c>
      <c r="BO28" s="3">
        <v>0.24299999999999999</v>
      </c>
      <c r="BP28" s="1">
        <f t="shared" si="79"/>
        <v>4.8599999999999994</v>
      </c>
      <c r="BQ28" s="2">
        <f t="shared" si="80"/>
        <v>30.22</v>
      </c>
      <c r="BR28" s="2">
        <f t="shared" si="81"/>
        <v>6.8599999999999994</v>
      </c>
      <c r="BT28">
        <v>62</v>
      </c>
      <c r="BU28">
        <v>150</v>
      </c>
      <c r="BV28" s="3">
        <v>0.245</v>
      </c>
      <c r="BW28" s="1">
        <f t="shared" si="82"/>
        <v>4.9000000000000004</v>
      </c>
      <c r="BX28" s="2">
        <f t="shared" si="83"/>
        <v>39.919999999999995</v>
      </c>
      <c r="BY28" s="2">
        <f t="shared" si="84"/>
        <v>-9.6999999999999957</v>
      </c>
      <c r="CA28">
        <v>62</v>
      </c>
      <c r="CB28">
        <v>150</v>
      </c>
      <c r="CC28" s="3">
        <v>0.23699999999999999</v>
      </c>
      <c r="CD28" s="1">
        <f t="shared" si="85"/>
        <v>4.74</v>
      </c>
      <c r="CE28" s="2">
        <f t="shared" si="86"/>
        <v>33.86</v>
      </c>
      <c r="CF28" s="2">
        <f t="shared" si="87"/>
        <v>6.0599999999999952</v>
      </c>
      <c r="CH28">
        <v>62</v>
      </c>
      <c r="CI28">
        <v>150</v>
      </c>
      <c r="CJ28" s="3">
        <v>0.246</v>
      </c>
      <c r="CK28" s="1">
        <f t="shared" si="88"/>
        <v>4.92</v>
      </c>
      <c r="CL28" s="2">
        <f t="shared" si="89"/>
        <v>40.220000000000006</v>
      </c>
      <c r="CM28" s="2">
        <f t="shared" si="90"/>
        <v>-6.3600000000000065</v>
      </c>
      <c r="CO28">
        <v>62</v>
      </c>
      <c r="CP28">
        <v>150</v>
      </c>
      <c r="CQ28" s="3">
        <v>0.247</v>
      </c>
      <c r="CR28" s="1">
        <f t="shared" si="91"/>
        <v>4.9399999999999995</v>
      </c>
      <c r="CS28" s="2">
        <f t="shared" si="92"/>
        <v>34.32</v>
      </c>
      <c r="CT28" s="2">
        <f t="shared" si="93"/>
        <v>5.9000000000000057</v>
      </c>
      <c r="CV28">
        <v>62</v>
      </c>
      <c r="CW28">
        <v>150</v>
      </c>
      <c r="CX28" s="3">
        <v>0.253</v>
      </c>
      <c r="CY28" s="1">
        <f t="shared" si="94"/>
        <v>5.0600000000000005</v>
      </c>
      <c r="CZ28" s="2">
        <f t="shared" si="95"/>
        <v>42.680000000000007</v>
      </c>
      <c r="DA28" s="2">
        <f t="shared" si="96"/>
        <v>-8.3600000000000065</v>
      </c>
      <c r="DC28">
        <v>62</v>
      </c>
      <c r="DD28">
        <v>150</v>
      </c>
      <c r="DE28" s="3">
        <v>0.251</v>
      </c>
      <c r="DF28" s="1">
        <f t="shared" si="97"/>
        <v>5.0199999999999996</v>
      </c>
      <c r="DG28" s="2">
        <f t="shared" si="98"/>
        <v>30.400000000000002</v>
      </c>
      <c r="DH28" s="2">
        <f t="shared" si="99"/>
        <v>12.280000000000005</v>
      </c>
      <c r="DJ28">
        <v>62</v>
      </c>
      <c r="DK28">
        <v>150</v>
      </c>
      <c r="DL28" s="3">
        <v>0.22900000000000001</v>
      </c>
      <c r="DM28" s="1">
        <f t="shared" si="100"/>
        <v>4.58</v>
      </c>
      <c r="DN28" s="2">
        <f t="shared" si="101"/>
        <v>25.059999999999995</v>
      </c>
      <c r="DO28" s="2">
        <f t="shared" si="102"/>
        <v>5.340000000000007</v>
      </c>
      <c r="DQ28">
        <v>62</v>
      </c>
      <c r="DR28">
        <v>150</v>
      </c>
      <c r="DS28" s="3">
        <v>0.222</v>
      </c>
      <c r="DT28" s="1">
        <f t="shared" si="103"/>
        <v>4.4400000000000004</v>
      </c>
      <c r="DU28" s="2">
        <f t="shared" si="104"/>
        <v>23.78</v>
      </c>
      <c r="DV28" s="2">
        <f t="shared" si="105"/>
        <v>1.279999999999994</v>
      </c>
    </row>
    <row r="29" spans="2:126" x14ac:dyDescent="0.25">
      <c r="B29">
        <v>62</v>
      </c>
      <c r="C29">
        <v>170</v>
      </c>
      <c r="D29" s="3">
        <v>0.24199999999999999</v>
      </c>
      <c r="E29" s="1">
        <f t="shared" si="53"/>
        <v>4.84</v>
      </c>
      <c r="F29" s="2">
        <f t="shared" si="54"/>
        <v>41.240000000000009</v>
      </c>
      <c r="I29">
        <v>62</v>
      </c>
      <c r="J29">
        <v>170</v>
      </c>
      <c r="K29" s="3">
        <v>0.23300000000000001</v>
      </c>
      <c r="L29" s="1">
        <f t="shared" si="55"/>
        <v>4.66</v>
      </c>
      <c r="M29" s="2">
        <f t="shared" si="56"/>
        <v>44.02000000000001</v>
      </c>
      <c r="N29" s="2">
        <f t="shared" si="57"/>
        <v>-2.7800000000000011</v>
      </c>
      <c r="P29">
        <v>62</v>
      </c>
      <c r="Q29">
        <v>170</v>
      </c>
      <c r="R29" s="3">
        <v>0.24199999999999999</v>
      </c>
      <c r="S29" s="1">
        <f t="shared" si="58"/>
        <v>4.84</v>
      </c>
      <c r="T29" s="2">
        <f t="shared" si="59"/>
        <v>39.019999999999996</v>
      </c>
      <c r="U29" s="2">
        <f t="shared" si="60"/>
        <v>5.0000000000000142</v>
      </c>
      <c r="W29">
        <v>62</v>
      </c>
      <c r="X29">
        <v>170</v>
      </c>
      <c r="Y29" s="3">
        <v>0.24</v>
      </c>
      <c r="Z29" s="1">
        <f t="shared" si="61"/>
        <v>4.8</v>
      </c>
      <c r="AA29" s="2">
        <f t="shared" si="62"/>
        <v>40.919999999999995</v>
      </c>
      <c r="AB29" s="2">
        <f t="shared" si="63"/>
        <v>-1.8999999999999986</v>
      </c>
      <c r="AD29">
        <v>62</v>
      </c>
      <c r="AE29">
        <v>170</v>
      </c>
      <c r="AF29" s="3">
        <v>0.23300000000000001</v>
      </c>
      <c r="AG29" s="1">
        <f t="shared" si="64"/>
        <v>4.66</v>
      </c>
      <c r="AH29" s="2">
        <f t="shared" si="65"/>
        <v>36.059999999999995</v>
      </c>
      <c r="AI29" s="2">
        <f t="shared" si="66"/>
        <v>4.8599999999999994</v>
      </c>
      <c r="AK29">
        <v>62</v>
      </c>
      <c r="AL29">
        <v>170</v>
      </c>
      <c r="AM29" s="3">
        <v>0.23899999999999999</v>
      </c>
      <c r="AN29" s="1">
        <f t="shared" si="67"/>
        <v>4.7799999999999994</v>
      </c>
      <c r="AO29" s="2">
        <f t="shared" si="68"/>
        <v>41.7</v>
      </c>
      <c r="AP29" s="2">
        <f t="shared" si="69"/>
        <v>-5.6400000000000077</v>
      </c>
      <c r="AR29">
        <v>62</v>
      </c>
      <c r="AS29">
        <v>170</v>
      </c>
      <c r="AT29" s="3">
        <v>0.247</v>
      </c>
      <c r="AU29" s="1">
        <f t="shared" si="70"/>
        <v>4.9399999999999995</v>
      </c>
      <c r="AV29" s="2">
        <f t="shared" si="71"/>
        <v>42.16</v>
      </c>
      <c r="AW29" s="2">
        <f t="shared" si="72"/>
        <v>-0.45999999999999375</v>
      </c>
      <c r="AY29">
        <v>62</v>
      </c>
      <c r="AZ29">
        <v>170</v>
      </c>
      <c r="BA29" s="3">
        <v>0.245</v>
      </c>
      <c r="BB29" s="1">
        <f t="shared" si="73"/>
        <v>4.9000000000000004</v>
      </c>
      <c r="BC29" s="2">
        <f t="shared" si="74"/>
        <v>35.340000000000003</v>
      </c>
      <c r="BD29" s="2">
        <f t="shared" si="75"/>
        <v>6.8199999999999932</v>
      </c>
      <c r="BF29">
        <v>62</v>
      </c>
      <c r="BG29">
        <v>170</v>
      </c>
      <c r="BH29" s="3">
        <v>0.24399999999999999</v>
      </c>
      <c r="BI29" s="1">
        <f t="shared" si="76"/>
        <v>4.88</v>
      </c>
      <c r="BJ29" s="2">
        <f t="shared" si="77"/>
        <v>41.96</v>
      </c>
      <c r="BK29" s="2">
        <f t="shared" si="78"/>
        <v>-6.6199999999999974</v>
      </c>
      <c r="BM29">
        <v>62</v>
      </c>
      <c r="BN29">
        <v>170</v>
      </c>
      <c r="BO29" s="3">
        <v>0.24199999999999999</v>
      </c>
      <c r="BP29" s="1">
        <f t="shared" si="79"/>
        <v>4.84</v>
      </c>
      <c r="BQ29" s="2">
        <f t="shared" si="80"/>
        <v>35.06</v>
      </c>
      <c r="BR29" s="2">
        <f t="shared" si="81"/>
        <v>6.8999999999999986</v>
      </c>
      <c r="BT29">
        <v>62</v>
      </c>
      <c r="BU29">
        <v>170</v>
      </c>
      <c r="BV29" s="3">
        <v>0.24099999999999999</v>
      </c>
      <c r="BW29" s="1">
        <f t="shared" si="82"/>
        <v>4.82</v>
      </c>
      <c r="BX29" s="2">
        <f t="shared" si="83"/>
        <v>44.739999999999995</v>
      </c>
      <c r="BY29" s="2">
        <f t="shared" si="84"/>
        <v>-9.6799999999999926</v>
      </c>
      <c r="CA29">
        <v>62</v>
      </c>
      <c r="CB29">
        <v>170</v>
      </c>
      <c r="CC29" s="3">
        <v>0.23699999999999999</v>
      </c>
      <c r="CD29" s="1">
        <f t="shared" si="85"/>
        <v>4.74</v>
      </c>
      <c r="CE29" s="2">
        <f t="shared" si="86"/>
        <v>38.6</v>
      </c>
      <c r="CF29" s="2">
        <f t="shared" si="87"/>
        <v>6.1399999999999935</v>
      </c>
      <c r="CH29">
        <v>62</v>
      </c>
      <c r="CI29">
        <v>170</v>
      </c>
      <c r="CJ29" s="3">
        <v>0.24299999999999999</v>
      </c>
      <c r="CK29" s="1">
        <f t="shared" si="88"/>
        <v>4.8599999999999994</v>
      </c>
      <c r="CL29" s="2">
        <f t="shared" si="89"/>
        <v>45.080000000000005</v>
      </c>
      <c r="CM29" s="2">
        <f t="shared" si="90"/>
        <v>-6.480000000000004</v>
      </c>
      <c r="CO29">
        <v>62</v>
      </c>
      <c r="CP29">
        <v>170</v>
      </c>
      <c r="CQ29" s="3">
        <v>0.245</v>
      </c>
      <c r="CR29" s="1">
        <f t="shared" si="91"/>
        <v>4.9000000000000004</v>
      </c>
      <c r="CS29" s="2">
        <f t="shared" si="92"/>
        <v>39.22</v>
      </c>
      <c r="CT29" s="2">
        <f t="shared" si="93"/>
        <v>5.8600000000000065</v>
      </c>
      <c r="CV29">
        <v>62</v>
      </c>
      <c r="CW29">
        <v>170</v>
      </c>
      <c r="CX29" s="3">
        <v>0.24099999999999999</v>
      </c>
      <c r="CY29" s="1">
        <f t="shared" si="94"/>
        <v>4.82</v>
      </c>
      <c r="CZ29" s="2">
        <f t="shared" si="95"/>
        <v>47.500000000000007</v>
      </c>
      <c r="DA29" s="2">
        <f t="shared" si="96"/>
        <v>-8.2800000000000082</v>
      </c>
      <c r="DC29">
        <v>62</v>
      </c>
      <c r="DD29">
        <v>170</v>
      </c>
      <c r="DE29" s="3">
        <v>0.249</v>
      </c>
      <c r="DF29" s="1">
        <f t="shared" si="97"/>
        <v>4.9800000000000004</v>
      </c>
      <c r="DG29" s="2">
        <f t="shared" si="98"/>
        <v>35.380000000000003</v>
      </c>
      <c r="DH29" s="2">
        <f t="shared" si="99"/>
        <v>12.120000000000005</v>
      </c>
      <c r="DJ29">
        <v>62</v>
      </c>
      <c r="DK29">
        <v>170</v>
      </c>
      <c r="DL29" s="3">
        <v>0.24</v>
      </c>
      <c r="DM29" s="1">
        <f t="shared" si="100"/>
        <v>4.8</v>
      </c>
      <c r="DN29" s="2">
        <f t="shared" si="101"/>
        <v>29.859999999999996</v>
      </c>
      <c r="DO29" s="2">
        <f t="shared" si="102"/>
        <v>5.5200000000000067</v>
      </c>
      <c r="DQ29">
        <v>62</v>
      </c>
      <c r="DR29">
        <v>170</v>
      </c>
      <c r="DS29" s="3">
        <v>0.23300000000000001</v>
      </c>
      <c r="DT29" s="1">
        <f t="shared" si="103"/>
        <v>4.66</v>
      </c>
      <c r="DU29" s="2">
        <f t="shared" si="104"/>
        <v>28.44</v>
      </c>
      <c r="DV29" s="2">
        <f t="shared" si="105"/>
        <v>1.4199999999999946</v>
      </c>
    </row>
    <row r="30" spans="2:126" x14ac:dyDescent="0.25">
      <c r="B30">
        <v>62</v>
      </c>
      <c r="C30">
        <v>190</v>
      </c>
      <c r="D30" s="3">
        <v>0.21299999999999999</v>
      </c>
      <c r="E30" s="1">
        <f t="shared" si="53"/>
        <v>4.26</v>
      </c>
      <c r="F30" s="2">
        <f t="shared" si="54"/>
        <v>45.500000000000007</v>
      </c>
      <c r="I30">
        <v>62</v>
      </c>
      <c r="J30">
        <v>190</v>
      </c>
      <c r="K30" s="3">
        <v>0.214</v>
      </c>
      <c r="L30" s="1">
        <f t="shared" si="55"/>
        <v>4.28</v>
      </c>
      <c r="M30" s="2">
        <f t="shared" si="56"/>
        <v>48.300000000000011</v>
      </c>
      <c r="N30" s="2">
        <f t="shared" si="57"/>
        <v>-2.8000000000000043</v>
      </c>
      <c r="P30">
        <v>62</v>
      </c>
      <c r="Q30">
        <v>190</v>
      </c>
      <c r="R30" s="3">
        <v>0.223</v>
      </c>
      <c r="S30" s="1">
        <f t="shared" si="58"/>
        <v>4.46</v>
      </c>
      <c r="T30" s="2">
        <f t="shared" si="59"/>
        <v>43.48</v>
      </c>
      <c r="U30" s="2">
        <f t="shared" si="60"/>
        <v>4.8200000000000145</v>
      </c>
      <c r="W30">
        <v>62</v>
      </c>
      <c r="X30">
        <v>190</v>
      </c>
      <c r="Y30" s="3">
        <v>0.221</v>
      </c>
      <c r="Z30" s="1">
        <f t="shared" si="61"/>
        <v>4.42</v>
      </c>
      <c r="AA30" s="2">
        <f t="shared" si="62"/>
        <v>45.339999999999996</v>
      </c>
      <c r="AB30" s="2">
        <f t="shared" si="63"/>
        <v>-1.8599999999999994</v>
      </c>
      <c r="AD30">
        <v>62</v>
      </c>
      <c r="AE30">
        <v>190</v>
      </c>
      <c r="AF30" s="3">
        <v>0.218</v>
      </c>
      <c r="AG30" s="1">
        <f t="shared" si="64"/>
        <v>4.3600000000000003</v>
      </c>
      <c r="AH30" s="2">
        <f t="shared" si="65"/>
        <v>40.419999999999995</v>
      </c>
      <c r="AI30" s="2">
        <f t="shared" si="66"/>
        <v>4.9200000000000017</v>
      </c>
      <c r="AK30">
        <v>62</v>
      </c>
      <c r="AL30">
        <v>190</v>
      </c>
      <c r="AM30" s="3">
        <v>0.219</v>
      </c>
      <c r="AN30" s="1">
        <f t="shared" si="67"/>
        <v>4.38</v>
      </c>
      <c r="AO30" s="2">
        <f t="shared" si="68"/>
        <v>46.080000000000005</v>
      </c>
      <c r="AP30" s="2">
        <f t="shared" si="69"/>
        <v>-5.6600000000000108</v>
      </c>
      <c r="AR30">
        <v>62</v>
      </c>
      <c r="AS30">
        <v>190</v>
      </c>
      <c r="AT30" s="3">
        <v>0.223</v>
      </c>
      <c r="AU30" s="1">
        <f t="shared" si="70"/>
        <v>4.46</v>
      </c>
      <c r="AV30" s="2">
        <f t="shared" si="71"/>
        <v>46.62</v>
      </c>
      <c r="AW30" s="2">
        <f t="shared" si="72"/>
        <v>-0.53999999999999204</v>
      </c>
      <c r="AY30">
        <v>62</v>
      </c>
      <c r="AZ30">
        <v>190</v>
      </c>
      <c r="BA30" s="3">
        <v>0.223</v>
      </c>
      <c r="BB30" s="1">
        <f t="shared" si="73"/>
        <v>4.46</v>
      </c>
      <c r="BC30" s="2">
        <f t="shared" si="74"/>
        <v>39.800000000000004</v>
      </c>
      <c r="BD30" s="2">
        <f t="shared" si="75"/>
        <v>6.8199999999999932</v>
      </c>
      <c r="BF30">
        <v>62</v>
      </c>
      <c r="BG30">
        <v>190</v>
      </c>
      <c r="BH30" s="3">
        <v>0.22</v>
      </c>
      <c r="BI30" s="1">
        <f t="shared" si="76"/>
        <v>4.4000000000000004</v>
      </c>
      <c r="BJ30" s="2">
        <f t="shared" si="77"/>
        <v>46.36</v>
      </c>
      <c r="BK30" s="2">
        <f t="shared" si="78"/>
        <v>-6.5599999999999952</v>
      </c>
      <c r="BM30">
        <v>62</v>
      </c>
      <c r="BN30">
        <v>190</v>
      </c>
      <c r="BO30" s="3">
        <v>0.217</v>
      </c>
      <c r="BP30" s="1">
        <f t="shared" si="79"/>
        <v>4.34</v>
      </c>
      <c r="BQ30" s="2">
        <f t="shared" si="80"/>
        <v>39.400000000000006</v>
      </c>
      <c r="BR30" s="2">
        <f t="shared" si="81"/>
        <v>6.9599999999999937</v>
      </c>
      <c r="BT30">
        <v>62</v>
      </c>
      <c r="BU30">
        <v>190</v>
      </c>
      <c r="BV30" s="3">
        <v>0.221</v>
      </c>
      <c r="BW30" s="1">
        <f t="shared" si="82"/>
        <v>4.42</v>
      </c>
      <c r="BX30" s="2">
        <f t="shared" si="83"/>
        <v>49.16</v>
      </c>
      <c r="BY30" s="2">
        <f t="shared" si="84"/>
        <v>-9.7599999999999909</v>
      </c>
      <c r="CA30">
        <v>62</v>
      </c>
      <c r="CB30">
        <v>190</v>
      </c>
      <c r="CC30" s="3">
        <v>0.21199999999999999</v>
      </c>
      <c r="CD30" s="1">
        <f t="shared" si="85"/>
        <v>4.24</v>
      </c>
      <c r="CE30" s="2">
        <f t="shared" si="86"/>
        <v>42.84</v>
      </c>
      <c r="CF30" s="2">
        <f t="shared" si="87"/>
        <v>6.3199999999999932</v>
      </c>
      <c r="CH30">
        <v>62</v>
      </c>
      <c r="CI30">
        <v>190</v>
      </c>
      <c r="CJ30" s="3">
        <v>0.219</v>
      </c>
      <c r="CK30" s="1">
        <f t="shared" si="88"/>
        <v>4.38</v>
      </c>
      <c r="CL30" s="2">
        <f t="shared" si="89"/>
        <v>49.460000000000008</v>
      </c>
      <c r="CM30" s="2">
        <f t="shared" si="90"/>
        <v>-6.6200000000000045</v>
      </c>
      <c r="CO30">
        <v>62</v>
      </c>
      <c r="CP30">
        <v>190</v>
      </c>
      <c r="CQ30" s="3">
        <v>0.221</v>
      </c>
      <c r="CR30" s="1">
        <f t="shared" si="91"/>
        <v>4.42</v>
      </c>
      <c r="CS30" s="2">
        <f t="shared" si="92"/>
        <v>43.64</v>
      </c>
      <c r="CT30" s="2">
        <f t="shared" si="93"/>
        <v>5.8200000000000074</v>
      </c>
      <c r="CV30">
        <v>62</v>
      </c>
      <c r="CW30">
        <v>190</v>
      </c>
      <c r="CX30" s="3">
        <v>0.23300000000000001</v>
      </c>
      <c r="CY30" s="1">
        <f t="shared" si="94"/>
        <v>4.66</v>
      </c>
      <c r="CZ30" s="2">
        <f t="shared" si="95"/>
        <v>52.160000000000011</v>
      </c>
      <c r="DA30" s="2">
        <f t="shared" si="96"/>
        <v>-8.5200000000000102</v>
      </c>
      <c r="DC30">
        <v>62</v>
      </c>
      <c r="DD30">
        <v>190</v>
      </c>
      <c r="DE30" s="3">
        <v>0.22800000000000001</v>
      </c>
      <c r="DF30" s="1">
        <f t="shared" si="97"/>
        <v>4.5600000000000005</v>
      </c>
      <c r="DG30" s="2">
        <f t="shared" si="98"/>
        <v>39.940000000000005</v>
      </c>
      <c r="DH30" s="2">
        <f t="shared" si="99"/>
        <v>12.220000000000006</v>
      </c>
      <c r="DJ30">
        <v>62</v>
      </c>
      <c r="DK30">
        <v>190</v>
      </c>
      <c r="DL30" s="3">
        <v>0.22800000000000001</v>
      </c>
      <c r="DM30" s="1">
        <f t="shared" si="100"/>
        <v>4.5600000000000005</v>
      </c>
      <c r="DN30" s="2">
        <f t="shared" si="101"/>
        <v>34.419999999999995</v>
      </c>
      <c r="DO30" s="2">
        <f t="shared" si="102"/>
        <v>5.5200000000000102</v>
      </c>
      <c r="DQ30">
        <v>62</v>
      </c>
      <c r="DR30">
        <v>190</v>
      </c>
      <c r="DS30" s="3">
        <v>0.214</v>
      </c>
      <c r="DT30" s="1">
        <f t="shared" si="103"/>
        <v>4.28</v>
      </c>
      <c r="DU30" s="2">
        <f t="shared" si="104"/>
        <v>32.72</v>
      </c>
      <c r="DV30" s="2">
        <f t="shared" si="105"/>
        <v>1.6999999999999957</v>
      </c>
    </row>
    <row r="31" spans="2:126" x14ac:dyDescent="0.25">
      <c r="B31">
        <v>62</v>
      </c>
      <c r="C31">
        <v>210</v>
      </c>
      <c r="D31" s="3">
        <v>0.22700000000000001</v>
      </c>
      <c r="E31" s="1">
        <f t="shared" si="53"/>
        <v>4.54</v>
      </c>
      <c r="F31" s="2">
        <f t="shared" si="54"/>
        <v>50.040000000000006</v>
      </c>
      <c r="I31">
        <v>62</v>
      </c>
      <c r="J31">
        <v>210</v>
      </c>
      <c r="K31" s="3">
        <v>0.22700000000000001</v>
      </c>
      <c r="L31" s="1">
        <f t="shared" si="55"/>
        <v>4.54</v>
      </c>
      <c r="M31" s="2">
        <f t="shared" si="56"/>
        <v>52.840000000000011</v>
      </c>
      <c r="N31" s="2">
        <f t="shared" si="57"/>
        <v>-2.8000000000000043</v>
      </c>
      <c r="P31">
        <v>62</v>
      </c>
      <c r="Q31">
        <v>210</v>
      </c>
      <c r="R31" s="3">
        <v>0.219</v>
      </c>
      <c r="S31" s="1">
        <f t="shared" si="58"/>
        <v>4.38</v>
      </c>
      <c r="T31" s="2">
        <f t="shared" si="59"/>
        <v>47.86</v>
      </c>
      <c r="U31" s="2">
        <f t="shared" si="60"/>
        <v>4.9800000000000111</v>
      </c>
      <c r="W31">
        <v>62</v>
      </c>
      <c r="X31">
        <v>210</v>
      </c>
      <c r="Y31" s="3">
        <v>0.215</v>
      </c>
      <c r="Z31" s="1">
        <f t="shared" si="61"/>
        <v>4.3</v>
      </c>
      <c r="AA31" s="2">
        <f t="shared" si="62"/>
        <v>49.639999999999993</v>
      </c>
      <c r="AB31" s="2">
        <f t="shared" si="63"/>
        <v>-1.779999999999994</v>
      </c>
      <c r="AD31">
        <v>62</v>
      </c>
      <c r="AE31">
        <v>210</v>
      </c>
      <c r="AF31" s="3">
        <v>0.216</v>
      </c>
      <c r="AG31" s="1">
        <f t="shared" si="64"/>
        <v>4.32</v>
      </c>
      <c r="AH31" s="2">
        <f t="shared" si="65"/>
        <v>44.739999999999995</v>
      </c>
      <c r="AI31" s="2">
        <f t="shared" si="66"/>
        <v>4.8999999999999986</v>
      </c>
      <c r="AK31">
        <v>62</v>
      </c>
      <c r="AL31">
        <v>210</v>
      </c>
      <c r="AM31" s="3">
        <v>0.21299999999999999</v>
      </c>
      <c r="AN31" s="1">
        <f t="shared" si="67"/>
        <v>4.26</v>
      </c>
      <c r="AO31" s="2">
        <f t="shared" si="68"/>
        <v>50.34</v>
      </c>
      <c r="AP31" s="2">
        <f t="shared" si="69"/>
        <v>-5.6000000000000085</v>
      </c>
      <c r="AR31">
        <v>62</v>
      </c>
      <c r="AS31">
        <v>210</v>
      </c>
      <c r="AT31" s="3">
        <v>0.21099999999999999</v>
      </c>
      <c r="AU31" s="1">
        <f t="shared" si="70"/>
        <v>4.22</v>
      </c>
      <c r="AV31" s="2">
        <f t="shared" si="71"/>
        <v>50.839999999999996</v>
      </c>
      <c r="AW31" s="2">
        <f t="shared" si="72"/>
        <v>-0.49999999999999289</v>
      </c>
      <c r="AY31">
        <v>62</v>
      </c>
      <c r="AZ31">
        <v>210</v>
      </c>
      <c r="BA31" s="3">
        <v>0.21299999999999999</v>
      </c>
      <c r="BB31" s="1">
        <f t="shared" si="73"/>
        <v>4.26</v>
      </c>
      <c r="BC31" s="2">
        <f t="shared" si="74"/>
        <v>44.06</v>
      </c>
      <c r="BD31" s="2">
        <f t="shared" si="75"/>
        <v>6.779999999999994</v>
      </c>
      <c r="BF31">
        <v>62</v>
      </c>
      <c r="BG31">
        <v>210</v>
      </c>
      <c r="BH31" s="3">
        <v>0.218</v>
      </c>
      <c r="BI31" s="1">
        <f t="shared" si="76"/>
        <v>4.3600000000000003</v>
      </c>
      <c r="BJ31" s="2">
        <f t="shared" si="77"/>
        <v>50.72</v>
      </c>
      <c r="BK31" s="2">
        <f t="shared" si="78"/>
        <v>-6.6599999999999966</v>
      </c>
      <c r="BM31">
        <v>62</v>
      </c>
      <c r="BN31">
        <v>210</v>
      </c>
      <c r="BO31" s="3">
        <v>0.215</v>
      </c>
      <c r="BP31" s="1">
        <f t="shared" si="79"/>
        <v>4.3</v>
      </c>
      <c r="BQ31" s="2">
        <f t="shared" si="80"/>
        <v>43.7</v>
      </c>
      <c r="BR31" s="2">
        <f t="shared" si="81"/>
        <v>7.019999999999996</v>
      </c>
      <c r="BT31">
        <v>62</v>
      </c>
      <c r="BU31">
        <v>210</v>
      </c>
      <c r="BV31" s="3">
        <v>0.222</v>
      </c>
      <c r="BW31" s="1">
        <f t="shared" si="82"/>
        <v>4.4400000000000004</v>
      </c>
      <c r="BX31" s="2">
        <f t="shared" si="83"/>
        <v>53.599999999999994</v>
      </c>
      <c r="BY31" s="2">
        <f t="shared" si="84"/>
        <v>-9.8999999999999915</v>
      </c>
      <c r="CA31">
        <v>62</v>
      </c>
      <c r="CB31">
        <v>210</v>
      </c>
      <c r="CC31" s="3">
        <v>0.217</v>
      </c>
      <c r="CD31" s="1">
        <f t="shared" si="85"/>
        <v>4.34</v>
      </c>
      <c r="CE31" s="2">
        <f t="shared" si="86"/>
        <v>47.180000000000007</v>
      </c>
      <c r="CF31" s="2">
        <f t="shared" si="87"/>
        <v>6.4199999999999875</v>
      </c>
      <c r="CH31">
        <v>62</v>
      </c>
      <c r="CI31">
        <v>210</v>
      </c>
      <c r="CJ31" s="3">
        <v>0.22</v>
      </c>
      <c r="CK31" s="1">
        <f t="shared" si="88"/>
        <v>4.4000000000000004</v>
      </c>
      <c r="CL31" s="2">
        <f t="shared" si="89"/>
        <v>53.860000000000007</v>
      </c>
      <c r="CM31" s="2">
        <f t="shared" si="90"/>
        <v>-6.68</v>
      </c>
      <c r="CO31">
        <v>62</v>
      </c>
      <c r="CP31">
        <v>210</v>
      </c>
      <c r="CQ31" s="3">
        <v>0.216</v>
      </c>
      <c r="CR31" s="1">
        <f t="shared" si="91"/>
        <v>4.32</v>
      </c>
      <c r="CS31" s="2">
        <f t="shared" si="92"/>
        <v>47.96</v>
      </c>
      <c r="CT31" s="2">
        <f t="shared" si="93"/>
        <v>5.9000000000000057</v>
      </c>
      <c r="CV31">
        <v>62</v>
      </c>
      <c r="CW31">
        <v>210</v>
      </c>
      <c r="CX31" s="3">
        <v>0.22</v>
      </c>
      <c r="CY31" s="1">
        <f t="shared" si="94"/>
        <v>4.4000000000000004</v>
      </c>
      <c r="CZ31" s="2">
        <f t="shared" si="95"/>
        <v>56.560000000000009</v>
      </c>
      <c r="DA31" s="2">
        <f t="shared" si="96"/>
        <v>-8.6000000000000085</v>
      </c>
      <c r="DC31">
        <v>62</v>
      </c>
      <c r="DD31">
        <v>210</v>
      </c>
      <c r="DE31" s="3">
        <v>0.224</v>
      </c>
      <c r="DF31" s="1">
        <f t="shared" si="97"/>
        <v>4.4800000000000004</v>
      </c>
      <c r="DG31" s="2">
        <f t="shared" si="98"/>
        <v>44.42</v>
      </c>
      <c r="DH31" s="2">
        <f t="shared" si="99"/>
        <v>12.140000000000008</v>
      </c>
      <c r="DJ31">
        <v>62</v>
      </c>
      <c r="DK31">
        <v>210</v>
      </c>
      <c r="DL31" s="3">
        <v>0.21199999999999999</v>
      </c>
      <c r="DM31" s="1">
        <f t="shared" si="100"/>
        <v>4.24</v>
      </c>
      <c r="DN31" s="2">
        <f t="shared" si="101"/>
        <v>38.659999999999997</v>
      </c>
      <c r="DO31" s="2">
        <f t="shared" si="102"/>
        <v>5.7600000000000051</v>
      </c>
      <c r="DQ31">
        <v>62</v>
      </c>
      <c r="DR31">
        <v>210</v>
      </c>
      <c r="DS31" s="3">
        <v>0.20799999999999999</v>
      </c>
      <c r="DT31" s="1">
        <f t="shared" si="103"/>
        <v>4.16</v>
      </c>
      <c r="DU31" s="2">
        <f t="shared" si="104"/>
        <v>36.879999999999995</v>
      </c>
      <c r="DV31" s="2">
        <f t="shared" si="105"/>
        <v>1.7800000000000011</v>
      </c>
    </row>
    <row r="32" spans="2:126" x14ac:dyDescent="0.25">
      <c r="B32">
        <v>62</v>
      </c>
      <c r="C32">
        <v>230</v>
      </c>
      <c r="D32" s="3">
        <v>0.255</v>
      </c>
      <c r="E32" s="1">
        <f t="shared" si="53"/>
        <v>5.0999999999999996</v>
      </c>
      <c r="F32" s="2">
        <f t="shared" si="54"/>
        <v>55.140000000000008</v>
      </c>
      <c r="I32">
        <v>62</v>
      </c>
      <c r="J32">
        <v>230</v>
      </c>
      <c r="K32" s="3">
        <v>0.26800000000000002</v>
      </c>
      <c r="L32" s="1">
        <f t="shared" si="55"/>
        <v>5.36</v>
      </c>
      <c r="M32" s="2">
        <f t="shared" si="56"/>
        <v>58.20000000000001</v>
      </c>
      <c r="N32" s="2">
        <f t="shared" si="57"/>
        <v>-3.0600000000000023</v>
      </c>
      <c r="P32">
        <v>62</v>
      </c>
      <c r="Q32">
        <v>230</v>
      </c>
      <c r="R32" s="3">
        <v>0.23100000000000001</v>
      </c>
      <c r="S32" s="1">
        <f t="shared" si="58"/>
        <v>4.62</v>
      </c>
      <c r="T32" s="2">
        <f t="shared" si="59"/>
        <v>52.48</v>
      </c>
      <c r="U32" s="2">
        <f t="shared" si="60"/>
        <v>5.7200000000000131</v>
      </c>
      <c r="W32">
        <v>62</v>
      </c>
      <c r="X32">
        <v>230</v>
      </c>
      <c r="Y32" s="3">
        <v>0.23499999999999999</v>
      </c>
      <c r="Z32" s="1">
        <f t="shared" si="61"/>
        <v>4.6999999999999993</v>
      </c>
      <c r="AA32" s="2">
        <f t="shared" si="62"/>
        <v>54.339999999999989</v>
      </c>
      <c r="AB32" s="2">
        <f t="shared" si="63"/>
        <v>-1.8599999999999923</v>
      </c>
      <c r="AD32">
        <v>62</v>
      </c>
      <c r="AE32">
        <v>230</v>
      </c>
      <c r="AF32" s="3">
        <v>0.23100000000000001</v>
      </c>
      <c r="AG32" s="1">
        <f t="shared" si="64"/>
        <v>4.62</v>
      </c>
      <c r="AH32" s="2">
        <f t="shared" si="65"/>
        <v>49.359999999999992</v>
      </c>
      <c r="AI32" s="2">
        <f t="shared" si="66"/>
        <v>4.9799999999999969</v>
      </c>
      <c r="AK32">
        <v>62</v>
      </c>
      <c r="AL32">
        <v>230</v>
      </c>
      <c r="AM32" s="3">
        <v>0.23200000000000001</v>
      </c>
      <c r="AN32" s="1">
        <f t="shared" si="67"/>
        <v>4.6400000000000006</v>
      </c>
      <c r="AO32" s="2">
        <f t="shared" si="68"/>
        <v>54.980000000000004</v>
      </c>
      <c r="AP32" s="2">
        <f t="shared" si="69"/>
        <v>-5.6200000000000117</v>
      </c>
      <c r="AR32">
        <v>62</v>
      </c>
      <c r="AS32">
        <v>230</v>
      </c>
      <c r="AT32" s="3">
        <v>0.23300000000000001</v>
      </c>
      <c r="AU32" s="1">
        <f t="shared" si="70"/>
        <v>4.66</v>
      </c>
      <c r="AV32" s="2">
        <f t="shared" si="71"/>
        <v>55.5</v>
      </c>
      <c r="AW32" s="2">
        <f t="shared" si="72"/>
        <v>-0.51999999999999602</v>
      </c>
      <c r="AY32">
        <v>62</v>
      </c>
      <c r="AZ32">
        <v>230</v>
      </c>
      <c r="BA32" s="3">
        <v>0.23699999999999999</v>
      </c>
      <c r="BB32" s="1">
        <f t="shared" si="73"/>
        <v>4.74</v>
      </c>
      <c r="BC32" s="2">
        <f t="shared" si="74"/>
        <v>48.800000000000004</v>
      </c>
      <c r="BD32" s="2">
        <f t="shared" si="75"/>
        <v>6.6999999999999957</v>
      </c>
      <c r="BF32">
        <v>62</v>
      </c>
      <c r="BG32">
        <v>230</v>
      </c>
      <c r="BH32" s="3">
        <v>0.245</v>
      </c>
      <c r="BI32" s="1">
        <f t="shared" si="76"/>
        <v>4.9000000000000004</v>
      </c>
      <c r="BJ32" s="2">
        <f t="shared" si="77"/>
        <v>55.62</v>
      </c>
      <c r="BK32" s="2">
        <f t="shared" si="78"/>
        <v>-6.8199999999999932</v>
      </c>
      <c r="BM32">
        <v>62</v>
      </c>
      <c r="BN32">
        <v>230</v>
      </c>
      <c r="BO32" s="3">
        <v>0.24099999999999999</v>
      </c>
      <c r="BP32" s="1">
        <f t="shared" si="79"/>
        <v>4.82</v>
      </c>
      <c r="BQ32" s="2">
        <f t="shared" si="80"/>
        <v>48.52</v>
      </c>
      <c r="BR32" s="2">
        <f t="shared" si="81"/>
        <v>7.0999999999999943</v>
      </c>
      <c r="BT32">
        <v>62</v>
      </c>
      <c r="BU32">
        <v>230</v>
      </c>
      <c r="BV32" s="3">
        <v>0.249</v>
      </c>
      <c r="BW32" s="1">
        <f t="shared" si="82"/>
        <v>4.9800000000000004</v>
      </c>
      <c r="BX32" s="2">
        <f t="shared" si="83"/>
        <v>58.58</v>
      </c>
      <c r="BY32" s="2">
        <f t="shared" si="84"/>
        <v>-10.059999999999995</v>
      </c>
      <c r="CA32">
        <v>62</v>
      </c>
      <c r="CB32">
        <v>230</v>
      </c>
      <c r="CC32" s="3">
        <v>0.246</v>
      </c>
      <c r="CD32" s="1">
        <f t="shared" si="85"/>
        <v>4.92</v>
      </c>
      <c r="CE32" s="2">
        <f t="shared" si="86"/>
        <v>52.100000000000009</v>
      </c>
      <c r="CF32" s="2">
        <f t="shared" si="87"/>
        <v>6.4799999999999898</v>
      </c>
      <c r="CH32">
        <v>62</v>
      </c>
      <c r="CI32">
        <v>230</v>
      </c>
      <c r="CJ32" s="3">
        <v>0.26</v>
      </c>
      <c r="CK32" s="1">
        <f t="shared" si="88"/>
        <v>5.2</v>
      </c>
      <c r="CL32" s="2">
        <f t="shared" si="89"/>
        <v>59.060000000000009</v>
      </c>
      <c r="CM32" s="2">
        <f t="shared" si="90"/>
        <v>-6.9600000000000009</v>
      </c>
      <c r="CO32">
        <v>62</v>
      </c>
      <c r="CP32">
        <v>230</v>
      </c>
      <c r="CQ32" s="3">
        <v>0.24399999999999999</v>
      </c>
      <c r="CR32" s="1">
        <f t="shared" si="91"/>
        <v>4.88</v>
      </c>
      <c r="CS32" s="2">
        <f t="shared" si="92"/>
        <v>52.84</v>
      </c>
      <c r="CT32" s="2">
        <f t="shared" si="93"/>
        <v>6.220000000000006</v>
      </c>
      <c r="CV32">
        <v>62</v>
      </c>
      <c r="CW32">
        <v>230</v>
      </c>
      <c r="CX32" s="3">
        <v>0.23799999999999999</v>
      </c>
      <c r="CY32" s="1">
        <f t="shared" si="94"/>
        <v>4.76</v>
      </c>
      <c r="CZ32" s="2">
        <f t="shared" si="95"/>
        <v>61.320000000000007</v>
      </c>
      <c r="DA32" s="2">
        <f t="shared" si="96"/>
        <v>-8.480000000000004</v>
      </c>
      <c r="DC32">
        <v>62</v>
      </c>
      <c r="DD32">
        <v>230</v>
      </c>
      <c r="DE32" s="3">
        <v>0.24</v>
      </c>
      <c r="DF32" s="1">
        <f t="shared" si="97"/>
        <v>4.8</v>
      </c>
      <c r="DG32" s="2">
        <f t="shared" si="98"/>
        <v>49.22</v>
      </c>
      <c r="DH32" s="2">
        <f t="shared" si="99"/>
        <v>12.100000000000009</v>
      </c>
      <c r="DJ32">
        <v>62</v>
      </c>
      <c r="DK32">
        <v>230</v>
      </c>
      <c r="DL32" s="3">
        <v>0.23100000000000001</v>
      </c>
      <c r="DM32" s="1">
        <f t="shared" si="100"/>
        <v>4.62</v>
      </c>
      <c r="DN32" s="2">
        <f t="shared" si="101"/>
        <v>43.279999999999994</v>
      </c>
      <c r="DO32" s="2">
        <f t="shared" si="102"/>
        <v>5.9400000000000048</v>
      </c>
      <c r="DQ32">
        <v>62</v>
      </c>
      <c r="DR32">
        <v>230</v>
      </c>
      <c r="DS32" s="3">
        <v>0.223</v>
      </c>
      <c r="DT32" s="1">
        <f t="shared" si="103"/>
        <v>4.46</v>
      </c>
      <c r="DU32" s="2">
        <f t="shared" si="104"/>
        <v>41.339999999999996</v>
      </c>
      <c r="DV32" s="2">
        <f t="shared" si="105"/>
        <v>1.9399999999999977</v>
      </c>
    </row>
    <row r="33" spans="2:126" x14ac:dyDescent="0.25">
      <c r="B33">
        <v>62</v>
      </c>
      <c r="C33">
        <v>250</v>
      </c>
      <c r="D33" s="3">
        <v>0.27900000000000003</v>
      </c>
      <c r="E33" s="1">
        <f t="shared" si="53"/>
        <v>5.58</v>
      </c>
      <c r="F33" s="2">
        <f t="shared" si="54"/>
        <v>60.720000000000006</v>
      </c>
      <c r="I33">
        <v>62</v>
      </c>
      <c r="J33">
        <v>250</v>
      </c>
      <c r="K33" s="3">
        <v>0.27100000000000002</v>
      </c>
      <c r="L33" s="1">
        <f t="shared" si="55"/>
        <v>5.42</v>
      </c>
      <c r="M33" s="2">
        <f t="shared" si="56"/>
        <v>63.620000000000012</v>
      </c>
      <c r="N33" s="2">
        <f t="shared" si="57"/>
        <v>-2.9000000000000057</v>
      </c>
      <c r="P33">
        <v>62</v>
      </c>
      <c r="Q33">
        <v>250</v>
      </c>
      <c r="R33" s="3">
        <v>0.27500000000000002</v>
      </c>
      <c r="S33" s="1">
        <f t="shared" si="58"/>
        <v>5.5</v>
      </c>
      <c r="T33" s="2">
        <f t="shared" si="59"/>
        <v>57.98</v>
      </c>
      <c r="U33" s="2">
        <f t="shared" si="60"/>
        <v>5.6400000000000148</v>
      </c>
      <c r="W33">
        <v>62</v>
      </c>
      <c r="X33">
        <v>250</v>
      </c>
      <c r="Y33" s="3">
        <v>0.27400000000000002</v>
      </c>
      <c r="Z33" s="1">
        <f t="shared" si="61"/>
        <v>5.48</v>
      </c>
      <c r="AA33" s="2">
        <f t="shared" si="62"/>
        <v>59.819999999999993</v>
      </c>
      <c r="AB33" s="2">
        <f t="shared" si="63"/>
        <v>-1.8399999999999963</v>
      </c>
      <c r="AD33">
        <v>62</v>
      </c>
      <c r="AE33">
        <v>250</v>
      </c>
      <c r="AF33" s="3">
        <v>0.27700000000000002</v>
      </c>
      <c r="AG33" s="1">
        <f t="shared" si="64"/>
        <v>5.5400000000000009</v>
      </c>
      <c r="AH33" s="2">
        <f t="shared" si="65"/>
        <v>54.899999999999991</v>
      </c>
      <c r="AI33" s="2">
        <f t="shared" si="66"/>
        <v>4.9200000000000017</v>
      </c>
      <c r="AK33">
        <v>62</v>
      </c>
      <c r="AL33">
        <v>250</v>
      </c>
      <c r="AM33" s="3">
        <v>0.27600000000000002</v>
      </c>
      <c r="AN33" s="1">
        <f t="shared" si="67"/>
        <v>5.5200000000000005</v>
      </c>
      <c r="AO33" s="2">
        <f t="shared" si="68"/>
        <v>60.500000000000007</v>
      </c>
      <c r="AP33" s="2">
        <f t="shared" si="69"/>
        <v>-5.6000000000000156</v>
      </c>
      <c r="AR33">
        <v>62</v>
      </c>
      <c r="AS33">
        <v>250</v>
      </c>
      <c r="AT33" s="3">
        <v>0.27100000000000002</v>
      </c>
      <c r="AU33" s="1">
        <f t="shared" si="70"/>
        <v>5.42</v>
      </c>
      <c r="AV33" s="2">
        <f t="shared" si="71"/>
        <v>60.92</v>
      </c>
      <c r="AW33" s="2">
        <f t="shared" si="72"/>
        <v>-0.4199999999999946</v>
      </c>
      <c r="AY33">
        <v>62</v>
      </c>
      <c r="AZ33">
        <v>250</v>
      </c>
      <c r="BA33" s="3">
        <v>0.28000000000000003</v>
      </c>
      <c r="BB33" s="1">
        <f t="shared" si="73"/>
        <v>5.6000000000000005</v>
      </c>
      <c r="BC33" s="2">
        <f t="shared" si="74"/>
        <v>54.400000000000006</v>
      </c>
      <c r="BD33" s="2">
        <f t="shared" si="75"/>
        <v>6.519999999999996</v>
      </c>
      <c r="BF33">
        <v>62</v>
      </c>
      <c r="BG33">
        <v>250</v>
      </c>
      <c r="BH33" s="3">
        <v>0.27</v>
      </c>
      <c r="BI33" s="1">
        <f t="shared" si="76"/>
        <v>5.4</v>
      </c>
      <c r="BJ33" s="2">
        <f t="shared" si="77"/>
        <v>61.019999999999996</v>
      </c>
      <c r="BK33" s="2">
        <f t="shared" si="78"/>
        <v>-6.6199999999999903</v>
      </c>
      <c r="BM33">
        <v>62</v>
      </c>
      <c r="BN33">
        <v>250</v>
      </c>
      <c r="BO33" s="3">
        <v>0.27200000000000002</v>
      </c>
      <c r="BP33" s="1">
        <f t="shared" si="79"/>
        <v>5.44</v>
      </c>
      <c r="BQ33" s="2">
        <f t="shared" si="80"/>
        <v>53.96</v>
      </c>
      <c r="BR33" s="2">
        <f t="shared" si="81"/>
        <v>7.0599999999999952</v>
      </c>
      <c r="BT33">
        <v>62</v>
      </c>
      <c r="BU33">
        <v>250</v>
      </c>
      <c r="BV33" s="3">
        <v>0.27500000000000002</v>
      </c>
      <c r="BW33" s="1">
        <f t="shared" si="82"/>
        <v>5.5</v>
      </c>
      <c r="BX33" s="2">
        <f t="shared" si="83"/>
        <v>64.08</v>
      </c>
      <c r="BY33" s="2">
        <f t="shared" si="84"/>
        <v>-10.119999999999997</v>
      </c>
      <c r="CA33">
        <v>62</v>
      </c>
      <c r="CB33">
        <v>250</v>
      </c>
      <c r="CC33" s="3">
        <v>0.27300000000000002</v>
      </c>
      <c r="CD33" s="1">
        <f t="shared" si="85"/>
        <v>5.4600000000000009</v>
      </c>
      <c r="CE33" s="2">
        <f t="shared" si="86"/>
        <v>57.560000000000009</v>
      </c>
      <c r="CF33" s="2">
        <f t="shared" si="87"/>
        <v>6.5199999999999889</v>
      </c>
      <c r="CH33">
        <v>62</v>
      </c>
      <c r="CI33">
        <v>250</v>
      </c>
      <c r="CJ33" s="3">
        <v>0.27700000000000002</v>
      </c>
      <c r="CK33" s="1">
        <f t="shared" si="88"/>
        <v>5.5400000000000009</v>
      </c>
      <c r="CL33" s="2">
        <f t="shared" si="89"/>
        <v>64.600000000000009</v>
      </c>
      <c r="CM33" s="2">
        <f t="shared" si="90"/>
        <v>-7.0399999999999991</v>
      </c>
      <c r="CO33">
        <v>62</v>
      </c>
      <c r="CP33">
        <v>250</v>
      </c>
      <c r="CQ33" s="3">
        <v>0.27800000000000002</v>
      </c>
      <c r="CR33" s="1">
        <f t="shared" si="91"/>
        <v>5.5600000000000005</v>
      </c>
      <c r="CS33" s="2">
        <f t="shared" si="92"/>
        <v>58.400000000000006</v>
      </c>
      <c r="CT33" s="2">
        <f t="shared" si="93"/>
        <v>6.2000000000000028</v>
      </c>
      <c r="CV33">
        <v>62</v>
      </c>
      <c r="CW33">
        <v>250</v>
      </c>
      <c r="CX33" s="3">
        <v>0.28899999999999998</v>
      </c>
      <c r="CY33" s="1">
        <f t="shared" si="94"/>
        <v>5.7799999999999994</v>
      </c>
      <c r="CZ33" s="2">
        <f t="shared" si="95"/>
        <v>67.100000000000009</v>
      </c>
      <c r="DA33" s="2">
        <f t="shared" si="96"/>
        <v>-8.7000000000000028</v>
      </c>
      <c r="DC33">
        <v>62</v>
      </c>
      <c r="DD33">
        <v>250</v>
      </c>
      <c r="DE33" s="3">
        <v>0.28699999999999998</v>
      </c>
      <c r="DF33" s="1">
        <f t="shared" si="97"/>
        <v>5.7399999999999993</v>
      </c>
      <c r="DG33" s="2">
        <f t="shared" si="98"/>
        <v>54.96</v>
      </c>
      <c r="DH33" s="2">
        <f t="shared" si="99"/>
        <v>12.140000000000008</v>
      </c>
      <c r="DJ33">
        <v>62</v>
      </c>
      <c r="DK33">
        <v>250</v>
      </c>
      <c r="DL33" s="3">
        <v>0.28199999999999997</v>
      </c>
      <c r="DM33" s="1">
        <f t="shared" si="100"/>
        <v>5.64</v>
      </c>
      <c r="DN33" s="2">
        <f t="shared" si="101"/>
        <v>48.919999999999995</v>
      </c>
      <c r="DO33" s="2">
        <f t="shared" si="102"/>
        <v>6.0400000000000063</v>
      </c>
      <c r="DQ33">
        <v>62</v>
      </c>
      <c r="DR33">
        <v>250</v>
      </c>
      <c r="DS33" s="3">
        <v>0.27300000000000002</v>
      </c>
      <c r="DT33" s="1">
        <f t="shared" si="103"/>
        <v>5.4600000000000009</v>
      </c>
      <c r="DU33" s="2">
        <f t="shared" si="104"/>
        <v>46.8</v>
      </c>
      <c r="DV33" s="2">
        <f t="shared" si="105"/>
        <v>2.1199999999999974</v>
      </c>
    </row>
    <row r="34" spans="2:126" x14ac:dyDescent="0.25">
      <c r="B34">
        <v>62</v>
      </c>
      <c r="C34">
        <v>270</v>
      </c>
      <c r="D34" s="3">
        <v>0.27700000000000002</v>
      </c>
      <c r="E34" s="1">
        <f t="shared" si="53"/>
        <v>5.5400000000000009</v>
      </c>
      <c r="F34" s="2">
        <f t="shared" si="54"/>
        <v>66.260000000000005</v>
      </c>
      <c r="I34">
        <v>62</v>
      </c>
      <c r="J34">
        <v>270</v>
      </c>
      <c r="K34" s="3">
        <v>0.27400000000000002</v>
      </c>
      <c r="L34" s="1">
        <f t="shared" si="55"/>
        <v>5.48</v>
      </c>
      <c r="M34" s="2">
        <f t="shared" si="56"/>
        <v>69.100000000000009</v>
      </c>
      <c r="N34" s="2">
        <f t="shared" si="57"/>
        <v>-2.8400000000000034</v>
      </c>
      <c r="P34">
        <v>62</v>
      </c>
      <c r="Q34">
        <v>270</v>
      </c>
      <c r="R34" s="3">
        <v>0.27100000000000002</v>
      </c>
      <c r="S34" s="1">
        <f t="shared" si="58"/>
        <v>5.42</v>
      </c>
      <c r="T34" s="2">
        <f t="shared" si="59"/>
        <v>63.4</v>
      </c>
      <c r="U34" s="2">
        <f t="shared" si="60"/>
        <v>5.7000000000000099</v>
      </c>
      <c r="W34">
        <v>62</v>
      </c>
      <c r="X34">
        <v>270</v>
      </c>
      <c r="Y34" s="3">
        <v>0.27300000000000002</v>
      </c>
      <c r="Z34" s="1">
        <f t="shared" si="61"/>
        <v>5.4600000000000009</v>
      </c>
      <c r="AA34" s="2">
        <f t="shared" si="62"/>
        <v>65.28</v>
      </c>
      <c r="AB34" s="2">
        <f t="shared" si="63"/>
        <v>-1.8800000000000026</v>
      </c>
      <c r="AD34">
        <v>62</v>
      </c>
      <c r="AE34">
        <v>270</v>
      </c>
      <c r="AF34" s="3">
        <v>0.27</v>
      </c>
      <c r="AG34" s="1">
        <f t="shared" si="64"/>
        <v>5.4</v>
      </c>
      <c r="AH34" s="2">
        <f t="shared" si="65"/>
        <v>60.29999999999999</v>
      </c>
      <c r="AI34" s="2">
        <f t="shared" si="66"/>
        <v>4.9800000000000111</v>
      </c>
      <c r="AK34">
        <v>62</v>
      </c>
      <c r="AL34">
        <v>270</v>
      </c>
      <c r="AM34" s="3">
        <v>0.27300000000000002</v>
      </c>
      <c r="AN34" s="1">
        <f t="shared" si="67"/>
        <v>5.4600000000000009</v>
      </c>
      <c r="AO34" s="2">
        <f t="shared" si="68"/>
        <v>65.960000000000008</v>
      </c>
      <c r="AP34" s="2">
        <f t="shared" si="69"/>
        <v>-5.6600000000000179</v>
      </c>
      <c r="AR34">
        <v>62</v>
      </c>
      <c r="AS34">
        <v>270</v>
      </c>
      <c r="AT34" s="3">
        <v>0.27300000000000002</v>
      </c>
      <c r="AU34" s="1">
        <f t="shared" si="70"/>
        <v>5.4600000000000009</v>
      </c>
      <c r="AV34" s="2">
        <f t="shared" si="71"/>
        <v>66.38</v>
      </c>
      <c r="AW34" s="2">
        <f t="shared" si="72"/>
        <v>-0.41999999999998749</v>
      </c>
      <c r="AY34">
        <v>62</v>
      </c>
      <c r="AZ34">
        <v>270</v>
      </c>
      <c r="BA34" s="3">
        <v>0.27900000000000003</v>
      </c>
      <c r="BB34" s="1">
        <f t="shared" si="73"/>
        <v>5.58</v>
      </c>
      <c r="BC34" s="2">
        <f t="shared" si="74"/>
        <v>59.980000000000004</v>
      </c>
      <c r="BD34" s="2">
        <f t="shared" si="75"/>
        <v>6.3999999999999915</v>
      </c>
      <c r="BF34">
        <v>62</v>
      </c>
      <c r="BG34">
        <v>270</v>
      </c>
      <c r="BH34" s="3">
        <v>0.27200000000000002</v>
      </c>
      <c r="BI34" s="1">
        <f t="shared" si="76"/>
        <v>5.44</v>
      </c>
      <c r="BJ34" s="2">
        <f t="shared" si="77"/>
        <v>66.459999999999994</v>
      </c>
      <c r="BK34" s="2">
        <f t="shared" si="78"/>
        <v>-6.4799999999999898</v>
      </c>
      <c r="BM34">
        <v>62</v>
      </c>
      <c r="BN34">
        <v>270</v>
      </c>
      <c r="BO34" s="3">
        <v>0.27100000000000002</v>
      </c>
      <c r="BP34" s="1">
        <f t="shared" si="79"/>
        <v>5.42</v>
      </c>
      <c r="BQ34" s="2">
        <f t="shared" si="80"/>
        <v>59.38</v>
      </c>
      <c r="BR34" s="2">
        <f t="shared" si="81"/>
        <v>7.0799999999999912</v>
      </c>
      <c r="BT34">
        <v>62</v>
      </c>
      <c r="BU34">
        <v>270</v>
      </c>
      <c r="BV34" s="3">
        <v>0.27500000000000002</v>
      </c>
      <c r="BW34" s="1">
        <f t="shared" si="82"/>
        <v>5.5</v>
      </c>
      <c r="BX34" s="2">
        <f t="shared" si="83"/>
        <v>69.58</v>
      </c>
      <c r="BY34" s="2">
        <f t="shared" si="84"/>
        <v>-10.199999999999996</v>
      </c>
      <c r="CA34">
        <v>62</v>
      </c>
      <c r="CB34">
        <v>270</v>
      </c>
      <c r="CC34" s="3">
        <v>0.27</v>
      </c>
      <c r="CD34" s="1">
        <f t="shared" si="85"/>
        <v>5.4</v>
      </c>
      <c r="CE34" s="2">
        <f t="shared" si="86"/>
        <v>62.960000000000008</v>
      </c>
      <c r="CF34" s="2">
        <f t="shared" si="87"/>
        <v>6.6199999999999903</v>
      </c>
      <c r="CH34">
        <v>62</v>
      </c>
      <c r="CI34">
        <v>270</v>
      </c>
      <c r="CJ34" s="3">
        <v>0.27200000000000002</v>
      </c>
      <c r="CK34" s="1">
        <f t="shared" si="88"/>
        <v>5.44</v>
      </c>
      <c r="CL34" s="2">
        <f t="shared" si="89"/>
        <v>70.040000000000006</v>
      </c>
      <c r="CM34" s="2">
        <f t="shared" si="90"/>
        <v>-7.0799999999999983</v>
      </c>
      <c r="CO34">
        <v>62</v>
      </c>
      <c r="CP34">
        <v>270</v>
      </c>
      <c r="CQ34" s="3">
        <v>0.27200000000000002</v>
      </c>
      <c r="CR34" s="1">
        <f t="shared" si="91"/>
        <v>5.44</v>
      </c>
      <c r="CS34" s="2">
        <f t="shared" si="92"/>
        <v>63.84</v>
      </c>
      <c r="CT34" s="2">
        <f t="shared" si="93"/>
        <v>6.2000000000000028</v>
      </c>
      <c r="CV34">
        <v>62</v>
      </c>
      <c r="CW34">
        <v>270</v>
      </c>
      <c r="CX34" s="3">
        <v>0.28100000000000003</v>
      </c>
      <c r="CY34" s="1">
        <f t="shared" si="94"/>
        <v>5.620000000000001</v>
      </c>
      <c r="CZ34" s="2">
        <f t="shared" si="95"/>
        <v>72.720000000000013</v>
      </c>
      <c r="DA34" s="2">
        <f t="shared" si="96"/>
        <v>-8.8800000000000097</v>
      </c>
      <c r="DC34">
        <v>62</v>
      </c>
      <c r="DD34">
        <v>270</v>
      </c>
      <c r="DE34" s="3">
        <v>0.28199999999999997</v>
      </c>
      <c r="DF34" s="1">
        <f t="shared" si="97"/>
        <v>5.64</v>
      </c>
      <c r="DG34" s="2">
        <f t="shared" si="98"/>
        <v>60.6</v>
      </c>
      <c r="DH34" s="2">
        <f t="shared" si="99"/>
        <v>12.120000000000012</v>
      </c>
      <c r="DJ34">
        <v>62</v>
      </c>
      <c r="DK34">
        <v>270</v>
      </c>
      <c r="DL34" s="3">
        <v>0.27500000000000002</v>
      </c>
      <c r="DM34" s="1">
        <f t="shared" si="100"/>
        <v>5.5</v>
      </c>
      <c r="DN34" s="2">
        <f t="shared" si="101"/>
        <v>54.419999999999995</v>
      </c>
      <c r="DO34" s="2">
        <f t="shared" si="102"/>
        <v>6.1800000000000068</v>
      </c>
      <c r="DQ34">
        <v>62</v>
      </c>
      <c r="DR34">
        <v>270</v>
      </c>
      <c r="DS34" s="3">
        <v>0.26500000000000001</v>
      </c>
      <c r="DT34" s="1">
        <f t="shared" si="103"/>
        <v>5.3000000000000007</v>
      </c>
      <c r="DU34" s="2">
        <f t="shared" si="104"/>
        <v>52.099999999999994</v>
      </c>
      <c r="DV34" s="2">
        <f t="shared" si="105"/>
        <v>2.3200000000000003</v>
      </c>
    </row>
    <row r="35" spans="2:126" x14ac:dyDescent="0.25">
      <c r="B35">
        <v>62</v>
      </c>
      <c r="C35">
        <v>290</v>
      </c>
      <c r="D35" s="3">
        <v>0.28299999999999997</v>
      </c>
      <c r="E35" s="1">
        <f t="shared" si="53"/>
        <v>5.6599999999999993</v>
      </c>
      <c r="F35" s="2">
        <f t="shared" si="54"/>
        <v>71.92</v>
      </c>
      <c r="I35">
        <v>62</v>
      </c>
      <c r="J35">
        <v>290</v>
      </c>
      <c r="K35" s="3">
        <v>0.27900000000000003</v>
      </c>
      <c r="L35" s="1">
        <f t="shared" si="55"/>
        <v>5.58</v>
      </c>
      <c r="M35" s="2">
        <f t="shared" si="56"/>
        <v>74.680000000000007</v>
      </c>
      <c r="N35" s="2">
        <f t="shared" si="57"/>
        <v>-2.7600000000000051</v>
      </c>
      <c r="P35">
        <v>62</v>
      </c>
      <c r="Q35">
        <v>290</v>
      </c>
      <c r="R35" s="3">
        <v>0.27900000000000003</v>
      </c>
      <c r="S35" s="1">
        <f t="shared" si="58"/>
        <v>5.58</v>
      </c>
      <c r="T35" s="2">
        <f t="shared" si="59"/>
        <v>68.98</v>
      </c>
      <c r="U35" s="2">
        <f t="shared" si="60"/>
        <v>5.7000000000000028</v>
      </c>
      <c r="W35">
        <v>62</v>
      </c>
      <c r="X35">
        <v>290</v>
      </c>
      <c r="Y35" s="3">
        <v>0.27700000000000002</v>
      </c>
      <c r="Z35" s="1">
        <f t="shared" si="61"/>
        <v>5.5400000000000009</v>
      </c>
      <c r="AA35" s="2">
        <f t="shared" si="62"/>
        <v>70.820000000000007</v>
      </c>
      <c r="AB35" s="2">
        <f t="shared" si="63"/>
        <v>-1.8400000000000034</v>
      </c>
      <c r="AD35">
        <v>62</v>
      </c>
      <c r="AE35">
        <v>290</v>
      </c>
      <c r="AF35" s="3">
        <v>0.27700000000000002</v>
      </c>
      <c r="AG35" s="1">
        <f t="shared" si="64"/>
        <v>5.5400000000000009</v>
      </c>
      <c r="AH35" s="2">
        <f t="shared" si="65"/>
        <v>65.839999999999989</v>
      </c>
      <c r="AI35" s="2">
        <f t="shared" si="66"/>
        <v>4.9800000000000182</v>
      </c>
      <c r="AK35">
        <v>62</v>
      </c>
      <c r="AL35">
        <v>290</v>
      </c>
      <c r="AM35" s="3">
        <v>0.27900000000000003</v>
      </c>
      <c r="AN35" s="1">
        <f t="shared" si="67"/>
        <v>5.58</v>
      </c>
      <c r="AO35" s="2">
        <f t="shared" si="68"/>
        <v>71.540000000000006</v>
      </c>
      <c r="AP35" s="2">
        <f t="shared" si="69"/>
        <v>-5.7000000000000171</v>
      </c>
      <c r="AR35">
        <v>62</v>
      </c>
      <c r="AS35">
        <v>290</v>
      </c>
      <c r="AT35" s="3">
        <v>0.27500000000000002</v>
      </c>
      <c r="AU35" s="1">
        <f t="shared" si="70"/>
        <v>5.5</v>
      </c>
      <c r="AV35" s="2">
        <f t="shared" si="71"/>
        <v>71.88</v>
      </c>
      <c r="AW35" s="2">
        <f t="shared" si="72"/>
        <v>-0.3399999999999892</v>
      </c>
      <c r="AY35">
        <v>62</v>
      </c>
      <c r="AZ35">
        <v>290</v>
      </c>
      <c r="BA35" s="3">
        <v>0.27500000000000002</v>
      </c>
      <c r="BB35" s="1">
        <f t="shared" si="73"/>
        <v>5.5</v>
      </c>
      <c r="BC35" s="2">
        <f t="shared" si="74"/>
        <v>65.48</v>
      </c>
      <c r="BD35" s="2">
        <f t="shared" si="75"/>
        <v>6.3999999999999915</v>
      </c>
      <c r="BF35">
        <v>62</v>
      </c>
      <c r="BG35">
        <v>290</v>
      </c>
      <c r="BH35" s="3">
        <v>0.27500000000000002</v>
      </c>
      <c r="BI35" s="1">
        <f t="shared" si="76"/>
        <v>5.5</v>
      </c>
      <c r="BJ35" s="2">
        <f t="shared" si="77"/>
        <v>71.959999999999994</v>
      </c>
      <c r="BK35" s="2">
        <f t="shared" si="78"/>
        <v>-6.4799999999999898</v>
      </c>
      <c r="BM35">
        <v>62</v>
      </c>
      <c r="BN35">
        <v>290</v>
      </c>
      <c r="BO35" s="3">
        <v>0.27400000000000002</v>
      </c>
      <c r="BP35" s="1">
        <f t="shared" si="79"/>
        <v>5.48</v>
      </c>
      <c r="BQ35" s="2">
        <f t="shared" si="80"/>
        <v>64.86</v>
      </c>
      <c r="BR35" s="2">
        <f t="shared" si="81"/>
        <v>7.0999999999999943</v>
      </c>
      <c r="BT35">
        <v>62</v>
      </c>
      <c r="BU35">
        <v>290</v>
      </c>
      <c r="BV35" s="3">
        <v>0.27500000000000002</v>
      </c>
      <c r="BW35" s="1">
        <f t="shared" si="82"/>
        <v>5.5</v>
      </c>
      <c r="BX35" s="2">
        <f t="shared" si="83"/>
        <v>75.08</v>
      </c>
      <c r="BY35" s="2">
        <f t="shared" si="84"/>
        <v>-10.219999999999999</v>
      </c>
      <c r="CA35">
        <v>62</v>
      </c>
      <c r="CB35">
        <v>290</v>
      </c>
      <c r="CC35" s="3">
        <v>0.27100000000000002</v>
      </c>
      <c r="CD35" s="1">
        <f t="shared" si="85"/>
        <v>5.42</v>
      </c>
      <c r="CE35" s="2">
        <f t="shared" si="86"/>
        <v>68.38000000000001</v>
      </c>
      <c r="CF35" s="2">
        <f t="shared" si="87"/>
        <v>6.6999999999999886</v>
      </c>
      <c r="CH35">
        <v>62</v>
      </c>
      <c r="CI35">
        <v>290</v>
      </c>
      <c r="CJ35" s="3">
        <v>0.28199999999999997</v>
      </c>
      <c r="CK35" s="1">
        <f t="shared" si="88"/>
        <v>5.64</v>
      </c>
      <c r="CL35" s="2">
        <f t="shared" si="89"/>
        <v>75.680000000000007</v>
      </c>
      <c r="CM35" s="2">
        <f t="shared" si="90"/>
        <v>-7.2999999999999972</v>
      </c>
      <c r="CO35">
        <v>62</v>
      </c>
      <c r="CP35">
        <v>290</v>
      </c>
      <c r="CQ35" s="3">
        <v>0.28000000000000003</v>
      </c>
      <c r="CR35" s="1">
        <f t="shared" si="91"/>
        <v>5.6000000000000005</v>
      </c>
      <c r="CS35" s="2">
        <f t="shared" si="92"/>
        <v>69.44</v>
      </c>
      <c r="CT35" s="2">
        <f t="shared" si="93"/>
        <v>6.2400000000000091</v>
      </c>
      <c r="CV35">
        <v>62</v>
      </c>
      <c r="CW35">
        <v>290</v>
      </c>
      <c r="CX35" s="3">
        <v>0.28499999999999998</v>
      </c>
      <c r="CY35" s="1">
        <f t="shared" si="94"/>
        <v>5.6999999999999993</v>
      </c>
      <c r="CZ35" s="2">
        <f t="shared" si="95"/>
        <v>78.420000000000016</v>
      </c>
      <c r="DA35" s="2">
        <f t="shared" si="96"/>
        <v>-8.9800000000000182</v>
      </c>
      <c r="DC35">
        <v>62</v>
      </c>
      <c r="DD35">
        <v>290</v>
      </c>
      <c r="DE35" s="3">
        <v>0.28699999999999998</v>
      </c>
      <c r="DF35" s="1">
        <f t="shared" si="97"/>
        <v>5.7399999999999993</v>
      </c>
      <c r="DG35" s="2">
        <f t="shared" si="98"/>
        <v>66.34</v>
      </c>
      <c r="DH35" s="2">
        <f t="shared" si="99"/>
        <v>12.080000000000013</v>
      </c>
      <c r="DJ35">
        <v>62</v>
      </c>
      <c r="DK35">
        <v>290</v>
      </c>
      <c r="DL35" s="3">
        <v>0.27700000000000002</v>
      </c>
      <c r="DM35" s="1">
        <f t="shared" si="100"/>
        <v>5.5400000000000009</v>
      </c>
      <c r="DN35" s="2">
        <f t="shared" si="101"/>
        <v>59.959999999999994</v>
      </c>
      <c r="DO35" s="2">
        <f t="shared" si="102"/>
        <v>6.3800000000000097</v>
      </c>
      <c r="DQ35">
        <v>62</v>
      </c>
      <c r="DR35">
        <v>290</v>
      </c>
      <c r="DS35" s="3">
        <v>0.27</v>
      </c>
      <c r="DT35" s="1">
        <f t="shared" si="103"/>
        <v>5.4</v>
      </c>
      <c r="DU35" s="2">
        <f t="shared" si="104"/>
        <v>57.499999999999993</v>
      </c>
      <c r="DV35" s="2">
        <f t="shared" si="105"/>
        <v>2.4600000000000009</v>
      </c>
    </row>
    <row r="36" spans="2:126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</row>
    <row r="37" spans="2:126" x14ac:dyDescent="0.25">
      <c r="B37">
        <v>63</v>
      </c>
      <c r="C37">
        <v>10</v>
      </c>
      <c r="D37" s="3">
        <v>0.14399999999999999</v>
      </c>
      <c r="E37" s="1">
        <f>D37*20</f>
        <v>2.88</v>
      </c>
      <c r="F37" s="2">
        <f>E37</f>
        <v>2.88</v>
      </c>
      <c r="I37">
        <v>63</v>
      </c>
      <c r="J37">
        <v>10</v>
      </c>
      <c r="K37" s="3">
        <v>0.22500000000000001</v>
      </c>
      <c r="L37" s="1">
        <f>K37*20</f>
        <v>4.5</v>
      </c>
      <c r="M37" s="2">
        <f>L37</f>
        <v>4.5</v>
      </c>
      <c r="N37" s="2">
        <f>F37-M37</f>
        <v>-1.62</v>
      </c>
      <c r="P37">
        <v>63</v>
      </c>
      <c r="Q37">
        <v>10</v>
      </c>
      <c r="R37" s="3">
        <v>6.7000000000000004E-2</v>
      </c>
      <c r="S37" s="1">
        <f>R37*20</f>
        <v>1.34</v>
      </c>
      <c r="T37" s="2">
        <f>S37</f>
        <v>1.34</v>
      </c>
      <c r="U37" s="2">
        <f>M37-T37</f>
        <v>3.16</v>
      </c>
      <c r="W37">
        <v>63</v>
      </c>
      <c r="X37">
        <v>10</v>
      </c>
      <c r="Y37" s="3">
        <v>0.16500000000000001</v>
      </c>
      <c r="Z37" s="1">
        <f>Y37*20</f>
        <v>3.3000000000000003</v>
      </c>
      <c r="AA37" s="2">
        <f>Z37</f>
        <v>3.3000000000000003</v>
      </c>
      <c r="AB37" s="2">
        <f>T37-AA37</f>
        <v>-1.9600000000000002</v>
      </c>
      <c r="AD37">
        <v>63</v>
      </c>
      <c r="AE37">
        <v>10</v>
      </c>
      <c r="AF37" s="3">
        <v>6.5000000000000002E-2</v>
      </c>
      <c r="AG37" s="1">
        <f>AF37*20</f>
        <v>1.3</v>
      </c>
      <c r="AH37" s="2">
        <f>AG37</f>
        <v>1.3</v>
      </c>
      <c r="AI37" s="2">
        <f>AA37-AH37</f>
        <v>2</v>
      </c>
      <c r="AK37">
        <v>63</v>
      </c>
      <c r="AL37">
        <v>10</v>
      </c>
      <c r="AM37" s="3">
        <v>0.187</v>
      </c>
      <c r="AN37" s="1">
        <f>AM37*20</f>
        <v>3.74</v>
      </c>
      <c r="AO37" s="2">
        <f>AN37</f>
        <v>3.74</v>
      </c>
      <c r="AP37" s="2">
        <f>AH37-AO37</f>
        <v>-2.4400000000000004</v>
      </c>
      <c r="AR37">
        <v>63</v>
      </c>
      <c r="AS37">
        <v>10</v>
      </c>
      <c r="AT37" s="3">
        <v>0.19800000000000001</v>
      </c>
      <c r="AU37" s="1">
        <f>AT37*20</f>
        <v>3.96</v>
      </c>
      <c r="AV37" s="2">
        <f>AU37</f>
        <v>3.96</v>
      </c>
      <c r="AW37" s="2">
        <f>AO37-AV37</f>
        <v>-0.21999999999999975</v>
      </c>
      <c r="AY37">
        <v>63</v>
      </c>
      <c r="AZ37">
        <v>10</v>
      </c>
      <c r="BA37" s="3">
        <v>0.11</v>
      </c>
      <c r="BB37" s="1">
        <f>BA37*20</f>
        <v>2.2000000000000002</v>
      </c>
      <c r="BC37" s="2">
        <f>BB37</f>
        <v>2.2000000000000002</v>
      </c>
      <c r="BD37" s="2">
        <f>AV37-BC37</f>
        <v>1.7599999999999998</v>
      </c>
      <c r="BF37">
        <v>63</v>
      </c>
      <c r="BG37">
        <v>10</v>
      </c>
      <c r="BH37" s="3">
        <v>0.19700000000000001</v>
      </c>
      <c r="BI37" s="1">
        <f>BH37*20</f>
        <v>3.9400000000000004</v>
      </c>
      <c r="BJ37" s="2">
        <f>BI37</f>
        <v>3.9400000000000004</v>
      </c>
      <c r="BK37" s="2">
        <f>BC37-BJ37</f>
        <v>-1.7400000000000002</v>
      </c>
      <c r="BM37">
        <v>63</v>
      </c>
      <c r="BN37">
        <v>10</v>
      </c>
      <c r="BO37" s="3">
        <v>0.112</v>
      </c>
      <c r="BP37" s="1">
        <f>BO37*20</f>
        <v>2.2400000000000002</v>
      </c>
      <c r="BQ37" s="2">
        <f>BP37</f>
        <v>2.2400000000000002</v>
      </c>
      <c r="BR37" s="2">
        <f>BJ37-BQ37</f>
        <v>1.7000000000000002</v>
      </c>
      <c r="BT37">
        <v>63</v>
      </c>
      <c r="BU37">
        <v>10</v>
      </c>
      <c r="BV37" s="3">
        <v>0.24399999999999999</v>
      </c>
      <c r="BW37" s="1">
        <f>BV37*20</f>
        <v>4.88</v>
      </c>
      <c r="BX37" s="2">
        <f>BW37</f>
        <v>4.88</v>
      </c>
      <c r="BY37" s="2">
        <f>BQ37-BX37</f>
        <v>-2.6399999999999997</v>
      </c>
      <c r="CA37">
        <v>63</v>
      </c>
      <c r="CB37">
        <v>10</v>
      </c>
      <c r="CC37" s="3">
        <v>0.17</v>
      </c>
      <c r="CD37" s="1">
        <f>CC37*20</f>
        <v>3.4000000000000004</v>
      </c>
      <c r="CE37" s="2">
        <f>CD37</f>
        <v>3.4000000000000004</v>
      </c>
      <c r="CF37" s="2">
        <f>BX37-CE37</f>
        <v>1.4799999999999995</v>
      </c>
      <c r="CH37">
        <v>63</v>
      </c>
      <c r="CI37">
        <v>10</v>
      </c>
      <c r="CJ37" s="3">
        <v>0.25600000000000001</v>
      </c>
      <c r="CK37" s="1">
        <f>CJ37*20</f>
        <v>5.12</v>
      </c>
      <c r="CL37" s="2">
        <f>CK37</f>
        <v>5.12</v>
      </c>
      <c r="CM37" s="2">
        <f>CE37-CL37</f>
        <v>-1.7199999999999998</v>
      </c>
      <c r="CO37">
        <v>63</v>
      </c>
      <c r="CP37">
        <v>10</v>
      </c>
      <c r="CQ37" s="3">
        <v>0.158</v>
      </c>
      <c r="CR37" s="1">
        <f>CQ37*20</f>
        <v>3.16</v>
      </c>
      <c r="CS37" s="2">
        <f>CR37</f>
        <v>3.16</v>
      </c>
      <c r="CT37" s="2">
        <f>CL37-CS37</f>
        <v>1.96</v>
      </c>
      <c r="CV37">
        <v>63</v>
      </c>
      <c r="CW37">
        <v>10</v>
      </c>
      <c r="CX37" s="3">
        <v>0.25900000000000001</v>
      </c>
      <c r="CY37" s="1">
        <f>CX37*20</f>
        <v>5.18</v>
      </c>
      <c r="CZ37" s="2">
        <f>CY37</f>
        <v>5.18</v>
      </c>
      <c r="DA37" s="2">
        <f>CS37-CZ37</f>
        <v>-2.0199999999999996</v>
      </c>
      <c r="DC37">
        <v>63</v>
      </c>
      <c r="DD37">
        <v>10</v>
      </c>
      <c r="DE37" s="3">
        <v>0.11899999999999999</v>
      </c>
      <c r="DF37" s="1">
        <f>DE37*20</f>
        <v>2.38</v>
      </c>
      <c r="DG37" s="2">
        <f>DF37</f>
        <v>2.38</v>
      </c>
      <c r="DH37" s="2">
        <f>CZ37-DG37</f>
        <v>2.8</v>
      </c>
      <c r="DJ37">
        <v>63</v>
      </c>
      <c r="DK37">
        <v>10</v>
      </c>
      <c r="DL37" s="3">
        <v>8.8999999999999996E-2</v>
      </c>
      <c r="DM37" s="1">
        <f>DL37*20</f>
        <v>1.7799999999999998</v>
      </c>
      <c r="DN37" s="2">
        <f>DM37</f>
        <v>1.7799999999999998</v>
      </c>
      <c r="DO37" s="2">
        <f>DG37-DN37</f>
        <v>0.60000000000000009</v>
      </c>
      <c r="DQ37">
        <v>63</v>
      </c>
      <c r="DR37">
        <v>10</v>
      </c>
      <c r="DS37" s="3">
        <v>0.112</v>
      </c>
      <c r="DT37" s="1">
        <f>DS37*20</f>
        <v>2.2400000000000002</v>
      </c>
      <c r="DU37" s="2">
        <f>DT37</f>
        <v>2.2400000000000002</v>
      </c>
      <c r="DV37" s="2">
        <f>DN37-DU37</f>
        <v>-0.46000000000000041</v>
      </c>
    </row>
    <row r="38" spans="2:126" x14ac:dyDescent="0.25">
      <c r="B38">
        <v>63</v>
      </c>
      <c r="C38">
        <v>30</v>
      </c>
      <c r="D38" s="3">
        <v>0.223</v>
      </c>
      <c r="E38" s="1">
        <f t="shared" ref="E38:E51" si="106">D38*20</f>
        <v>4.46</v>
      </c>
      <c r="F38" s="2">
        <f t="shared" ref="F38:F51" si="107">F37+E38</f>
        <v>7.34</v>
      </c>
      <c r="I38">
        <v>63</v>
      </c>
      <c r="J38">
        <v>30</v>
      </c>
      <c r="K38" s="3">
        <v>0.26100000000000001</v>
      </c>
      <c r="L38" s="1">
        <f t="shared" ref="L38:L51" si="108">K38*20</f>
        <v>5.2200000000000006</v>
      </c>
      <c r="M38" s="2">
        <f t="shared" ref="M38:M51" si="109">M37+L38</f>
        <v>9.7200000000000006</v>
      </c>
      <c r="N38" s="2">
        <f t="shared" ref="N38:N51" si="110">F38-M38</f>
        <v>-2.3800000000000008</v>
      </c>
      <c r="P38">
        <v>63</v>
      </c>
      <c r="Q38">
        <v>30</v>
      </c>
      <c r="R38" s="3">
        <v>0.192</v>
      </c>
      <c r="S38" s="1">
        <f t="shared" ref="S38:S51" si="111">R38*20</f>
        <v>3.84</v>
      </c>
      <c r="T38" s="2">
        <f t="shared" ref="T38:T51" si="112">T37+S38</f>
        <v>5.18</v>
      </c>
      <c r="U38" s="2">
        <f t="shared" ref="U38:U51" si="113">M38-T38</f>
        <v>4.5400000000000009</v>
      </c>
      <c r="W38">
        <v>63</v>
      </c>
      <c r="X38">
        <v>30</v>
      </c>
      <c r="Y38" s="3">
        <v>0.245</v>
      </c>
      <c r="Z38" s="1">
        <f t="shared" ref="Z38:Z51" si="114">Y38*20</f>
        <v>4.9000000000000004</v>
      </c>
      <c r="AA38" s="2">
        <f t="shared" ref="AA38:AA51" si="115">AA37+Z38</f>
        <v>8.2000000000000011</v>
      </c>
      <c r="AB38" s="2">
        <f t="shared" ref="AB38:AB51" si="116">T38-AA38</f>
        <v>-3.0200000000000014</v>
      </c>
      <c r="AD38">
        <v>63</v>
      </c>
      <c r="AE38">
        <v>30</v>
      </c>
      <c r="AF38" s="3">
        <v>0.13300000000000001</v>
      </c>
      <c r="AG38" s="1">
        <f t="shared" ref="AG38:AG51" si="117">AF38*20</f>
        <v>2.66</v>
      </c>
      <c r="AH38" s="2">
        <f t="shared" ref="AH38:AH51" si="118">AH37+AG38</f>
        <v>3.96</v>
      </c>
      <c r="AI38" s="2">
        <f t="shared" ref="AI38:AI51" si="119">AA38-AH38</f>
        <v>4.2400000000000011</v>
      </c>
      <c r="AK38">
        <v>63</v>
      </c>
      <c r="AL38">
        <v>30</v>
      </c>
      <c r="AM38" s="3">
        <v>0.24</v>
      </c>
      <c r="AN38" s="1">
        <f t="shared" ref="AN38:AN51" si="120">AM38*20</f>
        <v>4.8</v>
      </c>
      <c r="AO38" s="2">
        <f t="shared" ref="AO38:AO51" si="121">AO37+AN38</f>
        <v>8.5399999999999991</v>
      </c>
      <c r="AP38" s="2">
        <f t="shared" ref="AP38:AP51" si="122">AH38-AO38</f>
        <v>-4.5799999999999992</v>
      </c>
      <c r="AR38">
        <v>63</v>
      </c>
      <c r="AS38">
        <v>30</v>
      </c>
      <c r="AT38" s="3">
        <v>0.23799999999999999</v>
      </c>
      <c r="AU38" s="1">
        <f t="shared" ref="AU38:AU51" si="123">AT38*20</f>
        <v>4.76</v>
      </c>
      <c r="AV38" s="2">
        <f t="shared" ref="AV38:AV51" si="124">AV37+AU38</f>
        <v>8.7199999999999989</v>
      </c>
      <c r="AW38" s="2">
        <f t="shared" ref="AW38:AW51" si="125">AO38-AV38</f>
        <v>-0.17999999999999972</v>
      </c>
      <c r="AY38">
        <v>63</v>
      </c>
      <c r="AZ38">
        <v>30</v>
      </c>
      <c r="BA38" s="3">
        <v>0.14699999999999999</v>
      </c>
      <c r="BB38" s="1">
        <f t="shared" ref="BB38:BB51" si="126">BA38*20</f>
        <v>2.94</v>
      </c>
      <c r="BC38" s="2">
        <f t="shared" ref="BC38:BC51" si="127">BC37+BB38</f>
        <v>5.1400000000000006</v>
      </c>
      <c r="BD38" s="2">
        <f t="shared" ref="BD38:BD51" si="128">AV38-BC38</f>
        <v>3.5799999999999983</v>
      </c>
      <c r="BF38">
        <v>63</v>
      </c>
      <c r="BG38">
        <v>30</v>
      </c>
      <c r="BH38" s="3">
        <v>0.23</v>
      </c>
      <c r="BI38" s="1">
        <f t="shared" ref="BI38:BI51" si="129">BH38*20</f>
        <v>4.6000000000000005</v>
      </c>
      <c r="BJ38" s="2">
        <f t="shared" ref="BJ38:BJ51" si="130">BJ37+BI38</f>
        <v>8.5400000000000009</v>
      </c>
      <c r="BK38" s="2">
        <f t="shared" ref="BK38:BK51" si="131">BC38-BJ38</f>
        <v>-3.4000000000000004</v>
      </c>
      <c r="BM38">
        <v>63</v>
      </c>
      <c r="BN38">
        <v>30</v>
      </c>
      <c r="BO38" s="3">
        <v>0.14399999999999999</v>
      </c>
      <c r="BP38" s="1">
        <f t="shared" ref="BP38:BP51" si="132">BO38*20</f>
        <v>2.88</v>
      </c>
      <c r="BQ38" s="2">
        <f t="shared" ref="BQ38:BQ51" si="133">BQ37+BP38</f>
        <v>5.12</v>
      </c>
      <c r="BR38" s="2">
        <f t="shared" ref="BR38:BR51" si="134">BJ38-BQ38</f>
        <v>3.4200000000000008</v>
      </c>
      <c r="BT38">
        <v>63</v>
      </c>
      <c r="BU38">
        <v>30</v>
      </c>
      <c r="BV38" s="3">
        <v>0.26</v>
      </c>
      <c r="BW38" s="1">
        <f t="shared" ref="BW38:BW51" si="135">BV38*20</f>
        <v>5.2</v>
      </c>
      <c r="BX38" s="2">
        <f t="shared" ref="BX38:BX51" si="136">BX37+BW38</f>
        <v>10.08</v>
      </c>
      <c r="BY38" s="2">
        <f t="shared" ref="BY38:BY51" si="137">BQ38-BX38</f>
        <v>-4.96</v>
      </c>
      <c r="CA38">
        <v>63</v>
      </c>
      <c r="CB38">
        <v>30</v>
      </c>
      <c r="CC38" s="3">
        <v>0.17199999999999999</v>
      </c>
      <c r="CD38" s="1">
        <f t="shared" ref="CD38:CD51" si="138">CC38*20</f>
        <v>3.4399999999999995</v>
      </c>
      <c r="CE38" s="2">
        <f t="shared" ref="CE38:CE51" si="139">CE37+CD38</f>
        <v>6.84</v>
      </c>
      <c r="CF38" s="2">
        <f t="shared" ref="CF38:CF51" si="140">BX38-CE38</f>
        <v>3.24</v>
      </c>
      <c r="CH38">
        <v>63</v>
      </c>
      <c r="CI38">
        <v>30</v>
      </c>
      <c r="CJ38" s="3">
        <v>0.251</v>
      </c>
      <c r="CK38" s="1">
        <f t="shared" ref="CK38:CK51" si="141">CJ38*20</f>
        <v>5.0199999999999996</v>
      </c>
      <c r="CL38" s="2">
        <f t="shared" ref="CL38:CL51" si="142">CL37+CK38</f>
        <v>10.14</v>
      </c>
      <c r="CM38" s="2">
        <f t="shared" ref="CM38:CM51" si="143">CE38-CL38</f>
        <v>-3.3000000000000007</v>
      </c>
      <c r="CO38">
        <v>63</v>
      </c>
      <c r="CP38">
        <v>30</v>
      </c>
      <c r="CQ38" s="3">
        <v>0.18099999999999999</v>
      </c>
      <c r="CR38" s="1">
        <f t="shared" ref="CR38:CR51" si="144">CQ38*20</f>
        <v>3.62</v>
      </c>
      <c r="CS38" s="2">
        <f t="shared" ref="CS38:CS51" si="145">CS37+CR38</f>
        <v>6.78</v>
      </c>
      <c r="CT38" s="2">
        <f t="shared" ref="CT38:CT51" si="146">CL38-CS38</f>
        <v>3.3600000000000003</v>
      </c>
      <c r="CV38">
        <v>63</v>
      </c>
      <c r="CW38">
        <v>30</v>
      </c>
      <c r="CX38" s="3">
        <v>0.27900000000000003</v>
      </c>
      <c r="CY38" s="1">
        <f t="shared" ref="CY38:CY51" si="147">CX38*20</f>
        <v>5.58</v>
      </c>
      <c r="CZ38" s="2">
        <f t="shared" ref="CZ38:CZ51" si="148">CZ37+CY38</f>
        <v>10.76</v>
      </c>
      <c r="DA38" s="2">
        <f t="shared" ref="DA38:DA51" si="149">CS38-CZ38</f>
        <v>-3.9799999999999995</v>
      </c>
      <c r="DC38">
        <v>63</v>
      </c>
      <c r="DD38">
        <v>30</v>
      </c>
      <c r="DE38" s="3">
        <v>0.152</v>
      </c>
      <c r="DF38" s="1">
        <f t="shared" ref="DF38:DF51" si="150">DE38*20</f>
        <v>3.04</v>
      </c>
      <c r="DG38" s="2">
        <f t="shared" ref="DG38:DG51" si="151">DG37+DF38</f>
        <v>5.42</v>
      </c>
      <c r="DH38" s="2">
        <f t="shared" ref="DH38:DH51" si="152">CZ38-DG38</f>
        <v>5.34</v>
      </c>
      <c r="DJ38">
        <v>63</v>
      </c>
      <c r="DK38">
        <v>30</v>
      </c>
      <c r="DL38" s="3">
        <v>0.129</v>
      </c>
      <c r="DM38" s="1">
        <f t="shared" ref="DM38:DM51" si="153">DL38*20</f>
        <v>2.58</v>
      </c>
      <c r="DN38" s="2">
        <f t="shared" ref="DN38:DN51" si="154">DN37+DM38</f>
        <v>4.3599999999999994</v>
      </c>
      <c r="DO38" s="2">
        <f t="shared" ref="DO38:DO51" si="155">DG38-DN38</f>
        <v>1.0600000000000005</v>
      </c>
      <c r="DQ38">
        <v>63</v>
      </c>
      <c r="DR38">
        <v>30</v>
      </c>
      <c r="DS38" s="3">
        <v>0.124</v>
      </c>
      <c r="DT38" s="1">
        <f t="shared" ref="DT38:DT51" si="156">DS38*20</f>
        <v>2.48</v>
      </c>
      <c r="DU38" s="2">
        <f t="shared" ref="DU38:DU51" si="157">DU37+DT38</f>
        <v>4.7200000000000006</v>
      </c>
      <c r="DV38" s="2">
        <f t="shared" ref="DV38:DV51" si="158">DN38-DU38</f>
        <v>-0.36000000000000121</v>
      </c>
    </row>
    <row r="39" spans="2:126" x14ac:dyDescent="0.25">
      <c r="B39">
        <v>63</v>
      </c>
      <c r="C39">
        <v>50</v>
      </c>
      <c r="D39" s="3">
        <v>0.22500000000000001</v>
      </c>
      <c r="E39" s="1">
        <f t="shared" si="106"/>
        <v>4.5</v>
      </c>
      <c r="F39" s="2">
        <f t="shared" si="107"/>
        <v>11.84</v>
      </c>
      <c r="I39">
        <v>63</v>
      </c>
      <c r="J39">
        <v>50</v>
      </c>
      <c r="K39" s="3">
        <v>0.245</v>
      </c>
      <c r="L39" s="1">
        <f t="shared" si="108"/>
        <v>4.9000000000000004</v>
      </c>
      <c r="M39" s="2">
        <f t="shared" si="109"/>
        <v>14.620000000000001</v>
      </c>
      <c r="N39" s="2">
        <f t="shared" si="110"/>
        <v>-2.7800000000000011</v>
      </c>
      <c r="P39">
        <v>63</v>
      </c>
      <c r="Q39">
        <v>50</v>
      </c>
      <c r="R39" s="3">
        <v>0.20799999999999999</v>
      </c>
      <c r="S39" s="1">
        <f t="shared" si="111"/>
        <v>4.16</v>
      </c>
      <c r="T39" s="2">
        <f t="shared" si="112"/>
        <v>9.34</v>
      </c>
      <c r="U39" s="2">
        <f t="shared" si="113"/>
        <v>5.2800000000000011</v>
      </c>
      <c r="W39">
        <v>63</v>
      </c>
      <c r="X39">
        <v>50</v>
      </c>
      <c r="Y39" s="3">
        <v>0.23899999999999999</v>
      </c>
      <c r="Z39" s="1">
        <f t="shared" si="114"/>
        <v>4.7799999999999994</v>
      </c>
      <c r="AA39" s="2">
        <f t="shared" si="115"/>
        <v>12.98</v>
      </c>
      <c r="AB39" s="2">
        <f t="shared" si="116"/>
        <v>-3.6400000000000006</v>
      </c>
      <c r="AD39">
        <v>63</v>
      </c>
      <c r="AE39">
        <v>50</v>
      </c>
      <c r="AF39" s="3">
        <v>0.161</v>
      </c>
      <c r="AG39" s="1">
        <f t="shared" si="117"/>
        <v>3.22</v>
      </c>
      <c r="AH39" s="2">
        <f t="shared" si="118"/>
        <v>7.18</v>
      </c>
      <c r="AI39" s="2">
        <f t="shared" si="119"/>
        <v>5.8000000000000007</v>
      </c>
      <c r="AK39">
        <v>63</v>
      </c>
      <c r="AL39">
        <v>50</v>
      </c>
      <c r="AM39" s="3">
        <v>0.22900000000000001</v>
      </c>
      <c r="AN39" s="1">
        <f t="shared" si="120"/>
        <v>4.58</v>
      </c>
      <c r="AO39" s="2">
        <f t="shared" si="121"/>
        <v>13.12</v>
      </c>
      <c r="AP39" s="2">
        <f t="shared" si="122"/>
        <v>-5.9399999999999995</v>
      </c>
      <c r="AR39">
        <v>63</v>
      </c>
      <c r="AS39">
        <v>50</v>
      </c>
      <c r="AT39" s="3">
        <v>0.22800000000000001</v>
      </c>
      <c r="AU39" s="1">
        <f t="shared" si="123"/>
        <v>4.5600000000000005</v>
      </c>
      <c r="AV39" s="2">
        <f t="shared" si="124"/>
        <v>13.28</v>
      </c>
      <c r="AW39" s="2">
        <f t="shared" si="125"/>
        <v>-0.16000000000000014</v>
      </c>
      <c r="AY39">
        <v>63</v>
      </c>
      <c r="AZ39">
        <v>50</v>
      </c>
      <c r="BA39" s="3">
        <v>0.155</v>
      </c>
      <c r="BB39" s="1">
        <f t="shared" si="126"/>
        <v>3.1</v>
      </c>
      <c r="BC39" s="2">
        <f t="shared" si="127"/>
        <v>8.24</v>
      </c>
      <c r="BD39" s="2">
        <f t="shared" si="128"/>
        <v>5.0399999999999991</v>
      </c>
      <c r="BF39">
        <v>63</v>
      </c>
      <c r="BG39">
        <v>50</v>
      </c>
      <c r="BH39" s="3">
        <v>0.224</v>
      </c>
      <c r="BI39" s="1">
        <f t="shared" si="129"/>
        <v>4.4800000000000004</v>
      </c>
      <c r="BJ39" s="2">
        <f t="shared" si="130"/>
        <v>13.020000000000001</v>
      </c>
      <c r="BK39" s="2">
        <f t="shared" si="131"/>
        <v>-4.7800000000000011</v>
      </c>
      <c r="BM39">
        <v>63</v>
      </c>
      <c r="BN39">
        <v>50</v>
      </c>
      <c r="BO39" s="3">
        <v>0.156</v>
      </c>
      <c r="BP39" s="1">
        <f t="shared" si="132"/>
        <v>3.12</v>
      </c>
      <c r="BQ39" s="2">
        <f t="shared" si="133"/>
        <v>8.24</v>
      </c>
      <c r="BR39" s="2">
        <f t="shared" si="134"/>
        <v>4.7800000000000011</v>
      </c>
      <c r="BT39">
        <v>63</v>
      </c>
      <c r="BU39">
        <v>50</v>
      </c>
      <c r="BV39" s="3">
        <v>0.248</v>
      </c>
      <c r="BW39" s="1">
        <f t="shared" si="135"/>
        <v>4.96</v>
      </c>
      <c r="BX39" s="2">
        <f t="shared" si="136"/>
        <v>15.04</v>
      </c>
      <c r="BY39" s="2">
        <f t="shared" si="137"/>
        <v>-6.7999999999999989</v>
      </c>
      <c r="CA39">
        <v>63</v>
      </c>
      <c r="CB39">
        <v>50</v>
      </c>
      <c r="CC39" s="3">
        <v>0.19700000000000001</v>
      </c>
      <c r="CD39" s="1">
        <f t="shared" si="138"/>
        <v>3.9400000000000004</v>
      </c>
      <c r="CE39" s="2">
        <f t="shared" si="139"/>
        <v>10.780000000000001</v>
      </c>
      <c r="CF39" s="2">
        <f t="shared" si="140"/>
        <v>4.259999999999998</v>
      </c>
      <c r="CH39">
        <v>63</v>
      </c>
      <c r="CI39">
        <v>50</v>
      </c>
      <c r="CJ39" s="3">
        <v>0.25700000000000001</v>
      </c>
      <c r="CK39" s="1">
        <f t="shared" si="141"/>
        <v>5.1400000000000006</v>
      </c>
      <c r="CL39" s="2">
        <f t="shared" si="142"/>
        <v>15.280000000000001</v>
      </c>
      <c r="CM39" s="2">
        <f t="shared" si="143"/>
        <v>-4.5</v>
      </c>
      <c r="CO39">
        <v>63</v>
      </c>
      <c r="CP39">
        <v>50</v>
      </c>
      <c r="CQ39" s="3">
        <v>0.19900000000000001</v>
      </c>
      <c r="CR39" s="1">
        <f t="shared" si="144"/>
        <v>3.9800000000000004</v>
      </c>
      <c r="CS39" s="2">
        <f t="shared" si="145"/>
        <v>10.760000000000002</v>
      </c>
      <c r="CT39" s="2">
        <f t="shared" si="146"/>
        <v>4.5199999999999996</v>
      </c>
      <c r="CV39">
        <v>63</v>
      </c>
      <c r="CW39">
        <v>50</v>
      </c>
      <c r="CX39" s="3">
        <v>0.27700000000000002</v>
      </c>
      <c r="CY39" s="1">
        <f t="shared" si="147"/>
        <v>5.5400000000000009</v>
      </c>
      <c r="CZ39" s="2">
        <f t="shared" si="148"/>
        <v>16.3</v>
      </c>
      <c r="DA39" s="2">
        <f t="shared" si="149"/>
        <v>-5.5399999999999991</v>
      </c>
      <c r="DC39">
        <v>63</v>
      </c>
      <c r="DD39">
        <v>50</v>
      </c>
      <c r="DE39" s="3">
        <v>0.157</v>
      </c>
      <c r="DF39" s="1">
        <f t="shared" si="150"/>
        <v>3.14</v>
      </c>
      <c r="DG39" s="2">
        <f t="shared" si="151"/>
        <v>8.56</v>
      </c>
      <c r="DH39" s="2">
        <f t="shared" si="152"/>
        <v>7.74</v>
      </c>
      <c r="DJ39">
        <v>63</v>
      </c>
      <c r="DK39">
        <v>50</v>
      </c>
      <c r="DL39" s="3">
        <v>0.124</v>
      </c>
      <c r="DM39" s="1">
        <f t="shared" si="153"/>
        <v>2.48</v>
      </c>
      <c r="DN39" s="2">
        <f t="shared" si="154"/>
        <v>6.84</v>
      </c>
      <c r="DO39" s="2">
        <f t="shared" si="155"/>
        <v>1.7200000000000006</v>
      </c>
      <c r="DQ39">
        <v>63</v>
      </c>
      <c r="DR39">
        <v>50</v>
      </c>
      <c r="DS39" s="3">
        <v>0.13700000000000001</v>
      </c>
      <c r="DT39" s="1">
        <f t="shared" si="156"/>
        <v>2.74</v>
      </c>
      <c r="DU39" s="2">
        <f t="shared" si="157"/>
        <v>7.4600000000000009</v>
      </c>
      <c r="DV39" s="2">
        <f t="shared" si="158"/>
        <v>-0.62000000000000099</v>
      </c>
    </row>
    <row r="40" spans="2:126" x14ac:dyDescent="0.25">
      <c r="B40">
        <v>63</v>
      </c>
      <c r="C40">
        <v>70</v>
      </c>
      <c r="D40" s="3">
        <v>0.26800000000000002</v>
      </c>
      <c r="E40" s="1">
        <f t="shared" si="106"/>
        <v>5.36</v>
      </c>
      <c r="F40" s="2">
        <f t="shared" si="107"/>
        <v>17.2</v>
      </c>
      <c r="I40">
        <v>63</v>
      </c>
      <c r="J40">
        <v>70</v>
      </c>
      <c r="K40" s="3">
        <v>0.27600000000000002</v>
      </c>
      <c r="L40" s="1">
        <f t="shared" si="108"/>
        <v>5.5200000000000005</v>
      </c>
      <c r="M40" s="2">
        <f t="shared" si="109"/>
        <v>20.14</v>
      </c>
      <c r="N40" s="2">
        <f t="shared" si="110"/>
        <v>-2.9400000000000013</v>
      </c>
      <c r="P40">
        <v>63</v>
      </c>
      <c r="Q40">
        <v>70</v>
      </c>
      <c r="R40" s="3">
        <v>0.26100000000000001</v>
      </c>
      <c r="S40" s="1">
        <f t="shared" si="111"/>
        <v>5.2200000000000006</v>
      </c>
      <c r="T40" s="2">
        <f t="shared" si="112"/>
        <v>14.56</v>
      </c>
      <c r="U40" s="2">
        <f t="shared" si="113"/>
        <v>5.58</v>
      </c>
      <c r="W40">
        <v>63</v>
      </c>
      <c r="X40">
        <v>70</v>
      </c>
      <c r="Y40" s="3">
        <v>0.27</v>
      </c>
      <c r="Z40" s="1">
        <f t="shared" si="114"/>
        <v>5.4</v>
      </c>
      <c r="AA40" s="2">
        <f t="shared" si="115"/>
        <v>18.380000000000003</v>
      </c>
      <c r="AB40" s="2">
        <f t="shared" si="116"/>
        <v>-3.8200000000000021</v>
      </c>
      <c r="AD40">
        <v>63</v>
      </c>
      <c r="AE40">
        <v>70</v>
      </c>
      <c r="AF40" s="3">
        <v>0.26</v>
      </c>
      <c r="AG40" s="1">
        <f t="shared" si="117"/>
        <v>5.2</v>
      </c>
      <c r="AH40" s="2">
        <f t="shared" si="118"/>
        <v>12.379999999999999</v>
      </c>
      <c r="AI40" s="2">
        <f t="shared" si="119"/>
        <v>6.0000000000000036</v>
      </c>
      <c r="AK40">
        <v>63</v>
      </c>
      <c r="AL40">
        <v>70</v>
      </c>
      <c r="AM40" s="3">
        <v>0.26900000000000002</v>
      </c>
      <c r="AN40" s="1">
        <f t="shared" si="120"/>
        <v>5.3800000000000008</v>
      </c>
      <c r="AO40" s="2">
        <f t="shared" si="121"/>
        <v>18.5</v>
      </c>
      <c r="AP40" s="2">
        <f t="shared" si="122"/>
        <v>-6.120000000000001</v>
      </c>
      <c r="AR40">
        <v>63</v>
      </c>
      <c r="AS40">
        <v>70</v>
      </c>
      <c r="AT40" s="3">
        <v>0.26700000000000002</v>
      </c>
      <c r="AU40" s="1">
        <f t="shared" si="123"/>
        <v>5.34</v>
      </c>
      <c r="AV40" s="2">
        <f t="shared" si="124"/>
        <v>18.619999999999997</v>
      </c>
      <c r="AW40" s="2">
        <f t="shared" si="125"/>
        <v>-0.11999999999999744</v>
      </c>
      <c r="AY40">
        <v>63</v>
      </c>
      <c r="AZ40">
        <v>70</v>
      </c>
      <c r="BA40" s="3">
        <v>0.24099999999999999</v>
      </c>
      <c r="BB40" s="1">
        <f t="shared" si="126"/>
        <v>4.82</v>
      </c>
      <c r="BC40" s="2">
        <f t="shared" si="127"/>
        <v>13.06</v>
      </c>
      <c r="BD40" s="2">
        <f t="shared" si="128"/>
        <v>5.5599999999999969</v>
      </c>
      <c r="BF40">
        <v>63</v>
      </c>
      <c r="BG40">
        <v>70</v>
      </c>
      <c r="BH40" s="3">
        <v>0.27100000000000002</v>
      </c>
      <c r="BI40" s="1">
        <f t="shared" si="129"/>
        <v>5.42</v>
      </c>
      <c r="BJ40" s="2">
        <f t="shared" si="130"/>
        <v>18.440000000000001</v>
      </c>
      <c r="BK40" s="2">
        <f t="shared" si="131"/>
        <v>-5.3800000000000008</v>
      </c>
      <c r="BM40">
        <v>63</v>
      </c>
      <c r="BN40">
        <v>70</v>
      </c>
      <c r="BO40" s="3">
        <v>0.23799999999999999</v>
      </c>
      <c r="BP40" s="1">
        <f t="shared" si="132"/>
        <v>4.76</v>
      </c>
      <c r="BQ40" s="2">
        <f t="shared" si="133"/>
        <v>13</v>
      </c>
      <c r="BR40" s="2">
        <f t="shared" si="134"/>
        <v>5.4400000000000013</v>
      </c>
      <c r="BT40">
        <v>63</v>
      </c>
      <c r="BU40">
        <v>70</v>
      </c>
      <c r="BV40" s="3">
        <v>0.28699999999999998</v>
      </c>
      <c r="BW40" s="1">
        <f t="shared" si="135"/>
        <v>5.7399999999999993</v>
      </c>
      <c r="BX40" s="2">
        <f t="shared" si="136"/>
        <v>20.779999999999998</v>
      </c>
      <c r="BY40" s="2">
        <f t="shared" si="137"/>
        <v>-7.7799999999999976</v>
      </c>
      <c r="CA40">
        <v>63</v>
      </c>
      <c r="CB40">
        <v>70</v>
      </c>
      <c r="CC40" s="3">
        <v>0.26100000000000001</v>
      </c>
      <c r="CD40" s="1">
        <f t="shared" si="138"/>
        <v>5.2200000000000006</v>
      </c>
      <c r="CE40" s="2">
        <f t="shared" si="139"/>
        <v>16</v>
      </c>
      <c r="CF40" s="2">
        <f t="shared" si="140"/>
        <v>4.7799999999999976</v>
      </c>
      <c r="CH40">
        <v>63</v>
      </c>
      <c r="CI40">
        <v>70</v>
      </c>
      <c r="CJ40" s="3">
        <v>0.28000000000000003</v>
      </c>
      <c r="CK40" s="1">
        <f t="shared" si="141"/>
        <v>5.6000000000000005</v>
      </c>
      <c r="CL40" s="2">
        <f t="shared" si="142"/>
        <v>20.880000000000003</v>
      </c>
      <c r="CM40" s="2">
        <f t="shared" si="143"/>
        <v>-4.8800000000000026</v>
      </c>
      <c r="CO40">
        <v>63</v>
      </c>
      <c r="CP40">
        <v>70</v>
      </c>
      <c r="CQ40" s="3">
        <v>0.26</v>
      </c>
      <c r="CR40" s="1">
        <f t="shared" si="144"/>
        <v>5.2</v>
      </c>
      <c r="CS40" s="2">
        <f t="shared" si="145"/>
        <v>15.96</v>
      </c>
      <c r="CT40" s="2">
        <f t="shared" si="146"/>
        <v>4.9200000000000017</v>
      </c>
      <c r="CV40">
        <v>63</v>
      </c>
      <c r="CW40">
        <v>70</v>
      </c>
      <c r="CX40" s="3">
        <v>0.29699999999999999</v>
      </c>
      <c r="CY40" s="1">
        <f t="shared" si="147"/>
        <v>5.9399999999999995</v>
      </c>
      <c r="CZ40" s="2">
        <f t="shared" si="148"/>
        <v>22.240000000000002</v>
      </c>
      <c r="DA40" s="2">
        <f t="shared" si="149"/>
        <v>-6.2800000000000011</v>
      </c>
      <c r="DC40">
        <v>63</v>
      </c>
      <c r="DD40">
        <v>70</v>
      </c>
      <c r="DE40" s="3">
        <v>0.24399999999999999</v>
      </c>
      <c r="DF40" s="1">
        <f t="shared" si="150"/>
        <v>4.88</v>
      </c>
      <c r="DG40" s="2">
        <f t="shared" si="151"/>
        <v>13.440000000000001</v>
      </c>
      <c r="DH40" s="2">
        <f t="shared" si="152"/>
        <v>8.8000000000000007</v>
      </c>
      <c r="DJ40">
        <v>63</v>
      </c>
      <c r="DK40">
        <v>70</v>
      </c>
      <c r="DL40" s="3">
        <v>0.20699999999999999</v>
      </c>
      <c r="DM40" s="1">
        <f t="shared" si="153"/>
        <v>4.1399999999999997</v>
      </c>
      <c r="DN40" s="2">
        <f t="shared" si="154"/>
        <v>10.98</v>
      </c>
      <c r="DO40" s="2">
        <f t="shared" si="155"/>
        <v>2.4600000000000009</v>
      </c>
      <c r="DQ40">
        <v>63</v>
      </c>
      <c r="DR40">
        <v>70</v>
      </c>
      <c r="DS40" s="3">
        <v>0.20200000000000001</v>
      </c>
      <c r="DT40" s="1">
        <f t="shared" si="156"/>
        <v>4.04</v>
      </c>
      <c r="DU40" s="2">
        <f t="shared" si="157"/>
        <v>11.5</v>
      </c>
      <c r="DV40" s="2">
        <f t="shared" si="158"/>
        <v>-0.51999999999999957</v>
      </c>
    </row>
    <row r="41" spans="2:126" x14ac:dyDescent="0.25">
      <c r="B41">
        <v>63</v>
      </c>
      <c r="C41">
        <v>90</v>
      </c>
      <c r="D41" s="3">
        <v>0.27700000000000002</v>
      </c>
      <c r="E41" s="1">
        <f t="shared" si="106"/>
        <v>5.5400000000000009</v>
      </c>
      <c r="F41" s="2">
        <f t="shared" si="107"/>
        <v>22.740000000000002</v>
      </c>
      <c r="I41">
        <v>63</v>
      </c>
      <c r="J41">
        <v>90</v>
      </c>
      <c r="K41" s="3">
        <v>0.27800000000000002</v>
      </c>
      <c r="L41" s="1">
        <f t="shared" si="108"/>
        <v>5.5600000000000005</v>
      </c>
      <c r="M41" s="2">
        <f t="shared" si="109"/>
        <v>25.700000000000003</v>
      </c>
      <c r="N41" s="2">
        <f t="shared" si="110"/>
        <v>-2.9600000000000009</v>
      </c>
      <c r="P41">
        <v>63</v>
      </c>
      <c r="Q41">
        <v>90</v>
      </c>
      <c r="R41" s="3">
        <v>0.27200000000000002</v>
      </c>
      <c r="S41" s="1">
        <f t="shared" si="111"/>
        <v>5.44</v>
      </c>
      <c r="T41" s="2">
        <f t="shared" si="112"/>
        <v>20</v>
      </c>
      <c r="U41" s="2">
        <f t="shared" si="113"/>
        <v>5.7000000000000028</v>
      </c>
      <c r="W41">
        <v>63</v>
      </c>
      <c r="X41">
        <v>90</v>
      </c>
      <c r="Y41" s="3">
        <v>0.27200000000000002</v>
      </c>
      <c r="Z41" s="1">
        <f t="shared" si="114"/>
        <v>5.44</v>
      </c>
      <c r="AA41" s="2">
        <f t="shared" si="115"/>
        <v>23.820000000000004</v>
      </c>
      <c r="AB41" s="2">
        <f t="shared" si="116"/>
        <v>-3.8200000000000038</v>
      </c>
      <c r="AD41">
        <v>63</v>
      </c>
      <c r="AE41">
        <v>90</v>
      </c>
      <c r="AF41" s="3">
        <v>0.26600000000000001</v>
      </c>
      <c r="AG41" s="1">
        <f t="shared" si="117"/>
        <v>5.32</v>
      </c>
      <c r="AH41" s="2">
        <f t="shared" si="118"/>
        <v>17.7</v>
      </c>
      <c r="AI41" s="2">
        <f t="shared" si="119"/>
        <v>6.1200000000000045</v>
      </c>
      <c r="AK41">
        <v>63</v>
      </c>
      <c r="AL41">
        <v>90</v>
      </c>
      <c r="AM41" s="3">
        <v>0.27100000000000002</v>
      </c>
      <c r="AN41" s="1">
        <f t="shared" si="120"/>
        <v>5.42</v>
      </c>
      <c r="AO41" s="2">
        <f t="shared" si="121"/>
        <v>23.92</v>
      </c>
      <c r="AP41" s="2">
        <f t="shared" si="122"/>
        <v>-6.2200000000000024</v>
      </c>
      <c r="AR41">
        <v>63</v>
      </c>
      <c r="AS41">
        <v>90</v>
      </c>
      <c r="AT41" s="3">
        <v>0.27900000000000003</v>
      </c>
      <c r="AU41" s="1">
        <f t="shared" si="123"/>
        <v>5.58</v>
      </c>
      <c r="AV41" s="2">
        <f t="shared" si="124"/>
        <v>24.199999999999996</v>
      </c>
      <c r="AW41" s="2">
        <f t="shared" si="125"/>
        <v>-0.27999999999999403</v>
      </c>
      <c r="AY41">
        <v>63</v>
      </c>
      <c r="AZ41">
        <v>90</v>
      </c>
      <c r="BA41" s="3">
        <v>0.25800000000000001</v>
      </c>
      <c r="BB41" s="1">
        <f t="shared" si="126"/>
        <v>5.16</v>
      </c>
      <c r="BC41" s="2">
        <f t="shared" si="127"/>
        <v>18.22</v>
      </c>
      <c r="BD41" s="2">
        <f t="shared" si="128"/>
        <v>5.9799999999999969</v>
      </c>
      <c r="BF41">
        <v>63</v>
      </c>
      <c r="BG41">
        <v>90</v>
      </c>
      <c r="BH41" s="3">
        <v>0.27800000000000002</v>
      </c>
      <c r="BI41" s="1">
        <f t="shared" si="129"/>
        <v>5.5600000000000005</v>
      </c>
      <c r="BJ41" s="2">
        <f t="shared" si="130"/>
        <v>24</v>
      </c>
      <c r="BK41" s="2">
        <f t="shared" si="131"/>
        <v>-5.7800000000000011</v>
      </c>
      <c r="BM41">
        <v>63</v>
      </c>
      <c r="BN41">
        <v>90</v>
      </c>
      <c r="BO41" s="3">
        <v>0.251</v>
      </c>
      <c r="BP41" s="1">
        <f t="shared" si="132"/>
        <v>5.0199999999999996</v>
      </c>
      <c r="BQ41" s="2">
        <f t="shared" si="133"/>
        <v>18.02</v>
      </c>
      <c r="BR41" s="2">
        <f t="shared" si="134"/>
        <v>5.98</v>
      </c>
      <c r="BT41">
        <v>63</v>
      </c>
      <c r="BU41">
        <v>90</v>
      </c>
      <c r="BV41" s="3">
        <v>0.28899999999999998</v>
      </c>
      <c r="BW41" s="1">
        <f t="shared" si="135"/>
        <v>5.7799999999999994</v>
      </c>
      <c r="BX41" s="2">
        <f t="shared" si="136"/>
        <v>26.559999999999995</v>
      </c>
      <c r="BY41" s="2">
        <f t="shared" si="137"/>
        <v>-8.5399999999999956</v>
      </c>
      <c r="CA41">
        <v>63</v>
      </c>
      <c r="CB41">
        <v>90</v>
      </c>
      <c r="CC41" s="3">
        <v>0.26100000000000001</v>
      </c>
      <c r="CD41" s="1">
        <f t="shared" si="138"/>
        <v>5.2200000000000006</v>
      </c>
      <c r="CE41" s="2">
        <f t="shared" si="139"/>
        <v>21.22</v>
      </c>
      <c r="CF41" s="2">
        <f t="shared" si="140"/>
        <v>5.3399999999999963</v>
      </c>
      <c r="CH41">
        <v>63</v>
      </c>
      <c r="CI41">
        <v>90</v>
      </c>
      <c r="CJ41" s="3">
        <v>0.27700000000000002</v>
      </c>
      <c r="CK41" s="1">
        <f t="shared" si="141"/>
        <v>5.5400000000000009</v>
      </c>
      <c r="CL41" s="2">
        <f t="shared" si="142"/>
        <v>26.42</v>
      </c>
      <c r="CM41" s="2">
        <f t="shared" si="143"/>
        <v>-5.2000000000000028</v>
      </c>
      <c r="CO41">
        <v>63</v>
      </c>
      <c r="CP41">
        <v>90</v>
      </c>
      <c r="CQ41" s="3">
        <v>0.26800000000000002</v>
      </c>
      <c r="CR41" s="1">
        <f t="shared" si="144"/>
        <v>5.36</v>
      </c>
      <c r="CS41" s="2">
        <f t="shared" si="145"/>
        <v>21.32</v>
      </c>
      <c r="CT41" s="2">
        <f t="shared" si="146"/>
        <v>5.1000000000000014</v>
      </c>
      <c r="CV41">
        <v>63</v>
      </c>
      <c r="CW41">
        <v>90</v>
      </c>
      <c r="CX41" s="3">
        <v>0.29599999999999999</v>
      </c>
      <c r="CY41" s="1">
        <f t="shared" si="147"/>
        <v>5.92</v>
      </c>
      <c r="CZ41" s="2">
        <f t="shared" si="148"/>
        <v>28.160000000000004</v>
      </c>
      <c r="DA41" s="2">
        <f t="shared" si="149"/>
        <v>-6.8400000000000034</v>
      </c>
      <c r="DC41">
        <v>63</v>
      </c>
      <c r="DD41">
        <v>90</v>
      </c>
      <c r="DE41" s="3">
        <v>0.26400000000000001</v>
      </c>
      <c r="DF41" s="1">
        <f t="shared" si="150"/>
        <v>5.28</v>
      </c>
      <c r="DG41" s="2">
        <f t="shared" si="151"/>
        <v>18.720000000000002</v>
      </c>
      <c r="DH41" s="2">
        <f t="shared" si="152"/>
        <v>9.4400000000000013</v>
      </c>
      <c r="DJ41">
        <v>63</v>
      </c>
      <c r="DK41">
        <v>90</v>
      </c>
      <c r="DL41" s="3">
        <v>0.22900000000000001</v>
      </c>
      <c r="DM41" s="1">
        <f t="shared" si="153"/>
        <v>4.58</v>
      </c>
      <c r="DN41" s="2">
        <f t="shared" si="154"/>
        <v>15.56</v>
      </c>
      <c r="DO41" s="2">
        <f t="shared" si="155"/>
        <v>3.1600000000000019</v>
      </c>
      <c r="DQ41">
        <v>63</v>
      </c>
      <c r="DR41">
        <v>90</v>
      </c>
      <c r="DS41" s="3">
        <v>0.21099999999999999</v>
      </c>
      <c r="DT41" s="1">
        <f t="shared" si="156"/>
        <v>4.22</v>
      </c>
      <c r="DU41" s="2">
        <f t="shared" si="157"/>
        <v>15.719999999999999</v>
      </c>
      <c r="DV41" s="2">
        <f t="shared" si="158"/>
        <v>-0.15999999999999837</v>
      </c>
    </row>
    <row r="42" spans="2:126" x14ac:dyDescent="0.25">
      <c r="B42">
        <v>63</v>
      </c>
      <c r="C42">
        <v>110</v>
      </c>
      <c r="D42" s="3">
        <v>0.27</v>
      </c>
      <c r="E42" s="1">
        <f t="shared" si="106"/>
        <v>5.4</v>
      </c>
      <c r="F42" s="2">
        <f t="shared" si="107"/>
        <v>28.14</v>
      </c>
      <c r="I42">
        <v>63</v>
      </c>
      <c r="J42">
        <v>110</v>
      </c>
      <c r="K42" s="3">
        <v>0.27</v>
      </c>
      <c r="L42" s="1">
        <f t="shared" si="108"/>
        <v>5.4</v>
      </c>
      <c r="M42" s="2">
        <f t="shared" si="109"/>
        <v>31.1</v>
      </c>
      <c r="N42" s="2">
        <f t="shared" si="110"/>
        <v>-2.9600000000000009</v>
      </c>
      <c r="P42">
        <v>63</v>
      </c>
      <c r="Q42">
        <v>110</v>
      </c>
      <c r="R42" s="3">
        <v>0.27300000000000002</v>
      </c>
      <c r="S42" s="1">
        <f t="shared" si="111"/>
        <v>5.4600000000000009</v>
      </c>
      <c r="T42" s="2">
        <f t="shared" si="112"/>
        <v>25.46</v>
      </c>
      <c r="U42" s="2">
        <f t="shared" si="113"/>
        <v>5.6400000000000006</v>
      </c>
      <c r="W42">
        <v>63</v>
      </c>
      <c r="X42">
        <v>110</v>
      </c>
      <c r="Y42" s="3">
        <v>0.26200000000000001</v>
      </c>
      <c r="Z42" s="1">
        <f t="shared" si="114"/>
        <v>5.24</v>
      </c>
      <c r="AA42" s="2">
        <f t="shared" si="115"/>
        <v>29.060000000000002</v>
      </c>
      <c r="AB42" s="2">
        <f t="shared" si="116"/>
        <v>-3.6000000000000014</v>
      </c>
      <c r="AD42">
        <v>63</v>
      </c>
      <c r="AE42">
        <v>110</v>
      </c>
      <c r="AF42" s="3">
        <v>0.26500000000000001</v>
      </c>
      <c r="AG42" s="1">
        <f t="shared" si="117"/>
        <v>5.3000000000000007</v>
      </c>
      <c r="AH42" s="2">
        <f t="shared" si="118"/>
        <v>23</v>
      </c>
      <c r="AI42" s="2">
        <f t="shared" si="119"/>
        <v>6.0600000000000023</v>
      </c>
      <c r="AK42">
        <v>63</v>
      </c>
      <c r="AL42">
        <v>110</v>
      </c>
      <c r="AM42" s="3">
        <v>0.26400000000000001</v>
      </c>
      <c r="AN42" s="1">
        <f t="shared" si="120"/>
        <v>5.28</v>
      </c>
      <c r="AO42" s="2">
        <f t="shared" si="121"/>
        <v>29.200000000000003</v>
      </c>
      <c r="AP42" s="2">
        <f t="shared" si="122"/>
        <v>-6.2000000000000028</v>
      </c>
      <c r="AR42">
        <v>63</v>
      </c>
      <c r="AS42">
        <v>110</v>
      </c>
      <c r="AT42" s="3">
        <v>0.27500000000000002</v>
      </c>
      <c r="AU42" s="1">
        <f t="shared" si="123"/>
        <v>5.5</v>
      </c>
      <c r="AV42" s="2">
        <f t="shared" si="124"/>
        <v>29.699999999999996</v>
      </c>
      <c r="AW42" s="2">
        <f t="shared" si="125"/>
        <v>-0.49999999999999289</v>
      </c>
      <c r="AY42">
        <v>63</v>
      </c>
      <c r="AZ42">
        <v>110</v>
      </c>
      <c r="BA42" s="3">
        <v>0.26300000000000001</v>
      </c>
      <c r="BB42" s="1">
        <f t="shared" si="126"/>
        <v>5.26</v>
      </c>
      <c r="BC42" s="2">
        <f t="shared" si="127"/>
        <v>23.479999999999997</v>
      </c>
      <c r="BD42" s="2">
        <f t="shared" si="128"/>
        <v>6.2199999999999989</v>
      </c>
      <c r="BF42">
        <v>63</v>
      </c>
      <c r="BG42">
        <v>110</v>
      </c>
      <c r="BH42" s="3">
        <v>0.27400000000000002</v>
      </c>
      <c r="BI42" s="1">
        <f t="shared" si="129"/>
        <v>5.48</v>
      </c>
      <c r="BJ42" s="2">
        <f t="shared" si="130"/>
        <v>29.48</v>
      </c>
      <c r="BK42" s="2">
        <f t="shared" si="131"/>
        <v>-6.0000000000000036</v>
      </c>
      <c r="BM42">
        <v>63</v>
      </c>
      <c r="BN42">
        <v>110</v>
      </c>
      <c r="BO42" s="3">
        <v>0.26</v>
      </c>
      <c r="BP42" s="1">
        <f t="shared" si="132"/>
        <v>5.2</v>
      </c>
      <c r="BQ42" s="2">
        <f t="shared" si="133"/>
        <v>23.22</v>
      </c>
      <c r="BR42" s="2">
        <f t="shared" si="134"/>
        <v>6.2600000000000016</v>
      </c>
      <c r="BT42">
        <v>63</v>
      </c>
      <c r="BU42">
        <v>110</v>
      </c>
      <c r="BV42" s="3">
        <v>0.28399999999999997</v>
      </c>
      <c r="BW42" s="1">
        <f t="shared" si="135"/>
        <v>5.68</v>
      </c>
      <c r="BX42" s="2">
        <f t="shared" si="136"/>
        <v>32.239999999999995</v>
      </c>
      <c r="BY42" s="2">
        <f t="shared" si="137"/>
        <v>-9.019999999999996</v>
      </c>
      <c r="CA42">
        <v>63</v>
      </c>
      <c r="CB42">
        <v>110</v>
      </c>
      <c r="CC42" s="3">
        <v>0.25900000000000001</v>
      </c>
      <c r="CD42" s="1">
        <f t="shared" si="138"/>
        <v>5.18</v>
      </c>
      <c r="CE42" s="2">
        <f t="shared" si="139"/>
        <v>26.4</v>
      </c>
      <c r="CF42" s="2">
        <f t="shared" si="140"/>
        <v>5.8399999999999963</v>
      </c>
      <c r="CH42">
        <v>63</v>
      </c>
      <c r="CI42">
        <v>110</v>
      </c>
      <c r="CJ42" s="3">
        <v>0.28000000000000003</v>
      </c>
      <c r="CK42" s="1">
        <f t="shared" si="141"/>
        <v>5.6000000000000005</v>
      </c>
      <c r="CL42" s="2">
        <f t="shared" si="142"/>
        <v>32.020000000000003</v>
      </c>
      <c r="CM42" s="2">
        <f t="shared" si="143"/>
        <v>-5.6200000000000045</v>
      </c>
      <c r="CO42">
        <v>63</v>
      </c>
      <c r="CP42">
        <v>110</v>
      </c>
      <c r="CQ42" s="3">
        <v>0.26500000000000001</v>
      </c>
      <c r="CR42" s="1">
        <f t="shared" si="144"/>
        <v>5.3000000000000007</v>
      </c>
      <c r="CS42" s="2">
        <f t="shared" si="145"/>
        <v>26.62</v>
      </c>
      <c r="CT42" s="2">
        <f t="shared" si="146"/>
        <v>5.4000000000000021</v>
      </c>
      <c r="CV42">
        <v>63</v>
      </c>
      <c r="CW42">
        <v>110</v>
      </c>
      <c r="CX42" s="3">
        <v>0.29299999999999998</v>
      </c>
      <c r="CY42" s="1">
        <f t="shared" si="147"/>
        <v>5.8599999999999994</v>
      </c>
      <c r="CZ42" s="2">
        <f t="shared" si="148"/>
        <v>34.020000000000003</v>
      </c>
      <c r="DA42" s="2">
        <f t="shared" si="149"/>
        <v>-7.4000000000000021</v>
      </c>
      <c r="DC42">
        <v>63</v>
      </c>
      <c r="DD42">
        <v>110</v>
      </c>
      <c r="DE42" s="3">
        <v>0.26600000000000001</v>
      </c>
      <c r="DF42" s="1">
        <f t="shared" si="150"/>
        <v>5.32</v>
      </c>
      <c r="DG42" s="2">
        <f t="shared" si="151"/>
        <v>24.040000000000003</v>
      </c>
      <c r="DH42" s="2">
        <f t="shared" si="152"/>
        <v>9.98</v>
      </c>
      <c r="DJ42">
        <v>63</v>
      </c>
      <c r="DK42">
        <v>110</v>
      </c>
      <c r="DL42" s="3">
        <v>0.24099999999999999</v>
      </c>
      <c r="DM42" s="1">
        <f t="shared" si="153"/>
        <v>4.82</v>
      </c>
      <c r="DN42" s="2">
        <f t="shared" si="154"/>
        <v>20.380000000000003</v>
      </c>
      <c r="DO42" s="2">
        <f t="shared" si="155"/>
        <v>3.66</v>
      </c>
      <c r="DQ42">
        <v>63</v>
      </c>
      <c r="DR42">
        <v>110</v>
      </c>
      <c r="DS42" s="3">
        <v>0.23499999999999999</v>
      </c>
      <c r="DT42" s="1">
        <f t="shared" si="156"/>
        <v>4.6999999999999993</v>
      </c>
      <c r="DU42" s="2">
        <f t="shared" si="157"/>
        <v>20.419999999999998</v>
      </c>
      <c r="DV42" s="2">
        <f t="shared" si="158"/>
        <v>-3.9999999999995595E-2</v>
      </c>
    </row>
    <row r="43" spans="2:126" x14ac:dyDescent="0.25">
      <c r="B43">
        <v>63</v>
      </c>
      <c r="C43">
        <v>130</v>
      </c>
      <c r="D43" s="3">
        <v>0.222</v>
      </c>
      <c r="E43" s="1">
        <f t="shared" si="106"/>
        <v>4.4400000000000004</v>
      </c>
      <c r="F43" s="2">
        <f t="shared" si="107"/>
        <v>32.58</v>
      </c>
      <c r="I43">
        <v>63</v>
      </c>
      <c r="J43">
        <v>130</v>
      </c>
      <c r="K43" s="3">
        <v>0.222</v>
      </c>
      <c r="L43" s="1">
        <f t="shared" si="108"/>
        <v>4.4400000000000004</v>
      </c>
      <c r="M43" s="2">
        <f t="shared" si="109"/>
        <v>35.54</v>
      </c>
      <c r="N43" s="2">
        <f t="shared" si="110"/>
        <v>-2.9600000000000009</v>
      </c>
      <c r="P43">
        <v>63</v>
      </c>
      <c r="Q43">
        <v>130</v>
      </c>
      <c r="R43" s="3">
        <v>0.253</v>
      </c>
      <c r="S43" s="1">
        <f t="shared" si="111"/>
        <v>5.0600000000000005</v>
      </c>
      <c r="T43" s="2">
        <f t="shared" si="112"/>
        <v>30.520000000000003</v>
      </c>
      <c r="U43" s="2">
        <f t="shared" si="113"/>
        <v>5.019999999999996</v>
      </c>
      <c r="W43">
        <v>63</v>
      </c>
      <c r="X43">
        <v>130</v>
      </c>
      <c r="Y43" s="3">
        <v>0.24</v>
      </c>
      <c r="Z43" s="1">
        <f t="shared" si="114"/>
        <v>4.8</v>
      </c>
      <c r="AA43" s="2">
        <f t="shared" si="115"/>
        <v>33.86</v>
      </c>
      <c r="AB43" s="2">
        <f t="shared" si="116"/>
        <v>-3.3399999999999963</v>
      </c>
      <c r="AD43">
        <v>63</v>
      </c>
      <c r="AE43">
        <v>130</v>
      </c>
      <c r="AF43" s="3">
        <v>0.23499999999999999</v>
      </c>
      <c r="AG43" s="1">
        <f t="shared" si="117"/>
        <v>4.6999999999999993</v>
      </c>
      <c r="AH43" s="2">
        <f t="shared" si="118"/>
        <v>27.7</v>
      </c>
      <c r="AI43" s="2">
        <f t="shared" si="119"/>
        <v>6.16</v>
      </c>
      <c r="AK43">
        <v>63</v>
      </c>
      <c r="AL43">
        <v>130</v>
      </c>
      <c r="AM43" s="3">
        <v>0.22600000000000001</v>
      </c>
      <c r="AN43" s="1">
        <f t="shared" si="120"/>
        <v>4.5200000000000005</v>
      </c>
      <c r="AO43" s="2">
        <f t="shared" si="121"/>
        <v>33.720000000000006</v>
      </c>
      <c r="AP43" s="2">
        <f t="shared" si="122"/>
        <v>-6.0200000000000067</v>
      </c>
      <c r="AR43">
        <v>63</v>
      </c>
      <c r="AS43">
        <v>130</v>
      </c>
      <c r="AT43" s="3">
        <v>0.246</v>
      </c>
      <c r="AU43" s="1">
        <f t="shared" si="123"/>
        <v>4.92</v>
      </c>
      <c r="AV43" s="2">
        <f t="shared" si="124"/>
        <v>34.619999999999997</v>
      </c>
      <c r="AW43" s="2">
        <f t="shared" si="125"/>
        <v>-0.89999999999999147</v>
      </c>
      <c r="AY43">
        <v>63</v>
      </c>
      <c r="AZ43">
        <v>130</v>
      </c>
      <c r="BA43" s="3">
        <v>0.23699999999999999</v>
      </c>
      <c r="BB43" s="1">
        <f t="shared" si="126"/>
        <v>4.74</v>
      </c>
      <c r="BC43" s="2">
        <f t="shared" si="127"/>
        <v>28.22</v>
      </c>
      <c r="BD43" s="2">
        <f t="shared" si="128"/>
        <v>6.3999999999999986</v>
      </c>
      <c r="BF43">
        <v>63</v>
      </c>
      <c r="BG43">
        <v>130</v>
      </c>
      <c r="BH43" s="3">
        <v>0.248</v>
      </c>
      <c r="BI43" s="1">
        <f t="shared" si="129"/>
        <v>4.96</v>
      </c>
      <c r="BJ43" s="2">
        <f t="shared" si="130"/>
        <v>34.44</v>
      </c>
      <c r="BK43" s="2">
        <f t="shared" si="131"/>
        <v>-6.2199999999999989</v>
      </c>
      <c r="BM43">
        <v>63</v>
      </c>
      <c r="BN43">
        <v>130</v>
      </c>
      <c r="BO43" s="3">
        <v>0.23300000000000001</v>
      </c>
      <c r="BP43" s="1">
        <f t="shared" si="132"/>
        <v>4.66</v>
      </c>
      <c r="BQ43" s="2">
        <f t="shared" si="133"/>
        <v>27.88</v>
      </c>
      <c r="BR43" s="2">
        <f t="shared" si="134"/>
        <v>6.5599999999999987</v>
      </c>
      <c r="BT43">
        <v>63</v>
      </c>
      <c r="BU43">
        <v>130</v>
      </c>
      <c r="BV43" s="3">
        <v>0.25900000000000001</v>
      </c>
      <c r="BW43" s="1">
        <f t="shared" si="135"/>
        <v>5.18</v>
      </c>
      <c r="BX43" s="2">
        <f t="shared" si="136"/>
        <v>37.419999999999995</v>
      </c>
      <c r="BY43" s="2">
        <f t="shared" si="137"/>
        <v>-9.5399999999999956</v>
      </c>
      <c r="CA43">
        <v>63</v>
      </c>
      <c r="CB43">
        <v>130</v>
      </c>
      <c r="CC43" s="3">
        <v>0.217</v>
      </c>
      <c r="CD43" s="1">
        <f t="shared" si="138"/>
        <v>4.34</v>
      </c>
      <c r="CE43" s="2">
        <f t="shared" si="139"/>
        <v>30.74</v>
      </c>
      <c r="CF43" s="2">
        <f t="shared" si="140"/>
        <v>6.6799999999999962</v>
      </c>
      <c r="CH43">
        <v>63</v>
      </c>
      <c r="CI43">
        <v>130</v>
      </c>
      <c r="CJ43" s="3">
        <v>0.249</v>
      </c>
      <c r="CK43" s="1">
        <f t="shared" si="141"/>
        <v>4.9800000000000004</v>
      </c>
      <c r="CL43" s="2">
        <f t="shared" si="142"/>
        <v>37</v>
      </c>
      <c r="CM43" s="2">
        <f t="shared" si="143"/>
        <v>-6.2600000000000016</v>
      </c>
      <c r="CO43">
        <v>63</v>
      </c>
      <c r="CP43">
        <v>130</v>
      </c>
      <c r="CQ43" s="3">
        <v>0.23699999999999999</v>
      </c>
      <c r="CR43" s="1">
        <f t="shared" si="144"/>
        <v>4.74</v>
      </c>
      <c r="CS43" s="2">
        <f t="shared" si="145"/>
        <v>31.36</v>
      </c>
      <c r="CT43" s="2">
        <f t="shared" si="146"/>
        <v>5.6400000000000006</v>
      </c>
      <c r="CV43">
        <v>63</v>
      </c>
      <c r="CW43">
        <v>130</v>
      </c>
      <c r="CX43" s="3">
        <v>0.25600000000000001</v>
      </c>
      <c r="CY43" s="1">
        <f t="shared" si="147"/>
        <v>5.12</v>
      </c>
      <c r="CZ43" s="2">
        <f t="shared" si="148"/>
        <v>39.14</v>
      </c>
      <c r="DA43" s="2">
        <f t="shared" si="149"/>
        <v>-7.7800000000000011</v>
      </c>
      <c r="DC43">
        <v>63</v>
      </c>
      <c r="DD43">
        <v>130</v>
      </c>
      <c r="DE43" s="3">
        <v>0.24299999999999999</v>
      </c>
      <c r="DF43" s="1">
        <f t="shared" si="150"/>
        <v>4.8599999999999994</v>
      </c>
      <c r="DG43" s="2">
        <f t="shared" si="151"/>
        <v>28.900000000000002</v>
      </c>
      <c r="DH43" s="2">
        <f t="shared" si="152"/>
        <v>10.239999999999998</v>
      </c>
      <c r="DJ43">
        <v>63</v>
      </c>
      <c r="DK43">
        <v>130</v>
      </c>
      <c r="DL43" s="3">
        <v>0.23200000000000001</v>
      </c>
      <c r="DM43" s="1">
        <f t="shared" si="153"/>
        <v>4.6400000000000006</v>
      </c>
      <c r="DN43" s="2">
        <f t="shared" si="154"/>
        <v>25.020000000000003</v>
      </c>
      <c r="DO43" s="2">
        <f t="shared" si="155"/>
        <v>3.879999999999999</v>
      </c>
      <c r="DQ43">
        <v>63</v>
      </c>
      <c r="DR43">
        <v>130</v>
      </c>
      <c r="DS43" s="3">
        <v>0.20399999999999999</v>
      </c>
      <c r="DT43" s="1">
        <f t="shared" si="156"/>
        <v>4.08</v>
      </c>
      <c r="DU43" s="2">
        <f t="shared" si="157"/>
        <v>24.5</v>
      </c>
      <c r="DV43" s="2">
        <f t="shared" si="158"/>
        <v>0.52000000000000313</v>
      </c>
    </row>
    <row r="44" spans="2:126" x14ac:dyDescent="0.25">
      <c r="B44">
        <v>63</v>
      </c>
      <c r="C44">
        <v>150</v>
      </c>
      <c r="D44" s="3">
        <v>0.24</v>
      </c>
      <c r="E44" s="1">
        <f t="shared" si="106"/>
        <v>4.8</v>
      </c>
      <c r="F44" s="2">
        <f t="shared" si="107"/>
        <v>37.379999999999995</v>
      </c>
      <c r="I44">
        <v>63</v>
      </c>
      <c r="J44">
        <v>150</v>
      </c>
      <c r="K44" s="3">
        <v>0.24399999999999999</v>
      </c>
      <c r="L44" s="1">
        <f t="shared" si="108"/>
        <v>4.88</v>
      </c>
      <c r="M44" s="2">
        <f t="shared" si="109"/>
        <v>40.42</v>
      </c>
      <c r="N44" s="2">
        <f t="shared" si="110"/>
        <v>-3.0400000000000063</v>
      </c>
      <c r="P44">
        <v>63</v>
      </c>
      <c r="Q44">
        <v>150</v>
      </c>
      <c r="R44" s="3">
        <v>0.22900000000000001</v>
      </c>
      <c r="S44" s="1">
        <f t="shared" si="111"/>
        <v>4.58</v>
      </c>
      <c r="T44" s="2">
        <f t="shared" si="112"/>
        <v>35.1</v>
      </c>
      <c r="U44" s="2">
        <f t="shared" si="113"/>
        <v>5.32</v>
      </c>
      <c r="W44">
        <v>63</v>
      </c>
      <c r="X44">
        <v>150</v>
      </c>
      <c r="Y44" s="3">
        <v>0.22600000000000001</v>
      </c>
      <c r="Z44" s="1">
        <f t="shared" si="114"/>
        <v>4.5200000000000005</v>
      </c>
      <c r="AA44" s="2">
        <f t="shared" si="115"/>
        <v>38.380000000000003</v>
      </c>
      <c r="AB44" s="2">
        <f t="shared" si="116"/>
        <v>-3.2800000000000011</v>
      </c>
      <c r="AD44">
        <v>63</v>
      </c>
      <c r="AE44">
        <v>150</v>
      </c>
      <c r="AF44" s="3">
        <v>0.22500000000000001</v>
      </c>
      <c r="AG44" s="1">
        <f t="shared" si="117"/>
        <v>4.5</v>
      </c>
      <c r="AH44" s="2">
        <f t="shared" si="118"/>
        <v>32.200000000000003</v>
      </c>
      <c r="AI44" s="2">
        <f t="shared" si="119"/>
        <v>6.18</v>
      </c>
      <c r="AK44">
        <v>63</v>
      </c>
      <c r="AL44">
        <v>150</v>
      </c>
      <c r="AM44" s="3">
        <v>0.221</v>
      </c>
      <c r="AN44" s="1">
        <f t="shared" si="120"/>
        <v>4.42</v>
      </c>
      <c r="AO44" s="2">
        <f t="shared" si="121"/>
        <v>38.140000000000008</v>
      </c>
      <c r="AP44" s="2">
        <f t="shared" si="122"/>
        <v>-5.9400000000000048</v>
      </c>
      <c r="AR44">
        <v>63</v>
      </c>
      <c r="AS44">
        <v>150</v>
      </c>
      <c r="AT44" s="3">
        <v>0.22500000000000001</v>
      </c>
      <c r="AU44" s="1">
        <f t="shared" si="123"/>
        <v>4.5</v>
      </c>
      <c r="AV44" s="2">
        <f t="shared" si="124"/>
        <v>39.119999999999997</v>
      </c>
      <c r="AW44" s="2">
        <f t="shared" si="125"/>
        <v>-0.97999999999998977</v>
      </c>
      <c r="AY44">
        <v>63</v>
      </c>
      <c r="AZ44">
        <v>150</v>
      </c>
      <c r="BA44" s="3">
        <v>0.222</v>
      </c>
      <c r="BB44" s="1">
        <f t="shared" si="126"/>
        <v>4.4400000000000004</v>
      </c>
      <c r="BC44" s="2">
        <f t="shared" si="127"/>
        <v>32.659999999999997</v>
      </c>
      <c r="BD44" s="2">
        <f t="shared" si="128"/>
        <v>6.4600000000000009</v>
      </c>
      <c r="BF44">
        <v>63</v>
      </c>
      <c r="BG44">
        <v>150</v>
      </c>
      <c r="BH44" s="3">
        <v>0.23699999999999999</v>
      </c>
      <c r="BI44" s="1">
        <f t="shared" si="129"/>
        <v>4.74</v>
      </c>
      <c r="BJ44" s="2">
        <f t="shared" si="130"/>
        <v>39.18</v>
      </c>
      <c r="BK44" s="2">
        <f t="shared" si="131"/>
        <v>-6.5200000000000031</v>
      </c>
      <c r="BM44">
        <v>63</v>
      </c>
      <c r="BN44">
        <v>150</v>
      </c>
      <c r="BO44" s="3">
        <v>0.221</v>
      </c>
      <c r="BP44" s="1">
        <f t="shared" si="132"/>
        <v>4.42</v>
      </c>
      <c r="BQ44" s="2">
        <f t="shared" si="133"/>
        <v>32.299999999999997</v>
      </c>
      <c r="BR44" s="2">
        <f t="shared" si="134"/>
        <v>6.8800000000000026</v>
      </c>
      <c r="BT44">
        <v>63</v>
      </c>
      <c r="BU44">
        <v>150</v>
      </c>
      <c r="BV44" s="3">
        <v>0.23400000000000001</v>
      </c>
      <c r="BW44" s="1">
        <f t="shared" si="135"/>
        <v>4.6800000000000006</v>
      </c>
      <c r="BX44" s="2">
        <f t="shared" si="136"/>
        <v>42.099999999999994</v>
      </c>
      <c r="BY44" s="2">
        <f t="shared" si="137"/>
        <v>-9.7999999999999972</v>
      </c>
      <c r="CA44">
        <v>63</v>
      </c>
      <c r="CB44">
        <v>150</v>
      </c>
      <c r="CC44" s="3">
        <v>0.22600000000000001</v>
      </c>
      <c r="CD44" s="1">
        <f t="shared" si="138"/>
        <v>4.5200000000000005</v>
      </c>
      <c r="CE44" s="2">
        <f t="shared" si="139"/>
        <v>35.26</v>
      </c>
      <c r="CF44" s="2">
        <f t="shared" si="140"/>
        <v>6.8399999999999963</v>
      </c>
      <c r="CH44">
        <v>63</v>
      </c>
      <c r="CI44">
        <v>150</v>
      </c>
      <c r="CJ44" s="3">
        <v>0.23799999999999999</v>
      </c>
      <c r="CK44" s="1">
        <f t="shared" si="141"/>
        <v>4.76</v>
      </c>
      <c r="CL44" s="2">
        <f t="shared" si="142"/>
        <v>41.76</v>
      </c>
      <c r="CM44" s="2">
        <f t="shared" si="143"/>
        <v>-6.5</v>
      </c>
      <c r="CO44">
        <v>63</v>
      </c>
      <c r="CP44">
        <v>150</v>
      </c>
      <c r="CQ44" s="3">
        <v>0.22600000000000001</v>
      </c>
      <c r="CR44" s="1">
        <f t="shared" si="144"/>
        <v>4.5200000000000005</v>
      </c>
      <c r="CS44" s="2">
        <f t="shared" si="145"/>
        <v>35.880000000000003</v>
      </c>
      <c r="CT44" s="2">
        <f t="shared" si="146"/>
        <v>5.8799999999999955</v>
      </c>
      <c r="CV44">
        <v>63</v>
      </c>
      <c r="CW44">
        <v>150</v>
      </c>
      <c r="CX44" s="3">
        <v>0.24399999999999999</v>
      </c>
      <c r="CY44" s="1">
        <f t="shared" si="147"/>
        <v>4.88</v>
      </c>
      <c r="CZ44" s="2">
        <f t="shared" si="148"/>
        <v>44.02</v>
      </c>
      <c r="DA44" s="2">
        <f t="shared" si="149"/>
        <v>-8.14</v>
      </c>
      <c r="DC44">
        <v>63</v>
      </c>
      <c r="DD44">
        <v>150</v>
      </c>
      <c r="DE44" s="3">
        <v>0.23200000000000001</v>
      </c>
      <c r="DF44" s="1">
        <f t="shared" si="150"/>
        <v>4.6400000000000006</v>
      </c>
      <c r="DG44" s="2">
        <f t="shared" si="151"/>
        <v>33.540000000000006</v>
      </c>
      <c r="DH44" s="2">
        <f t="shared" si="152"/>
        <v>10.479999999999997</v>
      </c>
      <c r="DJ44">
        <v>63</v>
      </c>
      <c r="DK44">
        <v>150</v>
      </c>
      <c r="DL44" s="3">
        <v>0.223</v>
      </c>
      <c r="DM44" s="1">
        <f t="shared" si="153"/>
        <v>4.46</v>
      </c>
      <c r="DN44" s="2">
        <f t="shared" si="154"/>
        <v>29.480000000000004</v>
      </c>
      <c r="DO44" s="2">
        <f t="shared" si="155"/>
        <v>4.0600000000000023</v>
      </c>
      <c r="DQ44">
        <v>63</v>
      </c>
      <c r="DR44">
        <v>150</v>
      </c>
      <c r="DS44" s="3">
        <v>0.22500000000000001</v>
      </c>
      <c r="DT44" s="1">
        <f t="shared" si="156"/>
        <v>4.5</v>
      </c>
      <c r="DU44" s="2">
        <f t="shared" si="157"/>
        <v>29</v>
      </c>
      <c r="DV44" s="2">
        <f t="shared" si="158"/>
        <v>0.48000000000000398</v>
      </c>
    </row>
    <row r="45" spans="2:126" x14ac:dyDescent="0.25">
      <c r="B45">
        <v>63</v>
      </c>
      <c r="C45">
        <v>170</v>
      </c>
      <c r="D45" s="3">
        <v>0.255</v>
      </c>
      <c r="E45" s="1">
        <f t="shared" si="106"/>
        <v>5.0999999999999996</v>
      </c>
      <c r="F45" s="2">
        <f t="shared" si="107"/>
        <v>42.48</v>
      </c>
      <c r="I45">
        <v>63</v>
      </c>
      <c r="J45">
        <v>170</v>
      </c>
      <c r="K45" s="3">
        <v>0.252</v>
      </c>
      <c r="L45" s="1">
        <f t="shared" si="108"/>
        <v>5.04</v>
      </c>
      <c r="M45" s="2">
        <f t="shared" si="109"/>
        <v>45.46</v>
      </c>
      <c r="N45" s="2">
        <f t="shared" si="110"/>
        <v>-2.980000000000004</v>
      </c>
      <c r="P45">
        <v>63</v>
      </c>
      <c r="Q45">
        <v>170</v>
      </c>
      <c r="R45" s="3">
        <v>0.24</v>
      </c>
      <c r="S45" s="1">
        <f t="shared" si="111"/>
        <v>4.8</v>
      </c>
      <c r="T45" s="2">
        <f t="shared" si="112"/>
        <v>39.9</v>
      </c>
      <c r="U45" s="2">
        <f t="shared" si="113"/>
        <v>5.5600000000000023</v>
      </c>
      <c r="W45">
        <v>63</v>
      </c>
      <c r="X45">
        <v>170</v>
      </c>
      <c r="Y45" s="3">
        <v>0.245</v>
      </c>
      <c r="Z45" s="1">
        <f t="shared" si="114"/>
        <v>4.9000000000000004</v>
      </c>
      <c r="AA45" s="2">
        <f t="shared" si="115"/>
        <v>43.28</v>
      </c>
      <c r="AB45" s="2">
        <f t="shared" si="116"/>
        <v>-3.3800000000000026</v>
      </c>
      <c r="AD45">
        <v>63</v>
      </c>
      <c r="AE45">
        <v>170</v>
      </c>
      <c r="AF45" s="3">
        <v>0.24299999999999999</v>
      </c>
      <c r="AG45" s="1">
        <f t="shared" si="117"/>
        <v>4.8599999999999994</v>
      </c>
      <c r="AH45" s="2">
        <f t="shared" si="118"/>
        <v>37.06</v>
      </c>
      <c r="AI45" s="2">
        <f t="shared" si="119"/>
        <v>6.2199999999999989</v>
      </c>
      <c r="AK45">
        <v>63</v>
      </c>
      <c r="AL45">
        <v>170</v>
      </c>
      <c r="AM45" s="3">
        <v>0.24299999999999999</v>
      </c>
      <c r="AN45" s="1">
        <f t="shared" si="120"/>
        <v>4.8599999999999994</v>
      </c>
      <c r="AO45" s="2">
        <f t="shared" si="121"/>
        <v>43.000000000000007</v>
      </c>
      <c r="AP45" s="2">
        <f t="shared" si="122"/>
        <v>-5.9400000000000048</v>
      </c>
      <c r="AR45">
        <v>63</v>
      </c>
      <c r="AS45">
        <v>170</v>
      </c>
      <c r="AT45" s="3">
        <v>0.247</v>
      </c>
      <c r="AU45" s="1">
        <f t="shared" si="123"/>
        <v>4.9399999999999995</v>
      </c>
      <c r="AV45" s="2">
        <f t="shared" si="124"/>
        <v>44.059999999999995</v>
      </c>
      <c r="AW45" s="2">
        <f t="shared" si="125"/>
        <v>-1.0599999999999881</v>
      </c>
      <c r="AY45">
        <v>63</v>
      </c>
      <c r="AZ45">
        <v>170</v>
      </c>
      <c r="BA45" s="3">
        <v>0.24299999999999999</v>
      </c>
      <c r="BB45" s="1">
        <f t="shared" si="126"/>
        <v>4.8599999999999994</v>
      </c>
      <c r="BC45" s="2">
        <f t="shared" si="127"/>
        <v>37.519999999999996</v>
      </c>
      <c r="BD45" s="2">
        <f t="shared" si="128"/>
        <v>6.5399999999999991</v>
      </c>
      <c r="BF45">
        <v>63</v>
      </c>
      <c r="BG45">
        <v>170</v>
      </c>
      <c r="BH45" s="3">
        <v>0.248</v>
      </c>
      <c r="BI45" s="1">
        <f t="shared" si="129"/>
        <v>4.96</v>
      </c>
      <c r="BJ45" s="2">
        <f t="shared" si="130"/>
        <v>44.14</v>
      </c>
      <c r="BK45" s="2">
        <f t="shared" si="131"/>
        <v>-6.6200000000000045</v>
      </c>
      <c r="BM45">
        <v>63</v>
      </c>
      <c r="BN45">
        <v>170</v>
      </c>
      <c r="BO45" s="3">
        <v>0.24399999999999999</v>
      </c>
      <c r="BP45" s="1">
        <f t="shared" si="132"/>
        <v>4.88</v>
      </c>
      <c r="BQ45" s="2">
        <f t="shared" si="133"/>
        <v>37.18</v>
      </c>
      <c r="BR45" s="2">
        <f t="shared" si="134"/>
        <v>6.9600000000000009</v>
      </c>
      <c r="BT45">
        <v>63</v>
      </c>
      <c r="BU45">
        <v>170</v>
      </c>
      <c r="BV45" s="3">
        <v>0.251</v>
      </c>
      <c r="BW45" s="1">
        <f t="shared" si="135"/>
        <v>5.0199999999999996</v>
      </c>
      <c r="BX45" s="2">
        <f t="shared" si="136"/>
        <v>47.11999999999999</v>
      </c>
      <c r="BY45" s="2">
        <f t="shared" si="137"/>
        <v>-9.9399999999999906</v>
      </c>
      <c r="CA45">
        <v>63</v>
      </c>
      <c r="CB45">
        <v>170</v>
      </c>
      <c r="CC45" s="3">
        <v>0.245</v>
      </c>
      <c r="CD45" s="1">
        <f t="shared" si="138"/>
        <v>4.9000000000000004</v>
      </c>
      <c r="CE45" s="2">
        <f t="shared" si="139"/>
        <v>40.159999999999997</v>
      </c>
      <c r="CF45" s="2">
        <f t="shared" si="140"/>
        <v>6.9599999999999937</v>
      </c>
      <c r="CH45">
        <v>63</v>
      </c>
      <c r="CI45">
        <v>170</v>
      </c>
      <c r="CJ45" s="3">
        <v>0.253</v>
      </c>
      <c r="CK45" s="1">
        <f t="shared" si="141"/>
        <v>5.0600000000000005</v>
      </c>
      <c r="CL45" s="2">
        <f t="shared" si="142"/>
        <v>46.82</v>
      </c>
      <c r="CM45" s="2">
        <f t="shared" si="143"/>
        <v>-6.6600000000000037</v>
      </c>
      <c r="CO45">
        <v>63</v>
      </c>
      <c r="CP45">
        <v>170</v>
      </c>
      <c r="CQ45" s="3">
        <v>0.248</v>
      </c>
      <c r="CR45" s="1">
        <f t="shared" si="144"/>
        <v>4.96</v>
      </c>
      <c r="CS45" s="2">
        <f t="shared" si="145"/>
        <v>40.840000000000003</v>
      </c>
      <c r="CT45" s="2">
        <f t="shared" si="146"/>
        <v>5.9799999999999969</v>
      </c>
      <c r="CV45">
        <v>63</v>
      </c>
      <c r="CW45">
        <v>170</v>
      </c>
      <c r="CX45" s="3">
        <v>0.25600000000000001</v>
      </c>
      <c r="CY45" s="1">
        <f t="shared" si="147"/>
        <v>5.12</v>
      </c>
      <c r="CZ45" s="2">
        <f t="shared" si="148"/>
        <v>49.14</v>
      </c>
      <c r="DA45" s="2">
        <f t="shared" si="149"/>
        <v>-8.2999999999999972</v>
      </c>
      <c r="DC45">
        <v>63</v>
      </c>
      <c r="DD45">
        <v>170</v>
      </c>
      <c r="DE45" s="3">
        <v>0.255</v>
      </c>
      <c r="DF45" s="1">
        <f t="shared" si="150"/>
        <v>5.0999999999999996</v>
      </c>
      <c r="DG45" s="2">
        <f t="shared" si="151"/>
        <v>38.640000000000008</v>
      </c>
      <c r="DH45" s="2">
        <f t="shared" si="152"/>
        <v>10.499999999999993</v>
      </c>
      <c r="DJ45">
        <v>63</v>
      </c>
      <c r="DK45">
        <v>170</v>
      </c>
      <c r="DL45" s="3">
        <v>0.248</v>
      </c>
      <c r="DM45" s="1">
        <f t="shared" si="153"/>
        <v>4.96</v>
      </c>
      <c r="DN45" s="2">
        <f t="shared" si="154"/>
        <v>34.440000000000005</v>
      </c>
      <c r="DO45" s="2">
        <f t="shared" si="155"/>
        <v>4.2000000000000028</v>
      </c>
      <c r="DQ45">
        <v>63</v>
      </c>
      <c r="DR45">
        <v>170</v>
      </c>
      <c r="DS45" s="3">
        <v>0.247</v>
      </c>
      <c r="DT45" s="1">
        <f t="shared" si="156"/>
        <v>4.9399999999999995</v>
      </c>
      <c r="DU45" s="2">
        <f t="shared" si="157"/>
        <v>33.94</v>
      </c>
      <c r="DV45" s="2">
        <f t="shared" si="158"/>
        <v>0.50000000000000711</v>
      </c>
    </row>
    <row r="46" spans="2:126" x14ac:dyDescent="0.25">
      <c r="B46">
        <v>63</v>
      </c>
      <c r="C46">
        <v>190</v>
      </c>
      <c r="D46" s="3">
        <v>0.24</v>
      </c>
      <c r="E46" s="1">
        <f t="shared" si="106"/>
        <v>4.8</v>
      </c>
      <c r="F46" s="2">
        <f t="shared" si="107"/>
        <v>47.279999999999994</v>
      </c>
      <c r="I46">
        <v>63</v>
      </c>
      <c r="J46">
        <v>190</v>
      </c>
      <c r="K46" s="3">
        <v>0.23899999999999999</v>
      </c>
      <c r="L46" s="1">
        <f t="shared" si="108"/>
        <v>4.7799999999999994</v>
      </c>
      <c r="M46" s="2">
        <f t="shared" si="109"/>
        <v>50.24</v>
      </c>
      <c r="N46" s="2">
        <f t="shared" si="110"/>
        <v>-2.960000000000008</v>
      </c>
      <c r="P46">
        <v>63</v>
      </c>
      <c r="Q46">
        <v>190</v>
      </c>
      <c r="R46" s="3">
        <v>0.245</v>
      </c>
      <c r="S46" s="1">
        <f t="shared" si="111"/>
        <v>4.9000000000000004</v>
      </c>
      <c r="T46" s="2">
        <f t="shared" si="112"/>
        <v>44.8</v>
      </c>
      <c r="U46" s="2">
        <f t="shared" si="113"/>
        <v>5.4400000000000048</v>
      </c>
      <c r="W46">
        <v>63</v>
      </c>
      <c r="X46">
        <v>190</v>
      </c>
      <c r="Y46" s="3">
        <v>0.245</v>
      </c>
      <c r="Z46" s="1">
        <f t="shared" si="114"/>
        <v>4.9000000000000004</v>
      </c>
      <c r="AA46" s="2">
        <f t="shared" si="115"/>
        <v>48.18</v>
      </c>
      <c r="AB46" s="2">
        <f t="shared" si="116"/>
        <v>-3.3800000000000026</v>
      </c>
      <c r="AD46">
        <v>63</v>
      </c>
      <c r="AE46">
        <v>190</v>
      </c>
      <c r="AF46" s="3">
        <v>0.23799999999999999</v>
      </c>
      <c r="AG46" s="1">
        <f t="shared" si="117"/>
        <v>4.76</v>
      </c>
      <c r="AH46" s="2">
        <f t="shared" si="118"/>
        <v>41.82</v>
      </c>
      <c r="AI46" s="2">
        <f t="shared" si="119"/>
        <v>6.3599999999999994</v>
      </c>
      <c r="AK46">
        <v>63</v>
      </c>
      <c r="AL46">
        <v>190</v>
      </c>
      <c r="AM46" s="3">
        <v>0.23799999999999999</v>
      </c>
      <c r="AN46" s="1">
        <f t="shared" si="120"/>
        <v>4.76</v>
      </c>
      <c r="AO46" s="2">
        <f t="shared" si="121"/>
        <v>47.760000000000005</v>
      </c>
      <c r="AP46" s="2">
        <f t="shared" si="122"/>
        <v>-5.9400000000000048</v>
      </c>
      <c r="AR46">
        <v>63</v>
      </c>
      <c r="AS46">
        <v>190</v>
      </c>
      <c r="AT46" s="3">
        <v>0.24099999999999999</v>
      </c>
      <c r="AU46" s="1">
        <f t="shared" si="123"/>
        <v>4.82</v>
      </c>
      <c r="AV46" s="2">
        <f t="shared" si="124"/>
        <v>48.879999999999995</v>
      </c>
      <c r="AW46" s="2">
        <f t="shared" si="125"/>
        <v>-1.1199999999999903</v>
      </c>
      <c r="AY46">
        <v>63</v>
      </c>
      <c r="AZ46">
        <v>190</v>
      </c>
      <c r="BA46" s="3">
        <v>0.246</v>
      </c>
      <c r="BB46" s="1">
        <f t="shared" si="126"/>
        <v>4.92</v>
      </c>
      <c r="BC46" s="2">
        <f t="shared" si="127"/>
        <v>42.44</v>
      </c>
      <c r="BD46" s="2">
        <f t="shared" si="128"/>
        <v>6.4399999999999977</v>
      </c>
      <c r="BF46">
        <v>63</v>
      </c>
      <c r="BG46">
        <v>190</v>
      </c>
      <c r="BH46" s="3">
        <v>0.24199999999999999</v>
      </c>
      <c r="BI46" s="1">
        <f t="shared" si="129"/>
        <v>4.84</v>
      </c>
      <c r="BJ46" s="2">
        <f t="shared" si="130"/>
        <v>48.980000000000004</v>
      </c>
      <c r="BK46" s="2">
        <f t="shared" si="131"/>
        <v>-6.5400000000000063</v>
      </c>
      <c r="BM46">
        <v>63</v>
      </c>
      <c r="BN46">
        <v>190</v>
      </c>
      <c r="BO46" s="3">
        <v>0.23599999999999999</v>
      </c>
      <c r="BP46" s="1">
        <f t="shared" si="132"/>
        <v>4.72</v>
      </c>
      <c r="BQ46" s="2">
        <f t="shared" si="133"/>
        <v>41.9</v>
      </c>
      <c r="BR46" s="2">
        <f t="shared" si="134"/>
        <v>7.0800000000000054</v>
      </c>
      <c r="BT46">
        <v>63</v>
      </c>
      <c r="BU46">
        <v>190</v>
      </c>
      <c r="BV46" s="3">
        <v>0.24099999999999999</v>
      </c>
      <c r="BW46" s="1">
        <f t="shared" si="135"/>
        <v>4.82</v>
      </c>
      <c r="BX46" s="2">
        <f t="shared" si="136"/>
        <v>51.939999999999991</v>
      </c>
      <c r="BY46" s="2">
        <f t="shared" si="137"/>
        <v>-10.039999999999992</v>
      </c>
      <c r="CA46">
        <v>63</v>
      </c>
      <c r="CB46">
        <v>190</v>
      </c>
      <c r="CC46" s="3">
        <v>0.23799999999999999</v>
      </c>
      <c r="CD46" s="1">
        <f t="shared" si="138"/>
        <v>4.76</v>
      </c>
      <c r="CE46" s="2">
        <f t="shared" si="139"/>
        <v>44.919999999999995</v>
      </c>
      <c r="CF46" s="2">
        <f t="shared" si="140"/>
        <v>7.019999999999996</v>
      </c>
      <c r="CH46">
        <v>63</v>
      </c>
      <c r="CI46">
        <v>190</v>
      </c>
      <c r="CJ46" s="3">
        <v>0.249</v>
      </c>
      <c r="CK46" s="1">
        <f t="shared" si="141"/>
        <v>4.9800000000000004</v>
      </c>
      <c r="CL46" s="2">
        <f t="shared" si="142"/>
        <v>51.8</v>
      </c>
      <c r="CM46" s="2">
        <f t="shared" si="143"/>
        <v>-6.8800000000000026</v>
      </c>
      <c r="CO46">
        <v>63</v>
      </c>
      <c r="CP46">
        <v>190</v>
      </c>
      <c r="CQ46" s="3">
        <v>0.246</v>
      </c>
      <c r="CR46" s="1">
        <f t="shared" si="144"/>
        <v>4.92</v>
      </c>
      <c r="CS46" s="2">
        <f t="shared" si="145"/>
        <v>45.760000000000005</v>
      </c>
      <c r="CT46" s="2">
        <f t="shared" si="146"/>
        <v>6.039999999999992</v>
      </c>
      <c r="CV46">
        <v>63</v>
      </c>
      <c r="CW46">
        <v>190</v>
      </c>
      <c r="CX46" s="3">
        <v>0.255</v>
      </c>
      <c r="CY46" s="1">
        <f t="shared" si="147"/>
        <v>5.0999999999999996</v>
      </c>
      <c r="CZ46" s="2">
        <f t="shared" si="148"/>
        <v>54.24</v>
      </c>
      <c r="DA46" s="2">
        <f t="shared" si="149"/>
        <v>-8.4799999999999969</v>
      </c>
      <c r="DC46">
        <v>63</v>
      </c>
      <c r="DD46">
        <v>190</v>
      </c>
      <c r="DE46" s="3">
        <v>0.252</v>
      </c>
      <c r="DF46" s="1">
        <f t="shared" si="150"/>
        <v>5.04</v>
      </c>
      <c r="DG46" s="2">
        <f t="shared" si="151"/>
        <v>43.680000000000007</v>
      </c>
      <c r="DH46" s="2">
        <f t="shared" si="152"/>
        <v>10.559999999999995</v>
      </c>
      <c r="DJ46">
        <v>63</v>
      </c>
      <c r="DK46">
        <v>190</v>
      </c>
      <c r="DL46" s="3">
        <v>0.248</v>
      </c>
      <c r="DM46" s="1">
        <f t="shared" si="153"/>
        <v>4.96</v>
      </c>
      <c r="DN46" s="2">
        <f t="shared" si="154"/>
        <v>39.400000000000006</v>
      </c>
      <c r="DO46" s="2">
        <f t="shared" si="155"/>
        <v>4.2800000000000011</v>
      </c>
      <c r="DQ46">
        <v>63</v>
      </c>
      <c r="DR46">
        <v>190</v>
      </c>
      <c r="DS46" s="3">
        <v>0.23400000000000001</v>
      </c>
      <c r="DT46" s="1">
        <f t="shared" si="156"/>
        <v>4.6800000000000006</v>
      </c>
      <c r="DU46" s="2">
        <f t="shared" si="157"/>
        <v>38.619999999999997</v>
      </c>
      <c r="DV46" s="2">
        <f t="shared" si="158"/>
        <v>0.78000000000000824</v>
      </c>
    </row>
    <row r="47" spans="2:126" x14ac:dyDescent="0.25">
      <c r="B47">
        <v>63</v>
      </c>
      <c r="C47">
        <v>210</v>
      </c>
      <c r="D47" s="3">
        <v>0.24399999999999999</v>
      </c>
      <c r="E47" s="1">
        <f t="shared" si="106"/>
        <v>4.88</v>
      </c>
      <c r="F47" s="2">
        <f t="shared" si="107"/>
        <v>52.16</v>
      </c>
      <c r="I47">
        <v>63</v>
      </c>
      <c r="J47">
        <v>210</v>
      </c>
      <c r="K47" s="3">
        <v>0.248</v>
      </c>
      <c r="L47" s="1">
        <f t="shared" si="108"/>
        <v>4.96</v>
      </c>
      <c r="M47" s="2">
        <f t="shared" si="109"/>
        <v>55.2</v>
      </c>
      <c r="N47" s="2">
        <f t="shared" si="110"/>
        <v>-3.0400000000000063</v>
      </c>
      <c r="P47">
        <v>63</v>
      </c>
      <c r="Q47">
        <v>210</v>
      </c>
      <c r="R47" s="3">
        <v>0.24</v>
      </c>
      <c r="S47" s="1">
        <f t="shared" si="111"/>
        <v>4.8</v>
      </c>
      <c r="T47" s="2">
        <f t="shared" si="112"/>
        <v>49.599999999999994</v>
      </c>
      <c r="U47" s="2">
        <f t="shared" si="113"/>
        <v>5.6000000000000085</v>
      </c>
      <c r="W47">
        <v>63</v>
      </c>
      <c r="X47">
        <v>210</v>
      </c>
      <c r="Y47" s="3">
        <v>0.23899999999999999</v>
      </c>
      <c r="Z47" s="1">
        <f t="shared" si="114"/>
        <v>4.7799999999999994</v>
      </c>
      <c r="AA47" s="2">
        <f t="shared" si="115"/>
        <v>52.96</v>
      </c>
      <c r="AB47" s="2">
        <f t="shared" si="116"/>
        <v>-3.3600000000000065</v>
      </c>
      <c r="AD47">
        <v>63</v>
      </c>
      <c r="AE47">
        <v>210</v>
      </c>
      <c r="AF47" s="3">
        <v>0.24099999999999999</v>
      </c>
      <c r="AG47" s="1">
        <f t="shared" si="117"/>
        <v>4.82</v>
      </c>
      <c r="AH47" s="2">
        <f t="shared" si="118"/>
        <v>46.64</v>
      </c>
      <c r="AI47" s="2">
        <f t="shared" si="119"/>
        <v>6.32</v>
      </c>
      <c r="AK47">
        <v>63</v>
      </c>
      <c r="AL47">
        <v>210</v>
      </c>
      <c r="AM47" s="3">
        <v>0.24</v>
      </c>
      <c r="AN47" s="1">
        <f t="shared" si="120"/>
        <v>4.8</v>
      </c>
      <c r="AO47" s="2">
        <f t="shared" si="121"/>
        <v>52.56</v>
      </c>
      <c r="AP47" s="2">
        <f t="shared" si="122"/>
        <v>-5.9200000000000017</v>
      </c>
      <c r="AR47">
        <v>63</v>
      </c>
      <c r="AS47">
        <v>210</v>
      </c>
      <c r="AT47" s="3">
        <v>0.24</v>
      </c>
      <c r="AU47" s="1">
        <f t="shared" si="123"/>
        <v>4.8</v>
      </c>
      <c r="AV47" s="2">
        <f t="shared" si="124"/>
        <v>53.679999999999993</v>
      </c>
      <c r="AW47" s="2">
        <f t="shared" si="125"/>
        <v>-1.1199999999999903</v>
      </c>
      <c r="AY47">
        <v>63</v>
      </c>
      <c r="AZ47">
        <v>210</v>
      </c>
      <c r="BA47" s="3">
        <v>0.246</v>
      </c>
      <c r="BB47" s="1">
        <f t="shared" si="126"/>
        <v>4.92</v>
      </c>
      <c r="BC47" s="2">
        <f t="shared" si="127"/>
        <v>47.36</v>
      </c>
      <c r="BD47" s="2">
        <f t="shared" si="128"/>
        <v>6.3199999999999932</v>
      </c>
      <c r="BF47">
        <v>63</v>
      </c>
      <c r="BG47">
        <v>210</v>
      </c>
      <c r="BH47" s="3">
        <v>0.248</v>
      </c>
      <c r="BI47" s="1">
        <f t="shared" si="129"/>
        <v>4.96</v>
      </c>
      <c r="BJ47" s="2">
        <f t="shared" si="130"/>
        <v>53.940000000000005</v>
      </c>
      <c r="BK47" s="2">
        <f t="shared" si="131"/>
        <v>-6.5800000000000054</v>
      </c>
      <c r="BM47">
        <v>63</v>
      </c>
      <c r="BN47">
        <v>210</v>
      </c>
      <c r="BO47" s="3">
        <v>0.24</v>
      </c>
      <c r="BP47" s="1">
        <f t="shared" si="132"/>
        <v>4.8</v>
      </c>
      <c r="BQ47" s="2">
        <f t="shared" si="133"/>
        <v>46.699999999999996</v>
      </c>
      <c r="BR47" s="2">
        <f t="shared" si="134"/>
        <v>7.2400000000000091</v>
      </c>
      <c r="BT47">
        <v>63</v>
      </c>
      <c r="BU47">
        <v>210</v>
      </c>
      <c r="BV47" s="3">
        <v>0.246</v>
      </c>
      <c r="BW47" s="1">
        <f t="shared" si="135"/>
        <v>4.92</v>
      </c>
      <c r="BX47" s="2">
        <f t="shared" si="136"/>
        <v>56.859999999999992</v>
      </c>
      <c r="BY47" s="2">
        <f t="shared" si="137"/>
        <v>-10.159999999999997</v>
      </c>
      <c r="CA47">
        <v>63</v>
      </c>
      <c r="CB47">
        <v>210</v>
      </c>
      <c r="CC47" s="3">
        <v>0.24299999999999999</v>
      </c>
      <c r="CD47" s="1">
        <f t="shared" si="138"/>
        <v>4.8599999999999994</v>
      </c>
      <c r="CE47" s="2">
        <f t="shared" si="139"/>
        <v>49.779999999999994</v>
      </c>
      <c r="CF47" s="2">
        <f t="shared" si="140"/>
        <v>7.0799999999999983</v>
      </c>
      <c r="CH47">
        <v>63</v>
      </c>
      <c r="CI47">
        <v>210</v>
      </c>
      <c r="CJ47" s="3">
        <v>0.25</v>
      </c>
      <c r="CK47" s="1">
        <f t="shared" si="141"/>
        <v>5</v>
      </c>
      <c r="CL47" s="2">
        <f t="shared" si="142"/>
        <v>56.8</v>
      </c>
      <c r="CM47" s="2">
        <f t="shared" si="143"/>
        <v>-7.0200000000000031</v>
      </c>
      <c r="CO47">
        <v>63</v>
      </c>
      <c r="CP47">
        <v>210</v>
      </c>
      <c r="CQ47" s="3">
        <v>0.248</v>
      </c>
      <c r="CR47" s="1">
        <f t="shared" si="144"/>
        <v>4.96</v>
      </c>
      <c r="CS47" s="2">
        <f t="shared" si="145"/>
        <v>50.720000000000006</v>
      </c>
      <c r="CT47" s="2">
        <f t="shared" si="146"/>
        <v>6.0799999999999912</v>
      </c>
      <c r="CV47">
        <v>63</v>
      </c>
      <c r="CW47">
        <v>210</v>
      </c>
      <c r="CX47" s="3">
        <v>0.255</v>
      </c>
      <c r="CY47" s="1">
        <f t="shared" si="147"/>
        <v>5.0999999999999996</v>
      </c>
      <c r="CZ47" s="2">
        <f t="shared" si="148"/>
        <v>59.34</v>
      </c>
      <c r="DA47" s="2">
        <f t="shared" si="149"/>
        <v>-8.6199999999999974</v>
      </c>
      <c r="DC47">
        <v>63</v>
      </c>
      <c r="DD47">
        <v>210</v>
      </c>
      <c r="DE47" s="3">
        <v>0.251</v>
      </c>
      <c r="DF47" s="1">
        <f t="shared" si="150"/>
        <v>5.0199999999999996</v>
      </c>
      <c r="DG47" s="2">
        <f t="shared" si="151"/>
        <v>48.7</v>
      </c>
      <c r="DH47" s="2">
        <f t="shared" si="152"/>
        <v>10.64</v>
      </c>
      <c r="DJ47">
        <v>63</v>
      </c>
      <c r="DK47">
        <v>210</v>
      </c>
      <c r="DL47" s="3">
        <v>0.24399999999999999</v>
      </c>
      <c r="DM47" s="1">
        <f t="shared" si="153"/>
        <v>4.88</v>
      </c>
      <c r="DN47" s="2">
        <f t="shared" si="154"/>
        <v>44.280000000000008</v>
      </c>
      <c r="DO47" s="2">
        <f t="shared" si="155"/>
        <v>4.4199999999999946</v>
      </c>
      <c r="DQ47">
        <v>63</v>
      </c>
      <c r="DR47">
        <v>210</v>
      </c>
      <c r="DS47" s="3">
        <v>0.23200000000000001</v>
      </c>
      <c r="DT47" s="1">
        <f t="shared" si="156"/>
        <v>4.6400000000000006</v>
      </c>
      <c r="DU47" s="2">
        <f t="shared" si="157"/>
        <v>43.26</v>
      </c>
      <c r="DV47" s="2">
        <f t="shared" si="158"/>
        <v>1.0200000000000102</v>
      </c>
    </row>
    <row r="48" spans="2:126" x14ac:dyDescent="0.25">
      <c r="B48">
        <v>63</v>
      </c>
      <c r="C48">
        <v>230</v>
      </c>
      <c r="D48" s="3">
        <v>0.26200000000000001</v>
      </c>
      <c r="E48" s="1">
        <f t="shared" si="106"/>
        <v>5.24</v>
      </c>
      <c r="F48" s="2">
        <f t="shared" si="107"/>
        <v>57.4</v>
      </c>
      <c r="I48">
        <v>63</v>
      </c>
      <c r="J48">
        <v>230</v>
      </c>
      <c r="K48" s="3">
        <v>0.26100000000000001</v>
      </c>
      <c r="L48" s="1">
        <f t="shared" si="108"/>
        <v>5.2200000000000006</v>
      </c>
      <c r="M48" s="2">
        <f t="shared" si="109"/>
        <v>60.42</v>
      </c>
      <c r="N48" s="2">
        <f t="shared" si="110"/>
        <v>-3.0200000000000031</v>
      </c>
      <c r="P48">
        <v>63</v>
      </c>
      <c r="Q48">
        <v>230</v>
      </c>
      <c r="R48" s="3">
        <v>0.253</v>
      </c>
      <c r="S48" s="1">
        <f t="shared" si="111"/>
        <v>5.0600000000000005</v>
      </c>
      <c r="T48" s="2">
        <f t="shared" si="112"/>
        <v>54.66</v>
      </c>
      <c r="U48" s="2">
        <f t="shared" si="113"/>
        <v>5.7600000000000051</v>
      </c>
      <c r="W48">
        <v>63</v>
      </c>
      <c r="X48">
        <v>230</v>
      </c>
      <c r="Y48" s="3">
        <v>0.253</v>
      </c>
      <c r="Z48" s="1">
        <f t="shared" si="114"/>
        <v>5.0600000000000005</v>
      </c>
      <c r="AA48" s="2">
        <f t="shared" si="115"/>
        <v>58.02</v>
      </c>
      <c r="AB48" s="2">
        <f t="shared" si="116"/>
        <v>-3.3600000000000065</v>
      </c>
      <c r="AD48">
        <v>63</v>
      </c>
      <c r="AE48">
        <v>230</v>
      </c>
      <c r="AF48" s="3">
        <v>0.255</v>
      </c>
      <c r="AG48" s="1">
        <f t="shared" si="117"/>
        <v>5.0999999999999996</v>
      </c>
      <c r="AH48" s="2">
        <f t="shared" si="118"/>
        <v>51.74</v>
      </c>
      <c r="AI48" s="2">
        <f t="shared" si="119"/>
        <v>6.2800000000000011</v>
      </c>
      <c r="AK48">
        <v>63</v>
      </c>
      <c r="AL48">
        <v>230</v>
      </c>
      <c r="AM48" s="3">
        <v>0.252</v>
      </c>
      <c r="AN48" s="1">
        <f t="shared" si="120"/>
        <v>5.04</v>
      </c>
      <c r="AO48" s="2">
        <f t="shared" si="121"/>
        <v>57.6</v>
      </c>
      <c r="AP48" s="2">
        <f t="shared" si="122"/>
        <v>-5.8599999999999994</v>
      </c>
      <c r="AR48">
        <v>63</v>
      </c>
      <c r="AS48">
        <v>230</v>
      </c>
      <c r="AT48" s="3">
        <v>0.252</v>
      </c>
      <c r="AU48" s="1">
        <f t="shared" si="123"/>
        <v>5.04</v>
      </c>
      <c r="AV48" s="2">
        <f t="shared" si="124"/>
        <v>58.719999999999992</v>
      </c>
      <c r="AW48" s="2">
        <f t="shared" si="125"/>
        <v>-1.1199999999999903</v>
      </c>
      <c r="AY48">
        <v>63</v>
      </c>
      <c r="AZ48">
        <v>230</v>
      </c>
      <c r="BA48" s="3">
        <v>0.26</v>
      </c>
      <c r="BB48" s="1">
        <f t="shared" si="126"/>
        <v>5.2</v>
      </c>
      <c r="BC48" s="2">
        <f t="shared" si="127"/>
        <v>52.56</v>
      </c>
      <c r="BD48" s="2">
        <f t="shared" si="128"/>
        <v>6.1599999999999895</v>
      </c>
      <c r="BF48">
        <v>63</v>
      </c>
      <c r="BG48">
        <v>230</v>
      </c>
      <c r="BH48" s="3">
        <v>0.25800000000000001</v>
      </c>
      <c r="BI48" s="1">
        <f t="shared" si="129"/>
        <v>5.16</v>
      </c>
      <c r="BJ48" s="2">
        <f t="shared" si="130"/>
        <v>59.100000000000009</v>
      </c>
      <c r="BK48" s="2">
        <f t="shared" si="131"/>
        <v>-6.5400000000000063</v>
      </c>
      <c r="BM48">
        <v>63</v>
      </c>
      <c r="BN48">
        <v>230</v>
      </c>
      <c r="BO48" s="3">
        <v>0.25600000000000001</v>
      </c>
      <c r="BP48" s="1">
        <f t="shared" si="132"/>
        <v>5.12</v>
      </c>
      <c r="BQ48" s="2">
        <f t="shared" si="133"/>
        <v>51.819999999999993</v>
      </c>
      <c r="BR48" s="2">
        <f t="shared" si="134"/>
        <v>7.2800000000000153</v>
      </c>
      <c r="BT48">
        <v>63</v>
      </c>
      <c r="BU48">
        <v>230</v>
      </c>
      <c r="BV48" s="3">
        <v>0.26200000000000001</v>
      </c>
      <c r="BW48" s="1">
        <f t="shared" si="135"/>
        <v>5.24</v>
      </c>
      <c r="BX48" s="2">
        <f t="shared" si="136"/>
        <v>62.099999999999994</v>
      </c>
      <c r="BY48" s="2">
        <f t="shared" si="137"/>
        <v>-10.280000000000001</v>
      </c>
      <c r="CA48">
        <v>63</v>
      </c>
      <c r="CB48">
        <v>230</v>
      </c>
      <c r="CC48" s="3">
        <v>0.26100000000000001</v>
      </c>
      <c r="CD48" s="1">
        <f t="shared" si="138"/>
        <v>5.2200000000000006</v>
      </c>
      <c r="CE48" s="2">
        <f t="shared" si="139"/>
        <v>54.999999999999993</v>
      </c>
      <c r="CF48" s="2">
        <f t="shared" si="140"/>
        <v>7.1000000000000014</v>
      </c>
      <c r="CH48">
        <v>63</v>
      </c>
      <c r="CI48">
        <v>230</v>
      </c>
      <c r="CJ48" s="3">
        <v>0.26500000000000001</v>
      </c>
      <c r="CK48" s="1">
        <f t="shared" si="141"/>
        <v>5.3000000000000007</v>
      </c>
      <c r="CL48" s="2">
        <f t="shared" si="142"/>
        <v>62.099999999999994</v>
      </c>
      <c r="CM48" s="2">
        <f t="shared" si="143"/>
        <v>-7.1000000000000014</v>
      </c>
      <c r="CO48">
        <v>63</v>
      </c>
      <c r="CP48">
        <v>230</v>
      </c>
      <c r="CQ48" s="3">
        <v>0.26</v>
      </c>
      <c r="CR48" s="1">
        <f t="shared" si="144"/>
        <v>5.2</v>
      </c>
      <c r="CS48" s="2">
        <f t="shared" si="145"/>
        <v>55.920000000000009</v>
      </c>
      <c r="CT48" s="2">
        <f t="shared" si="146"/>
        <v>6.1799999999999855</v>
      </c>
      <c r="CV48">
        <v>63</v>
      </c>
      <c r="CW48">
        <v>230</v>
      </c>
      <c r="CX48" s="3">
        <v>0.27</v>
      </c>
      <c r="CY48" s="1">
        <f t="shared" si="147"/>
        <v>5.4</v>
      </c>
      <c r="CZ48" s="2">
        <f t="shared" si="148"/>
        <v>64.740000000000009</v>
      </c>
      <c r="DA48" s="2">
        <f t="shared" si="149"/>
        <v>-8.82</v>
      </c>
      <c r="DC48">
        <v>63</v>
      </c>
      <c r="DD48">
        <v>230</v>
      </c>
      <c r="DE48" s="3">
        <v>0.26600000000000001</v>
      </c>
      <c r="DF48" s="1">
        <f t="shared" si="150"/>
        <v>5.32</v>
      </c>
      <c r="DG48" s="2">
        <f t="shared" si="151"/>
        <v>54.02</v>
      </c>
      <c r="DH48" s="2">
        <f t="shared" si="152"/>
        <v>10.720000000000006</v>
      </c>
      <c r="DJ48">
        <v>63</v>
      </c>
      <c r="DK48">
        <v>230</v>
      </c>
      <c r="DL48" s="3">
        <v>0.25800000000000001</v>
      </c>
      <c r="DM48" s="1">
        <f t="shared" si="153"/>
        <v>5.16</v>
      </c>
      <c r="DN48" s="2">
        <f t="shared" si="154"/>
        <v>49.440000000000012</v>
      </c>
      <c r="DO48" s="2">
        <f t="shared" si="155"/>
        <v>4.5799999999999912</v>
      </c>
      <c r="DQ48">
        <v>63</v>
      </c>
      <c r="DR48">
        <v>230</v>
      </c>
      <c r="DS48" s="3">
        <v>0.249</v>
      </c>
      <c r="DT48" s="1">
        <f t="shared" si="156"/>
        <v>4.9800000000000004</v>
      </c>
      <c r="DU48" s="2">
        <f t="shared" si="157"/>
        <v>48.239999999999995</v>
      </c>
      <c r="DV48" s="2">
        <f t="shared" si="158"/>
        <v>1.2000000000000171</v>
      </c>
    </row>
    <row r="49" spans="2:126" x14ac:dyDescent="0.25">
      <c r="B49">
        <v>63</v>
      </c>
      <c r="C49">
        <v>250</v>
      </c>
      <c r="D49" s="3">
        <v>0.255</v>
      </c>
      <c r="E49" s="1">
        <f t="shared" si="106"/>
        <v>5.0999999999999996</v>
      </c>
      <c r="F49" s="2">
        <f t="shared" si="107"/>
        <v>62.5</v>
      </c>
      <c r="I49">
        <v>63</v>
      </c>
      <c r="J49">
        <v>250</v>
      </c>
      <c r="K49" s="3">
        <v>0.252</v>
      </c>
      <c r="L49" s="1">
        <f t="shared" si="108"/>
        <v>5.04</v>
      </c>
      <c r="M49" s="2">
        <f t="shared" si="109"/>
        <v>65.460000000000008</v>
      </c>
      <c r="N49" s="2">
        <f t="shared" si="110"/>
        <v>-2.960000000000008</v>
      </c>
      <c r="P49">
        <v>63</v>
      </c>
      <c r="Q49">
        <v>250</v>
      </c>
      <c r="R49" s="3">
        <v>0.26200000000000001</v>
      </c>
      <c r="S49" s="1">
        <f t="shared" si="111"/>
        <v>5.24</v>
      </c>
      <c r="T49" s="2">
        <f t="shared" si="112"/>
        <v>59.9</v>
      </c>
      <c r="U49" s="2">
        <f t="shared" si="113"/>
        <v>5.5600000000000094</v>
      </c>
      <c r="W49">
        <v>63</v>
      </c>
      <c r="X49">
        <v>250</v>
      </c>
      <c r="Y49" s="3">
        <v>0.25900000000000001</v>
      </c>
      <c r="Z49" s="1">
        <f t="shared" si="114"/>
        <v>5.18</v>
      </c>
      <c r="AA49" s="2">
        <f t="shared" si="115"/>
        <v>63.2</v>
      </c>
      <c r="AB49" s="2">
        <f t="shared" si="116"/>
        <v>-3.3000000000000043</v>
      </c>
      <c r="AD49">
        <v>63</v>
      </c>
      <c r="AE49">
        <v>250</v>
      </c>
      <c r="AF49" s="3">
        <v>0.25700000000000001</v>
      </c>
      <c r="AG49" s="1">
        <f t="shared" si="117"/>
        <v>5.1400000000000006</v>
      </c>
      <c r="AH49" s="2">
        <f t="shared" si="118"/>
        <v>56.88</v>
      </c>
      <c r="AI49" s="2">
        <f t="shared" si="119"/>
        <v>6.32</v>
      </c>
      <c r="AK49">
        <v>63</v>
      </c>
      <c r="AL49">
        <v>250</v>
      </c>
      <c r="AM49" s="3">
        <v>0.25600000000000001</v>
      </c>
      <c r="AN49" s="1">
        <f t="shared" si="120"/>
        <v>5.12</v>
      </c>
      <c r="AO49" s="2">
        <f t="shared" si="121"/>
        <v>62.72</v>
      </c>
      <c r="AP49" s="2">
        <f t="shared" si="122"/>
        <v>-5.8399999999999963</v>
      </c>
      <c r="AR49">
        <v>63</v>
      </c>
      <c r="AS49">
        <v>250</v>
      </c>
      <c r="AT49" s="3">
        <v>0.26100000000000001</v>
      </c>
      <c r="AU49" s="1">
        <f t="shared" si="123"/>
        <v>5.2200000000000006</v>
      </c>
      <c r="AV49" s="2">
        <f t="shared" si="124"/>
        <v>63.939999999999991</v>
      </c>
      <c r="AW49" s="2">
        <f t="shared" si="125"/>
        <v>-1.2199999999999918</v>
      </c>
      <c r="AY49">
        <v>63</v>
      </c>
      <c r="AZ49">
        <v>250</v>
      </c>
      <c r="BA49" s="3">
        <v>0.254</v>
      </c>
      <c r="BB49" s="1">
        <f t="shared" si="126"/>
        <v>5.08</v>
      </c>
      <c r="BC49" s="2">
        <f t="shared" si="127"/>
        <v>57.64</v>
      </c>
      <c r="BD49" s="2">
        <f t="shared" si="128"/>
        <v>6.2999999999999901</v>
      </c>
      <c r="BF49">
        <v>63</v>
      </c>
      <c r="BG49">
        <v>250</v>
      </c>
      <c r="BH49" s="3">
        <v>0.26</v>
      </c>
      <c r="BI49" s="1">
        <f t="shared" si="129"/>
        <v>5.2</v>
      </c>
      <c r="BJ49" s="2">
        <f t="shared" si="130"/>
        <v>64.300000000000011</v>
      </c>
      <c r="BK49" s="2">
        <f t="shared" si="131"/>
        <v>-6.6600000000000108</v>
      </c>
      <c r="BM49">
        <v>63</v>
      </c>
      <c r="BN49">
        <v>250</v>
      </c>
      <c r="BO49" s="3">
        <v>0.252</v>
      </c>
      <c r="BP49" s="1">
        <f t="shared" si="132"/>
        <v>5.04</v>
      </c>
      <c r="BQ49" s="2">
        <f t="shared" si="133"/>
        <v>56.859999999999992</v>
      </c>
      <c r="BR49" s="2">
        <f t="shared" si="134"/>
        <v>7.440000000000019</v>
      </c>
      <c r="BT49">
        <v>63</v>
      </c>
      <c r="BU49">
        <v>250</v>
      </c>
      <c r="BV49" s="3">
        <v>0.253</v>
      </c>
      <c r="BW49" s="1">
        <f t="shared" si="135"/>
        <v>5.0600000000000005</v>
      </c>
      <c r="BX49" s="2">
        <f t="shared" si="136"/>
        <v>67.16</v>
      </c>
      <c r="BY49" s="2">
        <f t="shared" si="137"/>
        <v>-10.300000000000004</v>
      </c>
      <c r="CA49">
        <v>63</v>
      </c>
      <c r="CB49">
        <v>250</v>
      </c>
      <c r="CC49" s="3">
        <v>0.249</v>
      </c>
      <c r="CD49" s="1">
        <f t="shared" si="138"/>
        <v>4.9800000000000004</v>
      </c>
      <c r="CE49" s="2">
        <f t="shared" si="139"/>
        <v>59.97999999999999</v>
      </c>
      <c r="CF49" s="2">
        <f t="shared" si="140"/>
        <v>7.1800000000000068</v>
      </c>
      <c r="CH49">
        <v>63</v>
      </c>
      <c r="CI49">
        <v>250</v>
      </c>
      <c r="CJ49" s="3">
        <v>0.253</v>
      </c>
      <c r="CK49" s="1">
        <f t="shared" si="141"/>
        <v>5.0600000000000005</v>
      </c>
      <c r="CL49" s="2">
        <f t="shared" si="142"/>
        <v>67.16</v>
      </c>
      <c r="CM49" s="2">
        <f t="shared" si="143"/>
        <v>-7.1800000000000068</v>
      </c>
      <c r="CO49">
        <v>63</v>
      </c>
      <c r="CP49">
        <v>250</v>
      </c>
      <c r="CQ49" s="3">
        <v>0.252</v>
      </c>
      <c r="CR49" s="1">
        <f t="shared" si="144"/>
        <v>5.04</v>
      </c>
      <c r="CS49" s="2">
        <f t="shared" si="145"/>
        <v>60.960000000000008</v>
      </c>
      <c r="CT49" s="2">
        <f t="shared" si="146"/>
        <v>6.1999999999999886</v>
      </c>
      <c r="CV49">
        <v>63</v>
      </c>
      <c r="CW49">
        <v>250</v>
      </c>
      <c r="CX49" s="3">
        <v>0.27</v>
      </c>
      <c r="CY49" s="1">
        <f t="shared" si="147"/>
        <v>5.4</v>
      </c>
      <c r="CZ49" s="2">
        <f t="shared" si="148"/>
        <v>70.140000000000015</v>
      </c>
      <c r="DA49" s="2">
        <f t="shared" si="149"/>
        <v>-9.1800000000000068</v>
      </c>
      <c r="DC49">
        <v>63</v>
      </c>
      <c r="DD49">
        <v>250</v>
      </c>
      <c r="DE49" s="3">
        <v>0.27</v>
      </c>
      <c r="DF49" s="1">
        <f t="shared" si="150"/>
        <v>5.4</v>
      </c>
      <c r="DG49" s="2">
        <f t="shared" si="151"/>
        <v>59.42</v>
      </c>
      <c r="DH49" s="2">
        <f t="shared" si="152"/>
        <v>10.720000000000013</v>
      </c>
      <c r="DJ49">
        <v>63</v>
      </c>
      <c r="DK49">
        <v>250</v>
      </c>
      <c r="DL49" s="3">
        <v>0.26700000000000002</v>
      </c>
      <c r="DM49" s="1">
        <f t="shared" si="153"/>
        <v>5.34</v>
      </c>
      <c r="DN49" s="2">
        <f t="shared" si="154"/>
        <v>54.780000000000015</v>
      </c>
      <c r="DO49" s="2">
        <f t="shared" si="155"/>
        <v>4.6399999999999864</v>
      </c>
      <c r="DQ49">
        <v>63</v>
      </c>
      <c r="DR49">
        <v>250</v>
      </c>
      <c r="DS49" s="3">
        <v>0.255</v>
      </c>
      <c r="DT49" s="1">
        <f t="shared" si="156"/>
        <v>5.0999999999999996</v>
      </c>
      <c r="DU49" s="2">
        <f t="shared" si="157"/>
        <v>53.339999999999996</v>
      </c>
      <c r="DV49" s="2">
        <f t="shared" si="158"/>
        <v>1.440000000000019</v>
      </c>
    </row>
    <row r="50" spans="2:126" x14ac:dyDescent="0.25">
      <c r="B50">
        <v>63</v>
      </c>
      <c r="C50">
        <v>270</v>
      </c>
      <c r="D50" s="3">
        <v>0.21199999999999999</v>
      </c>
      <c r="E50" s="1">
        <f t="shared" si="106"/>
        <v>4.24</v>
      </c>
      <c r="F50" s="2">
        <f t="shared" si="107"/>
        <v>66.739999999999995</v>
      </c>
      <c r="I50">
        <v>63</v>
      </c>
      <c r="J50">
        <v>270</v>
      </c>
      <c r="K50" s="3">
        <v>0.21</v>
      </c>
      <c r="L50" s="1">
        <f t="shared" si="108"/>
        <v>4.2</v>
      </c>
      <c r="M50" s="2">
        <f t="shared" si="109"/>
        <v>69.660000000000011</v>
      </c>
      <c r="N50" s="2">
        <f t="shared" si="110"/>
        <v>-2.9200000000000159</v>
      </c>
      <c r="P50">
        <v>63</v>
      </c>
      <c r="Q50">
        <v>270</v>
      </c>
      <c r="R50" s="3">
        <v>0.215</v>
      </c>
      <c r="S50" s="1">
        <f t="shared" si="111"/>
        <v>4.3</v>
      </c>
      <c r="T50" s="2">
        <f t="shared" si="112"/>
        <v>64.2</v>
      </c>
      <c r="U50" s="2">
        <f t="shared" si="113"/>
        <v>5.460000000000008</v>
      </c>
      <c r="W50">
        <v>63</v>
      </c>
      <c r="X50">
        <v>270</v>
      </c>
      <c r="Y50" s="3">
        <v>0.20899999999999999</v>
      </c>
      <c r="Z50" s="1">
        <f t="shared" si="114"/>
        <v>4.18</v>
      </c>
      <c r="AA50" s="2">
        <f t="shared" si="115"/>
        <v>67.38</v>
      </c>
      <c r="AB50" s="2">
        <f t="shared" si="116"/>
        <v>-3.1799999999999926</v>
      </c>
      <c r="AD50">
        <v>63</v>
      </c>
      <c r="AE50">
        <v>270</v>
      </c>
      <c r="AF50" s="3">
        <v>0.21299999999999999</v>
      </c>
      <c r="AG50" s="1">
        <f t="shared" si="117"/>
        <v>4.26</v>
      </c>
      <c r="AH50" s="2">
        <f t="shared" si="118"/>
        <v>61.14</v>
      </c>
      <c r="AI50" s="2">
        <f t="shared" si="119"/>
        <v>6.2399999999999949</v>
      </c>
      <c r="AK50">
        <v>63</v>
      </c>
      <c r="AL50">
        <v>270</v>
      </c>
      <c r="AM50" s="3">
        <v>0.20300000000000001</v>
      </c>
      <c r="AN50" s="1">
        <f t="shared" si="120"/>
        <v>4.0600000000000005</v>
      </c>
      <c r="AO50" s="2">
        <f t="shared" si="121"/>
        <v>66.78</v>
      </c>
      <c r="AP50" s="2">
        <f t="shared" si="122"/>
        <v>-5.6400000000000006</v>
      </c>
      <c r="AR50">
        <v>63</v>
      </c>
      <c r="AS50">
        <v>270</v>
      </c>
      <c r="AT50" s="3">
        <v>0.20699999999999999</v>
      </c>
      <c r="AU50" s="1">
        <f t="shared" si="123"/>
        <v>4.1399999999999997</v>
      </c>
      <c r="AV50" s="2">
        <f t="shared" si="124"/>
        <v>68.079999999999984</v>
      </c>
      <c r="AW50" s="2">
        <f t="shared" si="125"/>
        <v>-1.2999999999999829</v>
      </c>
      <c r="AY50">
        <v>63</v>
      </c>
      <c r="AZ50">
        <v>270</v>
      </c>
      <c r="BA50" s="3">
        <v>0.20899999999999999</v>
      </c>
      <c r="BB50" s="1">
        <f t="shared" si="126"/>
        <v>4.18</v>
      </c>
      <c r="BC50" s="2">
        <f t="shared" si="127"/>
        <v>61.82</v>
      </c>
      <c r="BD50" s="2">
        <f t="shared" si="128"/>
        <v>6.2599999999999838</v>
      </c>
      <c r="BF50">
        <v>63</v>
      </c>
      <c r="BG50">
        <v>270</v>
      </c>
      <c r="BH50" s="3">
        <v>0.21</v>
      </c>
      <c r="BI50" s="1">
        <f t="shared" si="129"/>
        <v>4.2</v>
      </c>
      <c r="BJ50" s="2">
        <f t="shared" si="130"/>
        <v>68.500000000000014</v>
      </c>
      <c r="BK50" s="2">
        <f t="shared" si="131"/>
        <v>-6.6800000000000139</v>
      </c>
      <c r="BM50">
        <v>63</v>
      </c>
      <c r="BN50">
        <v>270</v>
      </c>
      <c r="BO50" s="3">
        <v>0.20899999999999999</v>
      </c>
      <c r="BP50" s="1">
        <f t="shared" si="132"/>
        <v>4.18</v>
      </c>
      <c r="BQ50" s="2">
        <f t="shared" si="133"/>
        <v>61.039999999999992</v>
      </c>
      <c r="BR50" s="2">
        <f t="shared" si="134"/>
        <v>7.4600000000000222</v>
      </c>
      <c r="BT50">
        <v>63</v>
      </c>
      <c r="BU50">
        <v>270</v>
      </c>
      <c r="BV50" s="3">
        <v>0.214</v>
      </c>
      <c r="BW50" s="1">
        <f t="shared" si="135"/>
        <v>4.28</v>
      </c>
      <c r="BX50" s="2">
        <f t="shared" si="136"/>
        <v>71.44</v>
      </c>
      <c r="BY50" s="2">
        <f t="shared" si="137"/>
        <v>-10.400000000000006</v>
      </c>
      <c r="CA50">
        <v>63</v>
      </c>
      <c r="CB50">
        <v>270</v>
      </c>
      <c r="CC50" s="3">
        <v>0.21</v>
      </c>
      <c r="CD50" s="1">
        <f t="shared" si="138"/>
        <v>4.2</v>
      </c>
      <c r="CE50" s="2">
        <f t="shared" si="139"/>
        <v>64.179999999999993</v>
      </c>
      <c r="CF50" s="2">
        <f t="shared" si="140"/>
        <v>7.2600000000000051</v>
      </c>
      <c r="CH50">
        <v>63</v>
      </c>
      <c r="CI50">
        <v>270</v>
      </c>
      <c r="CJ50" s="3">
        <v>0.214</v>
      </c>
      <c r="CK50" s="1">
        <f t="shared" si="141"/>
        <v>4.28</v>
      </c>
      <c r="CL50" s="2">
        <f t="shared" si="142"/>
        <v>71.44</v>
      </c>
      <c r="CM50" s="2">
        <f t="shared" si="143"/>
        <v>-7.2600000000000051</v>
      </c>
      <c r="CO50">
        <v>63</v>
      </c>
      <c r="CP50">
        <v>270</v>
      </c>
      <c r="CQ50" s="3">
        <v>0.20799999999999999</v>
      </c>
      <c r="CR50" s="1">
        <f t="shared" si="144"/>
        <v>4.16</v>
      </c>
      <c r="CS50" s="2">
        <f t="shared" si="145"/>
        <v>65.12</v>
      </c>
      <c r="CT50" s="2">
        <f t="shared" si="146"/>
        <v>6.3199999999999932</v>
      </c>
      <c r="CV50">
        <v>63</v>
      </c>
      <c r="CW50">
        <v>270</v>
      </c>
      <c r="CX50" s="3">
        <v>0.224</v>
      </c>
      <c r="CY50" s="1">
        <f t="shared" si="147"/>
        <v>4.4800000000000004</v>
      </c>
      <c r="CZ50" s="2">
        <f t="shared" si="148"/>
        <v>74.620000000000019</v>
      </c>
      <c r="DA50" s="2">
        <f t="shared" si="149"/>
        <v>-9.5000000000000142</v>
      </c>
      <c r="DC50">
        <v>63</v>
      </c>
      <c r="DD50">
        <v>270</v>
      </c>
      <c r="DE50" s="3">
        <v>0.214</v>
      </c>
      <c r="DF50" s="1">
        <f t="shared" si="150"/>
        <v>4.28</v>
      </c>
      <c r="DG50" s="2">
        <f t="shared" si="151"/>
        <v>63.7</v>
      </c>
      <c r="DH50" s="2">
        <f t="shared" si="152"/>
        <v>10.920000000000016</v>
      </c>
      <c r="DJ50">
        <v>63</v>
      </c>
      <c r="DK50">
        <v>270</v>
      </c>
      <c r="DL50" s="3">
        <v>0.218</v>
      </c>
      <c r="DM50" s="1">
        <f t="shared" si="153"/>
        <v>4.3600000000000003</v>
      </c>
      <c r="DN50" s="2">
        <f t="shared" si="154"/>
        <v>59.140000000000015</v>
      </c>
      <c r="DO50" s="2">
        <f t="shared" si="155"/>
        <v>4.5599999999999881</v>
      </c>
      <c r="DQ50">
        <v>63</v>
      </c>
      <c r="DR50">
        <v>270</v>
      </c>
      <c r="DS50" s="3">
        <v>0.20200000000000001</v>
      </c>
      <c r="DT50" s="1">
        <f t="shared" si="156"/>
        <v>4.04</v>
      </c>
      <c r="DU50" s="2">
        <f t="shared" si="157"/>
        <v>57.379999999999995</v>
      </c>
      <c r="DV50" s="2">
        <f t="shared" si="158"/>
        <v>1.7600000000000193</v>
      </c>
    </row>
    <row r="51" spans="2:126" x14ac:dyDescent="0.25">
      <c r="B51">
        <v>63</v>
      </c>
      <c r="C51">
        <v>290</v>
      </c>
      <c r="D51" s="3">
        <v>0.24</v>
      </c>
      <c r="E51" s="1">
        <f t="shared" si="106"/>
        <v>4.8</v>
      </c>
      <c r="F51" s="2">
        <f t="shared" si="107"/>
        <v>71.539999999999992</v>
      </c>
      <c r="I51">
        <v>63</v>
      </c>
      <c r="J51">
        <v>290</v>
      </c>
      <c r="K51" s="3">
        <v>0.24199999999999999</v>
      </c>
      <c r="L51" s="1">
        <f t="shared" si="108"/>
        <v>4.84</v>
      </c>
      <c r="M51" s="2">
        <f t="shared" si="109"/>
        <v>74.500000000000014</v>
      </c>
      <c r="N51" s="2">
        <f t="shared" si="110"/>
        <v>-2.9600000000000222</v>
      </c>
      <c r="P51">
        <v>63</v>
      </c>
      <c r="Q51">
        <v>290</v>
      </c>
      <c r="R51" s="3">
        <v>0.24399999999999999</v>
      </c>
      <c r="S51" s="1">
        <f t="shared" si="111"/>
        <v>4.88</v>
      </c>
      <c r="T51" s="2">
        <f t="shared" si="112"/>
        <v>69.08</v>
      </c>
      <c r="U51" s="2">
        <f t="shared" si="113"/>
        <v>5.4200000000000159</v>
      </c>
      <c r="W51">
        <v>63</v>
      </c>
      <c r="X51">
        <v>290</v>
      </c>
      <c r="Y51" s="3">
        <v>0.23599999999999999</v>
      </c>
      <c r="Z51" s="1">
        <f t="shared" si="114"/>
        <v>4.72</v>
      </c>
      <c r="AA51" s="2">
        <f t="shared" si="115"/>
        <v>72.099999999999994</v>
      </c>
      <c r="AB51" s="2">
        <f t="shared" si="116"/>
        <v>-3.019999999999996</v>
      </c>
      <c r="AD51">
        <v>63</v>
      </c>
      <c r="AE51">
        <v>290</v>
      </c>
      <c r="AF51" s="3">
        <v>0.23799999999999999</v>
      </c>
      <c r="AG51" s="1">
        <f t="shared" si="117"/>
        <v>4.76</v>
      </c>
      <c r="AH51" s="2">
        <f t="shared" si="118"/>
        <v>65.900000000000006</v>
      </c>
      <c r="AI51" s="2">
        <f t="shared" si="119"/>
        <v>6.1999999999999886</v>
      </c>
      <c r="AK51">
        <v>63</v>
      </c>
      <c r="AL51">
        <v>290</v>
      </c>
      <c r="AM51" s="3">
        <v>0.23799999999999999</v>
      </c>
      <c r="AN51" s="1">
        <f t="shared" si="120"/>
        <v>4.76</v>
      </c>
      <c r="AO51" s="2">
        <f t="shared" si="121"/>
        <v>71.540000000000006</v>
      </c>
      <c r="AP51" s="2">
        <f t="shared" si="122"/>
        <v>-5.6400000000000006</v>
      </c>
      <c r="AR51">
        <v>63</v>
      </c>
      <c r="AS51">
        <v>290</v>
      </c>
      <c r="AT51" s="3">
        <v>0.23499999999999999</v>
      </c>
      <c r="AU51" s="1">
        <f t="shared" si="123"/>
        <v>4.6999999999999993</v>
      </c>
      <c r="AV51" s="2">
        <f t="shared" si="124"/>
        <v>72.779999999999987</v>
      </c>
      <c r="AW51" s="2">
        <f t="shared" si="125"/>
        <v>-1.2399999999999807</v>
      </c>
      <c r="AY51">
        <v>63</v>
      </c>
      <c r="AZ51">
        <v>290</v>
      </c>
      <c r="BA51" s="3">
        <v>0.23899999999999999</v>
      </c>
      <c r="BB51" s="1">
        <f t="shared" si="126"/>
        <v>4.7799999999999994</v>
      </c>
      <c r="BC51" s="2">
        <f t="shared" si="127"/>
        <v>66.599999999999994</v>
      </c>
      <c r="BD51" s="2">
        <f t="shared" si="128"/>
        <v>6.1799999999999926</v>
      </c>
      <c r="BF51">
        <v>63</v>
      </c>
      <c r="BG51">
        <v>290</v>
      </c>
      <c r="BH51" s="3">
        <v>0.24</v>
      </c>
      <c r="BI51" s="1">
        <f t="shared" si="129"/>
        <v>4.8</v>
      </c>
      <c r="BJ51" s="2">
        <f t="shared" si="130"/>
        <v>73.300000000000011</v>
      </c>
      <c r="BK51" s="2">
        <f t="shared" si="131"/>
        <v>-6.7000000000000171</v>
      </c>
      <c r="BM51">
        <v>63</v>
      </c>
      <c r="BN51">
        <v>290</v>
      </c>
      <c r="BO51" s="3">
        <v>0.23899999999999999</v>
      </c>
      <c r="BP51" s="1">
        <f t="shared" si="132"/>
        <v>4.7799999999999994</v>
      </c>
      <c r="BQ51" s="2">
        <f t="shared" si="133"/>
        <v>65.819999999999993</v>
      </c>
      <c r="BR51" s="2">
        <f t="shared" si="134"/>
        <v>7.4800000000000182</v>
      </c>
      <c r="BT51">
        <v>63</v>
      </c>
      <c r="BU51">
        <v>290</v>
      </c>
      <c r="BV51" s="3">
        <v>0.24099999999999999</v>
      </c>
      <c r="BW51" s="1">
        <f t="shared" si="135"/>
        <v>4.82</v>
      </c>
      <c r="BX51" s="2">
        <f t="shared" si="136"/>
        <v>76.259999999999991</v>
      </c>
      <c r="BY51" s="2">
        <f t="shared" si="137"/>
        <v>-10.439999999999998</v>
      </c>
      <c r="CA51">
        <v>63</v>
      </c>
      <c r="CB51">
        <v>290</v>
      </c>
      <c r="CC51" s="3">
        <v>0.23499999999999999</v>
      </c>
      <c r="CD51" s="1">
        <f t="shared" si="138"/>
        <v>4.6999999999999993</v>
      </c>
      <c r="CE51" s="2">
        <f t="shared" si="139"/>
        <v>68.88</v>
      </c>
      <c r="CF51" s="2">
        <f t="shared" si="140"/>
        <v>7.3799999999999955</v>
      </c>
      <c r="CH51">
        <v>63</v>
      </c>
      <c r="CI51">
        <v>290</v>
      </c>
      <c r="CJ51" s="3">
        <v>0.247</v>
      </c>
      <c r="CK51" s="1">
        <f t="shared" si="141"/>
        <v>4.9399999999999995</v>
      </c>
      <c r="CL51" s="2">
        <f t="shared" si="142"/>
        <v>76.38</v>
      </c>
      <c r="CM51" s="2">
        <f t="shared" si="143"/>
        <v>-7.5</v>
      </c>
      <c r="CO51">
        <v>63</v>
      </c>
      <c r="CP51">
        <v>290</v>
      </c>
      <c r="CQ51" s="3">
        <v>0.249</v>
      </c>
      <c r="CR51" s="1">
        <f t="shared" si="144"/>
        <v>4.9800000000000004</v>
      </c>
      <c r="CS51" s="2">
        <f t="shared" si="145"/>
        <v>70.100000000000009</v>
      </c>
      <c r="CT51" s="2">
        <f t="shared" si="146"/>
        <v>6.2799999999999869</v>
      </c>
      <c r="CV51">
        <v>63</v>
      </c>
      <c r="CW51">
        <v>290</v>
      </c>
      <c r="CX51" s="3">
        <v>0.246</v>
      </c>
      <c r="CY51" s="1">
        <f t="shared" si="147"/>
        <v>4.92</v>
      </c>
      <c r="CZ51" s="2">
        <f t="shared" si="148"/>
        <v>79.54000000000002</v>
      </c>
      <c r="DA51" s="2">
        <f t="shared" si="149"/>
        <v>-9.4400000000000119</v>
      </c>
      <c r="DC51">
        <v>63</v>
      </c>
      <c r="DD51">
        <v>290</v>
      </c>
      <c r="DE51" s="3">
        <v>0.252</v>
      </c>
      <c r="DF51" s="1">
        <f t="shared" si="150"/>
        <v>5.04</v>
      </c>
      <c r="DG51" s="2">
        <f t="shared" si="151"/>
        <v>68.740000000000009</v>
      </c>
      <c r="DH51" s="2">
        <f t="shared" si="152"/>
        <v>10.800000000000011</v>
      </c>
      <c r="DJ51">
        <v>63</v>
      </c>
      <c r="DK51">
        <v>290</v>
      </c>
      <c r="DL51" s="3">
        <v>0.24399999999999999</v>
      </c>
      <c r="DM51" s="1">
        <f t="shared" si="153"/>
        <v>4.88</v>
      </c>
      <c r="DN51" s="2">
        <f t="shared" si="154"/>
        <v>64.02000000000001</v>
      </c>
      <c r="DO51" s="2">
        <f t="shared" si="155"/>
        <v>4.7199999999999989</v>
      </c>
      <c r="DQ51">
        <v>63</v>
      </c>
      <c r="DR51">
        <v>290</v>
      </c>
      <c r="DS51" s="3">
        <v>0.23400000000000001</v>
      </c>
      <c r="DT51" s="1">
        <f t="shared" si="156"/>
        <v>4.6800000000000006</v>
      </c>
      <c r="DU51" s="2">
        <f t="shared" si="157"/>
        <v>62.059999999999995</v>
      </c>
      <c r="DV51" s="2">
        <f t="shared" si="158"/>
        <v>1.9600000000000151</v>
      </c>
    </row>
    <row r="52" spans="2:126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</row>
    <row r="53" spans="2:126" x14ac:dyDescent="0.25">
      <c r="B53">
        <v>64</v>
      </c>
      <c r="C53">
        <v>10</v>
      </c>
      <c r="D53" s="3">
        <v>0.11799999999999999</v>
      </c>
      <c r="E53" s="1">
        <f>D53*20</f>
        <v>2.36</v>
      </c>
      <c r="F53" s="2">
        <f>E53</f>
        <v>2.36</v>
      </c>
      <c r="I53">
        <v>64</v>
      </c>
      <c r="J53">
        <v>10</v>
      </c>
      <c r="K53" s="3">
        <v>0.188</v>
      </c>
      <c r="L53" s="1">
        <f>K53*20</f>
        <v>3.76</v>
      </c>
      <c r="M53" s="2">
        <f>L53</f>
        <v>3.76</v>
      </c>
      <c r="N53" s="2">
        <f>F53-M53</f>
        <v>-1.4</v>
      </c>
      <c r="P53">
        <v>64</v>
      </c>
      <c r="Q53">
        <v>10</v>
      </c>
      <c r="R53" s="3">
        <v>4.3999999999999997E-2</v>
      </c>
      <c r="S53" s="1">
        <f>R53*20</f>
        <v>0.87999999999999989</v>
      </c>
      <c r="T53" s="2">
        <f>S53</f>
        <v>0.87999999999999989</v>
      </c>
      <c r="U53" s="2">
        <f>M53-T53</f>
        <v>2.88</v>
      </c>
      <c r="W53">
        <v>64</v>
      </c>
      <c r="X53">
        <v>10</v>
      </c>
      <c r="Y53" s="3">
        <v>0.13</v>
      </c>
      <c r="Z53" s="1">
        <f>Y53*20</f>
        <v>2.6</v>
      </c>
      <c r="AA53" s="2">
        <f>Z53</f>
        <v>2.6</v>
      </c>
      <c r="AB53" s="2">
        <f>T53-AA53</f>
        <v>-1.7200000000000002</v>
      </c>
      <c r="AD53">
        <v>64</v>
      </c>
      <c r="AE53">
        <v>10</v>
      </c>
      <c r="AF53" s="3">
        <v>4.2999999999999997E-2</v>
      </c>
      <c r="AG53" s="1">
        <f>AF53*20</f>
        <v>0.85999999999999988</v>
      </c>
      <c r="AH53" s="2">
        <f>AG53</f>
        <v>0.85999999999999988</v>
      </c>
      <c r="AI53" s="2">
        <f>AA53-AH53</f>
        <v>1.7400000000000002</v>
      </c>
      <c r="AK53">
        <v>64</v>
      </c>
      <c r="AL53">
        <v>10</v>
      </c>
      <c r="AM53" s="3">
        <v>0.14899999999999999</v>
      </c>
      <c r="AN53" s="1">
        <f>AM53*20</f>
        <v>2.98</v>
      </c>
      <c r="AO53" s="2">
        <f>AN53</f>
        <v>2.98</v>
      </c>
      <c r="AP53" s="2">
        <f>AH53-AO53</f>
        <v>-2.12</v>
      </c>
      <c r="AR53">
        <v>64</v>
      </c>
      <c r="AS53">
        <v>10</v>
      </c>
      <c r="AT53" s="3">
        <v>0.17199999999999999</v>
      </c>
      <c r="AU53" s="1">
        <f>AT53*20</f>
        <v>3.4399999999999995</v>
      </c>
      <c r="AV53" s="2">
        <f>AU53</f>
        <v>3.4399999999999995</v>
      </c>
      <c r="AW53" s="2">
        <f>AO53-AV53</f>
        <v>-0.45999999999999952</v>
      </c>
      <c r="AY53">
        <v>64</v>
      </c>
      <c r="AZ53">
        <v>10</v>
      </c>
      <c r="BA53" s="3">
        <v>0.1</v>
      </c>
      <c r="BB53" s="1">
        <f>BA53*20</f>
        <v>2</v>
      </c>
      <c r="BC53" s="2">
        <f>BB53</f>
        <v>2</v>
      </c>
      <c r="BD53" s="2">
        <f>AV53-BC53</f>
        <v>1.4399999999999995</v>
      </c>
      <c r="BF53">
        <v>64</v>
      </c>
      <c r="BG53">
        <v>10</v>
      </c>
      <c r="BH53" s="3">
        <v>0.186</v>
      </c>
      <c r="BI53" s="1">
        <f>BH53*20</f>
        <v>3.7199999999999998</v>
      </c>
      <c r="BJ53" s="2">
        <f>BI53</f>
        <v>3.7199999999999998</v>
      </c>
      <c r="BK53" s="2">
        <f>BC53-BJ53</f>
        <v>-1.7199999999999998</v>
      </c>
      <c r="BM53">
        <v>64</v>
      </c>
      <c r="BN53">
        <v>10</v>
      </c>
      <c r="BO53" s="3">
        <v>0.11600000000000001</v>
      </c>
      <c r="BP53" s="1">
        <f>BO53*20</f>
        <v>2.3200000000000003</v>
      </c>
      <c r="BQ53" s="2">
        <f>BP53</f>
        <v>2.3200000000000003</v>
      </c>
      <c r="BR53" s="2">
        <f>BJ53-BQ53</f>
        <v>1.3999999999999995</v>
      </c>
      <c r="BT53">
        <v>64</v>
      </c>
      <c r="BU53">
        <v>10</v>
      </c>
      <c r="BV53" s="3">
        <v>0.20699999999999999</v>
      </c>
      <c r="BW53" s="1">
        <f>BV53*20</f>
        <v>4.1399999999999997</v>
      </c>
      <c r="BX53" s="2">
        <f>BW53</f>
        <v>4.1399999999999997</v>
      </c>
      <c r="BY53" s="2">
        <f>BQ53-BX53</f>
        <v>-1.8199999999999994</v>
      </c>
      <c r="CA53">
        <v>64</v>
      </c>
      <c r="CB53">
        <v>10</v>
      </c>
      <c r="CC53" s="3">
        <v>0.155</v>
      </c>
      <c r="CD53" s="1">
        <f>CC53*20</f>
        <v>3.1</v>
      </c>
      <c r="CE53" s="2">
        <f>CD53</f>
        <v>3.1</v>
      </c>
      <c r="CF53" s="2">
        <f>BX53-CE53</f>
        <v>1.0399999999999996</v>
      </c>
      <c r="CH53">
        <v>64</v>
      </c>
      <c r="CI53">
        <v>10</v>
      </c>
      <c r="CJ53" s="3">
        <v>0.23400000000000001</v>
      </c>
      <c r="CK53" s="1">
        <f>CJ53*20</f>
        <v>4.6800000000000006</v>
      </c>
      <c r="CL53" s="2">
        <f>CK53</f>
        <v>4.6800000000000006</v>
      </c>
      <c r="CM53" s="2">
        <f>CE53-CL53</f>
        <v>-1.5800000000000005</v>
      </c>
      <c r="CO53">
        <v>64</v>
      </c>
      <c r="CP53">
        <v>10</v>
      </c>
      <c r="CQ53" s="3">
        <v>0.16800000000000001</v>
      </c>
      <c r="CR53" s="1">
        <f>CQ53*20</f>
        <v>3.3600000000000003</v>
      </c>
      <c r="CS53" s="2">
        <f>CR53</f>
        <v>3.3600000000000003</v>
      </c>
      <c r="CT53" s="2">
        <f>CL53-CS53</f>
        <v>1.3200000000000003</v>
      </c>
      <c r="CV53">
        <v>64</v>
      </c>
      <c r="CW53">
        <v>10</v>
      </c>
      <c r="CX53" s="3">
        <v>0.23300000000000001</v>
      </c>
      <c r="CY53" s="1">
        <f>CX53*20</f>
        <v>4.66</v>
      </c>
      <c r="CZ53" s="2">
        <f>CY53</f>
        <v>4.66</v>
      </c>
      <c r="DA53" s="2">
        <f>CS53-CZ53</f>
        <v>-1.2999999999999998</v>
      </c>
      <c r="DC53">
        <v>64</v>
      </c>
      <c r="DD53">
        <v>10</v>
      </c>
      <c r="DE53" s="3">
        <v>0.125</v>
      </c>
      <c r="DF53" s="1">
        <f>DE53*20</f>
        <v>2.5</v>
      </c>
      <c r="DG53" s="2">
        <f>DF53</f>
        <v>2.5</v>
      </c>
      <c r="DH53" s="2">
        <f>CZ53-DG53</f>
        <v>2.16</v>
      </c>
      <c r="DJ53">
        <v>64</v>
      </c>
      <c r="DK53">
        <v>10</v>
      </c>
      <c r="DL53" s="3">
        <v>8.7999999999999995E-2</v>
      </c>
      <c r="DM53" s="1">
        <f>DL53*20</f>
        <v>1.7599999999999998</v>
      </c>
      <c r="DN53" s="2">
        <f>DM53</f>
        <v>1.7599999999999998</v>
      </c>
      <c r="DO53" s="2">
        <f>DG53-DN53</f>
        <v>0.74000000000000021</v>
      </c>
      <c r="DQ53">
        <v>64</v>
      </c>
      <c r="DR53">
        <v>10</v>
      </c>
      <c r="DS53" s="3">
        <v>0.106</v>
      </c>
      <c r="DT53" s="1">
        <f>DS53*20</f>
        <v>2.12</v>
      </c>
      <c r="DU53" s="2">
        <f>DT53</f>
        <v>2.12</v>
      </c>
      <c r="DV53" s="2">
        <f>DN53-DU53</f>
        <v>-0.36000000000000032</v>
      </c>
    </row>
    <row r="54" spans="2:126" x14ac:dyDescent="0.25">
      <c r="B54">
        <v>64</v>
      </c>
      <c r="C54">
        <v>30</v>
      </c>
      <c r="D54" s="3">
        <v>0.17899999999999999</v>
      </c>
      <c r="E54" s="1">
        <f t="shared" ref="E54:E67" si="159">D54*20</f>
        <v>3.58</v>
      </c>
      <c r="F54" s="2">
        <f t="shared" ref="F54:F67" si="160">F53+E54</f>
        <v>5.9399999999999995</v>
      </c>
      <c r="I54">
        <v>64</v>
      </c>
      <c r="J54">
        <v>30</v>
      </c>
      <c r="K54" s="3">
        <v>0.20799999999999999</v>
      </c>
      <c r="L54" s="1">
        <f t="shared" ref="L54:L67" si="161">K54*20</f>
        <v>4.16</v>
      </c>
      <c r="M54" s="2">
        <f t="shared" ref="M54:M67" si="162">M53+L54</f>
        <v>7.92</v>
      </c>
      <c r="N54" s="2">
        <f t="shared" ref="N54:N67" si="163">F54-M54</f>
        <v>-1.9800000000000004</v>
      </c>
      <c r="P54">
        <v>64</v>
      </c>
      <c r="Q54">
        <v>30</v>
      </c>
      <c r="R54" s="3">
        <v>0.16900000000000001</v>
      </c>
      <c r="S54" s="1">
        <f t="shared" ref="S54:S67" si="164">R54*20</f>
        <v>3.3800000000000003</v>
      </c>
      <c r="T54" s="2">
        <f t="shared" ref="T54:T67" si="165">T53+S54</f>
        <v>4.26</v>
      </c>
      <c r="U54" s="2">
        <f t="shared" ref="U54:U67" si="166">M54-T54</f>
        <v>3.66</v>
      </c>
      <c r="W54">
        <v>64</v>
      </c>
      <c r="X54">
        <v>30</v>
      </c>
      <c r="Y54" s="3">
        <v>0.23300000000000001</v>
      </c>
      <c r="Z54" s="1">
        <f t="shared" ref="Z54:Z67" si="167">Y54*20</f>
        <v>4.66</v>
      </c>
      <c r="AA54" s="2">
        <f t="shared" ref="AA54:AA67" si="168">AA53+Z54</f>
        <v>7.26</v>
      </c>
      <c r="AB54" s="2">
        <f t="shared" ref="AB54:AB67" si="169">T54-AA54</f>
        <v>-3</v>
      </c>
      <c r="AD54">
        <v>64</v>
      </c>
      <c r="AE54">
        <v>30</v>
      </c>
      <c r="AF54" s="3">
        <v>0.15</v>
      </c>
      <c r="AG54" s="1">
        <f t="shared" ref="AG54:AG67" si="170">AF54*20</f>
        <v>3</v>
      </c>
      <c r="AH54" s="2">
        <f t="shared" ref="AH54:AH67" si="171">AH53+AG54</f>
        <v>3.86</v>
      </c>
      <c r="AI54" s="2">
        <f t="shared" ref="AI54:AI67" si="172">AA54-AH54</f>
        <v>3.4</v>
      </c>
      <c r="AK54">
        <v>64</v>
      </c>
      <c r="AL54">
        <v>30</v>
      </c>
      <c r="AM54" s="3">
        <v>0.218</v>
      </c>
      <c r="AN54" s="1">
        <f t="shared" ref="AN54:AN67" si="173">AM54*20</f>
        <v>4.3600000000000003</v>
      </c>
      <c r="AO54" s="2">
        <f t="shared" ref="AO54:AO67" si="174">AO53+AN54</f>
        <v>7.34</v>
      </c>
      <c r="AP54" s="2">
        <f t="shared" ref="AP54:AP67" si="175">AH54-AO54</f>
        <v>-3.48</v>
      </c>
      <c r="AR54">
        <v>64</v>
      </c>
      <c r="AS54">
        <v>30</v>
      </c>
      <c r="AT54" s="3">
        <v>0.21</v>
      </c>
      <c r="AU54" s="1">
        <f t="shared" ref="AU54:AU67" si="176">AT54*20</f>
        <v>4.2</v>
      </c>
      <c r="AV54" s="2">
        <f t="shared" ref="AV54:AV67" si="177">AV53+AU54</f>
        <v>7.64</v>
      </c>
      <c r="AW54" s="2">
        <f t="shared" ref="AW54:AW67" si="178">AO54-AV54</f>
        <v>-0.29999999999999982</v>
      </c>
      <c r="AY54">
        <v>64</v>
      </c>
      <c r="AZ54">
        <v>30</v>
      </c>
      <c r="BA54" s="3">
        <v>0.13300000000000001</v>
      </c>
      <c r="BB54" s="1">
        <f t="shared" ref="BB54:BB67" si="179">BA54*20</f>
        <v>2.66</v>
      </c>
      <c r="BC54" s="2">
        <f t="shared" ref="BC54:BC67" si="180">BC53+BB54</f>
        <v>4.66</v>
      </c>
      <c r="BD54" s="2">
        <f t="shared" ref="BD54:BD67" si="181">AV54-BC54</f>
        <v>2.9799999999999995</v>
      </c>
      <c r="BF54">
        <v>64</v>
      </c>
      <c r="BG54">
        <v>30</v>
      </c>
      <c r="BH54" s="3">
        <v>0.20399999999999999</v>
      </c>
      <c r="BI54" s="1">
        <f t="shared" ref="BI54:BI67" si="182">BH54*20</f>
        <v>4.08</v>
      </c>
      <c r="BJ54" s="2">
        <f t="shared" ref="BJ54:BJ67" si="183">BJ53+BI54</f>
        <v>7.8</v>
      </c>
      <c r="BK54" s="2">
        <f t="shared" ref="BK54:BK67" si="184">BC54-BJ54</f>
        <v>-3.1399999999999997</v>
      </c>
      <c r="BM54">
        <v>64</v>
      </c>
      <c r="BN54">
        <v>30</v>
      </c>
      <c r="BO54" s="3">
        <v>0.14199999999999999</v>
      </c>
      <c r="BP54" s="1">
        <f t="shared" ref="BP54:BP67" si="185">BO54*20</f>
        <v>2.84</v>
      </c>
      <c r="BQ54" s="2">
        <f t="shared" ref="BQ54:BQ67" si="186">BQ53+BP54</f>
        <v>5.16</v>
      </c>
      <c r="BR54" s="2">
        <f t="shared" ref="BR54:BR67" si="187">BJ54-BQ54</f>
        <v>2.6399999999999997</v>
      </c>
      <c r="BT54">
        <v>64</v>
      </c>
      <c r="BU54">
        <v>30</v>
      </c>
      <c r="BV54" s="3">
        <v>0.23200000000000001</v>
      </c>
      <c r="BW54" s="1">
        <f t="shared" ref="BW54:BW67" si="188">BV54*20</f>
        <v>4.6400000000000006</v>
      </c>
      <c r="BX54" s="2">
        <f t="shared" ref="BX54:BX67" si="189">BX53+BW54</f>
        <v>8.7800000000000011</v>
      </c>
      <c r="BY54" s="2">
        <f t="shared" ref="BY54:BY67" si="190">BQ54-BX54</f>
        <v>-3.620000000000001</v>
      </c>
      <c r="CA54">
        <v>64</v>
      </c>
      <c r="CB54">
        <v>30</v>
      </c>
      <c r="CC54" s="3">
        <v>0.17</v>
      </c>
      <c r="CD54" s="1">
        <f t="shared" ref="CD54:CD67" si="191">CC54*20</f>
        <v>3.4000000000000004</v>
      </c>
      <c r="CE54" s="2">
        <f t="shared" ref="CE54:CE67" si="192">CE53+CD54</f>
        <v>6.5</v>
      </c>
      <c r="CF54" s="2">
        <f t="shared" ref="CF54:CF67" si="193">BX54-CE54</f>
        <v>2.2800000000000011</v>
      </c>
      <c r="CH54">
        <v>64</v>
      </c>
      <c r="CI54">
        <v>30</v>
      </c>
      <c r="CJ54" s="3">
        <v>0.23200000000000001</v>
      </c>
      <c r="CK54" s="1">
        <f t="shared" ref="CK54:CK67" si="194">CJ54*20</f>
        <v>4.6400000000000006</v>
      </c>
      <c r="CL54" s="2">
        <f t="shared" ref="CL54:CL67" si="195">CL53+CK54</f>
        <v>9.32</v>
      </c>
      <c r="CM54" s="2">
        <f t="shared" ref="CM54:CM67" si="196">CE54-CL54</f>
        <v>-2.8200000000000003</v>
      </c>
      <c r="CO54">
        <v>64</v>
      </c>
      <c r="CP54">
        <v>30</v>
      </c>
      <c r="CQ54" s="3">
        <v>0.189</v>
      </c>
      <c r="CR54" s="1">
        <f t="shared" ref="CR54:CR67" si="197">CQ54*20</f>
        <v>3.7800000000000002</v>
      </c>
      <c r="CS54" s="2">
        <f t="shared" ref="CS54:CS67" si="198">CS53+CR54</f>
        <v>7.1400000000000006</v>
      </c>
      <c r="CT54" s="2">
        <f t="shared" ref="CT54:CT67" si="199">CL54-CS54</f>
        <v>2.1799999999999997</v>
      </c>
      <c r="CV54">
        <v>64</v>
      </c>
      <c r="CW54">
        <v>30</v>
      </c>
      <c r="CX54" s="3">
        <v>0.255</v>
      </c>
      <c r="CY54" s="1">
        <f t="shared" ref="CY54:CY67" si="200">CX54*20</f>
        <v>5.0999999999999996</v>
      </c>
      <c r="CZ54" s="2">
        <f t="shared" ref="CZ54:CZ67" si="201">CZ53+CY54</f>
        <v>9.76</v>
      </c>
      <c r="DA54" s="2">
        <f t="shared" ref="DA54:DA67" si="202">CS54-CZ54</f>
        <v>-2.6199999999999992</v>
      </c>
      <c r="DC54">
        <v>64</v>
      </c>
      <c r="DD54">
        <v>30</v>
      </c>
      <c r="DE54" s="3">
        <v>0.153</v>
      </c>
      <c r="DF54" s="1">
        <f t="shared" ref="DF54:DF67" si="203">DE54*20</f>
        <v>3.06</v>
      </c>
      <c r="DG54" s="2">
        <f t="shared" ref="DG54:DG67" si="204">DG53+DF54</f>
        <v>5.5600000000000005</v>
      </c>
      <c r="DH54" s="2">
        <f t="shared" ref="DH54:DH67" si="205">CZ54-DG54</f>
        <v>4.1999999999999993</v>
      </c>
      <c r="DJ54">
        <v>64</v>
      </c>
      <c r="DK54">
        <v>30</v>
      </c>
      <c r="DL54" s="3">
        <v>0.122</v>
      </c>
      <c r="DM54" s="1">
        <f t="shared" ref="DM54:DM67" si="206">DL54*20</f>
        <v>2.44</v>
      </c>
      <c r="DN54" s="2">
        <f t="shared" ref="DN54:DN67" si="207">DN53+DM54</f>
        <v>4.1999999999999993</v>
      </c>
      <c r="DO54" s="2">
        <f t="shared" ref="DO54:DO67" si="208">DG54-DN54</f>
        <v>1.3600000000000012</v>
      </c>
      <c r="DQ54">
        <v>64</v>
      </c>
      <c r="DR54">
        <v>30</v>
      </c>
      <c r="DS54" s="3">
        <v>0.115</v>
      </c>
      <c r="DT54" s="1">
        <f t="shared" ref="DT54:DT67" si="209">DS54*20</f>
        <v>2.3000000000000003</v>
      </c>
      <c r="DU54" s="2">
        <f t="shared" ref="DU54:DU67" si="210">DU53+DT54</f>
        <v>4.42</v>
      </c>
      <c r="DV54" s="2">
        <f t="shared" ref="DV54:DV67" si="211">DN54-DU54</f>
        <v>-0.22000000000000064</v>
      </c>
    </row>
    <row r="55" spans="2:126" x14ac:dyDescent="0.25">
      <c r="B55">
        <v>64</v>
      </c>
      <c r="C55">
        <v>50</v>
      </c>
      <c r="D55" s="3">
        <v>0.19400000000000001</v>
      </c>
      <c r="E55" s="1">
        <f t="shared" si="159"/>
        <v>3.88</v>
      </c>
      <c r="F55" s="2">
        <f t="shared" si="160"/>
        <v>9.82</v>
      </c>
      <c r="I55">
        <v>64</v>
      </c>
      <c r="J55">
        <v>50</v>
      </c>
      <c r="K55" s="3">
        <v>0.215</v>
      </c>
      <c r="L55" s="1">
        <f t="shared" si="161"/>
        <v>4.3</v>
      </c>
      <c r="M55" s="2">
        <f t="shared" si="162"/>
        <v>12.219999999999999</v>
      </c>
      <c r="N55" s="2">
        <f t="shared" si="163"/>
        <v>-2.3999999999999986</v>
      </c>
      <c r="P55">
        <v>64</v>
      </c>
      <c r="Q55">
        <v>50</v>
      </c>
      <c r="R55" s="3">
        <v>0.192</v>
      </c>
      <c r="S55" s="1">
        <f t="shared" si="164"/>
        <v>3.84</v>
      </c>
      <c r="T55" s="2">
        <f t="shared" si="165"/>
        <v>8.1</v>
      </c>
      <c r="U55" s="2">
        <f t="shared" si="166"/>
        <v>4.1199999999999992</v>
      </c>
      <c r="W55">
        <v>64</v>
      </c>
      <c r="X55">
        <v>50</v>
      </c>
      <c r="Y55" s="3">
        <v>0.216</v>
      </c>
      <c r="Z55" s="1">
        <f t="shared" si="167"/>
        <v>4.32</v>
      </c>
      <c r="AA55" s="2">
        <f t="shared" si="168"/>
        <v>11.58</v>
      </c>
      <c r="AB55" s="2">
        <f t="shared" si="169"/>
        <v>-3.4800000000000004</v>
      </c>
      <c r="AD55">
        <v>64</v>
      </c>
      <c r="AE55">
        <v>50</v>
      </c>
      <c r="AF55" s="3">
        <v>0.16700000000000001</v>
      </c>
      <c r="AG55" s="1">
        <f t="shared" si="170"/>
        <v>3.3400000000000003</v>
      </c>
      <c r="AH55" s="2">
        <f t="shared" si="171"/>
        <v>7.2</v>
      </c>
      <c r="AI55" s="2">
        <f t="shared" si="172"/>
        <v>4.38</v>
      </c>
      <c r="AK55">
        <v>64</v>
      </c>
      <c r="AL55">
        <v>50</v>
      </c>
      <c r="AM55" s="3">
        <v>0.219</v>
      </c>
      <c r="AN55" s="1">
        <f t="shared" si="173"/>
        <v>4.38</v>
      </c>
      <c r="AO55" s="2">
        <f t="shared" si="174"/>
        <v>11.719999999999999</v>
      </c>
      <c r="AP55" s="2">
        <f t="shared" si="175"/>
        <v>-4.5199999999999987</v>
      </c>
      <c r="AR55">
        <v>64</v>
      </c>
      <c r="AS55">
        <v>50</v>
      </c>
      <c r="AT55" s="3">
        <v>0.20200000000000001</v>
      </c>
      <c r="AU55" s="1">
        <f t="shared" si="176"/>
        <v>4.04</v>
      </c>
      <c r="AV55" s="2">
        <f t="shared" si="177"/>
        <v>11.68</v>
      </c>
      <c r="AW55" s="2">
        <f t="shared" si="178"/>
        <v>3.9999999999999147E-2</v>
      </c>
      <c r="AY55">
        <v>64</v>
      </c>
      <c r="AZ55">
        <v>50</v>
      </c>
      <c r="BA55" s="3">
        <v>0.13200000000000001</v>
      </c>
      <c r="BB55" s="1">
        <f t="shared" si="179"/>
        <v>2.64</v>
      </c>
      <c r="BC55" s="2">
        <f t="shared" si="180"/>
        <v>7.3000000000000007</v>
      </c>
      <c r="BD55" s="2">
        <f t="shared" si="181"/>
        <v>4.379999999999999</v>
      </c>
      <c r="BF55">
        <v>64</v>
      </c>
      <c r="BG55">
        <v>50</v>
      </c>
      <c r="BH55" s="3">
        <v>0.20200000000000001</v>
      </c>
      <c r="BI55" s="1">
        <f t="shared" si="182"/>
        <v>4.04</v>
      </c>
      <c r="BJ55" s="2">
        <f t="shared" si="183"/>
        <v>11.84</v>
      </c>
      <c r="BK55" s="2">
        <f t="shared" si="184"/>
        <v>-4.5399999999999991</v>
      </c>
      <c r="BM55">
        <v>64</v>
      </c>
      <c r="BN55">
        <v>50</v>
      </c>
      <c r="BO55" s="3">
        <v>0.14000000000000001</v>
      </c>
      <c r="BP55" s="1">
        <f t="shared" si="185"/>
        <v>2.8000000000000003</v>
      </c>
      <c r="BQ55" s="2">
        <f t="shared" si="186"/>
        <v>7.9600000000000009</v>
      </c>
      <c r="BR55" s="2">
        <f t="shared" si="187"/>
        <v>3.879999999999999</v>
      </c>
      <c r="BT55">
        <v>64</v>
      </c>
      <c r="BU55">
        <v>50</v>
      </c>
      <c r="BV55" s="3">
        <v>0.23</v>
      </c>
      <c r="BW55" s="1">
        <f t="shared" si="188"/>
        <v>4.6000000000000005</v>
      </c>
      <c r="BX55" s="2">
        <f t="shared" si="189"/>
        <v>13.380000000000003</v>
      </c>
      <c r="BY55" s="2">
        <f t="shared" si="190"/>
        <v>-5.4200000000000017</v>
      </c>
      <c r="CA55">
        <v>64</v>
      </c>
      <c r="CB55">
        <v>50</v>
      </c>
      <c r="CC55" s="3">
        <v>0.16700000000000001</v>
      </c>
      <c r="CD55" s="1">
        <f t="shared" si="191"/>
        <v>3.3400000000000003</v>
      </c>
      <c r="CE55" s="2">
        <f t="shared" si="192"/>
        <v>9.84</v>
      </c>
      <c r="CF55" s="2">
        <f t="shared" si="193"/>
        <v>3.5400000000000027</v>
      </c>
      <c r="CH55">
        <v>64</v>
      </c>
      <c r="CI55">
        <v>50</v>
      </c>
      <c r="CJ55" s="3">
        <v>0.22700000000000001</v>
      </c>
      <c r="CK55" s="1">
        <f t="shared" si="194"/>
        <v>4.54</v>
      </c>
      <c r="CL55" s="2">
        <f t="shared" si="195"/>
        <v>13.86</v>
      </c>
      <c r="CM55" s="2">
        <f t="shared" si="196"/>
        <v>-4.0199999999999996</v>
      </c>
      <c r="CO55">
        <v>64</v>
      </c>
      <c r="CP55">
        <v>50</v>
      </c>
      <c r="CQ55" s="3">
        <v>0.184</v>
      </c>
      <c r="CR55" s="1">
        <f t="shared" si="197"/>
        <v>3.6799999999999997</v>
      </c>
      <c r="CS55" s="2">
        <f t="shared" si="198"/>
        <v>10.82</v>
      </c>
      <c r="CT55" s="2">
        <f t="shared" si="199"/>
        <v>3.0399999999999991</v>
      </c>
      <c r="CV55">
        <v>64</v>
      </c>
      <c r="CW55">
        <v>50</v>
      </c>
      <c r="CX55" s="3">
        <v>0.24299999999999999</v>
      </c>
      <c r="CY55" s="1">
        <f t="shared" si="200"/>
        <v>4.8599999999999994</v>
      </c>
      <c r="CZ55" s="2">
        <f t="shared" si="201"/>
        <v>14.62</v>
      </c>
      <c r="DA55" s="2">
        <f t="shared" si="202"/>
        <v>-3.7999999999999989</v>
      </c>
      <c r="DC55">
        <v>64</v>
      </c>
      <c r="DD55">
        <v>50</v>
      </c>
      <c r="DE55" s="3">
        <v>0.16400000000000001</v>
      </c>
      <c r="DF55" s="1">
        <f t="shared" si="203"/>
        <v>3.2800000000000002</v>
      </c>
      <c r="DG55" s="2">
        <f t="shared" si="204"/>
        <v>8.84</v>
      </c>
      <c r="DH55" s="2">
        <f t="shared" si="205"/>
        <v>5.7799999999999994</v>
      </c>
      <c r="DJ55">
        <v>64</v>
      </c>
      <c r="DK55">
        <v>50</v>
      </c>
      <c r="DL55" s="3">
        <v>0.13400000000000001</v>
      </c>
      <c r="DM55" s="1">
        <f t="shared" si="206"/>
        <v>2.68</v>
      </c>
      <c r="DN55" s="2">
        <f t="shared" si="207"/>
        <v>6.879999999999999</v>
      </c>
      <c r="DO55" s="2">
        <f t="shared" si="208"/>
        <v>1.9600000000000009</v>
      </c>
      <c r="DQ55">
        <v>64</v>
      </c>
      <c r="DR55">
        <v>50</v>
      </c>
      <c r="DS55" s="3">
        <v>0.126</v>
      </c>
      <c r="DT55" s="1">
        <f t="shared" si="209"/>
        <v>2.52</v>
      </c>
      <c r="DU55" s="2">
        <f t="shared" si="210"/>
        <v>6.9399999999999995</v>
      </c>
      <c r="DV55" s="2">
        <f t="shared" si="211"/>
        <v>-6.0000000000000497E-2</v>
      </c>
    </row>
    <row r="56" spans="2:126" x14ac:dyDescent="0.25">
      <c r="B56">
        <v>64</v>
      </c>
      <c r="C56">
        <v>70</v>
      </c>
      <c r="D56" s="3">
        <v>0.22</v>
      </c>
      <c r="E56" s="1">
        <f t="shared" si="159"/>
        <v>4.4000000000000004</v>
      </c>
      <c r="F56" s="2">
        <f t="shared" si="160"/>
        <v>14.22</v>
      </c>
      <c r="I56">
        <v>64</v>
      </c>
      <c r="J56">
        <v>70</v>
      </c>
      <c r="K56" s="3">
        <v>0.23599999999999999</v>
      </c>
      <c r="L56" s="1">
        <f t="shared" si="161"/>
        <v>4.72</v>
      </c>
      <c r="M56" s="2">
        <f t="shared" si="162"/>
        <v>16.939999999999998</v>
      </c>
      <c r="N56" s="2">
        <f t="shared" si="163"/>
        <v>-2.7199999999999971</v>
      </c>
      <c r="P56">
        <v>64</v>
      </c>
      <c r="Q56">
        <v>70</v>
      </c>
      <c r="R56" s="3">
        <v>0.21299999999999999</v>
      </c>
      <c r="S56" s="1">
        <f t="shared" si="164"/>
        <v>4.26</v>
      </c>
      <c r="T56" s="2">
        <f t="shared" si="165"/>
        <v>12.36</v>
      </c>
      <c r="U56" s="2">
        <f t="shared" si="166"/>
        <v>4.5799999999999983</v>
      </c>
      <c r="W56">
        <v>64</v>
      </c>
      <c r="X56">
        <v>70</v>
      </c>
      <c r="Y56" s="3">
        <v>0.23</v>
      </c>
      <c r="Z56" s="1">
        <f t="shared" si="167"/>
        <v>4.6000000000000005</v>
      </c>
      <c r="AA56" s="2">
        <f t="shared" si="168"/>
        <v>16.18</v>
      </c>
      <c r="AB56" s="2">
        <f t="shared" si="169"/>
        <v>-3.8200000000000003</v>
      </c>
      <c r="AD56">
        <v>64</v>
      </c>
      <c r="AE56">
        <v>70</v>
      </c>
      <c r="AF56" s="3">
        <v>0.19500000000000001</v>
      </c>
      <c r="AG56" s="1">
        <f t="shared" si="170"/>
        <v>3.9000000000000004</v>
      </c>
      <c r="AH56" s="2">
        <f t="shared" si="171"/>
        <v>11.100000000000001</v>
      </c>
      <c r="AI56" s="2">
        <f t="shared" si="172"/>
        <v>5.0799999999999983</v>
      </c>
      <c r="AK56">
        <v>64</v>
      </c>
      <c r="AL56">
        <v>70</v>
      </c>
      <c r="AM56" s="3">
        <v>0.20399999999999999</v>
      </c>
      <c r="AN56" s="1">
        <f t="shared" si="173"/>
        <v>4.08</v>
      </c>
      <c r="AO56" s="2">
        <f t="shared" si="174"/>
        <v>15.799999999999999</v>
      </c>
      <c r="AP56" s="2">
        <f t="shared" si="175"/>
        <v>-4.6999999999999975</v>
      </c>
      <c r="AR56">
        <v>64</v>
      </c>
      <c r="AS56">
        <v>70</v>
      </c>
      <c r="AT56" s="3">
        <v>0.20899999999999999</v>
      </c>
      <c r="AU56" s="1">
        <f t="shared" si="176"/>
        <v>4.18</v>
      </c>
      <c r="AV56" s="2">
        <f t="shared" si="177"/>
        <v>15.86</v>
      </c>
      <c r="AW56" s="2">
        <f t="shared" si="178"/>
        <v>-6.0000000000000497E-2</v>
      </c>
      <c r="AY56">
        <v>64</v>
      </c>
      <c r="AZ56">
        <v>70</v>
      </c>
      <c r="BA56" s="3">
        <v>0.14099999999999999</v>
      </c>
      <c r="BB56" s="1">
        <f t="shared" si="179"/>
        <v>2.82</v>
      </c>
      <c r="BC56" s="2">
        <f t="shared" si="180"/>
        <v>10.120000000000001</v>
      </c>
      <c r="BD56" s="2">
        <f t="shared" si="181"/>
        <v>5.7399999999999984</v>
      </c>
      <c r="BF56">
        <v>64</v>
      </c>
      <c r="BG56">
        <v>70</v>
      </c>
      <c r="BH56" s="3">
        <v>0.2</v>
      </c>
      <c r="BI56" s="1">
        <f t="shared" si="182"/>
        <v>4</v>
      </c>
      <c r="BJ56" s="2">
        <f t="shared" si="183"/>
        <v>15.84</v>
      </c>
      <c r="BK56" s="2">
        <f t="shared" si="184"/>
        <v>-5.7199999999999989</v>
      </c>
      <c r="BM56">
        <v>64</v>
      </c>
      <c r="BN56">
        <v>70</v>
      </c>
      <c r="BO56" s="3">
        <v>0.153</v>
      </c>
      <c r="BP56" s="1">
        <f t="shared" si="185"/>
        <v>3.06</v>
      </c>
      <c r="BQ56" s="2">
        <f t="shared" si="186"/>
        <v>11.020000000000001</v>
      </c>
      <c r="BR56" s="2">
        <f t="shared" si="187"/>
        <v>4.8199999999999985</v>
      </c>
      <c r="BT56">
        <v>64</v>
      </c>
      <c r="BU56">
        <v>70</v>
      </c>
      <c r="BV56" s="3">
        <v>0.22700000000000001</v>
      </c>
      <c r="BW56" s="1">
        <f t="shared" si="188"/>
        <v>4.54</v>
      </c>
      <c r="BX56" s="2">
        <f t="shared" si="189"/>
        <v>17.920000000000002</v>
      </c>
      <c r="BY56" s="2">
        <f t="shared" si="190"/>
        <v>-6.9</v>
      </c>
      <c r="CA56">
        <v>64</v>
      </c>
      <c r="CB56">
        <v>70</v>
      </c>
      <c r="CC56" s="3">
        <v>0.182</v>
      </c>
      <c r="CD56" s="1">
        <f t="shared" si="191"/>
        <v>3.6399999999999997</v>
      </c>
      <c r="CE56" s="2">
        <f t="shared" si="192"/>
        <v>13.48</v>
      </c>
      <c r="CF56" s="2">
        <f t="shared" si="193"/>
        <v>4.4400000000000013</v>
      </c>
      <c r="CH56">
        <v>64</v>
      </c>
      <c r="CI56">
        <v>70</v>
      </c>
      <c r="CJ56" s="3">
        <v>0.23400000000000001</v>
      </c>
      <c r="CK56" s="1">
        <f t="shared" si="194"/>
        <v>4.6800000000000006</v>
      </c>
      <c r="CL56" s="2">
        <f t="shared" si="195"/>
        <v>18.54</v>
      </c>
      <c r="CM56" s="2">
        <f t="shared" si="196"/>
        <v>-5.0599999999999987</v>
      </c>
      <c r="CO56">
        <v>64</v>
      </c>
      <c r="CP56">
        <v>70</v>
      </c>
      <c r="CQ56" s="3">
        <v>0.19800000000000001</v>
      </c>
      <c r="CR56" s="1">
        <f t="shared" si="197"/>
        <v>3.96</v>
      </c>
      <c r="CS56" s="2">
        <f t="shared" si="198"/>
        <v>14.780000000000001</v>
      </c>
      <c r="CT56" s="2">
        <f t="shared" si="199"/>
        <v>3.759999999999998</v>
      </c>
      <c r="CV56">
        <v>64</v>
      </c>
      <c r="CW56">
        <v>70</v>
      </c>
      <c r="CX56" s="3">
        <v>0.25</v>
      </c>
      <c r="CY56" s="1">
        <f t="shared" si="200"/>
        <v>5</v>
      </c>
      <c r="CZ56" s="2">
        <f t="shared" si="201"/>
        <v>19.619999999999997</v>
      </c>
      <c r="DA56" s="2">
        <f t="shared" si="202"/>
        <v>-4.8399999999999963</v>
      </c>
      <c r="DC56">
        <v>64</v>
      </c>
      <c r="DD56">
        <v>70</v>
      </c>
      <c r="DE56" s="3">
        <v>0.17699999999999999</v>
      </c>
      <c r="DF56" s="1">
        <f t="shared" si="203"/>
        <v>3.54</v>
      </c>
      <c r="DG56" s="2">
        <f t="shared" si="204"/>
        <v>12.379999999999999</v>
      </c>
      <c r="DH56" s="2">
        <f t="shared" si="205"/>
        <v>7.2399999999999984</v>
      </c>
      <c r="DJ56">
        <v>64</v>
      </c>
      <c r="DK56">
        <v>70</v>
      </c>
      <c r="DL56" s="3">
        <v>0.13900000000000001</v>
      </c>
      <c r="DM56" s="1">
        <f t="shared" si="206"/>
        <v>2.7800000000000002</v>
      </c>
      <c r="DN56" s="2">
        <f t="shared" si="207"/>
        <v>9.66</v>
      </c>
      <c r="DO56" s="2">
        <f t="shared" si="208"/>
        <v>2.7199999999999989</v>
      </c>
      <c r="DQ56">
        <v>64</v>
      </c>
      <c r="DR56">
        <v>70</v>
      </c>
      <c r="DS56" s="3">
        <v>0.127</v>
      </c>
      <c r="DT56" s="1">
        <f t="shared" si="209"/>
        <v>2.54</v>
      </c>
      <c r="DU56" s="2">
        <f t="shared" si="210"/>
        <v>9.48</v>
      </c>
      <c r="DV56" s="2">
        <f t="shared" si="211"/>
        <v>0.17999999999999972</v>
      </c>
    </row>
    <row r="57" spans="2:126" x14ac:dyDescent="0.25">
      <c r="B57">
        <v>64</v>
      </c>
      <c r="C57">
        <v>90</v>
      </c>
      <c r="D57" s="3">
        <v>0.255</v>
      </c>
      <c r="E57" s="1">
        <f t="shared" si="159"/>
        <v>5.0999999999999996</v>
      </c>
      <c r="F57" s="2">
        <f t="shared" si="160"/>
        <v>19.32</v>
      </c>
      <c r="I57">
        <v>64</v>
      </c>
      <c r="J57">
        <v>90</v>
      </c>
      <c r="K57" s="3">
        <v>0.27600000000000002</v>
      </c>
      <c r="L57" s="1">
        <f t="shared" si="161"/>
        <v>5.5200000000000005</v>
      </c>
      <c r="M57" s="2">
        <f t="shared" si="162"/>
        <v>22.459999999999997</v>
      </c>
      <c r="N57" s="2">
        <f t="shared" si="163"/>
        <v>-3.139999999999997</v>
      </c>
      <c r="P57">
        <v>64</v>
      </c>
      <c r="Q57">
        <v>90</v>
      </c>
      <c r="R57" s="3">
        <v>0.23300000000000001</v>
      </c>
      <c r="S57" s="1">
        <f t="shared" si="164"/>
        <v>4.66</v>
      </c>
      <c r="T57" s="2">
        <f t="shared" si="165"/>
        <v>17.02</v>
      </c>
      <c r="U57" s="2">
        <f t="shared" si="166"/>
        <v>5.4399999999999977</v>
      </c>
      <c r="W57">
        <v>64</v>
      </c>
      <c r="X57">
        <v>90</v>
      </c>
      <c r="Y57" s="3">
        <v>0.24199999999999999</v>
      </c>
      <c r="Z57" s="1">
        <f t="shared" si="167"/>
        <v>4.84</v>
      </c>
      <c r="AA57" s="2">
        <f t="shared" si="168"/>
        <v>21.02</v>
      </c>
      <c r="AB57" s="2">
        <f t="shared" si="169"/>
        <v>-4</v>
      </c>
      <c r="AD57">
        <v>64</v>
      </c>
      <c r="AE57">
        <v>90</v>
      </c>
      <c r="AF57" s="3">
        <v>0.22</v>
      </c>
      <c r="AG57" s="1">
        <f t="shared" si="170"/>
        <v>4.4000000000000004</v>
      </c>
      <c r="AH57" s="2">
        <f t="shared" si="171"/>
        <v>15.500000000000002</v>
      </c>
      <c r="AI57" s="2">
        <f t="shared" si="172"/>
        <v>5.5199999999999978</v>
      </c>
      <c r="AK57">
        <v>64</v>
      </c>
      <c r="AL57">
        <v>90</v>
      </c>
      <c r="AM57" s="3">
        <v>0.22800000000000001</v>
      </c>
      <c r="AN57" s="1">
        <f t="shared" si="173"/>
        <v>4.5600000000000005</v>
      </c>
      <c r="AO57" s="2">
        <f t="shared" si="174"/>
        <v>20.36</v>
      </c>
      <c r="AP57" s="2">
        <f t="shared" si="175"/>
        <v>-4.8599999999999977</v>
      </c>
      <c r="AR57">
        <v>64</v>
      </c>
      <c r="AS57">
        <v>90</v>
      </c>
      <c r="AT57" s="3">
        <v>0.19500000000000001</v>
      </c>
      <c r="AU57" s="1">
        <f t="shared" si="176"/>
        <v>3.9000000000000004</v>
      </c>
      <c r="AV57" s="2">
        <f t="shared" si="177"/>
        <v>19.759999999999998</v>
      </c>
      <c r="AW57" s="2">
        <f t="shared" si="178"/>
        <v>0.60000000000000142</v>
      </c>
      <c r="AY57">
        <v>64</v>
      </c>
      <c r="AZ57">
        <v>90</v>
      </c>
      <c r="BA57" s="3">
        <v>0.14899999999999999</v>
      </c>
      <c r="BB57" s="1">
        <f t="shared" si="179"/>
        <v>2.98</v>
      </c>
      <c r="BC57" s="2">
        <f t="shared" si="180"/>
        <v>13.100000000000001</v>
      </c>
      <c r="BD57" s="2">
        <f t="shared" si="181"/>
        <v>6.6599999999999966</v>
      </c>
      <c r="BF57">
        <v>64</v>
      </c>
      <c r="BG57">
        <v>90</v>
      </c>
      <c r="BH57" s="3">
        <v>0.2</v>
      </c>
      <c r="BI57" s="1">
        <f t="shared" si="182"/>
        <v>4</v>
      </c>
      <c r="BJ57" s="2">
        <f t="shared" si="183"/>
        <v>19.84</v>
      </c>
      <c r="BK57" s="2">
        <f t="shared" si="184"/>
        <v>-6.7399999999999984</v>
      </c>
      <c r="BM57">
        <v>64</v>
      </c>
      <c r="BN57">
        <v>90</v>
      </c>
      <c r="BO57" s="3">
        <v>0.161</v>
      </c>
      <c r="BP57" s="1">
        <f t="shared" si="185"/>
        <v>3.22</v>
      </c>
      <c r="BQ57" s="2">
        <f t="shared" si="186"/>
        <v>14.240000000000002</v>
      </c>
      <c r="BR57" s="2">
        <f t="shared" si="187"/>
        <v>5.5999999999999979</v>
      </c>
      <c r="BT57">
        <v>64</v>
      </c>
      <c r="BU57">
        <v>90</v>
      </c>
      <c r="BV57" s="3">
        <v>0.249</v>
      </c>
      <c r="BW57" s="1">
        <f t="shared" si="188"/>
        <v>4.9800000000000004</v>
      </c>
      <c r="BX57" s="2">
        <f t="shared" si="189"/>
        <v>22.900000000000002</v>
      </c>
      <c r="BY57" s="2">
        <f t="shared" si="190"/>
        <v>-8.66</v>
      </c>
      <c r="CA57">
        <v>64</v>
      </c>
      <c r="CB57">
        <v>90</v>
      </c>
      <c r="CC57" s="3">
        <v>0.20799999999999999</v>
      </c>
      <c r="CD57" s="1">
        <f t="shared" si="191"/>
        <v>4.16</v>
      </c>
      <c r="CE57" s="2">
        <f t="shared" si="192"/>
        <v>17.64</v>
      </c>
      <c r="CF57" s="2">
        <f t="shared" si="193"/>
        <v>5.2600000000000016</v>
      </c>
      <c r="CH57">
        <v>64</v>
      </c>
      <c r="CI57">
        <v>90</v>
      </c>
      <c r="CJ57" s="3">
        <v>0.27100000000000002</v>
      </c>
      <c r="CK57" s="1">
        <f t="shared" si="194"/>
        <v>5.42</v>
      </c>
      <c r="CL57" s="2">
        <f t="shared" si="195"/>
        <v>23.96</v>
      </c>
      <c r="CM57" s="2">
        <f t="shared" si="196"/>
        <v>-6.32</v>
      </c>
      <c r="CO57">
        <v>64</v>
      </c>
      <c r="CP57">
        <v>90</v>
      </c>
      <c r="CQ57" s="3">
        <v>0.21</v>
      </c>
      <c r="CR57" s="1">
        <f t="shared" si="197"/>
        <v>4.2</v>
      </c>
      <c r="CS57" s="2">
        <f t="shared" si="198"/>
        <v>18.98</v>
      </c>
      <c r="CT57" s="2">
        <f t="shared" si="199"/>
        <v>4.9800000000000004</v>
      </c>
      <c r="CV57">
        <v>64</v>
      </c>
      <c r="CW57">
        <v>90</v>
      </c>
      <c r="CX57" s="3">
        <v>0.26800000000000002</v>
      </c>
      <c r="CY57" s="1">
        <f t="shared" si="200"/>
        <v>5.36</v>
      </c>
      <c r="CZ57" s="2">
        <f t="shared" si="201"/>
        <v>24.979999999999997</v>
      </c>
      <c r="DA57" s="2">
        <f t="shared" si="202"/>
        <v>-5.9999999999999964</v>
      </c>
      <c r="DC57">
        <v>64</v>
      </c>
      <c r="DD57">
        <v>90</v>
      </c>
      <c r="DE57" s="3">
        <v>0.192</v>
      </c>
      <c r="DF57" s="1">
        <f t="shared" si="203"/>
        <v>3.84</v>
      </c>
      <c r="DG57" s="2">
        <f t="shared" si="204"/>
        <v>16.22</v>
      </c>
      <c r="DH57" s="2">
        <f t="shared" si="205"/>
        <v>8.759999999999998</v>
      </c>
      <c r="DJ57">
        <v>64</v>
      </c>
      <c r="DK57">
        <v>90</v>
      </c>
      <c r="DL57" s="3">
        <v>0.14399999999999999</v>
      </c>
      <c r="DM57" s="1">
        <f t="shared" si="206"/>
        <v>2.88</v>
      </c>
      <c r="DN57" s="2">
        <f t="shared" si="207"/>
        <v>12.54</v>
      </c>
      <c r="DO57" s="2">
        <f t="shared" si="208"/>
        <v>3.6799999999999997</v>
      </c>
      <c r="DQ57">
        <v>64</v>
      </c>
      <c r="DR57">
        <v>90</v>
      </c>
      <c r="DS57" s="3">
        <v>0.14299999999999999</v>
      </c>
      <c r="DT57" s="1">
        <f t="shared" si="209"/>
        <v>2.86</v>
      </c>
      <c r="DU57" s="2">
        <f t="shared" si="210"/>
        <v>12.34</v>
      </c>
      <c r="DV57" s="2">
        <f t="shared" si="211"/>
        <v>0.19999999999999929</v>
      </c>
    </row>
    <row r="58" spans="2:126" x14ac:dyDescent="0.25">
      <c r="B58">
        <v>64</v>
      </c>
      <c r="C58">
        <v>110</v>
      </c>
      <c r="D58" s="3">
        <v>0.28999999999999998</v>
      </c>
      <c r="E58" s="1">
        <f t="shared" si="159"/>
        <v>5.8</v>
      </c>
      <c r="F58" s="2">
        <f t="shared" si="160"/>
        <v>25.12</v>
      </c>
      <c r="I58">
        <v>64</v>
      </c>
      <c r="J58">
        <v>110</v>
      </c>
      <c r="K58" s="3">
        <v>0.29299999999999998</v>
      </c>
      <c r="L58" s="1">
        <f t="shared" si="161"/>
        <v>5.8599999999999994</v>
      </c>
      <c r="M58" s="2">
        <f t="shared" si="162"/>
        <v>28.319999999999997</v>
      </c>
      <c r="N58" s="2">
        <f t="shared" si="163"/>
        <v>-3.1999999999999957</v>
      </c>
      <c r="P58">
        <v>64</v>
      </c>
      <c r="Q58">
        <v>110</v>
      </c>
      <c r="R58" s="3">
        <v>0.29299999999999998</v>
      </c>
      <c r="S58" s="1">
        <f t="shared" si="164"/>
        <v>5.8599999999999994</v>
      </c>
      <c r="T58" s="2">
        <f t="shared" si="165"/>
        <v>22.88</v>
      </c>
      <c r="U58" s="2">
        <f t="shared" si="166"/>
        <v>5.4399999999999977</v>
      </c>
      <c r="W58">
        <v>64</v>
      </c>
      <c r="X58">
        <v>110</v>
      </c>
      <c r="Y58" s="3">
        <v>0.29299999999999998</v>
      </c>
      <c r="Z58" s="1">
        <f t="shared" si="167"/>
        <v>5.8599999999999994</v>
      </c>
      <c r="AA58" s="2">
        <f t="shared" si="168"/>
        <v>26.88</v>
      </c>
      <c r="AB58" s="2">
        <f t="shared" si="169"/>
        <v>-4</v>
      </c>
      <c r="AD58">
        <v>64</v>
      </c>
      <c r="AE58">
        <v>110</v>
      </c>
      <c r="AF58" s="3">
        <v>0.28999999999999998</v>
      </c>
      <c r="AG58" s="1">
        <f t="shared" si="170"/>
        <v>5.8</v>
      </c>
      <c r="AH58" s="2">
        <f t="shared" si="171"/>
        <v>21.3</v>
      </c>
      <c r="AI58" s="2">
        <f t="shared" si="172"/>
        <v>5.5799999999999983</v>
      </c>
      <c r="AK58">
        <v>64</v>
      </c>
      <c r="AL58">
        <v>110</v>
      </c>
      <c r="AM58" s="3">
        <v>0.28599999999999998</v>
      </c>
      <c r="AN58" s="1">
        <f t="shared" si="173"/>
        <v>5.72</v>
      </c>
      <c r="AO58" s="2">
        <f t="shared" si="174"/>
        <v>26.08</v>
      </c>
      <c r="AP58" s="2">
        <f t="shared" si="175"/>
        <v>-4.7799999999999976</v>
      </c>
      <c r="AR58">
        <v>64</v>
      </c>
      <c r="AS58">
        <v>110</v>
      </c>
      <c r="AT58" s="3">
        <v>0.25800000000000001</v>
      </c>
      <c r="AU58" s="1">
        <f t="shared" si="176"/>
        <v>5.16</v>
      </c>
      <c r="AV58" s="2">
        <f t="shared" si="177"/>
        <v>24.919999999999998</v>
      </c>
      <c r="AW58" s="2">
        <f t="shared" si="178"/>
        <v>1.1600000000000001</v>
      </c>
      <c r="AY58">
        <v>64</v>
      </c>
      <c r="AZ58">
        <v>110</v>
      </c>
      <c r="BA58" s="3">
        <v>0.217</v>
      </c>
      <c r="BB58" s="1">
        <f t="shared" si="179"/>
        <v>4.34</v>
      </c>
      <c r="BC58" s="2">
        <f t="shared" si="180"/>
        <v>17.440000000000001</v>
      </c>
      <c r="BD58" s="2">
        <f t="shared" si="181"/>
        <v>7.4799999999999969</v>
      </c>
      <c r="BF58">
        <v>64</v>
      </c>
      <c r="BG58">
        <v>110</v>
      </c>
      <c r="BH58" s="3">
        <v>0.22900000000000001</v>
      </c>
      <c r="BI58" s="1">
        <f t="shared" si="182"/>
        <v>4.58</v>
      </c>
      <c r="BJ58" s="2">
        <f t="shared" si="183"/>
        <v>24.42</v>
      </c>
      <c r="BK58" s="2">
        <f t="shared" si="184"/>
        <v>-6.98</v>
      </c>
      <c r="BM58">
        <v>64</v>
      </c>
      <c r="BN58">
        <v>110</v>
      </c>
      <c r="BO58" s="3">
        <v>0.20399999999999999</v>
      </c>
      <c r="BP58" s="1">
        <f t="shared" si="185"/>
        <v>4.08</v>
      </c>
      <c r="BQ58" s="2">
        <f t="shared" si="186"/>
        <v>18.32</v>
      </c>
      <c r="BR58" s="2">
        <f t="shared" si="187"/>
        <v>6.1000000000000014</v>
      </c>
      <c r="BT58">
        <v>64</v>
      </c>
      <c r="BU58">
        <v>110</v>
      </c>
      <c r="BV58" s="3">
        <v>0.22</v>
      </c>
      <c r="BW58" s="1">
        <f t="shared" si="188"/>
        <v>4.4000000000000004</v>
      </c>
      <c r="BX58" s="2">
        <f t="shared" si="189"/>
        <v>27.300000000000004</v>
      </c>
      <c r="BY58" s="2">
        <f t="shared" si="190"/>
        <v>-8.980000000000004</v>
      </c>
      <c r="CA58">
        <v>64</v>
      </c>
      <c r="CB58">
        <v>110</v>
      </c>
      <c r="CC58" s="3">
        <v>0.219</v>
      </c>
      <c r="CD58" s="1">
        <f t="shared" si="191"/>
        <v>4.38</v>
      </c>
      <c r="CE58" s="2">
        <f t="shared" si="192"/>
        <v>22.02</v>
      </c>
      <c r="CF58" s="2">
        <f t="shared" si="193"/>
        <v>5.2800000000000047</v>
      </c>
      <c r="CH58">
        <v>64</v>
      </c>
      <c r="CI58">
        <v>110</v>
      </c>
      <c r="CJ58" s="3">
        <v>0.26</v>
      </c>
      <c r="CK58" s="1">
        <f t="shared" si="194"/>
        <v>5.2</v>
      </c>
      <c r="CL58" s="2">
        <f t="shared" si="195"/>
        <v>29.16</v>
      </c>
      <c r="CM58" s="2">
        <f t="shared" si="196"/>
        <v>-7.1400000000000006</v>
      </c>
      <c r="CO58">
        <v>64</v>
      </c>
      <c r="CP58">
        <v>110</v>
      </c>
      <c r="CQ58" s="3">
        <v>0.26100000000000001</v>
      </c>
      <c r="CR58" s="1">
        <f t="shared" si="197"/>
        <v>5.2200000000000006</v>
      </c>
      <c r="CS58" s="2">
        <f t="shared" si="198"/>
        <v>24.200000000000003</v>
      </c>
      <c r="CT58" s="2">
        <f t="shared" si="199"/>
        <v>4.9599999999999973</v>
      </c>
      <c r="CV58">
        <v>64</v>
      </c>
      <c r="CW58">
        <v>110</v>
      </c>
      <c r="CX58" s="3">
        <v>0.29899999999999999</v>
      </c>
      <c r="CY58" s="1">
        <f t="shared" si="200"/>
        <v>5.9799999999999995</v>
      </c>
      <c r="CZ58" s="2">
        <f t="shared" si="201"/>
        <v>30.959999999999997</v>
      </c>
      <c r="DA58" s="2">
        <f t="shared" si="202"/>
        <v>-6.7599999999999945</v>
      </c>
      <c r="DC58">
        <v>64</v>
      </c>
      <c r="DD58">
        <v>110</v>
      </c>
      <c r="DE58" s="3">
        <v>0.25700000000000001</v>
      </c>
      <c r="DF58" s="1">
        <f t="shared" si="203"/>
        <v>5.1400000000000006</v>
      </c>
      <c r="DG58" s="2">
        <f t="shared" si="204"/>
        <v>21.36</v>
      </c>
      <c r="DH58" s="2">
        <f t="shared" si="205"/>
        <v>9.5999999999999979</v>
      </c>
      <c r="DJ58">
        <v>64</v>
      </c>
      <c r="DK58">
        <v>110</v>
      </c>
      <c r="DL58" s="3">
        <v>0.215</v>
      </c>
      <c r="DM58" s="1">
        <f t="shared" si="206"/>
        <v>4.3</v>
      </c>
      <c r="DN58" s="2">
        <f t="shared" si="207"/>
        <v>16.84</v>
      </c>
      <c r="DO58" s="2">
        <f t="shared" si="208"/>
        <v>4.5199999999999996</v>
      </c>
      <c r="DQ58">
        <v>64</v>
      </c>
      <c r="DR58">
        <v>110</v>
      </c>
      <c r="DS58" s="3">
        <v>0.191</v>
      </c>
      <c r="DT58" s="1">
        <f t="shared" si="209"/>
        <v>3.8200000000000003</v>
      </c>
      <c r="DU58" s="2">
        <f t="shared" si="210"/>
        <v>16.16</v>
      </c>
      <c r="DV58" s="2">
        <f t="shared" si="211"/>
        <v>0.67999999999999972</v>
      </c>
    </row>
    <row r="59" spans="2:126" x14ac:dyDescent="0.25">
      <c r="B59">
        <v>64</v>
      </c>
      <c r="C59">
        <v>130</v>
      </c>
      <c r="D59" s="3">
        <v>0.26600000000000001</v>
      </c>
      <c r="E59" s="1">
        <f t="shared" si="159"/>
        <v>5.32</v>
      </c>
      <c r="F59" s="2">
        <f t="shared" si="160"/>
        <v>30.44</v>
      </c>
      <c r="I59">
        <v>64</v>
      </c>
      <c r="J59">
        <v>130</v>
      </c>
      <c r="K59" s="3">
        <v>0.27500000000000002</v>
      </c>
      <c r="L59" s="1">
        <f t="shared" si="161"/>
        <v>5.5</v>
      </c>
      <c r="M59" s="2">
        <f t="shared" si="162"/>
        <v>33.819999999999993</v>
      </c>
      <c r="N59" s="2">
        <f t="shared" si="163"/>
        <v>-3.3799999999999919</v>
      </c>
      <c r="P59">
        <v>64</v>
      </c>
      <c r="Q59">
        <v>130</v>
      </c>
      <c r="R59" s="3">
        <v>0.27300000000000002</v>
      </c>
      <c r="S59" s="1">
        <f t="shared" si="164"/>
        <v>5.4600000000000009</v>
      </c>
      <c r="T59" s="2">
        <f t="shared" si="165"/>
        <v>28.34</v>
      </c>
      <c r="U59" s="2">
        <f t="shared" si="166"/>
        <v>5.4799999999999933</v>
      </c>
      <c r="W59">
        <v>64</v>
      </c>
      <c r="X59">
        <v>130</v>
      </c>
      <c r="Y59" s="3">
        <v>0.27</v>
      </c>
      <c r="Z59" s="1">
        <f t="shared" si="167"/>
        <v>5.4</v>
      </c>
      <c r="AA59" s="2">
        <f t="shared" si="168"/>
        <v>32.28</v>
      </c>
      <c r="AB59" s="2">
        <f t="shared" si="169"/>
        <v>-3.9400000000000013</v>
      </c>
      <c r="AD59">
        <v>64</v>
      </c>
      <c r="AE59">
        <v>130</v>
      </c>
      <c r="AF59" s="3">
        <v>0.26400000000000001</v>
      </c>
      <c r="AG59" s="1">
        <f t="shared" si="170"/>
        <v>5.28</v>
      </c>
      <c r="AH59" s="2">
        <f t="shared" si="171"/>
        <v>26.580000000000002</v>
      </c>
      <c r="AI59" s="2">
        <f t="shared" si="172"/>
        <v>5.6999999999999993</v>
      </c>
      <c r="AK59">
        <v>64</v>
      </c>
      <c r="AL59">
        <v>130</v>
      </c>
      <c r="AM59" s="3">
        <v>0.25600000000000001</v>
      </c>
      <c r="AN59" s="1">
        <f t="shared" si="173"/>
        <v>5.12</v>
      </c>
      <c r="AO59" s="2">
        <f t="shared" si="174"/>
        <v>31.2</v>
      </c>
      <c r="AP59" s="2">
        <f t="shared" si="175"/>
        <v>-4.6199999999999974</v>
      </c>
      <c r="AR59">
        <v>64</v>
      </c>
      <c r="AS59">
        <v>130</v>
      </c>
      <c r="AT59" s="3">
        <v>0.26300000000000001</v>
      </c>
      <c r="AU59" s="1">
        <f t="shared" si="176"/>
        <v>5.26</v>
      </c>
      <c r="AV59" s="2">
        <f t="shared" si="177"/>
        <v>30.18</v>
      </c>
      <c r="AW59" s="2">
        <f t="shared" si="178"/>
        <v>1.0199999999999996</v>
      </c>
      <c r="AY59">
        <v>64</v>
      </c>
      <c r="AZ59">
        <v>130</v>
      </c>
      <c r="BA59" s="3">
        <v>0.246</v>
      </c>
      <c r="BB59" s="1">
        <f t="shared" si="179"/>
        <v>4.92</v>
      </c>
      <c r="BC59" s="2">
        <f t="shared" si="180"/>
        <v>22.36</v>
      </c>
      <c r="BD59" s="2">
        <f t="shared" si="181"/>
        <v>7.82</v>
      </c>
      <c r="BF59">
        <v>64</v>
      </c>
      <c r="BG59">
        <v>130</v>
      </c>
      <c r="BH59" s="3">
        <v>0.23400000000000001</v>
      </c>
      <c r="BI59" s="1">
        <f t="shared" si="182"/>
        <v>4.6800000000000006</v>
      </c>
      <c r="BJ59" s="2">
        <f t="shared" si="183"/>
        <v>29.1</v>
      </c>
      <c r="BK59" s="2">
        <f t="shared" si="184"/>
        <v>-6.740000000000002</v>
      </c>
      <c r="BM59">
        <v>64</v>
      </c>
      <c r="BN59">
        <v>130</v>
      </c>
      <c r="BO59" s="3">
        <v>0.21299999999999999</v>
      </c>
      <c r="BP59" s="1">
        <f t="shared" si="185"/>
        <v>4.26</v>
      </c>
      <c r="BQ59" s="2">
        <f t="shared" si="186"/>
        <v>22.58</v>
      </c>
      <c r="BR59" s="2">
        <f t="shared" si="187"/>
        <v>6.5200000000000031</v>
      </c>
      <c r="BT59">
        <v>64</v>
      </c>
      <c r="BU59">
        <v>130</v>
      </c>
      <c r="BV59" s="3">
        <v>0.224</v>
      </c>
      <c r="BW59" s="1">
        <f t="shared" si="188"/>
        <v>4.4800000000000004</v>
      </c>
      <c r="BX59" s="2">
        <f t="shared" si="189"/>
        <v>31.780000000000005</v>
      </c>
      <c r="BY59" s="2">
        <f t="shared" si="190"/>
        <v>-9.2000000000000064</v>
      </c>
      <c r="CA59">
        <v>64</v>
      </c>
      <c r="CB59">
        <v>130</v>
      </c>
      <c r="CC59" s="3">
        <v>0.21099999999999999</v>
      </c>
      <c r="CD59" s="1">
        <f t="shared" si="191"/>
        <v>4.22</v>
      </c>
      <c r="CE59" s="2">
        <f t="shared" si="192"/>
        <v>26.24</v>
      </c>
      <c r="CF59" s="2">
        <f t="shared" si="193"/>
        <v>5.5400000000000063</v>
      </c>
      <c r="CH59">
        <v>64</v>
      </c>
      <c r="CI59">
        <v>130</v>
      </c>
      <c r="CJ59" s="3">
        <v>0.223</v>
      </c>
      <c r="CK59" s="1">
        <f t="shared" si="194"/>
        <v>4.46</v>
      </c>
      <c r="CL59" s="2">
        <f t="shared" si="195"/>
        <v>33.619999999999997</v>
      </c>
      <c r="CM59" s="2">
        <f t="shared" si="196"/>
        <v>-7.379999999999999</v>
      </c>
      <c r="CO59">
        <v>64</v>
      </c>
      <c r="CP59">
        <v>130</v>
      </c>
      <c r="CQ59" s="3">
        <v>0.223</v>
      </c>
      <c r="CR59" s="1">
        <f t="shared" si="197"/>
        <v>4.46</v>
      </c>
      <c r="CS59" s="2">
        <f t="shared" si="198"/>
        <v>28.660000000000004</v>
      </c>
      <c r="CT59" s="2">
        <f t="shared" si="199"/>
        <v>4.9599999999999937</v>
      </c>
      <c r="CV59">
        <v>64</v>
      </c>
      <c r="CW59">
        <v>130</v>
      </c>
      <c r="CX59" s="3">
        <v>0.27700000000000002</v>
      </c>
      <c r="CY59" s="1">
        <f t="shared" si="200"/>
        <v>5.5400000000000009</v>
      </c>
      <c r="CZ59" s="2">
        <f t="shared" si="201"/>
        <v>36.5</v>
      </c>
      <c r="DA59" s="2">
        <f t="shared" si="202"/>
        <v>-7.8399999999999963</v>
      </c>
      <c r="DC59">
        <v>64</v>
      </c>
      <c r="DD59">
        <v>130</v>
      </c>
      <c r="DE59" s="3">
        <v>0.245</v>
      </c>
      <c r="DF59" s="1">
        <f t="shared" si="203"/>
        <v>4.9000000000000004</v>
      </c>
      <c r="DG59" s="2">
        <f t="shared" si="204"/>
        <v>26.259999999999998</v>
      </c>
      <c r="DH59" s="2">
        <f t="shared" si="205"/>
        <v>10.240000000000002</v>
      </c>
      <c r="DJ59">
        <v>64</v>
      </c>
      <c r="DK59">
        <v>130</v>
      </c>
      <c r="DL59" s="3">
        <v>0.215</v>
      </c>
      <c r="DM59" s="1">
        <f t="shared" si="206"/>
        <v>4.3</v>
      </c>
      <c r="DN59" s="2">
        <f t="shared" si="207"/>
        <v>21.14</v>
      </c>
      <c r="DO59" s="2">
        <f t="shared" si="208"/>
        <v>5.1199999999999974</v>
      </c>
      <c r="DQ59">
        <v>64</v>
      </c>
      <c r="DR59">
        <v>130</v>
      </c>
      <c r="DS59" s="3">
        <v>0.17799999999999999</v>
      </c>
      <c r="DT59" s="1">
        <f t="shared" si="209"/>
        <v>3.5599999999999996</v>
      </c>
      <c r="DU59" s="2">
        <f t="shared" si="210"/>
        <v>19.72</v>
      </c>
      <c r="DV59" s="2">
        <f t="shared" si="211"/>
        <v>1.4200000000000017</v>
      </c>
    </row>
    <row r="60" spans="2:126" x14ac:dyDescent="0.25">
      <c r="B60">
        <v>64</v>
      </c>
      <c r="C60">
        <v>150</v>
      </c>
      <c r="D60" s="3">
        <v>0.27</v>
      </c>
      <c r="E60" s="1">
        <f t="shared" si="159"/>
        <v>5.4</v>
      </c>
      <c r="F60" s="2">
        <f t="shared" si="160"/>
        <v>35.840000000000003</v>
      </c>
      <c r="I60">
        <v>64</v>
      </c>
      <c r="J60">
        <v>150</v>
      </c>
      <c r="K60" s="3">
        <v>0.26700000000000002</v>
      </c>
      <c r="L60" s="1">
        <f t="shared" si="161"/>
        <v>5.34</v>
      </c>
      <c r="M60" s="2">
        <f t="shared" si="162"/>
        <v>39.159999999999997</v>
      </c>
      <c r="N60" s="2">
        <f t="shared" si="163"/>
        <v>-3.3199999999999932</v>
      </c>
      <c r="P60">
        <v>64</v>
      </c>
      <c r="Q60">
        <v>150</v>
      </c>
      <c r="R60" s="3">
        <v>0.27600000000000002</v>
      </c>
      <c r="S60" s="1">
        <f t="shared" si="164"/>
        <v>5.5200000000000005</v>
      </c>
      <c r="T60" s="2">
        <f t="shared" si="165"/>
        <v>33.86</v>
      </c>
      <c r="U60" s="2">
        <f t="shared" si="166"/>
        <v>5.2999999999999972</v>
      </c>
      <c r="W60">
        <v>64</v>
      </c>
      <c r="X60">
        <v>150</v>
      </c>
      <c r="Y60" s="3">
        <v>0.26500000000000001</v>
      </c>
      <c r="Z60" s="1">
        <f t="shared" si="167"/>
        <v>5.3000000000000007</v>
      </c>
      <c r="AA60" s="2">
        <f t="shared" si="168"/>
        <v>37.58</v>
      </c>
      <c r="AB60" s="2">
        <f t="shared" si="169"/>
        <v>-3.7199999999999989</v>
      </c>
      <c r="AD60">
        <v>64</v>
      </c>
      <c r="AE60">
        <v>150</v>
      </c>
      <c r="AF60" s="3">
        <v>0.26300000000000001</v>
      </c>
      <c r="AG60" s="1">
        <f t="shared" si="170"/>
        <v>5.26</v>
      </c>
      <c r="AH60" s="2">
        <f t="shared" si="171"/>
        <v>31.840000000000003</v>
      </c>
      <c r="AI60" s="2">
        <f t="shared" si="172"/>
        <v>5.7399999999999949</v>
      </c>
      <c r="AK60">
        <v>64</v>
      </c>
      <c r="AL60">
        <v>150</v>
      </c>
      <c r="AM60" s="3">
        <v>0.26600000000000001</v>
      </c>
      <c r="AN60" s="1">
        <f t="shared" si="173"/>
        <v>5.32</v>
      </c>
      <c r="AO60" s="2">
        <f t="shared" si="174"/>
        <v>36.519999999999996</v>
      </c>
      <c r="AP60" s="2">
        <f t="shared" si="175"/>
        <v>-4.6799999999999926</v>
      </c>
      <c r="AR60">
        <v>64</v>
      </c>
      <c r="AS60">
        <v>150</v>
      </c>
      <c r="AT60" s="3">
        <v>0.25800000000000001</v>
      </c>
      <c r="AU60" s="1">
        <f t="shared" si="176"/>
        <v>5.16</v>
      </c>
      <c r="AV60" s="2">
        <f t="shared" si="177"/>
        <v>35.340000000000003</v>
      </c>
      <c r="AW60" s="2">
        <f t="shared" si="178"/>
        <v>1.1799999999999926</v>
      </c>
      <c r="AY60">
        <v>64</v>
      </c>
      <c r="AZ60">
        <v>150</v>
      </c>
      <c r="BA60" s="3">
        <v>0.25700000000000001</v>
      </c>
      <c r="BB60" s="1">
        <f t="shared" si="179"/>
        <v>5.1400000000000006</v>
      </c>
      <c r="BC60" s="2">
        <f t="shared" si="180"/>
        <v>27.5</v>
      </c>
      <c r="BD60" s="2">
        <f t="shared" si="181"/>
        <v>7.8400000000000034</v>
      </c>
      <c r="BF60">
        <v>64</v>
      </c>
      <c r="BG60">
        <v>150</v>
      </c>
      <c r="BH60" s="3">
        <v>0.251</v>
      </c>
      <c r="BI60" s="1">
        <f t="shared" si="182"/>
        <v>5.0199999999999996</v>
      </c>
      <c r="BJ60" s="2">
        <f t="shared" si="183"/>
        <v>34.120000000000005</v>
      </c>
      <c r="BK60" s="2">
        <f t="shared" si="184"/>
        <v>-6.6200000000000045</v>
      </c>
      <c r="BM60">
        <v>64</v>
      </c>
      <c r="BN60">
        <v>150</v>
      </c>
      <c r="BO60" s="3">
        <v>0.24</v>
      </c>
      <c r="BP60" s="1">
        <f t="shared" si="185"/>
        <v>4.8</v>
      </c>
      <c r="BQ60" s="2">
        <f t="shared" si="186"/>
        <v>27.38</v>
      </c>
      <c r="BR60" s="2">
        <f t="shared" si="187"/>
        <v>6.7400000000000055</v>
      </c>
      <c r="BT60">
        <v>64</v>
      </c>
      <c r="BU60">
        <v>150</v>
      </c>
      <c r="BV60" s="3">
        <v>0.24399999999999999</v>
      </c>
      <c r="BW60" s="1">
        <f t="shared" si="188"/>
        <v>4.88</v>
      </c>
      <c r="BX60" s="2">
        <f t="shared" si="189"/>
        <v>36.660000000000004</v>
      </c>
      <c r="BY60" s="2">
        <f t="shared" si="190"/>
        <v>-9.2800000000000047</v>
      </c>
      <c r="CA60">
        <v>64</v>
      </c>
      <c r="CB60">
        <v>150</v>
      </c>
      <c r="CC60" s="3">
        <v>0.23100000000000001</v>
      </c>
      <c r="CD60" s="1">
        <f t="shared" si="191"/>
        <v>4.62</v>
      </c>
      <c r="CE60" s="2">
        <f t="shared" si="192"/>
        <v>30.86</v>
      </c>
      <c r="CF60" s="2">
        <f t="shared" si="193"/>
        <v>5.8000000000000043</v>
      </c>
      <c r="CH60">
        <v>64</v>
      </c>
      <c r="CI60">
        <v>150</v>
      </c>
      <c r="CJ60" s="3">
        <v>0.24399999999999999</v>
      </c>
      <c r="CK60" s="1">
        <f t="shared" si="194"/>
        <v>4.88</v>
      </c>
      <c r="CL60" s="2">
        <f t="shared" si="195"/>
        <v>38.5</v>
      </c>
      <c r="CM60" s="2">
        <f t="shared" si="196"/>
        <v>-7.6400000000000006</v>
      </c>
      <c r="CO60">
        <v>64</v>
      </c>
      <c r="CP60">
        <v>150</v>
      </c>
      <c r="CQ60" s="3">
        <v>0.23300000000000001</v>
      </c>
      <c r="CR60" s="1">
        <f t="shared" si="197"/>
        <v>4.66</v>
      </c>
      <c r="CS60" s="2">
        <f t="shared" si="198"/>
        <v>33.320000000000007</v>
      </c>
      <c r="CT60" s="2">
        <f t="shared" si="199"/>
        <v>5.1799999999999926</v>
      </c>
      <c r="CV60">
        <v>64</v>
      </c>
      <c r="CW60">
        <v>150</v>
      </c>
      <c r="CX60" s="3">
        <v>0.255</v>
      </c>
      <c r="CY60" s="1">
        <f t="shared" si="200"/>
        <v>5.0999999999999996</v>
      </c>
      <c r="CZ60" s="2">
        <f t="shared" si="201"/>
        <v>41.6</v>
      </c>
      <c r="DA60" s="2">
        <f t="shared" si="202"/>
        <v>-8.279999999999994</v>
      </c>
      <c r="DC60">
        <v>64</v>
      </c>
      <c r="DD60">
        <v>150</v>
      </c>
      <c r="DE60" s="3">
        <v>0.249</v>
      </c>
      <c r="DF60" s="1">
        <f t="shared" si="203"/>
        <v>4.9800000000000004</v>
      </c>
      <c r="DG60" s="2">
        <f t="shared" si="204"/>
        <v>31.24</v>
      </c>
      <c r="DH60" s="2">
        <f t="shared" si="205"/>
        <v>10.360000000000003</v>
      </c>
      <c r="DJ60">
        <v>64</v>
      </c>
      <c r="DK60">
        <v>150</v>
      </c>
      <c r="DL60" s="3">
        <v>0.21</v>
      </c>
      <c r="DM60" s="1">
        <f t="shared" si="206"/>
        <v>4.2</v>
      </c>
      <c r="DN60" s="2">
        <f t="shared" si="207"/>
        <v>25.34</v>
      </c>
      <c r="DO60" s="2">
        <f t="shared" si="208"/>
        <v>5.8999999999999986</v>
      </c>
      <c r="DQ60">
        <v>64</v>
      </c>
      <c r="DR60">
        <v>150</v>
      </c>
      <c r="DS60" s="3">
        <v>0.182</v>
      </c>
      <c r="DT60" s="1">
        <f t="shared" si="209"/>
        <v>3.6399999999999997</v>
      </c>
      <c r="DU60" s="2">
        <f t="shared" si="210"/>
        <v>23.36</v>
      </c>
      <c r="DV60" s="2">
        <f t="shared" si="211"/>
        <v>1.9800000000000004</v>
      </c>
    </row>
    <row r="61" spans="2:126" x14ac:dyDescent="0.25">
      <c r="B61">
        <v>64</v>
      </c>
      <c r="C61">
        <v>170</v>
      </c>
      <c r="D61" s="3">
        <v>0.26200000000000001</v>
      </c>
      <c r="E61" s="1">
        <f t="shared" si="159"/>
        <v>5.24</v>
      </c>
      <c r="F61" s="2">
        <f t="shared" si="160"/>
        <v>41.080000000000005</v>
      </c>
      <c r="I61">
        <v>64</v>
      </c>
      <c r="J61">
        <v>170</v>
      </c>
      <c r="K61" s="3">
        <v>0.26400000000000001</v>
      </c>
      <c r="L61" s="1">
        <f t="shared" si="161"/>
        <v>5.28</v>
      </c>
      <c r="M61" s="2">
        <f t="shared" si="162"/>
        <v>44.44</v>
      </c>
      <c r="N61" s="2">
        <f t="shared" si="163"/>
        <v>-3.3599999999999923</v>
      </c>
      <c r="P61">
        <v>64</v>
      </c>
      <c r="Q61">
        <v>170</v>
      </c>
      <c r="R61" s="3">
        <v>0.27</v>
      </c>
      <c r="S61" s="1">
        <f t="shared" si="164"/>
        <v>5.4</v>
      </c>
      <c r="T61" s="2">
        <f t="shared" si="165"/>
        <v>39.26</v>
      </c>
      <c r="U61" s="2">
        <f t="shared" si="166"/>
        <v>5.18</v>
      </c>
      <c r="W61">
        <v>64</v>
      </c>
      <c r="X61">
        <v>170</v>
      </c>
      <c r="Y61" s="3">
        <v>0.26500000000000001</v>
      </c>
      <c r="Z61" s="1">
        <f t="shared" si="167"/>
        <v>5.3000000000000007</v>
      </c>
      <c r="AA61" s="2">
        <f t="shared" si="168"/>
        <v>42.879999999999995</v>
      </c>
      <c r="AB61" s="2">
        <f t="shared" si="169"/>
        <v>-3.6199999999999974</v>
      </c>
      <c r="AD61">
        <v>64</v>
      </c>
      <c r="AE61">
        <v>170</v>
      </c>
      <c r="AF61" s="3">
        <v>0.26</v>
      </c>
      <c r="AG61" s="1">
        <f t="shared" si="170"/>
        <v>5.2</v>
      </c>
      <c r="AH61" s="2">
        <f t="shared" si="171"/>
        <v>37.040000000000006</v>
      </c>
      <c r="AI61" s="2">
        <f t="shared" si="172"/>
        <v>5.8399999999999892</v>
      </c>
      <c r="AK61">
        <v>64</v>
      </c>
      <c r="AL61">
        <v>170</v>
      </c>
      <c r="AM61" s="3">
        <v>0.25700000000000001</v>
      </c>
      <c r="AN61" s="1">
        <f t="shared" si="173"/>
        <v>5.1400000000000006</v>
      </c>
      <c r="AO61" s="2">
        <f t="shared" si="174"/>
        <v>41.66</v>
      </c>
      <c r="AP61" s="2">
        <f t="shared" si="175"/>
        <v>-4.6199999999999903</v>
      </c>
      <c r="AR61">
        <v>64</v>
      </c>
      <c r="AS61">
        <v>170</v>
      </c>
      <c r="AT61" s="3">
        <v>0.26600000000000001</v>
      </c>
      <c r="AU61" s="1">
        <f t="shared" si="176"/>
        <v>5.32</v>
      </c>
      <c r="AV61" s="2">
        <f t="shared" si="177"/>
        <v>40.660000000000004</v>
      </c>
      <c r="AW61" s="2">
        <f t="shared" si="178"/>
        <v>0.99999999999999289</v>
      </c>
      <c r="AY61">
        <v>64</v>
      </c>
      <c r="AZ61">
        <v>170</v>
      </c>
      <c r="BA61" s="3">
        <v>0.26200000000000001</v>
      </c>
      <c r="BB61" s="1">
        <f t="shared" si="179"/>
        <v>5.24</v>
      </c>
      <c r="BC61" s="2">
        <f t="shared" si="180"/>
        <v>32.74</v>
      </c>
      <c r="BD61" s="2">
        <f t="shared" si="181"/>
        <v>7.9200000000000017</v>
      </c>
      <c r="BF61">
        <v>64</v>
      </c>
      <c r="BG61">
        <v>170</v>
      </c>
      <c r="BH61" s="3">
        <v>0.25900000000000001</v>
      </c>
      <c r="BI61" s="1">
        <f t="shared" si="182"/>
        <v>5.18</v>
      </c>
      <c r="BJ61" s="2">
        <f t="shared" si="183"/>
        <v>39.300000000000004</v>
      </c>
      <c r="BK61" s="2">
        <f t="shared" si="184"/>
        <v>-6.5600000000000023</v>
      </c>
      <c r="BM61">
        <v>64</v>
      </c>
      <c r="BN61">
        <v>170</v>
      </c>
      <c r="BO61" s="3">
        <v>0.25600000000000001</v>
      </c>
      <c r="BP61" s="1">
        <f t="shared" si="185"/>
        <v>5.12</v>
      </c>
      <c r="BQ61" s="2">
        <f t="shared" si="186"/>
        <v>32.5</v>
      </c>
      <c r="BR61" s="2">
        <f t="shared" si="187"/>
        <v>6.8000000000000043</v>
      </c>
      <c r="BT61">
        <v>64</v>
      </c>
      <c r="BU61">
        <v>170</v>
      </c>
      <c r="BV61" s="3">
        <v>0.25700000000000001</v>
      </c>
      <c r="BW61" s="1">
        <f t="shared" si="188"/>
        <v>5.1400000000000006</v>
      </c>
      <c r="BX61" s="2">
        <f t="shared" si="189"/>
        <v>41.800000000000004</v>
      </c>
      <c r="BY61" s="2">
        <f t="shared" si="190"/>
        <v>-9.3000000000000043</v>
      </c>
      <c r="CA61">
        <v>64</v>
      </c>
      <c r="CB61">
        <v>170</v>
      </c>
      <c r="CC61" s="3">
        <v>0.249</v>
      </c>
      <c r="CD61" s="1">
        <f t="shared" si="191"/>
        <v>4.9800000000000004</v>
      </c>
      <c r="CE61" s="2">
        <f t="shared" si="192"/>
        <v>35.840000000000003</v>
      </c>
      <c r="CF61" s="2">
        <f t="shared" si="193"/>
        <v>5.9600000000000009</v>
      </c>
      <c r="CH61">
        <v>64</v>
      </c>
      <c r="CI61">
        <v>170</v>
      </c>
      <c r="CJ61" s="3">
        <v>0.25900000000000001</v>
      </c>
      <c r="CK61" s="1">
        <f t="shared" si="194"/>
        <v>5.18</v>
      </c>
      <c r="CL61" s="2">
        <f t="shared" si="195"/>
        <v>43.68</v>
      </c>
      <c r="CM61" s="2">
        <f t="shared" si="196"/>
        <v>-7.8399999999999963</v>
      </c>
      <c r="CO61">
        <v>64</v>
      </c>
      <c r="CP61">
        <v>170</v>
      </c>
      <c r="CQ61" s="3">
        <v>0.26100000000000001</v>
      </c>
      <c r="CR61" s="1">
        <f t="shared" si="197"/>
        <v>5.2200000000000006</v>
      </c>
      <c r="CS61" s="2">
        <f t="shared" si="198"/>
        <v>38.540000000000006</v>
      </c>
      <c r="CT61" s="2">
        <f t="shared" si="199"/>
        <v>5.1399999999999935</v>
      </c>
      <c r="CV61">
        <v>64</v>
      </c>
      <c r="CW61">
        <v>170</v>
      </c>
      <c r="CX61" s="3">
        <v>0.26600000000000001</v>
      </c>
      <c r="CY61" s="1">
        <f t="shared" si="200"/>
        <v>5.32</v>
      </c>
      <c r="CZ61" s="2">
        <f t="shared" si="201"/>
        <v>46.92</v>
      </c>
      <c r="DA61" s="2">
        <f t="shared" si="202"/>
        <v>-8.3799999999999955</v>
      </c>
      <c r="DC61">
        <v>64</v>
      </c>
      <c r="DD61">
        <v>170</v>
      </c>
      <c r="DE61" s="3">
        <v>0.26</v>
      </c>
      <c r="DF61" s="1">
        <f t="shared" si="203"/>
        <v>5.2</v>
      </c>
      <c r="DG61" s="2">
        <f t="shared" si="204"/>
        <v>36.44</v>
      </c>
      <c r="DH61" s="2">
        <f t="shared" si="205"/>
        <v>10.480000000000004</v>
      </c>
      <c r="DJ61">
        <v>64</v>
      </c>
      <c r="DK61">
        <v>170</v>
      </c>
      <c r="DL61" s="3">
        <v>0.22600000000000001</v>
      </c>
      <c r="DM61" s="1">
        <f t="shared" si="206"/>
        <v>4.5200000000000005</v>
      </c>
      <c r="DN61" s="2">
        <f t="shared" si="207"/>
        <v>29.86</v>
      </c>
      <c r="DO61" s="2">
        <f t="shared" si="208"/>
        <v>6.5799999999999983</v>
      </c>
      <c r="DQ61">
        <v>64</v>
      </c>
      <c r="DR61">
        <v>170</v>
      </c>
      <c r="DS61" s="3">
        <v>0.20100000000000001</v>
      </c>
      <c r="DT61" s="1">
        <f t="shared" si="209"/>
        <v>4.0200000000000005</v>
      </c>
      <c r="DU61" s="2">
        <f t="shared" si="210"/>
        <v>27.38</v>
      </c>
      <c r="DV61" s="2">
        <f t="shared" si="211"/>
        <v>2.4800000000000004</v>
      </c>
    </row>
    <row r="62" spans="2:126" x14ac:dyDescent="0.25">
      <c r="B62">
        <v>64</v>
      </c>
      <c r="C62">
        <v>190</v>
      </c>
      <c r="D62" s="3">
        <v>0.25900000000000001</v>
      </c>
      <c r="E62" s="1">
        <f t="shared" si="159"/>
        <v>5.18</v>
      </c>
      <c r="F62" s="2">
        <f t="shared" si="160"/>
        <v>46.260000000000005</v>
      </c>
      <c r="I62">
        <v>64</v>
      </c>
      <c r="J62">
        <v>190</v>
      </c>
      <c r="K62" s="3">
        <v>0.254</v>
      </c>
      <c r="L62" s="1">
        <f t="shared" si="161"/>
        <v>5.08</v>
      </c>
      <c r="M62" s="2">
        <f t="shared" si="162"/>
        <v>49.519999999999996</v>
      </c>
      <c r="N62" s="2">
        <f t="shared" si="163"/>
        <v>-3.2599999999999909</v>
      </c>
      <c r="P62">
        <v>64</v>
      </c>
      <c r="Q62">
        <v>190</v>
      </c>
      <c r="R62" s="3">
        <v>0.26100000000000001</v>
      </c>
      <c r="S62" s="1">
        <f t="shared" si="164"/>
        <v>5.2200000000000006</v>
      </c>
      <c r="T62" s="2">
        <f t="shared" si="165"/>
        <v>44.48</v>
      </c>
      <c r="U62" s="2">
        <f t="shared" si="166"/>
        <v>5.0399999999999991</v>
      </c>
      <c r="W62">
        <v>64</v>
      </c>
      <c r="X62">
        <v>190</v>
      </c>
      <c r="Y62" s="3">
        <v>0.26100000000000001</v>
      </c>
      <c r="Z62" s="1">
        <f t="shared" si="167"/>
        <v>5.2200000000000006</v>
      </c>
      <c r="AA62" s="2">
        <f t="shared" si="168"/>
        <v>48.099999999999994</v>
      </c>
      <c r="AB62" s="2">
        <f t="shared" si="169"/>
        <v>-3.6199999999999974</v>
      </c>
      <c r="AD62">
        <v>64</v>
      </c>
      <c r="AE62">
        <v>190</v>
      </c>
      <c r="AF62" s="3">
        <v>0.255</v>
      </c>
      <c r="AG62" s="1">
        <f t="shared" si="170"/>
        <v>5.0999999999999996</v>
      </c>
      <c r="AH62" s="2">
        <f t="shared" si="171"/>
        <v>42.140000000000008</v>
      </c>
      <c r="AI62" s="2">
        <f t="shared" si="172"/>
        <v>5.9599999999999866</v>
      </c>
      <c r="AK62">
        <v>64</v>
      </c>
      <c r="AL62">
        <v>190</v>
      </c>
      <c r="AM62" s="3">
        <v>0.25700000000000001</v>
      </c>
      <c r="AN62" s="1">
        <f t="shared" si="173"/>
        <v>5.1400000000000006</v>
      </c>
      <c r="AO62" s="2">
        <f t="shared" si="174"/>
        <v>46.8</v>
      </c>
      <c r="AP62" s="2">
        <f t="shared" si="175"/>
        <v>-4.6599999999999895</v>
      </c>
      <c r="AR62">
        <v>64</v>
      </c>
      <c r="AS62">
        <v>190</v>
      </c>
      <c r="AT62" s="3">
        <v>0.25700000000000001</v>
      </c>
      <c r="AU62" s="1">
        <f t="shared" si="176"/>
        <v>5.1400000000000006</v>
      </c>
      <c r="AV62" s="2">
        <f t="shared" si="177"/>
        <v>45.800000000000004</v>
      </c>
      <c r="AW62" s="2">
        <f t="shared" si="178"/>
        <v>0.99999999999999289</v>
      </c>
      <c r="AY62">
        <v>64</v>
      </c>
      <c r="AZ62">
        <v>190</v>
      </c>
      <c r="BA62" s="3">
        <v>0.25800000000000001</v>
      </c>
      <c r="BB62" s="1">
        <f t="shared" si="179"/>
        <v>5.16</v>
      </c>
      <c r="BC62" s="2">
        <f t="shared" si="180"/>
        <v>37.900000000000006</v>
      </c>
      <c r="BD62" s="2">
        <f t="shared" si="181"/>
        <v>7.8999999999999986</v>
      </c>
      <c r="BF62">
        <v>64</v>
      </c>
      <c r="BG62">
        <v>190</v>
      </c>
      <c r="BH62" s="3">
        <v>0.252</v>
      </c>
      <c r="BI62" s="1">
        <f t="shared" si="182"/>
        <v>5.04</v>
      </c>
      <c r="BJ62" s="2">
        <f t="shared" si="183"/>
        <v>44.34</v>
      </c>
      <c r="BK62" s="2">
        <f t="shared" si="184"/>
        <v>-6.4399999999999977</v>
      </c>
      <c r="BM62">
        <v>64</v>
      </c>
      <c r="BN62">
        <v>190</v>
      </c>
      <c r="BO62" s="3">
        <v>0.252</v>
      </c>
      <c r="BP62" s="1">
        <f t="shared" si="185"/>
        <v>5.04</v>
      </c>
      <c r="BQ62" s="2">
        <f t="shared" si="186"/>
        <v>37.54</v>
      </c>
      <c r="BR62" s="2">
        <f t="shared" si="187"/>
        <v>6.8000000000000043</v>
      </c>
      <c r="BT62">
        <v>64</v>
      </c>
      <c r="BU62">
        <v>190</v>
      </c>
      <c r="BV62" s="3">
        <v>0.246</v>
      </c>
      <c r="BW62" s="1">
        <f t="shared" si="188"/>
        <v>4.92</v>
      </c>
      <c r="BX62" s="2">
        <f t="shared" si="189"/>
        <v>46.720000000000006</v>
      </c>
      <c r="BY62" s="2">
        <f t="shared" si="190"/>
        <v>-9.1800000000000068</v>
      </c>
      <c r="CA62">
        <v>64</v>
      </c>
      <c r="CB62">
        <v>190</v>
      </c>
      <c r="CC62" s="3">
        <v>0.249</v>
      </c>
      <c r="CD62" s="1">
        <f t="shared" si="191"/>
        <v>4.9800000000000004</v>
      </c>
      <c r="CE62" s="2">
        <f t="shared" si="192"/>
        <v>40.820000000000007</v>
      </c>
      <c r="CF62" s="2">
        <f t="shared" si="193"/>
        <v>5.8999999999999986</v>
      </c>
      <c r="CH62">
        <v>64</v>
      </c>
      <c r="CI62">
        <v>190</v>
      </c>
      <c r="CJ62" s="3">
        <v>0.252</v>
      </c>
      <c r="CK62" s="1">
        <f t="shared" si="194"/>
        <v>5.04</v>
      </c>
      <c r="CL62" s="2">
        <f t="shared" si="195"/>
        <v>48.72</v>
      </c>
      <c r="CM62" s="2">
        <f t="shared" si="196"/>
        <v>-7.8999999999999915</v>
      </c>
      <c r="CO62">
        <v>64</v>
      </c>
      <c r="CP62">
        <v>190</v>
      </c>
      <c r="CQ62" s="3">
        <v>0.25600000000000001</v>
      </c>
      <c r="CR62" s="1">
        <f t="shared" si="197"/>
        <v>5.12</v>
      </c>
      <c r="CS62" s="2">
        <f t="shared" si="198"/>
        <v>43.660000000000004</v>
      </c>
      <c r="CT62" s="2">
        <f t="shared" si="199"/>
        <v>5.0599999999999952</v>
      </c>
      <c r="CV62">
        <v>64</v>
      </c>
      <c r="CW62">
        <v>190</v>
      </c>
      <c r="CX62" s="3">
        <v>0.26300000000000001</v>
      </c>
      <c r="CY62" s="1">
        <f t="shared" si="200"/>
        <v>5.26</v>
      </c>
      <c r="CZ62" s="2">
        <f t="shared" si="201"/>
        <v>52.18</v>
      </c>
      <c r="DA62" s="2">
        <f t="shared" si="202"/>
        <v>-8.519999999999996</v>
      </c>
      <c r="DC62">
        <v>64</v>
      </c>
      <c r="DD62">
        <v>190</v>
      </c>
      <c r="DE62" s="3">
        <v>0.26200000000000001</v>
      </c>
      <c r="DF62" s="1">
        <f t="shared" si="203"/>
        <v>5.24</v>
      </c>
      <c r="DG62" s="2">
        <f t="shared" si="204"/>
        <v>41.68</v>
      </c>
      <c r="DH62" s="2">
        <f t="shared" si="205"/>
        <v>10.5</v>
      </c>
      <c r="DJ62">
        <v>64</v>
      </c>
      <c r="DK62">
        <v>190</v>
      </c>
      <c r="DL62" s="3">
        <v>0.248</v>
      </c>
      <c r="DM62" s="1">
        <f t="shared" si="206"/>
        <v>4.96</v>
      </c>
      <c r="DN62" s="2">
        <f t="shared" si="207"/>
        <v>34.82</v>
      </c>
      <c r="DO62" s="2">
        <f t="shared" si="208"/>
        <v>6.8599999999999994</v>
      </c>
      <c r="DQ62">
        <v>64</v>
      </c>
      <c r="DR62">
        <v>190</v>
      </c>
      <c r="DS62" s="3">
        <v>0.22900000000000001</v>
      </c>
      <c r="DT62" s="1">
        <f t="shared" si="209"/>
        <v>4.58</v>
      </c>
      <c r="DU62" s="2">
        <f t="shared" si="210"/>
        <v>31.96</v>
      </c>
      <c r="DV62" s="2">
        <f t="shared" si="211"/>
        <v>2.8599999999999994</v>
      </c>
    </row>
    <row r="63" spans="2:126" x14ac:dyDescent="0.25">
      <c r="B63">
        <v>64</v>
      </c>
      <c r="C63">
        <v>210</v>
      </c>
      <c r="D63" s="3">
        <v>0.23499999999999999</v>
      </c>
      <c r="E63" s="1">
        <f t="shared" si="159"/>
        <v>4.6999999999999993</v>
      </c>
      <c r="F63" s="2">
        <f t="shared" si="160"/>
        <v>50.960000000000008</v>
      </c>
      <c r="I63">
        <v>64</v>
      </c>
      <c r="J63">
        <v>210</v>
      </c>
      <c r="K63" s="3">
        <v>0.23699999999999999</v>
      </c>
      <c r="L63" s="1">
        <f t="shared" si="161"/>
        <v>4.74</v>
      </c>
      <c r="M63" s="2">
        <f t="shared" si="162"/>
        <v>54.26</v>
      </c>
      <c r="N63" s="2">
        <f t="shared" si="163"/>
        <v>-3.2999999999999901</v>
      </c>
      <c r="P63">
        <v>64</v>
      </c>
      <c r="Q63">
        <v>210</v>
      </c>
      <c r="R63" s="3">
        <v>0.249</v>
      </c>
      <c r="S63" s="1">
        <f t="shared" si="164"/>
        <v>4.9800000000000004</v>
      </c>
      <c r="T63" s="2">
        <f t="shared" si="165"/>
        <v>49.459999999999994</v>
      </c>
      <c r="U63" s="2">
        <f t="shared" si="166"/>
        <v>4.8000000000000043</v>
      </c>
      <c r="W63">
        <v>64</v>
      </c>
      <c r="X63">
        <v>210</v>
      </c>
      <c r="Y63" s="3">
        <v>0.24099999999999999</v>
      </c>
      <c r="Z63" s="1">
        <f t="shared" si="167"/>
        <v>4.82</v>
      </c>
      <c r="AA63" s="2">
        <f t="shared" si="168"/>
        <v>52.919999999999995</v>
      </c>
      <c r="AB63" s="2">
        <f t="shared" si="169"/>
        <v>-3.4600000000000009</v>
      </c>
      <c r="AD63">
        <v>64</v>
      </c>
      <c r="AE63">
        <v>210</v>
      </c>
      <c r="AF63" s="3">
        <v>0.23899999999999999</v>
      </c>
      <c r="AG63" s="1">
        <f t="shared" si="170"/>
        <v>4.7799999999999994</v>
      </c>
      <c r="AH63" s="2">
        <f t="shared" si="171"/>
        <v>46.920000000000009</v>
      </c>
      <c r="AI63" s="2">
        <f t="shared" si="172"/>
        <v>5.9999999999999858</v>
      </c>
      <c r="AK63">
        <v>64</v>
      </c>
      <c r="AL63">
        <v>210</v>
      </c>
      <c r="AM63" s="3">
        <v>0.23699999999999999</v>
      </c>
      <c r="AN63" s="1">
        <f t="shared" si="173"/>
        <v>4.74</v>
      </c>
      <c r="AO63" s="2">
        <f t="shared" si="174"/>
        <v>51.54</v>
      </c>
      <c r="AP63" s="2">
        <f t="shared" si="175"/>
        <v>-4.6199999999999903</v>
      </c>
      <c r="AR63">
        <v>64</v>
      </c>
      <c r="AS63">
        <v>210</v>
      </c>
      <c r="AT63" s="3">
        <v>0.24299999999999999</v>
      </c>
      <c r="AU63" s="1">
        <f t="shared" si="176"/>
        <v>4.8599999999999994</v>
      </c>
      <c r="AV63" s="2">
        <f t="shared" si="177"/>
        <v>50.660000000000004</v>
      </c>
      <c r="AW63" s="2">
        <f t="shared" si="178"/>
        <v>0.87999999999999545</v>
      </c>
      <c r="AY63">
        <v>64</v>
      </c>
      <c r="AZ63">
        <v>210</v>
      </c>
      <c r="BA63" s="3">
        <v>0.24099999999999999</v>
      </c>
      <c r="BB63" s="1">
        <f t="shared" si="179"/>
        <v>4.82</v>
      </c>
      <c r="BC63" s="2">
        <f t="shared" si="180"/>
        <v>42.720000000000006</v>
      </c>
      <c r="BD63" s="2">
        <f t="shared" si="181"/>
        <v>7.9399999999999977</v>
      </c>
      <c r="BF63">
        <v>64</v>
      </c>
      <c r="BG63">
        <v>210</v>
      </c>
      <c r="BH63" s="3">
        <v>0.23599999999999999</v>
      </c>
      <c r="BI63" s="1">
        <f t="shared" si="182"/>
        <v>4.72</v>
      </c>
      <c r="BJ63" s="2">
        <f t="shared" si="183"/>
        <v>49.06</v>
      </c>
      <c r="BK63" s="2">
        <f t="shared" si="184"/>
        <v>-6.3399999999999963</v>
      </c>
      <c r="BM63">
        <v>64</v>
      </c>
      <c r="BN63">
        <v>210</v>
      </c>
      <c r="BO63" s="3">
        <v>0.23599999999999999</v>
      </c>
      <c r="BP63" s="1">
        <f t="shared" si="185"/>
        <v>4.72</v>
      </c>
      <c r="BQ63" s="2">
        <f t="shared" si="186"/>
        <v>42.26</v>
      </c>
      <c r="BR63" s="2">
        <f t="shared" si="187"/>
        <v>6.8000000000000043</v>
      </c>
      <c r="BT63">
        <v>64</v>
      </c>
      <c r="BU63">
        <v>210</v>
      </c>
      <c r="BV63" s="3">
        <v>0.23899999999999999</v>
      </c>
      <c r="BW63" s="1">
        <f t="shared" si="188"/>
        <v>4.7799999999999994</v>
      </c>
      <c r="BX63" s="2">
        <f t="shared" si="189"/>
        <v>51.500000000000007</v>
      </c>
      <c r="BY63" s="2">
        <f t="shared" si="190"/>
        <v>-9.2400000000000091</v>
      </c>
      <c r="CA63">
        <v>64</v>
      </c>
      <c r="CB63">
        <v>210</v>
      </c>
      <c r="CC63" s="3">
        <v>0.23400000000000001</v>
      </c>
      <c r="CD63" s="1">
        <f t="shared" si="191"/>
        <v>4.6800000000000006</v>
      </c>
      <c r="CE63" s="2">
        <f t="shared" si="192"/>
        <v>45.500000000000007</v>
      </c>
      <c r="CF63" s="2">
        <f t="shared" si="193"/>
        <v>6</v>
      </c>
      <c r="CH63">
        <v>64</v>
      </c>
      <c r="CI63">
        <v>210</v>
      </c>
      <c r="CJ63" s="3">
        <v>0.23</v>
      </c>
      <c r="CK63" s="1">
        <f t="shared" si="194"/>
        <v>4.6000000000000005</v>
      </c>
      <c r="CL63" s="2">
        <f t="shared" si="195"/>
        <v>53.32</v>
      </c>
      <c r="CM63" s="2">
        <f t="shared" si="196"/>
        <v>-7.8199999999999932</v>
      </c>
      <c r="CO63">
        <v>64</v>
      </c>
      <c r="CP63">
        <v>210</v>
      </c>
      <c r="CQ63" s="3">
        <v>0.22500000000000001</v>
      </c>
      <c r="CR63" s="1">
        <f t="shared" si="197"/>
        <v>4.5</v>
      </c>
      <c r="CS63" s="2">
        <f t="shared" si="198"/>
        <v>48.160000000000004</v>
      </c>
      <c r="CT63" s="2">
        <f t="shared" si="199"/>
        <v>5.1599999999999966</v>
      </c>
      <c r="CV63">
        <v>64</v>
      </c>
      <c r="CW63">
        <v>210</v>
      </c>
      <c r="CX63" s="3">
        <v>0.245</v>
      </c>
      <c r="CY63" s="1">
        <f t="shared" si="200"/>
        <v>4.9000000000000004</v>
      </c>
      <c r="CZ63" s="2">
        <f t="shared" si="201"/>
        <v>57.08</v>
      </c>
      <c r="DA63" s="2">
        <f t="shared" si="202"/>
        <v>-8.9199999999999946</v>
      </c>
      <c r="DC63">
        <v>64</v>
      </c>
      <c r="DD63">
        <v>210</v>
      </c>
      <c r="DE63" s="3">
        <v>0.252</v>
      </c>
      <c r="DF63" s="1">
        <f t="shared" si="203"/>
        <v>5.04</v>
      </c>
      <c r="DG63" s="2">
        <f t="shared" si="204"/>
        <v>46.72</v>
      </c>
      <c r="DH63" s="2">
        <f t="shared" si="205"/>
        <v>10.36</v>
      </c>
      <c r="DJ63">
        <v>64</v>
      </c>
      <c r="DK63">
        <v>210</v>
      </c>
      <c r="DL63" s="3">
        <v>0.245</v>
      </c>
      <c r="DM63" s="1">
        <f t="shared" si="206"/>
        <v>4.9000000000000004</v>
      </c>
      <c r="DN63" s="2">
        <f t="shared" si="207"/>
        <v>39.72</v>
      </c>
      <c r="DO63" s="2">
        <f t="shared" si="208"/>
        <v>7</v>
      </c>
      <c r="DQ63">
        <v>64</v>
      </c>
      <c r="DR63">
        <v>210</v>
      </c>
      <c r="DS63" s="3">
        <v>0.23599999999999999</v>
      </c>
      <c r="DT63" s="1">
        <f t="shared" si="209"/>
        <v>4.72</v>
      </c>
      <c r="DU63" s="2">
        <f t="shared" si="210"/>
        <v>36.68</v>
      </c>
      <c r="DV63" s="2">
        <f t="shared" si="211"/>
        <v>3.0399999999999991</v>
      </c>
    </row>
    <row r="64" spans="2:126" x14ac:dyDescent="0.25">
      <c r="B64">
        <v>64</v>
      </c>
      <c r="C64">
        <v>230</v>
      </c>
      <c r="D64" s="3">
        <v>0.26300000000000001</v>
      </c>
      <c r="E64" s="1">
        <f t="shared" si="159"/>
        <v>5.26</v>
      </c>
      <c r="F64" s="2">
        <f t="shared" si="160"/>
        <v>56.220000000000006</v>
      </c>
      <c r="I64">
        <v>64</v>
      </c>
      <c r="J64">
        <v>230</v>
      </c>
      <c r="K64" s="3">
        <v>0.26</v>
      </c>
      <c r="L64" s="1">
        <f t="shared" si="161"/>
        <v>5.2</v>
      </c>
      <c r="M64" s="2">
        <f t="shared" si="162"/>
        <v>59.46</v>
      </c>
      <c r="N64" s="2">
        <f t="shared" si="163"/>
        <v>-3.2399999999999949</v>
      </c>
      <c r="P64">
        <v>64</v>
      </c>
      <c r="Q64">
        <v>230</v>
      </c>
      <c r="R64" s="3">
        <v>0.24199999999999999</v>
      </c>
      <c r="S64" s="1">
        <f t="shared" si="164"/>
        <v>4.84</v>
      </c>
      <c r="T64" s="2">
        <f t="shared" si="165"/>
        <v>54.3</v>
      </c>
      <c r="U64" s="2">
        <f t="shared" si="166"/>
        <v>5.1600000000000037</v>
      </c>
      <c r="W64">
        <v>64</v>
      </c>
      <c r="X64">
        <v>230</v>
      </c>
      <c r="Y64" s="3">
        <v>0.24399999999999999</v>
      </c>
      <c r="Z64" s="1">
        <f t="shared" si="167"/>
        <v>4.88</v>
      </c>
      <c r="AA64" s="2">
        <f t="shared" si="168"/>
        <v>57.8</v>
      </c>
      <c r="AB64" s="2">
        <f t="shared" si="169"/>
        <v>-3.5</v>
      </c>
      <c r="AD64">
        <v>64</v>
      </c>
      <c r="AE64">
        <v>230</v>
      </c>
      <c r="AF64" s="3">
        <v>0.247</v>
      </c>
      <c r="AG64" s="1">
        <f t="shared" si="170"/>
        <v>4.9399999999999995</v>
      </c>
      <c r="AH64" s="2">
        <f t="shared" si="171"/>
        <v>51.860000000000007</v>
      </c>
      <c r="AI64" s="2">
        <f t="shared" si="172"/>
        <v>5.9399999999999906</v>
      </c>
      <c r="AK64">
        <v>64</v>
      </c>
      <c r="AL64">
        <v>230</v>
      </c>
      <c r="AM64" s="3">
        <v>0.253</v>
      </c>
      <c r="AN64" s="1">
        <f t="shared" si="173"/>
        <v>5.0600000000000005</v>
      </c>
      <c r="AO64" s="2">
        <f t="shared" si="174"/>
        <v>56.6</v>
      </c>
      <c r="AP64" s="2">
        <f t="shared" si="175"/>
        <v>-4.7399999999999949</v>
      </c>
      <c r="AR64">
        <v>64</v>
      </c>
      <c r="AS64">
        <v>230</v>
      </c>
      <c r="AT64" s="3">
        <v>0.24299999999999999</v>
      </c>
      <c r="AU64" s="1">
        <f t="shared" si="176"/>
        <v>4.8599999999999994</v>
      </c>
      <c r="AV64" s="2">
        <f t="shared" si="177"/>
        <v>55.52</v>
      </c>
      <c r="AW64" s="2">
        <f t="shared" si="178"/>
        <v>1.0799999999999983</v>
      </c>
      <c r="AY64">
        <v>64</v>
      </c>
      <c r="AZ64">
        <v>230</v>
      </c>
      <c r="BA64" s="3">
        <v>0.253</v>
      </c>
      <c r="BB64" s="1">
        <f t="shared" si="179"/>
        <v>5.0600000000000005</v>
      </c>
      <c r="BC64" s="2">
        <f t="shared" si="180"/>
        <v>47.780000000000008</v>
      </c>
      <c r="BD64" s="2">
        <f t="shared" si="181"/>
        <v>7.7399999999999949</v>
      </c>
      <c r="BF64">
        <v>64</v>
      </c>
      <c r="BG64">
        <v>230</v>
      </c>
      <c r="BH64" s="3">
        <v>0.255</v>
      </c>
      <c r="BI64" s="1">
        <f t="shared" si="182"/>
        <v>5.0999999999999996</v>
      </c>
      <c r="BJ64" s="2">
        <f t="shared" si="183"/>
        <v>54.160000000000004</v>
      </c>
      <c r="BK64" s="2">
        <f t="shared" si="184"/>
        <v>-6.3799999999999955</v>
      </c>
      <c r="BM64">
        <v>64</v>
      </c>
      <c r="BN64">
        <v>230</v>
      </c>
      <c r="BO64" s="3">
        <v>0.25</v>
      </c>
      <c r="BP64" s="1">
        <f t="shared" si="185"/>
        <v>5</v>
      </c>
      <c r="BQ64" s="2">
        <f t="shared" si="186"/>
        <v>47.26</v>
      </c>
      <c r="BR64" s="2">
        <f t="shared" si="187"/>
        <v>6.9000000000000057</v>
      </c>
      <c r="BT64">
        <v>64</v>
      </c>
      <c r="BU64">
        <v>230</v>
      </c>
      <c r="BV64" s="3">
        <v>0.26100000000000001</v>
      </c>
      <c r="BW64" s="1">
        <f t="shared" si="188"/>
        <v>5.2200000000000006</v>
      </c>
      <c r="BX64" s="2">
        <f t="shared" si="189"/>
        <v>56.720000000000006</v>
      </c>
      <c r="BY64" s="2">
        <f t="shared" si="190"/>
        <v>-9.460000000000008</v>
      </c>
      <c r="CA64">
        <v>64</v>
      </c>
      <c r="CB64">
        <v>230</v>
      </c>
      <c r="CC64" s="3">
        <v>0.25600000000000001</v>
      </c>
      <c r="CD64" s="1">
        <f t="shared" si="191"/>
        <v>5.12</v>
      </c>
      <c r="CE64" s="2">
        <f t="shared" si="192"/>
        <v>50.620000000000005</v>
      </c>
      <c r="CF64" s="2">
        <f t="shared" si="193"/>
        <v>6.1000000000000014</v>
      </c>
      <c r="CH64">
        <v>64</v>
      </c>
      <c r="CI64">
        <v>230</v>
      </c>
      <c r="CJ64" s="3">
        <v>0.26300000000000001</v>
      </c>
      <c r="CK64" s="1">
        <f t="shared" si="194"/>
        <v>5.26</v>
      </c>
      <c r="CL64" s="2">
        <f t="shared" si="195"/>
        <v>58.58</v>
      </c>
      <c r="CM64" s="2">
        <f t="shared" si="196"/>
        <v>-7.9599999999999937</v>
      </c>
      <c r="CO64">
        <v>64</v>
      </c>
      <c r="CP64">
        <v>230</v>
      </c>
      <c r="CQ64" s="3">
        <v>0.25800000000000001</v>
      </c>
      <c r="CR64" s="1">
        <f t="shared" si="197"/>
        <v>5.16</v>
      </c>
      <c r="CS64" s="2">
        <f t="shared" si="198"/>
        <v>53.320000000000007</v>
      </c>
      <c r="CT64" s="2">
        <f t="shared" si="199"/>
        <v>5.2599999999999909</v>
      </c>
      <c r="CV64">
        <v>64</v>
      </c>
      <c r="CW64">
        <v>230</v>
      </c>
      <c r="CX64" s="3">
        <v>0.25600000000000001</v>
      </c>
      <c r="CY64" s="1">
        <f t="shared" si="200"/>
        <v>5.12</v>
      </c>
      <c r="CZ64" s="2">
        <f t="shared" si="201"/>
        <v>62.199999999999996</v>
      </c>
      <c r="DA64" s="2">
        <f t="shared" si="202"/>
        <v>-8.8799999999999883</v>
      </c>
      <c r="DC64">
        <v>64</v>
      </c>
      <c r="DD64">
        <v>230</v>
      </c>
      <c r="DE64" s="3">
        <v>0.246</v>
      </c>
      <c r="DF64" s="1">
        <f t="shared" si="203"/>
        <v>4.92</v>
      </c>
      <c r="DG64" s="2">
        <f t="shared" si="204"/>
        <v>51.64</v>
      </c>
      <c r="DH64" s="2">
        <f t="shared" si="205"/>
        <v>10.559999999999995</v>
      </c>
      <c r="DJ64">
        <v>64</v>
      </c>
      <c r="DK64">
        <v>230</v>
      </c>
      <c r="DL64" s="3">
        <v>0.254</v>
      </c>
      <c r="DM64" s="1">
        <f t="shared" si="206"/>
        <v>5.08</v>
      </c>
      <c r="DN64" s="2">
        <f t="shared" si="207"/>
        <v>44.8</v>
      </c>
      <c r="DO64" s="2">
        <f t="shared" si="208"/>
        <v>6.8400000000000034</v>
      </c>
      <c r="DQ64">
        <v>64</v>
      </c>
      <c r="DR64">
        <v>230</v>
      </c>
      <c r="DS64" s="3">
        <v>0.245</v>
      </c>
      <c r="DT64" s="1">
        <f t="shared" si="209"/>
        <v>4.9000000000000004</v>
      </c>
      <c r="DU64" s="2">
        <f t="shared" si="210"/>
        <v>41.58</v>
      </c>
      <c r="DV64" s="2">
        <f t="shared" si="211"/>
        <v>3.2199999999999989</v>
      </c>
    </row>
    <row r="65" spans="2:126" x14ac:dyDescent="0.25">
      <c r="B65">
        <v>64</v>
      </c>
      <c r="C65">
        <v>250</v>
      </c>
      <c r="D65" s="3">
        <v>0.26700000000000002</v>
      </c>
      <c r="E65" s="1">
        <f t="shared" si="159"/>
        <v>5.34</v>
      </c>
      <c r="F65" s="2">
        <f t="shared" si="160"/>
        <v>61.56</v>
      </c>
      <c r="I65">
        <v>64</v>
      </c>
      <c r="J65">
        <v>250</v>
      </c>
      <c r="K65" s="3">
        <v>0.27200000000000002</v>
      </c>
      <c r="L65" s="1">
        <f t="shared" si="161"/>
        <v>5.44</v>
      </c>
      <c r="M65" s="2">
        <f t="shared" si="162"/>
        <v>64.900000000000006</v>
      </c>
      <c r="N65" s="2">
        <f t="shared" si="163"/>
        <v>-3.3400000000000034</v>
      </c>
      <c r="P65">
        <v>64</v>
      </c>
      <c r="Q65">
        <v>250</v>
      </c>
      <c r="R65" s="3">
        <v>0.26300000000000001</v>
      </c>
      <c r="S65" s="1">
        <f t="shared" si="164"/>
        <v>5.26</v>
      </c>
      <c r="T65" s="2">
        <f t="shared" si="165"/>
        <v>59.559999999999995</v>
      </c>
      <c r="U65" s="2">
        <f t="shared" si="166"/>
        <v>5.3400000000000105</v>
      </c>
      <c r="W65">
        <v>64</v>
      </c>
      <c r="X65">
        <v>250</v>
      </c>
      <c r="Y65" s="3">
        <v>0.25</v>
      </c>
      <c r="Z65" s="1">
        <f t="shared" si="167"/>
        <v>5</v>
      </c>
      <c r="AA65" s="2">
        <f t="shared" si="168"/>
        <v>62.8</v>
      </c>
      <c r="AB65" s="2">
        <f t="shared" si="169"/>
        <v>-3.240000000000002</v>
      </c>
      <c r="AD65">
        <v>64</v>
      </c>
      <c r="AE65">
        <v>250</v>
      </c>
      <c r="AF65" s="3">
        <v>0.25</v>
      </c>
      <c r="AG65" s="1">
        <f t="shared" si="170"/>
        <v>5</v>
      </c>
      <c r="AH65" s="2">
        <f t="shared" si="171"/>
        <v>56.860000000000007</v>
      </c>
      <c r="AI65" s="2">
        <f t="shared" si="172"/>
        <v>5.9399999999999906</v>
      </c>
      <c r="AK65">
        <v>64</v>
      </c>
      <c r="AL65">
        <v>250</v>
      </c>
      <c r="AM65" s="3">
        <v>0.255</v>
      </c>
      <c r="AN65" s="1">
        <f t="shared" si="173"/>
        <v>5.0999999999999996</v>
      </c>
      <c r="AO65" s="2">
        <f t="shared" si="174"/>
        <v>61.7</v>
      </c>
      <c r="AP65" s="2">
        <f t="shared" si="175"/>
        <v>-4.8399999999999963</v>
      </c>
      <c r="AR65">
        <v>64</v>
      </c>
      <c r="AS65">
        <v>250</v>
      </c>
      <c r="AT65" s="3">
        <v>0.249</v>
      </c>
      <c r="AU65" s="1">
        <f t="shared" si="176"/>
        <v>4.9800000000000004</v>
      </c>
      <c r="AV65" s="2">
        <f t="shared" si="177"/>
        <v>60.5</v>
      </c>
      <c r="AW65" s="2">
        <f t="shared" si="178"/>
        <v>1.2000000000000028</v>
      </c>
      <c r="AY65">
        <v>64</v>
      </c>
      <c r="AZ65">
        <v>250</v>
      </c>
      <c r="BA65" s="3">
        <v>0.25800000000000001</v>
      </c>
      <c r="BB65" s="1">
        <f t="shared" si="179"/>
        <v>5.16</v>
      </c>
      <c r="BC65" s="2">
        <f t="shared" si="180"/>
        <v>52.940000000000012</v>
      </c>
      <c r="BD65" s="2">
        <f t="shared" si="181"/>
        <v>7.5599999999999881</v>
      </c>
      <c r="BF65">
        <v>64</v>
      </c>
      <c r="BG65">
        <v>250</v>
      </c>
      <c r="BH65" s="3">
        <v>0.251</v>
      </c>
      <c r="BI65" s="1">
        <f t="shared" si="182"/>
        <v>5.0199999999999996</v>
      </c>
      <c r="BJ65" s="2">
        <f t="shared" si="183"/>
        <v>59.180000000000007</v>
      </c>
      <c r="BK65" s="2">
        <f t="shared" si="184"/>
        <v>-6.2399999999999949</v>
      </c>
      <c r="BM65">
        <v>64</v>
      </c>
      <c r="BN65">
        <v>250</v>
      </c>
      <c r="BO65" s="3">
        <v>0.255</v>
      </c>
      <c r="BP65" s="1">
        <f t="shared" si="185"/>
        <v>5.0999999999999996</v>
      </c>
      <c r="BQ65" s="2">
        <f t="shared" si="186"/>
        <v>52.36</v>
      </c>
      <c r="BR65" s="2">
        <f t="shared" si="187"/>
        <v>6.8200000000000074</v>
      </c>
      <c r="BT65">
        <v>64</v>
      </c>
      <c r="BU65">
        <v>250</v>
      </c>
      <c r="BV65" s="3">
        <v>0.26200000000000001</v>
      </c>
      <c r="BW65" s="1">
        <f t="shared" si="188"/>
        <v>5.24</v>
      </c>
      <c r="BX65" s="2">
        <f t="shared" si="189"/>
        <v>61.960000000000008</v>
      </c>
      <c r="BY65" s="2">
        <f t="shared" si="190"/>
        <v>-9.6000000000000085</v>
      </c>
      <c r="CA65">
        <v>64</v>
      </c>
      <c r="CB65">
        <v>250</v>
      </c>
      <c r="CC65" s="3">
        <v>0.26</v>
      </c>
      <c r="CD65" s="1">
        <f t="shared" si="191"/>
        <v>5.2</v>
      </c>
      <c r="CE65" s="2">
        <f t="shared" si="192"/>
        <v>55.820000000000007</v>
      </c>
      <c r="CF65" s="2">
        <f t="shared" si="193"/>
        <v>6.1400000000000006</v>
      </c>
      <c r="CH65">
        <v>64</v>
      </c>
      <c r="CI65">
        <v>250</v>
      </c>
      <c r="CJ65" s="3">
        <v>0.26500000000000001</v>
      </c>
      <c r="CK65" s="1">
        <f t="shared" si="194"/>
        <v>5.3000000000000007</v>
      </c>
      <c r="CL65" s="2">
        <f t="shared" si="195"/>
        <v>63.879999999999995</v>
      </c>
      <c r="CM65" s="2">
        <f t="shared" si="196"/>
        <v>-8.0599999999999881</v>
      </c>
      <c r="CO65">
        <v>64</v>
      </c>
      <c r="CP65">
        <v>250</v>
      </c>
      <c r="CQ65" s="3">
        <v>0.26300000000000001</v>
      </c>
      <c r="CR65" s="1">
        <f t="shared" si="197"/>
        <v>5.26</v>
      </c>
      <c r="CS65" s="2">
        <f t="shared" si="198"/>
        <v>58.580000000000005</v>
      </c>
      <c r="CT65" s="2">
        <f t="shared" si="199"/>
        <v>5.2999999999999901</v>
      </c>
      <c r="CV65">
        <v>64</v>
      </c>
      <c r="CW65">
        <v>250</v>
      </c>
      <c r="CX65" s="3">
        <v>0.27</v>
      </c>
      <c r="CY65" s="1">
        <f t="shared" si="200"/>
        <v>5.4</v>
      </c>
      <c r="CZ65" s="2">
        <f t="shared" si="201"/>
        <v>67.599999999999994</v>
      </c>
      <c r="DA65" s="2">
        <f t="shared" si="202"/>
        <v>-9.0199999999999889</v>
      </c>
      <c r="DC65">
        <v>64</v>
      </c>
      <c r="DD65">
        <v>250</v>
      </c>
      <c r="DE65" s="3">
        <v>0.26</v>
      </c>
      <c r="DF65" s="1">
        <f t="shared" si="203"/>
        <v>5.2</v>
      </c>
      <c r="DG65" s="2">
        <f t="shared" si="204"/>
        <v>56.84</v>
      </c>
      <c r="DH65" s="2">
        <f t="shared" si="205"/>
        <v>10.759999999999991</v>
      </c>
      <c r="DJ65">
        <v>64</v>
      </c>
      <c r="DK65">
        <v>250</v>
      </c>
      <c r="DL65" s="3">
        <v>0.255</v>
      </c>
      <c r="DM65" s="1">
        <f t="shared" si="206"/>
        <v>5.0999999999999996</v>
      </c>
      <c r="DN65" s="2">
        <f t="shared" si="207"/>
        <v>49.9</v>
      </c>
      <c r="DO65" s="2">
        <f t="shared" si="208"/>
        <v>6.9400000000000048</v>
      </c>
      <c r="DQ65">
        <v>64</v>
      </c>
      <c r="DR65">
        <v>250</v>
      </c>
      <c r="DS65" s="3">
        <v>0.247</v>
      </c>
      <c r="DT65" s="1">
        <f t="shared" si="209"/>
        <v>4.9399999999999995</v>
      </c>
      <c r="DU65" s="2">
        <f t="shared" si="210"/>
        <v>46.519999999999996</v>
      </c>
      <c r="DV65" s="2">
        <f t="shared" si="211"/>
        <v>3.3800000000000026</v>
      </c>
    </row>
    <row r="66" spans="2:126" x14ac:dyDescent="0.25">
      <c r="B66">
        <v>64</v>
      </c>
      <c r="C66">
        <v>270</v>
      </c>
      <c r="D66" s="3">
        <v>0.32</v>
      </c>
      <c r="E66" s="1">
        <f t="shared" si="159"/>
        <v>6.4</v>
      </c>
      <c r="F66" s="2">
        <f t="shared" si="160"/>
        <v>67.960000000000008</v>
      </c>
      <c r="I66">
        <v>64</v>
      </c>
      <c r="J66">
        <v>270</v>
      </c>
      <c r="K66" s="3">
        <v>0.32100000000000001</v>
      </c>
      <c r="L66" s="1">
        <f t="shared" si="161"/>
        <v>6.42</v>
      </c>
      <c r="M66" s="2">
        <f t="shared" si="162"/>
        <v>71.320000000000007</v>
      </c>
      <c r="N66" s="2">
        <f t="shared" si="163"/>
        <v>-3.3599999999999994</v>
      </c>
      <c r="P66">
        <v>64</v>
      </c>
      <c r="Q66">
        <v>270</v>
      </c>
      <c r="R66" s="3">
        <v>0.315</v>
      </c>
      <c r="S66" s="1">
        <f t="shared" si="164"/>
        <v>6.3</v>
      </c>
      <c r="T66" s="2">
        <f t="shared" si="165"/>
        <v>65.86</v>
      </c>
      <c r="U66" s="2">
        <f t="shared" si="166"/>
        <v>5.460000000000008</v>
      </c>
      <c r="W66">
        <v>64</v>
      </c>
      <c r="X66">
        <v>270</v>
      </c>
      <c r="Y66" s="3">
        <v>0.314</v>
      </c>
      <c r="Z66" s="1">
        <f t="shared" si="167"/>
        <v>6.28</v>
      </c>
      <c r="AA66" s="2">
        <f t="shared" si="168"/>
        <v>69.08</v>
      </c>
      <c r="AB66" s="2">
        <f t="shared" si="169"/>
        <v>-3.2199999999999989</v>
      </c>
      <c r="AD66">
        <v>64</v>
      </c>
      <c r="AE66">
        <v>270</v>
      </c>
      <c r="AF66" s="3">
        <v>0.31</v>
      </c>
      <c r="AG66" s="1">
        <f t="shared" si="170"/>
        <v>6.2</v>
      </c>
      <c r="AH66" s="2">
        <f t="shared" si="171"/>
        <v>63.060000000000009</v>
      </c>
      <c r="AI66" s="2">
        <f t="shared" si="172"/>
        <v>6.0199999999999889</v>
      </c>
      <c r="AK66">
        <v>64</v>
      </c>
      <c r="AL66">
        <v>270</v>
      </c>
      <c r="AM66" s="3">
        <v>0.311</v>
      </c>
      <c r="AN66" s="1">
        <f t="shared" si="173"/>
        <v>6.22</v>
      </c>
      <c r="AO66" s="2">
        <f t="shared" si="174"/>
        <v>67.92</v>
      </c>
      <c r="AP66" s="2">
        <f t="shared" si="175"/>
        <v>-4.8599999999999923</v>
      </c>
      <c r="AR66">
        <v>64</v>
      </c>
      <c r="AS66">
        <v>270</v>
      </c>
      <c r="AT66" s="3">
        <v>0.316</v>
      </c>
      <c r="AU66" s="1">
        <f t="shared" si="176"/>
        <v>6.32</v>
      </c>
      <c r="AV66" s="2">
        <f t="shared" si="177"/>
        <v>66.819999999999993</v>
      </c>
      <c r="AW66" s="2">
        <f t="shared" si="178"/>
        <v>1.1000000000000085</v>
      </c>
      <c r="AY66">
        <v>64</v>
      </c>
      <c r="AZ66">
        <v>270</v>
      </c>
      <c r="BA66" s="3">
        <v>0.314</v>
      </c>
      <c r="BB66" s="1">
        <f t="shared" si="179"/>
        <v>6.28</v>
      </c>
      <c r="BC66" s="2">
        <f t="shared" si="180"/>
        <v>59.220000000000013</v>
      </c>
      <c r="BD66" s="2">
        <f t="shared" si="181"/>
        <v>7.5999999999999801</v>
      </c>
      <c r="BF66">
        <v>64</v>
      </c>
      <c r="BG66">
        <v>270</v>
      </c>
      <c r="BH66" s="3">
        <v>0.313</v>
      </c>
      <c r="BI66" s="1">
        <f t="shared" si="182"/>
        <v>6.26</v>
      </c>
      <c r="BJ66" s="2">
        <f t="shared" si="183"/>
        <v>65.440000000000012</v>
      </c>
      <c r="BK66" s="2">
        <f t="shared" si="184"/>
        <v>-6.2199999999999989</v>
      </c>
      <c r="BM66">
        <v>64</v>
      </c>
      <c r="BN66">
        <v>270</v>
      </c>
      <c r="BO66" s="3">
        <v>0.311</v>
      </c>
      <c r="BP66" s="1">
        <f t="shared" si="185"/>
        <v>6.22</v>
      </c>
      <c r="BQ66" s="2">
        <f t="shared" si="186"/>
        <v>58.58</v>
      </c>
      <c r="BR66" s="2">
        <f t="shared" si="187"/>
        <v>6.8600000000000136</v>
      </c>
      <c r="BT66">
        <v>64</v>
      </c>
      <c r="BU66">
        <v>270</v>
      </c>
      <c r="BV66" s="3">
        <v>0.32300000000000001</v>
      </c>
      <c r="BW66" s="1">
        <f t="shared" si="188"/>
        <v>6.46</v>
      </c>
      <c r="BX66" s="2">
        <f t="shared" si="189"/>
        <v>68.42</v>
      </c>
      <c r="BY66" s="2">
        <f t="shared" si="190"/>
        <v>-9.8400000000000034</v>
      </c>
      <c r="CA66">
        <v>64</v>
      </c>
      <c r="CB66">
        <v>270</v>
      </c>
      <c r="CC66" s="3">
        <v>0.33</v>
      </c>
      <c r="CD66" s="1">
        <f t="shared" si="191"/>
        <v>6.6000000000000005</v>
      </c>
      <c r="CE66" s="2">
        <f t="shared" si="192"/>
        <v>62.420000000000009</v>
      </c>
      <c r="CF66" s="2">
        <f t="shared" si="193"/>
        <v>5.9999999999999929</v>
      </c>
      <c r="CH66">
        <v>64</v>
      </c>
      <c r="CI66">
        <v>270</v>
      </c>
      <c r="CJ66" s="3">
        <v>0.315</v>
      </c>
      <c r="CK66" s="1">
        <f t="shared" si="194"/>
        <v>6.3</v>
      </c>
      <c r="CL66" s="2">
        <f t="shared" si="195"/>
        <v>70.179999999999993</v>
      </c>
      <c r="CM66" s="2">
        <f t="shared" si="196"/>
        <v>-7.7599999999999838</v>
      </c>
      <c r="CO66">
        <v>64</v>
      </c>
      <c r="CP66">
        <v>270</v>
      </c>
      <c r="CQ66" s="3">
        <v>0.31</v>
      </c>
      <c r="CR66" s="1">
        <f t="shared" si="197"/>
        <v>6.2</v>
      </c>
      <c r="CS66" s="2">
        <f t="shared" si="198"/>
        <v>64.78</v>
      </c>
      <c r="CT66" s="2">
        <f t="shared" si="199"/>
        <v>5.3999999999999915</v>
      </c>
      <c r="CV66">
        <v>64</v>
      </c>
      <c r="CW66">
        <v>270</v>
      </c>
      <c r="CX66" s="3">
        <v>0.3</v>
      </c>
      <c r="CY66" s="1">
        <f t="shared" si="200"/>
        <v>6</v>
      </c>
      <c r="CZ66" s="2">
        <f t="shared" si="201"/>
        <v>73.599999999999994</v>
      </c>
      <c r="DA66" s="2">
        <f t="shared" si="202"/>
        <v>-8.8199999999999932</v>
      </c>
      <c r="DC66">
        <v>64</v>
      </c>
      <c r="DD66">
        <v>270</v>
      </c>
      <c r="DE66" s="3">
        <v>0.32</v>
      </c>
      <c r="DF66" s="1">
        <f t="shared" si="203"/>
        <v>6.4</v>
      </c>
      <c r="DG66" s="2">
        <f t="shared" si="204"/>
        <v>63.24</v>
      </c>
      <c r="DH66" s="2">
        <f t="shared" si="205"/>
        <v>10.359999999999992</v>
      </c>
      <c r="DJ66">
        <v>64</v>
      </c>
      <c r="DK66">
        <v>270</v>
      </c>
      <c r="DL66" s="3">
        <v>0.36499999999999999</v>
      </c>
      <c r="DM66" s="1">
        <f t="shared" si="206"/>
        <v>7.3</v>
      </c>
      <c r="DN66" s="2">
        <f t="shared" si="207"/>
        <v>57.199999999999996</v>
      </c>
      <c r="DO66" s="2">
        <f t="shared" si="208"/>
        <v>6.0400000000000063</v>
      </c>
      <c r="DQ66">
        <v>64</v>
      </c>
      <c r="DR66">
        <v>270</v>
      </c>
      <c r="DS66" s="3">
        <v>0.35099999999999998</v>
      </c>
      <c r="DT66" s="1">
        <f t="shared" si="209"/>
        <v>7.02</v>
      </c>
      <c r="DU66" s="2">
        <f t="shared" si="210"/>
        <v>53.539999999999992</v>
      </c>
      <c r="DV66" s="2">
        <f t="shared" si="211"/>
        <v>3.6600000000000037</v>
      </c>
    </row>
    <row r="67" spans="2:126" x14ac:dyDescent="0.25">
      <c r="B67">
        <v>64</v>
      </c>
      <c r="C67">
        <v>290</v>
      </c>
      <c r="D67" s="3">
        <v>0.312</v>
      </c>
      <c r="E67" s="1">
        <f t="shared" si="159"/>
        <v>6.24</v>
      </c>
      <c r="F67" s="2">
        <f t="shared" si="160"/>
        <v>74.2</v>
      </c>
      <c r="I67">
        <v>64</v>
      </c>
      <c r="J67">
        <v>290</v>
      </c>
      <c r="K67" s="3">
        <v>0.315</v>
      </c>
      <c r="L67" s="1">
        <f t="shared" si="161"/>
        <v>6.3</v>
      </c>
      <c r="M67" s="2">
        <f t="shared" si="162"/>
        <v>77.62</v>
      </c>
      <c r="N67" s="2">
        <f t="shared" si="163"/>
        <v>-3.4200000000000017</v>
      </c>
      <c r="P67">
        <v>64</v>
      </c>
      <c r="Q67">
        <v>290</v>
      </c>
      <c r="R67" s="3">
        <v>0.31900000000000001</v>
      </c>
      <c r="S67" s="1">
        <f t="shared" si="164"/>
        <v>6.38</v>
      </c>
      <c r="T67" s="2">
        <f t="shared" si="165"/>
        <v>72.239999999999995</v>
      </c>
      <c r="U67" s="2">
        <f t="shared" si="166"/>
        <v>5.3800000000000097</v>
      </c>
      <c r="W67">
        <v>64</v>
      </c>
      <c r="X67">
        <v>290</v>
      </c>
      <c r="Y67" s="3">
        <v>0.313</v>
      </c>
      <c r="Z67" s="1">
        <f t="shared" si="167"/>
        <v>6.26</v>
      </c>
      <c r="AA67" s="2">
        <f t="shared" si="168"/>
        <v>75.34</v>
      </c>
      <c r="AB67" s="2">
        <f t="shared" si="169"/>
        <v>-3.1000000000000085</v>
      </c>
      <c r="AD67">
        <v>64</v>
      </c>
      <c r="AE67">
        <v>290</v>
      </c>
      <c r="AF67" s="3">
        <v>0.313</v>
      </c>
      <c r="AG67" s="1">
        <f t="shared" si="170"/>
        <v>6.26</v>
      </c>
      <c r="AH67" s="2">
        <f t="shared" si="171"/>
        <v>69.320000000000007</v>
      </c>
      <c r="AI67" s="2">
        <f t="shared" si="172"/>
        <v>6.019999999999996</v>
      </c>
      <c r="AK67">
        <v>64</v>
      </c>
      <c r="AL67">
        <v>290</v>
      </c>
      <c r="AM67" s="3">
        <v>0.313</v>
      </c>
      <c r="AN67" s="1">
        <f t="shared" si="173"/>
        <v>6.26</v>
      </c>
      <c r="AO67" s="2">
        <f t="shared" si="174"/>
        <v>74.180000000000007</v>
      </c>
      <c r="AP67" s="2">
        <f t="shared" si="175"/>
        <v>-4.8599999999999994</v>
      </c>
      <c r="AR67">
        <v>64</v>
      </c>
      <c r="AS67">
        <v>290</v>
      </c>
      <c r="AT67" s="3">
        <v>0.315</v>
      </c>
      <c r="AU67" s="1">
        <f t="shared" si="176"/>
        <v>6.3</v>
      </c>
      <c r="AV67" s="2">
        <f t="shared" si="177"/>
        <v>73.11999999999999</v>
      </c>
      <c r="AW67" s="2">
        <f t="shared" si="178"/>
        <v>1.0600000000000165</v>
      </c>
      <c r="AY67">
        <v>64</v>
      </c>
      <c r="AZ67">
        <v>290</v>
      </c>
      <c r="BA67" s="3">
        <v>0.315</v>
      </c>
      <c r="BB67" s="1">
        <f t="shared" si="179"/>
        <v>6.3</v>
      </c>
      <c r="BC67" s="2">
        <f t="shared" si="180"/>
        <v>65.52000000000001</v>
      </c>
      <c r="BD67" s="2">
        <f t="shared" si="181"/>
        <v>7.5999999999999801</v>
      </c>
      <c r="BF67">
        <v>64</v>
      </c>
      <c r="BG67">
        <v>290</v>
      </c>
      <c r="BH67" s="3">
        <v>0.32100000000000001</v>
      </c>
      <c r="BI67" s="1">
        <f t="shared" si="182"/>
        <v>6.42</v>
      </c>
      <c r="BJ67" s="2">
        <f t="shared" si="183"/>
        <v>71.860000000000014</v>
      </c>
      <c r="BK67" s="2">
        <f t="shared" si="184"/>
        <v>-6.3400000000000034</v>
      </c>
      <c r="BM67">
        <v>64</v>
      </c>
      <c r="BN67">
        <v>290</v>
      </c>
      <c r="BO67" s="3">
        <v>0.318</v>
      </c>
      <c r="BP67" s="1">
        <f t="shared" si="185"/>
        <v>6.36</v>
      </c>
      <c r="BQ67" s="2">
        <f t="shared" si="186"/>
        <v>64.94</v>
      </c>
      <c r="BR67" s="2">
        <f t="shared" si="187"/>
        <v>6.9200000000000159</v>
      </c>
      <c r="BT67">
        <v>64</v>
      </c>
      <c r="BU67">
        <v>290</v>
      </c>
      <c r="BV67" s="3">
        <v>0.32</v>
      </c>
      <c r="BW67" s="1">
        <f t="shared" si="188"/>
        <v>6.4</v>
      </c>
      <c r="BX67" s="2">
        <f t="shared" si="189"/>
        <v>74.820000000000007</v>
      </c>
      <c r="BY67" s="2">
        <f t="shared" si="190"/>
        <v>-9.8800000000000097</v>
      </c>
      <c r="CA67">
        <v>64</v>
      </c>
      <c r="CB67">
        <v>290</v>
      </c>
      <c r="CC67" s="3">
        <v>0.32100000000000001</v>
      </c>
      <c r="CD67" s="1">
        <f t="shared" si="191"/>
        <v>6.42</v>
      </c>
      <c r="CE67" s="2">
        <f t="shared" si="192"/>
        <v>68.84</v>
      </c>
      <c r="CF67" s="2">
        <f t="shared" si="193"/>
        <v>5.980000000000004</v>
      </c>
      <c r="CH67">
        <v>64</v>
      </c>
      <c r="CI67">
        <v>290</v>
      </c>
      <c r="CJ67" s="3">
        <v>0.31</v>
      </c>
      <c r="CK67" s="1">
        <f t="shared" si="194"/>
        <v>6.2</v>
      </c>
      <c r="CL67" s="2">
        <f t="shared" si="195"/>
        <v>76.38</v>
      </c>
      <c r="CM67" s="2">
        <f t="shared" si="196"/>
        <v>-7.539999999999992</v>
      </c>
      <c r="CO67">
        <v>64</v>
      </c>
      <c r="CP67">
        <v>290</v>
      </c>
      <c r="CQ67" s="3">
        <v>0.309</v>
      </c>
      <c r="CR67" s="1">
        <f t="shared" si="197"/>
        <v>6.18</v>
      </c>
      <c r="CS67" s="2">
        <f t="shared" si="198"/>
        <v>70.960000000000008</v>
      </c>
      <c r="CT67" s="2">
        <f t="shared" si="199"/>
        <v>5.4199999999999875</v>
      </c>
      <c r="CV67">
        <v>64</v>
      </c>
      <c r="CW67">
        <v>290</v>
      </c>
      <c r="CX67" s="3">
        <v>0.31</v>
      </c>
      <c r="CY67" s="1">
        <f t="shared" si="200"/>
        <v>6.2</v>
      </c>
      <c r="CZ67" s="2">
        <f t="shared" si="201"/>
        <v>79.8</v>
      </c>
      <c r="DA67" s="2">
        <f t="shared" si="202"/>
        <v>-8.8399999999999892</v>
      </c>
      <c r="DC67">
        <v>64</v>
      </c>
      <c r="DD67">
        <v>290</v>
      </c>
      <c r="DE67" s="3">
        <v>0.316</v>
      </c>
      <c r="DF67" s="1">
        <f t="shared" si="203"/>
        <v>6.32</v>
      </c>
      <c r="DG67" s="2">
        <f t="shared" si="204"/>
        <v>69.56</v>
      </c>
      <c r="DH67" s="2">
        <f t="shared" si="205"/>
        <v>10.239999999999995</v>
      </c>
      <c r="DJ67">
        <v>64</v>
      </c>
      <c r="DK67">
        <v>290</v>
      </c>
      <c r="DL67" s="3">
        <v>0.36199999999999999</v>
      </c>
      <c r="DM67" s="1">
        <f t="shared" si="206"/>
        <v>7.24</v>
      </c>
      <c r="DN67" s="2">
        <f t="shared" si="207"/>
        <v>64.44</v>
      </c>
      <c r="DO67" s="2">
        <f t="shared" si="208"/>
        <v>5.1200000000000045</v>
      </c>
      <c r="DQ67">
        <v>64</v>
      </c>
      <c r="DR67">
        <v>290</v>
      </c>
      <c r="DS67" s="3">
        <v>0.33700000000000002</v>
      </c>
      <c r="DT67" s="1">
        <f t="shared" si="209"/>
        <v>6.74</v>
      </c>
      <c r="DU67" s="2">
        <f t="shared" si="210"/>
        <v>60.279999999999994</v>
      </c>
      <c r="DV67" s="2">
        <f t="shared" si="211"/>
        <v>4.1600000000000037</v>
      </c>
    </row>
    <row r="68" spans="2:126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</row>
    <row r="69" spans="2:126" x14ac:dyDescent="0.25">
      <c r="B69">
        <v>65</v>
      </c>
      <c r="C69">
        <v>10</v>
      </c>
      <c r="D69" s="3">
        <v>0.13600000000000001</v>
      </c>
      <c r="E69" s="1">
        <f>D69*20</f>
        <v>2.72</v>
      </c>
      <c r="F69" s="2">
        <f>E69</f>
        <v>2.72</v>
      </c>
      <c r="I69">
        <v>65</v>
      </c>
      <c r="J69">
        <v>10</v>
      </c>
      <c r="K69" s="3">
        <v>0.217</v>
      </c>
      <c r="L69" s="1">
        <f>K69*20</f>
        <v>4.34</v>
      </c>
      <c r="M69" s="2">
        <f>L69</f>
        <v>4.34</v>
      </c>
      <c r="N69" s="2">
        <f>F69-M69</f>
        <v>-1.6199999999999997</v>
      </c>
      <c r="P69">
        <v>65</v>
      </c>
      <c r="Q69">
        <v>10</v>
      </c>
      <c r="R69" s="3">
        <v>6.2E-2</v>
      </c>
      <c r="S69" s="1">
        <f>R69*20</f>
        <v>1.24</v>
      </c>
      <c r="T69" s="2">
        <f>S69</f>
        <v>1.24</v>
      </c>
      <c r="U69" s="2">
        <f>M69-T69</f>
        <v>3.0999999999999996</v>
      </c>
      <c r="W69">
        <v>65</v>
      </c>
      <c r="X69">
        <v>10</v>
      </c>
      <c r="Y69" s="3">
        <v>0.16600000000000001</v>
      </c>
      <c r="Z69" s="1">
        <f>Y69*20</f>
        <v>3.3200000000000003</v>
      </c>
      <c r="AA69" s="2">
        <f>Z69</f>
        <v>3.3200000000000003</v>
      </c>
      <c r="AB69" s="2">
        <f>T69-AA69</f>
        <v>-2.08</v>
      </c>
      <c r="AD69">
        <v>65</v>
      </c>
      <c r="AE69">
        <v>10</v>
      </c>
      <c r="AF69" s="3">
        <v>6.7000000000000004E-2</v>
      </c>
      <c r="AG69" s="1">
        <f>AF69*20</f>
        <v>1.34</v>
      </c>
      <c r="AH69" s="2">
        <f>AG69</f>
        <v>1.34</v>
      </c>
      <c r="AI69" s="2">
        <f>AA69-AH69</f>
        <v>1.9800000000000002</v>
      </c>
      <c r="AK69">
        <v>65</v>
      </c>
      <c r="AL69">
        <v>10</v>
      </c>
      <c r="AM69" s="3">
        <v>0.189</v>
      </c>
      <c r="AN69" s="1">
        <f>AM69*20</f>
        <v>3.7800000000000002</v>
      </c>
      <c r="AO69" s="2">
        <f>AN69</f>
        <v>3.7800000000000002</v>
      </c>
      <c r="AP69" s="2">
        <f>AH69-AO69</f>
        <v>-2.4400000000000004</v>
      </c>
      <c r="AR69">
        <v>65</v>
      </c>
      <c r="AS69">
        <v>10</v>
      </c>
      <c r="AT69" s="3">
        <v>0.188</v>
      </c>
      <c r="AU69" s="1">
        <f>AT69*20</f>
        <v>3.76</v>
      </c>
      <c r="AV69" s="2">
        <f>AU69</f>
        <v>3.76</v>
      </c>
      <c r="AW69" s="2">
        <f>AO69-AV69</f>
        <v>2.0000000000000462E-2</v>
      </c>
      <c r="AY69">
        <v>65</v>
      </c>
      <c r="AZ69">
        <v>10</v>
      </c>
      <c r="BA69" s="3">
        <v>0.10299999999999999</v>
      </c>
      <c r="BB69" s="1">
        <f>BA69*20</f>
        <v>2.06</v>
      </c>
      <c r="BC69" s="2">
        <f>BB69</f>
        <v>2.06</v>
      </c>
      <c r="BD69" s="2">
        <f>AV69-BC69</f>
        <v>1.6999999999999997</v>
      </c>
      <c r="BF69">
        <v>65</v>
      </c>
      <c r="BG69">
        <v>10</v>
      </c>
      <c r="BH69" s="3">
        <v>0.189</v>
      </c>
      <c r="BI69" s="1">
        <f>BH69*20</f>
        <v>3.7800000000000002</v>
      </c>
      <c r="BJ69" s="2">
        <f>BI69</f>
        <v>3.7800000000000002</v>
      </c>
      <c r="BK69" s="2">
        <f>BC69-BJ69</f>
        <v>-1.7200000000000002</v>
      </c>
      <c r="BM69">
        <v>65</v>
      </c>
      <c r="BN69">
        <v>10</v>
      </c>
      <c r="BO69" s="3">
        <v>0.112</v>
      </c>
      <c r="BP69" s="1">
        <f>BO69*20</f>
        <v>2.2400000000000002</v>
      </c>
      <c r="BQ69" s="2">
        <f>BP69</f>
        <v>2.2400000000000002</v>
      </c>
      <c r="BR69" s="2">
        <f>BJ69-BQ69</f>
        <v>1.54</v>
      </c>
      <c r="BT69">
        <v>65</v>
      </c>
      <c r="BU69">
        <v>10</v>
      </c>
      <c r="BV69" s="3">
        <v>0.23300000000000001</v>
      </c>
      <c r="BW69" s="1">
        <f>BV69*20</f>
        <v>4.66</v>
      </c>
      <c r="BX69" s="2">
        <f>BW69</f>
        <v>4.66</v>
      </c>
      <c r="BY69" s="2">
        <f>BQ69-BX69</f>
        <v>-2.42</v>
      </c>
      <c r="CA69">
        <v>65</v>
      </c>
      <c r="CB69">
        <v>10</v>
      </c>
      <c r="CC69" s="3">
        <v>0.161</v>
      </c>
      <c r="CD69" s="1">
        <f>CC69*20</f>
        <v>3.22</v>
      </c>
      <c r="CE69" s="2">
        <f>CD69</f>
        <v>3.22</v>
      </c>
      <c r="CF69" s="2">
        <f>BX69-CE69</f>
        <v>1.44</v>
      </c>
      <c r="CH69">
        <v>65</v>
      </c>
      <c r="CI69">
        <v>10</v>
      </c>
      <c r="CJ69" s="3">
        <v>0.23499999999999999</v>
      </c>
      <c r="CK69" s="1">
        <f>CJ69*20</f>
        <v>4.6999999999999993</v>
      </c>
      <c r="CL69" s="2">
        <f>CK69</f>
        <v>4.6999999999999993</v>
      </c>
      <c r="CM69" s="2">
        <f>CE69-CL69</f>
        <v>-1.4799999999999991</v>
      </c>
      <c r="CO69">
        <v>65</v>
      </c>
      <c r="CP69">
        <v>10</v>
      </c>
      <c r="CQ69" s="3">
        <v>0.13800000000000001</v>
      </c>
      <c r="CR69" s="1">
        <f>CQ69*20</f>
        <v>2.7600000000000002</v>
      </c>
      <c r="CS69" s="2">
        <f>CR69</f>
        <v>2.7600000000000002</v>
      </c>
      <c r="CT69" s="2">
        <f>CL69-CS69</f>
        <v>1.9399999999999991</v>
      </c>
      <c r="CV69">
        <v>65</v>
      </c>
      <c r="CW69">
        <v>10</v>
      </c>
      <c r="CX69" s="3">
        <v>0.24</v>
      </c>
      <c r="CY69" s="1">
        <f>CX69*20</f>
        <v>4.8</v>
      </c>
      <c r="CZ69" s="2">
        <f>CY69</f>
        <v>4.8</v>
      </c>
      <c r="DA69" s="2">
        <f>CS69-CZ69</f>
        <v>-2.0399999999999996</v>
      </c>
      <c r="DC69">
        <v>65</v>
      </c>
      <c r="DD69">
        <v>10</v>
      </c>
      <c r="DE69" s="3">
        <v>0.115</v>
      </c>
      <c r="DF69" s="1">
        <f>DE69*20</f>
        <v>2.3000000000000003</v>
      </c>
      <c r="DG69" s="2">
        <f>DF69</f>
        <v>2.3000000000000003</v>
      </c>
      <c r="DH69" s="2">
        <f>CZ69-DG69</f>
        <v>2.4999999999999996</v>
      </c>
      <c r="DJ69">
        <v>65</v>
      </c>
      <c r="DK69">
        <v>10</v>
      </c>
      <c r="DL69" s="3">
        <v>8.5999999999999993E-2</v>
      </c>
      <c r="DM69" s="1">
        <f>DL69*20</f>
        <v>1.7199999999999998</v>
      </c>
      <c r="DN69" s="2">
        <f>DM69</f>
        <v>1.7199999999999998</v>
      </c>
      <c r="DO69" s="2">
        <f>DG69-DN69</f>
        <v>0.58000000000000052</v>
      </c>
      <c r="DQ69">
        <v>65</v>
      </c>
      <c r="DR69">
        <v>10</v>
      </c>
      <c r="DS69" s="3">
        <v>0.106</v>
      </c>
      <c r="DT69" s="1">
        <f>DS69*20</f>
        <v>2.12</v>
      </c>
      <c r="DU69" s="2">
        <f>DT69</f>
        <v>2.12</v>
      </c>
      <c r="DV69" s="2">
        <f>DN69-DU69</f>
        <v>-0.40000000000000036</v>
      </c>
    </row>
    <row r="70" spans="2:126" x14ac:dyDescent="0.25">
      <c r="B70">
        <v>65</v>
      </c>
      <c r="C70">
        <v>30</v>
      </c>
      <c r="D70" s="3">
        <v>0.20899999999999999</v>
      </c>
      <c r="E70" s="1">
        <f t="shared" ref="E70:E83" si="212">D70*20</f>
        <v>4.18</v>
      </c>
      <c r="F70" s="2">
        <f t="shared" ref="F70:F83" si="213">F69+E70</f>
        <v>6.9</v>
      </c>
      <c r="I70">
        <v>65</v>
      </c>
      <c r="J70">
        <v>30</v>
      </c>
      <c r="K70" s="3">
        <v>0.245</v>
      </c>
      <c r="L70" s="1">
        <f t="shared" ref="L70:L83" si="214">K70*20</f>
        <v>4.9000000000000004</v>
      </c>
      <c r="M70" s="2">
        <f t="shared" ref="M70:M83" si="215">M69+L70</f>
        <v>9.24</v>
      </c>
      <c r="N70" s="2">
        <f t="shared" ref="N70:N83" si="216">F70-M70</f>
        <v>-2.34</v>
      </c>
      <c r="P70">
        <v>65</v>
      </c>
      <c r="Q70">
        <v>30</v>
      </c>
      <c r="R70" s="3">
        <v>0.19</v>
      </c>
      <c r="S70" s="1">
        <f t="shared" ref="S70:S83" si="217">R70*20</f>
        <v>3.8</v>
      </c>
      <c r="T70" s="2">
        <f t="shared" ref="T70:T83" si="218">T69+S70</f>
        <v>5.04</v>
      </c>
      <c r="U70" s="2">
        <f t="shared" ref="U70:U83" si="219">M70-T70</f>
        <v>4.2</v>
      </c>
      <c r="W70">
        <v>65</v>
      </c>
      <c r="X70">
        <v>30</v>
      </c>
      <c r="Y70" s="3">
        <v>0.24</v>
      </c>
      <c r="Z70" s="1">
        <f t="shared" ref="Z70:Z83" si="220">Y70*20</f>
        <v>4.8</v>
      </c>
      <c r="AA70" s="2">
        <f t="shared" ref="AA70:AA83" si="221">AA69+Z70</f>
        <v>8.120000000000001</v>
      </c>
      <c r="AB70" s="2">
        <f t="shared" ref="AB70:AB83" si="222">T70-AA70</f>
        <v>-3.080000000000001</v>
      </c>
      <c r="AD70">
        <v>65</v>
      </c>
      <c r="AE70">
        <v>30</v>
      </c>
      <c r="AF70" s="3">
        <v>0.153</v>
      </c>
      <c r="AG70" s="1">
        <f t="shared" ref="AG70:AG83" si="223">AF70*20</f>
        <v>3.06</v>
      </c>
      <c r="AH70" s="2">
        <f t="shared" ref="AH70:AH83" si="224">AH69+AG70</f>
        <v>4.4000000000000004</v>
      </c>
      <c r="AI70" s="2">
        <f t="shared" ref="AI70:AI83" si="225">AA70-AH70</f>
        <v>3.7200000000000006</v>
      </c>
      <c r="AK70">
        <v>65</v>
      </c>
      <c r="AL70">
        <v>30</v>
      </c>
      <c r="AM70" s="3">
        <v>0.22600000000000001</v>
      </c>
      <c r="AN70" s="1">
        <f t="shared" ref="AN70:AN83" si="226">AM70*20</f>
        <v>4.5200000000000005</v>
      </c>
      <c r="AO70" s="2">
        <f t="shared" ref="AO70:AO83" si="227">AO69+AN70</f>
        <v>8.3000000000000007</v>
      </c>
      <c r="AP70" s="2">
        <f t="shared" ref="AP70:AP83" si="228">AH70-AO70</f>
        <v>-3.9000000000000004</v>
      </c>
      <c r="AR70">
        <v>65</v>
      </c>
      <c r="AS70">
        <v>30</v>
      </c>
      <c r="AT70" s="3">
        <v>0.22800000000000001</v>
      </c>
      <c r="AU70" s="1">
        <f t="shared" ref="AU70:AU83" si="229">AT70*20</f>
        <v>4.5600000000000005</v>
      </c>
      <c r="AV70" s="2">
        <f t="shared" ref="AV70:AV83" si="230">AV69+AU70</f>
        <v>8.32</v>
      </c>
      <c r="AW70" s="2">
        <f t="shared" ref="AW70:AW83" si="231">AO70-AV70</f>
        <v>-1.9999999999999574E-2</v>
      </c>
      <c r="AY70">
        <v>65</v>
      </c>
      <c r="AZ70">
        <v>30</v>
      </c>
      <c r="BA70" s="3">
        <v>0.14099999999999999</v>
      </c>
      <c r="BB70" s="1">
        <f t="shared" ref="BB70:BB83" si="232">BA70*20</f>
        <v>2.82</v>
      </c>
      <c r="BC70" s="2">
        <f t="shared" ref="BC70:BC83" si="233">BC69+BB70</f>
        <v>4.88</v>
      </c>
      <c r="BD70" s="2">
        <f t="shared" ref="BD70:BD83" si="234">AV70-BC70</f>
        <v>3.4400000000000004</v>
      </c>
      <c r="BF70">
        <v>65</v>
      </c>
      <c r="BG70">
        <v>30</v>
      </c>
      <c r="BH70" s="3">
        <v>0.223</v>
      </c>
      <c r="BI70" s="1">
        <f t="shared" ref="BI70:BI83" si="235">BH70*20</f>
        <v>4.46</v>
      </c>
      <c r="BJ70" s="2">
        <f t="shared" ref="BJ70:BJ83" si="236">BJ69+BI70</f>
        <v>8.24</v>
      </c>
      <c r="BK70" s="2">
        <f t="shared" ref="BK70:BK83" si="237">BC70-BJ70</f>
        <v>-3.3600000000000003</v>
      </c>
      <c r="BM70">
        <v>65</v>
      </c>
      <c r="BN70">
        <v>30</v>
      </c>
      <c r="BO70" s="3">
        <v>0.14799999999999999</v>
      </c>
      <c r="BP70" s="1">
        <f t="shared" ref="BP70:BP83" si="238">BO70*20</f>
        <v>2.96</v>
      </c>
      <c r="BQ70" s="2">
        <f t="shared" ref="BQ70:BQ83" si="239">BQ69+BP70</f>
        <v>5.2</v>
      </c>
      <c r="BR70" s="2">
        <f t="shared" ref="BR70:BR83" si="240">BJ70-BQ70</f>
        <v>3.04</v>
      </c>
      <c r="BT70">
        <v>65</v>
      </c>
      <c r="BU70">
        <v>30</v>
      </c>
      <c r="BV70" s="3">
        <v>0.25</v>
      </c>
      <c r="BW70" s="1">
        <f t="shared" ref="BW70:BW83" si="241">BV70*20</f>
        <v>5</v>
      </c>
      <c r="BX70" s="2">
        <f t="shared" ref="BX70:BX83" si="242">BX69+BW70</f>
        <v>9.66</v>
      </c>
      <c r="BY70" s="2">
        <f t="shared" ref="BY70:BY83" si="243">BQ70-BX70</f>
        <v>-4.46</v>
      </c>
      <c r="CA70">
        <v>65</v>
      </c>
      <c r="CB70">
        <v>30</v>
      </c>
      <c r="CC70" s="3">
        <v>0.17299999999999999</v>
      </c>
      <c r="CD70" s="1">
        <f t="shared" ref="CD70:CD83" si="244">CC70*20</f>
        <v>3.46</v>
      </c>
      <c r="CE70" s="2">
        <f t="shared" ref="CE70:CE83" si="245">CE69+CD70</f>
        <v>6.68</v>
      </c>
      <c r="CF70" s="2">
        <f t="shared" ref="CF70:CF83" si="246">BX70-CE70</f>
        <v>2.9800000000000004</v>
      </c>
      <c r="CH70">
        <v>65</v>
      </c>
      <c r="CI70">
        <v>30</v>
      </c>
      <c r="CJ70" s="3">
        <v>0.22900000000000001</v>
      </c>
      <c r="CK70" s="1">
        <f t="shared" ref="CK70:CK83" si="247">CJ70*20</f>
        <v>4.58</v>
      </c>
      <c r="CL70" s="2">
        <f t="shared" ref="CL70:CL83" si="248">CL69+CK70</f>
        <v>9.2799999999999994</v>
      </c>
      <c r="CM70" s="2">
        <f t="shared" ref="CM70:CM83" si="249">CE70-CL70</f>
        <v>-2.5999999999999996</v>
      </c>
      <c r="CO70">
        <v>65</v>
      </c>
      <c r="CP70">
        <v>30</v>
      </c>
      <c r="CQ70" s="3">
        <v>0.17399999999999999</v>
      </c>
      <c r="CR70" s="1">
        <f t="shared" ref="CR70:CR83" si="250">CQ70*20</f>
        <v>3.4799999999999995</v>
      </c>
      <c r="CS70" s="2">
        <f t="shared" ref="CS70:CS83" si="251">CS69+CR70</f>
        <v>6.24</v>
      </c>
      <c r="CT70" s="2">
        <f t="shared" ref="CT70:CT83" si="252">CL70-CS70</f>
        <v>3.0399999999999991</v>
      </c>
      <c r="CV70">
        <v>65</v>
      </c>
      <c r="CW70">
        <v>30</v>
      </c>
      <c r="CX70" s="3">
        <v>0.27100000000000002</v>
      </c>
      <c r="CY70" s="1">
        <f t="shared" ref="CY70:CY83" si="253">CX70*20</f>
        <v>5.42</v>
      </c>
      <c r="CZ70" s="2">
        <f t="shared" ref="CZ70:CZ83" si="254">CZ69+CY70</f>
        <v>10.219999999999999</v>
      </c>
      <c r="DA70" s="2">
        <f t="shared" ref="DA70:DA83" si="255">CS70-CZ70</f>
        <v>-3.9799999999999986</v>
      </c>
      <c r="DC70">
        <v>65</v>
      </c>
      <c r="DD70">
        <v>30</v>
      </c>
      <c r="DE70" s="3">
        <v>0.14599999999999999</v>
      </c>
      <c r="DF70" s="1">
        <f t="shared" ref="DF70:DF83" si="256">DE70*20</f>
        <v>2.92</v>
      </c>
      <c r="DG70" s="2">
        <f t="shared" ref="DG70:DG83" si="257">DG69+DF70</f>
        <v>5.2200000000000006</v>
      </c>
      <c r="DH70" s="2">
        <f t="shared" ref="DH70:DH83" si="258">CZ70-DG70</f>
        <v>4.9999999999999982</v>
      </c>
      <c r="DJ70">
        <v>65</v>
      </c>
      <c r="DK70">
        <v>30</v>
      </c>
      <c r="DL70" s="3">
        <v>0.125</v>
      </c>
      <c r="DM70" s="1">
        <f t="shared" ref="DM70:DM83" si="259">DL70*20</f>
        <v>2.5</v>
      </c>
      <c r="DN70" s="2">
        <f t="shared" ref="DN70:DN83" si="260">DN69+DM70</f>
        <v>4.22</v>
      </c>
      <c r="DO70" s="2">
        <f t="shared" ref="DO70:DO83" si="261">DG70-DN70</f>
        <v>1.0000000000000009</v>
      </c>
      <c r="DQ70">
        <v>65</v>
      </c>
      <c r="DR70">
        <v>30</v>
      </c>
      <c r="DS70" s="3">
        <v>0.11899999999999999</v>
      </c>
      <c r="DT70" s="1">
        <f t="shared" ref="DT70:DT83" si="262">DS70*20</f>
        <v>2.38</v>
      </c>
      <c r="DU70" s="2">
        <f t="shared" ref="DU70:DU83" si="263">DU69+DT70</f>
        <v>4.5</v>
      </c>
      <c r="DV70" s="2">
        <f t="shared" ref="DV70:DV83" si="264">DN70-DU70</f>
        <v>-0.28000000000000025</v>
      </c>
    </row>
    <row r="71" spans="2:126" x14ac:dyDescent="0.25">
      <c r="B71">
        <v>65</v>
      </c>
      <c r="C71">
        <v>50</v>
      </c>
      <c r="D71" s="3">
        <v>0.21099999999999999</v>
      </c>
      <c r="E71" s="1">
        <f t="shared" si="212"/>
        <v>4.22</v>
      </c>
      <c r="F71" s="2">
        <f t="shared" si="213"/>
        <v>11.120000000000001</v>
      </c>
      <c r="I71">
        <v>65</v>
      </c>
      <c r="J71">
        <v>50</v>
      </c>
      <c r="K71" s="3">
        <v>0.23899999999999999</v>
      </c>
      <c r="L71" s="1">
        <f t="shared" si="214"/>
        <v>4.7799999999999994</v>
      </c>
      <c r="M71" s="2">
        <f t="shared" si="215"/>
        <v>14.02</v>
      </c>
      <c r="N71" s="2">
        <f t="shared" si="216"/>
        <v>-2.8999999999999986</v>
      </c>
      <c r="P71">
        <v>65</v>
      </c>
      <c r="Q71">
        <v>50</v>
      </c>
      <c r="R71" s="3">
        <v>0.20699999999999999</v>
      </c>
      <c r="S71" s="1">
        <f t="shared" si="217"/>
        <v>4.1399999999999997</v>
      </c>
      <c r="T71" s="2">
        <f t="shared" si="218"/>
        <v>9.18</v>
      </c>
      <c r="U71" s="2">
        <f t="shared" si="219"/>
        <v>4.84</v>
      </c>
      <c r="W71">
        <v>65</v>
      </c>
      <c r="X71">
        <v>50</v>
      </c>
      <c r="Y71" s="3">
        <v>0.22800000000000001</v>
      </c>
      <c r="Z71" s="1">
        <f t="shared" si="220"/>
        <v>4.5600000000000005</v>
      </c>
      <c r="AA71" s="2">
        <f t="shared" si="221"/>
        <v>12.680000000000001</v>
      </c>
      <c r="AB71" s="2">
        <f t="shared" si="222"/>
        <v>-3.5000000000000018</v>
      </c>
      <c r="AD71">
        <v>65</v>
      </c>
      <c r="AE71">
        <v>50</v>
      </c>
      <c r="AF71" s="3">
        <v>0.16600000000000001</v>
      </c>
      <c r="AG71" s="1">
        <f t="shared" si="223"/>
        <v>3.3200000000000003</v>
      </c>
      <c r="AH71" s="2">
        <f t="shared" si="224"/>
        <v>7.7200000000000006</v>
      </c>
      <c r="AI71" s="2">
        <f t="shared" si="225"/>
        <v>4.9600000000000009</v>
      </c>
      <c r="AK71">
        <v>65</v>
      </c>
      <c r="AL71">
        <v>50</v>
      </c>
      <c r="AM71" s="3">
        <v>0.214</v>
      </c>
      <c r="AN71" s="1">
        <f t="shared" si="226"/>
        <v>4.28</v>
      </c>
      <c r="AO71" s="2">
        <f t="shared" si="227"/>
        <v>12.580000000000002</v>
      </c>
      <c r="AP71" s="2">
        <f t="shared" si="228"/>
        <v>-4.8600000000000012</v>
      </c>
      <c r="AR71">
        <v>65</v>
      </c>
      <c r="AS71">
        <v>50</v>
      </c>
      <c r="AT71" s="3">
        <v>0.21099999999999999</v>
      </c>
      <c r="AU71" s="1">
        <f t="shared" si="229"/>
        <v>4.22</v>
      </c>
      <c r="AV71" s="2">
        <f t="shared" si="230"/>
        <v>12.54</v>
      </c>
      <c r="AW71" s="2">
        <f t="shared" si="231"/>
        <v>4.00000000000027E-2</v>
      </c>
      <c r="AY71">
        <v>65</v>
      </c>
      <c r="AZ71">
        <v>50</v>
      </c>
      <c r="BA71" s="3">
        <v>0.14000000000000001</v>
      </c>
      <c r="BB71" s="1">
        <f t="shared" si="232"/>
        <v>2.8000000000000003</v>
      </c>
      <c r="BC71" s="2">
        <f t="shared" si="233"/>
        <v>7.68</v>
      </c>
      <c r="BD71" s="2">
        <f t="shared" si="234"/>
        <v>4.8599999999999994</v>
      </c>
      <c r="BF71">
        <v>65</v>
      </c>
      <c r="BG71">
        <v>50</v>
      </c>
      <c r="BH71" s="3">
        <v>0.20200000000000001</v>
      </c>
      <c r="BI71" s="1">
        <f t="shared" si="235"/>
        <v>4.04</v>
      </c>
      <c r="BJ71" s="2">
        <f t="shared" si="236"/>
        <v>12.280000000000001</v>
      </c>
      <c r="BK71" s="2">
        <f t="shared" si="237"/>
        <v>-4.6000000000000014</v>
      </c>
      <c r="BM71">
        <v>65</v>
      </c>
      <c r="BN71">
        <v>50</v>
      </c>
      <c r="BO71" s="3">
        <v>0.14499999999999999</v>
      </c>
      <c r="BP71" s="1">
        <f t="shared" si="238"/>
        <v>2.9</v>
      </c>
      <c r="BQ71" s="2">
        <f t="shared" si="239"/>
        <v>8.1</v>
      </c>
      <c r="BR71" s="2">
        <f t="shared" si="240"/>
        <v>4.1800000000000015</v>
      </c>
      <c r="BT71">
        <v>65</v>
      </c>
      <c r="BU71">
        <v>50</v>
      </c>
      <c r="BV71" s="3">
        <v>0.23100000000000001</v>
      </c>
      <c r="BW71" s="1">
        <f t="shared" si="241"/>
        <v>4.62</v>
      </c>
      <c r="BX71" s="2">
        <f t="shared" si="242"/>
        <v>14.280000000000001</v>
      </c>
      <c r="BY71" s="2">
        <f t="shared" si="243"/>
        <v>-6.1800000000000015</v>
      </c>
      <c r="CA71">
        <v>65</v>
      </c>
      <c r="CB71">
        <v>50</v>
      </c>
      <c r="CC71" s="3">
        <v>0.16900000000000001</v>
      </c>
      <c r="CD71" s="1">
        <f t="shared" si="244"/>
        <v>3.3800000000000003</v>
      </c>
      <c r="CE71" s="2">
        <f t="shared" si="245"/>
        <v>10.06</v>
      </c>
      <c r="CF71" s="2">
        <f t="shared" si="246"/>
        <v>4.2200000000000006</v>
      </c>
      <c r="CH71">
        <v>65</v>
      </c>
      <c r="CI71">
        <v>50</v>
      </c>
      <c r="CJ71" s="3">
        <v>0.23899999999999999</v>
      </c>
      <c r="CK71" s="1">
        <f t="shared" si="247"/>
        <v>4.7799999999999994</v>
      </c>
      <c r="CL71" s="2">
        <f t="shared" si="248"/>
        <v>14.059999999999999</v>
      </c>
      <c r="CM71" s="2">
        <f t="shared" si="249"/>
        <v>-3.9999999999999982</v>
      </c>
      <c r="CO71">
        <v>65</v>
      </c>
      <c r="CP71">
        <v>50</v>
      </c>
      <c r="CQ71" s="3">
        <v>0.17899999999999999</v>
      </c>
      <c r="CR71" s="1">
        <f t="shared" si="250"/>
        <v>3.58</v>
      </c>
      <c r="CS71" s="2">
        <f t="shared" si="251"/>
        <v>9.82</v>
      </c>
      <c r="CT71" s="2">
        <f t="shared" si="252"/>
        <v>4.2399999999999984</v>
      </c>
      <c r="CV71">
        <v>65</v>
      </c>
      <c r="CW71">
        <v>50</v>
      </c>
      <c r="CX71" s="3">
        <v>0.247</v>
      </c>
      <c r="CY71" s="1">
        <f t="shared" si="253"/>
        <v>4.9399999999999995</v>
      </c>
      <c r="CZ71" s="2">
        <f t="shared" si="254"/>
        <v>15.159999999999998</v>
      </c>
      <c r="DA71" s="2">
        <f t="shared" si="255"/>
        <v>-5.3399999999999981</v>
      </c>
      <c r="DC71">
        <v>65</v>
      </c>
      <c r="DD71">
        <v>50</v>
      </c>
      <c r="DE71" s="3">
        <v>0.14699999999999999</v>
      </c>
      <c r="DF71" s="1">
        <f t="shared" si="256"/>
        <v>2.94</v>
      </c>
      <c r="DG71" s="2">
        <f t="shared" si="257"/>
        <v>8.16</v>
      </c>
      <c r="DH71" s="2">
        <f t="shared" si="258"/>
        <v>6.9999999999999982</v>
      </c>
      <c r="DJ71">
        <v>65</v>
      </c>
      <c r="DK71">
        <v>50</v>
      </c>
      <c r="DL71" s="3">
        <v>0.122</v>
      </c>
      <c r="DM71" s="1">
        <f t="shared" si="259"/>
        <v>2.44</v>
      </c>
      <c r="DN71" s="2">
        <f t="shared" si="260"/>
        <v>6.66</v>
      </c>
      <c r="DO71" s="2">
        <f t="shared" si="261"/>
        <v>1.5</v>
      </c>
      <c r="DQ71">
        <v>65</v>
      </c>
      <c r="DR71">
        <v>50</v>
      </c>
      <c r="DS71" s="3">
        <v>0.115</v>
      </c>
      <c r="DT71" s="1">
        <f t="shared" si="262"/>
        <v>2.3000000000000003</v>
      </c>
      <c r="DU71" s="2">
        <f t="shared" si="263"/>
        <v>6.8000000000000007</v>
      </c>
      <c r="DV71" s="2">
        <f t="shared" si="264"/>
        <v>-0.14000000000000057</v>
      </c>
    </row>
    <row r="72" spans="2:126" x14ac:dyDescent="0.25">
      <c r="B72">
        <v>65</v>
      </c>
      <c r="C72">
        <v>70</v>
      </c>
      <c r="D72" s="3">
        <v>0.26800000000000002</v>
      </c>
      <c r="E72" s="1">
        <f t="shared" si="212"/>
        <v>5.36</v>
      </c>
      <c r="F72" s="2">
        <f t="shared" si="213"/>
        <v>16.48</v>
      </c>
      <c r="I72">
        <v>65</v>
      </c>
      <c r="J72">
        <v>70</v>
      </c>
      <c r="K72" s="3">
        <v>0.27900000000000003</v>
      </c>
      <c r="L72" s="1">
        <f t="shared" si="214"/>
        <v>5.58</v>
      </c>
      <c r="M72" s="2">
        <f t="shared" si="215"/>
        <v>19.600000000000001</v>
      </c>
      <c r="N72" s="2">
        <f t="shared" si="216"/>
        <v>-3.120000000000001</v>
      </c>
      <c r="P72">
        <v>65</v>
      </c>
      <c r="Q72">
        <v>70</v>
      </c>
      <c r="R72" s="3">
        <v>0.25800000000000001</v>
      </c>
      <c r="S72" s="1">
        <f t="shared" si="217"/>
        <v>5.16</v>
      </c>
      <c r="T72" s="2">
        <f t="shared" si="218"/>
        <v>14.34</v>
      </c>
      <c r="U72" s="2">
        <f t="shared" si="219"/>
        <v>5.2600000000000016</v>
      </c>
      <c r="W72">
        <v>65</v>
      </c>
      <c r="X72">
        <v>70</v>
      </c>
      <c r="Y72" s="3">
        <v>0.26300000000000001</v>
      </c>
      <c r="Z72" s="1">
        <f t="shared" si="220"/>
        <v>5.26</v>
      </c>
      <c r="AA72" s="2">
        <f t="shared" si="221"/>
        <v>17.940000000000001</v>
      </c>
      <c r="AB72" s="2">
        <f t="shared" si="222"/>
        <v>-3.6000000000000014</v>
      </c>
      <c r="AD72">
        <v>65</v>
      </c>
      <c r="AE72">
        <v>70</v>
      </c>
      <c r="AF72" s="3">
        <v>0.249</v>
      </c>
      <c r="AG72" s="1">
        <f t="shared" si="223"/>
        <v>4.9800000000000004</v>
      </c>
      <c r="AH72" s="2">
        <f t="shared" si="224"/>
        <v>12.700000000000001</v>
      </c>
      <c r="AI72" s="2">
        <f t="shared" si="225"/>
        <v>5.24</v>
      </c>
      <c r="AK72">
        <v>65</v>
      </c>
      <c r="AL72">
        <v>70</v>
      </c>
      <c r="AM72" s="3">
        <v>0.26</v>
      </c>
      <c r="AN72" s="1">
        <f t="shared" si="226"/>
        <v>5.2</v>
      </c>
      <c r="AO72" s="2">
        <f t="shared" si="227"/>
        <v>17.78</v>
      </c>
      <c r="AP72" s="2">
        <f t="shared" si="228"/>
        <v>-5.08</v>
      </c>
      <c r="AR72">
        <v>65</v>
      </c>
      <c r="AS72">
        <v>70</v>
      </c>
      <c r="AT72" s="3">
        <v>0.23699999999999999</v>
      </c>
      <c r="AU72" s="1">
        <f t="shared" si="229"/>
        <v>4.74</v>
      </c>
      <c r="AV72" s="2">
        <f t="shared" si="230"/>
        <v>17.28</v>
      </c>
      <c r="AW72" s="2">
        <f t="shared" si="231"/>
        <v>0.5</v>
      </c>
      <c r="AY72">
        <v>65</v>
      </c>
      <c r="AZ72">
        <v>70</v>
      </c>
      <c r="BA72" s="3">
        <v>0.17100000000000001</v>
      </c>
      <c r="BB72" s="1">
        <f t="shared" si="232"/>
        <v>3.4200000000000004</v>
      </c>
      <c r="BC72" s="2">
        <f t="shared" si="233"/>
        <v>11.1</v>
      </c>
      <c r="BD72" s="2">
        <f t="shared" si="234"/>
        <v>6.1800000000000015</v>
      </c>
      <c r="BF72">
        <v>65</v>
      </c>
      <c r="BG72">
        <v>70</v>
      </c>
      <c r="BH72" s="3">
        <v>0.24399999999999999</v>
      </c>
      <c r="BI72" s="1">
        <f t="shared" si="235"/>
        <v>4.88</v>
      </c>
      <c r="BJ72" s="2">
        <f t="shared" si="236"/>
        <v>17.16</v>
      </c>
      <c r="BK72" s="2">
        <f t="shared" si="237"/>
        <v>-6.0600000000000005</v>
      </c>
      <c r="BM72">
        <v>65</v>
      </c>
      <c r="BN72">
        <v>70</v>
      </c>
      <c r="BO72" s="3">
        <v>0.18099999999999999</v>
      </c>
      <c r="BP72" s="1">
        <f t="shared" si="238"/>
        <v>3.62</v>
      </c>
      <c r="BQ72" s="2">
        <f t="shared" si="239"/>
        <v>11.719999999999999</v>
      </c>
      <c r="BR72" s="2">
        <f t="shared" si="240"/>
        <v>5.4400000000000013</v>
      </c>
      <c r="BT72">
        <v>65</v>
      </c>
      <c r="BU72">
        <v>70</v>
      </c>
      <c r="BV72" s="3">
        <v>0.26900000000000002</v>
      </c>
      <c r="BW72" s="1">
        <f t="shared" si="241"/>
        <v>5.3800000000000008</v>
      </c>
      <c r="BX72" s="2">
        <f t="shared" si="242"/>
        <v>19.660000000000004</v>
      </c>
      <c r="BY72" s="2">
        <f t="shared" si="243"/>
        <v>-7.9400000000000048</v>
      </c>
      <c r="CA72">
        <v>65</v>
      </c>
      <c r="CB72">
        <v>70</v>
      </c>
      <c r="CC72" s="3">
        <v>0.22500000000000001</v>
      </c>
      <c r="CD72" s="1">
        <f t="shared" si="244"/>
        <v>4.5</v>
      </c>
      <c r="CE72" s="2">
        <f t="shared" si="245"/>
        <v>14.56</v>
      </c>
      <c r="CF72" s="2">
        <f t="shared" si="246"/>
        <v>5.1000000000000032</v>
      </c>
      <c r="CH72">
        <v>65</v>
      </c>
      <c r="CI72">
        <v>70</v>
      </c>
      <c r="CJ72" s="3">
        <v>0.26800000000000002</v>
      </c>
      <c r="CK72" s="1">
        <f t="shared" si="247"/>
        <v>5.36</v>
      </c>
      <c r="CL72" s="2">
        <f t="shared" si="248"/>
        <v>19.419999999999998</v>
      </c>
      <c r="CM72" s="2">
        <f t="shared" si="249"/>
        <v>-4.8599999999999977</v>
      </c>
      <c r="CO72">
        <v>65</v>
      </c>
      <c r="CP72">
        <v>70</v>
      </c>
      <c r="CQ72" s="3">
        <v>0.224</v>
      </c>
      <c r="CR72" s="1">
        <f t="shared" si="250"/>
        <v>4.4800000000000004</v>
      </c>
      <c r="CS72" s="2">
        <f t="shared" si="251"/>
        <v>14.3</v>
      </c>
      <c r="CT72" s="2">
        <f t="shared" si="252"/>
        <v>5.1199999999999974</v>
      </c>
      <c r="CV72">
        <v>65</v>
      </c>
      <c r="CW72">
        <v>70</v>
      </c>
      <c r="CX72" s="3">
        <v>0.28499999999999998</v>
      </c>
      <c r="CY72" s="1">
        <f t="shared" si="253"/>
        <v>5.6999999999999993</v>
      </c>
      <c r="CZ72" s="2">
        <f t="shared" si="254"/>
        <v>20.86</v>
      </c>
      <c r="DA72" s="2">
        <f t="shared" si="255"/>
        <v>-6.5599999999999987</v>
      </c>
      <c r="DC72">
        <v>65</v>
      </c>
      <c r="DD72">
        <v>70</v>
      </c>
      <c r="DE72" s="3">
        <v>0.192</v>
      </c>
      <c r="DF72" s="1">
        <f t="shared" si="256"/>
        <v>3.84</v>
      </c>
      <c r="DG72" s="2">
        <f t="shared" si="257"/>
        <v>12</v>
      </c>
      <c r="DH72" s="2">
        <f t="shared" si="258"/>
        <v>8.86</v>
      </c>
      <c r="DJ72">
        <v>65</v>
      </c>
      <c r="DK72">
        <v>70</v>
      </c>
      <c r="DL72" s="3">
        <v>0.151</v>
      </c>
      <c r="DM72" s="1">
        <f t="shared" si="259"/>
        <v>3.02</v>
      </c>
      <c r="DN72" s="2">
        <f t="shared" si="260"/>
        <v>9.68</v>
      </c>
      <c r="DO72" s="2">
        <f t="shared" si="261"/>
        <v>2.3200000000000003</v>
      </c>
      <c r="DQ72">
        <v>65</v>
      </c>
      <c r="DR72">
        <v>70</v>
      </c>
      <c r="DS72" s="3">
        <v>0.15</v>
      </c>
      <c r="DT72" s="1">
        <f t="shared" si="262"/>
        <v>3</v>
      </c>
      <c r="DU72" s="2">
        <f t="shared" si="263"/>
        <v>9.8000000000000007</v>
      </c>
      <c r="DV72" s="2">
        <f t="shared" si="264"/>
        <v>-0.12000000000000099</v>
      </c>
    </row>
    <row r="73" spans="2:126" x14ac:dyDescent="0.25">
      <c r="B73">
        <v>65</v>
      </c>
      <c r="C73">
        <v>90</v>
      </c>
      <c r="D73" s="3">
        <v>0.28699999999999998</v>
      </c>
      <c r="E73" s="1">
        <f t="shared" si="212"/>
        <v>5.7399999999999993</v>
      </c>
      <c r="F73" s="2">
        <f t="shared" si="213"/>
        <v>22.22</v>
      </c>
      <c r="I73">
        <v>65</v>
      </c>
      <c r="J73">
        <v>90</v>
      </c>
      <c r="K73" s="3">
        <v>0.28499999999999998</v>
      </c>
      <c r="L73" s="1">
        <f t="shared" si="214"/>
        <v>5.6999999999999993</v>
      </c>
      <c r="M73" s="2">
        <f t="shared" si="215"/>
        <v>25.3</v>
      </c>
      <c r="N73" s="2">
        <f t="shared" si="216"/>
        <v>-3.0800000000000018</v>
      </c>
      <c r="P73">
        <v>65</v>
      </c>
      <c r="Q73">
        <v>90</v>
      </c>
      <c r="R73" s="3">
        <v>0.28599999999999998</v>
      </c>
      <c r="S73" s="1">
        <f t="shared" si="217"/>
        <v>5.72</v>
      </c>
      <c r="T73" s="2">
        <f t="shared" si="218"/>
        <v>20.059999999999999</v>
      </c>
      <c r="U73" s="2">
        <f t="shared" si="219"/>
        <v>5.240000000000002</v>
      </c>
      <c r="W73">
        <v>65</v>
      </c>
      <c r="X73">
        <v>90</v>
      </c>
      <c r="Y73" s="3">
        <v>0.27400000000000002</v>
      </c>
      <c r="Z73" s="1">
        <f t="shared" si="220"/>
        <v>5.48</v>
      </c>
      <c r="AA73" s="2">
        <f t="shared" si="221"/>
        <v>23.42</v>
      </c>
      <c r="AB73" s="2">
        <f t="shared" si="222"/>
        <v>-3.360000000000003</v>
      </c>
      <c r="AD73">
        <v>65</v>
      </c>
      <c r="AE73">
        <v>90</v>
      </c>
      <c r="AF73" s="3">
        <v>0.27700000000000002</v>
      </c>
      <c r="AG73" s="1">
        <f t="shared" si="223"/>
        <v>5.5400000000000009</v>
      </c>
      <c r="AH73" s="2">
        <f t="shared" si="224"/>
        <v>18.240000000000002</v>
      </c>
      <c r="AI73" s="2">
        <f t="shared" si="225"/>
        <v>5.18</v>
      </c>
      <c r="AK73">
        <v>65</v>
      </c>
      <c r="AL73">
        <v>90</v>
      </c>
      <c r="AM73" s="3">
        <v>0.27100000000000002</v>
      </c>
      <c r="AN73" s="1">
        <f t="shared" si="226"/>
        <v>5.42</v>
      </c>
      <c r="AO73" s="2">
        <f t="shared" si="227"/>
        <v>23.200000000000003</v>
      </c>
      <c r="AP73" s="2">
        <f t="shared" si="228"/>
        <v>-4.9600000000000009</v>
      </c>
      <c r="AR73">
        <v>65</v>
      </c>
      <c r="AS73">
        <v>90</v>
      </c>
      <c r="AT73" s="3">
        <v>0.26100000000000001</v>
      </c>
      <c r="AU73" s="1">
        <f t="shared" si="229"/>
        <v>5.2200000000000006</v>
      </c>
      <c r="AV73" s="2">
        <f t="shared" si="230"/>
        <v>22.5</v>
      </c>
      <c r="AW73" s="2">
        <f t="shared" si="231"/>
        <v>0.70000000000000284</v>
      </c>
      <c r="AY73">
        <v>65</v>
      </c>
      <c r="AZ73">
        <v>90</v>
      </c>
      <c r="BA73" s="3">
        <v>0.24</v>
      </c>
      <c r="BB73" s="1">
        <f t="shared" si="232"/>
        <v>4.8</v>
      </c>
      <c r="BC73" s="2">
        <f t="shared" si="233"/>
        <v>15.899999999999999</v>
      </c>
      <c r="BD73" s="2">
        <f t="shared" si="234"/>
        <v>6.6000000000000014</v>
      </c>
      <c r="BF73">
        <v>65</v>
      </c>
      <c r="BG73">
        <v>90</v>
      </c>
      <c r="BH73" s="3">
        <v>0.246</v>
      </c>
      <c r="BI73" s="1">
        <f t="shared" si="235"/>
        <v>4.92</v>
      </c>
      <c r="BJ73" s="2">
        <f t="shared" si="236"/>
        <v>22.08</v>
      </c>
      <c r="BK73" s="2">
        <f t="shared" si="237"/>
        <v>-6.18</v>
      </c>
      <c r="BM73">
        <v>65</v>
      </c>
      <c r="BN73">
        <v>90</v>
      </c>
      <c r="BO73" s="3">
        <v>0.23300000000000001</v>
      </c>
      <c r="BP73" s="1">
        <f t="shared" si="238"/>
        <v>4.66</v>
      </c>
      <c r="BQ73" s="2">
        <f t="shared" si="239"/>
        <v>16.38</v>
      </c>
      <c r="BR73" s="2">
        <f t="shared" si="240"/>
        <v>5.6999999999999993</v>
      </c>
      <c r="BT73">
        <v>65</v>
      </c>
      <c r="BU73">
        <v>90</v>
      </c>
      <c r="BV73" s="3">
        <v>0.26100000000000001</v>
      </c>
      <c r="BW73" s="1">
        <f t="shared" si="241"/>
        <v>5.2200000000000006</v>
      </c>
      <c r="BX73" s="2">
        <f t="shared" si="242"/>
        <v>24.880000000000003</v>
      </c>
      <c r="BY73" s="2">
        <f t="shared" si="243"/>
        <v>-8.5000000000000036</v>
      </c>
      <c r="CA73">
        <v>65</v>
      </c>
      <c r="CB73">
        <v>90</v>
      </c>
      <c r="CC73" s="3">
        <v>0.252</v>
      </c>
      <c r="CD73" s="1">
        <f t="shared" si="244"/>
        <v>5.04</v>
      </c>
      <c r="CE73" s="2">
        <f t="shared" si="245"/>
        <v>19.600000000000001</v>
      </c>
      <c r="CF73" s="2">
        <f t="shared" si="246"/>
        <v>5.2800000000000011</v>
      </c>
      <c r="CH73">
        <v>65</v>
      </c>
      <c r="CI73">
        <v>90</v>
      </c>
      <c r="CJ73" s="3">
        <v>0.27500000000000002</v>
      </c>
      <c r="CK73" s="1">
        <f t="shared" si="247"/>
        <v>5.5</v>
      </c>
      <c r="CL73" s="2">
        <f t="shared" si="248"/>
        <v>24.919999999999998</v>
      </c>
      <c r="CM73" s="2">
        <f t="shared" si="249"/>
        <v>-5.3199999999999967</v>
      </c>
      <c r="CO73">
        <v>65</v>
      </c>
      <c r="CP73">
        <v>90</v>
      </c>
      <c r="CQ73" s="3">
        <v>0.25800000000000001</v>
      </c>
      <c r="CR73" s="1">
        <f t="shared" si="250"/>
        <v>5.16</v>
      </c>
      <c r="CS73" s="2">
        <f t="shared" si="251"/>
        <v>19.46</v>
      </c>
      <c r="CT73" s="2">
        <f t="shared" si="252"/>
        <v>5.4599999999999973</v>
      </c>
      <c r="CV73">
        <v>65</v>
      </c>
      <c r="CW73">
        <v>90</v>
      </c>
      <c r="CX73" s="3">
        <v>0.28799999999999998</v>
      </c>
      <c r="CY73" s="1">
        <f t="shared" si="253"/>
        <v>5.76</v>
      </c>
      <c r="CZ73" s="2">
        <f t="shared" si="254"/>
        <v>26.619999999999997</v>
      </c>
      <c r="DA73" s="2">
        <f t="shared" si="255"/>
        <v>-7.1599999999999966</v>
      </c>
      <c r="DC73">
        <v>65</v>
      </c>
      <c r="DD73">
        <v>90</v>
      </c>
      <c r="DE73" s="3">
        <v>0.23599999999999999</v>
      </c>
      <c r="DF73" s="1">
        <f t="shared" si="256"/>
        <v>4.72</v>
      </c>
      <c r="DG73" s="2">
        <f t="shared" si="257"/>
        <v>16.72</v>
      </c>
      <c r="DH73" s="2">
        <f t="shared" si="258"/>
        <v>9.8999999999999986</v>
      </c>
      <c r="DJ73">
        <v>65</v>
      </c>
      <c r="DK73">
        <v>90</v>
      </c>
      <c r="DL73" s="3">
        <v>0.19</v>
      </c>
      <c r="DM73" s="1">
        <f t="shared" si="259"/>
        <v>3.8</v>
      </c>
      <c r="DN73" s="2">
        <f t="shared" si="260"/>
        <v>13.48</v>
      </c>
      <c r="DO73" s="2">
        <f t="shared" si="261"/>
        <v>3.2399999999999984</v>
      </c>
      <c r="DQ73">
        <v>65</v>
      </c>
      <c r="DR73">
        <v>90</v>
      </c>
      <c r="DS73" s="3">
        <v>0.17799999999999999</v>
      </c>
      <c r="DT73" s="1">
        <f t="shared" si="262"/>
        <v>3.5599999999999996</v>
      </c>
      <c r="DU73" s="2">
        <f t="shared" si="263"/>
        <v>13.36</v>
      </c>
      <c r="DV73" s="2">
        <f t="shared" si="264"/>
        <v>0.12000000000000099</v>
      </c>
    </row>
    <row r="74" spans="2:126" x14ac:dyDescent="0.25">
      <c r="B74">
        <v>65</v>
      </c>
      <c r="C74">
        <v>110</v>
      </c>
      <c r="D74" s="3">
        <v>0.27</v>
      </c>
      <c r="E74" s="1">
        <f t="shared" si="212"/>
        <v>5.4</v>
      </c>
      <c r="F74" s="2">
        <f t="shared" si="213"/>
        <v>27.619999999999997</v>
      </c>
      <c r="I74">
        <v>65</v>
      </c>
      <c r="J74">
        <v>110</v>
      </c>
      <c r="K74" s="3">
        <v>0.27</v>
      </c>
      <c r="L74" s="1">
        <f t="shared" si="214"/>
        <v>5.4</v>
      </c>
      <c r="M74" s="2">
        <f t="shared" si="215"/>
        <v>30.700000000000003</v>
      </c>
      <c r="N74" s="2">
        <f t="shared" si="216"/>
        <v>-3.0800000000000054</v>
      </c>
      <c r="P74">
        <v>65</v>
      </c>
      <c r="Q74">
        <v>110</v>
      </c>
      <c r="R74" s="3">
        <v>0.28899999999999998</v>
      </c>
      <c r="S74" s="1">
        <f t="shared" si="217"/>
        <v>5.7799999999999994</v>
      </c>
      <c r="T74" s="2">
        <f t="shared" si="218"/>
        <v>25.839999999999996</v>
      </c>
      <c r="U74" s="2">
        <f t="shared" si="219"/>
        <v>4.8600000000000065</v>
      </c>
      <c r="W74">
        <v>65</v>
      </c>
      <c r="X74">
        <v>110</v>
      </c>
      <c r="Y74" s="3">
        <v>0.28499999999999998</v>
      </c>
      <c r="Z74" s="1">
        <f t="shared" si="220"/>
        <v>5.6999999999999993</v>
      </c>
      <c r="AA74" s="2">
        <f t="shared" si="221"/>
        <v>29.12</v>
      </c>
      <c r="AB74" s="2">
        <f t="shared" si="222"/>
        <v>-3.2800000000000047</v>
      </c>
      <c r="AD74">
        <v>65</v>
      </c>
      <c r="AE74">
        <v>110</v>
      </c>
      <c r="AF74" s="3">
        <v>0.28499999999999998</v>
      </c>
      <c r="AG74" s="1">
        <f t="shared" si="223"/>
        <v>5.6999999999999993</v>
      </c>
      <c r="AH74" s="2">
        <f t="shared" si="224"/>
        <v>23.94</v>
      </c>
      <c r="AI74" s="2">
        <f t="shared" si="225"/>
        <v>5.18</v>
      </c>
      <c r="AK74">
        <v>65</v>
      </c>
      <c r="AL74">
        <v>110</v>
      </c>
      <c r="AM74" s="3">
        <v>0.27800000000000002</v>
      </c>
      <c r="AN74" s="1">
        <f t="shared" si="226"/>
        <v>5.5600000000000005</v>
      </c>
      <c r="AO74" s="2">
        <f t="shared" si="227"/>
        <v>28.760000000000005</v>
      </c>
      <c r="AP74" s="2">
        <f t="shared" si="228"/>
        <v>-4.8200000000000038</v>
      </c>
      <c r="AR74">
        <v>65</v>
      </c>
      <c r="AS74">
        <v>110</v>
      </c>
      <c r="AT74" s="3">
        <v>0.27700000000000002</v>
      </c>
      <c r="AU74" s="1">
        <f t="shared" si="229"/>
        <v>5.5400000000000009</v>
      </c>
      <c r="AV74" s="2">
        <f t="shared" si="230"/>
        <v>28.04</v>
      </c>
      <c r="AW74" s="2">
        <f t="shared" si="231"/>
        <v>0.72000000000000597</v>
      </c>
      <c r="AY74">
        <v>65</v>
      </c>
      <c r="AZ74">
        <v>110</v>
      </c>
      <c r="BA74" s="3">
        <v>0.27600000000000002</v>
      </c>
      <c r="BB74" s="1">
        <f t="shared" si="232"/>
        <v>5.5200000000000005</v>
      </c>
      <c r="BC74" s="2">
        <f t="shared" si="233"/>
        <v>21.419999999999998</v>
      </c>
      <c r="BD74" s="2">
        <f t="shared" si="234"/>
        <v>6.620000000000001</v>
      </c>
      <c r="BF74">
        <v>65</v>
      </c>
      <c r="BG74">
        <v>110</v>
      </c>
      <c r="BH74" s="3">
        <v>0.26900000000000002</v>
      </c>
      <c r="BI74" s="1">
        <f t="shared" si="235"/>
        <v>5.3800000000000008</v>
      </c>
      <c r="BJ74" s="2">
        <f t="shared" si="236"/>
        <v>27.46</v>
      </c>
      <c r="BK74" s="2">
        <f t="shared" si="237"/>
        <v>-6.0400000000000027</v>
      </c>
      <c r="BM74">
        <v>65</v>
      </c>
      <c r="BN74">
        <v>110</v>
      </c>
      <c r="BO74" s="3">
        <v>0.25800000000000001</v>
      </c>
      <c r="BP74" s="1">
        <f t="shared" si="238"/>
        <v>5.16</v>
      </c>
      <c r="BQ74" s="2">
        <f t="shared" si="239"/>
        <v>21.54</v>
      </c>
      <c r="BR74" s="2">
        <f t="shared" si="240"/>
        <v>5.9200000000000017</v>
      </c>
      <c r="BT74">
        <v>65</v>
      </c>
      <c r="BU74">
        <v>110</v>
      </c>
      <c r="BV74" s="3">
        <v>0.26200000000000001</v>
      </c>
      <c r="BW74" s="1">
        <f t="shared" si="241"/>
        <v>5.24</v>
      </c>
      <c r="BX74" s="2">
        <f t="shared" si="242"/>
        <v>30.120000000000005</v>
      </c>
      <c r="BY74" s="2">
        <f t="shared" si="243"/>
        <v>-8.5800000000000054</v>
      </c>
      <c r="CA74">
        <v>65</v>
      </c>
      <c r="CB74">
        <v>110</v>
      </c>
      <c r="CC74" s="3">
        <v>0.25600000000000001</v>
      </c>
      <c r="CD74" s="1">
        <f t="shared" si="244"/>
        <v>5.12</v>
      </c>
      <c r="CE74" s="2">
        <f t="shared" si="245"/>
        <v>24.720000000000002</v>
      </c>
      <c r="CF74" s="2">
        <f t="shared" si="246"/>
        <v>5.4000000000000021</v>
      </c>
      <c r="CH74">
        <v>65</v>
      </c>
      <c r="CI74">
        <v>110</v>
      </c>
      <c r="CJ74" s="3">
        <v>0.27600000000000002</v>
      </c>
      <c r="CK74" s="1">
        <f t="shared" si="247"/>
        <v>5.5200000000000005</v>
      </c>
      <c r="CL74" s="2">
        <f t="shared" si="248"/>
        <v>30.439999999999998</v>
      </c>
      <c r="CM74" s="2">
        <f t="shared" si="249"/>
        <v>-5.7199999999999953</v>
      </c>
      <c r="CO74">
        <v>65</v>
      </c>
      <c r="CP74">
        <v>110</v>
      </c>
      <c r="CQ74" s="3">
        <v>0.27300000000000002</v>
      </c>
      <c r="CR74" s="1">
        <f t="shared" si="250"/>
        <v>5.4600000000000009</v>
      </c>
      <c r="CS74" s="2">
        <f t="shared" si="251"/>
        <v>24.92</v>
      </c>
      <c r="CT74" s="2">
        <f t="shared" si="252"/>
        <v>5.519999999999996</v>
      </c>
      <c r="CV74">
        <v>65</v>
      </c>
      <c r="CW74">
        <v>110</v>
      </c>
      <c r="CX74" s="3">
        <v>0.28199999999999997</v>
      </c>
      <c r="CY74" s="1">
        <f t="shared" si="253"/>
        <v>5.64</v>
      </c>
      <c r="CZ74" s="2">
        <f t="shared" si="254"/>
        <v>32.26</v>
      </c>
      <c r="DA74" s="2">
        <f t="shared" si="255"/>
        <v>-7.3399999999999963</v>
      </c>
      <c r="DC74">
        <v>65</v>
      </c>
      <c r="DD74">
        <v>110</v>
      </c>
      <c r="DE74" s="3">
        <v>0.26700000000000002</v>
      </c>
      <c r="DF74" s="1">
        <f t="shared" si="256"/>
        <v>5.34</v>
      </c>
      <c r="DG74" s="2">
        <f t="shared" si="257"/>
        <v>22.06</v>
      </c>
      <c r="DH74" s="2">
        <f t="shared" si="258"/>
        <v>10.199999999999999</v>
      </c>
      <c r="DJ74">
        <v>65</v>
      </c>
      <c r="DK74">
        <v>110</v>
      </c>
      <c r="DL74" s="3">
        <v>0.22600000000000001</v>
      </c>
      <c r="DM74" s="1">
        <f t="shared" si="259"/>
        <v>4.5200000000000005</v>
      </c>
      <c r="DN74" s="2">
        <f t="shared" si="260"/>
        <v>18</v>
      </c>
      <c r="DO74" s="2">
        <f t="shared" si="261"/>
        <v>4.0599999999999987</v>
      </c>
      <c r="DQ74">
        <v>65</v>
      </c>
      <c r="DR74">
        <v>110</v>
      </c>
      <c r="DS74" s="3">
        <v>0.189</v>
      </c>
      <c r="DT74" s="1">
        <f t="shared" si="262"/>
        <v>3.7800000000000002</v>
      </c>
      <c r="DU74" s="2">
        <f t="shared" si="263"/>
        <v>17.14</v>
      </c>
      <c r="DV74" s="2">
        <f t="shared" si="264"/>
        <v>0.85999999999999943</v>
      </c>
    </row>
    <row r="75" spans="2:126" x14ac:dyDescent="0.25">
      <c r="B75">
        <v>65</v>
      </c>
      <c r="C75">
        <v>130</v>
      </c>
      <c r="D75" s="3">
        <v>0.22</v>
      </c>
      <c r="E75" s="1">
        <f t="shared" si="212"/>
        <v>4.4000000000000004</v>
      </c>
      <c r="F75" s="2">
        <f t="shared" si="213"/>
        <v>32.019999999999996</v>
      </c>
      <c r="I75">
        <v>65</v>
      </c>
      <c r="J75">
        <v>130</v>
      </c>
      <c r="K75" s="3">
        <v>0.22900000000000001</v>
      </c>
      <c r="L75" s="1">
        <f t="shared" si="214"/>
        <v>4.58</v>
      </c>
      <c r="M75" s="2">
        <f t="shared" si="215"/>
        <v>35.28</v>
      </c>
      <c r="N75" s="2">
        <f t="shared" si="216"/>
        <v>-3.2600000000000051</v>
      </c>
      <c r="P75">
        <v>65</v>
      </c>
      <c r="Q75">
        <v>130</v>
      </c>
      <c r="R75" s="3">
        <v>0.24199999999999999</v>
      </c>
      <c r="S75" s="1">
        <f t="shared" si="217"/>
        <v>4.84</v>
      </c>
      <c r="T75" s="2">
        <f t="shared" si="218"/>
        <v>30.679999999999996</v>
      </c>
      <c r="U75" s="2">
        <f t="shared" si="219"/>
        <v>4.600000000000005</v>
      </c>
      <c r="W75">
        <v>65</v>
      </c>
      <c r="X75">
        <v>130</v>
      </c>
      <c r="Y75" s="3">
        <v>0.23200000000000001</v>
      </c>
      <c r="Z75" s="1">
        <f t="shared" si="220"/>
        <v>4.6400000000000006</v>
      </c>
      <c r="AA75" s="2">
        <f t="shared" si="221"/>
        <v>33.760000000000005</v>
      </c>
      <c r="AB75" s="2">
        <f t="shared" si="222"/>
        <v>-3.080000000000009</v>
      </c>
      <c r="AD75">
        <v>65</v>
      </c>
      <c r="AE75">
        <v>130</v>
      </c>
      <c r="AF75" s="3">
        <v>0.22700000000000001</v>
      </c>
      <c r="AG75" s="1">
        <f t="shared" si="223"/>
        <v>4.54</v>
      </c>
      <c r="AH75" s="2">
        <f t="shared" si="224"/>
        <v>28.48</v>
      </c>
      <c r="AI75" s="2">
        <f t="shared" si="225"/>
        <v>5.2800000000000047</v>
      </c>
      <c r="AK75">
        <v>65</v>
      </c>
      <c r="AL75">
        <v>130</v>
      </c>
      <c r="AM75" s="3">
        <v>0.215</v>
      </c>
      <c r="AN75" s="1">
        <f t="shared" si="226"/>
        <v>4.3</v>
      </c>
      <c r="AO75" s="2">
        <f t="shared" si="227"/>
        <v>33.06</v>
      </c>
      <c r="AP75" s="2">
        <f t="shared" si="228"/>
        <v>-4.5800000000000018</v>
      </c>
      <c r="AR75">
        <v>65</v>
      </c>
      <c r="AS75">
        <v>130</v>
      </c>
      <c r="AT75" s="3">
        <v>0.23</v>
      </c>
      <c r="AU75" s="1">
        <f t="shared" si="229"/>
        <v>4.6000000000000005</v>
      </c>
      <c r="AV75" s="2">
        <f t="shared" si="230"/>
        <v>32.64</v>
      </c>
      <c r="AW75" s="2">
        <f t="shared" si="231"/>
        <v>0.42000000000000171</v>
      </c>
      <c r="AY75">
        <v>65</v>
      </c>
      <c r="AZ75">
        <v>130</v>
      </c>
      <c r="BA75" s="3">
        <v>0.221</v>
      </c>
      <c r="BB75" s="1">
        <f t="shared" si="232"/>
        <v>4.42</v>
      </c>
      <c r="BC75" s="2">
        <f t="shared" si="233"/>
        <v>25.839999999999996</v>
      </c>
      <c r="BD75" s="2">
        <f t="shared" si="234"/>
        <v>6.8000000000000043</v>
      </c>
      <c r="BF75">
        <v>65</v>
      </c>
      <c r="BG75">
        <v>130</v>
      </c>
      <c r="BH75" s="3">
        <v>0.216</v>
      </c>
      <c r="BI75" s="1">
        <f t="shared" si="235"/>
        <v>4.32</v>
      </c>
      <c r="BJ75" s="2">
        <f t="shared" si="236"/>
        <v>31.78</v>
      </c>
      <c r="BK75" s="2">
        <f t="shared" si="237"/>
        <v>-5.9400000000000048</v>
      </c>
      <c r="BM75">
        <v>65</v>
      </c>
      <c r="BN75">
        <v>130</v>
      </c>
      <c r="BO75" s="3">
        <v>0.217</v>
      </c>
      <c r="BP75" s="1">
        <f t="shared" si="238"/>
        <v>4.34</v>
      </c>
      <c r="BQ75" s="2">
        <f t="shared" si="239"/>
        <v>25.88</v>
      </c>
      <c r="BR75" s="2">
        <f t="shared" si="240"/>
        <v>5.9000000000000021</v>
      </c>
      <c r="BT75">
        <v>65</v>
      </c>
      <c r="BU75">
        <v>130</v>
      </c>
      <c r="BV75" s="3">
        <v>0.222</v>
      </c>
      <c r="BW75" s="1">
        <f t="shared" si="241"/>
        <v>4.4400000000000004</v>
      </c>
      <c r="BX75" s="2">
        <f t="shared" si="242"/>
        <v>34.56</v>
      </c>
      <c r="BY75" s="2">
        <f t="shared" si="243"/>
        <v>-8.6800000000000033</v>
      </c>
      <c r="CA75">
        <v>65</v>
      </c>
      <c r="CB75">
        <v>130</v>
      </c>
      <c r="CC75" s="3">
        <v>0.20300000000000001</v>
      </c>
      <c r="CD75" s="1">
        <f t="shared" si="244"/>
        <v>4.0600000000000005</v>
      </c>
      <c r="CE75" s="2">
        <f t="shared" si="245"/>
        <v>28.78</v>
      </c>
      <c r="CF75" s="2">
        <f t="shared" si="246"/>
        <v>5.7800000000000011</v>
      </c>
      <c r="CH75">
        <v>65</v>
      </c>
      <c r="CI75">
        <v>130</v>
      </c>
      <c r="CJ75" s="3">
        <v>0.20799999999999999</v>
      </c>
      <c r="CK75" s="1">
        <f t="shared" si="247"/>
        <v>4.16</v>
      </c>
      <c r="CL75" s="2">
        <f t="shared" si="248"/>
        <v>34.599999999999994</v>
      </c>
      <c r="CM75" s="2">
        <f t="shared" si="249"/>
        <v>-5.8199999999999932</v>
      </c>
      <c r="CO75">
        <v>65</v>
      </c>
      <c r="CP75">
        <v>130</v>
      </c>
      <c r="CQ75" s="3">
        <v>0.20599999999999999</v>
      </c>
      <c r="CR75" s="1">
        <f t="shared" si="250"/>
        <v>4.12</v>
      </c>
      <c r="CS75" s="2">
        <f t="shared" si="251"/>
        <v>29.040000000000003</v>
      </c>
      <c r="CT75" s="2">
        <f t="shared" si="252"/>
        <v>5.5599999999999916</v>
      </c>
      <c r="CV75">
        <v>65</v>
      </c>
      <c r="CW75">
        <v>130</v>
      </c>
      <c r="CX75" s="3">
        <v>0.219</v>
      </c>
      <c r="CY75" s="1">
        <f t="shared" si="253"/>
        <v>4.38</v>
      </c>
      <c r="CZ75" s="2">
        <f t="shared" si="254"/>
        <v>36.64</v>
      </c>
      <c r="DA75" s="2">
        <f t="shared" si="255"/>
        <v>-7.5999999999999979</v>
      </c>
      <c r="DC75">
        <v>65</v>
      </c>
      <c r="DD75">
        <v>130</v>
      </c>
      <c r="DE75" s="3">
        <v>0.21199999999999999</v>
      </c>
      <c r="DF75" s="1">
        <f t="shared" si="256"/>
        <v>4.24</v>
      </c>
      <c r="DG75" s="2">
        <f t="shared" si="257"/>
        <v>26.299999999999997</v>
      </c>
      <c r="DH75" s="2">
        <f t="shared" si="258"/>
        <v>10.340000000000003</v>
      </c>
      <c r="DJ75">
        <v>65</v>
      </c>
      <c r="DK75">
        <v>130</v>
      </c>
      <c r="DL75" s="3">
        <v>0.19800000000000001</v>
      </c>
      <c r="DM75" s="1">
        <f t="shared" si="259"/>
        <v>3.96</v>
      </c>
      <c r="DN75" s="2">
        <f t="shared" si="260"/>
        <v>21.96</v>
      </c>
      <c r="DO75" s="2">
        <f t="shared" si="261"/>
        <v>4.3399999999999963</v>
      </c>
      <c r="DQ75">
        <v>65</v>
      </c>
      <c r="DR75">
        <v>130</v>
      </c>
      <c r="DS75" s="3">
        <v>0.16700000000000001</v>
      </c>
      <c r="DT75" s="1">
        <f t="shared" si="262"/>
        <v>3.3400000000000003</v>
      </c>
      <c r="DU75" s="2">
        <f t="shared" si="263"/>
        <v>20.48</v>
      </c>
      <c r="DV75" s="2">
        <f t="shared" si="264"/>
        <v>1.4800000000000004</v>
      </c>
    </row>
    <row r="76" spans="2:126" x14ac:dyDescent="0.25">
      <c r="B76">
        <v>65</v>
      </c>
      <c r="C76">
        <v>150</v>
      </c>
      <c r="D76" s="3">
        <v>0.247</v>
      </c>
      <c r="E76" s="1">
        <f t="shared" si="212"/>
        <v>4.9399999999999995</v>
      </c>
      <c r="F76" s="2">
        <f t="shared" si="213"/>
        <v>36.959999999999994</v>
      </c>
      <c r="I76">
        <v>65</v>
      </c>
      <c r="J76">
        <v>150</v>
      </c>
      <c r="K76" s="3">
        <v>0.23899999999999999</v>
      </c>
      <c r="L76" s="1">
        <f t="shared" si="214"/>
        <v>4.7799999999999994</v>
      </c>
      <c r="M76" s="2">
        <f t="shared" si="215"/>
        <v>40.06</v>
      </c>
      <c r="N76" s="2">
        <f t="shared" si="216"/>
        <v>-3.1000000000000085</v>
      </c>
      <c r="P76">
        <v>65</v>
      </c>
      <c r="Q76">
        <v>150</v>
      </c>
      <c r="R76" s="3">
        <v>0.246</v>
      </c>
      <c r="S76" s="1">
        <f t="shared" si="217"/>
        <v>4.92</v>
      </c>
      <c r="T76" s="2">
        <f t="shared" si="218"/>
        <v>35.599999999999994</v>
      </c>
      <c r="U76" s="2">
        <f t="shared" si="219"/>
        <v>4.460000000000008</v>
      </c>
      <c r="W76">
        <v>65</v>
      </c>
      <c r="X76">
        <v>150</v>
      </c>
      <c r="Y76" s="3">
        <v>0.24</v>
      </c>
      <c r="Z76" s="1">
        <f t="shared" si="220"/>
        <v>4.8</v>
      </c>
      <c r="AA76" s="2">
        <f t="shared" si="221"/>
        <v>38.56</v>
      </c>
      <c r="AB76" s="2">
        <f t="shared" si="222"/>
        <v>-2.960000000000008</v>
      </c>
      <c r="AD76">
        <v>65</v>
      </c>
      <c r="AE76">
        <v>150</v>
      </c>
      <c r="AF76" s="3">
        <v>0.23899999999999999</v>
      </c>
      <c r="AG76" s="1">
        <f t="shared" si="223"/>
        <v>4.7799999999999994</v>
      </c>
      <c r="AH76" s="2">
        <f t="shared" si="224"/>
        <v>33.26</v>
      </c>
      <c r="AI76" s="2">
        <f t="shared" si="225"/>
        <v>5.3000000000000043</v>
      </c>
      <c r="AK76">
        <v>65</v>
      </c>
      <c r="AL76">
        <v>150</v>
      </c>
      <c r="AM76" s="3">
        <v>0.23899999999999999</v>
      </c>
      <c r="AN76" s="1">
        <f t="shared" si="226"/>
        <v>4.7799999999999994</v>
      </c>
      <c r="AO76" s="2">
        <f t="shared" si="227"/>
        <v>37.840000000000003</v>
      </c>
      <c r="AP76" s="2">
        <f t="shared" si="228"/>
        <v>-4.5800000000000054</v>
      </c>
      <c r="AR76">
        <v>65</v>
      </c>
      <c r="AS76">
        <v>150</v>
      </c>
      <c r="AT76" s="3">
        <v>0.23200000000000001</v>
      </c>
      <c r="AU76" s="1">
        <f t="shared" si="229"/>
        <v>4.6400000000000006</v>
      </c>
      <c r="AV76" s="2">
        <f t="shared" si="230"/>
        <v>37.28</v>
      </c>
      <c r="AW76" s="2">
        <f t="shared" si="231"/>
        <v>0.56000000000000227</v>
      </c>
      <c r="AY76">
        <v>65</v>
      </c>
      <c r="AZ76">
        <v>150</v>
      </c>
      <c r="BA76" s="3">
        <v>0.23499999999999999</v>
      </c>
      <c r="BB76" s="1">
        <f t="shared" si="232"/>
        <v>4.6999999999999993</v>
      </c>
      <c r="BC76" s="2">
        <f t="shared" si="233"/>
        <v>30.539999999999996</v>
      </c>
      <c r="BD76" s="2">
        <f t="shared" si="234"/>
        <v>6.7400000000000055</v>
      </c>
      <c r="BF76">
        <v>65</v>
      </c>
      <c r="BG76">
        <v>150</v>
      </c>
      <c r="BH76" s="3">
        <v>0.23599999999999999</v>
      </c>
      <c r="BI76" s="1">
        <f t="shared" si="235"/>
        <v>4.72</v>
      </c>
      <c r="BJ76" s="2">
        <f t="shared" si="236"/>
        <v>36.5</v>
      </c>
      <c r="BK76" s="2">
        <f t="shared" si="237"/>
        <v>-5.9600000000000044</v>
      </c>
      <c r="BM76">
        <v>65</v>
      </c>
      <c r="BN76">
        <v>150</v>
      </c>
      <c r="BO76" s="3">
        <v>0.23200000000000001</v>
      </c>
      <c r="BP76" s="1">
        <f t="shared" si="238"/>
        <v>4.6400000000000006</v>
      </c>
      <c r="BQ76" s="2">
        <f t="shared" si="239"/>
        <v>30.52</v>
      </c>
      <c r="BR76" s="2">
        <f t="shared" si="240"/>
        <v>5.98</v>
      </c>
      <c r="BT76">
        <v>65</v>
      </c>
      <c r="BU76">
        <v>150</v>
      </c>
      <c r="BV76" s="3">
        <v>0.23899999999999999</v>
      </c>
      <c r="BW76" s="1">
        <f t="shared" si="241"/>
        <v>4.7799999999999994</v>
      </c>
      <c r="BX76" s="2">
        <f t="shared" si="242"/>
        <v>39.340000000000003</v>
      </c>
      <c r="BY76" s="2">
        <f t="shared" si="243"/>
        <v>-8.8200000000000038</v>
      </c>
      <c r="CA76">
        <v>65</v>
      </c>
      <c r="CB76">
        <v>150</v>
      </c>
      <c r="CC76" s="3">
        <v>0.23400000000000001</v>
      </c>
      <c r="CD76" s="1">
        <f t="shared" si="244"/>
        <v>4.6800000000000006</v>
      </c>
      <c r="CE76" s="2">
        <f t="shared" si="245"/>
        <v>33.46</v>
      </c>
      <c r="CF76" s="2">
        <f t="shared" si="246"/>
        <v>5.8800000000000026</v>
      </c>
      <c r="CH76">
        <v>65</v>
      </c>
      <c r="CI76">
        <v>150</v>
      </c>
      <c r="CJ76" s="3">
        <v>0.23899999999999999</v>
      </c>
      <c r="CK76" s="1">
        <f t="shared" si="247"/>
        <v>4.7799999999999994</v>
      </c>
      <c r="CL76" s="2">
        <f t="shared" si="248"/>
        <v>39.379999999999995</v>
      </c>
      <c r="CM76" s="2">
        <f t="shared" si="249"/>
        <v>-5.9199999999999946</v>
      </c>
      <c r="CO76">
        <v>65</v>
      </c>
      <c r="CP76">
        <v>150</v>
      </c>
      <c r="CQ76" s="3">
        <v>0.23100000000000001</v>
      </c>
      <c r="CR76" s="1">
        <f t="shared" si="250"/>
        <v>4.62</v>
      </c>
      <c r="CS76" s="2">
        <f t="shared" si="251"/>
        <v>33.660000000000004</v>
      </c>
      <c r="CT76" s="2">
        <f t="shared" si="252"/>
        <v>5.7199999999999918</v>
      </c>
      <c r="CV76">
        <v>65</v>
      </c>
      <c r="CW76">
        <v>150</v>
      </c>
      <c r="CX76" s="3">
        <v>0.245</v>
      </c>
      <c r="CY76" s="1">
        <f t="shared" si="253"/>
        <v>4.9000000000000004</v>
      </c>
      <c r="CZ76" s="2">
        <f t="shared" si="254"/>
        <v>41.54</v>
      </c>
      <c r="DA76" s="2">
        <f t="shared" si="255"/>
        <v>-7.8799999999999955</v>
      </c>
      <c r="DC76">
        <v>65</v>
      </c>
      <c r="DD76">
        <v>150</v>
      </c>
      <c r="DE76" s="3">
        <v>0.23699999999999999</v>
      </c>
      <c r="DF76" s="1">
        <f t="shared" si="256"/>
        <v>4.74</v>
      </c>
      <c r="DG76" s="2">
        <f t="shared" si="257"/>
        <v>31.04</v>
      </c>
      <c r="DH76" s="2">
        <f t="shared" si="258"/>
        <v>10.5</v>
      </c>
      <c r="DJ76">
        <v>65</v>
      </c>
      <c r="DK76">
        <v>150</v>
      </c>
      <c r="DL76" s="3">
        <v>0.22800000000000001</v>
      </c>
      <c r="DM76" s="1">
        <f t="shared" si="259"/>
        <v>4.5600000000000005</v>
      </c>
      <c r="DN76" s="2">
        <f t="shared" si="260"/>
        <v>26.520000000000003</v>
      </c>
      <c r="DO76" s="2">
        <f t="shared" si="261"/>
        <v>4.519999999999996</v>
      </c>
      <c r="DQ76">
        <v>65</v>
      </c>
      <c r="DR76">
        <v>150</v>
      </c>
      <c r="DS76" s="3">
        <v>0.22900000000000001</v>
      </c>
      <c r="DT76" s="1">
        <f t="shared" si="262"/>
        <v>4.58</v>
      </c>
      <c r="DU76" s="2">
        <f t="shared" si="263"/>
        <v>25.060000000000002</v>
      </c>
      <c r="DV76" s="2">
        <f t="shared" si="264"/>
        <v>1.4600000000000009</v>
      </c>
    </row>
    <row r="77" spans="2:126" x14ac:dyDescent="0.25">
      <c r="B77">
        <v>65</v>
      </c>
      <c r="C77">
        <v>170</v>
      </c>
      <c r="D77" s="3">
        <v>0.24</v>
      </c>
      <c r="E77" s="1">
        <f t="shared" si="212"/>
        <v>4.8</v>
      </c>
      <c r="F77" s="2">
        <f t="shared" si="213"/>
        <v>41.759999999999991</v>
      </c>
      <c r="I77">
        <v>65</v>
      </c>
      <c r="J77">
        <v>170</v>
      </c>
      <c r="K77" s="3">
        <v>0.23799999999999999</v>
      </c>
      <c r="L77" s="1">
        <f t="shared" si="214"/>
        <v>4.76</v>
      </c>
      <c r="M77" s="2">
        <f t="shared" si="215"/>
        <v>44.82</v>
      </c>
      <c r="N77" s="2">
        <f t="shared" si="216"/>
        <v>-3.0600000000000094</v>
      </c>
      <c r="P77">
        <v>65</v>
      </c>
      <c r="Q77">
        <v>170</v>
      </c>
      <c r="R77" s="3">
        <v>0.24299999999999999</v>
      </c>
      <c r="S77" s="1">
        <f t="shared" si="217"/>
        <v>4.8599999999999994</v>
      </c>
      <c r="T77" s="2">
        <f t="shared" si="218"/>
        <v>40.459999999999994</v>
      </c>
      <c r="U77" s="2">
        <f t="shared" si="219"/>
        <v>4.3600000000000065</v>
      </c>
      <c r="W77">
        <v>65</v>
      </c>
      <c r="X77">
        <v>170</v>
      </c>
      <c r="Y77" s="3">
        <v>0.23599999999999999</v>
      </c>
      <c r="Z77" s="1">
        <f t="shared" si="220"/>
        <v>4.72</v>
      </c>
      <c r="AA77" s="2">
        <f t="shared" si="221"/>
        <v>43.28</v>
      </c>
      <c r="AB77" s="2">
        <f t="shared" si="222"/>
        <v>-2.8200000000000074</v>
      </c>
      <c r="AD77">
        <v>65</v>
      </c>
      <c r="AE77">
        <v>170</v>
      </c>
      <c r="AF77" s="3">
        <v>0.23300000000000001</v>
      </c>
      <c r="AG77" s="1">
        <f t="shared" si="223"/>
        <v>4.66</v>
      </c>
      <c r="AH77" s="2">
        <f t="shared" si="224"/>
        <v>37.92</v>
      </c>
      <c r="AI77" s="2">
        <f t="shared" si="225"/>
        <v>5.3599999999999994</v>
      </c>
      <c r="AK77">
        <v>65</v>
      </c>
      <c r="AL77">
        <v>170</v>
      </c>
      <c r="AM77" s="3">
        <v>0.23200000000000001</v>
      </c>
      <c r="AN77" s="1">
        <f t="shared" si="226"/>
        <v>4.6400000000000006</v>
      </c>
      <c r="AO77" s="2">
        <f t="shared" si="227"/>
        <v>42.480000000000004</v>
      </c>
      <c r="AP77" s="2">
        <f t="shared" si="228"/>
        <v>-4.5600000000000023</v>
      </c>
      <c r="AR77">
        <v>65</v>
      </c>
      <c r="AS77">
        <v>170</v>
      </c>
      <c r="AT77" s="3">
        <v>0.23400000000000001</v>
      </c>
      <c r="AU77" s="1">
        <f t="shared" si="229"/>
        <v>4.6800000000000006</v>
      </c>
      <c r="AV77" s="2">
        <f t="shared" si="230"/>
        <v>41.96</v>
      </c>
      <c r="AW77" s="2">
        <f t="shared" si="231"/>
        <v>0.52000000000000313</v>
      </c>
      <c r="AY77">
        <v>65</v>
      </c>
      <c r="AZ77">
        <v>170</v>
      </c>
      <c r="BA77" s="3">
        <v>0.23699999999999999</v>
      </c>
      <c r="BB77" s="1">
        <f t="shared" si="232"/>
        <v>4.74</v>
      </c>
      <c r="BC77" s="2">
        <f t="shared" si="233"/>
        <v>35.279999999999994</v>
      </c>
      <c r="BD77" s="2">
        <f t="shared" si="234"/>
        <v>6.6800000000000068</v>
      </c>
      <c r="BF77">
        <v>65</v>
      </c>
      <c r="BG77">
        <v>170</v>
      </c>
      <c r="BH77" s="3">
        <v>0.23699999999999999</v>
      </c>
      <c r="BI77" s="1">
        <f t="shared" si="235"/>
        <v>4.74</v>
      </c>
      <c r="BJ77" s="2">
        <f t="shared" si="236"/>
        <v>41.24</v>
      </c>
      <c r="BK77" s="2">
        <f t="shared" si="237"/>
        <v>-5.960000000000008</v>
      </c>
      <c r="BM77">
        <v>65</v>
      </c>
      <c r="BN77">
        <v>170</v>
      </c>
      <c r="BO77" s="3">
        <v>0.23100000000000001</v>
      </c>
      <c r="BP77" s="1">
        <f t="shared" si="238"/>
        <v>4.62</v>
      </c>
      <c r="BQ77" s="2">
        <f t="shared" si="239"/>
        <v>35.14</v>
      </c>
      <c r="BR77" s="2">
        <f t="shared" si="240"/>
        <v>6.1000000000000014</v>
      </c>
      <c r="BT77">
        <v>65</v>
      </c>
      <c r="BU77">
        <v>170</v>
      </c>
      <c r="BV77" s="3">
        <v>0.23400000000000001</v>
      </c>
      <c r="BW77" s="1">
        <f t="shared" si="241"/>
        <v>4.6800000000000006</v>
      </c>
      <c r="BX77" s="2">
        <f t="shared" si="242"/>
        <v>44.02</v>
      </c>
      <c r="BY77" s="2">
        <f t="shared" si="243"/>
        <v>-8.8800000000000026</v>
      </c>
      <c r="CA77">
        <v>65</v>
      </c>
      <c r="CB77">
        <v>170</v>
      </c>
      <c r="CC77" s="3">
        <v>0.23100000000000001</v>
      </c>
      <c r="CD77" s="1">
        <f t="shared" si="244"/>
        <v>4.62</v>
      </c>
      <c r="CE77" s="2">
        <f t="shared" si="245"/>
        <v>38.08</v>
      </c>
      <c r="CF77" s="2">
        <f t="shared" si="246"/>
        <v>5.9400000000000048</v>
      </c>
      <c r="CH77">
        <v>65</v>
      </c>
      <c r="CI77">
        <v>170</v>
      </c>
      <c r="CJ77" s="3">
        <v>0.23599999999999999</v>
      </c>
      <c r="CK77" s="1">
        <f t="shared" si="247"/>
        <v>4.72</v>
      </c>
      <c r="CL77" s="2">
        <f t="shared" si="248"/>
        <v>44.099999999999994</v>
      </c>
      <c r="CM77" s="2">
        <f t="shared" si="249"/>
        <v>-6.019999999999996</v>
      </c>
      <c r="CO77">
        <v>65</v>
      </c>
      <c r="CP77">
        <v>170</v>
      </c>
      <c r="CQ77" s="3">
        <v>0.23699999999999999</v>
      </c>
      <c r="CR77" s="1">
        <f t="shared" si="250"/>
        <v>4.74</v>
      </c>
      <c r="CS77" s="2">
        <f t="shared" si="251"/>
        <v>38.400000000000006</v>
      </c>
      <c r="CT77" s="2">
        <f t="shared" si="252"/>
        <v>5.6999999999999886</v>
      </c>
      <c r="CV77">
        <v>65</v>
      </c>
      <c r="CW77">
        <v>170</v>
      </c>
      <c r="CX77" s="3">
        <v>0.245</v>
      </c>
      <c r="CY77" s="1">
        <f t="shared" si="253"/>
        <v>4.9000000000000004</v>
      </c>
      <c r="CZ77" s="2">
        <f t="shared" si="254"/>
        <v>46.44</v>
      </c>
      <c r="DA77" s="2">
        <f t="shared" si="255"/>
        <v>-8.039999999999992</v>
      </c>
      <c r="DC77">
        <v>65</v>
      </c>
      <c r="DD77">
        <v>170</v>
      </c>
      <c r="DE77" s="3">
        <v>0.23699999999999999</v>
      </c>
      <c r="DF77" s="1">
        <f t="shared" si="256"/>
        <v>4.74</v>
      </c>
      <c r="DG77" s="2">
        <f t="shared" si="257"/>
        <v>35.78</v>
      </c>
      <c r="DH77" s="2">
        <f t="shared" si="258"/>
        <v>10.659999999999997</v>
      </c>
      <c r="DJ77">
        <v>65</v>
      </c>
      <c r="DK77">
        <v>170</v>
      </c>
      <c r="DL77" s="3">
        <v>0.23300000000000001</v>
      </c>
      <c r="DM77" s="1">
        <f t="shared" si="259"/>
        <v>4.66</v>
      </c>
      <c r="DN77" s="2">
        <f t="shared" si="260"/>
        <v>31.180000000000003</v>
      </c>
      <c r="DO77" s="2">
        <f t="shared" si="261"/>
        <v>4.5999999999999979</v>
      </c>
      <c r="DQ77">
        <v>65</v>
      </c>
      <c r="DR77">
        <v>170</v>
      </c>
      <c r="DS77" s="3">
        <v>0.22700000000000001</v>
      </c>
      <c r="DT77" s="1">
        <f t="shared" si="262"/>
        <v>4.54</v>
      </c>
      <c r="DU77" s="2">
        <f t="shared" si="263"/>
        <v>29.6</v>
      </c>
      <c r="DV77" s="2">
        <f t="shared" si="264"/>
        <v>1.5800000000000018</v>
      </c>
    </row>
    <row r="78" spans="2:126" x14ac:dyDescent="0.25">
      <c r="B78">
        <v>65</v>
      </c>
      <c r="C78">
        <v>190</v>
      </c>
      <c r="D78" s="3">
        <v>0.24099999999999999</v>
      </c>
      <c r="E78" s="1">
        <f t="shared" si="212"/>
        <v>4.82</v>
      </c>
      <c r="F78" s="2">
        <f t="shared" si="213"/>
        <v>46.579999999999991</v>
      </c>
      <c r="I78">
        <v>65</v>
      </c>
      <c r="J78">
        <v>190</v>
      </c>
      <c r="K78" s="3">
        <v>0.24099999999999999</v>
      </c>
      <c r="L78" s="1">
        <f t="shared" si="214"/>
        <v>4.82</v>
      </c>
      <c r="M78" s="2">
        <f t="shared" si="215"/>
        <v>49.64</v>
      </c>
      <c r="N78" s="2">
        <f t="shared" si="216"/>
        <v>-3.0600000000000094</v>
      </c>
      <c r="P78">
        <v>65</v>
      </c>
      <c r="Q78">
        <v>190</v>
      </c>
      <c r="R78" s="3">
        <v>0.24099999999999999</v>
      </c>
      <c r="S78" s="1">
        <f t="shared" si="217"/>
        <v>4.82</v>
      </c>
      <c r="T78" s="2">
        <f t="shared" si="218"/>
        <v>45.279999999999994</v>
      </c>
      <c r="U78" s="2">
        <f t="shared" si="219"/>
        <v>4.3600000000000065</v>
      </c>
      <c r="W78">
        <v>65</v>
      </c>
      <c r="X78">
        <v>190</v>
      </c>
      <c r="Y78" s="3">
        <v>0.24199999999999999</v>
      </c>
      <c r="Z78" s="1">
        <f t="shared" si="220"/>
        <v>4.84</v>
      </c>
      <c r="AA78" s="2">
        <f t="shared" si="221"/>
        <v>48.120000000000005</v>
      </c>
      <c r="AB78" s="2">
        <f t="shared" si="222"/>
        <v>-2.8400000000000105</v>
      </c>
      <c r="AD78">
        <v>65</v>
      </c>
      <c r="AE78">
        <v>190</v>
      </c>
      <c r="AF78" s="3">
        <v>0.24199999999999999</v>
      </c>
      <c r="AG78" s="1">
        <f t="shared" si="223"/>
        <v>4.84</v>
      </c>
      <c r="AH78" s="2">
        <f t="shared" si="224"/>
        <v>42.760000000000005</v>
      </c>
      <c r="AI78" s="2">
        <f t="shared" si="225"/>
        <v>5.3599999999999994</v>
      </c>
      <c r="AK78">
        <v>65</v>
      </c>
      <c r="AL78">
        <v>190</v>
      </c>
      <c r="AM78" s="3">
        <v>0.23899999999999999</v>
      </c>
      <c r="AN78" s="1">
        <f t="shared" si="226"/>
        <v>4.7799999999999994</v>
      </c>
      <c r="AO78" s="2">
        <f t="shared" si="227"/>
        <v>47.260000000000005</v>
      </c>
      <c r="AP78" s="2">
        <f t="shared" si="228"/>
        <v>-4.5</v>
      </c>
      <c r="AR78">
        <v>65</v>
      </c>
      <c r="AS78">
        <v>190</v>
      </c>
      <c r="AT78" s="3">
        <v>0.23899999999999999</v>
      </c>
      <c r="AU78" s="1">
        <f t="shared" si="229"/>
        <v>4.7799999999999994</v>
      </c>
      <c r="AV78" s="2">
        <f t="shared" si="230"/>
        <v>46.74</v>
      </c>
      <c r="AW78" s="2">
        <f t="shared" si="231"/>
        <v>0.52000000000000313</v>
      </c>
      <c r="AY78">
        <v>65</v>
      </c>
      <c r="AZ78">
        <v>190</v>
      </c>
      <c r="BA78" s="3">
        <v>0.23899999999999999</v>
      </c>
      <c r="BB78" s="1">
        <f t="shared" si="232"/>
        <v>4.7799999999999994</v>
      </c>
      <c r="BC78" s="2">
        <f t="shared" si="233"/>
        <v>40.059999999999995</v>
      </c>
      <c r="BD78" s="2">
        <f t="shared" si="234"/>
        <v>6.6800000000000068</v>
      </c>
      <c r="BF78">
        <v>65</v>
      </c>
      <c r="BG78">
        <v>190</v>
      </c>
      <c r="BH78" s="3">
        <v>0.24</v>
      </c>
      <c r="BI78" s="1">
        <f t="shared" si="235"/>
        <v>4.8</v>
      </c>
      <c r="BJ78" s="2">
        <f t="shared" si="236"/>
        <v>46.04</v>
      </c>
      <c r="BK78" s="2">
        <f t="shared" si="237"/>
        <v>-5.980000000000004</v>
      </c>
      <c r="BM78">
        <v>65</v>
      </c>
      <c r="BN78">
        <v>190</v>
      </c>
      <c r="BO78" s="3">
        <v>0.24099999999999999</v>
      </c>
      <c r="BP78" s="1">
        <f t="shared" si="238"/>
        <v>4.82</v>
      </c>
      <c r="BQ78" s="2">
        <f t="shared" si="239"/>
        <v>39.96</v>
      </c>
      <c r="BR78" s="2">
        <f t="shared" si="240"/>
        <v>6.0799999999999983</v>
      </c>
      <c r="BT78">
        <v>65</v>
      </c>
      <c r="BU78">
        <v>190</v>
      </c>
      <c r="BV78" s="3">
        <v>0.24399999999999999</v>
      </c>
      <c r="BW78" s="1">
        <f t="shared" si="241"/>
        <v>4.88</v>
      </c>
      <c r="BX78" s="2">
        <f t="shared" si="242"/>
        <v>48.900000000000006</v>
      </c>
      <c r="BY78" s="2">
        <f t="shared" si="243"/>
        <v>-8.9400000000000048</v>
      </c>
      <c r="CA78">
        <v>65</v>
      </c>
      <c r="CB78">
        <v>190</v>
      </c>
      <c r="CC78" s="3">
        <v>0.23599999999999999</v>
      </c>
      <c r="CD78" s="1">
        <f t="shared" si="244"/>
        <v>4.72</v>
      </c>
      <c r="CE78" s="2">
        <f t="shared" si="245"/>
        <v>42.8</v>
      </c>
      <c r="CF78" s="2">
        <f t="shared" si="246"/>
        <v>6.1000000000000085</v>
      </c>
      <c r="CH78">
        <v>65</v>
      </c>
      <c r="CI78">
        <v>190</v>
      </c>
      <c r="CJ78" s="3">
        <v>0.245</v>
      </c>
      <c r="CK78" s="1">
        <f t="shared" si="247"/>
        <v>4.9000000000000004</v>
      </c>
      <c r="CL78" s="2">
        <f t="shared" si="248"/>
        <v>48.999999999999993</v>
      </c>
      <c r="CM78" s="2">
        <f t="shared" si="249"/>
        <v>-6.1999999999999957</v>
      </c>
      <c r="CO78">
        <v>65</v>
      </c>
      <c r="CP78">
        <v>190</v>
      </c>
      <c r="CQ78" s="3">
        <v>0.248</v>
      </c>
      <c r="CR78" s="1">
        <f t="shared" si="250"/>
        <v>4.96</v>
      </c>
      <c r="CS78" s="2">
        <f t="shared" si="251"/>
        <v>43.360000000000007</v>
      </c>
      <c r="CT78" s="2">
        <f t="shared" si="252"/>
        <v>5.6399999999999864</v>
      </c>
      <c r="CV78">
        <v>65</v>
      </c>
      <c r="CW78">
        <v>190</v>
      </c>
      <c r="CX78" s="3">
        <v>0.252</v>
      </c>
      <c r="CY78" s="1">
        <f t="shared" si="253"/>
        <v>5.04</v>
      </c>
      <c r="CZ78" s="2">
        <f t="shared" si="254"/>
        <v>51.48</v>
      </c>
      <c r="DA78" s="2">
        <f t="shared" si="255"/>
        <v>-8.1199999999999903</v>
      </c>
      <c r="DC78">
        <v>65</v>
      </c>
      <c r="DD78">
        <v>190</v>
      </c>
      <c r="DE78" s="3">
        <v>0.251</v>
      </c>
      <c r="DF78" s="1">
        <f t="shared" si="256"/>
        <v>5.0199999999999996</v>
      </c>
      <c r="DG78" s="2">
        <f t="shared" si="257"/>
        <v>40.799999999999997</v>
      </c>
      <c r="DH78" s="2">
        <f t="shared" si="258"/>
        <v>10.68</v>
      </c>
      <c r="DJ78">
        <v>65</v>
      </c>
      <c r="DK78">
        <v>190</v>
      </c>
      <c r="DL78" s="3">
        <v>0.24</v>
      </c>
      <c r="DM78" s="1">
        <f t="shared" si="259"/>
        <v>4.8</v>
      </c>
      <c r="DN78" s="2">
        <f t="shared" si="260"/>
        <v>35.980000000000004</v>
      </c>
      <c r="DO78" s="2">
        <f t="shared" si="261"/>
        <v>4.8199999999999932</v>
      </c>
      <c r="DQ78">
        <v>65</v>
      </c>
      <c r="DR78">
        <v>190</v>
      </c>
      <c r="DS78" s="3">
        <v>0.24</v>
      </c>
      <c r="DT78" s="1">
        <f t="shared" si="262"/>
        <v>4.8</v>
      </c>
      <c r="DU78" s="2">
        <f t="shared" si="263"/>
        <v>34.4</v>
      </c>
      <c r="DV78" s="2">
        <f t="shared" si="264"/>
        <v>1.5800000000000054</v>
      </c>
    </row>
    <row r="79" spans="2:126" x14ac:dyDescent="0.25">
      <c r="B79">
        <v>65</v>
      </c>
      <c r="C79">
        <v>210</v>
      </c>
      <c r="D79" s="3">
        <v>0.222</v>
      </c>
      <c r="E79" s="1">
        <f t="shared" si="212"/>
        <v>4.4400000000000004</v>
      </c>
      <c r="F79" s="2">
        <f t="shared" si="213"/>
        <v>51.019999999999989</v>
      </c>
      <c r="I79">
        <v>65</v>
      </c>
      <c r="J79">
        <v>210</v>
      </c>
      <c r="K79" s="3">
        <v>0.21199999999999999</v>
      </c>
      <c r="L79" s="1">
        <f t="shared" si="214"/>
        <v>4.24</v>
      </c>
      <c r="M79" s="2">
        <f t="shared" si="215"/>
        <v>53.88</v>
      </c>
      <c r="N79" s="2">
        <f t="shared" si="216"/>
        <v>-2.8600000000000136</v>
      </c>
      <c r="P79">
        <v>65</v>
      </c>
      <c r="Q79">
        <v>210</v>
      </c>
      <c r="R79" s="3">
        <v>0.23300000000000001</v>
      </c>
      <c r="S79" s="1">
        <f t="shared" si="217"/>
        <v>4.66</v>
      </c>
      <c r="T79" s="2">
        <f t="shared" si="218"/>
        <v>49.94</v>
      </c>
      <c r="U79" s="2">
        <f t="shared" si="219"/>
        <v>3.9400000000000048</v>
      </c>
      <c r="W79">
        <v>65</v>
      </c>
      <c r="X79">
        <v>210</v>
      </c>
      <c r="Y79" s="3">
        <v>0.22900000000000001</v>
      </c>
      <c r="Z79" s="1">
        <f t="shared" si="220"/>
        <v>4.58</v>
      </c>
      <c r="AA79" s="2">
        <f t="shared" si="221"/>
        <v>52.7</v>
      </c>
      <c r="AB79" s="2">
        <f t="shared" si="222"/>
        <v>-2.7600000000000051</v>
      </c>
      <c r="AD79">
        <v>65</v>
      </c>
      <c r="AE79">
        <v>210</v>
      </c>
      <c r="AF79" s="3">
        <v>0.22500000000000001</v>
      </c>
      <c r="AG79" s="1">
        <f t="shared" si="223"/>
        <v>4.5</v>
      </c>
      <c r="AH79" s="2">
        <f t="shared" si="224"/>
        <v>47.260000000000005</v>
      </c>
      <c r="AI79" s="2">
        <f t="shared" si="225"/>
        <v>5.4399999999999977</v>
      </c>
      <c r="AK79">
        <v>65</v>
      </c>
      <c r="AL79">
        <v>210</v>
      </c>
      <c r="AM79" s="3">
        <v>0.222</v>
      </c>
      <c r="AN79" s="1">
        <f t="shared" si="226"/>
        <v>4.4400000000000004</v>
      </c>
      <c r="AO79" s="2">
        <f t="shared" si="227"/>
        <v>51.7</v>
      </c>
      <c r="AP79" s="2">
        <f t="shared" si="228"/>
        <v>-4.4399999999999977</v>
      </c>
      <c r="AR79">
        <v>65</v>
      </c>
      <c r="AS79">
        <v>210</v>
      </c>
      <c r="AT79" s="3">
        <v>0.221</v>
      </c>
      <c r="AU79" s="1">
        <f t="shared" si="229"/>
        <v>4.42</v>
      </c>
      <c r="AV79" s="2">
        <f t="shared" si="230"/>
        <v>51.160000000000004</v>
      </c>
      <c r="AW79" s="2">
        <f t="shared" si="231"/>
        <v>0.53999999999999915</v>
      </c>
      <c r="AY79">
        <v>65</v>
      </c>
      <c r="AZ79">
        <v>210</v>
      </c>
      <c r="BA79" s="3">
        <v>0.22800000000000001</v>
      </c>
      <c r="BB79" s="1">
        <f t="shared" si="232"/>
        <v>4.5600000000000005</v>
      </c>
      <c r="BC79" s="2">
        <f t="shared" si="233"/>
        <v>44.62</v>
      </c>
      <c r="BD79" s="2">
        <f t="shared" si="234"/>
        <v>6.5400000000000063</v>
      </c>
      <c r="BF79">
        <v>65</v>
      </c>
      <c r="BG79">
        <v>210</v>
      </c>
      <c r="BH79" s="3">
        <v>0.22</v>
      </c>
      <c r="BI79" s="1">
        <f t="shared" si="235"/>
        <v>4.4000000000000004</v>
      </c>
      <c r="BJ79" s="2">
        <f t="shared" si="236"/>
        <v>50.44</v>
      </c>
      <c r="BK79" s="2">
        <f t="shared" si="237"/>
        <v>-5.82</v>
      </c>
      <c r="BM79">
        <v>65</v>
      </c>
      <c r="BN79">
        <v>210</v>
      </c>
      <c r="BO79" s="3">
        <v>0.221</v>
      </c>
      <c r="BP79" s="1">
        <f t="shared" si="238"/>
        <v>4.42</v>
      </c>
      <c r="BQ79" s="2">
        <f t="shared" si="239"/>
        <v>44.38</v>
      </c>
      <c r="BR79" s="2">
        <f t="shared" si="240"/>
        <v>6.0599999999999952</v>
      </c>
      <c r="BT79">
        <v>65</v>
      </c>
      <c r="BU79">
        <v>210</v>
      </c>
      <c r="BV79" s="3">
        <v>0.223</v>
      </c>
      <c r="BW79" s="1">
        <f t="shared" si="241"/>
        <v>4.46</v>
      </c>
      <c r="BX79" s="2">
        <f t="shared" si="242"/>
        <v>53.360000000000007</v>
      </c>
      <c r="BY79" s="2">
        <f t="shared" si="243"/>
        <v>-8.980000000000004</v>
      </c>
      <c r="CA79">
        <v>65</v>
      </c>
      <c r="CB79">
        <v>210</v>
      </c>
      <c r="CC79" s="3">
        <v>0.21299999999999999</v>
      </c>
      <c r="CD79" s="1">
        <f t="shared" si="244"/>
        <v>4.26</v>
      </c>
      <c r="CE79" s="2">
        <f t="shared" si="245"/>
        <v>47.059999999999995</v>
      </c>
      <c r="CF79" s="2">
        <f t="shared" si="246"/>
        <v>6.3000000000000114</v>
      </c>
      <c r="CH79">
        <v>65</v>
      </c>
      <c r="CI79">
        <v>210</v>
      </c>
      <c r="CJ79" s="3">
        <v>0.215</v>
      </c>
      <c r="CK79" s="1">
        <f t="shared" si="247"/>
        <v>4.3</v>
      </c>
      <c r="CL79" s="2">
        <f t="shared" si="248"/>
        <v>53.29999999999999</v>
      </c>
      <c r="CM79" s="2">
        <f t="shared" si="249"/>
        <v>-6.2399999999999949</v>
      </c>
      <c r="CO79">
        <v>65</v>
      </c>
      <c r="CP79">
        <v>210</v>
      </c>
      <c r="CQ79" s="3">
        <v>0.224</v>
      </c>
      <c r="CR79" s="1">
        <f t="shared" si="250"/>
        <v>4.4800000000000004</v>
      </c>
      <c r="CS79" s="2">
        <f t="shared" si="251"/>
        <v>47.84</v>
      </c>
      <c r="CT79" s="2">
        <f t="shared" si="252"/>
        <v>5.4599999999999866</v>
      </c>
      <c r="CV79">
        <v>65</v>
      </c>
      <c r="CW79">
        <v>210</v>
      </c>
      <c r="CX79" s="3">
        <v>0.23400000000000001</v>
      </c>
      <c r="CY79" s="1">
        <f t="shared" si="253"/>
        <v>4.6800000000000006</v>
      </c>
      <c r="CZ79" s="2">
        <f t="shared" si="254"/>
        <v>56.16</v>
      </c>
      <c r="DA79" s="2">
        <f t="shared" si="255"/>
        <v>-8.3199999999999932</v>
      </c>
      <c r="DC79">
        <v>65</v>
      </c>
      <c r="DD79">
        <v>210</v>
      </c>
      <c r="DE79" s="3">
        <v>0.23300000000000001</v>
      </c>
      <c r="DF79" s="1">
        <f t="shared" si="256"/>
        <v>4.66</v>
      </c>
      <c r="DG79" s="2">
        <f t="shared" si="257"/>
        <v>45.459999999999994</v>
      </c>
      <c r="DH79" s="2">
        <f t="shared" si="258"/>
        <v>10.700000000000003</v>
      </c>
      <c r="DJ79">
        <v>65</v>
      </c>
      <c r="DK79">
        <v>210</v>
      </c>
      <c r="DL79" s="3">
        <v>0.23400000000000001</v>
      </c>
      <c r="DM79" s="1">
        <f t="shared" si="259"/>
        <v>4.6800000000000006</v>
      </c>
      <c r="DN79" s="2">
        <f t="shared" si="260"/>
        <v>40.660000000000004</v>
      </c>
      <c r="DO79" s="2">
        <f t="shared" si="261"/>
        <v>4.7999999999999901</v>
      </c>
      <c r="DQ79">
        <v>65</v>
      </c>
      <c r="DR79">
        <v>210</v>
      </c>
      <c r="DS79" s="3">
        <v>0.216</v>
      </c>
      <c r="DT79" s="1">
        <f t="shared" si="262"/>
        <v>4.32</v>
      </c>
      <c r="DU79" s="2">
        <f t="shared" si="263"/>
        <v>38.72</v>
      </c>
      <c r="DV79" s="2">
        <f t="shared" si="264"/>
        <v>1.9400000000000048</v>
      </c>
    </row>
    <row r="80" spans="2:126" x14ac:dyDescent="0.25">
      <c r="B80">
        <v>65</v>
      </c>
      <c r="C80">
        <v>230</v>
      </c>
      <c r="D80" s="3">
        <v>0.20799999999999999</v>
      </c>
      <c r="E80" s="1">
        <f t="shared" si="212"/>
        <v>4.16</v>
      </c>
      <c r="F80" s="2">
        <f t="shared" si="213"/>
        <v>55.179999999999993</v>
      </c>
      <c r="I80">
        <v>65</v>
      </c>
      <c r="J80">
        <v>230</v>
      </c>
      <c r="K80" s="3">
        <v>0.21</v>
      </c>
      <c r="L80" s="1">
        <f t="shared" si="214"/>
        <v>4.2</v>
      </c>
      <c r="M80" s="2">
        <f t="shared" si="215"/>
        <v>58.080000000000005</v>
      </c>
      <c r="N80" s="2">
        <f t="shared" si="216"/>
        <v>-2.9000000000000128</v>
      </c>
      <c r="P80">
        <v>65</v>
      </c>
      <c r="Q80">
        <v>230</v>
      </c>
      <c r="R80" s="3">
        <v>0.20699999999999999</v>
      </c>
      <c r="S80" s="1">
        <f t="shared" si="217"/>
        <v>4.1399999999999997</v>
      </c>
      <c r="T80" s="2">
        <f t="shared" si="218"/>
        <v>54.08</v>
      </c>
      <c r="U80" s="2">
        <f t="shared" si="219"/>
        <v>4.0000000000000071</v>
      </c>
      <c r="W80">
        <v>65</v>
      </c>
      <c r="X80">
        <v>230</v>
      </c>
      <c r="Y80" s="3">
        <v>0.20100000000000001</v>
      </c>
      <c r="Z80" s="1">
        <f t="shared" si="220"/>
        <v>4.0200000000000005</v>
      </c>
      <c r="AA80" s="2">
        <f t="shared" si="221"/>
        <v>56.720000000000006</v>
      </c>
      <c r="AB80" s="2">
        <f t="shared" si="222"/>
        <v>-2.6400000000000077</v>
      </c>
      <c r="AD80">
        <v>65</v>
      </c>
      <c r="AE80">
        <v>230</v>
      </c>
      <c r="AF80" s="3">
        <v>0.20100000000000001</v>
      </c>
      <c r="AG80" s="1">
        <f t="shared" si="223"/>
        <v>4.0200000000000005</v>
      </c>
      <c r="AH80" s="2">
        <f t="shared" si="224"/>
        <v>51.280000000000008</v>
      </c>
      <c r="AI80" s="2">
        <f t="shared" si="225"/>
        <v>5.4399999999999977</v>
      </c>
      <c r="AK80">
        <v>65</v>
      </c>
      <c r="AL80">
        <v>230</v>
      </c>
      <c r="AM80" s="3">
        <v>0.20100000000000001</v>
      </c>
      <c r="AN80" s="1">
        <f t="shared" si="226"/>
        <v>4.0200000000000005</v>
      </c>
      <c r="AO80" s="2">
        <f t="shared" si="227"/>
        <v>55.720000000000006</v>
      </c>
      <c r="AP80" s="2">
        <f t="shared" si="228"/>
        <v>-4.4399999999999977</v>
      </c>
      <c r="AR80">
        <v>65</v>
      </c>
      <c r="AS80">
        <v>230</v>
      </c>
      <c r="AT80" s="3">
        <v>0.20200000000000001</v>
      </c>
      <c r="AU80" s="1">
        <f t="shared" si="229"/>
        <v>4.04</v>
      </c>
      <c r="AV80" s="2">
        <f t="shared" si="230"/>
        <v>55.2</v>
      </c>
      <c r="AW80" s="2">
        <f t="shared" si="231"/>
        <v>0.52000000000000313</v>
      </c>
      <c r="AY80">
        <v>65</v>
      </c>
      <c r="AZ80">
        <v>230</v>
      </c>
      <c r="BA80" s="3">
        <v>0.20300000000000001</v>
      </c>
      <c r="BB80" s="1">
        <f t="shared" si="232"/>
        <v>4.0600000000000005</v>
      </c>
      <c r="BC80" s="2">
        <f t="shared" si="233"/>
        <v>48.68</v>
      </c>
      <c r="BD80" s="2">
        <f t="shared" si="234"/>
        <v>6.5200000000000031</v>
      </c>
      <c r="BF80">
        <v>65</v>
      </c>
      <c r="BG80">
        <v>230</v>
      </c>
      <c r="BH80" s="3">
        <v>0.20300000000000001</v>
      </c>
      <c r="BI80" s="1">
        <f t="shared" si="235"/>
        <v>4.0600000000000005</v>
      </c>
      <c r="BJ80" s="2">
        <f t="shared" si="236"/>
        <v>54.5</v>
      </c>
      <c r="BK80" s="2">
        <f t="shared" si="237"/>
        <v>-5.82</v>
      </c>
      <c r="BM80">
        <v>65</v>
      </c>
      <c r="BN80">
        <v>230</v>
      </c>
      <c r="BO80" s="3">
        <v>0.19800000000000001</v>
      </c>
      <c r="BP80" s="1">
        <f t="shared" si="238"/>
        <v>3.96</v>
      </c>
      <c r="BQ80" s="2">
        <f t="shared" si="239"/>
        <v>48.34</v>
      </c>
      <c r="BR80" s="2">
        <f t="shared" si="240"/>
        <v>6.1599999999999966</v>
      </c>
      <c r="BT80">
        <v>65</v>
      </c>
      <c r="BU80">
        <v>230</v>
      </c>
      <c r="BV80" s="3">
        <v>0.20499999999999999</v>
      </c>
      <c r="BW80" s="1">
        <f t="shared" si="241"/>
        <v>4.0999999999999996</v>
      </c>
      <c r="BX80" s="2">
        <f t="shared" si="242"/>
        <v>57.460000000000008</v>
      </c>
      <c r="BY80" s="2">
        <f t="shared" si="243"/>
        <v>-9.1200000000000045</v>
      </c>
      <c r="CA80">
        <v>65</v>
      </c>
      <c r="CB80">
        <v>230</v>
      </c>
      <c r="CC80" s="3">
        <v>0.20100000000000001</v>
      </c>
      <c r="CD80" s="1">
        <f t="shared" si="244"/>
        <v>4.0200000000000005</v>
      </c>
      <c r="CE80" s="2">
        <f t="shared" si="245"/>
        <v>51.08</v>
      </c>
      <c r="CF80" s="2">
        <f t="shared" si="246"/>
        <v>6.3800000000000097</v>
      </c>
      <c r="CH80">
        <v>65</v>
      </c>
      <c r="CI80">
        <v>230</v>
      </c>
      <c r="CJ80" s="3">
        <v>0.20499999999999999</v>
      </c>
      <c r="CK80" s="1">
        <f t="shared" si="247"/>
        <v>4.0999999999999996</v>
      </c>
      <c r="CL80" s="2">
        <f t="shared" si="248"/>
        <v>57.399999999999991</v>
      </c>
      <c r="CM80" s="2">
        <f t="shared" si="249"/>
        <v>-6.3199999999999932</v>
      </c>
      <c r="CO80">
        <v>65</v>
      </c>
      <c r="CP80">
        <v>230</v>
      </c>
      <c r="CQ80" s="3">
        <v>0.20899999999999999</v>
      </c>
      <c r="CR80" s="1">
        <f t="shared" si="250"/>
        <v>4.18</v>
      </c>
      <c r="CS80" s="2">
        <f t="shared" si="251"/>
        <v>52.02</v>
      </c>
      <c r="CT80" s="2">
        <f t="shared" si="252"/>
        <v>5.3799999999999883</v>
      </c>
      <c r="CV80">
        <v>65</v>
      </c>
      <c r="CW80">
        <v>230</v>
      </c>
      <c r="CX80" s="3">
        <v>0.20499999999999999</v>
      </c>
      <c r="CY80" s="1">
        <f t="shared" si="253"/>
        <v>4.0999999999999996</v>
      </c>
      <c r="CZ80" s="2">
        <f t="shared" si="254"/>
        <v>60.26</v>
      </c>
      <c r="DA80" s="2">
        <f t="shared" si="255"/>
        <v>-8.2399999999999949</v>
      </c>
      <c r="DC80">
        <v>65</v>
      </c>
      <c r="DD80">
        <v>230</v>
      </c>
      <c r="DE80" s="3">
        <v>0.20200000000000001</v>
      </c>
      <c r="DF80" s="1">
        <f t="shared" si="256"/>
        <v>4.04</v>
      </c>
      <c r="DG80" s="2">
        <f t="shared" si="257"/>
        <v>49.499999999999993</v>
      </c>
      <c r="DH80" s="2">
        <f t="shared" si="258"/>
        <v>10.760000000000005</v>
      </c>
      <c r="DJ80">
        <v>65</v>
      </c>
      <c r="DK80">
        <v>230</v>
      </c>
      <c r="DL80" s="3">
        <v>0.20300000000000001</v>
      </c>
      <c r="DM80" s="1">
        <f t="shared" si="259"/>
        <v>4.0600000000000005</v>
      </c>
      <c r="DN80" s="2">
        <f t="shared" si="260"/>
        <v>44.720000000000006</v>
      </c>
      <c r="DO80" s="2">
        <f t="shared" si="261"/>
        <v>4.7799999999999869</v>
      </c>
      <c r="DQ80">
        <v>65</v>
      </c>
      <c r="DR80">
        <v>230</v>
      </c>
      <c r="DS80" s="3">
        <v>0.19600000000000001</v>
      </c>
      <c r="DT80" s="1">
        <f t="shared" si="262"/>
        <v>3.92</v>
      </c>
      <c r="DU80" s="2">
        <f t="shared" si="263"/>
        <v>42.64</v>
      </c>
      <c r="DV80" s="2">
        <f t="shared" si="264"/>
        <v>2.0800000000000054</v>
      </c>
    </row>
    <row r="81" spans="2:126" x14ac:dyDescent="0.25">
      <c r="B81">
        <v>65</v>
      </c>
      <c r="C81">
        <v>250</v>
      </c>
      <c r="D81" s="3">
        <v>0.21299999999999999</v>
      </c>
      <c r="E81" s="1">
        <f t="shared" si="212"/>
        <v>4.26</v>
      </c>
      <c r="F81" s="2">
        <f t="shared" si="213"/>
        <v>59.439999999999991</v>
      </c>
      <c r="I81">
        <v>65</v>
      </c>
      <c r="J81">
        <v>250</v>
      </c>
      <c r="K81" s="3">
        <v>0.21199999999999999</v>
      </c>
      <c r="L81" s="1">
        <f t="shared" si="214"/>
        <v>4.24</v>
      </c>
      <c r="M81" s="2">
        <f t="shared" si="215"/>
        <v>62.320000000000007</v>
      </c>
      <c r="N81" s="2">
        <f t="shared" si="216"/>
        <v>-2.8800000000000168</v>
      </c>
      <c r="P81">
        <v>65</v>
      </c>
      <c r="Q81">
        <v>250</v>
      </c>
      <c r="R81" s="3">
        <v>0.20499999999999999</v>
      </c>
      <c r="S81" s="1">
        <f t="shared" si="217"/>
        <v>4.0999999999999996</v>
      </c>
      <c r="T81" s="2">
        <f t="shared" si="218"/>
        <v>58.18</v>
      </c>
      <c r="U81" s="2">
        <f t="shared" si="219"/>
        <v>4.1400000000000077</v>
      </c>
      <c r="W81">
        <v>65</v>
      </c>
      <c r="X81">
        <v>250</v>
      </c>
      <c r="Y81" s="3">
        <v>0.20499999999999999</v>
      </c>
      <c r="Z81" s="1">
        <f t="shared" si="220"/>
        <v>4.0999999999999996</v>
      </c>
      <c r="AA81" s="2">
        <f t="shared" si="221"/>
        <v>60.820000000000007</v>
      </c>
      <c r="AB81" s="2">
        <f t="shared" si="222"/>
        <v>-2.6400000000000077</v>
      </c>
      <c r="AD81">
        <v>65</v>
      </c>
      <c r="AE81">
        <v>250</v>
      </c>
      <c r="AF81" s="3">
        <v>0.21</v>
      </c>
      <c r="AG81" s="1">
        <f t="shared" si="223"/>
        <v>4.2</v>
      </c>
      <c r="AH81" s="2">
        <f t="shared" si="224"/>
        <v>55.480000000000011</v>
      </c>
      <c r="AI81" s="2">
        <f t="shared" si="225"/>
        <v>5.3399999999999963</v>
      </c>
      <c r="AK81">
        <v>65</v>
      </c>
      <c r="AL81">
        <v>250</v>
      </c>
      <c r="AM81" s="3">
        <v>0.20899999999999999</v>
      </c>
      <c r="AN81" s="1">
        <f t="shared" si="226"/>
        <v>4.18</v>
      </c>
      <c r="AO81" s="2">
        <f t="shared" si="227"/>
        <v>59.900000000000006</v>
      </c>
      <c r="AP81" s="2">
        <f t="shared" si="228"/>
        <v>-4.4199999999999946</v>
      </c>
      <c r="AR81">
        <v>65</v>
      </c>
      <c r="AS81">
        <v>250</v>
      </c>
      <c r="AT81" s="3">
        <v>0.20799999999999999</v>
      </c>
      <c r="AU81" s="1">
        <f t="shared" si="229"/>
        <v>4.16</v>
      </c>
      <c r="AV81" s="2">
        <f t="shared" si="230"/>
        <v>59.36</v>
      </c>
      <c r="AW81" s="2">
        <f t="shared" si="231"/>
        <v>0.54000000000000625</v>
      </c>
      <c r="AY81">
        <v>65</v>
      </c>
      <c r="AZ81">
        <v>250</v>
      </c>
      <c r="BA81" s="3">
        <v>0.21099999999999999</v>
      </c>
      <c r="BB81" s="1">
        <f t="shared" si="232"/>
        <v>4.22</v>
      </c>
      <c r="BC81" s="2">
        <f t="shared" si="233"/>
        <v>52.9</v>
      </c>
      <c r="BD81" s="2">
        <f t="shared" si="234"/>
        <v>6.4600000000000009</v>
      </c>
      <c r="BF81">
        <v>65</v>
      </c>
      <c r="BG81">
        <v>250</v>
      </c>
      <c r="BH81" s="3">
        <v>0.20699999999999999</v>
      </c>
      <c r="BI81" s="1">
        <f t="shared" si="235"/>
        <v>4.1399999999999997</v>
      </c>
      <c r="BJ81" s="2">
        <f t="shared" si="236"/>
        <v>58.64</v>
      </c>
      <c r="BK81" s="2">
        <f t="shared" si="237"/>
        <v>-5.740000000000002</v>
      </c>
      <c r="BM81">
        <v>65</v>
      </c>
      <c r="BN81">
        <v>250</v>
      </c>
      <c r="BO81" s="3">
        <v>0.20399999999999999</v>
      </c>
      <c r="BP81" s="1">
        <f t="shared" si="238"/>
        <v>4.08</v>
      </c>
      <c r="BQ81" s="2">
        <f t="shared" si="239"/>
        <v>52.42</v>
      </c>
      <c r="BR81" s="2">
        <f t="shared" si="240"/>
        <v>6.2199999999999989</v>
      </c>
      <c r="BT81">
        <v>65</v>
      </c>
      <c r="BU81">
        <v>250</v>
      </c>
      <c r="BV81" s="3">
        <v>0.20599999999999999</v>
      </c>
      <c r="BW81" s="1">
        <f t="shared" si="241"/>
        <v>4.12</v>
      </c>
      <c r="BX81" s="2">
        <f t="shared" si="242"/>
        <v>61.580000000000005</v>
      </c>
      <c r="BY81" s="2">
        <f t="shared" si="243"/>
        <v>-9.1600000000000037</v>
      </c>
      <c r="CA81">
        <v>65</v>
      </c>
      <c r="CB81">
        <v>250</v>
      </c>
      <c r="CC81" s="3">
        <v>0.20599999999999999</v>
      </c>
      <c r="CD81" s="1">
        <f t="shared" si="244"/>
        <v>4.12</v>
      </c>
      <c r="CE81" s="2">
        <f t="shared" si="245"/>
        <v>55.199999999999996</v>
      </c>
      <c r="CF81" s="2">
        <f t="shared" si="246"/>
        <v>6.3800000000000097</v>
      </c>
      <c r="CH81">
        <v>65</v>
      </c>
      <c r="CI81">
        <v>250</v>
      </c>
      <c r="CJ81" s="3">
        <v>0.21099999999999999</v>
      </c>
      <c r="CK81" s="1">
        <f t="shared" si="247"/>
        <v>4.22</v>
      </c>
      <c r="CL81" s="2">
        <f t="shared" si="248"/>
        <v>61.61999999999999</v>
      </c>
      <c r="CM81" s="2">
        <f t="shared" si="249"/>
        <v>-6.4199999999999946</v>
      </c>
      <c r="CO81">
        <v>65</v>
      </c>
      <c r="CP81">
        <v>250</v>
      </c>
      <c r="CQ81" s="3">
        <v>0.20699999999999999</v>
      </c>
      <c r="CR81" s="1">
        <f t="shared" si="250"/>
        <v>4.1399999999999997</v>
      </c>
      <c r="CS81" s="2">
        <f t="shared" si="251"/>
        <v>56.160000000000004</v>
      </c>
      <c r="CT81" s="2">
        <f t="shared" si="252"/>
        <v>5.4599999999999866</v>
      </c>
      <c r="CV81">
        <v>65</v>
      </c>
      <c r="CW81">
        <v>250</v>
      </c>
      <c r="CX81" s="3">
        <v>0.20799999999999999</v>
      </c>
      <c r="CY81" s="1">
        <f t="shared" si="253"/>
        <v>4.16</v>
      </c>
      <c r="CZ81" s="2">
        <f t="shared" si="254"/>
        <v>64.42</v>
      </c>
      <c r="DA81" s="2">
        <f t="shared" si="255"/>
        <v>-8.259999999999998</v>
      </c>
      <c r="DC81">
        <v>65</v>
      </c>
      <c r="DD81">
        <v>250</v>
      </c>
      <c r="DE81" s="3">
        <v>0.21199999999999999</v>
      </c>
      <c r="DF81" s="1">
        <f t="shared" si="256"/>
        <v>4.24</v>
      </c>
      <c r="DG81" s="2">
        <f t="shared" si="257"/>
        <v>53.739999999999995</v>
      </c>
      <c r="DH81" s="2">
        <f t="shared" si="258"/>
        <v>10.680000000000007</v>
      </c>
      <c r="DJ81">
        <v>65</v>
      </c>
      <c r="DK81">
        <v>250</v>
      </c>
      <c r="DL81" s="3">
        <v>0.21</v>
      </c>
      <c r="DM81" s="1">
        <f t="shared" si="259"/>
        <v>4.2</v>
      </c>
      <c r="DN81" s="2">
        <f t="shared" si="260"/>
        <v>48.920000000000009</v>
      </c>
      <c r="DO81" s="2">
        <f t="shared" si="261"/>
        <v>4.8199999999999861</v>
      </c>
      <c r="DQ81">
        <v>65</v>
      </c>
      <c r="DR81">
        <v>250</v>
      </c>
      <c r="DS81" s="3">
        <v>0.19500000000000001</v>
      </c>
      <c r="DT81" s="1">
        <f t="shared" si="262"/>
        <v>3.9000000000000004</v>
      </c>
      <c r="DU81" s="2">
        <f t="shared" si="263"/>
        <v>46.54</v>
      </c>
      <c r="DV81" s="2">
        <f t="shared" si="264"/>
        <v>2.3800000000000097</v>
      </c>
    </row>
    <row r="82" spans="2:126" x14ac:dyDescent="0.25">
      <c r="B82">
        <v>65</v>
      </c>
      <c r="C82">
        <v>270</v>
      </c>
      <c r="D82" s="3">
        <v>0.21</v>
      </c>
      <c r="E82" s="1">
        <f t="shared" si="212"/>
        <v>4.2</v>
      </c>
      <c r="F82" s="2">
        <f t="shared" si="213"/>
        <v>63.639999999999993</v>
      </c>
      <c r="I82">
        <v>65</v>
      </c>
      <c r="J82">
        <v>270</v>
      </c>
      <c r="K82" s="3">
        <v>0.20899999999999999</v>
      </c>
      <c r="L82" s="1">
        <f t="shared" si="214"/>
        <v>4.18</v>
      </c>
      <c r="M82" s="2">
        <f t="shared" si="215"/>
        <v>66.5</v>
      </c>
      <c r="N82" s="2">
        <f t="shared" si="216"/>
        <v>-2.8600000000000065</v>
      </c>
      <c r="P82">
        <v>65</v>
      </c>
      <c r="Q82">
        <v>270</v>
      </c>
      <c r="R82" s="3">
        <v>0.21199999999999999</v>
      </c>
      <c r="S82" s="1">
        <f t="shared" si="217"/>
        <v>4.24</v>
      </c>
      <c r="T82" s="2">
        <f t="shared" si="218"/>
        <v>62.42</v>
      </c>
      <c r="U82" s="2">
        <f t="shared" si="219"/>
        <v>4.0799999999999983</v>
      </c>
      <c r="W82">
        <v>65</v>
      </c>
      <c r="X82">
        <v>270</v>
      </c>
      <c r="Y82" s="3">
        <v>0.20899999999999999</v>
      </c>
      <c r="Z82" s="1">
        <f t="shared" si="220"/>
        <v>4.18</v>
      </c>
      <c r="AA82" s="2">
        <f t="shared" si="221"/>
        <v>65</v>
      </c>
      <c r="AB82" s="2">
        <f t="shared" si="222"/>
        <v>-2.5799999999999983</v>
      </c>
      <c r="AD82">
        <v>65</v>
      </c>
      <c r="AE82">
        <v>270</v>
      </c>
      <c r="AF82" s="3">
        <v>0.21</v>
      </c>
      <c r="AG82" s="1">
        <f t="shared" si="223"/>
        <v>4.2</v>
      </c>
      <c r="AH82" s="2">
        <f t="shared" si="224"/>
        <v>59.680000000000014</v>
      </c>
      <c r="AI82" s="2">
        <f t="shared" si="225"/>
        <v>5.3199999999999861</v>
      </c>
      <c r="AK82">
        <v>65</v>
      </c>
      <c r="AL82">
        <v>270</v>
      </c>
      <c r="AM82" s="3">
        <v>0.21099999999999999</v>
      </c>
      <c r="AN82" s="1">
        <f t="shared" si="226"/>
        <v>4.22</v>
      </c>
      <c r="AO82" s="2">
        <f t="shared" si="227"/>
        <v>64.12</v>
      </c>
      <c r="AP82" s="2">
        <f t="shared" si="228"/>
        <v>-4.4399999999999906</v>
      </c>
      <c r="AR82">
        <v>65</v>
      </c>
      <c r="AS82">
        <v>270</v>
      </c>
      <c r="AT82" s="3">
        <v>0.20799999999999999</v>
      </c>
      <c r="AU82" s="1">
        <f t="shared" si="229"/>
        <v>4.16</v>
      </c>
      <c r="AV82" s="2">
        <f t="shared" si="230"/>
        <v>63.519999999999996</v>
      </c>
      <c r="AW82" s="2">
        <f t="shared" si="231"/>
        <v>0.60000000000000853</v>
      </c>
      <c r="AY82">
        <v>65</v>
      </c>
      <c r="AZ82">
        <v>270</v>
      </c>
      <c r="BA82" s="3">
        <v>0.20699999999999999</v>
      </c>
      <c r="BB82" s="1">
        <f t="shared" si="232"/>
        <v>4.1399999999999997</v>
      </c>
      <c r="BC82" s="2">
        <f t="shared" si="233"/>
        <v>57.04</v>
      </c>
      <c r="BD82" s="2">
        <f t="shared" si="234"/>
        <v>6.4799999999999969</v>
      </c>
      <c r="BF82">
        <v>65</v>
      </c>
      <c r="BG82">
        <v>270</v>
      </c>
      <c r="BH82" s="3">
        <v>0.20399999999999999</v>
      </c>
      <c r="BI82" s="1">
        <f t="shared" si="235"/>
        <v>4.08</v>
      </c>
      <c r="BJ82" s="2">
        <f t="shared" si="236"/>
        <v>62.72</v>
      </c>
      <c r="BK82" s="2">
        <f t="shared" si="237"/>
        <v>-5.68</v>
      </c>
      <c r="BM82">
        <v>65</v>
      </c>
      <c r="BN82">
        <v>270</v>
      </c>
      <c r="BO82" s="3">
        <v>0.20799999999999999</v>
      </c>
      <c r="BP82" s="1">
        <f t="shared" si="238"/>
        <v>4.16</v>
      </c>
      <c r="BQ82" s="2">
        <f t="shared" si="239"/>
        <v>56.58</v>
      </c>
      <c r="BR82" s="2">
        <f t="shared" si="240"/>
        <v>6.1400000000000006</v>
      </c>
      <c r="BT82">
        <v>65</v>
      </c>
      <c r="BU82">
        <v>270</v>
      </c>
      <c r="BV82" s="3">
        <v>0.20599999999999999</v>
      </c>
      <c r="BW82" s="1">
        <f t="shared" si="241"/>
        <v>4.12</v>
      </c>
      <c r="BX82" s="2">
        <f t="shared" si="242"/>
        <v>65.7</v>
      </c>
      <c r="BY82" s="2">
        <f t="shared" si="243"/>
        <v>-9.1200000000000045</v>
      </c>
      <c r="CA82">
        <v>65</v>
      </c>
      <c r="CB82">
        <v>270</v>
      </c>
      <c r="CC82" s="3">
        <v>0.20100000000000001</v>
      </c>
      <c r="CD82" s="1">
        <f t="shared" si="244"/>
        <v>4.0200000000000005</v>
      </c>
      <c r="CE82" s="2">
        <f t="shared" si="245"/>
        <v>59.22</v>
      </c>
      <c r="CF82" s="2">
        <f t="shared" si="246"/>
        <v>6.480000000000004</v>
      </c>
      <c r="CH82">
        <v>65</v>
      </c>
      <c r="CI82">
        <v>270</v>
      </c>
      <c r="CJ82" s="3">
        <v>0.20499999999999999</v>
      </c>
      <c r="CK82" s="1">
        <f t="shared" si="247"/>
        <v>4.0999999999999996</v>
      </c>
      <c r="CL82" s="2">
        <f t="shared" si="248"/>
        <v>65.719999999999985</v>
      </c>
      <c r="CM82" s="2">
        <f t="shared" si="249"/>
        <v>-6.4999999999999858</v>
      </c>
      <c r="CO82">
        <v>65</v>
      </c>
      <c r="CP82">
        <v>270</v>
      </c>
      <c r="CQ82" s="3">
        <v>0.21</v>
      </c>
      <c r="CR82" s="1">
        <f t="shared" si="250"/>
        <v>4.2</v>
      </c>
      <c r="CS82" s="2">
        <f t="shared" si="251"/>
        <v>60.360000000000007</v>
      </c>
      <c r="CT82" s="2">
        <f t="shared" si="252"/>
        <v>5.3599999999999781</v>
      </c>
      <c r="CV82">
        <v>65</v>
      </c>
      <c r="CW82">
        <v>270</v>
      </c>
      <c r="CX82" s="3">
        <v>0.21099999999999999</v>
      </c>
      <c r="CY82" s="1">
        <f t="shared" si="253"/>
        <v>4.22</v>
      </c>
      <c r="CZ82" s="2">
        <f t="shared" si="254"/>
        <v>68.64</v>
      </c>
      <c r="DA82" s="2">
        <f t="shared" si="255"/>
        <v>-8.279999999999994</v>
      </c>
      <c r="DC82">
        <v>65</v>
      </c>
      <c r="DD82">
        <v>270</v>
      </c>
      <c r="DE82" s="3">
        <v>0.214</v>
      </c>
      <c r="DF82" s="1">
        <f t="shared" si="256"/>
        <v>4.28</v>
      </c>
      <c r="DG82" s="2">
        <f t="shared" si="257"/>
        <v>58.019999999999996</v>
      </c>
      <c r="DH82" s="2">
        <f t="shared" si="258"/>
        <v>10.620000000000005</v>
      </c>
      <c r="DJ82">
        <v>65</v>
      </c>
      <c r="DK82">
        <v>270</v>
      </c>
      <c r="DL82" s="3">
        <v>0.21099999999999999</v>
      </c>
      <c r="DM82" s="1">
        <f t="shared" si="259"/>
        <v>4.22</v>
      </c>
      <c r="DN82" s="2">
        <f t="shared" si="260"/>
        <v>53.140000000000008</v>
      </c>
      <c r="DO82" s="2">
        <f t="shared" si="261"/>
        <v>4.8799999999999883</v>
      </c>
      <c r="DQ82">
        <v>65</v>
      </c>
      <c r="DR82">
        <v>270</v>
      </c>
      <c r="DS82" s="3">
        <v>0.20200000000000001</v>
      </c>
      <c r="DT82" s="1">
        <f t="shared" si="262"/>
        <v>4.04</v>
      </c>
      <c r="DU82" s="2">
        <f t="shared" si="263"/>
        <v>50.58</v>
      </c>
      <c r="DV82" s="2">
        <f t="shared" si="264"/>
        <v>2.5600000000000094</v>
      </c>
    </row>
    <row r="83" spans="2:126" x14ac:dyDescent="0.25">
      <c r="B83">
        <v>65</v>
      </c>
      <c r="C83">
        <v>290</v>
      </c>
      <c r="D83" s="3">
        <v>0.21</v>
      </c>
      <c r="E83" s="1">
        <f t="shared" si="212"/>
        <v>4.2</v>
      </c>
      <c r="F83" s="2">
        <f t="shared" si="213"/>
        <v>67.839999999999989</v>
      </c>
      <c r="I83">
        <v>65</v>
      </c>
      <c r="J83">
        <v>290</v>
      </c>
      <c r="K83" s="3">
        <v>0.20899999999999999</v>
      </c>
      <c r="L83" s="1">
        <f t="shared" si="214"/>
        <v>4.18</v>
      </c>
      <c r="M83" s="2">
        <f t="shared" si="215"/>
        <v>70.680000000000007</v>
      </c>
      <c r="N83" s="2">
        <f t="shared" si="216"/>
        <v>-2.8400000000000176</v>
      </c>
      <c r="P83">
        <v>65</v>
      </c>
      <c r="Q83">
        <v>290</v>
      </c>
      <c r="R83" s="3">
        <v>0.21</v>
      </c>
      <c r="S83" s="1">
        <f t="shared" si="217"/>
        <v>4.2</v>
      </c>
      <c r="T83" s="2">
        <f t="shared" si="218"/>
        <v>66.62</v>
      </c>
      <c r="U83" s="2">
        <f t="shared" si="219"/>
        <v>4.0600000000000023</v>
      </c>
      <c r="W83">
        <v>65</v>
      </c>
      <c r="X83">
        <v>290</v>
      </c>
      <c r="Y83" s="3">
        <v>0.20399999999999999</v>
      </c>
      <c r="Z83" s="1">
        <f t="shared" si="220"/>
        <v>4.08</v>
      </c>
      <c r="AA83" s="2">
        <f t="shared" si="221"/>
        <v>69.08</v>
      </c>
      <c r="AB83" s="2">
        <f t="shared" si="222"/>
        <v>-2.4599999999999937</v>
      </c>
      <c r="AD83">
        <v>65</v>
      </c>
      <c r="AE83">
        <v>290</v>
      </c>
      <c r="AF83" s="3">
        <v>0.20699999999999999</v>
      </c>
      <c r="AG83" s="1">
        <f t="shared" si="223"/>
        <v>4.1399999999999997</v>
      </c>
      <c r="AH83" s="2">
        <f t="shared" si="224"/>
        <v>63.820000000000014</v>
      </c>
      <c r="AI83" s="2">
        <f t="shared" si="225"/>
        <v>5.2599999999999838</v>
      </c>
      <c r="AK83">
        <v>65</v>
      </c>
      <c r="AL83">
        <v>290</v>
      </c>
      <c r="AM83" s="3">
        <v>0.20499999999999999</v>
      </c>
      <c r="AN83" s="1">
        <f t="shared" si="226"/>
        <v>4.0999999999999996</v>
      </c>
      <c r="AO83" s="2">
        <f t="shared" si="227"/>
        <v>68.22</v>
      </c>
      <c r="AP83" s="2">
        <f t="shared" si="228"/>
        <v>-4.3999999999999844</v>
      </c>
      <c r="AR83">
        <v>65</v>
      </c>
      <c r="AS83">
        <v>290</v>
      </c>
      <c r="AT83" s="3">
        <v>0.20200000000000001</v>
      </c>
      <c r="AU83" s="1">
        <f t="shared" si="229"/>
        <v>4.04</v>
      </c>
      <c r="AV83" s="2">
        <f t="shared" si="230"/>
        <v>67.56</v>
      </c>
      <c r="AW83" s="2">
        <f t="shared" si="231"/>
        <v>0.65999999999999659</v>
      </c>
      <c r="AY83">
        <v>65</v>
      </c>
      <c r="AZ83">
        <v>290</v>
      </c>
      <c r="BA83" s="3">
        <v>0.2</v>
      </c>
      <c r="BB83" s="1">
        <f t="shared" si="232"/>
        <v>4</v>
      </c>
      <c r="BC83" s="2">
        <f t="shared" si="233"/>
        <v>61.04</v>
      </c>
      <c r="BD83" s="2">
        <f t="shared" si="234"/>
        <v>6.5200000000000031</v>
      </c>
      <c r="BF83">
        <v>65</v>
      </c>
      <c r="BG83">
        <v>290</v>
      </c>
      <c r="BH83" s="3">
        <v>0.20200000000000001</v>
      </c>
      <c r="BI83" s="1">
        <f t="shared" si="235"/>
        <v>4.04</v>
      </c>
      <c r="BJ83" s="2">
        <f t="shared" si="236"/>
        <v>66.760000000000005</v>
      </c>
      <c r="BK83" s="2">
        <f t="shared" si="237"/>
        <v>-5.720000000000006</v>
      </c>
      <c r="BM83">
        <v>65</v>
      </c>
      <c r="BN83">
        <v>290</v>
      </c>
      <c r="BO83" s="3">
        <v>0.19800000000000001</v>
      </c>
      <c r="BP83" s="1">
        <f t="shared" si="238"/>
        <v>3.96</v>
      </c>
      <c r="BQ83" s="2">
        <f t="shared" si="239"/>
        <v>60.54</v>
      </c>
      <c r="BR83" s="2">
        <f t="shared" si="240"/>
        <v>6.220000000000006</v>
      </c>
      <c r="BT83">
        <v>65</v>
      </c>
      <c r="BU83">
        <v>290</v>
      </c>
      <c r="BV83" s="3">
        <v>0.20300000000000001</v>
      </c>
      <c r="BW83" s="1">
        <f t="shared" si="241"/>
        <v>4.0600000000000005</v>
      </c>
      <c r="BX83" s="2">
        <f t="shared" si="242"/>
        <v>69.760000000000005</v>
      </c>
      <c r="BY83" s="2">
        <f t="shared" si="243"/>
        <v>-9.220000000000006</v>
      </c>
      <c r="CA83">
        <v>65</v>
      </c>
      <c r="CB83">
        <v>290</v>
      </c>
      <c r="CC83" s="3">
        <v>0.20200000000000001</v>
      </c>
      <c r="CD83" s="1">
        <f t="shared" si="244"/>
        <v>4.04</v>
      </c>
      <c r="CE83" s="2">
        <f t="shared" si="245"/>
        <v>63.26</v>
      </c>
      <c r="CF83" s="2">
        <f t="shared" si="246"/>
        <v>6.5000000000000071</v>
      </c>
      <c r="CH83">
        <v>65</v>
      </c>
      <c r="CI83">
        <v>290</v>
      </c>
      <c r="CJ83" s="3">
        <v>0.20499999999999999</v>
      </c>
      <c r="CK83" s="1">
        <f t="shared" si="247"/>
        <v>4.0999999999999996</v>
      </c>
      <c r="CL83" s="2">
        <f t="shared" si="248"/>
        <v>69.819999999999979</v>
      </c>
      <c r="CM83" s="2">
        <f t="shared" si="249"/>
        <v>-6.559999999999981</v>
      </c>
      <c r="CO83">
        <v>65</v>
      </c>
      <c r="CP83">
        <v>290</v>
      </c>
      <c r="CQ83" s="3">
        <v>0.2</v>
      </c>
      <c r="CR83" s="1">
        <f t="shared" si="250"/>
        <v>4</v>
      </c>
      <c r="CS83" s="2">
        <f t="shared" si="251"/>
        <v>64.360000000000014</v>
      </c>
      <c r="CT83" s="2">
        <f t="shared" si="252"/>
        <v>5.4599999999999653</v>
      </c>
      <c r="CV83">
        <v>65</v>
      </c>
      <c r="CW83">
        <v>290</v>
      </c>
      <c r="CX83" s="3">
        <v>0.20200000000000001</v>
      </c>
      <c r="CY83" s="1">
        <f t="shared" si="253"/>
        <v>4.04</v>
      </c>
      <c r="CZ83" s="2">
        <f t="shared" si="254"/>
        <v>72.680000000000007</v>
      </c>
      <c r="DA83" s="2">
        <f t="shared" si="255"/>
        <v>-8.3199999999999932</v>
      </c>
      <c r="DC83">
        <v>65</v>
      </c>
      <c r="DD83">
        <v>290</v>
      </c>
      <c r="DE83" s="3">
        <v>0.19800000000000001</v>
      </c>
      <c r="DF83" s="1">
        <f t="shared" si="256"/>
        <v>3.96</v>
      </c>
      <c r="DG83" s="2">
        <f t="shared" si="257"/>
        <v>61.98</v>
      </c>
      <c r="DH83" s="2">
        <f t="shared" si="258"/>
        <v>10.70000000000001</v>
      </c>
      <c r="DJ83">
        <v>65</v>
      </c>
      <c r="DK83">
        <v>290</v>
      </c>
      <c r="DL83" s="3">
        <v>0.20200000000000001</v>
      </c>
      <c r="DM83" s="1">
        <f t="shared" si="259"/>
        <v>4.04</v>
      </c>
      <c r="DN83" s="2">
        <f t="shared" si="260"/>
        <v>57.180000000000007</v>
      </c>
      <c r="DO83" s="2">
        <f t="shared" si="261"/>
        <v>4.7999999999999901</v>
      </c>
      <c r="DQ83">
        <v>65</v>
      </c>
      <c r="DR83">
        <v>290</v>
      </c>
      <c r="DS83" s="3">
        <v>0.191</v>
      </c>
      <c r="DT83" s="1">
        <f t="shared" si="262"/>
        <v>3.8200000000000003</v>
      </c>
      <c r="DU83" s="2">
        <f t="shared" si="263"/>
        <v>54.4</v>
      </c>
      <c r="DV83" s="2">
        <f t="shared" si="264"/>
        <v>2.7800000000000082</v>
      </c>
    </row>
    <row r="84" spans="2:126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</row>
    <row r="85" spans="2:126" x14ac:dyDescent="0.25">
      <c r="B85">
        <v>66</v>
      </c>
      <c r="C85">
        <v>10</v>
      </c>
      <c r="D85" s="3">
        <v>0.14899999999999999</v>
      </c>
      <c r="E85" s="1">
        <f>D85*20</f>
        <v>2.98</v>
      </c>
      <c r="F85" s="2">
        <f>E85</f>
        <v>2.98</v>
      </c>
      <c r="I85">
        <v>66</v>
      </c>
      <c r="J85">
        <v>10</v>
      </c>
      <c r="K85" s="3">
        <v>0.22900000000000001</v>
      </c>
      <c r="L85" s="1">
        <f>K85*20</f>
        <v>4.58</v>
      </c>
      <c r="M85" s="2">
        <f>L85</f>
        <v>4.58</v>
      </c>
      <c r="N85" s="2">
        <f>F85-M85</f>
        <v>-1.6</v>
      </c>
      <c r="P85">
        <v>66</v>
      </c>
      <c r="Q85">
        <v>10</v>
      </c>
      <c r="R85" s="3">
        <v>8.4000000000000005E-2</v>
      </c>
      <c r="S85" s="1">
        <f>R85*20</f>
        <v>1.6800000000000002</v>
      </c>
      <c r="T85" s="2">
        <f>S85</f>
        <v>1.6800000000000002</v>
      </c>
      <c r="U85" s="2">
        <f>M85-T85</f>
        <v>2.9</v>
      </c>
      <c r="W85">
        <v>66</v>
      </c>
      <c r="X85">
        <v>10</v>
      </c>
      <c r="Y85" s="3">
        <v>0.14199999999999999</v>
      </c>
      <c r="Z85" s="1">
        <f>Y85*20</f>
        <v>2.84</v>
      </c>
      <c r="AA85" s="2">
        <f>Z85</f>
        <v>2.84</v>
      </c>
      <c r="AB85" s="2">
        <f>T85-AA85</f>
        <v>-1.1599999999999997</v>
      </c>
      <c r="AD85">
        <v>66</v>
      </c>
      <c r="AE85">
        <v>10</v>
      </c>
      <c r="AF85" s="3">
        <v>7.3999999999999996E-2</v>
      </c>
      <c r="AG85" s="1">
        <f>AF85*20</f>
        <v>1.48</v>
      </c>
      <c r="AH85" s="2">
        <f>AG85</f>
        <v>1.48</v>
      </c>
      <c r="AI85" s="2">
        <f>AA85-AH85</f>
        <v>1.3599999999999999</v>
      </c>
      <c r="AK85">
        <v>66</v>
      </c>
      <c r="AL85">
        <v>10</v>
      </c>
      <c r="AM85" s="3">
        <v>0.16500000000000001</v>
      </c>
      <c r="AN85" s="1">
        <f>AM85*20</f>
        <v>3.3000000000000003</v>
      </c>
      <c r="AO85" s="2">
        <f>AN85</f>
        <v>3.3000000000000003</v>
      </c>
      <c r="AP85" s="2">
        <f>AH85-AO85</f>
        <v>-1.8200000000000003</v>
      </c>
      <c r="AR85">
        <v>66</v>
      </c>
      <c r="AS85">
        <v>10</v>
      </c>
      <c r="AT85" s="3">
        <v>0.15</v>
      </c>
      <c r="AU85" s="1">
        <f>AT85*20</f>
        <v>3</v>
      </c>
      <c r="AV85" s="2">
        <f>AU85</f>
        <v>3</v>
      </c>
      <c r="AW85" s="2">
        <f>AO85-AV85</f>
        <v>0.30000000000000027</v>
      </c>
      <c r="AY85">
        <v>66</v>
      </c>
      <c r="AZ85">
        <v>10</v>
      </c>
      <c r="BA85" s="3">
        <v>0.104</v>
      </c>
      <c r="BB85" s="1">
        <f>BA85*20</f>
        <v>2.08</v>
      </c>
      <c r="BC85" s="2">
        <f>BB85</f>
        <v>2.08</v>
      </c>
      <c r="BD85" s="2">
        <f>AV85-BC85</f>
        <v>0.91999999999999993</v>
      </c>
      <c r="BF85">
        <v>66</v>
      </c>
      <c r="BG85">
        <v>10</v>
      </c>
      <c r="BH85" s="3">
        <v>0.189</v>
      </c>
      <c r="BI85" s="1">
        <f>BH85*20</f>
        <v>3.7800000000000002</v>
      </c>
      <c r="BJ85" s="2">
        <f>BI85</f>
        <v>3.7800000000000002</v>
      </c>
      <c r="BK85" s="2">
        <f>BC85-BJ85</f>
        <v>-1.7000000000000002</v>
      </c>
      <c r="BM85">
        <v>66</v>
      </c>
      <c r="BN85">
        <v>10</v>
      </c>
      <c r="BO85" s="3">
        <v>0.112</v>
      </c>
      <c r="BP85" s="1">
        <f>BO85*20</f>
        <v>2.2400000000000002</v>
      </c>
      <c r="BQ85" s="2">
        <f>BP85</f>
        <v>2.2400000000000002</v>
      </c>
      <c r="BR85" s="2">
        <f>BJ85-BQ85</f>
        <v>1.54</v>
      </c>
      <c r="BT85">
        <v>66</v>
      </c>
      <c r="BU85">
        <v>10</v>
      </c>
      <c r="BV85" s="3">
        <v>0.22</v>
      </c>
      <c r="BW85" s="1">
        <f>BV85*20</f>
        <v>4.4000000000000004</v>
      </c>
      <c r="BX85" s="2">
        <f>BW85</f>
        <v>4.4000000000000004</v>
      </c>
      <c r="BY85" s="2">
        <f>BQ85-BX85</f>
        <v>-2.16</v>
      </c>
      <c r="CA85">
        <v>66</v>
      </c>
      <c r="CB85">
        <v>10</v>
      </c>
      <c r="CC85" s="3">
        <v>0.16200000000000001</v>
      </c>
      <c r="CD85" s="1">
        <f>CC85*20</f>
        <v>3.24</v>
      </c>
      <c r="CE85" s="2">
        <f>CD85</f>
        <v>3.24</v>
      </c>
      <c r="CF85" s="2">
        <f>BX85-CE85</f>
        <v>1.1600000000000001</v>
      </c>
      <c r="CH85">
        <v>66</v>
      </c>
      <c r="CI85">
        <v>10</v>
      </c>
      <c r="CJ85" s="3">
        <v>0.23899999999999999</v>
      </c>
      <c r="CK85" s="1">
        <f>CJ85*20</f>
        <v>4.7799999999999994</v>
      </c>
      <c r="CL85" s="2">
        <f>CK85</f>
        <v>4.7799999999999994</v>
      </c>
      <c r="CM85" s="2">
        <f>CE85-CL85</f>
        <v>-1.5399999999999991</v>
      </c>
      <c r="CO85">
        <v>66</v>
      </c>
      <c r="CP85">
        <v>10</v>
      </c>
      <c r="CQ85" s="3">
        <v>0.14699999999999999</v>
      </c>
      <c r="CR85" s="1">
        <f>CQ85*20</f>
        <v>2.94</v>
      </c>
      <c r="CS85" s="2">
        <f>CR85</f>
        <v>2.94</v>
      </c>
      <c r="CT85" s="2">
        <f>CL85-CS85</f>
        <v>1.8399999999999994</v>
      </c>
      <c r="CV85">
        <v>66</v>
      </c>
      <c r="CW85">
        <v>10</v>
      </c>
      <c r="CX85" s="3">
        <v>0.246</v>
      </c>
      <c r="CY85" s="1">
        <f>CX85*20</f>
        <v>4.92</v>
      </c>
      <c r="CZ85" s="2">
        <f>CY85</f>
        <v>4.92</v>
      </c>
      <c r="DA85" s="2">
        <f>CS85-CZ85</f>
        <v>-1.98</v>
      </c>
      <c r="DC85">
        <v>66</v>
      </c>
      <c r="DD85">
        <v>10</v>
      </c>
      <c r="DE85" s="3">
        <v>0.126</v>
      </c>
      <c r="DF85" s="1">
        <f>DE85*20</f>
        <v>2.52</v>
      </c>
      <c r="DG85" s="2">
        <f>DF85</f>
        <v>2.52</v>
      </c>
      <c r="DH85" s="2">
        <f>CZ85-DG85</f>
        <v>2.4</v>
      </c>
      <c r="DJ85">
        <v>66</v>
      </c>
      <c r="DK85">
        <v>10</v>
      </c>
      <c r="DL85" s="3">
        <v>9.0999999999999998E-2</v>
      </c>
      <c r="DM85" s="1">
        <f>DL85*20</f>
        <v>1.8199999999999998</v>
      </c>
      <c r="DN85" s="2">
        <f>DM85</f>
        <v>1.8199999999999998</v>
      </c>
      <c r="DO85" s="2">
        <f>DG85-DN85</f>
        <v>0.70000000000000018</v>
      </c>
      <c r="DQ85">
        <v>66</v>
      </c>
      <c r="DR85">
        <v>10</v>
      </c>
      <c r="DS85" s="3">
        <v>0.122</v>
      </c>
      <c r="DT85" s="1">
        <f>DS85*20</f>
        <v>2.44</v>
      </c>
      <c r="DU85" s="2">
        <f>DT85</f>
        <v>2.44</v>
      </c>
      <c r="DV85" s="2">
        <f>DN85-DU85</f>
        <v>-0.62000000000000011</v>
      </c>
    </row>
    <row r="86" spans="2:126" x14ac:dyDescent="0.25">
      <c r="B86">
        <v>66</v>
      </c>
      <c r="C86">
        <v>30</v>
      </c>
      <c r="D86" s="3">
        <v>0.20300000000000001</v>
      </c>
      <c r="E86" s="1">
        <f t="shared" ref="E86:E99" si="265">D86*20</f>
        <v>4.0600000000000005</v>
      </c>
      <c r="F86" s="2">
        <f t="shared" ref="F86:F99" si="266">F85+E86</f>
        <v>7.0400000000000009</v>
      </c>
      <c r="I86">
        <v>66</v>
      </c>
      <c r="J86">
        <v>30</v>
      </c>
      <c r="K86" s="3">
        <v>0.23599999999999999</v>
      </c>
      <c r="L86" s="1">
        <f t="shared" ref="L86:L99" si="267">K86*20</f>
        <v>4.72</v>
      </c>
      <c r="M86" s="2">
        <f t="shared" ref="M86:M99" si="268">M85+L86</f>
        <v>9.3000000000000007</v>
      </c>
      <c r="N86" s="2">
        <f t="shared" ref="N86:N99" si="269">F86-M86</f>
        <v>-2.2599999999999998</v>
      </c>
      <c r="P86">
        <v>66</v>
      </c>
      <c r="Q86">
        <v>30</v>
      </c>
      <c r="R86" s="3">
        <v>0.17899999999999999</v>
      </c>
      <c r="S86" s="1">
        <f t="shared" ref="S86:S99" si="270">R86*20</f>
        <v>3.58</v>
      </c>
      <c r="T86" s="2">
        <f t="shared" ref="T86:T99" si="271">T85+S86</f>
        <v>5.26</v>
      </c>
      <c r="U86" s="2">
        <f t="shared" ref="U86:U99" si="272">M86-T86</f>
        <v>4.0400000000000009</v>
      </c>
      <c r="W86">
        <v>66</v>
      </c>
      <c r="X86">
        <v>30</v>
      </c>
      <c r="Y86" s="3">
        <v>0.23499999999999999</v>
      </c>
      <c r="Z86" s="1">
        <f t="shared" ref="Z86:Z99" si="273">Y86*20</f>
        <v>4.6999999999999993</v>
      </c>
      <c r="AA86" s="2">
        <f t="shared" ref="AA86:AA99" si="274">AA85+Z86</f>
        <v>7.5399999999999991</v>
      </c>
      <c r="AB86" s="2">
        <f t="shared" ref="AB86:AB99" si="275">T86-AA86</f>
        <v>-2.2799999999999994</v>
      </c>
      <c r="AD86">
        <v>66</v>
      </c>
      <c r="AE86">
        <v>30</v>
      </c>
      <c r="AF86" s="3">
        <v>0.161</v>
      </c>
      <c r="AG86" s="1">
        <f t="shared" ref="AG86:AG99" si="276">AF86*20</f>
        <v>3.22</v>
      </c>
      <c r="AH86" s="2">
        <f t="shared" ref="AH86:AH99" si="277">AH85+AG86</f>
        <v>4.7</v>
      </c>
      <c r="AI86" s="2">
        <f t="shared" ref="AI86:AI99" si="278">AA86-AH86</f>
        <v>2.839999999999999</v>
      </c>
      <c r="AK86">
        <v>66</v>
      </c>
      <c r="AL86">
        <v>30</v>
      </c>
      <c r="AM86" s="3">
        <v>0.22900000000000001</v>
      </c>
      <c r="AN86" s="1">
        <f t="shared" ref="AN86:AN99" si="279">AM86*20</f>
        <v>4.58</v>
      </c>
      <c r="AO86" s="2">
        <f t="shared" ref="AO86:AO99" si="280">AO85+AN86</f>
        <v>7.8800000000000008</v>
      </c>
      <c r="AP86" s="2">
        <f t="shared" ref="AP86:AP99" si="281">AH86-AO86</f>
        <v>-3.1800000000000006</v>
      </c>
      <c r="AR86">
        <v>66</v>
      </c>
      <c r="AS86">
        <v>30</v>
      </c>
      <c r="AT86" s="3">
        <v>0.221</v>
      </c>
      <c r="AU86" s="1">
        <f t="shared" ref="AU86:AU99" si="282">AT86*20</f>
        <v>4.42</v>
      </c>
      <c r="AV86" s="2">
        <f t="shared" ref="AV86:AV99" si="283">AV85+AU86</f>
        <v>7.42</v>
      </c>
      <c r="AW86" s="2">
        <f t="shared" ref="AW86:AW99" si="284">AO86-AV86</f>
        <v>0.46000000000000085</v>
      </c>
      <c r="AY86">
        <v>66</v>
      </c>
      <c r="AZ86">
        <v>30</v>
      </c>
      <c r="BA86" s="3">
        <v>0.14299999999999999</v>
      </c>
      <c r="BB86" s="1">
        <f t="shared" ref="BB86:BB99" si="285">BA86*20</f>
        <v>2.86</v>
      </c>
      <c r="BC86" s="2">
        <f t="shared" ref="BC86:BC99" si="286">BC85+BB86</f>
        <v>4.9399999999999995</v>
      </c>
      <c r="BD86" s="2">
        <f t="shared" ref="BD86:BD99" si="287">AV86-BC86</f>
        <v>2.4800000000000004</v>
      </c>
      <c r="BF86">
        <v>66</v>
      </c>
      <c r="BG86">
        <v>30</v>
      </c>
      <c r="BH86" s="3">
        <v>0.21</v>
      </c>
      <c r="BI86" s="1">
        <f t="shared" ref="BI86:BI99" si="288">BH86*20</f>
        <v>4.2</v>
      </c>
      <c r="BJ86" s="2">
        <f t="shared" ref="BJ86:BJ99" si="289">BJ85+BI86</f>
        <v>7.98</v>
      </c>
      <c r="BK86" s="2">
        <f t="shared" ref="BK86:BK99" si="290">BC86-BJ86</f>
        <v>-3.0400000000000009</v>
      </c>
      <c r="BM86">
        <v>66</v>
      </c>
      <c r="BN86">
        <v>30</v>
      </c>
      <c r="BO86" s="3">
        <v>0.14499999999999999</v>
      </c>
      <c r="BP86" s="1">
        <f t="shared" ref="BP86:BP99" si="291">BO86*20</f>
        <v>2.9</v>
      </c>
      <c r="BQ86" s="2">
        <f t="shared" ref="BQ86:BQ99" si="292">BQ85+BP86</f>
        <v>5.1400000000000006</v>
      </c>
      <c r="BR86" s="2">
        <f t="shared" ref="BR86:BR99" si="293">BJ86-BQ86</f>
        <v>2.84</v>
      </c>
      <c r="BT86">
        <v>66</v>
      </c>
      <c r="BU86">
        <v>30</v>
      </c>
      <c r="BV86" s="3">
        <v>0.252</v>
      </c>
      <c r="BW86" s="1">
        <f t="shared" ref="BW86:BW99" si="294">BV86*20</f>
        <v>5.04</v>
      </c>
      <c r="BX86" s="2">
        <f t="shared" ref="BX86:BX99" si="295">BX85+BW86</f>
        <v>9.4400000000000013</v>
      </c>
      <c r="BY86" s="2">
        <f t="shared" ref="BY86:BY99" si="296">BQ86-BX86</f>
        <v>-4.3000000000000007</v>
      </c>
      <c r="CA86">
        <v>66</v>
      </c>
      <c r="CB86">
        <v>30</v>
      </c>
      <c r="CC86" s="3">
        <v>0.17599999999999999</v>
      </c>
      <c r="CD86" s="1">
        <f t="shared" ref="CD86:CD99" si="297">CC86*20</f>
        <v>3.5199999999999996</v>
      </c>
      <c r="CE86" s="2">
        <f t="shared" ref="CE86:CE99" si="298">CE85+CD86</f>
        <v>6.76</v>
      </c>
      <c r="CF86" s="2">
        <f t="shared" ref="CF86:CF99" si="299">BX86-CE86</f>
        <v>2.6800000000000015</v>
      </c>
      <c r="CH86">
        <v>66</v>
      </c>
      <c r="CI86">
        <v>30</v>
      </c>
      <c r="CJ86" s="3">
        <v>0.246</v>
      </c>
      <c r="CK86" s="1">
        <f t="shared" ref="CK86:CK99" si="300">CJ86*20</f>
        <v>4.92</v>
      </c>
      <c r="CL86" s="2">
        <f t="shared" ref="CL86:CL99" si="301">CL85+CK86</f>
        <v>9.6999999999999993</v>
      </c>
      <c r="CM86" s="2">
        <f t="shared" ref="CM86:CM99" si="302">CE86-CL86</f>
        <v>-2.9399999999999995</v>
      </c>
      <c r="CO86">
        <v>66</v>
      </c>
      <c r="CP86">
        <v>30</v>
      </c>
      <c r="CQ86" s="3">
        <v>0.17599999999999999</v>
      </c>
      <c r="CR86" s="1">
        <f t="shared" ref="CR86:CR99" si="303">CQ86*20</f>
        <v>3.5199999999999996</v>
      </c>
      <c r="CS86" s="2">
        <f t="shared" ref="CS86:CS99" si="304">CS85+CR86</f>
        <v>6.4599999999999991</v>
      </c>
      <c r="CT86" s="2">
        <f t="shared" ref="CT86:CT99" si="305">CL86-CS86</f>
        <v>3.24</v>
      </c>
      <c r="CV86">
        <v>66</v>
      </c>
      <c r="CW86">
        <v>30</v>
      </c>
      <c r="CX86" s="3">
        <v>0.27</v>
      </c>
      <c r="CY86" s="1">
        <f t="shared" ref="CY86:CY99" si="306">CX86*20</f>
        <v>5.4</v>
      </c>
      <c r="CZ86" s="2">
        <f t="shared" ref="CZ86:CZ99" si="307">CZ85+CY86</f>
        <v>10.32</v>
      </c>
      <c r="DA86" s="2">
        <f t="shared" ref="DA86:DA99" si="308">CS86-CZ86</f>
        <v>-3.8600000000000012</v>
      </c>
      <c r="DC86">
        <v>66</v>
      </c>
      <c r="DD86">
        <v>30</v>
      </c>
      <c r="DE86" s="3">
        <v>0.157</v>
      </c>
      <c r="DF86" s="1">
        <f t="shared" ref="DF86:DF99" si="309">DE86*20</f>
        <v>3.14</v>
      </c>
      <c r="DG86" s="2">
        <f t="shared" ref="DG86:DG99" si="310">DG85+DF86</f>
        <v>5.66</v>
      </c>
      <c r="DH86" s="2">
        <f t="shared" ref="DH86:DH99" si="311">CZ86-DG86</f>
        <v>4.66</v>
      </c>
      <c r="DJ86">
        <v>66</v>
      </c>
      <c r="DK86">
        <v>30</v>
      </c>
      <c r="DL86" s="3">
        <v>0.13800000000000001</v>
      </c>
      <c r="DM86" s="1">
        <f t="shared" ref="DM86:DM99" si="312">DL86*20</f>
        <v>2.7600000000000002</v>
      </c>
      <c r="DN86" s="2">
        <f t="shared" ref="DN86:DN99" si="313">DN85+DM86</f>
        <v>4.58</v>
      </c>
      <c r="DO86" s="2">
        <f t="shared" ref="DO86:DO99" si="314">DG86-DN86</f>
        <v>1.08</v>
      </c>
      <c r="DQ86">
        <v>66</v>
      </c>
      <c r="DR86">
        <v>30</v>
      </c>
      <c r="DS86" s="3">
        <v>0.13500000000000001</v>
      </c>
      <c r="DT86" s="1">
        <f t="shared" ref="DT86:DT99" si="315">DS86*20</f>
        <v>2.7</v>
      </c>
      <c r="DU86" s="2">
        <f t="shared" ref="DU86:DU99" si="316">DU85+DT86</f>
        <v>5.1400000000000006</v>
      </c>
      <c r="DV86" s="2">
        <f t="shared" ref="DV86:DV99" si="317">DN86-DU86</f>
        <v>-0.5600000000000005</v>
      </c>
    </row>
    <row r="87" spans="2:126" x14ac:dyDescent="0.25">
      <c r="B87">
        <v>66</v>
      </c>
      <c r="C87">
        <v>50</v>
      </c>
      <c r="D87" s="3">
        <v>0.21299999999999999</v>
      </c>
      <c r="E87" s="1">
        <f t="shared" si="265"/>
        <v>4.26</v>
      </c>
      <c r="F87" s="2">
        <f t="shared" si="266"/>
        <v>11.3</v>
      </c>
      <c r="I87">
        <v>66</v>
      </c>
      <c r="J87">
        <v>50</v>
      </c>
      <c r="K87" s="3">
        <v>0.24399999999999999</v>
      </c>
      <c r="L87" s="1">
        <f t="shared" si="267"/>
        <v>4.88</v>
      </c>
      <c r="M87" s="2">
        <f t="shared" si="268"/>
        <v>14.18</v>
      </c>
      <c r="N87" s="2">
        <f t="shared" si="269"/>
        <v>-2.879999999999999</v>
      </c>
      <c r="P87">
        <v>66</v>
      </c>
      <c r="Q87">
        <v>50</v>
      </c>
      <c r="R87" s="3">
        <v>0.21</v>
      </c>
      <c r="S87" s="1">
        <f t="shared" si="270"/>
        <v>4.2</v>
      </c>
      <c r="T87" s="2">
        <f t="shared" si="271"/>
        <v>9.4600000000000009</v>
      </c>
      <c r="U87" s="2">
        <f t="shared" si="272"/>
        <v>4.7199999999999989</v>
      </c>
      <c r="W87">
        <v>66</v>
      </c>
      <c r="X87">
        <v>50</v>
      </c>
      <c r="Y87" s="3">
        <v>0.23699999999999999</v>
      </c>
      <c r="Z87" s="1">
        <f t="shared" si="273"/>
        <v>4.74</v>
      </c>
      <c r="AA87" s="2">
        <f t="shared" si="274"/>
        <v>12.28</v>
      </c>
      <c r="AB87" s="2">
        <f t="shared" si="275"/>
        <v>-2.8199999999999985</v>
      </c>
      <c r="AD87">
        <v>66</v>
      </c>
      <c r="AE87">
        <v>50</v>
      </c>
      <c r="AF87" s="3">
        <v>0.18099999999999999</v>
      </c>
      <c r="AG87" s="1">
        <f t="shared" si="276"/>
        <v>3.62</v>
      </c>
      <c r="AH87" s="2">
        <f t="shared" si="277"/>
        <v>8.32</v>
      </c>
      <c r="AI87" s="2">
        <f t="shared" si="278"/>
        <v>3.9599999999999991</v>
      </c>
      <c r="AK87">
        <v>66</v>
      </c>
      <c r="AL87">
        <v>50</v>
      </c>
      <c r="AM87" s="3">
        <v>0.23100000000000001</v>
      </c>
      <c r="AN87" s="1">
        <f t="shared" si="279"/>
        <v>4.62</v>
      </c>
      <c r="AO87" s="2">
        <f t="shared" si="280"/>
        <v>12.5</v>
      </c>
      <c r="AP87" s="2">
        <f t="shared" si="281"/>
        <v>-4.18</v>
      </c>
      <c r="AR87">
        <v>66</v>
      </c>
      <c r="AS87">
        <v>50</v>
      </c>
      <c r="AT87" s="3">
        <v>0.22</v>
      </c>
      <c r="AU87" s="1">
        <f t="shared" si="282"/>
        <v>4.4000000000000004</v>
      </c>
      <c r="AV87" s="2">
        <f t="shared" si="283"/>
        <v>11.82</v>
      </c>
      <c r="AW87" s="2">
        <f t="shared" si="284"/>
        <v>0.67999999999999972</v>
      </c>
      <c r="AY87">
        <v>66</v>
      </c>
      <c r="AZ87">
        <v>50</v>
      </c>
      <c r="BA87" s="3">
        <v>0.158</v>
      </c>
      <c r="BB87" s="1">
        <f t="shared" si="285"/>
        <v>3.16</v>
      </c>
      <c r="BC87" s="2">
        <f t="shared" si="286"/>
        <v>8.1</v>
      </c>
      <c r="BD87" s="2">
        <f t="shared" si="287"/>
        <v>3.7200000000000006</v>
      </c>
      <c r="BF87">
        <v>66</v>
      </c>
      <c r="BG87">
        <v>50</v>
      </c>
      <c r="BH87" s="3">
        <v>0.215</v>
      </c>
      <c r="BI87" s="1">
        <f t="shared" si="288"/>
        <v>4.3</v>
      </c>
      <c r="BJ87" s="2">
        <f t="shared" si="289"/>
        <v>12.280000000000001</v>
      </c>
      <c r="BK87" s="2">
        <f t="shared" si="290"/>
        <v>-4.1800000000000015</v>
      </c>
      <c r="BM87">
        <v>66</v>
      </c>
      <c r="BN87">
        <v>50</v>
      </c>
      <c r="BO87" s="3">
        <v>0.158</v>
      </c>
      <c r="BP87" s="1">
        <f t="shared" si="291"/>
        <v>3.16</v>
      </c>
      <c r="BQ87" s="2">
        <f t="shared" si="292"/>
        <v>8.3000000000000007</v>
      </c>
      <c r="BR87" s="2">
        <f t="shared" si="293"/>
        <v>3.9800000000000004</v>
      </c>
      <c r="BT87">
        <v>66</v>
      </c>
      <c r="BU87">
        <v>50</v>
      </c>
      <c r="BV87" s="3">
        <v>0.253</v>
      </c>
      <c r="BW87" s="1">
        <f t="shared" si="294"/>
        <v>5.0600000000000005</v>
      </c>
      <c r="BX87" s="2">
        <f t="shared" si="295"/>
        <v>14.500000000000002</v>
      </c>
      <c r="BY87" s="2">
        <f t="shared" si="296"/>
        <v>-6.2000000000000011</v>
      </c>
      <c r="CA87">
        <v>66</v>
      </c>
      <c r="CB87">
        <v>50</v>
      </c>
      <c r="CC87" s="3">
        <v>0.17599999999999999</v>
      </c>
      <c r="CD87" s="1">
        <f t="shared" si="297"/>
        <v>3.5199999999999996</v>
      </c>
      <c r="CE87" s="2">
        <f t="shared" si="298"/>
        <v>10.28</v>
      </c>
      <c r="CF87" s="2">
        <f t="shared" si="299"/>
        <v>4.2200000000000024</v>
      </c>
      <c r="CH87">
        <v>66</v>
      </c>
      <c r="CI87">
        <v>50</v>
      </c>
      <c r="CJ87" s="3">
        <v>0.23599999999999999</v>
      </c>
      <c r="CK87" s="1">
        <f t="shared" si="300"/>
        <v>4.72</v>
      </c>
      <c r="CL87" s="2">
        <f t="shared" si="301"/>
        <v>14.419999999999998</v>
      </c>
      <c r="CM87" s="2">
        <f t="shared" si="302"/>
        <v>-4.1399999999999988</v>
      </c>
      <c r="CO87">
        <v>66</v>
      </c>
      <c r="CP87">
        <v>50</v>
      </c>
      <c r="CQ87" s="3">
        <v>0.189</v>
      </c>
      <c r="CR87" s="1">
        <f t="shared" si="303"/>
        <v>3.7800000000000002</v>
      </c>
      <c r="CS87" s="2">
        <f t="shared" si="304"/>
        <v>10.239999999999998</v>
      </c>
      <c r="CT87" s="2">
        <f t="shared" si="305"/>
        <v>4.18</v>
      </c>
      <c r="CV87">
        <v>66</v>
      </c>
      <c r="CW87">
        <v>50</v>
      </c>
      <c r="CX87" s="3">
        <v>0.26600000000000001</v>
      </c>
      <c r="CY87" s="1">
        <f t="shared" si="306"/>
        <v>5.32</v>
      </c>
      <c r="CZ87" s="2">
        <f t="shared" si="307"/>
        <v>15.64</v>
      </c>
      <c r="DA87" s="2">
        <f t="shared" si="308"/>
        <v>-5.4000000000000021</v>
      </c>
      <c r="DC87">
        <v>66</v>
      </c>
      <c r="DD87">
        <v>50</v>
      </c>
      <c r="DE87" s="3">
        <v>0.16800000000000001</v>
      </c>
      <c r="DF87" s="1">
        <f t="shared" si="309"/>
        <v>3.3600000000000003</v>
      </c>
      <c r="DG87" s="2">
        <f t="shared" si="310"/>
        <v>9.02</v>
      </c>
      <c r="DH87" s="2">
        <f t="shared" si="311"/>
        <v>6.620000000000001</v>
      </c>
      <c r="DJ87">
        <v>66</v>
      </c>
      <c r="DK87">
        <v>50</v>
      </c>
      <c r="DL87" s="3">
        <v>0.151</v>
      </c>
      <c r="DM87" s="1">
        <f t="shared" si="312"/>
        <v>3.02</v>
      </c>
      <c r="DN87" s="2">
        <f t="shared" si="313"/>
        <v>7.6</v>
      </c>
      <c r="DO87" s="2">
        <f t="shared" si="314"/>
        <v>1.42</v>
      </c>
      <c r="DQ87">
        <v>66</v>
      </c>
      <c r="DR87">
        <v>50</v>
      </c>
      <c r="DS87" s="3">
        <v>0.13300000000000001</v>
      </c>
      <c r="DT87" s="1">
        <f t="shared" si="315"/>
        <v>2.66</v>
      </c>
      <c r="DU87" s="2">
        <f t="shared" si="316"/>
        <v>7.8000000000000007</v>
      </c>
      <c r="DV87" s="2">
        <f t="shared" si="317"/>
        <v>-0.20000000000000107</v>
      </c>
    </row>
    <row r="88" spans="2:126" x14ac:dyDescent="0.25">
      <c r="B88">
        <v>66</v>
      </c>
      <c r="C88">
        <v>70</v>
      </c>
      <c r="D88" s="3">
        <v>0.253</v>
      </c>
      <c r="E88" s="1">
        <f t="shared" si="265"/>
        <v>5.0600000000000005</v>
      </c>
      <c r="F88" s="2">
        <f t="shared" si="266"/>
        <v>16.36</v>
      </c>
      <c r="I88">
        <v>66</v>
      </c>
      <c r="J88">
        <v>70</v>
      </c>
      <c r="K88" s="3">
        <v>0.27</v>
      </c>
      <c r="L88" s="1">
        <f t="shared" si="267"/>
        <v>5.4</v>
      </c>
      <c r="M88" s="2">
        <f t="shared" si="268"/>
        <v>19.579999999999998</v>
      </c>
      <c r="N88" s="2">
        <f t="shared" si="269"/>
        <v>-3.2199999999999989</v>
      </c>
      <c r="P88">
        <v>66</v>
      </c>
      <c r="Q88">
        <v>70</v>
      </c>
      <c r="R88" s="3">
        <v>0.24399999999999999</v>
      </c>
      <c r="S88" s="1">
        <f t="shared" si="270"/>
        <v>4.88</v>
      </c>
      <c r="T88" s="2">
        <f t="shared" si="271"/>
        <v>14.34</v>
      </c>
      <c r="U88" s="2">
        <f t="shared" si="272"/>
        <v>5.2399999999999984</v>
      </c>
      <c r="W88">
        <v>66</v>
      </c>
      <c r="X88">
        <v>70</v>
      </c>
      <c r="Y88" s="3">
        <v>0.26500000000000001</v>
      </c>
      <c r="Z88" s="1">
        <f t="shared" si="273"/>
        <v>5.3000000000000007</v>
      </c>
      <c r="AA88" s="2">
        <f t="shared" si="274"/>
        <v>17.579999999999998</v>
      </c>
      <c r="AB88" s="2">
        <f t="shared" si="275"/>
        <v>-3.2399999999999984</v>
      </c>
      <c r="AD88">
        <v>66</v>
      </c>
      <c r="AE88">
        <v>70</v>
      </c>
      <c r="AF88" s="3">
        <v>0.223</v>
      </c>
      <c r="AG88" s="1">
        <f t="shared" si="276"/>
        <v>4.46</v>
      </c>
      <c r="AH88" s="2">
        <f t="shared" si="277"/>
        <v>12.780000000000001</v>
      </c>
      <c r="AI88" s="2">
        <f t="shared" si="278"/>
        <v>4.7999999999999972</v>
      </c>
      <c r="AK88">
        <v>66</v>
      </c>
      <c r="AL88">
        <v>70</v>
      </c>
      <c r="AM88" s="3">
        <v>0.23899999999999999</v>
      </c>
      <c r="AN88" s="1">
        <f t="shared" si="279"/>
        <v>4.7799999999999994</v>
      </c>
      <c r="AO88" s="2">
        <f t="shared" si="280"/>
        <v>17.28</v>
      </c>
      <c r="AP88" s="2">
        <f t="shared" si="281"/>
        <v>-4.5</v>
      </c>
      <c r="AR88">
        <v>66</v>
      </c>
      <c r="AS88">
        <v>70</v>
      </c>
      <c r="AT88" s="3">
        <v>0.22500000000000001</v>
      </c>
      <c r="AU88" s="1">
        <f t="shared" si="282"/>
        <v>4.5</v>
      </c>
      <c r="AV88" s="2">
        <f t="shared" si="283"/>
        <v>16.32</v>
      </c>
      <c r="AW88" s="2">
        <f t="shared" si="284"/>
        <v>0.96000000000000085</v>
      </c>
      <c r="AY88">
        <v>66</v>
      </c>
      <c r="AZ88">
        <v>70</v>
      </c>
      <c r="BA88" s="3">
        <v>0.14099999999999999</v>
      </c>
      <c r="BB88" s="1">
        <f t="shared" si="285"/>
        <v>2.82</v>
      </c>
      <c r="BC88" s="2">
        <f t="shared" si="286"/>
        <v>10.92</v>
      </c>
      <c r="BD88" s="2">
        <f t="shared" si="287"/>
        <v>5.4</v>
      </c>
      <c r="BF88">
        <v>66</v>
      </c>
      <c r="BG88">
        <v>70</v>
      </c>
      <c r="BH88" s="3">
        <v>0.22700000000000001</v>
      </c>
      <c r="BI88" s="1">
        <f t="shared" si="288"/>
        <v>4.54</v>
      </c>
      <c r="BJ88" s="2">
        <f t="shared" si="289"/>
        <v>16.82</v>
      </c>
      <c r="BK88" s="2">
        <f t="shared" si="290"/>
        <v>-5.9</v>
      </c>
      <c r="BM88">
        <v>66</v>
      </c>
      <c r="BN88">
        <v>70</v>
      </c>
      <c r="BO88" s="3">
        <v>0.14499999999999999</v>
      </c>
      <c r="BP88" s="1">
        <f t="shared" si="291"/>
        <v>2.9</v>
      </c>
      <c r="BQ88" s="2">
        <f t="shared" si="292"/>
        <v>11.200000000000001</v>
      </c>
      <c r="BR88" s="2">
        <f t="shared" si="293"/>
        <v>5.6199999999999992</v>
      </c>
      <c r="BT88">
        <v>66</v>
      </c>
      <c r="BU88">
        <v>70</v>
      </c>
      <c r="BV88" s="3">
        <v>0.25</v>
      </c>
      <c r="BW88" s="1">
        <f t="shared" si="294"/>
        <v>5</v>
      </c>
      <c r="BX88" s="2">
        <f t="shared" si="295"/>
        <v>19.5</v>
      </c>
      <c r="BY88" s="2">
        <f t="shared" si="296"/>
        <v>-8.2999999999999989</v>
      </c>
      <c r="CA88">
        <v>66</v>
      </c>
      <c r="CB88">
        <v>70</v>
      </c>
      <c r="CC88" s="3">
        <v>0.186</v>
      </c>
      <c r="CD88" s="1">
        <f t="shared" si="297"/>
        <v>3.7199999999999998</v>
      </c>
      <c r="CE88" s="2">
        <f t="shared" si="298"/>
        <v>14</v>
      </c>
      <c r="CF88" s="2">
        <f t="shared" si="299"/>
        <v>5.5</v>
      </c>
      <c r="CH88">
        <v>66</v>
      </c>
      <c r="CI88">
        <v>70</v>
      </c>
      <c r="CJ88" s="3">
        <v>0.22900000000000001</v>
      </c>
      <c r="CK88" s="1">
        <f t="shared" si="300"/>
        <v>4.58</v>
      </c>
      <c r="CL88" s="2">
        <f t="shared" si="301"/>
        <v>19</v>
      </c>
      <c r="CM88" s="2">
        <f t="shared" si="302"/>
        <v>-5</v>
      </c>
      <c r="CO88">
        <v>66</v>
      </c>
      <c r="CP88">
        <v>70</v>
      </c>
      <c r="CQ88" s="3">
        <v>0.20899999999999999</v>
      </c>
      <c r="CR88" s="1">
        <f t="shared" si="303"/>
        <v>4.18</v>
      </c>
      <c r="CS88" s="2">
        <f t="shared" si="304"/>
        <v>14.419999999999998</v>
      </c>
      <c r="CT88" s="2">
        <f t="shared" si="305"/>
        <v>4.5800000000000018</v>
      </c>
      <c r="CV88">
        <v>66</v>
      </c>
      <c r="CW88">
        <v>70</v>
      </c>
      <c r="CX88" s="3">
        <v>0.27600000000000002</v>
      </c>
      <c r="CY88" s="1">
        <f t="shared" si="306"/>
        <v>5.5200000000000005</v>
      </c>
      <c r="CZ88" s="2">
        <f t="shared" si="307"/>
        <v>21.16</v>
      </c>
      <c r="DA88" s="2">
        <f t="shared" si="308"/>
        <v>-6.740000000000002</v>
      </c>
      <c r="DC88">
        <v>66</v>
      </c>
      <c r="DD88">
        <v>70</v>
      </c>
      <c r="DE88" s="3">
        <v>0.18099999999999999</v>
      </c>
      <c r="DF88" s="1">
        <f t="shared" si="309"/>
        <v>3.62</v>
      </c>
      <c r="DG88" s="2">
        <f t="shared" si="310"/>
        <v>12.64</v>
      </c>
      <c r="DH88" s="2">
        <f t="shared" si="311"/>
        <v>8.52</v>
      </c>
      <c r="DJ88">
        <v>66</v>
      </c>
      <c r="DK88">
        <v>70</v>
      </c>
      <c r="DL88" s="3">
        <v>0.13300000000000001</v>
      </c>
      <c r="DM88" s="1">
        <f t="shared" si="312"/>
        <v>2.66</v>
      </c>
      <c r="DN88" s="2">
        <f t="shared" si="313"/>
        <v>10.26</v>
      </c>
      <c r="DO88" s="2">
        <f t="shared" si="314"/>
        <v>2.3800000000000008</v>
      </c>
      <c r="DQ88">
        <v>66</v>
      </c>
      <c r="DR88">
        <v>70</v>
      </c>
      <c r="DS88" s="3">
        <v>0.113</v>
      </c>
      <c r="DT88" s="1">
        <f t="shared" si="315"/>
        <v>2.2600000000000002</v>
      </c>
      <c r="DU88" s="2">
        <f t="shared" si="316"/>
        <v>10.06</v>
      </c>
      <c r="DV88" s="2">
        <f t="shared" si="317"/>
        <v>0.19999999999999929</v>
      </c>
    </row>
    <row r="89" spans="2:126" x14ac:dyDescent="0.25">
      <c r="B89">
        <v>66</v>
      </c>
      <c r="C89">
        <v>90</v>
      </c>
      <c r="D89" s="3">
        <v>0.24</v>
      </c>
      <c r="E89" s="1">
        <f t="shared" si="265"/>
        <v>4.8</v>
      </c>
      <c r="F89" s="2">
        <f t="shared" si="266"/>
        <v>21.16</v>
      </c>
      <c r="I89">
        <v>66</v>
      </c>
      <c r="J89">
        <v>90</v>
      </c>
      <c r="K89" s="3">
        <v>0.254</v>
      </c>
      <c r="L89" s="1">
        <f t="shared" si="267"/>
        <v>5.08</v>
      </c>
      <c r="M89" s="2">
        <f t="shared" si="268"/>
        <v>24.659999999999997</v>
      </c>
      <c r="N89" s="2">
        <f t="shared" si="269"/>
        <v>-3.4999999999999964</v>
      </c>
      <c r="P89">
        <v>66</v>
      </c>
      <c r="Q89">
        <v>90</v>
      </c>
      <c r="R89" s="3">
        <v>0.23899999999999999</v>
      </c>
      <c r="S89" s="1">
        <f t="shared" si="270"/>
        <v>4.7799999999999994</v>
      </c>
      <c r="T89" s="2">
        <f t="shared" si="271"/>
        <v>19.119999999999997</v>
      </c>
      <c r="U89" s="2">
        <f t="shared" si="272"/>
        <v>5.5399999999999991</v>
      </c>
      <c r="W89">
        <v>66</v>
      </c>
      <c r="X89">
        <v>90</v>
      </c>
      <c r="Y89" s="3">
        <v>0.24399999999999999</v>
      </c>
      <c r="Z89" s="1">
        <f t="shared" si="273"/>
        <v>4.88</v>
      </c>
      <c r="AA89" s="2">
        <f t="shared" si="274"/>
        <v>22.459999999999997</v>
      </c>
      <c r="AB89" s="2">
        <f t="shared" si="275"/>
        <v>-3.34</v>
      </c>
      <c r="AD89">
        <v>66</v>
      </c>
      <c r="AE89">
        <v>90</v>
      </c>
      <c r="AF89" s="3">
        <v>0.21299999999999999</v>
      </c>
      <c r="AG89" s="1">
        <f t="shared" si="276"/>
        <v>4.26</v>
      </c>
      <c r="AH89" s="2">
        <f t="shared" si="277"/>
        <v>17.04</v>
      </c>
      <c r="AI89" s="2">
        <f t="shared" si="278"/>
        <v>5.4199999999999982</v>
      </c>
      <c r="AK89">
        <v>66</v>
      </c>
      <c r="AL89">
        <v>90</v>
      </c>
      <c r="AM89" s="3">
        <v>0.21</v>
      </c>
      <c r="AN89" s="1">
        <f t="shared" si="279"/>
        <v>4.2</v>
      </c>
      <c r="AO89" s="2">
        <f t="shared" si="280"/>
        <v>21.48</v>
      </c>
      <c r="AP89" s="2">
        <f t="shared" si="281"/>
        <v>-4.4400000000000013</v>
      </c>
      <c r="AR89">
        <v>66</v>
      </c>
      <c r="AS89">
        <v>90</v>
      </c>
      <c r="AT89" s="3">
        <v>0.17799999999999999</v>
      </c>
      <c r="AU89" s="1">
        <f t="shared" si="282"/>
        <v>3.5599999999999996</v>
      </c>
      <c r="AV89" s="2">
        <f t="shared" si="283"/>
        <v>19.88</v>
      </c>
      <c r="AW89" s="2">
        <f t="shared" si="284"/>
        <v>1.6000000000000014</v>
      </c>
      <c r="AY89">
        <v>66</v>
      </c>
      <c r="AZ89">
        <v>90</v>
      </c>
      <c r="BA89" s="3">
        <v>0.11700000000000001</v>
      </c>
      <c r="BB89" s="1">
        <f t="shared" si="285"/>
        <v>2.3400000000000003</v>
      </c>
      <c r="BC89" s="2">
        <f t="shared" si="286"/>
        <v>13.26</v>
      </c>
      <c r="BD89" s="2">
        <f t="shared" si="287"/>
        <v>6.6199999999999992</v>
      </c>
      <c r="BF89">
        <v>66</v>
      </c>
      <c r="BG89">
        <v>90</v>
      </c>
      <c r="BH89" s="3">
        <v>0.13700000000000001</v>
      </c>
      <c r="BI89" s="1">
        <f t="shared" si="288"/>
        <v>2.74</v>
      </c>
      <c r="BJ89" s="2">
        <f t="shared" si="289"/>
        <v>19.560000000000002</v>
      </c>
      <c r="BK89" s="2">
        <f t="shared" si="290"/>
        <v>-6.3000000000000025</v>
      </c>
      <c r="BM89">
        <v>66</v>
      </c>
      <c r="BN89">
        <v>90</v>
      </c>
      <c r="BO89" s="3">
        <v>0.111</v>
      </c>
      <c r="BP89" s="1">
        <f t="shared" si="291"/>
        <v>2.2200000000000002</v>
      </c>
      <c r="BQ89" s="2">
        <f t="shared" si="292"/>
        <v>13.420000000000002</v>
      </c>
      <c r="BR89" s="2">
        <f t="shared" si="293"/>
        <v>6.1400000000000006</v>
      </c>
      <c r="BT89">
        <v>66</v>
      </c>
      <c r="BU89">
        <v>90</v>
      </c>
      <c r="BV89" s="3">
        <v>0.13100000000000001</v>
      </c>
      <c r="BW89" s="1">
        <f t="shared" si="294"/>
        <v>2.62</v>
      </c>
      <c r="BX89" s="2">
        <f t="shared" si="295"/>
        <v>22.12</v>
      </c>
      <c r="BY89" s="2">
        <f t="shared" si="296"/>
        <v>-8.6999999999999993</v>
      </c>
      <c r="CA89">
        <v>66</v>
      </c>
      <c r="CB89">
        <v>90</v>
      </c>
      <c r="CC89" s="3">
        <v>0.125</v>
      </c>
      <c r="CD89" s="1">
        <f t="shared" si="297"/>
        <v>2.5</v>
      </c>
      <c r="CE89" s="2">
        <f t="shared" si="298"/>
        <v>16.5</v>
      </c>
      <c r="CF89" s="2">
        <f t="shared" si="299"/>
        <v>5.620000000000001</v>
      </c>
      <c r="CH89">
        <v>66</v>
      </c>
      <c r="CI89">
        <v>90</v>
      </c>
      <c r="CJ89" s="3">
        <v>0.152</v>
      </c>
      <c r="CK89" s="1">
        <f t="shared" si="300"/>
        <v>3.04</v>
      </c>
      <c r="CL89" s="2">
        <f t="shared" si="301"/>
        <v>22.04</v>
      </c>
      <c r="CM89" s="2">
        <f t="shared" si="302"/>
        <v>-5.5399999999999991</v>
      </c>
      <c r="CO89">
        <v>66</v>
      </c>
      <c r="CP89">
        <v>90</v>
      </c>
      <c r="CQ89" s="3">
        <v>0.161</v>
      </c>
      <c r="CR89" s="1">
        <f t="shared" si="303"/>
        <v>3.22</v>
      </c>
      <c r="CS89" s="2">
        <f t="shared" si="304"/>
        <v>17.639999999999997</v>
      </c>
      <c r="CT89" s="2">
        <f t="shared" si="305"/>
        <v>4.4000000000000021</v>
      </c>
      <c r="CV89">
        <v>66</v>
      </c>
      <c r="CW89">
        <v>90</v>
      </c>
      <c r="CX89" s="3">
        <v>0.20799999999999999</v>
      </c>
      <c r="CY89" s="1">
        <f t="shared" si="306"/>
        <v>4.16</v>
      </c>
      <c r="CZ89" s="2">
        <f t="shared" si="307"/>
        <v>25.32</v>
      </c>
      <c r="DA89" s="2">
        <f t="shared" si="308"/>
        <v>-7.6800000000000033</v>
      </c>
      <c r="DC89">
        <v>66</v>
      </c>
      <c r="DD89">
        <v>90</v>
      </c>
      <c r="DE89" s="3">
        <v>0.159</v>
      </c>
      <c r="DF89" s="1">
        <f t="shared" si="309"/>
        <v>3.18</v>
      </c>
      <c r="DG89" s="2">
        <f t="shared" si="310"/>
        <v>15.82</v>
      </c>
      <c r="DH89" s="2">
        <f t="shared" si="311"/>
        <v>9.5</v>
      </c>
      <c r="DJ89">
        <v>66</v>
      </c>
      <c r="DK89">
        <v>90</v>
      </c>
      <c r="DL89" s="3">
        <v>0.12</v>
      </c>
      <c r="DM89" s="1">
        <f t="shared" si="312"/>
        <v>2.4</v>
      </c>
      <c r="DN89" s="2">
        <f t="shared" si="313"/>
        <v>12.66</v>
      </c>
      <c r="DO89" s="2">
        <f t="shared" si="314"/>
        <v>3.16</v>
      </c>
      <c r="DQ89">
        <v>66</v>
      </c>
      <c r="DR89">
        <v>90</v>
      </c>
      <c r="DS89" s="3">
        <v>0.11</v>
      </c>
      <c r="DT89" s="1">
        <f t="shared" si="315"/>
        <v>2.2000000000000002</v>
      </c>
      <c r="DU89" s="2">
        <f t="shared" si="316"/>
        <v>12.260000000000002</v>
      </c>
      <c r="DV89" s="2">
        <f t="shared" si="317"/>
        <v>0.39999999999999858</v>
      </c>
    </row>
    <row r="90" spans="2:126" x14ac:dyDescent="0.25">
      <c r="B90">
        <v>66</v>
      </c>
      <c r="C90">
        <v>110</v>
      </c>
      <c r="D90" s="3">
        <v>0.23799999999999999</v>
      </c>
      <c r="E90" s="1">
        <f t="shared" si="265"/>
        <v>4.76</v>
      </c>
      <c r="F90" s="2">
        <f t="shared" si="266"/>
        <v>25.92</v>
      </c>
      <c r="I90">
        <v>66</v>
      </c>
      <c r="J90">
        <v>110</v>
      </c>
      <c r="K90" s="3">
        <v>0.23699999999999999</v>
      </c>
      <c r="L90" s="1">
        <f t="shared" si="267"/>
        <v>4.74</v>
      </c>
      <c r="M90" s="2">
        <f t="shared" si="268"/>
        <v>29.4</v>
      </c>
      <c r="N90" s="2">
        <f t="shared" si="269"/>
        <v>-3.4799999999999969</v>
      </c>
      <c r="P90">
        <v>66</v>
      </c>
      <c r="Q90">
        <v>110</v>
      </c>
      <c r="R90" s="3">
        <v>0.26</v>
      </c>
      <c r="S90" s="1">
        <f t="shared" si="270"/>
        <v>5.2</v>
      </c>
      <c r="T90" s="2">
        <f t="shared" si="271"/>
        <v>24.319999999999997</v>
      </c>
      <c r="U90" s="2">
        <f t="shared" si="272"/>
        <v>5.0800000000000018</v>
      </c>
      <c r="W90">
        <v>66</v>
      </c>
      <c r="X90">
        <v>110</v>
      </c>
      <c r="Y90" s="3">
        <v>0.25700000000000001</v>
      </c>
      <c r="Z90" s="1">
        <f t="shared" si="273"/>
        <v>5.1400000000000006</v>
      </c>
      <c r="AA90" s="2">
        <f t="shared" si="274"/>
        <v>27.599999999999998</v>
      </c>
      <c r="AB90" s="2">
        <f t="shared" si="275"/>
        <v>-3.2800000000000011</v>
      </c>
      <c r="AD90">
        <v>66</v>
      </c>
      <c r="AE90">
        <v>110</v>
      </c>
      <c r="AF90" s="3">
        <v>0.24099999999999999</v>
      </c>
      <c r="AG90" s="1">
        <f t="shared" si="276"/>
        <v>4.82</v>
      </c>
      <c r="AH90" s="2">
        <f t="shared" si="277"/>
        <v>21.86</v>
      </c>
      <c r="AI90" s="2">
        <f t="shared" si="278"/>
        <v>5.7399999999999984</v>
      </c>
      <c r="AK90">
        <v>66</v>
      </c>
      <c r="AL90">
        <v>110</v>
      </c>
      <c r="AM90" s="3">
        <v>0.24</v>
      </c>
      <c r="AN90" s="1">
        <f t="shared" si="279"/>
        <v>4.8</v>
      </c>
      <c r="AO90" s="2">
        <f t="shared" si="280"/>
        <v>26.28</v>
      </c>
      <c r="AP90" s="2">
        <f t="shared" si="281"/>
        <v>-4.4200000000000017</v>
      </c>
      <c r="AR90">
        <v>66</v>
      </c>
      <c r="AS90">
        <v>110</v>
      </c>
      <c r="AT90" s="3">
        <v>0.21099999999999999</v>
      </c>
      <c r="AU90" s="1">
        <f t="shared" si="282"/>
        <v>4.22</v>
      </c>
      <c r="AV90" s="2">
        <f t="shared" si="283"/>
        <v>24.099999999999998</v>
      </c>
      <c r="AW90" s="2">
        <f t="shared" si="284"/>
        <v>2.1800000000000033</v>
      </c>
      <c r="AY90">
        <v>66</v>
      </c>
      <c r="AZ90">
        <v>110</v>
      </c>
      <c r="BA90" s="3">
        <v>0.17399999999999999</v>
      </c>
      <c r="BB90" s="1">
        <f t="shared" si="285"/>
        <v>3.4799999999999995</v>
      </c>
      <c r="BC90" s="2">
        <f t="shared" si="286"/>
        <v>16.739999999999998</v>
      </c>
      <c r="BD90" s="2">
        <f t="shared" si="287"/>
        <v>7.3599999999999994</v>
      </c>
      <c r="BF90">
        <v>66</v>
      </c>
      <c r="BG90">
        <v>110</v>
      </c>
      <c r="BH90" s="3">
        <v>0.17299999999999999</v>
      </c>
      <c r="BI90" s="1">
        <f t="shared" si="288"/>
        <v>3.46</v>
      </c>
      <c r="BJ90" s="2">
        <f t="shared" si="289"/>
        <v>23.020000000000003</v>
      </c>
      <c r="BK90" s="2">
        <f t="shared" si="290"/>
        <v>-6.2800000000000047</v>
      </c>
      <c r="BM90">
        <v>66</v>
      </c>
      <c r="BN90">
        <v>110</v>
      </c>
      <c r="BO90" s="3">
        <v>0.158</v>
      </c>
      <c r="BP90" s="1">
        <f t="shared" si="291"/>
        <v>3.16</v>
      </c>
      <c r="BQ90" s="2">
        <f t="shared" si="292"/>
        <v>16.580000000000002</v>
      </c>
      <c r="BR90" s="2">
        <f t="shared" si="293"/>
        <v>6.4400000000000013</v>
      </c>
      <c r="BT90">
        <v>66</v>
      </c>
      <c r="BU90">
        <v>110</v>
      </c>
      <c r="BV90" s="3">
        <v>0.16200000000000001</v>
      </c>
      <c r="BW90" s="1">
        <f t="shared" si="294"/>
        <v>3.24</v>
      </c>
      <c r="BX90" s="2">
        <f t="shared" si="295"/>
        <v>25.36</v>
      </c>
      <c r="BY90" s="2">
        <f t="shared" si="296"/>
        <v>-8.7799999999999976</v>
      </c>
      <c r="CA90">
        <v>66</v>
      </c>
      <c r="CB90">
        <v>110</v>
      </c>
      <c r="CC90" s="3">
        <v>0.16200000000000001</v>
      </c>
      <c r="CD90" s="1">
        <f t="shared" si="297"/>
        <v>3.24</v>
      </c>
      <c r="CE90" s="2">
        <f t="shared" si="298"/>
        <v>19.740000000000002</v>
      </c>
      <c r="CF90" s="2">
        <f t="shared" si="299"/>
        <v>5.6199999999999974</v>
      </c>
      <c r="CH90">
        <v>66</v>
      </c>
      <c r="CI90">
        <v>110</v>
      </c>
      <c r="CJ90" s="3">
        <v>0.16900000000000001</v>
      </c>
      <c r="CK90" s="1">
        <f t="shared" si="300"/>
        <v>3.3800000000000003</v>
      </c>
      <c r="CL90" s="2">
        <f t="shared" si="301"/>
        <v>25.419999999999998</v>
      </c>
      <c r="CM90" s="2">
        <f t="shared" si="302"/>
        <v>-5.6799999999999962</v>
      </c>
      <c r="CO90">
        <v>66</v>
      </c>
      <c r="CP90">
        <v>110</v>
      </c>
      <c r="CQ90" s="3">
        <v>0.16600000000000001</v>
      </c>
      <c r="CR90" s="1">
        <f t="shared" si="303"/>
        <v>3.3200000000000003</v>
      </c>
      <c r="CS90" s="2">
        <f t="shared" si="304"/>
        <v>20.959999999999997</v>
      </c>
      <c r="CT90" s="2">
        <f t="shared" si="305"/>
        <v>4.4600000000000009</v>
      </c>
      <c r="CV90">
        <v>66</v>
      </c>
      <c r="CW90">
        <v>110</v>
      </c>
      <c r="CX90" s="3">
        <v>0.188</v>
      </c>
      <c r="CY90" s="1">
        <f t="shared" si="306"/>
        <v>3.76</v>
      </c>
      <c r="CZ90" s="2">
        <f t="shared" si="307"/>
        <v>29.08</v>
      </c>
      <c r="DA90" s="2">
        <f t="shared" si="308"/>
        <v>-8.120000000000001</v>
      </c>
      <c r="DC90">
        <v>66</v>
      </c>
      <c r="DD90">
        <v>110</v>
      </c>
      <c r="DE90" s="3">
        <v>0.17899999999999999</v>
      </c>
      <c r="DF90" s="1">
        <f t="shared" si="309"/>
        <v>3.58</v>
      </c>
      <c r="DG90" s="2">
        <f t="shared" si="310"/>
        <v>19.399999999999999</v>
      </c>
      <c r="DH90" s="2">
        <f t="shared" si="311"/>
        <v>9.68</v>
      </c>
      <c r="DJ90">
        <v>66</v>
      </c>
      <c r="DK90">
        <v>110</v>
      </c>
      <c r="DL90" s="3">
        <v>0.155</v>
      </c>
      <c r="DM90" s="1">
        <f t="shared" si="312"/>
        <v>3.1</v>
      </c>
      <c r="DN90" s="2">
        <f t="shared" si="313"/>
        <v>15.76</v>
      </c>
      <c r="DO90" s="2">
        <f t="shared" si="314"/>
        <v>3.6399999999999988</v>
      </c>
      <c r="DQ90">
        <v>66</v>
      </c>
      <c r="DR90">
        <v>110</v>
      </c>
      <c r="DS90" s="3">
        <v>0.14000000000000001</v>
      </c>
      <c r="DT90" s="1">
        <f t="shared" si="315"/>
        <v>2.8000000000000003</v>
      </c>
      <c r="DU90" s="2">
        <f t="shared" si="316"/>
        <v>15.060000000000002</v>
      </c>
      <c r="DV90" s="2">
        <f t="shared" si="317"/>
        <v>0.69999999999999751</v>
      </c>
    </row>
    <row r="91" spans="2:126" x14ac:dyDescent="0.25">
      <c r="B91">
        <v>66</v>
      </c>
      <c r="C91">
        <v>130</v>
      </c>
      <c r="D91" s="3">
        <v>0.24099999999999999</v>
      </c>
      <c r="E91" s="1">
        <f t="shared" si="265"/>
        <v>4.82</v>
      </c>
      <c r="F91" s="2">
        <f t="shared" si="266"/>
        <v>30.740000000000002</v>
      </c>
      <c r="I91">
        <v>66</v>
      </c>
      <c r="J91">
        <v>130</v>
      </c>
      <c r="K91" s="3">
        <v>0.247</v>
      </c>
      <c r="L91" s="1">
        <f t="shared" si="267"/>
        <v>4.9399999999999995</v>
      </c>
      <c r="M91" s="2">
        <f t="shared" si="268"/>
        <v>34.339999999999996</v>
      </c>
      <c r="N91" s="2">
        <f t="shared" si="269"/>
        <v>-3.5999999999999943</v>
      </c>
      <c r="P91">
        <v>66</v>
      </c>
      <c r="Q91">
        <v>130</v>
      </c>
      <c r="R91" s="3">
        <v>0.214</v>
      </c>
      <c r="S91" s="1">
        <f t="shared" si="270"/>
        <v>4.28</v>
      </c>
      <c r="T91" s="2">
        <f t="shared" si="271"/>
        <v>28.599999999999998</v>
      </c>
      <c r="U91" s="2">
        <f t="shared" si="272"/>
        <v>5.7399999999999984</v>
      </c>
      <c r="W91">
        <v>66</v>
      </c>
      <c r="X91">
        <v>130</v>
      </c>
      <c r="Y91" s="3">
        <v>0.21099999999999999</v>
      </c>
      <c r="Z91" s="1">
        <f t="shared" si="273"/>
        <v>4.22</v>
      </c>
      <c r="AA91" s="2">
        <f t="shared" si="274"/>
        <v>31.819999999999997</v>
      </c>
      <c r="AB91" s="2">
        <f t="shared" si="275"/>
        <v>-3.2199999999999989</v>
      </c>
      <c r="AD91">
        <v>66</v>
      </c>
      <c r="AE91">
        <v>130</v>
      </c>
      <c r="AF91" s="3">
        <v>0.20599999999999999</v>
      </c>
      <c r="AG91" s="1">
        <f t="shared" si="276"/>
        <v>4.12</v>
      </c>
      <c r="AH91" s="2">
        <f t="shared" si="277"/>
        <v>25.98</v>
      </c>
      <c r="AI91" s="2">
        <f t="shared" si="278"/>
        <v>5.8399999999999963</v>
      </c>
      <c r="AK91">
        <v>66</v>
      </c>
      <c r="AL91">
        <v>130</v>
      </c>
      <c r="AM91" s="3">
        <v>0.20200000000000001</v>
      </c>
      <c r="AN91" s="1">
        <f t="shared" si="279"/>
        <v>4.04</v>
      </c>
      <c r="AO91" s="2">
        <f t="shared" si="280"/>
        <v>30.32</v>
      </c>
      <c r="AP91" s="2">
        <f t="shared" si="281"/>
        <v>-4.34</v>
      </c>
      <c r="AR91">
        <v>66</v>
      </c>
      <c r="AS91">
        <v>130</v>
      </c>
      <c r="AT91" s="3">
        <v>0.19600000000000001</v>
      </c>
      <c r="AU91" s="1">
        <f t="shared" si="282"/>
        <v>3.92</v>
      </c>
      <c r="AV91" s="2">
        <f t="shared" si="283"/>
        <v>28.019999999999996</v>
      </c>
      <c r="AW91" s="2">
        <f t="shared" si="284"/>
        <v>2.3000000000000043</v>
      </c>
      <c r="AY91">
        <v>66</v>
      </c>
      <c r="AZ91">
        <v>130</v>
      </c>
      <c r="BA91" s="3">
        <v>0.17899999999999999</v>
      </c>
      <c r="BB91" s="1">
        <f t="shared" si="285"/>
        <v>3.58</v>
      </c>
      <c r="BC91" s="2">
        <f t="shared" si="286"/>
        <v>20.32</v>
      </c>
      <c r="BD91" s="2">
        <f t="shared" si="287"/>
        <v>7.6999999999999957</v>
      </c>
      <c r="BF91">
        <v>66</v>
      </c>
      <c r="BG91">
        <v>130</v>
      </c>
      <c r="BH91" s="3">
        <v>0.17699999999999999</v>
      </c>
      <c r="BI91" s="1">
        <f t="shared" si="288"/>
        <v>3.54</v>
      </c>
      <c r="BJ91" s="2">
        <f t="shared" si="289"/>
        <v>26.560000000000002</v>
      </c>
      <c r="BK91" s="2">
        <f t="shared" si="290"/>
        <v>-6.240000000000002</v>
      </c>
      <c r="BM91">
        <v>66</v>
      </c>
      <c r="BN91">
        <v>130</v>
      </c>
      <c r="BO91" s="3">
        <v>0.159</v>
      </c>
      <c r="BP91" s="1">
        <f t="shared" si="291"/>
        <v>3.18</v>
      </c>
      <c r="BQ91" s="2">
        <f t="shared" si="292"/>
        <v>19.760000000000002</v>
      </c>
      <c r="BR91" s="2">
        <f t="shared" si="293"/>
        <v>6.8000000000000007</v>
      </c>
      <c r="BT91">
        <v>66</v>
      </c>
      <c r="BU91">
        <v>130</v>
      </c>
      <c r="BV91" s="3">
        <v>0.16900000000000001</v>
      </c>
      <c r="BW91" s="1">
        <f t="shared" si="294"/>
        <v>3.3800000000000003</v>
      </c>
      <c r="BX91" s="2">
        <f t="shared" si="295"/>
        <v>28.74</v>
      </c>
      <c r="BY91" s="2">
        <f t="shared" si="296"/>
        <v>-8.9799999999999969</v>
      </c>
      <c r="CA91">
        <v>66</v>
      </c>
      <c r="CB91">
        <v>130</v>
      </c>
      <c r="CC91" s="3">
        <v>0.16200000000000001</v>
      </c>
      <c r="CD91" s="1">
        <f t="shared" si="297"/>
        <v>3.24</v>
      </c>
      <c r="CE91" s="2">
        <f t="shared" si="298"/>
        <v>22.980000000000004</v>
      </c>
      <c r="CF91" s="2">
        <f t="shared" si="299"/>
        <v>5.7599999999999945</v>
      </c>
      <c r="CH91">
        <v>66</v>
      </c>
      <c r="CI91">
        <v>130</v>
      </c>
      <c r="CJ91" s="3">
        <v>0.17</v>
      </c>
      <c r="CK91" s="1">
        <f t="shared" si="300"/>
        <v>3.4000000000000004</v>
      </c>
      <c r="CL91" s="2">
        <f t="shared" si="301"/>
        <v>28.82</v>
      </c>
      <c r="CM91" s="2">
        <f t="shared" si="302"/>
        <v>-5.8399999999999963</v>
      </c>
      <c r="CO91">
        <v>66</v>
      </c>
      <c r="CP91">
        <v>130</v>
      </c>
      <c r="CQ91" s="3">
        <v>0.14799999999999999</v>
      </c>
      <c r="CR91" s="1">
        <f t="shared" si="303"/>
        <v>2.96</v>
      </c>
      <c r="CS91" s="2">
        <f t="shared" si="304"/>
        <v>23.919999999999998</v>
      </c>
      <c r="CT91" s="2">
        <f t="shared" si="305"/>
        <v>4.9000000000000021</v>
      </c>
      <c r="CV91">
        <v>66</v>
      </c>
      <c r="CW91">
        <v>130</v>
      </c>
      <c r="CX91" s="3">
        <v>0.152</v>
      </c>
      <c r="CY91" s="1">
        <f t="shared" si="306"/>
        <v>3.04</v>
      </c>
      <c r="CZ91" s="2">
        <f t="shared" si="307"/>
        <v>32.119999999999997</v>
      </c>
      <c r="DA91" s="2">
        <f t="shared" si="308"/>
        <v>-8.1999999999999993</v>
      </c>
      <c r="DC91">
        <v>66</v>
      </c>
      <c r="DD91">
        <v>130</v>
      </c>
      <c r="DE91" s="3">
        <v>0.14499999999999999</v>
      </c>
      <c r="DF91" s="1">
        <f t="shared" si="309"/>
        <v>2.9</v>
      </c>
      <c r="DG91" s="2">
        <f t="shared" si="310"/>
        <v>22.299999999999997</v>
      </c>
      <c r="DH91" s="2">
        <f t="shared" si="311"/>
        <v>9.82</v>
      </c>
      <c r="DJ91">
        <v>66</v>
      </c>
      <c r="DK91">
        <v>130</v>
      </c>
      <c r="DL91" s="3">
        <v>0.13</v>
      </c>
      <c r="DM91" s="1">
        <f t="shared" si="312"/>
        <v>2.6</v>
      </c>
      <c r="DN91" s="2">
        <f t="shared" si="313"/>
        <v>18.36</v>
      </c>
      <c r="DO91" s="2">
        <f t="shared" si="314"/>
        <v>3.9399999999999977</v>
      </c>
      <c r="DQ91">
        <v>66</v>
      </c>
      <c r="DR91">
        <v>130</v>
      </c>
      <c r="DS91" s="3">
        <v>0.11799999999999999</v>
      </c>
      <c r="DT91" s="1">
        <f t="shared" si="315"/>
        <v>2.36</v>
      </c>
      <c r="DU91" s="2">
        <f t="shared" si="316"/>
        <v>17.420000000000002</v>
      </c>
      <c r="DV91" s="2">
        <f t="shared" si="317"/>
        <v>0.93999999999999773</v>
      </c>
    </row>
    <row r="92" spans="2:126" x14ac:dyDescent="0.25">
      <c r="B92">
        <v>66</v>
      </c>
      <c r="C92">
        <v>150</v>
      </c>
      <c r="D92" s="3">
        <v>0.246</v>
      </c>
      <c r="E92" s="1">
        <f t="shared" si="265"/>
        <v>4.92</v>
      </c>
      <c r="F92" s="2">
        <f t="shared" si="266"/>
        <v>35.660000000000004</v>
      </c>
      <c r="I92">
        <v>66</v>
      </c>
      <c r="J92">
        <v>150</v>
      </c>
      <c r="K92" s="3">
        <v>0.248</v>
      </c>
      <c r="L92" s="1">
        <f t="shared" si="267"/>
        <v>4.96</v>
      </c>
      <c r="M92" s="2">
        <f t="shared" si="268"/>
        <v>39.299999999999997</v>
      </c>
      <c r="N92" s="2">
        <f t="shared" si="269"/>
        <v>-3.6399999999999935</v>
      </c>
      <c r="P92">
        <v>66</v>
      </c>
      <c r="Q92">
        <v>150</v>
      </c>
      <c r="R92" s="3">
        <v>0.24</v>
      </c>
      <c r="S92" s="1">
        <f t="shared" si="270"/>
        <v>4.8</v>
      </c>
      <c r="T92" s="2">
        <f t="shared" si="271"/>
        <v>33.4</v>
      </c>
      <c r="U92" s="2">
        <f t="shared" si="272"/>
        <v>5.8999999999999986</v>
      </c>
      <c r="W92">
        <v>66</v>
      </c>
      <c r="X92">
        <v>150</v>
      </c>
      <c r="Y92" s="3">
        <v>0.24</v>
      </c>
      <c r="Z92" s="1">
        <f t="shared" si="273"/>
        <v>4.8</v>
      </c>
      <c r="AA92" s="2">
        <f t="shared" si="274"/>
        <v>36.619999999999997</v>
      </c>
      <c r="AB92" s="2">
        <f t="shared" si="275"/>
        <v>-3.2199999999999989</v>
      </c>
      <c r="AD92">
        <v>66</v>
      </c>
      <c r="AE92">
        <v>150</v>
      </c>
      <c r="AF92" s="3">
        <v>0.23699999999999999</v>
      </c>
      <c r="AG92" s="1">
        <f t="shared" si="276"/>
        <v>4.74</v>
      </c>
      <c r="AH92" s="2">
        <f t="shared" si="277"/>
        <v>30.72</v>
      </c>
      <c r="AI92" s="2">
        <f t="shared" si="278"/>
        <v>5.8999999999999986</v>
      </c>
      <c r="AK92">
        <v>66</v>
      </c>
      <c r="AL92">
        <v>150</v>
      </c>
      <c r="AM92" s="3">
        <v>0.23300000000000001</v>
      </c>
      <c r="AN92" s="1">
        <f t="shared" si="279"/>
        <v>4.66</v>
      </c>
      <c r="AO92" s="2">
        <f t="shared" si="280"/>
        <v>34.980000000000004</v>
      </c>
      <c r="AP92" s="2">
        <f t="shared" si="281"/>
        <v>-4.2600000000000051</v>
      </c>
      <c r="AR92">
        <v>66</v>
      </c>
      <c r="AS92">
        <v>150</v>
      </c>
      <c r="AT92" s="3">
        <v>0.22800000000000001</v>
      </c>
      <c r="AU92" s="1">
        <f t="shared" si="282"/>
        <v>4.5600000000000005</v>
      </c>
      <c r="AV92" s="2">
        <f t="shared" si="283"/>
        <v>32.58</v>
      </c>
      <c r="AW92" s="2">
        <f t="shared" si="284"/>
        <v>2.4000000000000057</v>
      </c>
      <c r="AY92">
        <v>66</v>
      </c>
      <c r="AZ92">
        <v>150</v>
      </c>
      <c r="BA92" s="3">
        <v>0.23100000000000001</v>
      </c>
      <c r="BB92" s="1">
        <f t="shared" si="285"/>
        <v>4.62</v>
      </c>
      <c r="BC92" s="2">
        <f t="shared" si="286"/>
        <v>24.94</v>
      </c>
      <c r="BD92" s="2">
        <f t="shared" si="287"/>
        <v>7.639999999999997</v>
      </c>
      <c r="BF92">
        <v>66</v>
      </c>
      <c r="BG92">
        <v>150</v>
      </c>
      <c r="BH92" s="3">
        <v>0.23100000000000001</v>
      </c>
      <c r="BI92" s="1">
        <f t="shared" si="288"/>
        <v>4.62</v>
      </c>
      <c r="BJ92" s="2">
        <f t="shared" si="289"/>
        <v>31.180000000000003</v>
      </c>
      <c r="BK92" s="2">
        <f t="shared" si="290"/>
        <v>-6.240000000000002</v>
      </c>
      <c r="BM92">
        <v>66</v>
      </c>
      <c r="BN92">
        <v>150</v>
      </c>
      <c r="BO92" s="3">
        <v>0.21199999999999999</v>
      </c>
      <c r="BP92" s="1">
        <f t="shared" si="291"/>
        <v>4.24</v>
      </c>
      <c r="BQ92" s="2">
        <f t="shared" si="292"/>
        <v>24</v>
      </c>
      <c r="BR92" s="2">
        <f t="shared" si="293"/>
        <v>7.1800000000000033</v>
      </c>
      <c r="BT92">
        <v>66</v>
      </c>
      <c r="BU92">
        <v>150</v>
      </c>
      <c r="BV92" s="3">
        <v>0.215</v>
      </c>
      <c r="BW92" s="1">
        <f t="shared" si="294"/>
        <v>4.3</v>
      </c>
      <c r="BX92" s="2">
        <f t="shared" si="295"/>
        <v>33.04</v>
      </c>
      <c r="BY92" s="2">
        <f t="shared" si="296"/>
        <v>-9.0399999999999991</v>
      </c>
      <c r="CA92">
        <v>66</v>
      </c>
      <c r="CB92">
        <v>150</v>
      </c>
      <c r="CC92" s="3">
        <v>0.20499999999999999</v>
      </c>
      <c r="CD92" s="1">
        <f t="shared" si="297"/>
        <v>4.0999999999999996</v>
      </c>
      <c r="CE92" s="2">
        <f t="shared" si="298"/>
        <v>27.080000000000005</v>
      </c>
      <c r="CF92" s="2">
        <f t="shared" si="299"/>
        <v>5.9599999999999937</v>
      </c>
      <c r="CH92">
        <v>66</v>
      </c>
      <c r="CI92">
        <v>150</v>
      </c>
      <c r="CJ92" s="3">
        <v>0.20799999999999999</v>
      </c>
      <c r="CK92" s="1">
        <f t="shared" si="300"/>
        <v>4.16</v>
      </c>
      <c r="CL92" s="2">
        <f t="shared" si="301"/>
        <v>32.980000000000004</v>
      </c>
      <c r="CM92" s="2">
        <f t="shared" si="302"/>
        <v>-5.8999999999999986</v>
      </c>
      <c r="CO92">
        <v>66</v>
      </c>
      <c r="CP92">
        <v>150</v>
      </c>
      <c r="CQ92" s="3">
        <v>0.191</v>
      </c>
      <c r="CR92" s="1">
        <f t="shared" si="303"/>
        <v>3.8200000000000003</v>
      </c>
      <c r="CS92" s="2">
        <f t="shared" si="304"/>
        <v>27.74</v>
      </c>
      <c r="CT92" s="2">
        <f t="shared" si="305"/>
        <v>5.2400000000000055</v>
      </c>
      <c r="CV92">
        <v>66</v>
      </c>
      <c r="CW92">
        <v>150</v>
      </c>
      <c r="CX92" s="3">
        <v>0.192</v>
      </c>
      <c r="CY92" s="1">
        <f t="shared" si="306"/>
        <v>3.84</v>
      </c>
      <c r="CZ92" s="2">
        <f t="shared" si="307"/>
        <v>35.959999999999994</v>
      </c>
      <c r="DA92" s="2">
        <f t="shared" si="308"/>
        <v>-8.2199999999999953</v>
      </c>
      <c r="DC92">
        <v>66</v>
      </c>
      <c r="DD92">
        <v>150</v>
      </c>
      <c r="DE92" s="3">
        <v>0.16900000000000001</v>
      </c>
      <c r="DF92" s="1">
        <f t="shared" si="309"/>
        <v>3.3800000000000003</v>
      </c>
      <c r="DG92" s="2">
        <f t="shared" si="310"/>
        <v>25.679999999999996</v>
      </c>
      <c r="DH92" s="2">
        <f t="shared" si="311"/>
        <v>10.279999999999998</v>
      </c>
      <c r="DJ92">
        <v>66</v>
      </c>
      <c r="DK92">
        <v>150</v>
      </c>
      <c r="DL92" s="3">
        <v>0.152</v>
      </c>
      <c r="DM92" s="1">
        <f t="shared" si="312"/>
        <v>3.04</v>
      </c>
      <c r="DN92" s="2">
        <f t="shared" si="313"/>
        <v>21.4</v>
      </c>
      <c r="DO92" s="2">
        <f t="shared" si="314"/>
        <v>4.2799999999999976</v>
      </c>
      <c r="DQ92">
        <v>66</v>
      </c>
      <c r="DR92">
        <v>150</v>
      </c>
      <c r="DS92" s="3">
        <v>0.13100000000000001</v>
      </c>
      <c r="DT92" s="1">
        <f t="shared" si="315"/>
        <v>2.62</v>
      </c>
      <c r="DU92" s="2">
        <f t="shared" si="316"/>
        <v>20.040000000000003</v>
      </c>
      <c r="DV92" s="2">
        <f t="shared" si="317"/>
        <v>1.3599999999999959</v>
      </c>
    </row>
    <row r="93" spans="2:126" x14ac:dyDescent="0.25">
      <c r="B93">
        <v>66</v>
      </c>
      <c r="C93">
        <v>170</v>
      </c>
      <c r="D93" s="3">
        <v>0.23599999999999999</v>
      </c>
      <c r="E93" s="1">
        <f t="shared" si="265"/>
        <v>4.72</v>
      </c>
      <c r="F93" s="2">
        <f t="shared" si="266"/>
        <v>40.380000000000003</v>
      </c>
      <c r="I93">
        <v>66</v>
      </c>
      <c r="J93">
        <v>170</v>
      </c>
      <c r="K93" s="3">
        <v>0.22900000000000001</v>
      </c>
      <c r="L93" s="1">
        <f t="shared" si="267"/>
        <v>4.58</v>
      </c>
      <c r="M93" s="2">
        <f t="shared" si="268"/>
        <v>43.879999999999995</v>
      </c>
      <c r="N93" s="2">
        <f t="shared" si="269"/>
        <v>-3.4999999999999929</v>
      </c>
      <c r="P93">
        <v>66</v>
      </c>
      <c r="Q93">
        <v>170</v>
      </c>
      <c r="R93" s="3">
        <v>0.25</v>
      </c>
      <c r="S93" s="1">
        <f t="shared" si="270"/>
        <v>5</v>
      </c>
      <c r="T93" s="2">
        <f t="shared" si="271"/>
        <v>38.4</v>
      </c>
      <c r="U93" s="2">
        <f t="shared" si="272"/>
        <v>5.4799999999999969</v>
      </c>
      <c r="W93">
        <v>66</v>
      </c>
      <c r="X93">
        <v>170</v>
      </c>
      <c r="Y93" s="3">
        <v>0.24099999999999999</v>
      </c>
      <c r="Z93" s="1">
        <f t="shared" si="273"/>
        <v>4.82</v>
      </c>
      <c r="AA93" s="2">
        <f t="shared" si="274"/>
        <v>41.44</v>
      </c>
      <c r="AB93" s="2">
        <f t="shared" si="275"/>
        <v>-3.0399999999999991</v>
      </c>
      <c r="AD93">
        <v>66</v>
      </c>
      <c r="AE93">
        <v>170</v>
      </c>
      <c r="AF93" s="3">
        <v>0.23899999999999999</v>
      </c>
      <c r="AG93" s="1">
        <f t="shared" si="276"/>
        <v>4.7799999999999994</v>
      </c>
      <c r="AH93" s="2">
        <f t="shared" si="277"/>
        <v>35.5</v>
      </c>
      <c r="AI93" s="2">
        <f t="shared" si="278"/>
        <v>5.9399999999999977</v>
      </c>
      <c r="AK93">
        <v>66</v>
      </c>
      <c r="AL93">
        <v>170</v>
      </c>
      <c r="AM93" s="3">
        <v>0.23899999999999999</v>
      </c>
      <c r="AN93" s="1">
        <f t="shared" si="279"/>
        <v>4.7799999999999994</v>
      </c>
      <c r="AO93" s="2">
        <f t="shared" si="280"/>
        <v>39.760000000000005</v>
      </c>
      <c r="AP93" s="2">
        <f t="shared" si="281"/>
        <v>-4.2600000000000051</v>
      </c>
      <c r="AR93">
        <v>66</v>
      </c>
      <c r="AS93">
        <v>170</v>
      </c>
      <c r="AT93" s="3">
        <v>0.23499999999999999</v>
      </c>
      <c r="AU93" s="1">
        <f t="shared" si="282"/>
        <v>4.6999999999999993</v>
      </c>
      <c r="AV93" s="2">
        <f t="shared" si="283"/>
        <v>37.28</v>
      </c>
      <c r="AW93" s="2">
        <f t="shared" si="284"/>
        <v>2.480000000000004</v>
      </c>
      <c r="AY93">
        <v>66</v>
      </c>
      <c r="AZ93">
        <v>170</v>
      </c>
      <c r="BA93" s="3">
        <v>0.23899999999999999</v>
      </c>
      <c r="BB93" s="1">
        <f t="shared" si="285"/>
        <v>4.7799999999999994</v>
      </c>
      <c r="BC93" s="2">
        <f t="shared" si="286"/>
        <v>29.72</v>
      </c>
      <c r="BD93" s="2">
        <f t="shared" si="287"/>
        <v>7.5600000000000023</v>
      </c>
      <c r="BF93">
        <v>66</v>
      </c>
      <c r="BG93">
        <v>170</v>
      </c>
      <c r="BH93" s="3">
        <v>0.23</v>
      </c>
      <c r="BI93" s="1">
        <f t="shared" si="288"/>
        <v>4.6000000000000005</v>
      </c>
      <c r="BJ93" s="2">
        <f t="shared" si="289"/>
        <v>35.78</v>
      </c>
      <c r="BK93" s="2">
        <f t="shared" si="290"/>
        <v>-6.0600000000000023</v>
      </c>
      <c r="BM93">
        <v>66</v>
      </c>
      <c r="BN93">
        <v>170</v>
      </c>
      <c r="BO93" s="3">
        <v>0.22900000000000001</v>
      </c>
      <c r="BP93" s="1">
        <f t="shared" si="291"/>
        <v>4.58</v>
      </c>
      <c r="BQ93" s="2">
        <f t="shared" si="292"/>
        <v>28.58</v>
      </c>
      <c r="BR93" s="2">
        <f t="shared" si="293"/>
        <v>7.2000000000000028</v>
      </c>
      <c r="BT93">
        <v>66</v>
      </c>
      <c r="BU93">
        <v>170</v>
      </c>
      <c r="BV93" s="3">
        <v>0.222</v>
      </c>
      <c r="BW93" s="1">
        <f t="shared" si="294"/>
        <v>4.4400000000000004</v>
      </c>
      <c r="BX93" s="2">
        <f t="shared" si="295"/>
        <v>37.479999999999997</v>
      </c>
      <c r="BY93" s="2">
        <f t="shared" si="296"/>
        <v>-8.8999999999999986</v>
      </c>
      <c r="CA93">
        <v>66</v>
      </c>
      <c r="CB93">
        <v>170</v>
      </c>
      <c r="CC93" s="3">
        <v>0.21099999999999999</v>
      </c>
      <c r="CD93" s="1">
        <f t="shared" si="297"/>
        <v>4.22</v>
      </c>
      <c r="CE93" s="2">
        <f t="shared" si="298"/>
        <v>31.300000000000004</v>
      </c>
      <c r="CF93" s="2">
        <f t="shared" si="299"/>
        <v>6.1799999999999926</v>
      </c>
      <c r="CH93">
        <v>66</v>
      </c>
      <c r="CI93">
        <v>170</v>
      </c>
      <c r="CJ93" s="3">
        <v>0.215</v>
      </c>
      <c r="CK93" s="1">
        <f t="shared" si="300"/>
        <v>4.3</v>
      </c>
      <c r="CL93" s="2">
        <f t="shared" si="301"/>
        <v>37.28</v>
      </c>
      <c r="CM93" s="2">
        <f t="shared" si="302"/>
        <v>-5.9799999999999969</v>
      </c>
      <c r="CO93">
        <v>66</v>
      </c>
      <c r="CP93">
        <v>170</v>
      </c>
      <c r="CQ93" s="3">
        <v>0.20300000000000001</v>
      </c>
      <c r="CR93" s="1">
        <f t="shared" si="303"/>
        <v>4.0600000000000005</v>
      </c>
      <c r="CS93" s="2">
        <f t="shared" si="304"/>
        <v>31.799999999999997</v>
      </c>
      <c r="CT93" s="2">
        <f t="shared" si="305"/>
        <v>5.480000000000004</v>
      </c>
      <c r="CV93">
        <v>66</v>
      </c>
      <c r="CW93">
        <v>170</v>
      </c>
      <c r="CX93" s="3">
        <v>0.216</v>
      </c>
      <c r="CY93" s="1">
        <f t="shared" si="306"/>
        <v>4.32</v>
      </c>
      <c r="CZ93" s="2">
        <f t="shared" si="307"/>
        <v>40.279999999999994</v>
      </c>
      <c r="DA93" s="2">
        <f t="shared" si="308"/>
        <v>-8.4799999999999969</v>
      </c>
      <c r="DC93">
        <v>66</v>
      </c>
      <c r="DD93">
        <v>170</v>
      </c>
      <c r="DE93" s="3">
        <v>0.193</v>
      </c>
      <c r="DF93" s="1">
        <f t="shared" si="309"/>
        <v>3.8600000000000003</v>
      </c>
      <c r="DG93" s="2">
        <f t="shared" si="310"/>
        <v>29.539999999999996</v>
      </c>
      <c r="DH93" s="2">
        <f t="shared" si="311"/>
        <v>10.739999999999998</v>
      </c>
      <c r="DJ93">
        <v>66</v>
      </c>
      <c r="DK93">
        <v>170</v>
      </c>
      <c r="DL93" s="3">
        <v>0.17399999999999999</v>
      </c>
      <c r="DM93" s="1">
        <f t="shared" si="312"/>
        <v>3.4799999999999995</v>
      </c>
      <c r="DN93" s="2">
        <f t="shared" si="313"/>
        <v>24.88</v>
      </c>
      <c r="DO93" s="2">
        <f t="shared" si="314"/>
        <v>4.6599999999999966</v>
      </c>
      <c r="DQ93">
        <v>66</v>
      </c>
      <c r="DR93">
        <v>170</v>
      </c>
      <c r="DS93" s="3">
        <v>0.155</v>
      </c>
      <c r="DT93" s="1">
        <f t="shared" si="315"/>
        <v>3.1</v>
      </c>
      <c r="DU93" s="2">
        <f t="shared" si="316"/>
        <v>23.140000000000004</v>
      </c>
      <c r="DV93" s="2">
        <f t="shared" si="317"/>
        <v>1.7399999999999949</v>
      </c>
    </row>
    <row r="94" spans="2:126" x14ac:dyDescent="0.25">
      <c r="B94">
        <v>66</v>
      </c>
      <c r="C94">
        <v>190</v>
      </c>
      <c r="D94" s="3">
        <v>0.215</v>
      </c>
      <c r="E94" s="1">
        <f t="shared" si="265"/>
        <v>4.3</v>
      </c>
      <c r="F94" s="2">
        <f t="shared" si="266"/>
        <v>44.68</v>
      </c>
      <c r="I94">
        <v>66</v>
      </c>
      <c r="J94">
        <v>190</v>
      </c>
      <c r="K94" s="3">
        <v>0.21</v>
      </c>
      <c r="L94" s="1">
        <f t="shared" si="267"/>
        <v>4.2</v>
      </c>
      <c r="M94" s="2">
        <f t="shared" si="268"/>
        <v>48.08</v>
      </c>
      <c r="N94" s="2">
        <f t="shared" si="269"/>
        <v>-3.3999999999999986</v>
      </c>
      <c r="P94">
        <v>66</v>
      </c>
      <c r="Q94">
        <v>190</v>
      </c>
      <c r="R94" s="3">
        <v>0.224</v>
      </c>
      <c r="S94" s="1">
        <f t="shared" si="270"/>
        <v>4.4800000000000004</v>
      </c>
      <c r="T94" s="2">
        <f t="shared" si="271"/>
        <v>42.879999999999995</v>
      </c>
      <c r="U94" s="2">
        <f t="shared" si="272"/>
        <v>5.2000000000000028</v>
      </c>
      <c r="W94">
        <v>66</v>
      </c>
      <c r="X94">
        <v>190</v>
      </c>
      <c r="Y94" s="3">
        <v>0.223</v>
      </c>
      <c r="Z94" s="1">
        <f t="shared" si="273"/>
        <v>4.46</v>
      </c>
      <c r="AA94" s="2">
        <f t="shared" si="274"/>
        <v>45.9</v>
      </c>
      <c r="AB94" s="2">
        <f t="shared" si="275"/>
        <v>-3.0200000000000031</v>
      </c>
      <c r="AD94">
        <v>66</v>
      </c>
      <c r="AE94">
        <v>190</v>
      </c>
      <c r="AF94" s="3">
        <v>0.221</v>
      </c>
      <c r="AG94" s="1">
        <f t="shared" si="276"/>
        <v>4.42</v>
      </c>
      <c r="AH94" s="2">
        <f t="shared" si="277"/>
        <v>39.92</v>
      </c>
      <c r="AI94" s="2">
        <f t="shared" si="278"/>
        <v>5.9799999999999969</v>
      </c>
      <c r="AK94">
        <v>66</v>
      </c>
      <c r="AL94">
        <v>190</v>
      </c>
      <c r="AM94" s="3">
        <v>0.216</v>
      </c>
      <c r="AN94" s="1">
        <f t="shared" si="279"/>
        <v>4.32</v>
      </c>
      <c r="AO94" s="2">
        <f t="shared" si="280"/>
        <v>44.080000000000005</v>
      </c>
      <c r="AP94" s="2">
        <f t="shared" si="281"/>
        <v>-4.1600000000000037</v>
      </c>
      <c r="AR94">
        <v>66</v>
      </c>
      <c r="AS94">
        <v>190</v>
      </c>
      <c r="AT94" s="3">
        <v>0.221</v>
      </c>
      <c r="AU94" s="1">
        <f t="shared" si="282"/>
        <v>4.42</v>
      </c>
      <c r="AV94" s="2">
        <f t="shared" si="283"/>
        <v>41.7</v>
      </c>
      <c r="AW94" s="2">
        <f t="shared" si="284"/>
        <v>2.3800000000000026</v>
      </c>
      <c r="AY94">
        <v>66</v>
      </c>
      <c r="AZ94">
        <v>190</v>
      </c>
      <c r="BA94" s="3">
        <v>0.218</v>
      </c>
      <c r="BB94" s="1">
        <f t="shared" si="285"/>
        <v>4.3600000000000003</v>
      </c>
      <c r="BC94" s="2">
        <f t="shared" si="286"/>
        <v>34.08</v>
      </c>
      <c r="BD94" s="2">
        <f t="shared" si="287"/>
        <v>7.6200000000000045</v>
      </c>
      <c r="BF94">
        <v>66</v>
      </c>
      <c r="BG94">
        <v>190</v>
      </c>
      <c r="BH94" s="3">
        <v>0.21299999999999999</v>
      </c>
      <c r="BI94" s="1">
        <f t="shared" si="288"/>
        <v>4.26</v>
      </c>
      <c r="BJ94" s="2">
        <f t="shared" si="289"/>
        <v>40.04</v>
      </c>
      <c r="BK94" s="2">
        <f t="shared" si="290"/>
        <v>-5.9600000000000009</v>
      </c>
      <c r="BM94">
        <v>66</v>
      </c>
      <c r="BN94">
        <v>190</v>
      </c>
      <c r="BO94" s="3">
        <v>0.21199999999999999</v>
      </c>
      <c r="BP94" s="1">
        <f t="shared" si="291"/>
        <v>4.24</v>
      </c>
      <c r="BQ94" s="2">
        <f t="shared" si="292"/>
        <v>32.82</v>
      </c>
      <c r="BR94" s="2">
        <f t="shared" si="293"/>
        <v>7.2199999999999989</v>
      </c>
      <c r="BT94">
        <v>66</v>
      </c>
      <c r="BU94">
        <v>190</v>
      </c>
      <c r="BV94" s="3">
        <v>0.20799999999999999</v>
      </c>
      <c r="BW94" s="1">
        <f t="shared" si="294"/>
        <v>4.16</v>
      </c>
      <c r="BX94" s="2">
        <f t="shared" si="295"/>
        <v>41.64</v>
      </c>
      <c r="BY94" s="2">
        <f t="shared" si="296"/>
        <v>-8.82</v>
      </c>
      <c r="CA94">
        <v>66</v>
      </c>
      <c r="CB94">
        <v>190</v>
      </c>
      <c r="CC94" s="3">
        <v>0.20699999999999999</v>
      </c>
      <c r="CD94" s="1">
        <f t="shared" si="297"/>
        <v>4.1399999999999997</v>
      </c>
      <c r="CE94" s="2">
        <f t="shared" si="298"/>
        <v>35.440000000000005</v>
      </c>
      <c r="CF94" s="2">
        <f t="shared" si="299"/>
        <v>6.1999999999999957</v>
      </c>
      <c r="CH94">
        <v>66</v>
      </c>
      <c r="CI94">
        <v>190</v>
      </c>
      <c r="CJ94" s="3">
        <v>0.20399999999999999</v>
      </c>
      <c r="CK94" s="1">
        <f t="shared" si="300"/>
        <v>4.08</v>
      </c>
      <c r="CL94" s="2">
        <f t="shared" si="301"/>
        <v>41.36</v>
      </c>
      <c r="CM94" s="2">
        <f t="shared" si="302"/>
        <v>-5.9199999999999946</v>
      </c>
      <c r="CO94">
        <v>66</v>
      </c>
      <c r="CP94">
        <v>190</v>
      </c>
      <c r="CQ94" s="3">
        <v>0.20899999999999999</v>
      </c>
      <c r="CR94" s="1">
        <f t="shared" si="303"/>
        <v>4.18</v>
      </c>
      <c r="CS94" s="2">
        <f t="shared" si="304"/>
        <v>35.979999999999997</v>
      </c>
      <c r="CT94" s="2">
        <f t="shared" si="305"/>
        <v>5.3800000000000026</v>
      </c>
      <c r="CV94">
        <v>66</v>
      </c>
      <c r="CW94">
        <v>190</v>
      </c>
      <c r="CX94" s="3">
        <v>0.20799999999999999</v>
      </c>
      <c r="CY94" s="1">
        <f t="shared" si="306"/>
        <v>4.16</v>
      </c>
      <c r="CZ94" s="2">
        <f t="shared" si="307"/>
        <v>44.44</v>
      </c>
      <c r="DA94" s="2">
        <f t="shared" si="308"/>
        <v>-8.4600000000000009</v>
      </c>
      <c r="DC94">
        <v>66</v>
      </c>
      <c r="DD94">
        <v>190</v>
      </c>
      <c r="DE94" s="3">
        <v>0.20100000000000001</v>
      </c>
      <c r="DF94" s="1">
        <f t="shared" si="309"/>
        <v>4.0200000000000005</v>
      </c>
      <c r="DG94" s="2">
        <f t="shared" si="310"/>
        <v>33.559999999999995</v>
      </c>
      <c r="DH94" s="2">
        <f t="shared" si="311"/>
        <v>10.880000000000003</v>
      </c>
      <c r="DJ94">
        <v>66</v>
      </c>
      <c r="DK94">
        <v>190</v>
      </c>
      <c r="DL94" s="3">
        <v>0.187</v>
      </c>
      <c r="DM94" s="1">
        <f t="shared" si="312"/>
        <v>3.74</v>
      </c>
      <c r="DN94" s="2">
        <f t="shared" si="313"/>
        <v>28.619999999999997</v>
      </c>
      <c r="DO94" s="2">
        <f t="shared" si="314"/>
        <v>4.9399999999999977</v>
      </c>
      <c r="DQ94">
        <v>66</v>
      </c>
      <c r="DR94">
        <v>190</v>
      </c>
      <c r="DS94" s="3">
        <v>0.16</v>
      </c>
      <c r="DT94" s="1">
        <f t="shared" si="315"/>
        <v>3.2</v>
      </c>
      <c r="DU94" s="2">
        <f t="shared" si="316"/>
        <v>26.340000000000003</v>
      </c>
      <c r="DV94" s="2">
        <f t="shared" si="317"/>
        <v>2.279999999999994</v>
      </c>
    </row>
    <row r="95" spans="2:126" x14ac:dyDescent="0.25">
      <c r="B95">
        <v>66</v>
      </c>
      <c r="C95">
        <v>210</v>
      </c>
      <c r="D95" s="3">
        <v>0.189</v>
      </c>
      <c r="E95" s="1">
        <f t="shared" si="265"/>
        <v>3.7800000000000002</v>
      </c>
      <c r="F95" s="2">
        <f t="shared" si="266"/>
        <v>48.46</v>
      </c>
      <c r="I95">
        <v>66</v>
      </c>
      <c r="J95">
        <v>210</v>
      </c>
      <c r="K95" s="3">
        <v>0.183</v>
      </c>
      <c r="L95" s="1">
        <f t="shared" si="267"/>
        <v>3.66</v>
      </c>
      <c r="M95" s="2">
        <f t="shared" si="268"/>
        <v>51.739999999999995</v>
      </c>
      <c r="N95" s="2">
        <f t="shared" si="269"/>
        <v>-3.279999999999994</v>
      </c>
      <c r="P95">
        <v>66</v>
      </c>
      <c r="Q95">
        <v>210</v>
      </c>
      <c r="R95" s="3">
        <v>0.20200000000000001</v>
      </c>
      <c r="S95" s="1">
        <f t="shared" si="270"/>
        <v>4.04</v>
      </c>
      <c r="T95" s="2">
        <f t="shared" si="271"/>
        <v>46.919999999999995</v>
      </c>
      <c r="U95" s="2">
        <f t="shared" si="272"/>
        <v>4.82</v>
      </c>
      <c r="W95">
        <v>66</v>
      </c>
      <c r="X95">
        <v>210</v>
      </c>
      <c r="Y95" s="3">
        <v>0.2</v>
      </c>
      <c r="Z95" s="1">
        <f t="shared" si="273"/>
        <v>4</v>
      </c>
      <c r="AA95" s="2">
        <f t="shared" si="274"/>
        <v>49.9</v>
      </c>
      <c r="AB95" s="2">
        <f t="shared" si="275"/>
        <v>-2.980000000000004</v>
      </c>
      <c r="AD95">
        <v>66</v>
      </c>
      <c r="AE95">
        <v>210</v>
      </c>
      <c r="AF95" s="3">
        <v>0.19900000000000001</v>
      </c>
      <c r="AG95" s="1">
        <f t="shared" si="276"/>
        <v>3.9800000000000004</v>
      </c>
      <c r="AH95" s="2">
        <f t="shared" si="277"/>
        <v>43.900000000000006</v>
      </c>
      <c r="AI95" s="2">
        <f t="shared" si="278"/>
        <v>5.9999999999999929</v>
      </c>
      <c r="AK95">
        <v>66</v>
      </c>
      <c r="AL95">
        <v>210</v>
      </c>
      <c r="AM95" s="3">
        <v>0.19600000000000001</v>
      </c>
      <c r="AN95" s="1">
        <f t="shared" si="279"/>
        <v>3.92</v>
      </c>
      <c r="AO95" s="2">
        <f t="shared" si="280"/>
        <v>48.000000000000007</v>
      </c>
      <c r="AP95" s="2">
        <f t="shared" si="281"/>
        <v>-4.1000000000000014</v>
      </c>
      <c r="AR95">
        <v>66</v>
      </c>
      <c r="AS95">
        <v>210</v>
      </c>
      <c r="AT95" s="3">
        <v>0.19400000000000001</v>
      </c>
      <c r="AU95" s="1">
        <f t="shared" si="282"/>
        <v>3.88</v>
      </c>
      <c r="AV95" s="2">
        <f t="shared" si="283"/>
        <v>45.580000000000005</v>
      </c>
      <c r="AW95" s="2">
        <f t="shared" si="284"/>
        <v>2.4200000000000017</v>
      </c>
      <c r="AY95">
        <v>66</v>
      </c>
      <c r="AZ95">
        <v>210</v>
      </c>
      <c r="BA95" s="3">
        <v>0.19600000000000001</v>
      </c>
      <c r="BB95" s="1">
        <f t="shared" si="285"/>
        <v>3.92</v>
      </c>
      <c r="BC95" s="2">
        <f t="shared" si="286"/>
        <v>38</v>
      </c>
      <c r="BD95" s="2">
        <f t="shared" si="287"/>
        <v>7.5800000000000054</v>
      </c>
      <c r="BF95">
        <v>66</v>
      </c>
      <c r="BG95">
        <v>210</v>
      </c>
      <c r="BH95" s="3">
        <v>0.188</v>
      </c>
      <c r="BI95" s="1">
        <f t="shared" si="288"/>
        <v>3.76</v>
      </c>
      <c r="BJ95" s="2">
        <f t="shared" si="289"/>
        <v>43.8</v>
      </c>
      <c r="BK95" s="2">
        <f t="shared" si="290"/>
        <v>-5.7999999999999972</v>
      </c>
      <c r="BM95">
        <v>66</v>
      </c>
      <c r="BN95">
        <v>210</v>
      </c>
      <c r="BO95" s="3">
        <v>0.187</v>
      </c>
      <c r="BP95" s="1">
        <f t="shared" si="291"/>
        <v>3.74</v>
      </c>
      <c r="BQ95" s="2">
        <f t="shared" si="292"/>
        <v>36.56</v>
      </c>
      <c r="BR95" s="2">
        <f t="shared" si="293"/>
        <v>7.2399999999999949</v>
      </c>
      <c r="BT95">
        <v>66</v>
      </c>
      <c r="BU95">
        <v>210</v>
      </c>
      <c r="BV95" s="3">
        <v>0.187</v>
      </c>
      <c r="BW95" s="1">
        <f t="shared" si="294"/>
        <v>3.74</v>
      </c>
      <c r="BX95" s="2">
        <f t="shared" si="295"/>
        <v>45.38</v>
      </c>
      <c r="BY95" s="2">
        <f t="shared" si="296"/>
        <v>-8.82</v>
      </c>
      <c r="CA95">
        <v>66</v>
      </c>
      <c r="CB95">
        <v>210</v>
      </c>
      <c r="CC95" s="3">
        <v>0.186</v>
      </c>
      <c r="CD95" s="1">
        <f t="shared" si="297"/>
        <v>3.7199999999999998</v>
      </c>
      <c r="CE95" s="2">
        <f t="shared" si="298"/>
        <v>39.160000000000004</v>
      </c>
      <c r="CF95" s="2">
        <f t="shared" si="299"/>
        <v>6.2199999999999989</v>
      </c>
      <c r="CH95">
        <v>66</v>
      </c>
      <c r="CI95">
        <v>210</v>
      </c>
      <c r="CJ95" s="3">
        <v>0.184</v>
      </c>
      <c r="CK95" s="1">
        <f t="shared" si="300"/>
        <v>3.6799999999999997</v>
      </c>
      <c r="CL95" s="2">
        <f t="shared" si="301"/>
        <v>45.04</v>
      </c>
      <c r="CM95" s="2">
        <f t="shared" si="302"/>
        <v>-5.8799999999999955</v>
      </c>
      <c r="CO95">
        <v>66</v>
      </c>
      <c r="CP95">
        <v>210</v>
      </c>
      <c r="CQ95" s="3">
        <v>0.19</v>
      </c>
      <c r="CR95" s="1">
        <f t="shared" si="303"/>
        <v>3.8</v>
      </c>
      <c r="CS95" s="2">
        <f t="shared" si="304"/>
        <v>39.779999999999994</v>
      </c>
      <c r="CT95" s="2">
        <f t="shared" si="305"/>
        <v>5.2600000000000051</v>
      </c>
      <c r="CV95">
        <v>66</v>
      </c>
      <c r="CW95">
        <v>210</v>
      </c>
      <c r="CX95" s="3">
        <v>0.193</v>
      </c>
      <c r="CY95" s="1">
        <f t="shared" si="306"/>
        <v>3.8600000000000003</v>
      </c>
      <c r="CZ95" s="2">
        <f t="shared" si="307"/>
        <v>48.3</v>
      </c>
      <c r="DA95" s="2">
        <f t="shared" si="308"/>
        <v>-8.5200000000000031</v>
      </c>
      <c r="DC95">
        <v>66</v>
      </c>
      <c r="DD95">
        <v>210</v>
      </c>
      <c r="DE95" s="3">
        <v>0.19</v>
      </c>
      <c r="DF95" s="1">
        <f t="shared" si="309"/>
        <v>3.8</v>
      </c>
      <c r="DG95" s="2">
        <f t="shared" si="310"/>
        <v>37.359999999999992</v>
      </c>
      <c r="DH95" s="2">
        <f t="shared" si="311"/>
        <v>10.940000000000005</v>
      </c>
      <c r="DJ95">
        <v>66</v>
      </c>
      <c r="DK95">
        <v>210</v>
      </c>
      <c r="DL95" s="3">
        <v>0.18</v>
      </c>
      <c r="DM95" s="1">
        <f t="shared" si="312"/>
        <v>3.5999999999999996</v>
      </c>
      <c r="DN95" s="2">
        <f t="shared" si="313"/>
        <v>32.22</v>
      </c>
      <c r="DO95" s="2">
        <f t="shared" si="314"/>
        <v>5.1399999999999935</v>
      </c>
      <c r="DQ95">
        <v>66</v>
      </c>
      <c r="DR95">
        <v>210</v>
      </c>
      <c r="DS95" s="3">
        <v>0.161</v>
      </c>
      <c r="DT95" s="1">
        <f t="shared" si="315"/>
        <v>3.22</v>
      </c>
      <c r="DU95" s="2">
        <f t="shared" si="316"/>
        <v>29.560000000000002</v>
      </c>
      <c r="DV95" s="2">
        <f t="shared" si="317"/>
        <v>2.6599999999999966</v>
      </c>
    </row>
    <row r="96" spans="2:126" x14ac:dyDescent="0.25">
      <c r="B96">
        <v>66</v>
      </c>
      <c r="C96">
        <v>230</v>
      </c>
      <c r="D96" s="3">
        <v>0.17</v>
      </c>
      <c r="E96" s="1">
        <f t="shared" si="265"/>
        <v>3.4000000000000004</v>
      </c>
      <c r="F96" s="2">
        <f t="shared" si="266"/>
        <v>51.86</v>
      </c>
      <c r="I96">
        <v>66</v>
      </c>
      <c r="J96">
        <v>230</v>
      </c>
      <c r="K96" s="3">
        <v>0.17599999999999999</v>
      </c>
      <c r="L96" s="1">
        <f t="shared" si="267"/>
        <v>3.5199999999999996</v>
      </c>
      <c r="M96" s="2">
        <f t="shared" si="268"/>
        <v>55.259999999999991</v>
      </c>
      <c r="N96" s="2">
        <f t="shared" si="269"/>
        <v>-3.3999999999999915</v>
      </c>
      <c r="P96">
        <v>66</v>
      </c>
      <c r="Q96">
        <v>230</v>
      </c>
      <c r="R96" s="3">
        <v>0.17599999999999999</v>
      </c>
      <c r="S96" s="1">
        <f t="shared" si="270"/>
        <v>3.5199999999999996</v>
      </c>
      <c r="T96" s="2">
        <f t="shared" si="271"/>
        <v>50.44</v>
      </c>
      <c r="U96" s="2">
        <f t="shared" si="272"/>
        <v>4.8199999999999932</v>
      </c>
      <c r="W96">
        <v>66</v>
      </c>
      <c r="X96">
        <v>230</v>
      </c>
      <c r="Y96" s="3">
        <v>0.16900000000000001</v>
      </c>
      <c r="Z96" s="1">
        <f t="shared" si="273"/>
        <v>3.3800000000000003</v>
      </c>
      <c r="AA96" s="2">
        <f t="shared" si="274"/>
        <v>53.28</v>
      </c>
      <c r="AB96" s="2">
        <f t="shared" si="275"/>
        <v>-2.8400000000000034</v>
      </c>
      <c r="AD96">
        <v>66</v>
      </c>
      <c r="AE96">
        <v>230</v>
      </c>
      <c r="AF96" s="3">
        <v>0.16900000000000001</v>
      </c>
      <c r="AG96" s="1">
        <f t="shared" si="276"/>
        <v>3.3800000000000003</v>
      </c>
      <c r="AH96" s="2">
        <f t="shared" si="277"/>
        <v>47.280000000000008</v>
      </c>
      <c r="AI96" s="2">
        <f t="shared" si="278"/>
        <v>5.9999999999999929</v>
      </c>
      <c r="AK96">
        <v>66</v>
      </c>
      <c r="AL96">
        <v>230</v>
      </c>
      <c r="AM96" s="3">
        <v>0.16800000000000001</v>
      </c>
      <c r="AN96" s="1">
        <f t="shared" si="279"/>
        <v>3.3600000000000003</v>
      </c>
      <c r="AO96" s="2">
        <f t="shared" si="280"/>
        <v>51.360000000000007</v>
      </c>
      <c r="AP96" s="2">
        <f t="shared" si="281"/>
        <v>-4.0799999999999983</v>
      </c>
      <c r="AR96">
        <v>66</v>
      </c>
      <c r="AS96">
        <v>230</v>
      </c>
      <c r="AT96" s="3">
        <v>0.17100000000000001</v>
      </c>
      <c r="AU96" s="1">
        <f t="shared" si="282"/>
        <v>3.4200000000000004</v>
      </c>
      <c r="AV96" s="2">
        <f t="shared" si="283"/>
        <v>49.000000000000007</v>
      </c>
      <c r="AW96" s="2">
        <f t="shared" si="284"/>
        <v>2.3599999999999994</v>
      </c>
      <c r="AY96">
        <v>66</v>
      </c>
      <c r="AZ96">
        <v>230</v>
      </c>
      <c r="BA96" s="3">
        <v>0.16700000000000001</v>
      </c>
      <c r="BB96" s="1">
        <f t="shared" si="285"/>
        <v>3.3400000000000003</v>
      </c>
      <c r="BC96" s="2">
        <f t="shared" si="286"/>
        <v>41.34</v>
      </c>
      <c r="BD96" s="2">
        <f t="shared" si="287"/>
        <v>7.6600000000000037</v>
      </c>
      <c r="BF96">
        <v>66</v>
      </c>
      <c r="BG96">
        <v>230</v>
      </c>
      <c r="BH96" s="3">
        <v>0.16600000000000001</v>
      </c>
      <c r="BI96" s="1">
        <f t="shared" si="288"/>
        <v>3.3200000000000003</v>
      </c>
      <c r="BJ96" s="2">
        <f t="shared" si="289"/>
        <v>47.12</v>
      </c>
      <c r="BK96" s="2">
        <f t="shared" si="290"/>
        <v>-5.779999999999994</v>
      </c>
      <c r="BM96">
        <v>66</v>
      </c>
      <c r="BN96">
        <v>230</v>
      </c>
      <c r="BO96" s="3">
        <v>0.16900000000000001</v>
      </c>
      <c r="BP96" s="1">
        <f t="shared" si="291"/>
        <v>3.3800000000000003</v>
      </c>
      <c r="BQ96" s="2">
        <f t="shared" si="292"/>
        <v>39.940000000000005</v>
      </c>
      <c r="BR96" s="2">
        <f t="shared" si="293"/>
        <v>7.1799999999999926</v>
      </c>
      <c r="BT96">
        <v>66</v>
      </c>
      <c r="BU96">
        <v>230</v>
      </c>
      <c r="BV96" s="3">
        <v>0.16700000000000001</v>
      </c>
      <c r="BW96" s="1">
        <f t="shared" si="294"/>
        <v>3.3400000000000003</v>
      </c>
      <c r="BX96" s="2">
        <f t="shared" si="295"/>
        <v>48.720000000000006</v>
      </c>
      <c r="BY96" s="2">
        <f t="shared" si="296"/>
        <v>-8.7800000000000011</v>
      </c>
      <c r="CA96">
        <v>66</v>
      </c>
      <c r="CB96">
        <v>230</v>
      </c>
      <c r="CC96" s="3">
        <v>0.16400000000000001</v>
      </c>
      <c r="CD96" s="1">
        <f t="shared" si="297"/>
        <v>3.2800000000000002</v>
      </c>
      <c r="CE96" s="2">
        <f t="shared" si="298"/>
        <v>42.440000000000005</v>
      </c>
      <c r="CF96" s="2">
        <f t="shared" si="299"/>
        <v>6.2800000000000011</v>
      </c>
      <c r="CH96">
        <v>66</v>
      </c>
      <c r="CI96">
        <v>230</v>
      </c>
      <c r="CJ96" s="3">
        <v>0.16500000000000001</v>
      </c>
      <c r="CK96" s="1">
        <f t="shared" si="300"/>
        <v>3.3000000000000003</v>
      </c>
      <c r="CL96" s="2">
        <f t="shared" si="301"/>
        <v>48.339999999999996</v>
      </c>
      <c r="CM96" s="2">
        <f t="shared" si="302"/>
        <v>-5.8999999999999915</v>
      </c>
      <c r="CO96">
        <v>66</v>
      </c>
      <c r="CP96">
        <v>230</v>
      </c>
      <c r="CQ96" s="3">
        <v>0.16400000000000001</v>
      </c>
      <c r="CR96" s="1">
        <f t="shared" si="303"/>
        <v>3.2800000000000002</v>
      </c>
      <c r="CS96" s="2">
        <f t="shared" si="304"/>
        <v>43.059999999999995</v>
      </c>
      <c r="CT96" s="2">
        <f t="shared" si="305"/>
        <v>5.2800000000000011</v>
      </c>
      <c r="CV96">
        <v>66</v>
      </c>
      <c r="CW96">
        <v>230</v>
      </c>
      <c r="CX96" s="3">
        <v>0.16800000000000001</v>
      </c>
      <c r="CY96" s="1">
        <f t="shared" si="306"/>
        <v>3.3600000000000003</v>
      </c>
      <c r="CZ96" s="2">
        <f t="shared" si="307"/>
        <v>51.66</v>
      </c>
      <c r="DA96" s="2">
        <f t="shared" si="308"/>
        <v>-8.6000000000000014</v>
      </c>
      <c r="DC96">
        <v>66</v>
      </c>
      <c r="DD96">
        <v>230</v>
      </c>
      <c r="DE96" s="3">
        <v>0.16</v>
      </c>
      <c r="DF96" s="1">
        <f t="shared" si="309"/>
        <v>3.2</v>
      </c>
      <c r="DG96" s="2">
        <f t="shared" si="310"/>
        <v>40.559999999999995</v>
      </c>
      <c r="DH96" s="2">
        <f t="shared" si="311"/>
        <v>11.100000000000001</v>
      </c>
      <c r="DJ96">
        <v>66</v>
      </c>
      <c r="DK96">
        <v>230</v>
      </c>
      <c r="DL96" s="3">
        <v>0.153</v>
      </c>
      <c r="DM96" s="1">
        <f t="shared" si="312"/>
        <v>3.06</v>
      </c>
      <c r="DN96" s="2">
        <f t="shared" si="313"/>
        <v>35.28</v>
      </c>
      <c r="DO96" s="2">
        <f t="shared" si="314"/>
        <v>5.279999999999994</v>
      </c>
      <c r="DQ96">
        <v>66</v>
      </c>
      <c r="DR96">
        <v>230</v>
      </c>
      <c r="DS96" s="3">
        <v>0.13800000000000001</v>
      </c>
      <c r="DT96" s="1">
        <f t="shared" si="315"/>
        <v>2.7600000000000002</v>
      </c>
      <c r="DU96" s="2">
        <f t="shared" si="316"/>
        <v>32.32</v>
      </c>
      <c r="DV96" s="2">
        <f t="shared" si="317"/>
        <v>2.9600000000000009</v>
      </c>
    </row>
    <row r="97" spans="2:126" x14ac:dyDescent="0.25">
      <c r="B97">
        <v>66</v>
      </c>
      <c r="C97">
        <v>250</v>
      </c>
      <c r="D97" s="3">
        <v>0.19700000000000001</v>
      </c>
      <c r="E97" s="1">
        <f t="shared" si="265"/>
        <v>3.9400000000000004</v>
      </c>
      <c r="F97" s="2">
        <f t="shared" si="266"/>
        <v>55.8</v>
      </c>
      <c r="I97">
        <v>66</v>
      </c>
      <c r="J97">
        <v>250</v>
      </c>
      <c r="K97" s="3">
        <v>0.20100000000000001</v>
      </c>
      <c r="L97" s="1">
        <f t="shared" si="267"/>
        <v>4.0200000000000005</v>
      </c>
      <c r="M97" s="2">
        <f t="shared" si="268"/>
        <v>59.279999999999994</v>
      </c>
      <c r="N97" s="2">
        <f t="shared" si="269"/>
        <v>-3.4799999999999969</v>
      </c>
      <c r="P97">
        <v>66</v>
      </c>
      <c r="Q97">
        <v>250</v>
      </c>
      <c r="R97" s="3">
        <v>0.187</v>
      </c>
      <c r="S97" s="1">
        <f t="shared" si="270"/>
        <v>3.74</v>
      </c>
      <c r="T97" s="2">
        <f t="shared" si="271"/>
        <v>54.18</v>
      </c>
      <c r="U97" s="2">
        <f t="shared" si="272"/>
        <v>5.0999999999999943</v>
      </c>
      <c r="W97">
        <v>66</v>
      </c>
      <c r="X97">
        <v>250</v>
      </c>
      <c r="Y97" s="3">
        <v>0.187</v>
      </c>
      <c r="Z97" s="1">
        <f t="shared" si="273"/>
        <v>3.74</v>
      </c>
      <c r="AA97" s="2">
        <f t="shared" si="274"/>
        <v>57.02</v>
      </c>
      <c r="AB97" s="2">
        <f t="shared" si="275"/>
        <v>-2.8400000000000034</v>
      </c>
      <c r="AD97">
        <v>66</v>
      </c>
      <c r="AE97">
        <v>250</v>
      </c>
      <c r="AF97" s="3">
        <v>0.191</v>
      </c>
      <c r="AG97" s="1">
        <f t="shared" si="276"/>
        <v>3.8200000000000003</v>
      </c>
      <c r="AH97" s="2">
        <f t="shared" si="277"/>
        <v>51.100000000000009</v>
      </c>
      <c r="AI97" s="2">
        <f t="shared" si="278"/>
        <v>5.9199999999999946</v>
      </c>
      <c r="AK97">
        <v>66</v>
      </c>
      <c r="AL97">
        <v>250</v>
      </c>
      <c r="AM97" s="3">
        <v>0.188</v>
      </c>
      <c r="AN97" s="1">
        <f t="shared" si="279"/>
        <v>3.76</v>
      </c>
      <c r="AO97" s="2">
        <f t="shared" si="280"/>
        <v>55.120000000000005</v>
      </c>
      <c r="AP97" s="2">
        <f t="shared" si="281"/>
        <v>-4.019999999999996</v>
      </c>
      <c r="AR97">
        <v>66</v>
      </c>
      <c r="AS97">
        <v>250</v>
      </c>
      <c r="AT97" s="3">
        <v>0.17799999999999999</v>
      </c>
      <c r="AU97" s="1">
        <f t="shared" si="282"/>
        <v>3.5599999999999996</v>
      </c>
      <c r="AV97" s="2">
        <f t="shared" si="283"/>
        <v>52.560000000000009</v>
      </c>
      <c r="AW97" s="2">
        <f t="shared" si="284"/>
        <v>2.5599999999999952</v>
      </c>
      <c r="AY97">
        <v>66</v>
      </c>
      <c r="AZ97">
        <v>250</v>
      </c>
      <c r="BA97" s="3">
        <v>0.188</v>
      </c>
      <c r="BB97" s="1">
        <f t="shared" si="285"/>
        <v>3.76</v>
      </c>
      <c r="BC97" s="2">
        <f t="shared" si="286"/>
        <v>45.1</v>
      </c>
      <c r="BD97" s="2">
        <f t="shared" si="287"/>
        <v>7.460000000000008</v>
      </c>
      <c r="BF97">
        <v>66</v>
      </c>
      <c r="BG97">
        <v>250</v>
      </c>
      <c r="BH97" s="3">
        <v>0.188</v>
      </c>
      <c r="BI97" s="1">
        <f t="shared" si="288"/>
        <v>3.76</v>
      </c>
      <c r="BJ97" s="2">
        <f t="shared" si="289"/>
        <v>50.879999999999995</v>
      </c>
      <c r="BK97" s="2">
        <f t="shared" si="290"/>
        <v>-5.779999999999994</v>
      </c>
      <c r="BM97">
        <v>66</v>
      </c>
      <c r="BN97">
        <v>250</v>
      </c>
      <c r="BO97" s="3">
        <v>0.188</v>
      </c>
      <c r="BP97" s="1">
        <f t="shared" si="291"/>
        <v>3.76</v>
      </c>
      <c r="BQ97" s="2">
        <f t="shared" si="292"/>
        <v>43.7</v>
      </c>
      <c r="BR97" s="2">
        <f t="shared" si="293"/>
        <v>7.1799999999999926</v>
      </c>
      <c r="BT97">
        <v>66</v>
      </c>
      <c r="BU97">
        <v>250</v>
      </c>
      <c r="BV97" s="3">
        <v>0.19500000000000001</v>
      </c>
      <c r="BW97" s="1">
        <f t="shared" si="294"/>
        <v>3.9000000000000004</v>
      </c>
      <c r="BX97" s="2">
        <f t="shared" si="295"/>
        <v>52.620000000000005</v>
      </c>
      <c r="BY97" s="2">
        <f t="shared" si="296"/>
        <v>-8.9200000000000017</v>
      </c>
      <c r="CA97">
        <v>66</v>
      </c>
      <c r="CB97">
        <v>250</v>
      </c>
      <c r="CC97" s="3">
        <v>0.189</v>
      </c>
      <c r="CD97" s="1">
        <f t="shared" si="297"/>
        <v>3.7800000000000002</v>
      </c>
      <c r="CE97" s="2">
        <f t="shared" si="298"/>
        <v>46.220000000000006</v>
      </c>
      <c r="CF97" s="2">
        <f t="shared" si="299"/>
        <v>6.3999999999999986</v>
      </c>
      <c r="CH97">
        <v>66</v>
      </c>
      <c r="CI97">
        <v>250</v>
      </c>
      <c r="CJ97" s="3">
        <v>0.19600000000000001</v>
      </c>
      <c r="CK97" s="1">
        <f t="shared" si="300"/>
        <v>3.92</v>
      </c>
      <c r="CL97" s="2">
        <f t="shared" si="301"/>
        <v>52.26</v>
      </c>
      <c r="CM97" s="2">
        <f t="shared" si="302"/>
        <v>-6.039999999999992</v>
      </c>
      <c r="CO97">
        <v>66</v>
      </c>
      <c r="CP97">
        <v>250</v>
      </c>
      <c r="CQ97" s="3">
        <v>0.19</v>
      </c>
      <c r="CR97" s="1">
        <f t="shared" si="303"/>
        <v>3.8</v>
      </c>
      <c r="CS97" s="2">
        <f t="shared" si="304"/>
        <v>46.859999999999992</v>
      </c>
      <c r="CT97" s="2">
        <f t="shared" si="305"/>
        <v>5.4000000000000057</v>
      </c>
      <c r="CV97">
        <v>66</v>
      </c>
      <c r="CW97">
        <v>250</v>
      </c>
      <c r="CX97" s="3">
        <v>0.183</v>
      </c>
      <c r="CY97" s="1">
        <f t="shared" si="306"/>
        <v>3.66</v>
      </c>
      <c r="CZ97" s="2">
        <f t="shared" si="307"/>
        <v>55.319999999999993</v>
      </c>
      <c r="DA97" s="2">
        <f t="shared" si="308"/>
        <v>-8.4600000000000009</v>
      </c>
      <c r="DC97">
        <v>66</v>
      </c>
      <c r="DD97">
        <v>250</v>
      </c>
      <c r="DE97" s="3">
        <v>0.183</v>
      </c>
      <c r="DF97" s="1">
        <f t="shared" si="309"/>
        <v>3.66</v>
      </c>
      <c r="DG97" s="2">
        <f t="shared" si="310"/>
        <v>44.22</v>
      </c>
      <c r="DH97" s="2">
        <f t="shared" si="311"/>
        <v>11.099999999999994</v>
      </c>
      <c r="DJ97">
        <v>66</v>
      </c>
      <c r="DK97">
        <v>250</v>
      </c>
      <c r="DL97" s="3">
        <v>0.16700000000000001</v>
      </c>
      <c r="DM97" s="1">
        <f t="shared" si="312"/>
        <v>3.3400000000000003</v>
      </c>
      <c r="DN97" s="2">
        <f t="shared" si="313"/>
        <v>38.620000000000005</v>
      </c>
      <c r="DO97" s="2">
        <f t="shared" si="314"/>
        <v>5.5999999999999943</v>
      </c>
      <c r="DQ97">
        <v>66</v>
      </c>
      <c r="DR97">
        <v>250</v>
      </c>
      <c r="DS97" s="3">
        <v>0.15</v>
      </c>
      <c r="DT97" s="1">
        <f t="shared" si="315"/>
        <v>3</v>
      </c>
      <c r="DU97" s="2">
        <f t="shared" si="316"/>
        <v>35.32</v>
      </c>
      <c r="DV97" s="2">
        <f t="shared" si="317"/>
        <v>3.3000000000000043</v>
      </c>
    </row>
    <row r="98" spans="2:126" x14ac:dyDescent="0.25">
      <c r="B98">
        <v>66</v>
      </c>
      <c r="C98">
        <v>270</v>
      </c>
      <c r="D98" s="3">
        <v>0.23</v>
      </c>
      <c r="E98" s="1">
        <f t="shared" si="265"/>
        <v>4.6000000000000005</v>
      </c>
      <c r="F98" s="2">
        <f t="shared" si="266"/>
        <v>60.4</v>
      </c>
      <c r="I98">
        <v>66</v>
      </c>
      <c r="J98">
        <v>270</v>
      </c>
      <c r="K98" s="3">
        <v>0.23</v>
      </c>
      <c r="L98" s="1">
        <f t="shared" si="267"/>
        <v>4.6000000000000005</v>
      </c>
      <c r="M98" s="2">
        <f t="shared" si="268"/>
        <v>63.879999999999995</v>
      </c>
      <c r="N98" s="2">
        <f t="shared" si="269"/>
        <v>-3.4799999999999969</v>
      </c>
      <c r="P98">
        <v>66</v>
      </c>
      <c r="Q98">
        <v>270</v>
      </c>
      <c r="R98" s="3">
        <v>0.223</v>
      </c>
      <c r="S98" s="1">
        <f t="shared" si="270"/>
        <v>4.46</v>
      </c>
      <c r="T98" s="2">
        <f t="shared" si="271"/>
        <v>58.64</v>
      </c>
      <c r="U98" s="2">
        <f t="shared" si="272"/>
        <v>5.2399999999999949</v>
      </c>
      <c r="W98">
        <v>66</v>
      </c>
      <c r="X98">
        <v>270</v>
      </c>
      <c r="Y98" s="3">
        <v>0.222</v>
      </c>
      <c r="Z98" s="1">
        <f t="shared" si="273"/>
        <v>4.4400000000000004</v>
      </c>
      <c r="AA98" s="2">
        <f t="shared" si="274"/>
        <v>61.46</v>
      </c>
      <c r="AB98" s="2">
        <f t="shared" si="275"/>
        <v>-2.8200000000000003</v>
      </c>
      <c r="AD98">
        <v>66</v>
      </c>
      <c r="AE98">
        <v>270</v>
      </c>
      <c r="AF98" s="3">
        <v>0.222</v>
      </c>
      <c r="AG98" s="1">
        <f t="shared" si="276"/>
        <v>4.4400000000000004</v>
      </c>
      <c r="AH98" s="2">
        <f t="shared" si="277"/>
        <v>55.540000000000006</v>
      </c>
      <c r="AI98" s="2">
        <f t="shared" si="278"/>
        <v>5.9199999999999946</v>
      </c>
      <c r="AK98">
        <v>66</v>
      </c>
      <c r="AL98">
        <v>270</v>
      </c>
      <c r="AM98" s="3">
        <v>0.221</v>
      </c>
      <c r="AN98" s="1">
        <f t="shared" si="279"/>
        <v>4.42</v>
      </c>
      <c r="AO98" s="2">
        <f t="shared" si="280"/>
        <v>59.540000000000006</v>
      </c>
      <c r="AP98" s="2">
        <f t="shared" si="281"/>
        <v>-4</v>
      </c>
      <c r="AR98">
        <v>66</v>
      </c>
      <c r="AS98">
        <v>270</v>
      </c>
      <c r="AT98" s="3">
        <v>0.219</v>
      </c>
      <c r="AU98" s="1">
        <f t="shared" si="282"/>
        <v>4.38</v>
      </c>
      <c r="AV98" s="2">
        <f t="shared" si="283"/>
        <v>56.940000000000012</v>
      </c>
      <c r="AW98" s="2">
        <f t="shared" si="284"/>
        <v>2.5999999999999943</v>
      </c>
      <c r="AY98">
        <v>66</v>
      </c>
      <c r="AZ98">
        <v>270</v>
      </c>
      <c r="BA98" s="3">
        <v>0.23799999999999999</v>
      </c>
      <c r="BB98" s="1">
        <f t="shared" si="285"/>
        <v>4.76</v>
      </c>
      <c r="BC98" s="2">
        <f t="shared" si="286"/>
        <v>49.86</v>
      </c>
      <c r="BD98" s="2">
        <f t="shared" si="287"/>
        <v>7.0800000000000125</v>
      </c>
      <c r="BF98">
        <v>66</v>
      </c>
      <c r="BG98">
        <v>270</v>
      </c>
      <c r="BH98" s="3">
        <v>0.22700000000000001</v>
      </c>
      <c r="BI98" s="1">
        <f t="shared" si="288"/>
        <v>4.54</v>
      </c>
      <c r="BJ98" s="2">
        <f t="shared" si="289"/>
        <v>55.419999999999995</v>
      </c>
      <c r="BK98" s="2">
        <f t="shared" si="290"/>
        <v>-5.5599999999999952</v>
      </c>
      <c r="BM98">
        <v>66</v>
      </c>
      <c r="BN98">
        <v>270</v>
      </c>
      <c r="BO98" s="3">
        <v>0.22700000000000001</v>
      </c>
      <c r="BP98" s="1">
        <f t="shared" si="291"/>
        <v>4.54</v>
      </c>
      <c r="BQ98" s="2">
        <f t="shared" si="292"/>
        <v>48.24</v>
      </c>
      <c r="BR98" s="2">
        <f t="shared" si="293"/>
        <v>7.1799999999999926</v>
      </c>
      <c r="BT98">
        <v>66</v>
      </c>
      <c r="BU98">
        <v>270</v>
      </c>
      <c r="BV98" s="3">
        <v>0.22800000000000001</v>
      </c>
      <c r="BW98" s="1">
        <f t="shared" si="294"/>
        <v>4.5600000000000005</v>
      </c>
      <c r="BX98" s="2">
        <f t="shared" si="295"/>
        <v>57.180000000000007</v>
      </c>
      <c r="BY98" s="2">
        <f t="shared" si="296"/>
        <v>-8.9400000000000048</v>
      </c>
      <c r="CA98">
        <v>66</v>
      </c>
      <c r="CB98">
        <v>270</v>
      </c>
      <c r="CC98" s="3">
        <v>0.217</v>
      </c>
      <c r="CD98" s="1">
        <f t="shared" si="297"/>
        <v>4.34</v>
      </c>
      <c r="CE98" s="2">
        <f t="shared" si="298"/>
        <v>50.56</v>
      </c>
      <c r="CF98" s="2">
        <f t="shared" si="299"/>
        <v>6.6200000000000045</v>
      </c>
      <c r="CH98">
        <v>66</v>
      </c>
      <c r="CI98">
        <v>270</v>
      </c>
      <c r="CJ98" s="3">
        <v>0.224</v>
      </c>
      <c r="CK98" s="1">
        <f t="shared" si="300"/>
        <v>4.4800000000000004</v>
      </c>
      <c r="CL98" s="2">
        <f t="shared" si="301"/>
        <v>56.739999999999995</v>
      </c>
      <c r="CM98" s="2">
        <f t="shared" si="302"/>
        <v>-6.1799999999999926</v>
      </c>
      <c r="CO98">
        <v>66</v>
      </c>
      <c r="CP98">
        <v>270</v>
      </c>
      <c r="CQ98" s="3">
        <v>0.222</v>
      </c>
      <c r="CR98" s="1">
        <f t="shared" si="303"/>
        <v>4.4400000000000004</v>
      </c>
      <c r="CS98" s="2">
        <f t="shared" si="304"/>
        <v>51.29999999999999</v>
      </c>
      <c r="CT98" s="2">
        <f t="shared" si="305"/>
        <v>5.4400000000000048</v>
      </c>
      <c r="CV98">
        <v>66</v>
      </c>
      <c r="CW98">
        <v>270</v>
      </c>
      <c r="CX98" s="3">
        <v>0.223</v>
      </c>
      <c r="CY98" s="1">
        <f t="shared" si="306"/>
        <v>4.46</v>
      </c>
      <c r="CZ98" s="2">
        <f t="shared" si="307"/>
        <v>59.779999999999994</v>
      </c>
      <c r="DA98" s="2">
        <f t="shared" si="308"/>
        <v>-8.480000000000004</v>
      </c>
      <c r="DC98">
        <v>66</v>
      </c>
      <c r="DD98">
        <v>270</v>
      </c>
      <c r="DE98" s="3">
        <v>0.22</v>
      </c>
      <c r="DF98" s="1">
        <f t="shared" si="309"/>
        <v>4.4000000000000004</v>
      </c>
      <c r="DG98" s="2">
        <f t="shared" si="310"/>
        <v>48.62</v>
      </c>
      <c r="DH98" s="2">
        <f t="shared" si="311"/>
        <v>11.159999999999997</v>
      </c>
      <c r="DJ98">
        <v>66</v>
      </c>
      <c r="DK98">
        <v>270</v>
      </c>
      <c r="DL98" s="3">
        <v>0.214</v>
      </c>
      <c r="DM98" s="1">
        <f t="shared" si="312"/>
        <v>4.28</v>
      </c>
      <c r="DN98" s="2">
        <f t="shared" si="313"/>
        <v>42.900000000000006</v>
      </c>
      <c r="DO98" s="2">
        <f t="shared" si="314"/>
        <v>5.7199999999999918</v>
      </c>
      <c r="DQ98">
        <v>66</v>
      </c>
      <c r="DR98">
        <v>270</v>
      </c>
      <c r="DS98" s="3">
        <v>0.183</v>
      </c>
      <c r="DT98" s="1">
        <f t="shared" si="315"/>
        <v>3.66</v>
      </c>
      <c r="DU98" s="2">
        <f t="shared" si="316"/>
        <v>38.980000000000004</v>
      </c>
      <c r="DV98" s="2">
        <f t="shared" si="317"/>
        <v>3.9200000000000017</v>
      </c>
    </row>
    <row r="99" spans="2:126" x14ac:dyDescent="0.25">
      <c r="B99">
        <v>66</v>
      </c>
      <c r="C99">
        <v>290</v>
      </c>
      <c r="D99" s="3">
        <v>0.23499999999999999</v>
      </c>
      <c r="E99" s="1">
        <f t="shared" si="265"/>
        <v>4.6999999999999993</v>
      </c>
      <c r="F99" s="2">
        <f t="shared" si="266"/>
        <v>65.099999999999994</v>
      </c>
      <c r="I99">
        <v>66</v>
      </c>
      <c r="J99">
        <v>290</v>
      </c>
      <c r="K99" s="3">
        <v>0.22900000000000001</v>
      </c>
      <c r="L99" s="1">
        <f t="shared" si="267"/>
        <v>4.58</v>
      </c>
      <c r="M99" s="2">
        <f t="shared" si="268"/>
        <v>68.459999999999994</v>
      </c>
      <c r="N99" s="2">
        <f t="shared" si="269"/>
        <v>-3.3599999999999994</v>
      </c>
      <c r="P99">
        <v>66</v>
      </c>
      <c r="Q99">
        <v>290</v>
      </c>
      <c r="R99" s="3">
        <v>0.23</v>
      </c>
      <c r="S99" s="1">
        <f t="shared" si="270"/>
        <v>4.6000000000000005</v>
      </c>
      <c r="T99" s="2">
        <f t="shared" si="271"/>
        <v>63.24</v>
      </c>
      <c r="U99" s="2">
        <f t="shared" si="272"/>
        <v>5.2199999999999918</v>
      </c>
      <c r="W99">
        <v>66</v>
      </c>
      <c r="X99">
        <v>290</v>
      </c>
      <c r="Y99" s="3">
        <v>0.23100000000000001</v>
      </c>
      <c r="Z99" s="1">
        <f t="shared" si="273"/>
        <v>4.62</v>
      </c>
      <c r="AA99" s="2">
        <f t="shared" si="274"/>
        <v>66.08</v>
      </c>
      <c r="AB99" s="2">
        <f t="shared" si="275"/>
        <v>-2.8399999999999963</v>
      </c>
      <c r="AD99">
        <v>66</v>
      </c>
      <c r="AE99">
        <v>290</v>
      </c>
      <c r="AF99" s="3">
        <v>0.22800000000000001</v>
      </c>
      <c r="AG99" s="1">
        <f t="shared" si="276"/>
        <v>4.5600000000000005</v>
      </c>
      <c r="AH99" s="2">
        <f t="shared" si="277"/>
        <v>60.100000000000009</v>
      </c>
      <c r="AI99" s="2">
        <f t="shared" si="278"/>
        <v>5.9799999999999898</v>
      </c>
      <c r="AK99">
        <v>66</v>
      </c>
      <c r="AL99">
        <v>290</v>
      </c>
      <c r="AM99" s="3">
        <v>0.224</v>
      </c>
      <c r="AN99" s="1">
        <f t="shared" si="279"/>
        <v>4.4800000000000004</v>
      </c>
      <c r="AO99" s="2">
        <f t="shared" si="280"/>
        <v>64.02000000000001</v>
      </c>
      <c r="AP99" s="2">
        <f t="shared" si="281"/>
        <v>-3.9200000000000017</v>
      </c>
      <c r="AR99">
        <v>66</v>
      </c>
      <c r="AS99">
        <v>290</v>
      </c>
      <c r="AT99" s="3">
        <v>0.22500000000000001</v>
      </c>
      <c r="AU99" s="1">
        <f t="shared" si="282"/>
        <v>4.5</v>
      </c>
      <c r="AV99" s="2">
        <f t="shared" si="283"/>
        <v>61.440000000000012</v>
      </c>
      <c r="AW99" s="2">
        <f t="shared" si="284"/>
        <v>2.5799999999999983</v>
      </c>
      <c r="AY99">
        <v>66</v>
      </c>
      <c r="AZ99">
        <v>290</v>
      </c>
      <c r="BA99" s="3">
        <v>0.22500000000000001</v>
      </c>
      <c r="BB99" s="1">
        <f t="shared" si="285"/>
        <v>4.5</v>
      </c>
      <c r="BC99" s="2">
        <f t="shared" si="286"/>
        <v>54.36</v>
      </c>
      <c r="BD99" s="2">
        <f t="shared" si="287"/>
        <v>7.0800000000000125</v>
      </c>
      <c r="BF99">
        <v>66</v>
      </c>
      <c r="BG99">
        <v>290</v>
      </c>
      <c r="BH99" s="3">
        <v>0.224</v>
      </c>
      <c r="BI99" s="1">
        <f t="shared" si="288"/>
        <v>4.4800000000000004</v>
      </c>
      <c r="BJ99" s="2">
        <f t="shared" si="289"/>
        <v>59.899999999999991</v>
      </c>
      <c r="BK99" s="2">
        <f t="shared" si="290"/>
        <v>-5.539999999999992</v>
      </c>
      <c r="BM99">
        <v>66</v>
      </c>
      <c r="BN99">
        <v>290</v>
      </c>
      <c r="BO99" s="3">
        <v>0.22500000000000001</v>
      </c>
      <c r="BP99" s="1">
        <f t="shared" si="291"/>
        <v>4.5</v>
      </c>
      <c r="BQ99" s="2">
        <f t="shared" si="292"/>
        <v>52.74</v>
      </c>
      <c r="BR99" s="2">
        <f t="shared" si="293"/>
        <v>7.1599999999999895</v>
      </c>
      <c r="BT99">
        <v>66</v>
      </c>
      <c r="BU99">
        <v>290</v>
      </c>
      <c r="BV99" s="3">
        <v>0.224</v>
      </c>
      <c r="BW99" s="1">
        <f t="shared" si="294"/>
        <v>4.4800000000000004</v>
      </c>
      <c r="BX99" s="2">
        <f t="shared" si="295"/>
        <v>61.660000000000011</v>
      </c>
      <c r="BY99" s="2">
        <f t="shared" si="296"/>
        <v>-8.9200000000000088</v>
      </c>
      <c r="CA99">
        <v>66</v>
      </c>
      <c r="CB99">
        <v>290</v>
      </c>
      <c r="CC99" s="3">
        <v>0.219</v>
      </c>
      <c r="CD99" s="1">
        <f t="shared" si="297"/>
        <v>4.38</v>
      </c>
      <c r="CE99" s="2">
        <f t="shared" si="298"/>
        <v>54.940000000000005</v>
      </c>
      <c r="CF99" s="2">
        <f t="shared" si="299"/>
        <v>6.720000000000006</v>
      </c>
      <c r="CH99">
        <v>66</v>
      </c>
      <c r="CI99">
        <v>290</v>
      </c>
      <c r="CJ99" s="3">
        <v>0.22900000000000001</v>
      </c>
      <c r="CK99" s="1">
        <f t="shared" si="300"/>
        <v>4.58</v>
      </c>
      <c r="CL99" s="2">
        <f t="shared" si="301"/>
        <v>61.319999999999993</v>
      </c>
      <c r="CM99" s="2">
        <f t="shared" si="302"/>
        <v>-6.3799999999999883</v>
      </c>
      <c r="CO99">
        <v>66</v>
      </c>
      <c r="CP99">
        <v>290</v>
      </c>
      <c r="CQ99" s="3">
        <v>0.222</v>
      </c>
      <c r="CR99" s="1">
        <f t="shared" si="303"/>
        <v>4.4400000000000004</v>
      </c>
      <c r="CS99" s="2">
        <f t="shared" si="304"/>
        <v>55.739999999999988</v>
      </c>
      <c r="CT99" s="2">
        <f t="shared" si="305"/>
        <v>5.5800000000000054</v>
      </c>
      <c r="CV99">
        <v>66</v>
      </c>
      <c r="CW99">
        <v>290</v>
      </c>
      <c r="CX99" s="3">
        <v>0.224</v>
      </c>
      <c r="CY99" s="1">
        <f t="shared" si="306"/>
        <v>4.4800000000000004</v>
      </c>
      <c r="CZ99" s="2">
        <f t="shared" si="307"/>
        <v>64.259999999999991</v>
      </c>
      <c r="DA99" s="2">
        <f t="shared" si="308"/>
        <v>-8.5200000000000031</v>
      </c>
      <c r="DC99">
        <v>66</v>
      </c>
      <c r="DD99">
        <v>290</v>
      </c>
      <c r="DE99" s="3">
        <v>0.217</v>
      </c>
      <c r="DF99" s="1">
        <f t="shared" si="309"/>
        <v>4.34</v>
      </c>
      <c r="DG99" s="2">
        <f t="shared" si="310"/>
        <v>52.959999999999994</v>
      </c>
      <c r="DH99" s="2">
        <f t="shared" si="311"/>
        <v>11.299999999999997</v>
      </c>
      <c r="DJ99">
        <v>66</v>
      </c>
      <c r="DK99">
        <v>290</v>
      </c>
      <c r="DL99" s="3">
        <v>0.216</v>
      </c>
      <c r="DM99" s="1">
        <f t="shared" si="312"/>
        <v>4.32</v>
      </c>
      <c r="DN99" s="2">
        <f t="shared" si="313"/>
        <v>47.220000000000006</v>
      </c>
      <c r="DO99" s="2">
        <f t="shared" si="314"/>
        <v>5.7399999999999878</v>
      </c>
      <c r="DQ99">
        <v>66</v>
      </c>
      <c r="DR99">
        <v>290</v>
      </c>
      <c r="DS99" s="3">
        <v>0.193</v>
      </c>
      <c r="DT99" s="1">
        <f t="shared" si="315"/>
        <v>3.8600000000000003</v>
      </c>
      <c r="DU99" s="2">
        <f t="shared" si="316"/>
        <v>42.84</v>
      </c>
      <c r="DV99" s="2">
        <f t="shared" si="317"/>
        <v>4.3800000000000026</v>
      </c>
    </row>
    <row r="100" spans="2:126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</row>
    <row r="101" spans="2:126" x14ac:dyDescent="0.25">
      <c r="B101">
        <v>67</v>
      </c>
      <c r="C101">
        <v>10</v>
      </c>
      <c r="D101" s="3">
        <v>0.159</v>
      </c>
      <c r="E101" s="1">
        <f>D101*20</f>
        <v>3.18</v>
      </c>
      <c r="F101" s="2">
        <f>E101</f>
        <v>3.18</v>
      </c>
      <c r="I101">
        <v>67</v>
      </c>
      <c r="J101">
        <v>10</v>
      </c>
      <c r="K101" s="3">
        <v>0.23799999999999999</v>
      </c>
      <c r="L101" s="1">
        <f>K101*20</f>
        <v>4.76</v>
      </c>
      <c r="M101" s="2">
        <f>L101</f>
        <v>4.76</v>
      </c>
      <c r="N101" s="2">
        <f>F101-M101</f>
        <v>-1.5799999999999996</v>
      </c>
      <c r="P101">
        <v>67</v>
      </c>
      <c r="Q101">
        <v>10</v>
      </c>
      <c r="R101" s="3">
        <v>0.11899999999999999</v>
      </c>
      <c r="S101" s="1">
        <f>R101*20</f>
        <v>2.38</v>
      </c>
      <c r="T101" s="2">
        <f>S101</f>
        <v>2.38</v>
      </c>
      <c r="U101" s="2">
        <f>M101-T101</f>
        <v>2.38</v>
      </c>
      <c r="W101">
        <v>67</v>
      </c>
      <c r="X101">
        <v>10</v>
      </c>
      <c r="Y101" s="3">
        <v>0.187</v>
      </c>
      <c r="Z101" s="1">
        <f>Y101*20</f>
        <v>3.74</v>
      </c>
      <c r="AA101" s="2">
        <f>Z101</f>
        <v>3.74</v>
      </c>
      <c r="AB101" s="2">
        <f>T101-AA101</f>
        <v>-1.3600000000000003</v>
      </c>
      <c r="AD101">
        <v>67</v>
      </c>
      <c r="AE101">
        <v>10</v>
      </c>
      <c r="AF101" s="3">
        <v>0.10100000000000001</v>
      </c>
      <c r="AG101" s="1">
        <f>AF101*20</f>
        <v>2.02</v>
      </c>
      <c r="AH101" s="2">
        <f>AG101</f>
        <v>2.02</v>
      </c>
      <c r="AI101" s="2">
        <f>AA101-AH101</f>
        <v>1.7200000000000002</v>
      </c>
      <c r="AK101">
        <v>67</v>
      </c>
      <c r="AL101">
        <v>10</v>
      </c>
      <c r="AM101" s="3">
        <v>0.191</v>
      </c>
      <c r="AN101" s="1">
        <f>AM101*20</f>
        <v>3.8200000000000003</v>
      </c>
      <c r="AO101" s="2">
        <f>AN101</f>
        <v>3.8200000000000003</v>
      </c>
      <c r="AP101" s="2">
        <f>AH101-AO101</f>
        <v>-1.8000000000000003</v>
      </c>
      <c r="AR101">
        <v>67</v>
      </c>
      <c r="AS101">
        <v>10</v>
      </c>
      <c r="AT101" s="3">
        <v>0.20499999999999999</v>
      </c>
      <c r="AU101" s="1">
        <f>AT101*20</f>
        <v>4.0999999999999996</v>
      </c>
      <c r="AV101" s="2">
        <f>AU101</f>
        <v>4.0999999999999996</v>
      </c>
      <c r="AW101" s="2">
        <f>AO101-AV101</f>
        <v>-0.27999999999999936</v>
      </c>
      <c r="AY101">
        <v>67</v>
      </c>
      <c r="AZ101">
        <v>10</v>
      </c>
      <c r="BA101" s="3">
        <v>0.11600000000000001</v>
      </c>
      <c r="BB101" s="1">
        <f>BA101*20</f>
        <v>2.3200000000000003</v>
      </c>
      <c r="BC101" s="2">
        <f>BB101</f>
        <v>2.3200000000000003</v>
      </c>
      <c r="BD101" s="2">
        <f>AV101-BC101</f>
        <v>1.7799999999999994</v>
      </c>
      <c r="BF101">
        <v>67</v>
      </c>
      <c r="BG101">
        <v>10</v>
      </c>
      <c r="BH101" s="3">
        <v>0.20100000000000001</v>
      </c>
      <c r="BI101" s="1">
        <f>BH101*20</f>
        <v>4.0200000000000005</v>
      </c>
      <c r="BJ101" s="2">
        <f>BI101</f>
        <v>4.0200000000000005</v>
      </c>
      <c r="BK101" s="2">
        <f>BC101-BJ101</f>
        <v>-1.7000000000000002</v>
      </c>
      <c r="BM101">
        <v>67</v>
      </c>
      <c r="BN101">
        <v>10</v>
      </c>
      <c r="BO101" s="3">
        <v>0.111</v>
      </c>
      <c r="BP101" s="1">
        <f>BO101*20</f>
        <v>2.2200000000000002</v>
      </c>
      <c r="BQ101" s="2">
        <f>BP101</f>
        <v>2.2200000000000002</v>
      </c>
      <c r="BR101" s="2">
        <f>BJ101-BQ101</f>
        <v>1.8000000000000003</v>
      </c>
      <c r="BT101">
        <v>67</v>
      </c>
      <c r="BU101">
        <v>10</v>
      </c>
      <c r="BV101" s="3">
        <v>0.24399999999999999</v>
      </c>
      <c r="BW101" s="1">
        <f>BV101*20</f>
        <v>4.88</v>
      </c>
      <c r="BX101" s="2">
        <f>BW101</f>
        <v>4.88</v>
      </c>
      <c r="BY101" s="2">
        <f>BQ101-BX101</f>
        <v>-2.6599999999999997</v>
      </c>
      <c r="CA101">
        <v>67</v>
      </c>
      <c r="CB101">
        <v>10</v>
      </c>
      <c r="CC101" s="3">
        <v>0.161</v>
      </c>
      <c r="CD101" s="1">
        <f>CC101*20</f>
        <v>3.22</v>
      </c>
      <c r="CE101" s="2">
        <f>CD101</f>
        <v>3.22</v>
      </c>
      <c r="CF101" s="2">
        <f>BX101-CE101</f>
        <v>1.6599999999999997</v>
      </c>
      <c r="CH101">
        <v>67</v>
      </c>
      <c r="CI101">
        <v>10</v>
      </c>
      <c r="CJ101" s="3">
        <v>0.23899999999999999</v>
      </c>
      <c r="CK101" s="1">
        <f>CJ101*20</f>
        <v>4.7799999999999994</v>
      </c>
      <c r="CL101" s="2">
        <f>CK101</f>
        <v>4.7799999999999994</v>
      </c>
      <c r="CM101" s="2">
        <f>CE101-CL101</f>
        <v>-1.5599999999999992</v>
      </c>
      <c r="CO101">
        <v>67</v>
      </c>
      <c r="CP101">
        <v>10</v>
      </c>
      <c r="CQ101" s="3">
        <v>0.16400000000000001</v>
      </c>
      <c r="CR101" s="1">
        <f>CQ101*20</f>
        <v>3.2800000000000002</v>
      </c>
      <c r="CS101" s="2">
        <f>CR101</f>
        <v>3.2800000000000002</v>
      </c>
      <c r="CT101" s="2">
        <f>CL101-CS101</f>
        <v>1.4999999999999991</v>
      </c>
      <c r="CV101">
        <v>67</v>
      </c>
      <c r="CW101">
        <v>10</v>
      </c>
      <c r="CX101" s="3">
        <v>0.24</v>
      </c>
      <c r="CY101" s="1">
        <f>CX101*20</f>
        <v>4.8</v>
      </c>
      <c r="CZ101" s="2">
        <f>CY101</f>
        <v>4.8</v>
      </c>
      <c r="DA101" s="2">
        <f>CS101-CZ101</f>
        <v>-1.5199999999999996</v>
      </c>
      <c r="DC101">
        <v>67</v>
      </c>
      <c r="DD101">
        <v>10</v>
      </c>
      <c r="DE101" s="3">
        <v>0.115</v>
      </c>
      <c r="DF101" s="1">
        <f>DE101*20</f>
        <v>2.3000000000000003</v>
      </c>
      <c r="DG101" s="2">
        <f>DF101</f>
        <v>2.3000000000000003</v>
      </c>
      <c r="DH101" s="2">
        <f>CZ101-DG101</f>
        <v>2.4999999999999996</v>
      </c>
      <c r="DJ101">
        <v>67</v>
      </c>
      <c r="DK101">
        <v>10</v>
      </c>
      <c r="DL101" s="3">
        <v>9.1999999999999998E-2</v>
      </c>
      <c r="DM101" s="1">
        <f>DL101*20</f>
        <v>1.8399999999999999</v>
      </c>
      <c r="DN101" s="2">
        <f>DM101</f>
        <v>1.8399999999999999</v>
      </c>
      <c r="DO101" s="2">
        <f>DG101-DN101</f>
        <v>0.46000000000000041</v>
      </c>
      <c r="DQ101">
        <v>67</v>
      </c>
      <c r="DR101">
        <v>10</v>
      </c>
      <c r="DS101" s="3">
        <v>0.12</v>
      </c>
      <c r="DT101" s="1">
        <f>DS101*20</f>
        <v>2.4</v>
      </c>
      <c r="DU101" s="2">
        <f>DT101</f>
        <v>2.4</v>
      </c>
      <c r="DV101" s="2">
        <f>DN101-DU101</f>
        <v>-0.56000000000000005</v>
      </c>
    </row>
    <row r="102" spans="2:126" x14ac:dyDescent="0.25">
      <c r="B102">
        <v>67</v>
      </c>
      <c r="C102">
        <v>30</v>
      </c>
      <c r="D102" s="3">
        <v>0.222</v>
      </c>
      <c r="E102" s="1">
        <f t="shared" ref="E102:E115" si="318">D102*20</f>
        <v>4.4400000000000004</v>
      </c>
      <c r="F102" s="2">
        <f t="shared" ref="F102:F115" si="319">F101+E102</f>
        <v>7.620000000000001</v>
      </c>
      <c r="I102">
        <v>67</v>
      </c>
      <c r="J102">
        <v>30</v>
      </c>
      <c r="K102" s="3">
        <v>0.247</v>
      </c>
      <c r="L102" s="1">
        <f t="shared" ref="L102:L115" si="320">K102*20</f>
        <v>4.9399999999999995</v>
      </c>
      <c r="M102" s="2">
        <f t="shared" ref="M102:M115" si="321">M101+L102</f>
        <v>9.6999999999999993</v>
      </c>
      <c r="N102" s="2">
        <f t="shared" ref="N102:N115" si="322">F102-M102</f>
        <v>-2.0799999999999983</v>
      </c>
      <c r="P102">
        <v>67</v>
      </c>
      <c r="Q102">
        <v>30</v>
      </c>
      <c r="R102" s="3">
        <v>0.19</v>
      </c>
      <c r="S102" s="1">
        <f t="shared" ref="S102:S115" si="323">R102*20</f>
        <v>3.8</v>
      </c>
      <c r="T102" s="2">
        <f t="shared" ref="T102:T115" si="324">T101+S102</f>
        <v>6.18</v>
      </c>
      <c r="U102" s="2">
        <f t="shared" ref="U102:U115" si="325">M102-T102</f>
        <v>3.5199999999999996</v>
      </c>
      <c r="W102">
        <v>67</v>
      </c>
      <c r="X102">
        <v>30</v>
      </c>
      <c r="Y102" s="3">
        <v>0.23899999999999999</v>
      </c>
      <c r="Z102" s="1">
        <f t="shared" ref="Z102:Z115" si="326">Y102*20</f>
        <v>4.7799999999999994</v>
      </c>
      <c r="AA102" s="2">
        <f t="shared" ref="AA102:AA115" si="327">AA101+Z102</f>
        <v>8.52</v>
      </c>
      <c r="AB102" s="2">
        <f t="shared" ref="AB102:AB115" si="328">T102-AA102</f>
        <v>-2.34</v>
      </c>
      <c r="AD102">
        <v>67</v>
      </c>
      <c r="AE102">
        <v>30</v>
      </c>
      <c r="AF102" s="3">
        <v>0.151</v>
      </c>
      <c r="AG102" s="1">
        <f t="shared" ref="AG102:AG115" si="329">AF102*20</f>
        <v>3.02</v>
      </c>
      <c r="AH102" s="2">
        <f t="shared" ref="AH102:AH115" si="330">AH101+AG102</f>
        <v>5.04</v>
      </c>
      <c r="AI102" s="2">
        <f t="shared" ref="AI102:AI115" si="331">AA102-AH102</f>
        <v>3.4799999999999995</v>
      </c>
      <c r="AK102">
        <v>67</v>
      </c>
      <c r="AL102">
        <v>30</v>
      </c>
      <c r="AM102" s="3">
        <v>0.25</v>
      </c>
      <c r="AN102" s="1">
        <f t="shared" ref="AN102:AN115" si="332">AM102*20</f>
        <v>5</v>
      </c>
      <c r="AO102" s="2">
        <f t="shared" ref="AO102:AO115" si="333">AO101+AN102</f>
        <v>8.82</v>
      </c>
      <c r="AP102" s="2">
        <f t="shared" ref="AP102:AP115" si="334">AH102-AO102</f>
        <v>-3.7800000000000002</v>
      </c>
      <c r="AR102">
        <v>67</v>
      </c>
      <c r="AS102">
        <v>30</v>
      </c>
      <c r="AT102" s="3">
        <v>0.246</v>
      </c>
      <c r="AU102" s="1">
        <f t="shared" ref="AU102:AU115" si="335">AT102*20</f>
        <v>4.92</v>
      </c>
      <c r="AV102" s="2">
        <f t="shared" ref="AV102:AV115" si="336">AV101+AU102</f>
        <v>9.02</v>
      </c>
      <c r="AW102" s="2">
        <f t="shared" ref="AW102:AW115" si="337">AO102-AV102</f>
        <v>-0.19999999999999929</v>
      </c>
      <c r="AY102">
        <v>67</v>
      </c>
      <c r="AZ102">
        <v>30</v>
      </c>
      <c r="BA102" s="3">
        <v>0.15</v>
      </c>
      <c r="BB102" s="1">
        <f t="shared" ref="BB102:BB115" si="338">BA102*20</f>
        <v>3</v>
      </c>
      <c r="BC102" s="2">
        <f t="shared" ref="BC102:BC115" si="339">BC101+BB102</f>
        <v>5.32</v>
      </c>
      <c r="BD102" s="2">
        <f t="shared" ref="BD102:BD115" si="340">AV102-BC102</f>
        <v>3.6999999999999993</v>
      </c>
      <c r="BF102">
        <v>67</v>
      </c>
      <c r="BG102">
        <v>30</v>
      </c>
      <c r="BH102" s="3">
        <v>0.23499999999999999</v>
      </c>
      <c r="BI102" s="1">
        <f t="shared" ref="BI102:BI115" si="341">BH102*20</f>
        <v>4.6999999999999993</v>
      </c>
      <c r="BJ102" s="2">
        <f t="shared" ref="BJ102:BJ115" si="342">BJ101+BI102</f>
        <v>8.7199999999999989</v>
      </c>
      <c r="BK102" s="2">
        <f t="shared" ref="BK102:BK115" si="343">BC102-BJ102</f>
        <v>-3.3999999999999986</v>
      </c>
      <c r="BM102">
        <v>67</v>
      </c>
      <c r="BN102">
        <v>30</v>
      </c>
      <c r="BO102" s="3">
        <v>0.154</v>
      </c>
      <c r="BP102" s="1">
        <f t="shared" ref="BP102:BP115" si="344">BO102*20</f>
        <v>3.08</v>
      </c>
      <c r="BQ102" s="2">
        <f t="shared" ref="BQ102:BQ115" si="345">BQ101+BP102</f>
        <v>5.3000000000000007</v>
      </c>
      <c r="BR102" s="2">
        <f t="shared" ref="BR102:BR115" si="346">BJ102-BQ102</f>
        <v>3.4199999999999982</v>
      </c>
      <c r="BT102">
        <v>67</v>
      </c>
      <c r="BU102">
        <v>30</v>
      </c>
      <c r="BV102" s="3">
        <v>0.26400000000000001</v>
      </c>
      <c r="BW102" s="1">
        <f t="shared" ref="BW102:BW115" si="347">BV102*20</f>
        <v>5.28</v>
      </c>
      <c r="BX102" s="2">
        <f t="shared" ref="BX102:BX115" si="348">BX101+BW102</f>
        <v>10.16</v>
      </c>
      <c r="BY102" s="2">
        <f t="shared" ref="BY102:BY115" si="349">BQ102-BX102</f>
        <v>-4.8599999999999994</v>
      </c>
      <c r="CA102">
        <v>67</v>
      </c>
      <c r="CB102">
        <v>30</v>
      </c>
      <c r="CC102" s="3">
        <v>0.17899999999999999</v>
      </c>
      <c r="CD102" s="1">
        <f t="shared" ref="CD102:CD115" si="350">CC102*20</f>
        <v>3.58</v>
      </c>
      <c r="CE102" s="2">
        <f t="shared" ref="CE102:CE115" si="351">CE101+CD102</f>
        <v>6.8000000000000007</v>
      </c>
      <c r="CF102" s="2">
        <f t="shared" ref="CF102:CF115" si="352">BX102-CE102</f>
        <v>3.3599999999999994</v>
      </c>
      <c r="CH102">
        <v>67</v>
      </c>
      <c r="CI102">
        <v>30</v>
      </c>
      <c r="CJ102" s="3">
        <v>0.23100000000000001</v>
      </c>
      <c r="CK102" s="1">
        <f t="shared" ref="CK102:CK115" si="353">CJ102*20</f>
        <v>4.62</v>
      </c>
      <c r="CL102" s="2">
        <f t="shared" ref="CL102:CL115" si="354">CL101+CK102</f>
        <v>9.3999999999999986</v>
      </c>
      <c r="CM102" s="2">
        <f t="shared" ref="CM102:CM115" si="355">CE102-CL102</f>
        <v>-2.5999999999999979</v>
      </c>
      <c r="CO102">
        <v>67</v>
      </c>
      <c r="CP102">
        <v>30</v>
      </c>
      <c r="CQ102" s="3">
        <v>0.17100000000000001</v>
      </c>
      <c r="CR102" s="1">
        <f t="shared" ref="CR102:CR115" si="356">CQ102*20</f>
        <v>3.4200000000000004</v>
      </c>
      <c r="CS102" s="2">
        <f t="shared" ref="CS102:CS115" si="357">CS101+CR102</f>
        <v>6.7000000000000011</v>
      </c>
      <c r="CT102" s="2">
        <f t="shared" ref="CT102:CT115" si="358">CL102-CS102</f>
        <v>2.6999999999999975</v>
      </c>
      <c r="CV102">
        <v>67</v>
      </c>
      <c r="CW102">
        <v>30</v>
      </c>
      <c r="CX102" s="3">
        <v>0.26700000000000002</v>
      </c>
      <c r="CY102" s="1">
        <f t="shared" ref="CY102:CY115" si="359">CX102*20</f>
        <v>5.34</v>
      </c>
      <c r="CZ102" s="2">
        <f t="shared" ref="CZ102:CZ115" si="360">CZ101+CY102</f>
        <v>10.14</v>
      </c>
      <c r="DA102" s="2">
        <f t="shared" ref="DA102:DA115" si="361">CS102-CZ102</f>
        <v>-3.4399999999999995</v>
      </c>
      <c r="DC102">
        <v>67</v>
      </c>
      <c r="DD102">
        <v>30</v>
      </c>
      <c r="DE102" s="3">
        <v>0.14899999999999999</v>
      </c>
      <c r="DF102" s="1">
        <f t="shared" ref="DF102:DF115" si="362">DE102*20</f>
        <v>2.98</v>
      </c>
      <c r="DG102" s="2">
        <f t="shared" ref="DG102:DG115" si="363">DG101+DF102</f>
        <v>5.28</v>
      </c>
      <c r="DH102" s="2">
        <f t="shared" ref="DH102:DH115" si="364">CZ102-DG102</f>
        <v>4.8600000000000003</v>
      </c>
      <c r="DJ102">
        <v>67</v>
      </c>
      <c r="DK102">
        <v>30</v>
      </c>
      <c r="DL102" s="3">
        <v>0.13500000000000001</v>
      </c>
      <c r="DM102" s="1">
        <f t="shared" ref="DM102:DM115" si="365">DL102*20</f>
        <v>2.7</v>
      </c>
      <c r="DN102" s="2">
        <f t="shared" ref="DN102:DN115" si="366">DN101+DM102</f>
        <v>4.54</v>
      </c>
      <c r="DO102" s="2">
        <f t="shared" ref="DO102:DO115" si="367">DG102-DN102</f>
        <v>0.74000000000000021</v>
      </c>
      <c r="DQ102">
        <v>67</v>
      </c>
      <c r="DR102">
        <v>30</v>
      </c>
      <c r="DS102" s="3">
        <v>0.13400000000000001</v>
      </c>
      <c r="DT102" s="1">
        <f t="shared" ref="DT102:DT115" si="368">DS102*20</f>
        <v>2.68</v>
      </c>
      <c r="DU102" s="2">
        <f t="shared" ref="DU102:DU115" si="369">DU101+DT102</f>
        <v>5.08</v>
      </c>
      <c r="DV102" s="2">
        <f t="shared" ref="DV102:DV115" si="370">DN102-DU102</f>
        <v>-0.54</v>
      </c>
    </row>
    <row r="103" spans="2:126" x14ac:dyDescent="0.25">
      <c r="B103">
        <v>67</v>
      </c>
      <c r="C103">
        <v>50</v>
      </c>
      <c r="D103" s="3">
        <v>0.19900000000000001</v>
      </c>
      <c r="E103" s="1">
        <f t="shared" si="318"/>
        <v>3.9800000000000004</v>
      </c>
      <c r="F103" s="2">
        <f t="shared" si="319"/>
        <v>11.600000000000001</v>
      </c>
      <c r="I103">
        <v>67</v>
      </c>
      <c r="J103">
        <v>50</v>
      </c>
      <c r="K103" s="3">
        <v>0.20300000000000001</v>
      </c>
      <c r="L103" s="1">
        <f t="shared" si="320"/>
        <v>4.0600000000000005</v>
      </c>
      <c r="M103" s="2">
        <f t="shared" si="321"/>
        <v>13.76</v>
      </c>
      <c r="N103" s="2">
        <f t="shared" si="322"/>
        <v>-2.1599999999999984</v>
      </c>
      <c r="P103">
        <v>67</v>
      </c>
      <c r="Q103">
        <v>50</v>
      </c>
      <c r="R103" s="3">
        <v>0.20599999999999999</v>
      </c>
      <c r="S103" s="1">
        <f t="shared" si="323"/>
        <v>4.12</v>
      </c>
      <c r="T103" s="2">
        <f t="shared" si="324"/>
        <v>10.3</v>
      </c>
      <c r="U103" s="2">
        <f t="shared" si="325"/>
        <v>3.4599999999999991</v>
      </c>
      <c r="W103">
        <v>67</v>
      </c>
      <c r="X103">
        <v>50</v>
      </c>
      <c r="Y103" s="3">
        <v>0.21199999999999999</v>
      </c>
      <c r="Z103" s="1">
        <f t="shared" si="326"/>
        <v>4.24</v>
      </c>
      <c r="AA103" s="2">
        <f t="shared" si="327"/>
        <v>12.76</v>
      </c>
      <c r="AB103" s="2">
        <f t="shared" si="328"/>
        <v>-2.4599999999999991</v>
      </c>
      <c r="AD103">
        <v>67</v>
      </c>
      <c r="AE103">
        <v>50</v>
      </c>
      <c r="AF103" s="3">
        <v>0.157</v>
      </c>
      <c r="AG103" s="1">
        <f t="shared" si="329"/>
        <v>3.14</v>
      </c>
      <c r="AH103" s="2">
        <f t="shared" si="330"/>
        <v>8.18</v>
      </c>
      <c r="AI103" s="2">
        <f t="shared" si="331"/>
        <v>4.58</v>
      </c>
      <c r="AK103">
        <v>67</v>
      </c>
      <c r="AL103">
        <v>50</v>
      </c>
      <c r="AM103" s="3">
        <v>0.20100000000000001</v>
      </c>
      <c r="AN103" s="1">
        <f t="shared" si="332"/>
        <v>4.0200000000000005</v>
      </c>
      <c r="AO103" s="2">
        <f t="shared" si="333"/>
        <v>12.84</v>
      </c>
      <c r="AP103" s="2">
        <f t="shared" si="334"/>
        <v>-4.66</v>
      </c>
      <c r="AR103">
        <v>67</v>
      </c>
      <c r="AS103">
        <v>50</v>
      </c>
      <c r="AT103" s="3">
        <v>0.22</v>
      </c>
      <c r="AU103" s="1">
        <f t="shared" si="335"/>
        <v>4.4000000000000004</v>
      </c>
      <c r="AV103" s="2">
        <f t="shared" si="336"/>
        <v>13.42</v>
      </c>
      <c r="AW103" s="2">
        <f t="shared" si="337"/>
        <v>-0.58000000000000007</v>
      </c>
      <c r="AY103">
        <v>67</v>
      </c>
      <c r="AZ103">
        <v>50</v>
      </c>
      <c r="BA103" s="3">
        <v>0.16500000000000001</v>
      </c>
      <c r="BB103" s="1">
        <f t="shared" si="338"/>
        <v>3.3000000000000003</v>
      </c>
      <c r="BC103" s="2">
        <f t="shared" si="339"/>
        <v>8.620000000000001</v>
      </c>
      <c r="BD103" s="2">
        <f t="shared" si="340"/>
        <v>4.7999999999999989</v>
      </c>
      <c r="BF103">
        <v>67</v>
      </c>
      <c r="BG103">
        <v>50</v>
      </c>
      <c r="BH103" s="3">
        <v>0.20399999999999999</v>
      </c>
      <c r="BI103" s="1">
        <f t="shared" si="341"/>
        <v>4.08</v>
      </c>
      <c r="BJ103" s="2">
        <f t="shared" si="342"/>
        <v>12.799999999999999</v>
      </c>
      <c r="BK103" s="2">
        <f t="shared" si="343"/>
        <v>-4.1799999999999979</v>
      </c>
      <c r="BM103">
        <v>67</v>
      </c>
      <c r="BN103">
        <v>50</v>
      </c>
      <c r="BO103" s="3">
        <v>0.13900000000000001</v>
      </c>
      <c r="BP103" s="1">
        <f t="shared" si="344"/>
        <v>2.7800000000000002</v>
      </c>
      <c r="BQ103" s="2">
        <f t="shared" si="345"/>
        <v>8.0800000000000018</v>
      </c>
      <c r="BR103" s="2">
        <f t="shared" si="346"/>
        <v>4.7199999999999971</v>
      </c>
      <c r="BT103">
        <v>67</v>
      </c>
      <c r="BU103">
        <v>50</v>
      </c>
      <c r="BV103" s="3">
        <v>0.20799999999999999</v>
      </c>
      <c r="BW103" s="1">
        <f t="shared" si="347"/>
        <v>4.16</v>
      </c>
      <c r="BX103" s="2">
        <f t="shared" si="348"/>
        <v>14.32</v>
      </c>
      <c r="BY103" s="2">
        <f t="shared" si="349"/>
        <v>-6.2399999999999984</v>
      </c>
      <c r="CA103">
        <v>67</v>
      </c>
      <c r="CB103">
        <v>50</v>
      </c>
      <c r="CC103" s="3">
        <v>0.14399999999999999</v>
      </c>
      <c r="CD103" s="1">
        <f t="shared" si="350"/>
        <v>2.88</v>
      </c>
      <c r="CE103" s="2">
        <f t="shared" si="351"/>
        <v>9.68</v>
      </c>
      <c r="CF103" s="2">
        <f t="shared" si="352"/>
        <v>4.6400000000000006</v>
      </c>
      <c r="CH103">
        <v>67</v>
      </c>
      <c r="CI103">
        <v>50</v>
      </c>
      <c r="CJ103" s="3">
        <v>0.17399999999999999</v>
      </c>
      <c r="CK103" s="1">
        <f t="shared" si="353"/>
        <v>3.4799999999999995</v>
      </c>
      <c r="CL103" s="2">
        <f t="shared" si="354"/>
        <v>12.879999999999999</v>
      </c>
      <c r="CM103" s="2">
        <f t="shared" si="355"/>
        <v>-3.1999999999999993</v>
      </c>
      <c r="CO103">
        <v>67</v>
      </c>
      <c r="CP103">
        <v>50</v>
      </c>
      <c r="CQ103" s="3">
        <v>0.16500000000000001</v>
      </c>
      <c r="CR103" s="1">
        <f t="shared" si="356"/>
        <v>3.3000000000000003</v>
      </c>
      <c r="CS103" s="2">
        <f t="shared" si="357"/>
        <v>10.000000000000002</v>
      </c>
      <c r="CT103" s="2">
        <f t="shared" si="358"/>
        <v>2.8799999999999972</v>
      </c>
      <c r="CV103">
        <v>67</v>
      </c>
      <c r="CW103">
        <v>50</v>
      </c>
      <c r="CX103" s="3">
        <v>0.23</v>
      </c>
      <c r="CY103" s="1">
        <f t="shared" si="359"/>
        <v>4.6000000000000005</v>
      </c>
      <c r="CZ103" s="2">
        <f t="shared" si="360"/>
        <v>14.740000000000002</v>
      </c>
      <c r="DA103" s="2">
        <f t="shared" si="361"/>
        <v>-4.74</v>
      </c>
      <c r="DC103">
        <v>67</v>
      </c>
      <c r="DD103">
        <v>50</v>
      </c>
      <c r="DE103" s="3">
        <v>0.14599999999999999</v>
      </c>
      <c r="DF103" s="1">
        <f t="shared" si="362"/>
        <v>2.92</v>
      </c>
      <c r="DG103" s="2">
        <f t="shared" si="363"/>
        <v>8.1999999999999993</v>
      </c>
      <c r="DH103" s="2">
        <f t="shared" si="364"/>
        <v>6.5400000000000027</v>
      </c>
      <c r="DJ103">
        <v>67</v>
      </c>
      <c r="DK103">
        <v>50</v>
      </c>
      <c r="DL103" s="3">
        <v>0.13800000000000001</v>
      </c>
      <c r="DM103" s="1">
        <f t="shared" si="365"/>
        <v>2.7600000000000002</v>
      </c>
      <c r="DN103" s="2">
        <f t="shared" si="366"/>
        <v>7.3000000000000007</v>
      </c>
      <c r="DO103" s="2">
        <f t="shared" si="367"/>
        <v>0.89999999999999858</v>
      </c>
      <c r="DQ103">
        <v>67</v>
      </c>
      <c r="DR103">
        <v>50</v>
      </c>
      <c r="DS103" s="3">
        <v>0.112</v>
      </c>
      <c r="DT103" s="1">
        <f t="shared" si="368"/>
        <v>2.2400000000000002</v>
      </c>
      <c r="DU103" s="2">
        <f t="shared" si="369"/>
        <v>7.32</v>
      </c>
      <c r="DV103" s="2">
        <f t="shared" si="370"/>
        <v>-1.9999999999999574E-2</v>
      </c>
    </row>
    <row r="104" spans="2:126" x14ac:dyDescent="0.25">
      <c r="B104">
        <v>67</v>
      </c>
      <c r="C104">
        <v>70</v>
      </c>
      <c r="D104" s="3">
        <v>0.13800000000000001</v>
      </c>
      <c r="E104" s="1">
        <f t="shared" si="318"/>
        <v>2.7600000000000002</v>
      </c>
      <c r="F104" s="2">
        <f t="shared" si="319"/>
        <v>14.360000000000001</v>
      </c>
      <c r="I104">
        <v>67</v>
      </c>
      <c r="J104">
        <v>70</v>
      </c>
      <c r="K104" s="3">
        <v>0.154</v>
      </c>
      <c r="L104" s="1">
        <f t="shared" si="320"/>
        <v>3.08</v>
      </c>
      <c r="M104" s="2">
        <f t="shared" si="321"/>
        <v>16.84</v>
      </c>
      <c r="N104" s="2">
        <f t="shared" si="322"/>
        <v>-2.4799999999999986</v>
      </c>
      <c r="P104">
        <v>67</v>
      </c>
      <c r="Q104">
        <v>70</v>
      </c>
      <c r="R104" s="3">
        <v>0.14099999999999999</v>
      </c>
      <c r="S104" s="1">
        <f t="shared" si="323"/>
        <v>2.82</v>
      </c>
      <c r="T104" s="2">
        <f t="shared" si="324"/>
        <v>13.120000000000001</v>
      </c>
      <c r="U104" s="2">
        <f t="shared" si="325"/>
        <v>3.7199999999999989</v>
      </c>
      <c r="W104">
        <v>67</v>
      </c>
      <c r="X104">
        <v>70</v>
      </c>
      <c r="Y104" s="3">
        <v>0.15</v>
      </c>
      <c r="Z104" s="1">
        <f t="shared" si="326"/>
        <v>3</v>
      </c>
      <c r="AA104" s="2">
        <f t="shared" si="327"/>
        <v>15.76</v>
      </c>
      <c r="AB104" s="2">
        <f t="shared" si="328"/>
        <v>-2.6399999999999988</v>
      </c>
      <c r="AD104">
        <v>67</v>
      </c>
      <c r="AE104">
        <v>70</v>
      </c>
      <c r="AF104" s="3">
        <v>0.121</v>
      </c>
      <c r="AG104" s="1">
        <f t="shared" si="329"/>
        <v>2.42</v>
      </c>
      <c r="AH104" s="2">
        <f t="shared" si="330"/>
        <v>10.6</v>
      </c>
      <c r="AI104" s="2">
        <f t="shared" si="331"/>
        <v>5.16</v>
      </c>
      <c r="AK104">
        <v>67</v>
      </c>
      <c r="AL104">
        <v>70</v>
      </c>
      <c r="AM104" s="3">
        <v>0.14599999999999999</v>
      </c>
      <c r="AN104" s="1">
        <f t="shared" si="332"/>
        <v>2.92</v>
      </c>
      <c r="AO104" s="2">
        <f t="shared" si="333"/>
        <v>15.76</v>
      </c>
      <c r="AP104" s="2">
        <f t="shared" si="334"/>
        <v>-5.16</v>
      </c>
      <c r="AR104">
        <v>67</v>
      </c>
      <c r="AS104">
        <v>70</v>
      </c>
      <c r="AT104" s="3">
        <v>0.14099999999999999</v>
      </c>
      <c r="AU104" s="1">
        <f t="shared" si="335"/>
        <v>2.82</v>
      </c>
      <c r="AV104" s="2">
        <f t="shared" si="336"/>
        <v>16.239999999999998</v>
      </c>
      <c r="AW104" s="2">
        <f t="shared" si="337"/>
        <v>-0.47999999999999865</v>
      </c>
      <c r="AY104">
        <v>67</v>
      </c>
      <c r="AZ104">
        <v>70</v>
      </c>
      <c r="BA104" s="3">
        <v>9.6000000000000002E-2</v>
      </c>
      <c r="BB104" s="1">
        <f t="shared" si="338"/>
        <v>1.92</v>
      </c>
      <c r="BC104" s="2">
        <f t="shared" si="339"/>
        <v>10.540000000000001</v>
      </c>
      <c r="BD104" s="2">
        <f t="shared" si="340"/>
        <v>5.6999999999999975</v>
      </c>
      <c r="BF104">
        <v>67</v>
      </c>
      <c r="BG104">
        <v>70</v>
      </c>
      <c r="BH104" s="3">
        <v>0.13500000000000001</v>
      </c>
      <c r="BI104" s="1">
        <f t="shared" si="341"/>
        <v>2.7</v>
      </c>
      <c r="BJ104" s="2">
        <f t="shared" si="342"/>
        <v>15.5</v>
      </c>
      <c r="BK104" s="2">
        <f t="shared" si="343"/>
        <v>-4.9599999999999991</v>
      </c>
      <c r="BM104">
        <v>67</v>
      </c>
      <c r="BN104">
        <v>70</v>
      </c>
      <c r="BO104" s="3">
        <v>9.8000000000000004E-2</v>
      </c>
      <c r="BP104" s="1">
        <f t="shared" si="344"/>
        <v>1.96</v>
      </c>
      <c r="BQ104" s="2">
        <f t="shared" si="345"/>
        <v>10.040000000000003</v>
      </c>
      <c r="BR104" s="2">
        <f t="shared" si="346"/>
        <v>5.4599999999999973</v>
      </c>
      <c r="BT104">
        <v>67</v>
      </c>
      <c r="BU104">
        <v>70</v>
      </c>
      <c r="BV104" s="3">
        <v>0.154</v>
      </c>
      <c r="BW104" s="1">
        <f t="shared" si="347"/>
        <v>3.08</v>
      </c>
      <c r="BX104" s="2">
        <f t="shared" si="348"/>
        <v>17.399999999999999</v>
      </c>
      <c r="BY104" s="2">
        <f t="shared" si="349"/>
        <v>-7.3599999999999959</v>
      </c>
      <c r="CA104">
        <v>67</v>
      </c>
      <c r="CB104">
        <v>70</v>
      </c>
      <c r="CC104" s="3">
        <v>0.104</v>
      </c>
      <c r="CD104" s="1">
        <f t="shared" si="350"/>
        <v>2.08</v>
      </c>
      <c r="CE104" s="2">
        <f t="shared" si="351"/>
        <v>11.76</v>
      </c>
      <c r="CF104" s="2">
        <f t="shared" si="352"/>
        <v>5.6399999999999988</v>
      </c>
      <c r="CH104">
        <v>67</v>
      </c>
      <c r="CI104">
        <v>70</v>
      </c>
      <c r="CJ104" s="3">
        <v>0.14499999999999999</v>
      </c>
      <c r="CK104" s="1">
        <f t="shared" si="353"/>
        <v>2.9</v>
      </c>
      <c r="CL104" s="2">
        <f t="shared" si="354"/>
        <v>15.78</v>
      </c>
      <c r="CM104" s="2">
        <f t="shared" si="355"/>
        <v>-4.0199999999999996</v>
      </c>
      <c r="CO104">
        <v>67</v>
      </c>
      <c r="CP104">
        <v>70</v>
      </c>
      <c r="CQ104" s="3">
        <v>0.123</v>
      </c>
      <c r="CR104" s="1">
        <f t="shared" si="356"/>
        <v>2.46</v>
      </c>
      <c r="CS104" s="2">
        <f t="shared" si="357"/>
        <v>12.46</v>
      </c>
      <c r="CT104" s="2">
        <f t="shared" si="358"/>
        <v>3.3199999999999985</v>
      </c>
      <c r="CV104">
        <v>67</v>
      </c>
      <c r="CW104">
        <v>70</v>
      </c>
      <c r="CX104" s="3">
        <v>0.16400000000000001</v>
      </c>
      <c r="CY104" s="1">
        <f t="shared" si="359"/>
        <v>3.2800000000000002</v>
      </c>
      <c r="CZ104" s="2">
        <f t="shared" si="360"/>
        <v>18.020000000000003</v>
      </c>
      <c r="DA104" s="2">
        <f t="shared" si="361"/>
        <v>-5.5600000000000023</v>
      </c>
      <c r="DC104">
        <v>67</v>
      </c>
      <c r="DD104">
        <v>70</v>
      </c>
      <c r="DE104" s="3">
        <v>9.9000000000000005E-2</v>
      </c>
      <c r="DF104" s="1">
        <f t="shared" si="362"/>
        <v>1.98</v>
      </c>
      <c r="DG104" s="2">
        <f t="shared" si="363"/>
        <v>10.18</v>
      </c>
      <c r="DH104" s="2">
        <f t="shared" si="364"/>
        <v>7.8400000000000034</v>
      </c>
      <c r="DJ104">
        <v>67</v>
      </c>
      <c r="DK104">
        <v>70</v>
      </c>
      <c r="DL104" s="3">
        <v>8.3000000000000004E-2</v>
      </c>
      <c r="DM104" s="1">
        <f t="shared" si="365"/>
        <v>1.6600000000000001</v>
      </c>
      <c r="DN104" s="2">
        <f t="shared" si="366"/>
        <v>8.9600000000000009</v>
      </c>
      <c r="DO104" s="2">
        <f t="shared" si="367"/>
        <v>1.2199999999999989</v>
      </c>
      <c r="DQ104">
        <v>67</v>
      </c>
      <c r="DR104">
        <v>70</v>
      </c>
      <c r="DS104" s="3">
        <v>7.2999999999999995E-2</v>
      </c>
      <c r="DT104" s="1">
        <f t="shared" si="368"/>
        <v>1.46</v>
      </c>
      <c r="DU104" s="2">
        <f t="shared" si="369"/>
        <v>8.7800000000000011</v>
      </c>
      <c r="DV104" s="2">
        <f t="shared" si="370"/>
        <v>0.17999999999999972</v>
      </c>
    </row>
    <row r="105" spans="2:126" x14ac:dyDescent="0.25">
      <c r="B105">
        <v>67</v>
      </c>
      <c r="C105">
        <v>90</v>
      </c>
      <c r="D105" s="3">
        <v>0.17199999999999999</v>
      </c>
      <c r="E105" s="1">
        <f t="shared" si="318"/>
        <v>3.4399999999999995</v>
      </c>
      <c r="F105" s="2">
        <f t="shared" si="319"/>
        <v>17.8</v>
      </c>
      <c r="I105">
        <v>67</v>
      </c>
      <c r="J105">
        <v>90</v>
      </c>
      <c r="K105" s="3">
        <v>0.17799999999999999</v>
      </c>
      <c r="L105" s="1">
        <f t="shared" si="320"/>
        <v>3.5599999999999996</v>
      </c>
      <c r="M105" s="2">
        <f t="shared" si="321"/>
        <v>20.399999999999999</v>
      </c>
      <c r="N105" s="2">
        <f t="shared" si="322"/>
        <v>-2.5999999999999979</v>
      </c>
      <c r="P105">
        <v>67</v>
      </c>
      <c r="Q105">
        <v>90</v>
      </c>
      <c r="R105" s="3">
        <v>0.159</v>
      </c>
      <c r="S105" s="1">
        <f t="shared" si="323"/>
        <v>3.18</v>
      </c>
      <c r="T105" s="2">
        <f t="shared" si="324"/>
        <v>16.3</v>
      </c>
      <c r="U105" s="2">
        <f t="shared" si="325"/>
        <v>4.0999999999999979</v>
      </c>
      <c r="W105">
        <v>67</v>
      </c>
      <c r="X105">
        <v>90</v>
      </c>
      <c r="Y105" s="3">
        <v>0.16400000000000001</v>
      </c>
      <c r="Z105" s="1">
        <f t="shared" si="326"/>
        <v>3.2800000000000002</v>
      </c>
      <c r="AA105" s="2">
        <f t="shared" si="327"/>
        <v>19.04</v>
      </c>
      <c r="AB105" s="2">
        <f t="shared" si="328"/>
        <v>-2.7399999999999984</v>
      </c>
      <c r="AD105">
        <v>67</v>
      </c>
      <c r="AE105">
        <v>90</v>
      </c>
      <c r="AF105" s="3">
        <v>0.157</v>
      </c>
      <c r="AG105" s="1">
        <f t="shared" si="329"/>
        <v>3.14</v>
      </c>
      <c r="AH105" s="2">
        <f t="shared" si="330"/>
        <v>13.74</v>
      </c>
      <c r="AI105" s="2">
        <f t="shared" si="331"/>
        <v>5.2999999999999989</v>
      </c>
      <c r="AK105">
        <v>67</v>
      </c>
      <c r="AL105">
        <v>90</v>
      </c>
      <c r="AM105" s="3">
        <v>0.14099999999999999</v>
      </c>
      <c r="AN105" s="1">
        <f t="shared" si="332"/>
        <v>2.82</v>
      </c>
      <c r="AO105" s="2">
        <f t="shared" si="333"/>
        <v>18.579999999999998</v>
      </c>
      <c r="AP105" s="2">
        <f t="shared" si="334"/>
        <v>-4.8399999999999981</v>
      </c>
      <c r="AR105">
        <v>67</v>
      </c>
      <c r="AS105">
        <v>90</v>
      </c>
      <c r="AT105" s="3">
        <v>0.13800000000000001</v>
      </c>
      <c r="AU105" s="1">
        <f t="shared" si="335"/>
        <v>2.7600000000000002</v>
      </c>
      <c r="AV105" s="2">
        <f t="shared" si="336"/>
        <v>19</v>
      </c>
      <c r="AW105" s="2">
        <f t="shared" si="337"/>
        <v>-0.42000000000000171</v>
      </c>
      <c r="AY105">
        <v>67</v>
      </c>
      <c r="AZ105">
        <v>90</v>
      </c>
      <c r="BA105" s="3">
        <v>0.105</v>
      </c>
      <c r="BB105" s="1">
        <f t="shared" si="338"/>
        <v>2.1</v>
      </c>
      <c r="BC105" s="2">
        <f t="shared" si="339"/>
        <v>12.64</v>
      </c>
      <c r="BD105" s="2">
        <f t="shared" si="340"/>
        <v>6.3599999999999994</v>
      </c>
      <c r="BF105">
        <v>67</v>
      </c>
      <c r="BG105">
        <v>90</v>
      </c>
      <c r="BH105" s="3">
        <v>0.14099999999999999</v>
      </c>
      <c r="BI105" s="1">
        <f t="shared" si="341"/>
        <v>2.82</v>
      </c>
      <c r="BJ105" s="2">
        <f t="shared" si="342"/>
        <v>18.32</v>
      </c>
      <c r="BK105" s="2">
        <f t="shared" si="343"/>
        <v>-5.68</v>
      </c>
      <c r="BM105">
        <v>67</v>
      </c>
      <c r="BN105">
        <v>90</v>
      </c>
      <c r="BO105" s="3">
        <v>0.13400000000000001</v>
      </c>
      <c r="BP105" s="1">
        <f t="shared" si="344"/>
        <v>2.68</v>
      </c>
      <c r="BQ105" s="2">
        <f t="shared" si="345"/>
        <v>12.720000000000002</v>
      </c>
      <c r="BR105" s="2">
        <f t="shared" si="346"/>
        <v>5.5999999999999979</v>
      </c>
      <c r="BT105">
        <v>67</v>
      </c>
      <c r="BU105">
        <v>90</v>
      </c>
      <c r="BV105" s="3">
        <v>0.14599999999999999</v>
      </c>
      <c r="BW105" s="1">
        <f t="shared" si="347"/>
        <v>2.92</v>
      </c>
      <c r="BX105" s="2">
        <f t="shared" si="348"/>
        <v>20.32</v>
      </c>
      <c r="BY105" s="2">
        <f t="shared" si="349"/>
        <v>-7.5999999999999979</v>
      </c>
      <c r="CA105">
        <v>67</v>
      </c>
      <c r="CB105">
        <v>90</v>
      </c>
      <c r="CC105" s="3">
        <v>0.121</v>
      </c>
      <c r="CD105" s="1">
        <f t="shared" si="350"/>
        <v>2.42</v>
      </c>
      <c r="CE105" s="2">
        <f t="shared" si="351"/>
        <v>14.18</v>
      </c>
      <c r="CF105" s="2">
        <f t="shared" si="352"/>
        <v>6.1400000000000006</v>
      </c>
      <c r="CH105">
        <v>67</v>
      </c>
      <c r="CI105">
        <v>90</v>
      </c>
      <c r="CJ105" s="3">
        <v>0.13200000000000001</v>
      </c>
      <c r="CK105" s="1">
        <f t="shared" si="353"/>
        <v>2.64</v>
      </c>
      <c r="CL105" s="2">
        <f t="shared" si="354"/>
        <v>18.419999999999998</v>
      </c>
      <c r="CM105" s="2">
        <f t="shared" si="355"/>
        <v>-4.2399999999999984</v>
      </c>
      <c r="CO105">
        <v>67</v>
      </c>
      <c r="CP105">
        <v>90</v>
      </c>
      <c r="CQ105" s="3">
        <v>0.12</v>
      </c>
      <c r="CR105" s="1">
        <f t="shared" si="356"/>
        <v>2.4</v>
      </c>
      <c r="CS105" s="2">
        <f t="shared" si="357"/>
        <v>14.860000000000001</v>
      </c>
      <c r="CT105" s="2">
        <f t="shared" si="358"/>
        <v>3.5599999999999969</v>
      </c>
      <c r="CV105">
        <v>67</v>
      </c>
      <c r="CW105">
        <v>90</v>
      </c>
      <c r="CX105" s="3">
        <v>0.14699999999999999</v>
      </c>
      <c r="CY105" s="1">
        <f t="shared" si="359"/>
        <v>2.94</v>
      </c>
      <c r="CZ105" s="2">
        <f t="shared" si="360"/>
        <v>20.960000000000004</v>
      </c>
      <c r="DA105" s="2">
        <f t="shared" si="361"/>
        <v>-6.1000000000000032</v>
      </c>
      <c r="DC105">
        <v>67</v>
      </c>
      <c r="DD105">
        <v>90</v>
      </c>
      <c r="DE105" s="3">
        <v>0.11</v>
      </c>
      <c r="DF105" s="1">
        <f t="shared" si="362"/>
        <v>2.2000000000000002</v>
      </c>
      <c r="DG105" s="2">
        <f t="shared" si="363"/>
        <v>12.379999999999999</v>
      </c>
      <c r="DH105" s="2">
        <f t="shared" si="364"/>
        <v>8.5800000000000054</v>
      </c>
      <c r="DJ105">
        <v>67</v>
      </c>
      <c r="DK105">
        <v>90</v>
      </c>
      <c r="DL105" s="3">
        <v>0.09</v>
      </c>
      <c r="DM105" s="1">
        <f t="shared" si="365"/>
        <v>1.7999999999999998</v>
      </c>
      <c r="DN105" s="2">
        <f t="shared" si="366"/>
        <v>10.760000000000002</v>
      </c>
      <c r="DO105" s="2">
        <f t="shared" si="367"/>
        <v>1.6199999999999974</v>
      </c>
      <c r="DQ105">
        <v>67</v>
      </c>
      <c r="DR105">
        <v>90</v>
      </c>
      <c r="DS105" s="3">
        <v>9.2999999999999999E-2</v>
      </c>
      <c r="DT105" s="1">
        <f t="shared" si="368"/>
        <v>1.8599999999999999</v>
      </c>
      <c r="DU105" s="2">
        <f t="shared" si="369"/>
        <v>10.64</v>
      </c>
      <c r="DV105" s="2">
        <f t="shared" si="370"/>
        <v>0.12000000000000099</v>
      </c>
    </row>
    <row r="106" spans="2:126" x14ac:dyDescent="0.25">
      <c r="B106">
        <v>67</v>
      </c>
      <c r="C106">
        <v>110</v>
      </c>
      <c r="D106" s="3">
        <v>0.185</v>
      </c>
      <c r="E106" s="1">
        <f t="shared" si="318"/>
        <v>3.7</v>
      </c>
      <c r="F106" s="2">
        <f t="shared" si="319"/>
        <v>21.5</v>
      </c>
      <c r="I106">
        <v>67</v>
      </c>
      <c r="J106">
        <v>110</v>
      </c>
      <c r="K106" s="3">
        <v>0.185</v>
      </c>
      <c r="L106" s="1">
        <f t="shared" si="320"/>
        <v>3.7</v>
      </c>
      <c r="M106" s="2">
        <f t="shared" si="321"/>
        <v>24.099999999999998</v>
      </c>
      <c r="N106" s="2">
        <f t="shared" si="322"/>
        <v>-2.5999999999999979</v>
      </c>
      <c r="P106">
        <v>67</v>
      </c>
      <c r="Q106">
        <v>110</v>
      </c>
      <c r="R106" s="3">
        <v>0.17699999999999999</v>
      </c>
      <c r="S106" s="1">
        <f t="shared" si="323"/>
        <v>3.54</v>
      </c>
      <c r="T106" s="2">
        <f t="shared" si="324"/>
        <v>19.84</v>
      </c>
      <c r="U106" s="2">
        <f t="shared" si="325"/>
        <v>4.259999999999998</v>
      </c>
      <c r="W106">
        <v>67</v>
      </c>
      <c r="X106">
        <v>110</v>
      </c>
      <c r="Y106" s="3">
        <v>0.17699999999999999</v>
      </c>
      <c r="Z106" s="1">
        <f t="shared" si="326"/>
        <v>3.54</v>
      </c>
      <c r="AA106" s="2">
        <f t="shared" si="327"/>
        <v>22.58</v>
      </c>
      <c r="AB106" s="2">
        <f t="shared" si="328"/>
        <v>-2.7399999999999984</v>
      </c>
      <c r="AD106">
        <v>67</v>
      </c>
      <c r="AE106">
        <v>110</v>
      </c>
      <c r="AF106" s="3">
        <v>0.17299999999999999</v>
      </c>
      <c r="AG106" s="1">
        <f t="shared" si="329"/>
        <v>3.46</v>
      </c>
      <c r="AH106" s="2">
        <f t="shared" si="330"/>
        <v>17.2</v>
      </c>
      <c r="AI106" s="2">
        <f t="shared" si="331"/>
        <v>5.379999999999999</v>
      </c>
      <c r="AK106">
        <v>67</v>
      </c>
      <c r="AL106">
        <v>110</v>
      </c>
      <c r="AM106" s="3">
        <v>0.16</v>
      </c>
      <c r="AN106" s="1">
        <f t="shared" si="332"/>
        <v>3.2</v>
      </c>
      <c r="AO106" s="2">
        <f t="shared" si="333"/>
        <v>21.779999999999998</v>
      </c>
      <c r="AP106" s="2">
        <f t="shared" si="334"/>
        <v>-4.5799999999999983</v>
      </c>
      <c r="AR106">
        <v>67</v>
      </c>
      <c r="AS106">
        <v>110</v>
      </c>
      <c r="AT106" s="3">
        <v>0.13300000000000001</v>
      </c>
      <c r="AU106" s="1">
        <f t="shared" si="335"/>
        <v>2.66</v>
      </c>
      <c r="AV106" s="2">
        <f t="shared" si="336"/>
        <v>21.66</v>
      </c>
      <c r="AW106" s="2">
        <f t="shared" si="337"/>
        <v>0.11999999999999744</v>
      </c>
      <c r="AY106">
        <v>67</v>
      </c>
      <c r="AZ106">
        <v>110</v>
      </c>
      <c r="BA106" s="3">
        <v>0.122</v>
      </c>
      <c r="BB106" s="1">
        <f t="shared" si="338"/>
        <v>2.44</v>
      </c>
      <c r="BC106" s="2">
        <f t="shared" si="339"/>
        <v>15.08</v>
      </c>
      <c r="BD106" s="2">
        <f t="shared" si="340"/>
        <v>6.58</v>
      </c>
      <c r="BF106">
        <v>67</v>
      </c>
      <c r="BG106">
        <v>110</v>
      </c>
      <c r="BH106" s="3">
        <v>0.11700000000000001</v>
      </c>
      <c r="BI106" s="1">
        <f t="shared" si="341"/>
        <v>2.3400000000000003</v>
      </c>
      <c r="BJ106" s="2">
        <f t="shared" si="342"/>
        <v>20.66</v>
      </c>
      <c r="BK106" s="2">
        <f t="shared" si="343"/>
        <v>-5.58</v>
      </c>
      <c r="BM106">
        <v>67</v>
      </c>
      <c r="BN106">
        <v>110</v>
      </c>
      <c r="BO106" s="3">
        <v>0.111</v>
      </c>
      <c r="BP106" s="1">
        <f t="shared" si="344"/>
        <v>2.2200000000000002</v>
      </c>
      <c r="BQ106" s="2">
        <f t="shared" si="345"/>
        <v>14.940000000000003</v>
      </c>
      <c r="BR106" s="2">
        <f t="shared" si="346"/>
        <v>5.7199999999999971</v>
      </c>
      <c r="BT106">
        <v>67</v>
      </c>
      <c r="BU106">
        <v>110</v>
      </c>
      <c r="BV106" s="3">
        <v>0.108</v>
      </c>
      <c r="BW106" s="1">
        <f t="shared" si="347"/>
        <v>2.16</v>
      </c>
      <c r="BX106" s="2">
        <f t="shared" si="348"/>
        <v>22.48</v>
      </c>
      <c r="BY106" s="2">
        <f t="shared" si="349"/>
        <v>-7.5399999999999974</v>
      </c>
      <c r="CA106">
        <v>67</v>
      </c>
      <c r="CB106">
        <v>110</v>
      </c>
      <c r="CC106" s="3">
        <v>0.105</v>
      </c>
      <c r="CD106" s="1">
        <f t="shared" si="350"/>
        <v>2.1</v>
      </c>
      <c r="CE106" s="2">
        <f t="shared" si="351"/>
        <v>16.28</v>
      </c>
      <c r="CF106" s="2">
        <f t="shared" si="352"/>
        <v>6.1999999999999993</v>
      </c>
      <c r="CH106">
        <v>67</v>
      </c>
      <c r="CI106">
        <v>110</v>
      </c>
      <c r="CJ106" s="3">
        <v>0.122</v>
      </c>
      <c r="CK106" s="1">
        <f t="shared" si="353"/>
        <v>2.44</v>
      </c>
      <c r="CL106" s="2">
        <f t="shared" si="354"/>
        <v>20.86</v>
      </c>
      <c r="CM106" s="2">
        <f t="shared" si="355"/>
        <v>-4.5799999999999983</v>
      </c>
      <c r="CO106">
        <v>67</v>
      </c>
      <c r="CP106">
        <v>110</v>
      </c>
      <c r="CQ106" s="3">
        <v>0.111</v>
      </c>
      <c r="CR106" s="1">
        <f t="shared" si="356"/>
        <v>2.2200000000000002</v>
      </c>
      <c r="CS106" s="2">
        <f t="shared" si="357"/>
        <v>17.080000000000002</v>
      </c>
      <c r="CT106" s="2">
        <f t="shared" si="358"/>
        <v>3.7799999999999976</v>
      </c>
      <c r="CV106">
        <v>67</v>
      </c>
      <c r="CW106">
        <v>110</v>
      </c>
      <c r="CX106" s="3">
        <v>0.111</v>
      </c>
      <c r="CY106" s="1">
        <f t="shared" si="359"/>
        <v>2.2200000000000002</v>
      </c>
      <c r="CZ106" s="2">
        <f t="shared" si="360"/>
        <v>23.180000000000003</v>
      </c>
      <c r="DA106" s="2">
        <f t="shared" si="361"/>
        <v>-6.1000000000000014</v>
      </c>
      <c r="DC106">
        <v>67</v>
      </c>
      <c r="DD106">
        <v>110</v>
      </c>
      <c r="DE106" s="3">
        <v>0.104</v>
      </c>
      <c r="DF106" s="1">
        <f t="shared" si="362"/>
        <v>2.08</v>
      </c>
      <c r="DG106" s="2">
        <f t="shared" si="363"/>
        <v>14.459999999999999</v>
      </c>
      <c r="DH106" s="2">
        <f t="shared" si="364"/>
        <v>8.7200000000000042</v>
      </c>
      <c r="DJ106">
        <v>67</v>
      </c>
      <c r="DK106">
        <v>110</v>
      </c>
      <c r="DL106" s="3">
        <v>0.10100000000000001</v>
      </c>
      <c r="DM106" s="1">
        <f t="shared" si="365"/>
        <v>2.02</v>
      </c>
      <c r="DN106" s="2">
        <f t="shared" si="366"/>
        <v>12.780000000000001</v>
      </c>
      <c r="DO106" s="2">
        <f t="shared" si="367"/>
        <v>1.6799999999999979</v>
      </c>
      <c r="DQ106">
        <v>67</v>
      </c>
      <c r="DR106">
        <v>110</v>
      </c>
      <c r="DS106" s="3">
        <v>9.2999999999999999E-2</v>
      </c>
      <c r="DT106" s="1">
        <f t="shared" si="368"/>
        <v>1.8599999999999999</v>
      </c>
      <c r="DU106" s="2">
        <f t="shared" si="369"/>
        <v>12.5</v>
      </c>
      <c r="DV106" s="2">
        <f t="shared" si="370"/>
        <v>0.28000000000000114</v>
      </c>
    </row>
    <row r="107" spans="2:126" x14ac:dyDescent="0.25">
      <c r="B107">
        <v>67</v>
      </c>
      <c r="C107">
        <v>130</v>
      </c>
      <c r="D107" s="3">
        <v>0.22900000000000001</v>
      </c>
      <c r="E107" s="1">
        <f t="shared" si="318"/>
        <v>4.58</v>
      </c>
      <c r="F107" s="2">
        <f t="shared" si="319"/>
        <v>26.08</v>
      </c>
      <c r="I107">
        <v>67</v>
      </c>
      <c r="J107">
        <v>130</v>
      </c>
      <c r="K107" s="3">
        <v>0.24299999999999999</v>
      </c>
      <c r="L107" s="1">
        <f t="shared" si="320"/>
        <v>4.8599999999999994</v>
      </c>
      <c r="M107" s="2">
        <f t="shared" si="321"/>
        <v>28.959999999999997</v>
      </c>
      <c r="N107" s="2">
        <f t="shared" si="322"/>
        <v>-2.879999999999999</v>
      </c>
      <c r="P107">
        <v>67</v>
      </c>
      <c r="Q107">
        <v>130</v>
      </c>
      <c r="R107" s="3">
        <v>0.19800000000000001</v>
      </c>
      <c r="S107" s="1">
        <f t="shared" si="323"/>
        <v>3.96</v>
      </c>
      <c r="T107" s="2">
        <f t="shared" si="324"/>
        <v>23.8</v>
      </c>
      <c r="U107" s="2">
        <f t="shared" si="325"/>
        <v>5.1599999999999966</v>
      </c>
      <c r="W107">
        <v>67</v>
      </c>
      <c r="X107">
        <v>130</v>
      </c>
      <c r="Y107" s="3">
        <v>0.20399999999999999</v>
      </c>
      <c r="Z107" s="1">
        <f t="shared" si="326"/>
        <v>4.08</v>
      </c>
      <c r="AA107" s="2">
        <f t="shared" si="327"/>
        <v>26.659999999999997</v>
      </c>
      <c r="AB107" s="2">
        <f t="shared" si="328"/>
        <v>-2.8599999999999959</v>
      </c>
      <c r="AD107">
        <v>67</v>
      </c>
      <c r="AE107">
        <v>130</v>
      </c>
      <c r="AF107" s="3">
        <v>0.20200000000000001</v>
      </c>
      <c r="AG107" s="1">
        <f t="shared" si="329"/>
        <v>4.04</v>
      </c>
      <c r="AH107" s="2">
        <f t="shared" si="330"/>
        <v>21.24</v>
      </c>
      <c r="AI107" s="2">
        <f t="shared" si="331"/>
        <v>5.4199999999999982</v>
      </c>
      <c r="AK107">
        <v>67</v>
      </c>
      <c r="AL107">
        <v>130</v>
      </c>
      <c r="AM107" s="3">
        <v>0.192</v>
      </c>
      <c r="AN107" s="1">
        <f t="shared" si="332"/>
        <v>3.84</v>
      </c>
      <c r="AO107" s="2">
        <f t="shared" si="333"/>
        <v>25.619999999999997</v>
      </c>
      <c r="AP107" s="2">
        <f t="shared" si="334"/>
        <v>-4.379999999999999</v>
      </c>
      <c r="AR107">
        <v>67</v>
      </c>
      <c r="AS107">
        <v>130</v>
      </c>
      <c r="AT107" s="3">
        <v>0.17299999999999999</v>
      </c>
      <c r="AU107" s="1">
        <f t="shared" si="335"/>
        <v>3.46</v>
      </c>
      <c r="AV107" s="2">
        <f t="shared" si="336"/>
        <v>25.12</v>
      </c>
      <c r="AW107" s="2">
        <f t="shared" si="337"/>
        <v>0.49999999999999645</v>
      </c>
      <c r="AY107">
        <v>67</v>
      </c>
      <c r="AZ107">
        <v>130</v>
      </c>
      <c r="BA107" s="3">
        <v>0.16700000000000001</v>
      </c>
      <c r="BB107" s="1">
        <f t="shared" si="338"/>
        <v>3.3400000000000003</v>
      </c>
      <c r="BC107" s="2">
        <f t="shared" si="339"/>
        <v>18.420000000000002</v>
      </c>
      <c r="BD107" s="2">
        <f t="shared" si="340"/>
        <v>6.6999999999999993</v>
      </c>
      <c r="BF107">
        <v>67</v>
      </c>
      <c r="BG107">
        <v>130</v>
      </c>
      <c r="BH107" s="3">
        <v>0.154</v>
      </c>
      <c r="BI107" s="1">
        <f t="shared" si="341"/>
        <v>3.08</v>
      </c>
      <c r="BJ107" s="2">
        <f t="shared" si="342"/>
        <v>23.740000000000002</v>
      </c>
      <c r="BK107" s="2">
        <f t="shared" si="343"/>
        <v>-5.32</v>
      </c>
      <c r="BM107">
        <v>67</v>
      </c>
      <c r="BN107">
        <v>130</v>
      </c>
      <c r="BO107" s="3">
        <v>0.13100000000000001</v>
      </c>
      <c r="BP107" s="1">
        <f t="shared" si="344"/>
        <v>2.62</v>
      </c>
      <c r="BQ107" s="2">
        <f t="shared" si="345"/>
        <v>17.560000000000002</v>
      </c>
      <c r="BR107" s="2">
        <f t="shared" si="346"/>
        <v>6.18</v>
      </c>
      <c r="BT107">
        <v>67</v>
      </c>
      <c r="BU107">
        <v>130</v>
      </c>
      <c r="BV107" s="3">
        <v>0.14099999999999999</v>
      </c>
      <c r="BW107" s="1">
        <f t="shared" si="347"/>
        <v>2.82</v>
      </c>
      <c r="BX107" s="2">
        <f t="shared" si="348"/>
        <v>25.3</v>
      </c>
      <c r="BY107" s="2">
        <f t="shared" si="349"/>
        <v>-7.7399999999999984</v>
      </c>
      <c r="CA107">
        <v>67</v>
      </c>
      <c r="CB107">
        <v>130</v>
      </c>
      <c r="CC107" s="3">
        <v>0.14099999999999999</v>
      </c>
      <c r="CD107" s="1">
        <f t="shared" si="350"/>
        <v>2.82</v>
      </c>
      <c r="CE107" s="2">
        <f t="shared" si="351"/>
        <v>19.100000000000001</v>
      </c>
      <c r="CF107" s="2">
        <f t="shared" si="352"/>
        <v>6.1999999999999993</v>
      </c>
      <c r="CH107">
        <v>67</v>
      </c>
      <c r="CI107">
        <v>130</v>
      </c>
      <c r="CJ107" s="3">
        <v>0.15</v>
      </c>
      <c r="CK107" s="1">
        <f t="shared" si="353"/>
        <v>3</v>
      </c>
      <c r="CL107" s="2">
        <f t="shared" si="354"/>
        <v>23.86</v>
      </c>
      <c r="CM107" s="2">
        <f t="shared" si="355"/>
        <v>-4.759999999999998</v>
      </c>
      <c r="CO107">
        <v>67</v>
      </c>
      <c r="CP107">
        <v>130</v>
      </c>
      <c r="CQ107" s="3">
        <v>0.121</v>
      </c>
      <c r="CR107" s="1">
        <f t="shared" si="356"/>
        <v>2.42</v>
      </c>
      <c r="CS107" s="2">
        <f t="shared" si="357"/>
        <v>19.5</v>
      </c>
      <c r="CT107" s="2">
        <f t="shared" si="358"/>
        <v>4.3599999999999994</v>
      </c>
      <c r="CV107">
        <v>67</v>
      </c>
      <c r="CW107">
        <v>130</v>
      </c>
      <c r="CX107" s="3">
        <v>0.122</v>
      </c>
      <c r="CY107" s="1">
        <f t="shared" si="359"/>
        <v>2.44</v>
      </c>
      <c r="CZ107" s="2">
        <f t="shared" si="360"/>
        <v>25.620000000000005</v>
      </c>
      <c r="DA107" s="2">
        <f t="shared" si="361"/>
        <v>-6.1200000000000045</v>
      </c>
      <c r="DC107">
        <v>67</v>
      </c>
      <c r="DD107">
        <v>130</v>
      </c>
      <c r="DE107" s="3">
        <v>0.11700000000000001</v>
      </c>
      <c r="DF107" s="1">
        <f t="shared" si="362"/>
        <v>2.3400000000000003</v>
      </c>
      <c r="DG107" s="2">
        <f t="shared" si="363"/>
        <v>16.8</v>
      </c>
      <c r="DH107" s="2">
        <f t="shared" si="364"/>
        <v>8.8200000000000038</v>
      </c>
      <c r="DJ107">
        <v>67</v>
      </c>
      <c r="DK107">
        <v>130</v>
      </c>
      <c r="DL107" s="3">
        <v>0.10199999999999999</v>
      </c>
      <c r="DM107" s="1">
        <f t="shared" si="365"/>
        <v>2.04</v>
      </c>
      <c r="DN107" s="2">
        <f t="shared" si="366"/>
        <v>14.82</v>
      </c>
      <c r="DO107" s="2">
        <f t="shared" si="367"/>
        <v>1.9800000000000004</v>
      </c>
      <c r="DQ107">
        <v>67</v>
      </c>
      <c r="DR107">
        <v>130</v>
      </c>
      <c r="DS107" s="3">
        <v>0.105</v>
      </c>
      <c r="DT107" s="1">
        <f t="shared" si="368"/>
        <v>2.1</v>
      </c>
      <c r="DU107" s="2">
        <f t="shared" si="369"/>
        <v>14.6</v>
      </c>
      <c r="DV107" s="2">
        <f t="shared" si="370"/>
        <v>0.22000000000000064</v>
      </c>
    </row>
    <row r="108" spans="2:126" x14ac:dyDescent="0.25">
      <c r="B108">
        <v>67</v>
      </c>
      <c r="C108">
        <v>150</v>
      </c>
      <c r="D108" s="3">
        <v>0.23499999999999999</v>
      </c>
      <c r="E108" s="1">
        <f t="shared" si="318"/>
        <v>4.6999999999999993</v>
      </c>
      <c r="F108" s="2">
        <f t="shared" si="319"/>
        <v>30.779999999999998</v>
      </c>
      <c r="I108">
        <v>67</v>
      </c>
      <c r="J108">
        <v>150</v>
      </c>
      <c r="K108" s="3">
        <v>0.22600000000000001</v>
      </c>
      <c r="L108" s="1">
        <f t="shared" si="320"/>
        <v>4.5200000000000005</v>
      </c>
      <c r="M108" s="2">
        <f t="shared" si="321"/>
        <v>33.479999999999997</v>
      </c>
      <c r="N108" s="2">
        <f t="shared" si="322"/>
        <v>-2.6999999999999993</v>
      </c>
      <c r="P108">
        <v>67</v>
      </c>
      <c r="Q108">
        <v>150</v>
      </c>
      <c r="R108" s="3">
        <v>0.24399999999999999</v>
      </c>
      <c r="S108" s="1">
        <f t="shared" si="323"/>
        <v>4.88</v>
      </c>
      <c r="T108" s="2">
        <f t="shared" si="324"/>
        <v>28.68</v>
      </c>
      <c r="U108" s="2">
        <f t="shared" si="325"/>
        <v>4.7999999999999972</v>
      </c>
      <c r="W108">
        <v>67</v>
      </c>
      <c r="X108">
        <v>150</v>
      </c>
      <c r="Y108" s="3">
        <v>0.24099999999999999</v>
      </c>
      <c r="Z108" s="1">
        <f t="shared" si="326"/>
        <v>4.82</v>
      </c>
      <c r="AA108" s="2">
        <f t="shared" si="327"/>
        <v>31.479999999999997</v>
      </c>
      <c r="AB108" s="2">
        <f t="shared" si="328"/>
        <v>-2.7999999999999972</v>
      </c>
      <c r="AD108">
        <v>67</v>
      </c>
      <c r="AE108">
        <v>150</v>
      </c>
      <c r="AF108" s="3">
        <v>0.24</v>
      </c>
      <c r="AG108" s="1">
        <f t="shared" si="329"/>
        <v>4.8</v>
      </c>
      <c r="AH108" s="2">
        <f t="shared" si="330"/>
        <v>26.04</v>
      </c>
      <c r="AI108" s="2">
        <f t="shared" si="331"/>
        <v>5.4399999999999977</v>
      </c>
      <c r="AK108">
        <v>67</v>
      </c>
      <c r="AL108">
        <v>150</v>
      </c>
      <c r="AM108" s="3">
        <v>0.22600000000000001</v>
      </c>
      <c r="AN108" s="1">
        <f t="shared" si="332"/>
        <v>4.5200000000000005</v>
      </c>
      <c r="AO108" s="2">
        <f t="shared" si="333"/>
        <v>30.139999999999997</v>
      </c>
      <c r="AP108" s="2">
        <f t="shared" si="334"/>
        <v>-4.0999999999999979</v>
      </c>
      <c r="AR108">
        <v>67</v>
      </c>
      <c r="AS108">
        <v>150</v>
      </c>
      <c r="AT108" s="3">
        <v>0.22500000000000001</v>
      </c>
      <c r="AU108" s="1">
        <f t="shared" si="335"/>
        <v>4.5</v>
      </c>
      <c r="AV108" s="2">
        <f t="shared" si="336"/>
        <v>29.62</v>
      </c>
      <c r="AW108" s="2">
        <f t="shared" si="337"/>
        <v>0.51999999999999602</v>
      </c>
      <c r="AY108">
        <v>67</v>
      </c>
      <c r="AZ108">
        <v>150</v>
      </c>
      <c r="BA108" s="3">
        <v>0.221</v>
      </c>
      <c r="BB108" s="1">
        <f t="shared" si="338"/>
        <v>4.42</v>
      </c>
      <c r="BC108" s="2">
        <f t="shared" si="339"/>
        <v>22.840000000000003</v>
      </c>
      <c r="BD108" s="2">
        <f t="shared" si="340"/>
        <v>6.7799999999999976</v>
      </c>
      <c r="BF108">
        <v>67</v>
      </c>
      <c r="BG108">
        <v>150</v>
      </c>
      <c r="BH108" s="3">
        <v>0.20100000000000001</v>
      </c>
      <c r="BI108" s="1">
        <f t="shared" si="341"/>
        <v>4.0200000000000005</v>
      </c>
      <c r="BJ108" s="2">
        <f t="shared" si="342"/>
        <v>27.76</v>
      </c>
      <c r="BK108" s="2">
        <f t="shared" si="343"/>
        <v>-4.9199999999999982</v>
      </c>
      <c r="BM108">
        <v>67</v>
      </c>
      <c r="BN108">
        <v>150</v>
      </c>
      <c r="BO108" s="3">
        <v>0.188</v>
      </c>
      <c r="BP108" s="1">
        <f t="shared" si="344"/>
        <v>3.76</v>
      </c>
      <c r="BQ108" s="2">
        <f t="shared" si="345"/>
        <v>21.32</v>
      </c>
      <c r="BR108" s="2">
        <f t="shared" si="346"/>
        <v>6.4400000000000013</v>
      </c>
      <c r="BT108">
        <v>67</v>
      </c>
      <c r="BU108">
        <v>150</v>
      </c>
      <c r="BV108" s="3">
        <v>0.189</v>
      </c>
      <c r="BW108" s="1">
        <f t="shared" si="347"/>
        <v>3.7800000000000002</v>
      </c>
      <c r="BX108" s="2">
        <f t="shared" si="348"/>
        <v>29.080000000000002</v>
      </c>
      <c r="BY108" s="2">
        <f t="shared" si="349"/>
        <v>-7.7600000000000016</v>
      </c>
      <c r="CA108">
        <v>67</v>
      </c>
      <c r="CB108">
        <v>150</v>
      </c>
      <c r="CC108" s="3">
        <v>0.17599999999999999</v>
      </c>
      <c r="CD108" s="1">
        <f t="shared" si="350"/>
        <v>3.5199999999999996</v>
      </c>
      <c r="CE108" s="2">
        <f t="shared" si="351"/>
        <v>22.62</v>
      </c>
      <c r="CF108" s="2">
        <f t="shared" si="352"/>
        <v>6.4600000000000009</v>
      </c>
      <c r="CH108">
        <v>67</v>
      </c>
      <c r="CI108">
        <v>150</v>
      </c>
      <c r="CJ108" s="3">
        <v>0.17799999999999999</v>
      </c>
      <c r="CK108" s="1">
        <f t="shared" si="353"/>
        <v>3.5599999999999996</v>
      </c>
      <c r="CL108" s="2">
        <f t="shared" si="354"/>
        <v>27.419999999999998</v>
      </c>
      <c r="CM108" s="2">
        <f t="shared" si="355"/>
        <v>-4.7999999999999972</v>
      </c>
      <c r="CO108">
        <v>67</v>
      </c>
      <c r="CP108">
        <v>150</v>
      </c>
      <c r="CQ108" s="3">
        <v>0.155</v>
      </c>
      <c r="CR108" s="1">
        <f t="shared" si="356"/>
        <v>3.1</v>
      </c>
      <c r="CS108" s="2">
        <f t="shared" si="357"/>
        <v>22.6</v>
      </c>
      <c r="CT108" s="2">
        <f t="shared" si="358"/>
        <v>4.8199999999999967</v>
      </c>
      <c r="CV108">
        <v>67</v>
      </c>
      <c r="CW108">
        <v>150</v>
      </c>
      <c r="CX108" s="3">
        <v>0.17</v>
      </c>
      <c r="CY108" s="1">
        <f t="shared" si="359"/>
        <v>3.4000000000000004</v>
      </c>
      <c r="CZ108" s="2">
        <f t="shared" si="360"/>
        <v>29.020000000000003</v>
      </c>
      <c r="DA108" s="2">
        <f t="shared" si="361"/>
        <v>-6.4200000000000017</v>
      </c>
      <c r="DC108">
        <v>67</v>
      </c>
      <c r="DD108">
        <v>150</v>
      </c>
      <c r="DE108" s="3">
        <v>0.152</v>
      </c>
      <c r="DF108" s="1">
        <f t="shared" si="362"/>
        <v>3.04</v>
      </c>
      <c r="DG108" s="2">
        <f t="shared" si="363"/>
        <v>19.84</v>
      </c>
      <c r="DH108" s="2">
        <f t="shared" si="364"/>
        <v>9.1800000000000033</v>
      </c>
      <c r="DJ108">
        <v>67</v>
      </c>
      <c r="DK108">
        <v>150</v>
      </c>
      <c r="DL108" s="3">
        <v>0.14000000000000001</v>
      </c>
      <c r="DM108" s="1">
        <f t="shared" si="365"/>
        <v>2.8000000000000003</v>
      </c>
      <c r="DN108" s="2">
        <f t="shared" si="366"/>
        <v>17.62</v>
      </c>
      <c r="DO108" s="2">
        <f t="shared" si="367"/>
        <v>2.2199999999999989</v>
      </c>
      <c r="DQ108">
        <v>67</v>
      </c>
      <c r="DR108">
        <v>150</v>
      </c>
      <c r="DS108" s="3">
        <v>0.128</v>
      </c>
      <c r="DT108" s="1">
        <f t="shared" si="368"/>
        <v>2.56</v>
      </c>
      <c r="DU108" s="2">
        <f t="shared" si="369"/>
        <v>17.16</v>
      </c>
      <c r="DV108" s="2">
        <f t="shared" si="370"/>
        <v>0.46000000000000085</v>
      </c>
    </row>
    <row r="109" spans="2:126" x14ac:dyDescent="0.25">
      <c r="B109">
        <v>67</v>
      </c>
      <c r="C109">
        <v>170</v>
      </c>
      <c r="D109" s="3">
        <v>0.23</v>
      </c>
      <c r="E109" s="1">
        <f t="shared" si="318"/>
        <v>4.6000000000000005</v>
      </c>
      <c r="F109" s="2">
        <f t="shared" si="319"/>
        <v>35.379999999999995</v>
      </c>
      <c r="I109">
        <v>67</v>
      </c>
      <c r="J109">
        <v>170</v>
      </c>
      <c r="K109" s="3">
        <v>0.22600000000000001</v>
      </c>
      <c r="L109" s="1">
        <f t="shared" si="320"/>
        <v>4.5200000000000005</v>
      </c>
      <c r="M109" s="2">
        <f t="shared" si="321"/>
        <v>38</v>
      </c>
      <c r="N109" s="2">
        <f t="shared" si="322"/>
        <v>-2.6200000000000045</v>
      </c>
      <c r="P109">
        <v>67</v>
      </c>
      <c r="Q109">
        <v>170</v>
      </c>
      <c r="R109" s="3">
        <v>0.218</v>
      </c>
      <c r="S109" s="1">
        <f t="shared" si="323"/>
        <v>4.3600000000000003</v>
      </c>
      <c r="T109" s="2">
        <f t="shared" si="324"/>
        <v>33.04</v>
      </c>
      <c r="U109" s="2">
        <f t="shared" si="325"/>
        <v>4.9600000000000009</v>
      </c>
      <c r="W109">
        <v>67</v>
      </c>
      <c r="X109">
        <v>170</v>
      </c>
      <c r="Y109" s="3">
        <v>0.21199999999999999</v>
      </c>
      <c r="Z109" s="1">
        <f t="shared" si="326"/>
        <v>4.24</v>
      </c>
      <c r="AA109" s="2">
        <f t="shared" si="327"/>
        <v>35.72</v>
      </c>
      <c r="AB109" s="2">
        <f t="shared" si="328"/>
        <v>-2.6799999999999997</v>
      </c>
      <c r="AD109">
        <v>67</v>
      </c>
      <c r="AE109">
        <v>170</v>
      </c>
      <c r="AF109" s="3">
        <v>0.21299999999999999</v>
      </c>
      <c r="AG109" s="1">
        <f t="shared" si="329"/>
        <v>4.26</v>
      </c>
      <c r="AH109" s="2">
        <f t="shared" si="330"/>
        <v>30.299999999999997</v>
      </c>
      <c r="AI109" s="2">
        <f t="shared" si="331"/>
        <v>5.4200000000000017</v>
      </c>
      <c r="AK109">
        <v>67</v>
      </c>
      <c r="AL109">
        <v>170</v>
      </c>
      <c r="AM109" s="3">
        <v>0.21</v>
      </c>
      <c r="AN109" s="1">
        <f t="shared" si="332"/>
        <v>4.2</v>
      </c>
      <c r="AO109" s="2">
        <f t="shared" si="333"/>
        <v>34.339999999999996</v>
      </c>
      <c r="AP109" s="2">
        <f t="shared" si="334"/>
        <v>-4.0399999999999991</v>
      </c>
      <c r="AR109">
        <v>67</v>
      </c>
      <c r="AS109">
        <v>170</v>
      </c>
      <c r="AT109" s="3">
        <v>0.20399999999999999</v>
      </c>
      <c r="AU109" s="1">
        <f t="shared" si="335"/>
        <v>4.08</v>
      </c>
      <c r="AV109" s="2">
        <f t="shared" si="336"/>
        <v>33.700000000000003</v>
      </c>
      <c r="AW109" s="2">
        <f t="shared" si="337"/>
        <v>0.63999999999999346</v>
      </c>
      <c r="AY109">
        <v>67</v>
      </c>
      <c r="AZ109">
        <v>170</v>
      </c>
      <c r="BA109" s="3">
        <v>0.20499999999999999</v>
      </c>
      <c r="BB109" s="1">
        <f t="shared" si="338"/>
        <v>4.0999999999999996</v>
      </c>
      <c r="BC109" s="2">
        <f t="shared" si="339"/>
        <v>26.940000000000005</v>
      </c>
      <c r="BD109" s="2">
        <f t="shared" si="340"/>
        <v>6.759999999999998</v>
      </c>
      <c r="BF109">
        <v>67</v>
      </c>
      <c r="BG109">
        <v>170</v>
      </c>
      <c r="BH109" s="3">
        <v>0.20899999999999999</v>
      </c>
      <c r="BI109" s="1">
        <f t="shared" si="341"/>
        <v>4.18</v>
      </c>
      <c r="BJ109" s="2">
        <f t="shared" si="342"/>
        <v>31.94</v>
      </c>
      <c r="BK109" s="2">
        <f t="shared" si="343"/>
        <v>-4.9999999999999964</v>
      </c>
      <c r="BM109">
        <v>67</v>
      </c>
      <c r="BN109">
        <v>170</v>
      </c>
      <c r="BO109" s="3">
        <v>0.2</v>
      </c>
      <c r="BP109" s="1">
        <f t="shared" si="344"/>
        <v>4</v>
      </c>
      <c r="BQ109" s="2">
        <f t="shared" si="345"/>
        <v>25.32</v>
      </c>
      <c r="BR109" s="2">
        <f t="shared" si="346"/>
        <v>6.620000000000001</v>
      </c>
      <c r="BT109">
        <v>67</v>
      </c>
      <c r="BU109">
        <v>170</v>
      </c>
      <c r="BV109" s="3">
        <v>0.20699999999999999</v>
      </c>
      <c r="BW109" s="1">
        <f t="shared" si="347"/>
        <v>4.1399999999999997</v>
      </c>
      <c r="BX109" s="2">
        <f t="shared" si="348"/>
        <v>33.22</v>
      </c>
      <c r="BY109" s="2">
        <f t="shared" si="349"/>
        <v>-7.8999999999999986</v>
      </c>
      <c r="CA109">
        <v>67</v>
      </c>
      <c r="CB109">
        <v>170</v>
      </c>
      <c r="CC109" s="3">
        <v>0.193</v>
      </c>
      <c r="CD109" s="1">
        <f t="shared" si="350"/>
        <v>3.8600000000000003</v>
      </c>
      <c r="CE109" s="2">
        <f t="shared" si="351"/>
        <v>26.48</v>
      </c>
      <c r="CF109" s="2">
        <f t="shared" si="352"/>
        <v>6.7399999999999984</v>
      </c>
      <c r="CH109">
        <v>67</v>
      </c>
      <c r="CI109">
        <v>170</v>
      </c>
      <c r="CJ109" s="3">
        <v>0.20499999999999999</v>
      </c>
      <c r="CK109" s="1">
        <f t="shared" si="353"/>
        <v>4.0999999999999996</v>
      </c>
      <c r="CL109" s="2">
        <f t="shared" si="354"/>
        <v>31.519999999999996</v>
      </c>
      <c r="CM109" s="2">
        <f t="shared" si="355"/>
        <v>-5.0399999999999956</v>
      </c>
      <c r="CO109">
        <v>67</v>
      </c>
      <c r="CP109">
        <v>170</v>
      </c>
      <c r="CQ109" s="3">
        <v>0.16700000000000001</v>
      </c>
      <c r="CR109" s="1">
        <f t="shared" si="356"/>
        <v>3.3400000000000003</v>
      </c>
      <c r="CS109" s="2">
        <f t="shared" si="357"/>
        <v>25.94</v>
      </c>
      <c r="CT109" s="2">
        <f t="shared" si="358"/>
        <v>5.5799999999999947</v>
      </c>
      <c r="CV109">
        <v>67</v>
      </c>
      <c r="CW109">
        <v>170</v>
      </c>
      <c r="CX109" s="3">
        <v>0.17899999999999999</v>
      </c>
      <c r="CY109" s="1">
        <f t="shared" si="359"/>
        <v>3.58</v>
      </c>
      <c r="CZ109" s="2">
        <f t="shared" si="360"/>
        <v>32.6</v>
      </c>
      <c r="DA109" s="2">
        <f t="shared" si="361"/>
        <v>-6.66</v>
      </c>
      <c r="DC109">
        <v>67</v>
      </c>
      <c r="DD109">
        <v>170</v>
      </c>
      <c r="DE109" s="3">
        <v>0.152</v>
      </c>
      <c r="DF109" s="1">
        <f t="shared" si="362"/>
        <v>3.04</v>
      </c>
      <c r="DG109" s="2">
        <f t="shared" si="363"/>
        <v>22.88</v>
      </c>
      <c r="DH109" s="2">
        <f t="shared" si="364"/>
        <v>9.7200000000000024</v>
      </c>
      <c r="DJ109">
        <v>67</v>
      </c>
      <c r="DK109">
        <v>170</v>
      </c>
      <c r="DL109" s="3">
        <v>0.13400000000000001</v>
      </c>
      <c r="DM109" s="1">
        <f t="shared" si="365"/>
        <v>2.68</v>
      </c>
      <c r="DN109" s="2">
        <f t="shared" si="366"/>
        <v>20.3</v>
      </c>
      <c r="DO109" s="2">
        <f t="shared" si="367"/>
        <v>2.5799999999999983</v>
      </c>
      <c r="DQ109">
        <v>67</v>
      </c>
      <c r="DR109">
        <v>170</v>
      </c>
      <c r="DS109" s="3">
        <v>0.125</v>
      </c>
      <c r="DT109" s="1">
        <f t="shared" si="368"/>
        <v>2.5</v>
      </c>
      <c r="DU109" s="2">
        <f t="shared" si="369"/>
        <v>19.66</v>
      </c>
      <c r="DV109" s="2">
        <f t="shared" si="370"/>
        <v>0.64000000000000057</v>
      </c>
    </row>
    <row r="110" spans="2:126" x14ac:dyDescent="0.25">
      <c r="B110">
        <v>67</v>
      </c>
      <c r="C110">
        <v>190</v>
      </c>
      <c r="D110" s="3">
        <v>0.24</v>
      </c>
      <c r="E110" s="1">
        <f t="shared" si="318"/>
        <v>4.8</v>
      </c>
      <c r="F110" s="2">
        <f t="shared" si="319"/>
        <v>40.179999999999993</v>
      </c>
      <c r="I110">
        <v>67</v>
      </c>
      <c r="J110">
        <v>190</v>
      </c>
      <c r="K110" s="3">
        <v>0.245</v>
      </c>
      <c r="L110" s="1">
        <f t="shared" si="320"/>
        <v>4.9000000000000004</v>
      </c>
      <c r="M110" s="2">
        <f t="shared" si="321"/>
        <v>42.9</v>
      </c>
      <c r="N110" s="2">
        <f t="shared" si="322"/>
        <v>-2.720000000000006</v>
      </c>
      <c r="P110">
        <v>67</v>
      </c>
      <c r="Q110">
        <v>190</v>
      </c>
      <c r="R110" s="3">
        <v>0.23899999999999999</v>
      </c>
      <c r="S110" s="1">
        <f t="shared" si="323"/>
        <v>4.7799999999999994</v>
      </c>
      <c r="T110" s="2">
        <f t="shared" si="324"/>
        <v>37.82</v>
      </c>
      <c r="U110" s="2">
        <f t="shared" si="325"/>
        <v>5.0799999999999983</v>
      </c>
      <c r="W110">
        <v>67</v>
      </c>
      <c r="X110">
        <v>190</v>
      </c>
      <c r="Y110" s="3">
        <v>0.23200000000000001</v>
      </c>
      <c r="Z110" s="1">
        <f t="shared" si="326"/>
        <v>4.6400000000000006</v>
      </c>
      <c r="AA110" s="2">
        <f t="shared" si="327"/>
        <v>40.36</v>
      </c>
      <c r="AB110" s="2">
        <f t="shared" si="328"/>
        <v>-2.5399999999999991</v>
      </c>
      <c r="AD110">
        <v>67</v>
      </c>
      <c r="AE110">
        <v>190</v>
      </c>
      <c r="AF110" s="3">
        <v>0.23400000000000001</v>
      </c>
      <c r="AG110" s="1">
        <f t="shared" si="329"/>
        <v>4.6800000000000006</v>
      </c>
      <c r="AH110" s="2">
        <f t="shared" si="330"/>
        <v>34.979999999999997</v>
      </c>
      <c r="AI110" s="2">
        <f t="shared" si="331"/>
        <v>5.3800000000000026</v>
      </c>
      <c r="AK110">
        <v>67</v>
      </c>
      <c r="AL110">
        <v>190</v>
      </c>
      <c r="AM110" s="3">
        <v>0.22700000000000001</v>
      </c>
      <c r="AN110" s="1">
        <f t="shared" si="332"/>
        <v>4.54</v>
      </c>
      <c r="AO110" s="2">
        <f t="shared" si="333"/>
        <v>38.879999999999995</v>
      </c>
      <c r="AP110" s="2">
        <f t="shared" si="334"/>
        <v>-3.8999999999999986</v>
      </c>
      <c r="AR110">
        <v>67</v>
      </c>
      <c r="AS110">
        <v>190</v>
      </c>
      <c r="AT110" s="3">
        <v>0.23200000000000001</v>
      </c>
      <c r="AU110" s="1">
        <f t="shared" si="335"/>
        <v>4.6400000000000006</v>
      </c>
      <c r="AV110" s="2">
        <f t="shared" si="336"/>
        <v>38.340000000000003</v>
      </c>
      <c r="AW110" s="2">
        <f t="shared" si="337"/>
        <v>0.53999999999999204</v>
      </c>
      <c r="AY110">
        <v>67</v>
      </c>
      <c r="AZ110">
        <v>190</v>
      </c>
      <c r="BA110" s="3">
        <v>0.22600000000000001</v>
      </c>
      <c r="BB110" s="1">
        <f t="shared" si="338"/>
        <v>4.5200000000000005</v>
      </c>
      <c r="BC110" s="2">
        <f t="shared" si="339"/>
        <v>31.460000000000004</v>
      </c>
      <c r="BD110" s="2">
        <f t="shared" si="340"/>
        <v>6.879999999999999</v>
      </c>
      <c r="BF110">
        <v>67</v>
      </c>
      <c r="BG110">
        <v>190</v>
      </c>
      <c r="BH110" s="3">
        <v>0.22900000000000001</v>
      </c>
      <c r="BI110" s="1">
        <f t="shared" si="341"/>
        <v>4.58</v>
      </c>
      <c r="BJ110" s="2">
        <f t="shared" si="342"/>
        <v>36.520000000000003</v>
      </c>
      <c r="BK110" s="2">
        <f t="shared" si="343"/>
        <v>-5.0599999999999987</v>
      </c>
      <c r="BM110">
        <v>67</v>
      </c>
      <c r="BN110">
        <v>190</v>
      </c>
      <c r="BO110" s="3">
        <v>0.22500000000000001</v>
      </c>
      <c r="BP110" s="1">
        <f t="shared" si="344"/>
        <v>4.5</v>
      </c>
      <c r="BQ110" s="2">
        <f t="shared" si="345"/>
        <v>29.82</v>
      </c>
      <c r="BR110" s="2">
        <f t="shared" si="346"/>
        <v>6.7000000000000028</v>
      </c>
      <c r="BT110">
        <v>67</v>
      </c>
      <c r="BU110">
        <v>190</v>
      </c>
      <c r="BV110" s="3">
        <v>0.22900000000000001</v>
      </c>
      <c r="BW110" s="1">
        <f t="shared" si="347"/>
        <v>4.58</v>
      </c>
      <c r="BX110" s="2">
        <f t="shared" si="348"/>
        <v>37.799999999999997</v>
      </c>
      <c r="BY110" s="2">
        <f t="shared" si="349"/>
        <v>-7.9799999999999969</v>
      </c>
      <c r="CA110">
        <v>67</v>
      </c>
      <c r="CB110">
        <v>190</v>
      </c>
      <c r="CC110" s="3">
        <v>0.222</v>
      </c>
      <c r="CD110" s="1">
        <f t="shared" si="350"/>
        <v>4.4400000000000004</v>
      </c>
      <c r="CE110" s="2">
        <f t="shared" si="351"/>
        <v>30.92</v>
      </c>
      <c r="CF110" s="2">
        <f t="shared" si="352"/>
        <v>6.8799999999999955</v>
      </c>
      <c r="CH110">
        <v>67</v>
      </c>
      <c r="CI110">
        <v>190</v>
      </c>
      <c r="CJ110" s="3">
        <v>0.23</v>
      </c>
      <c r="CK110" s="1">
        <f t="shared" si="353"/>
        <v>4.6000000000000005</v>
      </c>
      <c r="CL110" s="2">
        <f t="shared" si="354"/>
        <v>36.119999999999997</v>
      </c>
      <c r="CM110" s="2">
        <f t="shared" si="355"/>
        <v>-5.1999999999999957</v>
      </c>
      <c r="CO110">
        <v>67</v>
      </c>
      <c r="CP110">
        <v>190</v>
      </c>
      <c r="CQ110" s="3">
        <v>0.21199999999999999</v>
      </c>
      <c r="CR110" s="1">
        <f t="shared" si="356"/>
        <v>4.24</v>
      </c>
      <c r="CS110" s="2">
        <f t="shared" si="357"/>
        <v>30.18</v>
      </c>
      <c r="CT110" s="2">
        <f t="shared" si="358"/>
        <v>5.9399999999999977</v>
      </c>
      <c r="CV110">
        <v>67</v>
      </c>
      <c r="CW110">
        <v>190</v>
      </c>
      <c r="CX110" s="3">
        <v>0.216</v>
      </c>
      <c r="CY110" s="1">
        <f t="shared" si="359"/>
        <v>4.32</v>
      </c>
      <c r="CZ110" s="2">
        <f t="shared" si="360"/>
        <v>36.92</v>
      </c>
      <c r="DA110" s="2">
        <f t="shared" si="361"/>
        <v>-6.740000000000002</v>
      </c>
      <c r="DC110">
        <v>67</v>
      </c>
      <c r="DD110">
        <v>190</v>
      </c>
      <c r="DE110" s="3">
        <v>0.182</v>
      </c>
      <c r="DF110" s="1">
        <f t="shared" si="362"/>
        <v>3.6399999999999997</v>
      </c>
      <c r="DG110" s="2">
        <f t="shared" si="363"/>
        <v>26.52</v>
      </c>
      <c r="DH110" s="2">
        <f t="shared" si="364"/>
        <v>10.400000000000002</v>
      </c>
      <c r="DJ110">
        <v>67</v>
      </c>
      <c r="DK110">
        <v>190</v>
      </c>
      <c r="DL110" s="3">
        <v>0.156</v>
      </c>
      <c r="DM110" s="1">
        <f t="shared" si="365"/>
        <v>3.12</v>
      </c>
      <c r="DN110" s="2">
        <f t="shared" si="366"/>
        <v>23.42</v>
      </c>
      <c r="DO110" s="2">
        <f t="shared" si="367"/>
        <v>3.0999999999999979</v>
      </c>
      <c r="DQ110">
        <v>67</v>
      </c>
      <c r="DR110">
        <v>190</v>
      </c>
      <c r="DS110" s="3">
        <v>0.14000000000000001</v>
      </c>
      <c r="DT110" s="1">
        <f t="shared" si="368"/>
        <v>2.8000000000000003</v>
      </c>
      <c r="DU110" s="2">
        <f t="shared" si="369"/>
        <v>22.46</v>
      </c>
      <c r="DV110" s="2">
        <f t="shared" si="370"/>
        <v>0.96000000000000085</v>
      </c>
    </row>
    <row r="111" spans="2:126" x14ac:dyDescent="0.25">
      <c r="B111">
        <v>67</v>
      </c>
      <c r="C111">
        <v>210</v>
      </c>
      <c r="D111" s="3">
        <v>0.24299999999999999</v>
      </c>
      <c r="E111" s="1">
        <f t="shared" si="318"/>
        <v>4.8599999999999994</v>
      </c>
      <c r="F111" s="2">
        <f t="shared" si="319"/>
        <v>45.039999999999992</v>
      </c>
      <c r="I111">
        <v>67</v>
      </c>
      <c r="J111">
        <v>210</v>
      </c>
      <c r="K111" s="3">
        <v>0.23599999999999999</v>
      </c>
      <c r="L111" s="1">
        <f t="shared" si="320"/>
        <v>4.72</v>
      </c>
      <c r="M111" s="2">
        <f t="shared" si="321"/>
        <v>47.62</v>
      </c>
      <c r="N111" s="2">
        <f t="shared" si="322"/>
        <v>-2.5800000000000054</v>
      </c>
      <c r="P111">
        <v>67</v>
      </c>
      <c r="Q111">
        <v>210</v>
      </c>
      <c r="R111" s="3">
        <v>0.25</v>
      </c>
      <c r="S111" s="1">
        <f t="shared" si="323"/>
        <v>5</v>
      </c>
      <c r="T111" s="2">
        <f t="shared" si="324"/>
        <v>42.82</v>
      </c>
      <c r="U111" s="2">
        <f t="shared" si="325"/>
        <v>4.7999999999999972</v>
      </c>
      <c r="W111">
        <v>67</v>
      </c>
      <c r="X111">
        <v>210</v>
      </c>
      <c r="Y111" s="3">
        <v>0.248</v>
      </c>
      <c r="Z111" s="1">
        <f t="shared" si="326"/>
        <v>4.96</v>
      </c>
      <c r="AA111" s="2">
        <f t="shared" si="327"/>
        <v>45.32</v>
      </c>
      <c r="AB111" s="2">
        <f t="shared" si="328"/>
        <v>-2.5</v>
      </c>
      <c r="AD111">
        <v>67</v>
      </c>
      <c r="AE111">
        <v>210</v>
      </c>
      <c r="AF111" s="3">
        <v>0.23899999999999999</v>
      </c>
      <c r="AG111" s="1">
        <f t="shared" si="329"/>
        <v>4.7799999999999994</v>
      </c>
      <c r="AH111" s="2">
        <f t="shared" si="330"/>
        <v>39.76</v>
      </c>
      <c r="AI111" s="2">
        <f t="shared" si="331"/>
        <v>5.5600000000000023</v>
      </c>
      <c r="AK111">
        <v>67</v>
      </c>
      <c r="AL111">
        <v>210</v>
      </c>
      <c r="AM111" s="3">
        <v>0.23300000000000001</v>
      </c>
      <c r="AN111" s="1">
        <f t="shared" si="332"/>
        <v>4.66</v>
      </c>
      <c r="AO111" s="2">
        <f t="shared" si="333"/>
        <v>43.539999999999992</v>
      </c>
      <c r="AP111" s="2">
        <f t="shared" si="334"/>
        <v>-3.779999999999994</v>
      </c>
      <c r="AR111">
        <v>67</v>
      </c>
      <c r="AS111">
        <v>210</v>
      </c>
      <c r="AT111" s="3">
        <v>0.23400000000000001</v>
      </c>
      <c r="AU111" s="1">
        <f t="shared" si="335"/>
        <v>4.6800000000000006</v>
      </c>
      <c r="AV111" s="2">
        <f t="shared" si="336"/>
        <v>43.02</v>
      </c>
      <c r="AW111" s="2">
        <f t="shared" si="337"/>
        <v>0.51999999999998892</v>
      </c>
      <c r="AY111">
        <v>67</v>
      </c>
      <c r="AZ111">
        <v>210</v>
      </c>
      <c r="BA111" s="3">
        <v>0.23400000000000001</v>
      </c>
      <c r="BB111" s="1">
        <f t="shared" si="338"/>
        <v>4.6800000000000006</v>
      </c>
      <c r="BC111" s="2">
        <f t="shared" si="339"/>
        <v>36.140000000000008</v>
      </c>
      <c r="BD111" s="2">
        <f t="shared" si="340"/>
        <v>6.8799999999999955</v>
      </c>
      <c r="BF111">
        <v>67</v>
      </c>
      <c r="BG111">
        <v>210</v>
      </c>
      <c r="BH111" s="3">
        <v>0.23499999999999999</v>
      </c>
      <c r="BI111" s="1">
        <f t="shared" si="341"/>
        <v>4.6999999999999993</v>
      </c>
      <c r="BJ111" s="2">
        <f t="shared" si="342"/>
        <v>41.22</v>
      </c>
      <c r="BK111" s="2">
        <f t="shared" si="343"/>
        <v>-5.0799999999999912</v>
      </c>
      <c r="BM111">
        <v>67</v>
      </c>
      <c r="BN111">
        <v>210</v>
      </c>
      <c r="BO111" s="3">
        <v>0.23200000000000001</v>
      </c>
      <c r="BP111" s="1">
        <f t="shared" si="344"/>
        <v>4.6400000000000006</v>
      </c>
      <c r="BQ111" s="2">
        <f t="shared" si="345"/>
        <v>34.46</v>
      </c>
      <c r="BR111" s="2">
        <f t="shared" si="346"/>
        <v>6.759999999999998</v>
      </c>
      <c r="BT111">
        <v>67</v>
      </c>
      <c r="BU111">
        <v>210</v>
      </c>
      <c r="BV111" s="3">
        <v>0.23200000000000001</v>
      </c>
      <c r="BW111" s="1">
        <f t="shared" si="347"/>
        <v>4.6400000000000006</v>
      </c>
      <c r="BX111" s="2">
        <f t="shared" si="348"/>
        <v>42.44</v>
      </c>
      <c r="BY111" s="2">
        <f t="shared" si="349"/>
        <v>-7.9799999999999969</v>
      </c>
      <c r="CA111">
        <v>67</v>
      </c>
      <c r="CB111">
        <v>210</v>
      </c>
      <c r="CC111" s="3">
        <v>0.23100000000000001</v>
      </c>
      <c r="CD111" s="1">
        <f t="shared" si="350"/>
        <v>4.62</v>
      </c>
      <c r="CE111" s="2">
        <f t="shared" si="351"/>
        <v>35.54</v>
      </c>
      <c r="CF111" s="2">
        <f t="shared" si="352"/>
        <v>6.8999999999999986</v>
      </c>
      <c r="CH111">
        <v>67</v>
      </c>
      <c r="CI111">
        <v>210</v>
      </c>
      <c r="CJ111" s="3">
        <v>0.22800000000000001</v>
      </c>
      <c r="CK111" s="1">
        <f t="shared" si="353"/>
        <v>4.5600000000000005</v>
      </c>
      <c r="CL111" s="2">
        <f t="shared" si="354"/>
        <v>40.68</v>
      </c>
      <c r="CM111" s="2">
        <f t="shared" si="355"/>
        <v>-5.1400000000000006</v>
      </c>
      <c r="CO111">
        <v>67</v>
      </c>
      <c r="CP111">
        <v>210</v>
      </c>
      <c r="CQ111" s="3">
        <v>0.23400000000000001</v>
      </c>
      <c r="CR111" s="1">
        <f t="shared" si="356"/>
        <v>4.6800000000000006</v>
      </c>
      <c r="CS111" s="2">
        <f t="shared" si="357"/>
        <v>34.86</v>
      </c>
      <c r="CT111" s="2">
        <f t="shared" si="358"/>
        <v>5.82</v>
      </c>
      <c r="CV111">
        <v>67</v>
      </c>
      <c r="CW111">
        <v>210</v>
      </c>
      <c r="CX111" s="3">
        <v>0.23599999999999999</v>
      </c>
      <c r="CY111" s="1">
        <f t="shared" si="359"/>
        <v>4.72</v>
      </c>
      <c r="CZ111" s="2">
        <f t="shared" si="360"/>
        <v>41.64</v>
      </c>
      <c r="DA111" s="2">
        <f t="shared" si="361"/>
        <v>-6.7800000000000011</v>
      </c>
      <c r="DC111">
        <v>67</v>
      </c>
      <c r="DD111">
        <v>210</v>
      </c>
      <c r="DE111" s="3">
        <v>0.223</v>
      </c>
      <c r="DF111" s="1">
        <f t="shared" si="362"/>
        <v>4.46</v>
      </c>
      <c r="DG111" s="2">
        <f t="shared" si="363"/>
        <v>30.98</v>
      </c>
      <c r="DH111" s="2">
        <f t="shared" si="364"/>
        <v>10.66</v>
      </c>
      <c r="DJ111">
        <v>67</v>
      </c>
      <c r="DK111">
        <v>210</v>
      </c>
      <c r="DL111" s="3">
        <v>0.2</v>
      </c>
      <c r="DM111" s="1">
        <f t="shared" si="365"/>
        <v>4</v>
      </c>
      <c r="DN111" s="2">
        <f t="shared" si="366"/>
        <v>27.42</v>
      </c>
      <c r="DO111" s="2">
        <f t="shared" si="367"/>
        <v>3.5599999999999987</v>
      </c>
      <c r="DQ111">
        <v>67</v>
      </c>
      <c r="DR111">
        <v>210</v>
      </c>
      <c r="DS111" s="3">
        <v>0.17399999999999999</v>
      </c>
      <c r="DT111" s="1">
        <f t="shared" si="368"/>
        <v>3.4799999999999995</v>
      </c>
      <c r="DU111" s="2">
        <f t="shared" si="369"/>
        <v>25.94</v>
      </c>
      <c r="DV111" s="2">
        <f t="shared" si="370"/>
        <v>1.4800000000000004</v>
      </c>
    </row>
    <row r="112" spans="2:126" x14ac:dyDescent="0.25">
      <c r="B112">
        <v>67</v>
      </c>
      <c r="C112">
        <v>230</v>
      </c>
      <c r="D112" s="3">
        <v>0.24</v>
      </c>
      <c r="E112" s="1">
        <f t="shared" si="318"/>
        <v>4.8</v>
      </c>
      <c r="F112" s="2">
        <f t="shared" si="319"/>
        <v>49.839999999999989</v>
      </c>
      <c r="I112">
        <v>67</v>
      </c>
      <c r="J112">
        <v>230</v>
      </c>
      <c r="K112" s="3">
        <v>0.24199999999999999</v>
      </c>
      <c r="L112" s="1">
        <f t="shared" si="320"/>
        <v>4.84</v>
      </c>
      <c r="M112" s="2">
        <f t="shared" si="321"/>
        <v>52.459999999999994</v>
      </c>
      <c r="N112" s="2">
        <f t="shared" si="322"/>
        <v>-2.6200000000000045</v>
      </c>
      <c r="P112">
        <v>67</v>
      </c>
      <c r="Q112">
        <v>230</v>
      </c>
      <c r="R112" s="3">
        <v>0.24</v>
      </c>
      <c r="S112" s="1">
        <f t="shared" si="323"/>
        <v>4.8</v>
      </c>
      <c r="T112" s="2">
        <f t="shared" si="324"/>
        <v>47.62</v>
      </c>
      <c r="U112" s="2">
        <f t="shared" si="325"/>
        <v>4.8399999999999963</v>
      </c>
      <c r="W112">
        <v>67</v>
      </c>
      <c r="X112">
        <v>230</v>
      </c>
      <c r="Y112" s="3">
        <v>0.23400000000000001</v>
      </c>
      <c r="Z112" s="1">
        <f t="shared" si="326"/>
        <v>4.6800000000000006</v>
      </c>
      <c r="AA112" s="2">
        <f t="shared" si="327"/>
        <v>50</v>
      </c>
      <c r="AB112" s="2">
        <f t="shared" si="328"/>
        <v>-2.3800000000000026</v>
      </c>
      <c r="AD112">
        <v>67</v>
      </c>
      <c r="AE112">
        <v>230</v>
      </c>
      <c r="AF112" s="3">
        <v>0.23400000000000001</v>
      </c>
      <c r="AG112" s="1">
        <f t="shared" si="329"/>
        <v>4.6800000000000006</v>
      </c>
      <c r="AH112" s="2">
        <f t="shared" si="330"/>
        <v>44.44</v>
      </c>
      <c r="AI112" s="2">
        <f t="shared" si="331"/>
        <v>5.5600000000000023</v>
      </c>
      <c r="AK112">
        <v>67</v>
      </c>
      <c r="AL112">
        <v>230</v>
      </c>
      <c r="AM112" s="3">
        <v>0.22800000000000001</v>
      </c>
      <c r="AN112" s="1">
        <f t="shared" si="332"/>
        <v>4.5600000000000005</v>
      </c>
      <c r="AO112" s="2">
        <f t="shared" si="333"/>
        <v>48.099999999999994</v>
      </c>
      <c r="AP112" s="2">
        <f t="shared" si="334"/>
        <v>-3.6599999999999966</v>
      </c>
      <c r="AR112">
        <v>67</v>
      </c>
      <c r="AS112">
        <v>230</v>
      </c>
      <c r="AT112" s="3">
        <v>0.23200000000000001</v>
      </c>
      <c r="AU112" s="1">
        <f t="shared" si="335"/>
        <v>4.6400000000000006</v>
      </c>
      <c r="AV112" s="2">
        <f t="shared" si="336"/>
        <v>47.660000000000004</v>
      </c>
      <c r="AW112" s="2">
        <f t="shared" si="337"/>
        <v>0.43999999999999062</v>
      </c>
      <c r="AY112">
        <v>67</v>
      </c>
      <c r="AZ112">
        <v>230</v>
      </c>
      <c r="BA112" s="3">
        <v>0.23200000000000001</v>
      </c>
      <c r="BB112" s="1">
        <f t="shared" si="338"/>
        <v>4.6400000000000006</v>
      </c>
      <c r="BC112" s="2">
        <f t="shared" si="339"/>
        <v>40.780000000000008</v>
      </c>
      <c r="BD112" s="2">
        <f t="shared" si="340"/>
        <v>6.8799999999999955</v>
      </c>
      <c r="BF112">
        <v>67</v>
      </c>
      <c r="BG112">
        <v>230</v>
      </c>
      <c r="BH112" s="3">
        <v>0.23400000000000001</v>
      </c>
      <c r="BI112" s="1">
        <f t="shared" si="341"/>
        <v>4.6800000000000006</v>
      </c>
      <c r="BJ112" s="2">
        <f t="shared" si="342"/>
        <v>45.9</v>
      </c>
      <c r="BK112" s="2">
        <f t="shared" si="343"/>
        <v>-5.1199999999999903</v>
      </c>
      <c r="BM112">
        <v>67</v>
      </c>
      <c r="BN112">
        <v>230</v>
      </c>
      <c r="BO112" s="3">
        <v>0.23200000000000001</v>
      </c>
      <c r="BP112" s="1">
        <f t="shared" si="344"/>
        <v>4.6400000000000006</v>
      </c>
      <c r="BQ112" s="2">
        <f t="shared" si="345"/>
        <v>39.1</v>
      </c>
      <c r="BR112" s="2">
        <f t="shared" si="346"/>
        <v>6.7999999999999972</v>
      </c>
      <c r="BT112">
        <v>67</v>
      </c>
      <c r="BU112">
        <v>230</v>
      </c>
      <c r="BV112" s="3">
        <v>0.23300000000000001</v>
      </c>
      <c r="BW112" s="1">
        <f t="shared" si="347"/>
        <v>4.66</v>
      </c>
      <c r="BX112" s="2">
        <f t="shared" si="348"/>
        <v>47.099999999999994</v>
      </c>
      <c r="BY112" s="2">
        <f t="shared" si="349"/>
        <v>-7.9999999999999929</v>
      </c>
      <c r="CA112">
        <v>67</v>
      </c>
      <c r="CB112">
        <v>230</v>
      </c>
      <c r="CC112" s="3">
        <v>0.23200000000000001</v>
      </c>
      <c r="CD112" s="1">
        <f t="shared" si="350"/>
        <v>4.6400000000000006</v>
      </c>
      <c r="CE112" s="2">
        <f t="shared" si="351"/>
        <v>40.18</v>
      </c>
      <c r="CF112" s="2">
        <f t="shared" si="352"/>
        <v>6.9199999999999946</v>
      </c>
      <c r="CH112">
        <v>67</v>
      </c>
      <c r="CI112">
        <v>230</v>
      </c>
      <c r="CJ112" s="3">
        <v>0.23200000000000001</v>
      </c>
      <c r="CK112" s="1">
        <f t="shared" si="353"/>
        <v>4.6400000000000006</v>
      </c>
      <c r="CL112" s="2">
        <f t="shared" si="354"/>
        <v>45.32</v>
      </c>
      <c r="CM112" s="2">
        <f t="shared" si="355"/>
        <v>-5.1400000000000006</v>
      </c>
      <c r="CO112">
        <v>67</v>
      </c>
      <c r="CP112">
        <v>230</v>
      </c>
      <c r="CQ112" s="3">
        <v>0.23200000000000001</v>
      </c>
      <c r="CR112" s="1">
        <f t="shared" si="356"/>
        <v>4.6400000000000006</v>
      </c>
      <c r="CS112" s="2">
        <f t="shared" si="357"/>
        <v>39.5</v>
      </c>
      <c r="CT112" s="2">
        <f t="shared" si="358"/>
        <v>5.82</v>
      </c>
      <c r="CV112">
        <v>67</v>
      </c>
      <c r="CW112">
        <v>230</v>
      </c>
      <c r="CX112" s="3">
        <v>0.23799999999999999</v>
      </c>
      <c r="CY112" s="1">
        <f t="shared" si="359"/>
        <v>4.76</v>
      </c>
      <c r="CZ112" s="2">
        <f t="shared" si="360"/>
        <v>46.4</v>
      </c>
      <c r="DA112" s="2">
        <f t="shared" si="361"/>
        <v>-6.8999999999999986</v>
      </c>
      <c r="DC112">
        <v>67</v>
      </c>
      <c r="DD112">
        <v>230</v>
      </c>
      <c r="DE112" s="3">
        <v>0.23300000000000001</v>
      </c>
      <c r="DF112" s="1">
        <f t="shared" si="362"/>
        <v>4.66</v>
      </c>
      <c r="DG112" s="2">
        <f t="shared" si="363"/>
        <v>35.64</v>
      </c>
      <c r="DH112" s="2">
        <f t="shared" si="364"/>
        <v>10.759999999999998</v>
      </c>
      <c r="DJ112">
        <v>67</v>
      </c>
      <c r="DK112">
        <v>230</v>
      </c>
      <c r="DL112" s="3">
        <v>0.22500000000000001</v>
      </c>
      <c r="DM112" s="1">
        <f t="shared" si="365"/>
        <v>4.5</v>
      </c>
      <c r="DN112" s="2">
        <f t="shared" si="366"/>
        <v>31.92</v>
      </c>
      <c r="DO112" s="2">
        <f t="shared" si="367"/>
        <v>3.7199999999999989</v>
      </c>
      <c r="DQ112">
        <v>67</v>
      </c>
      <c r="DR112">
        <v>230</v>
      </c>
      <c r="DS112" s="3">
        <v>0.21199999999999999</v>
      </c>
      <c r="DT112" s="1">
        <f t="shared" si="368"/>
        <v>4.24</v>
      </c>
      <c r="DU112" s="2">
        <f t="shared" si="369"/>
        <v>30.18</v>
      </c>
      <c r="DV112" s="2">
        <f t="shared" si="370"/>
        <v>1.740000000000002</v>
      </c>
    </row>
    <row r="113" spans="2:131" x14ac:dyDescent="0.25">
      <c r="B113">
        <v>67</v>
      </c>
      <c r="C113">
        <v>250</v>
      </c>
      <c r="D113" s="3">
        <v>0.248</v>
      </c>
      <c r="E113" s="1">
        <f t="shared" si="318"/>
        <v>4.96</v>
      </c>
      <c r="F113" s="2">
        <f t="shared" si="319"/>
        <v>54.79999999999999</v>
      </c>
      <c r="I113">
        <v>67</v>
      </c>
      <c r="J113">
        <v>250</v>
      </c>
      <c r="K113" s="3">
        <v>0.24399999999999999</v>
      </c>
      <c r="L113" s="1">
        <f t="shared" si="320"/>
        <v>4.88</v>
      </c>
      <c r="M113" s="2">
        <f t="shared" si="321"/>
        <v>57.339999999999996</v>
      </c>
      <c r="N113" s="2">
        <f t="shared" si="322"/>
        <v>-2.5400000000000063</v>
      </c>
      <c r="P113">
        <v>67</v>
      </c>
      <c r="Q113">
        <v>250</v>
      </c>
      <c r="R113" s="3">
        <v>0.248</v>
      </c>
      <c r="S113" s="1">
        <f t="shared" si="323"/>
        <v>4.96</v>
      </c>
      <c r="T113" s="2">
        <f t="shared" si="324"/>
        <v>52.58</v>
      </c>
      <c r="U113" s="2">
        <f t="shared" si="325"/>
        <v>4.759999999999998</v>
      </c>
      <c r="W113">
        <v>67</v>
      </c>
      <c r="X113">
        <v>250</v>
      </c>
      <c r="Y113" s="3">
        <v>0.24299999999999999</v>
      </c>
      <c r="Z113" s="1">
        <f t="shared" si="326"/>
        <v>4.8599999999999994</v>
      </c>
      <c r="AA113" s="2">
        <f t="shared" si="327"/>
        <v>54.86</v>
      </c>
      <c r="AB113" s="2">
        <f t="shared" si="328"/>
        <v>-2.2800000000000011</v>
      </c>
      <c r="AD113">
        <v>67</v>
      </c>
      <c r="AE113">
        <v>250</v>
      </c>
      <c r="AF113" s="3">
        <v>0.23699999999999999</v>
      </c>
      <c r="AG113" s="1">
        <f t="shared" si="329"/>
        <v>4.74</v>
      </c>
      <c r="AH113" s="2">
        <f t="shared" si="330"/>
        <v>49.18</v>
      </c>
      <c r="AI113" s="2">
        <f t="shared" si="331"/>
        <v>5.68</v>
      </c>
      <c r="AK113">
        <v>67</v>
      </c>
      <c r="AL113">
        <v>250</v>
      </c>
      <c r="AM113" s="3">
        <v>0.23599999999999999</v>
      </c>
      <c r="AN113" s="1">
        <f t="shared" si="332"/>
        <v>4.72</v>
      </c>
      <c r="AO113" s="2">
        <f t="shared" si="333"/>
        <v>52.819999999999993</v>
      </c>
      <c r="AP113" s="2">
        <f t="shared" si="334"/>
        <v>-3.6399999999999935</v>
      </c>
      <c r="AR113">
        <v>67</v>
      </c>
      <c r="AS113">
        <v>250</v>
      </c>
      <c r="AT113" s="3">
        <v>0.23699999999999999</v>
      </c>
      <c r="AU113" s="1">
        <f t="shared" si="335"/>
        <v>4.74</v>
      </c>
      <c r="AV113" s="2">
        <f t="shared" si="336"/>
        <v>52.400000000000006</v>
      </c>
      <c r="AW113" s="2">
        <f t="shared" si="337"/>
        <v>0.41999999999998749</v>
      </c>
      <c r="AY113">
        <v>67</v>
      </c>
      <c r="AZ113">
        <v>250</v>
      </c>
      <c r="BA113" s="3">
        <v>0.23799999999999999</v>
      </c>
      <c r="BB113" s="1">
        <f t="shared" si="338"/>
        <v>4.76</v>
      </c>
      <c r="BC113" s="2">
        <f t="shared" si="339"/>
        <v>45.540000000000006</v>
      </c>
      <c r="BD113" s="2">
        <f t="shared" si="340"/>
        <v>6.8599999999999994</v>
      </c>
      <c r="BF113">
        <v>67</v>
      </c>
      <c r="BG113">
        <v>250</v>
      </c>
      <c r="BH113" s="3">
        <v>0.24</v>
      </c>
      <c r="BI113" s="1">
        <f t="shared" si="341"/>
        <v>4.8</v>
      </c>
      <c r="BJ113" s="2">
        <f t="shared" si="342"/>
        <v>50.699999999999996</v>
      </c>
      <c r="BK113" s="2">
        <f t="shared" si="343"/>
        <v>-5.1599999999999895</v>
      </c>
      <c r="BM113">
        <v>67</v>
      </c>
      <c r="BN113">
        <v>250</v>
      </c>
      <c r="BO113" s="3">
        <v>0.24199999999999999</v>
      </c>
      <c r="BP113" s="1">
        <f t="shared" si="344"/>
        <v>4.84</v>
      </c>
      <c r="BQ113" s="2">
        <f t="shared" si="345"/>
        <v>43.94</v>
      </c>
      <c r="BR113" s="2">
        <f t="shared" si="346"/>
        <v>6.759999999999998</v>
      </c>
      <c r="BT113">
        <v>67</v>
      </c>
      <c r="BU113">
        <v>250</v>
      </c>
      <c r="BV113" s="3">
        <v>0.24299999999999999</v>
      </c>
      <c r="BW113" s="1">
        <f t="shared" si="347"/>
        <v>4.8599999999999994</v>
      </c>
      <c r="BX113" s="2">
        <f t="shared" si="348"/>
        <v>51.959999999999994</v>
      </c>
      <c r="BY113" s="2">
        <f t="shared" si="349"/>
        <v>-8.019999999999996</v>
      </c>
      <c r="CA113">
        <v>67</v>
      </c>
      <c r="CB113">
        <v>250</v>
      </c>
      <c r="CC113" s="3">
        <v>0.24</v>
      </c>
      <c r="CD113" s="1">
        <f t="shared" si="350"/>
        <v>4.8</v>
      </c>
      <c r="CE113" s="2">
        <f t="shared" si="351"/>
        <v>44.98</v>
      </c>
      <c r="CF113" s="2">
        <f t="shared" si="352"/>
        <v>6.9799999999999969</v>
      </c>
      <c r="CH113">
        <v>67</v>
      </c>
      <c r="CI113">
        <v>250</v>
      </c>
      <c r="CJ113" s="3">
        <v>0.24199999999999999</v>
      </c>
      <c r="CK113" s="1">
        <f t="shared" si="353"/>
        <v>4.84</v>
      </c>
      <c r="CL113" s="2">
        <f t="shared" si="354"/>
        <v>50.16</v>
      </c>
      <c r="CM113" s="2">
        <f t="shared" si="355"/>
        <v>-5.18</v>
      </c>
      <c r="CO113">
        <v>67</v>
      </c>
      <c r="CP113">
        <v>250</v>
      </c>
      <c r="CQ113" s="3">
        <v>0.245</v>
      </c>
      <c r="CR113" s="1">
        <f t="shared" si="356"/>
        <v>4.9000000000000004</v>
      </c>
      <c r="CS113" s="2">
        <f t="shared" si="357"/>
        <v>44.4</v>
      </c>
      <c r="CT113" s="2">
        <f t="shared" si="358"/>
        <v>5.759999999999998</v>
      </c>
      <c r="CV113">
        <v>67</v>
      </c>
      <c r="CW113">
        <v>250</v>
      </c>
      <c r="CX113" s="3">
        <v>0.249</v>
      </c>
      <c r="CY113" s="1">
        <f t="shared" si="359"/>
        <v>4.9800000000000004</v>
      </c>
      <c r="CZ113" s="2">
        <f t="shared" si="360"/>
        <v>51.379999999999995</v>
      </c>
      <c r="DA113" s="2">
        <f t="shared" si="361"/>
        <v>-6.9799999999999969</v>
      </c>
      <c r="DC113">
        <v>67</v>
      </c>
      <c r="DD113">
        <v>250</v>
      </c>
      <c r="DE113" s="3">
        <v>0.24199999999999999</v>
      </c>
      <c r="DF113" s="1">
        <f t="shared" si="362"/>
        <v>4.84</v>
      </c>
      <c r="DG113" s="2">
        <f t="shared" si="363"/>
        <v>40.480000000000004</v>
      </c>
      <c r="DH113" s="2">
        <f t="shared" si="364"/>
        <v>10.899999999999991</v>
      </c>
      <c r="DJ113">
        <v>67</v>
      </c>
      <c r="DK113">
        <v>250</v>
      </c>
      <c r="DL113" s="3">
        <v>0.24299999999999999</v>
      </c>
      <c r="DM113" s="1">
        <f t="shared" si="365"/>
        <v>4.8599999999999994</v>
      </c>
      <c r="DN113" s="2">
        <f t="shared" si="366"/>
        <v>36.78</v>
      </c>
      <c r="DO113" s="2">
        <f t="shared" si="367"/>
        <v>3.7000000000000028</v>
      </c>
      <c r="DQ113">
        <v>67</v>
      </c>
      <c r="DR113">
        <v>250</v>
      </c>
      <c r="DS113" s="3">
        <v>0.23200000000000001</v>
      </c>
      <c r="DT113" s="1">
        <f t="shared" si="368"/>
        <v>4.6400000000000006</v>
      </c>
      <c r="DU113" s="2">
        <f t="shared" si="369"/>
        <v>34.82</v>
      </c>
      <c r="DV113" s="2">
        <f t="shared" si="370"/>
        <v>1.9600000000000009</v>
      </c>
    </row>
    <row r="114" spans="2:131" x14ac:dyDescent="0.25">
      <c r="B114">
        <v>67</v>
      </c>
      <c r="C114">
        <v>270</v>
      </c>
      <c r="D114" s="3">
        <v>0.23499999999999999</v>
      </c>
      <c r="E114" s="1">
        <f t="shared" si="318"/>
        <v>4.6999999999999993</v>
      </c>
      <c r="F114" s="2">
        <f t="shared" si="319"/>
        <v>59.499999999999986</v>
      </c>
      <c r="I114">
        <v>67</v>
      </c>
      <c r="J114">
        <v>270</v>
      </c>
      <c r="K114" s="3">
        <v>0.24</v>
      </c>
      <c r="L114" s="1">
        <f t="shared" si="320"/>
        <v>4.8</v>
      </c>
      <c r="M114" s="2">
        <f t="shared" si="321"/>
        <v>62.139999999999993</v>
      </c>
      <c r="N114" s="2">
        <f t="shared" si="322"/>
        <v>-2.6400000000000077</v>
      </c>
      <c r="P114">
        <v>67</v>
      </c>
      <c r="Q114">
        <v>270</v>
      </c>
      <c r="R114" s="3">
        <v>0.24399999999999999</v>
      </c>
      <c r="S114" s="1">
        <f t="shared" si="323"/>
        <v>4.88</v>
      </c>
      <c r="T114" s="2">
        <f t="shared" si="324"/>
        <v>57.46</v>
      </c>
      <c r="U114" s="2">
        <f t="shared" si="325"/>
        <v>4.6799999999999926</v>
      </c>
      <c r="W114">
        <v>67</v>
      </c>
      <c r="X114">
        <v>270</v>
      </c>
      <c r="Y114" s="3">
        <v>0.24</v>
      </c>
      <c r="Z114" s="1">
        <f t="shared" si="326"/>
        <v>4.8</v>
      </c>
      <c r="AA114" s="2">
        <f t="shared" si="327"/>
        <v>59.66</v>
      </c>
      <c r="AB114" s="2">
        <f t="shared" si="328"/>
        <v>-2.1999999999999957</v>
      </c>
      <c r="AD114">
        <v>67</v>
      </c>
      <c r="AE114">
        <v>270</v>
      </c>
      <c r="AF114" s="3">
        <v>0.23899999999999999</v>
      </c>
      <c r="AG114" s="1">
        <f t="shared" si="329"/>
        <v>4.7799999999999994</v>
      </c>
      <c r="AH114" s="2">
        <f t="shared" si="330"/>
        <v>53.96</v>
      </c>
      <c r="AI114" s="2">
        <f t="shared" si="331"/>
        <v>5.6999999999999957</v>
      </c>
      <c r="AK114">
        <v>67</v>
      </c>
      <c r="AL114">
        <v>270</v>
      </c>
      <c r="AM114" s="3">
        <v>0.24199999999999999</v>
      </c>
      <c r="AN114" s="1">
        <f t="shared" si="332"/>
        <v>4.84</v>
      </c>
      <c r="AO114" s="2">
        <f t="shared" si="333"/>
        <v>57.66</v>
      </c>
      <c r="AP114" s="2">
        <f t="shared" si="334"/>
        <v>-3.6999999999999957</v>
      </c>
      <c r="AR114">
        <v>67</v>
      </c>
      <c r="AS114">
        <v>270</v>
      </c>
      <c r="AT114" s="3">
        <v>0.24099999999999999</v>
      </c>
      <c r="AU114" s="1">
        <f t="shared" si="335"/>
        <v>4.82</v>
      </c>
      <c r="AV114" s="2">
        <f t="shared" si="336"/>
        <v>57.220000000000006</v>
      </c>
      <c r="AW114" s="2">
        <f t="shared" si="337"/>
        <v>0.43999999999999062</v>
      </c>
      <c r="AY114">
        <v>67</v>
      </c>
      <c r="AZ114">
        <v>270</v>
      </c>
      <c r="BA114" s="3">
        <v>0.24</v>
      </c>
      <c r="BB114" s="1">
        <f t="shared" si="338"/>
        <v>4.8</v>
      </c>
      <c r="BC114" s="2">
        <f t="shared" si="339"/>
        <v>50.34</v>
      </c>
      <c r="BD114" s="2">
        <f t="shared" si="340"/>
        <v>6.8800000000000026</v>
      </c>
      <c r="BF114">
        <v>67</v>
      </c>
      <c r="BG114">
        <v>270</v>
      </c>
      <c r="BH114" s="3">
        <v>0.23300000000000001</v>
      </c>
      <c r="BI114" s="1">
        <f t="shared" si="341"/>
        <v>4.66</v>
      </c>
      <c r="BJ114" s="2">
        <f t="shared" si="342"/>
        <v>55.36</v>
      </c>
      <c r="BK114" s="2">
        <f t="shared" si="343"/>
        <v>-5.019999999999996</v>
      </c>
      <c r="BM114">
        <v>67</v>
      </c>
      <c r="BN114">
        <v>270</v>
      </c>
      <c r="BO114" s="3">
        <v>0.23200000000000001</v>
      </c>
      <c r="BP114" s="1">
        <f t="shared" si="344"/>
        <v>4.6400000000000006</v>
      </c>
      <c r="BQ114" s="2">
        <f t="shared" si="345"/>
        <v>48.58</v>
      </c>
      <c r="BR114" s="2">
        <f t="shared" si="346"/>
        <v>6.7800000000000011</v>
      </c>
      <c r="BT114">
        <v>67</v>
      </c>
      <c r="BU114">
        <v>270</v>
      </c>
      <c r="BV114" s="3">
        <v>0.23100000000000001</v>
      </c>
      <c r="BW114" s="1">
        <f t="shared" si="347"/>
        <v>4.62</v>
      </c>
      <c r="BX114" s="2">
        <f t="shared" si="348"/>
        <v>56.579999999999991</v>
      </c>
      <c r="BY114" s="2">
        <f t="shared" si="349"/>
        <v>-7.9999999999999929</v>
      </c>
      <c r="CA114">
        <v>67</v>
      </c>
      <c r="CB114">
        <v>270</v>
      </c>
      <c r="CC114" s="3">
        <v>0.22600000000000001</v>
      </c>
      <c r="CD114" s="1">
        <f t="shared" si="350"/>
        <v>4.5200000000000005</v>
      </c>
      <c r="CE114" s="2">
        <f t="shared" si="351"/>
        <v>49.5</v>
      </c>
      <c r="CF114" s="2">
        <f t="shared" si="352"/>
        <v>7.0799999999999912</v>
      </c>
      <c r="CH114">
        <v>67</v>
      </c>
      <c r="CI114">
        <v>270</v>
      </c>
      <c r="CJ114" s="3">
        <v>0.23100000000000001</v>
      </c>
      <c r="CK114" s="1">
        <f t="shared" si="353"/>
        <v>4.62</v>
      </c>
      <c r="CL114" s="2">
        <f t="shared" si="354"/>
        <v>54.779999999999994</v>
      </c>
      <c r="CM114" s="2">
        <f t="shared" si="355"/>
        <v>-5.279999999999994</v>
      </c>
      <c r="CO114">
        <v>67</v>
      </c>
      <c r="CP114">
        <v>270</v>
      </c>
      <c r="CQ114" s="3">
        <v>0.23300000000000001</v>
      </c>
      <c r="CR114" s="1">
        <f t="shared" si="356"/>
        <v>4.66</v>
      </c>
      <c r="CS114" s="2">
        <f t="shared" si="357"/>
        <v>49.06</v>
      </c>
      <c r="CT114" s="2">
        <f t="shared" si="358"/>
        <v>5.7199999999999918</v>
      </c>
      <c r="CV114">
        <v>67</v>
      </c>
      <c r="CW114">
        <v>270</v>
      </c>
      <c r="CX114" s="3">
        <v>0.24099999999999999</v>
      </c>
      <c r="CY114" s="1">
        <f t="shared" si="359"/>
        <v>4.82</v>
      </c>
      <c r="CZ114" s="2">
        <f t="shared" si="360"/>
        <v>56.199999999999996</v>
      </c>
      <c r="DA114" s="2">
        <f t="shared" si="361"/>
        <v>-7.1399999999999935</v>
      </c>
      <c r="DC114">
        <v>67</v>
      </c>
      <c r="DD114">
        <v>270</v>
      </c>
      <c r="DE114" s="3">
        <v>0.23699999999999999</v>
      </c>
      <c r="DF114" s="1">
        <f t="shared" si="362"/>
        <v>4.74</v>
      </c>
      <c r="DG114" s="2">
        <f t="shared" si="363"/>
        <v>45.220000000000006</v>
      </c>
      <c r="DH114" s="2">
        <f t="shared" si="364"/>
        <v>10.97999999999999</v>
      </c>
      <c r="DJ114">
        <v>67</v>
      </c>
      <c r="DK114">
        <v>270</v>
      </c>
      <c r="DL114" s="3">
        <v>0.23899999999999999</v>
      </c>
      <c r="DM114" s="1">
        <f t="shared" si="365"/>
        <v>4.7799999999999994</v>
      </c>
      <c r="DN114" s="2">
        <f t="shared" si="366"/>
        <v>41.56</v>
      </c>
      <c r="DO114" s="2">
        <f t="shared" si="367"/>
        <v>3.6600000000000037</v>
      </c>
      <c r="DQ114">
        <v>67</v>
      </c>
      <c r="DR114">
        <v>270</v>
      </c>
      <c r="DS114" s="3">
        <v>0.23200000000000001</v>
      </c>
      <c r="DT114" s="1">
        <f t="shared" si="368"/>
        <v>4.6400000000000006</v>
      </c>
      <c r="DU114" s="2">
        <f t="shared" si="369"/>
        <v>39.46</v>
      </c>
      <c r="DV114" s="2">
        <f t="shared" si="370"/>
        <v>2.1000000000000014</v>
      </c>
    </row>
    <row r="115" spans="2:131" x14ac:dyDescent="0.25">
      <c r="B115">
        <v>67</v>
      </c>
      <c r="C115">
        <v>290</v>
      </c>
      <c r="D115" s="3">
        <v>0.23499999999999999</v>
      </c>
      <c r="E115" s="1">
        <f t="shared" si="318"/>
        <v>4.6999999999999993</v>
      </c>
      <c r="F115" s="2">
        <f t="shared" si="319"/>
        <v>64.199999999999989</v>
      </c>
      <c r="I115">
        <v>67</v>
      </c>
      <c r="J115">
        <v>290</v>
      </c>
      <c r="K115" s="3">
        <v>0.22800000000000001</v>
      </c>
      <c r="L115" s="1">
        <f t="shared" si="320"/>
        <v>4.5600000000000005</v>
      </c>
      <c r="M115" s="2">
        <f t="shared" si="321"/>
        <v>66.699999999999989</v>
      </c>
      <c r="N115" s="2">
        <f t="shared" si="322"/>
        <v>-2.5</v>
      </c>
      <c r="P115">
        <v>67</v>
      </c>
      <c r="Q115">
        <v>290</v>
      </c>
      <c r="R115" s="3">
        <v>0.22700000000000001</v>
      </c>
      <c r="S115" s="1">
        <f t="shared" si="323"/>
        <v>4.54</v>
      </c>
      <c r="T115" s="2">
        <f t="shared" si="324"/>
        <v>62</v>
      </c>
      <c r="U115" s="2">
        <f t="shared" si="325"/>
        <v>4.6999999999999886</v>
      </c>
      <c r="W115">
        <v>67</v>
      </c>
      <c r="X115">
        <v>290</v>
      </c>
      <c r="Y115" s="3">
        <v>0.22900000000000001</v>
      </c>
      <c r="Z115" s="1">
        <f t="shared" si="326"/>
        <v>4.58</v>
      </c>
      <c r="AA115" s="2">
        <f t="shared" si="327"/>
        <v>64.239999999999995</v>
      </c>
      <c r="AB115" s="2">
        <f t="shared" si="328"/>
        <v>-2.2399999999999949</v>
      </c>
      <c r="AD115">
        <v>67</v>
      </c>
      <c r="AE115">
        <v>290</v>
      </c>
      <c r="AF115" s="3">
        <v>0.22700000000000001</v>
      </c>
      <c r="AG115" s="1">
        <f t="shared" si="329"/>
        <v>4.54</v>
      </c>
      <c r="AH115" s="2">
        <f t="shared" si="330"/>
        <v>58.5</v>
      </c>
      <c r="AI115" s="2">
        <f t="shared" si="331"/>
        <v>5.7399999999999949</v>
      </c>
      <c r="AK115">
        <v>67</v>
      </c>
      <c r="AL115">
        <v>290</v>
      </c>
      <c r="AM115" s="3">
        <v>0.22</v>
      </c>
      <c r="AN115" s="1">
        <f t="shared" si="332"/>
        <v>4.4000000000000004</v>
      </c>
      <c r="AO115" s="2">
        <f t="shared" si="333"/>
        <v>62.059999999999995</v>
      </c>
      <c r="AP115" s="2">
        <f t="shared" si="334"/>
        <v>-3.5599999999999952</v>
      </c>
      <c r="AR115">
        <v>67</v>
      </c>
      <c r="AS115">
        <v>290</v>
      </c>
      <c r="AT115" s="3">
        <v>0.219</v>
      </c>
      <c r="AU115" s="1">
        <f t="shared" si="335"/>
        <v>4.38</v>
      </c>
      <c r="AV115" s="2">
        <f t="shared" si="336"/>
        <v>61.600000000000009</v>
      </c>
      <c r="AW115" s="2">
        <f t="shared" si="337"/>
        <v>0.45999999999998664</v>
      </c>
      <c r="AY115">
        <v>67</v>
      </c>
      <c r="AZ115">
        <v>290</v>
      </c>
      <c r="BA115" s="3">
        <v>0.22600000000000001</v>
      </c>
      <c r="BB115" s="1">
        <f t="shared" si="338"/>
        <v>4.5200000000000005</v>
      </c>
      <c r="BC115" s="2">
        <f t="shared" si="339"/>
        <v>54.860000000000007</v>
      </c>
      <c r="BD115" s="2">
        <f t="shared" si="340"/>
        <v>6.740000000000002</v>
      </c>
      <c r="BF115">
        <v>67</v>
      </c>
      <c r="BG115">
        <v>290</v>
      </c>
      <c r="BH115" s="3">
        <v>0.221</v>
      </c>
      <c r="BI115" s="1">
        <f t="shared" si="341"/>
        <v>4.42</v>
      </c>
      <c r="BJ115" s="2">
        <f t="shared" si="342"/>
        <v>59.78</v>
      </c>
      <c r="BK115" s="2">
        <f t="shared" si="343"/>
        <v>-4.9199999999999946</v>
      </c>
      <c r="BM115">
        <v>67</v>
      </c>
      <c r="BN115">
        <v>290</v>
      </c>
      <c r="BO115" s="3">
        <v>0.221</v>
      </c>
      <c r="BP115" s="1">
        <f t="shared" si="344"/>
        <v>4.42</v>
      </c>
      <c r="BQ115" s="2">
        <f t="shared" si="345"/>
        <v>53</v>
      </c>
      <c r="BR115" s="2">
        <f t="shared" si="346"/>
        <v>6.7800000000000011</v>
      </c>
      <c r="BT115">
        <v>67</v>
      </c>
      <c r="BU115">
        <v>290</v>
      </c>
      <c r="BV115" s="3">
        <v>0.223</v>
      </c>
      <c r="BW115" s="1">
        <f t="shared" si="347"/>
        <v>4.46</v>
      </c>
      <c r="BX115" s="2">
        <f t="shared" si="348"/>
        <v>61.039999999999992</v>
      </c>
      <c r="BY115" s="2">
        <f t="shared" si="349"/>
        <v>-8.039999999999992</v>
      </c>
      <c r="CA115">
        <v>67</v>
      </c>
      <c r="CB115">
        <v>290</v>
      </c>
      <c r="CC115" s="3">
        <v>0.223</v>
      </c>
      <c r="CD115" s="1">
        <f t="shared" si="350"/>
        <v>4.46</v>
      </c>
      <c r="CE115" s="2">
        <f t="shared" si="351"/>
        <v>53.96</v>
      </c>
      <c r="CF115" s="2">
        <f t="shared" si="352"/>
        <v>7.0799999999999912</v>
      </c>
      <c r="CH115">
        <v>67</v>
      </c>
      <c r="CI115">
        <v>290</v>
      </c>
      <c r="CJ115" s="3">
        <v>0.23100000000000001</v>
      </c>
      <c r="CK115" s="1">
        <f t="shared" si="353"/>
        <v>4.62</v>
      </c>
      <c r="CL115" s="2">
        <f t="shared" si="354"/>
        <v>59.399999999999991</v>
      </c>
      <c r="CM115" s="2">
        <f t="shared" si="355"/>
        <v>-5.4399999999999906</v>
      </c>
      <c r="CO115">
        <v>67</v>
      </c>
      <c r="CP115">
        <v>290</v>
      </c>
      <c r="CQ115" s="3">
        <v>0.222</v>
      </c>
      <c r="CR115" s="1">
        <f t="shared" si="356"/>
        <v>4.4400000000000004</v>
      </c>
      <c r="CS115" s="2">
        <f t="shared" si="357"/>
        <v>53.5</v>
      </c>
      <c r="CT115" s="2">
        <f t="shared" si="358"/>
        <v>5.8999999999999915</v>
      </c>
      <c r="CV115">
        <v>67</v>
      </c>
      <c r="CW115">
        <v>290</v>
      </c>
      <c r="CX115" s="3">
        <v>0.22700000000000001</v>
      </c>
      <c r="CY115" s="1">
        <f t="shared" si="359"/>
        <v>4.54</v>
      </c>
      <c r="CZ115" s="2">
        <f t="shared" si="360"/>
        <v>60.739999999999995</v>
      </c>
      <c r="DA115" s="2">
        <f t="shared" si="361"/>
        <v>-7.2399999999999949</v>
      </c>
      <c r="DC115">
        <v>67</v>
      </c>
      <c r="DD115">
        <v>290</v>
      </c>
      <c r="DE115" s="3">
        <v>0.22</v>
      </c>
      <c r="DF115" s="1">
        <f t="shared" si="362"/>
        <v>4.4000000000000004</v>
      </c>
      <c r="DG115" s="2">
        <f t="shared" si="363"/>
        <v>49.620000000000005</v>
      </c>
      <c r="DH115" s="2">
        <f t="shared" si="364"/>
        <v>11.11999999999999</v>
      </c>
      <c r="DJ115">
        <v>67</v>
      </c>
      <c r="DK115">
        <v>290</v>
      </c>
      <c r="DL115" s="3">
        <v>0.216</v>
      </c>
      <c r="DM115" s="1">
        <f t="shared" si="365"/>
        <v>4.32</v>
      </c>
      <c r="DN115" s="2">
        <f t="shared" si="366"/>
        <v>45.88</v>
      </c>
      <c r="DO115" s="2">
        <f t="shared" si="367"/>
        <v>3.740000000000002</v>
      </c>
      <c r="DQ115">
        <v>67</v>
      </c>
      <c r="DR115">
        <v>290</v>
      </c>
      <c r="DS115" s="3">
        <v>0.20699999999999999</v>
      </c>
      <c r="DT115" s="1">
        <f t="shared" si="368"/>
        <v>4.1399999999999997</v>
      </c>
      <c r="DU115" s="2">
        <f t="shared" si="369"/>
        <v>43.6</v>
      </c>
      <c r="DV115" s="2">
        <f t="shared" si="370"/>
        <v>2.2800000000000011</v>
      </c>
    </row>
    <row r="119" spans="2:131" x14ac:dyDescent="0.25">
      <c r="N119" s="4">
        <f>AVERAGE(N19,N35, N51, N67,N83, N99, N115)*10</f>
        <v>-29.257142857142924</v>
      </c>
      <c r="U119" s="4">
        <f>AVERAGE(U19,U35, U51, U67,U83, U99, U115)*10</f>
        <v>51.371428571428567</v>
      </c>
      <c r="AB119" s="4">
        <f>AVERAGE(AB19,AB35, AB51, AB67,AB83, AB99, AB115)*10</f>
        <v>-25.628571428571412</v>
      </c>
      <c r="AI119" s="4">
        <f>AVERAGE(AI19,AI35, AI51, AI67,AI83, AI99, AI115)*10</f>
        <v>55.228571428571385</v>
      </c>
      <c r="AP119" s="4">
        <f>AVERAGE(AP19,AP35, AP51, AP67,AP83, AP99, AP115)*10</f>
        <v>-45.828571428571422</v>
      </c>
      <c r="AW119" s="4">
        <f>AVERAGE(AW19,AW35, AW51, AW67,AW83, AW99, AW115)*10</f>
        <v>8.4285714285714466</v>
      </c>
      <c r="BD119" s="4">
        <f>AVERAGE(BD19,BD35, BD51, BD67,BD83, BD99, BD115)*10</f>
        <v>66.257142857142853</v>
      </c>
      <c r="BK119" s="4">
        <f>AVERAGE(BK19,BK35, BK51, BK67,BK83, BK99, BK115)*10</f>
        <v>-60.54285714285713</v>
      </c>
      <c r="BR119" s="4">
        <f>AVERAGE(BR19,BR35, BR51, BR67,BR83, BR99, BR115)*10</f>
        <v>70.685714285714312</v>
      </c>
      <c r="BY119" s="4">
        <f>AVERAGE(BY19,BY35, BY51, BY67,BY83, BY99, BY115)*10</f>
        <v>-95.514285714285734</v>
      </c>
      <c r="CF119" s="4">
        <f>AVERAGE(CF19,CF35, CF51, CF67,CF83, CF99, CF115)*10</f>
        <v>68.314285714285688</v>
      </c>
      <c r="CM119" s="4">
        <f>AVERAGE(CM19,CM35, CM51, CM67,CM83, CM99, CM115)*10</f>
        <v>-68.514285714285649</v>
      </c>
      <c r="CT119" s="4">
        <f>AVERAGE(CT19,CT35, CT51, CT67,CT83, CT99, CT115)*10</f>
        <v>59.685714285714226</v>
      </c>
      <c r="DA119" s="4">
        <f>AVERAGE(DA19,DA35, DA51, DA67,DA83, DA99, DA115)*10</f>
        <v>-86.228571428571442</v>
      </c>
      <c r="DH119" s="4">
        <f>AVERAGE(DH19,DH35, DH51, DH67,DH83, DH99, DH115)*10</f>
        <v>112.05714285714288</v>
      </c>
      <c r="DO119" s="4">
        <f>AVERAGE(DO19,DO35, DO51, DO67,DO83, DO99, DO115)*10</f>
        <v>52.657142857142858</v>
      </c>
      <c r="DV119" s="4">
        <f>AVERAGE(DV19,DV35, DV51, DV67,DV83, DV99, DV115)*10</f>
        <v>29.11428571428576</v>
      </c>
      <c r="EA119" s="4">
        <f>SUM(N119:DV119)</f>
        <v>162.28571428571428</v>
      </c>
    </row>
    <row r="121" spans="2:131" x14ac:dyDescent="0.25">
      <c r="N121" s="4">
        <f>MAX(N19,N35, N51, N67,N83, N99, N115)*10</f>
        <v>-25</v>
      </c>
      <c r="U121" s="4">
        <f>MAX(U19,U35, U51, U67,U83, U99, U115)*10</f>
        <v>57.000000000000028</v>
      </c>
      <c r="AB121" s="4">
        <f>MAX(AB19,AB35, AB51, AB67,AB83, AB99, AB115)*10</f>
        <v>-18.400000000000034</v>
      </c>
      <c r="AI121" s="4">
        <f>MAX(AI19,AI35, AI51, AI67,AI83, AI99, AI115)*10</f>
        <v>61.999999999999886</v>
      </c>
      <c r="AP121" s="4">
        <f>MAX(AP19,AP35, AP51, AP67,AP83, AP99, AP115)*10</f>
        <v>-35.599999999999952</v>
      </c>
      <c r="AW121" s="4">
        <f>MAX(AW19,AW35, AW51, AW67,AW83, AW99, AW115)*10</f>
        <v>27.199999999999847</v>
      </c>
      <c r="BD121" s="4">
        <f>MAX(BD19,BD35, BD51, BD67,BD83, BD99, BD115)*10</f>
        <v>75.999999999999801</v>
      </c>
      <c r="BK121" s="4">
        <f>MAX(BK19,BK35, BK51, BK67,BK83, BK99, BK115)*10</f>
        <v>-49.199999999999946</v>
      </c>
      <c r="BR121" s="4">
        <f>MAX(BR19,BR35, BR51, BR67,BR83, BR99, BR115)*10</f>
        <v>78.199999999999932</v>
      </c>
      <c r="BY121" s="4">
        <f>MAX(BY19,BY35, BY51, BY67,BY83, BY99, BY115)*10</f>
        <v>-80.39999999999992</v>
      </c>
      <c r="CF121" s="4">
        <f>MAX(CF19,CF35, CF51, CF67,CF83, CF99, CF115)*10</f>
        <v>74.599999999999937</v>
      </c>
      <c r="CM121" s="4">
        <f>MAX(CM19,CM35, CM51, CM67,CM83, CM99, CM115)*10</f>
        <v>-54.399999999999906</v>
      </c>
      <c r="CT121" s="4">
        <f>MAX(CT19,CT35, CT51, CT67,CT83, CT99, CT115)*10</f>
        <v>69.000000000000128</v>
      </c>
      <c r="DA121" s="4">
        <f>MAX(DA19,DA35, DA51, DA67,DA83, DA99, DA115)*10</f>
        <v>-72.399999999999949</v>
      </c>
      <c r="DH121" s="4">
        <f>MAX(DH19,DH35, DH51, DH67,DH83, DH99, DH115)*10</f>
        <v>121.99999999999996</v>
      </c>
      <c r="DO121" s="4">
        <f>MAX(DO19,DO35, DO51, DO67,DO83, DO99, DO115)*10</f>
        <v>63.800000000000097</v>
      </c>
      <c r="DV121" s="4">
        <f>MAX(DV19,DV35, DV51, DV67,DV83, DV99, DV115)*10</f>
        <v>43.800000000000026</v>
      </c>
    </row>
    <row r="122" spans="2:131" x14ac:dyDescent="0.25">
      <c r="N122" s="4">
        <f>MIN(N19,N35, N51, N67,N83, N99, N115)*10</f>
        <v>-34.200000000000017</v>
      </c>
      <c r="U122" s="4">
        <f>MIN(U19,U35, U51, U67,U83, U99, U115)*10</f>
        <v>40.600000000000023</v>
      </c>
      <c r="AB122" s="4">
        <f>MIN(AB19,AB35, AB51, AB67,AB83, AB99, AB115)*10</f>
        <v>-31.000000000000085</v>
      </c>
      <c r="AI122" s="4">
        <f>MIN(AI19,AI35, AI51, AI67,AI83, AI99, AI115)*10</f>
        <v>44.799999999999969</v>
      </c>
      <c r="AP122" s="4">
        <f>MIN(AP19,AP35, AP51, AP67,AP83, AP99, AP115)*10</f>
        <v>-57.000000000000171</v>
      </c>
      <c r="AW122" s="4">
        <f>MIN(AW19,AW35, AW51, AW67,AW83, AW99, AW115)*10</f>
        <v>-12.399999999999807</v>
      </c>
      <c r="BD122" s="4">
        <f>MIN(BD19,BD35, BD51, BD67,BD83, BD99, BD115)*10</f>
        <v>58.600000000000136</v>
      </c>
      <c r="BK122" s="4">
        <f>MIN(BK19,BK35, BK51, BK67,BK83, BK99, BK115)*10</f>
        <v>-67.000000000000171</v>
      </c>
      <c r="BR122" s="4">
        <f>MIN(BR19,BR35, BR51, BR67,BR83, BR99, BR115)*10</f>
        <v>62.20000000000006</v>
      </c>
      <c r="BY122" s="4">
        <f>MIN(BY19,BY35, BY51, BY67,BY83, BY99, BY115)*10</f>
        <v>-104.39999999999998</v>
      </c>
      <c r="CF122" s="4">
        <f>MIN(CF19,CF35, CF51, CF67,CF83, CF99, CF115)*10</f>
        <v>59.80000000000004</v>
      </c>
      <c r="CM122" s="4">
        <f>MIN(CM19,CM35, CM51, CM67,CM83, CM99, CM115)*10</f>
        <v>-75.39999999999992</v>
      </c>
      <c r="CT122" s="4">
        <f>MIN(CT19,CT35, CT51, CT67,CT83, CT99, CT115)*10</f>
        <v>54.199999999999875</v>
      </c>
      <c r="DA122" s="4">
        <f>MIN(DA19,DA35, DA51, DA67,DA83, DA99, DA115)*10</f>
        <v>-94.400000000000119</v>
      </c>
      <c r="DH122" s="4">
        <f>MIN(DH19,DH35, DH51, DH67,DH83, DH99, DH115)*10</f>
        <v>102.39999999999995</v>
      </c>
      <c r="DO122" s="4">
        <f>MIN(DO19,DO35, DO51, DO67,DO83, DO99, DO115)*10</f>
        <v>37.40000000000002</v>
      </c>
      <c r="DV122" s="4">
        <f>MIN(DV19,DV35, DV51, DV67,DV83, DV99, DV115)*10</f>
        <v>19.600000000000151</v>
      </c>
    </row>
    <row r="123" spans="2:131" x14ac:dyDescent="0.25">
      <c r="R123" s="2">
        <v>46.881253046187588</v>
      </c>
      <c r="V123" s="2">
        <v>111.96452145544067</v>
      </c>
      <c r="AF123">
        <v>39.414169710749192</v>
      </c>
      <c r="AJ123">
        <v>85.134573633379745</v>
      </c>
      <c r="AT123">
        <v>38.770004015188022</v>
      </c>
      <c r="BA123">
        <v>131.61454583935395</v>
      </c>
      <c r="BF123">
        <v>64.386085839409347</v>
      </c>
      <c r="BO123">
        <v>42.561613740220288</v>
      </c>
      <c r="BT123">
        <v>61.415573412192821</v>
      </c>
      <c r="CC123">
        <v>21.350287913806653</v>
      </c>
      <c r="CH123">
        <v>56.548913150099082</v>
      </c>
      <c r="CQ123">
        <v>32.857103308636567</v>
      </c>
      <c r="CU123">
        <v>48.985576260645892</v>
      </c>
      <c r="DE123">
        <v>21.438050451170181</v>
      </c>
      <c r="DI123">
        <v>93.269213953407288</v>
      </c>
      <c r="DP123">
        <v>51.192240309841758</v>
      </c>
      <c r="DX123">
        <v>55.264340216795375</v>
      </c>
    </row>
    <row r="124" spans="2:131" x14ac:dyDescent="0.25">
      <c r="F124" s="8">
        <f>EB155</f>
        <v>1301</v>
      </c>
      <c r="G124" s="4">
        <f>EC155</f>
        <v>1025.8428303415349</v>
      </c>
      <c r="H124" s="4">
        <f>ED155</f>
        <v>1061.4428303415348</v>
      </c>
      <c r="M124">
        <v>1</v>
      </c>
      <c r="N124" s="4">
        <f>N19*10</f>
        <v>-26.400000000000006</v>
      </c>
      <c r="O124" s="2">
        <v>55.571729957805914</v>
      </c>
      <c r="P124" s="2">
        <f>O124</f>
        <v>55.571729957805914</v>
      </c>
      <c r="Q124" s="4">
        <f>P124+N124</f>
        <v>29.171729957805908</v>
      </c>
      <c r="R124" s="3">
        <f>Q124/$R$123</f>
        <v>0.62224723236526569</v>
      </c>
      <c r="T124">
        <v>1</v>
      </c>
      <c r="U124" s="4">
        <f>U19*10</f>
        <v>54.799999999999898</v>
      </c>
      <c r="V124" s="3">
        <f>U124/$V$123</f>
        <v>0.4894407557648433</v>
      </c>
      <c r="AA124">
        <v>1</v>
      </c>
      <c r="AB124" s="4">
        <f>AB19*10</f>
        <v>-24.399999999999977</v>
      </c>
      <c r="AC124" s="2">
        <v>54.568783413743652</v>
      </c>
      <c r="AD124" s="2">
        <f>AC124</f>
        <v>54.568783413743652</v>
      </c>
      <c r="AE124" s="4">
        <f>AD124+AB124</f>
        <v>30.168783413743675</v>
      </c>
      <c r="AF124" s="3">
        <f>AE124/$AF$123</f>
        <v>0.76542988562602965</v>
      </c>
      <c r="AH124">
        <v>1</v>
      </c>
      <c r="AI124" s="4">
        <f>AI19*10</f>
        <v>44.799999999999969</v>
      </c>
      <c r="AJ124" s="3">
        <f>AI124/$AJ$123</f>
        <v>0.52622569290033638</v>
      </c>
      <c r="AO124">
        <v>1</v>
      </c>
      <c r="AP124" s="4">
        <f>AP19*10</f>
        <v>-39.999999999999929</v>
      </c>
      <c r="AQ124" s="2">
        <v>87.888888888888843</v>
      </c>
      <c r="AR124" s="2">
        <f>AQ124</f>
        <v>87.888888888888843</v>
      </c>
      <c r="AS124" s="4">
        <f>AR124+AP124</f>
        <v>47.888888888888914</v>
      </c>
      <c r="AT124" s="3">
        <f>AS124/$AT$123</f>
        <v>1.2352046409417083</v>
      </c>
      <c r="AV124">
        <v>1</v>
      </c>
      <c r="AW124" s="4">
        <f>AW19*10</f>
        <v>27.199999999999847</v>
      </c>
      <c r="AX124" s="2">
        <v>123.94590858031624</v>
      </c>
      <c r="AY124" s="2">
        <f>AX124</f>
        <v>123.94590858031624</v>
      </c>
      <c r="AZ124" s="4">
        <f>AY124+AW124</f>
        <v>151.14590858031607</v>
      </c>
      <c r="BA124" s="3">
        <f>AZ124/$BA$123</f>
        <v>1.148398207936695</v>
      </c>
      <c r="BC124">
        <v>1</v>
      </c>
      <c r="BD124" s="4">
        <f>BD19*10</f>
        <v>58.600000000000136</v>
      </c>
      <c r="BE124" s="4">
        <f>BD124+9.14</f>
        <v>67.740000000000137</v>
      </c>
      <c r="BF124" s="3">
        <f>BE124/$BF$123</f>
        <v>1.0520906670574146</v>
      </c>
      <c r="BJ124">
        <v>1</v>
      </c>
      <c r="BK124" s="4">
        <f>BK19*10</f>
        <v>-66.799999999999926</v>
      </c>
      <c r="BL124" s="2">
        <v>121.99687987519503</v>
      </c>
      <c r="BM124" s="2">
        <f>BL124</f>
        <v>121.99687987519503</v>
      </c>
      <c r="BN124" s="4">
        <f>BM124+BK124</f>
        <v>55.196879875195108</v>
      </c>
      <c r="BO124" s="3">
        <f>BN124/$BO$123</f>
        <v>1.29686999680265</v>
      </c>
      <c r="BQ124">
        <v>1</v>
      </c>
      <c r="BR124" s="4">
        <f>BR19*10</f>
        <v>78.199999999999932</v>
      </c>
      <c r="BS124" s="4">
        <f>BR124+2.03</f>
        <v>80.229999999999933</v>
      </c>
      <c r="BT124" s="3">
        <f>BS124/$BT$123</f>
        <v>1.3063461845667941</v>
      </c>
      <c r="BU124" s="4"/>
      <c r="BV124" s="3"/>
      <c r="BX124">
        <v>1</v>
      </c>
      <c r="BY124" s="4">
        <f>BY19*10</f>
        <v>-101.4</v>
      </c>
      <c r="BZ124" s="2">
        <v>130.48361934477381</v>
      </c>
      <c r="CA124" s="2">
        <f>BZ124</f>
        <v>130.48361934477381</v>
      </c>
      <c r="CB124" s="4">
        <f>CA124+BY124</f>
        <v>29.083619344773808</v>
      </c>
      <c r="CC124" s="3">
        <f>CB124/$CC$123</f>
        <v>1.3622120442678536</v>
      </c>
      <c r="CE124">
        <v>1</v>
      </c>
      <c r="CF124" s="4">
        <f>CF19*10</f>
        <v>74.599999999999937</v>
      </c>
      <c r="CG124" s="4">
        <f>CF124</f>
        <v>74.599999999999937</v>
      </c>
      <c r="CH124" s="3">
        <f>CG124/$CH$123</f>
        <v>1.3192119148601043</v>
      </c>
      <c r="CL124">
        <v>1</v>
      </c>
      <c r="CM124" s="4">
        <f>CM19*10</f>
        <v>-72.400000000000091</v>
      </c>
      <c r="CN124" s="2">
        <v>116.69266770670829</v>
      </c>
      <c r="CO124" s="2">
        <f>CN124</f>
        <v>116.69266770670829</v>
      </c>
      <c r="CP124" s="4">
        <f>CO124+CM124</f>
        <v>44.292667706708201</v>
      </c>
      <c r="CQ124" s="3">
        <f>CP124/$CQ$123</f>
        <v>1.3480393353806623</v>
      </c>
      <c r="CS124">
        <v>1</v>
      </c>
      <c r="CT124" s="4">
        <f>CT19*10</f>
        <v>69.000000000000128</v>
      </c>
      <c r="CU124" s="3">
        <f>CT124/$CU$123</f>
        <v>1.4085778971520124</v>
      </c>
      <c r="CZ124">
        <v>1</v>
      </c>
      <c r="DA124" s="4">
        <f>DA19*10</f>
        <v>-90.200000000000031</v>
      </c>
      <c r="DB124" s="2">
        <v>118.81435257410298</v>
      </c>
      <c r="DC124" s="2">
        <f>DB124</f>
        <v>118.81435257410298</v>
      </c>
      <c r="DD124" s="4">
        <f>DC124+DA124</f>
        <v>28.614352574102952</v>
      </c>
      <c r="DE124" s="3">
        <f>DD124/$DE$123</f>
        <v>1.3347460226982093</v>
      </c>
      <c r="DG124">
        <v>1</v>
      </c>
      <c r="DH124" s="4">
        <f>DH19*10</f>
        <v>121.99999999999996</v>
      </c>
      <c r="DI124" s="3">
        <f>DH124/$DI$123</f>
        <v>1.3080414729446006</v>
      </c>
      <c r="DN124">
        <v>1</v>
      </c>
      <c r="DO124" s="4">
        <f>DO19*10</f>
        <v>63.600000000000065</v>
      </c>
      <c r="DP124" s="3">
        <f>DO124/$DP$123</f>
        <v>1.2423757900623251</v>
      </c>
      <c r="DQ124" s="2"/>
      <c r="DR124" s="4"/>
      <c r="DS124" s="3"/>
      <c r="DU124">
        <v>1</v>
      </c>
      <c r="DV124" s="4">
        <f>DV19*10</f>
        <v>23.599999999999994</v>
      </c>
      <c r="DW124" s="4">
        <f>DV124+9.91</f>
        <v>33.509999999999991</v>
      </c>
      <c r="DX124" s="3">
        <f>DW124/$DX$123</f>
        <v>0.60635845589659232</v>
      </c>
    </row>
    <row r="125" spans="2:131" x14ac:dyDescent="0.25">
      <c r="F125" s="8">
        <f t="shared" ref="F125:F130" si="371">EB156</f>
        <v>1783</v>
      </c>
      <c r="G125" s="4">
        <f t="shared" ref="G125:H125" si="372">EC156</f>
        <v>980.78543065189172</v>
      </c>
      <c r="H125" s="4">
        <f t="shared" si="372"/>
        <v>1016.3854306518917</v>
      </c>
      <c r="M125">
        <v>2</v>
      </c>
      <c r="N125" s="4">
        <f>N35*10</f>
        <v>-27.600000000000051</v>
      </c>
      <c r="O125" s="2">
        <v>54.162869198312237</v>
      </c>
      <c r="P125" s="2">
        <f t="shared" ref="P125:P130" si="373">O125</f>
        <v>54.162869198312237</v>
      </c>
      <c r="Q125" s="4">
        <f t="shared" ref="Q125:Q130" si="374">P125+N125</f>
        <v>26.562869198312185</v>
      </c>
      <c r="R125" s="3">
        <f t="shared" ref="R125:R130" si="375">Q125/$R$123</f>
        <v>0.56659895954876349</v>
      </c>
      <c r="T125">
        <v>2</v>
      </c>
      <c r="U125" s="4">
        <f>U35*10</f>
        <v>57.000000000000028</v>
      </c>
      <c r="V125" s="3">
        <f t="shared" ref="V125:V130" si="376">U125/$V$123</f>
        <v>0.50908983720065937</v>
      </c>
      <c r="AA125">
        <v>2</v>
      </c>
      <c r="AB125" s="4">
        <f>AB35*10</f>
        <v>-18.400000000000034</v>
      </c>
      <c r="AC125" s="2">
        <v>56.358716912244113</v>
      </c>
      <c r="AD125" s="2">
        <f t="shared" ref="AD125:AD130" si="377">AC125</f>
        <v>56.358716912244113</v>
      </c>
      <c r="AE125" s="4">
        <f t="shared" ref="AE125:AE130" si="378">AD125+AB125</f>
        <v>37.958716912244078</v>
      </c>
      <c r="AF125" s="3">
        <f t="shared" ref="AF125:AF130" si="379">AE125/$AF$123</f>
        <v>0.96307285402213672</v>
      </c>
      <c r="AH125">
        <v>2</v>
      </c>
      <c r="AI125" s="4">
        <f>AI35*10</f>
        <v>49.800000000000182</v>
      </c>
      <c r="AJ125" s="3">
        <f t="shared" ref="AJ125:AJ130" si="380">AI125/$AJ$123</f>
        <v>0.58495623898296578</v>
      </c>
      <c r="AO125">
        <v>2</v>
      </c>
      <c r="AP125" s="4">
        <f>AP35*10</f>
        <v>-57.000000000000171</v>
      </c>
      <c r="AQ125" s="2">
        <v>94.629629629629719</v>
      </c>
      <c r="AR125" s="2">
        <f t="shared" ref="AR125:AR130" si="381">AQ125</f>
        <v>94.629629629629719</v>
      </c>
      <c r="AS125" s="4">
        <f t="shared" ref="AS125:AS130" si="382">AR125+AP125</f>
        <v>37.629629629629548</v>
      </c>
      <c r="AT125" s="3">
        <f t="shared" ref="AT125:AT130" si="383">AS125/$AT$123</f>
        <v>0.97058616797894226</v>
      </c>
      <c r="AV125">
        <v>2</v>
      </c>
      <c r="AW125" s="4">
        <f>AW35*10</f>
        <v>-3.399999999999892</v>
      </c>
      <c r="AX125" s="2">
        <v>123.80195282122182</v>
      </c>
      <c r="AY125" s="2">
        <f t="shared" ref="AY125:AY130" si="384">AX125</f>
        <v>123.80195282122182</v>
      </c>
      <c r="AZ125" s="4">
        <f t="shared" ref="AZ125:AZ130" si="385">AY125+AW125</f>
        <v>120.40195282122193</v>
      </c>
      <c r="BA125" s="3">
        <f t="shared" ref="BA125:BA130" si="386">AZ125/$BA$123</f>
        <v>0.91480734179778356</v>
      </c>
      <c r="BC125">
        <v>2</v>
      </c>
      <c r="BD125" s="4">
        <f>BD35*10</f>
        <v>63.999999999999915</v>
      </c>
      <c r="BE125" s="4">
        <f t="shared" ref="BE125:BE130" si="387">BD125+9.14</f>
        <v>73.139999999999915</v>
      </c>
      <c r="BF125" s="3">
        <f t="shared" ref="BF125:BF130" si="388">BE125/$BF$123</f>
        <v>1.135959719347196</v>
      </c>
      <c r="BJ125">
        <v>2</v>
      </c>
      <c r="BK125" s="4">
        <f>BK35*10</f>
        <v>-64.799999999999898</v>
      </c>
      <c r="BL125" s="2">
        <v>121.63806552262093</v>
      </c>
      <c r="BM125" s="2">
        <f t="shared" ref="BM125:BM130" si="389">BL125</f>
        <v>121.63806552262093</v>
      </c>
      <c r="BN125" s="4">
        <f t="shared" ref="BN125:BN130" si="390">BM125+BK125</f>
        <v>56.838065522621037</v>
      </c>
      <c r="BO125" s="3">
        <f t="shared" ref="BO125:BO130" si="391">BN125/$BO$123</f>
        <v>1.3354302275646481</v>
      </c>
      <c r="BQ125">
        <v>2</v>
      </c>
      <c r="BR125" s="4">
        <f>BR35*10</f>
        <v>70.999999999999943</v>
      </c>
      <c r="BS125" s="4">
        <f t="shared" ref="BS125:BS130" si="392">BR125+2.03</f>
        <v>73.029999999999944</v>
      </c>
      <c r="BT125" s="3">
        <f t="shared" ref="BT125:BT130" si="393">BS125/$BT$123</f>
        <v>1.1891120760178608</v>
      </c>
      <c r="BU125" s="4"/>
      <c r="BV125" s="3"/>
      <c r="BX125">
        <v>2</v>
      </c>
      <c r="BY125" s="4">
        <f>BY35*10</f>
        <v>-102.19999999999999</v>
      </c>
      <c r="BZ125" s="2">
        <v>130.09984399375978</v>
      </c>
      <c r="CA125" s="2">
        <f t="shared" ref="CA125:CA130" si="394">BZ125</f>
        <v>130.09984399375978</v>
      </c>
      <c r="CB125" s="4">
        <f t="shared" ref="CB125:CB130" si="395">CA125+BY125</f>
        <v>27.899843993759788</v>
      </c>
      <c r="CC125" s="3">
        <f t="shared" ref="CC125:CC130" si="396">CB125/$CC$123</f>
        <v>1.3067666397003346</v>
      </c>
      <c r="CE125">
        <v>2</v>
      </c>
      <c r="CF125" s="4">
        <f>CF35*10</f>
        <v>66.999999999999886</v>
      </c>
      <c r="CG125" s="4">
        <f t="shared" ref="CG125:CG130" si="397">CF125</f>
        <v>66.999999999999886</v>
      </c>
      <c r="CH125" s="3">
        <f t="shared" ref="CH125:CH130" si="398">CG125/$CH$123</f>
        <v>1.1848149905580014</v>
      </c>
      <c r="CL125">
        <v>2</v>
      </c>
      <c r="CM125" s="4">
        <f>CM35*10</f>
        <v>-72.999999999999972</v>
      </c>
      <c r="CN125" s="2">
        <v>116.34945397815916</v>
      </c>
      <c r="CO125" s="2">
        <f t="shared" ref="CO125:CO130" si="399">CN125</f>
        <v>116.34945397815916</v>
      </c>
      <c r="CP125" s="4">
        <f t="shared" ref="CP125:CP130" si="400">CO125+CM125</f>
        <v>43.34945397815919</v>
      </c>
      <c r="CQ125" s="3">
        <f t="shared" ref="CQ125:CQ130" si="401">CP125/$CQ$123</f>
        <v>1.3193327960461043</v>
      </c>
      <c r="CS125">
        <v>2</v>
      </c>
      <c r="CT125" s="4">
        <f>CT35*10</f>
        <v>62.400000000000091</v>
      </c>
      <c r="CU125" s="3">
        <f t="shared" ref="CU125:CU130" si="402">CT125/$CU$123</f>
        <v>1.2738443591635584</v>
      </c>
      <c r="CZ125">
        <v>2</v>
      </c>
      <c r="DA125" s="4">
        <f>DA35*10</f>
        <v>-89.800000000000182</v>
      </c>
      <c r="DB125" s="2">
        <v>118.46489859594386</v>
      </c>
      <c r="DC125" s="2">
        <f t="shared" ref="DC125:DC130" si="403">DB125</f>
        <v>118.46489859594386</v>
      </c>
      <c r="DD125" s="4">
        <f t="shared" ref="DD125:DD130" si="404">DC125+DA125</f>
        <v>28.664898595943683</v>
      </c>
      <c r="DE125" s="3">
        <f t="shared" ref="DE125:DE130" si="405">DD125/$DE$123</f>
        <v>1.3371037940802601</v>
      </c>
      <c r="DG125">
        <v>2</v>
      </c>
      <c r="DH125" s="4">
        <f>DH35*10</f>
        <v>120.80000000000013</v>
      </c>
      <c r="DI125" s="3">
        <f t="shared" ref="DI125:DI130" si="406">DH125/$DI$123</f>
        <v>1.2951754912435078</v>
      </c>
      <c r="DN125">
        <v>2</v>
      </c>
      <c r="DO125" s="4">
        <f>DO35*10</f>
        <v>63.800000000000097</v>
      </c>
      <c r="DP125" s="3">
        <f t="shared" ref="DP125:DP130" si="407">DO125/$DP$123</f>
        <v>1.24628263216944</v>
      </c>
      <c r="DQ125" s="2"/>
      <c r="DR125" s="4"/>
      <c r="DS125" s="3"/>
      <c r="DU125">
        <v>2</v>
      </c>
      <c r="DV125" s="4">
        <f>DV35*10</f>
        <v>24.600000000000009</v>
      </c>
      <c r="DW125" s="4">
        <f t="shared" ref="DW125:DW130" si="408">DV125+9.91</f>
        <v>34.510000000000005</v>
      </c>
      <c r="DX125" s="3">
        <f t="shared" ref="DX125:DX130" si="409">DW125/$DX$123</f>
        <v>0.62445330686336642</v>
      </c>
    </row>
    <row r="126" spans="2:131" x14ac:dyDescent="0.25">
      <c r="F126" s="8">
        <f t="shared" si="371"/>
        <v>1853</v>
      </c>
      <c r="G126" s="4">
        <f t="shared" ref="G126:H126" si="410">EC157</f>
        <v>962.59671440422778</v>
      </c>
      <c r="H126" s="4">
        <f t="shared" si="410"/>
        <v>998.19671440422781</v>
      </c>
      <c r="M126">
        <v>3</v>
      </c>
      <c r="N126" s="4">
        <f>N51*10</f>
        <v>-29.600000000000222</v>
      </c>
      <c r="O126" s="2">
        <v>60.424472573839672</v>
      </c>
      <c r="P126" s="2">
        <f t="shared" si="373"/>
        <v>60.424472573839672</v>
      </c>
      <c r="Q126" s="4">
        <f t="shared" si="374"/>
        <v>30.824472573839451</v>
      </c>
      <c r="R126" s="3">
        <f t="shared" si="375"/>
        <v>0.65750103870882171</v>
      </c>
      <c r="T126">
        <v>3</v>
      </c>
      <c r="U126" s="4">
        <f>U51*10</f>
        <v>54.200000000000159</v>
      </c>
      <c r="V126" s="3">
        <f t="shared" si="376"/>
        <v>0.48408191537325973</v>
      </c>
      <c r="AA126">
        <v>3</v>
      </c>
      <c r="AB126" s="4">
        <f>AB51*10</f>
        <v>-30.19999999999996</v>
      </c>
      <c r="AC126" s="2">
        <v>58.777545964271752</v>
      </c>
      <c r="AD126" s="2">
        <f t="shared" si="377"/>
        <v>58.777545964271752</v>
      </c>
      <c r="AE126" s="4">
        <f t="shared" si="378"/>
        <v>28.577545964271792</v>
      </c>
      <c r="AF126" s="3">
        <f t="shared" si="379"/>
        <v>0.72505766768640079</v>
      </c>
      <c r="AH126">
        <v>3</v>
      </c>
      <c r="AI126" s="4">
        <f>AI51*10</f>
        <v>61.999999999999886</v>
      </c>
      <c r="AJ126" s="3">
        <f t="shared" si="380"/>
        <v>0.72825877142457196</v>
      </c>
      <c r="AO126">
        <v>3</v>
      </c>
      <c r="AP126" s="4">
        <f>AP51*10</f>
        <v>-56.400000000000006</v>
      </c>
      <c r="AQ126" s="2">
        <v>94.629629629629662</v>
      </c>
      <c r="AR126" s="2">
        <f t="shared" si="381"/>
        <v>94.629629629629662</v>
      </c>
      <c r="AS126" s="4">
        <f t="shared" si="382"/>
        <v>38.229629629629656</v>
      </c>
      <c r="AT126" s="3">
        <f t="shared" si="383"/>
        <v>0.98606204979120782</v>
      </c>
      <c r="AV126">
        <v>3</v>
      </c>
      <c r="AW126" s="4">
        <f>AW51*10</f>
        <v>-12.399999999999807</v>
      </c>
      <c r="AX126" s="2">
        <v>138.91730752613833</v>
      </c>
      <c r="AY126" s="2">
        <f t="shared" si="384"/>
        <v>138.91730752613833</v>
      </c>
      <c r="AZ126" s="4">
        <f t="shared" si="385"/>
        <v>126.51730752613852</v>
      </c>
      <c r="BA126" s="3">
        <f t="shared" si="386"/>
        <v>0.96127146676145492</v>
      </c>
      <c r="BC126">
        <v>3</v>
      </c>
      <c r="BD126" s="4">
        <f>BD51*10</f>
        <v>61.799999999999926</v>
      </c>
      <c r="BE126" s="4">
        <f t="shared" si="387"/>
        <v>70.939999999999927</v>
      </c>
      <c r="BF126" s="3">
        <f t="shared" si="388"/>
        <v>1.1017908461920987</v>
      </c>
      <c r="BJ126">
        <v>3</v>
      </c>
      <c r="BK126" s="4">
        <f>BK51*10</f>
        <v>-67.000000000000171</v>
      </c>
      <c r="BL126" s="2">
        <v>123.49193967758714</v>
      </c>
      <c r="BM126" s="2">
        <f t="shared" si="389"/>
        <v>123.49193967758714</v>
      </c>
      <c r="BN126" s="4">
        <f t="shared" si="390"/>
        <v>56.49193967758697</v>
      </c>
      <c r="BO126" s="3">
        <f t="shared" si="391"/>
        <v>1.327297879784165</v>
      </c>
      <c r="BQ126">
        <v>3</v>
      </c>
      <c r="BR126" s="4">
        <f>BR51*10</f>
        <v>74.800000000000182</v>
      </c>
      <c r="BS126" s="4">
        <f t="shared" si="392"/>
        <v>76.830000000000183</v>
      </c>
      <c r="BT126" s="3">
        <f t="shared" si="393"/>
        <v>1.2509856333075795</v>
      </c>
      <c r="BU126" s="4"/>
      <c r="BV126" s="3"/>
      <c r="BX126">
        <v>3</v>
      </c>
      <c r="BY126" s="4">
        <f>BY51*10</f>
        <v>-104.39999999999998</v>
      </c>
      <c r="BZ126" s="2">
        <v>132.08268330733233</v>
      </c>
      <c r="CA126" s="2">
        <f t="shared" si="394"/>
        <v>132.08268330733233</v>
      </c>
      <c r="CB126" s="4">
        <f t="shared" si="395"/>
        <v>27.682683307332354</v>
      </c>
      <c r="CC126" s="3">
        <f t="shared" si="396"/>
        <v>1.2965953161423511</v>
      </c>
      <c r="CE126">
        <v>3</v>
      </c>
      <c r="CF126" s="4">
        <f>CF51*10</f>
        <v>73.799999999999955</v>
      </c>
      <c r="CG126" s="4">
        <f t="shared" si="397"/>
        <v>73.799999999999955</v>
      </c>
      <c r="CH126" s="3">
        <f t="shared" si="398"/>
        <v>1.3050648701967253</v>
      </c>
      <c r="CL126">
        <v>3</v>
      </c>
      <c r="CM126" s="4">
        <f>CM51*10</f>
        <v>-75</v>
      </c>
      <c r="CN126" s="2">
        <v>118.1227249089964</v>
      </c>
      <c r="CO126" s="2">
        <f t="shared" si="399"/>
        <v>118.1227249089964</v>
      </c>
      <c r="CP126" s="4">
        <f t="shared" si="400"/>
        <v>43.122724908996403</v>
      </c>
      <c r="CQ126" s="3">
        <f t="shared" si="401"/>
        <v>1.3124323378093252</v>
      </c>
      <c r="CS126">
        <v>3</v>
      </c>
      <c r="CT126" s="4">
        <f>CT51*10</f>
        <v>62.799999999999869</v>
      </c>
      <c r="CU126" s="3">
        <f t="shared" si="402"/>
        <v>1.282010028132551</v>
      </c>
      <c r="CZ126">
        <v>3</v>
      </c>
      <c r="DA126" s="4">
        <f>DA51*10</f>
        <v>-94.400000000000119</v>
      </c>
      <c r="DB126" s="2">
        <v>120.2704108164327</v>
      </c>
      <c r="DC126" s="2">
        <f t="shared" si="403"/>
        <v>120.2704108164327</v>
      </c>
      <c r="DD126" s="4">
        <f t="shared" si="404"/>
        <v>25.870410816432582</v>
      </c>
      <c r="DE126" s="3">
        <f t="shared" si="405"/>
        <v>1.206752026046308</v>
      </c>
      <c r="DG126">
        <v>3</v>
      </c>
      <c r="DH126" s="4">
        <f>DH51*10</f>
        <v>108.00000000000011</v>
      </c>
      <c r="DI126" s="3">
        <f t="shared" si="406"/>
        <v>1.1579383530985004</v>
      </c>
      <c r="DN126">
        <v>3</v>
      </c>
      <c r="DO126" s="4">
        <f>DO51*10</f>
        <v>47.199999999999989</v>
      </c>
      <c r="DP126" s="3">
        <f t="shared" si="407"/>
        <v>0.92201473727895711</v>
      </c>
      <c r="DQ126" s="2"/>
      <c r="DR126" s="4"/>
      <c r="DS126" s="3"/>
      <c r="DU126">
        <v>3</v>
      </c>
      <c r="DV126" s="4">
        <f>DV51*10</f>
        <v>19.600000000000151</v>
      </c>
      <c r="DW126" s="4">
        <f t="shared" si="408"/>
        <v>29.510000000000151</v>
      </c>
      <c r="DX126" s="3">
        <f t="shared" si="409"/>
        <v>0.53397905202949969</v>
      </c>
    </row>
    <row r="127" spans="2:131" x14ac:dyDescent="0.25">
      <c r="F127" s="8">
        <f t="shared" si="371"/>
        <v>1935</v>
      </c>
      <c r="G127" s="4">
        <f t="shared" ref="G127:H127" si="411">EC158</f>
        <v>948.26851286475448</v>
      </c>
      <c r="H127" s="4">
        <f t="shared" si="411"/>
        <v>983.86851286475451</v>
      </c>
      <c r="M127">
        <v>4</v>
      </c>
      <c r="N127" s="4">
        <f>N67*10</f>
        <v>-34.200000000000017</v>
      </c>
      <c r="O127" s="2">
        <v>53.536708860759497</v>
      </c>
      <c r="P127" s="2">
        <f t="shared" si="373"/>
        <v>53.536708860759497</v>
      </c>
      <c r="Q127" s="4">
        <f t="shared" si="374"/>
        <v>19.336708860759479</v>
      </c>
      <c r="R127" s="3">
        <f t="shared" si="375"/>
        <v>0.4124614340343864</v>
      </c>
      <c r="T127">
        <v>4</v>
      </c>
      <c r="U127" s="4">
        <f>U67*10</f>
        <v>53.800000000000097</v>
      </c>
      <c r="V127" s="3">
        <f t="shared" si="376"/>
        <v>0.48050935511220194</v>
      </c>
      <c r="AA127">
        <v>4</v>
      </c>
      <c r="AB127" s="4">
        <f>AB67*10</f>
        <v>-31.000000000000085</v>
      </c>
      <c r="AC127" s="2">
        <v>57.66488460033905</v>
      </c>
      <c r="AD127" s="2">
        <f t="shared" si="377"/>
        <v>57.66488460033905</v>
      </c>
      <c r="AE127" s="4">
        <f t="shared" si="378"/>
        <v>26.664884600338965</v>
      </c>
      <c r="AF127" s="3">
        <f t="shared" si="379"/>
        <v>0.67653041522949575</v>
      </c>
      <c r="AH127">
        <v>4</v>
      </c>
      <c r="AI127" s="4">
        <f>AI67*10</f>
        <v>60.19999999999996</v>
      </c>
      <c r="AJ127" s="3">
        <f t="shared" si="380"/>
        <v>0.70711577483482713</v>
      </c>
      <c r="AO127">
        <v>4</v>
      </c>
      <c r="AP127" s="4">
        <f>AP67*10</f>
        <v>-48.599999999999994</v>
      </c>
      <c r="AQ127" s="2">
        <v>88.148148148148138</v>
      </c>
      <c r="AR127" s="2">
        <f t="shared" si="381"/>
        <v>88.148148148148138</v>
      </c>
      <c r="AS127" s="4">
        <f t="shared" si="382"/>
        <v>39.548148148148144</v>
      </c>
      <c r="AT127" s="3">
        <f t="shared" si="383"/>
        <v>1.0200707777243274</v>
      </c>
      <c r="AV127">
        <v>4</v>
      </c>
      <c r="AW127" s="4">
        <f>AW67*10</f>
        <v>10.600000000000165</v>
      </c>
      <c r="AX127" s="2">
        <v>117.39592154151906</v>
      </c>
      <c r="AY127" s="2">
        <f t="shared" si="384"/>
        <v>117.39592154151906</v>
      </c>
      <c r="AZ127" s="4">
        <f t="shared" si="385"/>
        <v>127.99592154151922</v>
      </c>
      <c r="BA127" s="3">
        <f t="shared" si="386"/>
        <v>0.972505893822317</v>
      </c>
      <c r="BC127">
        <v>4</v>
      </c>
      <c r="BD127" s="4">
        <f>BD67*10</f>
        <v>75.999999999999801</v>
      </c>
      <c r="BE127" s="4">
        <f t="shared" si="387"/>
        <v>85.139999999999802</v>
      </c>
      <c r="BF127" s="3">
        <f t="shared" si="388"/>
        <v>1.3223353911022717</v>
      </c>
      <c r="BJ127">
        <v>4</v>
      </c>
      <c r="BK127" s="4">
        <f>BK67*10</f>
        <v>-63.400000000000034</v>
      </c>
      <c r="BL127" s="2">
        <v>117.81071242849713</v>
      </c>
      <c r="BM127" s="2">
        <f t="shared" si="389"/>
        <v>117.81071242849713</v>
      </c>
      <c r="BN127" s="4">
        <f t="shared" si="390"/>
        <v>54.410712428497092</v>
      </c>
      <c r="BO127" s="3">
        <f t="shared" si="391"/>
        <v>1.2783987176942853</v>
      </c>
      <c r="BQ127">
        <v>4</v>
      </c>
      <c r="BR127" s="4">
        <f>BR67*10</f>
        <v>69.200000000000159</v>
      </c>
      <c r="BS127" s="4">
        <f t="shared" si="392"/>
        <v>71.23000000000016</v>
      </c>
      <c r="BT127" s="3">
        <f t="shared" si="393"/>
        <v>1.1598035488806311</v>
      </c>
      <c r="BU127" s="4"/>
      <c r="BV127" s="3"/>
      <c r="BX127">
        <v>4</v>
      </c>
      <c r="BY127" s="4">
        <f>BY67*10</f>
        <v>-98.800000000000097</v>
      </c>
      <c r="BZ127" s="2">
        <v>126.00624024960997</v>
      </c>
      <c r="CA127" s="2">
        <f t="shared" si="394"/>
        <v>126.00624024960997</v>
      </c>
      <c r="CB127" s="4">
        <f t="shared" si="395"/>
        <v>27.206240249609877</v>
      </c>
      <c r="CC127" s="3">
        <f t="shared" si="396"/>
        <v>1.2742797829914199</v>
      </c>
      <c r="CE127">
        <v>4</v>
      </c>
      <c r="CF127" s="4">
        <f>CF67*10</f>
        <v>59.80000000000004</v>
      </c>
      <c r="CG127" s="4">
        <f t="shared" si="397"/>
        <v>59.80000000000004</v>
      </c>
      <c r="CH127" s="3">
        <f t="shared" si="398"/>
        <v>1.0574915885875917</v>
      </c>
      <c r="CL127">
        <v>4</v>
      </c>
      <c r="CM127" s="4">
        <f>CM67*10</f>
        <v>-75.39999999999992</v>
      </c>
      <c r="CN127" s="2">
        <v>112.6885075403016</v>
      </c>
      <c r="CO127" s="2">
        <f t="shared" si="399"/>
        <v>112.6885075403016</v>
      </c>
      <c r="CP127" s="4">
        <f t="shared" si="400"/>
        <v>37.28850754030168</v>
      </c>
      <c r="CQ127" s="3">
        <f t="shared" si="401"/>
        <v>1.1348689867770634</v>
      </c>
      <c r="CS127">
        <v>4</v>
      </c>
      <c r="CT127" s="4">
        <f>CT67*10</f>
        <v>54.199999999999875</v>
      </c>
      <c r="CU127" s="3">
        <f t="shared" si="402"/>
        <v>1.1064481452991124</v>
      </c>
      <c r="CZ127">
        <v>4</v>
      </c>
      <c r="DA127" s="4">
        <f>DA67*10</f>
        <v>-88.399999999999892</v>
      </c>
      <c r="DB127" s="2">
        <v>114.73738949557981</v>
      </c>
      <c r="DC127" s="2">
        <f t="shared" si="403"/>
        <v>114.73738949557981</v>
      </c>
      <c r="DD127" s="4">
        <f t="shared" si="404"/>
        <v>26.337389495579913</v>
      </c>
      <c r="DE127" s="3">
        <f t="shared" si="405"/>
        <v>1.2285347287324022</v>
      </c>
      <c r="DG127">
        <v>4</v>
      </c>
      <c r="DH127" s="4">
        <f>DH67*10</f>
        <v>102.39999999999995</v>
      </c>
      <c r="DI127" s="3">
        <f t="shared" si="406"/>
        <v>1.0978971051600579</v>
      </c>
      <c r="DN127">
        <v>4</v>
      </c>
      <c r="DO127" s="4">
        <f>DO67*10</f>
        <v>51.200000000000045</v>
      </c>
      <c r="DP127" s="3">
        <f t="shared" si="407"/>
        <v>1.0001515794212428</v>
      </c>
      <c r="DQ127" s="2"/>
      <c r="DR127" s="4"/>
      <c r="DS127" s="3"/>
      <c r="DU127">
        <v>4</v>
      </c>
      <c r="DV127" s="4">
        <f>DV67*10</f>
        <v>41.600000000000037</v>
      </c>
      <c r="DW127" s="4">
        <f t="shared" si="408"/>
        <v>51.510000000000034</v>
      </c>
      <c r="DX127" s="3">
        <f t="shared" si="409"/>
        <v>0.9320657732985228</v>
      </c>
    </row>
    <row r="128" spans="2:131" x14ac:dyDescent="0.25">
      <c r="F128" s="8">
        <f t="shared" si="371"/>
        <v>1736</v>
      </c>
      <c r="G128" s="4">
        <f t="shared" ref="G128:H128" si="412">EC159</f>
        <v>907.48195958518681</v>
      </c>
      <c r="H128" s="4">
        <f t="shared" si="412"/>
        <v>943.08195958518684</v>
      </c>
      <c r="M128">
        <v>5</v>
      </c>
      <c r="N128" s="4">
        <f>N83*10</f>
        <v>-28.400000000000176</v>
      </c>
      <c r="O128" s="2">
        <v>51.345147679324896</v>
      </c>
      <c r="P128" s="2">
        <f t="shared" si="373"/>
        <v>51.345147679324896</v>
      </c>
      <c r="Q128" s="4">
        <f t="shared" si="374"/>
        <v>22.94514767932472</v>
      </c>
      <c r="R128" s="3">
        <f t="shared" si="375"/>
        <v>0.48943119452714018</v>
      </c>
      <c r="T128">
        <v>5</v>
      </c>
      <c r="U128" s="4">
        <f>U83*10</f>
        <v>40.600000000000023</v>
      </c>
      <c r="V128" s="3">
        <f t="shared" si="376"/>
        <v>0.36261486649731178</v>
      </c>
      <c r="AA128">
        <v>5</v>
      </c>
      <c r="AB128" s="4">
        <f>AB83*10</f>
        <v>-24.599999999999937</v>
      </c>
      <c r="AC128" s="2">
        <v>55.584691615595261</v>
      </c>
      <c r="AD128" s="2">
        <f t="shared" si="377"/>
        <v>55.584691615595261</v>
      </c>
      <c r="AE128" s="4">
        <f t="shared" si="378"/>
        <v>30.984691615595324</v>
      </c>
      <c r="AF128" s="3">
        <f t="shared" si="379"/>
        <v>0.78613077081121552</v>
      </c>
      <c r="AH128">
        <v>5</v>
      </c>
      <c r="AI128" s="4">
        <f>AI83*10</f>
        <v>52.599999999999838</v>
      </c>
      <c r="AJ128" s="3">
        <f t="shared" si="380"/>
        <v>0.61784534478923281</v>
      </c>
      <c r="AO128">
        <v>5</v>
      </c>
      <c r="AP128" s="4">
        <f>AP83*10</f>
        <v>-43.999999999999844</v>
      </c>
      <c r="AQ128" s="2">
        <v>77.777777777777757</v>
      </c>
      <c r="AR128" s="2">
        <f t="shared" si="381"/>
        <v>77.777777777777757</v>
      </c>
      <c r="AS128" s="4">
        <f t="shared" si="382"/>
        <v>33.777777777777914</v>
      </c>
      <c r="AT128" s="3">
        <f t="shared" si="383"/>
        <v>0.87123482794960716</v>
      </c>
      <c r="AV128">
        <v>5</v>
      </c>
      <c r="AW128" s="4">
        <f>AW83*10</f>
        <v>6.5999999999999659</v>
      </c>
      <c r="AX128" s="2">
        <v>123.08217402574955</v>
      </c>
      <c r="AY128" s="2">
        <f t="shared" si="384"/>
        <v>123.08217402574955</v>
      </c>
      <c r="AZ128" s="4">
        <f t="shared" si="385"/>
        <v>129.68217402574953</v>
      </c>
      <c r="BA128" s="3">
        <f t="shared" si="386"/>
        <v>0.98531794642240356</v>
      </c>
      <c r="BC128">
        <v>5</v>
      </c>
      <c r="BD128" s="4">
        <f>BD83*10</f>
        <v>65.200000000000031</v>
      </c>
      <c r="BE128" s="4">
        <f t="shared" si="387"/>
        <v>74.340000000000032</v>
      </c>
      <c r="BF128" s="3">
        <f t="shared" si="388"/>
        <v>1.1545972865227057</v>
      </c>
      <c r="BJ128">
        <v>5</v>
      </c>
      <c r="BK128" s="4">
        <f>BK83*10</f>
        <v>-57.20000000000006</v>
      </c>
      <c r="BL128" s="2">
        <v>111.05304212168487</v>
      </c>
      <c r="BM128" s="2">
        <f t="shared" si="389"/>
        <v>111.05304212168487</v>
      </c>
      <c r="BN128" s="4">
        <f t="shared" si="390"/>
        <v>53.853042121684808</v>
      </c>
      <c r="BO128" s="3">
        <f t="shared" si="391"/>
        <v>1.2652960588003794</v>
      </c>
      <c r="BQ128">
        <v>5</v>
      </c>
      <c r="BR128" s="4">
        <f>BR83*10</f>
        <v>62.20000000000006</v>
      </c>
      <c r="BS128" s="4">
        <f t="shared" si="392"/>
        <v>64.230000000000061</v>
      </c>
      <c r="BT128" s="3">
        <f t="shared" si="393"/>
        <v>1.0458259433469441</v>
      </c>
      <c r="BU128" s="4"/>
      <c r="BV128" s="3"/>
      <c r="BX128">
        <v>5</v>
      </c>
      <c r="BY128" s="4">
        <f>BY83*10</f>
        <v>-92.20000000000006</v>
      </c>
      <c r="BZ128" s="2">
        <v>118.77847113884555</v>
      </c>
      <c r="CA128" s="2">
        <f t="shared" si="394"/>
        <v>118.77847113884555</v>
      </c>
      <c r="CB128" s="4">
        <f t="shared" si="395"/>
        <v>26.578471138845487</v>
      </c>
      <c r="CC128" s="3">
        <f t="shared" si="396"/>
        <v>1.2448764740852936</v>
      </c>
      <c r="CE128">
        <v>5</v>
      </c>
      <c r="CF128" s="4">
        <f>CF83*10</f>
        <v>65.000000000000071</v>
      </c>
      <c r="CG128" s="4">
        <f t="shared" si="397"/>
        <v>65.000000000000071</v>
      </c>
      <c r="CH128" s="3">
        <f t="shared" si="398"/>
        <v>1.1494473788995567</v>
      </c>
      <c r="CL128">
        <v>5</v>
      </c>
      <c r="CM128" s="4">
        <f>CM83*10</f>
        <v>-65.59999999999981</v>
      </c>
      <c r="CN128" s="2">
        <v>106.22464898595943</v>
      </c>
      <c r="CO128" s="2">
        <f t="shared" si="399"/>
        <v>106.22464898595943</v>
      </c>
      <c r="CP128" s="4">
        <f t="shared" si="400"/>
        <v>40.624648985959624</v>
      </c>
      <c r="CQ128" s="3">
        <f t="shared" si="401"/>
        <v>1.2364038486399784</v>
      </c>
      <c r="CS128">
        <v>5</v>
      </c>
      <c r="CT128" s="4">
        <f>CT83*10</f>
        <v>54.599999999999653</v>
      </c>
      <c r="CU128" s="3">
        <f t="shared" si="402"/>
        <v>1.114613814268105</v>
      </c>
      <c r="CZ128">
        <v>5</v>
      </c>
      <c r="DA128" s="4">
        <f>DA83*10</f>
        <v>-83.199999999999932</v>
      </c>
      <c r="DB128" s="2">
        <v>108.15600624024961</v>
      </c>
      <c r="DC128" s="2">
        <f t="shared" si="403"/>
        <v>108.15600624024961</v>
      </c>
      <c r="DD128" s="4">
        <f t="shared" si="404"/>
        <v>24.956006240249678</v>
      </c>
      <c r="DE128" s="3">
        <f t="shared" si="405"/>
        <v>1.1640986803857192</v>
      </c>
      <c r="DG128">
        <v>5</v>
      </c>
      <c r="DH128" s="4">
        <f>DH83*10</f>
        <v>107.0000000000001</v>
      </c>
      <c r="DI128" s="3">
        <f t="shared" si="406"/>
        <v>1.1472167016809216</v>
      </c>
      <c r="DN128">
        <v>5</v>
      </c>
      <c r="DO128" s="4">
        <f>DO83*10</f>
        <v>47.999999999999901</v>
      </c>
      <c r="DP128" s="3">
        <f t="shared" si="407"/>
        <v>0.93764210570741235</v>
      </c>
      <c r="DQ128" s="2"/>
      <c r="DR128" s="4"/>
      <c r="DS128" s="3"/>
      <c r="DU128">
        <v>5</v>
      </c>
      <c r="DV128" s="4">
        <f>DV83*10</f>
        <v>27.800000000000082</v>
      </c>
      <c r="DW128" s="4">
        <f t="shared" si="408"/>
        <v>37.710000000000079</v>
      </c>
      <c r="DX128" s="3">
        <f t="shared" si="409"/>
        <v>0.68235682995704416</v>
      </c>
    </row>
    <row r="129" spans="6:128" x14ac:dyDescent="0.25">
      <c r="F129" s="8">
        <f t="shared" si="371"/>
        <v>1606</v>
      </c>
      <c r="G129" s="4">
        <f t="shared" ref="G129:H129" si="413">EC160</f>
        <v>955.29219478732011</v>
      </c>
      <c r="H129" s="4">
        <f t="shared" si="413"/>
        <v>990.89219478732014</v>
      </c>
      <c r="M129">
        <v>6</v>
      </c>
      <c r="N129" s="4">
        <f>N99*10</f>
        <v>-33.599999999999994</v>
      </c>
      <c r="O129" s="2">
        <v>48.901265822784801</v>
      </c>
      <c r="P129" s="2">
        <f t="shared" si="373"/>
        <v>48.901265822784801</v>
      </c>
      <c r="Q129" s="4">
        <f t="shared" si="374"/>
        <v>15.301265822784806</v>
      </c>
      <c r="R129" s="3">
        <f t="shared" si="375"/>
        <v>0.32638346521390843</v>
      </c>
      <c r="T129">
        <v>6</v>
      </c>
      <c r="U129" s="4">
        <f>U99*10</f>
        <v>52.199999999999918</v>
      </c>
      <c r="V129" s="3">
        <f t="shared" si="376"/>
        <v>0.46621911406797134</v>
      </c>
      <c r="AA129">
        <v>6</v>
      </c>
      <c r="AB129" s="4">
        <f>AB99*10</f>
        <v>-28.399999999999963</v>
      </c>
      <c r="AC129" s="2">
        <v>53.456122049810929</v>
      </c>
      <c r="AD129" s="2">
        <f t="shared" si="377"/>
        <v>53.456122049810929</v>
      </c>
      <c r="AE129" s="4">
        <f t="shared" si="378"/>
        <v>25.056122049810966</v>
      </c>
      <c r="AF129" s="3">
        <f t="shared" si="379"/>
        <v>0.63571355767967785</v>
      </c>
      <c r="AH129">
        <v>6</v>
      </c>
      <c r="AI129" s="4">
        <f>AI99*10</f>
        <v>59.799999999999898</v>
      </c>
      <c r="AJ129" s="3">
        <f t="shared" si="380"/>
        <v>0.70241733114821625</v>
      </c>
      <c r="AO129">
        <v>6</v>
      </c>
      <c r="AP129" s="4">
        <f>AP99*10</f>
        <v>-39.200000000000017</v>
      </c>
      <c r="AQ129" s="2">
        <v>73.240740740740748</v>
      </c>
      <c r="AR129" s="2">
        <f t="shared" si="381"/>
        <v>73.240740740740748</v>
      </c>
      <c r="AS129" s="4">
        <f t="shared" si="382"/>
        <v>34.040740740740731</v>
      </c>
      <c r="AT129" s="3">
        <f t="shared" si="383"/>
        <v>0.87801746750929877</v>
      </c>
      <c r="AV129">
        <v>6</v>
      </c>
      <c r="AW129" s="4">
        <f>AW99*10</f>
        <v>25.799999999999983</v>
      </c>
      <c r="AX129" s="2">
        <v>101.84869955931902</v>
      </c>
      <c r="AY129" s="2">
        <f t="shared" si="384"/>
        <v>101.84869955931902</v>
      </c>
      <c r="AZ129" s="4">
        <f t="shared" si="385"/>
        <v>127.648699559319</v>
      </c>
      <c r="BA129" s="3">
        <f t="shared" si="386"/>
        <v>0.96986772051110837</v>
      </c>
      <c r="BC129">
        <v>6</v>
      </c>
      <c r="BD129" s="4">
        <f>BD99*10</f>
        <v>70.800000000000125</v>
      </c>
      <c r="BE129" s="4">
        <f t="shared" si="387"/>
        <v>79.940000000000126</v>
      </c>
      <c r="BF129" s="3">
        <f t="shared" si="388"/>
        <v>1.24157260000841</v>
      </c>
      <c r="BJ129">
        <v>6</v>
      </c>
      <c r="BK129" s="4">
        <f>BK99*10</f>
        <v>-55.39999999999992</v>
      </c>
      <c r="BL129" s="2">
        <v>108.54134165366617</v>
      </c>
      <c r="BM129" s="2">
        <f t="shared" si="389"/>
        <v>108.54134165366617</v>
      </c>
      <c r="BN129" s="4">
        <f t="shared" si="390"/>
        <v>53.141341653666245</v>
      </c>
      <c r="BO129" s="3">
        <f t="shared" si="391"/>
        <v>1.2485744073996006</v>
      </c>
      <c r="BQ129">
        <v>6</v>
      </c>
      <c r="BR129" s="4">
        <f>BR99*10</f>
        <v>71.599999999999895</v>
      </c>
      <c r="BS129" s="4">
        <f t="shared" si="392"/>
        <v>73.629999999999896</v>
      </c>
      <c r="BT129" s="3">
        <f t="shared" si="393"/>
        <v>1.1988815850636045</v>
      </c>
      <c r="BU129" s="4"/>
      <c r="BV129" s="3"/>
      <c r="BX129">
        <v>6</v>
      </c>
      <c r="BY129" s="4">
        <f>BY99*10</f>
        <v>-89.200000000000088</v>
      </c>
      <c r="BZ129" s="2">
        <v>116.09204368174728</v>
      </c>
      <c r="CA129" s="2">
        <f t="shared" si="394"/>
        <v>116.09204368174728</v>
      </c>
      <c r="CB129" s="4">
        <f t="shared" si="395"/>
        <v>26.892043681747197</v>
      </c>
      <c r="CC129" s="3">
        <f t="shared" si="396"/>
        <v>1.2595635145677282</v>
      </c>
      <c r="CE129">
        <v>6</v>
      </c>
      <c r="CF129" s="4">
        <f>CF99*10</f>
        <v>67.20000000000006</v>
      </c>
      <c r="CG129" s="4">
        <f t="shared" si="397"/>
        <v>67.20000000000006</v>
      </c>
      <c r="CH129" s="3">
        <f t="shared" si="398"/>
        <v>1.1883517517238493</v>
      </c>
      <c r="CL129">
        <v>6</v>
      </c>
      <c r="CM129" s="4">
        <f>CM99*10</f>
        <v>-63.799999999999883</v>
      </c>
      <c r="CN129" s="2">
        <v>103.82215288611546</v>
      </c>
      <c r="CO129" s="2">
        <f t="shared" si="399"/>
        <v>103.82215288611546</v>
      </c>
      <c r="CP129" s="4">
        <f t="shared" si="400"/>
        <v>40.022152886115578</v>
      </c>
      <c r="CQ129" s="3">
        <f t="shared" si="401"/>
        <v>1.2180669887474731</v>
      </c>
      <c r="CS129">
        <v>6</v>
      </c>
      <c r="CT129" s="4">
        <f>CT99*10</f>
        <v>55.800000000000054</v>
      </c>
      <c r="CU129" s="3">
        <f t="shared" si="402"/>
        <v>1.1391108211751046</v>
      </c>
      <c r="CZ129">
        <v>6</v>
      </c>
      <c r="DA129" s="4">
        <f>DA99*10</f>
        <v>-85.200000000000031</v>
      </c>
      <c r="DB129" s="2">
        <v>105.70982839313574</v>
      </c>
      <c r="DC129" s="2">
        <f t="shared" si="403"/>
        <v>105.70982839313574</v>
      </c>
      <c r="DD129" s="4">
        <f t="shared" si="404"/>
        <v>20.509828393135706</v>
      </c>
      <c r="DE129" s="3">
        <f t="shared" si="405"/>
        <v>0.95670212363065843</v>
      </c>
      <c r="DG129">
        <v>6</v>
      </c>
      <c r="DH129" s="4">
        <f>DH99*10</f>
        <v>112.99999999999997</v>
      </c>
      <c r="DI129" s="3">
        <f t="shared" si="406"/>
        <v>1.2115466101863923</v>
      </c>
      <c r="DN129">
        <v>6</v>
      </c>
      <c r="DO129" s="4">
        <f>DO99*10</f>
        <v>57.399999999999878</v>
      </c>
      <c r="DP129" s="3">
        <f t="shared" si="407"/>
        <v>1.1212636847417805</v>
      </c>
      <c r="DQ129" s="2"/>
      <c r="DR129" s="4"/>
      <c r="DS129" s="3"/>
      <c r="DU129">
        <v>6</v>
      </c>
      <c r="DV129" s="4">
        <f>DV99*10</f>
        <v>43.800000000000026</v>
      </c>
      <c r="DW129" s="4">
        <f t="shared" si="408"/>
        <v>53.710000000000022</v>
      </c>
      <c r="DX129" s="3">
        <f t="shared" si="409"/>
        <v>0.97187444542542512</v>
      </c>
    </row>
    <row r="130" spans="6:128" x14ac:dyDescent="0.25">
      <c r="F130" s="8">
        <f t="shared" si="371"/>
        <v>1558</v>
      </c>
      <c r="G130" s="4">
        <f t="shared" ref="G130:H130" si="414">EC161</f>
        <v>872.2923573650844</v>
      </c>
      <c r="H130" s="4">
        <f t="shared" si="414"/>
        <v>907.89235736508442</v>
      </c>
      <c r="M130">
        <v>7</v>
      </c>
      <c r="N130" s="4">
        <f>N115*10</f>
        <v>-25</v>
      </c>
      <c r="O130" s="2">
        <v>47.057805907172998</v>
      </c>
      <c r="P130" s="2">
        <f t="shared" si="373"/>
        <v>47.057805907172998</v>
      </c>
      <c r="Q130" s="4">
        <f t="shared" si="374"/>
        <v>22.057805907172998</v>
      </c>
      <c r="R130" s="3">
        <f t="shared" si="375"/>
        <v>0.47050376160896479</v>
      </c>
      <c r="T130">
        <v>7</v>
      </c>
      <c r="U130" s="4">
        <f>U115*10</f>
        <v>46.999999999999886</v>
      </c>
      <c r="V130" s="3">
        <f t="shared" si="376"/>
        <v>0.41977583067422669</v>
      </c>
      <c r="AA130">
        <v>7</v>
      </c>
      <c r="AB130" s="4">
        <f>AB115*10</f>
        <v>-22.399999999999949</v>
      </c>
      <c r="AC130" s="2">
        <v>34.58925544399532</v>
      </c>
      <c r="AD130" s="2">
        <f t="shared" si="377"/>
        <v>34.58925544399532</v>
      </c>
      <c r="AE130" s="4">
        <f t="shared" si="378"/>
        <v>12.189255443995371</v>
      </c>
      <c r="AF130" s="3">
        <f t="shared" si="379"/>
        <v>0.30926074387585206</v>
      </c>
      <c r="AH130">
        <v>7</v>
      </c>
      <c r="AI130" s="4">
        <f>AI115*10</f>
        <v>57.399999999999949</v>
      </c>
      <c r="AJ130" s="3">
        <f t="shared" si="380"/>
        <v>0.67422666902855588</v>
      </c>
      <c r="AO130">
        <v>7</v>
      </c>
      <c r="AP130" s="4">
        <f>AP115*10</f>
        <v>-35.599999999999952</v>
      </c>
      <c r="AQ130" s="2">
        <v>57.685185185185148</v>
      </c>
      <c r="AR130" s="2">
        <f t="shared" si="381"/>
        <v>57.685185185185148</v>
      </c>
      <c r="AS130" s="4">
        <f t="shared" si="382"/>
        <v>22.085185185185196</v>
      </c>
      <c r="AT130" s="3">
        <f t="shared" si="383"/>
        <v>0.56964619287976848</v>
      </c>
      <c r="AV130">
        <v>7</v>
      </c>
      <c r="AW130" s="4">
        <f>AW115*10</f>
        <v>4.5999999999998664</v>
      </c>
      <c r="AX130" s="2">
        <v>104.00803594573578</v>
      </c>
      <c r="AY130" s="2">
        <f t="shared" si="384"/>
        <v>104.00803594573578</v>
      </c>
      <c r="AZ130" s="4">
        <f t="shared" si="385"/>
        <v>108.60803594573565</v>
      </c>
      <c r="BA130" s="3">
        <f t="shared" si="386"/>
        <v>0.82519781725570374</v>
      </c>
      <c r="BC130">
        <v>7</v>
      </c>
      <c r="BD130" s="4">
        <f>BD115*10</f>
        <v>67.40000000000002</v>
      </c>
      <c r="BE130" s="4">
        <f t="shared" si="387"/>
        <v>76.54000000000002</v>
      </c>
      <c r="BF130" s="3">
        <f t="shared" si="388"/>
        <v>1.188766159677803</v>
      </c>
      <c r="BJ130">
        <v>7</v>
      </c>
      <c r="BK130" s="4">
        <f>BK115*10</f>
        <v>-49.199999999999946</v>
      </c>
      <c r="BL130" s="2">
        <v>100.46801872074883</v>
      </c>
      <c r="BM130" s="2">
        <f t="shared" si="389"/>
        <v>100.46801872074883</v>
      </c>
      <c r="BN130" s="4">
        <f t="shared" si="390"/>
        <v>51.268018720748884</v>
      </c>
      <c r="BO130" s="3">
        <f t="shared" si="391"/>
        <v>1.2045600299290611</v>
      </c>
      <c r="BQ130">
        <v>7</v>
      </c>
      <c r="BR130" s="4">
        <f>BR115*10</f>
        <v>67.800000000000011</v>
      </c>
      <c r="BS130" s="4">
        <f t="shared" si="392"/>
        <v>69.830000000000013</v>
      </c>
      <c r="BT130" s="3">
        <f t="shared" si="393"/>
        <v>1.1370080277738916</v>
      </c>
      <c r="BU130" s="4"/>
      <c r="BV130" s="3"/>
      <c r="BX130">
        <v>7</v>
      </c>
      <c r="BY130" s="4">
        <f>BY115*10</f>
        <v>-80.39999999999992</v>
      </c>
      <c r="BZ130" s="2">
        <v>107.45709828393136</v>
      </c>
      <c r="CA130" s="2">
        <f t="shared" si="394"/>
        <v>107.45709828393136</v>
      </c>
      <c r="CB130" s="4">
        <f t="shared" si="395"/>
        <v>27.057098283931438</v>
      </c>
      <c r="CC130" s="3">
        <f t="shared" si="396"/>
        <v>1.2672943050306289</v>
      </c>
      <c r="CE130">
        <v>7</v>
      </c>
      <c r="CF130" s="4">
        <f>CF115*10</f>
        <v>70.799999999999912</v>
      </c>
      <c r="CG130" s="4">
        <f t="shared" si="397"/>
        <v>70.799999999999912</v>
      </c>
      <c r="CH130" s="3">
        <f t="shared" si="398"/>
        <v>1.2520134527090527</v>
      </c>
      <c r="CL130">
        <v>7</v>
      </c>
      <c r="CM130" s="4">
        <f>CM115*10</f>
        <v>-54.399999999999906</v>
      </c>
      <c r="CN130" s="2">
        <v>96.099843993759748</v>
      </c>
      <c r="CO130" s="2">
        <f t="shared" si="399"/>
        <v>96.099843993759748</v>
      </c>
      <c r="CP130" s="4">
        <f t="shared" si="400"/>
        <v>41.699843993759842</v>
      </c>
      <c r="CQ130" s="3">
        <f t="shared" si="401"/>
        <v>1.2691272143518184</v>
      </c>
      <c r="CS130">
        <v>7</v>
      </c>
      <c r="CT130" s="4">
        <f>CT115*10</f>
        <v>58.999999999999915</v>
      </c>
      <c r="CU130" s="3">
        <f t="shared" si="402"/>
        <v>1.2044361729270792</v>
      </c>
      <c r="CZ130">
        <v>7</v>
      </c>
      <c r="DA130" s="4">
        <f>DA115*10</f>
        <v>-72.399999999999949</v>
      </c>
      <c r="DB130" s="2">
        <v>97.847113884555384</v>
      </c>
      <c r="DC130" s="2">
        <f t="shared" si="403"/>
        <v>97.847113884555384</v>
      </c>
      <c r="DD130" s="4">
        <f t="shared" si="404"/>
        <v>25.447113884555435</v>
      </c>
      <c r="DE130" s="3">
        <f t="shared" si="405"/>
        <v>1.1870069035669437</v>
      </c>
      <c r="DG130">
        <v>7</v>
      </c>
      <c r="DH130" s="4">
        <f>DH115*10</f>
        <v>111.1999999999999</v>
      </c>
      <c r="DI130" s="3">
        <f t="shared" si="406"/>
        <v>1.1922476376347499</v>
      </c>
      <c r="DN130">
        <v>7</v>
      </c>
      <c r="DO130" s="4">
        <f>DO115*10</f>
        <v>37.40000000000002</v>
      </c>
      <c r="DP130" s="3">
        <f t="shared" si="407"/>
        <v>0.73057947403036072</v>
      </c>
      <c r="DQ130" s="2"/>
      <c r="DR130" s="4"/>
      <c r="DS130" s="3"/>
      <c r="DU130">
        <v>7</v>
      </c>
      <c r="DV130" s="4">
        <f>DV115*10</f>
        <v>22.800000000000011</v>
      </c>
      <c r="DW130" s="4">
        <f t="shared" si="408"/>
        <v>32.710000000000008</v>
      </c>
      <c r="DX130" s="3">
        <f t="shared" si="409"/>
        <v>0.59188257512317355</v>
      </c>
    </row>
    <row r="131" spans="6:128" x14ac:dyDescent="0.25">
      <c r="F131" s="2"/>
    </row>
    <row r="132" spans="6:128" x14ac:dyDescent="0.25">
      <c r="F132" s="4">
        <f>AVERAGE(F124:F130)</f>
        <v>1681.7142857142858</v>
      </c>
      <c r="G132" s="4">
        <f>AVERAGE(G124:G130)</f>
        <v>950.36571428571426</v>
      </c>
      <c r="H132" s="4">
        <f>AVERAGE(H124:H130)</f>
        <v>985.9657142857144</v>
      </c>
      <c r="N132" s="4">
        <f>AVERAGE(N124:N130)</f>
        <v>-29.257142857142924</v>
      </c>
      <c r="O132" s="2">
        <f>AVERAGE(O124:O130)</f>
        <v>53</v>
      </c>
      <c r="P132" s="2">
        <f>AVERAGE(P124:P130)</f>
        <v>53</v>
      </c>
      <c r="Q132" s="4">
        <f>AVERAGE(Q124:Q130)</f>
        <v>23.742857142857076</v>
      </c>
      <c r="R132" s="3">
        <f>AVERAGE(R124:R130)</f>
        <v>0.50644672657246437</v>
      </c>
      <c r="U132" s="4">
        <f>AVERAGE(U124:U130)</f>
        <v>51.371428571428574</v>
      </c>
      <c r="V132" s="3">
        <f>AVERAGE(V124:V130)</f>
        <v>0.45881881067006774</v>
      </c>
      <c r="AB132" s="4">
        <f>AVERAGE(AB124:AB130)</f>
        <v>-25.628571428571412</v>
      </c>
      <c r="AC132" s="2">
        <f>AVERAGE(AC124:AC130)</f>
        <v>53.000000000000014</v>
      </c>
      <c r="AD132" s="2">
        <f>AVERAGE(AD124:AD130)</f>
        <v>53.000000000000014</v>
      </c>
      <c r="AE132" s="4">
        <f>AVERAGE(AE124:AE130)</f>
        <v>27.371428571428595</v>
      </c>
      <c r="AF132" s="3">
        <f>AVERAGE(AF124:AF130)</f>
        <v>0.69445655641868687</v>
      </c>
      <c r="AI132" s="4">
        <f>AVERAGE(AI124:AI130)</f>
        <v>55.228571428571385</v>
      </c>
      <c r="AJ132" s="3">
        <f>AVERAGE(AJ124:AJ130)</f>
        <v>0.64872083187267227</v>
      </c>
      <c r="AP132" s="4">
        <f>AVERAGE(AP124:AP130)</f>
        <v>-45.828571428571415</v>
      </c>
      <c r="AQ132" s="2">
        <f>AVERAGE(AQ124:AQ130)</f>
        <v>82</v>
      </c>
      <c r="AR132" s="2">
        <f>AVERAGE(AR124:AR130)</f>
        <v>82</v>
      </c>
      <c r="AS132" s="2">
        <f>AVERAGE(AS124:AS130)</f>
        <v>36.171428571428585</v>
      </c>
      <c r="AT132" s="3">
        <f>AVERAGE(AT124:AT130)</f>
        <v>0.93297458925355148</v>
      </c>
      <c r="AW132" s="4">
        <f>AVERAGE(AW124:AW130)</f>
        <v>8.4285714285714466</v>
      </c>
      <c r="AX132" s="2">
        <f>AVERAGE(AX124:AX130)</f>
        <v>118.99999999999997</v>
      </c>
      <c r="AY132" s="2">
        <f>AVERAGE(AY124:AY130)</f>
        <v>118.99999999999997</v>
      </c>
      <c r="AZ132" s="2">
        <f>AVERAGE(AZ124:AZ130)</f>
        <v>127.42857142857142</v>
      </c>
      <c r="BA132" s="3">
        <f>AVERAGE(BA124:BA130)</f>
        <v>0.96819519921535224</v>
      </c>
      <c r="BD132" s="4">
        <f>AVERAGE(BD124:BD130)</f>
        <v>66.257142857142853</v>
      </c>
      <c r="BE132" s="4">
        <f>AVERAGE(BE124:BE130)</f>
        <v>75.397142857142853</v>
      </c>
      <c r="BF132" s="3">
        <f>AVERAGE(BF124:BF130)</f>
        <v>1.1710160957011284</v>
      </c>
      <c r="BK132" s="4">
        <f>AVERAGE(BK124:BK130)</f>
        <v>-60.54285714285713</v>
      </c>
      <c r="BL132" s="4">
        <f>AVERAGE(BL124:BL130)</f>
        <v>115.00000000000003</v>
      </c>
      <c r="BM132" s="4">
        <f>AVERAGE(BM124:BM130)</f>
        <v>115.00000000000003</v>
      </c>
      <c r="BN132" s="4">
        <f>AVERAGE(BN124:BN130)</f>
        <v>54.457142857142891</v>
      </c>
      <c r="BO132" s="3">
        <f>AVERAGE(BO124:BO130)</f>
        <v>1.2794896168535417</v>
      </c>
      <c r="BR132" s="4">
        <f>AVERAGE(BR124:BR130)</f>
        <v>70.685714285714312</v>
      </c>
      <c r="BS132" s="4">
        <f>AVERAGE(BS124:BS130)</f>
        <v>72.715714285714313</v>
      </c>
      <c r="BT132" s="3">
        <f>AVERAGE(BT124:BT130)</f>
        <v>1.1839947141367582</v>
      </c>
      <c r="BU132" s="4"/>
      <c r="BV132" s="3"/>
      <c r="BY132" s="4">
        <f>AVERAGE(BY124:BY130)</f>
        <v>-95.514285714285734</v>
      </c>
      <c r="BZ132" s="4">
        <f>AVERAGE(BZ124:BZ130)</f>
        <v>123.00000000000003</v>
      </c>
      <c r="CA132" s="4">
        <f>AVERAGE(CA124:CA130)</f>
        <v>123.00000000000003</v>
      </c>
      <c r="CB132" s="4">
        <f>AVERAGE(CB124:CB130)</f>
        <v>27.485714285714273</v>
      </c>
      <c r="CC132" s="3">
        <f>AVERAGE(CC124:CC130)</f>
        <v>1.2873697252550873</v>
      </c>
      <c r="CF132" s="4">
        <f>AVERAGE(CF124:CF130)</f>
        <v>68.314285714285688</v>
      </c>
      <c r="CG132" s="4">
        <f>AVERAGE(CG124:CG130)</f>
        <v>68.314285714285688</v>
      </c>
      <c r="CH132" s="3">
        <f>AVERAGE(CH124:CH130)</f>
        <v>1.2080565639335545</v>
      </c>
      <c r="CM132" s="4">
        <f>AVERAGE(CM124:CM130)</f>
        <v>-68.514285714285649</v>
      </c>
      <c r="CN132" s="4">
        <f>AVERAGE(CN124:CN130)</f>
        <v>110</v>
      </c>
      <c r="CO132" s="4">
        <f>AVERAGE(CO124:CO130)</f>
        <v>110</v>
      </c>
      <c r="CP132" s="4">
        <f>AVERAGE(CP124:CP130)</f>
        <v>41.485714285714366</v>
      </c>
      <c r="CQ132" s="3">
        <f>AVERAGE(CQ124:CQ130)</f>
        <v>1.2626102153932037</v>
      </c>
      <c r="CT132" s="4">
        <f>AVERAGE(CT124:CT130)</f>
        <v>59.685714285714234</v>
      </c>
      <c r="CU132" s="3">
        <f>AVERAGE(CU124:CU130)</f>
        <v>1.2184344625882173</v>
      </c>
      <c r="DA132" s="4">
        <f>AVERAGE(DA124:DA130)</f>
        <v>-86.228571428571442</v>
      </c>
      <c r="DB132" s="4">
        <f>AVERAGE(DB124:DB130)</f>
        <v>112.00000000000001</v>
      </c>
      <c r="DC132" s="4">
        <f>AVERAGE(DC124:DC130)</f>
        <v>112.00000000000001</v>
      </c>
      <c r="DD132" s="4">
        <f>AVERAGE(DD124:DD130)</f>
        <v>25.771428571428569</v>
      </c>
      <c r="DE132" s="3">
        <f>AVERAGE(DE124:DE130)</f>
        <v>1.2021348970200716</v>
      </c>
      <c r="DH132" s="4">
        <f>AVERAGE(DH124:DH130)</f>
        <v>112.05714285714289</v>
      </c>
      <c r="DI132" s="3">
        <f>AVERAGE(DI124:DI130)</f>
        <v>1.2014376245641043</v>
      </c>
      <c r="DO132" s="4">
        <f>AVERAGE(DO124:DO130)</f>
        <v>52.657142857142851</v>
      </c>
      <c r="DP132" s="3">
        <f>AVERAGE(DP124:DP130)</f>
        <v>1.0286157147730739</v>
      </c>
      <c r="DQ132" s="4"/>
      <c r="DR132" s="4"/>
      <c r="DS132" s="3"/>
      <c r="DV132" s="4">
        <f>AVERAGE(DV124:DV130)</f>
        <v>29.114285714285757</v>
      </c>
      <c r="DW132" s="4">
        <f>AVERAGE(DW124:DW130)</f>
        <v>39.02428571428576</v>
      </c>
      <c r="DX132" s="3">
        <f>AVERAGE(DX124:DX130)</f>
        <v>0.70613863408480348</v>
      </c>
    </row>
    <row r="133" spans="6:128" x14ac:dyDescent="0.25">
      <c r="F133" s="4">
        <f>STDEV(F124:F130)</f>
        <v>213.18201478682838</v>
      </c>
      <c r="G133" s="4">
        <f>STDEV(G124:G130)</f>
        <v>49.556172669348037</v>
      </c>
      <c r="H133" s="4">
        <f>STDEV(H124:H130)</f>
        <v>49.556172669348008</v>
      </c>
      <c r="N133" s="4">
        <f>STDEV(N124:N130)</f>
        <v>3.492304464990176</v>
      </c>
      <c r="O133" s="4">
        <f>STDEV(O124:O130)</f>
        <v>4.4389326390608597</v>
      </c>
      <c r="P133" s="4">
        <f>STDEV(P124:P130)</f>
        <v>4.4389326390608597</v>
      </c>
      <c r="Q133" s="4">
        <f>STDEV(Q124:Q130)</f>
        <v>5.5034042479809928</v>
      </c>
      <c r="R133" s="3">
        <f>STDEV(R124:R130)</f>
        <v>0.11739029762193019</v>
      </c>
      <c r="U133" s="4">
        <f>STDEV(U124:U130)</f>
        <v>5.6738330035682951</v>
      </c>
      <c r="V133" s="3">
        <f>STDEV(V124:V130)</f>
        <v>5.0675275791058357E-2</v>
      </c>
      <c r="AB133" s="4">
        <f>STDEV(AB124:AB130)</f>
        <v>4.521693740813765</v>
      </c>
      <c r="AC133" s="4">
        <f>STDEV(AC124:AC130)</f>
        <v>8.3139184461769826</v>
      </c>
      <c r="AD133" s="4">
        <f>STDEV(AD124:AD130)</f>
        <v>8.3139184461769826</v>
      </c>
      <c r="AE133" s="4">
        <f>STDEV(AE124:AE130)</f>
        <v>7.8611331568730698</v>
      </c>
      <c r="AF133" s="3">
        <f>STDEV(AF124:AF130)</f>
        <v>0.19944941665812008</v>
      </c>
      <c r="AI133" s="4">
        <f>STDEV(AI124:AI130)</f>
        <v>6.3418489117170598</v>
      </c>
      <c r="AJ133" s="3">
        <f>STDEV(AJ124:AJ130)</f>
        <v>7.4492049951731823E-2</v>
      </c>
      <c r="AP133" s="4">
        <f>STDEV(AP124:AP130)</f>
        <v>8.4667416569607941</v>
      </c>
      <c r="AQ133" s="4">
        <f>STDEV(AQ124:AQ130)</f>
        <v>13.399352160359477</v>
      </c>
      <c r="AR133" s="4">
        <f>STDEV(AR124:AR130)</f>
        <v>13.399352160359477</v>
      </c>
      <c r="AS133" s="4">
        <f>STDEV(AS124:AS130)</f>
        <v>7.7862624838391943</v>
      </c>
      <c r="AT133" s="3">
        <f>STDEV(AT124:AT130)</f>
        <v>0.20083212993191615</v>
      </c>
      <c r="AW133" s="4">
        <f>STDEV(AW124:AW130)</f>
        <v>14.437187432196703</v>
      </c>
      <c r="AX133" s="4">
        <f>STDEV(AX124:AX130)</f>
        <v>12.795723290492893</v>
      </c>
      <c r="AY133" s="4">
        <f>STDEV(AY124:AY130)</f>
        <v>12.795723290492893</v>
      </c>
      <c r="AZ133" s="4">
        <f>STDEV(AZ124:AZ130)</f>
        <v>12.730393261756493</v>
      </c>
      <c r="BA133" s="3">
        <f>STDEV(BA124:BA130)</f>
        <v>9.6724820046068138E-2</v>
      </c>
      <c r="BD133" s="4">
        <f>STDEV(BD124:BD130)</f>
        <v>5.7962220865137528</v>
      </c>
      <c r="BE133" s="4">
        <f>STDEV(BE124:BE130)</f>
        <v>5.7962220865137528</v>
      </c>
      <c r="BF133" s="3">
        <f>STDEV(BF124:BF130)</f>
        <v>9.0022898751301456E-2</v>
      </c>
      <c r="BK133" s="4">
        <f>STDEV(BK124:BK130)</f>
        <v>6.7505202621372513</v>
      </c>
      <c r="BL133" s="4">
        <f>STDEV(BL124:BL130)</f>
        <v>8.5781176037478541</v>
      </c>
      <c r="BM133" s="4">
        <f>STDEV(BM124:BM130)</f>
        <v>8.5781176037478541</v>
      </c>
      <c r="BN133" s="4">
        <f>STDEV(BN124:BN130)</f>
        <v>1.941877988916928</v>
      </c>
      <c r="BO133" s="3">
        <f>STDEV(BO124:BO130)</f>
        <v>4.5625102487170804E-2</v>
      </c>
      <c r="BR133" s="4">
        <f>STDEV(BR124:BR130)</f>
        <v>5.1131948823374307</v>
      </c>
      <c r="BS133" s="4">
        <f>STDEV(BS124:BS130)</f>
        <v>5.1131948823374307</v>
      </c>
      <c r="BT133" s="3">
        <f>STDEV(BT124:BT130)</f>
        <v>8.3255672759416241E-2</v>
      </c>
      <c r="BU133" s="4"/>
      <c r="BV133" s="3"/>
      <c r="BY133" s="4">
        <f>STDEV(BY124:BY130)</f>
        <v>8.6447341527330241</v>
      </c>
      <c r="BZ133" s="4">
        <f>STDEV(BZ124:BZ130)</f>
        <v>9.1748562196607502</v>
      </c>
      <c r="CA133" s="4">
        <f>STDEV(CA124:CA130)</f>
        <v>9.1748562196607502</v>
      </c>
      <c r="CB133" s="4">
        <f>STDEV(CB124:CB130)</f>
        <v>0.83675495374760112</v>
      </c>
      <c r="CC133" s="3">
        <f>STDEV(CC124:CC130)</f>
        <v>3.9191740979122557E-2</v>
      </c>
      <c r="CF133" s="4">
        <f>STDEV(CF124:CF130)</f>
        <v>5.1998168465913093</v>
      </c>
      <c r="CG133" s="4">
        <f>STDEV(CG124:CG130)</f>
        <v>5.1998168465913093</v>
      </c>
      <c r="CH133" s="3">
        <f>STDEV(CH124:CH130)</f>
        <v>9.1952551462648233E-2</v>
      </c>
      <c r="CM133" s="4">
        <f>STDEV(CM124:CM130)</f>
        <v>7.6879621425161551</v>
      </c>
      <c r="CN133" s="4">
        <f>STDEV(CN124:CN130)</f>
        <v>8.2051559688023001</v>
      </c>
      <c r="CO133" s="4">
        <f>STDEV(CO124:CO130)</f>
        <v>8.2051559688023001</v>
      </c>
      <c r="CP133" s="4">
        <f>STDEV(CP124:CP130)</f>
        <v>2.4006304153285876</v>
      </c>
      <c r="CQ133" s="3">
        <f>STDEV(CQ124:CQ130)</f>
        <v>7.3062752756344676E-2</v>
      </c>
      <c r="CT133" s="4">
        <f>STDEV(CT124:CT130)</f>
        <v>5.4059931469400713</v>
      </c>
      <c r="CU133" s="3">
        <f>STDEV(CU124:CU130)</f>
        <v>0.11035887621644956</v>
      </c>
      <c r="DA133" s="4">
        <f>STDEV(DA124:DA130)</f>
        <v>7.088421141955032</v>
      </c>
      <c r="DB133" s="4">
        <f>STDEV(DB124:DB130)</f>
        <v>8.354340622780521</v>
      </c>
      <c r="DC133" s="4">
        <f>STDEV(DC124:DC130)</f>
        <v>8.354340622780521</v>
      </c>
      <c r="DD133" s="4">
        <f>STDEV(DD124:DD130)</f>
        <v>2.7458764523906338</v>
      </c>
      <c r="DE133" s="3">
        <f>STDEV(DE124:DE130)</f>
        <v>0.12808424248487346</v>
      </c>
      <c r="DH133" s="4">
        <f>STDEV(DH124:DH130)</f>
        <v>7.2136114725004816</v>
      </c>
      <c r="DI133" s="3">
        <f>STDEV(DI124:DI130)</f>
        <v>7.7341827669996768E-2</v>
      </c>
      <c r="DO133" s="4">
        <f>STDEV(DO124:DO130)</f>
        <v>9.5984125671657647</v>
      </c>
      <c r="DP133" s="3">
        <f>STDEV(DP124:DP130)</f>
        <v>0.1874974118942874</v>
      </c>
      <c r="DQ133" s="4"/>
      <c r="DR133" s="4"/>
      <c r="DS133" s="3"/>
      <c r="DV133" s="4">
        <f>STDEV(DV124:DV130)</f>
        <v>9.6130863187338758</v>
      </c>
      <c r="DW133" s="4">
        <f>STDEV(DW124:DW130)</f>
        <v>9.6130863187338687</v>
      </c>
      <c r="DX133" s="3">
        <f>STDEV(DX124:DX130)</f>
        <v>0.17394736426822208</v>
      </c>
    </row>
    <row r="134" spans="6:128" x14ac:dyDescent="0.25">
      <c r="F134" s="3">
        <f>ABS(F133/F132)</f>
        <v>0.1267647046812605</v>
      </c>
      <c r="G134" s="3">
        <f>ABS(G133/G132)</f>
        <v>5.214431868114474E-2</v>
      </c>
      <c r="H134" s="3">
        <f>ABS(H133/H132)</f>
        <v>5.0261557730989781E-2</v>
      </c>
      <c r="N134" s="3">
        <f>ABS(N133/N132)</f>
        <v>0.11936587526821864</v>
      </c>
      <c r="O134" s="3">
        <f>ABS(O133/O132)</f>
        <v>8.375344602001622E-2</v>
      </c>
      <c r="P134" s="3">
        <f>ABS(P133/P132)</f>
        <v>8.375344602001622E-2</v>
      </c>
      <c r="Q134" s="3">
        <f>ABS(Q133/Q132)</f>
        <v>0.2317919960040136</v>
      </c>
      <c r="R134" s="3">
        <f>ABS(R133/R132)</f>
        <v>0.23179199600401312</v>
      </c>
      <c r="U134" s="3">
        <f>ABS(U133/U132)</f>
        <v>0.11044724979137392</v>
      </c>
      <c r="V134" s="3">
        <f>ABS(V133/V132)</f>
        <v>0.11044724979137455</v>
      </c>
      <c r="AB134" s="3">
        <f>ABS(AB133/AB132)</f>
        <v>0.17643175131380365</v>
      </c>
      <c r="AC134" s="3">
        <f>ABS(AC133/AC132)</f>
        <v>0.15686638577692416</v>
      </c>
      <c r="AD134" s="3">
        <f>ABS(AD133/AD132)</f>
        <v>0.15686638577692416</v>
      </c>
      <c r="AE134" s="3">
        <f>ABS(AE133/AE132)</f>
        <v>0.28720215082521627</v>
      </c>
      <c r="AF134" s="3">
        <f>ABS(AF133/AF132)</f>
        <v>0.28720215082521633</v>
      </c>
      <c r="AJ134" s="3">
        <f>ABS(AJ133/AJ132)</f>
        <v>0.11482913187278801</v>
      </c>
      <c r="AP134" s="3">
        <f>ABS(AP133/AP132)</f>
        <v>0.18474810348729917</v>
      </c>
      <c r="AQ134" s="3">
        <f>ABS(AQ133/AQ132)</f>
        <v>0.16340673366292047</v>
      </c>
      <c r="AR134" s="3">
        <f>ABS(AR133/AR132)</f>
        <v>0.16340673366292047</v>
      </c>
      <c r="AS134" s="3">
        <f>ABS(AS133/AS132)</f>
        <v>0.21526002127517513</v>
      </c>
      <c r="AT134" s="3">
        <f>ABS(AT133/AT132)</f>
        <v>0.21526002127517394</v>
      </c>
      <c r="AW134" s="3">
        <f>ABS(AW133/AW132)</f>
        <v>1.7128866444979103</v>
      </c>
      <c r="AX134" s="3">
        <f>ABS(AX133/AX132)</f>
        <v>0.10752708647473022</v>
      </c>
      <c r="AY134" s="3">
        <f>ABS(AY133/AY132)</f>
        <v>0.10752708647473022</v>
      </c>
      <c r="AZ134" s="3">
        <f>ABS(AZ133/AZ132)</f>
        <v>9.9902189273873829E-2</v>
      </c>
      <c r="BA134" s="3">
        <f>ABS(BA133/BA132)</f>
        <v>9.990218927387387E-2</v>
      </c>
      <c r="BD134" s="3">
        <f>ABS(BD133/BD132)</f>
        <v>8.7480712819310635E-2</v>
      </c>
      <c r="BE134" s="3">
        <f>ABS(BE133/BE132)</f>
        <v>7.6875885038455938E-2</v>
      </c>
      <c r="BF134" s="3">
        <f>ABS(BF133/BF132)</f>
        <v>7.6875885038455924E-2</v>
      </c>
      <c r="BK134" s="3">
        <f>ABS(BK133/BK132)</f>
        <v>0.11149986275356481</v>
      </c>
      <c r="BL134" s="3">
        <f>ABS(BL133/BL132)</f>
        <v>7.4592326989111751E-2</v>
      </c>
      <c r="BM134" s="3">
        <f>ABS(BM133/BM132)</f>
        <v>7.4592326989111751E-2</v>
      </c>
      <c r="BN134" s="3">
        <f>ABS(BN133/BN132)</f>
        <v>3.5658829806973998E-2</v>
      </c>
      <c r="BO134" s="3">
        <f>ABS(BO133/BO132)</f>
        <v>3.5658829806973991E-2</v>
      </c>
      <c r="BR134" s="3">
        <f>ABS(BR133/BR132)</f>
        <v>7.2337033501135822E-2</v>
      </c>
      <c r="BS134" s="3">
        <f>ABS(BS133/BS132)</f>
        <v>7.0317605108665845E-2</v>
      </c>
      <c r="BT134" s="3">
        <f>ABS(BT133/BT132)</f>
        <v>7.0317605108665832E-2</v>
      </c>
      <c r="BU134" s="3"/>
      <c r="BV134" s="3"/>
      <c r="BY134" s="3">
        <f>ABS(BY133/BY132)</f>
        <v>9.050723761461435E-2</v>
      </c>
      <c r="BZ134" s="3">
        <f>ABS(BZ133/BZ132)</f>
        <v>7.4592326989111779E-2</v>
      </c>
      <c r="CA134" s="3">
        <f>ABS(CA133/CA132)</f>
        <v>7.4592326989111779E-2</v>
      </c>
      <c r="CB134" s="3">
        <f>ABS(CB133/CB132)</f>
        <v>3.044326754798966E-2</v>
      </c>
      <c r="CC134" s="3">
        <f>ABS(CC133/CC132)</f>
        <v>3.0443267547989653E-2</v>
      </c>
      <c r="CF134" s="3">
        <f>ABS(CF133/CF132)</f>
        <v>7.6116097712545336E-2</v>
      </c>
      <c r="CG134" s="3">
        <f>ABS(CG133/CG132)</f>
        <v>7.6116097712545336E-2</v>
      </c>
      <c r="CH134" s="3">
        <f>ABS(CH133/CH132)</f>
        <v>7.611609771254535E-2</v>
      </c>
      <c r="CM134" s="3">
        <f>ABS(CM133/CM132)</f>
        <v>0.11220962259719169</v>
      </c>
      <c r="CN134" s="3">
        <f>ABS(CN133/CN132)</f>
        <v>7.4592326989111821E-2</v>
      </c>
      <c r="CO134" s="3">
        <f>ABS(CO133/CO132)</f>
        <v>7.4592326989111821E-2</v>
      </c>
      <c r="CP134" s="3">
        <f>ABS(CP133/CP132)</f>
        <v>5.7866435631198622E-2</v>
      </c>
      <c r="CQ134" s="3">
        <f>ABS(CQ133/CQ132)</f>
        <v>5.7866435631198643E-2</v>
      </c>
      <c r="CT134" s="3">
        <f>ABS(CT133/CT132)</f>
        <v>9.0574322710819846E-2</v>
      </c>
      <c r="CU134" s="3">
        <f>ABS(CU133/CU132)</f>
        <v>9.057432271081986E-2</v>
      </c>
      <c r="DA134" s="3">
        <f>ABS(DA133/DA132)</f>
        <v>8.2205016556801222E-2</v>
      </c>
      <c r="DB134" s="3">
        <f>ABS(DB133/DB132)</f>
        <v>7.4592326989111779E-2</v>
      </c>
      <c r="DC134" s="3">
        <f>ABS(DC133/DC132)</f>
        <v>7.4592326989111779E-2</v>
      </c>
      <c r="DD134" s="3">
        <f>ABS(DD133/DD132)</f>
        <v>0.10654731245418203</v>
      </c>
      <c r="DE134" s="3">
        <f>ABS(DE133/DE132)</f>
        <v>0.10654731245418199</v>
      </c>
      <c r="DH134" s="3">
        <f>ABS(DH133/DH132)</f>
        <v>6.4374401207933904E-2</v>
      </c>
      <c r="DI134" s="3">
        <f>ABS(DI133/DI132)</f>
        <v>6.4374401207933946E-2</v>
      </c>
      <c r="DO134" s="3">
        <f>ABS(DO133/DO132)</f>
        <v>0.18228130214367977</v>
      </c>
      <c r="DP134" s="3">
        <f>ABS(DP133/DP132)</f>
        <v>0.18228130214367935</v>
      </c>
      <c r="DQ134" s="3"/>
      <c r="DR134" s="3"/>
      <c r="DS134" s="3"/>
      <c r="DV134" s="3">
        <f>ABS(DV133/DV132)</f>
        <v>0.33018451536377347</v>
      </c>
      <c r="DW134" s="3">
        <f>ABS(DW133/DW132)</f>
        <v>0.24633599674611781</v>
      </c>
      <c r="DX134" s="3">
        <f>ABS(DX133/DX132)</f>
        <v>0.24633599674611759</v>
      </c>
    </row>
    <row r="136" spans="6:128" x14ac:dyDescent="0.25">
      <c r="Q136" s="4">
        <f>MAX(Q124:Q130)</f>
        <v>30.824472573839451</v>
      </c>
      <c r="R136" s="3">
        <f>MAX(R124:R130)</f>
        <v>0.65750103870882171</v>
      </c>
      <c r="U136" s="4">
        <f>MAX(U124:U130)</f>
        <v>57.000000000000028</v>
      </c>
      <c r="V136" s="3">
        <f>MAX(V124:V130)</f>
        <v>0.50908983720065937</v>
      </c>
      <c r="AE136" s="4">
        <f>MAX(AE124:AE130)</f>
        <v>37.958716912244078</v>
      </c>
      <c r="AF136" s="3">
        <f>MAX(AF124:AF130)</f>
        <v>0.96307285402213672</v>
      </c>
      <c r="AJ136" s="3">
        <f>MAX(AJ124:AJ130)</f>
        <v>0.72825877142457196</v>
      </c>
      <c r="AT136" s="3">
        <f>MAX(AT124:AT130)</f>
        <v>1.2352046409417083</v>
      </c>
      <c r="BA136" s="3">
        <f>MAX(BA124:BA130)</f>
        <v>1.148398207936695</v>
      </c>
      <c r="BE136" s="3"/>
      <c r="BF136" s="3">
        <f>MAX(BF124:BF130)</f>
        <v>1.3223353911022717</v>
      </c>
      <c r="BO136" s="3">
        <f>MAX(BO124:BO130)</f>
        <v>1.3354302275646481</v>
      </c>
      <c r="BS136" s="3"/>
      <c r="BT136" s="3">
        <f>MAX(BT124:BT130)</f>
        <v>1.3063461845667941</v>
      </c>
      <c r="BV136" s="3"/>
      <c r="CC136" s="3">
        <f>MAX(CC124:CC130)</f>
        <v>1.3622120442678536</v>
      </c>
      <c r="CG136" s="3">
        <f>MAX(CG124:CG130)</f>
        <v>74.599999999999937</v>
      </c>
      <c r="CH136" s="3">
        <f>MAX(CH124:CH130)</f>
        <v>1.3192119148601043</v>
      </c>
      <c r="CQ136" s="3">
        <f>MAX(CQ124:CQ130)</f>
        <v>1.3480393353806623</v>
      </c>
      <c r="CU136" s="3">
        <f>MAX(CU124:CU130)</f>
        <v>1.4085778971520124</v>
      </c>
      <c r="DE136" s="3">
        <f>MAX(DE124:DE130)</f>
        <v>1.3371037940802601</v>
      </c>
      <c r="DI136" s="3">
        <f>MAX(DI124:DI130)</f>
        <v>1.3080414729446006</v>
      </c>
      <c r="DP136" s="3">
        <f>MAX(DP124:DP130)</f>
        <v>1.24628263216944</v>
      </c>
      <c r="DS136" s="3"/>
      <c r="DX136" s="3">
        <f>MAX(DX124:DX130)</f>
        <v>0.97187444542542512</v>
      </c>
    </row>
    <row r="137" spans="6:128" x14ac:dyDescent="0.25">
      <c r="Q137" s="4">
        <f>MIN(Q124:Q130)</f>
        <v>15.301265822784806</v>
      </c>
      <c r="R137" s="3">
        <f>MIN(R124:R130)</f>
        <v>0.32638346521390843</v>
      </c>
      <c r="U137" s="4">
        <f>MIN(U124:U130)</f>
        <v>40.600000000000023</v>
      </c>
      <c r="V137" s="3">
        <f>MIN(V124:V130)</f>
        <v>0.36261486649731178</v>
      </c>
      <c r="AE137" s="4">
        <f>MIN(AE124:AE130)</f>
        <v>12.189255443995371</v>
      </c>
      <c r="AF137" s="3">
        <f>MIN(AF124:AF130)</f>
        <v>0.30926074387585206</v>
      </c>
      <c r="AJ137" s="3">
        <f>MIN(AJ124:AJ130)</f>
        <v>0.52622569290033638</v>
      </c>
      <c r="AT137" s="3">
        <f>MIN(AT124:AT130)</f>
        <v>0.56964619287976848</v>
      </c>
      <c r="BA137" s="3">
        <f>MIN(BA124:BA130)</f>
        <v>0.82519781725570374</v>
      </c>
      <c r="BE137" s="3"/>
      <c r="BF137" s="3">
        <f>MIN(BF124:BF130)</f>
        <v>1.0520906670574146</v>
      </c>
      <c r="BO137" s="3">
        <f>MIN(BO124:BO130)</f>
        <v>1.2045600299290611</v>
      </c>
      <c r="BS137" s="3"/>
      <c r="BT137" s="3">
        <f>MIN(BT124:BT130)</f>
        <v>1.0458259433469441</v>
      </c>
      <c r="BV137" s="3"/>
      <c r="CC137" s="3">
        <f>MIN(CC124:CC130)</f>
        <v>1.2448764740852936</v>
      </c>
      <c r="CG137" s="3">
        <f>MIN(CG124:CG130)</f>
        <v>59.80000000000004</v>
      </c>
      <c r="CH137" s="3">
        <f>MIN(CH124:CH130)</f>
        <v>1.0574915885875917</v>
      </c>
      <c r="CQ137" s="3">
        <f>MIN(CQ124:CQ130)</f>
        <v>1.1348689867770634</v>
      </c>
      <c r="CU137" s="3">
        <f>MIN(CU124:CU130)</f>
        <v>1.1064481452991124</v>
      </c>
      <c r="DE137" s="3">
        <f>MIN(DE124:DE130)</f>
        <v>0.95670212363065843</v>
      </c>
      <c r="DI137" s="3">
        <f>MIN(DI124:DI130)</f>
        <v>1.0978971051600579</v>
      </c>
      <c r="DP137" s="3">
        <f>MIN(DP124:DP130)</f>
        <v>0.73057947403036072</v>
      </c>
      <c r="DS137" s="3"/>
      <c r="DX137" s="3">
        <f>MIN(DX124:DX130)</f>
        <v>0.53397905202949969</v>
      </c>
    </row>
    <row r="138" spans="6:128" x14ac:dyDescent="0.25">
      <c r="DB138" s="2"/>
    </row>
    <row r="139" spans="6:128" x14ac:dyDescent="0.25">
      <c r="DB139" s="2"/>
    </row>
    <row r="140" spans="6:128" x14ac:dyDescent="0.25">
      <c r="N140" s="2"/>
      <c r="O140" s="2"/>
      <c r="P140" s="4"/>
      <c r="AB140" s="2"/>
      <c r="AC140" s="2"/>
      <c r="AD140" s="4"/>
      <c r="AP140" s="2"/>
      <c r="AQ140" s="2"/>
      <c r="AR140" s="4"/>
      <c r="AW140" s="2"/>
      <c r="AX140" s="2"/>
      <c r="AY140" s="4"/>
      <c r="BK140" s="2"/>
      <c r="BL140" s="2"/>
      <c r="BM140" s="4"/>
      <c r="BY140" s="2"/>
      <c r="BZ140" s="2"/>
      <c r="CA140" s="4"/>
      <c r="CM140" s="2"/>
      <c r="CN140" s="2"/>
      <c r="CO140" s="4"/>
      <c r="DA140" s="2"/>
      <c r="DB140" s="2"/>
      <c r="DC140" s="4"/>
      <c r="DO140" s="2"/>
      <c r="DP140" s="2"/>
      <c r="DQ140" s="4"/>
    </row>
    <row r="141" spans="6:128" x14ac:dyDescent="0.25">
      <c r="N141" s="2"/>
      <c r="O141" s="2"/>
      <c r="P141" s="4"/>
      <c r="AB141" s="2"/>
      <c r="AC141" s="2"/>
      <c r="AD141" s="4"/>
      <c r="AP141" s="2"/>
      <c r="AQ141" s="2"/>
      <c r="AR141" s="4"/>
      <c r="AW141" s="2"/>
      <c r="AX141" s="2"/>
      <c r="AY141" s="4"/>
      <c r="BK141" s="2"/>
      <c r="BL141" s="2"/>
      <c r="BM141" s="4"/>
      <c r="BY141" s="2"/>
      <c r="BZ141" s="2"/>
      <c r="CA141" s="4"/>
      <c r="CM141" s="2"/>
      <c r="CN141" s="2"/>
      <c r="CO141" s="4"/>
      <c r="DA141" s="2"/>
      <c r="DB141" s="2"/>
      <c r="DC141" s="4"/>
      <c r="DO141" s="2"/>
      <c r="DP141" s="2"/>
      <c r="DQ141" s="4"/>
    </row>
    <row r="142" spans="6:128" x14ac:dyDescent="0.25">
      <c r="N142" s="2"/>
      <c r="O142" s="2"/>
      <c r="P142" s="4"/>
      <c r="AB142" s="2"/>
      <c r="AC142" s="2"/>
      <c r="AD142" s="4"/>
      <c r="AP142" s="2"/>
      <c r="AQ142" s="2"/>
      <c r="AR142" s="4"/>
      <c r="AW142" s="2"/>
      <c r="AX142" s="2"/>
      <c r="AY142" s="4"/>
      <c r="BK142" s="2"/>
      <c r="BL142" s="2"/>
      <c r="BM142" s="4"/>
      <c r="BY142" s="2"/>
      <c r="BZ142" s="2"/>
      <c r="CA142" s="4"/>
      <c r="CM142" s="2"/>
      <c r="CN142" s="2"/>
      <c r="CO142" s="4"/>
      <c r="DA142" s="2"/>
      <c r="DB142" s="2"/>
      <c r="DC142" s="4"/>
      <c r="DO142" s="2"/>
      <c r="DP142" s="2"/>
      <c r="DQ142" s="4"/>
    </row>
    <row r="143" spans="6:128" x14ac:dyDescent="0.25">
      <c r="N143" s="2"/>
      <c r="O143" s="2"/>
      <c r="P143" s="4"/>
      <c r="AB143" s="2"/>
      <c r="AC143" s="2"/>
      <c r="AD143" s="4"/>
      <c r="AP143" s="2"/>
      <c r="AQ143" s="2"/>
      <c r="AR143" s="4"/>
      <c r="AW143" s="2"/>
      <c r="AX143" s="2"/>
      <c r="AY143" s="4"/>
      <c r="BK143" s="2"/>
      <c r="BL143" s="2"/>
      <c r="BM143" s="4"/>
      <c r="BY143" s="2"/>
      <c r="BZ143" s="2"/>
      <c r="CA143" s="4"/>
      <c r="CM143" s="2"/>
      <c r="CN143" s="2"/>
      <c r="CO143" s="4"/>
      <c r="DA143" s="2"/>
      <c r="DB143" s="2"/>
      <c r="DC143" s="4"/>
      <c r="DO143" s="2"/>
      <c r="DP143" s="2"/>
      <c r="DQ143" s="4"/>
    </row>
    <row r="144" spans="6:128" x14ac:dyDescent="0.25">
      <c r="N144" s="2"/>
      <c r="O144" s="2"/>
      <c r="P144" s="4"/>
      <c r="AB144" s="2"/>
      <c r="AC144" s="2"/>
      <c r="AD144" s="4"/>
      <c r="AP144" s="2"/>
      <c r="AQ144" s="2"/>
      <c r="AR144" s="4"/>
      <c r="AW144" s="2"/>
      <c r="AX144" s="2"/>
      <c r="AY144" s="4"/>
      <c r="BK144" s="2"/>
      <c r="BL144" s="2"/>
      <c r="BM144" s="4"/>
      <c r="BY144" s="2"/>
      <c r="BZ144" s="2"/>
      <c r="CA144" s="4"/>
      <c r="CM144" s="2"/>
      <c r="CN144" s="2"/>
      <c r="CO144" s="4"/>
      <c r="DA144" s="2"/>
      <c r="DB144" s="2"/>
      <c r="DC144" s="4"/>
      <c r="DO144" s="2"/>
      <c r="DP144" s="2"/>
      <c r="DQ144" s="4"/>
    </row>
    <row r="145" spans="14:134" x14ac:dyDescent="0.25">
      <c r="N145" s="2"/>
      <c r="O145" s="2"/>
      <c r="P145" s="4"/>
      <c r="AB145" s="2"/>
      <c r="AC145" s="2"/>
      <c r="AD145" s="4"/>
      <c r="AP145" s="2"/>
      <c r="AQ145" s="2"/>
      <c r="AR145" s="4"/>
      <c r="AW145" s="2"/>
      <c r="AX145" s="2"/>
      <c r="AY145" s="4"/>
      <c r="BK145" s="2"/>
      <c r="BL145" s="2"/>
      <c r="BM145" s="4"/>
      <c r="BY145" s="2"/>
      <c r="BZ145" s="2"/>
      <c r="CA145" s="4"/>
      <c r="CM145" s="2"/>
      <c r="CN145" s="2"/>
      <c r="CO145" s="4"/>
      <c r="DA145" s="2"/>
      <c r="DB145" s="2"/>
      <c r="DC145" s="4"/>
      <c r="DO145" s="2"/>
      <c r="DP145" s="2"/>
      <c r="DQ145" s="4"/>
    </row>
    <row r="146" spans="14:134" x14ac:dyDescent="0.25">
      <c r="N146" s="2"/>
      <c r="O146" s="2"/>
      <c r="P146" s="4"/>
      <c r="AB146" s="2"/>
      <c r="AC146" s="2"/>
      <c r="AD146" s="4"/>
      <c r="AP146" s="2"/>
      <c r="AQ146" s="2"/>
      <c r="AR146" s="4"/>
      <c r="AW146" s="2"/>
      <c r="AX146" s="2"/>
      <c r="AY146" s="4"/>
      <c r="BK146" s="2"/>
      <c r="BL146" s="2"/>
      <c r="BM146" s="4"/>
      <c r="BY146" s="2"/>
      <c r="BZ146" s="2"/>
      <c r="CA146" s="4"/>
      <c r="CM146" s="2"/>
      <c r="CN146" s="2"/>
      <c r="CO146" s="4"/>
      <c r="DA146" s="2"/>
      <c r="DB146" s="2"/>
      <c r="DC146" s="4"/>
      <c r="DO146" s="2"/>
      <c r="DP146" s="2"/>
      <c r="DQ146" s="4"/>
    </row>
    <row r="148" spans="14:134" x14ac:dyDescent="0.25">
      <c r="N148" s="4"/>
      <c r="O148" s="4"/>
      <c r="P148" s="4"/>
      <c r="AB148" s="4"/>
      <c r="AC148" s="4"/>
      <c r="AD148" s="4"/>
      <c r="AP148" s="4"/>
      <c r="AQ148" s="4"/>
      <c r="AR148" s="4"/>
      <c r="AW148" s="4"/>
      <c r="AX148" s="4"/>
      <c r="AY148" s="4"/>
      <c r="BK148" s="4"/>
      <c r="BL148" s="4"/>
      <c r="BM148" s="4"/>
      <c r="BY148" s="4"/>
      <c r="BZ148" s="4"/>
      <c r="CA148" s="4"/>
      <c r="CM148" s="4"/>
      <c r="CN148" s="4"/>
      <c r="CO148" s="4"/>
      <c r="DA148" s="4"/>
      <c r="DB148" s="4"/>
      <c r="DC148" s="4"/>
      <c r="DO148" s="4"/>
      <c r="DP148" s="4"/>
      <c r="DQ148" s="4"/>
    </row>
    <row r="149" spans="14:134" x14ac:dyDescent="0.25">
      <c r="N149" s="4"/>
      <c r="P149" s="4"/>
      <c r="AB149" s="4"/>
      <c r="AD149" s="4"/>
      <c r="AP149" s="4"/>
      <c r="AR149" s="4"/>
      <c r="AW149" s="4"/>
      <c r="AY149" s="4"/>
      <c r="BK149" s="4"/>
      <c r="BM149" s="4"/>
      <c r="BY149" s="4"/>
      <c r="CA149" s="4"/>
      <c r="CM149" s="4"/>
      <c r="CO149" s="4"/>
      <c r="DA149" s="4"/>
      <c r="DC149" s="4"/>
      <c r="DO149" s="4"/>
      <c r="DQ149" s="4"/>
    </row>
    <row r="150" spans="14:134" x14ac:dyDescent="0.25">
      <c r="N150" s="3"/>
      <c r="P150" s="3"/>
      <c r="AB150" s="3"/>
      <c r="AD150" s="3"/>
      <c r="AP150" s="3"/>
      <c r="AR150" s="3"/>
      <c r="AW150" s="3"/>
      <c r="AY150" s="3"/>
      <c r="BK150" s="3"/>
      <c r="BM150" s="3"/>
      <c r="BY150" s="3"/>
      <c r="CA150" s="3"/>
      <c r="CM150" s="3"/>
      <c r="CO150" s="3"/>
      <c r="DA150" s="3"/>
      <c r="DC150" s="3"/>
      <c r="DO150" s="3"/>
      <c r="DQ150" s="3"/>
    </row>
    <row r="151" spans="14:134" x14ac:dyDescent="0.25">
      <c r="N151" s="3"/>
    </row>
    <row r="154" spans="14:134" x14ac:dyDescent="0.25">
      <c r="EB154" t="s">
        <v>62</v>
      </c>
    </row>
    <row r="155" spans="14:134" x14ac:dyDescent="0.25">
      <c r="Q155" s="4">
        <f>Q124</f>
        <v>29.171729957805908</v>
      </c>
      <c r="U155" s="4">
        <f>U124</f>
        <v>54.799999999999898</v>
      </c>
      <c r="AE155" s="4">
        <f>AE124</f>
        <v>30.168783413743675</v>
      </c>
      <c r="AI155" s="4">
        <f>AI124</f>
        <v>44.799999999999969</v>
      </c>
      <c r="AS155" s="4">
        <f>AS124</f>
        <v>47.888888888888914</v>
      </c>
      <c r="AZ155" s="4">
        <f>AZ124</f>
        <v>151.14590858031607</v>
      </c>
      <c r="BD155" s="4"/>
      <c r="BE155" s="4">
        <f>BE124</f>
        <v>67.740000000000137</v>
      </c>
      <c r="BN155" s="4">
        <f>BN124</f>
        <v>55.196879875195108</v>
      </c>
      <c r="BR155" s="4"/>
      <c r="BS155" s="4">
        <f>BS124</f>
        <v>80.229999999999933</v>
      </c>
      <c r="BU155" s="4"/>
      <c r="CB155" s="4">
        <f>CB124</f>
        <v>29.083619344773808</v>
      </c>
      <c r="CG155" s="4">
        <f>CG124</f>
        <v>74.599999999999937</v>
      </c>
      <c r="CP155" s="4">
        <f>CP124</f>
        <v>44.292667706708201</v>
      </c>
      <c r="CT155" s="4">
        <f>CT124</f>
        <v>69.000000000000128</v>
      </c>
      <c r="DD155" s="4">
        <f>DD124</f>
        <v>28.614352574102952</v>
      </c>
      <c r="DH155" s="4">
        <f>DH124</f>
        <v>121.99999999999996</v>
      </c>
      <c r="DO155" s="4">
        <f>DO124</f>
        <v>63.600000000000065</v>
      </c>
      <c r="DP155" s="4"/>
      <c r="DR155" s="4"/>
      <c r="DV155" s="4"/>
      <c r="DW155" s="4">
        <f>DW124</f>
        <v>33.509999999999991</v>
      </c>
      <c r="EA155">
        <v>1</v>
      </c>
      <c r="EB155">
        <v>1301</v>
      </c>
      <c r="EC155" s="4">
        <f>SUM(G155:DW155)</f>
        <v>1025.8428303415349</v>
      </c>
      <c r="ED155" s="4">
        <f>EC155+35.6</f>
        <v>1061.4428303415348</v>
      </c>
    </row>
    <row r="156" spans="14:134" x14ac:dyDescent="0.25">
      <c r="Q156" s="4">
        <f t="shared" ref="Q156:Q161" si="415">Q125</f>
        <v>26.562869198312185</v>
      </c>
      <c r="U156" s="4">
        <f t="shared" ref="U156:U161" si="416">U125</f>
        <v>57.000000000000028</v>
      </c>
      <c r="AE156" s="4">
        <f t="shared" ref="AE156:AE161" si="417">AE125</f>
        <v>37.958716912244078</v>
      </c>
      <c r="AI156" s="4">
        <f t="shared" ref="AI156:AI161" si="418">AI125</f>
        <v>49.800000000000182</v>
      </c>
      <c r="AS156" s="4">
        <f t="shared" ref="AS156:AS161" si="419">AS125</f>
        <v>37.629629629629548</v>
      </c>
      <c r="AZ156" s="4">
        <f t="shared" ref="AZ156:AZ161" si="420">AZ125</f>
        <v>120.40195282122193</v>
      </c>
      <c r="BD156" s="4"/>
      <c r="BE156" s="4">
        <f t="shared" ref="BE156:BE161" si="421">BE125</f>
        <v>73.139999999999915</v>
      </c>
      <c r="BN156" s="4">
        <f t="shared" ref="BN156:BN161" si="422">BN125</f>
        <v>56.838065522621037</v>
      </c>
      <c r="BR156" s="4"/>
      <c r="BS156" s="4">
        <f t="shared" ref="BS156:BS161" si="423">BS125</f>
        <v>73.029999999999944</v>
      </c>
      <c r="BU156" s="4"/>
      <c r="CB156" s="4">
        <f t="shared" ref="CB156:CB161" si="424">CB125</f>
        <v>27.899843993759788</v>
      </c>
      <c r="CG156" s="4">
        <f t="shared" ref="CG156:CG161" si="425">CG125</f>
        <v>66.999999999999886</v>
      </c>
      <c r="CP156" s="4">
        <f t="shared" ref="CP156:CP161" si="426">CP125</f>
        <v>43.34945397815919</v>
      </c>
      <c r="CT156" s="4">
        <f t="shared" ref="CT156:CT161" si="427">CT125</f>
        <v>62.400000000000091</v>
      </c>
      <c r="DD156" s="4">
        <f t="shared" ref="DD156:DD161" si="428">DD125</f>
        <v>28.664898595943683</v>
      </c>
      <c r="DH156" s="4">
        <f t="shared" ref="DH156:DH161" si="429">DH125</f>
        <v>120.80000000000013</v>
      </c>
      <c r="DO156" s="4">
        <f t="shared" ref="DO156:DO161" si="430">DO125</f>
        <v>63.800000000000097</v>
      </c>
      <c r="DP156" s="4"/>
      <c r="DR156" s="4"/>
      <c r="DV156" s="4"/>
      <c r="DW156" s="4">
        <f t="shared" ref="DW156:DW161" si="431">DW125</f>
        <v>34.510000000000005</v>
      </c>
      <c r="EA156">
        <v>2</v>
      </c>
      <c r="EB156">
        <v>1783</v>
      </c>
      <c r="EC156" s="4">
        <f t="shared" ref="EC156:EC161" si="432">SUM(G156:DW156)</f>
        <v>980.78543065189172</v>
      </c>
      <c r="ED156" s="4">
        <f t="shared" ref="ED156:ED161" si="433">EC156+35.6</f>
        <v>1016.3854306518917</v>
      </c>
    </row>
    <row r="157" spans="14:134" x14ac:dyDescent="0.25">
      <c r="Q157" s="4">
        <f t="shared" si="415"/>
        <v>30.824472573839451</v>
      </c>
      <c r="U157" s="4">
        <f t="shared" si="416"/>
        <v>54.200000000000159</v>
      </c>
      <c r="AE157" s="4">
        <f t="shared" si="417"/>
        <v>28.577545964271792</v>
      </c>
      <c r="AI157" s="4">
        <f t="shared" si="418"/>
        <v>61.999999999999886</v>
      </c>
      <c r="AS157" s="4">
        <f t="shared" si="419"/>
        <v>38.229629629629656</v>
      </c>
      <c r="AZ157" s="4">
        <f t="shared" si="420"/>
        <v>126.51730752613852</v>
      </c>
      <c r="BD157" s="4"/>
      <c r="BE157" s="4">
        <f t="shared" si="421"/>
        <v>70.939999999999927</v>
      </c>
      <c r="BN157" s="4">
        <f t="shared" si="422"/>
        <v>56.49193967758697</v>
      </c>
      <c r="BR157" s="4"/>
      <c r="BS157" s="4">
        <f t="shared" si="423"/>
        <v>76.830000000000183</v>
      </c>
      <c r="BU157" s="4"/>
      <c r="CB157" s="4">
        <f t="shared" si="424"/>
        <v>27.682683307332354</v>
      </c>
      <c r="CG157" s="4">
        <f t="shared" si="425"/>
        <v>73.799999999999955</v>
      </c>
      <c r="CP157" s="4">
        <f t="shared" si="426"/>
        <v>43.122724908996403</v>
      </c>
      <c r="CT157" s="4">
        <f t="shared" si="427"/>
        <v>62.799999999999869</v>
      </c>
      <c r="DD157" s="4">
        <f t="shared" si="428"/>
        <v>25.870410816432582</v>
      </c>
      <c r="DH157" s="4">
        <f t="shared" si="429"/>
        <v>108.00000000000011</v>
      </c>
      <c r="DO157" s="4">
        <f t="shared" si="430"/>
        <v>47.199999999999989</v>
      </c>
      <c r="DP157" s="4"/>
      <c r="DR157" s="4"/>
      <c r="DV157" s="4"/>
      <c r="DW157" s="4">
        <f t="shared" si="431"/>
        <v>29.510000000000151</v>
      </c>
      <c r="EA157">
        <v>3</v>
      </c>
      <c r="EB157">
        <v>1853</v>
      </c>
      <c r="EC157" s="4">
        <f t="shared" si="432"/>
        <v>962.59671440422778</v>
      </c>
      <c r="ED157" s="4">
        <f t="shared" si="433"/>
        <v>998.19671440422781</v>
      </c>
    </row>
    <row r="158" spans="14:134" x14ac:dyDescent="0.25">
      <c r="Q158" s="4">
        <f t="shared" si="415"/>
        <v>19.336708860759479</v>
      </c>
      <c r="U158" s="4">
        <f t="shared" si="416"/>
        <v>53.800000000000097</v>
      </c>
      <c r="AE158" s="4">
        <f t="shared" si="417"/>
        <v>26.664884600338965</v>
      </c>
      <c r="AI158" s="4">
        <f t="shared" si="418"/>
        <v>60.19999999999996</v>
      </c>
      <c r="AS158" s="4">
        <f t="shared" si="419"/>
        <v>39.548148148148144</v>
      </c>
      <c r="AZ158" s="4">
        <f t="shared" si="420"/>
        <v>127.99592154151922</v>
      </c>
      <c r="BD158" s="4"/>
      <c r="BE158" s="4">
        <f t="shared" si="421"/>
        <v>85.139999999999802</v>
      </c>
      <c r="BN158" s="4">
        <f t="shared" si="422"/>
        <v>54.410712428497092</v>
      </c>
      <c r="BR158" s="4"/>
      <c r="BS158" s="4">
        <f t="shared" si="423"/>
        <v>71.23000000000016</v>
      </c>
      <c r="BU158" s="4"/>
      <c r="CB158" s="4">
        <f t="shared" si="424"/>
        <v>27.206240249609877</v>
      </c>
      <c r="CG158" s="4">
        <f t="shared" si="425"/>
        <v>59.80000000000004</v>
      </c>
      <c r="CP158" s="4">
        <f t="shared" si="426"/>
        <v>37.28850754030168</v>
      </c>
      <c r="CT158" s="4">
        <f t="shared" si="427"/>
        <v>54.199999999999875</v>
      </c>
      <c r="DD158" s="4">
        <f t="shared" si="428"/>
        <v>26.337389495579913</v>
      </c>
      <c r="DH158" s="4">
        <f t="shared" si="429"/>
        <v>102.39999999999995</v>
      </c>
      <c r="DO158" s="4">
        <f t="shared" si="430"/>
        <v>51.200000000000045</v>
      </c>
      <c r="DP158" s="4"/>
      <c r="DR158" s="4"/>
      <c r="DV158" s="4"/>
      <c r="DW158" s="4">
        <f t="shared" si="431"/>
        <v>51.510000000000034</v>
      </c>
      <c r="EA158">
        <v>4</v>
      </c>
      <c r="EB158">
        <v>1935</v>
      </c>
      <c r="EC158" s="4">
        <f t="shared" si="432"/>
        <v>948.26851286475448</v>
      </c>
      <c r="ED158" s="4">
        <f t="shared" si="433"/>
        <v>983.86851286475451</v>
      </c>
    </row>
    <row r="159" spans="14:134" x14ac:dyDescent="0.25">
      <c r="Q159" s="4">
        <f t="shared" si="415"/>
        <v>22.94514767932472</v>
      </c>
      <c r="U159" s="4">
        <f t="shared" si="416"/>
        <v>40.600000000000023</v>
      </c>
      <c r="AE159" s="4">
        <f t="shared" si="417"/>
        <v>30.984691615595324</v>
      </c>
      <c r="AI159" s="4">
        <f t="shared" si="418"/>
        <v>52.599999999999838</v>
      </c>
      <c r="AS159" s="4">
        <f t="shared" si="419"/>
        <v>33.777777777777914</v>
      </c>
      <c r="AZ159" s="4">
        <f t="shared" si="420"/>
        <v>129.68217402574953</v>
      </c>
      <c r="BD159" s="4"/>
      <c r="BE159" s="4">
        <f t="shared" si="421"/>
        <v>74.340000000000032</v>
      </c>
      <c r="BN159" s="4">
        <f t="shared" si="422"/>
        <v>53.853042121684808</v>
      </c>
      <c r="BR159" s="4"/>
      <c r="BS159" s="4">
        <f t="shared" si="423"/>
        <v>64.230000000000061</v>
      </c>
      <c r="BU159" s="4"/>
      <c r="CB159" s="4">
        <f t="shared" si="424"/>
        <v>26.578471138845487</v>
      </c>
      <c r="CG159" s="4">
        <f t="shared" si="425"/>
        <v>65.000000000000071</v>
      </c>
      <c r="CP159" s="4">
        <f t="shared" si="426"/>
        <v>40.624648985959624</v>
      </c>
      <c r="CT159" s="4">
        <f t="shared" si="427"/>
        <v>54.599999999999653</v>
      </c>
      <c r="DD159" s="4">
        <f t="shared" si="428"/>
        <v>24.956006240249678</v>
      </c>
      <c r="DH159" s="4">
        <f t="shared" si="429"/>
        <v>107.0000000000001</v>
      </c>
      <c r="DO159" s="4">
        <f t="shared" si="430"/>
        <v>47.999999999999901</v>
      </c>
      <c r="DP159" s="4"/>
      <c r="DR159" s="4"/>
      <c r="DV159" s="4"/>
      <c r="DW159" s="4">
        <f t="shared" si="431"/>
        <v>37.710000000000079</v>
      </c>
      <c r="EA159">
        <v>5</v>
      </c>
      <c r="EB159">
        <v>1736</v>
      </c>
      <c r="EC159" s="4">
        <f t="shared" si="432"/>
        <v>907.48195958518681</v>
      </c>
      <c r="ED159" s="4">
        <f t="shared" si="433"/>
        <v>943.08195958518684</v>
      </c>
    </row>
    <row r="160" spans="14:134" x14ac:dyDescent="0.25">
      <c r="Q160" s="4">
        <f t="shared" si="415"/>
        <v>15.301265822784806</v>
      </c>
      <c r="U160" s="4">
        <f t="shared" si="416"/>
        <v>52.199999999999918</v>
      </c>
      <c r="AE160" s="4">
        <f t="shared" si="417"/>
        <v>25.056122049810966</v>
      </c>
      <c r="AI160" s="4">
        <f t="shared" si="418"/>
        <v>59.799999999999898</v>
      </c>
      <c r="AS160" s="4">
        <f t="shared" si="419"/>
        <v>34.040740740740731</v>
      </c>
      <c r="AZ160" s="4">
        <f t="shared" si="420"/>
        <v>127.648699559319</v>
      </c>
      <c r="BD160" s="4"/>
      <c r="BE160" s="4">
        <f t="shared" si="421"/>
        <v>79.940000000000126</v>
      </c>
      <c r="BN160" s="4">
        <f t="shared" si="422"/>
        <v>53.141341653666245</v>
      </c>
      <c r="BR160" s="4"/>
      <c r="BS160" s="4">
        <f t="shared" si="423"/>
        <v>73.629999999999896</v>
      </c>
      <c r="BU160" s="4"/>
      <c r="CB160" s="4">
        <f t="shared" si="424"/>
        <v>26.892043681747197</v>
      </c>
      <c r="CG160" s="4">
        <f t="shared" si="425"/>
        <v>67.20000000000006</v>
      </c>
      <c r="CP160" s="4">
        <f t="shared" si="426"/>
        <v>40.022152886115578</v>
      </c>
      <c r="CT160" s="4">
        <f t="shared" si="427"/>
        <v>55.800000000000054</v>
      </c>
      <c r="DD160" s="4">
        <f t="shared" si="428"/>
        <v>20.509828393135706</v>
      </c>
      <c r="DH160" s="4">
        <f t="shared" si="429"/>
        <v>112.99999999999997</v>
      </c>
      <c r="DO160" s="4">
        <f t="shared" si="430"/>
        <v>57.399999999999878</v>
      </c>
      <c r="DP160" s="4"/>
      <c r="DR160" s="4"/>
      <c r="DV160" s="4"/>
      <c r="DW160" s="4">
        <f t="shared" si="431"/>
        <v>53.710000000000022</v>
      </c>
      <c r="EA160">
        <v>6</v>
      </c>
      <c r="EB160">
        <v>1606</v>
      </c>
      <c r="EC160" s="4">
        <f t="shared" si="432"/>
        <v>955.29219478732011</v>
      </c>
      <c r="ED160" s="4">
        <f t="shared" si="433"/>
        <v>990.89219478732014</v>
      </c>
    </row>
    <row r="161" spans="17:134" x14ac:dyDescent="0.25">
      <c r="Q161" s="4">
        <f t="shared" si="415"/>
        <v>22.057805907172998</v>
      </c>
      <c r="U161" s="4">
        <f t="shared" si="416"/>
        <v>46.999999999999886</v>
      </c>
      <c r="AE161" s="4">
        <f t="shared" si="417"/>
        <v>12.189255443995371</v>
      </c>
      <c r="AI161" s="4">
        <f t="shared" si="418"/>
        <v>57.399999999999949</v>
      </c>
      <c r="AS161" s="4">
        <f t="shared" si="419"/>
        <v>22.085185185185196</v>
      </c>
      <c r="AZ161" s="4">
        <f t="shared" si="420"/>
        <v>108.60803594573565</v>
      </c>
      <c r="BD161" s="4"/>
      <c r="BE161" s="4">
        <f t="shared" si="421"/>
        <v>76.54000000000002</v>
      </c>
      <c r="BN161" s="4">
        <f t="shared" si="422"/>
        <v>51.268018720748884</v>
      </c>
      <c r="BR161" s="4"/>
      <c r="BS161" s="4">
        <f t="shared" si="423"/>
        <v>69.830000000000013</v>
      </c>
      <c r="BU161" s="4"/>
      <c r="CB161" s="4">
        <f t="shared" si="424"/>
        <v>27.057098283931438</v>
      </c>
      <c r="CG161" s="4">
        <f t="shared" si="425"/>
        <v>70.799999999999912</v>
      </c>
      <c r="CP161" s="4">
        <f t="shared" si="426"/>
        <v>41.699843993759842</v>
      </c>
      <c r="CT161" s="4">
        <f t="shared" si="427"/>
        <v>58.999999999999915</v>
      </c>
      <c r="DD161" s="4">
        <f t="shared" si="428"/>
        <v>25.447113884555435</v>
      </c>
      <c r="DH161" s="4">
        <f t="shared" si="429"/>
        <v>111.1999999999999</v>
      </c>
      <c r="DO161" s="4">
        <f t="shared" si="430"/>
        <v>37.40000000000002</v>
      </c>
      <c r="DP161" s="4"/>
      <c r="DR161" s="4"/>
      <c r="DV161" s="4"/>
      <c r="DW161" s="4">
        <f t="shared" si="431"/>
        <v>32.710000000000008</v>
      </c>
      <c r="EA161">
        <v>7</v>
      </c>
      <c r="EB161">
        <v>1558</v>
      </c>
      <c r="EC161" s="4">
        <f t="shared" si="432"/>
        <v>872.2923573650844</v>
      </c>
      <c r="ED161" s="4">
        <f t="shared" si="433"/>
        <v>907.89235736508442</v>
      </c>
    </row>
    <row r="163" spans="17:134" x14ac:dyDescent="0.25">
      <c r="EB163" s="4">
        <f>AVERAGE(EB155:EB161)</f>
        <v>1681.7142857142858</v>
      </c>
      <c r="EC163" s="4">
        <f>AVERAGE(EC155:EC161)</f>
        <v>950.36571428571426</v>
      </c>
      <c r="ED163" s="4">
        <f>AVERAGE(ED155:ED161)</f>
        <v>985.9657142857144</v>
      </c>
    </row>
    <row r="164" spans="17:134" x14ac:dyDescent="0.25">
      <c r="EB164" s="4">
        <f>STDEV(EB155:EB161)</f>
        <v>213.18201478682838</v>
      </c>
      <c r="EC164" s="4">
        <f>STDEV(EC155:EC161)</f>
        <v>49.556172669348037</v>
      </c>
      <c r="ED164" s="4">
        <f>STDEV(ED155:ED161)</f>
        <v>49.556172669348008</v>
      </c>
    </row>
    <row r="165" spans="17:134" x14ac:dyDescent="0.25">
      <c r="EB165" s="3">
        <f>ABS(EB164/EB163)</f>
        <v>0.1267647046812605</v>
      </c>
      <c r="EC165" s="3">
        <f>ABS(EC164/EC163)</f>
        <v>5.214431868114474E-2</v>
      </c>
      <c r="ED165" s="3">
        <f>ABS(ED164/ED163)</f>
        <v>5.0261557730989781E-2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FB165"/>
  <sheetViews>
    <sheetView workbookViewId="0"/>
  </sheetViews>
  <sheetFormatPr defaultRowHeight="15" x14ac:dyDescent="0.25"/>
  <sheetData>
    <row r="3" spans="2:140" x14ac:dyDescent="0.25">
      <c r="B3" t="s">
        <v>24</v>
      </c>
      <c r="I3" t="s">
        <v>25</v>
      </c>
      <c r="P3" t="s">
        <v>26</v>
      </c>
      <c r="W3" t="s">
        <v>27</v>
      </c>
      <c r="AD3" t="s">
        <v>28</v>
      </c>
      <c r="AK3" t="s">
        <v>29</v>
      </c>
      <c r="AR3" t="s">
        <v>5</v>
      </c>
      <c r="AY3" t="s">
        <v>31</v>
      </c>
      <c r="BF3" t="s">
        <v>7</v>
      </c>
      <c r="BM3" t="s">
        <v>54</v>
      </c>
      <c r="BT3" t="s">
        <v>55</v>
      </c>
      <c r="CA3" t="s">
        <v>35</v>
      </c>
      <c r="CH3" t="s">
        <v>56</v>
      </c>
      <c r="CO3" t="s">
        <v>57</v>
      </c>
      <c r="CV3" t="s">
        <v>58</v>
      </c>
      <c r="DC3" t="s">
        <v>11</v>
      </c>
      <c r="DJ3" t="s">
        <v>59</v>
      </c>
      <c r="DQ3" t="s">
        <v>51</v>
      </c>
      <c r="DX3" t="s">
        <v>42</v>
      </c>
      <c r="EE3" t="s">
        <v>53</v>
      </c>
    </row>
    <row r="4" spans="2:140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t="s">
        <v>20</v>
      </c>
      <c r="EH4" t="s">
        <v>21</v>
      </c>
      <c r="EI4" t="s">
        <v>22</v>
      </c>
      <c r="EJ4" t="s">
        <v>23</v>
      </c>
    </row>
    <row r="5" spans="2:140" x14ac:dyDescent="0.25">
      <c r="B5">
        <v>71</v>
      </c>
      <c r="C5">
        <v>10</v>
      </c>
      <c r="D5" s="3">
        <v>0.12</v>
      </c>
      <c r="E5" s="1">
        <f>D5*20</f>
        <v>2.4</v>
      </c>
      <c r="F5" s="2">
        <f>E5</f>
        <v>2.4</v>
      </c>
      <c r="I5">
        <v>71</v>
      </c>
      <c r="J5">
        <v>10</v>
      </c>
      <c r="K5" s="3">
        <v>0.16600000000000001</v>
      </c>
      <c r="L5" s="1">
        <f>K5*20</f>
        <v>3.3200000000000003</v>
      </c>
      <c r="M5" s="2">
        <f>L5</f>
        <v>3.3200000000000003</v>
      </c>
      <c r="N5" s="2">
        <f>F5-M5</f>
        <v>-0.92000000000000037</v>
      </c>
      <c r="P5">
        <v>71</v>
      </c>
      <c r="Q5">
        <v>10</v>
      </c>
      <c r="R5" s="3">
        <v>5.7000000000000002E-2</v>
      </c>
      <c r="S5" s="1">
        <f>R5*20</f>
        <v>1.1400000000000001</v>
      </c>
      <c r="T5" s="2">
        <f>S5</f>
        <v>1.1400000000000001</v>
      </c>
      <c r="U5" s="2">
        <f>M5-T5</f>
        <v>2.1800000000000002</v>
      </c>
      <c r="W5">
        <v>71</v>
      </c>
      <c r="X5">
        <v>10</v>
      </c>
      <c r="Y5" s="3">
        <v>0.108</v>
      </c>
      <c r="Z5" s="1">
        <f>Y5*20</f>
        <v>2.16</v>
      </c>
      <c r="AA5" s="2">
        <f>Z5</f>
        <v>2.16</v>
      </c>
      <c r="AB5" s="2">
        <f>T5-AA5</f>
        <v>-1.02</v>
      </c>
      <c r="AD5">
        <v>71</v>
      </c>
      <c r="AE5">
        <v>10</v>
      </c>
      <c r="AF5" s="3">
        <v>5.8000000000000003E-2</v>
      </c>
      <c r="AG5" s="1">
        <f>AF5*20</f>
        <v>1.1600000000000001</v>
      </c>
      <c r="AH5" s="2">
        <f>AG5</f>
        <v>1.1600000000000001</v>
      </c>
      <c r="AI5" s="2">
        <f>AA5-AH5</f>
        <v>1</v>
      </c>
      <c r="AK5">
        <v>71</v>
      </c>
      <c r="AL5">
        <v>10</v>
      </c>
      <c r="AM5" s="3">
        <v>0.17399999999999999</v>
      </c>
      <c r="AN5" s="1">
        <f>AM5*20</f>
        <v>3.4799999999999995</v>
      </c>
      <c r="AO5" s="2">
        <f>AN5</f>
        <v>3.4799999999999995</v>
      </c>
      <c r="AP5" s="2">
        <f>AH5-AO5</f>
        <v>-2.3199999999999994</v>
      </c>
      <c r="AR5">
        <v>71</v>
      </c>
      <c r="AS5">
        <v>10</v>
      </c>
      <c r="AT5" s="3">
        <v>8.8999999999999996E-2</v>
      </c>
      <c r="AU5" s="1">
        <f>AT5*20</f>
        <v>1.7799999999999998</v>
      </c>
      <c r="AV5" s="2">
        <f>AU5</f>
        <v>1.7799999999999998</v>
      </c>
      <c r="AW5" s="2">
        <f>AO5-AV5</f>
        <v>1.6999999999999997</v>
      </c>
      <c r="AY5">
        <v>71</v>
      </c>
      <c r="AZ5">
        <v>10</v>
      </c>
      <c r="BA5" s="3">
        <v>0.185</v>
      </c>
      <c r="BB5" s="1">
        <f>BA5*20</f>
        <v>3.7</v>
      </c>
      <c r="BC5" s="2">
        <f>BB5</f>
        <v>3.7</v>
      </c>
      <c r="BD5" s="2">
        <f>AV5-BC5</f>
        <v>-1.9200000000000004</v>
      </c>
      <c r="BF5">
        <v>71</v>
      </c>
      <c r="BG5">
        <v>10</v>
      </c>
      <c r="BH5" s="3">
        <v>7.5999999999999998E-2</v>
      </c>
      <c r="BI5" s="1">
        <f>BH5*20</f>
        <v>1.52</v>
      </c>
      <c r="BJ5" s="2">
        <f>BI5</f>
        <v>1.52</v>
      </c>
      <c r="BK5" s="2">
        <f>BC5-BJ5</f>
        <v>2.1800000000000002</v>
      </c>
      <c r="BM5">
        <v>71</v>
      </c>
      <c r="BN5">
        <v>10</v>
      </c>
      <c r="BO5" s="3">
        <v>0.16200000000000001</v>
      </c>
      <c r="BP5" s="1">
        <f>BO5*20</f>
        <v>3.24</v>
      </c>
      <c r="BQ5" s="2">
        <f>BP5</f>
        <v>3.24</v>
      </c>
      <c r="BR5" s="2">
        <f>BJ5-BQ5</f>
        <v>-1.7200000000000002</v>
      </c>
      <c r="BT5">
        <v>71</v>
      </c>
      <c r="BU5">
        <v>10</v>
      </c>
      <c r="BV5" s="3">
        <v>0.10299999999999999</v>
      </c>
      <c r="BW5" s="1">
        <f>BV5*20</f>
        <v>2.06</v>
      </c>
      <c r="BX5" s="2">
        <f>BW5</f>
        <v>2.06</v>
      </c>
      <c r="BY5" s="2">
        <f>BQ5-BX5</f>
        <v>1.1800000000000002</v>
      </c>
      <c r="CA5">
        <v>71</v>
      </c>
      <c r="CB5">
        <v>10</v>
      </c>
      <c r="CC5" s="3">
        <v>0.16600000000000001</v>
      </c>
      <c r="CD5" s="1">
        <f>CC5*20</f>
        <v>3.3200000000000003</v>
      </c>
      <c r="CE5" s="2">
        <f>CD5</f>
        <v>3.3200000000000003</v>
      </c>
      <c r="CF5" s="2">
        <f>BX5-CE5</f>
        <v>-1.2600000000000002</v>
      </c>
      <c r="CH5">
        <v>71</v>
      </c>
      <c r="CI5">
        <v>10</v>
      </c>
      <c r="CJ5" s="3">
        <v>0.10199999999999999</v>
      </c>
      <c r="CK5" s="1">
        <f>CJ5*20</f>
        <v>2.04</v>
      </c>
      <c r="CL5" s="2">
        <f>CK5</f>
        <v>2.04</v>
      </c>
      <c r="CM5" s="2">
        <f>CE5-CL5</f>
        <v>1.2800000000000002</v>
      </c>
      <c r="CO5">
        <v>71</v>
      </c>
      <c r="CP5">
        <v>10</v>
      </c>
      <c r="CQ5" s="3">
        <v>0.21</v>
      </c>
      <c r="CR5" s="1">
        <f>CQ5*20</f>
        <v>4.2</v>
      </c>
      <c r="CS5" s="2">
        <f>CR5</f>
        <v>4.2</v>
      </c>
      <c r="CT5" s="2">
        <f>CL5-CS5</f>
        <v>-2.16</v>
      </c>
      <c r="CV5">
        <v>71</v>
      </c>
      <c r="CW5">
        <v>10</v>
      </c>
      <c r="CX5" s="3">
        <v>0.129</v>
      </c>
      <c r="CY5" s="1">
        <f>CX5*20</f>
        <v>2.58</v>
      </c>
      <c r="CZ5" s="2">
        <f>CY5</f>
        <v>2.58</v>
      </c>
      <c r="DA5" s="2">
        <f>CS5-CZ5</f>
        <v>1.62</v>
      </c>
      <c r="DC5">
        <v>71</v>
      </c>
      <c r="DD5">
        <v>10</v>
      </c>
      <c r="DE5" s="3">
        <v>0.182</v>
      </c>
      <c r="DF5" s="1">
        <f>DE5*20</f>
        <v>3.6399999999999997</v>
      </c>
      <c r="DG5" s="2">
        <f>DF5</f>
        <v>3.6399999999999997</v>
      </c>
      <c r="DH5" s="2">
        <f>CZ5-DG5</f>
        <v>-1.0599999999999996</v>
      </c>
      <c r="DJ5">
        <v>71</v>
      </c>
      <c r="DK5">
        <v>10</v>
      </c>
      <c r="DL5" s="3">
        <v>0.107</v>
      </c>
      <c r="DM5" s="1">
        <f>DL5*20</f>
        <v>2.14</v>
      </c>
      <c r="DN5" s="2">
        <f>DM5</f>
        <v>2.14</v>
      </c>
      <c r="DO5" s="2">
        <f>DG5-DN5</f>
        <v>1.4999999999999996</v>
      </c>
      <c r="DQ5">
        <v>71</v>
      </c>
      <c r="DR5">
        <v>10</v>
      </c>
      <c r="DS5" s="3">
        <v>0.106</v>
      </c>
      <c r="DT5" s="1">
        <f>DS5*20</f>
        <v>2.12</v>
      </c>
      <c r="DU5" s="2">
        <f>DT5</f>
        <v>2.12</v>
      </c>
      <c r="DV5" s="2">
        <f>DN5-DU5</f>
        <v>2.0000000000000018E-2</v>
      </c>
      <c r="DX5">
        <v>71</v>
      </c>
      <c r="DY5">
        <v>10</v>
      </c>
      <c r="DZ5" s="3">
        <v>7.6999999999999999E-2</v>
      </c>
      <c r="EA5" s="1">
        <f>DZ5*20</f>
        <v>1.54</v>
      </c>
      <c r="EB5" s="2">
        <f>EA5</f>
        <v>1.54</v>
      </c>
      <c r="EC5" s="2">
        <f>DU5-EB5</f>
        <v>0.58000000000000007</v>
      </c>
      <c r="EE5">
        <v>71</v>
      </c>
      <c r="EF5">
        <v>10</v>
      </c>
      <c r="EG5" s="3">
        <v>9.0999999999999998E-2</v>
      </c>
      <c r="EH5" s="1">
        <f>EG5*20</f>
        <v>1.8199999999999998</v>
      </c>
      <c r="EI5" s="2">
        <f>EH5</f>
        <v>1.8199999999999998</v>
      </c>
      <c r="EJ5" s="2">
        <f>EB5-EI5</f>
        <v>-0.2799999999999998</v>
      </c>
    </row>
    <row r="6" spans="2:140" x14ac:dyDescent="0.25">
      <c r="B6">
        <v>71</v>
      </c>
      <c r="C6">
        <v>30</v>
      </c>
      <c r="D6" s="3">
        <v>0.20100000000000001</v>
      </c>
      <c r="E6" s="1">
        <f t="shared" ref="E6:E19" si="0">D6*20</f>
        <v>4.0200000000000005</v>
      </c>
      <c r="F6" s="2">
        <f t="shared" ref="F6:F19" si="1">F5+E6</f>
        <v>6.42</v>
      </c>
      <c r="I6">
        <v>71</v>
      </c>
      <c r="J6">
        <v>30</v>
      </c>
      <c r="K6" s="3">
        <v>0.217</v>
      </c>
      <c r="L6" s="1">
        <f t="shared" ref="L6:L19" si="2">K6*20</f>
        <v>4.34</v>
      </c>
      <c r="M6" s="2">
        <f t="shared" ref="M6:M19" si="3">M5+L6</f>
        <v>7.66</v>
      </c>
      <c r="N6" s="2">
        <f t="shared" ref="N6:N19" si="4">F6-M6</f>
        <v>-1.2400000000000002</v>
      </c>
      <c r="P6">
        <v>71</v>
      </c>
      <c r="Q6">
        <v>30</v>
      </c>
      <c r="R6" s="3">
        <v>0.16</v>
      </c>
      <c r="S6" s="1">
        <f t="shared" ref="S6:S19" si="5">R6*20</f>
        <v>3.2</v>
      </c>
      <c r="T6" s="2">
        <f t="shared" ref="T6:T19" si="6">T5+S6</f>
        <v>4.34</v>
      </c>
      <c r="U6" s="2">
        <f t="shared" ref="U6:U19" si="7">M6-T6</f>
        <v>3.3200000000000003</v>
      </c>
      <c r="W6">
        <v>71</v>
      </c>
      <c r="X6">
        <v>30</v>
      </c>
      <c r="Y6" s="3">
        <v>0.16800000000000001</v>
      </c>
      <c r="Z6" s="1">
        <f t="shared" ref="Z6:Z19" si="8">Y6*20</f>
        <v>3.3600000000000003</v>
      </c>
      <c r="AA6" s="2">
        <f t="shared" ref="AA6:AA19" si="9">AA5+Z6</f>
        <v>5.5200000000000005</v>
      </c>
      <c r="AB6" s="2">
        <f t="shared" ref="AB6:AB19" si="10">T6-AA6</f>
        <v>-1.1800000000000006</v>
      </c>
      <c r="AD6">
        <v>71</v>
      </c>
      <c r="AE6">
        <v>30</v>
      </c>
      <c r="AF6" s="3">
        <v>0.126</v>
      </c>
      <c r="AG6" s="1">
        <f t="shared" ref="AG6:AG19" si="11">AF6*20</f>
        <v>2.52</v>
      </c>
      <c r="AH6" s="2">
        <f t="shared" ref="AH6:AH19" si="12">AH5+AG6</f>
        <v>3.68</v>
      </c>
      <c r="AI6" s="2">
        <f t="shared" ref="AI6:AI19" si="13">AA6-AH6</f>
        <v>1.8400000000000003</v>
      </c>
      <c r="AK6">
        <v>71</v>
      </c>
      <c r="AL6">
        <v>30</v>
      </c>
      <c r="AM6" s="3">
        <v>0.19400000000000001</v>
      </c>
      <c r="AN6" s="1">
        <f t="shared" ref="AN6:AN19" si="14">AM6*20</f>
        <v>3.88</v>
      </c>
      <c r="AO6" s="2">
        <f t="shared" ref="AO6:AO19" si="15">AO5+AN6</f>
        <v>7.3599999999999994</v>
      </c>
      <c r="AP6" s="2">
        <f t="shared" ref="AP6:AP19" si="16">AH6-AO6</f>
        <v>-3.6799999999999993</v>
      </c>
      <c r="AR6">
        <v>71</v>
      </c>
      <c r="AS6">
        <v>30</v>
      </c>
      <c r="AT6" s="3">
        <v>0.129</v>
      </c>
      <c r="AU6" s="1">
        <f t="shared" ref="AU6:AU19" si="17">AT6*20</f>
        <v>2.58</v>
      </c>
      <c r="AV6" s="2">
        <f t="shared" ref="AV6:AV19" si="18">AV5+AU6</f>
        <v>4.3599999999999994</v>
      </c>
      <c r="AW6" s="2">
        <f t="shared" ref="AW6:AW19" si="19">AO6-AV6</f>
        <v>3</v>
      </c>
      <c r="AY6">
        <v>71</v>
      </c>
      <c r="AZ6">
        <v>30</v>
      </c>
      <c r="BA6" s="3">
        <v>0.20200000000000001</v>
      </c>
      <c r="BB6" s="1">
        <f t="shared" ref="BB6:BB19" si="20">BA6*20</f>
        <v>4.04</v>
      </c>
      <c r="BC6" s="2">
        <f t="shared" ref="BC6:BC19" si="21">BC5+BB6</f>
        <v>7.74</v>
      </c>
      <c r="BD6" s="2">
        <f t="shared" ref="BD6:BD19" si="22">AV6-BC6</f>
        <v>-3.3800000000000008</v>
      </c>
      <c r="BF6">
        <v>71</v>
      </c>
      <c r="BG6">
        <v>30</v>
      </c>
      <c r="BH6" s="3">
        <v>0.108</v>
      </c>
      <c r="BI6" s="1">
        <f t="shared" ref="BI6:BI19" si="23">BH6*20</f>
        <v>2.16</v>
      </c>
      <c r="BJ6" s="2">
        <f t="shared" ref="BJ6:BJ19" si="24">BJ5+BI6</f>
        <v>3.68</v>
      </c>
      <c r="BK6" s="2">
        <f t="shared" ref="BK6:BK19" si="25">BC6-BJ6</f>
        <v>4.0600000000000005</v>
      </c>
      <c r="BM6">
        <v>71</v>
      </c>
      <c r="BN6">
        <v>30</v>
      </c>
      <c r="BO6" s="3">
        <v>0.16900000000000001</v>
      </c>
      <c r="BP6" s="1">
        <f t="shared" ref="BP6:BP19" si="26">BO6*20</f>
        <v>3.3800000000000003</v>
      </c>
      <c r="BQ6" s="2">
        <f t="shared" ref="BQ6:BQ19" si="27">BQ5+BP6</f>
        <v>6.620000000000001</v>
      </c>
      <c r="BR6" s="2">
        <f t="shared" ref="BR6:BR19" si="28">BJ6-BQ6</f>
        <v>-2.9400000000000008</v>
      </c>
      <c r="BT6">
        <v>71</v>
      </c>
      <c r="BU6">
        <v>30</v>
      </c>
      <c r="BV6" s="3">
        <v>0.128</v>
      </c>
      <c r="BW6" s="1">
        <f t="shared" ref="BW6:BW19" si="29">BV6*20</f>
        <v>2.56</v>
      </c>
      <c r="BX6" s="2">
        <f t="shared" ref="BX6:BX19" si="30">BX5+BW6</f>
        <v>4.62</v>
      </c>
      <c r="BY6" s="2">
        <f t="shared" ref="BY6:BY19" si="31">BQ6-BX6</f>
        <v>2.0000000000000009</v>
      </c>
      <c r="CA6">
        <v>71</v>
      </c>
      <c r="CB6">
        <v>30</v>
      </c>
      <c r="CC6" s="3">
        <v>0.20300000000000001</v>
      </c>
      <c r="CD6" s="1">
        <f t="shared" ref="CD6:CD19" si="32">CC6*20</f>
        <v>4.0600000000000005</v>
      </c>
      <c r="CE6" s="2">
        <f t="shared" ref="CE6:CE19" si="33">CE5+CD6</f>
        <v>7.3800000000000008</v>
      </c>
      <c r="CF6" s="2">
        <f t="shared" ref="CF6:CF19" si="34">BX6-CE6</f>
        <v>-2.7600000000000007</v>
      </c>
      <c r="CH6">
        <v>71</v>
      </c>
      <c r="CI6">
        <v>30</v>
      </c>
      <c r="CJ6" s="3">
        <v>0.125</v>
      </c>
      <c r="CK6" s="1">
        <f t="shared" ref="CK6:CK19" si="35">CJ6*20</f>
        <v>2.5</v>
      </c>
      <c r="CL6" s="2">
        <f t="shared" ref="CL6:CL19" si="36">CL5+CK6</f>
        <v>4.54</v>
      </c>
      <c r="CM6" s="2">
        <f t="shared" ref="CM6:CM19" si="37">CE6-CL6</f>
        <v>2.8400000000000007</v>
      </c>
      <c r="CO6">
        <v>71</v>
      </c>
      <c r="CP6">
        <v>30</v>
      </c>
      <c r="CQ6" s="3">
        <v>0.221</v>
      </c>
      <c r="CR6" s="1">
        <f t="shared" ref="CR6:CR19" si="38">CQ6*20</f>
        <v>4.42</v>
      </c>
      <c r="CS6" s="2">
        <f t="shared" ref="CS6:CS19" si="39">CS5+CR6</f>
        <v>8.620000000000001</v>
      </c>
      <c r="CT6" s="2">
        <f t="shared" ref="CT6:CT19" si="40">CL6-CS6</f>
        <v>-4.080000000000001</v>
      </c>
      <c r="CV6">
        <v>71</v>
      </c>
      <c r="CW6">
        <v>30</v>
      </c>
      <c r="CX6" s="3">
        <v>0.14299999999999999</v>
      </c>
      <c r="CY6" s="1">
        <f t="shared" ref="CY6:CY19" si="41">CX6*20</f>
        <v>2.86</v>
      </c>
      <c r="CZ6" s="2">
        <f t="shared" ref="CZ6:CZ19" si="42">CZ5+CY6</f>
        <v>5.4399999999999995</v>
      </c>
      <c r="DA6" s="2">
        <f t="shared" ref="DA6:DA19" si="43">CS6-CZ6</f>
        <v>3.1800000000000015</v>
      </c>
      <c r="DC6">
        <v>71</v>
      </c>
      <c r="DD6">
        <v>30</v>
      </c>
      <c r="DE6" s="3">
        <v>0.21099999999999999</v>
      </c>
      <c r="DF6" s="1">
        <f t="shared" ref="DF6:DF19" si="44">DE6*20</f>
        <v>4.22</v>
      </c>
      <c r="DG6" s="2">
        <f t="shared" ref="DG6:DG19" si="45">DG5+DF6</f>
        <v>7.8599999999999994</v>
      </c>
      <c r="DH6" s="2">
        <f t="shared" ref="DH6:DH19" si="46">CZ6-DG6</f>
        <v>-2.42</v>
      </c>
      <c r="DJ6">
        <v>71</v>
      </c>
      <c r="DK6">
        <v>30</v>
      </c>
      <c r="DL6" s="3">
        <v>0.126</v>
      </c>
      <c r="DM6" s="1">
        <f t="shared" ref="DM6:DM19" si="47">DL6*20</f>
        <v>2.52</v>
      </c>
      <c r="DN6" s="2">
        <f t="shared" ref="DN6:DN19" si="48">DN5+DM6</f>
        <v>4.66</v>
      </c>
      <c r="DO6" s="2">
        <f t="shared" ref="DO6:DO19" si="49">DG6-DN6</f>
        <v>3.1999999999999993</v>
      </c>
      <c r="DQ6">
        <v>71</v>
      </c>
      <c r="DR6">
        <v>30</v>
      </c>
      <c r="DS6" s="3">
        <v>0.125</v>
      </c>
      <c r="DT6" s="1">
        <f t="shared" ref="DT6:DT19" si="50">DS6*20</f>
        <v>2.5</v>
      </c>
      <c r="DU6" s="2">
        <f t="shared" ref="DU6:DU19" si="51">DU5+DT6</f>
        <v>4.62</v>
      </c>
      <c r="DV6" s="2">
        <f t="shared" ref="DV6:DV19" si="52">DN6-DU6</f>
        <v>4.0000000000000036E-2</v>
      </c>
      <c r="DX6">
        <v>71</v>
      </c>
      <c r="DY6">
        <v>30</v>
      </c>
      <c r="DZ6" s="3">
        <v>0.106</v>
      </c>
      <c r="EA6" s="1">
        <f t="shared" ref="EA6:EA19" si="53">DZ6*20</f>
        <v>2.12</v>
      </c>
      <c r="EB6" s="2">
        <f t="shared" ref="EB6:EB19" si="54">EB5+EA6</f>
        <v>3.66</v>
      </c>
      <c r="EC6" s="2">
        <f t="shared" ref="EC6:EC19" si="55">DU6-EB6</f>
        <v>0.96</v>
      </c>
      <c r="EE6">
        <v>71</v>
      </c>
      <c r="EF6">
        <v>30</v>
      </c>
      <c r="EG6" s="3">
        <v>0.10199999999999999</v>
      </c>
      <c r="EH6" s="1">
        <f t="shared" ref="EH6:EH19" si="56">EG6*20</f>
        <v>2.04</v>
      </c>
      <c r="EI6" s="2">
        <f t="shared" ref="EI6:EI19" si="57">EI5+EH6</f>
        <v>3.86</v>
      </c>
      <c r="EJ6" s="2">
        <f t="shared" ref="EJ6:EJ19" si="58">EB6-EI6</f>
        <v>-0.19999999999999973</v>
      </c>
    </row>
    <row r="7" spans="2:140" x14ac:dyDescent="0.25">
      <c r="B7">
        <v>71</v>
      </c>
      <c r="C7">
        <v>50</v>
      </c>
      <c r="D7" s="3">
        <v>0.247</v>
      </c>
      <c r="E7" s="1">
        <f t="shared" si="0"/>
        <v>4.9399999999999995</v>
      </c>
      <c r="F7" s="2">
        <f t="shared" si="1"/>
        <v>11.36</v>
      </c>
      <c r="I7">
        <v>71</v>
      </c>
      <c r="J7">
        <v>50</v>
      </c>
      <c r="K7" s="3">
        <v>0.27300000000000002</v>
      </c>
      <c r="L7" s="1">
        <f t="shared" si="2"/>
        <v>5.4600000000000009</v>
      </c>
      <c r="M7" s="2">
        <f t="shared" si="3"/>
        <v>13.120000000000001</v>
      </c>
      <c r="N7" s="2">
        <f t="shared" si="4"/>
        <v>-1.7600000000000016</v>
      </c>
      <c r="P7">
        <v>71</v>
      </c>
      <c r="Q7">
        <v>50</v>
      </c>
      <c r="R7" s="3">
        <v>0.21099999999999999</v>
      </c>
      <c r="S7" s="1">
        <f t="shared" si="5"/>
        <v>4.22</v>
      </c>
      <c r="T7" s="2">
        <f t="shared" si="6"/>
        <v>8.5599999999999987</v>
      </c>
      <c r="U7" s="2">
        <f t="shared" si="7"/>
        <v>4.5600000000000023</v>
      </c>
      <c r="W7">
        <v>71</v>
      </c>
      <c r="X7">
        <v>50</v>
      </c>
      <c r="Y7" s="3">
        <v>0.20799999999999999</v>
      </c>
      <c r="Z7" s="1">
        <f t="shared" si="8"/>
        <v>4.16</v>
      </c>
      <c r="AA7" s="2">
        <f t="shared" si="9"/>
        <v>9.68</v>
      </c>
      <c r="AB7" s="2">
        <f t="shared" si="10"/>
        <v>-1.120000000000001</v>
      </c>
      <c r="AD7">
        <v>71</v>
      </c>
      <c r="AE7">
        <v>50</v>
      </c>
      <c r="AF7" s="3">
        <v>0.17499999999999999</v>
      </c>
      <c r="AG7" s="1">
        <f t="shared" si="11"/>
        <v>3.5</v>
      </c>
      <c r="AH7" s="2">
        <f t="shared" si="12"/>
        <v>7.18</v>
      </c>
      <c r="AI7" s="2">
        <f t="shared" si="13"/>
        <v>2.5</v>
      </c>
      <c r="AK7">
        <v>71</v>
      </c>
      <c r="AL7">
        <v>50</v>
      </c>
      <c r="AM7" s="3">
        <v>0.193</v>
      </c>
      <c r="AN7" s="1">
        <f t="shared" si="14"/>
        <v>3.8600000000000003</v>
      </c>
      <c r="AO7" s="2">
        <f t="shared" si="15"/>
        <v>11.219999999999999</v>
      </c>
      <c r="AP7" s="2">
        <f t="shared" si="16"/>
        <v>-4.0399999999999991</v>
      </c>
      <c r="AR7">
        <v>71</v>
      </c>
      <c r="AS7">
        <v>50</v>
      </c>
      <c r="AT7" s="3">
        <v>0.129</v>
      </c>
      <c r="AU7" s="1">
        <f t="shared" si="17"/>
        <v>2.58</v>
      </c>
      <c r="AV7" s="2">
        <f t="shared" si="18"/>
        <v>6.9399999999999995</v>
      </c>
      <c r="AW7" s="2">
        <f t="shared" si="19"/>
        <v>4.2799999999999994</v>
      </c>
      <c r="AY7">
        <v>71</v>
      </c>
      <c r="AZ7">
        <v>50</v>
      </c>
      <c r="BA7" s="3">
        <v>0.23599999999999999</v>
      </c>
      <c r="BB7" s="1">
        <f t="shared" si="20"/>
        <v>4.72</v>
      </c>
      <c r="BC7" s="2">
        <f t="shared" si="21"/>
        <v>12.46</v>
      </c>
      <c r="BD7" s="2">
        <f t="shared" si="22"/>
        <v>-5.5200000000000014</v>
      </c>
      <c r="BF7">
        <v>71</v>
      </c>
      <c r="BG7">
        <v>50</v>
      </c>
      <c r="BH7" s="3">
        <v>0.10100000000000001</v>
      </c>
      <c r="BI7" s="1">
        <f t="shared" si="23"/>
        <v>2.02</v>
      </c>
      <c r="BJ7" s="2">
        <f t="shared" si="24"/>
        <v>5.7</v>
      </c>
      <c r="BK7" s="2">
        <f t="shared" si="25"/>
        <v>6.7600000000000007</v>
      </c>
      <c r="BM7">
        <v>71</v>
      </c>
      <c r="BN7">
        <v>50</v>
      </c>
      <c r="BO7" s="3">
        <v>0.251</v>
      </c>
      <c r="BP7" s="1">
        <f t="shared" si="26"/>
        <v>5.0199999999999996</v>
      </c>
      <c r="BQ7" s="2">
        <f t="shared" si="27"/>
        <v>11.64</v>
      </c>
      <c r="BR7" s="2">
        <f t="shared" si="28"/>
        <v>-5.94</v>
      </c>
      <c r="BT7">
        <v>71</v>
      </c>
      <c r="BU7">
        <v>50</v>
      </c>
      <c r="BV7" s="3">
        <v>0.151</v>
      </c>
      <c r="BW7" s="1">
        <f t="shared" si="29"/>
        <v>3.02</v>
      </c>
      <c r="BX7" s="2">
        <f t="shared" si="30"/>
        <v>7.6400000000000006</v>
      </c>
      <c r="BY7" s="2">
        <f t="shared" si="31"/>
        <v>4</v>
      </c>
      <c r="CA7">
        <v>71</v>
      </c>
      <c r="CB7">
        <v>50</v>
      </c>
      <c r="CC7" s="3">
        <v>0.23100000000000001</v>
      </c>
      <c r="CD7" s="1">
        <f t="shared" si="32"/>
        <v>4.62</v>
      </c>
      <c r="CE7" s="2">
        <f t="shared" si="33"/>
        <v>12</v>
      </c>
      <c r="CF7" s="2">
        <f t="shared" si="34"/>
        <v>-4.3599999999999994</v>
      </c>
      <c r="CH7">
        <v>71</v>
      </c>
      <c r="CI7">
        <v>50</v>
      </c>
      <c r="CJ7" s="3">
        <v>0.157</v>
      </c>
      <c r="CK7" s="1">
        <f t="shared" si="35"/>
        <v>3.14</v>
      </c>
      <c r="CL7" s="2">
        <f t="shared" si="36"/>
        <v>7.68</v>
      </c>
      <c r="CM7" s="2">
        <f t="shared" si="37"/>
        <v>4.32</v>
      </c>
      <c r="CO7">
        <v>71</v>
      </c>
      <c r="CP7">
        <v>50</v>
      </c>
      <c r="CQ7" s="3">
        <v>0.28299999999999997</v>
      </c>
      <c r="CR7" s="1">
        <f t="shared" si="38"/>
        <v>5.6599999999999993</v>
      </c>
      <c r="CS7" s="2">
        <f t="shared" si="39"/>
        <v>14.280000000000001</v>
      </c>
      <c r="CT7" s="2">
        <f t="shared" si="40"/>
        <v>-6.6000000000000014</v>
      </c>
      <c r="CV7">
        <v>71</v>
      </c>
      <c r="CW7">
        <v>50</v>
      </c>
      <c r="CX7" s="3">
        <v>0.183</v>
      </c>
      <c r="CY7" s="1">
        <f t="shared" si="41"/>
        <v>3.66</v>
      </c>
      <c r="CZ7" s="2">
        <f t="shared" si="42"/>
        <v>9.1</v>
      </c>
      <c r="DA7" s="2">
        <f t="shared" si="43"/>
        <v>5.1800000000000015</v>
      </c>
      <c r="DC7">
        <v>71</v>
      </c>
      <c r="DD7">
        <v>50</v>
      </c>
      <c r="DE7" s="3">
        <v>0.23400000000000001</v>
      </c>
      <c r="DF7" s="1">
        <f t="shared" si="44"/>
        <v>4.6800000000000006</v>
      </c>
      <c r="DG7" s="2">
        <f t="shared" si="45"/>
        <v>12.54</v>
      </c>
      <c r="DH7" s="2">
        <f t="shared" si="46"/>
        <v>-3.4399999999999995</v>
      </c>
      <c r="DJ7">
        <v>71</v>
      </c>
      <c r="DK7">
        <v>50</v>
      </c>
      <c r="DL7" s="3">
        <v>0.14899999999999999</v>
      </c>
      <c r="DM7" s="1">
        <f t="shared" si="47"/>
        <v>2.98</v>
      </c>
      <c r="DN7" s="2">
        <f t="shared" si="48"/>
        <v>7.6400000000000006</v>
      </c>
      <c r="DO7" s="2">
        <f t="shared" si="49"/>
        <v>4.8999999999999986</v>
      </c>
      <c r="DQ7">
        <v>71</v>
      </c>
      <c r="DR7">
        <v>50</v>
      </c>
      <c r="DS7" s="3">
        <v>0.14499999999999999</v>
      </c>
      <c r="DT7" s="1">
        <f t="shared" si="50"/>
        <v>2.9</v>
      </c>
      <c r="DU7" s="2">
        <f t="shared" si="51"/>
        <v>7.52</v>
      </c>
      <c r="DV7" s="2">
        <f t="shared" si="52"/>
        <v>0.12000000000000099</v>
      </c>
      <c r="DX7">
        <v>71</v>
      </c>
      <c r="DY7">
        <v>50</v>
      </c>
      <c r="DZ7" s="3">
        <v>0.10199999999999999</v>
      </c>
      <c r="EA7" s="1">
        <f t="shared" si="53"/>
        <v>2.04</v>
      </c>
      <c r="EB7" s="2">
        <f t="shared" si="54"/>
        <v>5.7</v>
      </c>
      <c r="EC7" s="2">
        <f t="shared" si="55"/>
        <v>1.8199999999999994</v>
      </c>
      <c r="EE7">
        <v>71</v>
      </c>
      <c r="EF7">
        <v>50</v>
      </c>
      <c r="EG7" s="3">
        <v>0.10100000000000001</v>
      </c>
      <c r="EH7" s="1">
        <f t="shared" si="56"/>
        <v>2.02</v>
      </c>
      <c r="EI7" s="2">
        <f t="shared" si="57"/>
        <v>5.88</v>
      </c>
      <c r="EJ7" s="2">
        <f t="shared" si="58"/>
        <v>-0.17999999999999972</v>
      </c>
    </row>
    <row r="8" spans="2:140" x14ac:dyDescent="0.25">
      <c r="B8">
        <v>71</v>
      </c>
      <c r="C8">
        <v>70</v>
      </c>
      <c r="D8" s="3">
        <v>0.23799999999999999</v>
      </c>
      <c r="E8" s="1">
        <f t="shared" si="0"/>
        <v>4.76</v>
      </c>
      <c r="F8" s="2">
        <f t="shared" si="1"/>
        <v>16.119999999999997</v>
      </c>
      <c r="I8">
        <v>71</v>
      </c>
      <c r="J8">
        <v>70</v>
      </c>
      <c r="K8" s="3">
        <v>0.25600000000000001</v>
      </c>
      <c r="L8" s="1">
        <f t="shared" si="2"/>
        <v>5.12</v>
      </c>
      <c r="M8" s="2">
        <f t="shared" si="3"/>
        <v>18.240000000000002</v>
      </c>
      <c r="N8" s="2">
        <f t="shared" si="4"/>
        <v>-2.1200000000000045</v>
      </c>
      <c r="P8">
        <v>71</v>
      </c>
      <c r="Q8">
        <v>70</v>
      </c>
      <c r="R8" s="3">
        <v>0.253</v>
      </c>
      <c r="S8" s="1">
        <f t="shared" si="5"/>
        <v>5.0600000000000005</v>
      </c>
      <c r="T8" s="2">
        <f t="shared" si="6"/>
        <v>13.62</v>
      </c>
      <c r="U8" s="2">
        <f t="shared" si="7"/>
        <v>4.6200000000000028</v>
      </c>
      <c r="W8">
        <v>71</v>
      </c>
      <c r="X8">
        <v>70</v>
      </c>
      <c r="Y8" s="3">
        <v>0.25900000000000001</v>
      </c>
      <c r="Z8" s="1">
        <f t="shared" si="8"/>
        <v>5.18</v>
      </c>
      <c r="AA8" s="2">
        <f t="shared" si="9"/>
        <v>14.86</v>
      </c>
      <c r="AB8" s="2">
        <f t="shared" si="10"/>
        <v>-1.2400000000000002</v>
      </c>
      <c r="AD8">
        <v>71</v>
      </c>
      <c r="AE8">
        <v>70</v>
      </c>
      <c r="AF8" s="3">
        <v>0.20200000000000001</v>
      </c>
      <c r="AG8" s="1">
        <f t="shared" si="11"/>
        <v>4.04</v>
      </c>
      <c r="AH8" s="2">
        <f t="shared" si="12"/>
        <v>11.219999999999999</v>
      </c>
      <c r="AI8" s="2">
        <f t="shared" si="13"/>
        <v>3.6400000000000006</v>
      </c>
      <c r="AK8">
        <v>71</v>
      </c>
      <c r="AL8">
        <v>70</v>
      </c>
      <c r="AM8" s="3">
        <v>0.21099999999999999</v>
      </c>
      <c r="AN8" s="1">
        <f t="shared" si="14"/>
        <v>4.22</v>
      </c>
      <c r="AO8" s="2">
        <f t="shared" si="15"/>
        <v>15.439999999999998</v>
      </c>
      <c r="AP8" s="2">
        <f t="shared" si="16"/>
        <v>-4.2199999999999989</v>
      </c>
      <c r="AR8">
        <v>71</v>
      </c>
      <c r="AS8">
        <v>70</v>
      </c>
      <c r="AT8" s="3">
        <v>0.183</v>
      </c>
      <c r="AU8" s="1">
        <f t="shared" si="17"/>
        <v>3.66</v>
      </c>
      <c r="AV8" s="2">
        <f t="shared" si="18"/>
        <v>10.6</v>
      </c>
      <c r="AW8" s="2">
        <f t="shared" si="19"/>
        <v>4.8399999999999981</v>
      </c>
      <c r="AY8">
        <v>71</v>
      </c>
      <c r="AZ8">
        <v>70</v>
      </c>
      <c r="BA8" s="3">
        <v>0.20300000000000001</v>
      </c>
      <c r="BB8" s="1">
        <f t="shared" si="20"/>
        <v>4.0600000000000005</v>
      </c>
      <c r="BC8" s="2">
        <f t="shared" si="21"/>
        <v>16.520000000000003</v>
      </c>
      <c r="BD8" s="2">
        <f t="shared" si="22"/>
        <v>-5.9200000000000035</v>
      </c>
      <c r="BF8">
        <v>71</v>
      </c>
      <c r="BG8">
        <v>70</v>
      </c>
      <c r="BH8" s="3">
        <v>0.124</v>
      </c>
      <c r="BI8" s="1">
        <f t="shared" si="23"/>
        <v>2.48</v>
      </c>
      <c r="BJ8" s="2">
        <f t="shared" si="24"/>
        <v>8.18</v>
      </c>
      <c r="BK8" s="2">
        <f t="shared" si="25"/>
        <v>8.3400000000000034</v>
      </c>
      <c r="BM8">
        <v>71</v>
      </c>
      <c r="BN8">
        <v>70</v>
      </c>
      <c r="BO8" s="3">
        <v>0.20899999999999999</v>
      </c>
      <c r="BP8" s="1">
        <f t="shared" si="26"/>
        <v>4.18</v>
      </c>
      <c r="BQ8" s="2">
        <f t="shared" si="27"/>
        <v>15.82</v>
      </c>
      <c r="BR8" s="2">
        <f t="shared" si="28"/>
        <v>-7.6400000000000006</v>
      </c>
      <c r="BT8">
        <v>71</v>
      </c>
      <c r="BU8">
        <v>70</v>
      </c>
      <c r="BV8" s="3">
        <v>0.16800000000000001</v>
      </c>
      <c r="BW8" s="1">
        <f t="shared" si="29"/>
        <v>3.3600000000000003</v>
      </c>
      <c r="BX8" s="2">
        <f t="shared" si="30"/>
        <v>11</v>
      </c>
      <c r="BY8" s="2">
        <f t="shared" si="31"/>
        <v>4.82</v>
      </c>
      <c r="CA8">
        <v>71</v>
      </c>
      <c r="CB8">
        <v>70</v>
      </c>
      <c r="CC8" s="3">
        <v>0.23499999999999999</v>
      </c>
      <c r="CD8" s="1">
        <f t="shared" si="32"/>
        <v>4.6999999999999993</v>
      </c>
      <c r="CE8" s="2">
        <f t="shared" si="33"/>
        <v>16.7</v>
      </c>
      <c r="CF8" s="2">
        <f t="shared" si="34"/>
        <v>-5.6999999999999993</v>
      </c>
      <c r="CH8">
        <v>71</v>
      </c>
      <c r="CI8">
        <v>70</v>
      </c>
      <c r="CJ8" s="3">
        <v>0.16700000000000001</v>
      </c>
      <c r="CK8" s="1">
        <f t="shared" si="35"/>
        <v>3.3400000000000003</v>
      </c>
      <c r="CL8" s="2">
        <f t="shared" si="36"/>
        <v>11.02</v>
      </c>
      <c r="CM8" s="2">
        <f t="shared" si="37"/>
        <v>5.68</v>
      </c>
      <c r="CO8">
        <v>71</v>
      </c>
      <c r="CP8">
        <v>70</v>
      </c>
      <c r="CQ8" s="3">
        <v>0.26600000000000001</v>
      </c>
      <c r="CR8" s="1">
        <f t="shared" si="38"/>
        <v>5.32</v>
      </c>
      <c r="CS8" s="2">
        <f t="shared" si="39"/>
        <v>19.600000000000001</v>
      </c>
      <c r="CT8" s="2">
        <f t="shared" si="40"/>
        <v>-8.5800000000000018</v>
      </c>
      <c r="CV8">
        <v>71</v>
      </c>
      <c r="CW8">
        <v>70</v>
      </c>
      <c r="CX8" s="3">
        <v>0.19500000000000001</v>
      </c>
      <c r="CY8" s="1">
        <f t="shared" si="41"/>
        <v>3.9000000000000004</v>
      </c>
      <c r="CZ8" s="2">
        <f t="shared" si="42"/>
        <v>13</v>
      </c>
      <c r="DA8" s="2">
        <f t="shared" si="43"/>
        <v>6.6000000000000014</v>
      </c>
      <c r="DC8">
        <v>71</v>
      </c>
      <c r="DD8">
        <v>70</v>
      </c>
      <c r="DE8" s="3">
        <v>0.25</v>
      </c>
      <c r="DF8" s="1">
        <f t="shared" si="44"/>
        <v>5</v>
      </c>
      <c r="DG8" s="2">
        <f t="shared" si="45"/>
        <v>17.54</v>
      </c>
      <c r="DH8" s="2">
        <f t="shared" si="46"/>
        <v>-4.5399999999999991</v>
      </c>
      <c r="DJ8">
        <v>71</v>
      </c>
      <c r="DK8">
        <v>70</v>
      </c>
      <c r="DL8" s="3">
        <v>0.20899999999999999</v>
      </c>
      <c r="DM8" s="1">
        <f t="shared" si="47"/>
        <v>4.18</v>
      </c>
      <c r="DN8" s="2">
        <f t="shared" si="48"/>
        <v>11.82</v>
      </c>
      <c r="DO8" s="2">
        <f t="shared" si="49"/>
        <v>5.7199999999999989</v>
      </c>
      <c r="DQ8">
        <v>71</v>
      </c>
      <c r="DR8">
        <v>70</v>
      </c>
      <c r="DS8" s="3">
        <v>0.17100000000000001</v>
      </c>
      <c r="DT8" s="1">
        <f t="shared" si="50"/>
        <v>3.4200000000000004</v>
      </c>
      <c r="DU8" s="2">
        <f t="shared" si="51"/>
        <v>10.94</v>
      </c>
      <c r="DV8" s="2">
        <f t="shared" si="52"/>
        <v>0.88000000000000078</v>
      </c>
      <c r="DX8">
        <v>71</v>
      </c>
      <c r="DY8">
        <v>70</v>
      </c>
      <c r="DZ8" s="3">
        <v>0.13500000000000001</v>
      </c>
      <c r="EA8" s="1">
        <f t="shared" si="53"/>
        <v>2.7</v>
      </c>
      <c r="EB8" s="2">
        <f t="shared" si="54"/>
        <v>8.4</v>
      </c>
      <c r="EC8" s="2">
        <f t="shared" si="55"/>
        <v>2.5399999999999991</v>
      </c>
      <c r="EE8">
        <v>71</v>
      </c>
      <c r="EF8">
        <v>70</v>
      </c>
      <c r="EG8" s="3">
        <v>0.13600000000000001</v>
      </c>
      <c r="EH8" s="1">
        <f t="shared" si="56"/>
        <v>2.72</v>
      </c>
      <c r="EI8" s="2">
        <f t="shared" si="57"/>
        <v>8.6</v>
      </c>
      <c r="EJ8" s="2">
        <f t="shared" si="58"/>
        <v>-0.19999999999999929</v>
      </c>
    </row>
    <row r="9" spans="2:140" x14ac:dyDescent="0.25">
      <c r="B9">
        <v>71</v>
      </c>
      <c r="C9">
        <v>90</v>
      </c>
      <c r="D9" s="3">
        <v>0.23699999999999999</v>
      </c>
      <c r="E9" s="1">
        <f t="shared" si="0"/>
        <v>4.74</v>
      </c>
      <c r="F9" s="2">
        <f t="shared" si="1"/>
        <v>20.86</v>
      </c>
      <c r="I9">
        <v>71</v>
      </c>
      <c r="J9">
        <v>90</v>
      </c>
      <c r="K9" s="3">
        <v>0.24199999999999999</v>
      </c>
      <c r="L9" s="1">
        <f t="shared" si="2"/>
        <v>4.84</v>
      </c>
      <c r="M9" s="2">
        <f t="shared" si="3"/>
        <v>23.080000000000002</v>
      </c>
      <c r="N9" s="2">
        <f t="shared" si="4"/>
        <v>-2.2200000000000024</v>
      </c>
      <c r="P9">
        <v>71</v>
      </c>
      <c r="Q9">
        <v>90</v>
      </c>
      <c r="R9" s="3">
        <v>0.249</v>
      </c>
      <c r="S9" s="1">
        <f t="shared" si="5"/>
        <v>4.9800000000000004</v>
      </c>
      <c r="T9" s="2">
        <f t="shared" si="6"/>
        <v>18.600000000000001</v>
      </c>
      <c r="U9" s="2">
        <f t="shared" si="7"/>
        <v>4.4800000000000004</v>
      </c>
      <c r="W9">
        <v>71</v>
      </c>
      <c r="X9">
        <v>90</v>
      </c>
      <c r="Y9" s="3">
        <v>0.248</v>
      </c>
      <c r="Z9" s="1">
        <f t="shared" si="8"/>
        <v>4.96</v>
      </c>
      <c r="AA9" s="2">
        <f t="shared" si="9"/>
        <v>19.82</v>
      </c>
      <c r="AB9" s="2">
        <f t="shared" si="10"/>
        <v>-1.2199999999999989</v>
      </c>
      <c r="AD9">
        <v>71</v>
      </c>
      <c r="AE9">
        <v>90</v>
      </c>
      <c r="AF9" s="3">
        <v>0.24099999999999999</v>
      </c>
      <c r="AG9" s="1">
        <f t="shared" si="11"/>
        <v>4.82</v>
      </c>
      <c r="AH9" s="2">
        <f t="shared" si="12"/>
        <v>16.04</v>
      </c>
      <c r="AI9" s="2">
        <f t="shared" si="13"/>
        <v>3.7800000000000011</v>
      </c>
      <c r="AK9">
        <v>71</v>
      </c>
      <c r="AL9">
        <v>90</v>
      </c>
      <c r="AM9" s="3">
        <v>0.23499999999999999</v>
      </c>
      <c r="AN9" s="1">
        <f t="shared" si="14"/>
        <v>4.6999999999999993</v>
      </c>
      <c r="AO9" s="2">
        <f t="shared" si="15"/>
        <v>20.139999999999997</v>
      </c>
      <c r="AP9" s="2">
        <f t="shared" si="16"/>
        <v>-4.0999999999999979</v>
      </c>
      <c r="AR9">
        <v>71</v>
      </c>
      <c r="AS9">
        <v>90</v>
      </c>
      <c r="AT9" s="3">
        <v>0.23699999999999999</v>
      </c>
      <c r="AU9" s="1">
        <f t="shared" si="17"/>
        <v>4.74</v>
      </c>
      <c r="AV9" s="2">
        <f t="shared" si="18"/>
        <v>15.34</v>
      </c>
      <c r="AW9" s="2">
        <f t="shared" si="19"/>
        <v>4.7999999999999972</v>
      </c>
      <c r="AY9">
        <v>71</v>
      </c>
      <c r="AZ9">
        <v>90</v>
      </c>
      <c r="BA9" s="3">
        <v>0.22500000000000001</v>
      </c>
      <c r="BB9" s="1">
        <f t="shared" si="20"/>
        <v>4.5</v>
      </c>
      <c r="BC9" s="2">
        <f t="shared" si="21"/>
        <v>21.020000000000003</v>
      </c>
      <c r="BD9" s="2">
        <f t="shared" si="22"/>
        <v>-5.6800000000000033</v>
      </c>
      <c r="BF9">
        <v>71</v>
      </c>
      <c r="BG9">
        <v>90</v>
      </c>
      <c r="BH9" s="3">
        <v>0.221</v>
      </c>
      <c r="BI9" s="1">
        <f t="shared" si="23"/>
        <v>4.42</v>
      </c>
      <c r="BJ9" s="2">
        <f t="shared" si="24"/>
        <v>12.6</v>
      </c>
      <c r="BK9" s="2">
        <f t="shared" si="25"/>
        <v>8.4200000000000035</v>
      </c>
      <c r="BM9">
        <v>71</v>
      </c>
      <c r="BN9">
        <v>90</v>
      </c>
      <c r="BO9" s="3">
        <v>0.24</v>
      </c>
      <c r="BP9" s="1">
        <f t="shared" si="26"/>
        <v>4.8</v>
      </c>
      <c r="BQ9" s="2">
        <f t="shared" si="27"/>
        <v>20.62</v>
      </c>
      <c r="BR9" s="2">
        <f t="shared" si="28"/>
        <v>-8.0200000000000014</v>
      </c>
      <c r="BT9">
        <v>71</v>
      </c>
      <c r="BU9">
        <v>90</v>
      </c>
      <c r="BV9" s="3">
        <v>0.22700000000000001</v>
      </c>
      <c r="BW9" s="1">
        <f t="shared" si="29"/>
        <v>4.54</v>
      </c>
      <c r="BX9" s="2">
        <f t="shared" si="30"/>
        <v>15.54</v>
      </c>
      <c r="BY9" s="2">
        <f t="shared" si="31"/>
        <v>5.0800000000000018</v>
      </c>
      <c r="CA9">
        <v>71</v>
      </c>
      <c r="CB9">
        <v>90</v>
      </c>
      <c r="CC9" s="3">
        <v>0.246</v>
      </c>
      <c r="CD9" s="1">
        <f t="shared" si="32"/>
        <v>4.92</v>
      </c>
      <c r="CE9" s="2">
        <f t="shared" si="33"/>
        <v>21.619999999999997</v>
      </c>
      <c r="CF9" s="2">
        <f t="shared" si="34"/>
        <v>-6.0799999999999983</v>
      </c>
      <c r="CH9">
        <v>71</v>
      </c>
      <c r="CI9">
        <v>90</v>
      </c>
      <c r="CJ9" s="3">
        <v>0.22700000000000001</v>
      </c>
      <c r="CK9" s="1">
        <f t="shared" si="35"/>
        <v>4.54</v>
      </c>
      <c r="CL9" s="2">
        <f t="shared" si="36"/>
        <v>15.559999999999999</v>
      </c>
      <c r="CM9" s="2">
        <f t="shared" si="37"/>
        <v>6.0599999999999987</v>
      </c>
      <c r="CO9">
        <v>71</v>
      </c>
      <c r="CP9">
        <v>90</v>
      </c>
      <c r="CQ9" s="3">
        <v>0.23799999999999999</v>
      </c>
      <c r="CR9" s="1">
        <f t="shared" si="38"/>
        <v>4.76</v>
      </c>
      <c r="CS9" s="2">
        <f t="shared" si="39"/>
        <v>24.36</v>
      </c>
      <c r="CT9" s="2">
        <f t="shared" si="40"/>
        <v>-8.8000000000000007</v>
      </c>
      <c r="CV9">
        <v>71</v>
      </c>
      <c r="CW9">
        <v>90</v>
      </c>
      <c r="CX9" s="3">
        <v>0.218</v>
      </c>
      <c r="CY9" s="1">
        <f t="shared" si="41"/>
        <v>4.3600000000000003</v>
      </c>
      <c r="CZ9" s="2">
        <f t="shared" si="42"/>
        <v>17.36</v>
      </c>
      <c r="DA9" s="2">
        <f t="shared" si="43"/>
        <v>7</v>
      </c>
      <c r="DC9">
        <v>71</v>
      </c>
      <c r="DD9">
        <v>90</v>
      </c>
      <c r="DE9" s="3">
        <v>0.249</v>
      </c>
      <c r="DF9" s="1">
        <f t="shared" si="44"/>
        <v>4.9800000000000004</v>
      </c>
      <c r="DG9" s="2">
        <f t="shared" si="45"/>
        <v>22.52</v>
      </c>
      <c r="DH9" s="2">
        <f t="shared" si="46"/>
        <v>-5.16</v>
      </c>
      <c r="DJ9">
        <v>71</v>
      </c>
      <c r="DK9">
        <v>90</v>
      </c>
      <c r="DL9" s="3">
        <v>0.224</v>
      </c>
      <c r="DM9" s="1">
        <f t="shared" si="47"/>
        <v>4.4800000000000004</v>
      </c>
      <c r="DN9" s="2">
        <f t="shared" si="48"/>
        <v>16.3</v>
      </c>
      <c r="DO9" s="2">
        <f t="shared" si="49"/>
        <v>6.2199999999999989</v>
      </c>
      <c r="DQ9">
        <v>71</v>
      </c>
      <c r="DR9">
        <v>90</v>
      </c>
      <c r="DS9" s="3">
        <v>0.22600000000000001</v>
      </c>
      <c r="DT9" s="1">
        <f t="shared" si="50"/>
        <v>4.5200000000000005</v>
      </c>
      <c r="DU9" s="2">
        <f t="shared" si="51"/>
        <v>15.46</v>
      </c>
      <c r="DV9" s="2">
        <f t="shared" si="52"/>
        <v>0.83999999999999986</v>
      </c>
      <c r="DX9">
        <v>71</v>
      </c>
      <c r="DY9">
        <v>90</v>
      </c>
      <c r="DZ9" s="3">
        <v>0.20200000000000001</v>
      </c>
      <c r="EA9" s="1">
        <f t="shared" si="53"/>
        <v>4.04</v>
      </c>
      <c r="EB9" s="2">
        <f t="shared" si="54"/>
        <v>12.440000000000001</v>
      </c>
      <c r="EC9" s="2">
        <f t="shared" si="55"/>
        <v>3.0199999999999996</v>
      </c>
      <c r="EE9">
        <v>71</v>
      </c>
      <c r="EF9">
        <v>90</v>
      </c>
      <c r="EG9" s="3">
        <v>0.17100000000000001</v>
      </c>
      <c r="EH9" s="1">
        <f t="shared" si="56"/>
        <v>3.4200000000000004</v>
      </c>
      <c r="EI9" s="2">
        <f t="shared" si="57"/>
        <v>12.02</v>
      </c>
      <c r="EJ9" s="2">
        <f t="shared" si="58"/>
        <v>0.42000000000000171</v>
      </c>
    </row>
    <row r="10" spans="2:140" x14ac:dyDescent="0.25">
      <c r="B10">
        <v>71</v>
      </c>
      <c r="C10">
        <v>110</v>
      </c>
      <c r="D10" s="3">
        <v>0.23899999999999999</v>
      </c>
      <c r="E10" s="1">
        <f t="shared" si="0"/>
        <v>4.7799999999999994</v>
      </c>
      <c r="F10" s="2">
        <f t="shared" si="1"/>
        <v>25.64</v>
      </c>
      <c r="I10">
        <v>71</v>
      </c>
      <c r="J10">
        <v>110</v>
      </c>
      <c r="K10" s="3">
        <v>0.249</v>
      </c>
      <c r="L10" s="1">
        <f t="shared" si="2"/>
        <v>4.9800000000000004</v>
      </c>
      <c r="M10" s="2">
        <f t="shared" si="3"/>
        <v>28.060000000000002</v>
      </c>
      <c r="N10" s="2">
        <f t="shared" si="4"/>
        <v>-2.4200000000000017</v>
      </c>
      <c r="P10">
        <v>71</v>
      </c>
      <c r="Q10">
        <v>110</v>
      </c>
      <c r="R10" s="3">
        <v>0.24399999999999999</v>
      </c>
      <c r="S10" s="1">
        <f t="shared" si="5"/>
        <v>4.88</v>
      </c>
      <c r="T10" s="2">
        <f t="shared" si="6"/>
        <v>23.48</v>
      </c>
      <c r="U10" s="2">
        <f t="shared" si="7"/>
        <v>4.5800000000000018</v>
      </c>
      <c r="W10">
        <v>71</v>
      </c>
      <c r="X10">
        <v>110</v>
      </c>
      <c r="Y10" s="3">
        <v>0.24</v>
      </c>
      <c r="Z10" s="1">
        <f t="shared" si="8"/>
        <v>4.8</v>
      </c>
      <c r="AA10" s="2">
        <f t="shared" si="9"/>
        <v>24.62</v>
      </c>
      <c r="AB10" s="2">
        <f t="shared" si="10"/>
        <v>-1.1400000000000006</v>
      </c>
      <c r="AD10">
        <v>71</v>
      </c>
      <c r="AE10">
        <v>110</v>
      </c>
      <c r="AF10" s="3">
        <v>0.24099999999999999</v>
      </c>
      <c r="AG10" s="1">
        <f t="shared" si="11"/>
        <v>4.82</v>
      </c>
      <c r="AH10" s="2">
        <f t="shared" si="12"/>
        <v>20.86</v>
      </c>
      <c r="AI10" s="2">
        <f t="shared" si="13"/>
        <v>3.7600000000000016</v>
      </c>
      <c r="AK10">
        <v>71</v>
      </c>
      <c r="AL10">
        <v>110</v>
      </c>
      <c r="AM10" s="3">
        <v>0.24399999999999999</v>
      </c>
      <c r="AN10" s="1">
        <f t="shared" si="14"/>
        <v>4.88</v>
      </c>
      <c r="AO10" s="2">
        <f t="shared" si="15"/>
        <v>25.019999999999996</v>
      </c>
      <c r="AP10" s="2">
        <f t="shared" si="16"/>
        <v>-4.1599999999999966</v>
      </c>
      <c r="AR10">
        <v>71</v>
      </c>
      <c r="AS10">
        <v>110</v>
      </c>
      <c r="AT10" s="3">
        <v>0.23400000000000001</v>
      </c>
      <c r="AU10" s="1">
        <f t="shared" si="17"/>
        <v>4.6800000000000006</v>
      </c>
      <c r="AV10" s="2">
        <f t="shared" si="18"/>
        <v>20.02</v>
      </c>
      <c r="AW10" s="2">
        <f t="shared" si="19"/>
        <v>4.9999999999999964</v>
      </c>
      <c r="AY10">
        <v>71</v>
      </c>
      <c r="AZ10">
        <v>110</v>
      </c>
      <c r="BA10" s="3">
        <v>0.24</v>
      </c>
      <c r="BB10" s="1">
        <f t="shared" si="20"/>
        <v>4.8</v>
      </c>
      <c r="BC10" s="2">
        <f t="shared" si="21"/>
        <v>25.820000000000004</v>
      </c>
      <c r="BD10" s="2">
        <f t="shared" si="22"/>
        <v>-5.8000000000000043</v>
      </c>
      <c r="BF10">
        <v>71</v>
      </c>
      <c r="BG10">
        <v>110</v>
      </c>
      <c r="BH10" s="3">
        <v>0.23200000000000001</v>
      </c>
      <c r="BI10" s="1">
        <f t="shared" si="23"/>
        <v>4.6400000000000006</v>
      </c>
      <c r="BJ10" s="2">
        <f t="shared" si="24"/>
        <v>17.240000000000002</v>
      </c>
      <c r="BK10" s="2">
        <f t="shared" si="25"/>
        <v>8.5800000000000018</v>
      </c>
      <c r="BM10">
        <v>71</v>
      </c>
      <c r="BN10">
        <v>110</v>
      </c>
      <c r="BO10" s="3">
        <v>0.23499999999999999</v>
      </c>
      <c r="BP10" s="1">
        <f t="shared" si="26"/>
        <v>4.6999999999999993</v>
      </c>
      <c r="BQ10" s="2">
        <f t="shared" si="27"/>
        <v>25.32</v>
      </c>
      <c r="BR10" s="2">
        <f t="shared" si="28"/>
        <v>-8.0799999999999983</v>
      </c>
      <c r="BT10">
        <v>71</v>
      </c>
      <c r="BU10">
        <v>110</v>
      </c>
      <c r="BV10" s="3">
        <v>0.22600000000000001</v>
      </c>
      <c r="BW10" s="1">
        <f t="shared" si="29"/>
        <v>4.5200000000000005</v>
      </c>
      <c r="BX10" s="2">
        <f t="shared" si="30"/>
        <v>20.059999999999999</v>
      </c>
      <c r="BY10" s="2">
        <f t="shared" si="31"/>
        <v>5.2600000000000016</v>
      </c>
      <c r="CA10">
        <v>71</v>
      </c>
      <c r="CB10">
        <v>110</v>
      </c>
      <c r="CC10" s="3">
        <v>0.23899999999999999</v>
      </c>
      <c r="CD10" s="1">
        <f t="shared" si="32"/>
        <v>4.7799999999999994</v>
      </c>
      <c r="CE10" s="2">
        <f t="shared" si="33"/>
        <v>26.4</v>
      </c>
      <c r="CF10" s="2">
        <f t="shared" si="34"/>
        <v>-6.34</v>
      </c>
      <c r="CH10">
        <v>71</v>
      </c>
      <c r="CI10">
        <v>110</v>
      </c>
      <c r="CJ10" s="3">
        <v>0.224</v>
      </c>
      <c r="CK10" s="1">
        <f t="shared" si="35"/>
        <v>4.4800000000000004</v>
      </c>
      <c r="CL10" s="2">
        <f t="shared" si="36"/>
        <v>20.04</v>
      </c>
      <c r="CM10" s="2">
        <f t="shared" si="37"/>
        <v>6.3599999999999994</v>
      </c>
      <c r="CO10">
        <v>71</v>
      </c>
      <c r="CP10">
        <v>110</v>
      </c>
      <c r="CQ10" s="3">
        <v>0.222</v>
      </c>
      <c r="CR10" s="1">
        <f t="shared" si="38"/>
        <v>4.4400000000000004</v>
      </c>
      <c r="CS10" s="2">
        <f t="shared" si="39"/>
        <v>28.8</v>
      </c>
      <c r="CT10" s="2">
        <f t="shared" si="40"/>
        <v>-8.7600000000000016</v>
      </c>
      <c r="CV10">
        <v>71</v>
      </c>
      <c r="CW10">
        <v>110</v>
      </c>
      <c r="CX10" s="3">
        <v>0.214</v>
      </c>
      <c r="CY10" s="1">
        <f t="shared" si="41"/>
        <v>4.28</v>
      </c>
      <c r="CZ10" s="2">
        <f t="shared" si="42"/>
        <v>21.64</v>
      </c>
      <c r="DA10" s="2">
        <f t="shared" si="43"/>
        <v>7.16</v>
      </c>
      <c r="DC10">
        <v>71</v>
      </c>
      <c r="DD10">
        <v>110</v>
      </c>
      <c r="DE10" s="3">
        <v>0.22</v>
      </c>
      <c r="DF10" s="1">
        <f t="shared" si="44"/>
        <v>4.4000000000000004</v>
      </c>
      <c r="DG10" s="2">
        <f t="shared" si="45"/>
        <v>26.92</v>
      </c>
      <c r="DH10" s="2">
        <f t="shared" si="46"/>
        <v>-5.2800000000000011</v>
      </c>
      <c r="DJ10">
        <v>71</v>
      </c>
      <c r="DK10">
        <v>110</v>
      </c>
      <c r="DL10" s="3">
        <v>0.20599999999999999</v>
      </c>
      <c r="DM10" s="1">
        <f t="shared" si="47"/>
        <v>4.12</v>
      </c>
      <c r="DN10" s="2">
        <f t="shared" si="48"/>
        <v>20.420000000000002</v>
      </c>
      <c r="DO10" s="2">
        <f t="shared" si="49"/>
        <v>6.5</v>
      </c>
      <c r="DQ10">
        <v>71</v>
      </c>
      <c r="DR10">
        <v>110</v>
      </c>
      <c r="DS10" s="3">
        <v>0.20899999999999999</v>
      </c>
      <c r="DT10" s="1">
        <f t="shared" si="50"/>
        <v>4.18</v>
      </c>
      <c r="DU10" s="2">
        <f t="shared" si="51"/>
        <v>19.64</v>
      </c>
      <c r="DV10" s="2">
        <f t="shared" si="52"/>
        <v>0.78000000000000114</v>
      </c>
      <c r="DX10">
        <v>71</v>
      </c>
      <c r="DY10">
        <v>110</v>
      </c>
      <c r="DZ10" s="3">
        <v>0.19400000000000001</v>
      </c>
      <c r="EA10" s="1">
        <f t="shared" si="53"/>
        <v>3.88</v>
      </c>
      <c r="EB10" s="2">
        <f t="shared" si="54"/>
        <v>16.32</v>
      </c>
      <c r="EC10" s="2">
        <f t="shared" si="55"/>
        <v>3.3200000000000003</v>
      </c>
      <c r="EE10">
        <v>71</v>
      </c>
      <c r="EF10">
        <v>110</v>
      </c>
      <c r="EG10" s="3">
        <v>0.16500000000000001</v>
      </c>
      <c r="EH10" s="1">
        <f t="shared" si="56"/>
        <v>3.3000000000000003</v>
      </c>
      <c r="EI10" s="2">
        <f t="shared" si="57"/>
        <v>15.32</v>
      </c>
      <c r="EJ10" s="2">
        <f t="shared" si="58"/>
        <v>1</v>
      </c>
    </row>
    <row r="11" spans="2:140" x14ac:dyDescent="0.25">
      <c r="B11">
        <v>71</v>
      </c>
      <c r="C11">
        <v>130</v>
      </c>
      <c r="D11" s="3">
        <v>0.22</v>
      </c>
      <c r="E11" s="1">
        <f t="shared" si="0"/>
        <v>4.4000000000000004</v>
      </c>
      <c r="F11" s="2">
        <f t="shared" si="1"/>
        <v>30.04</v>
      </c>
      <c r="I11">
        <v>71</v>
      </c>
      <c r="J11">
        <v>130</v>
      </c>
      <c r="K11" s="3">
        <v>0.22700000000000001</v>
      </c>
      <c r="L11" s="1">
        <f t="shared" si="2"/>
        <v>4.54</v>
      </c>
      <c r="M11" s="2">
        <f t="shared" si="3"/>
        <v>32.6</v>
      </c>
      <c r="N11" s="2">
        <f t="shared" si="4"/>
        <v>-2.5600000000000023</v>
      </c>
      <c r="P11">
        <v>71</v>
      </c>
      <c r="Q11">
        <v>130</v>
      </c>
      <c r="R11" s="3">
        <v>0.23200000000000001</v>
      </c>
      <c r="S11" s="1">
        <f t="shared" si="5"/>
        <v>4.6400000000000006</v>
      </c>
      <c r="T11" s="2">
        <f t="shared" si="6"/>
        <v>28.12</v>
      </c>
      <c r="U11" s="2">
        <f t="shared" si="7"/>
        <v>4.4800000000000004</v>
      </c>
      <c r="W11">
        <v>71</v>
      </c>
      <c r="X11">
        <v>130</v>
      </c>
      <c r="Y11" s="3">
        <v>0.23300000000000001</v>
      </c>
      <c r="Z11" s="1">
        <f t="shared" si="8"/>
        <v>4.66</v>
      </c>
      <c r="AA11" s="2">
        <f t="shared" si="9"/>
        <v>29.28</v>
      </c>
      <c r="AB11" s="2">
        <f t="shared" si="10"/>
        <v>-1.1600000000000001</v>
      </c>
      <c r="AD11">
        <v>71</v>
      </c>
      <c r="AE11">
        <v>130</v>
      </c>
      <c r="AF11" s="3">
        <v>0.22700000000000001</v>
      </c>
      <c r="AG11" s="1">
        <f t="shared" si="11"/>
        <v>4.54</v>
      </c>
      <c r="AH11" s="2">
        <f t="shared" si="12"/>
        <v>25.4</v>
      </c>
      <c r="AI11" s="2">
        <f t="shared" si="13"/>
        <v>3.8800000000000026</v>
      </c>
      <c r="AK11">
        <v>71</v>
      </c>
      <c r="AL11">
        <v>130</v>
      </c>
      <c r="AM11" s="3">
        <v>0.23300000000000001</v>
      </c>
      <c r="AN11" s="1">
        <f t="shared" si="14"/>
        <v>4.66</v>
      </c>
      <c r="AO11" s="2">
        <f t="shared" si="15"/>
        <v>29.679999999999996</v>
      </c>
      <c r="AP11" s="2">
        <f t="shared" si="16"/>
        <v>-4.2799999999999976</v>
      </c>
      <c r="AR11">
        <v>71</v>
      </c>
      <c r="AS11">
        <v>130</v>
      </c>
      <c r="AT11" s="3">
        <v>0.224</v>
      </c>
      <c r="AU11" s="1">
        <f t="shared" si="17"/>
        <v>4.4800000000000004</v>
      </c>
      <c r="AV11" s="2">
        <f t="shared" si="18"/>
        <v>24.5</v>
      </c>
      <c r="AW11" s="2">
        <f t="shared" si="19"/>
        <v>5.1799999999999962</v>
      </c>
      <c r="AY11">
        <v>71</v>
      </c>
      <c r="AZ11">
        <v>130</v>
      </c>
      <c r="BA11" s="3">
        <v>0.22</v>
      </c>
      <c r="BB11" s="1">
        <f t="shared" si="20"/>
        <v>4.4000000000000004</v>
      </c>
      <c r="BC11" s="2">
        <f t="shared" si="21"/>
        <v>30.220000000000006</v>
      </c>
      <c r="BD11" s="2">
        <f t="shared" si="22"/>
        <v>-5.720000000000006</v>
      </c>
      <c r="BF11">
        <v>71</v>
      </c>
      <c r="BG11">
        <v>130</v>
      </c>
      <c r="BH11" s="3">
        <v>0.22600000000000001</v>
      </c>
      <c r="BI11" s="1">
        <f t="shared" si="23"/>
        <v>4.5200000000000005</v>
      </c>
      <c r="BJ11" s="2">
        <f t="shared" si="24"/>
        <v>21.76</v>
      </c>
      <c r="BK11" s="2">
        <f t="shared" si="25"/>
        <v>8.4600000000000044</v>
      </c>
      <c r="BM11">
        <v>71</v>
      </c>
      <c r="BN11">
        <v>130</v>
      </c>
      <c r="BO11" s="3">
        <v>0.22600000000000001</v>
      </c>
      <c r="BP11" s="1">
        <f t="shared" si="26"/>
        <v>4.5200000000000005</v>
      </c>
      <c r="BQ11" s="2">
        <f t="shared" si="27"/>
        <v>29.84</v>
      </c>
      <c r="BR11" s="2">
        <f t="shared" si="28"/>
        <v>-8.0799999999999983</v>
      </c>
      <c r="BT11">
        <v>71</v>
      </c>
      <c r="BU11">
        <v>130</v>
      </c>
      <c r="BV11" s="3">
        <v>0.22500000000000001</v>
      </c>
      <c r="BW11" s="1">
        <f t="shared" si="29"/>
        <v>4.5</v>
      </c>
      <c r="BX11" s="2">
        <f t="shared" si="30"/>
        <v>24.56</v>
      </c>
      <c r="BY11" s="2">
        <f t="shared" si="31"/>
        <v>5.2800000000000011</v>
      </c>
      <c r="CA11">
        <v>71</v>
      </c>
      <c r="CB11">
        <v>130</v>
      </c>
      <c r="CC11" s="3">
        <v>0.221</v>
      </c>
      <c r="CD11" s="1">
        <f t="shared" si="32"/>
        <v>4.42</v>
      </c>
      <c r="CE11" s="2">
        <f t="shared" si="33"/>
        <v>30.82</v>
      </c>
      <c r="CF11" s="2">
        <f t="shared" si="34"/>
        <v>-6.2600000000000016</v>
      </c>
      <c r="CH11">
        <v>71</v>
      </c>
      <c r="CI11">
        <v>130</v>
      </c>
      <c r="CJ11" s="3">
        <v>0.216</v>
      </c>
      <c r="CK11" s="1">
        <f t="shared" si="35"/>
        <v>4.32</v>
      </c>
      <c r="CL11" s="2">
        <f t="shared" si="36"/>
        <v>24.36</v>
      </c>
      <c r="CM11" s="2">
        <f t="shared" si="37"/>
        <v>6.4600000000000009</v>
      </c>
      <c r="CO11">
        <v>71</v>
      </c>
      <c r="CP11">
        <v>130</v>
      </c>
      <c r="CQ11" s="3">
        <v>0.21199999999999999</v>
      </c>
      <c r="CR11" s="1">
        <f t="shared" si="38"/>
        <v>4.24</v>
      </c>
      <c r="CS11" s="2">
        <f t="shared" si="39"/>
        <v>33.04</v>
      </c>
      <c r="CT11" s="2">
        <f t="shared" si="40"/>
        <v>-8.68</v>
      </c>
      <c r="CV11">
        <v>71</v>
      </c>
      <c r="CW11">
        <v>130</v>
      </c>
      <c r="CX11" s="3">
        <v>0.21</v>
      </c>
      <c r="CY11" s="1">
        <f t="shared" si="41"/>
        <v>4.2</v>
      </c>
      <c r="CZ11" s="2">
        <f t="shared" si="42"/>
        <v>25.84</v>
      </c>
      <c r="DA11" s="2">
        <f t="shared" si="43"/>
        <v>7.1999999999999993</v>
      </c>
      <c r="DC11">
        <v>71</v>
      </c>
      <c r="DD11">
        <v>130</v>
      </c>
      <c r="DE11" s="3">
        <v>0.21199999999999999</v>
      </c>
      <c r="DF11" s="1">
        <f t="shared" si="44"/>
        <v>4.24</v>
      </c>
      <c r="DG11" s="2">
        <f t="shared" si="45"/>
        <v>31.160000000000004</v>
      </c>
      <c r="DH11" s="2">
        <f t="shared" si="46"/>
        <v>-5.3200000000000038</v>
      </c>
      <c r="DJ11">
        <v>71</v>
      </c>
      <c r="DK11">
        <v>130</v>
      </c>
      <c r="DL11" s="3">
        <v>0.20499999999999999</v>
      </c>
      <c r="DM11" s="1">
        <f t="shared" si="47"/>
        <v>4.0999999999999996</v>
      </c>
      <c r="DN11" s="2">
        <f t="shared" si="48"/>
        <v>24.520000000000003</v>
      </c>
      <c r="DO11" s="2">
        <f t="shared" si="49"/>
        <v>6.6400000000000006</v>
      </c>
      <c r="DQ11">
        <v>71</v>
      </c>
      <c r="DR11">
        <v>130</v>
      </c>
      <c r="DS11" s="3">
        <v>0.19400000000000001</v>
      </c>
      <c r="DT11" s="1">
        <f t="shared" si="50"/>
        <v>3.88</v>
      </c>
      <c r="DU11" s="2">
        <f t="shared" si="51"/>
        <v>23.52</v>
      </c>
      <c r="DV11" s="2">
        <f t="shared" si="52"/>
        <v>1.0000000000000036</v>
      </c>
      <c r="DX11">
        <v>71</v>
      </c>
      <c r="DY11">
        <v>130</v>
      </c>
      <c r="DZ11" s="3">
        <v>0.17399999999999999</v>
      </c>
      <c r="EA11" s="1">
        <f t="shared" si="53"/>
        <v>3.4799999999999995</v>
      </c>
      <c r="EB11" s="2">
        <f t="shared" si="54"/>
        <v>19.8</v>
      </c>
      <c r="EC11" s="2">
        <f t="shared" si="55"/>
        <v>3.7199999999999989</v>
      </c>
      <c r="EE11">
        <v>71</v>
      </c>
      <c r="EF11">
        <v>130</v>
      </c>
      <c r="EG11" s="3">
        <v>0.156</v>
      </c>
      <c r="EH11" s="1">
        <f t="shared" si="56"/>
        <v>3.12</v>
      </c>
      <c r="EI11" s="2">
        <f t="shared" si="57"/>
        <v>18.440000000000001</v>
      </c>
      <c r="EJ11" s="2">
        <f t="shared" si="58"/>
        <v>1.3599999999999994</v>
      </c>
    </row>
    <row r="12" spans="2:140" x14ac:dyDescent="0.25">
      <c r="B12">
        <v>71</v>
      </c>
      <c r="C12">
        <v>150</v>
      </c>
      <c r="D12" s="3">
        <v>0.23300000000000001</v>
      </c>
      <c r="E12" s="1">
        <f t="shared" si="0"/>
        <v>4.66</v>
      </c>
      <c r="F12" s="2">
        <f t="shared" si="1"/>
        <v>34.700000000000003</v>
      </c>
      <c r="I12">
        <v>71</v>
      </c>
      <c r="J12">
        <v>150</v>
      </c>
      <c r="K12" s="3">
        <v>0.23699999999999999</v>
      </c>
      <c r="L12" s="1">
        <f t="shared" si="2"/>
        <v>4.74</v>
      </c>
      <c r="M12" s="2">
        <f t="shared" si="3"/>
        <v>37.340000000000003</v>
      </c>
      <c r="N12" s="2">
        <f t="shared" si="4"/>
        <v>-2.6400000000000006</v>
      </c>
      <c r="P12">
        <v>71</v>
      </c>
      <c r="Q12">
        <v>150</v>
      </c>
      <c r="R12" s="3">
        <v>0.22800000000000001</v>
      </c>
      <c r="S12" s="1">
        <f t="shared" si="5"/>
        <v>4.5600000000000005</v>
      </c>
      <c r="T12" s="2">
        <f t="shared" si="6"/>
        <v>32.68</v>
      </c>
      <c r="U12" s="2">
        <f t="shared" si="7"/>
        <v>4.6600000000000037</v>
      </c>
      <c r="W12">
        <v>71</v>
      </c>
      <c r="X12">
        <v>150</v>
      </c>
      <c r="Y12" s="3">
        <v>0.23</v>
      </c>
      <c r="Z12" s="1">
        <f t="shared" si="8"/>
        <v>4.6000000000000005</v>
      </c>
      <c r="AA12" s="2">
        <f t="shared" si="9"/>
        <v>33.880000000000003</v>
      </c>
      <c r="AB12" s="2">
        <f t="shared" si="10"/>
        <v>-1.2000000000000028</v>
      </c>
      <c r="AD12">
        <v>71</v>
      </c>
      <c r="AE12">
        <v>150</v>
      </c>
      <c r="AF12" s="3">
        <v>0.23200000000000001</v>
      </c>
      <c r="AG12" s="1">
        <f t="shared" si="11"/>
        <v>4.6400000000000006</v>
      </c>
      <c r="AH12" s="2">
        <f t="shared" si="12"/>
        <v>30.04</v>
      </c>
      <c r="AI12" s="2">
        <f t="shared" si="13"/>
        <v>3.8400000000000034</v>
      </c>
      <c r="AK12">
        <v>71</v>
      </c>
      <c r="AL12">
        <v>150</v>
      </c>
      <c r="AM12" s="3">
        <v>0.23899999999999999</v>
      </c>
      <c r="AN12" s="1">
        <f t="shared" si="14"/>
        <v>4.7799999999999994</v>
      </c>
      <c r="AO12" s="2">
        <f t="shared" si="15"/>
        <v>34.459999999999994</v>
      </c>
      <c r="AP12" s="2">
        <f t="shared" si="16"/>
        <v>-4.4199999999999946</v>
      </c>
      <c r="AR12">
        <v>71</v>
      </c>
      <c r="AS12">
        <v>150</v>
      </c>
      <c r="AT12" s="3">
        <v>0.23699999999999999</v>
      </c>
      <c r="AU12" s="1">
        <f t="shared" si="17"/>
        <v>4.74</v>
      </c>
      <c r="AV12" s="2">
        <f t="shared" si="18"/>
        <v>29.240000000000002</v>
      </c>
      <c r="AW12" s="2">
        <f t="shared" si="19"/>
        <v>5.2199999999999918</v>
      </c>
      <c r="AY12">
        <v>71</v>
      </c>
      <c r="AZ12">
        <v>150</v>
      </c>
      <c r="BA12" s="3">
        <v>0.23300000000000001</v>
      </c>
      <c r="BB12" s="1">
        <f t="shared" si="20"/>
        <v>4.66</v>
      </c>
      <c r="BC12" s="2">
        <f t="shared" si="21"/>
        <v>34.88000000000001</v>
      </c>
      <c r="BD12" s="2">
        <f t="shared" si="22"/>
        <v>-5.6400000000000077</v>
      </c>
      <c r="BF12">
        <v>71</v>
      </c>
      <c r="BG12">
        <v>150</v>
      </c>
      <c r="BH12" s="3">
        <v>0.22900000000000001</v>
      </c>
      <c r="BI12" s="1">
        <f t="shared" si="23"/>
        <v>4.58</v>
      </c>
      <c r="BJ12" s="2">
        <f t="shared" si="24"/>
        <v>26.340000000000003</v>
      </c>
      <c r="BK12" s="2">
        <f t="shared" si="25"/>
        <v>8.5400000000000063</v>
      </c>
      <c r="BM12">
        <v>71</v>
      </c>
      <c r="BN12">
        <v>150</v>
      </c>
      <c r="BO12" s="3">
        <v>0.23899999999999999</v>
      </c>
      <c r="BP12" s="1">
        <f t="shared" si="26"/>
        <v>4.7799999999999994</v>
      </c>
      <c r="BQ12" s="2">
        <f t="shared" si="27"/>
        <v>34.619999999999997</v>
      </c>
      <c r="BR12" s="2">
        <f t="shared" si="28"/>
        <v>-8.279999999999994</v>
      </c>
      <c r="BT12">
        <v>71</v>
      </c>
      <c r="BU12">
        <v>150</v>
      </c>
      <c r="BV12" s="3">
        <v>0.23100000000000001</v>
      </c>
      <c r="BW12" s="1">
        <f t="shared" si="29"/>
        <v>4.62</v>
      </c>
      <c r="BX12" s="2">
        <f t="shared" si="30"/>
        <v>29.18</v>
      </c>
      <c r="BY12" s="2">
        <f t="shared" si="31"/>
        <v>5.4399999999999977</v>
      </c>
      <c r="CA12">
        <v>71</v>
      </c>
      <c r="CB12">
        <v>150</v>
      </c>
      <c r="CC12" s="3">
        <v>0.22800000000000001</v>
      </c>
      <c r="CD12" s="1">
        <f t="shared" si="32"/>
        <v>4.5600000000000005</v>
      </c>
      <c r="CE12" s="2">
        <f t="shared" si="33"/>
        <v>35.380000000000003</v>
      </c>
      <c r="CF12" s="2">
        <f t="shared" si="34"/>
        <v>-6.2000000000000028</v>
      </c>
      <c r="CH12">
        <v>71</v>
      </c>
      <c r="CI12">
        <v>150</v>
      </c>
      <c r="CJ12" s="3">
        <v>0.23100000000000001</v>
      </c>
      <c r="CK12" s="1">
        <f t="shared" si="35"/>
        <v>4.62</v>
      </c>
      <c r="CL12" s="2">
        <f t="shared" si="36"/>
        <v>28.98</v>
      </c>
      <c r="CM12" s="2">
        <f t="shared" si="37"/>
        <v>6.4000000000000021</v>
      </c>
      <c r="CO12">
        <v>71</v>
      </c>
      <c r="CP12">
        <v>150</v>
      </c>
      <c r="CQ12" s="3">
        <v>0.24099999999999999</v>
      </c>
      <c r="CR12" s="1">
        <f t="shared" si="38"/>
        <v>4.82</v>
      </c>
      <c r="CS12" s="2">
        <f t="shared" si="39"/>
        <v>37.86</v>
      </c>
      <c r="CT12" s="2">
        <f t="shared" si="40"/>
        <v>-8.879999999999999</v>
      </c>
      <c r="CV12">
        <v>71</v>
      </c>
      <c r="CW12">
        <v>150</v>
      </c>
      <c r="CX12" s="3">
        <v>0.22800000000000001</v>
      </c>
      <c r="CY12" s="1">
        <f t="shared" si="41"/>
        <v>4.5600000000000005</v>
      </c>
      <c r="CZ12" s="2">
        <f t="shared" si="42"/>
        <v>30.4</v>
      </c>
      <c r="DA12" s="2">
        <f t="shared" si="43"/>
        <v>7.4600000000000009</v>
      </c>
      <c r="DC12">
        <v>71</v>
      </c>
      <c r="DD12">
        <v>150</v>
      </c>
      <c r="DE12" s="3">
        <v>0.22900000000000001</v>
      </c>
      <c r="DF12" s="1">
        <f t="shared" si="44"/>
        <v>4.58</v>
      </c>
      <c r="DG12" s="2">
        <f t="shared" si="45"/>
        <v>35.74</v>
      </c>
      <c r="DH12" s="2">
        <f t="shared" si="46"/>
        <v>-5.3400000000000034</v>
      </c>
      <c r="DJ12">
        <v>71</v>
      </c>
      <c r="DK12">
        <v>150</v>
      </c>
      <c r="DL12" s="3">
        <v>0.22</v>
      </c>
      <c r="DM12" s="1">
        <f t="shared" si="47"/>
        <v>4.4000000000000004</v>
      </c>
      <c r="DN12" s="2">
        <f t="shared" si="48"/>
        <v>28.92</v>
      </c>
      <c r="DO12" s="2">
        <f t="shared" si="49"/>
        <v>6.82</v>
      </c>
      <c r="DQ12">
        <v>71</v>
      </c>
      <c r="DR12">
        <v>150</v>
      </c>
      <c r="DS12" s="3">
        <v>0.20200000000000001</v>
      </c>
      <c r="DT12" s="1">
        <f t="shared" si="50"/>
        <v>4.04</v>
      </c>
      <c r="DU12" s="2">
        <f t="shared" si="51"/>
        <v>27.56</v>
      </c>
      <c r="DV12" s="2">
        <f t="shared" si="52"/>
        <v>1.360000000000003</v>
      </c>
      <c r="DX12">
        <v>71</v>
      </c>
      <c r="DY12">
        <v>150</v>
      </c>
      <c r="DZ12" s="3">
        <v>0.17699999999999999</v>
      </c>
      <c r="EA12" s="1">
        <f t="shared" si="53"/>
        <v>3.54</v>
      </c>
      <c r="EB12" s="2">
        <f t="shared" si="54"/>
        <v>23.34</v>
      </c>
      <c r="EC12" s="2">
        <f t="shared" si="55"/>
        <v>4.2199999999999989</v>
      </c>
      <c r="EE12">
        <v>71</v>
      </c>
      <c r="EF12">
        <v>150</v>
      </c>
      <c r="EG12" s="3">
        <v>0.16200000000000001</v>
      </c>
      <c r="EH12" s="1">
        <f t="shared" si="56"/>
        <v>3.24</v>
      </c>
      <c r="EI12" s="2">
        <f t="shared" si="57"/>
        <v>21.68</v>
      </c>
      <c r="EJ12" s="2">
        <f t="shared" si="58"/>
        <v>1.6600000000000001</v>
      </c>
    </row>
    <row r="13" spans="2:140" x14ac:dyDescent="0.25">
      <c r="B13">
        <v>71</v>
      </c>
      <c r="C13">
        <v>170</v>
      </c>
      <c r="D13" s="3">
        <v>0.23400000000000001</v>
      </c>
      <c r="E13" s="1">
        <f t="shared" si="0"/>
        <v>4.6800000000000006</v>
      </c>
      <c r="F13" s="2">
        <f t="shared" si="1"/>
        <v>39.380000000000003</v>
      </c>
      <c r="I13">
        <v>71</v>
      </c>
      <c r="J13">
        <v>170</v>
      </c>
      <c r="K13" s="3">
        <v>0.23699999999999999</v>
      </c>
      <c r="L13" s="1">
        <f t="shared" si="2"/>
        <v>4.74</v>
      </c>
      <c r="M13" s="2">
        <f t="shared" si="3"/>
        <v>42.080000000000005</v>
      </c>
      <c r="N13" s="2">
        <f t="shared" si="4"/>
        <v>-2.7000000000000028</v>
      </c>
      <c r="P13">
        <v>71</v>
      </c>
      <c r="Q13">
        <v>170</v>
      </c>
      <c r="R13" s="3">
        <v>0.23699999999999999</v>
      </c>
      <c r="S13" s="1">
        <f t="shared" si="5"/>
        <v>4.74</v>
      </c>
      <c r="T13" s="2">
        <f t="shared" si="6"/>
        <v>37.42</v>
      </c>
      <c r="U13" s="2">
        <f t="shared" si="7"/>
        <v>4.6600000000000037</v>
      </c>
      <c r="W13">
        <v>71</v>
      </c>
      <c r="X13">
        <v>170</v>
      </c>
      <c r="Y13" s="3">
        <v>0.24099999999999999</v>
      </c>
      <c r="Z13" s="1">
        <f t="shared" si="8"/>
        <v>4.82</v>
      </c>
      <c r="AA13" s="2">
        <f t="shared" si="9"/>
        <v>38.700000000000003</v>
      </c>
      <c r="AB13" s="2">
        <f t="shared" si="10"/>
        <v>-1.2800000000000011</v>
      </c>
      <c r="AD13">
        <v>71</v>
      </c>
      <c r="AE13">
        <v>170</v>
      </c>
      <c r="AF13" s="3">
        <v>0.23799999999999999</v>
      </c>
      <c r="AG13" s="1">
        <f t="shared" si="11"/>
        <v>4.76</v>
      </c>
      <c r="AH13" s="2">
        <f t="shared" si="12"/>
        <v>34.799999999999997</v>
      </c>
      <c r="AI13" s="2">
        <f t="shared" si="13"/>
        <v>3.9000000000000057</v>
      </c>
      <c r="AK13">
        <v>71</v>
      </c>
      <c r="AL13">
        <v>170</v>
      </c>
      <c r="AM13" s="3">
        <v>0.24299999999999999</v>
      </c>
      <c r="AN13" s="1">
        <f t="shared" si="14"/>
        <v>4.8599999999999994</v>
      </c>
      <c r="AO13" s="2">
        <f t="shared" si="15"/>
        <v>39.319999999999993</v>
      </c>
      <c r="AP13" s="2">
        <f t="shared" si="16"/>
        <v>-4.519999999999996</v>
      </c>
      <c r="AR13">
        <v>71</v>
      </c>
      <c r="AS13">
        <v>170</v>
      </c>
      <c r="AT13" s="3">
        <v>0.24</v>
      </c>
      <c r="AU13" s="1">
        <f t="shared" si="17"/>
        <v>4.8</v>
      </c>
      <c r="AV13" s="2">
        <f t="shared" si="18"/>
        <v>34.04</v>
      </c>
      <c r="AW13" s="2">
        <f t="shared" si="19"/>
        <v>5.279999999999994</v>
      </c>
      <c r="AY13">
        <v>71</v>
      </c>
      <c r="AZ13">
        <v>170</v>
      </c>
      <c r="BA13" s="3">
        <v>0.23599999999999999</v>
      </c>
      <c r="BB13" s="1">
        <f t="shared" si="20"/>
        <v>4.72</v>
      </c>
      <c r="BC13" s="2">
        <f t="shared" si="21"/>
        <v>39.600000000000009</v>
      </c>
      <c r="BD13" s="2">
        <f t="shared" si="22"/>
        <v>-5.5600000000000094</v>
      </c>
      <c r="BF13">
        <v>71</v>
      </c>
      <c r="BG13">
        <v>170</v>
      </c>
      <c r="BH13" s="3">
        <v>0.245</v>
      </c>
      <c r="BI13" s="1">
        <f t="shared" si="23"/>
        <v>4.9000000000000004</v>
      </c>
      <c r="BJ13" s="2">
        <f t="shared" si="24"/>
        <v>31.240000000000002</v>
      </c>
      <c r="BK13" s="2">
        <f t="shared" si="25"/>
        <v>8.3600000000000065</v>
      </c>
      <c r="BM13">
        <v>71</v>
      </c>
      <c r="BN13">
        <v>170</v>
      </c>
      <c r="BO13" s="3">
        <v>0.23499999999999999</v>
      </c>
      <c r="BP13" s="1">
        <f t="shared" si="26"/>
        <v>4.6999999999999993</v>
      </c>
      <c r="BQ13" s="2">
        <f t="shared" si="27"/>
        <v>39.319999999999993</v>
      </c>
      <c r="BR13" s="2">
        <f t="shared" si="28"/>
        <v>-8.0799999999999912</v>
      </c>
      <c r="BT13">
        <v>71</v>
      </c>
      <c r="BU13">
        <v>170</v>
      </c>
      <c r="BV13" s="3">
        <v>0.23400000000000001</v>
      </c>
      <c r="BW13" s="1">
        <f t="shared" si="29"/>
        <v>4.6800000000000006</v>
      </c>
      <c r="BX13" s="2">
        <f t="shared" si="30"/>
        <v>33.86</v>
      </c>
      <c r="BY13" s="2">
        <f t="shared" si="31"/>
        <v>5.4599999999999937</v>
      </c>
      <c r="CA13">
        <v>71</v>
      </c>
      <c r="CB13">
        <v>170</v>
      </c>
      <c r="CC13" s="3">
        <v>0.23499999999999999</v>
      </c>
      <c r="CD13" s="1">
        <f t="shared" si="32"/>
        <v>4.6999999999999993</v>
      </c>
      <c r="CE13" s="2">
        <f t="shared" si="33"/>
        <v>40.08</v>
      </c>
      <c r="CF13" s="2">
        <f t="shared" si="34"/>
        <v>-6.2199999999999989</v>
      </c>
      <c r="CH13">
        <v>71</v>
      </c>
      <c r="CI13">
        <v>170</v>
      </c>
      <c r="CJ13" s="3">
        <v>0.23699999999999999</v>
      </c>
      <c r="CK13" s="1">
        <f t="shared" si="35"/>
        <v>4.74</v>
      </c>
      <c r="CL13" s="2">
        <f t="shared" si="36"/>
        <v>33.72</v>
      </c>
      <c r="CM13" s="2">
        <f t="shared" si="37"/>
        <v>6.3599999999999994</v>
      </c>
      <c r="CO13">
        <v>71</v>
      </c>
      <c r="CP13">
        <v>170</v>
      </c>
      <c r="CQ13" s="3">
        <v>0.23200000000000001</v>
      </c>
      <c r="CR13" s="1">
        <f t="shared" si="38"/>
        <v>4.6400000000000006</v>
      </c>
      <c r="CS13" s="2">
        <f t="shared" si="39"/>
        <v>42.5</v>
      </c>
      <c r="CT13" s="2">
        <f t="shared" si="40"/>
        <v>-8.7800000000000011</v>
      </c>
      <c r="CV13">
        <v>71</v>
      </c>
      <c r="CW13">
        <v>170</v>
      </c>
      <c r="CX13" s="3">
        <v>0.23599999999999999</v>
      </c>
      <c r="CY13" s="1">
        <f t="shared" si="41"/>
        <v>4.72</v>
      </c>
      <c r="CZ13" s="2">
        <f t="shared" si="42"/>
        <v>35.119999999999997</v>
      </c>
      <c r="DA13" s="2">
        <f t="shared" si="43"/>
        <v>7.3800000000000026</v>
      </c>
      <c r="DC13">
        <v>71</v>
      </c>
      <c r="DD13">
        <v>170</v>
      </c>
      <c r="DE13" s="3">
        <v>0.23799999999999999</v>
      </c>
      <c r="DF13" s="1">
        <f t="shared" si="44"/>
        <v>4.76</v>
      </c>
      <c r="DG13" s="2">
        <f t="shared" si="45"/>
        <v>40.5</v>
      </c>
      <c r="DH13" s="2">
        <f t="shared" si="46"/>
        <v>-5.3800000000000026</v>
      </c>
      <c r="DJ13">
        <v>71</v>
      </c>
      <c r="DK13">
        <v>170</v>
      </c>
      <c r="DL13" s="3">
        <v>0.23499999999999999</v>
      </c>
      <c r="DM13" s="1">
        <f t="shared" si="47"/>
        <v>4.6999999999999993</v>
      </c>
      <c r="DN13" s="2">
        <f t="shared" si="48"/>
        <v>33.620000000000005</v>
      </c>
      <c r="DO13" s="2">
        <f t="shared" si="49"/>
        <v>6.8799999999999955</v>
      </c>
      <c r="DQ13">
        <v>71</v>
      </c>
      <c r="DR13">
        <v>170</v>
      </c>
      <c r="DS13" s="3">
        <v>0.21299999999999999</v>
      </c>
      <c r="DT13" s="1">
        <f t="shared" si="50"/>
        <v>4.26</v>
      </c>
      <c r="DU13" s="2">
        <f t="shared" si="51"/>
        <v>31.82</v>
      </c>
      <c r="DV13" s="2">
        <f t="shared" si="52"/>
        <v>1.8000000000000043</v>
      </c>
      <c r="DX13">
        <v>71</v>
      </c>
      <c r="DY13">
        <v>170</v>
      </c>
      <c r="DZ13" s="3">
        <v>0.17699999999999999</v>
      </c>
      <c r="EA13" s="1">
        <f t="shared" si="53"/>
        <v>3.54</v>
      </c>
      <c r="EB13" s="2">
        <f t="shared" si="54"/>
        <v>26.88</v>
      </c>
      <c r="EC13" s="2">
        <f t="shared" si="55"/>
        <v>4.9400000000000013</v>
      </c>
      <c r="EE13">
        <v>71</v>
      </c>
      <c r="EF13">
        <v>170</v>
      </c>
      <c r="EG13" s="3">
        <v>0.16700000000000001</v>
      </c>
      <c r="EH13" s="1">
        <f t="shared" si="56"/>
        <v>3.3400000000000003</v>
      </c>
      <c r="EI13" s="2">
        <f t="shared" si="57"/>
        <v>25.02</v>
      </c>
      <c r="EJ13" s="2">
        <f t="shared" si="58"/>
        <v>1.8599999999999994</v>
      </c>
    </row>
    <row r="14" spans="2:140" x14ac:dyDescent="0.25">
      <c r="B14">
        <v>71</v>
      </c>
      <c r="C14">
        <v>190</v>
      </c>
      <c r="D14" s="3">
        <v>0.23499999999999999</v>
      </c>
      <c r="E14" s="1">
        <f t="shared" si="0"/>
        <v>4.6999999999999993</v>
      </c>
      <c r="F14" s="2">
        <f t="shared" si="1"/>
        <v>44.08</v>
      </c>
      <c r="I14">
        <v>71</v>
      </c>
      <c r="J14">
        <v>190</v>
      </c>
      <c r="K14" s="3">
        <v>0.23300000000000001</v>
      </c>
      <c r="L14" s="1">
        <f t="shared" si="2"/>
        <v>4.66</v>
      </c>
      <c r="M14" s="2">
        <f t="shared" si="3"/>
        <v>46.740000000000009</v>
      </c>
      <c r="N14" s="2">
        <f t="shared" si="4"/>
        <v>-2.6600000000000108</v>
      </c>
      <c r="P14">
        <v>71</v>
      </c>
      <c r="Q14">
        <v>190</v>
      </c>
      <c r="R14" s="3">
        <v>0.23200000000000001</v>
      </c>
      <c r="S14" s="1">
        <f t="shared" si="5"/>
        <v>4.6400000000000006</v>
      </c>
      <c r="T14" s="2">
        <f t="shared" si="6"/>
        <v>42.06</v>
      </c>
      <c r="U14" s="2">
        <f t="shared" si="7"/>
        <v>4.6800000000000068</v>
      </c>
      <c r="W14">
        <v>71</v>
      </c>
      <c r="X14">
        <v>190</v>
      </c>
      <c r="Y14" s="3">
        <v>0.23699999999999999</v>
      </c>
      <c r="Z14" s="1">
        <f t="shared" si="8"/>
        <v>4.74</v>
      </c>
      <c r="AA14" s="2">
        <f t="shared" si="9"/>
        <v>43.440000000000005</v>
      </c>
      <c r="AB14" s="2">
        <f t="shared" si="10"/>
        <v>-1.3800000000000026</v>
      </c>
      <c r="AD14">
        <v>71</v>
      </c>
      <c r="AE14">
        <v>190</v>
      </c>
      <c r="AF14" s="3">
        <v>0.23599999999999999</v>
      </c>
      <c r="AG14" s="1">
        <f t="shared" si="11"/>
        <v>4.72</v>
      </c>
      <c r="AH14" s="2">
        <f t="shared" si="12"/>
        <v>39.519999999999996</v>
      </c>
      <c r="AI14" s="2">
        <f t="shared" si="13"/>
        <v>3.9200000000000088</v>
      </c>
      <c r="AK14">
        <v>71</v>
      </c>
      <c r="AL14">
        <v>190</v>
      </c>
      <c r="AM14" s="3">
        <v>0.24</v>
      </c>
      <c r="AN14" s="1">
        <f t="shared" si="14"/>
        <v>4.8</v>
      </c>
      <c r="AO14" s="2">
        <f t="shared" si="15"/>
        <v>44.11999999999999</v>
      </c>
      <c r="AP14" s="2">
        <f t="shared" si="16"/>
        <v>-4.5999999999999943</v>
      </c>
      <c r="AR14">
        <v>71</v>
      </c>
      <c r="AS14">
        <v>190</v>
      </c>
      <c r="AT14" s="3">
        <v>0.24199999999999999</v>
      </c>
      <c r="AU14" s="1">
        <f t="shared" si="17"/>
        <v>4.84</v>
      </c>
      <c r="AV14" s="2">
        <f t="shared" si="18"/>
        <v>38.879999999999995</v>
      </c>
      <c r="AW14" s="2">
        <f t="shared" si="19"/>
        <v>5.2399999999999949</v>
      </c>
      <c r="AY14">
        <v>71</v>
      </c>
      <c r="AZ14">
        <v>190</v>
      </c>
      <c r="BA14" s="3">
        <v>0.23799999999999999</v>
      </c>
      <c r="BB14" s="1">
        <f t="shared" si="20"/>
        <v>4.76</v>
      </c>
      <c r="BC14" s="2">
        <f t="shared" si="21"/>
        <v>44.360000000000007</v>
      </c>
      <c r="BD14" s="2">
        <f t="shared" si="22"/>
        <v>-5.4800000000000111</v>
      </c>
      <c r="BF14">
        <v>71</v>
      </c>
      <c r="BG14">
        <v>190</v>
      </c>
      <c r="BH14" s="3">
        <v>0.23899999999999999</v>
      </c>
      <c r="BI14" s="1">
        <f t="shared" si="23"/>
        <v>4.7799999999999994</v>
      </c>
      <c r="BJ14" s="2">
        <f t="shared" si="24"/>
        <v>36.020000000000003</v>
      </c>
      <c r="BK14" s="2">
        <f t="shared" si="25"/>
        <v>8.3400000000000034</v>
      </c>
      <c r="BM14">
        <v>71</v>
      </c>
      <c r="BN14">
        <v>190</v>
      </c>
      <c r="BO14" s="3">
        <v>0.22900000000000001</v>
      </c>
      <c r="BP14" s="1">
        <f t="shared" si="26"/>
        <v>4.58</v>
      </c>
      <c r="BQ14" s="2">
        <f t="shared" si="27"/>
        <v>43.899999999999991</v>
      </c>
      <c r="BR14" s="2">
        <f t="shared" si="28"/>
        <v>-7.8799999999999883</v>
      </c>
      <c r="BT14">
        <v>71</v>
      </c>
      <c r="BU14">
        <v>190</v>
      </c>
      <c r="BV14" s="3">
        <v>0.23499999999999999</v>
      </c>
      <c r="BW14" s="1">
        <f t="shared" si="29"/>
        <v>4.6999999999999993</v>
      </c>
      <c r="BX14" s="2">
        <f t="shared" si="30"/>
        <v>38.56</v>
      </c>
      <c r="BY14" s="2">
        <f t="shared" si="31"/>
        <v>5.3399999999999892</v>
      </c>
      <c r="CA14">
        <v>71</v>
      </c>
      <c r="CB14">
        <v>190</v>
      </c>
      <c r="CC14" s="3">
        <v>0.23599999999999999</v>
      </c>
      <c r="CD14" s="1">
        <f t="shared" si="32"/>
        <v>4.72</v>
      </c>
      <c r="CE14" s="2">
        <f t="shared" si="33"/>
        <v>44.8</v>
      </c>
      <c r="CF14" s="2">
        <f t="shared" si="34"/>
        <v>-6.2399999999999949</v>
      </c>
      <c r="CH14">
        <v>71</v>
      </c>
      <c r="CI14">
        <v>190</v>
      </c>
      <c r="CJ14" s="3">
        <v>0.23200000000000001</v>
      </c>
      <c r="CK14" s="1">
        <f t="shared" si="35"/>
        <v>4.6400000000000006</v>
      </c>
      <c r="CL14" s="2">
        <f t="shared" si="36"/>
        <v>38.36</v>
      </c>
      <c r="CM14" s="2">
        <f t="shared" si="37"/>
        <v>6.4399999999999977</v>
      </c>
      <c r="CO14">
        <v>71</v>
      </c>
      <c r="CP14">
        <v>190</v>
      </c>
      <c r="CQ14" s="3">
        <v>0.22700000000000001</v>
      </c>
      <c r="CR14" s="1">
        <f t="shared" si="38"/>
        <v>4.54</v>
      </c>
      <c r="CS14" s="2">
        <f t="shared" si="39"/>
        <v>47.04</v>
      </c>
      <c r="CT14" s="2">
        <f t="shared" si="40"/>
        <v>-8.68</v>
      </c>
      <c r="CV14">
        <v>71</v>
      </c>
      <c r="CW14">
        <v>190</v>
      </c>
      <c r="CX14" s="3">
        <v>0.224</v>
      </c>
      <c r="CY14" s="1">
        <f t="shared" si="41"/>
        <v>4.4800000000000004</v>
      </c>
      <c r="CZ14" s="2">
        <f t="shared" si="42"/>
        <v>39.599999999999994</v>
      </c>
      <c r="DA14" s="2">
        <f t="shared" si="43"/>
        <v>7.4400000000000048</v>
      </c>
      <c r="DC14">
        <v>71</v>
      </c>
      <c r="DD14">
        <v>190</v>
      </c>
      <c r="DE14" s="3">
        <v>0.23599999999999999</v>
      </c>
      <c r="DF14" s="1">
        <f t="shared" si="44"/>
        <v>4.72</v>
      </c>
      <c r="DG14" s="2">
        <f t="shared" si="45"/>
        <v>45.22</v>
      </c>
      <c r="DH14" s="2">
        <f t="shared" si="46"/>
        <v>-5.6200000000000045</v>
      </c>
      <c r="DJ14">
        <v>71</v>
      </c>
      <c r="DK14">
        <v>190</v>
      </c>
      <c r="DL14" s="3">
        <v>0.23499999999999999</v>
      </c>
      <c r="DM14" s="1">
        <f t="shared" si="47"/>
        <v>4.6999999999999993</v>
      </c>
      <c r="DN14" s="2">
        <f t="shared" si="48"/>
        <v>38.320000000000007</v>
      </c>
      <c r="DO14" s="2">
        <f t="shared" si="49"/>
        <v>6.8999999999999915</v>
      </c>
      <c r="DQ14">
        <v>71</v>
      </c>
      <c r="DR14">
        <v>190</v>
      </c>
      <c r="DS14" s="3">
        <v>0.216</v>
      </c>
      <c r="DT14" s="1">
        <f t="shared" si="50"/>
        <v>4.32</v>
      </c>
      <c r="DU14" s="2">
        <f t="shared" si="51"/>
        <v>36.14</v>
      </c>
      <c r="DV14" s="2">
        <f t="shared" si="52"/>
        <v>2.1800000000000068</v>
      </c>
      <c r="DX14">
        <v>71</v>
      </c>
      <c r="DY14">
        <v>190</v>
      </c>
      <c r="DZ14" s="3">
        <v>0.193</v>
      </c>
      <c r="EA14" s="1">
        <f t="shared" si="53"/>
        <v>3.8600000000000003</v>
      </c>
      <c r="EB14" s="2">
        <f t="shared" si="54"/>
        <v>30.74</v>
      </c>
      <c r="EC14" s="2">
        <f t="shared" si="55"/>
        <v>5.4000000000000021</v>
      </c>
      <c r="EE14">
        <v>71</v>
      </c>
      <c r="EF14">
        <v>190</v>
      </c>
      <c r="EG14" s="3">
        <v>0.17199999999999999</v>
      </c>
      <c r="EH14" s="1">
        <f t="shared" si="56"/>
        <v>3.4399999999999995</v>
      </c>
      <c r="EI14" s="2">
        <f t="shared" si="57"/>
        <v>28.46</v>
      </c>
      <c r="EJ14" s="2">
        <f t="shared" si="58"/>
        <v>2.2799999999999976</v>
      </c>
    </row>
    <row r="15" spans="2:140" x14ac:dyDescent="0.25">
      <c r="B15">
        <v>71</v>
      </c>
      <c r="C15">
        <v>210</v>
      </c>
      <c r="D15" s="3">
        <v>0.221</v>
      </c>
      <c r="E15" s="1">
        <f t="shared" si="0"/>
        <v>4.42</v>
      </c>
      <c r="F15" s="2">
        <f t="shared" si="1"/>
        <v>48.5</v>
      </c>
      <c r="I15">
        <v>71</v>
      </c>
      <c r="J15">
        <v>210</v>
      </c>
      <c r="K15" s="3">
        <v>0.23</v>
      </c>
      <c r="L15" s="1">
        <f t="shared" si="2"/>
        <v>4.6000000000000005</v>
      </c>
      <c r="M15" s="2">
        <f t="shared" si="3"/>
        <v>51.340000000000011</v>
      </c>
      <c r="N15" s="2">
        <f t="shared" si="4"/>
        <v>-2.8400000000000105</v>
      </c>
      <c r="P15">
        <v>71</v>
      </c>
      <c r="Q15">
        <v>210</v>
      </c>
      <c r="R15" s="3">
        <v>0.22700000000000001</v>
      </c>
      <c r="S15" s="1">
        <f t="shared" si="5"/>
        <v>4.54</v>
      </c>
      <c r="T15" s="2">
        <f t="shared" si="6"/>
        <v>46.6</v>
      </c>
      <c r="U15" s="2">
        <f t="shared" si="7"/>
        <v>4.7400000000000091</v>
      </c>
      <c r="W15">
        <v>71</v>
      </c>
      <c r="X15">
        <v>210</v>
      </c>
      <c r="Y15" s="3">
        <v>0.224</v>
      </c>
      <c r="Z15" s="1">
        <f t="shared" si="8"/>
        <v>4.4800000000000004</v>
      </c>
      <c r="AA15" s="2">
        <f t="shared" si="9"/>
        <v>47.92</v>
      </c>
      <c r="AB15" s="2">
        <f t="shared" si="10"/>
        <v>-1.3200000000000003</v>
      </c>
      <c r="AD15">
        <v>71</v>
      </c>
      <c r="AE15">
        <v>210</v>
      </c>
      <c r="AF15" s="3">
        <v>0.222</v>
      </c>
      <c r="AG15" s="1">
        <f t="shared" si="11"/>
        <v>4.4400000000000004</v>
      </c>
      <c r="AH15" s="2">
        <f t="shared" si="12"/>
        <v>43.959999999999994</v>
      </c>
      <c r="AI15" s="2">
        <f t="shared" si="13"/>
        <v>3.960000000000008</v>
      </c>
      <c r="AK15">
        <v>71</v>
      </c>
      <c r="AL15">
        <v>210</v>
      </c>
      <c r="AM15" s="3">
        <v>0.23200000000000001</v>
      </c>
      <c r="AN15" s="1">
        <f t="shared" si="14"/>
        <v>4.6400000000000006</v>
      </c>
      <c r="AO15" s="2">
        <f t="shared" si="15"/>
        <v>48.759999999999991</v>
      </c>
      <c r="AP15" s="2">
        <f t="shared" si="16"/>
        <v>-4.7999999999999972</v>
      </c>
      <c r="AR15">
        <v>71</v>
      </c>
      <c r="AS15">
        <v>210</v>
      </c>
      <c r="AT15" s="3">
        <v>0.23</v>
      </c>
      <c r="AU15" s="1">
        <f t="shared" si="17"/>
        <v>4.6000000000000005</v>
      </c>
      <c r="AV15" s="2">
        <f t="shared" si="18"/>
        <v>43.48</v>
      </c>
      <c r="AW15" s="2">
        <f t="shared" si="19"/>
        <v>5.279999999999994</v>
      </c>
      <c r="AY15">
        <v>71</v>
      </c>
      <c r="AZ15">
        <v>210</v>
      </c>
      <c r="BA15" s="3">
        <v>0.22800000000000001</v>
      </c>
      <c r="BB15" s="1">
        <f t="shared" si="20"/>
        <v>4.5600000000000005</v>
      </c>
      <c r="BC15" s="2">
        <f t="shared" si="21"/>
        <v>48.920000000000009</v>
      </c>
      <c r="BD15" s="2">
        <f t="shared" si="22"/>
        <v>-5.4400000000000119</v>
      </c>
      <c r="BF15">
        <v>71</v>
      </c>
      <c r="BG15">
        <v>210</v>
      </c>
      <c r="BH15" s="3">
        <v>0.23200000000000001</v>
      </c>
      <c r="BI15" s="1">
        <f t="shared" si="23"/>
        <v>4.6400000000000006</v>
      </c>
      <c r="BJ15" s="2">
        <f t="shared" si="24"/>
        <v>40.660000000000004</v>
      </c>
      <c r="BK15" s="2">
        <f t="shared" si="25"/>
        <v>8.2600000000000051</v>
      </c>
      <c r="BM15">
        <v>71</v>
      </c>
      <c r="BN15">
        <v>210</v>
      </c>
      <c r="BO15" s="3">
        <v>0.217</v>
      </c>
      <c r="BP15" s="1">
        <f t="shared" si="26"/>
        <v>4.34</v>
      </c>
      <c r="BQ15" s="2">
        <f t="shared" si="27"/>
        <v>48.239999999999995</v>
      </c>
      <c r="BR15" s="2">
        <f t="shared" si="28"/>
        <v>-7.5799999999999912</v>
      </c>
      <c r="BT15">
        <v>71</v>
      </c>
      <c r="BU15">
        <v>210</v>
      </c>
      <c r="BV15" s="3">
        <v>0.222</v>
      </c>
      <c r="BW15" s="1">
        <f t="shared" si="29"/>
        <v>4.4400000000000004</v>
      </c>
      <c r="BX15" s="2">
        <f t="shared" si="30"/>
        <v>43</v>
      </c>
      <c r="BY15" s="2">
        <f t="shared" si="31"/>
        <v>5.2399999999999949</v>
      </c>
      <c r="CA15">
        <v>71</v>
      </c>
      <c r="CB15">
        <v>210</v>
      </c>
      <c r="CC15" s="3">
        <v>0.22500000000000001</v>
      </c>
      <c r="CD15" s="1">
        <f t="shared" si="32"/>
        <v>4.5</v>
      </c>
      <c r="CE15" s="2">
        <f t="shared" si="33"/>
        <v>49.3</v>
      </c>
      <c r="CF15" s="2">
        <f t="shared" si="34"/>
        <v>-6.2999999999999972</v>
      </c>
      <c r="CH15">
        <v>71</v>
      </c>
      <c r="CI15">
        <v>210</v>
      </c>
      <c r="CJ15" s="3">
        <v>0.222</v>
      </c>
      <c r="CK15" s="1">
        <f t="shared" si="35"/>
        <v>4.4400000000000004</v>
      </c>
      <c r="CL15" s="2">
        <f t="shared" si="36"/>
        <v>42.8</v>
      </c>
      <c r="CM15" s="2">
        <f t="shared" si="37"/>
        <v>6.5</v>
      </c>
      <c r="CO15">
        <v>71</v>
      </c>
      <c r="CP15">
        <v>210</v>
      </c>
      <c r="CQ15" s="3">
        <v>0.22500000000000001</v>
      </c>
      <c r="CR15" s="1">
        <f t="shared" si="38"/>
        <v>4.5</v>
      </c>
      <c r="CS15" s="2">
        <f t="shared" si="39"/>
        <v>51.54</v>
      </c>
      <c r="CT15" s="2">
        <f t="shared" si="40"/>
        <v>-8.740000000000002</v>
      </c>
      <c r="CV15">
        <v>71</v>
      </c>
      <c r="CW15">
        <v>210</v>
      </c>
      <c r="CX15" s="3">
        <v>0.22</v>
      </c>
      <c r="CY15" s="1">
        <f t="shared" si="41"/>
        <v>4.4000000000000004</v>
      </c>
      <c r="CZ15" s="2">
        <f t="shared" si="42"/>
        <v>43.999999999999993</v>
      </c>
      <c r="DA15" s="2">
        <f t="shared" si="43"/>
        <v>7.5400000000000063</v>
      </c>
      <c r="DC15">
        <v>71</v>
      </c>
      <c r="DD15">
        <v>210</v>
      </c>
      <c r="DE15" s="3">
        <v>0.22700000000000001</v>
      </c>
      <c r="DF15" s="1">
        <f t="shared" si="44"/>
        <v>4.54</v>
      </c>
      <c r="DG15" s="2">
        <f t="shared" si="45"/>
        <v>49.76</v>
      </c>
      <c r="DH15" s="2">
        <f t="shared" si="46"/>
        <v>-5.7600000000000051</v>
      </c>
      <c r="DJ15">
        <v>71</v>
      </c>
      <c r="DK15">
        <v>210</v>
      </c>
      <c r="DL15" s="3">
        <v>0.22600000000000001</v>
      </c>
      <c r="DM15" s="1">
        <f t="shared" si="47"/>
        <v>4.5200000000000005</v>
      </c>
      <c r="DN15" s="2">
        <f t="shared" si="48"/>
        <v>42.840000000000011</v>
      </c>
      <c r="DO15" s="2">
        <f t="shared" si="49"/>
        <v>6.9199999999999875</v>
      </c>
      <c r="DQ15">
        <v>71</v>
      </c>
      <c r="DR15">
        <v>210</v>
      </c>
      <c r="DS15" s="3">
        <v>0.21199999999999999</v>
      </c>
      <c r="DT15" s="1">
        <f t="shared" si="50"/>
        <v>4.24</v>
      </c>
      <c r="DU15" s="2">
        <f t="shared" si="51"/>
        <v>40.380000000000003</v>
      </c>
      <c r="DV15" s="2">
        <f t="shared" si="52"/>
        <v>2.460000000000008</v>
      </c>
      <c r="DX15">
        <v>71</v>
      </c>
      <c r="DY15">
        <v>210</v>
      </c>
      <c r="DZ15" s="3">
        <v>0.19</v>
      </c>
      <c r="EA15" s="1">
        <f t="shared" si="53"/>
        <v>3.8</v>
      </c>
      <c r="EB15" s="2">
        <f t="shared" si="54"/>
        <v>34.54</v>
      </c>
      <c r="EC15" s="2">
        <f t="shared" si="55"/>
        <v>5.8400000000000034</v>
      </c>
      <c r="EE15">
        <v>71</v>
      </c>
      <c r="EF15">
        <v>210</v>
      </c>
      <c r="EG15" s="3">
        <v>0.17499999999999999</v>
      </c>
      <c r="EH15" s="1">
        <f t="shared" si="56"/>
        <v>3.5</v>
      </c>
      <c r="EI15" s="2">
        <f t="shared" si="57"/>
        <v>31.96</v>
      </c>
      <c r="EJ15" s="2">
        <f t="shared" si="58"/>
        <v>2.5799999999999983</v>
      </c>
    </row>
    <row r="16" spans="2:140" x14ac:dyDescent="0.25">
      <c r="B16">
        <v>71</v>
      </c>
      <c r="C16">
        <v>230</v>
      </c>
      <c r="D16" s="3">
        <v>0.22900000000000001</v>
      </c>
      <c r="E16" s="1">
        <f t="shared" si="0"/>
        <v>4.58</v>
      </c>
      <c r="F16" s="2">
        <f t="shared" si="1"/>
        <v>53.08</v>
      </c>
      <c r="I16">
        <v>71</v>
      </c>
      <c r="J16">
        <v>230</v>
      </c>
      <c r="K16" s="3">
        <v>0.24099999999999999</v>
      </c>
      <c r="L16" s="1">
        <f t="shared" si="2"/>
        <v>4.82</v>
      </c>
      <c r="M16" s="2">
        <f t="shared" si="3"/>
        <v>56.160000000000011</v>
      </c>
      <c r="N16" s="2">
        <f t="shared" si="4"/>
        <v>-3.0800000000000125</v>
      </c>
      <c r="P16">
        <v>71</v>
      </c>
      <c r="Q16">
        <v>230</v>
      </c>
      <c r="R16" s="3">
        <v>0.23699999999999999</v>
      </c>
      <c r="S16" s="1">
        <f t="shared" si="5"/>
        <v>4.74</v>
      </c>
      <c r="T16" s="2">
        <f t="shared" si="6"/>
        <v>51.34</v>
      </c>
      <c r="U16" s="2">
        <f t="shared" si="7"/>
        <v>4.8200000000000074</v>
      </c>
      <c r="W16">
        <v>71</v>
      </c>
      <c r="X16">
        <v>230</v>
      </c>
      <c r="Y16" s="3">
        <v>0.23699999999999999</v>
      </c>
      <c r="Z16" s="1">
        <f t="shared" si="8"/>
        <v>4.74</v>
      </c>
      <c r="AA16" s="2">
        <f t="shared" si="9"/>
        <v>52.660000000000004</v>
      </c>
      <c r="AB16" s="2">
        <f t="shared" si="10"/>
        <v>-1.3200000000000003</v>
      </c>
      <c r="AD16">
        <v>71</v>
      </c>
      <c r="AE16">
        <v>230</v>
      </c>
      <c r="AF16" s="3">
        <v>0.23699999999999999</v>
      </c>
      <c r="AG16" s="1">
        <f t="shared" si="11"/>
        <v>4.74</v>
      </c>
      <c r="AH16" s="2">
        <f t="shared" si="12"/>
        <v>48.699999999999996</v>
      </c>
      <c r="AI16" s="2">
        <f t="shared" si="13"/>
        <v>3.960000000000008</v>
      </c>
      <c r="AK16">
        <v>71</v>
      </c>
      <c r="AL16">
        <v>230</v>
      </c>
      <c r="AM16" s="3">
        <v>0.24099999999999999</v>
      </c>
      <c r="AN16" s="1">
        <f t="shared" si="14"/>
        <v>4.82</v>
      </c>
      <c r="AO16" s="2">
        <f t="shared" si="15"/>
        <v>53.579999999999991</v>
      </c>
      <c r="AP16" s="2">
        <f t="shared" si="16"/>
        <v>-4.8799999999999955</v>
      </c>
      <c r="AR16">
        <v>71</v>
      </c>
      <c r="AS16">
        <v>230</v>
      </c>
      <c r="AT16" s="3">
        <v>0.24</v>
      </c>
      <c r="AU16" s="1">
        <f t="shared" si="17"/>
        <v>4.8</v>
      </c>
      <c r="AV16" s="2">
        <f t="shared" si="18"/>
        <v>48.279999999999994</v>
      </c>
      <c r="AW16" s="2">
        <f t="shared" si="19"/>
        <v>5.2999999999999972</v>
      </c>
      <c r="AY16">
        <v>71</v>
      </c>
      <c r="AZ16">
        <v>230</v>
      </c>
      <c r="BA16" s="3">
        <v>0.23200000000000001</v>
      </c>
      <c r="BB16" s="1">
        <f t="shared" si="20"/>
        <v>4.6400000000000006</v>
      </c>
      <c r="BC16" s="2">
        <f t="shared" si="21"/>
        <v>53.560000000000009</v>
      </c>
      <c r="BD16" s="2">
        <f t="shared" si="22"/>
        <v>-5.2800000000000153</v>
      </c>
      <c r="BF16">
        <v>71</v>
      </c>
      <c r="BG16">
        <v>230</v>
      </c>
      <c r="BH16" s="3">
        <v>0.23499999999999999</v>
      </c>
      <c r="BI16" s="1">
        <f t="shared" si="23"/>
        <v>4.6999999999999993</v>
      </c>
      <c r="BJ16" s="2">
        <f t="shared" si="24"/>
        <v>45.36</v>
      </c>
      <c r="BK16" s="2">
        <f t="shared" si="25"/>
        <v>8.2000000000000099</v>
      </c>
      <c r="BM16">
        <v>71</v>
      </c>
      <c r="BN16">
        <v>230</v>
      </c>
      <c r="BO16" s="3">
        <v>0.23699999999999999</v>
      </c>
      <c r="BP16" s="1">
        <f t="shared" si="26"/>
        <v>4.74</v>
      </c>
      <c r="BQ16" s="2">
        <f t="shared" si="27"/>
        <v>52.98</v>
      </c>
      <c r="BR16" s="2">
        <f t="shared" si="28"/>
        <v>-7.6199999999999974</v>
      </c>
      <c r="BT16">
        <v>71</v>
      </c>
      <c r="BU16">
        <v>230</v>
      </c>
      <c r="BV16" s="3">
        <v>0.23599999999999999</v>
      </c>
      <c r="BW16" s="1">
        <f t="shared" si="29"/>
        <v>4.72</v>
      </c>
      <c r="BX16" s="2">
        <f t="shared" si="30"/>
        <v>47.72</v>
      </c>
      <c r="BY16" s="2">
        <f t="shared" si="31"/>
        <v>5.259999999999998</v>
      </c>
      <c r="CA16">
        <v>71</v>
      </c>
      <c r="CB16">
        <v>230</v>
      </c>
      <c r="CC16" s="3">
        <v>0.23599999999999999</v>
      </c>
      <c r="CD16" s="1">
        <f t="shared" si="32"/>
        <v>4.72</v>
      </c>
      <c r="CE16" s="2">
        <f t="shared" si="33"/>
        <v>54.019999999999996</v>
      </c>
      <c r="CF16" s="2">
        <f t="shared" si="34"/>
        <v>-6.2999999999999972</v>
      </c>
      <c r="CH16">
        <v>71</v>
      </c>
      <c r="CI16">
        <v>230</v>
      </c>
      <c r="CJ16" s="3">
        <v>0.23400000000000001</v>
      </c>
      <c r="CK16" s="1">
        <f t="shared" si="35"/>
        <v>4.6800000000000006</v>
      </c>
      <c r="CL16" s="2">
        <f t="shared" si="36"/>
        <v>47.48</v>
      </c>
      <c r="CM16" s="2">
        <f t="shared" si="37"/>
        <v>6.5399999999999991</v>
      </c>
      <c r="CO16">
        <v>71</v>
      </c>
      <c r="CP16">
        <v>230</v>
      </c>
      <c r="CQ16" s="3">
        <v>0.23499999999999999</v>
      </c>
      <c r="CR16" s="1">
        <f t="shared" si="38"/>
        <v>4.6999999999999993</v>
      </c>
      <c r="CS16" s="2">
        <f t="shared" si="39"/>
        <v>56.239999999999995</v>
      </c>
      <c r="CT16" s="2">
        <f t="shared" si="40"/>
        <v>-8.759999999999998</v>
      </c>
      <c r="CV16">
        <v>71</v>
      </c>
      <c r="CW16">
        <v>230</v>
      </c>
      <c r="CX16" s="3">
        <v>0.23799999999999999</v>
      </c>
      <c r="CY16" s="1">
        <f t="shared" si="41"/>
        <v>4.76</v>
      </c>
      <c r="CZ16" s="2">
        <f t="shared" si="42"/>
        <v>48.759999999999991</v>
      </c>
      <c r="DA16" s="2">
        <f t="shared" si="43"/>
        <v>7.480000000000004</v>
      </c>
      <c r="DC16">
        <v>71</v>
      </c>
      <c r="DD16">
        <v>230</v>
      </c>
      <c r="DE16" s="3">
        <v>0.24</v>
      </c>
      <c r="DF16" s="1">
        <f t="shared" si="44"/>
        <v>4.8</v>
      </c>
      <c r="DG16" s="2">
        <f t="shared" si="45"/>
        <v>54.559999999999995</v>
      </c>
      <c r="DH16" s="2">
        <f t="shared" si="46"/>
        <v>-5.8000000000000043</v>
      </c>
      <c r="DJ16">
        <v>71</v>
      </c>
      <c r="DK16">
        <v>230</v>
      </c>
      <c r="DL16" s="3">
        <v>0.24199999999999999</v>
      </c>
      <c r="DM16" s="1">
        <f t="shared" si="47"/>
        <v>4.84</v>
      </c>
      <c r="DN16" s="2">
        <f t="shared" si="48"/>
        <v>47.680000000000007</v>
      </c>
      <c r="DO16" s="2">
        <f t="shared" si="49"/>
        <v>6.8799999999999883</v>
      </c>
      <c r="DQ16">
        <v>71</v>
      </c>
      <c r="DR16">
        <v>230</v>
      </c>
      <c r="DS16" s="3">
        <v>0.23</v>
      </c>
      <c r="DT16" s="1">
        <f t="shared" si="50"/>
        <v>4.6000000000000005</v>
      </c>
      <c r="DU16" s="2">
        <f t="shared" si="51"/>
        <v>44.980000000000004</v>
      </c>
      <c r="DV16" s="2">
        <f t="shared" si="52"/>
        <v>2.7000000000000028</v>
      </c>
      <c r="DX16">
        <v>71</v>
      </c>
      <c r="DY16">
        <v>230</v>
      </c>
      <c r="DZ16" s="3">
        <v>0.217</v>
      </c>
      <c r="EA16" s="1">
        <f t="shared" si="53"/>
        <v>4.34</v>
      </c>
      <c r="EB16" s="2">
        <f t="shared" si="54"/>
        <v>38.879999999999995</v>
      </c>
      <c r="EC16" s="2">
        <f t="shared" si="55"/>
        <v>6.1000000000000085</v>
      </c>
      <c r="EE16">
        <v>71</v>
      </c>
      <c r="EF16">
        <v>230</v>
      </c>
      <c r="EG16" s="3">
        <v>0.2</v>
      </c>
      <c r="EH16" s="1">
        <f t="shared" si="56"/>
        <v>4</v>
      </c>
      <c r="EI16" s="2">
        <f t="shared" si="57"/>
        <v>35.96</v>
      </c>
      <c r="EJ16" s="2">
        <f t="shared" si="58"/>
        <v>2.9199999999999946</v>
      </c>
    </row>
    <row r="17" spans="2:140" x14ac:dyDescent="0.25">
      <c r="B17">
        <v>71</v>
      </c>
      <c r="C17">
        <v>250</v>
      </c>
      <c r="D17" s="3">
        <v>0.248</v>
      </c>
      <c r="E17" s="1">
        <f t="shared" si="0"/>
        <v>4.96</v>
      </c>
      <c r="F17" s="2">
        <f t="shared" si="1"/>
        <v>58.04</v>
      </c>
      <c r="I17">
        <v>71</v>
      </c>
      <c r="J17">
        <v>250</v>
      </c>
      <c r="K17" s="3">
        <v>0.25800000000000001</v>
      </c>
      <c r="L17" s="1">
        <f t="shared" si="2"/>
        <v>5.16</v>
      </c>
      <c r="M17" s="2">
        <f t="shared" si="3"/>
        <v>61.320000000000007</v>
      </c>
      <c r="N17" s="2">
        <f t="shared" si="4"/>
        <v>-3.2800000000000082</v>
      </c>
      <c r="P17">
        <v>71</v>
      </c>
      <c r="Q17">
        <v>250</v>
      </c>
      <c r="R17" s="3">
        <v>0.24299999999999999</v>
      </c>
      <c r="S17" s="1">
        <f t="shared" si="5"/>
        <v>4.8599999999999994</v>
      </c>
      <c r="T17" s="2">
        <f t="shared" si="6"/>
        <v>56.2</v>
      </c>
      <c r="U17" s="2">
        <f t="shared" si="7"/>
        <v>5.1200000000000045</v>
      </c>
      <c r="W17">
        <v>71</v>
      </c>
      <c r="X17">
        <v>250</v>
      </c>
      <c r="Y17" s="3">
        <v>0.245</v>
      </c>
      <c r="Z17" s="1">
        <f t="shared" si="8"/>
        <v>4.9000000000000004</v>
      </c>
      <c r="AA17" s="2">
        <f t="shared" si="9"/>
        <v>57.56</v>
      </c>
      <c r="AB17" s="2">
        <f t="shared" si="10"/>
        <v>-1.3599999999999994</v>
      </c>
      <c r="AD17">
        <v>71</v>
      </c>
      <c r="AE17">
        <v>250</v>
      </c>
      <c r="AF17" s="3">
        <v>0.24099999999999999</v>
      </c>
      <c r="AG17" s="1">
        <f t="shared" si="11"/>
        <v>4.82</v>
      </c>
      <c r="AH17" s="2">
        <f t="shared" si="12"/>
        <v>53.519999999999996</v>
      </c>
      <c r="AI17" s="2">
        <f t="shared" si="13"/>
        <v>4.0400000000000063</v>
      </c>
      <c r="AK17">
        <v>71</v>
      </c>
      <c r="AL17">
        <v>250</v>
      </c>
      <c r="AM17" s="3">
        <v>0.24199999999999999</v>
      </c>
      <c r="AN17" s="1">
        <f t="shared" si="14"/>
        <v>4.84</v>
      </c>
      <c r="AO17" s="2">
        <f t="shared" si="15"/>
        <v>58.419999999999987</v>
      </c>
      <c r="AP17" s="2">
        <f t="shared" si="16"/>
        <v>-4.8999999999999915</v>
      </c>
      <c r="AR17">
        <v>71</v>
      </c>
      <c r="AS17">
        <v>250</v>
      </c>
      <c r="AT17" s="3">
        <v>0.25</v>
      </c>
      <c r="AU17" s="1">
        <f t="shared" si="17"/>
        <v>5</v>
      </c>
      <c r="AV17" s="2">
        <f t="shared" si="18"/>
        <v>53.279999999999994</v>
      </c>
      <c r="AW17" s="2">
        <f t="shared" si="19"/>
        <v>5.1399999999999935</v>
      </c>
      <c r="AY17">
        <v>71</v>
      </c>
      <c r="AZ17">
        <v>250</v>
      </c>
      <c r="BA17" s="3">
        <v>0.245</v>
      </c>
      <c r="BB17" s="1">
        <f t="shared" si="20"/>
        <v>4.9000000000000004</v>
      </c>
      <c r="BC17" s="2">
        <f t="shared" si="21"/>
        <v>58.460000000000008</v>
      </c>
      <c r="BD17" s="2">
        <f t="shared" si="22"/>
        <v>-5.1800000000000139</v>
      </c>
      <c r="BF17">
        <v>71</v>
      </c>
      <c r="BG17">
        <v>250</v>
      </c>
      <c r="BH17" s="3">
        <v>0.24399999999999999</v>
      </c>
      <c r="BI17" s="1">
        <f t="shared" si="23"/>
        <v>4.88</v>
      </c>
      <c r="BJ17" s="2">
        <f t="shared" si="24"/>
        <v>50.24</v>
      </c>
      <c r="BK17" s="2">
        <f t="shared" si="25"/>
        <v>8.220000000000006</v>
      </c>
      <c r="BM17">
        <v>71</v>
      </c>
      <c r="BN17">
        <v>250</v>
      </c>
      <c r="BO17" s="3">
        <v>0.249</v>
      </c>
      <c r="BP17" s="1">
        <f t="shared" si="26"/>
        <v>4.9800000000000004</v>
      </c>
      <c r="BQ17" s="2">
        <f t="shared" si="27"/>
        <v>57.959999999999994</v>
      </c>
      <c r="BR17" s="2">
        <f t="shared" si="28"/>
        <v>-7.7199999999999918</v>
      </c>
      <c r="BT17">
        <v>71</v>
      </c>
      <c r="BU17">
        <v>250</v>
      </c>
      <c r="BV17" s="3">
        <v>0.252</v>
      </c>
      <c r="BW17" s="1">
        <f t="shared" si="29"/>
        <v>5.04</v>
      </c>
      <c r="BX17" s="2">
        <f t="shared" si="30"/>
        <v>52.76</v>
      </c>
      <c r="BY17" s="2">
        <f t="shared" si="31"/>
        <v>5.1999999999999957</v>
      </c>
      <c r="CA17">
        <v>71</v>
      </c>
      <c r="CB17">
        <v>250</v>
      </c>
      <c r="CC17" s="3">
        <v>0.245</v>
      </c>
      <c r="CD17" s="1">
        <f t="shared" si="32"/>
        <v>4.9000000000000004</v>
      </c>
      <c r="CE17" s="2">
        <f t="shared" si="33"/>
        <v>58.919999999999995</v>
      </c>
      <c r="CF17" s="2">
        <f t="shared" si="34"/>
        <v>-6.1599999999999966</v>
      </c>
      <c r="CH17">
        <v>71</v>
      </c>
      <c r="CI17">
        <v>250</v>
      </c>
      <c r="CJ17" s="3">
        <v>0.247</v>
      </c>
      <c r="CK17" s="1">
        <f t="shared" si="35"/>
        <v>4.9399999999999995</v>
      </c>
      <c r="CL17" s="2">
        <f t="shared" si="36"/>
        <v>52.419999999999995</v>
      </c>
      <c r="CM17" s="2">
        <f t="shared" si="37"/>
        <v>6.5</v>
      </c>
      <c r="CO17">
        <v>71</v>
      </c>
      <c r="CP17">
        <v>250</v>
      </c>
      <c r="CQ17" s="3">
        <v>0.253</v>
      </c>
      <c r="CR17" s="1">
        <f t="shared" si="38"/>
        <v>5.0600000000000005</v>
      </c>
      <c r="CS17" s="2">
        <f t="shared" si="39"/>
        <v>61.3</v>
      </c>
      <c r="CT17" s="2">
        <f t="shared" si="40"/>
        <v>-8.8800000000000026</v>
      </c>
      <c r="CV17">
        <v>71</v>
      </c>
      <c r="CW17">
        <v>250</v>
      </c>
      <c r="CX17" s="3">
        <v>0.252</v>
      </c>
      <c r="CY17" s="1">
        <f t="shared" si="41"/>
        <v>5.04</v>
      </c>
      <c r="CZ17" s="2">
        <f t="shared" si="42"/>
        <v>53.79999999999999</v>
      </c>
      <c r="DA17" s="2">
        <f t="shared" si="43"/>
        <v>7.5000000000000071</v>
      </c>
      <c r="DC17">
        <v>71</v>
      </c>
      <c r="DD17">
        <v>250</v>
      </c>
      <c r="DE17" s="3">
        <v>0.249</v>
      </c>
      <c r="DF17" s="1">
        <f t="shared" si="44"/>
        <v>4.9800000000000004</v>
      </c>
      <c r="DG17" s="2">
        <f t="shared" si="45"/>
        <v>59.539999999999992</v>
      </c>
      <c r="DH17" s="2">
        <f t="shared" si="46"/>
        <v>-5.740000000000002</v>
      </c>
      <c r="DJ17">
        <v>71</v>
      </c>
      <c r="DK17">
        <v>250</v>
      </c>
      <c r="DL17" s="3">
        <v>0.24099999999999999</v>
      </c>
      <c r="DM17" s="1">
        <f t="shared" si="47"/>
        <v>4.82</v>
      </c>
      <c r="DN17" s="2">
        <f t="shared" si="48"/>
        <v>52.500000000000007</v>
      </c>
      <c r="DO17" s="2">
        <f t="shared" si="49"/>
        <v>7.0399999999999849</v>
      </c>
      <c r="DQ17">
        <v>71</v>
      </c>
      <c r="DR17">
        <v>250</v>
      </c>
      <c r="DS17" s="3">
        <v>0.247</v>
      </c>
      <c r="DT17" s="1">
        <f t="shared" si="50"/>
        <v>4.9399999999999995</v>
      </c>
      <c r="DU17" s="2">
        <f t="shared" si="51"/>
        <v>49.92</v>
      </c>
      <c r="DV17" s="2">
        <f t="shared" si="52"/>
        <v>2.5800000000000054</v>
      </c>
      <c r="DX17">
        <v>71</v>
      </c>
      <c r="DY17">
        <v>250</v>
      </c>
      <c r="DZ17" s="3">
        <v>0.221</v>
      </c>
      <c r="EA17" s="1">
        <f t="shared" si="53"/>
        <v>4.42</v>
      </c>
      <c r="EB17" s="2">
        <f t="shared" si="54"/>
        <v>43.3</v>
      </c>
      <c r="EC17" s="2">
        <f t="shared" si="55"/>
        <v>6.6200000000000045</v>
      </c>
      <c r="EE17">
        <v>71</v>
      </c>
      <c r="EF17">
        <v>250</v>
      </c>
      <c r="EG17" s="3">
        <v>0.21</v>
      </c>
      <c r="EH17" s="1">
        <f t="shared" si="56"/>
        <v>4.2</v>
      </c>
      <c r="EI17" s="2">
        <f t="shared" si="57"/>
        <v>40.160000000000004</v>
      </c>
      <c r="EJ17" s="2">
        <f t="shared" si="58"/>
        <v>3.1399999999999935</v>
      </c>
    </row>
    <row r="18" spans="2:140" x14ac:dyDescent="0.25">
      <c r="B18">
        <v>71</v>
      </c>
      <c r="C18">
        <v>270</v>
      </c>
      <c r="D18" s="3">
        <v>0.27500000000000002</v>
      </c>
      <c r="E18" s="1">
        <f t="shared" si="0"/>
        <v>5.5</v>
      </c>
      <c r="F18" s="2">
        <f t="shared" si="1"/>
        <v>63.54</v>
      </c>
      <c r="I18">
        <v>71</v>
      </c>
      <c r="J18">
        <v>270</v>
      </c>
      <c r="K18" s="3">
        <v>0.27300000000000002</v>
      </c>
      <c r="L18" s="1">
        <f t="shared" si="2"/>
        <v>5.4600000000000009</v>
      </c>
      <c r="M18" s="2">
        <f t="shared" si="3"/>
        <v>66.78</v>
      </c>
      <c r="N18" s="2">
        <f t="shared" si="4"/>
        <v>-3.240000000000002</v>
      </c>
      <c r="P18">
        <v>71</v>
      </c>
      <c r="Q18">
        <v>270</v>
      </c>
      <c r="R18" s="3">
        <v>0.27900000000000003</v>
      </c>
      <c r="S18" s="1">
        <f t="shared" si="5"/>
        <v>5.58</v>
      </c>
      <c r="T18" s="2">
        <f t="shared" si="6"/>
        <v>61.78</v>
      </c>
      <c r="U18" s="2">
        <f t="shared" si="7"/>
        <v>5</v>
      </c>
      <c r="W18">
        <v>71</v>
      </c>
      <c r="X18">
        <v>270</v>
      </c>
      <c r="Y18" s="3">
        <v>0.27800000000000002</v>
      </c>
      <c r="Z18" s="1">
        <f t="shared" si="8"/>
        <v>5.5600000000000005</v>
      </c>
      <c r="AA18" s="2">
        <f t="shared" si="9"/>
        <v>63.120000000000005</v>
      </c>
      <c r="AB18" s="2">
        <f t="shared" si="10"/>
        <v>-1.3400000000000034</v>
      </c>
      <c r="AD18">
        <v>71</v>
      </c>
      <c r="AE18">
        <v>270</v>
      </c>
      <c r="AF18" s="3">
        <v>0.28000000000000003</v>
      </c>
      <c r="AG18" s="1">
        <f t="shared" si="11"/>
        <v>5.6000000000000005</v>
      </c>
      <c r="AH18" s="2">
        <f t="shared" si="12"/>
        <v>59.12</v>
      </c>
      <c r="AI18" s="2">
        <f t="shared" si="13"/>
        <v>4.0000000000000071</v>
      </c>
      <c r="AK18">
        <v>71</v>
      </c>
      <c r="AL18">
        <v>270</v>
      </c>
      <c r="AM18" s="3">
        <v>0.28000000000000003</v>
      </c>
      <c r="AN18" s="1">
        <f t="shared" si="14"/>
        <v>5.6000000000000005</v>
      </c>
      <c r="AO18" s="2">
        <f t="shared" si="15"/>
        <v>64.019999999999982</v>
      </c>
      <c r="AP18" s="2">
        <f t="shared" si="16"/>
        <v>-4.8999999999999844</v>
      </c>
      <c r="AR18">
        <v>71</v>
      </c>
      <c r="AS18">
        <v>270</v>
      </c>
      <c r="AT18" s="3">
        <v>0.28000000000000003</v>
      </c>
      <c r="AU18" s="1">
        <f t="shared" si="17"/>
        <v>5.6000000000000005</v>
      </c>
      <c r="AV18" s="2">
        <f t="shared" si="18"/>
        <v>58.879999999999995</v>
      </c>
      <c r="AW18" s="2">
        <f t="shared" si="19"/>
        <v>5.1399999999999864</v>
      </c>
      <c r="AY18">
        <v>71</v>
      </c>
      <c r="AZ18">
        <v>270</v>
      </c>
      <c r="BA18" s="3">
        <v>0.26900000000000002</v>
      </c>
      <c r="BB18" s="1">
        <f t="shared" si="20"/>
        <v>5.3800000000000008</v>
      </c>
      <c r="BC18" s="2">
        <f t="shared" si="21"/>
        <v>63.840000000000011</v>
      </c>
      <c r="BD18" s="2">
        <f t="shared" si="22"/>
        <v>-4.9600000000000151</v>
      </c>
      <c r="BF18">
        <v>71</v>
      </c>
      <c r="BG18">
        <v>270</v>
      </c>
      <c r="BH18" s="3">
        <v>0.27900000000000003</v>
      </c>
      <c r="BI18" s="1">
        <f t="shared" si="23"/>
        <v>5.58</v>
      </c>
      <c r="BJ18" s="2">
        <f t="shared" si="24"/>
        <v>55.82</v>
      </c>
      <c r="BK18" s="2">
        <f t="shared" si="25"/>
        <v>8.0200000000000102</v>
      </c>
      <c r="BM18">
        <v>71</v>
      </c>
      <c r="BN18">
        <v>270</v>
      </c>
      <c r="BO18" s="3">
        <v>0.27</v>
      </c>
      <c r="BP18" s="1">
        <f t="shared" si="26"/>
        <v>5.4</v>
      </c>
      <c r="BQ18" s="2">
        <f t="shared" si="27"/>
        <v>63.359999999999992</v>
      </c>
      <c r="BR18" s="2">
        <f t="shared" si="28"/>
        <v>-7.539999999999992</v>
      </c>
      <c r="BT18">
        <v>71</v>
      </c>
      <c r="BU18">
        <v>270</v>
      </c>
      <c r="BV18" s="3">
        <v>0.26900000000000002</v>
      </c>
      <c r="BW18" s="1">
        <f t="shared" si="29"/>
        <v>5.3800000000000008</v>
      </c>
      <c r="BX18" s="2">
        <f t="shared" si="30"/>
        <v>58.14</v>
      </c>
      <c r="BY18" s="2">
        <f t="shared" si="31"/>
        <v>5.2199999999999918</v>
      </c>
      <c r="CA18">
        <v>71</v>
      </c>
      <c r="CB18">
        <v>270</v>
      </c>
      <c r="CC18" s="3">
        <v>0.27400000000000002</v>
      </c>
      <c r="CD18" s="1">
        <f t="shared" si="32"/>
        <v>5.48</v>
      </c>
      <c r="CE18" s="2">
        <f t="shared" si="33"/>
        <v>64.399999999999991</v>
      </c>
      <c r="CF18" s="2">
        <f t="shared" si="34"/>
        <v>-6.2599999999999909</v>
      </c>
      <c r="CH18">
        <v>71</v>
      </c>
      <c r="CI18">
        <v>270</v>
      </c>
      <c r="CJ18" s="3">
        <v>0.27100000000000002</v>
      </c>
      <c r="CK18" s="1">
        <f t="shared" si="35"/>
        <v>5.42</v>
      </c>
      <c r="CL18" s="2">
        <f t="shared" si="36"/>
        <v>57.839999999999996</v>
      </c>
      <c r="CM18" s="2">
        <f t="shared" si="37"/>
        <v>6.5599999999999952</v>
      </c>
      <c r="CO18">
        <v>71</v>
      </c>
      <c r="CP18">
        <v>270</v>
      </c>
      <c r="CQ18" s="3">
        <v>0.26600000000000001</v>
      </c>
      <c r="CR18" s="1">
        <f t="shared" si="38"/>
        <v>5.32</v>
      </c>
      <c r="CS18" s="2">
        <f t="shared" si="39"/>
        <v>66.62</v>
      </c>
      <c r="CT18" s="2">
        <f t="shared" si="40"/>
        <v>-8.7800000000000082</v>
      </c>
      <c r="CV18">
        <v>71</v>
      </c>
      <c r="CW18">
        <v>270</v>
      </c>
      <c r="CX18" s="3">
        <v>0.27500000000000002</v>
      </c>
      <c r="CY18" s="1">
        <f t="shared" si="41"/>
        <v>5.5</v>
      </c>
      <c r="CZ18" s="2">
        <f t="shared" si="42"/>
        <v>59.29999999999999</v>
      </c>
      <c r="DA18" s="2">
        <f t="shared" si="43"/>
        <v>7.3200000000000145</v>
      </c>
      <c r="DC18">
        <v>71</v>
      </c>
      <c r="DD18">
        <v>270</v>
      </c>
      <c r="DE18" s="3">
        <v>0.28000000000000003</v>
      </c>
      <c r="DF18" s="1">
        <f t="shared" si="44"/>
        <v>5.6000000000000005</v>
      </c>
      <c r="DG18" s="2">
        <f t="shared" si="45"/>
        <v>65.139999999999986</v>
      </c>
      <c r="DH18" s="2">
        <f t="shared" si="46"/>
        <v>-5.8399999999999963</v>
      </c>
      <c r="DJ18">
        <v>71</v>
      </c>
      <c r="DK18">
        <v>270</v>
      </c>
      <c r="DL18" s="3">
        <v>0.28299999999999997</v>
      </c>
      <c r="DM18" s="1">
        <f t="shared" si="47"/>
        <v>5.6599999999999993</v>
      </c>
      <c r="DN18" s="2">
        <f t="shared" si="48"/>
        <v>58.160000000000004</v>
      </c>
      <c r="DO18" s="2">
        <f t="shared" si="49"/>
        <v>6.9799999999999827</v>
      </c>
      <c r="DQ18">
        <v>71</v>
      </c>
      <c r="DR18">
        <v>270</v>
      </c>
      <c r="DS18" s="3">
        <v>0.26900000000000002</v>
      </c>
      <c r="DT18" s="1">
        <f t="shared" si="50"/>
        <v>5.3800000000000008</v>
      </c>
      <c r="DU18" s="2">
        <f t="shared" si="51"/>
        <v>55.300000000000004</v>
      </c>
      <c r="DV18" s="2">
        <f t="shared" si="52"/>
        <v>2.8599999999999994</v>
      </c>
      <c r="DX18">
        <v>71</v>
      </c>
      <c r="DY18">
        <v>270</v>
      </c>
      <c r="DZ18" s="3">
        <v>0.26</v>
      </c>
      <c r="EA18" s="1">
        <f t="shared" si="53"/>
        <v>5.2</v>
      </c>
      <c r="EB18" s="2">
        <f t="shared" si="54"/>
        <v>48.5</v>
      </c>
      <c r="EC18" s="2">
        <f t="shared" si="55"/>
        <v>6.8000000000000043</v>
      </c>
      <c r="EE18">
        <v>71</v>
      </c>
      <c r="EF18">
        <v>270</v>
      </c>
      <c r="EG18" s="3">
        <v>0.249</v>
      </c>
      <c r="EH18" s="1">
        <f t="shared" si="56"/>
        <v>4.9800000000000004</v>
      </c>
      <c r="EI18" s="2">
        <f t="shared" si="57"/>
        <v>45.14</v>
      </c>
      <c r="EJ18" s="2">
        <f t="shared" si="58"/>
        <v>3.3599999999999994</v>
      </c>
    </row>
    <row r="19" spans="2:140" x14ac:dyDescent="0.25">
      <c r="B19">
        <v>71</v>
      </c>
      <c r="C19">
        <v>290</v>
      </c>
      <c r="D19" s="3">
        <v>0.23</v>
      </c>
      <c r="E19" s="1">
        <f t="shared" si="0"/>
        <v>4.6000000000000005</v>
      </c>
      <c r="F19" s="2">
        <f t="shared" si="1"/>
        <v>68.14</v>
      </c>
      <c r="I19">
        <v>71</v>
      </c>
      <c r="J19">
        <v>290</v>
      </c>
      <c r="K19" s="3">
        <v>0.23400000000000001</v>
      </c>
      <c r="L19" s="1">
        <f t="shared" si="2"/>
        <v>4.6800000000000006</v>
      </c>
      <c r="M19" s="2">
        <f t="shared" si="3"/>
        <v>71.460000000000008</v>
      </c>
      <c r="N19" s="2">
        <f t="shared" si="4"/>
        <v>-3.3200000000000074</v>
      </c>
      <c r="P19">
        <v>71</v>
      </c>
      <c r="Q19">
        <v>290</v>
      </c>
      <c r="R19" s="3">
        <v>0.23400000000000001</v>
      </c>
      <c r="S19" s="1">
        <f t="shared" si="5"/>
        <v>4.6800000000000006</v>
      </c>
      <c r="T19" s="2">
        <f t="shared" si="6"/>
        <v>66.460000000000008</v>
      </c>
      <c r="U19" s="2">
        <f t="shared" si="7"/>
        <v>5</v>
      </c>
      <c r="W19">
        <v>71</v>
      </c>
      <c r="X19">
        <v>290</v>
      </c>
      <c r="Y19" s="3">
        <v>0.23300000000000001</v>
      </c>
      <c r="Z19" s="1">
        <f t="shared" si="8"/>
        <v>4.66</v>
      </c>
      <c r="AA19" s="2">
        <f t="shared" si="9"/>
        <v>67.78</v>
      </c>
      <c r="AB19" s="2">
        <f t="shared" si="10"/>
        <v>-1.3199999999999932</v>
      </c>
      <c r="AD19">
        <v>71</v>
      </c>
      <c r="AE19">
        <v>290</v>
      </c>
      <c r="AF19" s="3">
        <v>0.22700000000000001</v>
      </c>
      <c r="AG19" s="1">
        <f t="shared" si="11"/>
        <v>4.54</v>
      </c>
      <c r="AH19" s="2">
        <f t="shared" si="12"/>
        <v>63.66</v>
      </c>
      <c r="AI19" s="2">
        <f t="shared" si="13"/>
        <v>4.1200000000000045</v>
      </c>
      <c r="AK19">
        <v>71</v>
      </c>
      <c r="AL19">
        <v>290</v>
      </c>
      <c r="AM19" s="3">
        <v>0.23699999999999999</v>
      </c>
      <c r="AN19" s="1">
        <f t="shared" si="14"/>
        <v>4.74</v>
      </c>
      <c r="AO19" s="2">
        <f t="shared" si="15"/>
        <v>68.759999999999977</v>
      </c>
      <c r="AP19" s="2">
        <f t="shared" si="16"/>
        <v>-5.0999999999999801</v>
      </c>
      <c r="AR19">
        <v>71</v>
      </c>
      <c r="AS19">
        <v>290</v>
      </c>
      <c r="AT19" s="3">
        <v>0.23200000000000001</v>
      </c>
      <c r="AU19" s="1">
        <f t="shared" si="17"/>
        <v>4.6400000000000006</v>
      </c>
      <c r="AV19" s="2">
        <f t="shared" si="18"/>
        <v>63.519999999999996</v>
      </c>
      <c r="AW19" s="2">
        <f t="shared" si="19"/>
        <v>5.2399999999999807</v>
      </c>
      <c r="AY19">
        <v>71</v>
      </c>
      <c r="AZ19">
        <v>290</v>
      </c>
      <c r="BA19" s="3">
        <v>0.22700000000000001</v>
      </c>
      <c r="BB19" s="1">
        <f t="shared" si="20"/>
        <v>4.54</v>
      </c>
      <c r="BC19" s="2">
        <f t="shared" si="21"/>
        <v>68.38000000000001</v>
      </c>
      <c r="BD19" s="2">
        <f t="shared" si="22"/>
        <v>-4.8600000000000136</v>
      </c>
      <c r="BF19">
        <v>71</v>
      </c>
      <c r="BG19">
        <v>290</v>
      </c>
      <c r="BH19" s="3">
        <v>0.224</v>
      </c>
      <c r="BI19" s="1">
        <f t="shared" si="23"/>
        <v>4.4800000000000004</v>
      </c>
      <c r="BJ19" s="2">
        <f t="shared" si="24"/>
        <v>60.3</v>
      </c>
      <c r="BK19" s="2">
        <f t="shared" si="25"/>
        <v>8.0800000000000125</v>
      </c>
      <c r="BM19">
        <v>71</v>
      </c>
      <c r="BN19">
        <v>290</v>
      </c>
      <c r="BO19" s="3">
        <v>0.219</v>
      </c>
      <c r="BP19" s="1">
        <f t="shared" si="26"/>
        <v>4.38</v>
      </c>
      <c r="BQ19" s="2">
        <f t="shared" si="27"/>
        <v>67.739999999999995</v>
      </c>
      <c r="BR19" s="2">
        <f t="shared" si="28"/>
        <v>-7.4399999999999977</v>
      </c>
      <c r="BT19">
        <v>71</v>
      </c>
      <c r="BU19">
        <v>290</v>
      </c>
      <c r="BV19" s="3">
        <v>0.22700000000000001</v>
      </c>
      <c r="BW19" s="1">
        <f t="shared" si="29"/>
        <v>4.54</v>
      </c>
      <c r="BX19" s="2">
        <f t="shared" si="30"/>
        <v>62.68</v>
      </c>
      <c r="BY19" s="2">
        <f t="shared" si="31"/>
        <v>5.0599999999999952</v>
      </c>
      <c r="CA19">
        <v>71</v>
      </c>
      <c r="CB19">
        <v>290</v>
      </c>
      <c r="CC19" s="3">
        <v>0.222</v>
      </c>
      <c r="CD19" s="1">
        <f t="shared" si="32"/>
        <v>4.4400000000000004</v>
      </c>
      <c r="CE19" s="2">
        <f t="shared" si="33"/>
        <v>68.839999999999989</v>
      </c>
      <c r="CF19" s="2">
        <f t="shared" si="34"/>
        <v>-6.1599999999999895</v>
      </c>
      <c r="CH19">
        <v>71</v>
      </c>
      <c r="CI19">
        <v>290</v>
      </c>
      <c r="CJ19" s="3">
        <v>0.22</v>
      </c>
      <c r="CK19" s="1">
        <f t="shared" si="35"/>
        <v>4.4000000000000004</v>
      </c>
      <c r="CL19" s="2">
        <f t="shared" si="36"/>
        <v>62.239999999999995</v>
      </c>
      <c r="CM19" s="2">
        <f t="shared" si="37"/>
        <v>6.5999999999999943</v>
      </c>
      <c r="CO19">
        <v>71</v>
      </c>
      <c r="CP19">
        <v>290</v>
      </c>
      <c r="CQ19" s="3">
        <v>0.22600000000000001</v>
      </c>
      <c r="CR19" s="1">
        <f t="shared" si="38"/>
        <v>4.5200000000000005</v>
      </c>
      <c r="CS19" s="2">
        <f t="shared" si="39"/>
        <v>71.14</v>
      </c>
      <c r="CT19" s="2">
        <f t="shared" si="40"/>
        <v>-8.9000000000000057</v>
      </c>
      <c r="CV19">
        <v>71</v>
      </c>
      <c r="CW19">
        <v>290</v>
      </c>
      <c r="CX19" s="3">
        <v>0.222</v>
      </c>
      <c r="CY19" s="1">
        <f t="shared" si="41"/>
        <v>4.4400000000000004</v>
      </c>
      <c r="CZ19" s="2">
        <f t="shared" si="42"/>
        <v>63.739999999999988</v>
      </c>
      <c r="DA19" s="2">
        <f t="shared" si="43"/>
        <v>7.4000000000000128</v>
      </c>
      <c r="DC19">
        <v>71</v>
      </c>
      <c r="DD19">
        <v>290</v>
      </c>
      <c r="DE19" s="3">
        <v>0.223</v>
      </c>
      <c r="DF19" s="1">
        <f t="shared" si="44"/>
        <v>4.46</v>
      </c>
      <c r="DG19" s="2">
        <f t="shared" si="45"/>
        <v>69.59999999999998</v>
      </c>
      <c r="DH19" s="2">
        <f t="shared" si="46"/>
        <v>-5.8599999999999923</v>
      </c>
      <c r="DJ19">
        <v>71</v>
      </c>
      <c r="DK19">
        <v>290</v>
      </c>
      <c r="DL19" s="3">
        <v>0.223</v>
      </c>
      <c r="DM19" s="1">
        <f t="shared" si="47"/>
        <v>4.46</v>
      </c>
      <c r="DN19" s="2">
        <f t="shared" si="48"/>
        <v>62.620000000000005</v>
      </c>
      <c r="DO19" s="2">
        <f t="shared" si="49"/>
        <v>6.9799999999999756</v>
      </c>
      <c r="DQ19">
        <v>71</v>
      </c>
      <c r="DR19">
        <v>290</v>
      </c>
      <c r="DS19" s="3">
        <v>0.217</v>
      </c>
      <c r="DT19" s="1">
        <f t="shared" si="50"/>
        <v>4.34</v>
      </c>
      <c r="DU19" s="2">
        <f t="shared" si="51"/>
        <v>59.64</v>
      </c>
      <c r="DV19" s="2">
        <f t="shared" si="52"/>
        <v>2.980000000000004</v>
      </c>
      <c r="DX19">
        <v>71</v>
      </c>
      <c r="DY19">
        <v>290</v>
      </c>
      <c r="DZ19" s="3">
        <v>0.19700000000000001</v>
      </c>
      <c r="EA19" s="1">
        <f t="shared" si="53"/>
        <v>3.9400000000000004</v>
      </c>
      <c r="EB19" s="2">
        <f t="shared" si="54"/>
        <v>52.44</v>
      </c>
      <c r="EC19" s="2">
        <f t="shared" si="55"/>
        <v>7.2000000000000028</v>
      </c>
      <c r="EE19">
        <v>71</v>
      </c>
      <c r="EF19">
        <v>290</v>
      </c>
      <c r="EG19" s="3">
        <v>0.17899999999999999</v>
      </c>
      <c r="EH19" s="1">
        <f t="shared" si="56"/>
        <v>3.58</v>
      </c>
      <c r="EI19" s="2">
        <f t="shared" si="57"/>
        <v>48.72</v>
      </c>
      <c r="EJ19" s="2">
        <f t="shared" si="58"/>
        <v>3.7199999999999989</v>
      </c>
    </row>
    <row r="20" spans="2:140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  <c r="DZ20" s="3"/>
      <c r="EG20" s="3"/>
    </row>
    <row r="21" spans="2:140" x14ac:dyDescent="0.25">
      <c r="B21">
        <v>72</v>
      </c>
      <c r="C21">
        <v>10</v>
      </c>
      <c r="D21" s="3">
        <v>9.9000000000000005E-2</v>
      </c>
      <c r="E21" s="1">
        <f>D21*20</f>
        <v>1.98</v>
      </c>
      <c r="F21" s="2">
        <f>E21</f>
        <v>1.98</v>
      </c>
      <c r="I21">
        <v>72</v>
      </c>
      <c r="J21">
        <v>10</v>
      </c>
      <c r="K21" s="3">
        <v>0.159</v>
      </c>
      <c r="L21" s="1">
        <f>K21*20</f>
        <v>3.18</v>
      </c>
      <c r="M21" s="2">
        <f>L21</f>
        <v>3.18</v>
      </c>
      <c r="N21" s="2">
        <f>F21-M21</f>
        <v>-1.2000000000000002</v>
      </c>
      <c r="P21">
        <v>72</v>
      </c>
      <c r="Q21">
        <v>10</v>
      </c>
      <c r="R21" s="3">
        <v>2.4E-2</v>
      </c>
      <c r="S21" s="1">
        <f>R21*20</f>
        <v>0.48</v>
      </c>
      <c r="T21" s="2">
        <f>S21</f>
        <v>0.48</v>
      </c>
      <c r="U21" s="2">
        <f>M21-T21</f>
        <v>2.7</v>
      </c>
      <c r="W21">
        <v>72</v>
      </c>
      <c r="X21">
        <v>10</v>
      </c>
      <c r="Y21" s="3">
        <v>7.0999999999999994E-2</v>
      </c>
      <c r="Z21" s="1">
        <f>Y21*20</f>
        <v>1.42</v>
      </c>
      <c r="AA21" s="2">
        <f>Z21</f>
        <v>1.42</v>
      </c>
      <c r="AB21" s="2">
        <f>T21-AA21</f>
        <v>-0.94</v>
      </c>
      <c r="AD21">
        <v>72</v>
      </c>
      <c r="AE21">
        <v>10</v>
      </c>
      <c r="AF21" s="3">
        <v>0.04</v>
      </c>
      <c r="AG21" s="1">
        <f>AF21*20</f>
        <v>0.8</v>
      </c>
      <c r="AH21" s="2">
        <f>AG21</f>
        <v>0.8</v>
      </c>
      <c r="AI21" s="2">
        <f>AA21-AH21</f>
        <v>0.61999999999999988</v>
      </c>
      <c r="AK21">
        <v>72</v>
      </c>
      <c r="AL21">
        <v>10</v>
      </c>
      <c r="AM21" s="3">
        <v>0.13800000000000001</v>
      </c>
      <c r="AN21" s="1">
        <f>AM21*20</f>
        <v>2.7600000000000002</v>
      </c>
      <c r="AO21" s="2">
        <f>AN21</f>
        <v>2.7600000000000002</v>
      </c>
      <c r="AP21" s="2">
        <f>AH21-AO21</f>
        <v>-1.9600000000000002</v>
      </c>
      <c r="AR21">
        <v>72</v>
      </c>
      <c r="AS21">
        <v>10</v>
      </c>
      <c r="AT21" s="3">
        <v>7.5999999999999998E-2</v>
      </c>
      <c r="AU21" s="1">
        <f>AT21*20</f>
        <v>1.52</v>
      </c>
      <c r="AV21" s="2">
        <f>AU21</f>
        <v>1.52</v>
      </c>
      <c r="AW21" s="2">
        <f>AO21-AV21</f>
        <v>1.2400000000000002</v>
      </c>
      <c r="AY21">
        <v>72</v>
      </c>
      <c r="AZ21">
        <v>10</v>
      </c>
      <c r="BA21" s="3">
        <v>0.17299999999999999</v>
      </c>
      <c r="BB21" s="1">
        <f>BA21*20</f>
        <v>3.46</v>
      </c>
      <c r="BC21" s="2">
        <f>BB21</f>
        <v>3.46</v>
      </c>
      <c r="BD21" s="2">
        <f>AV21-BC21</f>
        <v>-1.94</v>
      </c>
      <c r="BF21">
        <v>72</v>
      </c>
      <c r="BG21">
        <v>10</v>
      </c>
      <c r="BH21" s="3">
        <v>5.8999999999999997E-2</v>
      </c>
      <c r="BI21" s="1">
        <f>BH21*20</f>
        <v>1.18</v>
      </c>
      <c r="BJ21" s="2">
        <f>BI21</f>
        <v>1.18</v>
      </c>
      <c r="BK21" s="2">
        <f>BC21-BJ21</f>
        <v>2.2800000000000002</v>
      </c>
      <c r="BM21">
        <v>72</v>
      </c>
      <c r="BN21">
        <v>10</v>
      </c>
      <c r="BO21" s="3">
        <v>0.16800000000000001</v>
      </c>
      <c r="BP21" s="1">
        <f>BO21*20</f>
        <v>3.3600000000000003</v>
      </c>
      <c r="BQ21" s="2">
        <f>BP21</f>
        <v>3.3600000000000003</v>
      </c>
      <c r="BR21" s="2">
        <f>BJ21-BQ21</f>
        <v>-2.1800000000000006</v>
      </c>
      <c r="BT21">
        <v>72</v>
      </c>
      <c r="BU21">
        <v>10</v>
      </c>
      <c r="BV21" s="3">
        <v>0.1</v>
      </c>
      <c r="BW21" s="1">
        <f>BV21*20</f>
        <v>2</v>
      </c>
      <c r="BX21" s="2">
        <f>BW21</f>
        <v>2</v>
      </c>
      <c r="BY21" s="2">
        <f>BQ21-BX21</f>
        <v>1.3600000000000003</v>
      </c>
      <c r="CA21">
        <v>72</v>
      </c>
      <c r="CB21">
        <v>10</v>
      </c>
      <c r="CC21" s="3">
        <v>0.16</v>
      </c>
      <c r="CD21" s="1">
        <f>CC21*20</f>
        <v>3.2</v>
      </c>
      <c r="CE21" s="2">
        <f>CD21</f>
        <v>3.2</v>
      </c>
      <c r="CF21" s="2">
        <f>BX21-CE21</f>
        <v>-1.2000000000000002</v>
      </c>
      <c r="CH21">
        <v>72</v>
      </c>
      <c r="CI21">
        <v>10</v>
      </c>
      <c r="CJ21" s="3">
        <v>0.105</v>
      </c>
      <c r="CK21" s="1">
        <f>CJ21*20</f>
        <v>2.1</v>
      </c>
      <c r="CL21" s="2">
        <f>CK21</f>
        <v>2.1</v>
      </c>
      <c r="CM21" s="2">
        <f>CE21-CL21</f>
        <v>1.1000000000000001</v>
      </c>
      <c r="CO21">
        <v>72</v>
      </c>
      <c r="CP21">
        <v>10</v>
      </c>
      <c r="CQ21" s="3">
        <v>0.219</v>
      </c>
      <c r="CR21" s="1">
        <f>CQ21*20</f>
        <v>4.38</v>
      </c>
      <c r="CS21" s="2">
        <f>CR21</f>
        <v>4.38</v>
      </c>
      <c r="CT21" s="2">
        <f>CL21-CS21</f>
        <v>-2.2799999999999998</v>
      </c>
      <c r="CV21">
        <v>72</v>
      </c>
      <c r="CW21">
        <v>10</v>
      </c>
      <c r="CX21" s="3">
        <v>0.14699999999999999</v>
      </c>
      <c r="CY21" s="1">
        <f>CX21*20</f>
        <v>2.94</v>
      </c>
      <c r="CZ21" s="2">
        <f>CY21</f>
        <v>2.94</v>
      </c>
      <c r="DA21" s="2">
        <f>CS21-CZ21</f>
        <v>1.44</v>
      </c>
      <c r="DC21">
        <v>72</v>
      </c>
      <c r="DD21">
        <v>10</v>
      </c>
      <c r="DE21" s="3">
        <v>0.191</v>
      </c>
      <c r="DF21" s="1">
        <f>DE21*20</f>
        <v>3.8200000000000003</v>
      </c>
      <c r="DG21" s="2">
        <f>DF21</f>
        <v>3.8200000000000003</v>
      </c>
      <c r="DH21" s="2">
        <f>CZ21-DG21</f>
        <v>-0.88000000000000034</v>
      </c>
      <c r="DJ21">
        <v>72</v>
      </c>
      <c r="DK21">
        <v>10</v>
      </c>
      <c r="DL21" s="3">
        <v>0.111</v>
      </c>
      <c r="DM21" s="1">
        <f>DL21*20</f>
        <v>2.2200000000000002</v>
      </c>
      <c r="DN21" s="2">
        <f>DM21</f>
        <v>2.2200000000000002</v>
      </c>
      <c r="DO21" s="2">
        <f>DG21-DN21</f>
        <v>1.6</v>
      </c>
      <c r="DQ21">
        <v>72</v>
      </c>
      <c r="DR21">
        <v>10</v>
      </c>
      <c r="DS21" s="3">
        <v>0.09</v>
      </c>
      <c r="DT21" s="1">
        <f>DS21*20</f>
        <v>1.7999999999999998</v>
      </c>
      <c r="DU21" s="2">
        <f>DT21</f>
        <v>1.7999999999999998</v>
      </c>
      <c r="DV21" s="2">
        <f>DN21-DU21</f>
        <v>0.42000000000000037</v>
      </c>
      <c r="DX21">
        <v>72</v>
      </c>
      <c r="DY21">
        <v>10</v>
      </c>
      <c r="DZ21" s="3">
        <v>6.5000000000000002E-2</v>
      </c>
      <c r="EA21" s="1">
        <f>DZ21*20</f>
        <v>1.3</v>
      </c>
      <c r="EB21" s="2">
        <f>EA21</f>
        <v>1.3</v>
      </c>
      <c r="EC21" s="2">
        <f>DU21-EB21</f>
        <v>0.49999999999999978</v>
      </c>
      <c r="EE21">
        <v>72</v>
      </c>
      <c r="EF21">
        <v>10</v>
      </c>
      <c r="EG21" s="3">
        <v>8.7999999999999995E-2</v>
      </c>
      <c r="EH21" s="1">
        <f>EG21*20</f>
        <v>1.7599999999999998</v>
      </c>
      <c r="EI21" s="2">
        <f>EH21</f>
        <v>1.7599999999999998</v>
      </c>
      <c r="EJ21" s="2">
        <f>EB21-EI21</f>
        <v>-0.45999999999999974</v>
      </c>
    </row>
    <row r="22" spans="2:140" x14ac:dyDescent="0.25">
      <c r="B22">
        <v>72</v>
      </c>
      <c r="C22">
        <v>30</v>
      </c>
      <c r="D22" s="3">
        <v>0.20100000000000001</v>
      </c>
      <c r="E22" s="1">
        <f t="shared" ref="E22:E35" si="59">D22*20</f>
        <v>4.0200000000000005</v>
      </c>
      <c r="F22" s="2">
        <f t="shared" ref="F22:F35" si="60">F21+E22</f>
        <v>6</v>
      </c>
      <c r="I22">
        <v>72</v>
      </c>
      <c r="J22">
        <v>30</v>
      </c>
      <c r="K22" s="3">
        <v>0.22600000000000001</v>
      </c>
      <c r="L22" s="1">
        <f t="shared" ref="L22:L35" si="61">K22*20</f>
        <v>4.5200000000000005</v>
      </c>
      <c r="M22" s="2">
        <f t="shared" ref="M22:M35" si="62">M21+L22</f>
        <v>7.7000000000000011</v>
      </c>
      <c r="N22" s="2">
        <f t="shared" ref="N22:N35" si="63">F22-M22</f>
        <v>-1.7000000000000011</v>
      </c>
      <c r="P22">
        <v>72</v>
      </c>
      <c r="Q22">
        <v>30</v>
      </c>
      <c r="R22" s="3">
        <v>0.18099999999999999</v>
      </c>
      <c r="S22" s="1">
        <f t="shared" ref="S22:S35" si="64">R22*20</f>
        <v>3.62</v>
      </c>
      <c r="T22" s="2">
        <f t="shared" ref="T22:T35" si="65">T21+S22</f>
        <v>4.0999999999999996</v>
      </c>
      <c r="U22" s="2">
        <f t="shared" ref="U22:U35" si="66">M22-T22</f>
        <v>3.6000000000000014</v>
      </c>
      <c r="W22">
        <v>72</v>
      </c>
      <c r="X22">
        <v>30</v>
      </c>
      <c r="Y22" s="3">
        <v>0.20799999999999999</v>
      </c>
      <c r="Z22" s="1">
        <f t="shared" ref="Z22:Z35" si="67">Y22*20</f>
        <v>4.16</v>
      </c>
      <c r="AA22" s="2">
        <f t="shared" ref="AA22:AA35" si="68">AA21+Z22</f>
        <v>5.58</v>
      </c>
      <c r="AB22" s="2">
        <f t="shared" ref="AB22:AB35" si="69">T22-AA22</f>
        <v>-1.4800000000000004</v>
      </c>
      <c r="AD22">
        <v>72</v>
      </c>
      <c r="AE22">
        <v>30</v>
      </c>
      <c r="AF22" s="3">
        <v>0.15</v>
      </c>
      <c r="AG22" s="1">
        <f t="shared" ref="AG22:AG35" si="70">AF22*20</f>
        <v>3</v>
      </c>
      <c r="AH22" s="2">
        <f t="shared" ref="AH22:AH35" si="71">AH21+AG22</f>
        <v>3.8</v>
      </c>
      <c r="AI22" s="2">
        <f t="shared" ref="AI22:AI35" si="72">AA22-AH22</f>
        <v>1.7800000000000002</v>
      </c>
      <c r="AK22">
        <v>72</v>
      </c>
      <c r="AL22">
        <v>30</v>
      </c>
      <c r="AM22" s="3">
        <v>0.22500000000000001</v>
      </c>
      <c r="AN22" s="1">
        <f t="shared" ref="AN22:AN35" si="73">AM22*20</f>
        <v>4.5</v>
      </c>
      <c r="AO22" s="2">
        <f t="shared" ref="AO22:AO35" si="74">AO21+AN22</f>
        <v>7.26</v>
      </c>
      <c r="AP22" s="2">
        <f t="shared" ref="AP22:AP35" si="75">AH22-AO22</f>
        <v>-3.46</v>
      </c>
      <c r="AR22">
        <v>72</v>
      </c>
      <c r="AS22">
        <v>30</v>
      </c>
      <c r="AT22" s="3">
        <v>0.14099999999999999</v>
      </c>
      <c r="AU22" s="1">
        <f t="shared" ref="AU22:AU35" si="76">AT22*20</f>
        <v>2.82</v>
      </c>
      <c r="AV22" s="2">
        <f t="shared" ref="AV22:AV35" si="77">AV21+AU22</f>
        <v>4.34</v>
      </c>
      <c r="AW22" s="2">
        <f t="shared" ref="AW22:AW35" si="78">AO22-AV22</f>
        <v>2.92</v>
      </c>
      <c r="AY22">
        <v>72</v>
      </c>
      <c r="AZ22">
        <v>30</v>
      </c>
      <c r="BA22" s="3">
        <v>0.22900000000000001</v>
      </c>
      <c r="BB22" s="1">
        <f t="shared" ref="BB22:BB35" si="79">BA22*20</f>
        <v>4.58</v>
      </c>
      <c r="BC22" s="2">
        <f t="shared" ref="BC22:BC35" si="80">BC21+BB22</f>
        <v>8.0399999999999991</v>
      </c>
      <c r="BD22" s="2">
        <f t="shared" ref="BD22:BD35" si="81">AV22-BC22</f>
        <v>-3.6999999999999993</v>
      </c>
      <c r="BF22">
        <v>72</v>
      </c>
      <c r="BG22">
        <v>30</v>
      </c>
      <c r="BH22" s="3">
        <v>0.10100000000000001</v>
      </c>
      <c r="BI22" s="1">
        <f t="shared" ref="BI22:BI35" si="82">BH22*20</f>
        <v>2.02</v>
      </c>
      <c r="BJ22" s="2">
        <f t="shared" ref="BJ22:BJ35" si="83">BJ21+BI22</f>
        <v>3.2</v>
      </c>
      <c r="BK22" s="2">
        <f t="shared" ref="BK22:BK35" si="84">BC22-BJ22</f>
        <v>4.839999999999999</v>
      </c>
      <c r="BM22">
        <v>72</v>
      </c>
      <c r="BN22">
        <v>30</v>
      </c>
      <c r="BO22" s="3">
        <v>0.19400000000000001</v>
      </c>
      <c r="BP22" s="1">
        <f t="shared" ref="BP22:BP35" si="85">BO22*20</f>
        <v>3.88</v>
      </c>
      <c r="BQ22" s="2">
        <f t="shared" ref="BQ22:BQ35" si="86">BQ21+BP22</f>
        <v>7.24</v>
      </c>
      <c r="BR22" s="2">
        <f t="shared" ref="BR22:BR35" si="87">BJ22-BQ22</f>
        <v>-4.04</v>
      </c>
      <c r="BT22">
        <v>72</v>
      </c>
      <c r="BU22">
        <v>30</v>
      </c>
      <c r="BV22" s="3">
        <v>0.14199999999999999</v>
      </c>
      <c r="BW22" s="1">
        <f t="shared" ref="BW22:BW35" si="88">BV22*20</f>
        <v>2.84</v>
      </c>
      <c r="BX22" s="2">
        <f t="shared" ref="BX22:BX35" si="89">BX21+BW22</f>
        <v>4.84</v>
      </c>
      <c r="BY22" s="2">
        <f t="shared" ref="BY22:BY35" si="90">BQ22-BX22</f>
        <v>2.4000000000000004</v>
      </c>
      <c r="CA22">
        <v>72</v>
      </c>
      <c r="CB22">
        <v>30</v>
      </c>
      <c r="CC22" s="3">
        <v>0.20599999999999999</v>
      </c>
      <c r="CD22" s="1">
        <f t="shared" ref="CD22:CD35" si="91">CC22*20</f>
        <v>4.12</v>
      </c>
      <c r="CE22" s="2">
        <f t="shared" ref="CE22:CE35" si="92">CE21+CD22</f>
        <v>7.32</v>
      </c>
      <c r="CF22" s="2">
        <f t="shared" ref="CF22:CF35" si="93">BX22-CE22</f>
        <v>-2.4800000000000004</v>
      </c>
      <c r="CH22">
        <v>72</v>
      </c>
      <c r="CI22">
        <v>30</v>
      </c>
      <c r="CJ22" s="3">
        <v>0.14000000000000001</v>
      </c>
      <c r="CK22" s="1">
        <f t="shared" ref="CK22:CK35" si="94">CJ22*20</f>
        <v>2.8000000000000003</v>
      </c>
      <c r="CL22" s="2">
        <f t="shared" ref="CL22:CL35" si="95">CL21+CK22</f>
        <v>4.9000000000000004</v>
      </c>
      <c r="CM22" s="2">
        <f t="shared" ref="CM22:CM35" si="96">CE22-CL22</f>
        <v>2.42</v>
      </c>
      <c r="CO22">
        <v>72</v>
      </c>
      <c r="CP22">
        <v>30</v>
      </c>
      <c r="CQ22" s="3">
        <v>0.254</v>
      </c>
      <c r="CR22" s="1">
        <f t="shared" ref="CR22:CR35" si="97">CQ22*20</f>
        <v>5.08</v>
      </c>
      <c r="CS22" s="2">
        <f t="shared" ref="CS22:CS35" si="98">CS21+CR22</f>
        <v>9.4600000000000009</v>
      </c>
      <c r="CT22" s="2">
        <f t="shared" ref="CT22:CT35" si="99">CL22-CS22</f>
        <v>-4.5600000000000005</v>
      </c>
      <c r="CV22">
        <v>72</v>
      </c>
      <c r="CW22">
        <v>30</v>
      </c>
      <c r="CX22" s="3">
        <v>0.17</v>
      </c>
      <c r="CY22" s="1">
        <f t="shared" ref="CY22:CY35" si="100">CX22*20</f>
        <v>3.4000000000000004</v>
      </c>
      <c r="CZ22" s="2">
        <f t="shared" ref="CZ22:CZ35" si="101">CZ21+CY22</f>
        <v>6.34</v>
      </c>
      <c r="DA22" s="2">
        <f t="shared" ref="DA22:DA35" si="102">CS22-CZ22</f>
        <v>3.120000000000001</v>
      </c>
      <c r="DC22">
        <v>72</v>
      </c>
      <c r="DD22">
        <v>30</v>
      </c>
      <c r="DE22" s="3">
        <v>0.22800000000000001</v>
      </c>
      <c r="DF22" s="1">
        <f t="shared" ref="DF22:DF35" si="103">DE22*20</f>
        <v>4.5600000000000005</v>
      </c>
      <c r="DG22" s="2">
        <f t="shared" ref="DG22:DG35" si="104">DG21+DF22</f>
        <v>8.3800000000000008</v>
      </c>
      <c r="DH22" s="2">
        <f t="shared" ref="DH22:DH35" si="105">CZ22-DG22</f>
        <v>-2.0400000000000009</v>
      </c>
      <c r="DJ22">
        <v>72</v>
      </c>
      <c r="DK22">
        <v>30</v>
      </c>
      <c r="DL22" s="3">
        <v>0.16200000000000001</v>
      </c>
      <c r="DM22" s="1">
        <f t="shared" ref="DM22:DM35" si="106">DL22*20</f>
        <v>3.24</v>
      </c>
      <c r="DN22" s="2">
        <f t="shared" ref="DN22:DN35" si="107">DN21+DM22</f>
        <v>5.4600000000000009</v>
      </c>
      <c r="DO22" s="2">
        <f t="shared" ref="DO22:DO35" si="108">DG22-DN22</f>
        <v>2.92</v>
      </c>
      <c r="DQ22">
        <v>72</v>
      </c>
      <c r="DR22">
        <v>30</v>
      </c>
      <c r="DS22" s="3">
        <v>0.129</v>
      </c>
      <c r="DT22" s="1">
        <f t="shared" ref="DT22:DT35" si="109">DS22*20</f>
        <v>2.58</v>
      </c>
      <c r="DU22" s="2">
        <f t="shared" ref="DU22:DU35" si="110">DU21+DT22</f>
        <v>4.38</v>
      </c>
      <c r="DV22" s="2">
        <f t="shared" ref="DV22:DV35" si="111">DN22-DU22</f>
        <v>1.080000000000001</v>
      </c>
      <c r="DX22">
        <v>72</v>
      </c>
      <c r="DY22">
        <v>30</v>
      </c>
      <c r="DZ22" s="3">
        <v>0.10299999999999999</v>
      </c>
      <c r="EA22" s="1">
        <f t="shared" ref="EA22:EA35" si="112">DZ22*20</f>
        <v>2.06</v>
      </c>
      <c r="EB22" s="2">
        <f t="shared" ref="EB22:EB35" si="113">EB21+EA22</f>
        <v>3.3600000000000003</v>
      </c>
      <c r="EC22" s="2">
        <f t="shared" ref="EC22:EC35" si="114">DU22-EB22</f>
        <v>1.0199999999999996</v>
      </c>
      <c r="EE22">
        <v>72</v>
      </c>
      <c r="EF22">
        <v>30</v>
      </c>
      <c r="EG22" s="3">
        <v>0.1</v>
      </c>
      <c r="EH22" s="1">
        <f t="shared" ref="EH22:EH35" si="115">EG22*20</f>
        <v>2</v>
      </c>
      <c r="EI22" s="2">
        <f t="shared" ref="EI22:EI35" si="116">EI21+EH22</f>
        <v>3.76</v>
      </c>
      <c r="EJ22" s="2">
        <f t="shared" ref="EJ22:EJ35" si="117">EB22-EI22</f>
        <v>-0.39999999999999947</v>
      </c>
    </row>
    <row r="23" spans="2:140" x14ac:dyDescent="0.25">
      <c r="B23">
        <v>72</v>
      </c>
      <c r="C23">
        <v>50</v>
      </c>
      <c r="D23" s="3">
        <v>0.19</v>
      </c>
      <c r="E23" s="1">
        <f t="shared" si="59"/>
        <v>3.8</v>
      </c>
      <c r="F23" s="2">
        <f t="shared" si="60"/>
        <v>9.8000000000000007</v>
      </c>
      <c r="I23">
        <v>72</v>
      </c>
      <c r="J23">
        <v>50</v>
      </c>
      <c r="K23" s="3">
        <v>0.215</v>
      </c>
      <c r="L23" s="1">
        <f t="shared" si="61"/>
        <v>4.3</v>
      </c>
      <c r="M23" s="2">
        <f t="shared" si="62"/>
        <v>12</v>
      </c>
      <c r="N23" s="2">
        <f t="shared" si="63"/>
        <v>-2.1999999999999993</v>
      </c>
      <c r="P23">
        <v>72</v>
      </c>
      <c r="Q23">
        <v>50</v>
      </c>
      <c r="R23" s="3">
        <v>0.193</v>
      </c>
      <c r="S23" s="1">
        <f t="shared" si="64"/>
        <v>3.8600000000000003</v>
      </c>
      <c r="T23" s="2">
        <f t="shared" si="65"/>
        <v>7.96</v>
      </c>
      <c r="U23" s="2">
        <f t="shared" si="66"/>
        <v>4.04</v>
      </c>
      <c r="W23">
        <v>72</v>
      </c>
      <c r="X23">
        <v>50</v>
      </c>
      <c r="Y23" s="3">
        <v>0.20699999999999999</v>
      </c>
      <c r="Z23" s="1">
        <f t="shared" si="67"/>
        <v>4.1399999999999997</v>
      </c>
      <c r="AA23" s="2">
        <f t="shared" si="68"/>
        <v>9.7199999999999989</v>
      </c>
      <c r="AB23" s="2">
        <f t="shared" si="69"/>
        <v>-1.7599999999999989</v>
      </c>
      <c r="AD23">
        <v>72</v>
      </c>
      <c r="AE23">
        <v>50</v>
      </c>
      <c r="AF23" s="3">
        <v>0.161</v>
      </c>
      <c r="AG23" s="1">
        <f t="shared" si="70"/>
        <v>3.22</v>
      </c>
      <c r="AH23" s="2">
        <f t="shared" si="71"/>
        <v>7.02</v>
      </c>
      <c r="AI23" s="2">
        <f t="shared" si="72"/>
        <v>2.6999999999999993</v>
      </c>
      <c r="AK23">
        <v>72</v>
      </c>
      <c r="AL23">
        <v>50</v>
      </c>
      <c r="AM23" s="3">
        <v>0.20799999999999999</v>
      </c>
      <c r="AN23" s="1">
        <f t="shared" si="73"/>
        <v>4.16</v>
      </c>
      <c r="AO23" s="2">
        <f t="shared" si="74"/>
        <v>11.42</v>
      </c>
      <c r="AP23" s="2">
        <f t="shared" si="75"/>
        <v>-4.4000000000000004</v>
      </c>
      <c r="AR23">
        <v>72</v>
      </c>
      <c r="AS23">
        <v>50</v>
      </c>
      <c r="AT23" s="3">
        <v>0.14399999999999999</v>
      </c>
      <c r="AU23" s="1">
        <f t="shared" si="76"/>
        <v>2.88</v>
      </c>
      <c r="AV23" s="2">
        <f t="shared" si="77"/>
        <v>7.22</v>
      </c>
      <c r="AW23" s="2">
        <f t="shared" si="78"/>
        <v>4.2</v>
      </c>
      <c r="AY23">
        <v>72</v>
      </c>
      <c r="AZ23">
        <v>50</v>
      </c>
      <c r="BA23" s="3">
        <v>0.19500000000000001</v>
      </c>
      <c r="BB23" s="1">
        <f t="shared" si="79"/>
        <v>3.9000000000000004</v>
      </c>
      <c r="BC23" s="2">
        <f t="shared" si="80"/>
        <v>11.94</v>
      </c>
      <c r="BD23" s="2">
        <f t="shared" si="81"/>
        <v>-4.72</v>
      </c>
      <c r="BF23">
        <v>72</v>
      </c>
      <c r="BG23">
        <v>50</v>
      </c>
      <c r="BH23" s="3">
        <v>0.1</v>
      </c>
      <c r="BI23" s="1">
        <f t="shared" si="82"/>
        <v>2</v>
      </c>
      <c r="BJ23" s="2">
        <f t="shared" si="83"/>
        <v>5.2</v>
      </c>
      <c r="BK23" s="2">
        <f t="shared" si="84"/>
        <v>6.7399999999999993</v>
      </c>
      <c r="BM23">
        <v>72</v>
      </c>
      <c r="BN23">
        <v>50</v>
      </c>
      <c r="BO23" s="3">
        <v>0.184</v>
      </c>
      <c r="BP23" s="1">
        <f t="shared" si="85"/>
        <v>3.6799999999999997</v>
      </c>
      <c r="BQ23" s="2">
        <f t="shared" si="86"/>
        <v>10.92</v>
      </c>
      <c r="BR23" s="2">
        <f t="shared" si="87"/>
        <v>-5.72</v>
      </c>
      <c r="BT23">
        <v>72</v>
      </c>
      <c r="BU23">
        <v>50</v>
      </c>
      <c r="BV23" s="3">
        <v>0.15</v>
      </c>
      <c r="BW23" s="1">
        <f t="shared" si="88"/>
        <v>3</v>
      </c>
      <c r="BX23" s="2">
        <f t="shared" si="89"/>
        <v>7.84</v>
      </c>
      <c r="BY23" s="2">
        <f t="shared" si="90"/>
        <v>3.08</v>
      </c>
      <c r="CA23">
        <v>72</v>
      </c>
      <c r="CB23">
        <v>50</v>
      </c>
      <c r="CC23" s="3">
        <v>0.22</v>
      </c>
      <c r="CD23" s="1">
        <f t="shared" si="91"/>
        <v>4.4000000000000004</v>
      </c>
      <c r="CE23" s="2">
        <f t="shared" si="92"/>
        <v>11.72</v>
      </c>
      <c r="CF23" s="2">
        <f t="shared" si="93"/>
        <v>-3.8800000000000008</v>
      </c>
      <c r="CH23">
        <v>72</v>
      </c>
      <c r="CI23">
        <v>50</v>
      </c>
      <c r="CJ23" s="3">
        <v>0.157</v>
      </c>
      <c r="CK23" s="1">
        <f t="shared" si="94"/>
        <v>3.14</v>
      </c>
      <c r="CL23" s="2">
        <f t="shared" si="95"/>
        <v>8.0400000000000009</v>
      </c>
      <c r="CM23" s="2">
        <f t="shared" si="96"/>
        <v>3.6799999999999997</v>
      </c>
      <c r="CO23">
        <v>72</v>
      </c>
      <c r="CP23">
        <v>50</v>
      </c>
      <c r="CQ23" s="3">
        <v>0.23300000000000001</v>
      </c>
      <c r="CR23" s="1">
        <f t="shared" si="97"/>
        <v>4.66</v>
      </c>
      <c r="CS23" s="2">
        <f t="shared" si="98"/>
        <v>14.120000000000001</v>
      </c>
      <c r="CT23" s="2">
        <f t="shared" si="99"/>
        <v>-6.08</v>
      </c>
      <c r="CV23">
        <v>72</v>
      </c>
      <c r="CW23">
        <v>50</v>
      </c>
      <c r="CX23" s="3">
        <v>0.161</v>
      </c>
      <c r="CY23" s="1">
        <f t="shared" si="100"/>
        <v>3.22</v>
      </c>
      <c r="CZ23" s="2">
        <f t="shared" si="101"/>
        <v>9.56</v>
      </c>
      <c r="DA23" s="2">
        <f t="shared" si="102"/>
        <v>4.5600000000000005</v>
      </c>
      <c r="DC23">
        <v>72</v>
      </c>
      <c r="DD23">
        <v>50</v>
      </c>
      <c r="DE23" s="3">
        <v>0.22500000000000001</v>
      </c>
      <c r="DF23" s="1">
        <f t="shared" si="103"/>
        <v>4.5</v>
      </c>
      <c r="DG23" s="2">
        <f t="shared" si="104"/>
        <v>12.88</v>
      </c>
      <c r="DH23" s="2">
        <f t="shared" si="105"/>
        <v>-3.3200000000000003</v>
      </c>
      <c r="DJ23">
        <v>72</v>
      </c>
      <c r="DK23">
        <v>50</v>
      </c>
      <c r="DL23" s="3">
        <v>0.17</v>
      </c>
      <c r="DM23" s="1">
        <f t="shared" si="106"/>
        <v>3.4000000000000004</v>
      </c>
      <c r="DN23" s="2">
        <f t="shared" si="107"/>
        <v>8.8600000000000012</v>
      </c>
      <c r="DO23" s="2">
        <f t="shared" si="108"/>
        <v>4.0199999999999996</v>
      </c>
      <c r="DQ23">
        <v>72</v>
      </c>
      <c r="DR23">
        <v>50</v>
      </c>
      <c r="DS23" s="3">
        <v>0.13800000000000001</v>
      </c>
      <c r="DT23" s="1">
        <f t="shared" si="109"/>
        <v>2.7600000000000002</v>
      </c>
      <c r="DU23" s="2">
        <f t="shared" si="110"/>
        <v>7.1400000000000006</v>
      </c>
      <c r="DV23" s="2">
        <f t="shared" si="111"/>
        <v>1.7200000000000006</v>
      </c>
      <c r="DX23">
        <v>72</v>
      </c>
      <c r="DY23">
        <v>50</v>
      </c>
      <c r="DZ23" s="3">
        <v>0.105</v>
      </c>
      <c r="EA23" s="1">
        <f t="shared" si="112"/>
        <v>2.1</v>
      </c>
      <c r="EB23" s="2">
        <f t="shared" si="113"/>
        <v>5.4600000000000009</v>
      </c>
      <c r="EC23" s="2">
        <f t="shared" si="114"/>
        <v>1.6799999999999997</v>
      </c>
      <c r="EE23">
        <v>72</v>
      </c>
      <c r="EF23">
        <v>50</v>
      </c>
      <c r="EG23" s="3">
        <v>9.6000000000000002E-2</v>
      </c>
      <c r="EH23" s="1">
        <f t="shared" si="115"/>
        <v>1.92</v>
      </c>
      <c r="EI23" s="2">
        <f t="shared" si="116"/>
        <v>5.68</v>
      </c>
      <c r="EJ23" s="2">
        <f t="shared" si="117"/>
        <v>-0.21999999999999886</v>
      </c>
    </row>
    <row r="24" spans="2:140" x14ac:dyDescent="0.25">
      <c r="B24">
        <v>72</v>
      </c>
      <c r="C24">
        <v>70</v>
      </c>
      <c r="D24" s="3">
        <v>0.20200000000000001</v>
      </c>
      <c r="E24" s="1">
        <f t="shared" si="59"/>
        <v>4.04</v>
      </c>
      <c r="F24" s="2">
        <f t="shared" si="60"/>
        <v>13.84</v>
      </c>
      <c r="I24">
        <v>72</v>
      </c>
      <c r="J24">
        <v>70</v>
      </c>
      <c r="K24" s="3">
        <v>0.221</v>
      </c>
      <c r="L24" s="1">
        <f t="shared" si="61"/>
        <v>4.42</v>
      </c>
      <c r="M24" s="2">
        <f t="shared" si="62"/>
        <v>16.420000000000002</v>
      </c>
      <c r="N24" s="2">
        <f t="shared" si="63"/>
        <v>-2.5800000000000018</v>
      </c>
      <c r="P24">
        <v>72</v>
      </c>
      <c r="Q24">
        <v>70</v>
      </c>
      <c r="R24" s="3">
        <v>0.17599999999999999</v>
      </c>
      <c r="S24" s="1">
        <f t="shared" si="64"/>
        <v>3.5199999999999996</v>
      </c>
      <c r="T24" s="2">
        <f t="shared" si="65"/>
        <v>11.48</v>
      </c>
      <c r="U24" s="2">
        <f t="shared" si="66"/>
        <v>4.9400000000000013</v>
      </c>
      <c r="W24">
        <v>72</v>
      </c>
      <c r="X24">
        <v>70</v>
      </c>
      <c r="Y24" s="3">
        <v>0.183</v>
      </c>
      <c r="Z24" s="1">
        <f t="shared" si="67"/>
        <v>3.66</v>
      </c>
      <c r="AA24" s="2">
        <f t="shared" si="68"/>
        <v>13.379999999999999</v>
      </c>
      <c r="AB24" s="2">
        <f t="shared" si="69"/>
        <v>-1.8999999999999986</v>
      </c>
      <c r="AD24">
        <v>72</v>
      </c>
      <c r="AE24">
        <v>70</v>
      </c>
      <c r="AF24" s="3">
        <v>0.16600000000000001</v>
      </c>
      <c r="AG24" s="1">
        <f t="shared" si="70"/>
        <v>3.3200000000000003</v>
      </c>
      <c r="AH24" s="2">
        <f t="shared" si="71"/>
        <v>10.34</v>
      </c>
      <c r="AI24" s="2">
        <f t="shared" si="72"/>
        <v>3.0399999999999991</v>
      </c>
      <c r="AK24">
        <v>72</v>
      </c>
      <c r="AL24">
        <v>70</v>
      </c>
      <c r="AM24" s="3">
        <v>0.19700000000000001</v>
      </c>
      <c r="AN24" s="1">
        <f t="shared" si="73"/>
        <v>3.9400000000000004</v>
      </c>
      <c r="AO24" s="2">
        <f t="shared" si="74"/>
        <v>15.36</v>
      </c>
      <c r="AP24" s="2">
        <f t="shared" si="75"/>
        <v>-5.0199999999999996</v>
      </c>
      <c r="AR24">
        <v>72</v>
      </c>
      <c r="AS24">
        <v>70</v>
      </c>
      <c r="AT24" s="3">
        <v>0.192</v>
      </c>
      <c r="AU24" s="1">
        <f t="shared" si="76"/>
        <v>3.84</v>
      </c>
      <c r="AV24" s="2">
        <f t="shared" si="77"/>
        <v>11.059999999999999</v>
      </c>
      <c r="AW24" s="2">
        <f t="shared" si="78"/>
        <v>4.3000000000000007</v>
      </c>
      <c r="AY24">
        <v>72</v>
      </c>
      <c r="AZ24">
        <v>70</v>
      </c>
      <c r="BA24" s="3">
        <v>0.192</v>
      </c>
      <c r="BB24" s="1">
        <f t="shared" si="79"/>
        <v>3.84</v>
      </c>
      <c r="BC24" s="2">
        <f t="shared" si="80"/>
        <v>15.78</v>
      </c>
      <c r="BD24" s="2">
        <f t="shared" si="81"/>
        <v>-4.7200000000000006</v>
      </c>
      <c r="BF24">
        <v>72</v>
      </c>
      <c r="BG24">
        <v>70</v>
      </c>
      <c r="BH24" s="3">
        <v>0.14499999999999999</v>
      </c>
      <c r="BI24" s="1">
        <f t="shared" si="82"/>
        <v>2.9</v>
      </c>
      <c r="BJ24" s="2">
        <f t="shared" si="83"/>
        <v>8.1</v>
      </c>
      <c r="BK24" s="2">
        <f t="shared" si="84"/>
        <v>7.68</v>
      </c>
      <c r="BM24">
        <v>72</v>
      </c>
      <c r="BN24">
        <v>70</v>
      </c>
      <c r="BO24" s="3">
        <v>0.22</v>
      </c>
      <c r="BP24" s="1">
        <f t="shared" si="85"/>
        <v>4.4000000000000004</v>
      </c>
      <c r="BQ24" s="2">
        <f t="shared" si="86"/>
        <v>15.32</v>
      </c>
      <c r="BR24" s="2">
        <f t="shared" si="87"/>
        <v>-7.2200000000000006</v>
      </c>
      <c r="BT24">
        <v>72</v>
      </c>
      <c r="BU24">
        <v>70</v>
      </c>
      <c r="BV24" s="3">
        <v>0.182</v>
      </c>
      <c r="BW24" s="1">
        <f t="shared" si="88"/>
        <v>3.6399999999999997</v>
      </c>
      <c r="BX24" s="2">
        <f t="shared" si="89"/>
        <v>11.48</v>
      </c>
      <c r="BY24" s="2">
        <f t="shared" si="90"/>
        <v>3.84</v>
      </c>
      <c r="CA24">
        <v>72</v>
      </c>
      <c r="CB24">
        <v>70</v>
      </c>
      <c r="CC24" s="3">
        <v>0.23</v>
      </c>
      <c r="CD24" s="1">
        <f t="shared" si="91"/>
        <v>4.6000000000000005</v>
      </c>
      <c r="CE24" s="2">
        <f t="shared" si="92"/>
        <v>16.32</v>
      </c>
      <c r="CF24" s="2">
        <f t="shared" si="93"/>
        <v>-4.84</v>
      </c>
      <c r="CH24">
        <v>72</v>
      </c>
      <c r="CI24">
        <v>70</v>
      </c>
      <c r="CJ24" s="3">
        <v>0.17699999999999999</v>
      </c>
      <c r="CK24" s="1">
        <f t="shared" si="94"/>
        <v>3.54</v>
      </c>
      <c r="CL24" s="2">
        <f t="shared" si="95"/>
        <v>11.580000000000002</v>
      </c>
      <c r="CM24" s="2">
        <f t="shared" si="96"/>
        <v>4.7399999999999984</v>
      </c>
      <c r="CO24">
        <v>72</v>
      </c>
      <c r="CP24">
        <v>70</v>
      </c>
      <c r="CQ24" s="3">
        <v>0.254</v>
      </c>
      <c r="CR24" s="1">
        <f t="shared" si="97"/>
        <v>5.08</v>
      </c>
      <c r="CS24" s="2">
        <f t="shared" si="98"/>
        <v>19.200000000000003</v>
      </c>
      <c r="CT24" s="2">
        <f t="shared" si="99"/>
        <v>-7.620000000000001</v>
      </c>
      <c r="CV24">
        <v>72</v>
      </c>
      <c r="CW24">
        <v>70</v>
      </c>
      <c r="CX24" s="3">
        <v>0.216</v>
      </c>
      <c r="CY24" s="1">
        <f t="shared" si="100"/>
        <v>4.32</v>
      </c>
      <c r="CZ24" s="2">
        <f t="shared" si="101"/>
        <v>13.88</v>
      </c>
      <c r="DA24" s="2">
        <f t="shared" si="102"/>
        <v>5.3200000000000021</v>
      </c>
      <c r="DC24">
        <v>72</v>
      </c>
      <c r="DD24">
        <v>70</v>
      </c>
      <c r="DE24" s="3">
        <v>0.22500000000000001</v>
      </c>
      <c r="DF24" s="1">
        <f t="shared" si="103"/>
        <v>4.5</v>
      </c>
      <c r="DG24" s="2">
        <f t="shared" si="104"/>
        <v>17.380000000000003</v>
      </c>
      <c r="DH24" s="2">
        <f t="shared" si="105"/>
        <v>-3.5000000000000018</v>
      </c>
      <c r="DJ24">
        <v>72</v>
      </c>
      <c r="DK24">
        <v>70</v>
      </c>
      <c r="DL24" s="3">
        <v>0.17</v>
      </c>
      <c r="DM24" s="1">
        <f t="shared" si="106"/>
        <v>3.4000000000000004</v>
      </c>
      <c r="DN24" s="2">
        <f t="shared" si="107"/>
        <v>12.260000000000002</v>
      </c>
      <c r="DO24" s="2">
        <f t="shared" si="108"/>
        <v>5.120000000000001</v>
      </c>
      <c r="DQ24">
        <v>72</v>
      </c>
      <c r="DR24">
        <v>70</v>
      </c>
      <c r="DS24" s="3">
        <v>0.17299999999999999</v>
      </c>
      <c r="DT24" s="1">
        <f t="shared" si="109"/>
        <v>3.46</v>
      </c>
      <c r="DU24" s="2">
        <f t="shared" si="110"/>
        <v>10.600000000000001</v>
      </c>
      <c r="DV24" s="2">
        <f t="shared" si="111"/>
        <v>1.6600000000000001</v>
      </c>
      <c r="DX24">
        <v>72</v>
      </c>
      <c r="DY24">
        <v>70</v>
      </c>
      <c r="DZ24" s="3">
        <v>0.13400000000000001</v>
      </c>
      <c r="EA24" s="1">
        <f t="shared" si="112"/>
        <v>2.68</v>
      </c>
      <c r="EB24" s="2">
        <f t="shared" si="113"/>
        <v>8.14</v>
      </c>
      <c r="EC24" s="2">
        <f t="shared" si="114"/>
        <v>2.4600000000000009</v>
      </c>
      <c r="EE24">
        <v>72</v>
      </c>
      <c r="EF24">
        <v>70</v>
      </c>
      <c r="EG24" s="3">
        <v>0.13500000000000001</v>
      </c>
      <c r="EH24" s="1">
        <f t="shared" si="115"/>
        <v>2.7</v>
      </c>
      <c r="EI24" s="2">
        <f t="shared" si="116"/>
        <v>8.379999999999999</v>
      </c>
      <c r="EJ24" s="2">
        <f t="shared" si="117"/>
        <v>-0.23999999999999844</v>
      </c>
    </row>
    <row r="25" spans="2:140" x14ac:dyDescent="0.25">
      <c r="B25">
        <v>72</v>
      </c>
      <c r="C25">
        <v>90</v>
      </c>
      <c r="D25" s="3">
        <v>0.251</v>
      </c>
      <c r="E25" s="1">
        <f t="shared" si="59"/>
        <v>5.0199999999999996</v>
      </c>
      <c r="F25" s="2">
        <f t="shared" si="60"/>
        <v>18.86</v>
      </c>
      <c r="I25">
        <v>72</v>
      </c>
      <c r="J25">
        <v>90</v>
      </c>
      <c r="K25" s="3">
        <v>0.26600000000000001</v>
      </c>
      <c r="L25" s="1">
        <f t="shared" si="61"/>
        <v>5.32</v>
      </c>
      <c r="M25" s="2">
        <f t="shared" si="62"/>
        <v>21.740000000000002</v>
      </c>
      <c r="N25" s="2">
        <f t="shared" si="63"/>
        <v>-2.8800000000000026</v>
      </c>
      <c r="P25">
        <v>72</v>
      </c>
      <c r="Q25">
        <v>90</v>
      </c>
      <c r="R25" s="3">
        <v>0.26300000000000001</v>
      </c>
      <c r="S25" s="1">
        <f t="shared" si="64"/>
        <v>5.26</v>
      </c>
      <c r="T25" s="2">
        <f t="shared" si="65"/>
        <v>16.740000000000002</v>
      </c>
      <c r="U25" s="2">
        <f t="shared" si="66"/>
        <v>5</v>
      </c>
      <c r="W25">
        <v>72</v>
      </c>
      <c r="X25">
        <v>90</v>
      </c>
      <c r="Y25" s="3">
        <v>0.26500000000000001</v>
      </c>
      <c r="Z25" s="1">
        <f t="shared" si="67"/>
        <v>5.3000000000000007</v>
      </c>
      <c r="AA25" s="2">
        <f t="shared" si="68"/>
        <v>18.68</v>
      </c>
      <c r="AB25" s="2">
        <f t="shared" si="69"/>
        <v>-1.9399999999999977</v>
      </c>
      <c r="AD25">
        <v>72</v>
      </c>
      <c r="AE25">
        <v>90</v>
      </c>
      <c r="AF25" s="3">
        <v>0.25600000000000001</v>
      </c>
      <c r="AG25" s="1">
        <f t="shared" si="70"/>
        <v>5.12</v>
      </c>
      <c r="AH25" s="2">
        <f t="shared" si="71"/>
        <v>15.46</v>
      </c>
      <c r="AI25" s="2">
        <f t="shared" si="72"/>
        <v>3.2199999999999989</v>
      </c>
      <c r="AK25">
        <v>72</v>
      </c>
      <c r="AL25">
        <v>90</v>
      </c>
      <c r="AM25" s="3">
        <v>0.26400000000000001</v>
      </c>
      <c r="AN25" s="1">
        <f t="shared" si="73"/>
        <v>5.28</v>
      </c>
      <c r="AO25" s="2">
        <f t="shared" si="74"/>
        <v>20.64</v>
      </c>
      <c r="AP25" s="2">
        <f t="shared" si="75"/>
        <v>-5.18</v>
      </c>
      <c r="AR25">
        <v>72</v>
      </c>
      <c r="AS25">
        <v>90</v>
      </c>
      <c r="AT25" s="3">
        <v>0.26600000000000001</v>
      </c>
      <c r="AU25" s="1">
        <f t="shared" si="76"/>
        <v>5.32</v>
      </c>
      <c r="AV25" s="2">
        <f t="shared" si="77"/>
        <v>16.38</v>
      </c>
      <c r="AW25" s="2">
        <f t="shared" si="78"/>
        <v>4.2600000000000016</v>
      </c>
      <c r="AY25">
        <v>72</v>
      </c>
      <c r="AZ25">
        <v>90</v>
      </c>
      <c r="BA25" s="3">
        <v>0.254</v>
      </c>
      <c r="BB25" s="1">
        <f t="shared" si="79"/>
        <v>5.08</v>
      </c>
      <c r="BC25" s="2">
        <f t="shared" si="80"/>
        <v>20.86</v>
      </c>
      <c r="BD25" s="2">
        <f t="shared" si="81"/>
        <v>-4.4800000000000004</v>
      </c>
      <c r="BF25">
        <v>72</v>
      </c>
      <c r="BG25">
        <v>90</v>
      </c>
      <c r="BH25" s="3">
        <v>0.249</v>
      </c>
      <c r="BI25" s="1">
        <f t="shared" si="82"/>
        <v>4.9800000000000004</v>
      </c>
      <c r="BJ25" s="2">
        <f t="shared" si="83"/>
        <v>13.08</v>
      </c>
      <c r="BK25" s="2">
        <f t="shared" si="84"/>
        <v>7.7799999999999994</v>
      </c>
      <c r="BM25">
        <v>72</v>
      </c>
      <c r="BN25">
        <v>90</v>
      </c>
      <c r="BO25" s="3">
        <v>0.26800000000000002</v>
      </c>
      <c r="BP25" s="1">
        <f t="shared" si="85"/>
        <v>5.36</v>
      </c>
      <c r="BQ25" s="2">
        <f t="shared" si="86"/>
        <v>20.68</v>
      </c>
      <c r="BR25" s="2">
        <f t="shared" si="87"/>
        <v>-7.6</v>
      </c>
      <c r="BT25">
        <v>72</v>
      </c>
      <c r="BU25">
        <v>90</v>
      </c>
      <c r="BV25" s="3">
        <v>0.25800000000000001</v>
      </c>
      <c r="BW25" s="1">
        <f t="shared" si="88"/>
        <v>5.16</v>
      </c>
      <c r="BX25" s="2">
        <f t="shared" si="89"/>
        <v>16.64</v>
      </c>
      <c r="BY25" s="2">
        <f t="shared" si="90"/>
        <v>4.0399999999999991</v>
      </c>
      <c r="CA25">
        <v>72</v>
      </c>
      <c r="CB25">
        <v>90</v>
      </c>
      <c r="CC25" s="3">
        <v>0.27400000000000002</v>
      </c>
      <c r="CD25" s="1">
        <f t="shared" si="91"/>
        <v>5.48</v>
      </c>
      <c r="CE25" s="2">
        <f t="shared" si="92"/>
        <v>21.8</v>
      </c>
      <c r="CF25" s="2">
        <f t="shared" si="93"/>
        <v>-5.16</v>
      </c>
      <c r="CH25">
        <v>72</v>
      </c>
      <c r="CI25">
        <v>90</v>
      </c>
      <c r="CJ25" s="3">
        <v>0.255</v>
      </c>
      <c r="CK25" s="1">
        <f t="shared" si="94"/>
        <v>5.0999999999999996</v>
      </c>
      <c r="CL25" s="2">
        <f t="shared" si="95"/>
        <v>16.68</v>
      </c>
      <c r="CM25" s="2">
        <f t="shared" si="96"/>
        <v>5.120000000000001</v>
      </c>
      <c r="CO25">
        <v>72</v>
      </c>
      <c r="CP25">
        <v>90</v>
      </c>
      <c r="CQ25" s="3">
        <v>0.28699999999999998</v>
      </c>
      <c r="CR25" s="1">
        <f t="shared" si="97"/>
        <v>5.7399999999999993</v>
      </c>
      <c r="CS25" s="2">
        <f t="shared" si="98"/>
        <v>24.94</v>
      </c>
      <c r="CT25" s="2">
        <f t="shared" si="99"/>
        <v>-8.2600000000000016</v>
      </c>
      <c r="CV25">
        <v>72</v>
      </c>
      <c r="CW25">
        <v>90</v>
      </c>
      <c r="CX25" s="3">
        <v>0.255</v>
      </c>
      <c r="CY25" s="1">
        <f t="shared" si="100"/>
        <v>5.0999999999999996</v>
      </c>
      <c r="CZ25" s="2">
        <f t="shared" si="101"/>
        <v>18.98</v>
      </c>
      <c r="DA25" s="2">
        <f t="shared" si="102"/>
        <v>5.9600000000000009</v>
      </c>
      <c r="DC25">
        <v>72</v>
      </c>
      <c r="DD25">
        <v>90</v>
      </c>
      <c r="DE25" s="3">
        <v>0.28100000000000003</v>
      </c>
      <c r="DF25" s="1">
        <f t="shared" si="103"/>
        <v>5.620000000000001</v>
      </c>
      <c r="DG25" s="2">
        <f t="shared" si="104"/>
        <v>23.000000000000004</v>
      </c>
      <c r="DH25" s="2">
        <f t="shared" si="105"/>
        <v>-4.0200000000000031</v>
      </c>
      <c r="DJ25">
        <v>72</v>
      </c>
      <c r="DK25">
        <v>90</v>
      </c>
      <c r="DL25" s="3">
        <v>0.26300000000000001</v>
      </c>
      <c r="DM25" s="1">
        <f t="shared" si="106"/>
        <v>5.26</v>
      </c>
      <c r="DN25" s="2">
        <f t="shared" si="107"/>
        <v>17.520000000000003</v>
      </c>
      <c r="DO25" s="2">
        <f t="shared" si="108"/>
        <v>5.48</v>
      </c>
      <c r="DQ25">
        <v>72</v>
      </c>
      <c r="DR25">
        <v>90</v>
      </c>
      <c r="DS25" s="3">
        <v>0.25900000000000001</v>
      </c>
      <c r="DT25" s="1">
        <f t="shared" si="109"/>
        <v>5.18</v>
      </c>
      <c r="DU25" s="2">
        <f t="shared" si="110"/>
        <v>15.780000000000001</v>
      </c>
      <c r="DV25" s="2">
        <f t="shared" si="111"/>
        <v>1.740000000000002</v>
      </c>
      <c r="DX25">
        <v>72</v>
      </c>
      <c r="DY25">
        <v>90</v>
      </c>
      <c r="DZ25" s="3">
        <v>0.22600000000000001</v>
      </c>
      <c r="EA25" s="1">
        <f t="shared" si="112"/>
        <v>4.5200000000000005</v>
      </c>
      <c r="EB25" s="2">
        <f t="shared" si="113"/>
        <v>12.66</v>
      </c>
      <c r="EC25" s="2">
        <f t="shared" si="114"/>
        <v>3.120000000000001</v>
      </c>
      <c r="EE25">
        <v>72</v>
      </c>
      <c r="EF25">
        <v>90</v>
      </c>
      <c r="EG25" s="3">
        <v>0.20499999999999999</v>
      </c>
      <c r="EH25" s="1">
        <f t="shared" si="115"/>
        <v>4.0999999999999996</v>
      </c>
      <c r="EI25" s="2">
        <f t="shared" si="116"/>
        <v>12.479999999999999</v>
      </c>
      <c r="EJ25" s="2">
        <f t="shared" si="117"/>
        <v>0.18000000000000149</v>
      </c>
    </row>
    <row r="26" spans="2:140" x14ac:dyDescent="0.25">
      <c r="B26">
        <v>72</v>
      </c>
      <c r="C26">
        <v>110</v>
      </c>
      <c r="D26" s="3">
        <v>0.23899999999999999</v>
      </c>
      <c r="E26" s="1">
        <f t="shared" si="59"/>
        <v>4.7799999999999994</v>
      </c>
      <c r="F26" s="2">
        <f t="shared" si="60"/>
        <v>23.64</v>
      </c>
      <c r="I26">
        <v>72</v>
      </c>
      <c r="J26">
        <v>110</v>
      </c>
      <c r="K26" s="3">
        <v>0.25</v>
      </c>
      <c r="L26" s="1">
        <f t="shared" si="61"/>
        <v>5</v>
      </c>
      <c r="M26" s="2">
        <f t="shared" si="62"/>
        <v>26.740000000000002</v>
      </c>
      <c r="N26" s="2">
        <f t="shared" si="63"/>
        <v>-3.1000000000000014</v>
      </c>
      <c r="P26">
        <v>72</v>
      </c>
      <c r="Q26">
        <v>110</v>
      </c>
      <c r="R26" s="3">
        <v>0.26200000000000001</v>
      </c>
      <c r="S26" s="1">
        <f t="shared" si="64"/>
        <v>5.24</v>
      </c>
      <c r="T26" s="2">
        <f t="shared" si="65"/>
        <v>21.980000000000004</v>
      </c>
      <c r="U26" s="2">
        <f t="shared" si="66"/>
        <v>4.759999999999998</v>
      </c>
      <c r="W26">
        <v>72</v>
      </c>
      <c r="X26">
        <v>110</v>
      </c>
      <c r="Y26" s="3">
        <v>0.26600000000000001</v>
      </c>
      <c r="Z26" s="1">
        <f t="shared" si="67"/>
        <v>5.32</v>
      </c>
      <c r="AA26" s="2">
        <f t="shared" si="68"/>
        <v>24</v>
      </c>
      <c r="AB26" s="2">
        <f t="shared" si="69"/>
        <v>-2.019999999999996</v>
      </c>
      <c r="AD26">
        <v>72</v>
      </c>
      <c r="AE26">
        <v>110</v>
      </c>
      <c r="AF26" s="3">
        <v>0.26400000000000001</v>
      </c>
      <c r="AG26" s="1">
        <f t="shared" si="70"/>
        <v>5.28</v>
      </c>
      <c r="AH26" s="2">
        <f t="shared" si="71"/>
        <v>20.740000000000002</v>
      </c>
      <c r="AI26" s="2">
        <f t="shared" si="72"/>
        <v>3.259999999999998</v>
      </c>
      <c r="AK26">
        <v>72</v>
      </c>
      <c r="AL26">
        <v>110</v>
      </c>
      <c r="AM26" s="3">
        <v>0.26</v>
      </c>
      <c r="AN26" s="1">
        <f t="shared" si="73"/>
        <v>5.2</v>
      </c>
      <c r="AO26" s="2">
        <f t="shared" si="74"/>
        <v>25.84</v>
      </c>
      <c r="AP26" s="2">
        <f t="shared" si="75"/>
        <v>-5.0999999999999979</v>
      </c>
      <c r="AR26">
        <v>72</v>
      </c>
      <c r="AS26">
        <v>110</v>
      </c>
      <c r="AT26" s="3">
        <v>0.252</v>
      </c>
      <c r="AU26" s="1">
        <f t="shared" si="76"/>
        <v>5.04</v>
      </c>
      <c r="AV26" s="2">
        <f t="shared" si="77"/>
        <v>21.419999999999998</v>
      </c>
      <c r="AW26" s="2">
        <f t="shared" si="78"/>
        <v>4.4200000000000017</v>
      </c>
      <c r="AY26">
        <v>72</v>
      </c>
      <c r="AZ26">
        <v>110</v>
      </c>
      <c r="BA26" s="3">
        <v>0.245</v>
      </c>
      <c r="BB26" s="1">
        <f t="shared" si="79"/>
        <v>4.9000000000000004</v>
      </c>
      <c r="BC26" s="2">
        <f t="shared" si="80"/>
        <v>25.759999999999998</v>
      </c>
      <c r="BD26" s="2">
        <f t="shared" si="81"/>
        <v>-4.34</v>
      </c>
      <c r="BF26">
        <v>72</v>
      </c>
      <c r="BG26">
        <v>110</v>
      </c>
      <c r="BH26" s="3">
        <v>0.25</v>
      </c>
      <c r="BI26" s="1">
        <f t="shared" si="82"/>
        <v>5</v>
      </c>
      <c r="BJ26" s="2">
        <f t="shared" si="83"/>
        <v>18.079999999999998</v>
      </c>
      <c r="BK26" s="2">
        <f t="shared" si="84"/>
        <v>7.68</v>
      </c>
      <c r="BM26">
        <v>72</v>
      </c>
      <c r="BN26">
        <v>110</v>
      </c>
      <c r="BO26" s="3">
        <v>0.26400000000000001</v>
      </c>
      <c r="BP26" s="1">
        <f t="shared" si="85"/>
        <v>5.28</v>
      </c>
      <c r="BQ26" s="2">
        <f t="shared" si="86"/>
        <v>25.96</v>
      </c>
      <c r="BR26" s="2">
        <f t="shared" si="87"/>
        <v>-7.8800000000000026</v>
      </c>
      <c r="BT26">
        <v>72</v>
      </c>
      <c r="BU26">
        <v>110</v>
      </c>
      <c r="BV26" s="3">
        <v>0.25900000000000001</v>
      </c>
      <c r="BW26" s="1">
        <f t="shared" si="88"/>
        <v>5.18</v>
      </c>
      <c r="BX26" s="2">
        <f t="shared" si="89"/>
        <v>21.82</v>
      </c>
      <c r="BY26" s="2">
        <f t="shared" si="90"/>
        <v>4.1400000000000006</v>
      </c>
      <c r="CA26">
        <v>72</v>
      </c>
      <c r="CB26">
        <v>110</v>
      </c>
      <c r="CC26" s="3">
        <v>0.27900000000000003</v>
      </c>
      <c r="CD26" s="1">
        <f t="shared" si="91"/>
        <v>5.58</v>
      </c>
      <c r="CE26" s="2">
        <f t="shared" si="92"/>
        <v>27.380000000000003</v>
      </c>
      <c r="CF26" s="2">
        <f t="shared" si="93"/>
        <v>-5.5600000000000023</v>
      </c>
      <c r="CH26">
        <v>72</v>
      </c>
      <c r="CI26">
        <v>110</v>
      </c>
      <c r="CJ26" s="3">
        <v>0.26500000000000001</v>
      </c>
      <c r="CK26" s="1">
        <f t="shared" si="94"/>
        <v>5.3000000000000007</v>
      </c>
      <c r="CL26" s="2">
        <f t="shared" si="95"/>
        <v>21.98</v>
      </c>
      <c r="CM26" s="2">
        <f t="shared" si="96"/>
        <v>5.4000000000000021</v>
      </c>
      <c r="CO26">
        <v>72</v>
      </c>
      <c r="CP26">
        <v>110</v>
      </c>
      <c r="CQ26" s="3">
        <v>0.26900000000000002</v>
      </c>
      <c r="CR26" s="1">
        <f t="shared" si="97"/>
        <v>5.3800000000000008</v>
      </c>
      <c r="CS26" s="2">
        <f t="shared" si="98"/>
        <v>30.32</v>
      </c>
      <c r="CT26" s="2">
        <f t="shared" si="99"/>
        <v>-8.34</v>
      </c>
      <c r="CV26">
        <v>72</v>
      </c>
      <c r="CW26">
        <v>110</v>
      </c>
      <c r="CX26" s="3">
        <v>0.25600000000000001</v>
      </c>
      <c r="CY26" s="1">
        <f t="shared" si="100"/>
        <v>5.12</v>
      </c>
      <c r="CZ26" s="2">
        <f t="shared" si="101"/>
        <v>24.1</v>
      </c>
      <c r="DA26" s="2">
        <f t="shared" si="102"/>
        <v>6.2199999999999989</v>
      </c>
      <c r="DC26">
        <v>72</v>
      </c>
      <c r="DD26">
        <v>110</v>
      </c>
      <c r="DE26" s="3">
        <v>0.28499999999999998</v>
      </c>
      <c r="DF26" s="1">
        <f t="shared" si="103"/>
        <v>5.6999999999999993</v>
      </c>
      <c r="DG26" s="2">
        <f t="shared" si="104"/>
        <v>28.700000000000003</v>
      </c>
      <c r="DH26" s="2">
        <f t="shared" si="105"/>
        <v>-4.6000000000000014</v>
      </c>
      <c r="DJ26">
        <v>72</v>
      </c>
      <c r="DK26">
        <v>110</v>
      </c>
      <c r="DL26" s="3">
        <v>0.26400000000000001</v>
      </c>
      <c r="DM26" s="1">
        <f t="shared" si="106"/>
        <v>5.28</v>
      </c>
      <c r="DN26" s="2">
        <f t="shared" si="107"/>
        <v>22.800000000000004</v>
      </c>
      <c r="DO26" s="2">
        <f t="shared" si="108"/>
        <v>5.8999999999999986</v>
      </c>
      <c r="DQ26">
        <v>72</v>
      </c>
      <c r="DR26">
        <v>110</v>
      </c>
      <c r="DS26" s="3">
        <v>0.26</v>
      </c>
      <c r="DT26" s="1">
        <f t="shared" si="109"/>
        <v>5.2</v>
      </c>
      <c r="DU26" s="2">
        <f t="shared" si="110"/>
        <v>20.98</v>
      </c>
      <c r="DV26" s="2">
        <f t="shared" si="111"/>
        <v>1.8200000000000038</v>
      </c>
      <c r="DX26">
        <v>72</v>
      </c>
      <c r="DY26">
        <v>110</v>
      </c>
      <c r="DZ26" s="3">
        <v>0.22600000000000001</v>
      </c>
      <c r="EA26" s="1">
        <f t="shared" si="112"/>
        <v>4.5200000000000005</v>
      </c>
      <c r="EB26" s="2">
        <f t="shared" si="113"/>
        <v>17.18</v>
      </c>
      <c r="EC26" s="2">
        <f t="shared" si="114"/>
        <v>3.8000000000000007</v>
      </c>
      <c r="EE26">
        <v>72</v>
      </c>
      <c r="EF26">
        <v>110</v>
      </c>
      <c r="EG26" s="3">
        <v>0.19600000000000001</v>
      </c>
      <c r="EH26" s="1">
        <f t="shared" si="115"/>
        <v>3.92</v>
      </c>
      <c r="EI26" s="2">
        <f t="shared" si="116"/>
        <v>16.399999999999999</v>
      </c>
      <c r="EJ26" s="2">
        <f t="shared" si="117"/>
        <v>0.78000000000000114</v>
      </c>
    </row>
    <row r="27" spans="2:140" x14ac:dyDescent="0.25">
      <c r="B27">
        <v>72</v>
      </c>
      <c r="C27">
        <v>130</v>
      </c>
      <c r="D27" s="3">
        <v>0.22</v>
      </c>
      <c r="E27" s="1">
        <f t="shared" si="59"/>
        <v>4.4000000000000004</v>
      </c>
      <c r="F27" s="2">
        <f t="shared" si="60"/>
        <v>28.04</v>
      </c>
      <c r="I27">
        <v>72</v>
      </c>
      <c r="J27">
        <v>130</v>
      </c>
      <c r="K27" s="3">
        <v>0.221</v>
      </c>
      <c r="L27" s="1">
        <f t="shared" si="61"/>
        <v>4.42</v>
      </c>
      <c r="M27" s="2">
        <f t="shared" si="62"/>
        <v>31.160000000000004</v>
      </c>
      <c r="N27" s="2">
        <f t="shared" si="63"/>
        <v>-3.1200000000000045</v>
      </c>
      <c r="P27">
        <v>72</v>
      </c>
      <c r="Q27">
        <v>130</v>
      </c>
      <c r="R27" s="3">
        <v>0.22600000000000001</v>
      </c>
      <c r="S27" s="1">
        <f t="shared" si="64"/>
        <v>4.5200000000000005</v>
      </c>
      <c r="T27" s="2">
        <f t="shared" si="65"/>
        <v>26.500000000000004</v>
      </c>
      <c r="U27" s="2">
        <f t="shared" si="66"/>
        <v>4.66</v>
      </c>
      <c r="W27">
        <v>72</v>
      </c>
      <c r="X27">
        <v>130</v>
      </c>
      <c r="Y27" s="3">
        <v>0.221</v>
      </c>
      <c r="Z27" s="1">
        <f t="shared" si="67"/>
        <v>4.42</v>
      </c>
      <c r="AA27" s="2">
        <f t="shared" si="68"/>
        <v>28.42</v>
      </c>
      <c r="AB27" s="2">
        <f t="shared" si="69"/>
        <v>-1.9199999999999982</v>
      </c>
      <c r="AD27">
        <v>72</v>
      </c>
      <c r="AE27">
        <v>130</v>
      </c>
      <c r="AF27" s="3">
        <v>0.22600000000000001</v>
      </c>
      <c r="AG27" s="1">
        <f t="shared" si="70"/>
        <v>4.5200000000000005</v>
      </c>
      <c r="AH27" s="2">
        <f t="shared" si="71"/>
        <v>25.26</v>
      </c>
      <c r="AI27" s="2">
        <f t="shared" si="72"/>
        <v>3.16</v>
      </c>
      <c r="AK27">
        <v>72</v>
      </c>
      <c r="AL27">
        <v>130</v>
      </c>
      <c r="AM27" s="3">
        <v>0.22800000000000001</v>
      </c>
      <c r="AN27" s="1">
        <f t="shared" si="73"/>
        <v>4.5600000000000005</v>
      </c>
      <c r="AO27" s="2">
        <f t="shared" si="74"/>
        <v>30.4</v>
      </c>
      <c r="AP27" s="2">
        <f t="shared" si="75"/>
        <v>-5.139999999999997</v>
      </c>
      <c r="AR27">
        <v>72</v>
      </c>
      <c r="AS27">
        <v>130</v>
      </c>
      <c r="AT27" s="3">
        <v>0.221</v>
      </c>
      <c r="AU27" s="1">
        <f t="shared" si="76"/>
        <v>4.42</v>
      </c>
      <c r="AV27" s="2">
        <f t="shared" si="77"/>
        <v>25.839999999999996</v>
      </c>
      <c r="AW27" s="2">
        <f t="shared" si="78"/>
        <v>4.5600000000000023</v>
      </c>
      <c r="AY27">
        <v>72</v>
      </c>
      <c r="AZ27">
        <v>130</v>
      </c>
      <c r="BA27" s="3">
        <v>0.224</v>
      </c>
      <c r="BB27" s="1">
        <f t="shared" si="79"/>
        <v>4.4800000000000004</v>
      </c>
      <c r="BC27" s="2">
        <f t="shared" si="80"/>
        <v>30.24</v>
      </c>
      <c r="BD27" s="2">
        <f t="shared" si="81"/>
        <v>-4.4000000000000021</v>
      </c>
      <c r="BF27">
        <v>72</v>
      </c>
      <c r="BG27">
        <v>130</v>
      </c>
      <c r="BH27" s="3">
        <v>0.23300000000000001</v>
      </c>
      <c r="BI27" s="1">
        <f t="shared" si="82"/>
        <v>4.66</v>
      </c>
      <c r="BJ27" s="2">
        <f t="shared" si="83"/>
        <v>22.74</v>
      </c>
      <c r="BK27" s="2">
        <f t="shared" si="84"/>
        <v>7.5</v>
      </c>
      <c r="BM27">
        <v>72</v>
      </c>
      <c r="BN27">
        <v>130</v>
      </c>
      <c r="BO27" s="3">
        <v>0.24</v>
      </c>
      <c r="BP27" s="1">
        <f t="shared" si="85"/>
        <v>4.8</v>
      </c>
      <c r="BQ27" s="2">
        <f t="shared" si="86"/>
        <v>30.76</v>
      </c>
      <c r="BR27" s="2">
        <f t="shared" si="87"/>
        <v>-8.0200000000000031</v>
      </c>
      <c r="BT27">
        <v>72</v>
      </c>
      <c r="BU27">
        <v>130</v>
      </c>
      <c r="BV27" s="3">
        <v>0.23300000000000001</v>
      </c>
      <c r="BW27" s="1">
        <f t="shared" si="88"/>
        <v>4.66</v>
      </c>
      <c r="BX27" s="2">
        <f t="shared" si="89"/>
        <v>26.48</v>
      </c>
      <c r="BY27" s="2">
        <f t="shared" si="90"/>
        <v>4.2800000000000011</v>
      </c>
      <c r="CA27">
        <v>72</v>
      </c>
      <c r="CB27">
        <v>130</v>
      </c>
      <c r="CC27" s="3">
        <v>0.246</v>
      </c>
      <c r="CD27" s="1">
        <f t="shared" si="91"/>
        <v>4.92</v>
      </c>
      <c r="CE27" s="2">
        <f t="shared" si="92"/>
        <v>32.300000000000004</v>
      </c>
      <c r="CF27" s="2">
        <f t="shared" si="93"/>
        <v>-5.8200000000000038</v>
      </c>
      <c r="CH27">
        <v>72</v>
      </c>
      <c r="CI27">
        <v>130</v>
      </c>
      <c r="CJ27" s="3">
        <v>0.22800000000000001</v>
      </c>
      <c r="CK27" s="1">
        <f t="shared" si="94"/>
        <v>4.5600000000000005</v>
      </c>
      <c r="CL27" s="2">
        <f t="shared" si="95"/>
        <v>26.54</v>
      </c>
      <c r="CM27" s="2">
        <f t="shared" si="96"/>
        <v>5.7600000000000051</v>
      </c>
      <c r="CO27">
        <v>72</v>
      </c>
      <c r="CP27">
        <v>130</v>
      </c>
      <c r="CQ27" s="3">
        <v>0.23899999999999999</v>
      </c>
      <c r="CR27" s="1">
        <f t="shared" si="97"/>
        <v>4.7799999999999994</v>
      </c>
      <c r="CS27" s="2">
        <f t="shared" si="98"/>
        <v>35.1</v>
      </c>
      <c r="CT27" s="2">
        <f t="shared" si="99"/>
        <v>-8.5600000000000023</v>
      </c>
      <c r="CV27">
        <v>72</v>
      </c>
      <c r="CW27">
        <v>130</v>
      </c>
      <c r="CX27" s="3">
        <v>0.23</v>
      </c>
      <c r="CY27" s="1">
        <f t="shared" si="100"/>
        <v>4.6000000000000005</v>
      </c>
      <c r="CZ27" s="2">
        <f t="shared" si="101"/>
        <v>28.700000000000003</v>
      </c>
      <c r="DA27" s="2">
        <f t="shared" si="102"/>
        <v>6.3999999999999986</v>
      </c>
      <c r="DC27">
        <v>72</v>
      </c>
      <c r="DD27">
        <v>130</v>
      </c>
      <c r="DE27" s="3">
        <v>0.246</v>
      </c>
      <c r="DF27" s="1">
        <f t="shared" si="103"/>
        <v>4.92</v>
      </c>
      <c r="DG27" s="2">
        <f t="shared" si="104"/>
        <v>33.620000000000005</v>
      </c>
      <c r="DH27" s="2">
        <f t="shared" si="105"/>
        <v>-4.9200000000000017</v>
      </c>
      <c r="DJ27">
        <v>72</v>
      </c>
      <c r="DK27">
        <v>130</v>
      </c>
      <c r="DL27" s="3">
        <v>0.23400000000000001</v>
      </c>
      <c r="DM27" s="1">
        <f t="shared" si="106"/>
        <v>4.6800000000000006</v>
      </c>
      <c r="DN27" s="2">
        <f t="shared" si="107"/>
        <v>27.480000000000004</v>
      </c>
      <c r="DO27" s="2">
        <f t="shared" si="108"/>
        <v>6.1400000000000006</v>
      </c>
      <c r="DQ27">
        <v>72</v>
      </c>
      <c r="DR27">
        <v>130</v>
      </c>
      <c r="DS27" s="3">
        <v>0.222</v>
      </c>
      <c r="DT27" s="1">
        <f t="shared" si="109"/>
        <v>4.4400000000000004</v>
      </c>
      <c r="DU27" s="2">
        <f t="shared" si="110"/>
        <v>25.42</v>
      </c>
      <c r="DV27" s="2">
        <f t="shared" si="111"/>
        <v>2.0600000000000023</v>
      </c>
      <c r="DX27">
        <v>72</v>
      </c>
      <c r="DY27">
        <v>130</v>
      </c>
      <c r="DZ27" s="3">
        <v>0.191</v>
      </c>
      <c r="EA27" s="1">
        <f t="shared" si="112"/>
        <v>3.8200000000000003</v>
      </c>
      <c r="EB27" s="2">
        <f t="shared" si="113"/>
        <v>21</v>
      </c>
      <c r="EC27" s="2">
        <f t="shared" si="114"/>
        <v>4.4200000000000017</v>
      </c>
      <c r="EE27">
        <v>72</v>
      </c>
      <c r="EF27">
        <v>130</v>
      </c>
      <c r="EG27" s="3">
        <v>0.16900000000000001</v>
      </c>
      <c r="EH27" s="1">
        <f t="shared" si="115"/>
        <v>3.3800000000000003</v>
      </c>
      <c r="EI27" s="2">
        <f t="shared" si="116"/>
        <v>19.779999999999998</v>
      </c>
      <c r="EJ27" s="2">
        <f t="shared" si="117"/>
        <v>1.2200000000000024</v>
      </c>
    </row>
    <row r="28" spans="2:140" x14ac:dyDescent="0.25">
      <c r="B28">
        <v>72</v>
      </c>
      <c r="C28">
        <v>150</v>
      </c>
      <c r="D28" s="3">
        <v>0.23</v>
      </c>
      <c r="E28" s="1">
        <f t="shared" si="59"/>
        <v>4.6000000000000005</v>
      </c>
      <c r="F28" s="2">
        <f t="shared" si="60"/>
        <v>32.64</v>
      </c>
      <c r="I28">
        <v>72</v>
      </c>
      <c r="J28">
        <v>150</v>
      </c>
      <c r="K28" s="3">
        <v>0.23300000000000001</v>
      </c>
      <c r="L28" s="1">
        <f t="shared" si="61"/>
        <v>4.66</v>
      </c>
      <c r="M28" s="2">
        <f t="shared" si="62"/>
        <v>35.820000000000007</v>
      </c>
      <c r="N28" s="2">
        <f t="shared" si="63"/>
        <v>-3.1800000000000068</v>
      </c>
      <c r="P28">
        <v>72</v>
      </c>
      <c r="Q28">
        <v>150</v>
      </c>
      <c r="R28" s="3">
        <v>0.218</v>
      </c>
      <c r="S28" s="1">
        <f t="shared" si="64"/>
        <v>4.3600000000000003</v>
      </c>
      <c r="T28" s="2">
        <f t="shared" si="65"/>
        <v>30.860000000000003</v>
      </c>
      <c r="U28" s="2">
        <f t="shared" si="66"/>
        <v>4.9600000000000044</v>
      </c>
      <c r="W28">
        <v>72</v>
      </c>
      <c r="X28">
        <v>150</v>
      </c>
      <c r="Y28" s="3">
        <v>0.224</v>
      </c>
      <c r="Z28" s="1">
        <f t="shared" si="67"/>
        <v>4.4800000000000004</v>
      </c>
      <c r="AA28" s="2">
        <f t="shared" si="68"/>
        <v>32.900000000000006</v>
      </c>
      <c r="AB28" s="2">
        <f t="shared" si="69"/>
        <v>-2.0400000000000027</v>
      </c>
      <c r="AD28">
        <v>72</v>
      </c>
      <c r="AE28">
        <v>150</v>
      </c>
      <c r="AF28" s="3">
        <v>0.222</v>
      </c>
      <c r="AG28" s="1">
        <f t="shared" si="70"/>
        <v>4.4400000000000004</v>
      </c>
      <c r="AH28" s="2">
        <f t="shared" si="71"/>
        <v>29.700000000000003</v>
      </c>
      <c r="AI28" s="2">
        <f t="shared" si="72"/>
        <v>3.2000000000000028</v>
      </c>
      <c r="AK28">
        <v>72</v>
      </c>
      <c r="AL28">
        <v>150</v>
      </c>
      <c r="AM28" s="3">
        <v>0.22600000000000001</v>
      </c>
      <c r="AN28" s="1">
        <f t="shared" si="73"/>
        <v>4.5200000000000005</v>
      </c>
      <c r="AO28" s="2">
        <f t="shared" si="74"/>
        <v>34.92</v>
      </c>
      <c r="AP28" s="2">
        <f t="shared" si="75"/>
        <v>-5.2199999999999989</v>
      </c>
      <c r="AR28">
        <v>72</v>
      </c>
      <c r="AS28">
        <v>150</v>
      </c>
      <c r="AT28" s="3">
        <v>0.223</v>
      </c>
      <c r="AU28" s="1">
        <f t="shared" si="76"/>
        <v>4.46</v>
      </c>
      <c r="AV28" s="2">
        <f t="shared" si="77"/>
        <v>30.299999999999997</v>
      </c>
      <c r="AW28" s="2">
        <f t="shared" si="78"/>
        <v>4.6200000000000045</v>
      </c>
      <c r="AY28">
        <v>72</v>
      </c>
      <c r="AZ28">
        <v>150</v>
      </c>
      <c r="BA28" s="3">
        <v>0.23</v>
      </c>
      <c r="BB28" s="1">
        <f t="shared" si="79"/>
        <v>4.6000000000000005</v>
      </c>
      <c r="BC28" s="2">
        <f t="shared" si="80"/>
        <v>34.839999999999996</v>
      </c>
      <c r="BD28" s="2">
        <f t="shared" si="81"/>
        <v>-4.5399999999999991</v>
      </c>
      <c r="BF28">
        <v>72</v>
      </c>
      <c r="BG28">
        <v>150</v>
      </c>
      <c r="BH28" s="3">
        <v>0.23400000000000001</v>
      </c>
      <c r="BI28" s="1">
        <f t="shared" si="82"/>
        <v>4.6800000000000006</v>
      </c>
      <c r="BJ28" s="2">
        <f t="shared" si="83"/>
        <v>27.419999999999998</v>
      </c>
      <c r="BK28" s="2">
        <f t="shared" si="84"/>
        <v>7.4199999999999982</v>
      </c>
      <c r="BM28">
        <v>72</v>
      </c>
      <c r="BN28">
        <v>150</v>
      </c>
      <c r="BO28" s="3">
        <v>0.24199999999999999</v>
      </c>
      <c r="BP28" s="1">
        <f t="shared" si="85"/>
        <v>4.84</v>
      </c>
      <c r="BQ28" s="2">
        <f t="shared" si="86"/>
        <v>35.6</v>
      </c>
      <c r="BR28" s="2">
        <f t="shared" si="87"/>
        <v>-8.1800000000000033</v>
      </c>
      <c r="BT28">
        <v>72</v>
      </c>
      <c r="BU28">
        <v>150</v>
      </c>
      <c r="BV28" s="3">
        <v>0.23400000000000001</v>
      </c>
      <c r="BW28" s="1">
        <f t="shared" si="88"/>
        <v>4.6800000000000006</v>
      </c>
      <c r="BX28" s="2">
        <f t="shared" si="89"/>
        <v>31.16</v>
      </c>
      <c r="BY28" s="2">
        <f t="shared" si="90"/>
        <v>4.4400000000000013</v>
      </c>
      <c r="CA28">
        <v>72</v>
      </c>
      <c r="CB28">
        <v>150</v>
      </c>
      <c r="CC28" s="3">
        <v>0.248</v>
      </c>
      <c r="CD28" s="1">
        <f t="shared" si="91"/>
        <v>4.96</v>
      </c>
      <c r="CE28" s="2">
        <f t="shared" si="92"/>
        <v>37.260000000000005</v>
      </c>
      <c r="CF28" s="2">
        <f t="shared" si="93"/>
        <v>-6.100000000000005</v>
      </c>
      <c r="CH28">
        <v>72</v>
      </c>
      <c r="CI28">
        <v>150</v>
      </c>
      <c r="CJ28" s="3">
        <v>0.23899999999999999</v>
      </c>
      <c r="CK28" s="1">
        <f t="shared" si="94"/>
        <v>4.7799999999999994</v>
      </c>
      <c r="CL28" s="2">
        <f t="shared" si="95"/>
        <v>31.32</v>
      </c>
      <c r="CM28" s="2">
        <f t="shared" si="96"/>
        <v>5.9400000000000048</v>
      </c>
      <c r="CO28">
        <v>72</v>
      </c>
      <c r="CP28">
        <v>150</v>
      </c>
      <c r="CQ28" s="3">
        <v>0.25</v>
      </c>
      <c r="CR28" s="1">
        <f t="shared" si="97"/>
        <v>5</v>
      </c>
      <c r="CS28" s="2">
        <f t="shared" si="98"/>
        <v>40.1</v>
      </c>
      <c r="CT28" s="2">
        <f t="shared" si="99"/>
        <v>-8.7800000000000011</v>
      </c>
      <c r="CV28">
        <v>72</v>
      </c>
      <c r="CW28">
        <v>150</v>
      </c>
      <c r="CX28" s="3">
        <v>0.23699999999999999</v>
      </c>
      <c r="CY28" s="1">
        <f t="shared" si="100"/>
        <v>4.74</v>
      </c>
      <c r="CZ28" s="2">
        <f t="shared" si="101"/>
        <v>33.440000000000005</v>
      </c>
      <c r="DA28" s="2">
        <f t="shared" si="102"/>
        <v>6.6599999999999966</v>
      </c>
      <c r="DC28">
        <v>72</v>
      </c>
      <c r="DD28">
        <v>150</v>
      </c>
      <c r="DE28" s="3">
        <v>0.23699999999999999</v>
      </c>
      <c r="DF28" s="1">
        <f t="shared" si="103"/>
        <v>4.74</v>
      </c>
      <c r="DG28" s="2">
        <f t="shared" si="104"/>
        <v>38.360000000000007</v>
      </c>
      <c r="DH28" s="2">
        <f t="shared" si="105"/>
        <v>-4.9200000000000017</v>
      </c>
      <c r="DJ28">
        <v>72</v>
      </c>
      <c r="DK28">
        <v>150</v>
      </c>
      <c r="DL28" s="3">
        <v>0.24099999999999999</v>
      </c>
      <c r="DM28" s="1">
        <f t="shared" si="106"/>
        <v>4.82</v>
      </c>
      <c r="DN28" s="2">
        <f t="shared" si="107"/>
        <v>32.300000000000004</v>
      </c>
      <c r="DO28" s="2">
        <f t="shared" si="108"/>
        <v>6.0600000000000023</v>
      </c>
      <c r="DQ28">
        <v>72</v>
      </c>
      <c r="DR28">
        <v>150</v>
      </c>
      <c r="DS28" s="3">
        <v>0.23400000000000001</v>
      </c>
      <c r="DT28" s="1">
        <f t="shared" si="109"/>
        <v>4.6800000000000006</v>
      </c>
      <c r="DU28" s="2">
        <f t="shared" si="110"/>
        <v>30.1</v>
      </c>
      <c r="DV28" s="2">
        <f t="shared" si="111"/>
        <v>2.2000000000000028</v>
      </c>
      <c r="DX28">
        <v>72</v>
      </c>
      <c r="DY28">
        <v>150</v>
      </c>
      <c r="DZ28" s="3">
        <v>0.19</v>
      </c>
      <c r="EA28" s="1">
        <f t="shared" si="112"/>
        <v>3.8</v>
      </c>
      <c r="EB28" s="2">
        <f t="shared" si="113"/>
        <v>24.8</v>
      </c>
      <c r="EC28" s="2">
        <f t="shared" si="114"/>
        <v>5.3000000000000007</v>
      </c>
      <c r="EE28">
        <v>72</v>
      </c>
      <c r="EF28">
        <v>150</v>
      </c>
      <c r="EG28" s="3">
        <v>0.17299999999999999</v>
      </c>
      <c r="EH28" s="1">
        <f t="shared" si="115"/>
        <v>3.46</v>
      </c>
      <c r="EI28" s="2">
        <f t="shared" si="116"/>
        <v>23.24</v>
      </c>
      <c r="EJ28" s="2">
        <f t="shared" si="117"/>
        <v>1.5600000000000023</v>
      </c>
    </row>
    <row r="29" spans="2:140" x14ac:dyDescent="0.25">
      <c r="B29">
        <v>72</v>
      </c>
      <c r="C29">
        <v>170</v>
      </c>
      <c r="D29" s="3">
        <v>0.251</v>
      </c>
      <c r="E29" s="1">
        <f t="shared" si="59"/>
        <v>5.0199999999999996</v>
      </c>
      <c r="F29" s="2">
        <f t="shared" si="60"/>
        <v>37.659999999999997</v>
      </c>
      <c r="I29">
        <v>72</v>
      </c>
      <c r="J29">
        <v>170</v>
      </c>
      <c r="K29" s="3">
        <v>0.247</v>
      </c>
      <c r="L29" s="1">
        <f t="shared" si="61"/>
        <v>4.9399999999999995</v>
      </c>
      <c r="M29" s="2">
        <f t="shared" si="62"/>
        <v>40.760000000000005</v>
      </c>
      <c r="N29" s="2">
        <f t="shared" si="63"/>
        <v>-3.1000000000000085</v>
      </c>
      <c r="P29">
        <v>72</v>
      </c>
      <c r="Q29">
        <v>170</v>
      </c>
      <c r="R29" s="3">
        <v>0.246</v>
      </c>
      <c r="S29" s="1">
        <f t="shared" si="64"/>
        <v>4.92</v>
      </c>
      <c r="T29" s="2">
        <f t="shared" si="65"/>
        <v>35.78</v>
      </c>
      <c r="U29" s="2">
        <f t="shared" si="66"/>
        <v>4.980000000000004</v>
      </c>
      <c r="W29">
        <v>72</v>
      </c>
      <c r="X29">
        <v>170</v>
      </c>
      <c r="Y29" s="3">
        <v>0.25</v>
      </c>
      <c r="Z29" s="1">
        <f t="shared" si="67"/>
        <v>5</v>
      </c>
      <c r="AA29" s="2">
        <f t="shared" si="68"/>
        <v>37.900000000000006</v>
      </c>
      <c r="AB29" s="2">
        <f t="shared" si="69"/>
        <v>-2.1200000000000045</v>
      </c>
      <c r="AD29">
        <v>72</v>
      </c>
      <c r="AE29">
        <v>170</v>
      </c>
      <c r="AF29" s="3">
        <v>0.247</v>
      </c>
      <c r="AG29" s="1">
        <f t="shared" si="70"/>
        <v>4.9399999999999995</v>
      </c>
      <c r="AH29" s="2">
        <f t="shared" si="71"/>
        <v>34.64</v>
      </c>
      <c r="AI29" s="2">
        <f t="shared" si="72"/>
        <v>3.2600000000000051</v>
      </c>
      <c r="AK29">
        <v>72</v>
      </c>
      <c r="AL29">
        <v>170</v>
      </c>
      <c r="AM29" s="3">
        <v>0.255</v>
      </c>
      <c r="AN29" s="1">
        <f t="shared" si="73"/>
        <v>5.0999999999999996</v>
      </c>
      <c r="AO29" s="2">
        <f t="shared" si="74"/>
        <v>40.020000000000003</v>
      </c>
      <c r="AP29" s="2">
        <f t="shared" si="75"/>
        <v>-5.3800000000000026</v>
      </c>
      <c r="AR29">
        <v>72</v>
      </c>
      <c r="AS29">
        <v>170</v>
      </c>
      <c r="AT29" s="3">
        <v>0.254</v>
      </c>
      <c r="AU29" s="1">
        <f t="shared" si="76"/>
        <v>5.08</v>
      </c>
      <c r="AV29" s="2">
        <f t="shared" si="77"/>
        <v>35.379999999999995</v>
      </c>
      <c r="AW29" s="2">
        <f t="shared" si="78"/>
        <v>4.6400000000000077</v>
      </c>
      <c r="AY29">
        <v>72</v>
      </c>
      <c r="AZ29">
        <v>170</v>
      </c>
      <c r="BA29" s="3">
        <v>0.26</v>
      </c>
      <c r="BB29" s="1">
        <f t="shared" si="79"/>
        <v>5.2</v>
      </c>
      <c r="BC29" s="2">
        <f t="shared" si="80"/>
        <v>40.04</v>
      </c>
      <c r="BD29" s="2">
        <f t="shared" si="81"/>
        <v>-4.6600000000000037</v>
      </c>
      <c r="BF29">
        <v>72</v>
      </c>
      <c r="BG29">
        <v>170</v>
      </c>
      <c r="BH29" s="3">
        <v>0.26</v>
      </c>
      <c r="BI29" s="1">
        <f t="shared" si="82"/>
        <v>5.2</v>
      </c>
      <c r="BJ29" s="2">
        <f t="shared" si="83"/>
        <v>32.619999999999997</v>
      </c>
      <c r="BK29" s="2">
        <f t="shared" si="84"/>
        <v>7.4200000000000017</v>
      </c>
      <c r="BM29">
        <v>72</v>
      </c>
      <c r="BN29">
        <v>170</v>
      </c>
      <c r="BO29" s="3">
        <v>0.26300000000000001</v>
      </c>
      <c r="BP29" s="1">
        <f t="shared" si="85"/>
        <v>5.26</v>
      </c>
      <c r="BQ29" s="2">
        <f t="shared" si="86"/>
        <v>40.86</v>
      </c>
      <c r="BR29" s="2">
        <f t="shared" si="87"/>
        <v>-8.240000000000002</v>
      </c>
      <c r="BT29">
        <v>72</v>
      </c>
      <c r="BU29">
        <v>170</v>
      </c>
      <c r="BV29" s="3">
        <v>0.25700000000000001</v>
      </c>
      <c r="BW29" s="1">
        <f t="shared" si="88"/>
        <v>5.1400000000000006</v>
      </c>
      <c r="BX29" s="2">
        <f t="shared" si="89"/>
        <v>36.299999999999997</v>
      </c>
      <c r="BY29" s="2">
        <f t="shared" si="90"/>
        <v>4.5600000000000023</v>
      </c>
      <c r="CA29">
        <v>72</v>
      </c>
      <c r="CB29">
        <v>170</v>
      </c>
      <c r="CC29" s="3">
        <v>0.25800000000000001</v>
      </c>
      <c r="CD29" s="1">
        <f t="shared" si="91"/>
        <v>5.16</v>
      </c>
      <c r="CE29" s="2">
        <f t="shared" si="92"/>
        <v>42.42</v>
      </c>
      <c r="CF29" s="2">
        <f t="shared" si="93"/>
        <v>-6.1200000000000045</v>
      </c>
      <c r="CH29">
        <v>72</v>
      </c>
      <c r="CI29">
        <v>170</v>
      </c>
      <c r="CJ29" s="3">
        <v>0.25700000000000001</v>
      </c>
      <c r="CK29" s="1">
        <f t="shared" si="94"/>
        <v>5.1400000000000006</v>
      </c>
      <c r="CL29" s="2">
        <f t="shared" si="95"/>
        <v>36.46</v>
      </c>
      <c r="CM29" s="2">
        <f t="shared" si="96"/>
        <v>5.9600000000000009</v>
      </c>
      <c r="CO29">
        <v>72</v>
      </c>
      <c r="CP29">
        <v>170</v>
      </c>
      <c r="CQ29" s="3">
        <v>0.27</v>
      </c>
      <c r="CR29" s="1">
        <f t="shared" si="97"/>
        <v>5.4</v>
      </c>
      <c r="CS29" s="2">
        <f t="shared" si="98"/>
        <v>45.5</v>
      </c>
      <c r="CT29" s="2">
        <f t="shared" si="99"/>
        <v>-9.0399999999999991</v>
      </c>
      <c r="CV29">
        <v>72</v>
      </c>
      <c r="CW29">
        <v>170</v>
      </c>
      <c r="CX29" s="3">
        <v>0.26500000000000001</v>
      </c>
      <c r="CY29" s="1">
        <f t="shared" si="100"/>
        <v>5.3000000000000007</v>
      </c>
      <c r="CZ29" s="2">
        <f t="shared" si="101"/>
        <v>38.740000000000009</v>
      </c>
      <c r="DA29" s="2">
        <f t="shared" si="102"/>
        <v>6.7599999999999909</v>
      </c>
      <c r="DC29">
        <v>72</v>
      </c>
      <c r="DD29">
        <v>170</v>
      </c>
      <c r="DE29" s="3">
        <v>0.26800000000000002</v>
      </c>
      <c r="DF29" s="1">
        <f t="shared" si="103"/>
        <v>5.36</v>
      </c>
      <c r="DG29" s="2">
        <f t="shared" si="104"/>
        <v>43.720000000000006</v>
      </c>
      <c r="DH29" s="2">
        <f t="shared" si="105"/>
        <v>-4.9799999999999969</v>
      </c>
      <c r="DJ29">
        <v>72</v>
      </c>
      <c r="DK29">
        <v>170</v>
      </c>
      <c r="DL29" s="3">
        <v>0.26200000000000001</v>
      </c>
      <c r="DM29" s="1">
        <f t="shared" si="106"/>
        <v>5.24</v>
      </c>
      <c r="DN29" s="2">
        <f t="shared" si="107"/>
        <v>37.540000000000006</v>
      </c>
      <c r="DO29" s="2">
        <f t="shared" si="108"/>
        <v>6.18</v>
      </c>
      <c r="DQ29">
        <v>72</v>
      </c>
      <c r="DR29">
        <v>170</v>
      </c>
      <c r="DS29" s="3">
        <v>0.25900000000000001</v>
      </c>
      <c r="DT29" s="1">
        <f t="shared" si="109"/>
        <v>5.18</v>
      </c>
      <c r="DU29" s="2">
        <f t="shared" si="110"/>
        <v>35.28</v>
      </c>
      <c r="DV29" s="2">
        <f t="shared" si="111"/>
        <v>2.2600000000000051</v>
      </c>
      <c r="DX29">
        <v>72</v>
      </c>
      <c r="DY29">
        <v>170</v>
      </c>
      <c r="DZ29" s="3">
        <v>0.22800000000000001</v>
      </c>
      <c r="EA29" s="1">
        <f t="shared" si="112"/>
        <v>4.5600000000000005</v>
      </c>
      <c r="EB29" s="2">
        <f t="shared" si="113"/>
        <v>29.36</v>
      </c>
      <c r="EC29" s="2">
        <f t="shared" si="114"/>
        <v>5.9200000000000017</v>
      </c>
      <c r="EE29">
        <v>72</v>
      </c>
      <c r="EF29">
        <v>170</v>
      </c>
      <c r="EG29" s="3">
        <v>0.19500000000000001</v>
      </c>
      <c r="EH29" s="1">
        <f t="shared" si="115"/>
        <v>3.9000000000000004</v>
      </c>
      <c r="EI29" s="2">
        <f t="shared" si="116"/>
        <v>27.14</v>
      </c>
      <c r="EJ29" s="2">
        <f t="shared" si="117"/>
        <v>2.2199999999999989</v>
      </c>
    </row>
    <row r="30" spans="2:140" x14ac:dyDescent="0.25">
      <c r="B30">
        <v>72</v>
      </c>
      <c r="C30">
        <v>190</v>
      </c>
      <c r="D30" s="3">
        <v>0.26300000000000001</v>
      </c>
      <c r="E30" s="1">
        <f t="shared" si="59"/>
        <v>5.26</v>
      </c>
      <c r="F30" s="2">
        <f t="shared" si="60"/>
        <v>42.919999999999995</v>
      </c>
      <c r="I30">
        <v>72</v>
      </c>
      <c r="J30">
        <v>190</v>
      </c>
      <c r="K30" s="3">
        <v>0.26400000000000001</v>
      </c>
      <c r="L30" s="1">
        <f t="shared" si="61"/>
        <v>5.28</v>
      </c>
      <c r="M30" s="2">
        <f t="shared" si="62"/>
        <v>46.040000000000006</v>
      </c>
      <c r="N30" s="2">
        <f t="shared" si="63"/>
        <v>-3.1200000000000117</v>
      </c>
      <c r="P30">
        <v>72</v>
      </c>
      <c r="Q30">
        <v>190</v>
      </c>
      <c r="R30" s="3">
        <v>0.25600000000000001</v>
      </c>
      <c r="S30" s="1">
        <f t="shared" si="64"/>
        <v>5.12</v>
      </c>
      <c r="T30" s="2">
        <f t="shared" si="65"/>
        <v>40.9</v>
      </c>
      <c r="U30" s="2">
        <f t="shared" si="66"/>
        <v>5.1400000000000077</v>
      </c>
      <c r="W30">
        <v>72</v>
      </c>
      <c r="X30">
        <v>190</v>
      </c>
      <c r="Y30" s="3">
        <v>0.255</v>
      </c>
      <c r="Z30" s="1">
        <f t="shared" si="67"/>
        <v>5.0999999999999996</v>
      </c>
      <c r="AA30" s="2">
        <f t="shared" si="68"/>
        <v>43.000000000000007</v>
      </c>
      <c r="AB30" s="2">
        <f t="shared" si="69"/>
        <v>-2.1000000000000085</v>
      </c>
      <c r="AD30">
        <v>72</v>
      </c>
      <c r="AE30">
        <v>190</v>
      </c>
      <c r="AF30" s="3">
        <v>0.252</v>
      </c>
      <c r="AG30" s="1">
        <f t="shared" si="70"/>
        <v>5.04</v>
      </c>
      <c r="AH30" s="2">
        <f t="shared" si="71"/>
        <v>39.68</v>
      </c>
      <c r="AI30" s="2">
        <f t="shared" si="72"/>
        <v>3.3200000000000074</v>
      </c>
      <c r="AK30">
        <v>72</v>
      </c>
      <c r="AL30">
        <v>190</v>
      </c>
      <c r="AM30" s="3">
        <v>0.255</v>
      </c>
      <c r="AN30" s="1">
        <f t="shared" si="73"/>
        <v>5.0999999999999996</v>
      </c>
      <c r="AO30" s="2">
        <f t="shared" si="74"/>
        <v>45.120000000000005</v>
      </c>
      <c r="AP30" s="2">
        <f t="shared" si="75"/>
        <v>-5.4400000000000048</v>
      </c>
      <c r="AR30">
        <v>72</v>
      </c>
      <c r="AS30">
        <v>190</v>
      </c>
      <c r="AT30" s="3">
        <v>0.25900000000000001</v>
      </c>
      <c r="AU30" s="1">
        <f t="shared" si="76"/>
        <v>5.18</v>
      </c>
      <c r="AV30" s="2">
        <f t="shared" si="77"/>
        <v>40.559999999999995</v>
      </c>
      <c r="AW30" s="2">
        <f t="shared" si="78"/>
        <v>4.5600000000000094</v>
      </c>
      <c r="AY30">
        <v>72</v>
      </c>
      <c r="AZ30">
        <v>190</v>
      </c>
      <c r="BA30" s="3">
        <v>0.27100000000000002</v>
      </c>
      <c r="BB30" s="1">
        <f t="shared" si="79"/>
        <v>5.42</v>
      </c>
      <c r="BC30" s="2">
        <f t="shared" si="80"/>
        <v>45.46</v>
      </c>
      <c r="BD30" s="2">
        <f t="shared" si="81"/>
        <v>-4.9000000000000057</v>
      </c>
      <c r="BF30">
        <v>72</v>
      </c>
      <c r="BG30">
        <v>190</v>
      </c>
      <c r="BH30" s="3">
        <v>0.27300000000000002</v>
      </c>
      <c r="BI30" s="1">
        <f t="shared" si="82"/>
        <v>5.4600000000000009</v>
      </c>
      <c r="BJ30" s="2">
        <f t="shared" si="83"/>
        <v>38.08</v>
      </c>
      <c r="BK30" s="2">
        <f t="shared" si="84"/>
        <v>7.3800000000000026</v>
      </c>
      <c r="BM30">
        <v>72</v>
      </c>
      <c r="BN30">
        <v>190</v>
      </c>
      <c r="BO30" s="3">
        <v>0.26</v>
      </c>
      <c r="BP30" s="1">
        <f t="shared" si="85"/>
        <v>5.2</v>
      </c>
      <c r="BQ30" s="2">
        <f t="shared" si="86"/>
        <v>46.06</v>
      </c>
      <c r="BR30" s="2">
        <f t="shared" si="87"/>
        <v>-7.980000000000004</v>
      </c>
      <c r="BT30">
        <v>72</v>
      </c>
      <c r="BU30">
        <v>190</v>
      </c>
      <c r="BV30" s="3">
        <v>0.26500000000000001</v>
      </c>
      <c r="BW30" s="1">
        <f t="shared" si="88"/>
        <v>5.3000000000000007</v>
      </c>
      <c r="BX30" s="2">
        <f t="shared" si="89"/>
        <v>41.599999999999994</v>
      </c>
      <c r="BY30" s="2">
        <f t="shared" si="90"/>
        <v>4.460000000000008</v>
      </c>
      <c r="CA30">
        <v>72</v>
      </c>
      <c r="CB30">
        <v>190</v>
      </c>
      <c r="CC30" s="3">
        <v>0.27100000000000002</v>
      </c>
      <c r="CD30" s="1">
        <f t="shared" si="91"/>
        <v>5.42</v>
      </c>
      <c r="CE30" s="2">
        <f t="shared" si="92"/>
        <v>47.84</v>
      </c>
      <c r="CF30" s="2">
        <f t="shared" si="93"/>
        <v>-6.2400000000000091</v>
      </c>
      <c r="CH30">
        <v>72</v>
      </c>
      <c r="CI30">
        <v>190</v>
      </c>
      <c r="CJ30" s="3">
        <v>0.26800000000000002</v>
      </c>
      <c r="CK30" s="1">
        <f t="shared" si="94"/>
        <v>5.36</v>
      </c>
      <c r="CL30" s="2">
        <f t="shared" si="95"/>
        <v>41.82</v>
      </c>
      <c r="CM30" s="2">
        <f t="shared" si="96"/>
        <v>6.0200000000000031</v>
      </c>
      <c r="CO30">
        <v>72</v>
      </c>
      <c r="CP30">
        <v>190</v>
      </c>
      <c r="CQ30" s="3">
        <v>0.28399999999999997</v>
      </c>
      <c r="CR30" s="1">
        <f t="shared" si="97"/>
        <v>5.68</v>
      </c>
      <c r="CS30" s="2">
        <f t="shared" si="98"/>
        <v>51.18</v>
      </c>
      <c r="CT30" s="2">
        <f t="shared" si="99"/>
        <v>-9.36</v>
      </c>
      <c r="CV30">
        <v>72</v>
      </c>
      <c r="CW30">
        <v>190</v>
      </c>
      <c r="CX30" s="3">
        <v>0.27600000000000002</v>
      </c>
      <c r="CY30" s="1">
        <f t="shared" si="100"/>
        <v>5.5200000000000005</v>
      </c>
      <c r="CZ30" s="2">
        <f t="shared" si="101"/>
        <v>44.260000000000012</v>
      </c>
      <c r="DA30" s="2">
        <f t="shared" si="102"/>
        <v>6.9199999999999875</v>
      </c>
      <c r="DC30">
        <v>72</v>
      </c>
      <c r="DD30">
        <v>190</v>
      </c>
      <c r="DE30" s="3">
        <v>0.27600000000000002</v>
      </c>
      <c r="DF30" s="1">
        <f t="shared" si="103"/>
        <v>5.5200000000000005</v>
      </c>
      <c r="DG30" s="2">
        <f t="shared" si="104"/>
        <v>49.240000000000009</v>
      </c>
      <c r="DH30" s="2">
        <f t="shared" si="105"/>
        <v>-4.9799999999999969</v>
      </c>
      <c r="DJ30">
        <v>72</v>
      </c>
      <c r="DK30">
        <v>190</v>
      </c>
      <c r="DL30" s="3">
        <v>0.27400000000000002</v>
      </c>
      <c r="DM30" s="1">
        <f t="shared" si="106"/>
        <v>5.48</v>
      </c>
      <c r="DN30" s="2">
        <f t="shared" si="107"/>
        <v>43.02000000000001</v>
      </c>
      <c r="DO30" s="2">
        <f t="shared" si="108"/>
        <v>6.2199999999999989</v>
      </c>
      <c r="DQ30">
        <v>72</v>
      </c>
      <c r="DR30">
        <v>190</v>
      </c>
      <c r="DS30" s="3">
        <v>0.26800000000000002</v>
      </c>
      <c r="DT30" s="1">
        <f t="shared" si="109"/>
        <v>5.36</v>
      </c>
      <c r="DU30" s="2">
        <f t="shared" si="110"/>
        <v>40.64</v>
      </c>
      <c r="DV30" s="2">
        <f t="shared" si="111"/>
        <v>2.3800000000000097</v>
      </c>
      <c r="DX30">
        <v>72</v>
      </c>
      <c r="DY30">
        <v>190</v>
      </c>
      <c r="DZ30" s="3">
        <v>0.246</v>
      </c>
      <c r="EA30" s="1">
        <f t="shared" si="112"/>
        <v>4.92</v>
      </c>
      <c r="EB30" s="2">
        <f t="shared" si="113"/>
        <v>34.28</v>
      </c>
      <c r="EC30" s="2">
        <f t="shared" si="114"/>
        <v>6.3599999999999994</v>
      </c>
      <c r="EE30">
        <v>72</v>
      </c>
      <c r="EF30">
        <v>190</v>
      </c>
      <c r="EG30" s="3">
        <v>0.23200000000000001</v>
      </c>
      <c r="EH30" s="1">
        <f t="shared" si="115"/>
        <v>4.6400000000000006</v>
      </c>
      <c r="EI30" s="2">
        <f t="shared" si="116"/>
        <v>31.78</v>
      </c>
      <c r="EJ30" s="2">
        <f t="shared" si="117"/>
        <v>2.5</v>
      </c>
    </row>
    <row r="31" spans="2:140" x14ac:dyDescent="0.25">
      <c r="B31">
        <v>72</v>
      </c>
      <c r="C31">
        <v>210</v>
      </c>
      <c r="D31" s="3">
        <v>0.23300000000000001</v>
      </c>
      <c r="E31" s="1">
        <f t="shared" si="59"/>
        <v>4.66</v>
      </c>
      <c r="F31" s="2">
        <f t="shared" si="60"/>
        <v>47.58</v>
      </c>
      <c r="I31">
        <v>72</v>
      </c>
      <c r="J31">
        <v>210</v>
      </c>
      <c r="K31" s="3">
        <v>0.22500000000000001</v>
      </c>
      <c r="L31" s="1">
        <f t="shared" si="61"/>
        <v>4.5</v>
      </c>
      <c r="M31" s="2">
        <f t="shared" si="62"/>
        <v>50.540000000000006</v>
      </c>
      <c r="N31" s="2">
        <f t="shared" si="63"/>
        <v>-2.960000000000008</v>
      </c>
      <c r="P31">
        <v>72</v>
      </c>
      <c r="Q31">
        <v>210</v>
      </c>
      <c r="R31" s="3">
        <v>0.26200000000000001</v>
      </c>
      <c r="S31" s="1">
        <f t="shared" si="64"/>
        <v>5.24</v>
      </c>
      <c r="T31" s="2">
        <f t="shared" si="65"/>
        <v>46.14</v>
      </c>
      <c r="U31" s="2">
        <f t="shared" si="66"/>
        <v>4.4000000000000057</v>
      </c>
      <c r="W31">
        <v>72</v>
      </c>
      <c r="X31">
        <v>210</v>
      </c>
      <c r="Y31" s="3">
        <v>0.26200000000000001</v>
      </c>
      <c r="Z31" s="1">
        <f t="shared" si="67"/>
        <v>5.24</v>
      </c>
      <c r="AA31" s="2">
        <f t="shared" si="68"/>
        <v>48.240000000000009</v>
      </c>
      <c r="AB31" s="2">
        <f t="shared" si="69"/>
        <v>-2.1000000000000085</v>
      </c>
      <c r="AD31">
        <v>72</v>
      </c>
      <c r="AE31">
        <v>210</v>
      </c>
      <c r="AF31" s="3">
        <v>0.25800000000000001</v>
      </c>
      <c r="AG31" s="1">
        <f t="shared" si="70"/>
        <v>5.16</v>
      </c>
      <c r="AH31" s="2">
        <f t="shared" si="71"/>
        <v>44.84</v>
      </c>
      <c r="AI31" s="2">
        <f t="shared" si="72"/>
        <v>3.4000000000000057</v>
      </c>
      <c r="AK31">
        <v>72</v>
      </c>
      <c r="AL31">
        <v>210</v>
      </c>
      <c r="AM31" s="3">
        <v>0.25900000000000001</v>
      </c>
      <c r="AN31" s="1">
        <f t="shared" si="73"/>
        <v>5.18</v>
      </c>
      <c r="AO31" s="2">
        <f t="shared" si="74"/>
        <v>50.300000000000004</v>
      </c>
      <c r="AP31" s="2">
        <f t="shared" si="75"/>
        <v>-5.4600000000000009</v>
      </c>
      <c r="AR31">
        <v>72</v>
      </c>
      <c r="AS31">
        <v>210</v>
      </c>
      <c r="AT31" s="3">
        <v>0.26200000000000001</v>
      </c>
      <c r="AU31" s="1">
        <f t="shared" si="76"/>
        <v>5.24</v>
      </c>
      <c r="AV31" s="2">
        <f t="shared" si="77"/>
        <v>45.8</v>
      </c>
      <c r="AW31" s="2">
        <f t="shared" si="78"/>
        <v>4.5000000000000071</v>
      </c>
      <c r="AY31">
        <v>72</v>
      </c>
      <c r="AZ31">
        <v>210</v>
      </c>
      <c r="BA31" s="3">
        <v>0.26500000000000001</v>
      </c>
      <c r="BB31" s="1">
        <f t="shared" si="79"/>
        <v>5.3000000000000007</v>
      </c>
      <c r="BC31" s="2">
        <f t="shared" si="80"/>
        <v>50.760000000000005</v>
      </c>
      <c r="BD31" s="2">
        <f t="shared" si="81"/>
        <v>-4.960000000000008</v>
      </c>
      <c r="BF31">
        <v>72</v>
      </c>
      <c r="BG31">
        <v>210</v>
      </c>
      <c r="BH31" s="3">
        <v>0.27400000000000002</v>
      </c>
      <c r="BI31" s="1">
        <f t="shared" si="82"/>
        <v>5.48</v>
      </c>
      <c r="BJ31" s="2">
        <f t="shared" si="83"/>
        <v>43.56</v>
      </c>
      <c r="BK31" s="2">
        <f t="shared" si="84"/>
        <v>7.2000000000000028</v>
      </c>
      <c r="BM31">
        <v>72</v>
      </c>
      <c r="BN31">
        <v>210</v>
      </c>
      <c r="BO31" s="3">
        <v>0.252</v>
      </c>
      <c r="BP31" s="1">
        <f t="shared" si="85"/>
        <v>5.04</v>
      </c>
      <c r="BQ31" s="2">
        <f t="shared" si="86"/>
        <v>51.1</v>
      </c>
      <c r="BR31" s="2">
        <f t="shared" si="87"/>
        <v>-7.5399999999999991</v>
      </c>
      <c r="BT31">
        <v>72</v>
      </c>
      <c r="BU31">
        <v>210</v>
      </c>
      <c r="BV31" s="3">
        <v>0.26200000000000001</v>
      </c>
      <c r="BW31" s="1">
        <f t="shared" si="88"/>
        <v>5.24</v>
      </c>
      <c r="BX31" s="2">
        <f t="shared" si="89"/>
        <v>46.839999999999996</v>
      </c>
      <c r="BY31" s="2">
        <f t="shared" si="90"/>
        <v>4.2600000000000051</v>
      </c>
      <c r="CA31">
        <v>72</v>
      </c>
      <c r="CB31">
        <v>210</v>
      </c>
      <c r="CC31" s="3">
        <v>0.26700000000000002</v>
      </c>
      <c r="CD31" s="1">
        <f t="shared" si="91"/>
        <v>5.34</v>
      </c>
      <c r="CE31" s="2">
        <f t="shared" si="92"/>
        <v>53.180000000000007</v>
      </c>
      <c r="CF31" s="2">
        <f t="shared" si="93"/>
        <v>-6.3400000000000105</v>
      </c>
      <c r="CH31">
        <v>72</v>
      </c>
      <c r="CI31">
        <v>210</v>
      </c>
      <c r="CJ31" s="3">
        <v>0.26700000000000002</v>
      </c>
      <c r="CK31" s="1">
        <f t="shared" si="94"/>
        <v>5.34</v>
      </c>
      <c r="CL31" s="2">
        <f t="shared" si="95"/>
        <v>47.16</v>
      </c>
      <c r="CM31" s="2">
        <f t="shared" si="96"/>
        <v>6.0200000000000102</v>
      </c>
      <c r="CO31">
        <v>72</v>
      </c>
      <c r="CP31">
        <v>210</v>
      </c>
      <c r="CQ31" s="3">
        <v>0.251</v>
      </c>
      <c r="CR31" s="1">
        <f t="shared" si="97"/>
        <v>5.0199999999999996</v>
      </c>
      <c r="CS31" s="2">
        <f t="shared" si="98"/>
        <v>56.2</v>
      </c>
      <c r="CT31" s="2">
        <f t="shared" si="99"/>
        <v>-9.0400000000000063</v>
      </c>
      <c r="CV31">
        <v>72</v>
      </c>
      <c r="CW31">
        <v>210</v>
      </c>
      <c r="CX31" s="3">
        <v>0.25600000000000001</v>
      </c>
      <c r="CY31" s="1">
        <f t="shared" si="100"/>
        <v>5.12</v>
      </c>
      <c r="CZ31" s="2">
        <f t="shared" si="101"/>
        <v>49.38000000000001</v>
      </c>
      <c r="DA31" s="2">
        <f t="shared" si="102"/>
        <v>6.8199999999999932</v>
      </c>
      <c r="DC31">
        <v>72</v>
      </c>
      <c r="DD31">
        <v>210</v>
      </c>
      <c r="DE31" s="3">
        <v>0.27900000000000003</v>
      </c>
      <c r="DF31" s="1">
        <f t="shared" si="103"/>
        <v>5.58</v>
      </c>
      <c r="DG31" s="2">
        <f t="shared" si="104"/>
        <v>54.820000000000007</v>
      </c>
      <c r="DH31" s="2">
        <f t="shared" si="105"/>
        <v>-5.4399999999999977</v>
      </c>
      <c r="DJ31">
        <v>72</v>
      </c>
      <c r="DK31">
        <v>210</v>
      </c>
      <c r="DL31" s="3">
        <v>0.28799999999999998</v>
      </c>
      <c r="DM31" s="1">
        <f t="shared" si="106"/>
        <v>5.76</v>
      </c>
      <c r="DN31" s="2">
        <f t="shared" si="107"/>
        <v>48.780000000000008</v>
      </c>
      <c r="DO31" s="2">
        <f t="shared" si="108"/>
        <v>6.0399999999999991</v>
      </c>
      <c r="DQ31">
        <v>72</v>
      </c>
      <c r="DR31">
        <v>210</v>
      </c>
      <c r="DS31" s="3">
        <v>0.27100000000000002</v>
      </c>
      <c r="DT31" s="1">
        <f t="shared" si="109"/>
        <v>5.42</v>
      </c>
      <c r="DU31" s="2">
        <f t="shared" si="110"/>
        <v>46.06</v>
      </c>
      <c r="DV31" s="2">
        <f t="shared" si="111"/>
        <v>2.720000000000006</v>
      </c>
      <c r="DX31">
        <v>72</v>
      </c>
      <c r="DY31">
        <v>210</v>
      </c>
      <c r="DZ31" s="3">
        <v>0.25700000000000001</v>
      </c>
      <c r="EA31" s="1">
        <f t="shared" si="112"/>
        <v>5.1400000000000006</v>
      </c>
      <c r="EB31" s="2">
        <f t="shared" si="113"/>
        <v>39.42</v>
      </c>
      <c r="EC31" s="2">
        <f t="shared" si="114"/>
        <v>6.6400000000000006</v>
      </c>
      <c r="EE31">
        <v>72</v>
      </c>
      <c r="EF31">
        <v>210</v>
      </c>
      <c r="EG31" s="3">
        <v>0.23799999999999999</v>
      </c>
      <c r="EH31" s="1">
        <f t="shared" si="115"/>
        <v>4.76</v>
      </c>
      <c r="EI31" s="2">
        <f t="shared" si="116"/>
        <v>36.54</v>
      </c>
      <c r="EJ31" s="2">
        <f t="shared" si="117"/>
        <v>2.8800000000000026</v>
      </c>
    </row>
    <row r="32" spans="2:140" x14ac:dyDescent="0.25">
      <c r="B32">
        <v>72</v>
      </c>
      <c r="C32">
        <v>230</v>
      </c>
      <c r="D32" s="3">
        <v>0.21</v>
      </c>
      <c r="E32" s="1">
        <f t="shared" si="59"/>
        <v>4.2</v>
      </c>
      <c r="F32" s="2">
        <f t="shared" si="60"/>
        <v>51.78</v>
      </c>
      <c r="I32">
        <v>72</v>
      </c>
      <c r="J32">
        <v>230</v>
      </c>
      <c r="K32" s="3">
        <v>0.21</v>
      </c>
      <c r="L32" s="1">
        <f t="shared" si="61"/>
        <v>4.2</v>
      </c>
      <c r="M32" s="2">
        <f t="shared" si="62"/>
        <v>54.740000000000009</v>
      </c>
      <c r="N32" s="2">
        <f t="shared" si="63"/>
        <v>-2.960000000000008</v>
      </c>
      <c r="P32">
        <v>72</v>
      </c>
      <c r="Q32">
        <v>230</v>
      </c>
      <c r="R32" s="3">
        <v>0.21099999999999999</v>
      </c>
      <c r="S32" s="1">
        <f t="shared" si="64"/>
        <v>4.22</v>
      </c>
      <c r="T32" s="2">
        <f t="shared" si="65"/>
        <v>50.36</v>
      </c>
      <c r="U32" s="2">
        <f t="shared" si="66"/>
        <v>4.3800000000000097</v>
      </c>
      <c r="W32">
        <v>72</v>
      </c>
      <c r="X32">
        <v>230</v>
      </c>
      <c r="Y32" s="3">
        <v>0.215</v>
      </c>
      <c r="Z32" s="1">
        <f t="shared" si="67"/>
        <v>4.3</v>
      </c>
      <c r="AA32" s="2">
        <f t="shared" si="68"/>
        <v>52.540000000000006</v>
      </c>
      <c r="AB32" s="2">
        <f t="shared" si="69"/>
        <v>-2.1800000000000068</v>
      </c>
      <c r="AD32">
        <v>72</v>
      </c>
      <c r="AE32">
        <v>230</v>
      </c>
      <c r="AF32" s="3">
        <v>0.216</v>
      </c>
      <c r="AG32" s="1">
        <f t="shared" si="70"/>
        <v>4.32</v>
      </c>
      <c r="AH32" s="2">
        <f t="shared" si="71"/>
        <v>49.160000000000004</v>
      </c>
      <c r="AI32" s="2">
        <f t="shared" si="72"/>
        <v>3.3800000000000026</v>
      </c>
      <c r="AK32">
        <v>72</v>
      </c>
      <c r="AL32">
        <v>230</v>
      </c>
      <c r="AM32" s="3">
        <v>0.219</v>
      </c>
      <c r="AN32" s="1">
        <f t="shared" si="73"/>
        <v>4.38</v>
      </c>
      <c r="AO32" s="2">
        <f t="shared" si="74"/>
        <v>54.680000000000007</v>
      </c>
      <c r="AP32" s="2">
        <f t="shared" si="75"/>
        <v>-5.5200000000000031</v>
      </c>
      <c r="AR32">
        <v>72</v>
      </c>
      <c r="AS32">
        <v>230</v>
      </c>
      <c r="AT32" s="3">
        <v>0.215</v>
      </c>
      <c r="AU32" s="1">
        <f t="shared" si="76"/>
        <v>4.3</v>
      </c>
      <c r="AV32" s="2">
        <f t="shared" si="77"/>
        <v>50.099999999999994</v>
      </c>
      <c r="AW32" s="2">
        <f t="shared" si="78"/>
        <v>4.5800000000000125</v>
      </c>
      <c r="AY32">
        <v>72</v>
      </c>
      <c r="AZ32">
        <v>230</v>
      </c>
      <c r="BA32" s="3">
        <v>0.22600000000000001</v>
      </c>
      <c r="BB32" s="1">
        <f t="shared" si="79"/>
        <v>4.5200000000000005</v>
      </c>
      <c r="BC32" s="2">
        <f t="shared" si="80"/>
        <v>55.280000000000008</v>
      </c>
      <c r="BD32" s="2">
        <f t="shared" si="81"/>
        <v>-5.1800000000000139</v>
      </c>
      <c r="BF32">
        <v>72</v>
      </c>
      <c r="BG32">
        <v>230</v>
      </c>
      <c r="BH32" s="3">
        <v>0.221</v>
      </c>
      <c r="BI32" s="1">
        <f t="shared" si="82"/>
        <v>4.42</v>
      </c>
      <c r="BJ32" s="2">
        <f t="shared" si="83"/>
        <v>47.980000000000004</v>
      </c>
      <c r="BK32" s="2">
        <f t="shared" si="84"/>
        <v>7.3000000000000043</v>
      </c>
      <c r="BM32">
        <v>72</v>
      </c>
      <c r="BN32">
        <v>230</v>
      </c>
      <c r="BO32" s="3">
        <v>0.22700000000000001</v>
      </c>
      <c r="BP32" s="1">
        <f t="shared" si="85"/>
        <v>4.54</v>
      </c>
      <c r="BQ32" s="2">
        <f t="shared" si="86"/>
        <v>55.64</v>
      </c>
      <c r="BR32" s="2">
        <f t="shared" si="87"/>
        <v>-7.6599999999999966</v>
      </c>
      <c r="BT32">
        <v>72</v>
      </c>
      <c r="BU32">
        <v>230</v>
      </c>
      <c r="BV32" s="3">
        <v>0.22800000000000001</v>
      </c>
      <c r="BW32" s="1">
        <f t="shared" si="88"/>
        <v>4.5600000000000005</v>
      </c>
      <c r="BX32" s="2">
        <f t="shared" si="89"/>
        <v>51.4</v>
      </c>
      <c r="BY32" s="2">
        <f t="shared" si="90"/>
        <v>4.240000000000002</v>
      </c>
      <c r="CA32">
        <v>72</v>
      </c>
      <c r="CB32">
        <v>230</v>
      </c>
      <c r="CC32" s="3">
        <v>0.23</v>
      </c>
      <c r="CD32" s="1">
        <f t="shared" si="91"/>
        <v>4.6000000000000005</v>
      </c>
      <c r="CE32" s="2">
        <f t="shared" si="92"/>
        <v>57.780000000000008</v>
      </c>
      <c r="CF32" s="2">
        <f t="shared" si="93"/>
        <v>-6.3800000000000097</v>
      </c>
      <c r="CH32">
        <v>72</v>
      </c>
      <c r="CI32">
        <v>230</v>
      </c>
      <c r="CJ32" s="3">
        <v>0.22700000000000001</v>
      </c>
      <c r="CK32" s="1">
        <f t="shared" si="94"/>
        <v>4.54</v>
      </c>
      <c r="CL32" s="2">
        <f t="shared" si="95"/>
        <v>51.699999999999996</v>
      </c>
      <c r="CM32" s="2">
        <f t="shared" si="96"/>
        <v>6.0800000000000125</v>
      </c>
      <c r="CO32">
        <v>72</v>
      </c>
      <c r="CP32">
        <v>230</v>
      </c>
      <c r="CQ32" s="3">
        <v>0.22700000000000001</v>
      </c>
      <c r="CR32" s="1">
        <f t="shared" si="97"/>
        <v>4.54</v>
      </c>
      <c r="CS32" s="2">
        <f t="shared" si="98"/>
        <v>60.74</v>
      </c>
      <c r="CT32" s="2">
        <f t="shared" si="99"/>
        <v>-9.0400000000000063</v>
      </c>
      <c r="CV32">
        <v>72</v>
      </c>
      <c r="CW32">
        <v>230</v>
      </c>
      <c r="CX32" s="3">
        <v>0.23200000000000001</v>
      </c>
      <c r="CY32" s="1">
        <f t="shared" si="100"/>
        <v>4.6400000000000006</v>
      </c>
      <c r="CZ32" s="2">
        <f t="shared" si="101"/>
        <v>54.02000000000001</v>
      </c>
      <c r="DA32" s="2">
        <f t="shared" si="102"/>
        <v>6.7199999999999918</v>
      </c>
      <c r="DC32">
        <v>72</v>
      </c>
      <c r="DD32">
        <v>230</v>
      </c>
      <c r="DE32" s="3">
        <v>0.23699999999999999</v>
      </c>
      <c r="DF32" s="1">
        <f t="shared" si="103"/>
        <v>4.74</v>
      </c>
      <c r="DG32" s="2">
        <f t="shared" si="104"/>
        <v>59.560000000000009</v>
      </c>
      <c r="DH32" s="2">
        <f t="shared" si="105"/>
        <v>-5.5399999999999991</v>
      </c>
      <c r="DJ32">
        <v>72</v>
      </c>
      <c r="DK32">
        <v>230</v>
      </c>
      <c r="DL32" s="3">
        <v>0.23400000000000001</v>
      </c>
      <c r="DM32" s="1">
        <f t="shared" si="106"/>
        <v>4.6800000000000006</v>
      </c>
      <c r="DN32" s="2">
        <f t="shared" si="107"/>
        <v>53.460000000000008</v>
      </c>
      <c r="DO32" s="2">
        <f t="shared" si="108"/>
        <v>6.1000000000000014</v>
      </c>
      <c r="DQ32">
        <v>72</v>
      </c>
      <c r="DR32">
        <v>230</v>
      </c>
      <c r="DS32" s="3">
        <v>0.23200000000000001</v>
      </c>
      <c r="DT32" s="1">
        <f t="shared" si="109"/>
        <v>4.6400000000000006</v>
      </c>
      <c r="DU32" s="2">
        <f t="shared" si="110"/>
        <v>50.7</v>
      </c>
      <c r="DV32" s="2">
        <f t="shared" si="111"/>
        <v>2.7600000000000051</v>
      </c>
      <c r="DX32">
        <v>72</v>
      </c>
      <c r="DY32">
        <v>230</v>
      </c>
      <c r="DZ32" s="3">
        <v>0.218</v>
      </c>
      <c r="EA32" s="1">
        <f t="shared" si="112"/>
        <v>4.3600000000000003</v>
      </c>
      <c r="EB32" s="2">
        <f t="shared" si="113"/>
        <v>43.78</v>
      </c>
      <c r="EC32" s="2">
        <f t="shared" si="114"/>
        <v>6.9200000000000017</v>
      </c>
      <c r="EE32">
        <v>72</v>
      </c>
      <c r="EF32">
        <v>230</v>
      </c>
      <c r="EG32" s="3">
        <v>0.19900000000000001</v>
      </c>
      <c r="EH32" s="1">
        <f t="shared" si="115"/>
        <v>3.9800000000000004</v>
      </c>
      <c r="EI32" s="2">
        <f t="shared" si="116"/>
        <v>40.519999999999996</v>
      </c>
      <c r="EJ32" s="2">
        <f t="shared" si="117"/>
        <v>3.2600000000000051</v>
      </c>
    </row>
    <row r="33" spans="2:140" x14ac:dyDescent="0.25">
      <c r="B33">
        <v>72</v>
      </c>
      <c r="C33">
        <v>250</v>
      </c>
      <c r="D33" s="3">
        <v>0.21299999999999999</v>
      </c>
      <c r="E33" s="1">
        <f t="shared" si="59"/>
        <v>4.26</v>
      </c>
      <c r="F33" s="2">
        <f t="shared" si="60"/>
        <v>56.04</v>
      </c>
      <c r="I33">
        <v>72</v>
      </c>
      <c r="J33">
        <v>250</v>
      </c>
      <c r="K33" s="3">
        <v>0.217</v>
      </c>
      <c r="L33" s="1">
        <f t="shared" si="61"/>
        <v>4.34</v>
      </c>
      <c r="M33" s="2">
        <f t="shared" si="62"/>
        <v>59.080000000000013</v>
      </c>
      <c r="N33" s="2">
        <f t="shared" si="63"/>
        <v>-3.0400000000000134</v>
      </c>
      <c r="P33">
        <v>72</v>
      </c>
      <c r="Q33">
        <v>250</v>
      </c>
      <c r="R33" s="3">
        <v>0.20399999999999999</v>
      </c>
      <c r="S33" s="1">
        <f t="shared" si="64"/>
        <v>4.08</v>
      </c>
      <c r="T33" s="2">
        <f t="shared" si="65"/>
        <v>54.44</v>
      </c>
      <c r="U33" s="2">
        <f t="shared" si="66"/>
        <v>4.6400000000000148</v>
      </c>
      <c r="W33">
        <v>72</v>
      </c>
      <c r="X33">
        <v>250</v>
      </c>
      <c r="Y33" s="3">
        <v>0.21</v>
      </c>
      <c r="Z33" s="1">
        <f t="shared" si="67"/>
        <v>4.2</v>
      </c>
      <c r="AA33" s="2">
        <f t="shared" si="68"/>
        <v>56.740000000000009</v>
      </c>
      <c r="AB33" s="2">
        <f t="shared" si="69"/>
        <v>-2.3000000000000114</v>
      </c>
      <c r="AD33">
        <v>72</v>
      </c>
      <c r="AE33">
        <v>250</v>
      </c>
      <c r="AF33" s="3">
        <v>0.21199999999999999</v>
      </c>
      <c r="AG33" s="1">
        <f t="shared" si="70"/>
        <v>4.24</v>
      </c>
      <c r="AH33" s="2">
        <f t="shared" si="71"/>
        <v>53.400000000000006</v>
      </c>
      <c r="AI33" s="2">
        <f t="shared" si="72"/>
        <v>3.3400000000000034</v>
      </c>
      <c r="AK33">
        <v>72</v>
      </c>
      <c r="AL33">
        <v>250</v>
      </c>
      <c r="AM33" s="3">
        <v>0.216</v>
      </c>
      <c r="AN33" s="1">
        <f t="shared" si="73"/>
        <v>4.32</v>
      </c>
      <c r="AO33" s="2">
        <f t="shared" si="74"/>
        <v>59.000000000000007</v>
      </c>
      <c r="AP33" s="2">
        <f t="shared" si="75"/>
        <v>-5.6000000000000014</v>
      </c>
      <c r="AR33">
        <v>72</v>
      </c>
      <c r="AS33">
        <v>250</v>
      </c>
      <c r="AT33" s="3">
        <v>0.22500000000000001</v>
      </c>
      <c r="AU33" s="1">
        <f t="shared" si="76"/>
        <v>4.5</v>
      </c>
      <c r="AV33" s="2">
        <f t="shared" si="77"/>
        <v>54.599999999999994</v>
      </c>
      <c r="AW33" s="2">
        <f t="shared" si="78"/>
        <v>4.4000000000000128</v>
      </c>
      <c r="AY33">
        <v>72</v>
      </c>
      <c r="AZ33">
        <v>250</v>
      </c>
      <c r="BA33" s="3">
        <v>0.22600000000000001</v>
      </c>
      <c r="BB33" s="1">
        <f t="shared" si="79"/>
        <v>4.5200000000000005</v>
      </c>
      <c r="BC33" s="2">
        <f t="shared" si="80"/>
        <v>59.800000000000011</v>
      </c>
      <c r="BD33" s="2">
        <f t="shared" si="81"/>
        <v>-5.2000000000000171</v>
      </c>
      <c r="BF33">
        <v>72</v>
      </c>
      <c r="BG33">
        <v>250</v>
      </c>
      <c r="BH33" s="3">
        <v>0.22700000000000001</v>
      </c>
      <c r="BI33" s="1">
        <f t="shared" si="82"/>
        <v>4.54</v>
      </c>
      <c r="BJ33" s="2">
        <f t="shared" si="83"/>
        <v>52.52</v>
      </c>
      <c r="BK33" s="2">
        <f t="shared" si="84"/>
        <v>7.2800000000000082</v>
      </c>
      <c r="BM33">
        <v>72</v>
      </c>
      <c r="BN33">
        <v>250</v>
      </c>
      <c r="BO33" s="3">
        <v>0.223</v>
      </c>
      <c r="BP33" s="1">
        <f t="shared" si="85"/>
        <v>4.46</v>
      </c>
      <c r="BQ33" s="2">
        <f t="shared" si="86"/>
        <v>60.1</v>
      </c>
      <c r="BR33" s="2">
        <f t="shared" si="87"/>
        <v>-7.5799999999999983</v>
      </c>
      <c r="BT33">
        <v>72</v>
      </c>
      <c r="BU33">
        <v>250</v>
      </c>
      <c r="BV33" s="3">
        <v>0.224</v>
      </c>
      <c r="BW33" s="1">
        <f t="shared" si="88"/>
        <v>4.4800000000000004</v>
      </c>
      <c r="BX33" s="2">
        <f t="shared" si="89"/>
        <v>55.879999999999995</v>
      </c>
      <c r="BY33" s="2">
        <f t="shared" si="90"/>
        <v>4.220000000000006</v>
      </c>
      <c r="CA33">
        <v>72</v>
      </c>
      <c r="CB33">
        <v>250</v>
      </c>
      <c r="CC33" s="3">
        <v>0.222</v>
      </c>
      <c r="CD33" s="1">
        <f t="shared" si="91"/>
        <v>4.4400000000000004</v>
      </c>
      <c r="CE33" s="2">
        <f t="shared" si="92"/>
        <v>62.220000000000006</v>
      </c>
      <c r="CF33" s="2">
        <f t="shared" si="93"/>
        <v>-6.3400000000000105</v>
      </c>
      <c r="CH33">
        <v>72</v>
      </c>
      <c r="CI33">
        <v>250</v>
      </c>
      <c r="CJ33" s="3">
        <v>0.218</v>
      </c>
      <c r="CK33" s="1">
        <f t="shared" si="94"/>
        <v>4.3600000000000003</v>
      </c>
      <c r="CL33" s="2">
        <f t="shared" si="95"/>
        <v>56.059999999999995</v>
      </c>
      <c r="CM33" s="2">
        <f t="shared" si="96"/>
        <v>6.1600000000000108</v>
      </c>
      <c r="CO33">
        <v>72</v>
      </c>
      <c r="CP33">
        <v>250</v>
      </c>
      <c r="CQ33" s="3">
        <v>0.23100000000000001</v>
      </c>
      <c r="CR33" s="1">
        <f t="shared" si="97"/>
        <v>4.62</v>
      </c>
      <c r="CS33" s="2">
        <f t="shared" si="98"/>
        <v>65.36</v>
      </c>
      <c r="CT33" s="2">
        <f t="shared" si="99"/>
        <v>-9.3000000000000043</v>
      </c>
      <c r="CV33">
        <v>72</v>
      </c>
      <c r="CW33">
        <v>250</v>
      </c>
      <c r="CX33" s="3">
        <v>0.22700000000000001</v>
      </c>
      <c r="CY33" s="1">
        <f t="shared" si="100"/>
        <v>4.54</v>
      </c>
      <c r="CZ33" s="2">
        <f t="shared" si="101"/>
        <v>58.560000000000009</v>
      </c>
      <c r="DA33" s="2">
        <f t="shared" si="102"/>
        <v>6.7999999999999901</v>
      </c>
      <c r="DC33">
        <v>72</v>
      </c>
      <c r="DD33">
        <v>250</v>
      </c>
      <c r="DE33" s="3">
        <v>0.23499999999999999</v>
      </c>
      <c r="DF33" s="1">
        <f t="shared" si="103"/>
        <v>4.6999999999999993</v>
      </c>
      <c r="DG33" s="2">
        <f t="shared" si="104"/>
        <v>64.260000000000005</v>
      </c>
      <c r="DH33" s="2">
        <f t="shared" si="105"/>
        <v>-5.6999999999999957</v>
      </c>
      <c r="DJ33">
        <v>72</v>
      </c>
      <c r="DK33">
        <v>250</v>
      </c>
      <c r="DL33" s="3">
        <v>0.22900000000000001</v>
      </c>
      <c r="DM33" s="1">
        <f t="shared" si="106"/>
        <v>4.58</v>
      </c>
      <c r="DN33" s="2">
        <f t="shared" si="107"/>
        <v>58.040000000000006</v>
      </c>
      <c r="DO33" s="2">
        <f t="shared" si="108"/>
        <v>6.2199999999999989</v>
      </c>
      <c r="DQ33">
        <v>72</v>
      </c>
      <c r="DR33">
        <v>250</v>
      </c>
      <c r="DS33" s="3">
        <v>0.224</v>
      </c>
      <c r="DT33" s="1">
        <f t="shared" si="109"/>
        <v>4.4800000000000004</v>
      </c>
      <c r="DU33" s="2">
        <f t="shared" si="110"/>
        <v>55.180000000000007</v>
      </c>
      <c r="DV33" s="2">
        <f t="shared" si="111"/>
        <v>2.8599999999999994</v>
      </c>
      <c r="DX33">
        <v>72</v>
      </c>
      <c r="DY33">
        <v>250</v>
      </c>
      <c r="DZ33" s="3">
        <v>0.21099999999999999</v>
      </c>
      <c r="EA33" s="1">
        <f t="shared" si="112"/>
        <v>4.22</v>
      </c>
      <c r="EB33" s="2">
        <f t="shared" si="113"/>
        <v>48</v>
      </c>
      <c r="EC33" s="2">
        <f t="shared" si="114"/>
        <v>7.1800000000000068</v>
      </c>
      <c r="EE33">
        <v>72</v>
      </c>
      <c r="EF33">
        <v>250</v>
      </c>
      <c r="EG33" s="3">
        <v>0.19700000000000001</v>
      </c>
      <c r="EH33" s="1">
        <f t="shared" si="115"/>
        <v>3.9400000000000004</v>
      </c>
      <c r="EI33" s="2">
        <f t="shared" si="116"/>
        <v>44.459999999999994</v>
      </c>
      <c r="EJ33" s="2">
        <f t="shared" si="117"/>
        <v>3.5400000000000063</v>
      </c>
    </row>
    <row r="34" spans="2:140" x14ac:dyDescent="0.25">
      <c r="B34">
        <v>72</v>
      </c>
      <c r="C34">
        <v>270</v>
      </c>
      <c r="D34" s="3">
        <v>0.218</v>
      </c>
      <c r="E34" s="1">
        <f t="shared" si="59"/>
        <v>4.3600000000000003</v>
      </c>
      <c r="F34" s="2">
        <f t="shared" si="60"/>
        <v>60.4</v>
      </c>
      <c r="I34">
        <v>72</v>
      </c>
      <c r="J34">
        <v>270</v>
      </c>
      <c r="K34" s="3">
        <v>0.218</v>
      </c>
      <c r="L34" s="1">
        <f t="shared" si="61"/>
        <v>4.3600000000000003</v>
      </c>
      <c r="M34" s="2">
        <f t="shared" si="62"/>
        <v>63.440000000000012</v>
      </c>
      <c r="N34" s="2">
        <f t="shared" si="63"/>
        <v>-3.0400000000000134</v>
      </c>
      <c r="P34">
        <v>72</v>
      </c>
      <c r="Q34">
        <v>270</v>
      </c>
      <c r="R34" s="3">
        <v>0.216</v>
      </c>
      <c r="S34" s="1">
        <f t="shared" si="64"/>
        <v>4.32</v>
      </c>
      <c r="T34" s="2">
        <f t="shared" si="65"/>
        <v>58.76</v>
      </c>
      <c r="U34" s="2">
        <f t="shared" si="66"/>
        <v>4.6800000000000139</v>
      </c>
      <c r="W34">
        <v>72</v>
      </c>
      <c r="X34">
        <v>270</v>
      </c>
      <c r="Y34" s="3">
        <v>0.22600000000000001</v>
      </c>
      <c r="Z34" s="1">
        <f t="shared" si="67"/>
        <v>4.5200000000000005</v>
      </c>
      <c r="AA34" s="2">
        <f t="shared" si="68"/>
        <v>61.260000000000012</v>
      </c>
      <c r="AB34" s="2">
        <f t="shared" si="69"/>
        <v>-2.5000000000000142</v>
      </c>
      <c r="AD34">
        <v>72</v>
      </c>
      <c r="AE34">
        <v>270</v>
      </c>
      <c r="AF34" s="3">
        <v>0.223</v>
      </c>
      <c r="AG34" s="1">
        <f t="shared" si="70"/>
        <v>4.46</v>
      </c>
      <c r="AH34" s="2">
        <f t="shared" si="71"/>
        <v>57.860000000000007</v>
      </c>
      <c r="AI34" s="2">
        <f t="shared" si="72"/>
        <v>3.4000000000000057</v>
      </c>
      <c r="AK34">
        <v>72</v>
      </c>
      <c r="AL34">
        <v>270</v>
      </c>
      <c r="AM34" s="3">
        <v>0.218</v>
      </c>
      <c r="AN34" s="1">
        <f t="shared" si="73"/>
        <v>4.3600000000000003</v>
      </c>
      <c r="AO34" s="2">
        <f t="shared" si="74"/>
        <v>63.360000000000007</v>
      </c>
      <c r="AP34" s="2">
        <f t="shared" si="75"/>
        <v>-5.5</v>
      </c>
      <c r="AR34">
        <v>72</v>
      </c>
      <c r="AS34">
        <v>270</v>
      </c>
      <c r="AT34" s="3">
        <v>0.22600000000000001</v>
      </c>
      <c r="AU34" s="1">
        <f t="shared" si="76"/>
        <v>4.5200000000000005</v>
      </c>
      <c r="AV34" s="2">
        <f t="shared" si="77"/>
        <v>59.12</v>
      </c>
      <c r="AW34" s="2">
        <f t="shared" si="78"/>
        <v>4.2400000000000091</v>
      </c>
      <c r="AY34">
        <v>72</v>
      </c>
      <c r="AZ34">
        <v>270</v>
      </c>
      <c r="BA34" s="3">
        <v>0.22</v>
      </c>
      <c r="BB34" s="1">
        <f t="shared" si="79"/>
        <v>4.4000000000000004</v>
      </c>
      <c r="BC34" s="2">
        <f t="shared" si="80"/>
        <v>64.200000000000017</v>
      </c>
      <c r="BD34" s="2">
        <f t="shared" si="81"/>
        <v>-5.0800000000000196</v>
      </c>
      <c r="BF34">
        <v>72</v>
      </c>
      <c r="BG34">
        <v>270</v>
      </c>
      <c r="BH34" s="3">
        <v>0.23100000000000001</v>
      </c>
      <c r="BI34" s="1">
        <f t="shared" si="82"/>
        <v>4.62</v>
      </c>
      <c r="BJ34" s="2">
        <f t="shared" si="83"/>
        <v>57.14</v>
      </c>
      <c r="BK34" s="2">
        <f t="shared" si="84"/>
        <v>7.0600000000000165</v>
      </c>
      <c r="BM34">
        <v>72</v>
      </c>
      <c r="BN34">
        <v>270</v>
      </c>
      <c r="BO34" s="3">
        <v>0.224</v>
      </c>
      <c r="BP34" s="1">
        <f t="shared" si="85"/>
        <v>4.4800000000000004</v>
      </c>
      <c r="BQ34" s="2">
        <f t="shared" si="86"/>
        <v>64.58</v>
      </c>
      <c r="BR34" s="2">
        <f t="shared" si="87"/>
        <v>-7.4399999999999977</v>
      </c>
      <c r="BT34">
        <v>72</v>
      </c>
      <c r="BU34">
        <v>270</v>
      </c>
      <c r="BV34" s="3">
        <v>0.224</v>
      </c>
      <c r="BW34" s="1">
        <f t="shared" si="88"/>
        <v>4.4800000000000004</v>
      </c>
      <c r="BX34" s="2">
        <f t="shared" si="89"/>
        <v>60.36</v>
      </c>
      <c r="BY34" s="2">
        <f t="shared" si="90"/>
        <v>4.2199999999999989</v>
      </c>
      <c r="CA34">
        <v>72</v>
      </c>
      <c r="CB34">
        <v>270</v>
      </c>
      <c r="CC34" s="3">
        <v>0.22600000000000001</v>
      </c>
      <c r="CD34" s="1">
        <f t="shared" si="91"/>
        <v>4.5200000000000005</v>
      </c>
      <c r="CE34" s="2">
        <f t="shared" si="92"/>
        <v>66.740000000000009</v>
      </c>
      <c r="CF34" s="2">
        <f t="shared" si="93"/>
        <v>-6.3800000000000097</v>
      </c>
      <c r="CH34">
        <v>72</v>
      </c>
      <c r="CI34">
        <v>270</v>
      </c>
      <c r="CJ34" s="3">
        <v>0.22800000000000001</v>
      </c>
      <c r="CK34" s="1">
        <f t="shared" si="94"/>
        <v>4.5600000000000005</v>
      </c>
      <c r="CL34" s="2">
        <f t="shared" si="95"/>
        <v>60.62</v>
      </c>
      <c r="CM34" s="2">
        <f t="shared" si="96"/>
        <v>6.1200000000000117</v>
      </c>
      <c r="CO34">
        <v>72</v>
      </c>
      <c r="CP34">
        <v>270</v>
      </c>
      <c r="CQ34" s="3">
        <v>0.222</v>
      </c>
      <c r="CR34" s="1">
        <f t="shared" si="97"/>
        <v>4.4400000000000004</v>
      </c>
      <c r="CS34" s="2">
        <f t="shared" si="98"/>
        <v>69.8</v>
      </c>
      <c r="CT34" s="2">
        <f t="shared" si="99"/>
        <v>-9.18</v>
      </c>
      <c r="CV34">
        <v>72</v>
      </c>
      <c r="CW34">
        <v>270</v>
      </c>
      <c r="CX34" s="3">
        <v>0.22500000000000001</v>
      </c>
      <c r="CY34" s="1">
        <f t="shared" si="100"/>
        <v>4.5</v>
      </c>
      <c r="CZ34" s="2">
        <f t="shared" si="101"/>
        <v>63.060000000000009</v>
      </c>
      <c r="DA34" s="2">
        <f t="shared" si="102"/>
        <v>6.7399999999999878</v>
      </c>
      <c r="DC34">
        <v>72</v>
      </c>
      <c r="DD34">
        <v>270</v>
      </c>
      <c r="DE34" s="3">
        <v>0.23300000000000001</v>
      </c>
      <c r="DF34" s="1">
        <f t="shared" si="103"/>
        <v>4.66</v>
      </c>
      <c r="DG34" s="2">
        <f t="shared" si="104"/>
        <v>68.92</v>
      </c>
      <c r="DH34" s="2">
        <f t="shared" si="105"/>
        <v>-5.8599999999999923</v>
      </c>
      <c r="DJ34">
        <v>72</v>
      </c>
      <c r="DK34">
        <v>270</v>
      </c>
      <c r="DL34" s="3">
        <v>0.23300000000000001</v>
      </c>
      <c r="DM34" s="1">
        <f t="shared" si="106"/>
        <v>4.66</v>
      </c>
      <c r="DN34" s="2">
        <f t="shared" si="107"/>
        <v>62.7</v>
      </c>
      <c r="DO34" s="2">
        <f t="shared" si="108"/>
        <v>6.2199999999999989</v>
      </c>
      <c r="DQ34">
        <v>72</v>
      </c>
      <c r="DR34">
        <v>270</v>
      </c>
      <c r="DS34" s="3">
        <v>0.22500000000000001</v>
      </c>
      <c r="DT34" s="1">
        <f t="shared" si="109"/>
        <v>4.5</v>
      </c>
      <c r="DU34" s="2">
        <f t="shared" si="110"/>
        <v>59.680000000000007</v>
      </c>
      <c r="DV34" s="2">
        <f t="shared" si="111"/>
        <v>3.019999999999996</v>
      </c>
      <c r="DX34">
        <v>72</v>
      </c>
      <c r="DY34">
        <v>270</v>
      </c>
      <c r="DZ34" s="3">
        <v>0.21199999999999999</v>
      </c>
      <c r="EA34" s="1">
        <f t="shared" si="112"/>
        <v>4.24</v>
      </c>
      <c r="EB34" s="2">
        <f t="shared" si="113"/>
        <v>52.24</v>
      </c>
      <c r="EC34" s="2">
        <f t="shared" si="114"/>
        <v>7.4400000000000048</v>
      </c>
      <c r="EE34">
        <v>72</v>
      </c>
      <c r="EF34">
        <v>270</v>
      </c>
      <c r="EG34" s="3">
        <v>0.19700000000000001</v>
      </c>
      <c r="EH34" s="1">
        <f t="shared" si="115"/>
        <v>3.9400000000000004</v>
      </c>
      <c r="EI34" s="2">
        <f t="shared" si="116"/>
        <v>48.399999999999991</v>
      </c>
      <c r="EJ34" s="2">
        <f t="shared" si="117"/>
        <v>3.8400000000000105</v>
      </c>
    </row>
    <row r="35" spans="2:140" x14ac:dyDescent="0.25">
      <c r="B35">
        <v>72</v>
      </c>
      <c r="C35">
        <v>290</v>
      </c>
      <c r="D35" s="3">
        <v>0.20200000000000001</v>
      </c>
      <c r="E35" s="1">
        <f t="shared" si="59"/>
        <v>4.04</v>
      </c>
      <c r="F35" s="2">
        <f t="shared" si="60"/>
        <v>64.44</v>
      </c>
      <c r="I35">
        <v>72</v>
      </c>
      <c r="J35">
        <v>290</v>
      </c>
      <c r="K35" s="3">
        <v>0.20699999999999999</v>
      </c>
      <c r="L35" s="1">
        <f t="shared" si="61"/>
        <v>4.1399999999999997</v>
      </c>
      <c r="M35" s="2">
        <f t="shared" si="62"/>
        <v>67.580000000000013</v>
      </c>
      <c r="N35" s="2">
        <f t="shared" si="63"/>
        <v>-3.1400000000000148</v>
      </c>
      <c r="P35">
        <v>72</v>
      </c>
      <c r="Q35">
        <v>290</v>
      </c>
      <c r="R35" s="3">
        <v>0.20699999999999999</v>
      </c>
      <c r="S35" s="1">
        <f t="shared" si="64"/>
        <v>4.1399999999999997</v>
      </c>
      <c r="T35" s="2">
        <f t="shared" si="65"/>
        <v>62.9</v>
      </c>
      <c r="U35" s="2">
        <f t="shared" si="66"/>
        <v>4.6800000000000139</v>
      </c>
      <c r="W35">
        <v>72</v>
      </c>
      <c r="X35">
        <v>290</v>
      </c>
      <c r="Y35" s="3">
        <v>0.20599999999999999</v>
      </c>
      <c r="Z35" s="1">
        <f t="shared" si="67"/>
        <v>4.12</v>
      </c>
      <c r="AA35" s="2">
        <f t="shared" si="68"/>
        <v>65.38000000000001</v>
      </c>
      <c r="AB35" s="2">
        <f t="shared" si="69"/>
        <v>-2.4800000000000111</v>
      </c>
      <c r="AD35">
        <v>72</v>
      </c>
      <c r="AE35">
        <v>290</v>
      </c>
      <c r="AF35" s="3">
        <v>0.20599999999999999</v>
      </c>
      <c r="AG35" s="1">
        <f t="shared" si="70"/>
        <v>4.12</v>
      </c>
      <c r="AH35" s="2">
        <f t="shared" si="71"/>
        <v>61.980000000000004</v>
      </c>
      <c r="AI35" s="2">
        <f t="shared" si="72"/>
        <v>3.4000000000000057</v>
      </c>
      <c r="AK35">
        <v>72</v>
      </c>
      <c r="AL35">
        <v>290</v>
      </c>
      <c r="AM35" s="3">
        <v>0.21</v>
      </c>
      <c r="AN35" s="1">
        <f t="shared" si="73"/>
        <v>4.2</v>
      </c>
      <c r="AO35" s="2">
        <f t="shared" si="74"/>
        <v>67.56</v>
      </c>
      <c r="AP35" s="2">
        <f t="shared" si="75"/>
        <v>-5.5799999999999983</v>
      </c>
      <c r="AR35">
        <v>72</v>
      </c>
      <c r="AS35">
        <v>290</v>
      </c>
      <c r="AT35" s="3">
        <v>0.20799999999999999</v>
      </c>
      <c r="AU35" s="1">
        <f t="shared" si="76"/>
        <v>4.16</v>
      </c>
      <c r="AV35" s="2">
        <f t="shared" si="77"/>
        <v>63.28</v>
      </c>
      <c r="AW35" s="2">
        <f t="shared" si="78"/>
        <v>4.2800000000000011</v>
      </c>
      <c r="AY35">
        <v>72</v>
      </c>
      <c r="AZ35">
        <v>290</v>
      </c>
      <c r="BA35" s="3">
        <v>0.20599999999999999</v>
      </c>
      <c r="BB35" s="1">
        <f t="shared" si="79"/>
        <v>4.12</v>
      </c>
      <c r="BC35" s="2">
        <f t="shared" si="80"/>
        <v>68.320000000000022</v>
      </c>
      <c r="BD35" s="2">
        <f t="shared" si="81"/>
        <v>-5.0400000000000205</v>
      </c>
      <c r="BF35">
        <v>72</v>
      </c>
      <c r="BG35">
        <v>290</v>
      </c>
      <c r="BH35" s="3">
        <v>0.20899999999999999</v>
      </c>
      <c r="BI35" s="1">
        <f t="shared" si="82"/>
        <v>4.18</v>
      </c>
      <c r="BJ35" s="2">
        <f t="shared" si="83"/>
        <v>61.32</v>
      </c>
      <c r="BK35" s="2">
        <f t="shared" si="84"/>
        <v>7.0000000000000213</v>
      </c>
      <c r="BM35">
        <v>72</v>
      </c>
      <c r="BN35">
        <v>290</v>
      </c>
      <c r="BO35" s="3">
        <v>0.20599999999999999</v>
      </c>
      <c r="BP35" s="1">
        <f t="shared" si="85"/>
        <v>4.12</v>
      </c>
      <c r="BQ35" s="2">
        <f t="shared" si="86"/>
        <v>68.7</v>
      </c>
      <c r="BR35" s="2">
        <f t="shared" si="87"/>
        <v>-7.3800000000000026</v>
      </c>
      <c r="BT35">
        <v>72</v>
      </c>
      <c r="BU35">
        <v>290</v>
      </c>
      <c r="BV35" s="3">
        <v>0.20399999999999999</v>
      </c>
      <c r="BW35" s="1">
        <f t="shared" si="88"/>
        <v>4.08</v>
      </c>
      <c r="BX35" s="2">
        <f t="shared" si="89"/>
        <v>64.44</v>
      </c>
      <c r="BY35" s="2">
        <f t="shared" si="90"/>
        <v>4.2600000000000051</v>
      </c>
      <c r="CA35">
        <v>72</v>
      </c>
      <c r="CB35">
        <v>290</v>
      </c>
      <c r="CC35" s="3">
        <v>0.2</v>
      </c>
      <c r="CD35" s="1">
        <f t="shared" si="91"/>
        <v>4</v>
      </c>
      <c r="CE35" s="2">
        <f t="shared" si="92"/>
        <v>70.740000000000009</v>
      </c>
      <c r="CF35" s="2">
        <f t="shared" si="93"/>
        <v>-6.3000000000000114</v>
      </c>
      <c r="CH35">
        <v>72</v>
      </c>
      <c r="CI35">
        <v>290</v>
      </c>
      <c r="CJ35" s="3">
        <v>0.20399999999999999</v>
      </c>
      <c r="CK35" s="1">
        <f t="shared" si="94"/>
        <v>4.08</v>
      </c>
      <c r="CL35" s="2">
        <f t="shared" si="95"/>
        <v>64.7</v>
      </c>
      <c r="CM35" s="2">
        <f t="shared" si="96"/>
        <v>6.0400000000000063</v>
      </c>
      <c r="CO35">
        <v>72</v>
      </c>
      <c r="CP35">
        <v>290</v>
      </c>
      <c r="CQ35" s="3">
        <v>0.20599999999999999</v>
      </c>
      <c r="CR35" s="1">
        <f t="shared" si="97"/>
        <v>4.12</v>
      </c>
      <c r="CS35" s="2">
        <f t="shared" si="98"/>
        <v>73.92</v>
      </c>
      <c r="CT35" s="2">
        <f t="shared" si="99"/>
        <v>-9.2199999999999989</v>
      </c>
      <c r="CV35">
        <v>72</v>
      </c>
      <c r="CW35">
        <v>290</v>
      </c>
      <c r="CX35" s="3">
        <v>0.20100000000000001</v>
      </c>
      <c r="CY35" s="1">
        <f t="shared" si="100"/>
        <v>4.0200000000000005</v>
      </c>
      <c r="CZ35" s="2">
        <f t="shared" si="101"/>
        <v>67.080000000000013</v>
      </c>
      <c r="DA35" s="2">
        <f t="shared" si="102"/>
        <v>6.8399999999999892</v>
      </c>
      <c r="DC35">
        <v>72</v>
      </c>
      <c r="DD35">
        <v>290</v>
      </c>
      <c r="DE35" s="3">
        <v>0.21</v>
      </c>
      <c r="DF35" s="1">
        <f t="shared" si="103"/>
        <v>4.2</v>
      </c>
      <c r="DG35" s="2">
        <f t="shared" si="104"/>
        <v>73.12</v>
      </c>
      <c r="DH35" s="2">
        <f t="shared" si="105"/>
        <v>-6.039999999999992</v>
      </c>
      <c r="DJ35">
        <v>72</v>
      </c>
      <c r="DK35">
        <v>290</v>
      </c>
      <c r="DL35" s="3">
        <v>0.20499999999999999</v>
      </c>
      <c r="DM35" s="1">
        <f t="shared" si="106"/>
        <v>4.0999999999999996</v>
      </c>
      <c r="DN35" s="2">
        <f t="shared" si="107"/>
        <v>66.8</v>
      </c>
      <c r="DO35" s="2">
        <f t="shared" si="108"/>
        <v>6.3200000000000074</v>
      </c>
      <c r="DQ35">
        <v>72</v>
      </c>
      <c r="DR35">
        <v>290</v>
      </c>
      <c r="DS35" s="3">
        <v>0.20599999999999999</v>
      </c>
      <c r="DT35" s="1">
        <f t="shared" si="109"/>
        <v>4.12</v>
      </c>
      <c r="DU35" s="2">
        <f t="shared" si="110"/>
        <v>63.800000000000004</v>
      </c>
      <c r="DV35" s="2">
        <f t="shared" si="111"/>
        <v>2.9999999999999929</v>
      </c>
      <c r="DX35">
        <v>72</v>
      </c>
      <c r="DY35">
        <v>290</v>
      </c>
      <c r="DZ35" s="3">
        <v>0.187</v>
      </c>
      <c r="EA35" s="1">
        <f t="shared" si="112"/>
        <v>3.74</v>
      </c>
      <c r="EB35" s="2">
        <f t="shared" si="113"/>
        <v>55.980000000000004</v>
      </c>
      <c r="EC35" s="2">
        <f t="shared" si="114"/>
        <v>7.82</v>
      </c>
      <c r="EE35">
        <v>72</v>
      </c>
      <c r="EF35">
        <v>290</v>
      </c>
      <c r="EG35" s="3">
        <v>0.17299999999999999</v>
      </c>
      <c r="EH35" s="1">
        <f t="shared" si="115"/>
        <v>3.46</v>
      </c>
      <c r="EI35" s="2">
        <f t="shared" si="116"/>
        <v>51.859999999999992</v>
      </c>
      <c r="EJ35" s="2">
        <f t="shared" si="117"/>
        <v>4.1200000000000117</v>
      </c>
    </row>
    <row r="36" spans="2:140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  <c r="DZ36" s="3"/>
      <c r="EG36" s="3"/>
    </row>
    <row r="37" spans="2:140" x14ac:dyDescent="0.25">
      <c r="B37">
        <v>73</v>
      </c>
      <c r="C37">
        <v>10</v>
      </c>
      <c r="D37" s="3">
        <v>0.121</v>
      </c>
      <c r="E37" s="1">
        <f>D37*20</f>
        <v>2.42</v>
      </c>
      <c r="F37" s="2">
        <f>E37</f>
        <v>2.42</v>
      </c>
      <c r="I37">
        <v>73</v>
      </c>
      <c r="J37">
        <v>10</v>
      </c>
      <c r="K37" s="3">
        <v>0.187</v>
      </c>
      <c r="L37" s="1">
        <f>K37*20</f>
        <v>3.74</v>
      </c>
      <c r="M37" s="2">
        <f>L37</f>
        <v>3.74</v>
      </c>
      <c r="N37" s="2">
        <f>F37-M37</f>
        <v>-1.3200000000000003</v>
      </c>
      <c r="P37">
        <v>73</v>
      </c>
      <c r="Q37">
        <v>10</v>
      </c>
      <c r="R37" s="3">
        <v>6.7000000000000004E-2</v>
      </c>
      <c r="S37" s="1">
        <f>R37*20</f>
        <v>1.34</v>
      </c>
      <c r="T37" s="2">
        <f>S37</f>
        <v>1.34</v>
      </c>
      <c r="U37" s="2">
        <f>M37-T37</f>
        <v>2.4000000000000004</v>
      </c>
      <c r="W37">
        <v>73</v>
      </c>
      <c r="X37">
        <v>10</v>
      </c>
      <c r="Y37" s="3">
        <v>0.13400000000000001</v>
      </c>
      <c r="Z37" s="1">
        <f>Y37*20</f>
        <v>2.68</v>
      </c>
      <c r="AA37" s="2">
        <f>Z37</f>
        <v>2.68</v>
      </c>
      <c r="AB37" s="2">
        <f>T37-AA37</f>
        <v>-1.34</v>
      </c>
      <c r="AD37">
        <v>73</v>
      </c>
      <c r="AE37">
        <v>10</v>
      </c>
      <c r="AF37" s="3">
        <v>8.2000000000000003E-2</v>
      </c>
      <c r="AG37" s="1">
        <f>AF37*20</f>
        <v>1.6400000000000001</v>
      </c>
      <c r="AH37" s="2">
        <f>AG37</f>
        <v>1.6400000000000001</v>
      </c>
      <c r="AI37" s="2">
        <f>AA37-AH37</f>
        <v>1.04</v>
      </c>
      <c r="AK37">
        <v>73</v>
      </c>
      <c r="AL37">
        <v>10</v>
      </c>
      <c r="AM37" s="3">
        <v>0.17199999999999999</v>
      </c>
      <c r="AN37" s="1">
        <f>AM37*20</f>
        <v>3.4399999999999995</v>
      </c>
      <c r="AO37" s="2">
        <f>AN37</f>
        <v>3.4399999999999995</v>
      </c>
      <c r="AP37" s="2">
        <f>AH37-AO37</f>
        <v>-1.7999999999999994</v>
      </c>
      <c r="AR37">
        <v>73</v>
      </c>
      <c r="AS37">
        <v>10</v>
      </c>
      <c r="AT37" s="3">
        <v>0.108</v>
      </c>
      <c r="AU37" s="1">
        <f>AT37*20</f>
        <v>2.16</v>
      </c>
      <c r="AV37" s="2">
        <f>AU37</f>
        <v>2.16</v>
      </c>
      <c r="AW37" s="2">
        <f>AO37-AV37</f>
        <v>1.2799999999999994</v>
      </c>
      <c r="AY37">
        <v>73</v>
      </c>
      <c r="AZ37">
        <v>10</v>
      </c>
      <c r="BA37" s="3">
        <v>0.20699999999999999</v>
      </c>
      <c r="BB37" s="1">
        <f>BA37*20</f>
        <v>4.1399999999999997</v>
      </c>
      <c r="BC37" s="2">
        <f>BB37</f>
        <v>4.1399999999999997</v>
      </c>
      <c r="BD37" s="2">
        <f>AV37-BC37</f>
        <v>-1.9799999999999995</v>
      </c>
      <c r="BF37">
        <v>73</v>
      </c>
      <c r="BG37">
        <v>10</v>
      </c>
      <c r="BH37" s="3">
        <v>8.7999999999999995E-2</v>
      </c>
      <c r="BI37" s="1">
        <f>BH37*20</f>
        <v>1.7599999999999998</v>
      </c>
      <c r="BJ37" s="2">
        <f>BI37</f>
        <v>1.7599999999999998</v>
      </c>
      <c r="BK37" s="2">
        <f>BC37-BJ37</f>
        <v>2.38</v>
      </c>
      <c r="BM37">
        <v>73</v>
      </c>
      <c r="BN37">
        <v>10</v>
      </c>
      <c r="BO37" s="3">
        <v>0.191</v>
      </c>
      <c r="BP37" s="1">
        <f>BO37*20</f>
        <v>3.8200000000000003</v>
      </c>
      <c r="BQ37" s="2">
        <f>BP37</f>
        <v>3.8200000000000003</v>
      </c>
      <c r="BR37" s="2">
        <f>BJ37-BQ37</f>
        <v>-2.0600000000000005</v>
      </c>
      <c r="BT37">
        <v>73</v>
      </c>
      <c r="BU37">
        <v>10</v>
      </c>
      <c r="BV37" s="3">
        <v>0.13300000000000001</v>
      </c>
      <c r="BW37" s="1">
        <f>BV37*20</f>
        <v>2.66</v>
      </c>
      <c r="BX37" s="2">
        <f>BW37</f>
        <v>2.66</v>
      </c>
      <c r="BY37" s="2">
        <f>BQ37-BX37</f>
        <v>1.1600000000000001</v>
      </c>
      <c r="CA37">
        <v>73</v>
      </c>
      <c r="CB37">
        <v>10</v>
      </c>
      <c r="CC37" s="3">
        <v>0.19400000000000001</v>
      </c>
      <c r="CD37" s="1">
        <f>CC37*20</f>
        <v>3.88</v>
      </c>
      <c r="CE37" s="2">
        <f>CD37</f>
        <v>3.88</v>
      </c>
      <c r="CF37" s="2">
        <f>BX37-CE37</f>
        <v>-1.2199999999999998</v>
      </c>
      <c r="CH37">
        <v>73</v>
      </c>
      <c r="CI37">
        <v>10</v>
      </c>
      <c r="CJ37" s="3">
        <v>0.14000000000000001</v>
      </c>
      <c r="CK37" s="1">
        <f>CJ37*20</f>
        <v>2.8000000000000003</v>
      </c>
      <c r="CL37" s="2">
        <f>CK37</f>
        <v>2.8000000000000003</v>
      </c>
      <c r="CM37" s="2">
        <f>CE37-CL37</f>
        <v>1.0799999999999996</v>
      </c>
      <c r="CO37">
        <v>73</v>
      </c>
      <c r="CP37">
        <v>10</v>
      </c>
      <c r="CQ37" s="3">
        <v>0.24099999999999999</v>
      </c>
      <c r="CR37" s="1">
        <f>CQ37*20</f>
        <v>4.82</v>
      </c>
      <c r="CS37" s="2">
        <f>CR37</f>
        <v>4.82</v>
      </c>
      <c r="CT37" s="2">
        <f>CL37-CS37</f>
        <v>-2.02</v>
      </c>
      <c r="CV37">
        <v>73</v>
      </c>
      <c r="CW37">
        <v>10</v>
      </c>
      <c r="CX37" s="3">
        <v>0.16800000000000001</v>
      </c>
      <c r="CY37" s="1">
        <f>CX37*20</f>
        <v>3.3600000000000003</v>
      </c>
      <c r="CZ37" s="2">
        <f>CY37</f>
        <v>3.3600000000000003</v>
      </c>
      <c r="DA37" s="2">
        <f>CS37-CZ37</f>
        <v>1.46</v>
      </c>
      <c r="DC37">
        <v>73</v>
      </c>
      <c r="DD37">
        <v>10</v>
      </c>
      <c r="DE37" s="3">
        <v>0.20799999999999999</v>
      </c>
      <c r="DF37" s="1">
        <f>DE37*20</f>
        <v>4.16</v>
      </c>
      <c r="DG37" s="2">
        <f>DF37</f>
        <v>4.16</v>
      </c>
      <c r="DH37" s="2">
        <f>CZ37-DG37</f>
        <v>-0.79999999999999982</v>
      </c>
      <c r="DJ37">
        <v>73</v>
      </c>
      <c r="DK37">
        <v>10</v>
      </c>
      <c r="DL37" s="3">
        <v>0.14000000000000001</v>
      </c>
      <c r="DM37" s="1">
        <f>DL37*20</f>
        <v>2.8000000000000003</v>
      </c>
      <c r="DN37" s="2">
        <f>DM37</f>
        <v>2.8000000000000003</v>
      </c>
      <c r="DO37" s="2">
        <f>DG37-DN37</f>
        <v>1.3599999999999999</v>
      </c>
      <c r="DQ37">
        <v>73</v>
      </c>
      <c r="DR37">
        <v>10</v>
      </c>
      <c r="DS37" s="3">
        <v>0.126</v>
      </c>
      <c r="DT37" s="1">
        <f>DS37*20</f>
        <v>2.52</v>
      </c>
      <c r="DU37" s="2">
        <f>DT37</f>
        <v>2.52</v>
      </c>
      <c r="DV37" s="2">
        <f>DN37-DU37</f>
        <v>0.28000000000000025</v>
      </c>
      <c r="DX37">
        <v>73</v>
      </c>
      <c r="DY37">
        <v>10</v>
      </c>
      <c r="DZ37" s="3">
        <v>7.9000000000000001E-2</v>
      </c>
      <c r="EA37" s="1">
        <f>DZ37*20</f>
        <v>1.58</v>
      </c>
      <c r="EB37" s="2">
        <f>EA37</f>
        <v>1.58</v>
      </c>
      <c r="EC37" s="2">
        <f>DU37-EB37</f>
        <v>0.94</v>
      </c>
      <c r="EE37">
        <v>73</v>
      </c>
      <c r="EF37">
        <v>10</v>
      </c>
      <c r="EG37" s="3">
        <v>8.5999999999999993E-2</v>
      </c>
      <c r="EH37" s="1">
        <f>EG37*20</f>
        <v>1.7199999999999998</v>
      </c>
      <c r="EI37" s="2">
        <f>EH37</f>
        <v>1.7199999999999998</v>
      </c>
      <c r="EJ37" s="2">
        <f>EB37-EI37</f>
        <v>-0.13999999999999968</v>
      </c>
    </row>
    <row r="38" spans="2:140" x14ac:dyDescent="0.25">
      <c r="B38">
        <v>73</v>
      </c>
      <c r="C38">
        <v>30</v>
      </c>
      <c r="D38" s="3">
        <v>0.193</v>
      </c>
      <c r="E38" s="1">
        <f t="shared" ref="E38:E51" si="118">D38*20</f>
        <v>3.8600000000000003</v>
      </c>
      <c r="F38" s="2">
        <f t="shared" ref="F38:F51" si="119">F37+E38</f>
        <v>6.28</v>
      </c>
      <c r="I38">
        <v>73</v>
      </c>
      <c r="J38">
        <v>30</v>
      </c>
      <c r="K38" s="3">
        <v>0.224</v>
      </c>
      <c r="L38" s="1">
        <f t="shared" ref="L38:L51" si="120">K38*20</f>
        <v>4.4800000000000004</v>
      </c>
      <c r="M38" s="2">
        <f t="shared" ref="M38:M51" si="121">M37+L38</f>
        <v>8.2200000000000006</v>
      </c>
      <c r="N38" s="2">
        <f t="shared" ref="N38:N51" si="122">F38-M38</f>
        <v>-1.9400000000000004</v>
      </c>
      <c r="P38">
        <v>73</v>
      </c>
      <c r="Q38">
        <v>30</v>
      </c>
      <c r="R38" s="3">
        <v>0.17499999999999999</v>
      </c>
      <c r="S38" s="1">
        <f t="shared" ref="S38:S51" si="123">R38*20</f>
        <v>3.5</v>
      </c>
      <c r="T38" s="2">
        <f t="shared" ref="T38:T51" si="124">T37+S38</f>
        <v>4.84</v>
      </c>
      <c r="U38" s="2">
        <f t="shared" ref="U38:U51" si="125">M38-T38</f>
        <v>3.3800000000000008</v>
      </c>
      <c r="W38">
        <v>73</v>
      </c>
      <c r="X38">
        <v>30</v>
      </c>
      <c r="Y38" s="3">
        <v>0.20899999999999999</v>
      </c>
      <c r="Z38" s="1">
        <f t="shared" ref="Z38:Z51" si="126">Y38*20</f>
        <v>4.18</v>
      </c>
      <c r="AA38" s="2">
        <f t="shared" ref="AA38:AA51" si="127">AA37+Z38</f>
        <v>6.8599999999999994</v>
      </c>
      <c r="AB38" s="2">
        <f t="shared" ref="AB38:AB51" si="128">T38-AA38</f>
        <v>-2.0199999999999996</v>
      </c>
      <c r="AD38">
        <v>73</v>
      </c>
      <c r="AE38">
        <v>30</v>
      </c>
      <c r="AF38" s="3">
        <v>0.156</v>
      </c>
      <c r="AG38" s="1">
        <f t="shared" ref="AG38:AG51" si="129">AF38*20</f>
        <v>3.12</v>
      </c>
      <c r="AH38" s="2">
        <f t="shared" ref="AH38:AH51" si="130">AH37+AG38</f>
        <v>4.76</v>
      </c>
      <c r="AI38" s="2">
        <f t="shared" ref="AI38:AI51" si="131">AA38-AH38</f>
        <v>2.0999999999999996</v>
      </c>
      <c r="AK38">
        <v>73</v>
      </c>
      <c r="AL38">
        <v>30</v>
      </c>
      <c r="AM38" s="3">
        <v>0.22900000000000001</v>
      </c>
      <c r="AN38" s="1">
        <f t="shared" ref="AN38:AN51" si="132">AM38*20</f>
        <v>4.58</v>
      </c>
      <c r="AO38" s="2">
        <f t="shared" ref="AO38:AO51" si="133">AO37+AN38</f>
        <v>8.02</v>
      </c>
      <c r="AP38" s="2">
        <f t="shared" ref="AP38:AP51" si="134">AH38-AO38</f>
        <v>-3.26</v>
      </c>
      <c r="AR38">
        <v>73</v>
      </c>
      <c r="AS38">
        <v>30</v>
      </c>
      <c r="AT38" s="3">
        <v>0.157</v>
      </c>
      <c r="AU38" s="1">
        <f t="shared" ref="AU38:AU51" si="135">AT38*20</f>
        <v>3.14</v>
      </c>
      <c r="AV38" s="2">
        <f t="shared" ref="AV38:AV51" si="136">AV37+AU38</f>
        <v>5.3000000000000007</v>
      </c>
      <c r="AW38" s="2">
        <f t="shared" ref="AW38:AW51" si="137">AO38-AV38</f>
        <v>2.7199999999999989</v>
      </c>
      <c r="AY38">
        <v>73</v>
      </c>
      <c r="AZ38">
        <v>30</v>
      </c>
      <c r="BA38" s="3">
        <v>0.23</v>
      </c>
      <c r="BB38" s="1">
        <f t="shared" ref="BB38:BB51" si="138">BA38*20</f>
        <v>4.6000000000000005</v>
      </c>
      <c r="BC38" s="2">
        <f t="shared" ref="BC38:BC51" si="139">BC37+BB38</f>
        <v>8.74</v>
      </c>
      <c r="BD38" s="2">
        <f t="shared" ref="BD38:BD51" si="140">AV38-BC38</f>
        <v>-3.4399999999999995</v>
      </c>
      <c r="BF38">
        <v>73</v>
      </c>
      <c r="BG38">
        <v>30</v>
      </c>
      <c r="BH38" s="3">
        <v>0.115</v>
      </c>
      <c r="BI38" s="1">
        <f t="shared" ref="BI38:BI51" si="141">BH38*20</f>
        <v>2.3000000000000003</v>
      </c>
      <c r="BJ38" s="2">
        <f t="shared" ref="BJ38:BJ51" si="142">BJ37+BI38</f>
        <v>4.0600000000000005</v>
      </c>
      <c r="BK38" s="2">
        <f t="shared" ref="BK38:BK51" si="143">BC38-BJ38</f>
        <v>4.68</v>
      </c>
      <c r="BM38">
        <v>73</v>
      </c>
      <c r="BN38">
        <v>30</v>
      </c>
      <c r="BO38" s="3">
        <v>0.21099999999999999</v>
      </c>
      <c r="BP38" s="1">
        <f t="shared" ref="BP38:BP51" si="144">BO38*20</f>
        <v>4.22</v>
      </c>
      <c r="BQ38" s="2">
        <f t="shared" ref="BQ38:BQ51" si="145">BQ37+BP38</f>
        <v>8.0399999999999991</v>
      </c>
      <c r="BR38" s="2">
        <f t="shared" ref="BR38:BR51" si="146">BJ38-BQ38</f>
        <v>-3.9799999999999986</v>
      </c>
      <c r="BT38">
        <v>73</v>
      </c>
      <c r="BU38">
        <v>30</v>
      </c>
      <c r="BV38" s="3">
        <v>0.16300000000000001</v>
      </c>
      <c r="BW38" s="1">
        <f t="shared" ref="BW38:BW51" si="147">BV38*20</f>
        <v>3.2600000000000002</v>
      </c>
      <c r="BX38" s="2">
        <f t="shared" ref="BX38:BX51" si="148">BX37+BW38</f>
        <v>5.92</v>
      </c>
      <c r="BY38" s="2">
        <f t="shared" ref="BY38:BY51" si="149">BQ38-BX38</f>
        <v>2.1199999999999992</v>
      </c>
      <c r="CA38">
        <v>73</v>
      </c>
      <c r="CB38">
        <v>30</v>
      </c>
      <c r="CC38" s="3">
        <v>0.22500000000000001</v>
      </c>
      <c r="CD38" s="1">
        <f t="shared" ref="CD38:CD51" si="150">CC38*20</f>
        <v>4.5</v>
      </c>
      <c r="CE38" s="2">
        <f t="shared" ref="CE38:CE51" si="151">CE37+CD38</f>
        <v>8.379999999999999</v>
      </c>
      <c r="CF38" s="2">
        <f t="shared" ref="CF38:CF51" si="152">BX38-CE38</f>
        <v>-2.4599999999999991</v>
      </c>
      <c r="CH38">
        <v>73</v>
      </c>
      <c r="CI38">
        <v>30</v>
      </c>
      <c r="CJ38" s="3">
        <v>0.16600000000000001</v>
      </c>
      <c r="CK38" s="1">
        <f t="shared" ref="CK38:CK51" si="153">CJ38*20</f>
        <v>3.3200000000000003</v>
      </c>
      <c r="CL38" s="2">
        <f t="shared" ref="CL38:CL51" si="154">CL37+CK38</f>
        <v>6.120000000000001</v>
      </c>
      <c r="CM38" s="2">
        <f t="shared" ref="CM38:CM51" si="155">CE38-CL38</f>
        <v>2.259999999999998</v>
      </c>
      <c r="CO38">
        <v>73</v>
      </c>
      <c r="CP38">
        <v>30</v>
      </c>
      <c r="CQ38" s="3">
        <v>0.247</v>
      </c>
      <c r="CR38" s="1">
        <f t="shared" ref="CR38:CR51" si="156">CQ38*20</f>
        <v>4.9399999999999995</v>
      </c>
      <c r="CS38" s="2">
        <f t="shared" ref="CS38:CS51" si="157">CS37+CR38</f>
        <v>9.76</v>
      </c>
      <c r="CT38" s="2">
        <f t="shared" ref="CT38:CT51" si="158">CL38-CS38</f>
        <v>-3.6399999999999988</v>
      </c>
      <c r="CV38">
        <v>73</v>
      </c>
      <c r="CW38">
        <v>30</v>
      </c>
      <c r="CX38" s="3">
        <v>0.183</v>
      </c>
      <c r="CY38" s="1">
        <f t="shared" ref="CY38:CY51" si="159">CX38*20</f>
        <v>3.66</v>
      </c>
      <c r="CZ38" s="2">
        <f t="shared" ref="CZ38:CZ51" si="160">CZ37+CY38</f>
        <v>7.0200000000000005</v>
      </c>
      <c r="DA38" s="2">
        <f t="shared" ref="DA38:DA51" si="161">CS38-CZ38</f>
        <v>2.7399999999999993</v>
      </c>
      <c r="DC38">
        <v>73</v>
      </c>
      <c r="DD38">
        <v>30</v>
      </c>
      <c r="DE38" s="3">
        <v>0.24</v>
      </c>
      <c r="DF38" s="1">
        <f t="shared" ref="DF38:DF51" si="162">DE38*20</f>
        <v>4.8</v>
      </c>
      <c r="DG38" s="2">
        <f t="shared" ref="DG38:DG51" si="163">DG37+DF38</f>
        <v>8.9600000000000009</v>
      </c>
      <c r="DH38" s="2">
        <f t="shared" ref="DH38:DH51" si="164">CZ38-DG38</f>
        <v>-1.9400000000000004</v>
      </c>
      <c r="DJ38">
        <v>73</v>
      </c>
      <c r="DK38">
        <v>30</v>
      </c>
      <c r="DL38" s="3">
        <v>0.183</v>
      </c>
      <c r="DM38" s="1">
        <f t="shared" ref="DM38:DM51" si="165">DL38*20</f>
        <v>3.66</v>
      </c>
      <c r="DN38" s="2">
        <f t="shared" ref="DN38:DN51" si="166">DN37+DM38</f>
        <v>6.4600000000000009</v>
      </c>
      <c r="DO38" s="2">
        <f t="shared" ref="DO38:DO51" si="167">DG38-DN38</f>
        <v>2.5</v>
      </c>
      <c r="DQ38">
        <v>73</v>
      </c>
      <c r="DR38">
        <v>30</v>
      </c>
      <c r="DS38" s="3">
        <v>0.156</v>
      </c>
      <c r="DT38" s="1">
        <f t="shared" ref="DT38:DT51" si="168">DS38*20</f>
        <v>3.12</v>
      </c>
      <c r="DU38" s="2">
        <f t="shared" ref="DU38:DU51" si="169">DU37+DT38</f>
        <v>5.6400000000000006</v>
      </c>
      <c r="DV38" s="2">
        <f t="shared" ref="DV38:DV51" si="170">DN38-DU38</f>
        <v>0.82000000000000028</v>
      </c>
      <c r="DX38">
        <v>73</v>
      </c>
      <c r="DY38">
        <v>30</v>
      </c>
      <c r="DZ38" s="3">
        <v>0.114</v>
      </c>
      <c r="EA38" s="1">
        <f t="shared" ref="EA38:EA51" si="171">DZ38*20</f>
        <v>2.2800000000000002</v>
      </c>
      <c r="EB38" s="2">
        <f t="shared" ref="EB38:EB51" si="172">EB37+EA38</f>
        <v>3.8600000000000003</v>
      </c>
      <c r="EC38" s="2">
        <f t="shared" ref="EC38:EC51" si="173">DU38-EB38</f>
        <v>1.7800000000000002</v>
      </c>
      <c r="EE38">
        <v>73</v>
      </c>
      <c r="EF38">
        <v>30</v>
      </c>
      <c r="EG38" s="3">
        <v>0.10199999999999999</v>
      </c>
      <c r="EH38" s="1">
        <f t="shared" ref="EH38:EH51" si="174">EG38*20</f>
        <v>2.04</v>
      </c>
      <c r="EI38" s="2">
        <f t="shared" ref="EI38:EI51" si="175">EI37+EH38</f>
        <v>3.76</v>
      </c>
      <c r="EJ38" s="2">
        <f t="shared" ref="EJ38:EJ51" si="176">EB38-EI38</f>
        <v>0.10000000000000053</v>
      </c>
    </row>
    <row r="39" spans="2:140" x14ac:dyDescent="0.25">
      <c r="B39">
        <v>73</v>
      </c>
      <c r="C39">
        <v>50</v>
      </c>
      <c r="D39" s="3">
        <v>0.20300000000000001</v>
      </c>
      <c r="E39" s="1">
        <f t="shared" si="118"/>
        <v>4.0600000000000005</v>
      </c>
      <c r="F39" s="2">
        <f t="shared" si="119"/>
        <v>10.34</v>
      </c>
      <c r="I39">
        <v>73</v>
      </c>
      <c r="J39">
        <v>50</v>
      </c>
      <c r="K39" s="3">
        <v>0.22600000000000001</v>
      </c>
      <c r="L39" s="1">
        <f t="shared" si="120"/>
        <v>4.5200000000000005</v>
      </c>
      <c r="M39" s="2">
        <f t="shared" si="121"/>
        <v>12.740000000000002</v>
      </c>
      <c r="N39" s="2">
        <f t="shared" si="122"/>
        <v>-2.4000000000000021</v>
      </c>
      <c r="P39">
        <v>73</v>
      </c>
      <c r="Q39">
        <v>50</v>
      </c>
      <c r="R39" s="3">
        <v>0.19500000000000001</v>
      </c>
      <c r="S39" s="1">
        <f t="shared" si="123"/>
        <v>3.9000000000000004</v>
      </c>
      <c r="T39" s="2">
        <f t="shared" si="124"/>
        <v>8.74</v>
      </c>
      <c r="U39" s="2">
        <f t="shared" si="125"/>
        <v>4.0000000000000018</v>
      </c>
      <c r="W39">
        <v>73</v>
      </c>
      <c r="X39">
        <v>50</v>
      </c>
      <c r="Y39" s="3">
        <v>0.21</v>
      </c>
      <c r="Z39" s="1">
        <f t="shared" si="126"/>
        <v>4.2</v>
      </c>
      <c r="AA39" s="2">
        <f t="shared" si="127"/>
        <v>11.059999999999999</v>
      </c>
      <c r="AB39" s="2">
        <f t="shared" si="128"/>
        <v>-2.3199999999999985</v>
      </c>
      <c r="AD39">
        <v>73</v>
      </c>
      <c r="AE39">
        <v>50</v>
      </c>
      <c r="AF39" s="3">
        <v>0.16700000000000001</v>
      </c>
      <c r="AG39" s="1">
        <f t="shared" si="129"/>
        <v>3.3400000000000003</v>
      </c>
      <c r="AH39" s="2">
        <f t="shared" si="130"/>
        <v>8.1</v>
      </c>
      <c r="AI39" s="2">
        <f t="shared" si="131"/>
        <v>2.9599999999999991</v>
      </c>
      <c r="AK39">
        <v>73</v>
      </c>
      <c r="AL39">
        <v>50</v>
      </c>
      <c r="AM39" s="3">
        <v>0.22600000000000001</v>
      </c>
      <c r="AN39" s="1">
        <f t="shared" si="132"/>
        <v>4.5200000000000005</v>
      </c>
      <c r="AO39" s="2">
        <f t="shared" si="133"/>
        <v>12.54</v>
      </c>
      <c r="AP39" s="2">
        <f t="shared" si="134"/>
        <v>-4.4399999999999995</v>
      </c>
      <c r="AR39">
        <v>73</v>
      </c>
      <c r="AS39">
        <v>50</v>
      </c>
      <c r="AT39" s="3">
        <v>0.14899999999999999</v>
      </c>
      <c r="AU39" s="1">
        <f t="shared" si="135"/>
        <v>2.98</v>
      </c>
      <c r="AV39" s="2">
        <f t="shared" si="136"/>
        <v>8.2800000000000011</v>
      </c>
      <c r="AW39" s="2">
        <f t="shared" si="137"/>
        <v>4.259999999999998</v>
      </c>
      <c r="AY39">
        <v>73</v>
      </c>
      <c r="AZ39">
        <v>50</v>
      </c>
      <c r="BA39" s="3">
        <v>0.214</v>
      </c>
      <c r="BB39" s="1">
        <f t="shared" si="138"/>
        <v>4.28</v>
      </c>
      <c r="BC39" s="2">
        <f t="shared" si="139"/>
        <v>13.02</v>
      </c>
      <c r="BD39" s="2">
        <f t="shared" si="140"/>
        <v>-4.7399999999999984</v>
      </c>
      <c r="BF39">
        <v>73</v>
      </c>
      <c r="BG39">
        <v>50</v>
      </c>
      <c r="BH39" s="3">
        <v>0.115</v>
      </c>
      <c r="BI39" s="1">
        <f t="shared" si="141"/>
        <v>2.3000000000000003</v>
      </c>
      <c r="BJ39" s="2">
        <f t="shared" si="142"/>
        <v>6.3600000000000012</v>
      </c>
      <c r="BK39" s="2">
        <f t="shared" si="143"/>
        <v>6.6599999999999984</v>
      </c>
      <c r="BM39">
        <v>73</v>
      </c>
      <c r="BN39">
        <v>50</v>
      </c>
      <c r="BO39" s="3">
        <v>0.2</v>
      </c>
      <c r="BP39" s="1">
        <f t="shared" si="144"/>
        <v>4</v>
      </c>
      <c r="BQ39" s="2">
        <f t="shared" si="145"/>
        <v>12.04</v>
      </c>
      <c r="BR39" s="2">
        <f t="shared" si="146"/>
        <v>-5.6799999999999979</v>
      </c>
      <c r="BT39">
        <v>73</v>
      </c>
      <c r="BU39">
        <v>50</v>
      </c>
      <c r="BV39" s="3">
        <v>0.154</v>
      </c>
      <c r="BW39" s="1">
        <f t="shared" si="147"/>
        <v>3.08</v>
      </c>
      <c r="BX39" s="2">
        <f t="shared" si="148"/>
        <v>9</v>
      </c>
      <c r="BY39" s="2">
        <f t="shared" si="149"/>
        <v>3.0399999999999991</v>
      </c>
      <c r="CA39">
        <v>73</v>
      </c>
      <c r="CB39">
        <v>50</v>
      </c>
      <c r="CC39" s="3">
        <v>0.21299999999999999</v>
      </c>
      <c r="CD39" s="1">
        <f t="shared" si="150"/>
        <v>4.26</v>
      </c>
      <c r="CE39" s="2">
        <f t="shared" si="151"/>
        <v>12.639999999999999</v>
      </c>
      <c r="CF39" s="2">
        <f t="shared" si="152"/>
        <v>-3.6399999999999988</v>
      </c>
      <c r="CH39">
        <v>73</v>
      </c>
      <c r="CI39">
        <v>50</v>
      </c>
      <c r="CJ39" s="3">
        <v>0.16500000000000001</v>
      </c>
      <c r="CK39" s="1">
        <f t="shared" si="153"/>
        <v>3.3000000000000003</v>
      </c>
      <c r="CL39" s="2">
        <f t="shared" si="154"/>
        <v>9.4200000000000017</v>
      </c>
      <c r="CM39" s="2">
        <f t="shared" si="155"/>
        <v>3.2199999999999971</v>
      </c>
      <c r="CO39">
        <v>73</v>
      </c>
      <c r="CP39">
        <v>50</v>
      </c>
      <c r="CQ39" s="3">
        <v>0.24</v>
      </c>
      <c r="CR39" s="1">
        <f t="shared" si="156"/>
        <v>4.8</v>
      </c>
      <c r="CS39" s="2">
        <f t="shared" si="157"/>
        <v>14.559999999999999</v>
      </c>
      <c r="CT39" s="2">
        <f t="shared" si="158"/>
        <v>-5.139999999999997</v>
      </c>
      <c r="CV39">
        <v>73</v>
      </c>
      <c r="CW39">
        <v>50</v>
      </c>
      <c r="CX39" s="3">
        <v>0.17299999999999999</v>
      </c>
      <c r="CY39" s="1">
        <f t="shared" si="159"/>
        <v>3.46</v>
      </c>
      <c r="CZ39" s="2">
        <f t="shared" si="160"/>
        <v>10.48</v>
      </c>
      <c r="DA39" s="2">
        <f t="shared" si="161"/>
        <v>4.0799999999999983</v>
      </c>
      <c r="DC39">
        <v>73</v>
      </c>
      <c r="DD39">
        <v>50</v>
      </c>
      <c r="DE39" s="3">
        <v>0.23100000000000001</v>
      </c>
      <c r="DF39" s="1">
        <f t="shared" si="162"/>
        <v>4.62</v>
      </c>
      <c r="DG39" s="2">
        <f t="shared" si="163"/>
        <v>13.580000000000002</v>
      </c>
      <c r="DH39" s="2">
        <f t="shared" si="164"/>
        <v>-3.1000000000000014</v>
      </c>
      <c r="DJ39">
        <v>73</v>
      </c>
      <c r="DK39">
        <v>50</v>
      </c>
      <c r="DL39" s="3">
        <v>0.17599999999999999</v>
      </c>
      <c r="DM39" s="1">
        <f t="shared" si="165"/>
        <v>3.5199999999999996</v>
      </c>
      <c r="DN39" s="2">
        <f t="shared" si="166"/>
        <v>9.98</v>
      </c>
      <c r="DO39" s="2">
        <f t="shared" si="167"/>
        <v>3.6000000000000014</v>
      </c>
      <c r="DQ39">
        <v>73</v>
      </c>
      <c r="DR39">
        <v>50</v>
      </c>
      <c r="DS39" s="3">
        <v>0.14199999999999999</v>
      </c>
      <c r="DT39" s="1">
        <f t="shared" si="168"/>
        <v>2.84</v>
      </c>
      <c r="DU39" s="2">
        <f t="shared" si="169"/>
        <v>8.48</v>
      </c>
      <c r="DV39" s="2">
        <f t="shared" si="170"/>
        <v>1.5</v>
      </c>
      <c r="DX39">
        <v>73</v>
      </c>
      <c r="DY39">
        <v>50</v>
      </c>
      <c r="DZ39" s="3">
        <v>0.115</v>
      </c>
      <c r="EA39" s="1">
        <f t="shared" si="171"/>
        <v>2.3000000000000003</v>
      </c>
      <c r="EB39" s="2">
        <f t="shared" si="172"/>
        <v>6.16</v>
      </c>
      <c r="EC39" s="2">
        <f t="shared" si="173"/>
        <v>2.3200000000000003</v>
      </c>
      <c r="EE39">
        <v>73</v>
      </c>
      <c r="EF39">
        <v>50</v>
      </c>
      <c r="EG39" s="3">
        <v>0.106</v>
      </c>
      <c r="EH39" s="1">
        <f t="shared" si="174"/>
        <v>2.12</v>
      </c>
      <c r="EI39" s="2">
        <f t="shared" si="175"/>
        <v>5.88</v>
      </c>
      <c r="EJ39" s="2">
        <f t="shared" si="176"/>
        <v>0.28000000000000025</v>
      </c>
    </row>
    <row r="40" spans="2:140" x14ac:dyDescent="0.25">
      <c r="B40">
        <v>73</v>
      </c>
      <c r="C40">
        <v>70</v>
      </c>
      <c r="D40" s="3">
        <v>0.23300000000000001</v>
      </c>
      <c r="E40" s="1">
        <f t="shared" si="118"/>
        <v>4.66</v>
      </c>
      <c r="F40" s="2">
        <f t="shared" si="119"/>
        <v>15</v>
      </c>
      <c r="I40">
        <v>73</v>
      </c>
      <c r="J40">
        <v>70</v>
      </c>
      <c r="K40" s="3">
        <v>0.26600000000000001</v>
      </c>
      <c r="L40" s="1">
        <f t="shared" si="120"/>
        <v>5.32</v>
      </c>
      <c r="M40" s="2">
        <f t="shared" si="121"/>
        <v>18.060000000000002</v>
      </c>
      <c r="N40" s="2">
        <f t="shared" si="122"/>
        <v>-3.0600000000000023</v>
      </c>
      <c r="P40">
        <v>73</v>
      </c>
      <c r="Q40">
        <v>70</v>
      </c>
      <c r="R40" s="3">
        <v>0.22600000000000001</v>
      </c>
      <c r="S40" s="1">
        <f t="shared" si="123"/>
        <v>4.5200000000000005</v>
      </c>
      <c r="T40" s="2">
        <f t="shared" si="124"/>
        <v>13.260000000000002</v>
      </c>
      <c r="U40" s="2">
        <f t="shared" si="125"/>
        <v>4.8000000000000007</v>
      </c>
      <c r="W40">
        <v>73</v>
      </c>
      <c r="X40">
        <v>70</v>
      </c>
      <c r="Y40" s="3">
        <v>0.221</v>
      </c>
      <c r="Z40" s="1">
        <f t="shared" si="126"/>
        <v>4.42</v>
      </c>
      <c r="AA40" s="2">
        <f t="shared" si="127"/>
        <v>15.479999999999999</v>
      </c>
      <c r="AB40" s="2">
        <f t="shared" si="128"/>
        <v>-2.2199999999999971</v>
      </c>
      <c r="AD40">
        <v>73</v>
      </c>
      <c r="AE40">
        <v>70</v>
      </c>
      <c r="AF40" s="3">
        <v>0.2</v>
      </c>
      <c r="AG40" s="1">
        <f t="shared" si="129"/>
        <v>4</v>
      </c>
      <c r="AH40" s="2">
        <f t="shared" si="130"/>
        <v>12.1</v>
      </c>
      <c r="AI40" s="2">
        <f t="shared" si="131"/>
        <v>3.379999999999999</v>
      </c>
      <c r="AK40">
        <v>73</v>
      </c>
      <c r="AL40">
        <v>70</v>
      </c>
      <c r="AM40" s="3">
        <v>0.23</v>
      </c>
      <c r="AN40" s="1">
        <f t="shared" si="132"/>
        <v>4.6000000000000005</v>
      </c>
      <c r="AO40" s="2">
        <f t="shared" si="133"/>
        <v>17.14</v>
      </c>
      <c r="AP40" s="2">
        <f t="shared" si="134"/>
        <v>-5.0400000000000009</v>
      </c>
      <c r="AR40">
        <v>73</v>
      </c>
      <c r="AS40">
        <v>70</v>
      </c>
      <c r="AT40" s="3">
        <v>0.19400000000000001</v>
      </c>
      <c r="AU40" s="1">
        <f t="shared" si="135"/>
        <v>3.88</v>
      </c>
      <c r="AV40" s="2">
        <f t="shared" si="136"/>
        <v>12.16</v>
      </c>
      <c r="AW40" s="2">
        <f t="shared" si="137"/>
        <v>4.9800000000000004</v>
      </c>
      <c r="AY40">
        <v>73</v>
      </c>
      <c r="AZ40">
        <v>70</v>
      </c>
      <c r="BA40" s="3">
        <v>0.218</v>
      </c>
      <c r="BB40" s="1">
        <f t="shared" si="138"/>
        <v>4.3600000000000003</v>
      </c>
      <c r="BC40" s="2">
        <f t="shared" si="139"/>
        <v>17.38</v>
      </c>
      <c r="BD40" s="2">
        <f t="shared" si="140"/>
        <v>-5.2199999999999989</v>
      </c>
      <c r="BF40">
        <v>73</v>
      </c>
      <c r="BG40">
        <v>70</v>
      </c>
      <c r="BH40" s="3">
        <v>0.14099999999999999</v>
      </c>
      <c r="BI40" s="1">
        <f t="shared" si="141"/>
        <v>2.82</v>
      </c>
      <c r="BJ40" s="2">
        <f t="shared" si="142"/>
        <v>9.1800000000000015</v>
      </c>
      <c r="BK40" s="2">
        <f t="shared" si="143"/>
        <v>8.1999999999999975</v>
      </c>
      <c r="BM40">
        <v>73</v>
      </c>
      <c r="BN40">
        <v>70</v>
      </c>
      <c r="BO40" s="3">
        <v>0.24299999999999999</v>
      </c>
      <c r="BP40" s="1">
        <f t="shared" si="144"/>
        <v>4.8599999999999994</v>
      </c>
      <c r="BQ40" s="2">
        <f t="shared" si="145"/>
        <v>16.899999999999999</v>
      </c>
      <c r="BR40" s="2">
        <f t="shared" si="146"/>
        <v>-7.7199999999999971</v>
      </c>
      <c r="BT40">
        <v>73</v>
      </c>
      <c r="BU40">
        <v>70</v>
      </c>
      <c r="BV40" s="3">
        <v>0.18099999999999999</v>
      </c>
      <c r="BW40" s="1">
        <f t="shared" si="147"/>
        <v>3.62</v>
      </c>
      <c r="BX40" s="2">
        <f t="shared" si="148"/>
        <v>12.620000000000001</v>
      </c>
      <c r="BY40" s="2">
        <f t="shared" si="149"/>
        <v>4.2799999999999976</v>
      </c>
      <c r="CA40">
        <v>73</v>
      </c>
      <c r="CB40">
        <v>70</v>
      </c>
      <c r="CC40" s="3">
        <v>0.252</v>
      </c>
      <c r="CD40" s="1">
        <f t="shared" si="150"/>
        <v>5.04</v>
      </c>
      <c r="CE40" s="2">
        <f t="shared" si="151"/>
        <v>17.68</v>
      </c>
      <c r="CF40" s="2">
        <f t="shared" si="152"/>
        <v>-5.0599999999999987</v>
      </c>
      <c r="CH40">
        <v>73</v>
      </c>
      <c r="CI40">
        <v>70</v>
      </c>
      <c r="CJ40" s="3">
        <v>0.182</v>
      </c>
      <c r="CK40" s="1">
        <f t="shared" si="153"/>
        <v>3.6399999999999997</v>
      </c>
      <c r="CL40" s="2">
        <f t="shared" si="154"/>
        <v>13.060000000000002</v>
      </c>
      <c r="CM40" s="2">
        <f t="shared" si="155"/>
        <v>4.6199999999999974</v>
      </c>
      <c r="CO40">
        <v>73</v>
      </c>
      <c r="CP40">
        <v>70</v>
      </c>
      <c r="CQ40" s="3">
        <v>0.28599999999999998</v>
      </c>
      <c r="CR40" s="1">
        <f t="shared" si="156"/>
        <v>5.72</v>
      </c>
      <c r="CS40" s="2">
        <f t="shared" si="157"/>
        <v>20.279999999999998</v>
      </c>
      <c r="CT40" s="2">
        <f t="shared" si="158"/>
        <v>-7.2199999999999953</v>
      </c>
      <c r="CV40">
        <v>73</v>
      </c>
      <c r="CW40">
        <v>70</v>
      </c>
      <c r="CX40" s="3">
        <v>0.214</v>
      </c>
      <c r="CY40" s="1">
        <f t="shared" si="159"/>
        <v>4.28</v>
      </c>
      <c r="CZ40" s="2">
        <f t="shared" si="160"/>
        <v>14.760000000000002</v>
      </c>
      <c r="DA40" s="2">
        <f t="shared" si="161"/>
        <v>5.519999999999996</v>
      </c>
      <c r="DC40">
        <v>73</v>
      </c>
      <c r="DD40">
        <v>70</v>
      </c>
      <c r="DE40" s="3">
        <v>0.23799999999999999</v>
      </c>
      <c r="DF40" s="1">
        <f t="shared" si="162"/>
        <v>4.76</v>
      </c>
      <c r="DG40" s="2">
        <f t="shared" si="163"/>
        <v>18.340000000000003</v>
      </c>
      <c r="DH40" s="2">
        <f t="shared" si="164"/>
        <v>-3.5800000000000018</v>
      </c>
      <c r="DJ40">
        <v>73</v>
      </c>
      <c r="DK40">
        <v>70</v>
      </c>
      <c r="DL40" s="3">
        <v>0.18</v>
      </c>
      <c r="DM40" s="1">
        <f t="shared" si="165"/>
        <v>3.5999999999999996</v>
      </c>
      <c r="DN40" s="2">
        <f t="shared" si="166"/>
        <v>13.58</v>
      </c>
      <c r="DO40" s="2">
        <f t="shared" si="167"/>
        <v>4.7600000000000033</v>
      </c>
      <c r="DQ40">
        <v>73</v>
      </c>
      <c r="DR40">
        <v>70</v>
      </c>
      <c r="DS40" s="3">
        <v>0.16500000000000001</v>
      </c>
      <c r="DT40" s="1">
        <f t="shared" si="168"/>
        <v>3.3000000000000003</v>
      </c>
      <c r="DU40" s="2">
        <f t="shared" si="169"/>
        <v>11.780000000000001</v>
      </c>
      <c r="DV40" s="2">
        <f t="shared" si="170"/>
        <v>1.7999999999999989</v>
      </c>
      <c r="DX40">
        <v>73</v>
      </c>
      <c r="DY40">
        <v>70</v>
      </c>
      <c r="DZ40" s="3">
        <v>0.13200000000000001</v>
      </c>
      <c r="EA40" s="1">
        <f t="shared" si="171"/>
        <v>2.64</v>
      </c>
      <c r="EB40" s="2">
        <f t="shared" si="172"/>
        <v>8.8000000000000007</v>
      </c>
      <c r="EC40" s="2">
        <f t="shared" si="173"/>
        <v>2.9800000000000004</v>
      </c>
      <c r="EE40">
        <v>73</v>
      </c>
      <c r="EF40">
        <v>70</v>
      </c>
      <c r="EG40" s="3">
        <v>0.13400000000000001</v>
      </c>
      <c r="EH40" s="1">
        <f t="shared" si="174"/>
        <v>2.68</v>
      </c>
      <c r="EI40" s="2">
        <f t="shared" si="175"/>
        <v>8.56</v>
      </c>
      <c r="EJ40" s="2">
        <f t="shared" si="176"/>
        <v>0.24000000000000021</v>
      </c>
    </row>
    <row r="41" spans="2:140" x14ac:dyDescent="0.25">
      <c r="B41">
        <v>73</v>
      </c>
      <c r="C41">
        <v>90</v>
      </c>
      <c r="D41" s="3">
        <v>0.27900000000000003</v>
      </c>
      <c r="E41" s="1">
        <f t="shared" si="118"/>
        <v>5.58</v>
      </c>
      <c r="F41" s="2">
        <f t="shared" si="119"/>
        <v>20.58</v>
      </c>
      <c r="I41">
        <v>73</v>
      </c>
      <c r="J41">
        <v>90</v>
      </c>
      <c r="K41" s="3">
        <v>0.28499999999999998</v>
      </c>
      <c r="L41" s="1">
        <f t="shared" si="120"/>
        <v>5.6999999999999993</v>
      </c>
      <c r="M41" s="2">
        <f t="shared" si="121"/>
        <v>23.76</v>
      </c>
      <c r="N41" s="2">
        <f t="shared" si="122"/>
        <v>-3.1800000000000033</v>
      </c>
      <c r="P41">
        <v>73</v>
      </c>
      <c r="Q41">
        <v>90</v>
      </c>
      <c r="R41" s="3">
        <v>0.27800000000000002</v>
      </c>
      <c r="S41" s="1">
        <f t="shared" si="123"/>
        <v>5.5600000000000005</v>
      </c>
      <c r="T41" s="2">
        <f t="shared" si="124"/>
        <v>18.82</v>
      </c>
      <c r="U41" s="2">
        <f t="shared" si="125"/>
        <v>4.9400000000000013</v>
      </c>
      <c r="W41">
        <v>73</v>
      </c>
      <c r="X41">
        <v>90</v>
      </c>
      <c r="Y41" s="3">
        <v>0.28299999999999997</v>
      </c>
      <c r="Z41" s="1">
        <f t="shared" si="126"/>
        <v>5.6599999999999993</v>
      </c>
      <c r="AA41" s="2">
        <f t="shared" si="127"/>
        <v>21.139999999999997</v>
      </c>
      <c r="AB41" s="2">
        <f t="shared" si="128"/>
        <v>-2.3199999999999967</v>
      </c>
      <c r="AD41">
        <v>73</v>
      </c>
      <c r="AE41">
        <v>90</v>
      </c>
      <c r="AF41" s="3">
        <v>0.27200000000000002</v>
      </c>
      <c r="AG41" s="1">
        <f t="shared" si="129"/>
        <v>5.44</v>
      </c>
      <c r="AH41" s="2">
        <f t="shared" si="130"/>
        <v>17.54</v>
      </c>
      <c r="AI41" s="2">
        <f t="shared" si="131"/>
        <v>3.5999999999999979</v>
      </c>
      <c r="AK41">
        <v>73</v>
      </c>
      <c r="AL41">
        <v>90</v>
      </c>
      <c r="AM41" s="3">
        <v>0.28100000000000003</v>
      </c>
      <c r="AN41" s="1">
        <f t="shared" si="132"/>
        <v>5.620000000000001</v>
      </c>
      <c r="AO41" s="2">
        <f t="shared" si="133"/>
        <v>22.76</v>
      </c>
      <c r="AP41" s="2">
        <f t="shared" si="134"/>
        <v>-5.2200000000000024</v>
      </c>
      <c r="AR41">
        <v>73</v>
      </c>
      <c r="AS41">
        <v>90</v>
      </c>
      <c r="AT41" s="3">
        <v>0.27</v>
      </c>
      <c r="AU41" s="1">
        <f t="shared" si="135"/>
        <v>5.4</v>
      </c>
      <c r="AV41" s="2">
        <f t="shared" si="136"/>
        <v>17.560000000000002</v>
      </c>
      <c r="AW41" s="2">
        <f t="shared" si="137"/>
        <v>5.1999999999999993</v>
      </c>
      <c r="AY41">
        <v>73</v>
      </c>
      <c r="AZ41">
        <v>90</v>
      </c>
      <c r="BA41" s="3">
        <v>0.26700000000000002</v>
      </c>
      <c r="BB41" s="1">
        <f t="shared" si="138"/>
        <v>5.34</v>
      </c>
      <c r="BC41" s="2">
        <f t="shared" si="139"/>
        <v>22.72</v>
      </c>
      <c r="BD41" s="2">
        <f t="shared" si="140"/>
        <v>-5.1599999999999966</v>
      </c>
      <c r="BF41">
        <v>73</v>
      </c>
      <c r="BG41">
        <v>90</v>
      </c>
      <c r="BH41" s="3">
        <v>0.21299999999999999</v>
      </c>
      <c r="BI41" s="1">
        <f t="shared" si="141"/>
        <v>4.26</v>
      </c>
      <c r="BJ41" s="2">
        <f t="shared" si="142"/>
        <v>13.440000000000001</v>
      </c>
      <c r="BK41" s="2">
        <f t="shared" si="143"/>
        <v>9.2799999999999976</v>
      </c>
      <c r="BM41">
        <v>73</v>
      </c>
      <c r="BN41">
        <v>90</v>
      </c>
      <c r="BO41" s="3">
        <v>0.245</v>
      </c>
      <c r="BP41" s="1">
        <f t="shared" si="144"/>
        <v>4.9000000000000004</v>
      </c>
      <c r="BQ41" s="2">
        <f t="shared" si="145"/>
        <v>21.799999999999997</v>
      </c>
      <c r="BR41" s="2">
        <f t="shared" si="146"/>
        <v>-8.3599999999999959</v>
      </c>
      <c r="BT41">
        <v>73</v>
      </c>
      <c r="BU41">
        <v>90</v>
      </c>
      <c r="BV41" s="3">
        <v>0.24099999999999999</v>
      </c>
      <c r="BW41" s="1">
        <f t="shared" si="147"/>
        <v>4.82</v>
      </c>
      <c r="BX41" s="2">
        <f t="shared" si="148"/>
        <v>17.440000000000001</v>
      </c>
      <c r="BY41" s="2">
        <f t="shared" si="149"/>
        <v>4.3599999999999959</v>
      </c>
      <c r="CA41">
        <v>73</v>
      </c>
      <c r="CB41">
        <v>90</v>
      </c>
      <c r="CC41" s="3">
        <v>0.28999999999999998</v>
      </c>
      <c r="CD41" s="1">
        <f t="shared" si="150"/>
        <v>5.8</v>
      </c>
      <c r="CE41" s="2">
        <f t="shared" si="151"/>
        <v>23.48</v>
      </c>
      <c r="CF41" s="2">
        <f t="shared" si="152"/>
        <v>-6.0399999999999991</v>
      </c>
      <c r="CH41">
        <v>73</v>
      </c>
      <c r="CI41">
        <v>90</v>
      </c>
      <c r="CJ41" s="3">
        <v>0.25900000000000001</v>
      </c>
      <c r="CK41" s="1">
        <f t="shared" si="153"/>
        <v>5.18</v>
      </c>
      <c r="CL41" s="2">
        <f t="shared" si="154"/>
        <v>18.240000000000002</v>
      </c>
      <c r="CM41" s="2">
        <f t="shared" si="155"/>
        <v>5.2399999999999984</v>
      </c>
      <c r="CO41">
        <v>73</v>
      </c>
      <c r="CP41">
        <v>90</v>
      </c>
      <c r="CQ41" s="3">
        <v>0.29299999999999998</v>
      </c>
      <c r="CR41" s="1">
        <f t="shared" si="156"/>
        <v>5.8599999999999994</v>
      </c>
      <c r="CS41" s="2">
        <f t="shared" si="157"/>
        <v>26.139999999999997</v>
      </c>
      <c r="CT41" s="2">
        <f t="shared" si="158"/>
        <v>-7.899999999999995</v>
      </c>
      <c r="CV41">
        <v>73</v>
      </c>
      <c r="CW41">
        <v>90</v>
      </c>
      <c r="CX41" s="3">
        <v>0.27300000000000002</v>
      </c>
      <c r="CY41" s="1">
        <f t="shared" si="159"/>
        <v>5.4600000000000009</v>
      </c>
      <c r="CZ41" s="2">
        <f t="shared" si="160"/>
        <v>20.220000000000002</v>
      </c>
      <c r="DA41" s="2">
        <f t="shared" si="161"/>
        <v>5.9199999999999946</v>
      </c>
      <c r="DC41">
        <v>73</v>
      </c>
      <c r="DD41">
        <v>90</v>
      </c>
      <c r="DE41" s="3">
        <v>0.29099999999999998</v>
      </c>
      <c r="DF41" s="1">
        <f t="shared" si="162"/>
        <v>5.8199999999999994</v>
      </c>
      <c r="DG41" s="2">
        <f t="shared" si="163"/>
        <v>24.160000000000004</v>
      </c>
      <c r="DH41" s="2">
        <f t="shared" si="164"/>
        <v>-3.9400000000000013</v>
      </c>
      <c r="DJ41">
        <v>73</v>
      </c>
      <c r="DK41">
        <v>90</v>
      </c>
      <c r="DL41" s="3">
        <v>0.25700000000000001</v>
      </c>
      <c r="DM41" s="1">
        <f t="shared" si="165"/>
        <v>5.1400000000000006</v>
      </c>
      <c r="DN41" s="2">
        <f t="shared" si="166"/>
        <v>18.72</v>
      </c>
      <c r="DO41" s="2">
        <f t="shared" si="167"/>
        <v>5.4400000000000048</v>
      </c>
      <c r="DQ41">
        <v>73</v>
      </c>
      <c r="DR41">
        <v>90</v>
      </c>
      <c r="DS41" s="3">
        <v>0.24399999999999999</v>
      </c>
      <c r="DT41" s="1">
        <f t="shared" si="168"/>
        <v>4.88</v>
      </c>
      <c r="DU41" s="2">
        <f t="shared" si="169"/>
        <v>16.66</v>
      </c>
      <c r="DV41" s="2">
        <f t="shared" si="170"/>
        <v>2.0599999999999987</v>
      </c>
      <c r="DX41">
        <v>73</v>
      </c>
      <c r="DY41">
        <v>90</v>
      </c>
      <c r="DZ41" s="3">
        <v>0.20300000000000001</v>
      </c>
      <c r="EA41" s="1">
        <f t="shared" si="171"/>
        <v>4.0600000000000005</v>
      </c>
      <c r="EB41" s="2">
        <f t="shared" si="172"/>
        <v>12.860000000000001</v>
      </c>
      <c r="EC41" s="2">
        <f t="shared" si="173"/>
        <v>3.7999999999999989</v>
      </c>
      <c r="EE41">
        <v>73</v>
      </c>
      <c r="EF41">
        <v>90</v>
      </c>
      <c r="EG41" s="3">
        <v>0.19500000000000001</v>
      </c>
      <c r="EH41" s="1">
        <f t="shared" si="174"/>
        <v>3.9000000000000004</v>
      </c>
      <c r="EI41" s="2">
        <f t="shared" si="175"/>
        <v>12.46</v>
      </c>
      <c r="EJ41" s="2">
        <f t="shared" si="176"/>
        <v>0.40000000000000036</v>
      </c>
    </row>
    <row r="42" spans="2:140" x14ac:dyDescent="0.25">
      <c r="B42">
        <v>73</v>
      </c>
      <c r="C42">
        <v>110</v>
      </c>
      <c r="D42" s="3">
        <v>0.25</v>
      </c>
      <c r="E42" s="1">
        <f t="shared" si="118"/>
        <v>5</v>
      </c>
      <c r="F42" s="2">
        <f t="shared" si="119"/>
        <v>25.58</v>
      </c>
      <c r="I42">
        <v>73</v>
      </c>
      <c r="J42">
        <v>110</v>
      </c>
      <c r="K42" s="3">
        <v>0.26</v>
      </c>
      <c r="L42" s="1">
        <f t="shared" si="120"/>
        <v>5.2</v>
      </c>
      <c r="M42" s="2">
        <f t="shared" si="121"/>
        <v>28.96</v>
      </c>
      <c r="N42" s="2">
        <f t="shared" si="122"/>
        <v>-3.3800000000000026</v>
      </c>
      <c r="P42">
        <v>73</v>
      </c>
      <c r="Q42">
        <v>110</v>
      </c>
      <c r="R42" s="3">
        <v>0.26900000000000002</v>
      </c>
      <c r="S42" s="1">
        <f t="shared" si="123"/>
        <v>5.3800000000000008</v>
      </c>
      <c r="T42" s="2">
        <f t="shared" si="124"/>
        <v>24.200000000000003</v>
      </c>
      <c r="U42" s="2">
        <f t="shared" si="125"/>
        <v>4.759999999999998</v>
      </c>
      <c r="W42">
        <v>73</v>
      </c>
      <c r="X42">
        <v>110</v>
      </c>
      <c r="Y42" s="3">
        <v>0.26400000000000001</v>
      </c>
      <c r="Z42" s="1">
        <f t="shared" si="126"/>
        <v>5.28</v>
      </c>
      <c r="AA42" s="2">
        <f t="shared" si="127"/>
        <v>26.419999999999998</v>
      </c>
      <c r="AB42" s="2">
        <f t="shared" si="128"/>
        <v>-2.2199999999999953</v>
      </c>
      <c r="AD42">
        <v>73</v>
      </c>
      <c r="AE42">
        <v>110</v>
      </c>
      <c r="AF42" s="3">
        <v>0.25700000000000001</v>
      </c>
      <c r="AG42" s="1">
        <f t="shared" si="129"/>
        <v>5.1400000000000006</v>
      </c>
      <c r="AH42" s="2">
        <f t="shared" si="130"/>
        <v>22.68</v>
      </c>
      <c r="AI42" s="2">
        <f t="shared" si="131"/>
        <v>3.7399999999999984</v>
      </c>
      <c r="AK42">
        <v>73</v>
      </c>
      <c r="AL42">
        <v>110</v>
      </c>
      <c r="AM42" s="3">
        <v>0.26200000000000001</v>
      </c>
      <c r="AN42" s="1">
        <f t="shared" si="132"/>
        <v>5.24</v>
      </c>
      <c r="AO42" s="2">
        <f t="shared" si="133"/>
        <v>28</v>
      </c>
      <c r="AP42" s="2">
        <f t="shared" si="134"/>
        <v>-5.32</v>
      </c>
      <c r="AR42">
        <v>73</v>
      </c>
      <c r="AS42">
        <v>110</v>
      </c>
      <c r="AT42" s="3">
        <v>0.254</v>
      </c>
      <c r="AU42" s="1">
        <f t="shared" si="135"/>
        <v>5.08</v>
      </c>
      <c r="AV42" s="2">
        <f t="shared" si="136"/>
        <v>22.64</v>
      </c>
      <c r="AW42" s="2">
        <f t="shared" si="137"/>
        <v>5.3599999999999994</v>
      </c>
      <c r="AY42">
        <v>73</v>
      </c>
      <c r="AZ42">
        <v>110</v>
      </c>
      <c r="BA42" s="3">
        <v>0.248</v>
      </c>
      <c r="BB42" s="1">
        <f t="shared" si="138"/>
        <v>4.96</v>
      </c>
      <c r="BC42" s="2">
        <f t="shared" si="139"/>
        <v>27.68</v>
      </c>
      <c r="BD42" s="2">
        <f t="shared" si="140"/>
        <v>-5.0399999999999991</v>
      </c>
      <c r="BF42">
        <v>73</v>
      </c>
      <c r="BG42">
        <v>110</v>
      </c>
      <c r="BH42" s="3">
        <v>0.253</v>
      </c>
      <c r="BI42" s="1">
        <f t="shared" si="141"/>
        <v>5.0600000000000005</v>
      </c>
      <c r="BJ42" s="2">
        <f t="shared" si="142"/>
        <v>18.5</v>
      </c>
      <c r="BK42" s="2">
        <f t="shared" si="143"/>
        <v>9.18</v>
      </c>
      <c r="BM42">
        <v>73</v>
      </c>
      <c r="BN42">
        <v>110</v>
      </c>
      <c r="BO42" s="3">
        <v>0.23499999999999999</v>
      </c>
      <c r="BP42" s="1">
        <f t="shared" si="144"/>
        <v>4.6999999999999993</v>
      </c>
      <c r="BQ42" s="2">
        <f t="shared" si="145"/>
        <v>26.499999999999996</v>
      </c>
      <c r="BR42" s="2">
        <f t="shared" si="146"/>
        <v>-7.9999999999999964</v>
      </c>
      <c r="BT42">
        <v>73</v>
      </c>
      <c r="BU42">
        <v>110</v>
      </c>
      <c r="BV42" s="3">
        <v>0.23899999999999999</v>
      </c>
      <c r="BW42" s="1">
        <f t="shared" si="147"/>
        <v>4.7799999999999994</v>
      </c>
      <c r="BX42" s="2">
        <f t="shared" si="148"/>
        <v>22.22</v>
      </c>
      <c r="BY42" s="2">
        <f t="shared" si="149"/>
        <v>4.2799999999999976</v>
      </c>
      <c r="CA42">
        <v>73</v>
      </c>
      <c r="CB42">
        <v>110</v>
      </c>
      <c r="CC42" s="3">
        <v>0.26600000000000001</v>
      </c>
      <c r="CD42" s="1">
        <f t="shared" si="150"/>
        <v>5.32</v>
      </c>
      <c r="CE42" s="2">
        <f t="shared" si="151"/>
        <v>28.8</v>
      </c>
      <c r="CF42" s="2">
        <f t="shared" si="152"/>
        <v>-6.5800000000000018</v>
      </c>
      <c r="CH42">
        <v>73</v>
      </c>
      <c r="CI42">
        <v>110</v>
      </c>
      <c r="CJ42" s="3">
        <v>0.254</v>
      </c>
      <c r="CK42" s="1">
        <f t="shared" si="153"/>
        <v>5.08</v>
      </c>
      <c r="CL42" s="2">
        <f t="shared" si="154"/>
        <v>23.32</v>
      </c>
      <c r="CM42" s="2">
        <f t="shared" si="155"/>
        <v>5.48</v>
      </c>
      <c r="CO42">
        <v>73</v>
      </c>
      <c r="CP42">
        <v>110</v>
      </c>
      <c r="CQ42" s="3">
        <v>0.26200000000000001</v>
      </c>
      <c r="CR42" s="1">
        <f t="shared" si="156"/>
        <v>5.24</v>
      </c>
      <c r="CS42" s="2">
        <f t="shared" si="157"/>
        <v>31.379999999999995</v>
      </c>
      <c r="CT42" s="2">
        <f t="shared" si="158"/>
        <v>-8.0599999999999952</v>
      </c>
      <c r="CV42">
        <v>73</v>
      </c>
      <c r="CW42">
        <v>110</v>
      </c>
      <c r="CX42" s="3">
        <v>0.252</v>
      </c>
      <c r="CY42" s="1">
        <f t="shared" si="159"/>
        <v>5.04</v>
      </c>
      <c r="CZ42" s="2">
        <f t="shared" si="160"/>
        <v>25.26</v>
      </c>
      <c r="DA42" s="2">
        <f t="shared" si="161"/>
        <v>6.1199999999999939</v>
      </c>
      <c r="DC42">
        <v>73</v>
      </c>
      <c r="DD42">
        <v>110</v>
      </c>
      <c r="DE42" s="3">
        <v>0.27400000000000002</v>
      </c>
      <c r="DF42" s="1">
        <f t="shared" si="162"/>
        <v>5.48</v>
      </c>
      <c r="DG42" s="2">
        <f t="shared" si="163"/>
        <v>29.640000000000004</v>
      </c>
      <c r="DH42" s="2">
        <f t="shared" si="164"/>
        <v>-4.3800000000000026</v>
      </c>
      <c r="DJ42">
        <v>73</v>
      </c>
      <c r="DK42">
        <v>110</v>
      </c>
      <c r="DL42" s="3">
        <v>0.251</v>
      </c>
      <c r="DM42" s="1">
        <f t="shared" si="165"/>
        <v>5.0199999999999996</v>
      </c>
      <c r="DN42" s="2">
        <f t="shared" si="166"/>
        <v>23.74</v>
      </c>
      <c r="DO42" s="2">
        <f t="shared" si="167"/>
        <v>5.9000000000000057</v>
      </c>
      <c r="DQ42">
        <v>73</v>
      </c>
      <c r="DR42">
        <v>110</v>
      </c>
      <c r="DS42" s="3">
        <v>0.26600000000000001</v>
      </c>
      <c r="DT42" s="1">
        <f t="shared" si="168"/>
        <v>5.32</v>
      </c>
      <c r="DU42" s="2">
        <f t="shared" si="169"/>
        <v>21.98</v>
      </c>
      <c r="DV42" s="2">
        <f t="shared" si="170"/>
        <v>1.759999999999998</v>
      </c>
      <c r="DX42">
        <v>73</v>
      </c>
      <c r="DY42">
        <v>110</v>
      </c>
      <c r="DZ42" s="3">
        <v>0.23599999999999999</v>
      </c>
      <c r="EA42" s="1">
        <f t="shared" si="171"/>
        <v>4.72</v>
      </c>
      <c r="EB42" s="2">
        <f t="shared" si="172"/>
        <v>17.580000000000002</v>
      </c>
      <c r="EC42" s="2">
        <f t="shared" si="173"/>
        <v>4.3999999999999986</v>
      </c>
      <c r="EE42">
        <v>73</v>
      </c>
      <c r="EF42">
        <v>110</v>
      </c>
      <c r="EG42" s="3">
        <v>0.21299999999999999</v>
      </c>
      <c r="EH42" s="1">
        <f t="shared" si="174"/>
        <v>4.26</v>
      </c>
      <c r="EI42" s="2">
        <f t="shared" si="175"/>
        <v>16.72</v>
      </c>
      <c r="EJ42" s="2">
        <f t="shared" si="176"/>
        <v>0.86000000000000298</v>
      </c>
    </row>
    <row r="43" spans="2:140" x14ac:dyDescent="0.25">
      <c r="B43">
        <v>73</v>
      </c>
      <c r="C43">
        <v>130</v>
      </c>
      <c r="D43" s="3">
        <v>0.248</v>
      </c>
      <c r="E43" s="1">
        <f t="shared" si="118"/>
        <v>4.96</v>
      </c>
      <c r="F43" s="2">
        <f t="shared" si="119"/>
        <v>30.54</v>
      </c>
      <c r="I43">
        <v>73</v>
      </c>
      <c r="J43">
        <v>130</v>
      </c>
      <c r="K43" s="3">
        <v>0.25800000000000001</v>
      </c>
      <c r="L43" s="1">
        <f t="shared" si="120"/>
        <v>5.16</v>
      </c>
      <c r="M43" s="2">
        <f t="shared" si="121"/>
        <v>34.120000000000005</v>
      </c>
      <c r="N43" s="2">
        <f t="shared" si="122"/>
        <v>-3.5800000000000054</v>
      </c>
      <c r="P43">
        <v>73</v>
      </c>
      <c r="Q43">
        <v>130</v>
      </c>
      <c r="R43" s="3">
        <v>0.246</v>
      </c>
      <c r="S43" s="1">
        <f t="shared" si="123"/>
        <v>4.92</v>
      </c>
      <c r="T43" s="2">
        <f t="shared" si="124"/>
        <v>29.120000000000005</v>
      </c>
      <c r="U43" s="2">
        <f t="shared" si="125"/>
        <v>5</v>
      </c>
      <c r="W43">
        <v>73</v>
      </c>
      <c r="X43">
        <v>130</v>
      </c>
      <c r="Y43" s="3">
        <v>0.24199999999999999</v>
      </c>
      <c r="Z43" s="1">
        <f t="shared" si="126"/>
        <v>4.84</v>
      </c>
      <c r="AA43" s="2">
        <f t="shared" si="127"/>
        <v>31.259999999999998</v>
      </c>
      <c r="AB43" s="2">
        <f t="shared" si="128"/>
        <v>-2.1399999999999935</v>
      </c>
      <c r="AD43">
        <v>73</v>
      </c>
      <c r="AE43">
        <v>130</v>
      </c>
      <c r="AF43" s="3">
        <v>0.249</v>
      </c>
      <c r="AG43" s="1">
        <f t="shared" si="129"/>
        <v>4.9800000000000004</v>
      </c>
      <c r="AH43" s="2">
        <f t="shared" si="130"/>
        <v>27.66</v>
      </c>
      <c r="AI43" s="2">
        <f t="shared" si="131"/>
        <v>3.5999999999999979</v>
      </c>
      <c r="AK43">
        <v>73</v>
      </c>
      <c r="AL43">
        <v>130</v>
      </c>
      <c r="AM43" s="3">
        <v>0.24399999999999999</v>
      </c>
      <c r="AN43" s="1">
        <f t="shared" si="132"/>
        <v>4.88</v>
      </c>
      <c r="AO43" s="2">
        <f t="shared" si="133"/>
        <v>32.880000000000003</v>
      </c>
      <c r="AP43" s="2">
        <f t="shared" si="134"/>
        <v>-5.2200000000000024</v>
      </c>
      <c r="AR43">
        <v>73</v>
      </c>
      <c r="AS43">
        <v>130</v>
      </c>
      <c r="AT43" s="3">
        <v>0.249</v>
      </c>
      <c r="AU43" s="1">
        <f t="shared" si="135"/>
        <v>4.9800000000000004</v>
      </c>
      <c r="AV43" s="2">
        <f t="shared" si="136"/>
        <v>27.62</v>
      </c>
      <c r="AW43" s="2">
        <f t="shared" si="137"/>
        <v>5.2600000000000016</v>
      </c>
      <c r="AY43">
        <v>73</v>
      </c>
      <c r="AZ43">
        <v>130</v>
      </c>
      <c r="BA43" s="3">
        <v>0.24199999999999999</v>
      </c>
      <c r="BB43" s="1">
        <f t="shared" si="138"/>
        <v>4.84</v>
      </c>
      <c r="BC43" s="2">
        <f t="shared" si="139"/>
        <v>32.519999999999996</v>
      </c>
      <c r="BD43" s="2">
        <f t="shared" si="140"/>
        <v>-4.899999999999995</v>
      </c>
      <c r="BF43">
        <v>73</v>
      </c>
      <c r="BG43">
        <v>130</v>
      </c>
      <c r="BH43" s="3">
        <v>0.23799999999999999</v>
      </c>
      <c r="BI43" s="1">
        <f t="shared" si="141"/>
        <v>4.76</v>
      </c>
      <c r="BJ43" s="2">
        <f t="shared" si="142"/>
        <v>23.259999999999998</v>
      </c>
      <c r="BK43" s="2">
        <f t="shared" si="143"/>
        <v>9.259999999999998</v>
      </c>
      <c r="BM43">
        <v>73</v>
      </c>
      <c r="BN43">
        <v>130</v>
      </c>
      <c r="BO43" s="3">
        <v>0.23899999999999999</v>
      </c>
      <c r="BP43" s="1">
        <f t="shared" si="144"/>
        <v>4.7799999999999994</v>
      </c>
      <c r="BQ43" s="2">
        <f t="shared" si="145"/>
        <v>31.279999999999994</v>
      </c>
      <c r="BR43" s="2">
        <f t="shared" si="146"/>
        <v>-8.019999999999996</v>
      </c>
      <c r="BT43">
        <v>73</v>
      </c>
      <c r="BU43">
        <v>130</v>
      </c>
      <c r="BV43" s="3">
        <v>0.23699999999999999</v>
      </c>
      <c r="BW43" s="1">
        <f t="shared" si="147"/>
        <v>4.74</v>
      </c>
      <c r="BX43" s="2">
        <f t="shared" si="148"/>
        <v>26.96</v>
      </c>
      <c r="BY43" s="2">
        <f t="shared" si="149"/>
        <v>4.3199999999999932</v>
      </c>
      <c r="CA43">
        <v>73</v>
      </c>
      <c r="CB43">
        <v>130</v>
      </c>
      <c r="CC43" s="3">
        <v>0.245</v>
      </c>
      <c r="CD43" s="1">
        <f t="shared" si="150"/>
        <v>4.9000000000000004</v>
      </c>
      <c r="CE43" s="2">
        <f t="shared" si="151"/>
        <v>33.700000000000003</v>
      </c>
      <c r="CF43" s="2">
        <f t="shared" si="152"/>
        <v>-6.740000000000002</v>
      </c>
      <c r="CH43">
        <v>73</v>
      </c>
      <c r="CI43">
        <v>130</v>
      </c>
      <c r="CJ43" s="3">
        <v>0.24099999999999999</v>
      </c>
      <c r="CK43" s="1">
        <f t="shared" si="153"/>
        <v>4.82</v>
      </c>
      <c r="CL43" s="2">
        <f t="shared" si="154"/>
        <v>28.14</v>
      </c>
      <c r="CM43" s="2">
        <f t="shared" si="155"/>
        <v>5.5600000000000023</v>
      </c>
      <c r="CO43">
        <v>73</v>
      </c>
      <c r="CP43">
        <v>130</v>
      </c>
      <c r="CQ43" s="3">
        <v>0.27</v>
      </c>
      <c r="CR43" s="1">
        <f t="shared" si="156"/>
        <v>5.4</v>
      </c>
      <c r="CS43" s="2">
        <f t="shared" si="157"/>
        <v>36.779999999999994</v>
      </c>
      <c r="CT43" s="2">
        <f t="shared" si="158"/>
        <v>-8.6399999999999935</v>
      </c>
      <c r="CV43">
        <v>73</v>
      </c>
      <c r="CW43">
        <v>130</v>
      </c>
      <c r="CX43" s="3">
        <v>0.248</v>
      </c>
      <c r="CY43" s="1">
        <f t="shared" si="159"/>
        <v>4.96</v>
      </c>
      <c r="CZ43" s="2">
        <f t="shared" si="160"/>
        <v>30.220000000000002</v>
      </c>
      <c r="DA43" s="2">
        <f t="shared" si="161"/>
        <v>6.5599999999999916</v>
      </c>
      <c r="DC43">
        <v>73</v>
      </c>
      <c r="DD43">
        <v>130</v>
      </c>
      <c r="DE43" s="3">
        <v>0.253</v>
      </c>
      <c r="DF43" s="1">
        <f t="shared" si="162"/>
        <v>5.0600000000000005</v>
      </c>
      <c r="DG43" s="2">
        <f t="shared" si="163"/>
        <v>34.700000000000003</v>
      </c>
      <c r="DH43" s="2">
        <f t="shared" si="164"/>
        <v>-4.4800000000000004</v>
      </c>
      <c r="DJ43">
        <v>73</v>
      </c>
      <c r="DK43">
        <v>130</v>
      </c>
      <c r="DL43" s="3">
        <v>0.246</v>
      </c>
      <c r="DM43" s="1">
        <f t="shared" si="165"/>
        <v>4.92</v>
      </c>
      <c r="DN43" s="2">
        <f t="shared" si="166"/>
        <v>28.659999999999997</v>
      </c>
      <c r="DO43" s="2">
        <f t="shared" si="167"/>
        <v>6.0400000000000063</v>
      </c>
      <c r="DQ43">
        <v>73</v>
      </c>
      <c r="DR43">
        <v>130</v>
      </c>
      <c r="DS43" s="3">
        <v>0.246</v>
      </c>
      <c r="DT43" s="1">
        <f t="shared" si="168"/>
        <v>4.92</v>
      </c>
      <c r="DU43" s="2">
        <f t="shared" si="169"/>
        <v>26.9</v>
      </c>
      <c r="DV43" s="2">
        <f t="shared" si="170"/>
        <v>1.759999999999998</v>
      </c>
      <c r="DX43">
        <v>73</v>
      </c>
      <c r="DY43">
        <v>130</v>
      </c>
      <c r="DZ43" s="3">
        <v>0.23499999999999999</v>
      </c>
      <c r="EA43" s="1">
        <f t="shared" si="171"/>
        <v>4.6999999999999993</v>
      </c>
      <c r="EB43" s="2">
        <f t="shared" si="172"/>
        <v>22.28</v>
      </c>
      <c r="EC43" s="2">
        <f t="shared" si="173"/>
        <v>4.6199999999999974</v>
      </c>
      <c r="EE43">
        <v>73</v>
      </c>
      <c r="EF43">
        <v>130</v>
      </c>
      <c r="EG43" s="3">
        <v>0.222</v>
      </c>
      <c r="EH43" s="1">
        <f t="shared" si="174"/>
        <v>4.4400000000000004</v>
      </c>
      <c r="EI43" s="2">
        <f t="shared" si="175"/>
        <v>21.16</v>
      </c>
      <c r="EJ43" s="2">
        <f t="shared" si="176"/>
        <v>1.120000000000001</v>
      </c>
    </row>
    <row r="44" spans="2:140" x14ac:dyDescent="0.25">
      <c r="B44">
        <v>73</v>
      </c>
      <c r="C44">
        <v>150</v>
      </c>
      <c r="D44" s="3">
        <v>0.26300000000000001</v>
      </c>
      <c r="E44" s="1">
        <f t="shared" si="118"/>
        <v>5.26</v>
      </c>
      <c r="F44" s="2">
        <f t="shared" si="119"/>
        <v>35.799999999999997</v>
      </c>
      <c r="I44">
        <v>73</v>
      </c>
      <c r="J44">
        <v>150</v>
      </c>
      <c r="K44" s="3">
        <v>0.26</v>
      </c>
      <c r="L44" s="1">
        <f t="shared" si="120"/>
        <v>5.2</v>
      </c>
      <c r="M44" s="2">
        <f t="shared" si="121"/>
        <v>39.320000000000007</v>
      </c>
      <c r="N44" s="2">
        <f t="shared" si="122"/>
        <v>-3.5200000000000102</v>
      </c>
      <c r="P44">
        <v>73</v>
      </c>
      <c r="Q44">
        <v>150</v>
      </c>
      <c r="R44" s="3">
        <v>0.25700000000000001</v>
      </c>
      <c r="S44" s="1">
        <f t="shared" si="123"/>
        <v>5.1400000000000006</v>
      </c>
      <c r="T44" s="2">
        <f t="shared" si="124"/>
        <v>34.260000000000005</v>
      </c>
      <c r="U44" s="2">
        <f t="shared" si="125"/>
        <v>5.0600000000000023</v>
      </c>
      <c r="W44">
        <v>73</v>
      </c>
      <c r="X44">
        <v>150</v>
      </c>
      <c r="Y44" s="3">
        <v>0.25700000000000001</v>
      </c>
      <c r="Z44" s="1">
        <f t="shared" si="126"/>
        <v>5.1400000000000006</v>
      </c>
      <c r="AA44" s="2">
        <f t="shared" si="127"/>
        <v>36.4</v>
      </c>
      <c r="AB44" s="2">
        <f t="shared" si="128"/>
        <v>-2.1399999999999935</v>
      </c>
      <c r="AD44">
        <v>73</v>
      </c>
      <c r="AE44">
        <v>150</v>
      </c>
      <c r="AF44" s="3">
        <v>0.25700000000000001</v>
      </c>
      <c r="AG44" s="1">
        <f t="shared" si="129"/>
        <v>5.1400000000000006</v>
      </c>
      <c r="AH44" s="2">
        <f t="shared" si="130"/>
        <v>32.799999999999997</v>
      </c>
      <c r="AI44" s="2">
        <f t="shared" si="131"/>
        <v>3.6000000000000014</v>
      </c>
      <c r="AK44">
        <v>73</v>
      </c>
      <c r="AL44">
        <v>150</v>
      </c>
      <c r="AM44" s="3">
        <v>0.26300000000000001</v>
      </c>
      <c r="AN44" s="1">
        <f t="shared" si="132"/>
        <v>5.26</v>
      </c>
      <c r="AO44" s="2">
        <f t="shared" si="133"/>
        <v>38.14</v>
      </c>
      <c r="AP44" s="2">
        <f t="shared" si="134"/>
        <v>-5.3400000000000034</v>
      </c>
      <c r="AR44">
        <v>73</v>
      </c>
      <c r="AS44">
        <v>150</v>
      </c>
      <c r="AT44" s="3">
        <v>0.26200000000000001</v>
      </c>
      <c r="AU44" s="1">
        <f t="shared" si="135"/>
        <v>5.24</v>
      </c>
      <c r="AV44" s="2">
        <f t="shared" si="136"/>
        <v>32.86</v>
      </c>
      <c r="AW44" s="2">
        <f t="shared" si="137"/>
        <v>5.2800000000000011</v>
      </c>
      <c r="AY44">
        <v>73</v>
      </c>
      <c r="AZ44">
        <v>150</v>
      </c>
      <c r="BA44" s="3">
        <v>0.26300000000000001</v>
      </c>
      <c r="BB44" s="1">
        <f t="shared" si="138"/>
        <v>5.26</v>
      </c>
      <c r="BC44" s="2">
        <f t="shared" si="139"/>
        <v>37.779999999999994</v>
      </c>
      <c r="BD44" s="2">
        <f t="shared" si="140"/>
        <v>-4.9199999999999946</v>
      </c>
      <c r="BF44">
        <v>73</v>
      </c>
      <c r="BG44">
        <v>150</v>
      </c>
      <c r="BH44" s="3">
        <v>0.26400000000000001</v>
      </c>
      <c r="BI44" s="1">
        <f t="shared" si="141"/>
        <v>5.28</v>
      </c>
      <c r="BJ44" s="2">
        <f t="shared" si="142"/>
        <v>28.54</v>
      </c>
      <c r="BK44" s="2">
        <f t="shared" si="143"/>
        <v>9.2399999999999949</v>
      </c>
      <c r="BM44">
        <v>73</v>
      </c>
      <c r="BN44">
        <v>150</v>
      </c>
      <c r="BO44" s="3">
        <v>0.254</v>
      </c>
      <c r="BP44" s="1">
        <f t="shared" si="144"/>
        <v>5.08</v>
      </c>
      <c r="BQ44" s="2">
        <f t="shared" si="145"/>
        <v>36.359999999999992</v>
      </c>
      <c r="BR44" s="2">
        <f t="shared" si="146"/>
        <v>-7.8199999999999932</v>
      </c>
      <c r="BT44">
        <v>73</v>
      </c>
      <c r="BU44">
        <v>150</v>
      </c>
      <c r="BV44" s="3">
        <v>0.25600000000000001</v>
      </c>
      <c r="BW44" s="1">
        <f t="shared" si="147"/>
        <v>5.12</v>
      </c>
      <c r="BX44" s="2">
        <f t="shared" si="148"/>
        <v>32.08</v>
      </c>
      <c r="BY44" s="2">
        <f t="shared" si="149"/>
        <v>4.279999999999994</v>
      </c>
      <c r="CA44">
        <v>73</v>
      </c>
      <c r="CB44">
        <v>150</v>
      </c>
      <c r="CC44" s="3">
        <v>0.26</v>
      </c>
      <c r="CD44" s="1">
        <f t="shared" si="150"/>
        <v>5.2</v>
      </c>
      <c r="CE44" s="2">
        <f t="shared" si="151"/>
        <v>38.900000000000006</v>
      </c>
      <c r="CF44" s="2">
        <f t="shared" si="152"/>
        <v>-6.8200000000000074</v>
      </c>
      <c r="CH44">
        <v>73</v>
      </c>
      <c r="CI44">
        <v>150</v>
      </c>
      <c r="CJ44" s="3">
        <v>0.26</v>
      </c>
      <c r="CK44" s="1">
        <f t="shared" si="153"/>
        <v>5.2</v>
      </c>
      <c r="CL44" s="2">
        <f t="shared" si="154"/>
        <v>33.340000000000003</v>
      </c>
      <c r="CM44" s="2">
        <f t="shared" si="155"/>
        <v>5.5600000000000023</v>
      </c>
      <c r="CO44">
        <v>73</v>
      </c>
      <c r="CP44">
        <v>150</v>
      </c>
      <c r="CQ44" s="3">
        <v>0.26500000000000001</v>
      </c>
      <c r="CR44" s="1">
        <f t="shared" si="156"/>
        <v>5.3000000000000007</v>
      </c>
      <c r="CS44" s="2">
        <f t="shared" si="157"/>
        <v>42.08</v>
      </c>
      <c r="CT44" s="2">
        <f t="shared" si="158"/>
        <v>-8.7399999999999949</v>
      </c>
      <c r="CV44">
        <v>73</v>
      </c>
      <c r="CW44">
        <v>150</v>
      </c>
      <c r="CX44" s="3">
        <v>0.26100000000000001</v>
      </c>
      <c r="CY44" s="1">
        <f t="shared" si="159"/>
        <v>5.2200000000000006</v>
      </c>
      <c r="CZ44" s="2">
        <f t="shared" si="160"/>
        <v>35.440000000000005</v>
      </c>
      <c r="DA44" s="2">
        <f t="shared" si="161"/>
        <v>6.6399999999999935</v>
      </c>
      <c r="DC44">
        <v>73</v>
      </c>
      <c r="DD44">
        <v>150</v>
      </c>
      <c r="DE44" s="3">
        <v>0.26400000000000001</v>
      </c>
      <c r="DF44" s="1">
        <f t="shared" si="162"/>
        <v>5.28</v>
      </c>
      <c r="DG44" s="2">
        <f t="shared" si="163"/>
        <v>39.980000000000004</v>
      </c>
      <c r="DH44" s="2">
        <f t="shared" si="164"/>
        <v>-4.5399999999999991</v>
      </c>
      <c r="DJ44">
        <v>73</v>
      </c>
      <c r="DK44">
        <v>150</v>
      </c>
      <c r="DL44" s="3">
        <v>0.26700000000000002</v>
      </c>
      <c r="DM44" s="1">
        <f t="shared" si="165"/>
        <v>5.34</v>
      </c>
      <c r="DN44" s="2">
        <f t="shared" si="166"/>
        <v>34</v>
      </c>
      <c r="DO44" s="2">
        <f t="shared" si="167"/>
        <v>5.980000000000004</v>
      </c>
      <c r="DQ44">
        <v>73</v>
      </c>
      <c r="DR44">
        <v>150</v>
      </c>
      <c r="DS44" s="3">
        <v>0.26100000000000001</v>
      </c>
      <c r="DT44" s="1">
        <f t="shared" si="168"/>
        <v>5.2200000000000006</v>
      </c>
      <c r="DU44" s="2">
        <f t="shared" si="169"/>
        <v>32.119999999999997</v>
      </c>
      <c r="DV44" s="2">
        <f t="shared" si="170"/>
        <v>1.8800000000000026</v>
      </c>
      <c r="DX44">
        <v>73</v>
      </c>
      <c r="DY44">
        <v>150</v>
      </c>
      <c r="DZ44" s="3">
        <v>0.25600000000000001</v>
      </c>
      <c r="EA44" s="1">
        <f t="shared" si="171"/>
        <v>5.12</v>
      </c>
      <c r="EB44" s="2">
        <f t="shared" si="172"/>
        <v>27.400000000000002</v>
      </c>
      <c r="EC44" s="2">
        <f t="shared" si="173"/>
        <v>4.7199999999999953</v>
      </c>
      <c r="EE44">
        <v>73</v>
      </c>
      <c r="EF44">
        <v>150</v>
      </c>
      <c r="EG44" s="3">
        <v>0.247</v>
      </c>
      <c r="EH44" s="1">
        <f t="shared" si="174"/>
        <v>4.9399999999999995</v>
      </c>
      <c r="EI44" s="2">
        <f t="shared" si="175"/>
        <v>26.1</v>
      </c>
      <c r="EJ44" s="2">
        <f t="shared" si="176"/>
        <v>1.3000000000000007</v>
      </c>
    </row>
    <row r="45" spans="2:140" x14ac:dyDescent="0.25">
      <c r="B45">
        <v>73</v>
      </c>
      <c r="C45">
        <v>170</v>
      </c>
      <c r="D45" s="3">
        <v>0.25900000000000001</v>
      </c>
      <c r="E45" s="1">
        <f t="shared" si="118"/>
        <v>5.18</v>
      </c>
      <c r="F45" s="2">
        <f t="shared" si="119"/>
        <v>40.98</v>
      </c>
      <c r="I45">
        <v>73</v>
      </c>
      <c r="J45">
        <v>170</v>
      </c>
      <c r="K45" s="3">
        <v>0.26400000000000001</v>
      </c>
      <c r="L45" s="1">
        <f t="shared" si="120"/>
        <v>5.28</v>
      </c>
      <c r="M45" s="2">
        <f t="shared" si="121"/>
        <v>44.600000000000009</v>
      </c>
      <c r="N45" s="2">
        <f t="shared" si="122"/>
        <v>-3.6200000000000117</v>
      </c>
      <c r="P45">
        <v>73</v>
      </c>
      <c r="Q45">
        <v>170</v>
      </c>
      <c r="R45" s="3">
        <v>0.26200000000000001</v>
      </c>
      <c r="S45" s="1">
        <f t="shared" si="123"/>
        <v>5.24</v>
      </c>
      <c r="T45" s="2">
        <f t="shared" si="124"/>
        <v>39.500000000000007</v>
      </c>
      <c r="U45" s="2">
        <f t="shared" si="125"/>
        <v>5.1000000000000014</v>
      </c>
      <c r="W45">
        <v>73</v>
      </c>
      <c r="X45">
        <v>170</v>
      </c>
      <c r="Y45" s="3">
        <v>0.25900000000000001</v>
      </c>
      <c r="Z45" s="1">
        <f t="shared" si="126"/>
        <v>5.18</v>
      </c>
      <c r="AA45" s="2">
        <f t="shared" si="127"/>
        <v>41.58</v>
      </c>
      <c r="AB45" s="2">
        <f t="shared" si="128"/>
        <v>-2.0799999999999912</v>
      </c>
      <c r="AD45">
        <v>73</v>
      </c>
      <c r="AE45">
        <v>170</v>
      </c>
      <c r="AF45" s="3">
        <v>0.26</v>
      </c>
      <c r="AG45" s="1">
        <f t="shared" si="129"/>
        <v>5.2</v>
      </c>
      <c r="AH45" s="2">
        <f t="shared" si="130"/>
        <v>38</v>
      </c>
      <c r="AI45" s="2">
        <f t="shared" si="131"/>
        <v>3.5799999999999983</v>
      </c>
      <c r="AK45">
        <v>73</v>
      </c>
      <c r="AL45">
        <v>170</v>
      </c>
      <c r="AM45" s="3">
        <v>0.26400000000000001</v>
      </c>
      <c r="AN45" s="1">
        <f t="shared" si="132"/>
        <v>5.28</v>
      </c>
      <c r="AO45" s="2">
        <f t="shared" si="133"/>
        <v>43.42</v>
      </c>
      <c r="AP45" s="2">
        <f t="shared" si="134"/>
        <v>-5.4200000000000017</v>
      </c>
      <c r="AR45">
        <v>73</v>
      </c>
      <c r="AS45">
        <v>170</v>
      </c>
      <c r="AT45" s="3">
        <v>0.26100000000000001</v>
      </c>
      <c r="AU45" s="1">
        <f t="shared" si="135"/>
        <v>5.2200000000000006</v>
      </c>
      <c r="AV45" s="2">
        <f t="shared" si="136"/>
        <v>38.08</v>
      </c>
      <c r="AW45" s="2">
        <f t="shared" si="137"/>
        <v>5.3400000000000034</v>
      </c>
      <c r="AY45">
        <v>73</v>
      </c>
      <c r="AZ45">
        <v>170</v>
      </c>
      <c r="BA45" s="3">
        <v>0.25900000000000001</v>
      </c>
      <c r="BB45" s="1">
        <f t="shared" si="138"/>
        <v>5.18</v>
      </c>
      <c r="BC45" s="2">
        <f t="shared" si="139"/>
        <v>42.959999999999994</v>
      </c>
      <c r="BD45" s="2">
        <f t="shared" si="140"/>
        <v>-4.8799999999999955</v>
      </c>
      <c r="BF45">
        <v>73</v>
      </c>
      <c r="BG45">
        <v>170</v>
      </c>
      <c r="BH45" s="3">
        <v>0.26800000000000002</v>
      </c>
      <c r="BI45" s="1">
        <f t="shared" si="141"/>
        <v>5.36</v>
      </c>
      <c r="BJ45" s="2">
        <f t="shared" si="142"/>
        <v>33.9</v>
      </c>
      <c r="BK45" s="2">
        <f t="shared" si="143"/>
        <v>9.0599999999999952</v>
      </c>
      <c r="BM45">
        <v>73</v>
      </c>
      <c r="BN45">
        <v>170</v>
      </c>
      <c r="BO45" s="3">
        <v>0.26100000000000001</v>
      </c>
      <c r="BP45" s="1">
        <f t="shared" si="144"/>
        <v>5.2200000000000006</v>
      </c>
      <c r="BQ45" s="2">
        <f t="shared" si="145"/>
        <v>41.579999999999991</v>
      </c>
      <c r="BR45" s="2">
        <f t="shared" si="146"/>
        <v>-7.6799999999999926</v>
      </c>
      <c r="BT45">
        <v>73</v>
      </c>
      <c r="BU45">
        <v>170</v>
      </c>
      <c r="BV45" s="3">
        <v>0.25700000000000001</v>
      </c>
      <c r="BW45" s="1">
        <f t="shared" si="147"/>
        <v>5.1400000000000006</v>
      </c>
      <c r="BX45" s="2">
        <f t="shared" si="148"/>
        <v>37.22</v>
      </c>
      <c r="BY45" s="2">
        <f t="shared" si="149"/>
        <v>4.3599999999999923</v>
      </c>
      <c r="CA45">
        <v>73</v>
      </c>
      <c r="CB45">
        <v>170</v>
      </c>
      <c r="CC45" s="3">
        <v>0.26100000000000001</v>
      </c>
      <c r="CD45" s="1">
        <f t="shared" si="150"/>
        <v>5.2200000000000006</v>
      </c>
      <c r="CE45" s="2">
        <f t="shared" si="151"/>
        <v>44.120000000000005</v>
      </c>
      <c r="CF45" s="2">
        <f t="shared" si="152"/>
        <v>-6.9000000000000057</v>
      </c>
      <c r="CH45">
        <v>73</v>
      </c>
      <c r="CI45">
        <v>170</v>
      </c>
      <c r="CJ45" s="3">
        <v>0.25900000000000001</v>
      </c>
      <c r="CK45" s="1">
        <f t="shared" si="153"/>
        <v>5.18</v>
      </c>
      <c r="CL45" s="2">
        <f t="shared" si="154"/>
        <v>38.520000000000003</v>
      </c>
      <c r="CM45" s="2">
        <f t="shared" si="155"/>
        <v>5.6000000000000014</v>
      </c>
      <c r="CO45">
        <v>73</v>
      </c>
      <c r="CP45">
        <v>170</v>
      </c>
      <c r="CQ45" s="3">
        <v>0.26600000000000001</v>
      </c>
      <c r="CR45" s="1">
        <f t="shared" si="156"/>
        <v>5.32</v>
      </c>
      <c r="CS45" s="2">
        <f t="shared" si="157"/>
        <v>47.4</v>
      </c>
      <c r="CT45" s="2">
        <f t="shared" si="158"/>
        <v>-8.8799999999999955</v>
      </c>
      <c r="CV45">
        <v>73</v>
      </c>
      <c r="CW45">
        <v>170</v>
      </c>
      <c r="CX45" s="3">
        <v>0.26700000000000002</v>
      </c>
      <c r="CY45" s="1">
        <f t="shared" si="159"/>
        <v>5.34</v>
      </c>
      <c r="CZ45" s="2">
        <f t="shared" si="160"/>
        <v>40.78</v>
      </c>
      <c r="DA45" s="2">
        <f t="shared" si="161"/>
        <v>6.6199999999999974</v>
      </c>
      <c r="DC45">
        <v>73</v>
      </c>
      <c r="DD45">
        <v>170</v>
      </c>
      <c r="DE45" s="3">
        <v>0.27100000000000002</v>
      </c>
      <c r="DF45" s="1">
        <f t="shared" si="162"/>
        <v>5.42</v>
      </c>
      <c r="DG45" s="2">
        <f t="shared" si="163"/>
        <v>45.400000000000006</v>
      </c>
      <c r="DH45" s="2">
        <f t="shared" si="164"/>
        <v>-4.6200000000000045</v>
      </c>
      <c r="DJ45">
        <v>73</v>
      </c>
      <c r="DK45">
        <v>170</v>
      </c>
      <c r="DL45" s="3">
        <v>0.26700000000000002</v>
      </c>
      <c r="DM45" s="1">
        <f t="shared" si="165"/>
        <v>5.34</v>
      </c>
      <c r="DN45" s="2">
        <f t="shared" si="166"/>
        <v>39.340000000000003</v>
      </c>
      <c r="DO45" s="2">
        <f t="shared" si="167"/>
        <v>6.0600000000000023</v>
      </c>
      <c r="DQ45">
        <v>73</v>
      </c>
      <c r="DR45">
        <v>170</v>
      </c>
      <c r="DS45" s="3">
        <v>0.26800000000000002</v>
      </c>
      <c r="DT45" s="1">
        <f t="shared" si="168"/>
        <v>5.36</v>
      </c>
      <c r="DU45" s="2">
        <f t="shared" si="169"/>
        <v>37.479999999999997</v>
      </c>
      <c r="DV45" s="2">
        <f t="shared" si="170"/>
        <v>1.8600000000000065</v>
      </c>
      <c r="DX45">
        <v>73</v>
      </c>
      <c r="DY45">
        <v>170</v>
      </c>
      <c r="DZ45" s="3">
        <v>0.25600000000000001</v>
      </c>
      <c r="EA45" s="1">
        <f t="shared" si="171"/>
        <v>5.12</v>
      </c>
      <c r="EB45" s="2">
        <f t="shared" si="172"/>
        <v>32.520000000000003</v>
      </c>
      <c r="EC45" s="2">
        <f t="shared" si="173"/>
        <v>4.9599999999999937</v>
      </c>
      <c r="EE45">
        <v>73</v>
      </c>
      <c r="EF45">
        <v>170</v>
      </c>
      <c r="EG45" s="3">
        <v>0.252</v>
      </c>
      <c r="EH45" s="1">
        <f t="shared" si="174"/>
        <v>5.04</v>
      </c>
      <c r="EI45" s="2">
        <f t="shared" si="175"/>
        <v>31.14</v>
      </c>
      <c r="EJ45" s="2">
        <f t="shared" si="176"/>
        <v>1.3800000000000026</v>
      </c>
    </row>
    <row r="46" spans="2:140" x14ac:dyDescent="0.25">
      <c r="B46">
        <v>73</v>
      </c>
      <c r="C46">
        <v>190</v>
      </c>
      <c r="D46" s="3">
        <v>0.245</v>
      </c>
      <c r="E46" s="1">
        <f t="shared" si="118"/>
        <v>4.9000000000000004</v>
      </c>
      <c r="F46" s="2">
        <f t="shared" si="119"/>
        <v>45.879999999999995</v>
      </c>
      <c r="I46">
        <v>73</v>
      </c>
      <c r="J46">
        <v>190</v>
      </c>
      <c r="K46" s="3">
        <v>0.23899999999999999</v>
      </c>
      <c r="L46" s="1">
        <f t="shared" si="120"/>
        <v>4.7799999999999994</v>
      </c>
      <c r="M46" s="2">
        <f t="shared" si="121"/>
        <v>49.38000000000001</v>
      </c>
      <c r="N46" s="2">
        <f t="shared" si="122"/>
        <v>-3.5000000000000142</v>
      </c>
      <c r="P46">
        <v>73</v>
      </c>
      <c r="Q46">
        <v>190</v>
      </c>
      <c r="R46" s="3">
        <v>0.25600000000000001</v>
      </c>
      <c r="S46" s="1">
        <f t="shared" si="123"/>
        <v>5.12</v>
      </c>
      <c r="T46" s="2">
        <f t="shared" si="124"/>
        <v>44.620000000000005</v>
      </c>
      <c r="U46" s="2">
        <f t="shared" si="125"/>
        <v>4.7600000000000051</v>
      </c>
      <c r="W46">
        <v>73</v>
      </c>
      <c r="X46">
        <v>190</v>
      </c>
      <c r="Y46" s="3">
        <v>0.25800000000000001</v>
      </c>
      <c r="Z46" s="1">
        <f t="shared" si="126"/>
        <v>5.16</v>
      </c>
      <c r="AA46" s="2">
        <f t="shared" si="127"/>
        <v>46.739999999999995</v>
      </c>
      <c r="AB46" s="2">
        <f t="shared" si="128"/>
        <v>-2.1199999999999903</v>
      </c>
      <c r="AD46">
        <v>73</v>
      </c>
      <c r="AE46">
        <v>190</v>
      </c>
      <c r="AF46" s="3">
        <v>0.25</v>
      </c>
      <c r="AG46" s="1">
        <f t="shared" si="129"/>
        <v>5</v>
      </c>
      <c r="AH46" s="2">
        <f t="shared" si="130"/>
        <v>43</v>
      </c>
      <c r="AI46" s="2">
        <f t="shared" si="131"/>
        <v>3.7399999999999949</v>
      </c>
      <c r="AK46">
        <v>73</v>
      </c>
      <c r="AL46">
        <v>190</v>
      </c>
      <c r="AM46" s="3">
        <v>0.25800000000000001</v>
      </c>
      <c r="AN46" s="1">
        <f t="shared" si="132"/>
        <v>5.16</v>
      </c>
      <c r="AO46" s="2">
        <f t="shared" si="133"/>
        <v>48.58</v>
      </c>
      <c r="AP46" s="2">
        <f t="shared" si="134"/>
        <v>-5.5799999999999983</v>
      </c>
      <c r="AR46">
        <v>73</v>
      </c>
      <c r="AS46">
        <v>190</v>
      </c>
      <c r="AT46" s="3">
        <v>0.25600000000000001</v>
      </c>
      <c r="AU46" s="1">
        <f t="shared" si="135"/>
        <v>5.12</v>
      </c>
      <c r="AV46" s="2">
        <f t="shared" si="136"/>
        <v>43.199999999999996</v>
      </c>
      <c r="AW46" s="2">
        <f t="shared" si="137"/>
        <v>5.3800000000000026</v>
      </c>
      <c r="AY46">
        <v>73</v>
      </c>
      <c r="AZ46">
        <v>190</v>
      </c>
      <c r="BA46" s="3">
        <v>0.25600000000000001</v>
      </c>
      <c r="BB46" s="1">
        <f t="shared" si="138"/>
        <v>5.12</v>
      </c>
      <c r="BC46" s="2">
        <f t="shared" si="139"/>
        <v>48.079999999999991</v>
      </c>
      <c r="BD46" s="2">
        <f t="shared" si="140"/>
        <v>-4.8799999999999955</v>
      </c>
      <c r="BF46">
        <v>73</v>
      </c>
      <c r="BG46">
        <v>190</v>
      </c>
      <c r="BH46" s="3">
        <v>0.26100000000000001</v>
      </c>
      <c r="BI46" s="1">
        <f t="shared" si="141"/>
        <v>5.2200000000000006</v>
      </c>
      <c r="BJ46" s="2">
        <f t="shared" si="142"/>
        <v>39.119999999999997</v>
      </c>
      <c r="BK46" s="2">
        <f t="shared" si="143"/>
        <v>8.9599999999999937</v>
      </c>
      <c r="BM46">
        <v>73</v>
      </c>
      <c r="BN46">
        <v>190</v>
      </c>
      <c r="BO46" s="3">
        <v>0.23799999999999999</v>
      </c>
      <c r="BP46" s="1">
        <f t="shared" si="144"/>
        <v>4.76</v>
      </c>
      <c r="BQ46" s="2">
        <f t="shared" si="145"/>
        <v>46.339999999999989</v>
      </c>
      <c r="BR46" s="2">
        <f t="shared" si="146"/>
        <v>-7.2199999999999918</v>
      </c>
      <c r="BT46">
        <v>73</v>
      </c>
      <c r="BU46">
        <v>190</v>
      </c>
      <c r="BV46" s="3">
        <v>0.249</v>
      </c>
      <c r="BW46" s="1">
        <f t="shared" si="147"/>
        <v>4.9800000000000004</v>
      </c>
      <c r="BX46" s="2">
        <f t="shared" si="148"/>
        <v>42.2</v>
      </c>
      <c r="BY46" s="2">
        <f t="shared" si="149"/>
        <v>4.1399999999999864</v>
      </c>
      <c r="CA46">
        <v>73</v>
      </c>
      <c r="CB46">
        <v>190</v>
      </c>
      <c r="CC46" s="3">
        <v>0.252</v>
      </c>
      <c r="CD46" s="1">
        <f t="shared" si="150"/>
        <v>5.04</v>
      </c>
      <c r="CE46" s="2">
        <f t="shared" si="151"/>
        <v>49.160000000000004</v>
      </c>
      <c r="CF46" s="2">
        <f t="shared" si="152"/>
        <v>-6.9600000000000009</v>
      </c>
      <c r="CH46">
        <v>73</v>
      </c>
      <c r="CI46">
        <v>190</v>
      </c>
      <c r="CJ46" s="3">
        <v>0.253</v>
      </c>
      <c r="CK46" s="1">
        <f t="shared" si="153"/>
        <v>5.0600000000000005</v>
      </c>
      <c r="CL46" s="2">
        <f t="shared" si="154"/>
        <v>43.580000000000005</v>
      </c>
      <c r="CM46" s="2">
        <f t="shared" si="155"/>
        <v>5.5799999999999983</v>
      </c>
      <c r="CO46">
        <v>73</v>
      </c>
      <c r="CP46">
        <v>190</v>
      </c>
      <c r="CQ46" s="3">
        <v>0.24199999999999999</v>
      </c>
      <c r="CR46" s="1">
        <f t="shared" si="156"/>
        <v>4.84</v>
      </c>
      <c r="CS46" s="2">
        <f t="shared" si="157"/>
        <v>52.239999999999995</v>
      </c>
      <c r="CT46" s="2">
        <f t="shared" si="158"/>
        <v>-8.6599999999999895</v>
      </c>
      <c r="CV46">
        <v>73</v>
      </c>
      <c r="CW46">
        <v>190</v>
      </c>
      <c r="CX46" s="3">
        <v>0.251</v>
      </c>
      <c r="CY46" s="1">
        <f t="shared" si="159"/>
        <v>5.0199999999999996</v>
      </c>
      <c r="CZ46" s="2">
        <f t="shared" si="160"/>
        <v>45.8</v>
      </c>
      <c r="DA46" s="2">
        <f t="shared" si="161"/>
        <v>6.4399999999999977</v>
      </c>
      <c r="DC46">
        <v>73</v>
      </c>
      <c r="DD46">
        <v>190</v>
      </c>
      <c r="DE46" s="3">
        <v>0.26700000000000002</v>
      </c>
      <c r="DF46" s="1">
        <f t="shared" si="162"/>
        <v>5.34</v>
      </c>
      <c r="DG46" s="2">
        <f t="shared" si="163"/>
        <v>50.740000000000009</v>
      </c>
      <c r="DH46" s="2">
        <f t="shared" si="164"/>
        <v>-4.9400000000000119</v>
      </c>
      <c r="DJ46">
        <v>73</v>
      </c>
      <c r="DK46">
        <v>190</v>
      </c>
      <c r="DL46" s="3">
        <v>0.26800000000000002</v>
      </c>
      <c r="DM46" s="1">
        <f t="shared" si="165"/>
        <v>5.36</v>
      </c>
      <c r="DN46" s="2">
        <f t="shared" si="166"/>
        <v>44.7</v>
      </c>
      <c r="DO46" s="2">
        <f t="shared" si="167"/>
        <v>6.0400000000000063</v>
      </c>
      <c r="DQ46">
        <v>73</v>
      </c>
      <c r="DR46">
        <v>190</v>
      </c>
      <c r="DS46" s="3">
        <v>0.26900000000000002</v>
      </c>
      <c r="DT46" s="1">
        <f t="shared" si="168"/>
        <v>5.3800000000000008</v>
      </c>
      <c r="DU46" s="2">
        <f t="shared" si="169"/>
        <v>42.86</v>
      </c>
      <c r="DV46" s="2">
        <f t="shared" si="170"/>
        <v>1.8400000000000034</v>
      </c>
      <c r="DX46">
        <v>73</v>
      </c>
      <c r="DY46">
        <v>190</v>
      </c>
      <c r="DZ46" s="3">
        <v>0.25600000000000001</v>
      </c>
      <c r="EA46" s="1">
        <f t="shared" si="171"/>
        <v>5.12</v>
      </c>
      <c r="EB46" s="2">
        <f t="shared" si="172"/>
        <v>37.64</v>
      </c>
      <c r="EC46" s="2">
        <f t="shared" si="173"/>
        <v>5.2199999999999989</v>
      </c>
      <c r="EE46">
        <v>73</v>
      </c>
      <c r="EF46">
        <v>190</v>
      </c>
      <c r="EG46" s="3">
        <v>0.248</v>
      </c>
      <c r="EH46" s="1">
        <f t="shared" si="174"/>
        <v>4.96</v>
      </c>
      <c r="EI46" s="2">
        <f t="shared" si="175"/>
        <v>36.1</v>
      </c>
      <c r="EJ46" s="2">
        <f t="shared" si="176"/>
        <v>1.5399999999999991</v>
      </c>
    </row>
    <row r="47" spans="2:140" x14ac:dyDescent="0.25">
      <c r="B47">
        <v>73</v>
      </c>
      <c r="C47">
        <v>210</v>
      </c>
      <c r="D47" s="3">
        <v>0.20899999999999999</v>
      </c>
      <c r="E47" s="1">
        <f t="shared" si="118"/>
        <v>4.18</v>
      </c>
      <c r="F47" s="2">
        <f t="shared" si="119"/>
        <v>50.059999999999995</v>
      </c>
      <c r="I47">
        <v>73</v>
      </c>
      <c r="J47">
        <v>210</v>
      </c>
      <c r="K47" s="3">
        <v>0.21</v>
      </c>
      <c r="L47" s="1">
        <f t="shared" si="120"/>
        <v>4.2</v>
      </c>
      <c r="M47" s="2">
        <f t="shared" si="121"/>
        <v>53.580000000000013</v>
      </c>
      <c r="N47" s="2">
        <f t="shared" si="122"/>
        <v>-3.5200000000000173</v>
      </c>
      <c r="P47">
        <v>73</v>
      </c>
      <c r="Q47">
        <v>210</v>
      </c>
      <c r="R47" s="3">
        <v>0.218</v>
      </c>
      <c r="S47" s="1">
        <f t="shared" si="123"/>
        <v>4.3600000000000003</v>
      </c>
      <c r="T47" s="2">
        <f t="shared" si="124"/>
        <v>48.980000000000004</v>
      </c>
      <c r="U47" s="2">
        <f t="shared" si="125"/>
        <v>4.6000000000000085</v>
      </c>
      <c r="W47">
        <v>73</v>
      </c>
      <c r="X47">
        <v>210</v>
      </c>
      <c r="Y47" s="3">
        <v>0.219</v>
      </c>
      <c r="Z47" s="1">
        <f t="shared" si="126"/>
        <v>4.38</v>
      </c>
      <c r="AA47" s="2">
        <f t="shared" si="127"/>
        <v>51.12</v>
      </c>
      <c r="AB47" s="2">
        <f t="shared" si="128"/>
        <v>-2.1399999999999935</v>
      </c>
      <c r="AD47">
        <v>73</v>
      </c>
      <c r="AE47">
        <v>210</v>
      </c>
      <c r="AF47" s="3">
        <v>0.221</v>
      </c>
      <c r="AG47" s="1">
        <f t="shared" si="129"/>
        <v>4.42</v>
      </c>
      <c r="AH47" s="2">
        <f t="shared" si="130"/>
        <v>47.42</v>
      </c>
      <c r="AI47" s="2">
        <f t="shared" si="131"/>
        <v>3.6999999999999957</v>
      </c>
      <c r="AK47">
        <v>73</v>
      </c>
      <c r="AL47">
        <v>210</v>
      </c>
      <c r="AM47" s="3">
        <v>0.224</v>
      </c>
      <c r="AN47" s="1">
        <f t="shared" si="132"/>
        <v>4.4800000000000004</v>
      </c>
      <c r="AO47" s="2">
        <f t="shared" si="133"/>
        <v>53.06</v>
      </c>
      <c r="AP47" s="2">
        <f t="shared" si="134"/>
        <v>-5.6400000000000006</v>
      </c>
      <c r="AR47">
        <v>73</v>
      </c>
      <c r="AS47">
        <v>210</v>
      </c>
      <c r="AT47" s="3">
        <v>0.22500000000000001</v>
      </c>
      <c r="AU47" s="1">
        <f t="shared" si="135"/>
        <v>4.5</v>
      </c>
      <c r="AV47" s="2">
        <f t="shared" si="136"/>
        <v>47.699999999999996</v>
      </c>
      <c r="AW47" s="2">
        <f t="shared" si="137"/>
        <v>5.3600000000000065</v>
      </c>
      <c r="AY47">
        <v>73</v>
      </c>
      <c r="AZ47">
        <v>210</v>
      </c>
      <c r="BA47" s="3">
        <v>0.217</v>
      </c>
      <c r="BB47" s="1">
        <f t="shared" si="138"/>
        <v>4.34</v>
      </c>
      <c r="BC47" s="2">
        <f t="shared" si="139"/>
        <v>52.419999999999987</v>
      </c>
      <c r="BD47" s="2">
        <f t="shared" si="140"/>
        <v>-4.7199999999999918</v>
      </c>
      <c r="BF47">
        <v>73</v>
      </c>
      <c r="BG47">
        <v>210</v>
      </c>
      <c r="BH47" s="3">
        <v>0.217</v>
      </c>
      <c r="BI47" s="1">
        <f t="shared" si="141"/>
        <v>4.34</v>
      </c>
      <c r="BJ47" s="2">
        <f t="shared" si="142"/>
        <v>43.459999999999994</v>
      </c>
      <c r="BK47" s="2">
        <f t="shared" si="143"/>
        <v>8.9599999999999937</v>
      </c>
      <c r="BM47">
        <v>73</v>
      </c>
      <c r="BN47">
        <v>210</v>
      </c>
      <c r="BO47" s="3">
        <v>0.219</v>
      </c>
      <c r="BP47" s="1">
        <f t="shared" si="144"/>
        <v>4.38</v>
      </c>
      <c r="BQ47" s="2">
        <f t="shared" si="145"/>
        <v>50.719999999999992</v>
      </c>
      <c r="BR47" s="2">
        <f t="shared" si="146"/>
        <v>-7.259999999999998</v>
      </c>
      <c r="BT47">
        <v>73</v>
      </c>
      <c r="BU47">
        <v>210</v>
      </c>
      <c r="BV47" s="3">
        <v>0.214</v>
      </c>
      <c r="BW47" s="1">
        <f t="shared" si="147"/>
        <v>4.28</v>
      </c>
      <c r="BX47" s="2">
        <f t="shared" si="148"/>
        <v>46.480000000000004</v>
      </c>
      <c r="BY47" s="2">
        <f t="shared" si="149"/>
        <v>4.2399999999999878</v>
      </c>
      <c r="CA47">
        <v>73</v>
      </c>
      <c r="CB47">
        <v>210</v>
      </c>
      <c r="CC47" s="3">
        <v>0.215</v>
      </c>
      <c r="CD47" s="1">
        <f t="shared" si="150"/>
        <v>4.3</v>
      </c>
      <c r="CE47" s="2">
        <f t="shared" si="151"/>
        <v>53.46</v>
      </c>
      <c r="CF47" s="2">
        <f t="shared" si="152"/>
        <v>-6.9799999999999969</v>
      </c>
      <c r="CH47">
        <v>73</v>
      </c>
      <c r="CI47">
        <v>210</v>
      </c>
      <c r="CJ47" s="3">
        <v>0.21099999999999999</v>
      </c>
      <c r="CK47" s="1">
        <f t="shared" si="153"/>
        <v>4.22</v>
      </c>
      <c r="CL47" s="2">
        <f t="shared" si="154"/>
        <v>47.800000000000004</v>
      </c>
      <c r="CM47" s="2">
        <f t="shared" si="155"/>
        <v>5.6599999999999966</v>
      </c>
      <c r="CO47">
        <v>73</v>
      </c>
      <c r="CP47">
        <v>210</v>
      </c>
      <c r="CQ47" s="3">
        <v>0.215</v>
      </c>
      <c r="CR47" s="1">
        <f t="shared" si="156"/>
        <v>4.3</v>
      </c>
      <c r="CS47" s="2">
        <f t="shared" si="157"/>
        <v>56.539999999999992</v>
      </c>
      <c r="CT47" s="2">
        <f t="shared" si="158"/>
        <v>-8.7399999999999878</v>
      </c>
      <c r="CV47">
        <v>73</v>
      </c>
      <c r="CW47">
        <v>210</v>
      </c>
      <c r="CX47" s="3">
        <v>0.21299999999999999</v>
      </c>
      <c r="CY47" s="1">
        <f t="shared" si="159"/>
        <v>4.26</v>
      </c>
      <c r="CZ47" s="2">
        <f t="shared" si="160"/>
        <v>50.059999999999995</v>
      </c>
      <c r="DA47" s="2">
        <f t="shared" si="161"/>
        <v>6.4799999999999969</v>
      </c>
      <c r="DC47">
        <v>73</v>
      </c>
      <c r="DD47">
        <v>210</v>
      </c>
      <c r="DE47" s="3">
        <v>0.22800000000000001</v>
      </c>
      <c r="DF47" s="1">
        <f t="shared" si="162"/>
        <v>4.5600000000000005</v>
      </c>
      <c r="DG47" s="2">
        <f t="shared" si="163"/>
        <v>55.300000000000011</v>
      </c>
      <c r="DH47" s="2">
        <f t="shared" si="164"/>
        <v>-5.2400000000000162</v>
      </c>
      <c r="DJ47">
        <v>73</v>
      </c>
      <c r="DK47">
        <v>210</v>
      </c>
      <c r="DL47" s="3">
        <v>0.23</v>
      </c>
      <c r="DM47" s="1">
        <f t="shared" si="165"/>
        <v>4.6000000000000005</v>
      </c>
      <c r="DN47" s="2">
        <f t="shared" si="166"/>
        <v>49.300000000000004</v>
      </c>
      <c r="DO47" s="2">
        <f t="shared" si="167"/>
        <v>6.0000000000000071</v>
      </c>
      <c r="DQ47">
        <v>73</v>
      </c>
      <c r="DR47">
        <v>210</v>
      </c>
      <c r="DS47" s="3">
        <v>0.22500000000000001</v>
      </c>
      <c r="DT47" s="1">
        <f t="shared" si="168"/>
        <v>4.5</v>
      </c>
      <c r="DU47" s="2">
        <f t="shared" si="169"/>
        <v>47.36</v>
      </c>
      <c r="DV47" s="2">
        <f t="shared" si="170"/>
        <v>1.9400000000000048</v>
      </c>
      <c r="DX47">
        <v>73</v>
      </c>
      <c r="DY47">
        <v>210</v>
      </c>
      <c r="DZ47" s="3">
        <v>0.221</v>
      </c>
      <c r="EA47" s="1">
        <f t="shared" si="171"/>
        <v>4.42</v>
      </c>
      <c r="EB47" s="2">
        <f t="shared" si="172"/>
        <v>42.06</v>
      </c>
      <c r="EC47" s="2">
        <f t="shared" si="173"/>
        <v>5.2999999999999972</v>
      </c>
      <c r="EE47">
        <v>73</v>
      </c>
      <c r="EF47">
        <v>210</v>
      </c>
      <c r="EG47" s="3">
        <v>0.20599999999999999</v>
      </c>
      <c r="EH47" s="1">
        <f t="shared" si="174"/>
        <v>4.12</v>
      </c>
      <c r="EI47" s="2">
        <f t="shared" si="175"/>
        <v>40.22</v>
      </c>
      <c r="EJ47" s="2">
        <f t="shared" si="176"/>
        <v>1.8400000000000034</v>
      </c>
    </row>
    <row r="48" spans="2:140" x14ac:dyDescent="0.25">
      <c r="B48">
        <v>73</v>
      </c>
      <c r="C48">
        <v>230</v>
      </c>
      <c r="D48" s="3">
        <v>0.23699999999999999</v>
      </c>
      <c r="E48" s="1">
        <f t="shared" si="118"/>
        <v>4.74</v>
      </c>
      <c r="F48" s="2">
        <f t="shared" si="119"/>
        <v>54.8</v>
      </c>
      <c r="I48">
        <v>73</v>
      </c>
      <c r="J48">
        <v>230</v>
      </c>
      <c r="K48" s="3">
        <v>0.23400000000000001</v>
      </c>
      <c r="L48" s="1">
        <f t="shared" si="120"/>
        <v>4.6800000000000006</v>
      </c>
      <c r="M48" s="2">
        <f t="shared" si="121"/>
        <v>58.260000000000012</v>
      </c>
      <c r="N48" s="2">
        <f t="shared" si="122"/>
        <v>-3.4600000000000151</v>
      </c>
      <c r="P48">
        <v>73</v>
      </c>
      <c r="Q48">
        <v>230</v>
      </c>
      <c r="R48" s="3">
        <v>0.23200000000000001</v>
      </c>
      <c r="S48" s="1">
        <f t="shared" si="123"/>
        <v>4.6400000000000006</v>
      </c>
      <c r="T48" s="2">
        <f t="shared" si="124"/>
        <v>53.620000000000005</v>
      </c>
      <c r="U48" s="2">
        <f t="shared" si="125"/>
        <v>4.6400000000000077</v>
      </c>
      <c r="W48">
        <v>73</v>
      </c>
      <c r="X48">
        <v>230</v>
      </c>
      <c r="Y48" s="3">
        <v>0.223</v>
      </c>
      <c r="Z48" s="1">
        <f t="shared" si="126"/>
        <v>4.46</v>
      </c>
      <c r="AA48" s="2">
        <f t="shared" si="127"/>
        <v>55.58</v>
      </c>
      <c r="AB48" s="2">
        <f t="shared" si="128"/>
        <v>-1.9599999999999937</v>
      </c>
      <c r="AD48">
        <v>73</v>
      </c>
      <c r="AE48">
        <v>230</v>
      </c>
      <c r="AF48" s="3">
        <v>0.23100000000000001</v>
      </c>
      <c r="AG48" s="1">
        <f t="shared" si="129"/>
        <v>4.62</v>
      </c>
      <c r="AH48" s="2">
        <f t="shared" si="130"/>
        <v>52.04</v>
      </c>
      <c r="AI48" s="2">
        <f t="shared" si="131"/>
        <v>3.5399999999999991</v>
      </c>
      <c r="AK48">
        <v>73</v>
      </c>
      <c r="AL48">
        <v>230</v>
      </c>
      <c r="AM48" s="3">
        <v>0.23499999999999999</v>
      </c>
      <c r="AN48" s="1">
        <f t="shared" si="132"/>
        <v>4.6999999999999993</v>
      </c>
      <c r="AO48" s="2">
        <f t="shared" si="133"/>
        <v>57.760000000000005</v>
      </c>
      <c r="AP48" s="2">
        <f t="shared" si="134"/>
        <v>-5.720000000000006</v>
      </c>
      <c r="AR48">
        <v>73</v>
      </c>
      <c r="AS48">
        <v>230</v>
      </c>
      <c r="AT48" s="3">
        <v>0.24399999999999999</v>
      </c>
      <c r="AU48" s="1">
        <f t="shared" si="135"/>
        <v>4.88</v>
      </c>
      <c r="AV48" s="2">
        <f t="shared" si="136"/>
        <v>52.58</v>
      </c>
      <c r="AW48" s="2">
        <f t="shared" si="137"/>
        <v>5.1800000000000068</v>
      </c>
      <c r="AY48">
        <v>73</v>
      </c>
      <c r="AZ48">
        <v>230</v>
      </c>
      <c r="BA48" s="3">
        <v>0.24099999999999999</v>
      </c>
      <c r="BB48" s="1">
        <f t="shared" si="138"/>
        <v>4.82</v>
      </c>
      <c r="BC48" s="2">
        <f t="shared" si="139"/>
        <v>57.239999999999988</v>
      </c>
      <c r="BD48" s="2">
        <f t="shared" si="140"/>
        <v>-4.6599999999999895</v>
      </c>
      <c r="BF48">
        <v>73</v>
      </c>
      <c r="BG48">
        <v>230</v>
      </c>
      <c r="BH48" s="3">
        <v>0.23699999999999999</v>
      </c>
      <c r="BI48" s="1">
        <f t="shared" si="141"/>
        <v>4.74</v>
      </c>
      <c r="BJ48" s="2">
        <f t="shared" si="142"/>
        <v>48.199999999999996</v>
      </c>
      <c r="BK48" s="2">
        <f t="shared" si="143"/>
        <v>9.039999999999992</v>
      </c>
      <c r="BM48">
        <v>73</v>
      </c>
      <c r="BN48">
        <v>230</v>
      </c>
      <c r="BO48" s="3">
        <v>0.23599999999999999</v>
      </c>
      <c r="BP48" s="1">
        <f t="shared" si="144"/>
        <v>4.72</v>
      </c>
      <c r="BQ48" s="2">
        <f t="shared" si="145"/>
        <v>55.439999999999991</v>
      </c>
      <c r="BR48" s="2">
        <f t="shared" si="146"/>
        <v>-7.2399999999999949</v>
      </c>
      <c r="BT48">
        <v>73</v>
      </c>
      <c r="BU48">
        <v>230</v>
      </c>
      <c r="BV48" s="3">
        <v>0.23300000000000001</v>
      </c>
      <c r="BW48" s="1">
        <f t="shared" si="147"/>
        <v>4.66</v>
      </c>
      <c r="BX48" s="2">
        <f t="shared" si="148"/>
        <v>51.14</v>
      </c>
      <c r="BY48" s="2">
        <f t="shared" si="149"/>
        <v>4.2999999999999901</v>
      </c>
      <c r="CA48">
        <v>73</v>
      </c>
      <c r="CB48">
        <v>230</v>
      </c>
      <c r="CC48" s="3">
        <v>0.22800000000000001</v>
      </c>
      <c r="CD48" s="1">
        <f t="shared" si="150"/>
        <v>4.5600000000000005</v>
      </c>
      <c r="CE48" s="2">
        <f t="shared" si="151"/>
        <v>58.02</v>
      </c>
      <c r="CF48" s="2">
        <f t="shared" si="152"/>
        <v>-6.8800000000000026</v>
      </c>
      <c r="CH48">
        <v>73</v>
      </c>
      <c r="CI48">
        <v>230</v>
      </c>
      <c r="CJ48" s="3">
        <v>0.23100000000000001</v>
      </c>
      <c r="CK48" s="1">
        <f t="shared" si="153"/>
        <v>4.62</v>
      </c>
      <c r="CL48" s="2">
        <f t="shared" si="154"/>
        <v>52.42</v>
      </c>
      <c r="CM48" s="2">
        <f t="shared" si="155"/>
        <v>5.6000000000000014</v>
      </c>
      <c r="CO48">
        <v>73</v>
      </c>
      <c r="CP48">
        <v>230</v>
      </c>
      <c r="CQ48" s="3">
        <v>0.23799999999999999</v>
      </c>
      <c r="CR48" s="1">
        <f t="shared" si="156"/>
        <v>4.76</v>
      </c>
      <c r="CS48" s="2">
        <f t="shared" si="157"/>
        <v>61.29999999999999</v>
      </c>
      <c r="CT48" s="2">
        <f t="shared" si="158"/>
        <v>-8.8799999999999883</v>
      </c>
      <c r="CV48">
        <v>73</v>
      </c>
      <c r="CW48">
        <v>230</v>
      </c>
      <c r="CX48" s="3">
        <v>0.23599999999999999</v>
      </c>
      <c r="CY48" s="1">
        <f t="shared" si="159"/>
        <v>4.72</v>
      </c>
      <c r="CZ48" s="2">
        <f t="shared" si="160"/>
        <v>54.779999999999994</v>
      </c>
      <c r="DA48" s="2">
        <f t="shared" si="161"/>
        <v>6.519999999999996</v>
      </c>
      <c r="DC48">
        <v>73</v>
      </c>
      <c r="DD48">
        <v>230</v>
      </c>
      <c r="DE48" s="3">
        <v>0.23200000000000001</v>
      </c>
      <c r="DF48" s="1">
        <f t="shared" si="162"/>
        <v>4.6400000000000006</v>
      </c>
      <c r="DG48" s="2">
        <f t="shared" si="163"/>
        <v>59.940000000000012</v>
      </c>
      <c r="DH48" s="2">
        <f t="shared" si="164"/>
        <v>-5.1600000000000179</v>
      </c>
      <c r="DJ48">
        <v>73</v>
      </c>
      <c r="DK48">
        <v>230</v>
      </c>
      <c r="DL48" s="3">
        <v>0.23300000000000001</v>
      </c>
      <c r="DM48" s="1">
        <f t="shared" si="165"/>
        <v>4.66</v>
      </c>
      <c r="DN48" s="2">
        <f t="shared" si="166"/>
        <v>53.960000000000008</v>
      </c>
      <c r="DO48" s="2">
        <f t="shared" si="167"/>
        <v>5.980000000000004</v>
      </c>
      <c r="DQ48">
        <v>73</v>
      </c>
      <c r="DR48">
        <v>230</v>
      </c>
      <c r="DS48" s="3">
        <v>0.24</v>
      </c>
      <c r="DT48" s="1">
        <f t="shared" si="168"/>
        <v>4.8</v>
      </c>
      <c r="DU48" s="2">
        <f t="shared" si="169"/>
        <v>52.16</v>
      </c>
      <c r="DV48" s="2">
        <f t="shared" si="170"/>
        <v>1.8000000000000114</v>
      </c>
      <c r="DX48">
        <v>73</v>
      </c>
      <c r="DY48">
        <v>230</v>
      </c>
      <c r="DZ48" s="3">
        <v>0.224</v>
      </c>
      <c r="EA48" s="1">
        <f t="shared" si="171"/>
        <v>4.4800000000000004</v>
      </c>
      <c r="EB48" s="2">
        <f t="shared" si="172"/>
        <v>46.540000000000006</v>
      </c>
      <c r="EC48" s="2">
        <f t="shared" si="173"/>
        <v>5.6199999999999903</v>
      </c>
      <c r="EE48">
        <v>73</v>
      </c>
      <c r="EF48">
        <v>230</v>
      </c>
      <c r="EG48" s="3">
        <v>0.216</v>
      </c>
      <c r="EH48" s="1">
        <f t="shared" si="174"/>
        <v>4.32</v>
      </c>
      <c r="EI48" s="2">
        <f t="shared" si="175"/>
        <v>44.54</v>
      </c>
      <c r="EJ48" s="2">
        <f t="shared" si="176"/>
        <v>2.0000000000000071</v>
      </c>
    </row>
    <row r="49" spans="2:140" x14ac:dyDescent="0.25">
      <c r="B49">
        <v>73</v>
      </c>
      <c r="C49">
        <v>250</v>
      </c>
      <c r="D49" s="3">
        <v>0.20899999999999999</v>
      </c>
      <c r="E49" s="1">
        <f t="shared" si="118"/>
        <v>4.18</v>
      </c>
      <c r="F49" s="2">
        <f t="shared" si="119"/>
        <v>58.98</v>
      </c>
      <c r="I49">
        <v>73</v>
      </c>
      <c r="J49">
        <v>250</v>
      </c>
      <c r="K49" s="3">
        <v>0.20399999999999999</v>
      </c>
      <c r="L49" s="1">
        <f t="shared" si="120"/>
        <v>4.08</v>
      </c>
      <c r="M49" s="2">
        <f t="shared" si="121"/>
        <v>62.340000000000011</v>
      </c>
      <c r="N49" s="2">
        <f t="shared" si="122"/>
        <v>-3.3600000000000136</v>
      </c>
      <c r="P49">
        <v>73</v>
      </c>
      <c r="Q49">
        <v>250</v>
      </c>
      <c r="R49" s="3">
        <v>0.21</v>
      </c>
      <c r="S49" s="1">
        <f t="shared" si="123"/>
        <v>4.2</v>
      </c>
      <c r="T49" s="2">
        <f t="shared" si="124"/>
        <v>57.820000000000007</v>
      </c>
      <c r="U49" s="2">
        <f t="shared" si="125"/>
        <v>4.5200000000000031</v>
      </c>
      <c r="W49">
        <v>73</v>
      </c>
      <c r="X49">
        <v>250</v>
      </c>
      <c r="Y49" s="3">
        <v>0.20799999999999999</v>
      </c>
      <c r="Z49" s="1">
        <f t="shared" si="126"/>
        <v>4.16</v>
      </c>
      <c r="AA49" s="2">
        <f t="shared" si="127"/>
        <v>59.739999999999995</v>
      </c>
      <c r="AB49" s="2">
        <f t="shared" si="128"/>
        <v>-1.9199999999999875</v>
      </c>
      <c r="AD49">
        <v>73</v>
      </c>
      <c r="AE49">
        <v>250</v>
      </c>
      <c r="AF49" s="3">
        <v>0.20899999999999999</v>
      </c>
      <c r="AG49" s="1">
        <f t="shared" si="129"/>
        <v>4.18</v>
      </c>
      <c r="AH49" s="2">
        <f t="shared" si="130"/>
        <v>56.22</v>
      </c>
      <c r="AI49" s="2">
        <f t="shared" si="131"/>
        <v>3.519999999999996</v>
      </c>
      <c r="AK49">
        <v>73</v>
      </c>
      <c r="AL49">
        <v>250</v>
      </c>
      <c r="AM49" s="3">
        <v>0.21</v>
      </c>
      <c r="AN49" s="1">
        <f t="shared" si="132"/>
        <v>4.2</v>
      </c>
      <c r="AO49" s="2">
        <f t="shared" si="133"/>
        <v>61.960000000000008</v>
      </c>
      <c r="AP49" s="2">
        <f t="shared" si="134"/>
        <v>-5.7400000000000091</v>
      </c>
      <c r="AR49">
        <v>73</v>
      </c>
      <c r="AS49">
        <v>250</v>
      </c>
      <c r="AT49" s="3">
        <v>0.21299999999999999</v>
      </c>
      <c r="AU49" s="1">
        <f t="shared" si="135"/>
        <v>4.26</v>
      </c>
      <c r="AV49" s="2">
        <f t="shared" si="136"/>
        <v>56.839999999999996</v>
      </c>
      <c r="AW49" s="2">
        <f t="shared" si="137"/>
        <v>5.1200000000000117</v>
      </c>
      <c r="AY49">
        <v>73</v>
      </c>
      <c r="AZ49">
        <v>250</v>
      </c>
      <c r="BA49" s="3">
        <v>0.20799999999999999</v>
      </c>
      <c r="BB49" s="1">
        <f t="shared" si="138"/>
        <v>4.16</v>
      </c>
      <c r="BC49" s="2">
        <f t="shared" si="139"/>
        <v>61.399999999999991</v>
      </c>
      <c r="BD49" s="2">
        <f t="shared" si="140"/>
        <v>-4.5599999999999952</v>
      </c>
      <c r="BF49">
        <v>73</v>
      </c>
      <c r="BG49">
        <v>250</v>
      </c>
      <c r="BH49" s="3">
        <v>0.21199999999999999</v>
      </c>
      <c r="BI49" s="1">
        <f t="shared" si="141"/>
        <v>4.24</v>
      </c>
      <c r="BJ49" s="2">
        <f t="shared" si="142"/>
        <v>52.44</v>
      </c>
      <c r="BK49" s="2">
        <f t="shared" si="143"/>
        <v>8.9599999999999937</v>
      </c>
      <c r="BM49">
        <v>73</v>
      </c>
      <c r="BN49">
        <v>250</v>
      </c>
      <c r="BO49" s="3">
        <v>0.19800000000000001</v>
      </c>
      <c r="BP49" s="1">
        <f t="shared" si="144"/>
        <v>3.96</v>
      </c>
      <c r="BQ49" s="2">
        <f t="shared" si="145"/>
        <v>59.399999999999991</v>
      </c>
      <c r="BR49" s="2">
        <f t="shared" si="146"/>
        <v>-6.9599999999999937</v>
      </c>
      <c r="BT49">
        <v>73</v>
      </c>
      <c r="BU49">
        <v>250</v>
      </c>
      <c r="BV49" s="3">
        <v>0.19700000000000001</v>
      </c>
      <c r="BW49" s="1">
        <f t="shared" si="147"/>
        <v>3.9400000000000004</v>
      </c>
      <c r="BX49" s="2">
        <f t="shared" si="148"/>
        <v>55.08</v>
      </c>
      <c r="BY49" s="2">
        <f t="shared" si="149"/>
        <v>4.3199999999999932</v>
      </c>
      <c r="CA49">
        <v>73</v>
      </c>
      <c r="CB49">
        <v>250</v>
      </c>
      <c r="CC49" s="3">
        <v>0.2</v>
      </c>
      <c r="CD49" s="1">
        <f t="shared" si="150"/>
        <v>4</v>
      </c>
      <c r="CE49" s="2">
        <f t="shared" si="151"/>
        <v>62.02</v>
      </c>
      <c r="CF49" s="2">
        <f t="shared" si="152"/>
        <v>-6.9400000000000048</v>
      </c>
      <c r="CH49">
        <v>73</v>
      </c>
      <c r="CI49">
        <v>250</v>
      </c>
      <c r="CJ49" s="3">
        <v>0.2</v>
      </c>
      <c r="CK49" s="1">
        <f t="shared" si="153"/>
        <v>4</v>
      </c>
      <c r="CL49" s="2">
        <f t="shared" si="154"/>
        <v>56.42</v>
      </c>
      <c r="CM49" s="2">
        <f t="shared" si="155"/>
        <v>5.6000000000000014</v>
      </c>
      <c r="CO49">
        <v>73</v>
      </c>
      <c r="CP49">
        <v>250</v>
      </c>
      <c r="CQ49" s="3">
        <v>0.19900000000000001</v>
      </c>
      <c r="CR49" s="1">
        <f t="shared" si="156"/>
        <v>3.9800000000000004</v>
      </c>
      <c r="CS49" s="2">
        <f t="shared" si="157"/>
        <v>65.279999999999987</v>
      </c>
      <c r="CT49" s="2">
        <f t="shared" si="158"/>
        <v>-8.8599999999999852</v>
      </c>
      <c r="CV49">
        <v>73</v>
      </c>
      <c r="CW49">
        <v>250</v>
      </c>
      <c r="CX49" s="3">
        <v>0.19400000000000001</v>
      </c>
      <c r="CY49" s="1">
        <f t="shared" si="159"/>
        <v>3.88</v>
      </c>
      <c r="CZ49" s="2">
        <f t="shared" si="160"/>
        <v>58.66</v>
      </c>
      <c r="DA49" s="2">
        <f t="shared" si="161"/>
        <v>6.6199999999999903</v>
      </c>
      <c r="DC49">
        <v>73</v>
      </c>
      <c r="DD49">
        <v>250</v>
      </c>
      <c r="DE49" s="3">
        <v>0.22</v>
      </c>
      <c r="DF49" s="1">
        <f t="shared" si="162"/>
        <v>4.4000000000000004</v>
      </c>
      <c r="DG49" s="2">
        <f t="shared" si="163"/>
        <v>64.340000000000018</v>
      </c>
      <c r="DH49" s="2">
        <f t="shared" si="164"/>
        <v>-5.680000000000021</v>
      </c>
      <c r="DJ49">
        <v>73</v>
      </c>
      <c r="DK49">
        <v>250</v>
      </c>
      <c r="DL49" s="3">
        <v>0.224</v>
      </c>
      <c r="DM49" s="1">
        <f t="shared" si="165"/>
        <v>4.4800000000000004</v>
      </c>
      <c r="DN49" s="2">
        <f t="shared" si="166"/>
        <v>58.440000000000012</v>
      </c>
      <c r="DO49" s="2">
        <f t="shared" si="167"/>
        <v>5.9000000000000057</v>
      </c>
      <c r="DQ49">
        <v>73</v>
      </c>
      <c r="DR49">
        <v>250</v>
      </c>
      <c r="DS49" s="3">
        <v>0.21199999999999999</v>
      </c>
      <c r="DT49" s="1">
        <f t="shared" si="168"/>
        <v>4.24</v>
      </c>
      <c r="DU49" s="2">
        <f t="shared" si="169"/>
        <v>56.4</v>
      </c>
      <c r="DV49" s="2">
        <f t="shared" si="170"/>
        <v>2.0400000000000134</v>
      </c>
      <c r="DX49">
        <v>73</v>
      </c>
      <c r="DY49">
        <v>250</v>
      </c>
      <c r="DZ49" s="3">
        <v>0.21099999999999999</v>
      </c>
      <c r="EA49" s="1">
        <f t="shared" si="171"/>
        <v>4.22</v>
      </c>
      <c r="EB49" s="2">
        <f t="shared" si="172"/>
        <v>50.760000000000005</v>
      </c>
      <c r="EC49" s="2">
        <f t="shared" si="173"/>
        <v>5.6399999999999935</v>
      </c>
      <c r="EE49">
        <v>73</v>
      </c>
      <c r="EF49">
        <v>250</v>
      </c>
      <c r="EG49" s="3">
        <v>0.19800000000000001</v>
      </c>
      <c r="EH49" s="1">
        <f t="shared" si="174"/>
        <v>3.96</v>
      </c>
      <c r="EI49" s="2">
        <f t="shared" si="175"/>
        <v>48.5</v>
      </c>
      <c r="EJ49" s="2">
        <f t="shared" si="176"/>
        <v>2.2600000000000051</v>
      </c>
    </row>
    <row r="50" spans="2:140" x14ac:dyDescent="0.25">
      <c r="B50">
        <v>73</v>
      </c>
      <c r="C50">
        <v>270</v>
      </c>
      <c r="D50" s="3">
        <v>0.14499999999999999</v>
      </c>
      <c r="E50" s="1">
        <f t="shared" si="118"/>
        <v>2.9</v>
      </c>
      <c r="F50" s="2">
        <f t="shared" si="119"/>
        <v>61.879999999999995</v>
      </c>
      <c r="I50">
        <v>73</v>
      </c>
      <c r="J50">
        <v>270</v>
      </c>
      <c r="K50" s="3">
        <v>0.14099999999999999</v>
      </c>
      <c r="L50" s="1">
        <f t="shared" si="120"/>
        <v>2.82</v>
      </c>
      <c r="M50" s="2">
        <f t="shared" si="121"/>
        <v>65.160000000000011</v>
      </c>
      <c r="N50" s="2">
        <f t="shared" si="122"/>
        <v>-3.2800000000000153</v>
      </c>
      <c r="P50">
        <v>73</v>
      </c>
      <c r="Q50">
        <v>270</v>
      </c>
      <c r="R50" s="3">
        <v>0.15</v>
      </c>
      <c r="S50" s="1">
        <f t="shared" si="123"/>
        <v>3</v>
      </c>
      <c r="T50" s="2">
        <f t="shared" si="124"/>
        <v>60.820000000000007</v>
      </c>
      <c r="U50" s="2">
        <f t="shared" si="125"/>
        <v>4.3400000000000034</v>
      </c>
      <c r="W50">
        <v>73</v>
      </c>
      <c r="X50">
        <v>270</v>
      </c>
      <c r="Y50" s="3">
        <v>0.161</v>
      </c>
      <c r="Z50" s="1">
        <f t="shared" si="126"/>
        <v>3.22</v>
      </c>
      <c r="AA50" s="2">
        <f t="shared" si="127"/>
        <v>62.959999999999994</v>
      </c>
      <c r="AB50" s="2">
        <f t="shared" si="128"/>
        <v>-2.1399999999999864</v>
      </c>
      <c r="AD50">
        <v>73</v>
      </c>
      <c r="AE50">
        <v>270</v>
      </c>
      <c r="AF50" s="3">
        <v>0.156</v>
      </c>
      <c r="AG50" s="1">
        <f t="shared" si="129"/>
        <v>3.12</v>
      </c>
      <c r="AH50" s="2">
        <f t="shared" si="130"/>
        <v>59.339999999999996</v>
      </c>
      <c r="AI50" s="2">
        <f t="shared" si="131"/>
        <v>3.6199999999999974</v>
      </c>
      <c r="AK50">
        <v>73</v>
      </c>
      <c r="AL50">
        <v>270</v>
      </c>
      <c r="AM50" s="3">
        <v>0.157</v>
      </c>
      <c r="AN50" s="1">
        <f t="shared" si="132"/>
        <v>3.14</v>
      </c>
      <c r="AO50" s="2">
        <f t="shared" si="133"/>
        <v>65.100000000000009</v>
      </c>
      <c r="AP50" s="2">
        <f t="shared" si="134"/>
        <v>-5.7600000000000122</v>
      </c>
      <c r="AR50">
        <v>73</v>
      </c>
      <c r="AS50">
        <v>270</v>
      </c>
      <c r="AT50" s="3">
        <v>0.15</v>
      </c>
      <c r="AU50" s="1">
        <f t="shared" si="135"/>
        <v>3</v>
      </c>
      <c r="AV50" s="2">
        <f t="shared" si="136"/>
        <v>59.839999999999996</v>
      </c>
      <c r="AW50" s="2">
        <f t="shared" si="137"/>
        <v>5.2600000000000122</v>
      </c>
      <c r="AY50">
        <v>73</v>
      </c>
      <c r="AZ50">
        <v>270</v>
      </c>
      <c r="BA50" s="3">
        <v>0.153</v>
      </c>
      <c r="BB50" s="1">
        <f t="shared" si="138"/>
        <v>3.06</v>
      </c>
      <c r="BC50" s="2">
        <f t="shared" si="139"/>
        <v>64.459999999999994</v>
      </c>
      <c r="BD50" s="2">
        <f t="shared" si="140"/>
        <v>-4.6199999999999974</v>
      </c>
      <c r="BF50">
        <v>73</v>
      </c>
      <c r="BG50">
        <v>270</v>
      </c>
      <c r="BH50" s="3">
        <v>0.14799999999999999</v>
      </c>
      <c r="BI50" s="1">
        <f t="shared" si="141"/>
        <v>2.96</v>
      </c>
      <c r="BJ50" s="2">
        <f t="shared" si="142"/>
        <v>55.4</v>
      </c>
      <c r="BK50" s="2">
        <f t="shared" si="143"/>
        <v>9.0599999999999952</v>
      </c>
      <c r="BM50">
        <v>73</v>
      </c>
      <c r="BN50">
        <v>270</v>
      </c>
      <c r="BO50" s="3">
        <v>0.14000000000000001</v>
      </c>
      <c r="BP50" s="1">
        <f t="shared" si="144"/>
        <v>2.8000000000000003</v>
      </c>
      <c r="BQ50" s="2">
        <f t="shared" si="145"/>
        <v>62.199999999999989</v>
      </c>
      <c r="BR50" s="2">
        <f t="shared" si="146"/>
        <v>-6.7999999999999901</v>
      </c>
      <c r="BT50">
        <v>73</v>
      </c>
      <c r="BU50">
        <v>270</v>
      </c>
      <c r="BV50" s="3">
        <v>0.14499999999999999</v>
      </c>
      <c r="BW50" s="1">
        <f t="shared" si="147"/>
        <v>2.9</v>
      </c>
      <c r="BX50" s="2">
        <f t="shared" si="148"/>
        <v>57.98</v>
      </c>
      <c r="BY50" s="2">
        <f t="shared" si="149"/>
        <v>4.2199999999999918</v>
      </c>
      <c r="CA50">
        <v>73</v>
      </c>
      <c r="CB50">
        <v>270</v>
      </c>
      <c r="CC50" s="3">
        <v>0.14599999999999999</v>
      </c>
      <c r="CD50" s="1">
        <f t="shared" si="150"/>
        <v>2.92</v>
      </c>
      <c r="CE50" s="2">
        <f t="shared" si="151"/>
        <v>64.94</v>
      </c>
      <c r="CF50" s="2">
        <f t="shared" si="152"/>
        <v>-6.9600000000000009</v>
      </c>
      <c r="CH50">
        <v>73</v>
      </c>
      <c r="CI50">
        <v>270</v>
      </c>
      <c r="CJ50" s="3">
        <v>0.14199999999999999</v>
      </c>
      <c r="CK50" s="1">
        <f t="shared" si="153"/>
        <v>2.84</v>
      </c>
      <c r="CL50" s="2">
        <f t="shared" si="154"/>
        <v>59.260000000000005</v>
      </c>
      <c r="CM50" s="2">
        <f t="shared" si="155"/>
        <v>5.6799999999999926</v>
      </c>
      <c r="CO50">
        <v>73</v>
      </c>
      <c r="CP50">
        <v>270</v>
      </c>
      <c r="CQ50" s="3">
        <v>0.14199999999999999</v>
      </c>
      <c r="CR50" s="1">
        <f t="shared" si="156"/>
        <v>2.84</v>
      </c>
      <c r="CS50" s="2">
        <f t="shared" si="157"/>
        <v>68.11999999999999</v>
      </c>
      <c r="CT50" s="2">
        <f t="shared" si="158"/>
        <v>-8.8599999999999852</v>
      </c>
      <c r="CV50">
        <v>73</v>
      </c>
      <c r="CW50">
        <v>270</v>
      </c>
      <c r="CX50" s="3">
        <v>0.13700000000000001</v>
      </c>
      <c r="CY50" s="1">
        <f t="shared" si="159"/>
        <v>2.74</v>
      </c>
      <c r="CZ50" s="2">
        <f t="shared" si="160"/>
        <v>61.4</v>
      </c>
      <c r="DA50" s="2">
        <f t="shared" si="161"/>
        <v>6.7199999999999918</v>
      </c>
      <c r="DC50">
        <v>73</v>
      </c>
      <c r="DD50">
        <v>270</v>
      </c>
      <c r="DE50" s="3">
        <v>0.153</v>
      </c>
      <c r="DF50" s="1">
        <f t="shared" si="162"/>
        <v>3.06</v>
      </c>
      <c r="DG50" s="2">
        <f t="shared" si="163"/>
        <v>67.40000000000002</v>
      </c>
      <c r="DH50" s="2">
        <f t="shared" si="164"/>
        <v>-6.0000000000000213</v>
      </c>
      <c r="DJ50">
        <v>73</v>
      </c>
      <c r="DK50">
        <v>270</v>
      </c>
      <c r="DL50" s="3">
        <v>0.158</v>
      </c>
      <c r="DM50" s="1">
        <f t="shared" si="165"/>
        <v>3.16</v>
      </c>
      <c r="DN50" s="2">
        <f t="shared" si="166"/>
        <v>61.600000000000009</v>
      </c>
      <c r="DO50" s="2">
        <f t="shared" si="167"/>
        <v>5.8000000000000114</v>
      </c>
      <c r="DQ50">
        <v>73</v>
      </c>
      <c r="DR50">
        <v>270</v>
      </c>
      <c r="DS50" s="3">
        <v>0.154</v>
      </c>
      <c r="DT50" s="1">
        <f t="shared" si="168"/>
        <v>3.08</v>
      </c>
      <c r="DU50" s="2">
        <f t="shared" si="169"/>
        <v>59.48</v>
      </c>
      <c r="DV50" s="2">
        <f t="shared" si="170"/>
        <v>2.1200000000000117</v>
      </c>
      <c r="DX50">
        <v>73</v>
      </c>
      <c r="DY50">
        <v>270</v>
      </c>
      <c r="DZ50" s="3">
        <v>0.153</v>
      </c>
      <c r="EA50" s="1">
        <f t="shared" si="171"/>
        <v>3.06</v>
      </c>
      <c r="EB50" s="2">
        <f t="shared" si="172"/>
        <v>53.820000000000007</v>
      </c>
      <c r="EC50" s="2">
        <f t="shared" si="173"/>
        <v>5.6599999999999895</v>
      </c>
      <c r="EE50">
        <v>73</v>
      </c>
      <c r="EF50">
        <v>270</v>
      </c>
      <c r="EG50" s="3">
        <v>0.14299999999999999</v>
      </c>
      <c r="EH50" s="1">
        <f t="shared" si="174"/>
        <v>2.86</v>
      </c>
      <c r="EI50" s="2">
        <f t="shared" si="175"/>
        <v>51.36</v>
      </c>
      <c r="EJ50" s="2">
        <f t="shared" si="176"/>
        <v>2.460000000000008</v>
      </c>
    </row>
    <row r="51" spans="2:140" x14ac:dyDescent="0.25">
      <c r="B51">
        <v>73</v>
      </c>
      <c r="C51">
        <v>290</v>
      </c>
      <c r="D51" s="3">
        <v>0.104</v>
      </c>
      <c r="E51" s="1">
        <f t="shared" si="118"/>
        <v>2.08</v>
      </c>
      <c r="F51" s="2">
        <f t="shared" si="119"/>
        <v>63.959999999999994</v>
      </c>
      <c r="I51">
        <v>73</v>
      </c>
      <c r="J51">
        <v>290</v>
      </c>
      <c r="K51" s="3">
        <v>0.10199999999999999</v>
      </c>
      <c r="L51" s="1">
        <f t="shared" si="120"/>
        <v>2.04</v>
      </c>
      <c r="M51" s="2">
        <f t="shared" si="121"/>
        <v>67.200000000000017</v>
      </c>
      <c r="N51" s="2">
        <f t="shared" si="122"/>
        <v>-3.2400000000000233</v>
      </c>
      <c r="P51">
        <v>73</v>
      </c>
      <c r="Q51">
        <v>290</v>
      </c>
      <c r="R51" s="3">
        <v>0.10199999999999999</v>
      </c>
      <c r="S51" s="1">
        <f t="shared" si="123"/>
        <v>2.04</v>
      </c>
      <c r="T51" s="2">
        <f t="shared" si="124"/>
        <v>62.860000000000007</v>
      </c>
      <c r="U51" s="2">
        <f t="shared" si="125"/>
        <v>4.3400000000000105</v>
      </c>
      <c r="W51">
        <v>73</v>
      </c>
      <c r="X51">
        <v>290</v>
      </c>
      <c r="Y51" s="3">
        <v>0.10199999999999999</v>
      </c>
      <c r="Z51" s="1">
        <f t="shared" si="126"/>
        <v>2.04</v>
      </c>
      <c r="AA51" s="2">
        <f t="shared" si="127"/>
        <v>65</v>
      </c>
      <c r="AB51" s="2">
        <f t="shared" si="128"/>
        <v>-2.1399999999999935</v>
      </c>
      <c r="AD51">
        <v>73</v>
      </c>
      <c r="AE51">
        <v>290</v>
      </c>
      <c r="AF51" s="3">
        <v>0.10299999999999999</v>
      </c>
      <c r="AG51" s="1">
        <f t="shared" si="129"/>
        <v>2.06</v>
      </c>
      <c r="AH51" s="2">
        <f t="shared" si="130"/>
        <v>61.4</v>
      </c>
      <c r="AI51" s="2">
        <f t="shared" si="131"/>
        <v>3.6000000000000014</v>
      </c>
      <c r="AK51">
        <v>73</v>
      </c>
      <c r="AL51">
        <v>290</v>
      </c>
      <c r="AM51" s="3">
        <v>0.10299999999999999</v>
      </c>
      <c r="AN51" s="1">
        <f t="shared" si="132"/>
        <v>2.06</v>
      </c>
      <c r="AO51" s="2">
        <f t="shared" si="133"/>
        <v>67.160000000000011</v>
      </c>
      <c r="AP51" s="2">
        <f t="shared" si="134"/>
        <v>-5.7600000000000122</v>
      </c>
      <c r="AR51">
        <v>73</v>
      </c>
      <c r="AS51">
        <v>290</v>
      </c>
      <c r="AT51" s="3">
        <v>0.10100000000000001</v>
      </c>
      <c r="AU51" s="1">
        <f t="shared" si="135"/>
        <v>2.02</v>
      </c>
      <c r="AV51" s="2">
        <f t="shared" si="136"/>
        <v>61.86</v>
      </c>
      <c r="AW51" s="2">
        <f t="shared" si="137"/>
        <v>5.3000000000000114</v>
      </c>
      <c r="AY51">
        <v>73</v>
      </c>
      <c r="AZ51">
        <v>290</v>
      </c>
      <c r="BA51" s="3">
        <v>0.10100000000000001</v>
      </c>
      <c r="BB51" s="1">
        <f t="shared" si="138"/>
        <v>2.02</v>
      </c>
      <c r="BC51" s="2">
        <f t="shared" si="139"/>
        <v>66.47999999999999</v>
      </c>
      <c r="BD51" s="2">
        <f t="shared" si="140"/>
        <v>-4.6199999999999903</v>
      </c>
      <c r="BF51">
        <v>73</v>
      </c>
      <c r="BG51">
        <v>290</v>
      </c>
      <c r="BH51" s="3">
        <v>0.104</v>
      </c>
      <c r="BI51" s="1">
        <f t="shared" si="141"/>
        <v>2.08</v>
      </c>
      <c r="BJ51" s="2">
        <f t="shared" si="142"/>
        <v>57.48</v>
      </c>
      <c r="BK51" s="2">
        <f t="shared" si="143"/>
        <v>8.9999999999999929</v>
      </c>
      <c r="BM51">
        <v>73</v>
      </c>
      <c r="BN51">
        <v>290</v>
      </c>
      <c r="BO51" s="3">
        <v>9.7000000000000003E-2</v>
      </c>
      <c r="BP51" s="1">
        <f t="shared" si="144"/>
        <v>1.94</v>
      </c>
      <c r="BQ51" s="2">
        <f t="shared" si="145"/>
        <v>64.139999999999986</v>
      </c>
      <c r="BR51" s="2">
        <f t="shared" si="146"/>
        <v>-6.6599999999999895</v>
      </c>
      <c r="BT51">
        <v>73</v>
      </c>
      <c r="BU51">
        <v>290</v>
      </c>
      <c r="BV51" s="3">
        <v>9.6000000000000002E-2</v>
      </c>
      <c r="BW51" s="1">
        <f t="shared" si="147"/>
        <v>1.92</v>
      </c>
      <c r="BX51" s="2">
        <f t="shared" si="148"/>
        <v>59.9</v>
      </c>
      <c r="BY51" s="2">
        <f t="shared" si="149"/>
        <v>4.2399999999999878</v>
      </c>
      <c r="CA51">
        <v>73</v>
      </c>
      <c r="CB51">
        <v>290</v>
      </c>
      <c r="CC51" s="3">
        <v>9.7000000000000003E-2</v>
      </c>
      <c r="CD51" s="1">
        <f t="shared" si="150"/>
        <v>1.94</v>
      </c>
      <c r="CE51" s="2">
        <f t="shared" si="151"/>
        <v>66.88</v>
      </c>
      <c r="CF51" s="2">
        <f t="shared" si="152"/>
        <v>-6.9799999999999969</v>
      </c>
      <c r="CH51">
        <v>73</v>
      </c>
      <c r="CI51">
        <v>290</v>
      </c>
      <c r="CJ51" s="3">
        <v>0.1</v>
      </c>
      <c r="CK51" s="1">
        <f t="shared" si="153"/>
        <v>2</v>
      </c>
      <c r="CL51" s="2">
        <f t="shared" si="154"/>
        <v>61.260000000000005</v>
      </c>
      <c r="CM51" s="2">
        <f t="shared" si="155"/>
        <v>5.6199999999999903</v>
      </c>
      <c r="CO51">
        <v>73</v>
      </c>
      <c r="CP51">
        <v>290</v>
      </c>
      <c r="CQ51" s="3">
        <v>0.10100000000000001</v>
      </c>
      <c r="CR51" s="1">
        <f t="shared" si="156"/>
        <v>2.02</v>
      </c>
      <c r="CS51" s="2">
        <f t="shared" si="157"/>
        <v>70.139999999999986</v>
      </c>
      <c r="CT51" s="2">
        <f t="shared" si="158"/>
        <v>-8.8799999999999812</v>
      </c>
      <c r="CV51">
        <v>73</v>
      </c>
      <c r="CW51">
        <v>290</v>
      </c>
      <c r="CX51" s="3">
        <v>0.1</v>
      </c>
      <c r="CY51" s="1">
        <f t="shared" si="159"/>
        <v>2</v>
      </c>
      <c r="CZ51" s="2">
        <f t="shared" si="160"/>
        <v>63.4</v>
      </c>
      <c r="DA51" s="2">
        <f t="shared" si="161"/>
        <v>6.7399999999999878</v>
      </c>
      <c r="DC51">
        <v>73</v>
      </c>
      <c r="DD51">
        <v>290</v>
      </c>
      <c r="DE51" s="3">
        <v>0.104</v>
      </c>
      <c r="DF51" s="1">
        <f t="shared" si="162"/>
        <v>2.08</v>
      </c>
      <c r="DG51" s="2">
        <f t="shared" si="163"/>
        <v>69.480000000000018</v>
      </c>
      <c r="DH51" s="2">
        <f t="shared" si="164"/>
        <v>-6.0800000000000196</v>
      </c>
      <c r="DJ51">
        <v>73</v>
      </c>
      <c r="DK51">
        <v>290</v>
      </c>
      <c r="DL51" s="3">
        <v>0.10199999999999999</v>
      </c>
      <c r="DM51" s="1">
        <f t="shared" si="165"/>
        <v>2.04</v>
      </c>
      <c r="DN51" s="2">
        <f t="shared" si="166"/>
        <v>63.640000000000008</v>
      </c>
      <c r="DO51" s="2">
        <f t="shared" si="167"/>
        <v>5.8400000000000105</v>
      </c>
      <c r="DQ51">
        <v>73</v>
      </c>
      <c r="DR51">
        <v>290</v>
      </c>
      <c r="DS51" s="3">
        <v>0.10100000000000001</v>
      </c>
      <c r="DT51" s="1">
        <f t="shared" si="168"/>
        <v>2.02</v>
      </c>
      <c r="DU51" s="2">
        <f t="shared" si="169"/>
        <v>61.5</v>
      </c>
      <c r="DV51" s="2">
        <f t="shared" si="170"/>
        <v>2.1400000000000077</v>
      </c>
      <c r="DX51">
        <v>73</v>
      </c>
      <c r="DY51">
        <v>290</v>
      </c>
      <c r="DZ51" s="3">
        <v>0.1</v>
      </c>
      <c r="EA51" s="1">
        <f t="shared" si="171"/>
        <v>2</v>
      </c>
      <c r="EB51" s="2">
        <f t="shared" si="172"/>
        <v>55.820000000000007</v>
      </c>
      <c r="EC51" s="2">
        <f t="shared" si="173"/>
        <v>5.6799999999999926</v>
      </c>
      <c r="EE51">
        <v>73</v>
      </c>
      <c r="EF51">
        <v>290</v>
      </c>
      <c r="EG51" s="3">
        <v>9.0999999999999998E-2</v>
      </c>
      <c r="EH51" s="1">
        <f t="shared" si="174"/>
        <v>1.8199999999999998</v>
      </c>
      <c r="EI51" s="2">
        <f t="shared" si="175"/>
        <v>53.18</v>
      </c>
      <c r="EJ51" s="2">
        <f t="shared" si="176"/>
        <v>2.6400000000000077</v>
      </c>
    </row>
    <row r="52" spans="2:140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  <c r="DZ52" s="3"/>
      <c r="EG52" s="3"/>
    </row>
    <row r="53" spans="2:140" x14ac:dyDescent="0.25">
      <c r="B53">
        <v>74</v>
      </c>
      <c r="C53">
        <v>10</v>
      </c>
      <c r="D53" s="3">
        <v>0.11799999999999999</v>
      </c>
      <c r="E53" s="1">
        <f>D53*20</f>
        <v>2.36</v>
      </c>
      <c r="F53" s="2">
        <f>E53</f>
        <v>2.36</v>
      </c>
      <c r="I53">
        <v>74</v>
      </c>
      <c r="J53">
        <v>10</v>
      </c>
      <c r="K53" s="3">
        <v>0.188</v>
      </c>
      <c r="L53" s="1">
        <f>K53*20</f>
        <v>3.76</v>
      </c>
      <c r="M53" s="2">
        <f>L53</f>
        <v>3.76</v>
      </c>
      <c r="N53" s="2">
        <f>F53-M53</f>
        <v>-1.4</v>
      </c>
      <c r="P53">
        <v>74</v>
      </c>
      <c r="Q53">
        <v>10</v>
      </c>
      <c r="R53" s="3">
        <v>6.6000000000000003E-2</v>
      </c>
      <c r="S53" s="1">
        <f>R53*20</f>
        <v>1.32</v>
      </c>
      <c r="T53" s="2">
        <f>S53</f>
        <v>1.32</v>
      </c>
      <c r="U53" s="2">
        <f>M53-T53</f>
        <v>2.4399999999999995</v>
      </c>
      <c r="W53">
        <v>74</v>
      </c>
      <c r="X53">
        <v>10</v>
      </c>
      <c r="Y53" s="3">
        <v>0.13600000000000001</v>
      </c>
      <c r="Z53" s="1">
        <f>Y53*20</f>
        <v>2.72</v>
      </c>
      <c r="AA53" s="2">
        <f>Z53</f>
        <v>2.72</v>
      </c>
      <c r="AB53" s="2">
        <f>T53-AA53</f>
        <v>-1.4000000000000001</v>
      </c>
      <c r="AD53">
        <v>74</v>
      </c>
      <c r="AE53">
        <v>10</v>
      </c>
      <c r="AF53" s="3">
        <v>7.9000000000000001E-2</v>
      </c>
      <c r="AG53" s="1">
        <f>AF53*20</f>
        <v>1.58</v>
      </c>
      <c r="AH53" s="2">
        <f>AG53</f>
        <v>1.58</v>
      </c>
      <c r="AI53" s="2">
        <f>AA53-AH53</f>
        <v>1.1400000000000001</v>
      </c>
      <c r="AK53">
        <v>74</v>
      </c>
      <c r="AL53">
        <v>10</v>
      </c>
      <c r="AM53" s="3">
        <v>0.17499999999999999</v>
      </c>
      <c r="AN53" s="1">
        <f>AM53*20</f>
        <v>3.5</v>
      </c>
      <c r="AO53" s="2">
        <f>AN53</f>
        <v>3.5</v>
      </c>
      <c r="AP53" s="2">
        <f>AH53-AO53</f>
        <v>-1.92</v>
      </c>
      <c r="AR53">
        <v>74</v>
      </c>
      <c r="AS53">
        <v>10</v>
      </c>
      <c r="AT53" s="3">
        <v>9.6000000000000002E-2</v>
      </c>
      <c r="AU53" s="1">
        <f>AT53*20</f>
        <v>1.92</v>
      </c>
      <c r="AV53" s="2">
        <f>AU53</f>
        <v>1.92</v>
      </c>
      <c r="AW53" s="2">
        <f>AO53-AV53</f>
        <v>1.58</v>
      </c>
      <c r="AY53">
        <v>74</v>
      </c>
      <c r="AZ53">
        <v>10</v>
      </c>
      <c r="BA53" s="3">
        <v>0.19800000000000001</v>
      </c>
      <c r="BB53" s="1">
        <f>BA53*20</f>
        <v>3.96</v>
      </c>
      <c r="BC53" s="2">
        <f>BB53</f>
        <v>3.96</v>
      </c>
      <c r="BD53" s="2">
        <f>AV53-BC53</f>
        <v>-2.04</v>
      </c>
      <c r="BF53">
        <v>74</v>
      </c>
      <c r="BG53">
        <v>10</v>
      </c>
      <c r="BH53" s="3">
        <v>9.4E-2</v>
      </c>
      <c r="BI53" s="1">
        <f>BH53*20</f>
        <v>1.88</v>
      </c>
      <c r="BJ53" s="2">
        <f>BI53</f>
        <v>1.88</v>
      </c>
      <c r="BK53" s="2">
        <f>BC53-BJ53</f>
        <v>2.08</v>
      </c>
      <c r="BM53">
        <v>74</v>
      </c>
      <c r="BN53">
        <v>10</v>
      </c>
      <c r="BO53" s="3">
        <v>0.183</v>
      </c>
      <c r="BP53" s="1">
        <f>BO53*20</f>
        <v>3.66</v>
      </c>
      <c r="BQ53" s="2">
        <f>BP53</f>
        <v>3.66</v>
      </c>
      <c r="BR53" s="2">
        <f>BJ53-BQ53</f>
        <v>-1.7800000000000002</v>
      </c>
      <c r="BT53">
        <v>74</v>
      </c>
      <c r="BU53">
        <v>10</v>
      </c>
      <c r="BV53" s="3">
        <v>0.122</v>
      </c>
      <c r="BW53" s="1">
        <f>BV53*20</f>
        <v>2.44</v>
      </c>
      <c r="BX53" s="2">
        <f>BW53</f>
        <v>2.44</v>
      </c>
      <c r="BY53" s="2">
        <f>BQ53-BX53</f>
        <v>1.2200000000000002</v>
      </c>
      <c r="CA53">
        <v>74</v>
      </c>
      <c r="CB53">
        <v>10</v>
      </c>
      <c r="CC53" s="3">
        <v>0.183</v>
      </c>
      <c r="CD53" s="1">
        <f>CC53*20</f>
        <v>3.66</v>
      </c>
      <c r="CE53" s="2">
        <f>CD53</f>
        <v>3.66</v>
      </c>
      <c r="CF53" s="2">
        <f>BX53-CE53</f>
        <v>-1.2200000000000002</v>
      </c>
      <c r="CH53">
        <v>74</v>
      </c>
      <c r="CI53">
        <v>10</v>
      </c>
      <c r="CJ53" s="3">
        <v>0.12</v>
      </c>
      <c r="CK53" s="1">
        <f>CJ53*20</f>
        <v>2.4</v>
      </c>
      <c r="CL53" s="2">
        <f>CK53</f>
        <v>2.4</v>
      </c>
      <c r="CM53" s="2">
        <f>CE53-CL53</f>
        <v>1.2600000000000002</v>
      </c>
      <c r="CO53">
        <v>74</v>
      </c>
      <c r="CP53">
        <v>10</v>
      </c>
      <c r="CQ53" s="3">
        <v>0.23</v>
      </c>
      <c r="CR53" s="1">
        <f>CQ53*20</f>
        <v>4.6000000000000005</v>
      </c>
      <c r="CS53" s="2">
        <f>CR53</f>
        <v>4.6000000000000005</v>
      </c>
      <c r="CT53" s="2">
        <f>CL53-CS53</f>
        <v>-2.2000000000000006</v>
      </c>
      <c r="CV53">
        <v>74</v>
      </c>
      <c r="CW53">
        <v>10</v>
      </c>
      <c r="CX53" s="3">
        <v>0.154</v>
      </c>
      <c r="CY53" s="1">
        <f>CX53*20</f>
        <v>3.08</v>
      </c>
      <c r="CZ53" s="2">
        <f>CY53</f>
        <v>3.08</v>
      </c>
      <c r="DA53" s="2">
        <f>CS53-CZ53</f>
        <v>1.5200000000000005</v>
      </c>
      <c r="DC53">
        <v>74</v>
      </c>
      <c r="DD53">
        <v>10</v>
      </c>
      <c r="DE53" s="3">
        <v>0.192</v>
      </c>
      <c r="DF53" s="1">
        <f>DE53*20</f>
        <v>3.84</v>
      </c>
      <c r="DG53" s="2">
        <f>DF53</f>
        <v>3.84</v>
      </c>
      <c r="DH53" s="2">
        <f>CZ53-DG53</f>
        <v>-0.75999999999999979</v>
      </c>
      <c r="DJ53">
        <v>74</v>
      </c>
      <c r="DK53">
        <v>10</v>
      </c>
      <c r="DL53" s="3">
        <v>0.123</v>
      </c>
      <c r="DM53" s="1">
        <f>DL53*20</f>
        <v>2.46</v>
      </c>
      <c r="DN53" s="2">
        <f>DM53</f>
        <v>2.46</v>
      </c>
      <c r="DO53" s="2">
        <f>DG53-DN53</f>
        <v>1.38</v>
      </c>
      <c r="DQ53">
        <v>74</v>
      </c>
      <c r="DR53">
        <v>10</v>
      </c>
      <c r="DS53" s="3">
        <v>0.113</v>
      </c>
      <c r="DT53" s="1">
        <f>DS53*20</f>
        <v>2.2600000000000002</v>
      </c>
      <c r="DU53" s="2">
        <f>DT53</f>
        <v>2.2600000000000002</v>
      </c>
      <c r="DV53" s="2">
        <f>DN53-DU53</f>
        <v>0.19999999999999973</v>
      </c>
      <c r="DX53">
        <v>74</v>
      </c>
      <c r="DY53">
        <v>10</v>
      </c>
      <c r="DZ53" s="3">
        <v>8.3000000000000004E-2</v>
      </c>
      <c r="EA53" s="1">
        <f>DZ53*20</f>
        <v>1.6600000000000001</v>
      </c>
      <c r="EB53" s="2">
        <f>EA53</f>
        <v>1.6600000000000001</v>
      </c>
      <c r="EC53" s="2">
        <f>DU53-EB53</f>
        <v>0.60000000000000009</v>
      </c>
      <c r="EE53">
        <v>74</v>
      </c>
      <c r="EF53">
        <v>10</v>
      </c>
      <c r="EG53" s="3">
        <v>0.104</v>
      </c>
      <c r="EH53" s="1">
        <f>EG53*20</f>
        <v>2.08</v>
      </c>
      <c r="EI53" s="2">
        <f>EH53</f>
        <v>2.08</v>
      </c>
      <c r="EJ53" s="2">
        <f>EB53-EI53</f>
        <v>-0.41999999999999993</v>
      </c>
    </row>
    <row r="54" spans="2:140" x14ac:dyDescent="0.25">
      <c r="B54">
        <v>74</v>
      </c>
      <c r="C54">
        <v>30</v>
      </c>
      <c r="D54" s="3">
        <v>0.20599999999999999</v>
      </c>
      <c r="E54" s="1">
        <f t="shared" ref="E54:E67" si="177">D54*20</f>
        <v>4.12</v>
      </c>
      <c r="F54" s="2">
        <f t="shared" ref="F54:F67" si="178">F53+E54</f>
        <v>6.48</v>
      </c>
      <c r="I54">
        <v>74</v>
      </c>
      <c r="J54">
        <v>30</v>
      </c>
      <c r="K54" s="3">
        <v>0.224</v>
      </c>
      <c r="L54" s="1">
        <f t="shared" ref="L54:L67" si="179">K54*20</f>
        <v>4.4800000000000004</v>
      </c>
      <c r="M54" s="2">
        <f t="shared" ref="M54:M67" si="180">M53+L54</f>
        <v>8.24</v>
      </c>
      <c r="N54" s="2">
        <f t="shared" ref="N54:N67" si="181">F54-M54</f>
        <v>-1.7599999999999998</v>
      </c>
      <c r="P54">
        <v>74</v>
      </c>
      <c r="Q54">
        <v>30</v>
      </c>
      <c r="R54" s="3">
        <v>0.17699999999999999</v>
      </c>
      <c r="S54" s="1">
        <f t="shared" ref="S54:S67" si="182">R54*20</f>
        <v>3.54</v>
      </c>
      <c r="T54" s="2">
        <f t="shared" ref="T54:T67" si="183">T53+S54</f>
        <v>4.8600000000000003</v>
      </c>
      <c r="U54" s="2">
        <f t="shared" ref="U54:U67" si="184">M54-T54</f>
        <v>3.38</v>
      </c>
      <c r="W54">
        <v>74</v>
      </c>
      <c r="X54">
        <v>30</v>
      </c>
      <c r="Y54" s="3">
        <v>0.19600000000000001</v>
      </c>
      <c r="Z54" s="1">
        <f t="shared" ref="Z54:Z67" si="185">Y54*20</f>
        <v>3.92</v>
      </c>
      <c r="AA54" s="2">
        <f t="shared" ref="AA54:AA67" si="186">AA53+Z54</f>
        <v>6.6400000000000006</v>
      </c>
      <c r="AB54" s="2">
        <f t="shared" ref="AB54:AB67" si="187">T54-AA54</f>
        <v>-1.7800000000000002</v>
      </c>
      <c r="AD54">
        <v>74</v>
      </c>
      <c r="AE54">
        <v>30</v>
      </c>
      <c r="AF54" s="3">
        <v>0.14599999999999999</v>
      </c>
      <c r="AG54" s="1">
        <f t="shared" ref="AG54:AG67" si="188">AF54*20</f>
        <v>2.92</v>
      </c>
      <c r="AH54" s="2">
        <f t="shared" ref="AH54:AH67" si="189">AH53+AG54</f>
        <v>4.5</v>
      </c>
      <c r="AI54" s="2">
        <f t="shared" ref="AI54:AI67" si="190">AA54-AH54</f>
        <v>2.1400000000000006</v>
      </c>
      <c r="AK54">
        <v>74</v>
      </c>
      <c r="AL54">
        <v>30</v>
      </c>
      <c r="AM54" s="3">
        <v>0.19400000000000001</v>
      </c>
      <c r="AN54" s="1">
        <f t="shared" ref="AN54:AN67" si="191">AM54*20</f>
        <v>3.88</v>
      </c>
      <c r="AO54" s="2">
        <f t="shared" ref="AO54:AO67" si="192">AO53+AN54</f>
        <v>7.38</v>
      </c>
      <c r="AP54" s="2">
        <f t="shared" ref="AP54:AP67" si="193">AH54-AO54</f>
        <v>-2.88</v>
      </c>
      <c r="AR54">
        <v>74</v>
      </c>
      <c r="AS54">
        <v>30</v>
      </c>
      <c r="AT54" s="3">
        <v>0.14799999999999999</v>
      </c>
      <c r="AU54" s="1">
        <f t="shared" ref="AU54:AU67" si="194">AT54*20</f>
        <v>2.96</v>
      </c>
      <c r="AV54" s="2">
        <f t="shared" ref="AV54:AV67" si="195">AV53+AU54</f>
        <v>4.88</v>
      </c>
      <c r="AW54" s="2">
        <f t="shared" ref="AW54:AW67" si="196">AO54-AV54</f>
        <v>2.5</v>
      </c>
      <c r="AY54">
        <v>74</v>
      </c>
      <c r="AZ54">
        <v>30</v>
      </c>
      <c r="BA54" s="3">
        <v>0.192</v>
      </c>
      <c r="BB54" s="1">
        <f t="shared" ref="BB54:BB67" si="197">BA54*20</f>
        <v>3.84</v>
      </c>
      <c r="BC54" s="2">
        <f t="shared" ref="BC54:BC67" si="198">BC53+BB54</f>
        <v>7.8</v>
      </c>
      <c r="BD54" s="2">
        <f t="shared" ref="BD54:BD67" si="199">AV54-BC54</f>
        <v>-2.92</v>
      </c>
      <c r="BF54">
        <v>74</v>
      </c>
      <c r="BG54">
        <v>30</v>
      </c>
      <c r="BH54" s="3">
        <v>0.127</v>
      </c>
      <c r="BI54" s="1">
        <f t="shared" ref="BI54:BI67" si="200">BH54*20</f>
        <v>2.54</v>
      </c>
      <c r="BJ54" s="2">
        <f t="shared" ref="BJ54:BJ67" si="201">BJ53+BI54</f>
        <v>4.42</v>
      </c>
      <c r="BK54" s="2">
        <f t="shared" ref="BK54:BK67" si="202">BC54-BJ54</f>
        <v>3.38</v>
      </c>
      <c r="BM54">
        <v>74</v>
      </c>
      <c r="BN54">
        <v>30</v>
      </c>
      <c r="BO54" s="3">
        <v>0.19900000000000001</v>
      </c>
      <c r="BP54" s="1">
        <f t="shared" ref="BP54:BP67" si="203">BO54*20</f>
        <v>3.9800000000000004</v>
      </c>
      <c r="BQ54" s="2">
        <f t="shared" ref="BQ54:BQ67" si="204">BQ53+BP54</f>
        <v>7.6400000000000006</v>
      </c>
      <c r="BR54" s="2">
        <f t="shared" ref="BR54:BR67" si="205">BJ54-BQ54</f>
        <v>-3.2200000000000006</v>
      </c>
      <c r="BT54">
        <v>74</v>
      </c>
      <c r="BU54">
        <v>30</v>
      </c>
      <c r="BV54" s="3">
        <v>0.151</v>
      </c>
      <c r="BW54" s="1">
        <f t="shared" ref="BW54:BW67" si="206">BV54*20</f>
        <v>3.02</v>
      </c>
      <c r="BX54" s="2">
        <f t="shared" ref="BX54:BX67" si="207">BX53+BW54</f>
        <v>5.46</v>
      </c>
      <c r="BY54" s="2">
        <f t="shared" ref="BY54:BY67" si="208">BQ54-BX54</f>
        <v>2.1800000000000006</v>
      </c>
      <c r="CA54">
        <v>74</v>
      </c>
      <c r="CB54">
        <v>30</v>
      </c>
      <c r="CC54" s="3">
        <v>0.21199999999999999</v>
      </c>
      <c r="CD54" s="1">
        <f t="shared" ref="CD54:CD67" si="209">CC54*20</f>
        <v>4.24</v>
      </c>
      <c r="CE54" s="2">
        <f t="shared" ref="CE54:CE67" si="210">CE53+CD54</f>
        <v>7.9</v>
      </c>
      <c r="CF54" s="2">
        <f t="shared" ref="CF54:CF67" si="211">BX54-CE54</f>
        <v>-2.4400000000000004</v>
      </c>
      <c r="CH54">
        <v>74</v>
      </c>
      <c r="CI54">
        <v>30</v>
      </c>
      <c r="CJ54" s="3">
        <v>0.152</v>
      </c>
      <c r="CK54" s="1">
        <f t="shared" ref="CK54:CK67" si="212">CJ54*20</f>
        <v>3.04</v>
      </c>
      <c r="CL54" s="2">
        <f t="shared" ref="CL54:CL67" si="213">CL53+CK54</f>
        <v>5.4399999999999995</v>
      </c>
      <c r="CM54" s="2">
        <f t="shared" ref="CM54:CM67" si="214">CE54-CL54</f>
        <v>2.4600000000000009</v>
      </c>
      <c r="CO54">
        <v>74</v>
      </c>
      <c r="CP54">
        <v>30</v>
      </c>
      <c r="CQ54" s="3">
        <v>0.24199999999999999</v>
      </c>
      <c r="CR54" s="1">
        <f t="shared" ref="CR54:CR67" si="215">CQ54*20</f>
        <v>4.84</v>
      </c>
      <c r="CS54" s="2">
        <f t="shared" ref="CS54:CS67" si="216">CS53+CR54</f>
        <v>9.4400000000000013</v>
      </c>
      <c r="CT54" s="2">
        <f t="shared" ref="CT54:CT67" si="217">CL54-CS54</f>
        <v>-4.0000000000000018</v>
      </c>
      <c r="CV54">
        <v>74</v>
      </c>
      <c r="CW54">
        <v>30</v>
      </c>
      <c r="CX54" s="3">
        <v>0.17499999999999999</v>
      </c>
      <c r="CY54" s="1">
        <f t="shared" ref="CY54:CY67" si="218">CX54*20</f>
        <v>3.5</v>
      </c>
      <c r="CZ54" s="2">
        <f t="shared" ref="CZ54:CZ67" si="219">CZ53+CY54</f>
        <v>6.58</v>
      </c>
      <c r="DA54" s="2">
        <f t="shared" ref="DA54:DA67" si="220">CS54-CZ54</f>
        <v>2.8600000000000012</v>
      </c>
      <c r="DC54">
        <v>74</v>
      </c>
      <c r="DD54">
        <v>30</v>
      </c>
      <c r="DE54" s="3">
        <v>0.23300000000000001</v>
      </c>
      <c r="DF54" s="1">
        <f t="shared" ref="DF54:DF67" si="221">DE54*20</f>
        <v>4.66</v>
      </c>
      <c r="DG54" s="2">
        <f t="shared" ref="DG54:DG67" si="222">DG53+DF54</f>
        <v>8.5</v>
      </c>
      <c r="DH54" s="2">
        <f t="shared" ref="DH54:DH67" si="223">CZ54-DG54</f>
        <v>-1.92</v>
      </c>
      <c r="DJ54">
        <v>74</v>
      </c>
      <c r="DK54">
        <v>30</v>
      </c>
      <c r="DL54" s="3">
        <v>0.161</v>
      </c>
      <c r="DM54" s="1">
        <f t="shared" ref="DM54:DM67" si="224">DL54*20</f>
        <v>3.22</v>
      </c>
      <c r="DN54" s="2">
        <f t="shared" ref="DN54:DN67" si="225">DN53+DM54</f>
        <v>5.68</v>
      </c>
      <c r="DO54" s="2">
        <f t="shared" ref="DO54:DO67" si="226">DG54-DN54</f>
        <v>2.8200000000000003</v>
      </c>
      <c r="DQ54">
        <v>74</v>
      </c>
      <c r="DR54">
        <v>30</v>
      </c>
      <c r="DS54" s="3">
        <v>0.14599999999999999</v>
      </c>
      <c r="DT54" s="1">
        <f t="shared" ref="DT54:DT67" si="227">DS54*20</f>
        <v>2.92</v>
      </c>
      <c r="DU54" s="2">
        <f t="shared" ref="DU54:DU67" si="228">DU53+DT54</f>
        <v>5.18</v>
      </c>
      <c r="DV54" s="2">
        <f t="shared" ref="DV54:DV67" si="229">DN54-DU54</f>
        <v>0.5</v>
      </c>
      <c r="DX54">
        <v>74</v>
      </c>
      <c r="DY54">
        <v>30</v>
      </c>
      <c r="DZ54" s="3">
        <v>0.11899999999999999</v>
      </c>
      <c r="EA54" s="1">
        <f t="shared" ref="EA54:EA67" si="230">DZ54*20</f>
        <v>2.38</v>
      </c>
      <c r="EB54" s="2">
        <f t="shared" ref="EB54:EB67" si="231">EB53+EA54</f>
        <v>4.04</v>
      </c>
      <c r="EC54" s="2">
        <f t="shared" ref="EC54:EC67" si="232">DU54-EB54</f>
        <v>1.1399999999999997</v>
      </c>
      <c r="EE54">
        <v>74</v>
      </c>
      <c r="EF54">
        <v>30</v>
      </c>
      <c r="EG54" s="3">
        <v>0.11799999999999999</v>
      </c>
      <c r="EH54" s="1">
        <f t="shared" ref="EH54:EH67" si="233">EG54*20</f>
        <v>2.36</v>
      </c>
      <c r="EI54" s="2">
        <f t="shared" ref="EI54:EI67" si="234">EI53+EH54</f>
        <v>4.4399999999999995</v>
      </c>
      <c r="EJ54" s="2">
        <f t="shared" ref="EJ54:EJ67" si="235">EB54-EI54</f>
        <v>-0.39999999999999947</v>
      </c>
    </row>
    <row r="55" spans="2:140" x14ac:dyDescent="0.25">
      <c r="B55">
        <v>74</v>
      </c>
      <c r="C55">
        <v>50</v>
      </c>
      <c r="D55" s="3">
        <v>0.251</v>
      </c>
      <c r="E55" s="1">
        <f t="shared" si="177"/>
        <v>5.0199999999999996</v>
      </c>
      <c r="F55" s="2">
        <f t="shared" si="178"/>
        <v>11.5</v>
      </c>
      <c r="I55">
        <v>74</v>
      </c>
      <c r="J55">
        <v>50</v>
      </c>
      <c r="K55" s="3">
        <v>0.26700000000000002</v>
      </c>
      <c r="L55" s="1">
        <f t="shared" si="179"/>
        <v>5.34</v>
      </c>
      <c r="M55" s="2">
        <f t="shared" si="180"/>
        <v>13.58</v>
      </c>
      <c r="N55" s="2">
        <f t="shared" si="181"/>
        <v>-2.08</v>
      </c>
      <c r="P55">
        <v>74</v>
      </c>
      <c r="Q55">
        <v>50</v>
      </c>
      <c r="R55" s="3">
        <v>0.23100000000000001</v>
      </c>
      <c r="S55" s="1">
        <f t="shared" si="182"/>
        <v>4.62</v>
      </c>
      <c r="T55" s="2">
        <f t="shared" si="183"/>
        <v>9.48</v>
      </c>
      <c r="U55" s="2">
        <f t="shared" si="184"/>
        <v>4.0999999999999996</v>
      </c>
      <c r="W55">
        <v>74</v>
      </c>
      <c r="X55">
        <v>50</v>
      </c>
      <c r="Y55" s="3">
        <v>0.22600000000000001</v>
      </c>
      <c r="Z55" s="1">
        <f t="shared" si="185"/>
        <v>4.5200000000000005</v>
      </c>
      <c r="AA55" s="2">
        <f t="shared" si="186"/>
        <v>11.16</v>
      </c>
      <c r="AB55" s="2">
        <f t="shared" si="187"/>
        <v>-1.6799999999999997</v>
      </c>
      <c r="AD55">
        <v>74</v>
      </c>
      <c r="AE55">
        <v>50</v>
      </c>
      <c r="AF55" s="3">
        <v>0.19500000000000001</v>
      </c>
      <c r="AG55" s="1">
        <f t="shared" si="188"/>
        <v>3.9000000000000004</v>
      </c>
      <c r="AH55" s="2">
        <f t="shared" si="189"/>
        <v>8.4</v>
      </c>
      <c r="AI55" s="2">
        <f t="shared" si="190"/>
        <v>2.76</v>
      </c>
      <c r="AK55">
        <v>74</v>
      </c>
      <c r="AL55">
        <v>50</v>
      </c>
      <c r="AM55" s="3">
        <v>0.19800000000000001</v>
      </c>
      <c r="AN55" s="1">
        <f t="shared" si="191"/>
        <v>3.96</v>
      </c>
      <c r="AO55" s="2">
        <f t="shared" si="192"/>
        <v>11.34</v>
      </c>
      <c r="AP55" s="2">
        <f t="shared" si="193"/>
        <v>-2.9399999999999995</v>
      </c>
      <c r="AR55">
        <v>74</v>
      </c>
      <c r="AS55">
        <v>50</v>
      </c>
      <c r="AT55" s="3">
        <v>0.16900000000000001</v>
      </c>
      <c r="AU55" s="1">
        <f t="shared" si="194"/>
        <v>3.3800000000000003</v>
      </c>
      <c r="AV55" s="2">
        <f t="shared" si="195"/>
        <v>8.26</v>
      </c>
      <c r="AW55" s="2">
        <f t="shared" si="196"/>
        <v>3.08</v>
      </c>
      <c r="AY55">
        <v>74</v>
      </c>
      <c r="AZ55">
        <v>50</v>
      </c>
      <c r="BA55" s="3">
        <v>0.182</v>
      </c>
      <c r="BB55" s="1">
        <f t="shared" si="197"/>
        <v>3.6399999999999997</v>
      </c>
      <c r="BC55" s="2">
        <f t="shared" si="198"/>
        <v>11.44</v>
      </c>
      <c r="BD55" s="2">
        <f t="shared" si="199"/>
        <v>-3.1799999999999997</v>
      </c>
      <c r="BF55">
        <v>74</v>
      </c>
      <c r="BG55">
        <v>50</v>
      </c>
      <c r="BH55" s="3">
        <v>0.128</v>
      </c>
      <c r="BI55" s="1">
        <f t="shared" si="200"/>
        <v>2.56</v>
      </c>
      <c r="BJ55" s="2">
        <f t="shared" si="201"/>
        <v>6.98</v>
      </c>
      <c r="BK55" s="2">
        <f t="shared" si="202"/>
        <v>4.4599999999999991</v>
      </c>
      <c r="BM55">
        <v>74</v>
      </c>
      <c r="BN55">
        <v>50</v>
      </c>
      <c r="BO55" s="3">
        <v>0.19800000000000001</v>
      </c>
      <c r="BP55" s="1">
        <f t="shared" si="203"/>
        <v>3.96</v>
      </c>
      <c r="BQ55" s="2">
        <f t="shared" si="204"/>
        <v>11.600000000000001</v>
      </c>
      <c r="BR55" s="2">
        <f t="shared" si="205"/>
        <v>-4.620000000000001</v>
      </c>
      <c r="BT55">
        <v>74</v>
      </c>
      <c r="BU55">
        <v>50</v>
      </c>
      <c r="BV55" s="3">
        <v>0.17199999999999999</v>
      </c>
      <c r="BW55" s="1">
        <f t="shared" si="206"/>
        <v>3.4399999999999995</v>
      </c>
      <c r="BX55" s="2">
        <f t="shared" si="207"/>
        <v>8.8999999999999986</v>
      </c>
      <c r="BY55" s="2">
        <f t="shared" si="208"/>
        <v>2.7000000000000028</v>
      </c>
      <c r="CA55">
        <v>74</v>
      </c>
      <c r="CB55">
        <v>50</v>
      </c>
      <c r="CC55" s="3">
        <v>0.247</v>
      </c>
      <c r="CD55" s="1">
        <f t="shared" si="209"/>
        <v>4.9399999999999995</v>
      </c>
      <c r="CE55" s="2">
        <f t="shared" si="210"/>
        <v>12.84</v>
      </c>
      <c r="CF55" s="2">
        <f t="shared" si="211"/>
        <v>-3.9400000000000013</v>
      </c>
      <c r="CH55">
        <v>74</v>
      </c>
      <c r="CI55">
        <v>50</v>
      </c>
      <c r="CJ55" s="3">
        <v>0.17399999999999999</v>
      </c>
      <c r="CK55" s="1">
        <f t="shared" si="212"/>
        <v>3.4799999999999995</v>
      </c>
      <c r="CL55" s="2">
        <f t="shared" si="213"/>
        <v>8.9199999999999982</v>
      </c>
      <c r="CM55" s="2">
        <f t="shared" si="214"/>
        <v>3.9200000000000017</v>
      </c>
      <c r="CO55">
        <v>74</v>
      </c>
      <c r="CP55">
        <v>50</v>
      </c>
      <c r="CQ55" s="3">
        <v>0.27800000000000002</v>
      </c>
      <c r="CR55" s="1">
        <f t="shared" si="215"/>
        <v>5.5600000000000005</v>
      </c>
      <c r="CS55" s="2">
        <f t="shared" si="216"/>
        <v>15.000000000000002</v>
      </c>
      <c r="CT55" s="2">
        <f t="shared" si="217"/>
        <v>-6.0800000000000036</v>
      </c>
      <c r="CV55">
        <v>74</v>
      </c>
      <c r="CW55">
        <v>50</v>
      </c>
      <c r="CX55" s="3">
        <v>0.221</v>
      </c>
      <c r="CY55" s="1">
        <f t="shared" si="218"/>
        <v>4.42</v>
      </c>
      <c r="CZ55" s="2">
        <f t="shared" si="219"/>
        <v>11</v>
      </c>
      <c r="DA55" s="2">
        <f t="shared" si="220"/>
        <v>4.0000000000000018</v>
      </c>
      <c r="DC55">
        <v>74</v>
      </c>
      <c r="DD55">
        <v>50</v>
      </c>
      <c r="DE55" s="3">
        <v>0.27900000000000003</v>
      </c>
      <c r="DF55" s="1">
        <f t="shared" si="221"/>
        <v>5.58</v>
      </c>
      <c r="DG55" s="2">
        <f t="shared" si="222"/>
        <v>14.08</v>
      </c>
      <c r="DH55" s="2">
        <f t="shared" si="223"/>
        <v>-3.08</v>
      </c>
      <c r="DJ55">
        <v>74</v>
      </c>
      <c r="DK55">
        <v>50</v>
      </c>
      <c r="DL55" s="3">
        <v>0.19600000000000001</v>
      </c>
      <c r="DM55" s="1">
        <f t="shared" si="224"/>
        <v>3.92</v>
      </c>
      <c r="DN55" s="2">
        <f t="shared" si="225"/>
        <v>9.6</v>
      </c>
      <c r="DO55" s="2">
        <f t="shared" si="226"/>
        <v>4.4800000000000004</v>
      </c>
      <c r="DQ55">
        <v>74</v>
      </c>
      <c r="DR55">
        <v>50</v>
      </c>
      <c r="DS55" s="3">
        <v>0.16900000000000001</v>
      </c>
      <c r="DT55" s="1">
        <f t="shared" si="227"/>
        <v>3.3800000000000003</v>
      </c>
      <c r="DU55" s="2">
        <f t="shared" si="228"/>
        <v>8.56</v>
      </c>
      <c r="DV55" s="2">
        <f t="shared" si="229"/>
        <v>1.0399999999999991</v>
      </c>
      <c r="DX55">
        <v>74</v>
      </c>
      <c r="DY55">
        <v>50</v>
      </c>
      <c r="DZ55" s="3">
        <v>0.13900000000000001</v>
      </c>
      <c r="EA55" s="1">
        <f t="shared" si="230"/>
        <v>2.7800000000000002</v>
      </c>
      <c r="EB55" s="2">
        <f t="shared" si="231"/>
        <v>6.82</v>
      </c>
      <c r="EC55" s="2">
        <f t="shared" si="232"/>
        <v>1.7400000000000002</v>
      </c>
      <c r="EE55">
        <v>74</v>
      </c>
      <c r="EF55">
        <v>50</v>
      </c>
      <c r="EG55" s="3">
        <v>0.14099999999999999</v>
      </c>
      <c r="EH55" s="1">
        <f t="shared" si="233"/>
        <v>2.82</v>
      </c>
      <c r="EI55" s="2">
        <f t="shared" si="234"/>
        <v>7.26</v>
      </c>
      <c r="EJ55" s="2">
        <f t="shared" si="235"/>
        <v>-0.4399999999999995</v>
      </c>
    </row>
    <row r="56" spans="2:140" x14ac:dyDescent="0.25">
      <c r="B56">
        <v>74</v>
      </c>
      <c r="C56">
        <v>70</v>
      </c>
      <c r="D56" s="3">
        <v>0.27300000000000002</v>
      </c>
      <c r="E56" s="1">
        <f t="shared" si="177"/>
        <v>5.4600000000000009</v>
      </c>
      <c r="F56" s="2">
        <f t="shared" si="178"/>
        <v>16.96</v>
      </c>
      <c r="I56">
        <v>74</v>
      </c>
      <c r="J56">
        <v>70</v>
      </c>
      <c r="K56" s="3">
        <v>0.27400000000000002</v>
      </c>
      <c r="L56" s="1">
        <f t="shared" si="179"/>
        <v>5.48</v>
      </c>
      <c r="M56" s="2">
        <f t="shared" si="180"/>
        <v>19.060000000000002</v>
      </c>
      <c r="N56" s="2">
        <f t="shared" si="181"/>
        <v>-2.1000000000000014</v>
      </c>
      <c r="P56">
        <v>74</v>
      </c>
      <c r="Q56">
        <v>70</v>
      </c>
      <c r="R56" s="3">
        <v>0.26600000000000001</v>
      </c>
      <c r="S56" s="1">
        <f t="shared" si="182"/>
        <v>5.32</v>
      </c>
      <c r="T56" s="2">
        <f t="shared" si="183"/>
        <v>14.8</v>
      </c>
      <c r="U56" s="2">
        <f t="shared" si="184"/>
        <v>4.2600000000000016</v>
      </c>
      <c r="W56">
        <v>74</v>
      </c>
      <c r="X56">
        <v>70</v>
      </c>
      <c r="Y56" s="3">
        <v>0.26200000000000001</v>
      </c>
      <c r="Z56" s="1">
        <f t="shared" si="185"/>
        <v>5.24</v>
      </c>
      <c r="AA56" s="2">
        <f t="shared" si="186"/>
        <v>16.399999999999999</v>
      </c>
      <c r="AB56" s="2">
        <f t="shared" si="187"/>
        <v>-1.5999999999999979</v>
      </c>
      <c r="AD56">
        <v>74</v>
      </c>
      <c r="AE56">
        <v>70</v>
      </c>
      <c r="AF56" s="3">
        <v>0.25600000000000001</v>
      </c>
      <c r="AG56" s="1">
        <f t="shared" si="188"/>
        <v>5.12</v>
      </c>
      <c r="AH56" s="2">
        <f t="shared" si="189"/>
        <v>13.52</v>
      </c>
      <c r="AI56" s="2">
        <f t="shared" si="190"/>
        <v>2.879999999999999</v>
      </c>
      <c r="AK56">
        <v>74</v>
      </c>
      <c r="AL56">
        <v>70</v>
      </c>
      <c r="AM56" s="3">
        <v>0.26400000000000001</v>
      </c>
      <c r="AN56" s="1">
        <f t="shared" si="191"/>
        <v>5.28</v>
      </c>
      <c r="AO56" s="2">
        <f t="shared" si="192"/>
        <v>16.62</v>
      </c>
      <c r="AP56" s="2">
        <f t="shared" si="193"/>
        <v>-3.1000000000000014</v>
      </c>
      <c r="AR56">
        <v>74</v>
      </c>
      <c r="AS56">
        <v>70</v>
      </c>
      <c r="AT56" s="3">
        <v>0.24299999999999999</v>
      </c>
      <c r="AU56" s="1">
        <f t="shared" si="194"/>
        <v>4.8599999999999994</v>
      </c>
      <c r="AV56" s="2">
        <f t="shared" si="195"/>
        <v>13.12</v>
      </c>
      <c r="AW56" s="2">
        <f t="shared" si="196"/>
        <v>3.5000000000000018</v>
      </c>
      <c r="AY56">
        <v>74</v>
      </c>
      <c r="AZ56">
        <v>70</v>
      </c>
      <c r="BA56" s="3">
        <v>0.254</v>
      </c>
      <c r="BB56" s="1">
        <f t="shared" si="197"/>
        <v>5.08</v>
      </c>
      <c r="BC56" s="2">
        <f t="shared" si="198"/>
        <v>16.52</v>
      </c>
      <c r="BD56" s="2">
        <f t="shared" si="199"/>
        <v>-3.4000000000000004</v>
      </c>
      <c r="BF56">
        <v>74</v>
      </c>
      <c r="BG56">
        <v>70</v>
      </c>
      <c r="BH56" s="3">
        <v>0.186</v>
      </c>
      <c r="BI56" s="1">
        <f t="shared" si="200"/>
        <v>3.7199999999999998</v>
      </c>
      <c r="BJ56" s="2">
        <f t="shared" si="201"/>
        <v>10.7</v>
      </c>
      <c r="BK56" s="2">
        <f t="shared" si="202"/>
        <v>5.82</v>
      </c>
      <c r="BM56">
        <v>74</v>
      </c>
      <c r="BN56">
        <v>70</v>
      </c>
      <c r="BO56" s="3">
        <v>0.20899999999999999</v>
      </c>
      <c r="BP56" s="1">
        <f t="shared" si="203"/>
        <v>4.18</v>
      </c>
      <c r="BQ56" s="2">
        <f t="shared" si="204"/>
        <v>15.780000000000001</v>
      </c>
      <c r="BR56" s="2">
        <f t="shared" si="205"/>
        <v>-5.0800000000000018</v>
      </c>
      <c r="BT56">
        <v>74</v>
      </c>
      <c r="BU56">
        <v>70</v>
      </c>
      <c r="BV56" s="3">
        <v>0.183</v>
      </c>
      <c r="BW56" s="1">
        <f t="shared" si="206"/>
        <v>3.66</v>
      </c>
      <c r="BX56" s="2">
        <f t="shared" si="207"/>
        <v>12.559999999999999</v>
      </c>
      <c r="BY56" s="2">
        <f t="shared" si="208"/>
        <v>3.2200000000000024</v>
      </c>
      <c r="CA56">
        <v>74</v>
      </c>
      <c r="CB56">
        <v>70</v>
      </c>
      <c r="CC56" s="3">
        <v>0.22600000000000001</v>
      </c>
      <c r="CD56" s="1">
        <f t="shared" si="209"/>
        <v>4.5200000000000005</v>
      </c>
      <c r="CE56" s="2">
        <f t="shared" si="210"/>
        <v>17.36</v>
      </c>
      <c r="CF56" s="2">
        <f t="shared" si="211"/>
        <v>-4.8000000000000007</v>
      </c>
      <c r="CH56">
        <v>74</v>
      </c>
      <c r="CI56">
        <v>70</v>
      </c>
      <c r="CJ56" s="3">
        <v>0.20399999999999999</v>
      </c>
      <c r="CK56" s="1">
        <f t="shared" si="212"/>
        <v>4.08</v>
      </c>
      <c r="CL56" s="2">
        <f t="shared" si="213"/>
        <v>12.999999999999998</v>
      </c>
      <c r="CM56" s="2">
        <f t="shared" si="214"/>
        <v>4.3600000000000012</v>
      </c>
      <c r="CO56">
        <v>74</v>
      </c>
      <c r="CP56">
        <v>70</v>
      </c>
      <c r="CQ56" s="3">
        <v>0.248</v>
      </c>
      <c r="CR56" s="1">
        <f t="shared" si="215"/>
        <v>4.96</v>
      </c>
      <c r="CS56" s="2">
        <f t="shared" si="216"/>
        <v>19.96</v>
      </c>
      <c r="CT56" s="2">
        <f t="shared" si="217"/>
        <v>-6.9600000000000026</v>
      </c>
      <c r="CV56">
        <v>74</v>
      </c>
      <c r="CW56">
        <v>70</v>
      </c>
      <c r="CX56" s="3">
        <v>0.22600000000000001</v>
      </c>
      <c r="CY56" s="1">
        <f t="shared" si="218"/>
        <v>4.5200000000000005</v>
      </c>
      <c r="CZ56" s="2">
        <f t="shared" si="219"/>
        <v>15.52</v>
      </c>
      <c r="DA56" s="2">
        <f t="shared" si="220"/>
        <v>4.4400000000000013</v>
      </c>
      <c r="DC56">
        <v>74</v>
      </c>
      <c r="DD56">
        <v>70</v>
      </c>
      <c r="DE56" s="3">
        <v>0.255</v>
      </c>
      <c r="DF56" s="1">
        <f t="shared" si="221"/>
        <v>5.0999999999999996</v>
      </c>
      <c r="DG56" s="2">
        <f t="shared" si="222"/>
        <v>19.18</v>
      </c>
      <c r="DH56" s="2">
        <f t="shared" si="223"/>
        <v>-3.66</v>
      </c>
      <c r="DJ56">
        <v>74</v>
      </c>
      <c r="DK56">
        <v>70</v>
      </c>
      <c r="DL56" s="3">
        <v>0.22900000000000001</v>
      </c>
      <c r="DM56" s="1">
        <f t="shared" si="224"/>
        <v>4.58</v>
      </c>
      <c r="DN56" s="2">
        <f t="shared" si="225"/>
        <v>14.18</v>
      </c>
      <c r="DO56" s="2">
        <f t="shared" si="226"/>
        <v>5</v>
      </c>
      <c r="DQ56">
        <v>74</v>
      </c>
      <c r="DR56">
        <v>70</v>
      </c>
      <c r="DS56" s="3">
        <v>0.219</v>
      </c>
      <c r="DT56" s="1">
        <f t="shared" si="227"/>
        <v>4.38</v>
      </c>
      <c r="DU56" s="2">
        <f t="shared" si="228"/>
        <v>12.940000000000001</v>
      </c>
      <c r="DV56" s="2">
        <f t="shared" si="229"/>
        <v>1.2399999999999984</v>
      </c>
      <c r="DX56">
        <v>74</v>
      </c>
      <c r="DY56">
        <v>70</v>
      </c>
      <c r="DZ56" s="3">
        <v>0.17199999999999999</v>
      </c>
      <c r="EA56" s="1">
        <f t="shared" si="230"/>
        <v>3.4399999999999995</v>
      </c>
      <c r="EB56" s="2">
        <f t="shared" si="231"/>
        <v>10.26</v>
      </c>
      <c r="EC56" s="2">
        <f t="shared" si="232"/>
        <v>2.6800000000000015</v>
      </c>
      <c r="EE56">
        <v>74</v>
      </c>
      <c r="EF56">
        <v>70</v>
      </c>
      <c r="EG56" s="3">
        <v>0.16900000000000001</v>
      </c>
      <c r="EH56" s="1">
        <f t="shared" si="233"/>
        <v>3.3800000000000003</v>
      </c>
      <c r="EI56" s="2">
        <f t="shared" si="234"/>
        <v>10.64</v>
      </c>
      <c r="EJ56" s="2">
        <f t="shared" si="235"/>
        <v>-0.38000000000000078</v>
      </c>
    </row>
    <row r="57" spans="2:140" x14ac:dyDescent="0.25">
      <c r="B57">
        <v>74</v>
      </c>
      <c r="C57">
        <v>90</v>
      </c>
      <c r="D57" s="3">
        <v>0.28199999999999997</v>
      </c>
      <c r="E57" s="1">
        <f t="shared" si="177"/>
        <v>5.64</v>
      </c>
      <c r="F57" s="2">
        <f t="shared" si="178"/>
        <v>22.6</v>
      </c>
      <c r="I57">
        <v>74</v>
      </c>
      <c r="J57">
        <v>90</v>
      </c>
      <c r="K57" s="3">
        <v>0.28399999999999997</v>
      </c>
      <c r="L57" s="1">
        <f t="shared" si="179"/>
        <v>5.68</v>
      </c>
      <c r="M57" s="2">
        <f t="shared" si="180"/>
        <v>24.740000000000002</v>
      </c>
      <c r="N57" s="2">
        <f t="shared" si="181"/>
        <v>-2.1400000000000006</v>
      </c>
      <c r="P57">
        <v>74</v>
      </c>
      <c r="Q57">
        <v>90</v>
      </c>
      <c r="R57" s="3">
        <v>0.28299999999999997</v>
      </c>
      <c r="S57" s="1">
        <f t="shared" si="182"/>
        <v>5.6599999999999993</v>
      </c>
      <c r="T57" s="2">
        <f t="shared" si="183"/>
        <v>20.46</v>
      </c>
      <c r="U57" s="2">
        <f t="shared" si="184"/>
        <v>4.2800000000000011</v>
      </c>
      <c r="W57">
        <v>74</v>
      </c>
      <c r="X57">
        <v>90</v>
      </c>
      <c r="Y57" s="3">
        <v>0.28599999999999998</v>
      </c>
      <c r="Z57" s="1">
        <f t="shared" si="185"/>
        <v>5.72</v>
      </c>
      <c r="AA57" s="2">
        <f t="shared" si="186"/>
        <v>22.119999999999997</v>
      </c>
      <c r="AB57" s="2">
        <f t="shared" si="187"/>
        <v>-1.6599999999999966</v>
      </c>
      <c r="AD57">
        <v>74</v>
      </c>
      <c r="AE57">
        <v>90</v>
      </c>
      <c r="AF57" s="3">
        <v>0.28100000000000003</v>
      </c>
      <c r="AG57" s="1">
        <f t="shared" si="188"/>
        <v>5.620000000000001</v>
      </c>
      <c r="AH57" s="2">
        <f t="shared" si="189"/>
        <v>19.14</v>
      </c>
      <c r="AI57" s="2">
        <f t="shared" si="190"/>
        <v>2.9799999999999969</v>
      </c>
      <c r="AK57">
        <v>74</v>
      </c>
      <c r="AL57">
        <v>90</v>
      </c>
      <c r="AM57" s="3">
        <v>0.28599999999999998</v>
      </c>
      <c r="AN57" s="1">
        <f t="shared" si="191"/>
        <v>5.72</v>
      </c>
      <c r="AO57" s="2">
        <f t="shared" si="192"/>
        <v>22.34</v>
      </c>
      <c r="AP57" s="2">
        <f t="shared" si="193"/>
        <v>-3.1999999999999993</v>
      </c>
      <c r="AR57">
        <v>74</v>
      </c>
      <c r="AS57">
        <v>90</v>
      </c>
      <c r="AT57" s="3">
        <v>0.27200000000000002</v>
      </c>
      <c r="AU57" s="1">
        <f t="shared" si="194"/>
        <v>5.44</v>
      </c>
      <c r="AV57" s="2">
        <f t="shared" si="195"/>
        <v>18.559999999999999</v>
      </c>
      <c r="AW57" s="2">
        <f t="shared" si="196"/>
        <v>3.7800000000000011</v>
      </c>
      <c r="AY57">
        <v>74</v>
      </c>
      <c r="AZ57">
        <v>90</v>
      </c>
      <c r="BA57" s="3">
        <v>0.27600000000000002</v>
      </c>
      <c r="BB57" s="1">
        <f t="shared" si="197"/>
        <v>5.5200000000000005</v>
      </c>
      <c r="BC57" s="2">
        <f t="shared" si="198"/>
        <v>22.04</v>
      </c>
      <c r="BD57" s="2">
        <f t="shared" si="199"/>
        <v>-3.4800000000000004</v>
      </c>
      <c r="BF57">
        <v>74</v>
      </c>
      <c r="BG57">
        <v>90</v>
      </c>
      <c r="BH57" s="3">
        <v>0.22900000000000001</v>
      </c>
      <c r="BI57" s="1">
        <f t="shared" si="200"/>
        <v>4.58</v>
      </c>
      <c r="BJ57" s="2">
        <f t="shared" si="201"/>
        <v>15.28</v>
      </c>
      <c r="BK57" s="2">
        <f t="shared" si="202"/>
        <v>6.76</v>
      </c>
      <c r="BM57">
        <v>74</v>
      </c>
      <c r="BN57">
        <v>90</v>
      </c>
      <c r="BO57" s="3">
        <v>0.23599999999999999</v>
      </c>
      <c r="BP57" s="1">
        <f t="shared" si="203"/>
        <v>4.72</v>
      </c>
      <c r="BQ57" s="2">
        <f t="shared" si="204"/>
        <v>20.5</v>
      </c>
      <c r="BR57" s="2">
        <f t="shared" si="205"/>
        <v>-5.2200000000000006</v>
      </c>
      <c r="BT57">
        <v>74</v>
      </c>
      <c r="BU57">
        <v>90</v>
      </c>
      <c r="BV57" s="3">
        <v>0.224</v>
      </c>
      <c r="BW57" s="1">
        <f t="shared" si="206"/>
        <v>4.4800000000000004</v>
      </c>
      <c r="BX57" s="2">
        <f t="shared" si="207"/>
        <v>17.04</v>
      </c>
      <c r="BY57" s="2">
        <f t="shared" si="208"/>
        <v>3.4600000000000009</v>
      </c>
      <c r="CA57">
        <v>74</v>
      </c>
      <c r="CB57">
        <v>90</v>
      </c>
      <c r="CC57" s="3">
        <v>0.23799999999999999</v>
      </c>
      <c r="CD57" s="1">
        <f t="shared" si="209"/>
        <v>4.76</v>
      </c>
      <c r="CE57" s="2">
        <f t="shared" si="210"/>
        <v>22.119999999999997</v>
      </c>
      <c r="CF57" s="2">
        <f t="shared" si="211"/>
        <v>-5.0799999999999983</v>
      </c>
      <c r="CH57">
        <v>74</v>
      </c>
      <c r="CI57">
        <v>90</v>
      </c>
      <c r="CJ57" s="3">
        <v>0.21299999999999999</v>
      </c>
      <c r="CK57" s="1">
        <f t="shared" si="212"/>
        <v>4.26</v>
      </c>
      <c r="CL57" s="2">
        <f t="shared" si="213"/>
        <v>17.259999999999998</v>
      </c>
      <c r="CM57" s="2">
        <f t="shared" si="214"/>
        <v>4.8599999999999994</v>
      </c>
      <c r="CO57">
        <v>74</v>
      </c>
      <c r="CP57">
        <v>90</v>
      </c>
      <c r="CQ57" s="3">
        <v>0.24199999999999999</v>
      </c>
      <c r="CR57" s="1">
        <f t="shared" si="215"/>
        <v>4.84</v>
      </c>
      <c r="CS57" s="2">
        <f t="shared" si="216"/>
        <v>24.8</v>
      </c>
      <c r="CT57" s="2">
        <f t="shared" si="217"/>
        <v>-7.5400000000000027</v>
      </c>
      <c r="CV57">
        <v>74</v>
      </c>
      <c r="CW57">
        <v>90</v>
      </c>
      <c r="CX57" s="3">
        <v>0.22700000000000001</v>
      </c>
      <c r="CY57" s="1">
        <f t="shared" si="218"/>
        <v>4.54</v>
      </c>
      <c r="CZ57" s="2">
        <f t="shared" si="219"/>
        <v>20.059999999999999</v>
      </c>
      <c r="DA57" s="2">
        <f t="shared" si="220"/>
        <v>4.740000000000002</v>
      </c>
      <c r="DC57">
        <v>74</v>
      </c>
      <c r="DD57">
        <v>90</v>
      </c>
      <c r="DE57" s="3">
        <v>0.24099999999999999</v>
      </c>
      <c r="DF57" s="1">
        <f t="shared" si="221"/>
        <v>4.82</v>
      </c>
      <c r="DG57" s="2">
        <f t="shared" si="222"/>
        <v>24</v>
      </c>
      <c r="DH57" s="2">
        <f t="shared" si="223"/>
        <v>-3.9400000000000013</v>
      </c>
      <c r="DJ57">
        <v>74</v>
      </c>
      <c r="DK57">
        <v>90</v>
      </c>
      <c r="DL57" s="3">
        <v>0.23400000000000001</v>
      </c>
      <c r="DM57" s="1">
        <f t="shared" si="224"/>
        <v>4.6800000000000006</v>
      </c>
      <c r="DN57" s="2">
        <f t="shared" si="225"/>
        <v>18.86</v>
      </c>
      <c r="DO57" s="2">
        <f t="shared" si="226"/>
        <v>5.1400000000000006</v>
      </c>
      <c r="DQ57">
        <v>74</v>
      </c>
      <c r="DR57">
        <v>90</v>
      </c>
      <c r="DS57" s="3">
        <v>0.23400000000000001</v>
      </c>
      <c r="DT57" s="1">
        <f t="shared" si="227"/>
        <v>4.6800000000000006</v>
      </c>
      <c r="DU57" s="2">
        <f t="shared" si="228"/>
        <v>17.62</v>
      </c>
      <c r="DV57" s="2">
        <f t="shared" si="229"/>
        <v>1.2399999999999984</v>
      </c>
      <c r="DX57">
        <v>74</v>
      </c>
      <c r="DY57">
        <v>90</v>
      </c>
      <c r="DZ57" s="3">
        <v>0.21</v>
      </c>
      <c r="EA57" s="1">
        <f t="shared" si="230"/>
        <v>4.2</v>
      </c>
      <c r="EB57" s="2">
        <f t="shared" si="231"/>
        <v>14.46</v>
      </c>
      <c r="EC57" s="2">
        <f t="shared" si="232"/>
        <v>3.16</v>
      </c>
      <c r="EE57">
        <v>74</v>
      </c>
      <c r="EF57">
        <v>90</v>
      </c>
      <c r="EG57" s="3">
        <v>0.19400000000000001</v>
      </c>
      <c r="EH57" s="1">
        <f t="shared" si="233"/>
        <v>3.88</v>
      </c>
      <c r="EI57" s="2">
        <f t="shared" si="234"/>
        <v>14.52</v>
      </c>
      <c r="EJ57" s="2">
        <f t="shared" si="235"/>
        <v>-5.9999999999998721E-2</v>
      </c>
    </row>
    <row r="58" spans="2:140" x14ac:dyDescent="0.25">
      <c r="B58">
        <v>74</v>
      </c>
      <c r="C58">
        <v>110</v>
      </c>
      <c r="D58" s="3">
        <v>0.25600000000000001</v>
      </c>
      <c r="E58" s="1">
        <f t="shared" si="177"/>
        <v>5.12</v>
      </c>
      <c r="F58" s="2">
        <f t="shared" si="178"/>
        <v>27.720000000000002</v>
      </c>
      <c r="I58">
        <v>74</v>
      </c>
      <c r="J58">
        <v>110</v>
      </c>
      <c r="K58" s="3">
        <v>0.26600000000000001</v>
      </c>
      <c r="L58" s="1">
        <f t="shared" si="179"/>
        <v>5.32</v>
      </c>
      <c r="M58" s="2">
        <f t="shared" si="180"/>
        <v>30.060000000000002</v>
      </c>
      <c r="N58" s="2">
        <f t="shared" si="181"/>
        <v>-2.34</v>
      </c>
      <c r="P58">
        <v>74</v>
      </c>
      <c r="Q58">
        <v>110</v>
      </c>
      <c r="R58" s="3">
        <v>0.27400000000000002</v>
      </c>
      <c r="S58" s="1">
        <f t="shared" si="182"/>
        <v>5.48</v>
      </c>
      <c r="T58" s="2">
        <f t="shared" si="183"/>
        <v>25.94</v>
      </c>
      <c r="U58" s="2">
        <f t="shared" si="184"/>
        <v>4.120000000000001</v>
      </c>
      <c r="W58">
        <v>74</v>
      </c>
      <c r="X58">
        <v>110</v>
      </c>
      <c r="Y58" s="3">
        <v>0.27400000000000002</v>
      </c>
      <c r="Z58" s="1">
        <f t="shared" si="185"/>
        <v>5.48</v>
      </c>
      <c r="AA58" s="2">
        <f t="shared" si="186"/>
        <v>27.599999999999998</v>
      </c>
      <c r="AB58" s="2">
        <f t="shared" si="187"/>
        <v>-1.6599999999999966</v>
      </c>
      <c r="AD58">
        <v>74</v>
      </c>
      <c r="AE58">
        <v>110</v>
      </c>
      <c r="AF58" s="3">
        <v>0.26500000000000001</v>
      </c>
      <c r="AG58" s="1">
        <f t="shared" si="188"/>
        <v>5.3000000000000007</v>
      </c>
      <c r="AH58" s="2">
        <f t="shared" si="189"/>
        <v>24.44</v>
      </c>
      <c r="AI58" s="2">
        <f t="shared" si="190"/>
        <v>3.1599999999999966</v>
      </c>
      <c r="AK58">
        <v>74</v>
      </c>
      <c r="AL58">
        <v>110</v>
      </c>
      <c r="AM58" s="3">
        <v>0.26900000000000002</v>
      </c>
      <c r="AN58" s="1">
        <f t="shared" si="191"/>
        <v>5.3800000000000008</v>
      </c>
      <c r="AO58" s="2">
        <f t="shared" si="192"/>
        <v>27.72</v>
      </c>
      <c r="AP58" s="2">
        <f t="shared" si="193"/>
        <v>-3.2799999999999976</v>
      </c>
      <c r="AR58">
        <v>74</v>
      </c>
      <c r="AS58">
        <v>110</v>
      </c>
      <c r="AT58" s="3">
        <v>0.26400000000000001</v>
      </c>
      <c r="AU58" s="1">
        <f t="shared" si="194"/>
        <v>5.28</v>
      </c>
      <c r="AV58" s="2">
        <f t="shared" si="195"/>
        <v>23.84</v>
      </c>
      <c r="AW58" s="2">
        <f t="shared" si="196"/>
        <v>3.879999999999999</v>
      </c>
      <c r="AY58">
        <v>74</v>
      </c>
      <c r="AZ58">
        <v>110</v>
      </c>
      <c r="BA58" s="3">
        <v>0.25900000000000001</v>
      </c>
      <c r="BB58" s="1">
        <f t="shared" si="197"/>
        <v>5.18</v>
      </c>
      <c r="BC58" s="2">
        <f t="shared" si="198"/>
        <v>27.22</v>
      </c>
      <c r="BD58" s="2">
        <f t="shared" si="199"/>
        <v>-3.379999999999999</v>
      </c>
      <c r="BF58">
        <v>74</v>
      </c>
      <c r="BG58">
        <v>110</v>
      </c>
      <c r="BH58" s="3">
        <v>0.23300000000000001</v>
      </c>
      <c r="BI58" s="1">
        <f t="shared" si="200"/>
        <v>4.66</v>
      </c>
      <c r="BJ58" s="2">
        <f t="shared" si="201"/>
        <v>19.939999999999998</v>
      </c>
      <c r="BK58" s="2">
        <f t="shared" si="202"/>
        <v>7.2800000000000011</v>
      </c>
      <c r="BM58">
        <v>74</v>
      </c>
      <c r="BN58">
        <v>110</v>
      </c>
      <c r="BO58" s="3">
        <v>0.24399999999999999</v>
      </c>
      <c r="BP58" s="1">
        <f t="shared" si="203"/>
        <v>4.88</v>
      </c>
      <c r="BQ58" s="2">
        <f t="shared" si="204"/>
        <v>25.38</v>
      </c>
      <c r="BR58" s="2">
        <f t="shared" si="205"/>
        <v>-5.4400000000000013</v>
      </c>
      <c r="BT58">
        <v>74</v>
      </c>
      <c r="BU58">
        <v>110</v>
      </c>
      <c r="BV58" s="3">
        <v>0.223</v>
      </c>
      <c r="BW58" s="1">
        <f t="shared" si="206"/>
        <v>4.46</v>
      </c>
      <c r="BX58" s="2">
        <f t="shared" si="207"/>
        <v>21.5</v>
      </c>
      <c r="BY58" s="2">
        <f t="shared" si="208"/>
        <v>3.879999999999999</v>
      </c>
      <c r="CA58">
        <v>74</v>
      </c>
      <c r="CB58">
        <v>110</v>
      </c>
      <c r="CC58" s="3">
        <v>0.24</v>
      </c>
      <c r="CD58" s="1">
        <f t="shared" si="209"/>
        <v>4.8</v>
      </c>
      <c r="CE58" s="2">
        <f t="shared" si="210"/>
        <v>26.919999999999998</v>
      </c>
      <c r="CF58" s="2">
        <f t="shared" si="211"/>
        <v>-5.4199999999999982</v>
      </c>
      <c r="CH58">
        <v>74</v>
      </c>
      <c r="CI58">
        <v>110</v>
      </c>
      <c r="CJ58" s="3">
        <v>0.22500000000000001</v>
      </c>
      <c r="CK58" s="1">
        <f t="shared" si="212"/>
        <v>4.5</v>
      </c>
      <c r="CL58" s="2">
        <f t="shared" si="213"/>
        <v>21.759999999999998</v>
      </c>
      <c r="CM58" s="2">
        <f t="shared" si="214"/>
        <v>5.16</v>
      </c>
      <c r="CO58">
        <v>74</v>
      </c>
      <c r="CP58">
        <v>110</v>
      </c>
      <c r="CQ58" s="3">
        <v>0.22500000000000001</v>
      </c>
      <c r="CR58" s="1">
        <f t="shared" si="215"/>
        <v>4.5</v>
      </c>
      <c r="CS58" s="2">
        <f t="shared" si="216"/>
        <v>29.3</v>
      </c>
      <c r="CT58" s="2">
        <f t="shared" si="217"/>
        <v>-7.5400000000000027</v>
      </c>
      <c r="CV58">
        <v>74</v>
      </c>
      <c r="CW58">
        <v>110</v>
      </c>
      <c r="CX58" s="3">
        <v>0.21199999999999999</v>
      </c>
      <c r="CY58" s="1">
        <f t="shared" si="218"/>
        <v>4.24</v>
      </c>
      <c r="CZ58" s="2">
        <f t="shared" si="219"/>
        <v>24.299999999999997</v>
      </c>
      <c r="DA58" s="2">
        <f t="shared" si="220"/>
        <v>5.0000000000000036</v>
      </c>
      <c r="DC58">
        <v>74</v>
      </c>
      <c r="DD58">
        <v>110</v>
      </c>
      <c r="DE58" s="3">
        <v>0.218</v>
      </c>
      <c r="DF58" s="1">
        <f t="shared" si="221"/>
        <v>4.3600000000000003</v>
      </c>
      <c r="DG58" s="2">
        <f t="shared" si="222"/>
        <v>28.36</v>
      </c>
      <c r="DH58" s="2">
        <f t="shared" si="223"/>
        <v>-4.0600000000000023</v>
      </c>
      <c r="DJ58">
        <v>74</v>
      </c>
      <c r="DK58">
        <v>110</v>
      </c>
      <c r="DL58" s="3">
        <v>0.21199999999999999</v>
      </c>
      <c r="DM58" s="1">
        <f t="shared" si="224"/>
        <v>4.24</v>
      </c>
      <c r="DN58" s="2">
        <f t="shared" si="225"/>
        <v>23.1</v>
      </c>
      <c r="DO58" s="2">
        <f t="shared" si="226"/>
        <v>5.259999999999998</v>
      </c>
      <c r="DQ58">
        <v>74</v>
      </c>
      <c r="DR58">
        <v>110</v>
      </c>
      <c r="DS58" s="3">
        <v>0.21199999999999999</v>
      </c>
      <c r="DT58" s="1">
        <f t="shared" si="227"/>
        <v>4.24</v>
      </c>
      <c r="DU58" s="2">
        <f t="shared" si="228"/>
        <v>21.86</v>
      </c>
      <c r="DV58" s="2">
        <f t="shared" si="229"/>
        <v>1.240000000000002</v>
      </c>
      <c r="DX58">
        <v>74</v>
      </c>
      <c r="DY58">
        <v>110</v>
      </c>
      <c r="DZ58" s="3">
        <v>0.19</v>
      </c>
      <c r="EA58" s="1">
        <f t="shared" si="230"/>
        <v>3.8</v>
      </c>
      <c r="EB58" s="2">
        <f t="shared" si="231"/>
        <v>18.260000000000002</v>
      </c>
      <c r="EC58" s="2">
        <f t="shared" si="232"/>
        <v>3.5999999999999979</v>
      </c>
      <c r="EE58">
        <v>74</v>
      </c>
      <c r="EF58">
        <v>110</v>
      </c>
      <c r="EG58" s="3">
        <v>0.16900000000000001</v>
      </c>
      <c r="EH58" s="1">
        <f t="shared" si="233"/>
        <v>3.3800000000000003</v>
      </c>
      <c r="EI58" s="2">
        <f t="shared" si="234"/>
        <v>17.899999999999999</v>
      </c>
      <c r="EJ58" s="2">
        <f t="shared" si="235"/>
        <v>0.36000000000000298</v>
      </c>
    </row>
    <row r="59" spans="2:140" x14ac:dyDescent="0.25">
      <c r="B59">
        <v>74</v>
      </c>
      <c r="C59">
        <v>130</v>
      </c>
      <c r="D59" s="3">
        <v>0.23799999999999999</v>
      </c>
      <c r="E59" s="1">
        <f t="shared" si="177"/>
        <v>4.76</v>
      </c>
      <c r="F59" s="2">
        <f t="shared" si="178"/>
        <v>32.480000000000004</v>
      </c>
      <c r="I59">
        <v>74</v>
      </c>
      <c r="J59">
        <v>130</v>
      </c>
      <c r="K59" s="3">
        <v>0.24199999999999999</v>
      </c>
      <c r="L59" s="1">
        <f t="shared" si="179"/>
        <v>4.84</v>
      </c>
      <c r="M59" s="2">
        <f t="shared" si="180"/>
        <v>34.900000000000006</v>
      </c>
      <c r="N59" s="2">
        <f t="shared" si="181"/>
        <v>-2.4200000000000017</v>
      </c>
      <c r="P59">
        <v>74</v>
      </c>
      <c r="Q59">
        <v>130</v>
      </c>
      <c r="R59" s="3">
        <v>0.247</v>
      </c>
      <c r="S59" s="1">
        <f t="shared" si="182"/>
        <v>4.9399999999999995</v>
      </c>
      <c r="T59" s="2">
        <f t="shared" si="183"/>
        <v>30.880000000000003</v>
      </c>
      <c r="U59" s="2">
        <f t="shared" si="184"/>
        <v>4.0200000000000031</v>
      </c>
      <c r="W59">
        <v>74</v>
      </c>
      <c r="X59">
        <v>130</v>
      </c>
      <c r="Y59" s="3">
        <v>0.246</v>
      </c>
      <c r="Z59" s="1">
        <f t="shared" si="185"/>
        <v>4.92</v>
      </c>
      <c r="AA59" s="2">
        <f t="shared" si="186"/>
        <v>32.519999999999996</v>
      </c>
      <c r="AB59" s="2">
        <f t="shared" si="187"/>
        <v>-1.6399999999999935</v>
      </c>
      <c r="AD59">
        <v>74</v>
      </c>
      <c r="AE59">
        <v>130</v>
      </c>
      <c r="AF59" s="3">
        <v>0.246</v>
      </c>
      <c r="AG59" s="1">
        <f t="shared" si="188"/>
        <v>4.92</v>
      </c>
      <c r="AH59" s="2">
        <f t="shared" si="189"/>
        <v>29.36</v>
      </c>
      <c r="AI59" s="2">
        <f t="shared" si="190"/>
        <v>3.1599999999999966</v>
      </c>
      <c r="AK59">
        <v>74</v>
      </c>
      <c r="AL59">
        <v>130</v>
      </c>
      <c r="AM59" s="3">
        <v>0.245</v>
      </c>
      <c r="AN59" s="1">
        <f t="shared" si="191"/>
        <v>4.9000000000000004</v>
      </c>
      <c r="AO59" s="2">
        <f t="shared" si="192"/>
        <v>32.619999999999997</v>
      </c>
      <c r="AP59" s="2">
        <f t="shared" si="193"/>
        <v>-3.259999999999998</v>
      </c>
      <c r="AR59">
        <v>74</v>
      </c>
      <c r="AS59">
        <v>130</v>
      </c>
      <c r="AT59" s="3">
        <v>0.23400000000000001</v>
      </c>
      <c r="AU59" s="1">
        <f t="shared" si="194"/>
        <v>4.6800000000000006</v>
      </c>
      <c r="AV59" s="2">
        <f t="shared" si="195"/>
        <v>28.52</v>
      </c>
      <c r="AW59" s="2">
        <f t="shared" si="196"/>
        <v>4.0999999999999979</v>
      </c>
      <c r="AY59">
        <v>74</v>
      </c>
      <c r="AZ59">
        <v>130</v>
      </c>
      <c r="BA59" s="3">
        <v>0.24199999999999999</v>
      </c>
      <c r="BB59" s="1">
        <f t="shared" si="197"/>
        <v>4.84</v>
      </c>
      <c r="BC59" s="2">
        <f t="shared" si="198"/>
        <v>32.06</v>
      </c>
      <c r="BD59" s="2">
        <f t="shared" si="199"/>
        <v>-3.5400000000000027</v>
      </c>
      <c r="BF59">
        <v>74</v>
      </c>
      <c r="BG59">
        <v>130</v>
      </c>
      <c r="BH59" s="3">
        <v>0.23</v>
      </c>
      <c r="BI59" s="1">
        <f t="shared" si="200"/>
        <v>4.6000000000000005</v>
      </c>
      <c r="BJ59" s="2">
        <f t="shared" si="201"/>
        <v>24.54</v>
      </c>
      <c r="BK59" s="2">
        <f t="shared" si="202"/>
        <v>7.5200000000000031</v>
      </c>
      <c r="BM59">
        <v>74</v>
      </c>
      <c r="BN59">
        <v>130</v>
      </c>
      <c r="BO59" s="3">
        <v>0.23</v>
      </c>
      <c r="BP59" s="1">
        <f t="shared" si="203"/>
        <v>4.6000000000000005</v>
      </c>
      <c r="BQ59" s="2">
        <f t="shared" si="204"/>
        <v>29.98</v>
      </c>
      <c r="BR59" s="2">
        <f t="shared" si="205"/>
        <v>-5.4400000000000013</v>
      </c>
      <c r="BT59">
        <v>74</v>
      </c>
      <c r="BU59">
        <v>130</v>
      </c>
      <c r="BV59" s="3">
        <v>0.224</v>
      </c>
      <c r="BW59" s="1">
        <f t="shared" si="206"/>
        <v>4.4800000000000004</v>
      </c>
      <c r="BX59" s="2">
        <f t="shared" si="207"/>
        <v>25.98</v>
      </c>
      <c r="BY59" s="2">
        <f t="shared" si="208"/>
        <v>4</v>
      </c>
      <c r="CA59">
        <v>74</v>
      </c>
      <c r="CB59">
        <v>130</v>
      </c>
      <c r="CC59" s="3">
        <v>0.23</v>
      </c>
      <c r="CD59" s="1">
        <f t="shared" si="209"/>
        <v>4.6000000000000005</v>
      </c>
      <c r="CE59" s="2">
        <f t="shared" si="210"/>
        <v>31.52</v>
      </c>
      <c r="CF59" s="2">
        <f t="shared" si="211"/>
        <v>-5.5399999999999991</v>
      </c>
      <c r="CH59">
        <v>74</v>
      </c>
      <c r="CI59">
        <v>130</v>
      </c>
      <c r="CJ59" s="3">
        <v>0.22500000000000001</v>
      </c>
      <c r="CK59" s="1">
        <f t="shared" si="212"/>
        <v>4.5</v>
      </c>
      <c r="CL59" s="2">
        <f t="shared" si="213"/>
        <v>26.259999999999998</v>
      </c>
      <c r="CM59" s="2">
        <f t="shared" si="214"/>
        <v>5.2600000000000016</v>
      </c>
      <c r="CO59">
        <v>74</v>
      </c>
      <c r="CP59">
        <v>130</v>
      </c>
      <c r="CQ59" s="3">
        <v>0.22800000000000001</v>
      </c>
      <c r="CR59" s="1">
        <f t="shared" si="215"/>
        <v>4.5600000000000005</v>
      </c>
      <c r="CS59" s="2">
        <f t="shared" si="216"/>
        <v>33.86</v>
      </c>
      <c r="CT59" s="2">
        <f t="shared" si="217"/>
        <v>-7.6000000000000014</v>
      </c>
      <c r="CV59">
        <v>74</v>
      </c>
      <c r="CW59">
        <v>130</v>
      </c>
      <c r="CX59" s="3">
        <v>0.215</v>
      </c>
      <c r="CY59" s="1">
        <f t="shared" si="218"/>
        <v>4.3</v>
      </c>
      <c r="CZ59" s="2">
        <f t="shared" si="219"/>
        <v>28.599999999999998</v>
      </c>
      <c r="DA59" s="2">
        <f t="shared" si="220"/>
        <v>5.2600000000000016</v>
      </c>
      <c r="DC59">
        <v>74</v>
      </c>
      <c r="DD59">
        <v>130</v>
      </c>
      <c r="DE59" s="3">
        <v>0.222</v>
      </c>
      <c r="DF59" s="1">
        <f t="shared" si="221"/>
        <v>4.4400000000000004</v>
      </c>
      <c r="DG59" s="2">
        <f t="shared" si="222"/>
        <v>32.799999999999997</v>
      </c>
      <c r="DH59" s="2">
        <f t="shared" si="223"/>
        <v>-4.1999999999999993</v>
      </c>
      <c r="DJ59">
        <v>74</v>
      </c>
      <c r="DK59">
        <v>130</v>
      </c>
      <c r="DL59" s="3">
        <v>0.216</v>
      </c>
      <c r="DM59" s="1">
        <f t="shared" si="224"/>
        <v>4.32</v>
      </c>
      <c r="DN59" s="2">
        <f t="shared" si="225"/>
        <v>27.42</v>
      </c>
      <c r="DO59" s="2">
        <f t="shared" si="226"/>
        <v>5.3799999999999955</v>
      </c>
      <c r="DQ59">
        <v>74</v>
      </c>
      <c r="DR59">
        <v>130</v>
      </c>
      <c r="DS59" s="3">
        <v>0.21</v>
      </c>
      <c r="DT59" s="1">
        <f t="shared" si="227"/>
        <v>4.2</v>
      </c>
      <c r="DU59" s="2">
        <f t="shared" si="228"/>
        <v>26.06</v>
      </c>
      <c r="DV59" s="2">
        <f t="shared" si="229"/>
        <v>1.360000000000003</v>
      </c>
      <c r="DX59">
        <v>74</v>
      </c>
      <c r="DY59">
        <v>130</v>
      </c>
      <c r="DZ59" s="3">
        <v>0.184</v>
      </c>
      <c r="EA59" s="1">
        <f t="shared" si="230"/>
        <v>3.6799999999999997</v>
      </c>
      <c r="EB59" s="2">
        <f t="shared" si="231"/>
        <v>21.94</v>
      </c>
      <c r="EC59" s="2">
        <f t="shared" si="232"/>
        <v>4.1199999999999974</v>
      </c>
      <c r="EE59">
        <v>74</v>
      </c>
      <c r="EF59">
        <v>130</v>
      </c>
      <c r="EG59" s="3">
        <v>0.16900000000000001</v>
      </c>
      <c r="EH59" s="1">
        <f t="shared" si="233"/>
        <v>3.3800000000000003</v>
      </c>
      <c r="EI59" s="2">
        <f t="shared" si="234"/>
        <v>21.279999999999998</v>
      </c>
      <c r="EJ59" s="2">
        <f t="shared" si="235"/>
        <v>0.66000000000000369</v>
      </c>
    </row>
    <row r="60" spans="2:140" x14ac:dyDescent="0.25">
      <c r="B60">
        <v>74</v>
      </c>
      <c r="C60">
        <v>150</v>
      </c>
      <c r="D60" s="3">
        <v>0.224</v>
      </c>
      <c r="E60" s="1">
        <f t="shared" si="177"/>
        <v>4.4800000000000004</v>
      </c>
      <c r="F60" s="2">
        <f t="shared" si="178"/>
        <v>36.960000000000008</v>
      </c>
      <c r="I60">
        <v>74</v>
      </c>
      <c r="J60">
        <v>150</v>
      </c>
      <c r="K60" s="3">
        <v>0.22600000000000001</v>
      </c>
      <c r="L60" s="1">
        <f t="shared" si="179"/>
        <v>4.5200000000000005</v>
      </c>
      <c r="M60" s="2">
        <f t="shared" si="180"/>
        <v>39.420000000000009</v>
      </c>
      <c r="N60" s="2">
        <f t="shared" si="181"/>
        <v>-2.4600000000000009</v>
      </c>
      <c r="P60">
        <v>74</v>
      </c>
      <c r="Q60">
        <v>150</v>
      </c>
      <c r="R60" s="3">
        <v>0.23200000000000001</v>
      </c>
      <c r="S60" s="1">
        <f t="shared" si="182"/>
        <v>4.6400000000000006</v>
      </c>
      <c r="T60" s="2">
        <f t="shared" si="183"/>
        <v>35.520000000000003</v>
      </c>
      <c r="U60" s="2">
        <f t="shared" si="184"/>
        <v>3.9000000000000057</v>
      </c>
      <c r="W60">
        <v>74</v>
      </c>
      <c r="X60">
        <v>150</v>
      </c>
      <c r="Y60" s="3">
        <v>0.23599999999999999</v>
      </c>
      <c r="Z60" s="1">
        <f t="shared" si="185"/>
        <v>4.72</v>
      </c>
      <c r="AA60" s="2">
        <f t="shared" si="186"/>
        <v>37.239999999999995</v>
      </c>
      <c r="AB60" s="2">
        <f t="shared" si="187"/>
        <v>-1.7199999999999918</v>
      </c>
      <c r="AD60">
        <v>74</v>
      </c>
      <c r="AE60">
        <v>150</v>
      </c>
      <c r="AF60" s="3">
        <v>0.23400000000000001</v>
      </c>
      <c r="AG60" s="1">
        <f t="shared" si="188"/>
        <v>4.6800000000000006</v>
      </c>
      <c r="AH60" s="2">
        <f t="shared" si="189"/>
        <v>34.04</v>
      </c>
      <c r="AI60" s="2">
        <f t="shared" si="190"/>
        <v>3.1999999999999957</v>
      </c>
      <c r="AK60">
        <v>74</v>
      </c>
      <c r="AL60">
        <v>150</v>
      </c>
      <c r="AM60" s="3">
        <v>0.23400000000000001</v>
      </c>
      <c r="AN60" s="1">
        <f t="shared" si="191"/>
        <v>4.6800000000000006</v>
      </c>
      <c r="AO60" s="2">
        <f t="shared" si="192"/>
        <v>37.299999999999997</v>
      </c>
      <c r="AP60" s="2">
        <f t="shared" si="193"/>
        <v>-3.259999999999998</v>
      </c>
      <c r="AR60">
        <v>74</v>
      </c>
      <c r="AS60">
        <v>150</v>
      </c>
      <c r="AT60" s="3">
        <v>0.22700000000000001</v>
      </c>
      <c r="AU60" s="1">
        <f t="shared" si="194"/>
        <v>4.54</v>
      </c>
      <c r="AV60" s="2">
        <f t="shared" si="195"/>
        <v>33.06</v>
      </c>
      <c r="AW60" s="2">
        <f t="shared" si="196"/>
        <v>4.2399999999999949</v>
      </c>
      <c r="AY60">
        <v>74</v>
      </c>
      <c r="AZ60">
        <v>150</v>
      </c>
      <c r="BA60" s="3">
        <v>0.22900000000000001</v>
      </c>
      <c r="BB60" s="1">
        <f t="shared" si="197"/>
        <v>4.58</v>
      </c>
      <c r="BC60" s="2">
        <f t="shared" si="198"/>
        <v>36.64</v>
      </c>
      <c r="BD60" s="2">
        <f t="shared" si="199"/>
        <v>-3.5799999999999983</v>
      </c>
      <c r="BF60">
        <v>74</v>
      </c>
      <c r="BG60">
        <v>150</v>
      </c>
      <c r="BH60" s="3">
        <v>0.221</v>
      </c>
      <c r="BI60" s="1">
        <f t="shared" si="200"/>
        <v>4.42</v>
      </c>
      <c r="BJ60" s="2">
        <f t="shared" si="201"/>
        <v>28.96</v>
      </c>
      <c r="BK60" s="2">
        <f t="shared" si="202"/>
        <v>7.68</v>
      </c>
      <c r="BM60">
        <v>74</v>
      </c>
      <c r="BN60">
        <v>150</v>
      </c>
      <c r="BO60" s="3">
        <v>0.23</v>
      </c>
      <c r="BP60" s="1">
        <f t="shared" si="203"/>
        <v>4.6000000000000005</v>
      </c>
      <c r="BQ60" s="2">
        <f t="shared" si="204"/>
        <v>34.58</v>
      </c>
      <c r="BR60" s="2">
        <f t="shared" si="205"/>
        <v>-5.6199999999999974</v>
      </c>
      <c r="BT60">
        <v>74</v>
      </c>
      <c r="BU60">
        <v>150</v>
      </c>
      <c r="BV60" s="3">
        <v>0.22800000000000001</v>
      </c>
      <c r="BW60" s="1">
        <f t="shared" si="206"/>
        <v>4.5600000000000005</v>
      </c>
      <c r="BX60" s="2">
        <f t="shared" si="207"/>
        <v>30.54</v>
      </c>
      <c r="BY60" s="2">
        <f t="shared" si="208"/>
        <v>4.0399999999999991</v>
      </c>
      <c r="CA60">
        <v>74</v>
      </c>
      <c r="CB60">
        <v>150</v>
      </c>
      <c r="CC60" s="3">
        <v>0.22900000000000001</v>
      </c>
      <c r="CD60" s="1">
        <f t="shared" si="209"/>
        <v>4.58</v>
      </c>
      <c r="CE60" s="2">
        <f t="shared" si="210"/>
        <v>36.1</v>
      </c>
      <c r="CF60" s="2">
        <f t="shared" si="211"/>
        <v>-5.5600000000000023</v>
      </c>
      <c r="CH60">
        <v>74</v>
      </c>
      <c r="CI60">
        <v>150</v>
      </c>
      <c r="CJ60" s="3">
        <v>0.22600000000000001</v>
      </c>
      <c r="CK60" s="1">
        <f t="shared" si="212"/>
        <v>4.5200000000000005</v>
      </c>
      <c r="CL60" s="2">
        <f t="shared" si="213"/>
        <v>30.779999999999998</v>
      </c>
      <c r="CM60" s="2">
        <f t="shared" si="214"/>
        <v>5.3200000000000038</v>
      </c>
      <c r="CO60">
        <v>74</v>
      </c>
      <c r="CP60">
        <v>150</v>
      </c>
      <c r="CQ60" s="3">
        <v>0.23200000000000001</v>
      </c>
      <c r="CR60" s="1">
        <f t="shared" si="215"/>
        <v>4.6400000000000006</v>
      </c>
      <c r="CS60" s="2">
        <f t="shared" si="216"/>
        <v>38.5</v>
      </c>
      <c r="CT60" s="2">
        <f t="shared" si="217"/>
        <v>-7.7200000000000024</v>
      </c>
      <c r="CV60">
        <v>74</v>
      </c>
      <c r="CW60">
        <v>150</v>
      </c>
      <c r="CX60" s="3">
        <v>0.214</v>
      </c>
      <c r="CY60" s="1">
        <f t="shared" si="218"/>
        <v>4.28</v>
      </c>
      <c r="CZ60" s="2">
        <f t="shared" si="219"/>
        <v>32.879999999999995</v>
      </c>
      <c r="DA60" s="2">
        <f t="shared" si="220"/>
        <v>5.6200000000000045</v>
      </c>
      <c r="DC60">
        <v>74</v>
      </c>
      <c r="DD60">
        <v>150</v>
      </c>
      <c r="DE60" s="3">
        <v>0.22700000000000001</v>
      </c>
      <c r="DF60" s="1">
        <f t="shared" si="221"/>
        <v>4.54</v>
      </c>
      <c r="DG60" s="2">
        <f t="shared" si="222"/>
        <v>37.339999999999996</v>
      </c>
      <c r="DH60" s="2">
        <f t="shared" si="223"/>
        <v>-4.4600000000000009</v>
      </c>
      <c r="DJ60">
        <v>74</v>
      </c>
      <c r="DK60">
        <v>150</v>
      </c>
      <c r="DL60" s="3">
        <v>0.223</v>
      </c>
      <c r="DM60" s="1">
        <f t="shared" si="224"/>
        <v>4.46</v>
      </c>
      <c r="DN60" s="2">
        <f t="shared" si="225"/>
        <v>31.880000000000003</v>
      </c>
      <c r="DO60" s="2">
        <f t="shared" si="226"/>
        <v>5.4599999999999937</v>
      </c>
      <c r="DQ60">
        <v>74</v>
      </c>
      <c r="DR60">
        <v>150</v>
      </c>
      <c r="DS60" s="3">
        <v>0.214</v>
      </c>
      <c r="DT60" s="1">
        <f t="shared" si="227"/>
        <v>4.28</v>
      </c>
      <c r="DU60" s="2">
        <f t="shared" si="228"/>
        <v>30.34</v>
      </c>
      <c r="DV60" s="2">
        <f t="shared" si="229"/>
        <v>1.5400000000000027</v>
      </c>
      <c r="DX60">
        <v>74</v>
      </c>
      <c r="DY60">
        <v>150</v>
      </c>
      <c r="DZ60" s="3">
        <v>0.184</v>
      </c>
      <c r="EA60" s="1">
        <f t="shared" si="230"/>
        <v>3.6799999999999997</v>
      </c>
      <c r="EB60" s="2">
        <f t="shared" si="231"/>
        <v>25.62</v>
      </c>
      <c r="EC60" s="2">
        <f t="shared" si="232"/>
        <v>4.7199999999999989</v>
      </c>
      <c r="EE60">
        <v>74</v>
      </c>
      <c r="EF60">
        <v>150</v>
      </c>
      <c r="EG60" s="3">
        <v>0.17499999999999999</v>
      </c>
      <c r="EH60" s="1">
        <f t="shared" si="233"/>
        <v>3.5</v>
      </c>
      <c r="EI60" s="2">
        <f t="shared" si="234"/>
        <v>24.779999999999998</v>
      </c>
      <c r="EJ60" s="2">
        <f t="shared" si="235"/>
        <v>0.84000000000000341</v>
      </c>
    </row>
    <row r="61" spans="2:140" x14ac:dyDescent="0.25">
      <c r="B61">
        <v>74</v>
      </c>
      <c r="C61">
        <v>170</v>
      </c>
      <c r="D61" s="3">
        <v>0.21</v>
      </c>
      <c r="E61" s="1">
        <f t="shared" si="177"/>
        <v>4.2</v>
      </c>
      <c r="F61" s="2">
        <f t="shared" si="178"/>
        <v>41.160000000000011</v>
      </c>
      <c r="I61">
        <v>74</v>
      </c>
      <c r="J61">
        <v>170</v>
      </c>
      <c r="K61" s="3">
        <v>0.21299999999999999</v>
      </c>
      <c r="L61" s="1">
        <f t="shared" si="179"/>
        <v>4.26</v>
      </c>
      <c r="M61" s="2">
        <f t="shared" si="180"/>
        <v>43.680000000000007</v>
      </c>
      <c r="N61" s="2">
        <f t="shared" si="181"/>
        <v>-2.519999999999996</v>
      </c>
      <c r="P61">
        <v>74</v>
      </c>
      <c r="Q61">
        <v>170</v>
      </c>
      <c r="R61" s="3">
        <v>0.218</v>
      </c>
      <c r="S61" s="1">
        <f t="shared" si="182"/>
        <v>4.3600000000000003</v>
      </c>
      <c r="T61" s="2">
        <f t="shared" si="183"/>
        <v>39.880000000000003</v>
      </c>
      <c r="U61" s="2">
        <f t="shared" si="184"/>
        <v>3.8000000000000043</v>
      </c>
      <c r="W61">
        <v>74</v>
      </c>
      <c r="X61">
        <v>170</v>
      </c>
      <c r="Y61" s="3">
        <v>0.223</v>
      </c>
      <c r="Z61" s="1">
        <f t="shared" si="185"/>
        <v>4.46</v>
      </c>
      <c r="AA61" s="2">
        <f t="shared" si="186"/>
        <v>41.699999999999996</v>
      </c>
      <c r="AB61" s="2">
        <f t="shared" si="187"/>
        <v>-1.8199999999999932</v>
      </c>
      <c r="AD61">
        <v>74</v>
      </c>
      <c r="AE61">
        <v>170</v>
      </c>
      <c r="AF61" s="3">
        <v>0.218</v>
      </c>
      <c r="AG61" s="1">
        <f t="shared" si="188"/>
        <v>4.3600000000000003</v>
      </c>
      <c r="AH61" s="2">
        <f t="shared" si="189"/>
        <v>38.4</v>
      </c>
      <c r="AI61" s="2">
        <f t="shared" si="190"/>
        <v>3.2999999999999972</v>
      </c>
      <c r="AK61">
        <v>74</v>
      </c>
      <c r="AL61">
        <v>170</v>
      </c>
      <c r="AM61" s="3">
        <v>0.217</v>
      </c>
      <c r="AN61" s="1">
        <f t="shared" si="191"/>
        <v>4.34</v>
      </c>
      <c r="AO61" s="2">
        <f t="shared" si="192"/>
        <v>41.64</v>
      </c>
      <c r="AP61" s="2">
        <f t="shared" si="193"/>
        <v>-3.240000000000002</v>
      </c>
      <c r="AR61">
        <v>74</v>
      </c>
      <c r="AS61">
        <v>170</v>
      </c>
      <c r="AT61" s="3">
        <v>0.20699999999999999</v>
      </c>
      <c r="AU61" s="1">
        <f t="shared" si="194"/>
        <v>4.1399999999999997</v>
      </c>
      <c r="AV61" s="2">
        <f t="shared" si="195"/>
        <v>37.200000000000003</v>
      </c>
      <c r="AW61" s="2">
        <f t="shared" si="196"/>
        <v>4.4399999999999977</v>
      </c>
      <c r="AY61">
        <v>74</v>
      </c>
      <c r="AZ61">
        <v>170</v>
      </c>
      <c r="BA61" s="3">
        <v>0.216</v>
      </c>
      <c r="BB61" s="1">
        <f t="shared" si="197"/>
        <v>4.32</v>
      </c>
      <c r="BC61" s="2">
        <f t="shared" si="198"/>
        <v>40.96</v>
      </c>
      <c r="BD61" s="2">
        <f t="shared" si="199"/>
        <v>-3.759999999999998</v>
      </c>
      <c r="BF61">
        <v>74</v>
      </c>
      <c r="BG61">
        <v>170</v>
      </c>
      <c r="BH61" s="3">
        <v>0.20599999999999999</v>
      </c>
      <c r="BI61" s="1">
        <f t="shared" si="200"/>
        <v>4.12</v>
      </c>
      <c r="BJ61" s="2">
        <f t="shared" si="201"/>
        <v>33.08</v>
      </c>
      <c r="BK61" s="2">
        <f t="shared" si="202"/>
        <v>7.8800000000000026</v>
      </c>
      <c r="BM61">
        <v>74</v>
      </c>
      <c r="BN61">
        <v>170</v>
      </c>
      <c r="BO61" s="3">
        <v>0.20399999999999999</v>
      </c>
      <c r="BP61" s="1">
        <f t="shared" si="203"/>
        <v>4.08</v>
      </c>
      <c r="BQ61" s="2">
        <f t="shared" si="204"/>
        <v>38.659999999999997</v>
      </c>
      <c r="BR61" s="2">
        <f t="shared" si="205"/>
        <v>-5.5799999999999983</v>
      </c>
      <c r="BT61">
        <v>74</v>
      </c>
      <c r="BU61">
        <v>170</v>
      </c>
      <c r="BV61" s="3">
        <v>0.20499999999999999</v>
      </c>
      <c r="BW61" s="1">
        <f t="shared" si="206"/>
        <v>4.0999999999999996</v>
      </c>
      <c r="BX61" s="2">
        <f t="shared" si="207"/>
        <v>34.64</v>
      </c>
      <c r="BY61" s="2">
        <f t="shared" si="208"/>
        <v>4.019999999999996</v>
      </c>
      <c r="CA61">
        <v>74</v>
      </c>
      <c r="CB61">
        <v>170</v>
      </c>
      <c r="CC61" s="3">
        <v>0.20499999999999999</v>
      </c>
      <c r="CD61" s="1">
        <f t="shared" si="209"/>
        <v>4.0999999999999996</v>
      </c>
      <c r="CE61" s="2">
        <f t="shared" si="210"/>
        <v>40.200000000000003</v>
      </c>
      <c r="CF61" s="2">
        <f t="shared" si="211"/>
        <v>-5.5600000000000023</v>
      </c>
      <c r="CH61">
        <v>74</v>
      </c>
      <c r="CI61">
        <v>170</v>
      </c>
      <c r="CJ61" s="3">
        <v>0.2</v>
      </c>
      <c r="CK61" s="1">
        <f t="shared" si="212"/>
        <v>4</v>
      </c>
      <c r="CL61" s="2">
        <f t="shared" si="213"/>
        <v>34.78</v>
      </c>
      <c r="CM61" s="2">
        <f t="shared" si="214"/>
        <v>5.4200000000000017</v>
      </c>
      <c r="CO61">
        <v>74</v>
      </c>
      <c r="CP61">
        <v>170</v>
      </c>
      <c r="CQ61" s="3">
        <v>0.20499999999999999</v>
      </c>
      <c r="CR61" s="1">
        <f t="shared" si="215"/>
        <v>4.0999999999999996</v>
      </c>
      <c r="CS61" s="2">
        <f t="shared" si="216"/>
        <v>42.6</v>
      </c>
      <c r="CT61" s="2">
        <f t="shared" si="217"/>
        <v>-7.82</v>
      </c>
      <c r="CV61">
        <v>74</v>
      </c>
      <c r="CW61">
        <v>170</v>
      </c>
      <c r="CX61" s="3">
        <v>0.19800000000000001</v>
      </c>
      <c r="CY61" s="1">
        <f t="shared" si="218"/>
        <v>3.96</v>
      </c>
      <c r="CZ61" s="2">
        <f t="shared" si="219"/>
        <v>36.839999999999996</v>
      </c>
      <c r="DA61" s="2">
        <f t="shared" si="220"/>
        <v>5.7600000000000051</v>
      </c>
      <c r="DC61">
        <v>74</v>
      </c>
      <c r="DD61">
        <v>170</v>
      </c>
      <c r="DE61" s="3">
        <v>0.215</v>
      </c>
      <c r="DF61" s="1">
        <f t="shared" si="221"/>
        <v>4.3</v>
      </c>
      <c r="DG61" s="2">
        <f t="shared" si="222"/>
        <v>41.639999999999993</v>
      </c>
      <c r="DH61" s="2">
        <f t="shared" si="223"/>
        <v>-4.7999999999999972</v>
      </c>
      <c r="DJ61">
        <v>74</v>
      </c>
      <c r="DK61">
        <v>170</v>
      </c>
      <c r="DL61" s="3">
        <v>0.20799999999999999</v>
      </c>
      <c r="DM61" s="1">
        <f t="shared" si="224"/>
        <v>4.16</v>
      </c>
      <c r="DN61" s="2">
        <f t="shared" si="225"/>
        <v>36.040000000000006</v>
      </c>
      <c r="DO61" s="2">
        <f t="shared" si="226"/>
        <v>5.5999999999999872</v>
      </c>
      <c r="DQ61">
        <v>74</v>
      </c>
      <c r="DR61">
        <v>170</v>
      </c>
      <c r="DS61" s="3">
        <v>0.19400000000000001</v>
      </c>
      <c r="DT61" s="1">
        <f t="shared" si="227"/>
        <v>3.88</v>
      </c>
      <c r="DU61" s="2">
        <f t="shared" si="228"/>
        <v>34.22</v>
      </c>
      <c r="DV61" s="2">
        <f t="shared" si="229"/>
        <v>1.8200000000000074</v>
      </c>
      <c r="DX61">
        <v>74</v>
      </c>
      <c r="DY61">
        <v>170</v>
      </c>
      <c r="DZ61" s="3">
        <v>0.17799999999999999</v>
      </c>
      <c r="EA61" s="1">
        <f t="shared" si="230"/>
        <v>3.5599999999999996</v>
      </c>
      <c r="EB61" s="2">
        <f t="shared" si="231"/>
        <v>29.18</v>
      </c>
      <c r="EC61" s="2">
        <f t="shared" si="232"/>
        <v>5.0399999999999991</v>
      </c>
      <c r="EE61">
        <v>74</v>
      </c>
      <c r="EF61">
        <v>170</v>
      </c>
      <c r="EG61" s="3">
        <v>0.16500000000000001</v>
      </c>
      <c r="EH61" s="1">
        <f t="shared" si="233"/>
        <v>3.3000000000000003</v>
      </c>
      <c r="EI61" s="2">
        <f t="shared" si="234"/>
        <v>28.08</v>
      </c>
      <c r="EJ61" s="2">
        <f t="shared" si="235"/>
        <v>1.1000000000000014</v>
      </c>
    </row>
    <row r="62" spans="2:140" x14ac:dyDescent="0.25">
      <c r="B62">
        <v>74</v>
      </c>
      <c r="C62">
        <v>190</v>
      </c>
      <c r="D62" s="3">
        <v>0.19400000000000001</v>
      </c>
      <c r="E62" s="1">
        <f t="shared" si="177"/>
        <v>3.88</v>
      </c>
      <c r="F62" s="2">
        <f t="shared" si="178"/>
        <v>45.040000000000013</v>
      </c>
      <c r="I62">
        <v>74</v>
      </c>
      <c r="J62">
        <v>190</v>
      </c>
      <c r="K62" s="3">
        <v>0.19900000000000001</v>
      </c>
      <c r="L62" s="1">
        <f t="shared" si="179"/>
        <v>3.9800000000000004</v>
      </c>
      <c r="M62" s="2">
        <f t="shared" si="180"/>
        <v>47.660000000000011</v>
      </c>
      <c r="N62" s="2">
        <f t="shared" si="181"/>
        <v>-2.6199999999999974</v>
      </c>
      <c r="P62">
        <v>74</v>
      </c>
      <c r="Q62">
        <v>190</v>
      </c>
      <c r="R62" s="3">
        <v>0.2</v>
      </c>
      <c r="S62" s="1">
        <f t="shared" si="182"/>
        <v>4</v>
      </c>
      <c r="T62" s="2">
        <f t="shared" si="183"/>
        <v>43.88</v>
      </c>
      <c r="U62" s="2">
        <f t="shared" si="184"/>
        <v>3.7800000000000082</v>
      </c>
      <c r="W62">
        <v>74</v>
      </c>
      <c r="X62">
        <v>190</v>
      </c>
      <c r="Y62" s="3">
        <v>0.20100000000000001</v>
      </c>
      <c r="Z62" s="1">
        <f t="shared" si="185"/>
        <v>4.0200000000000005</v>
      </c>
      <c r="AA62" s="2">
        <f t="shared" si="186"/>
        <v>45.72</v>
      </c>
      <c r="AB62" s="2">
        <f t="shared" si="187"/>
        <v>-1.8399999999999963</v>
      </c>
      <c r="AD62">
        <v>74</v>
      </c>
      <c r="AE62">
        <v>190</v>
      </c>
      <c r="AF62" s="3">
        <v>0.20100000000000001</v>
      </c>
      <c r="AG62" s="1">
        <f t="shared" si="188"/>
        <v>4.0200000000000005</v>
      </c>
      <c r="AH62" s="2">
        <f t="shared" si="189"/>
        <v>42.42</v>
      </c>
      <c r="AI62" s="2">
        <f t="shared" si="190"/>
        <v>3.2999999999999972</v>
      </c>
      <c r="AK62">
        <v>74</v>
      </c>
      <c r="AL62">
        <v>190</v>
      </c>
      <c r="AM62" s="3">
        <v>0.20499999999999999</v>
      </c>
      <c r="AN62" s="1">
        <f t="shared" si="191"/>
        <v>4.0999999999999996</v>
      </c>
      <c r="AO62" s="2">
        <f t="shared" si="192"/>
        <v>45.74</v>
      </c>
      <c r="AP62" s="2">
        <f t="shared" si="193"/>
        <v>-3.3200000000000003</v>
      </c>
      <c r="AR62">
        <v>74</v>
      </c>
      <c r="AS62">
        <v>190</v>
      </c>
      <c r="AT62" s="3">
        <v>0.20100000000000001</v>
      </c>
      <c r="AU62" s="1">
        <f t="shared" si="194"/>
        <v>4.0200000000000005</v>
      </c>
      <c r="AV62" s="2">
        <f t="shared" si="195"/>
        <v>41.220000000000006</v>
      </c>
      <c r="AW62" s="2">
        <f t="shared" si="196"/>
        <v>4.519999999999996</v>
      </c>
      <c r="AY62">
        <v>74</v>
      </c>
      <c r="AZ62">
        <v>190</v>
      </c>
      <c r="BA62" s="3">
        <v>0.2</v>
      </c>
      <c r="BB62" s="1">
        <f t="shared" si="197"/>
        <v>4</v>
      </c>
      <c r="BC62" s="2">
        <f t="shared" si="198"/>
        <v>44.96</v>
      </c>
      <c r="BD62" s="2">
        <f t="shared" si="199"/>
        <v>-3.7399999999999949</v>
      </c>
      <c r="BF62">
        <v>74</v>
      </c>
      <c r="BG62">
        <v>190</v>
      </c>
      <c r="BH62" s="3">
        <v>0.19500000000000001</v>
      </c>
      <c r="BI62" s="1">
        <f t="shared" si="200"/>
        <v>3.9000000000000004</v>
      </c>
      <c r="BJ62" s="2">
        <f t="shared" si="201"/>
        <v>36.979999999999997</v>
      </c>
      <c r="BK62" s="2">
        <f t="shared" si="202"/>
        <v>7.980000000000004</v>
      </c>
      <c r="BM62">
        <v>74</v>
      </c>
      <c r="BN62">
        <v>190</v>
      </c>
      <c r="BO62" s="3">
        <v>0.193</v>
      </c>
      <c r="BP62" s="1">
        <f t="shared" si="203"/>
        <v>3.8600000000000003</v>
      </c>
      <c r="BQ62" s="2">
        <f t="shared" si="204"/>
        <v>42.519999999999996</v>
      </c>
      <c r="BR62" s="2">
        <f t="shared" si="205"/>
        <v>-5.5399999999999991</v>
      </c>
      <c r="BT62">
        <v>74</v>
      </c>
      <c r="BU62">
        <v>190</v>
      </c>
      <c r="BV62" s="3">
        <v>0.192</v>
      </c>
      <c r="BW62" s="1">
        <f t="shared" si="206"/>
        <v>3.84</v>
      </c>
      <c r="BX62" s="2">
        <f t="shared" si="207"/>
        <v>38.480000000000004</v>
      </c>
      <c r="BY62" s="2">
        <f t="shared" si="208"/>
        <v>4.039999999999992</v>
      </c>
      <c r="CA62">
        <v>74</v>
      </c>
      <c r="CB62">
        <v>190</v>
      </c>
      <c r="CC62" s="3">
        <v>0.19500000000000001</v>
      </c>
      <c r="CD62" s="1">
        <f t="shared" si="209"/>
        <v>3.9000000000000004</v>
      </c>
      <c r="CE62" s="2">
        <f t="shared" si="210"/>
        <v>44.1</v>
      </c>
      <c r="CF62" s="2">
        <f t="shared" si="211"/>
        <v>-5.6199999999999974</v>
      </c>
      <c r="CH62">
        <v>74</v>
      </c>
      <c r="CI62">
        <v>190</v>
      </c>
      <c r="CJ62" s="3">
        <v>0.19</v>
      </c>
      <c r="CK62" s="1">
        <f t="shared" si="212"/>
        <v>3.8</v>
      </c>
      <c r="CL62" s="2">
        <f t="shared" si="213"/>
        <v>38.58</v>
      </c>
      <c r="CM62" s="2">
        <f t="shared" si="214"/>
        <v>5.5200000000000031</v>
      </c>
      <c r="CO62">
        <v>74</v>
      </c>
      <c r="CP62">
        <v>190</v>
      </c>
      <c r="CQ62" s="3">
        <v>0.189</v>
      </c>
      <c r="CR62" s="1">
        <f t="shared" si="215"/>
        <v>3.7800000000000002</v>
      </c>
      <c r="CS62" s="2">
        <f t="shared" si="216"/>
        <v>46.38</v>
      </c>
      <c r="CT62" s="2">
        <f t="shared" si="217"/>
        <v>-7.8000000000000043</v>
      </c>
      <c r="CV62">
        <v>74</v>
      </c>
      <c r="CW62">
        <v>190</v>
      </c>
      <c r="CX62" s="3">
        <v>0.192</v>
      </c>
      <c r="CY62" s="1">
        <f t="shared" si="218"/>
        <v>3.84</v>
      </c>
      <c r="CZ62" s="2">
        <f t="shared" si="219"/>
        <v>40.679999999999993</v>
      </c>
      <c r="DA62" s="2">
        <f t="shared" si="220"/>
        <v>5.7000000000000099</v>
      </c>
      <c r="DC62">
        <v>74</v>
      </c>
      <c r="DD62">
        <v>190</v>
      </c>
      <c r="DE62" s="3">
        <v>0.2</v>
      </c>
      <c r="DF62" s="1">
        <f t="shared" si="221"/>
        <v>4</v>
      </c>
      <c r="DG62" s="2">
        <f t="shared" si="222"/>
        <v>45.639999999999993</v>
      </c>
      <c r="DH62" s="2">
        <f t="shared" si="223"/>
        <v>-4.9600000000000009</v>
      </c>
      <c r="DJ62">
        <v>74</v>
      </c>
      <c r="DK62">
        <v>190</v>
      </c>
      <c r="DL62" s="3">
        <v>0.19700000000000001</v>
      </c>
      <c r="DM62" s="1">
        <f t="shared" si="224"/>
        <v>3.9400000000000004</v>
      </c>
      <c r="DN62" s="2">
        <f t="shared" si="225"/>
        <v>39.980000000000004</v>
      </c>
      <c r="DO62" s="2">
        <f t="shared" si="226"/>
        <v>5.6599999999999895</v>
      </c>
      <c r="DQ62">
        <v>74</v>
      </c>
      <c r="DR62">
        <v>190</v>
      </c>
      <c r="DS62" s="3">
        <v>0.187</v>
      </c>
      <c r="DT62" s="1">
        <f t="shared" si="227"/>
        <v>3.74</v>
      </c>
      <c r="DU62" s="2">
        <f t="shared" si="228"/>
        <v>37.96</v>
      </c>
      <c r="DV62" s="2">
        <f t="shared" si="229"/>
        <v>2.0200000000000031</v>
      </c>
      <c r="DX62">
        <v>74</v>
      </c>
      <c r="DY62">
        <v>190</v>
      </c>
      <c r="DZ62" s="3">
        <v>0.184</v>
      </c>
      <c r="EA62" s="1">
        <f t="shared" si="230"/>
        <v>3.6799999999999997</v>
      </c>
      <c r="EB62" s="2">
        <f t="shared" si="231"/>
        <v>32.86</v>
      </c>
      <c r="EC62" s="2">
        <f t="shared" si="232"/>
        <v>5.1000000000000014</v>
      </c>
      <c r="EE62">
        <v>74</v>
      </c>
      <c r="EF62">
        <v>190</v>
      </c>
      <c r="EG62" s="3">
        <v>0.17799999999999999</v>
      </c>
      <c r="EH62" s="1">
        <f t="shared" si="233"/>
        <v>3.5599999999999996</v>
      </c>
      <c r="EI62" s="2">
        <f t="shared" si="234"/>
        <v>31.639999999999997</v>
      </c>
      <c r="EJ62" s="2">
        <f t="shared" si="235"/>
        <v>1.2200000000000024</v>
      </c>
    </row>
    <row r="63" spans="2:140" x14ac:dyDescent="0.25">
      <c r="B63">
        <v>74</v>
      </c>
      <c r="C63">
        <v>210</v>
      </c>
      <c r="D63" s="3">
        <v>0.192</v>
      </c>
      <c r="E63" s="1">
        <f t="shared" si="177"/>
        <v>3.84</v>
      </c>
      <c r="F63" s="2">
        <f t="shared" si="178"/>
        <v>48.88000000000001</v>
      </c>
      <c r="I63">
        <v>74</v>
      </c>
      <c r="J63">
        <v>210</v>
      </c>
      <c r="K63" s="3">
        <v>0.19900000000000001</v>
      </c>
      <c r="L63" s="1">
        <f t="shared" si="179"/>
        <v>3.9800000000000004</v>
      </c>
      <c r="M63" s="2">
        <f t="shared" si="180"/>
        <v>51.640000000000015</v>
      </c>
      <c r="N63" s="2">
        <f t="shared" si="181"/>
        <v>-2.7600000000000051</v>
      </c>
      <c r="P63">
        <v>74</v>
      </c>
      <c r="Q63">
        <v>210</v>
      </c>
      <c r="R63" s="3">
        <v>0.19400000000000001</v>
      </c>
      <c r="S63" s="1">
        <f t="shared" si="182"/>
        <v>3.88</v>
      </c>
      <c r="T63" s="2">
        <f t="shared" si="183"/>
        <v>47.760000000000005</v>
      </c>
      <c r="U63" s="2">
        <f t="shared" si="184"/>
        <v>3.8800000000000097</v>
      </c>
      <c r="W63">
        <v>74</v>
      </c>
      <c r="X63">
        <v>210</v>
      </c>
      <c r="Y63" s="3">
        <v>0.193</v>
      </c>
      <c r="Z63" s="1">
        <f t="shared" si="185"/>
        <v>3.8600000000000003</v>
      </c>
      <c r="AA63" s="2">
        <f t="shared" si="186"/>
        <v>49.58</v>
      </c>
      <c r="AB63" s="2">
        <f t="shared" si="187"/>
        <v>-1.8199999999999932</v>
      </c>
      <c r="AD63">
        <v>74</v>
      </c>
      <c r="AE63">
        <v>210</v>
      </c>
      <c r="AF63" s="3">
        <v>0.192</v>
      </c>
      <c r="AG63" s="1">
        <f t="shared" si="188"/>
        <v>3.84</v>
      </c>
      <c r="AH63" s="2">
        <f t="shared" si="189"/>
        <v>46.260000000000005</v>
      </c>
      <c r="AI63" s="2">
        <f t="shared" si="190"/>
        <v>3.3199999999999932</v>
      </c>
      <c r="AK63">
        <v>74</v>
      </c>
      <c r="AL63">
        <v>210</v>
      </c>
      <c r="AM63" s="3">
        <v>0.19700000000000001</v>
      </c>
      <c r="AN63" s="1">
        <f t="shared" si="191"/>
        <v>3.9400000000000004</v>
      </c>
      <c r="AO63" s="2">
        <f t="shared" si="192"/>
        <v>49.68</v>
      </c>
      <c r="AP63" s="2">
        <f t="shared" si="193"/>
        <v>-3.4199999999999946</v>
      </c>
      <c r="AR63">
        <v>74</v>
      </c>
      <c r="AS63">
        <v>210</v>
      </c>
      <c r="AT63" s="3">
        <v>0.19700000000000001</v>
      </c>
      <c r="AU63" s="1">
        <f t="shared" si="194"/>
        <v>3.9400000000000004</v>
      </c>
      <c r="AV63" s="2">
        <f t="shared" si="195"/>
        <v>45.160000000000004</v>
      </c>
      <c r="AW63" s="2">
        <f t="shared" si="196"/>
        <v>4.519999999999996</v>
      </c>
      <c r="AY63">
        <v>74</v>
      </c>
      <c r="AZ63">
        <v>210</v>
      </c>
      <c r="BA63" s="3">
        <v>0.191</v>
      </c>
      <c r="BB63" s="1">
        <f t="shared" si="197"/>
        <v>3.8200000000000003</v>
      </c>
      <c r="BC63" s="2">
        <f t="shared" si="198"/>
        <v>48.78</v>
      </c>
      <c r="BD63" s="2">
        <f t="shared" si="199"/>
        <v>-3.6199999999999974</v>
      </c>
      <c r="BF63">
        <v>74</v>
      </c>
      <c r="BG63">
        <v>210</v>
      </c>
      <c r="BH63" s="3">
        <v>0.188</v>
      </c>
      <c r="BI63" s="1">
        <f t="shared" si="200"/>
        <v>3.76</v>
      </c>
      <c r="BJ63" s="2">
        <f t="shared" si="201"/>
        <v>40.739999999999995</v>
      </c>
      <c r="BK63" s="2">
        <f t="shared" si="202"/>
        <v>8.0400000000000063</v>
      </c>
      <c r="BM63">
        <v>74</v>
      </c>
      <c r="BN63">
        <v>210</v>
      </c>
      <c r="BO63" s="3">
        <v>0.19600000000000001</v>
      </c>
      <c r="BP63" s="1">
        <f t="shared" si="203"/>
        <v>3.92</v>
      </c>
      <c r="BQ63" s="2">
        <f t="shared" si="204"/>
        <v>46.44</v>
      </c>
      <c r="BR63" s="2">
        <f t="shared" si="205"/>
        <v>-5.7000000000000028</v>
      </c>
      <c r="BT63">
        <v>74</v>
      </c>
      <c r="BU63">
        <v>210</v>
      </c>
      <c r="BV63" s="3">
        <v>0.185</v>
      </c>
      <c r="BW63" s="1">
        <f t="shared" si="206"/>
        <v>3.7</v>
      </c>
      <c r="BX63" s="2">
        <f t="shared" si="207"/>
        <v>42.180000000000007</v>
      </c>
      <c r="BY63" s="2">
        <f t="shared" si="208"/>
        <v>4.2599999999999909</v>
      </c>
      <c r="CA63">
        <v>74</v>
      </c>
      <c r="CB63">
        <v>210</v>
      </c>
      <c r="CC63" s="3">
        <v>0.188</v>
      </c>
      <c r="CD63" s="1">
        <f t="shared" si="209"/>
        <v>3.76</v>
      </c>
      <c r="CE63" s="2">
        <f t="shared" si="210"/>
        <v>47.86</v>
      </c>
      <c r="CF63" s="2">
        <f t="shared" si="211"/>
        <v>-5.6799999999999926</v>
      </c>
      <c r="CH63">
        <v>74</v>
      </c>
      <c r="CI63">
        <v>210</v>
      </c>
      <c r="CJ63" s="3">
        <v>0.192</v>
      </c>
      <c r="CK63" s="1">
        <f t="shared" si="212"/>
        <v>3.84</v>
      </c>
      <c r="CL63" s="2">
        <f t="shared" si="213"/>
        <v>42.42</v>
      </c>
      <c r="CM63" s="2">
        <f t="shared" si="214"/>
        <v>5.4399999999999977</v>
      </c>
      <c r="CO63">
        <v>74</v>
      </c>
      <c r="CP63">
        <v>210</v>
      </c>
      <c r="CQ63" s="3">
        <v>0.19400000000000001</v>
      </c>
      <c r="CR63" s="1">
        <f t="shared" si="215"/>
        <v>3.88</v>
      </c>
      <c r="CS63" s="2">
        <f t="shared" si="216"/>
        <v>50.260000000000005</v>
      </c>
      <c r="CT63" s="2">
        <f t="shared" si="217"/>
        <v>-7.8400000000000034</v>
      </c>
      <c r="CV63">
        <v>74</v>
      </c>
      <c r="CW63">
        <v>210</v>
      </c>
      <c r="CX63" s="3">
        <v>0.187</v>
      </c>
      <c r="CY63" s="1">
        <f t="shared" si="218"/>
        <v>3.74</v>
      </c>
      <c r="CZ63" s="2">
        <f t="shared" si="219"/>
        <v>44.419999999999995</v>
      </c>
      <c r="DA63" s="2">
        <f t="shared" si="220"/>
        <v>5.8400000000000105</v>
      </c>
      <c r="DC63">
        <v>74</v>
      </c>
      <c r="DD63">
        <v>210</v>
      </c>
      <c r="DE63" s="3">
        <v>0.191</v>
      </c>
      <c r="DF63" s="1">
        <f t="shared" si="221"/>
        <v>3.8200000000000003</v>
      </c>
      <c r="DG63" s="2">
        <f t="shared" si="222"/>
        <v>49.459999999999994</v>
      </c>
      <c r="DH63" s="2">
        <f t="shared" si="223"/>
        <v>-5.0399999999999991</v>
      </c>
      <c r="DJ63">
        <v>74</v>
      </c>
      <c r="DK63">
        <v>210</v>
      </c>
      <c r="DL63" s="3">
        <v>0.192</v>
      </c>
      <c r="DM63" s="1">
        <f t="shared" si="224"/>
        <v>3.84</v>
      </c>
      <c r="DN63" s="2">
        <f t="shared" si="225"/>
        <v>43.820000000000007</v>
      </c>
      <c r="DO63" s="2">
        <f t="shared" si="226"/>
        <v>5.6399999999999864</v>
      </c>
      <c r="DQ63">
        <v>74</v>
      </c>
      <c r="DR63">
        <v>210</v>
      </c>
      <c r="DS63" s="3">
        <v>0.192</v>
      </c>
      <c r="DT63" s="1">
        <f t="shared" si="227"/>
        <v>3.84</v>
      </c>
      <c r="DU63" s="2">
        <f t="shared" si="228"/>
        <v>41.8</v>
      </c>
      <c r="DV63" s="2">
        <f t="shared" si="229"/>
        <v>2.0200000000000102</v>
      </c>
      <c r="DX63">
        <v>74</v>
      </c>
      <c r="DY63">
        <v>210</v>
      </c>
      <c r="DZ63" s="3">
        <v>0.187</v>
      </c>
      <c r="EA63" s="1">
        <f t="shared" si="230"/>
        <v>3.74</v>
      </c>
      <c r="EB63" s="2">
        <f t="shared" si="231"/>
        <v>36.6</v>
      </c>
      <c r="EC63" s="2">
        <f t="shared" si="232"/>
        <v>5.1999999999999957</v>
      </c>
      <c r="EE63">
        <v>74</v>
      </c>
      <c r="EF63">
        <v>210</v>
      </c>
      <c r="EG63" s="3">
        <v>0.17499999999999999</v>
      </c>
      <c r="EH63" s="1">
        <f t="shared" si="233"/>
        <v>3.5</v>
      </c>
      <c r="EI63" s="2">
        <f t="shared" si="234"/>
        <v>35.14</v>
      </c>
      <c r="EJ63" s="2">
        <f t="shared" si="235"/>
        <v>1.4600000000000009</v>
      </c>
    </row>
    <row r="64" spans="2:140" x14ac:dyDescent="0.25">
      <c r="B64">
        <v>74</v>
      </c>
      <c r="C64">
        <v>230</v>
      </c>
      <c r="D64" s="3">
        <v>0.20499999999999999</v>
      </c>
      <c r="E64" s="1">
        <f t="shared" si="177"/>
        <v>4.0999999999999996</v>
      </c>
      <c r="F64" s="2">
        <f t="shared" si="178"/>
        <v>52.980000000000011</v>
      </c>
      <c r="I64">
        <v>74</v>
      </c>
      <c r="J64">
        <v>230</v>
      </c>
      <c r="K64" s="3">
        <v>0.20499999999999999</v>
      </c>
      <c r="L64" s="1">
        <f t="shared" si="179"/>
        <v>4.0999999999999996</v>
      </c>
      <c r="M64" s="2">
        <f t="shared" si="180"/>
        <v>55.740000000000016</v>
      </c>
      <c r="N64" s="2">
        <f t="shared" si="181"/>
        <v>-2.7600000000000051</v>
      </c>
      <c r="P64">
        <v>74</v>
      </c>
      <c r="Q64">
        <v>230</v>
      </c>
      <c r="R64" s="3">
        <v>0.20100000000000001</v>
      </c>
      <c r="S64" s="1">
        <f t="shared" si="182"/>
        <v>4.0200000000000005</v>
      </c>
      <c r="T64" s="2">
        <f t="shared" si="183"/>
        <v>51.780000000000008</v>
      </c>
      <c r="U64" s="2">
        <f t="shared" si="184"/>
        <v>3.960000000000008</v>
      </c>
      <c r="W64">
        <v>74</v>
      </c>
      <c r="X64">
        <v>230</v>
      </c>
      <c r="Y64" s="3">
        <v>0.19600000000000001</v>
      </c>
      <c r="Z64" s="1">
        <f t="shared" si="185"/>
        <v>3.92</v>
      </c>
      <c r="AA64" s="2">
        <f t="shared" si="186"/>
        <v>53.5</v>
      </c>
      <c r="AB64" s="2">
        <f t="shared" si="187"/>
        <v>-1.7199999999999918</v>
      </c>
      <c r="AD64">
        <v>74</v>
      </c>
      <c r="AE64">
        <v>230</v>
      </c>
      <c r="AF64" s="3">
        <v>0.193</v>
      </c>
      <c r="AG64" s="1">
        <f t="shared" si="188"/>
        <v>3.8600000000000003</v>
      </c>
      <c r="AH64" s="2">
        <f t="shared" si="189"/>
        <v>50.120000000000005</v>
      </c>
      <c r="AI64" s="2">
        <f t="shared" si="190"/>
        <v>3.3799999999999955</v>
      </c>
      <c r="AK64">
        <v>74</v>
      </c>
      <c r="AL64">
        <v>230</v>
      </c>
      <c r="AM64" s="3">
        <v>0.20100000000000001</v>
      </c>
      <c r="AN64" s="1">
        <f t="shared" si="191"/>
        <v>4.0200000000000005</v>
      </c>
      <c r="AO64" s="2">
        <f t="shared" si="192"/>
        <v>53.7</v>
      </c>
      <c r="AP64" s="2">
        <f t="shared" si="193"/>
        <v>-3.5799999999999983</v>
      </c>
      <c r="AR64">
        <v>74</v>
      </c>
      <c r="AS64">
        <v>230</v>
      </c>
      <c r="AT64" s="3">
        <v>0.192</v>
      </c>
      <c r="AU64" s="1">
        <f t="shared" si="194"/>
        <v>3.84</v>
      </c>
      <c r="AV64" s="2">
        <f t="shared" si="195"/>
        <v>49</v>
      </c>
      <c r="AW64" s="2">
        <f t="shared" si="196"/>
        <v>4.7000000000000028</v>
      </c>
      <c r="AY64">
        <v>74</v>
      </c>
      <c r="AZ64">
        <v>230</v>
      </c>
      <c r="BA64" s="3">
        <v>0.19900000000000001</v>
      </c>
      <c r="BB64" s="1">
        <f t="shared" si="197"/>
        <v>3.9800000000000004</v>
      </c>
      <c r="BC64" s="2">
        <f t="shared" si="198"/>
        <v>52.760000000000005</v>
      </c>
      <c r="BD64" s="2">
        <f t="shared" si="199"/>
        <v>-3.7600000000000051</v>
      </c>
      <c r="BF64">
        <v>74</v>
      </c>
      <c r="BG64">
        <v>230</v>
      </c>
      <c r="BH64" s="3">
        <v>0.189</v>
      </c>
      <c r="BI64" s="1">
        <f t="shared" si="200"/>
        <v>3.7800000000000002</v>
      </c>
      <c r="BJ64" s="2">
        <f t="shared" si="201"/>
        <v>44.519999999999996</v>
      </c>
      <c r="BK64" s="2">
        <f t="shared" si="202"/>
        <v>8.2400000000000091</v>
      </c>
      <c r="BM64">
        <v>74</v>
      </c>
      <c r="BN64">
        <v>230</v>
      </c>
      <c r="BO64" s="3">
        <v>0.19900000000000001</v>
      </c>
      <c r="BP64" s="1">
        <f t="shared" si="203"/>
        <v>3.9800000000000004</v>
      </c>
      <c r="BQ64" s="2">
        <f t="shared" si="204"/>
        <v>50.42</v>
      </c>
      <c r="BR64" s="2">
        <f t="shared" si="205"/>
        <v>-5.9000000000000057</v>
      </c>
      <c r="BT64">
        <v>74</v>
      </c>
      <c r="BU64">
        <v>230</v>
      </c>
      <c r="BV64" s="3">
        <v>0.19700000000000001</v>
      </c>
      <c r="BW64" s="1">
        <f t="shared" si="206"/>
        <v>3.9400000000000004</v>
      </c>
      <c r="BX64" s="2">
        <f t="shared" si="207"/>
        <v>46.120000000000005</v>
      </c>
      <c r="BY64" s="2">
        <f t="shared" si="208"/>
        <v>4.2999999999999972</v>
      </c>
      <c r="CA64">
        <v>74</v>
      </c>
      <c r="CB64">
        <v>230</v>
      </c>
      <c r="CC64" s="3">
        <v>0.189</v>
      </c>
      <c r="CD64" s="1">
        <f t="shared" si="209"/>
        <v>3.7800000000000002</v>
      </c>
      <c r="CE64" s="2">
        <f t="shared" si="210"/>
        <v>51.64</v>
      </c>
      <c r="CF64" s="2">
        <f t="shared" si="211"/>
        <v>-5.519999999999996</v>
      </c>
      <c r="CH64">
        <v>74</v>
      </c>
      <c r="CI64">
        <v>230</v>
      </c>
      <c r="CJ64" s="3">
        <v>0.19</v>
      </c>
      <c r="CK64" s="1">
        <f t="shared" si="212"/>
        <v>3.8</v>
      </c>
      <c r="CL64" s="2">
        <f t="shared" si="213"/>
        <v>46.22</v>
      </c>
      <c r="CM64" s="2">
        <f t="shared" si="214"/>
        <v>5.4200000000000017</v>
      </c>
      <c r="CO64">
        <v>74</v>
      </c>
      <c r="CP64">
        <v>230</v>
      </c>
      <c r="CQ64" s="3">
        <v>0.20499999999999999</v>
      </c>
      <c r="CR64" s="1">
        <f t="shared" si="215"/>
        <v>4.0999999999999996</v>
      </c>
      <c r="CS64" s="2">
        <f t="shared" si="216"/>
        <v>54.360000000000007</v>
      </c>
      <c r="CT64" s="2">
        <f t="shared" si="217"/>
        <v>-8.1400000000000077</v>
      </c>
      <c r="CV64">
        <v>74</v>
      </c>
      <c r="CW64">
        <v>230</v>
      </c>
      <c r="CX64" s="3">
        <v>0.193</v>
      </c>
      <c r="CY64" s="1">
        <f t="shared" si="218"/>
        <v>3.8600000000000003</v>
      </c>
      <c r="CZ64" s="2">
        <f t="shared" si="219"/>
        <v>48.279999999999994</v>
      </c>
      <c r="DA64" s="2">
        <f t="shared" si="220"/>
        <v>6.0800000000000125</v>
      </c>
      <c r="DC64">
        <v>74</v>
      </c>
      <c r="DD64">
        <v>230</v>
      </c>
      <c r="DE64" s="3">
        <v>0.19500000000000001</v>
      </c>
      <c r="DF64" s="1">
        <f t="shared" si="221"/>
        <v>3.9000000000000004</v>
      </c>
      <c r="DG64" s="2">
        <f t="shared" si="222"/>
        <v>53.359999999999992</v>
      </c>
      <c r="DH64" s="2">
        <f t="shared" si="223"/>
        <v>-5.0799999999999983</v>
      </c>
      <c r="DJ64">
        <v>74</v>
      </c>
      <c r="DK64">
        <v>230</v>
      </c>
      <c r="DL64" s="3">
        <v>0.19900000000000001</v>
      </c>
      <c r="DM64" s="1">
        <f t="shared" si="224"/>
        <v>3.9800000000000004</v>
      </c>
      <c r="DN64" s="2">
        <f t="shared" si="225"/>
        <v>47.800000000000011</v>
      </c>
      <c r="DO64" s="2">
        <f t="shared" si="226"/>
        <v>5.559999999999981</v>
      </c>
      <c r="DQ64">
        <v>74</v>
      </c>
      <c r="DR64">
        <v>230</v>
      </c>
      <c r="DS64" s="3">
        <v>0.19900000000000001</v>
      </c>
      <c r="DT64" s="1">
        <f t="shared" si="227"/>
        <v>3.9800000000000004</v>
      </c>
      <c r="DU64" s="2">
        <f t="shared" si="228"/>
        <v>45.78</v>
      </c>
      <c r="DV64" s="2">
        <f t="shared" si="229"/>
        <v>2.0200000000000102</v>
      </c>
      <c r="DX64">
        <v>74</v>
      </c>
      <c r="DY64">
        <v>230</v>
      </c>
      <c r="DZ64" s="3">
        <v>0.187</v>
      </c>
      <c r="EA64" s="1">
        <f t="shared" si="230"/>
        <v>3.74</v>
      </c>
      <c r="EB64" s="2">
        <f t="shared" si="231"/>
        <v>40.340000000000003</v>
      </c>
      <c r="EC64" s="2">
        <f t="shared" si="232"/>
        <v>5.4399999999999977</v>
      </c>
      <c r="EE64">
        <v>74</v>
      </c>
      <c r="EF64">
        <v>230</v>
      </c>
      <c r="EG64" s="3">
        <v>0.18099999999999999</v>
      </c>
      <c r="EH64" s="1">
        <f t="shared" si="233"/>
        <v>3.62</v>
      </c>
      <c r="EI64" s="2">
        <f t="shared" si="234"/>
        <v>38.76</v>
      </c>
      <c r="EJ64" s="2">
        <f t="shared" si="235"/>
        <v>1.5800000000000054</v>
      </c>
    </row>
    <row r="65" spans="2:140" x14ac:dyDescent="0.25">
      <c r="B65">
        <v>74</v>
      </c>
      <c r="C65">
        <v>250</v>
      </c>
      <c r="D65" s="3">
        <v>0.217</v>
      </c>
      <c r="E65" s="1">
        <f t="shared" si="177"/>
        <v>4.34</v>
      </c>
      <c r="F65" s="2">
        <f t="shared" si="178"/>
        <v>57.320000000000007</v>
      </c>
      <c r="I65">
        <v>74</v>
      </c>
      <c r="J65">
        <v>250</v>
      </c>
      <c r="K65" s="3">
        <v>0.214</v>
      </c>
      <c r="L65" s="1">
        <f t="shared" si="179"/>
        <v>4.28</v>
      </c>
      <c r="M65" s="2">
        <f t="shared" si="180"/>
        <v>60.020000000000017</v>
      </c>
      <c r="N65" s="2">
        <f t="shared" si="181"/>
        <v>-2.7000000000000099</v>
      </c>
      <c r="P65">
        <v>74</v>
      </c>
      <c r="Q65">
        <v>250</v>
      </c>
      <c r="R65" s="3">
        <v>0.215</v>
      </c>
      <c r="S65" s="1">
        <f t="shared" si="182"/>
        <v>4.3</v>
      </c>
      <c r="T65" s="2">
        <f t="shared" si="183"/>
        <v>56.080000000000005</v>
      </c>
      <c r="U65" s="2">
        <f t="shared" si="184"/>
        <v>3.9400000000000119</v>
      </c>
      <c r="W65">
        <v>74</v>
      </c>
      <c r="X65">
        <v>250</v>
      </c>
      <c r="Y65" s="3">
        <v>0.217</v>
      </c>
      <c r="Z65" s="1">
        <f t="shared" si="185"/>
        <v>4.34</v>
      </c>
      <c r="AA65" s="2">
        <f t="shared" si="186"/>
        <v>57.84</v>
      </c>
      <c r="AB65" s="2">
        <f t="shared" si="187"/>
        <v>-1.759999999999998</v>
      </c>
      <c r="AD65">
        <v>74</v>
      </c>
      <c r="AE65">
        <v>250</v>
      </c>
      <c r="AF65" s="3">
        <v>0.217</v>
      </c>
      <c r="AG65" s="1">
        <f t="shared" si="188"/>
        <v>4.34</v>
      </c>
      <c r="AH65" s="2">
        <f t="shared" si="189"/>
        <v>54.460000000000008</v>
      </c>
      <c r="AI65" s="2">
        <f t="shared" si="190"/>
        <v>3.3799999999999955</v>
      </c>
      <c r="AK65">
        <v>74</v>
      </c>
      <c r="AL65">
        <v>250</v>
      </c>
      <c r="AM65" s="3">
        <v>0.216</v>
      </c>
      <c r="AN65" s="1">
        <f t="shared" si="191"/>
        <v>4.32</v>
      </c>
      <c r="AO65" s="2">
        <f t="shared" si="192"/>
        <v>58.02</v>
      </c>
      <c r="AP65" s="2">
        <f t="shared" si="193"/>
        <v>-3.5599999999999952</v>
      </c>
      <c r="AR65">
        <v>74</v>
      </c>
      <c r="AS65">
        <v>250</v>
      </c>
      <c r="AT65" s="3">
        <v>0.20899999999999999</v>
      </c>
      <c r="AU65" s="1">
        <f t="shared" si="194"/>
        <v>4.18</v>
      </c>
      <c r="AV65" s="2">
        <f t="shared" si="195"/>
        <v>53.18</v>
      </c>
      <c r="AW65" s="2">
        <f t="shared" si="196"/>
        <v>4.8400000000000034</v>
      </c>
      <c r="AY65">
        <v>74</v>
      </c>
      <c r="AZ65">
        <v>250</v>
      </c>
      <c r="BA65" s="3">
        <v>0.21199999999999999</v>
      </c>
      <c r="BB65" s="1">
        <f t="shared" si="197"/>
        <v>4.24</v>
      </c>
      <c r="BC65" s="2">
        <f t="shared" si="198"/>
        <v>57.000000000000007</v>
      </c>
      <c r="BD65" s="2">
        <f t="shared" si="199"/>
        <v>-3.8200000000000074</v>
      </c>
      <c r="BF65">
        <v>74</v>
      </c>
      <c r="BG65">
        <v>250</v>
      </c>
      <c r="BH65" s="3">
        <v>0.21099999999999999</v>
      </c>
      <c r="BI65" s="1">
        <f t="shared" si="200"/>
        <v>4.22</v>
      </c>
      <c r="BJ65" s="2">
        <f t="shared" si="201"/>
        <v>48.739999999999995</v>
      </c>
      <c r="BK65" s="2">
        <f t="shared" si="202"/>
        <v>8.2600000000000122</v>
      </c>
      <c r="BM65">
        <v>74</v>
      </c>
      <c r="BN65">
        <v>250</v>
      </c>
      <c r="BO65" s="3">
        <v>0.20200000000000001</v>
      </c>
      <c r="BP65" s="1">
        <f t="shared" si="203"/>
        <v>4.04</v>
      </c>
      <c r="BQ65" s="2">
        <f t="shared" si="204"/>
        <v>54.46</v>
      </c>
      <c r="BR65" s="2">
        <f t="shared" si="205"/>
        <v>-5.720000000000006</v>
      </c>
      <c r="BT65">
        <v>74</v>
      </c>
      <c r="BU65">
        <v>250</v>
      </c>
      <c r="BV65" s="3">
        <v>0.2</v>
      </c>
      <c r="BW65" s="1">
        <f t="shared" si="206"/>
        <v>4</v>
      </c>
      <c r="BX65" s="2">
        <f t="shared" si="207"/>
        <v>50.120000000000005</v>
      </c>
      <c r="BY65" s="2">
        <f t="shared" si="208"/>
        <v>4.3399999999999963</v>
      </c>
      <c r="CA65">
        <v>74</v>
      </c>
      <c r="CB65">
        <v>250</v>
      </c>
      <c r="CC65" s="3">
        <v>0.20699999999999999</v>
      </c>
      <c r="CD65" s="1">
        <f t="shared" si="209"/>
        <v>4.1399999999999997</v>
      </c>
      <c r="CE65" s="2">
        <f t="shared" si="210"/>
        <v>55.78</v>
      </c>
      <c r="CF65" s="2">
        <f t="shared" si="211"/>
        <v>-5.6599999999999966</v>
      </c>
      <c r="CH65">
        <v>74</v>
      </c>
      <c r="CI65">
        <v>250</v>
      </c>
      <c r="CJ65" s="3">
        <v>0.19500000000000001</v>
      </c>
      <c r="CK65" s="1">
        <f t="shared" si="212"/>
        <v>3.9000000000000004</v>
      </c>
      <c r="CL65" s="2">
        <f t="shared" si="213"/>
        <v>50.12</v>
      </c>
      <c r="CM65" s="2">
        <f t="shared" si="214"/>
        <v>5.6600000000000037</v>
      </c>
      <c r="CO65">
        <v>74</v>
      </c>
      <c r="CP65">
        <v>250</v>
      </c>
      <c r="CQ65" s="3">
        <v>0.19800000000000001</v>
      </c>
      <c r="CR65" s="1">
        <f t="shared" si="215"/>
        <v>3.96</v>
      </c>
      <c r="CS65" s="2">
        <f t="shared" si="216"/>
        <v>58.320000000000007</v>
      </c>
      <c r="CT65" s="2">
        <f t="shared" si="217"/>
        <v>-8.2000000000000099</v>
      </c>
      <c r="CV65">
        <v>74</v>
      </c>
      <c r="CW65">
        <v>250</v>
      </c>
      <c r="CX65" s="3">
        <v>0.20200000000000001</v>
      </c>
      <c r="CY65" s="1">
        <f t="shared" si="218"/>
        <v>4.04</v>
      </c>
      <c r="CZ65" s="2">
        <f t="shared" si="219"/>
        <v>52.319999999999993</v>
      </c>
      <c r="DA65" s="2">
        <f t="shared" si="220"/>
        <v>6.0000000000000142</v>
      </c>
      <c r="DC65">
        <v>74</v>
      </c>
      <c r="DD65">
        <v>250</v>
      </c>
      <c r="DE65" s="3">
        <v>0.216</v>
      </c>
      <c r="DF65" s="1">
        <f t="shared" si="221"/>
        <v>4.32</v>
      </c>
      <c r="DG65" s="2">
        <f t="shared" si="222"/>
        <v>57.679999999999993</v>
      </c>
      <c r="DH65" s="2">
        <f t="shared" si="223"/>
        <v>-5.3599999999999994</v>
      </c>
      <c r="DJ65">
        <v>74</v>
      </c>
      <c r="DK65">
        <v>250</v>
      </c>
      <c r="DL65" s="3">
        <v>0.214</v>
      </c>
      <c r="DM65" s="1">
        <f t="shared" si="224"/>
        <v>4.28</v>
      </c>
      <c r="DN65" s="2">
        <f t="shared" si="225"/>
        <v>52.080000000000013</v>
      </c>
      <c r="DO65" s="2">
        <f t="shared" si="226"/>
        <v>5.5999999999999801</v>
      </c>
      <c r="DQ65">
        <v>74</v>
      </c>
      <c r="DR65">
        <v>250</v>
      </c>
      <c r="DS65" s="3">
        <v>0.19400000000000001</v>
      </c>
      <c r="DT65" s="1">
        <f t="shared" si="227"/>
        <v>3.88</v>
      </c>
      <c r="DU65" s="2">
        <f t="shared" si="228"/>
        <v>49.660000000000004</v>
      </c>
      <c r="DV65" s="2">
        <f t="shared" si="229"/>
        <v>2.4200000000000088</v>
      </c>
      <c r="DX65">
        <v>74</v>
      </c>
      <c r="DY65">
        <v>250</v>
      </c>
      <c r="DZ65" s="3">
        <v>0.20599999999999999</v>
      </c>
      <c r="EA65" s="1">
        <f t="shared" si="230"/>
        <v>4.12</v>
      </c>
      <c r="EB65" s="2">
        <f t="shared" si="231"/>
        <v>44.46</v>
      </c>
      <c r="EC65" s="2">
        <f t="shared" si="232"/>
        <v>5.2000000000000028</v>
      </c>
      <c r="EE65">
        <v>74</v>
      </c>
      <c r="EF65">
        <v>250</v>
      </c>
      <c r="EG65" s="3">
        <v>0.19800000000000001</v>
      </c>
      <c r="EH65" s="1">
        <f t="shared" si="233"/>
        <v>3.96</v>
      </c>
      <c r="EI65" s="2">
        <f t="shared" si="234"/>
        <v>42.72</v>
      </c>
      <c r="EJ65" s="2">
        <f t="shared" si="235"/>
        <v>1.740000000000002</v>
      </c>
    </row>
    <row r="66" spans="2:140" x14ac:dyDescent="0.25">
      <c r="B66">
        <v>74</v>
      </c>
      <c r="C66">
        <v>270</v>
      </c>
      <c r="D66" s="3">
        <v>0.19800000000000001</v>
      </c>
      <c r="E66" s="1">
        <f t="shared" si="177"/>
        <v>3.96</v>
      </c>
      <c r="F66" s="2">
        <f t="shared" si="178"/>
        <v>61.280000000000008</v>
      </c>
      <c r="I66">
        <v>74</v>
      </c>
      <c r="J66">
        <v>270</v>
      </c>
      <c r="K66" s="3">
        <v>0.19500000000000001</v>
      </c>
      <c r="L66" s="1">
        <f t="shared" si="179"/>
        <v>3.9000000000000004</v>
      </c>
      <c r="M66" s="2">
        <f t="shared" si="180"/>
        <v>63.920000000000016</v>
      </c>
      <c r="N66" s="2">
        <f t="shared" si="181"/>
        <v>-2.6400000000000077</v>
      </c>
      <c r="P66">
        <v>74</v>
      </c>
      <c r="Q66">
        <v>270</v>
      </c>
      <c r="R66" s="3">
        <v>0.192</v>
      </c>
      <c r="S66" s="1">
        <f t="shared" si="182"/>
        <v>3.84</v>
      </c>
      <c r="T66" s="2">
        <f t="shared" si="183"/>
        <v>59.92</v>
      </c>
      <c r="U66" s="2">
        <f t="shared" si="184"/>
        <v>4.0000000000000142</v>
      </c>
      <c r="W66">
        <v>74</v>
      </c>
      <c r="X66">
        <v>270</v>
      </c>
      <c r="Y66" s="3">
        <v>0.19800000000000001</v>
      </c>
      <c r="Z66" s="1">
        <f t="shared" si="185"/>
        <v>3.96</v>
      </c>
      <c r="AA66" s="2">
        <f t="shared" si="186"/>
        <v>61.800000000000004</v>
      </c>
      <c r="AB66" s="2">
        <f t="shared" si="187"/>
        <v>-1.8800000000000026</v>
      </c>
      <c r="AD66">
        <v>74</v>
      </c>
      <c r="AE66">
        <v>270</v>
      </c>
      <c r="AF66" s="3">
        <v>0.192</v>
      </c>
      <c r="AG66" s="1">
        <f t="shared" si="188"/>
        <v>3.84</v>
      </c>
      <c r="AH66" s="2">
        <f t="shared" si="189"/>
        <v>58.300000000000011</v>
      </c>
      <c r="AI66" s="2">
        <f t="shared" si="190"/>
        <v>3.4999999999999929</v>
      </c>
      <c r="AK66">
        <v>74</v>
      </c>
      <c r="AL66">
        <v>270</v>
      </c>
      <c r="AM66" s="3">
        <v>0.19700000000000001</v>
      </c>
      <c r="AN66" s="1">
        <f t="shared" si="191"/>
        <v>3.9400000000000004</v>
      </c>
      <c r="AO66" s="2">
        <f t="shared" si="192"/>
        <v>61.96</v>
      </c>
      <c r="AP66" s="2">
        <f t="shared" si="193"/>
        <v>-3.6599999999999895</v>
      </c>
      <c r="AR66">
        <v>74</v>
      </c>
      <c r="AS66">
        <v>270</v>
      </c>
      <c r="AT66" s="3">
        <v>0.188</v>
      </c>
      <c r="AU66" s="1">
        <f t="shared" si="194"/>
        <v>3.76</v>
      </c>
      <c r="AV66" s="2">
        <f t="shared" si="195"/>
        <v>56.94</v>
      </c>
      <c r="AW66" s="2">
        <f t="shared" si="196"/>
        <v>5.0200000000000031</v>
      </c>
      <c r="AY66">
        <v>74</v>
      </c>
      <c r="AZ66">
        <v>270</v>
      </c>
      <c r="BA66" s="3">
        <v>0.193</v>
      </c>
      <c r="BB66" s="1">
        <f t="shared" si="197"/>
        <v>3.8600000000000003</v>
      </c>
      <c r="BC66" s="2">
        <f t="shared" si="198"/>
        <v>60.860000000000007</v>
      </c>
      <c r="BD66" s="2">
        <f t="shared" si="199"/>
        <v>-3.9200000000000088</v>
      </c>
      <c r="BF66">
        <v>74</v>
      </c>
      <c r="BG66">
        <v>270</v>
      </c>
      <c r="BH66" s="3">
        <v>0.188</v>
      </c>
      <c r="BI66" s="1">
        <f t="shared" si="200"/>
        <v>3.76</v>
      </c>
      <c r="BJ66" s="2">
        <f t="shared" si="201"/>
        <v>52.499999999999993</v>
      </c>
      <c r="BK66" s="2">
        <f t="shared" si="202"/>
        <v>8.3600000000000136</v>
      </c>
      <c r="BM66">
        <v>74</v>
      </c>
      <c r="BN66">
        <v>270</v>
      </c>
      <c r="BO66" s="3">
        <v>0.191</v>
      </c>
      <c r="BP66" s="1">
        <f t="shared" si="203"/>
        <v>3.8200000000000003</v>
      </c>
      <c r="BQ66" s="2">
        <f t="shared" si="204"/>
        <v>58.28</v>
      </c>
      <c r="BR66" s="2">
        <f t="shared" si="205"/>
        <v>-5.7800000000000082</v>
      </c>
      <c r="BT66">
        <v>74</v>
      </c>
      <c r="BU66">
        <v>270</v>
      </c>
      <c r="BV66" s="3">
        <v>0.186</v>
      </c>
      <c r="BW66" s="1">
        <f t="shared" si="206"/>
        <v>3.7199999999999998</v>
      </c>
      <c r="BX66" s="2">
        <f t="shared" si="207"/>
        <v>53.84</v>
      </c>
      <c r="BY66" s="2">
        <f t="shared" si="208"/>
        <v>4.4399999999999977</v>
      </c>
      <c r="CA66">
        <v>74</v>
      </c>
      <c r="CB66">
        <v>270</v>
      </c>
      <c r="CC66" s="3">
        <v>0.186</v>
      </c>
      <c r="CD66" s="1">
        <f t="shared" si="209"/>
        <v>3.7199999999999998</v>
      </c>
      <c r="CE66" s="2">
        <f t="shared" si="210"/>
        <v>59.5</v>
      </c>
      <c r="CF66" s="2">
        <f t="shared" si="211"/>
        <v>-5.6599999999999966</v>
      </c>
      <c r="CH66">
        <v>74</v>
      </c>
      <c r="CI66">
        <v>270</v>
      </c>
      <c r="CJ66" s="3">
        <v>0.186</v>
      </c>
      <c r="CK66" s="1">
        <f t="shared" si="212"/>
        <v>3.7199999999999998</v>
      </c>
      <c r="CL66" s="2">
        <f t="shared" si="213"/>
        <v>53.839999999999996</v>
      </c>
      <c r="CM66" s="2">
        <f t="shared" si="214"/>
        <v>5.6600000000000037</v>
      </c>
      <c r="CO66">
        <v>74</v>
      </c>
      <c r="CP66">
        <v>270</v>
      </c>
      <c r="CQ66" s="3">
        <v>0.19</v>
      </c>
      <c r="CR66" s="1">
        <f t="shared" si="215"/>
        <v>3.8</v>
      </c>
      <c r="CS66" s="2">
        <f t="shared" si="216"/>
        <v>62.120000000000005</v>
      </c>
      <c r="CT66" s="2">
        <f t="shared" si="217"/>
        <v>-8.2800000000000082</v>
      </c>
      <c r="CV66">
        <v>74</v>
      </c>
      <c r="CW66">
        <v>270</v>
      </c>
      <c r="CX66" s="3">
        <v>0.184</v>
      </c>
      <c r="CY66" s="1">
        <f t="shared" si="218"/>
        <v>3.6799999999999997</v>
      </c>
      <c r="CZ66" s="2">
        <f t="shared" si="219"/>
        <v>55.999999999999993</v>
      </c>
      <c r="DA66" s="2">
        <f t="shared" si="220"/>
        <v>6.1200000000000117</v>
      </c>
      <c r="DC66">
        <v>74</v>
      </c>
      <c r="DD66">
        <v>270</v>
      </c>
      <c r="DE66" s="3">
        <v>0.19400000000000001</v>
      </c>
      <c r="DF66" s="1">
        <f t="shared" si="221"/>
        <v>3.88</v>
      </c>
      <c r="DG66" s="2">
        <f t="shared" si="222"/>
        <v>61.559999999999995</v>
      </c>
      <c r="DH66" s="2">
        <f t="shared" si="223"/>
        <v>-5.5600000000000023</v>
      </c>
      <c r="DJ66">
        <v>74</v>
      </c>
      <c r="DK66">
        <v>270</v>
      </c>
      <c r="DL66" s="3">
        <v>0.189</v>
      </c>
      <c r="DM66" s="1">
        <f t="shared" si="224"/>
        <v>3.7800000000000002</v>
      </c>
      <c r="DN66" s="2">
        <f t="shared" si="225"/>
        <v>55.860000000000014</v>
      </c>
      <c r="DO66" s="2">
        <f t="shared" si="226"/>
        <v>5.6999999999999815</v>
      </c>
      <c r="DQ66">
        <v>74</v>
      </c>
      <c r="DR66">
        <v>270</v>
      </c>
      <c r="DS66" s="3">
        <v>0.214</v>
      </c>
      <c r="DT66" s="1">
        <f t="shared" si="227"/>
        <v>4.28</v>
      </c>
      <c r="DU66" s="2">
        <f t="shared" si="228"/>
        <v>53.940000000000005</v>
      </c>
      <c r="DV66" s="2">
        <f t="shared" si="229"/>
        <v>1.9200000000000088</v>
      </c>
      <c r="DX66">
        <v>74</v>
      </c>
      <c r="DY66">
        <v>270</v>
      </c>
      <c r="DZ66" s="3">
        <v>0.18</v>
      </c>
      <c r="EA66" s="1">
        <f t="shared" si="230"/>
        <v>3.5999999999999996</v>
      </c>
      <c r="EB66" s="2">
        <f t="shared" si="231"/>
        <v>48.06</v>
      </c>
      <c r="EC66" s="2">
        <f t="shared" si="232"/>
        <v>5.8800000000000026</v>
      </c>
      <c r="EE66">
        <v>74</v>
      </c>
      <c r="EF66">
        <v>270</v>
      </c>
      <c r="EG66" s="3">
        <v>0.17799999999999999</v>
      </c>
      <c r="EH66" s="1">
        <f t="shared" si="233"/>
        <v>3.5599999999999996</v>
      </c>
      <c r="EI66" s="2">
        <f t="shared" si="234"/>
        <v>46.28</v>
      </c>
      <c r="EJ66" s="2">
        <f t="shared" si="235"/>
        <v>1.7800000000000011</v>
      </c>
    </row>
    <row r="67" spans="2:140" x14ac:dyDescent="0.25">
      <c r="B67">
        <v>74</v>
      </c>
      <c r="C67">
        <v>290</v>
      </c>
      <c r="D67" s="3">
        <v>0.193</v>
      </c>
      <c r="E67" s="1">
        <f t="shared" si="177"/>
        <v>3.8600000000000003</v>
      </c>
      <c r="F67" s="2">
        <f t="shared" si="178"/>
        <v>65.140000000000015</v>
      </c>
      <c r="I67">
        <v>74</v>
      </c>
      <c r="J67">
        <v>290</v>
      </c>
      <c r="K67" s="3">
        <v>0.19700000000000001</v>
      </c>
      <c r="L67" s="1">
        <f t="shared" si="179"/>
        <v>3.9400000000000004</v>
      </c>
      <c r="M67" s="2">
        <f t="shared" si="180"/>
        <v>67.860000000000014</v>
      </c>
      <c r="N67" s="2">
        <f t="shared" si="181"/>
        <v>-2.7199999999999989</v>
      </c>
      <c r="P67">
        <v>74</v>
      </c>
      <c r="Q67">
        <v>290</v>
      </c>
      <c r="R67" s="3">
        <v>0.19800000000000001</v>
      </c>
      <c r="S67" s="1">
        <f t="shared" si="182"/>
        <v>3.96</v>
      </c>
      <c r="T67" s="2">
        <f t="shared" si="183"/>
        <v>63.88</v>
      </c>
      <c r="U67" s="2">
        <f t="shared" si="184"/>
        <v>3.9800000000000111</v>
      </c>
      <c r="W67">
        <v>74</v>
      </c>
      <c r="X67">
        <v>290</v>
      </c>
      <c r="Y67" s="3">
        <v>0.19500000000000001</v>
      </c>
      <c r="Z67" s="1">
        <f t="shared" si="185"/>
        <v>3.9000000000000004</v>
      </c>
      <c r="AA67" s="2">
        <f t="shared" si="186"/>
        <v>65.7</v>
      </c>
      <c r="AB67" s="2">
        <f t="shared" si="187"/>
        <v>-1.8200000000000003</v>
      </c>
      <c r="AD67">
        <v>74</v>
      </c>
      <c r="AE67">
        <v>290</v>
      </c>
      <c r="AF67" s="3">
        <v>0.19400000000000001</v>
      </c>
      <c r="AG67" s="1">
        <f t="shared" si="188"/>
        <v>3.88</v>
      </c>
      <c r="AH67" s="2">
        <f t="shared" si="189"/>
        <v>62.180000000000014</v>
      </c>
      <c r="AI67" s="2">
        <f t="shared" si="190"/>
        <v>3.5199999999999889</v>
      </c>
      <c r="AK67">
        <v>74</v>
      </c>
      <c r="AL67">
        <v>290</v>
      </c>
      <c r="AM67" s="3">
        <v>0.19700000000000001</v>
      </c>
      <c r="AN67" s="1">
        <f t="shared" si="191"/>
        <v>3.9400000000000004</v>
      </c>
      <c r="AO67" s="2">
        <f t="shared" si="192"/>
        <v>65.900000000000006</v>
      </c>
      <c r="AP67" s="2">
        <f t="shared" si="193"/>
        <v>-3.7199999999999918</v>
      </c>
      <c r="AR67">
        <v>74</v>
      </c>
      <c r="AS67">
        <v>290</v>
      </c>
      <c r="AT67" s="3">
        <v>0.192</v>
      </c>
      <c r="AU67" s="1">
        <f t="shared" si="194"/>
        <v>3.84</v>
      </c>
      <c r="AV67" s="2">
        <f t="shared" si="195"/>
        <v>60.78</v>
      </c>
      <c r="AW67" s="2">
        <f t="shared" si="196"/>
        <v>5.1200000000000045</v>
      </c>
      <c r="AY67">
        <v>74</v>
      </c>
      <c r="AZ67">
        <v>290</v>
      </c>
      <c r="BA67" s="3">
        <v>0.191</v>
      </c>
      <c r="BB67" s="1">
        <f t="shared" si="197"/>
        <v>3.8200000000000003</v>
      </c>
      <c r="BC67" s="2">
        <f t="shared" si="198"/>
        <v>64.680000000000007</v>
      </c>
      <c r="BD67" s="2">
        <f t="shared" si="199"/>
        <v>-3.9000000000000057</v>
      </c>
      <c r="BF67">
        <v>74</v>
      </c>
      <c r="BG67">
        <v>290</v>
      </c>
      <c r="BH67" s="3">
        <v>0.186</v>
      </c>
      <c r="BI67" s="1">
        <f t="shared" si="200"/>
        <v>3.7199999999999998</v>
      </c>
      <c r="BJ67" s="2">
        <f t="shared" si="201"/>
        <v>56.219999999999992</v>
      </c>
      <c r="BK67" s="2">
        <f t="shared" si="202"/>
        <v>8.4600000000000151</v>
      </c>
      <c r="BM67">
        <v>74</v>
      </c>
      <c r="BN67">
        <v>290</v>
      </c>
      <c r="BO67" s="3">
        <v>0.185</v>
      </c>
      <c r="BP67" s="1">
        <f t="shared" si="203"/>
        <v>3.7</v>
      </c>
      <c r="BQ67" s="2">
        <f t="shared" si="204"/>
        <v>61.980000000000004</v>
      </c>
      <c r="BR67" s="2">
        <f t="shared" si="205"/>
        <v>-5.7600000000000122</v>
      </c>
      <c r="BT67">
        <v>74</v>
      </c>
      <c r="BU67">
        <v>290</v>
      </c>
      <c r="BV67" s="3">
        <v>0.183</v>
      </c>
      <c r="BW67" s="1">
        <f t="shared" si="206"/>
        <v>3.66</v>
      </c>
      <c r="BX67" s="2">
        <f t="shared" si="207"/>
        <v>57.5</v>
      </c>
      <c r="BY67" s="2">
        <f t="shared" si="208"/>
        <v>4.480000000000004</v>
      </c>
      <c r="CA67">
        <v>74</v>
      </c>
      <c r="CB67">
        <v>290</v>
      </c>
      <c r="CC67" s="3">
        <v>0.186</v>
      </c>
      <c r="CD67" s="1">
        <f t="shared" si="209"/>
        <v>3.7199999999999998</v>
      </c>
      <c r="CE67" s="2">
        <f t="shared" si="210"/>
        <v>63.22</v>
      </c>
      <c r="CF67" s="2">
        <f t="shared" si="211"/>
        <v>-5.7199999999999989</v>
      </c>
      <c r="CH67">
        <v>74</v>
      </c>
      <c r="CI67">
        <v>290</v>
      </c>
      <c r="CJ67" s="3">
        <v>0.186</v>
      </c>
      <c r="CK67" s="1">
        <f t="shared" si="212"/>
        <v>3.7199999999999998</v>
      </c>
      <c r="CL67" s="2">
        <f t="shared" si="213"/>
        <v>57.559999999999995</v>
      </c>
      <c r="CM67" s="2">
        <f t="shared" si="214"/>
        <v>5.6600000000000037</v>
      </c>
      <c r="CO67">
        <v>74</v>
      </c>
      <c r="CP67">
        <v>290</v>
      </c>
      <c r="CQ67" s="3">
        <v>0.189</v>
      </c>
      <c r="CR67" s="1">
        <f t="shared" si="215"/>
        <v>3.7800000000000002</v>
      </c>
      <c r="CS67" s="2">
        <f t="shared" si="216"/>
        <v>65.900000000000006</v>
      </c>
      <c r="CT67" s="2">
        <f t="shared" si="217"/>
        <v>-8.3400000000000105</v>
      </c>
      <c r="CV67">
        <v>74</v>
      </c>
      <c r="CW67">
        <v>290</v>
      </c>
      <c r="CX67" s="3">
        <v>0.188</v>
      </c>
      <c r="CY67" s="1">
        <f t="shared" si="218"/>
        <v>3.76</v>
      </c>
      <c r="CZ67" s="2">
        <f t="shared" si="219"/>
        <v>59.759999999999991</v>
      </c>
      <c r="DA67" s="2">
        <f t="shared" si="220"/>
        <v>6.1400000000000148</v>
      </c>
      <c r="DC67">
        <v>74</v>
      </c>
      <c r="DD67">
        <v>290</v>
      </c>
      <c r="DE67" s="3">
        <v>0.19400000000000001</v>
      </c>
      <c r="DF67" s="1">
        <f t="shared" si="221"/>
        <v>3.88</v>
      </c>
      <c r="DG67" s="2">
        <f t="shared" si="222"/>
        <v>65.44</v>
      </c>
      <c r="DH67" s="2">
        <f t="shared" si="223"/>
        <v>-5.6800000000000068</v>
      </c>
      <c r="DJ67">
        <v>74</v>
      </c>
      <c r="DK67">
        <v>290</v>
      </c>
      <c r="DL67" s="3">
        <v>0.193</v>
      </c>
      <c r="DM67" s="1">
        <f t="shared" si="224"/>
        <v>3.8600000000000003</v>
      </c>
      <c r="DN67" s="2">
        <f t="shared" si="225"/>
        <v>59.720000000000013</v>
      </c>
      <c r="DO67" s="2">
        <f t="shared" si="226"/>
        <v>5.7199999999999847</v>
      </c>
      <c r="DQ67">
        <v>74</v>
      </c>
      <c r="DR67">
        <v>290</v>
      </c>
      <c r="DS67" s="3">
        <v>0.19</v>
      </c>
      <c r="DT67" s="1">
        <f t="shared" si="227"/>
        <v>3.8</v>
      </c>
      <c r="DU67" s="2">
        <f t="shared" si="228"/>
        <v>57.74</v>
      </c>
      <c r="DV67" s="2">
        <f t="shared" si="229"/>
        <v>1.9800000000000111</v>
      </c>
      <c r="DX67">
        <v>74</v>
      </c>
      <c r="DY67">
        <v>290</v>
      </c>
      <c r="DZ67" s="3">
        <v>0.18099999999999999</v>
      </c>
      <c r="EA67" s="1">
        <f t="shared" si="230"/>
        <v>3.62</v>
      </c>
      <c r="EB67" s="2">
        <f t="shared" si="231"/>
        <v>51.68</v>
      </c>
      <c r="EC67" s="2">
        <f t="shared" si="232"/>
        <v>6.0600000000000023</v>
      </c>
      <c r="EE67">
        <v>74</v>
      </c>
      <c r="EF67">
        <v>290</v>
      </c>
      <c r="EG67" s="3">
        <v>0.17399999999999999</v>
      </c>
      <c r="EH67" s="1">
        <f t="shared" si="233"/>
        <v>3.4799999999999995</v>
      </c>
      <c r="EI67" s="2">
        <f t="shared" si="234"/>
        <v>49.76</v>
      </c>
      <c r="EJ67" s="2">
        <f t="shared" si="235"/>
        <v>1.9200000000000017</v>
      </c>
    </row>
    <row r="68" spans="2:140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  <c r="DZ68" s="3"/>
      <c r="EG68" s="3"/>
    </row>
    <row r="69" spans="2:140" x14ac:dyDescent="0.25">
      <c r="B69">
        <v>75</v>
      </c>
      <c r="C69">
        <v>10</v>
      </c>
      <c r="D69" s="3">
        <v>0.127</v>
      </c>
      <c r="E69" s="1">
        <f>D69*20</f>
        <v>2.54</v>
      </c>
      <c r="F69" s="2">
        <f>E69</f>
        <v>2.54</v>
      </c>
      <c r="I69">
        <v>75</v>
      </c>
      <c r="J69">
        <v>10</v>
      </c>
      <c r="K69" s="3">
        <v>0.189</v>
      </c>
      <c r="L69" s="1">
        <f>K69*20</f>
        <v>3.7800000000000002</v>
      </c>
      <c r="M69" s="2">
        <f>L69</f>
        <v>3.7800000000000002</v>
      </c>
      <c r="N69" s="2">
        <f>F69-M69</f>
        <v>-1.2400000000000002</v>
      </c>
      <c r="P69">
        <v>75</v>
      </c>
      <c r="Q69">
        <v>10</v>
      </c>
      <c r="R69" s="3">
        <v>5.8000000000000003E-2</v>
      </c>
      <c r="S69" s="1">
        <f>R69*20</f>
        <v>1.1600000000000001</v>
      </c>
      <c r="T69" s="2">
        <f>S69</f>
        <v>1.1600000000000001</v>
      </c>
      <c r="U69" s="2">
        <f>M69-T69</f>
        <v>2.62</v>
      </c>
      <c r="W69">
        <v>75</v>
      </c>
      <c r="X69">
        <v>10</v>
      </c>
      <c r="Y69" s="3">
        <v>0.124</v>
      </c>
      <c r="Z69" s="1">
        <f>Y69*20</f>
        <v>2.48</v>
      </c>
      <c r="AA69" s="2">
        <f>Z69</f>
        <v>2.48</v>
      </c>
      <c r="AB69" s="2">
        <f>T69-AA69</f>
        <v>-1.3199999999999998</v>
      </c>
      <c r="AD69">
        <v>75</v>
      </c>
      <c r="AE69">
        <v>10</v>
      </c>
      <c r="AF69" s="3">
        <v>7.8E-2</v>
      </c>
      <c r="AG69" s="1">
        <f>AF69*20</f>
        <v>1.56</v>
      </c>
      <c r="AH69" s="2">
        <f>AG69</f>
        <v>1.56</v>
      </c>
      <c r="AI69" s="2">
        <f>AA69-AH69</f>
        <v>0.91999999999999993</v>
      </c>
      <c r="AK69">
        <v>75</v>
      </c>
      <c r="AL69">
        <v>10</v>
      </c>
      <c r="AM69" s="3">
        <v>0.16</v>
      </c>
      <c r="AN69" s="1">
        <f>AM69*20</f>
        <v>3.2</v>
      </c>
      <c r="AO69" s="2">
        <f>AN69</f>
        <v>3.2</v>
      </c>
      <c r="AP69" s="2">
        <f>AH69-AO69</f>
        <v>-1.6400000000000001</v>
      </c>
      <c r="AR69">
        <v>75</v>
      </c>
      <c r="AS69">
        <v>10</v>
      </c>
      <c r="AT69" s="3">
        <v>9.0999999999999998E-2</v>
      </c>
      <c r="AU69" s="1">
        <f>AT69*20</f>
        <v>1.8199999999999998</v>
      </c>
      <c r="AV69" s="2">
        <f>AU69</f>
        <v>1.8199999999999998</v>
      </c>
      <c r="AW69" s="2">
        <f>AO69-AV69</f>
        <v>1.3800000000000003</v>
      </c>
      <c r="AY69">
        <v>75</v>
      </c>
      <c r="AZ69">
        <v>10</v>
      </c>
      <c r="BA69" s="3">
        <v>0.2</v>
      </c>
      <c r="BB69" s="1">
        <f>BA69*20</f>
        <v>4</v>
      </c>
      <c r="BC69" s="2">
        <f>BB69</f>
        <v>4</v>
      </c>
      <c r="BD69" s="2">
        <f>AV69-BC69</f>
        <v>-2.1800000000000002</v>
      </c>
      <c r="BF69">
        <v>75</v>
      </c>
      <c r="BG69">
        <v>10</v>
      </c>
      <c r="BH69" s="3">
        <v>0.09</v>
      </c>
      <c r="BI69" s="1">
        <f>BH69*20</f>
        <v>1.7999999999999998</v>
      </c>
      <c r="BJ69" s="2">
        <f>BI69</f>
        <v>1.7999999999999998</v>
      </c>
      <c r="BK69" s="2">
        <f>BC69-BJ69</f>
        <v>2.2000000000000002</v>
      </c>
      <c r="BM69">
        <v>75</v>
      </c>
      <c r="BN69">
        <v>10</v>
      </c>
      <c r="BO69" s="3">
        <v>0.19700000000000001</v>
      </c>
      <c r="BP69" s="1">
        <f>BO69*20</f>
        <v>3.9400000000000004</v>
      </c>
      <c r="BQ69" s="2">
        <f>BP69</f>
        <v>3.9400000000000004</v>
      </c>
      <c r="BR69" s="2">
        <f>BJ69-BQ69</f>
        <v>-2.1400000000000006</v>
      </c>
      <c r="BT69">
        <v>75</v>
      </c>
      <c r="BU69">
        <v>10</v>
      </c>
      <c r="BV69" s="3">
        <v>0.13</v>
      </c>
      <c r="BW69" s="1">
        <f>BV69*20</f>
        <v>2.6</v>
      </c>
      <c r="BX69" s="2">
        <f>BW69</f>
        <v>2.6</v>
      </c>
      <c r="BY69" s="2">
        <f>BQ69-BX69</f>
        <v>1.3400000000000003</v>
      </c>
      <c r="CA69">
        <v>75</v>
      </c>
      <c r="CB69">
        <v>10</v>
      </c>
      <c r="CC69" s="3">
        <v>0.182</v>
      </c>
      <c r="CD69" s="1">
        <f>CC69*20</f>
        <v>3.6399999999999997</v>
      </c>
      <c r="CE69" s="2">
        <f>CD69</f>
        <v>3.6399999999999997</v>
      </c>
      <c r="CF69" s="2">
        <f>BX69-CE69</f>
        <v>-1.0399999999999996</v>
      </c>
      <c r="CH69">
        <v>75</v>
      </c>
      <c r="CI69">
        <v>10</v>
      </c>
      <c r="CJ69" s="3">
        <v>0.13</v>
      </c>
      <c r="CK69" s="1">
        <f>CJ69*20</f>
        <v>2.6</v>
      </c>
      <c r="CL69" s="2">
        <f>CK69</f>
        <v>2.6</v>
      </c>
      <c r="CM69" s="2">
        <f>CE69-CL69</f>
        <v>1.0399999999999996</v>
      </c>
      <c r="CO69">
        <v>75</v>
      </c>
      <c r="CP69">
        <v>10</v>
      </c>
      <c r="CQ69" s="3">
        <v>0.23400000000000001</v>
      </c>
      <c r="CR69" s="1">
        <f>CQ69*20</f>
        <v>4.6800000000000006</v>
      </c>
      <c r="CS69" s="2">
        <f>CR69</f>
        <v>4.6800000000000006</v>
      </c>
      <c r="CT69" s="2">
        <f>CL69-CS69</f>
        <v>-2.0800000000000005</v>
      </c>
      <c r="CV69">
        <v>75</v>
      </c>
      <c r="CW69">
        <v>10</v>
      </c>
      <c r="CX69" s="3">
        <v>0.159</v>
      </c>
      <c r="CY69" s="1">
        <f>CX69*20</f>
        <v>3.18</v>
      </c>
      <c r="CZ69" s="2">
        <f>CY69</f>
        <v>3.18</v>
      </c>
      <c r="DA69" s="2">
        <f>CS69-CZ69</f>
        <v>1.5000000000000004</v>
      </c>
      <c r="DC69">
        <v>75</v>
      </c>
      <c r="DD69">
        <v>10</v>
      </c>
      <c r="DE69" s="3">
        <v>0.20100000000000001</v>
      </c>
      <c r="DF69" s="1">
        <f>DE69*20</f>
        <v>4.0200000000000005</v>
      </c>
      <c r="DG69" s="2">
        <f>DF69</f>
        <v>4.0200000000000005</v>
      </c>
      <c r="DH69" s="2">
        <f>CZ69-DG69</f>
        <v>-0.8400000000000003</v>
      </c>
      <c r="DJ69">
        <v>75</v>
      </c>
      <c r="DK69">
        <v>10</v>
      </c>
      <c r="DL69" s="3">
        <v>0.13300000000000001</v>
      </c>
      <c r="DM69" s="1">
        <f>DL69*20</f>
        <v>2.66</v>
      </c>
      <c r="DN69" s="2">
        <f>DM69</f>
        <v>2.66</v>
      </c>
      <c r="DO69" s="2">
        <f>DG69-DN69</f>
        <v>1.3600000000000003</v>
      </c>
      <c r="DQ69">
        <v>75</v>
      </c>
      <c r="DR69">
        <v>10</v>
      </c>
      <c r="DS69" s="3">
        <v>0.11600000000000001</v>
      </c>
      <c r="DT69" s="1">
        <f>DS69*20</f>
        <v>2.3200000000000003</v>
      </c>
      <c r="DU69" s="2">
        <f>DT69</f>
        <v>2.3200000000000003</v>
      </c>
      <c r="DV69" s="2">
        <f>DN69-DU69</f>
        <v>0.33999999999999986</v>
      </c>
      <c r="DX69">
        <v>75</v>
      </c>
      <c r="DY69">
        <v>10</v>
      </c>
      <c r="DZ69" s="3">
        <v>8.3000000000000004E-2</v>
      </c>
      <c r="EA69" s="1">
        <f>DZ69*20</f>
        <v>1.6600000000000001</v>
      </c>
      <c r="EB69" s="2">
        <f>EA69</f>
        <v>1.6600000000000001</v>
      </c>
      <c r="EC69" s="2">
        <f>DU69-EB69</f>
        <v>0.66000000000000014</v>
      </c>
      <c r="EE69">
        <v>75</v>
      </c>
      <c r="EF69">
        <v>10</v>
      </c>
      <c r="EG69" s="3">
        <v>0.104</v>
      </c>
      <c r="EH69" s="1">
        <f>EG69*20</f>
        <v>2.08</v>
      </c>
      <c r="EI69" s="2">
        <f>EH69</f>
        <v>2.08</v>
      </c>
      <c r="EJ69" s="2">
        <f>EB69-EI69</f>
        <v>-0.41999999999999993</v>
      </c>
    </row>
    <row r="70" spans="2:140" x14ac:dyDescent="0.25">
      <c r="B70">
        <v>75</v>
      </c>
      <c r="C70">
        <v>30</v>
      </c>
      <c r="D70" s="3">
        <v>0.20499999999999999</v>
      </c>
      <c r="E70" s="1">
        <f t="shared" ref="E70:E83" si="236">D70*20</f>
        <v>4.0999999999999996</v>
      </c>
      <c r="F70" s="2">
        <f t="shared" ref="F70:F83" si="237">F69+E70</f>
        <v>6.64</v>
      </c>
      <c r="I70">
        <v>75</v>
      </c>
      <c r="J70">
        <v>30</v>
      </c>
      <c r="K70" s="3">
        <v>0.23699999999999999</v>
      </c>
      <c r="L70" s="1">
        <f t="shared" ref="L70:L83" si="238">K70*20</f>
        <v>4.74</v>
      </c>
      <c r="M70" s="2">
        <f t="shared" ref="M70:M83" si="239">M69+L70</f>
        <v>8.52</v>
      </c>
      <c r="N70" s="2">
        <f t="shared" ref="N70:N83" si="240">F70-M70</f>
        <v>-1.88</v>
      </c>
      <c r="P70">
        <v>75</v>
      </c>
      <c r="Q70">
        <v>30</v>
      </c>
      <c r="R70" s="3">
        <v>0.183</v>
      </c>
      <c r="S70" s="1">
        <f t="shared" ref="S70:S83" si="241">R70*20</f>
        <v>3.66</v>
      </c>
      <c r="T70" s="2">
        <f t="shared" ref="T70:T83" si="242">T69+S70</f>
        <v>4.82</v>
      </c>
      <c r="U70" s="2">
        <f t="shared" ref="U70:U83" si="243">M70-T70</f>
        <v>3.6999999999999993</v>
      </c>
      <c r="W70">
        <v>75</v>
      </c>
      <c r="X70">
        <v>30</v>
      </c>
      <c r="Y70" s="3">
        <v>0.22</v>
      </c>
      <c r="Z70" s="1">
        <f t="shared" ref="Z70:Z83" si="244">Y70*20</f>
        <v>4.4000000000000004</v>
      </c>
      <c r="AA70" s="2">
        <f t="shared" ref="AA70:AA83" si="245">AA69+Z70</f>
        <v>6.8800000000000008</v>
      </c>
      <c r="AB70" s="2">
        <f t="shared" ref="AB70:AB83" si="246">T70-AA70</f>
        <v>-2.0600000000000005</v>
      </c>
      <c r="AD70">
        <v>75</v>
      </c>
      <c r="AE70">
        <v>30</v>
      </c>
      <c r="AF70" s="3">
        <v>0.16600000000000001</v>
      </c>
      <c r="AG70" s="1">
        <f t="shared" ref="AG70:AG83" si="247">AF70*20</f>
        <v>3.3200000000000003</v>
      </c>
      <c r="AH70" s="2">
        <f t="shared" ref="AH70:AH83" si="248">AH69+AG70</f>
        <v>4.8800000000000008</v>
      </c>
      <c r="AI70" s="2">
        <f t="shared" ref="AI70:AI83" si="249">AA70-AH70</f>
        <v>2</v>
      </c>
      <c r="AK70">
        <v>75</v>
      </c>
      <c r="AL70">
        <v>30</v>
      </c>
      <c r="AM70" s="3">
        <v>0.21299999999999999</v>
      </c>
      <c r="AN70" s="1">
        <f t="shared" ref="AN70:AN83" si="250">AM70*20</f>
        <v>4.26</v>
      </c>
      <c r="AO70" s="2">
        <f t="shared" ref="AO70:AO83" si="251">AO69+AN70</f>
        <v>7.46</v>
      </c>
      <c r="AP70" s="2">
        <f t="shared" ref="AP70:AP83" si="252">AH70-AO70</f>
        <v>-2.5799999999999992</v>
      </c>
      <c r="AR70">
        <v>75</v>
      </c>
      <c r="AS70">
        <v>30</v>
      </c>
      <c r="AT70" s="3">
        <v>0.14299999999999999</v>
      </c>
      <c r="AU70" s="1">
        <f t="shared" ref="AU70:AU83" si="253">AT70*20</f>
        <v>2.86</v>
      </c>
      <c r="AV70" s="2">
        <f t="shared" ref="AV70:AV83" si="254">AV69+AU70</f>
        <v>4.68</v>
      </c>
      <c r="AW70" s="2">
        <f t="shared" ref="AW70:AW83" si="255">AO70-AV70</f>
        <v>2.7800000000000002</v>
      </c>
      <c r="AY70">
        <v>75</v>
      </c>
      <c r="AZ70">
        <v>30</v>
      </c>
      <c r="BA70" s="3">
        <v>0.223</v>
      </c>
      <c r="BB70" s="1">
        <f t="shared" ref="BB70:BB83" si="256">BA70*20</f>
        <v>4.46</v>
      </c>
      <c r="BC70" s="2">
        <f t="shared" ref="BC70:BC83" si="257">BC69+BB70</f>
        <v>8.4600000000000009</v>
      </c>
      <c r="BD70" s="2">
        <f t="shared" ref="BD70:BD83" si="258">AV70-BC70</f>
        <v>-3.7800000000000011</v>
      </c>
      <c r="BF70">
        <v>75</v>
      </c>
      <c r="BG70">
        <v>30</v>
      </c>
      <c r="BH70" s="3">
        <v>0.125</v>
      </c>
      <c r="BI70" s="1">
        <f t="shared" ref="BI70:BI83" si="259">BH70*20</f>
        <v>2.5</v>
      </c>
      <c r="BJ70" s="2">
        <f t="shared" ref="BJ70:BJ83" si="260">BJ69+BI70</f>
        <v>4.3</v>
      </c>
      <c r="BK70" s="2">
        <f t="shared" ref="BK70:BK83" si="261">BC70-BJ70</f>
        <v>4.160000000000001</v>
      </c>
      <c r="BM70">
        <v>75</v>
      </c>
      <c r="BN70">
        <v>30</v>
      </c>
      <c r="BO70" s="3">
        <v>0.21099999999999999</v>
      </c>
      <c r="BP70" s="1">
        <f t="shared" ref="BP70:BP83" si="262">BO70*20</f>
        <v>4.22</v>
      </c>
      <c r="BQ70" s="2">
        <f t="shared" ref="BQ70:BQ83" si="263">BQ69+BP70</f>
        <v>8.16</v>
      </c>
      <c r="BR70" s="2">
        <f t="shared" ref="BR70:BR83" si="264">BJ70-BQ70</f>
        <v>-3.8600000000000003</v>
      </c>
      <c r="BT70">
        <v>75</v>
      </c>
      <c r="BU70">
        <v>30</v>
      </c>
      <c r="BV70" s="3">
        <v>0.16200000000000001</v>
      </c>
      <c r="BW70" s="1">
        <f t="shared" ref="BW70:BW83" si="265">BV70*20</f>
        <v>3.24</v>
      </c>
      <c r="BX70" s="2">
        <f t="shared" ref="BX70:BX83" si="266">BX69+BW70</f>
        <v>5.84</v>
      </c>
      <c r="BY70" s="2">
        <f t="shared" ref="BY70:BY83" si="267">BQ70-BX70</f>
        <v>2.3200000000000003</v>
      </c>
      <c r="CA70">
        <v>75</v>
      </c>
      <c r="CB70">
        <v>30</v>
      </c>
      <c r="CC70" s="3">
        <v>0.219</v>
      </c>
      <c r="CD70" s="1">
        <f t="shared" ref="CD70:CD83" si="268">CC70*20</f>
        <v>4.38</v>
      </c>
      <c r="CE70" s="2">
        <f t="shared" ref="CE70:CE83" si="269">CE69+CD70</f>
        <v>8.02</v>
      </c>
      <c r="CF70" s="2">
        <f t="shared" ref="CF70:CF83" si="270">BX70-CE70</f>
        <v>-2.1799999999999997</v>
      </c>
      <c r="CH70">
        <v>75</v>
      </c>
      <c r="CI70">
        <v>30</v>
      </c>
      <c r="CJ70" s="3">
        <v>0.157</v>
      </c>
      <c r="CK70" s="1">
        <f t="shared" ref="CK70:CK83" si="271">CJ70*20</f>
        <v>3.14</v>
      </c>
      <c r="CL70" s="2">
        <f t="shared" ref="CL70:CL83" si="272">CL69+CK70</f>
        <v>5.74</v>
      </c>
      <c r="CM70" s="2">
        <f t="shared" ref="CM70:CM83" si="273">CE70-CL70</f>
        <v>2.2799999999999994</v>
      </c>
      <c r="CO70">
        <v>75</v>
      </c>
      <c r="CP70">
        <v>30</v>
      </c>
      <c r="CQ70" s="3">
        <v>0.249</v>
      </c>
      <c r="CR70" s="1">
        <f t="shared" ref="CR70:CR83" si="274">CQ70*20</f>
        <v>4.9800000000000004</v>
      </c>
      <c r="CS70" s="2">
        <f t="shared" ref="CS70:CS83" si="275">CS69+CR70</f>
        <v>9.66</v>
      </c>
      <c r="CT70" s="2">
        <f t="shared" ref="CT70:CT83" si="276">CL70-CS70</f>
        <v>-3.92</v>
      </c>
      <c r="CV70">
        <v>75</v>
      </c>
      <c r="CW70">
        <v>30</v>
      </c>
      <c r="CX70" s="3">
        <v>0.17</v>
      </c>
      <c r="CY70" s="1">
        <f t="shared" ref="CY70:CY83" si="277">CX70*20</f>
        <v>3.4000000000000004</v>
      </c>
      <c r="CZ70" s="2">
        <f t="shared" ref="CZ70:CZ83" si="278">CZ69+CY70</f>
        <v>6.58</v>
      </c>
      <c r="DA70" s="2">
        <f t="shared" ref="DA70:DA83" si="279">CS70-CZ70</f>
        <v>3.08</v>
      </c>
      <c r="DC70">
        <v>75</v>
      </c>
      <c r="DD70">
        <v>30</v>
      </c>
      <c r="DE70" s="3">
        <v>0.22800000000000001</v>
      </c>
      <c r="DF70" s="1">
        <f t="shared" ref="DF70:DF83" si="280">DE70*20</f>
        <v>4.5600000000000005</v>
      </c>
      <c r="DG70" s="2">
        <f t="shared" ref="DG70:DG83" si="281">DG69+DF70</f>
        <v>8.5800000000000018</v>
      </c>
      <c r="DH70" s="2">
        <f t="shared" ref="DH70:DH83" si="282">CZ70-DG70</f>
        <v>-2.0000000000000018</v>
      </c>
      <c r="DJ70">
        <v>75</v>
      </c>
      <c r="DK70">
        <v>30</v>
      </c>
      <c r="DL70" s="3">
        <v>0.16</v>
      </c>
      <c r="DM70" s="1">
        <f t="shared" ref="DM70:DM83" si="283">DL70*20</f>
        <v>3.2</v>
      </c>
      <c r="DN70" s="2">
        <f t="shared" ref="DN70:DN83" si="284">DN69+DM70</f>
        <v>5.86</v>
      </c>
      <c r="DO70" s="2">
        <f t="shared" ref="DO70:DO83" si="285">DG70-DN70</f>
        <v>2.7200000000000015</v>
      </c>
      <c r="DQ70">
        <v>75</v>
      </c>
      <c r="DR70">
        <v>30</v>
      </c>
      <c r="DS70" s="3">
        <v>0.14699999999999999</v>
      </c>
      <c r="DT70" s="1">
        <f t="shared" ref="DT70:DT83" si="286">DS70*20</f>
        <v>2.94</v>
      </c>
      <c r="DU70" s="2">
        <f t="shared" ref="DU70:DU83" si="287">DU69+DT70</f>
        <v>5.26</v>
      </c>
      <c r="DV70" s="2">
        <f t="shared" ref="DV70:DV83" si="288">DN70-DU70</f>
        <v>0.60000000000000053</v>
      </c>
      <c r="DX70">
        <v>75</v>
      </c>
      <c r="DY70">
        <v>30</v>
      </c>
      <c r="DZ70" s="3">
        <v>0.11799999999999999</v>
      </c>
      <c r="EA70" s="1">
        <f t="shared" ref="EA70:EA83" si="289">DZ70*20</f>
        <v>2.36</v>
      </c>
      <c r="EB70" s="2">
        <f t="shared" ref="EB70:EB83" si="290">EB69+EA70</f>
        <v>4.0199999999999996</v>
      </c>
      <c r="EC70" s="2">
        <f t="shared" ref="EC70:EC83" si="291">DU70-EB70</f>
        <v>1.2400000000000002</v>
      </c>
      <c r="EE70">
        <v>75</v>
      </c>
      <c r="EF70">
        <v>30</v>
      </c>
      <c r="EG70" s="3">
        <v>0.114</v>
      </c>
      <c r="EH70" s="1">
        <f t="shared" ref="EH70:EH83" si="292">EG70*20</f>
        <v>2.2800000000000002</v>
      </c>
      <c r="EI70" s="2">
        <f t="shared" ref="EI70:EI83" si="293">EI69+EH70</f>
        <v>4.3600000000000003</v>
      </c>
      <c r="EJ70" s="2">
        <f t="shared" ref="EJ70:EJ83" si="294">EB70-EI70</f>
        <v>-0.34000000000000075</v>
      </c>
    </row>
    <row r="71" spans="2:140" x14ac:dyDescent="0.25">
      <c r="B71">
        <v>75</v>
      </c>
      <c r="C71">
        <v>50</v>
      </c>
      <c r="D71" s="3">
        <v>0.253</v>
      </c>
      <c r="E71" s="1">
        <f t="shared" si="236"/>
        <v>5.0600000000000005</v>
      </c>
      <c r="F71" s="2">
        <f t="shared" si="237"/>
        <v>11.7</v>
      </c>
      <c r="I71">
        <v>75</v>
      </c>
      <c r="J71">
        <v>50</v>
      </c>
      <c r="K71" s="3">
        <v>0.27800000000000002</v>
      </c>
      <c r="L71" s="1">
        <f t="shared" si="238"/>
        <v>5.5600000000000005</v>
      </c>
      <c r="M71" s="2">
        <f t="shared" si="239"/>
        <v>14.08</v>
      </c>
      <c r="N71" s="2">
        <f t="shared" si="240"/>
        <v>-2.3800000000000008</v>
      </c>
      <c r="P71">
        <v>75</v>
      </c>
      <c r="Q71">
        <v>50</v>
      </c>
      <c r="R71" s="3">
        <v>0.224</v>
      </c>
      <c r="S71" s="1">
        <f t="shared" si="241"/>
        <v>4.4800000000000004</v>
      </c>
      <c r="T71" s="2">
        <f t="shared" si="242"/>
        <v>9.3000000000000007</v>
      </c>
      <c r="U71" s="2">
        <f t="shared" si="243"/>
        <v>4.7799999999999994</v>
      </c>
      <c r="W71">
        <v>75</v>
      </c>
      <c r="X71">
        <v>50</v>
      </c>
      <c r="Y71" s="3">
        <v>0.246</v>
      </c>
      <c r="Z71" s="1">
        <f t="shared" si="244"/>
        <v>4.92</v>
      </c>
      <c r="AA71" s="2">
        <f t="shared" si="245"/>
        <v>11.8</v>
      </c>
      <c r="AB71" s="2">
        <f t="shared" si="246"/>
        <v>-2.5</v>
      </c>
      <c r="AD71">
        <v>75</v>
      </c>
      <c r="AE71">
        <v>50</v>
      </c>
      <c r="AF71" s="3">
        <v>0.19</v>
      </c>
      <c r="AG71" s="1">
        <f t="shared" si="247"/>
        <v>3.8</v>
      </c>
      <c r="AH71" s="2">
        <f t="shared" si="248"/>
        <v>8.68</v>
      </c>
      <c r="AI71" s="2">
        <f t="shared" si="249"/>
        <v>3.120000000000001</v>
      </c>
      <c r="AK71">
        <v>75</v>
      </c>
      <c r="AL71">
        <v>50</v>
      </c>
      <c r="AM71" s="3">
        <v>0.20699999999999999</v>
      </c>
      <c r="AN71" s="1">
        <f t="shared" si="250"/>
        <v>4.1399999999999997</v>
      </c>
      <c r="AO71" s="2">
        <f t="shared" si="251"/>
        <v>11.6</v>
      </c>
      <c r="AP71" s="2">
        <f t="shared" si="252"/>
        <v>-2.92</v>
      </c>
      <c r="AR71">
        <v>75</v>
      </c>
      <c r="AS71">
        <v>50</v>
      </c>
      <c r="AT71" s="3">
        <v>0.16900000000000001</v>
      </c>
      <c r="AU71" s="1">
        <f t="shared" si="253"/>
        <v>3.3800000000000003</v>
      </c>
      <c r="AV71" s="2">
        <f t="shared" si="254"/>
        <v>8.06</v>
      </c>
      <c r="AW71" s="2">
        <f t="shared" si="255"/>
        <v>3.5399999999999991</v>
      </c>
      <c r="AY71">
        <v>75</v>
      </c>
      <c r="AZ71">
        <v>50</v>
      </c>
      <c r="BA71" s="3">
        <v>0.22800000000000001</v>
      </c>
      <c r="BB71" s="1">
        <f t="shared" si="256"/>
        <v>4.5600000000000005</v>
      </c>
      <c r="BC71" s="2">
        <f t="shared" si="257"/>
        <v>13.020000000000001</v>
      </c>
      <c r="BD71" s="2">
        <f t="shared" si="258"/>
        <v>-4.9600000000000009</v>
      </c>
      <c r="BF71">
        <v>75</v>
      </c>
      <c r="BG71">
        <v>50</v>
      </c>
      <c r="BH71" s="3">
        <v>0.14699999999999999</v>
      </c>
      <c r="BI71" s="1">
        <f t="shared" si="259"/>
        <v>2.94</v>
      </c>
      <c r="BJ71" s="2">
        <f t="shared" si="260"/>
        <v>7.24</v>
      </c>
      <c r="BK71" s="2">
        <f t="shared" si="261"/>
        <v>5.7800000000000011</v>
      </c>
      <c r="BM71">
        <v>75</v>
      </c>
      <c r="BN71">
        <v>50</v>
      </c>
      <c r="BO71" s="3">
        <v>0.24199999999999999</v>
      </c>
      <c r="BP71" s="1">
        <f t="shared" si="262"/>
        <v>4.84</v>
      </c>
      <c r="BQ71" s="2">
        <f t="shared" si="263"/>
        <v>13</v>
      </c>
      <c r="BR71" s="2">
        <f t="shared" si="264"/>
        <v>-5.76</v>
      </c>
      <c r="BT71">
        <v>75</v>
      </c>
      <c r="BU71">
        <v>50</v>
      </c>
      <c r="BV71" s="3">
        <v>0.184</v>
      </c>
      <c r="BW71" s="1">
        <f t="shared" si="265"/>
        <v>3.6799999999999997</v>
      </c>
      <c r="BX71" s="2">
        <f t="shared" si="266"/>
        <v>9.52</v>
      </c>
      <c r="BY71" s="2">
        <f t="shared" si="267"/>
        <v>3.4800000000000004</v>
      </c>
      <c r="CA71">
        <v>75</v>
      </c>
      <c r="CB71">
        <v>50</v>
      </c>
      <c r="CC71" s="3">
        <v>0.246</v>
      </c>
      <c r="CD71" s="1">
        <f t="shared" si="268"/>
        <v>4.92</v>
      </c>
      <c r="CE71" s="2">
        <f t="shared" si="269"/>
        <v>12.94</v>
      </c>
      <c r="CF71" s="2">
        <f t="shared" si="270"/>
        <v>-3.42</v>
      </c>
      <c r="CH71">
        <v>75</v>
      </c>
      <c r="CI71">
        <v>50</v>
      </c>
      <c r="CJ71" s="3">
        <v>0.18</v>
      </c>
      <c r="CK71" s="1">
        <f t="shared" si="271"/>
        <v>3.5999999999999996</v>
      </c>
      <c r="CL71" s="2">
        <f t="shared" si="272"/>
        <v>9.34</v>
      </c>
      <c r="CM71" s="2">
        <f t="shared" si="273"/>
        <v>3.5999999999999996</v>
      </c>
      <c r="CO71">
        <v>75</v>
      </c>
      <c r="CP71">
        <v>50</v>
      </c>
      <c r="CQ71" s="3">
        <v>0.27500000000000002</v>
      </c>
      <c r="CR71" s="1">
        <f t="shared" si="274"/>
        <v>5.5</v>
      </c>
      <c r="CS71" s="2">
        <f t="shared" si="275"/>
        <v>15.16</v>
      </c>
      <c r="CT71" s="2">
        <f t="shared" si="276"/>
        <v>-5.82</v>
      </c>
      <c r="CV71">
        <v>75</v>
      </c>
      <c r="CW71">
        <v>50</v>
      </c>
      <c r="CX71" s="3">
        <v>0.189</v>
      </c>
      <c r="CY71" s="1">
        <f t="shared" si="277"/>
        <v>3.7800000000000002</v>
      </c>
      <c r="CZ71" s="2">
        <f t="shared" si="278"/>
        <v>10.36</v>
      </c>
      <c r="DA71" s="2">
        <f t="shared" si="279"/>
        <v>4.8000000000000007</v>
      </c>
      <c r="DC71">
        <v>75</v>
      </c>
      <c r="DD71">
        <v>50</v>
      </c>
      <c r="DE71" s="3">
        <v>0.247</v>
      </c>
      <c r="DF71" s="1">
        <f t="shared" si="280"/>
        <v>4.9399999999999995</v>
      </c>
      <c r="DG71" s="2">
        <f t="shared" si="281"/>
        <v>13.520000000000001</v>
      </c>
      <c r="DH71" s="2">
        <f t="shared" si="282"/>
        <v>-3.1600000000000019</v>
      </c>
      <c r="DJ71">
        <v>75</v>
      </c>
      <c r="DK71">
        <v>50</v>
      </c>
      <c r="DL71" s="3">
        <v>0.17799999999999999</v>
      </c>
      <c r="DM71" s="1">
        <f t="shared" si="283"/>
        <v>3.5599999999999996</v>
      </c>
      <c r="DN71" s="2">
        <f t="shared" si="284"/>
        <v>9.42</v>
      </c>
      <c r="DO71" s="2">
        <f t="shared" si="285"/>
        <v>4.1000000000000014</v>
      </c>
      <c r="DQ71">
        <v>75</v>
      </c>
      <c r="DR71">
        <v>50</v>
      </c>
      <c r="DS71" s="3">
        <v>0.16</v>
      </c>
      <c r="DT71" s="1">
        <f t="shared" si="286"/>
        <v>3.2</v>
      </c>
      <c r="DU71" s="2">
        <f t="shared" si="287"/>
        <v>8.4600000000000009</v>
      </c>
      <c r="DV71" s="2">
        <f t="shared" si="288"/>
        <v>0.95999999999999908</v>
      </c>
      <c r="DX71">
        <v>75</v>
      </c>
      <c r="DY71">
        <v>50</v>
      </c>
      <c r="DZ71" s="3">
        <v>0.13900000000000001</v>
      </c>
      <c r="EA71" s="1">
        <f t="shared" si="289"/>
        <v>2.7800000000000002</v>
      </c>
      <c r="EB71" s="2">
        <f t="shared" si="290"/>
        <v>6.8</v>
      </c>
      <c r="EC71" s="2">
        <f t="shared" si="291"/>
        <v>1.660000000000001</v>
      </c>
      <c r="EE71">
        <v>75</v>
      </c>
      <c r="EF71">
        <v>50</v>
      </c>
      <c r="EG71" s="3">
        <v>0.13700000000000001</v>
      </c>
      <c r="EH71" s="1">
        <f t="shared" si="292"/>
        <v>2.74</v>
      </c>
      <c r="EI71" s="2">
        <f t="shared" si="293"/>
        <v>7.1000000000000005</v>
      </c>
      <c r="EJ71" s="2">
        <f t="shared" si="294"/>
        <v>-0.30000000000000071</v>
      </c>
    </row>
    <row r="72" spans="2:140" x14ac:dyDescent="0.25">
      <c r="B72">
        <v>75</v>
      </c>
      <c r="C72">
        <v>70</v>
      </c>
      <c r="D72" s="3">
        <v>0.27200000000000002</v>
      </c>
      <c r="E72" s="1">
        <f t="shared" si="236"/>
        <v>5.44</v>
      </c>
      <c r="F72" s="2">
        <f t="shared" si="237"/>
        <v>17.14</v>
      </c>
      <c r="I72">
        <v>75</v>
      </c>
      <c r="J72">
        <v>70</v>
      </c>
      <c r="K72" s="3">
        <v>0.28199999999999997</v>
      </c>
      <c r="L72" s="1">
        <f t="shared" si="238"/>
        <v>5.64</v>
      </c>
      <c r="M72" s="2">
        <f t="shared" si="239"/>
        <v>19.72</v>
      </c>
      <c r="N72" s="2">
        <f t="shared" si="240"/>
        <v>-2.5799999999999983</v>
      </c>
      <c r="P72">
        <v>75</v>
      </c>
      <c r="Q72">
        <v>70</v>
      </c>
      <c r="R72" s="3">
        <v>0.26600000000000001</v>
      </c>
      <c r="S72" s="1">
        <f t="shared" si="241"/>
        <v>5.32</v>
      </c>
      <c r="T72" s="2">
        <f t="shared" si="242"/>
        <v>14.620000000000001</v>
      </c>
      <c r="U72" s="2">
        <f t="shared" si="243"/>
        <v>5.0999999999999979</v>
      </c>
      <c r="W72">
        <v>75</v>
      </c>
      <c r="X72">
        <v>70</v>
      </c>
      <c r="Y72" s="3">
        <v>0.26100000000000001</v>
      </c>
      <c r="Z72" s="1">
        <f t="shared" si="244"/>
        <v>5.2200000000000006</v>
      </c>
      <c r="AA72" s="2">
        <f t="shared" si="245"/>
        <v>17.020000000000003</v>
      </c>
      <c r="AB72" s="2">
        <f t="shared" si="246"/>
        <v>-2.4000000000000021</v>
      </c>
      <c r="AD72">
        <v>75</v>
      </c>
      <c r="AE72">
        <v>70</v>
      </c>
      <c r="AF72" s="3">
        <v>0.23499999999999999</v>
      </c>
      <c r="AG72" s="1">
        <f t="shared" si="247"/>
        <v>4.6999999999999993</v>
      </c>
      <c r="AH72" s="2">
        <f t="shared" si="248"/>
        <v>13.379999999999999</v>
      </c>
      <c r="AI72" s="2">
        <f t="shared" si="249"/>
        <v>3.6400000000000041</v>
      </c>
      <c r="AK72">
        <v>75</v>
      </c>
      <c r="AL72">
        <v>70</v>
      </c>
      <c r="AM72" s="3">
        <v>0.23699999999999999</v>
      </c>
      <c r="AN72" s="1">
        <f t="shared" si="250"/>
        <v>4.74</v>
      </c>
      <c r="AO72" s="2">
        <f t="shared" si="251"/>
        <v>16.34</v>
      </c>
      <c r="AP72" s="2">
        <f t="shared" si="252"/>
        <v>-2.9600000000000009</v>
      </c>
      <c r="AR72">
        <v>75</v>
      </c>
      <c r="AS72">
        <v>70</v>
      </c>
      <c r="AT72" s="3">
        <v>0.20699999999999999</v>
      </c>
      <c r="AU72" s="1">
        <f t="shared" si="253"/>
        <v>4.1399999999999997</v>
      </c>
      <c r="AV72" s="2">
        <f t="shared" si="254"/>
        <v>12.2</v>
      </c>
      <c r="AW72" s="2">
        <f t="shared" si="255"/>
        <v>4.1400000000000006</v>
      </c>
      <c r="AY72">
        <v>75</v>
      </c>
      <c r="AZ72">
        <v>70</v>
      </c>
      <c r="BA72" s="3">
        <v>0.20499999999999999</v>
      </c>
      <c r="BB72" s="1">
        <f t="shared" si="256"/>
        <v>4.0999999999999996</v>
      </c>
      <c r="BC72" s="2">
        <f t="shared" si="257"/>
        <v>17.12</v>
      </c>
      <c r="BD72" s="2">
        <f t="shared" si="258"/>
        <v>-4.9200000000000017</v>
      </c>
      <c r="BF72">
        <v>75</v>
      </c>
      <c r="BG72">
        <v>70</v>
      </c>
      <c r="BH72" s="3">
        <v>0.153</v>
      </c>
      <c r="BI72" s="1">
        <f t="shared" si="259"/>
        <v>3.06</v>
      </c>
      <c r="BJ72" s="2">
        <f t="shared" si="260"/>
        <v>10.3</v>
      </c>
      <c r="BK72" s="2">
        <f t="shared" si="261"/>
        <v>6.82</v>
      </c>
      <c r="BM72">
        <v>75</v>
      </c>
      <c r="BN72">
        <v>70</v>
      </c>
      <c r="BO72" s="3">
        <v>0.20599999999999999</v>
      </c>
      <c r="BP72" s="1">
        <f t="shared" si="262"/>
        <v>4.12</v>
      </c>
      <c r="BQ72" s="2">
        <f t="shared" si="263"/>
        <v>17.12</v>
      </c>
      <c r="BR72" s="2">
        <f t="shared" si="264"/>
        <v>-6.82</v>
      </c>
      <c r="BT72">
        <v>75</v>
      </c>
      <c r="BU72">
        <v>70</v>
      </c>
      <c r="BV72" s="3">
        <v>0.193</v>
      </c>
      <c r="BW72" s="1">
        <f t="shared" si="265"/>
        <v>3.8600000000000003</v>
      </c>
      <c r="BX72" s="2">
        <f t="shared" si="266"/>
        <v>13.379999999999999</v>
      </c>
      <c r="BY72" s="2">
        <f t="shared" si="267"/>
        <v>3.740000000000002</v>
      </c>
      <c r="CA72">
        <v>75</v>
      </c>
      <c r="CB72">
        <v>70</v>
      </c>
      <c r="CC72" s="3">
        <v>0.25900000000000001</v>
      </c>
      <c r="CD72" s="1">
        <f t="shared" si="268"/>
        <v>5.18</v>
      </c>
      <c r="CE72" s="2">
        <f t="shared" si="269"/>
        <v>18.119999999999997</v>
      </c>
      <c r="CF72" s="2">
        <f t="shared" si="270"/>
        <v>-4.7399999999999984</v>
      </c>
      <c r="CH72">
        <v>75</v>
      </c>
      <c r="CI72">
        <v>70</v>
      </c>
      <c r="CJ72" s="3">
        <v>0.2</v>
      </c>
      <c r="CK72" s="1">
        <f t="shared" si="271"/>
        <v>4</v>
      </c>
      <c r="CL72" s="2">
        <f t="shared" si="272"/>
        <v>13.34</v>
      </c>
      <c r="CM72" s="2">
        <f t="shared" si="273"/>
        <v>4.7799999999999976</v>
      </c>
      <c r="CO72">
        <v>75</v>
      </c>
      <c r="CP72">
        <v>70</v>
      </c>
      <c r="CQ72" s="3">
        <v>0.26200000000000001</v>
      </c>
      <c r="CR72" s="1">
        <f t="shared" si="274"/>
        <v>5.24</v>
      </c>
      <c r="CS72" s="2">
        <f t="shared" si="275"/>
        <v>20.399999999999999</v>
      </c>
      <c r="CT72" s="2">
        <f t="shared" si="276"/>
        <v>-7.0599999999999987</v>
      </c>
      <c r="CV72">
        <v>75</v>
      </c>
      <c r="CW72">
        <v>70</v>
      </c>
      <c r="CX72" s="3">
        <v>0.219</v>
      </c>
      <c r="CY72" s="1">
        <f t="shared" si="277"/>
        <v>4.38</v>
      </c>
      <c r="CZ72" s="2">
        <f t="shared" si="278"/>
        <v>14.739999999999998</v>
      </c>
      <c r="DA72" s="2">
        <f t="shared" si="279"/>
        <v>5.66</v>
      </c>
      <c r="DC72">
        <v>75</v>
      </c>
      <c r="DD72">
        <v>70</v>
      </c>
      <c r="DE72" s="3">
        <v>0.254</v>
      </c>
      <c r="DF72" s="1">
        <f t="shared" si="280"/>
        <v>5.08</v>
      </c>
      <c r="DG72" s="2">
        <f t="shared" si="281"/>
        <v>18.600000000000001</v>
      </c>
      <c r="DH72" s="2">
        <f t="shared" si="282"/>
        <v>-3.860000000000003</v>
      </c>
      <c r="DJ72">
        <v>75</v>
      </c>
      <c r="DK72">
        <v>70</v>
      </c>
      <c r="DL72" s="3">
        <v>0.19500000000000001</v>
      </c>
      <c r="DM72" s="1">
        <f t="shared" si="283"/>
        <v>3.9000000000000004</v>
      </c>
      <c r="DN72" s="2">
        <f t="shared" si="284"/>
        <v>13.32</v>
      </c>
      <c r="DO72" s="2">
        <f t="shared" si="285"/>
        <v>5.2800000000000011</v>
      </c>
      <c r="DQ72">
        <v>75</v>
      </c>
      <c r="DR72">
        <v>70</v>
      </c>
      <c r="DS72" s="3">
        <v>0.18099999999999999</v>
      </c>
      <c r="DT72" s="1">
        <f t="shared" si="286"/>
        <v>3.62</v>
      </c>
      <c r="DU72" s="2">
        <f t="shared" si="287"/>
        <v>12.080000000000002</v>
      </c>
      <c r="DV72" s="2">
        <f t="shared" si="288"/>
        <v>1.2399999999999984</v>
      </c>
      <c r="DX72">
        <v>75</v>
      </c>
      <c r="DY72">
        <v>70</v>
      </c>
      <c r="DZ72" s="3">
        <v>0.15</v>
      </c>
      <c r="EA72" s="1">
        <f t="shared" si="289"/>
        <v>3</v>
      </c>
      <c r="EB72" s="2">
        <f t="shared" si="290"/>
        <v>9.8000000000000007</v>
      </c>
      <c r="EC72" s="2">
        <f t="shared" si="291"/>
        <v>2.2800000000000011</v>
      </c>
      <c r="EE72">
        <v>75</v>
      </c>
      <c r="EF72">
        <v>70</v>
      </c>
      <c r="EG72" s="3">
        <v>0.151</v>
      </c>
      <c r="EH72" s="1">
        <f t="shared" si="292"/>
        <v>3.02</v>
      </c>
      <c r="EI72" s="2">
        <f t="shared" si="293"/>
        <v>10.120000000000001</v>
      </c>
      <c r="EJ72" s="2">
        <f t="shared" si="294"/>
        <v>-0.32000000000000028</v>
      </c>
    </row>
    <row r="73" spans="2:140" x14ac:dyDescent="0.25">
      <c r="B73">
        <v>75</v>
      </c>
      <c r="C73">
        <v>90</v>
      </c>
      <c r="D73" s="3">
        <v>0.28699999999999998</v>
      </c>
      <c r="E73" s="1">
        <f t="shared" si="236"/>
        <v>5.7399999999999993</v>
      </c>
      <c r="F73" s="2">
        <f t="shared" si="237"/>
        <v>22.88</v>
      </c>
      <c r="I73">
        <v>75</v>
      </c>
      <c r="J73">
        <v>90</v>
      </c>
      <c r="K73" s="3">
        <v>0.29099999999999998</v>
      </c>
      <c r="L73" s="1">
        <f t="shared" si="238"/>
        <v>5.8199999999999994</v>
      </c>
      <c r="M73" s="2">
        <f t="shared" si="239"/>
        <v>25.54</v>
      </c>
      <c r="N73" s="2">
        <f t="shared" si="240"/>
        <v>-2.66</v>
      </c>
      <c r="P73">
        <v>75</v>
      </c>
      <c r="Q73">
        <v>90</v>
      </c>
      <c r="R73" s="3">
        <v>0.28100000000000003</v>
      </c>
      <c r="S73" s="1">
        <f t="shared" si="241"/>
        <v>5.620000000000001</v>
      </c>
      <c r="T73" s="2">
        <f t="shared" si="242"/>
        <v>20.240000000000002</v>
      </c>
      <c r="U73" s="2">
        <f t="shared" si="243"/>
        <v>5.2999999999999972</v>
      </c>
      <c r="W73">
        <v>75</v>
      </c>
      <c r="X73">
        <v>90</v>
      </c>
      <c r="Y73" s="3">
        <v>0.28799999999999998</v>
      </c>
      <c r="Z73" s="1">
        <f t="shared" si="244"/>
        <v>5.76</v>
      </c>
      <c r="AA73" s="2">
        <f t="shared" si="245"/>
        <v>22.78</v>
      </c>
      <c r="AB73" s="2">
        <f t="shared" si="246"/>
        <v>-2.5399999999999991</v>
      </c>
      <c r="AD73">
        <v>75</v>
      </c>
      <c r="AE73">
        <v>90</v>
      </c>
      <c r="AF73" s="3">
        <v>0.27900000000000003</v>
      </c>
      <c r="AG73" s="1">
        <f t="shared" si="247"/>
        <v>5.58</v>
      </c>
      <c r="AH73" s="2">
        <f t="shared" si="248"/>
        <v>18.96</v>
      </c>
      <c r="AI73" s="2">
        <f t="shared" si="249"/>
        <v>3.8200000000000003</v>
      </c>
      <c r="AK73">
        <v>75</v>
      </c>
      <c r="AL73">
        <v>90</v>
      </c>
      <c r="AM73" s="3">
        <v>0.28899999999999998</v>
      </c>
      <c r="AN73" s="1">
        <f t="shared" si="250"/>
        <v>5.7799999999999994</v>
      </c>
      <c r="AO73" s="2">
        <f t="shared" si="251"/>
        <v>22.119999999999997</v>
      </c>
      <c r="AP73" s="2">
        <f t="shared" si="252"/>
        <v>-3.1599999999999966</v>
      </c>
      <c r="AR73">
        <v>75</v>
      </c>
      <c r="AS73">
        <v>90</v>
      </c>
      <c r="AT73" s="3">
        <v>0.27500000000000002</v>
      </c>
      <c r="AU73" s="1">
        <f t="shared" si="253"/>
        <v>5.5</v>
      </c>
      <c r="AV73" s="2">
        <f t="shared" si="254"/>
        <v>17.7</v>
      </c>
      <c r="AW73" s="2">
        <f t="shared" si="255"/>
        <v>4.4199999999999982</v>
      </c>
      <c r="AY73">
        <v>75</v>
      </c>
      <c r="AZ73">
        <v>90</v>
      </c>
      <c r="BA73" s="3">
        <v>0.27200000000000002</v>
      </c>
      <c r="BB73" s="1">
        <f t="shared" si="256"/>
        <v>5.44</v>
      </c>
      <c r="BC73" s="2">
        <f t="shared" si="257"/>
        <v>22.560000000000002</v>
      </c>
      <c r="BD73" s="2">
        <f t="shared" si="258"/>
        <v>-4.860000000000003</v>
      </c>
      <c r="BF73">
        <v>75</v>
      </c>
      <c r="BG73">
        <v>90</v>
      </c>
      <c r="BH73" s="3">
        <v>0.22</v>
      </c>
      <c r="BI73" s="1">
        <f t="shared" si="259"/>
        <v>4.4000000000000004</v>
      </c>
      <c r="BJ73" s="2">
        <f t="shared" si="260"/>
        <v>14.700000000000001</v>
      </c>
      <c r="BK73" s="2">
        <f t="shared" si="261"/>
        <v>7.8600000000000012</v>
      </c>
      <c r="BM73">
        <v>75</v>
      </c>
      <c r="BN73">
        <v>90</v>
      </c>
      <c r="BO73" s="3">
        <v>0.24099999999999999</v>
      </c>
      <c r="BP73" s="1">
        <f t="shared" si="262"/>
        <v>4.82</v>
      </c>
      <c r="BQ73" s="2">
        <f t="shared" si="263"/>
        <v>21.94</v>
      </c>
      <c r="BR73" s="2">
        <f t="shared" si="264"/>
        <v>-7.24</v>
      </c>
      <c r="BT73">
        <v>75</v>
      </c>
      <c r="BU73">
        <v>90</v>
      </c>
      <c r="BV73" s="3">
        <v>0.22700000000000001</v>
      </c>
      <c r="BW73" s="1">
        <f t="shared" si="265"/>
        <v>4.54</v>
      </c>
      <c r="BX73" s="2">
        <f t="shared" si="266"/>
        <v>17.919999999999998</v>
      </c>
      <c r="BY73" s="2">
        <f t="shared" si="267"/>
        <v>4.0200000000000031</v>
      </c>
      <c r="CA73">
        <v>75</v>
      </c>
      <c r="CB73">
        <v>90</v>
      </c>
      <c r="CC73" s="3">
        <v>0.25900000000000001</v>
      </c>
      <c r="CD73" s="1">
        <f t="shared" si="268"/>
        <v>5.18</v>
      </c>
      <c r="CE73" s="2">
        <f t="shared" si="269"/>
        <v>23.299999999999997</v>
      </c>
      <c r="CF73" s="2">
        <f t="shared" si="270"/>
        <v>-5.379999999999999</v>
      </c>
      <c r="CH73">
        <v>75</v>
      </c>
      <c r="CI73">
        <v>90</v>
      </c>
      <c r="CJ73" s="3">
        <v>0.24399999999999999</v>
      </c>
      <c r="CK73" s="1">
        <f t="shared" si="271"/>
        <v>4.88</v>
      </c>
      <c r="CL73" s="2">
        <f t="shared" si="272"/>
        <v>18.22</v>
      </c>
      <c r="CM73" s="2">
        <f t="shared" si="273"/>
        <v>5.0799999999999983</v>
      </c>
      <c r="CO73">
        <v>75</v>
      </c>
      <c r="CP73">
        <v>90</v>
      </c>
      <c r="CQ73" s="3">
        <v>0.26</v>
      </c>
      <c r="CR73" s="1">
        <f t="shared" si="274"/>
        <v>5.2</v>
      </c>
      <c r="CS73" s="2">
        <f t="shared" si="275"/>
        <v>25.599999999999998</v>
      </c>
      <c r="CT73" s="2">
        <f t="shared" si="276"/>
        <v>-7.379999999999999</v>
      </c>
      <c r="CV73">
        <v>75</v>
      </c>
      <c r="CW73">
        <v>90</v>
      </c>
      <c r="CX73" s="3">
        <v>0.24</v>
      </c>
      <c r="CY73" s="1">
        <f t="shared" si="277"/>
        <v>4.8</v>
      </c>
      <c r="CZ73" s="2">
        <f t="shared" si="278"/>
        <v>19.54</v>
      </c>
      <c r="DA73" s="2">
        <f t="shared" si="279"/>
        <v>6.0599999999999987</v>
      </c>
      <c r="DC73">
        <v>75</v>
      </c>
      <c r="DD73">
        <v>90</v>
      </c>
      <c r="DE73" s="3">
        <v>0.248</v>
      </c>
      <c r="DF73" s="1">
        <f t="shared" si="280"/>
        <v>4.96</v>
      </c>
      <c r="DG73" s="2">
        <f t="shared" si="281"/>
        <v>23.560000000000002</v>
      </c>
      <c r="DH73" s="2">
        <f t="shared" si="282"/>
        <v>-4.0200000000000031</v>
      </c>
      <c r="DJ73">
        <v>75</v>
      </c>
      <c r="DK73">
        <v>90</v>
      </c>
      <c r="DL73" s="3">
        <v>0.23100000000000001</v>
      </c>
      <c r="DM73" s="1">
        <f t="shared" si="283"/>
        <v>4.62</v>
      </c>
      <c r="DN73" s="2">
        <f t="shared" si="284"/>
        <v>17.940000000000001</v>
      </c>
      <c r="DO73" s="2">
        <f t="shared" si="285"/>
        <v>5.620000000000001</v>
      </c>
      <c r="DQ73">
        <v>75</v>
      </c>
      <c r="DR73">
        <v>90</v>
      </c>
      <c r="DS73" s="3">
        <v>0.22600000000000001</v>
      </c>
      <c r="DT73" s="1">
        <f t="shared" si="286"/>
        <v>4.5200000000000005</v>
      </c>
      <c r="DU73" s="2">
        <f t="shared" si="287"/>
        <v>16.600000000000001</v>
      </c>
      <c r="DV73" s="2">
        <f t="shared" si="288"/>
        <v>1.3399999999999999</v>
      </c>
      <c r="DX73">
        <v>75</v>
      </c>
      <c r="DY73">
        <v>90</v>
      </c>
      <c r="DZ73" s="3">
        <v>0.188</v>
      </c>
      <c r="EA73" s="1">
        <f t="shared" si="289"/>
        <v>3.76</v>
      </c>
      <c r="EB73" s="2">
        <f t="shared" si="290"/>
        <v>13.56</v>
      </c>
      <c r="EC73" s="2">
        <f t="shared" si="291"/>
        <v>3.0400000000000009</v>
      </c>
      <c r="EE73">
        <v>75</v>
      </c>
      <c r="EF73">
        <v>90</v>
      </c>
      <c r="EG73" s="3">
        <v>0.188</v>
      </c>
      <c r="EH73" s="1">
        <f t="shared" si="292"/>
        <v>3.76</v>
      </c>
      <c r="EI73" s="2">
        <f t="shared" si="293"/>
        <v>13.88</v>
      </c>
      <c r="EJ73" s="2">
        <f t="shared" si="294"/>
        <v>-0.32000000000000028</v>
      </c>
    </row>
    <row r="74" spans="2:140" x14ac:dyDescent="0.25">
      <c r="B74">
        <v>75</v>
      </c>
      <c r="C74">
        <v>110</v>
      </c>
      <c r="D74" s="3">
        <v>0.27600000000000002</v>
      </c>
      <c r="E74" s="1">
        <f t="shared" si="236"/>
        <v>5.5200000000000005</v>
      </c>
      <c r="F74" s="2">
        <f t="shared" si="237"/>
        <v>28.4</v>
      </c>
      <c r="I74">
        <v>75</v>
      </c>
      <c r="J74">
        <v>110</v>
      </c>
      <c r="K74" s="3">
        <v>0.28100000000000003</v>
      </c>
      <c r="L74" s="1">
        <f t="shared" si="238"/>
        <v>5.620000000000001</v>
      </c>
      <c r="M74" s="2">
        <f t="shared" si="239"/>
        <v>31.16</v>
      </c>
      <c r="N74" s="2">
        <f t="shared" si="240"/>
        <v>-2.7600000000000016</v>
      </c>
      <c r="P74">
        <v>75</v>
      </c>
      <c r="Q74">
        <v>110</v>
      </c>
      <c r="R74" s="3">
        <v>0.28799999999999998</v>
      </c>
      <c r="S74" s="1">
        <f t="shared" si="241"/>
        <v>5.76</v>
      </c>
      <c r="T74" s="2">
        <f t="shared" si="242"/>
        <v>26</v>
      </c>
      <c r="U74" s="2">
        <f t="shared" si="243"/>
        <v>5.16</v>
      </c>
      <c r="W74">
        <v>75</v>
      </c>
      <c r="X74">
        <v>110</v>
      </c>
      <c r="Y74" s="3">
        <v>0.28399999999999997</v>
      </c>
      <c r="Z74" s="1">
        <f t="shared" si="244"/>
        <v>5.68</v>
      </c>
      <c r="AA74" s="2">
        <f t="shared" si="245"/>
        <v>28.46</v>
      </c>
      <c r="AB74" s="2">
        <f t="shared" si="246"/>
        <v>-2.4600000000000009</v>
      </c>
      <c r="AD74">
        <v>75</v>
      </c>
      <c r="AE74">
        <v>110</v>
      </c>
      <c r="AF74" s="3">
        <v>0.28299999999999997</v>
      </c>
      <c r="AG74" s="1">
        <f t="shared" si="247"/>
        <v>5.6599999999999993</v>
      </c>
      <c r="AH74" s="2">
        <f t="shared" si="248"/>
        <v>24.62</v>
      </c>
      <c r="AI74" s="2">
        <f t="shared" si="249"/>
        <v>3.84</v>
      </c>
      <c r="AK74">
        <v>75</v>
      </c>
      <c r="AL74">
        <v>110</v>
      </c>
      <c r="AM74" s="3">
        <v>0.28699999999999998</v>
      </c>
      <c r="AN74" s="1">
        <f t="shared" si="250"/>
        <v>5.7399999999999993</v>
      </c>
      <c r="AO74" s="2">
        <f t="shared" si="251"/>
        <v>27.859999999999996</v>
      </c>
      <c r="AP74" s="2">
        <f t="shared" si="252"/>
        <v>-3.2399999999999949</v>
      </c>
      <c r="AR74">
        <v>75</v>
      </c>
      <c r="AS74">
        <v>110</v>
      </c>
      <c r="AT74" s="3">
        <v>0.28499999999999998</v>
      </c>
      <c r="AU74" s="1">
        <f t="shared" si="253"/>
        <v>5.6999999999999993</v>
      </c>
      <c r="AV74" s="2">
        <f t="shared" si="254"/>
        <v>23.4</v>
      </c>
      <c r="AW74" s="2">
        <f t="shared" si="255"/>
        <v>4.4599999999999973</v>
      </c>
      <c r="AY74">
        <v>75</v>
      </c>
      <c r="AZ74">
        <v>110</v>
      </c>
      <c r="BA74" s="3">
        <v>0.27800000000000002</v>
      </c>
      <c r="BB74" s="1">
        <f t="shared" si="256"/>
        <v>5.5600000000000005</v>
      </c>
      <c r="BC74" s="2">
        <f t="shared" si="257"/>
        <v>28.120000000000005</v>
      </c>
      <c r="BD74" s="2">
        <f t="shared" si="258"/>
        <v>-4.720000000000006</v>
      </c>
      <c r="BF74">
        <v>75</v>
      </c>
      <c r="BG74">
        <v>110</v>
      </c>
      <c r="BH74" s="3">
        <v>0.27</v>
      </c>
      <c r="BI74" s="1">
        <f t="shared" si="259"/>
        <v>5.4</v>
      </c>
      <c r="BJ74" s="2">
        <f t="shared" si="260"/>
        <v>20.100000000000001</v>
      </c>
      <c r="BK74" s="2">
        <f t="shared" si="261"/>
        <v>8.0200000000000031</v>
      </c>
      <c r="BM74">
        <v>75</v>
      </c>
      <c r="BN74">
        <v>110</v>
      </c>
      <c r="BO74" s="3">
        <v>0.27</v>
      </c>
      <c r="BP74" s="1">
        <f t="shared" si="262"/>
        <v>5.4</v>
      </c>
      <c r="BQ74" s="2">
        <f t="shared" si="263"/>
        <v>27.340000000000003</v>
      </c>
      <c r="BR74" s="2">
        <f t="shared" si="264"/>
        <v>-7.240000000000002</v>
      </c>
      <c r="BT74">
        <v>75</v>
      </c>
      <c r="BU74">
        <v>110</v>
      </c>
      <c r="BV74" s="3">
        <v>0.26400000000000001</v>
      </c>
      <c r="BW74" s="1">
        <f t="shared" si="265"/>
        <v>5.28</v>
      </c>
      <c r="BX74" s="2">
        <f t="shared" si="266"/>
        <v>23.2</v>
      </c>
      <c r="BY74" s="2">
        <f t="shared" si="267"/>
        <v>4.1400000000000041</v>
      </c>
      <c r="CA74">
        <v>75</v>
      </c>
      <c r="CB74">
        <v>110</v>
      </c>
      <c r="CC74" s="3">
        <v>0.27</v>
      </c>
      <c r="CD74" s="1">
        <f t="shared" si="268"/>
        <v>5.4</v>
      </c>
      <c r="CE74" s="2">
        <f t="shared" si="269"/>
        <v>28.699999999999996</v>
      </c>
      <c r="CF74" s="2">
        <f t="shared" si="270"/>
        <v>-5.4999999999999964</v>
      </c>
      <c r="CH74">
        <v>75</v>
      </c>
      <c r="CI74">
        <v>110</v>
      </c>
      <c r="CJ74" s="3">
        <v>0.26400000000000001</v>
      </c>
      <c r="CK74" s="1">
        <f t="shared" si="271"/>
        <v>5.28</v>
      </c>
      <c r="CL74" s="2">
        <f t="shared" si="272"/>
        <v>23.5</v>
      </c>
      <c r="CM74" s="2">
        <f t="shared" si="273"/>
        <v>5.1999999999999957</v>
      </c>
      <c r="CO74">
        <v>75</v>
      </c>
      <c r="CP74">
        <v>110</v>
      </c>
      <c r="CQ74" s="3">
        <v>0.27500000000000002</v>
      </c>
      <c r="CR74" s="1">
        <f t="shared" si="274"/>
        <v>5.5</v>
      </c>
      <c r="CS74" s="2">
        <f t="shared" si="275"/>
        <v>31.099999999999998</v>
      </c>
      <c r="CT74" s="2">
        <f t="shared" si="276"/>
        <v>-7.5999999999999979</v>
      </c>
      <c r="CV74">
        <v>75</v>
      </c>
      <c r="CW74">
        <v>110</v>
      </c>
      <c r="CX74" s="3">
        <v>0.25900000000000001</v>
      </c>
      <c r="CY74" s="1">
        <f t="shared" si="277"/>
        <v>5.18</v>
      </c>
      <c r="CZ74" s="2">
        <f t="shared" si="278"/>
        <v>24.72</v>
      </c>
      <c r="DA74" s="2">
        <f t="shared" si="279"/>
        <v>6.379999999999999</v>
      </c>
      <c r="DC74">
        <v>75</v>
      </c>
      <c r="DD74">
        <v>110</v>
      </c>
      <c r="DE74" s="3">
        <v>0.25600000000000001</v>
      </c>
      <c r="DF74" s="1">
        <f t="shared" si="280"/>
        <v>5.12</v>
      </c>
      <c r="DG74" s="2">
        <f t="shared" si="281"/>
        <v>28.680000000000003</v>
      </c>
      <c r="DH74" s="2">
        <f t="shared" si="282"/>
        <v>-3.9600000000000044</v>
      </c>
      <c r="DJ74">
        <v>75</v>
      </c>
      <c r="DK74">
        <v>110</v>
      </c>
      <c r="DL74" s="3">
        <v>0.254</v>
      </c>
      <c r="DM74" s="1">
        <f t="shared" si="283"/>
        <v>5.08</v>
      </c>
      <c r="DN74" s="2">
        <f t="shared" si="284"/>
        <v>23.020000000000003</v>
      </c>
      <c r="DO74" s="2">
        <f t="shared" si="285"/>
        <v>5.66</v>
      </c>
      <c r="DQ74">
        <v>75</v>
      </c>
      <c r="DR74">
        <v>110</v>
      </c>
      <c r="DS74" s="3">
        <v>0.246</v>
      </c>
      <c r="DT74" s="1">
        <f t="shared" si="286"/>
        <v>4.92</v>
      </c>
      <c r="DU74" s="2">
        <f t="shared" si="287"/>
        <v>21.520000000000003</v>
      </c>
      <c r="DV74" s="2">
        <f t="shared" si="288"/>
        <v>1.5</v>
      </c>
      <c r="DX74">
        <v>75</v>
      </c>
      <c r="DY74">
        <v>110</v>
      </c>
      <c r="DZ74" s="3">
        <v>0.21099999999999999</v>
      </c>
      <c r="EA74" s="1">
        <f t="shared" si="289"/>
        <v>4.22</v>
      </c>
      <c r="EB74" s="2">
        <f t="shared" si="290"/>
        <v>17.78</v>
      </c>
      <c r="EC74" s="2">
        <f t="shared" si="291"/>
        <v>3.740000000000002</v>
      </c>
      <c r="EE74">
        <v>75</v>
      </c>
      <c r="EF74">
        <v>110</v>
      </c>
      <c r="EG74" s="3">
        <v>0.20100000000000001</v>
      </c>
      <c r="EH74" s="1">
        <f t="shared" si="292"/>
        <v>4.0200000000000005</v>
      </c>
      <c r="EI74" s="2">
        <f t="shared" si="293"/>
        <v>17.900000000000002</v>
      </c>
      <c r="EJ74" s="2">
        <f t="shared" si="294"/>
        <v>-0.12000000000000099</v>
      </c>
    </row>
    <row r="75" spans="2:140" x14ac:dyDescent="0.25">
      <c r="B75">
        <v>75</v>
      </c>
      <c r="C75">
        <v>130</v>
      </c>
      <c r="D75" s="3">
        <v>0.26900000000000002</v>
      </c>
      <c r="E75" s="1">
        <f t="shared" si="236"/>
        <v>5.3800000000000008</v>
      </c>
      <c r="F75" s="2">
        <f t="shared" si="237"/>
        <v>33.78</v>
      </c>
      <c r="I75">
        <v>75</v>
      </c>
      <c r="J75">
        <v>130</v>
      </c>
      <c r="K75" s="3">
        <v>0.27300000000000002</v>
      </c>
      <c r="L75" s="1">
        <f t="shared" si="238"/>
        <v>5.4600000000000009</v>
      </c>
      <c r="M75" s="2">
        <f t="shared" si="239"/>
        <v>36.620000000000005</v>
      </c>
      <c r="N75" s="2">
        <f t="shared" si="240"/>
        <v>-2.8400000000000034</v>
      </c>
      <c r="P75">
        <v>75</v>
      </c>
      <c r="Q75">
        <v>130</v>
      </c>
      <c r="R75" s="3">
        <v>0.28100000000000003</v>
      </c>
      <c r="S75" s="1">
        <f t="shared" si="241"/>
        <v>5.620000000000001</v>
      </c>
      <c r="T75" s="2">
        <f t="shared" si="242"/>
        <v>31.62</v>
      </c>
      <c r="U75" s="2">
        <f t="shared" si="243"/>
        <v>5.0000000000000036</v>
      </c>
      <c r="W75">
        <v>75</v>
      </c>
      <c r="X75">
        <v>130</v>
      </c>
      <c r="Y75" s="3">
        <v>0.27800000000000002</v>
      </c>
      <c r="Z75" s="1">
        <f t="shared" si="244"/>
        <v>5.5600000000000005</v>
      </c>
      <c r="AA75" s="2">
        <f t="shared" si="245"/>
        <v>34.020000000000003</v>
      </c>
      <c r="AB75" s="2">
        <f t="shared" si="246"/>
        <v>-2.4000000000000021</v>
      </c>
      <c r="AD75">
        <v>75</v>
      </c>
      <c r="AE75">
        <v>130</v>
      </c>
      <c r="AF75" s="3">
        <v>0.28000000000000003</v>
      </c>
      <c r="AG75" s="1">
        <f t="shared" si="247"/>
        <v>5.6000000000000005</v>
      </c>
      <c r="AH75" s="2">
        <f t="shared" si="248"/>
        <v>30.220000000000002</v>
      </c>
      <c r="AI75" s="2">
        <f t="shared" si="249"/>
        <v>3.8000000000000007</v>
      </c>
      <c r="AK75">
        <v>75</v>
      </c>
      <c r="AL75">
        <v>130</v>
      </c>
      <c r="AM75" s="3">
        <v>0.28000000000000003</v>
      </c>
      <c r="AN75" s="1">
        <f t="shared" si="250"/>
        <v>5.6000000000000005</v>
      </c>
      <c r="AO75" s="2">
        <f t="shared" si="251"/>
        <v>33.459999999999994</v>
      </c>
      <c r="AP75" s="2">
        <f t="shared" si="252"/>
        <v>-3.2399999999999913</v>
      </c>
      <c r="AR75">
        <v>75</v>
      </c>
      <c r="AS75">
        <v>130</v>
      </c>
      <c r="AT75" s="3">
        <v>0.27700000000000002</v>
      </c>
      <c r="AU75" s="1">
        <f t="shared" si="253"/>
        <v>5.5400000000000009</v>
      </c>
      <c r="AV75" s="2">
        <f t="shared" si="254"/>
        <v>28.939999999999998</v>
      </c>
      <c r="AW75" s="2">
        <f t="shared" si="255"/>
        <v>4.519999999999996</v>
      </c>
      <c r="AY75">
        <v>75</v>
      </c>
      <c r="AZ75">
        <v>130</v>
      </c>
      <c r="BA75" s="3">
        <v>0.27100000000000002</v>
      </c>
      <c r="BB75" s="1">
        <f t="shared" si="256"/>
        <v>5.42</v>
      </c>
      <c r="BC75" s="2">
        <f t="shared" si="257"/>
        <v>33.540000000000006</v>
      </c>
      <c r="BD75" s="2">
        <f t="shared" si="258"/>
        <v>-4.6000000000000085</v>
      </c>
      <c r="BF75">
        <v>75</v>
      </c>
      <c r="BG75">
        <v>130</v>
      </c>
      <c r="BH75" s="3">
        <v>0.26900000000000002</v>
      </c>
      <c r="BI75" s="1">
        <f t="shared" si="259"/>
        <v>5.3800000000000008</v>
      </c>
      <c r="BJ75" s="2">
        <f t="shared" si="260"/>
        <v>25.480000000000004</v>
      </c>
      <c r="BK75" s="2">
        <f t="shared" si="261"/>
        <v>8.0600000000000023</v>
      </c>
      <c r="BM75">
        <v>75</v>
      </c>
      <c r="BN75">
        <v>130</v>
      </c>
      <c r="BO75" s="3">
        <v>0.26800000000000002</v>
      </c>
      <c r="BP75" s="1">
        <f t="shared" si="262"/>
        <v>5.36</v>
      </c>
      <c r="BQ75" s="2">
        <f t="shared" si="263"/>
        <v>32.700000000000003</v>
      </c>
      <c r="BR75" s="2">
        <f t="shared" si="264"/>
        <v>-7.2199999999999989</v>
      </c>
      <c r="BT75">
        <v>75</v>
      </c>
      <c r="BU75">
        <v>130</v>
      </c>
      <c r="BV75" s="3">
        <v>0.26</v>
      </c>
      <c r="BW75" s="1">
        <f t="shared" si="265"/>
        <v>5.2</v>
      </c>
      <c r="BX75" s="2">
        <f t="shared" si="266"/>
        <v>28.4</v>
      </c>
      <c r="BY75" s="2">
        <f t="shared" si="267"/>
        <v>4.3000000000000043</v>
      </c>
      <c r="CA75">
        <v>75</v>
      </c>
      <c r="CB75">
        <v>130</v>
      </c>
      <c r="CC75" s="3">
        <v>0.26600000000000001</v>
      </c>
      <c r="CD75" s="1">
        <f t="shared" si="268"/>
        <v>5.32</v>
      </c>
      <c r="CE75" s="2">
        <f t="shared" si="269"/>
        <v>34.019999999999996</v>
      </c>
      <c r="CF75" s="2">
        <f t="shared" si="270"/>
        <v>-5.6199999999999974</v>
      </c>
      <c r="CH75">
        <v>75</v>
      </c>
      <c r="CI75">
        <v>130</v>
      </c>
      <c r="CJ75" s="3">
        <v>0.26300000000000001</v>
      </c>
      <c r="CK75" s="1">
        <f t="shared" si="271"/>
        <v>5.26</v>
      </c>
      <c r="CL75" s="2">
        <f t="shared" si="272"/>
        <v>28.759999999999998</v>
      </c>
      <c r="CM75" s="2">
        <f t="shared" si="273"/>
        <v>5.259999999999998</v>
      </c>
      <c r="CO75">
        <v>75</v>
      </c>
      <c r="CP75">
        <v>130</v>
      </c>
      <c r="CQ75" s="3">
        <v>0.26400000000000001</v>
      </c>
      <c r="CR75" s="1">
        <f t="shared" si="274"/>
        <v>5.28</v>
      </c>
      <c r="CS75" s="2">
        <f t="shared" si="275"/>
        <v>36.379999999999995</v>
      </c>
      <c r="CT75" s="2">
        <f t="shared" si="276"/>
        <v>-7.6199999999999974</v>
      </c>
      <c r="CV75">
        <v>75</v>
      </c>
      <c r="CW75">
        <v>130</v>
      </c>
      <c r="CX75" s="3">
        <v>0.25800000000000001</v>
      </c>
      <c r="CY75" s="1">
        <f t="shared" si="277"/>
        <v>5.16</v>
      </c>
      <c r="CZ75" s="2">
        <f t="shared" si="278"/>
        <v>29.88</v>
      </c>
      <c r="DA75" s="2">
        <f t="shared" si="279"/>
        <v>6.4999999999999964</v>
      </c>
      <c r="DC75">
        <v>75</v>
      </c>
      <c r="DD75">
        <v>130</v>
      </c>
      <c r="DE75" s="3">
        <v>0.26900000000000002</v>
      </c>
      <c r="DF75" s="1">
        <f t="shared" si="280"/>
        <v>5.3800000000000008</v>
      </c>
      <c r="DG75" s="2">
        <f t="shared" si="281"/>
        <v>34.06</v>
      </c>
      <c r="DH75" s="2">
        <f t="shared" si="282"/>
        <v>-4.1800000000000033</v>
      </c>
      <c r="DJ75">
        <v>75</v>
      </c>
      <c r="DK75">
        <v>130</v>
      </c>
      <c r="DL75" s="3">
        <v>0.26300000000000001</v>
      </c>
      <c r="DM75" s="1">
        <f t="shared" si="283"/>
        <v>5.26</v>
      </c>
      <c r="DN75" s="2">
        <f t="shared" si="284"/>
        <v>28.28</v>
      </c>
      <c r="DO75" s="2">
        <f t="shared" si="285"/>
        <v>5.7800000000000011</v>
      </c>
      <c r="DQ75">
        <v>75</v>
      </c>
      <c r="DR75">
        <v>130</v>
      </c>
      <c r="DS75" s="3">
        <v>0.249</v>
      </c>
      <c r="DT75" s="1">
        <f t="shared" si="286"/>
        <v>4.9800000000000004</v>
      </c>
      <c r="DU75" s="2">
        <f t="shared" si="287"/>
        <v>26.500000000000004</v>
      </c>
      <c r="DV75" s="2">
        <f t="shared" si="288"/>
        <v>1.7799999999999976</v>
      </c>
      <c r="DX75">
        <v>75</v>
      </c>
      <c r="DY75">
        <v>130</v>
      </c>
      <c r="DZ75" s="3">
        <v>0.22500000000000001</v>
      </c>
      <c r="EA75" s="1">
        <f t="shared" si="289"/>
        <v>4.5</v>
      </c>
      <c r="EB75" s="2">
        <f t="shared" si="290"/>
        <v>22.28</v>
      </c>
      <c r="EC75" s="2">
        <f t="shared" si="291"/>
        <v>4.2200000000000024</v>
      </c>
      <c r="EE75">
        <v>75</v>
      </c>
      <c r="EF75">
        <v>130</v>
      </c>
      <c r="EG75" s="3">
        <v>0.20399999999999999</v>
      </c>
      <c r="EH75" s="1">
        <f t="shared" si="292"/>
        <v>4.08</v>
      </c>
      <c r="EI75" s="2">
        <f t="shared" si="293"/>
        <v>21.980000000000004</v>
      </c>
      <c r="EJ75" s="2">
        <f t="shared" si="294"/>
        <v>0.29999999999999716</v>
      </c>
    </row>
    <row r="76" spans="2:140" x14ac:dyDescent="0.25">
      <c r="B76">
        <v>75</v>
      </c>
      <c r="C76">
        <v>150</v>
      </c>
      <c r="D76" s="3">
        <v>0.254</v>
      </c>
      <c r="E76" s="1">
        <f t="shared" si="236"/>
        <v>5.08</v>
      </c>
      <c r="F76" s="2">
        <f t="shared" si="237"/>
        <v>38.86</v>
      </c>
      <c r="I76">
        <v>75</v>
      </c>
      <c r="J76">
        <v>150</v>
      </c>
      <c r="K76" s="3">
        <v>0.25700000000000001</v>
      </c>
      <c r="L76" s="1">
        <f t="shared" si="238"/>
        <v>5.1400000000000006</v>
      </c>
      <c r="M76" s="2">
        <f t="shared" si="239"/>
        <v>41.760000000000005</v>
      </c>
      <c r="N76" s="2">
        <f t="shared" si="240"/>
        <v>-2.9000000000000057</v>
      </c>
      <c r="P76">
        <v>75</v>
      </c>
      <c r="Q76">
        <v>150</v>
      </c>
      <c r="R76" s="3">
        <v>0.25900000000000001</v>
      </c>
      <c r="S76" s="1">
        <f t="shared" si="241"/>
        <v>5.18</v>
      </c>
      <c r="T76" s="2">
        <f t="shared" si="242"/>
        <v>36.799999999999997</v>
      </c>
      <c r="U76" s="2">
        <f t="shared" si="243"/>
        <v>4.960000000000008</v>
      </c>
      <c r="W76">
        <v>75</v>
      </c>
      <c r="X76">
        <v>150</v>
      </c>
      <c r="Y76" s="3">
        <v>0.25900000000000001</v>
      </c>
      <c r="Z76" s="1">
        <f t="shared" si="244"/>
        <v>5.18</v>
      </c>
      <c r="AA76" s="2">
        <f t="shared" si="245"/>
        <v>39.200000000000003</v>
      </c>
      <c r="AB76" s="2">
        <f t="shared" si="246"/>
        <v>-2.4000000000000057</v>
      </c>
      <c r="AD76">
        <v>75</v>
      </c>
      <c r="AE76">
        <v>150</v>
      </c>
      <c r="AF76" s="3">
        <v>0.25900000000000001</v>
      </c>
      <c r="AG76" s="1">
        <f t="shared" si="247"/>
        <v>5.18</v>
      </c>
      <c r="AH76" s="2">
        <f t="shared" si="248"/>
        <v>35.400000000000006</v>
      </c>
      <c r="AI76" s="2">
        <f t="shared" si="249"/>
        <v>3.7999999999999972</v>
      </c>
      <c r="AK76">
        <v>75</v>
      </c>
      <c r="AL76">
        <v>150</v>
      </c>
      <c r="AM76" s="3">
        <v>0.26800000000000002</v>
      </c>
      <c r="AN76" s="1">
        <f t="shared" si="250"/>
        <v>5.36</v>
      </c>
      <c r="AO76" s="2">
        <f t="shared" si="251"/>
        <v>38.819999999999993</v>
      </c>
      <c r="AP76" s="2">
        <f t="shared" si="252"/>
        <v>-3.4199999999999875</v>
      </c>
      <c r="AR76">
        <v>75</v>
      </c>
      <c r="AS76">
        <v>150</v>
      </c>
      <c r="AT76" s="3">
        <v>0.25900000000000001</v>
      </c>
      <c r="AU76" s="1">
        <f t="shared" si="253"/>
        <v>5.18</v>
      </c>
      <c r="AV76" s="2">
        <f t="shared" si="254"/>
        <v>34.119999999999997</v>
      </c>
      <c r="AW76" s="2">
        <f t="shared" si="255"/>
        <v>4.6999999999999957</v>
      </c>
      <c r="AY76">
        <v>75</v>
      </c>
      <c r="AZ76">
        <v>150</v>
      </c>
      <c r="BA76" s="3">
        <v>0.25700000000000001</v>
      </c>
      <c r="BB76" s="1">
        <f t="shared" si="256"/>
        <v>5.1400000000000006</v>
      </c>
      <c r="BC76" s="2">
        <f t="shared" si="257"/>
        <v>38.680000000000007</v>
      </c>
      <c r="BD76" s="2">
        <f t="shared" si="258"/>
        <v>-4.5600000000000094</v>
      </c>
      <c r="BF76">
        <v>75</v>
      </c>
      <c r="BG76">
        <v>150</v>
      </c>
      <c r="BH76" s="3">
        <v>0.252</v>
      </c>
      <c r="BI76" s="1">
        <f t="shared" si="259"/>
        <v>5.04</v>
      </c>
      <c r="BJ76" s="2">
        <f t="shared" si="260"/>
        <v>30.520000000000003</v>
      </c>
      <c r="BK76" s="2">
        <f t="shared" si="261"/>
        <v>8.1600000000000037</v>
      </c>
      <c r="BM76">
        <v>75</v>
      </c>
      <c r="BN76">
        <v>150</v>
      </c>
      <c r="BO76" s="3">
        <v>0.248</v>
      </c>
      <c r="BP76" s="1">
        <f t="shared" si="262"/>
        <v>4.96</v>
      </c>
      <c r="BQ76" s="2">
        <f t="shared" si="263"/>
        <v>37.660000000000004</v>
      </c>
      <c r="BR76" s="2">
        <f t="shared" si="264"/>
        <v>-7.1400000000000006</v>
      </c>
      <c r="BT76">
        <v>75</v>
      </c>
      <c r="BU76">
        <v>150</v>
      </c>
      <c r="BV76" s="3">
        <v>0.246</v>
      </c>
      <c r="BW76" s="1">
        <f t="shared" si="265"/>
        <v>4.92</v>
      </c>
      <c r="BX76" s="2">
        <f t="shared" si="266"/>
        <v>33.32</v>
      </c>
      <c r="BY76" s="2">
        <f t="shared" si="267"/>
        <v>4.3400000000000034</v>
      </c>
      <c r="CA76">
        <v>75</v>
      </c>
      <c r="CB76">
        <v>150</v>
      </c>
      <c r="CC76" s="3">
        <v>0.25</v>
      </c>
      <c r="CD76" s="1">
        <f t="shared" si="268"/>
        <v>5</v>
      </c>
      <c r="CE76" s="2">
        <f t="shared" si="269"/>
        <v>39.019999999999996</v>
      </c>
      <c r="CF76" s="2">
        <f t="shared" si="270"/>
        <v>-5.6999999999999957</v>
      </c>
      <c r="CH76">
        <v>75</v>
      </c>
      <c r="CI76">
        <v>150</v>
      </c>
      <c r="CJ76" s="3">
        <v>0.247</v>
      </c>
      <c r="CK76" s="1">
        <f t="shared" si="271"/>
        <v>4.9399999999999995</v>
      </c>
      <c r="CL76" s="2">
        <f t="shared" si="272"/>
        <v>33.699999999999996</v>
      </c>
      <c r="CM76" s="2">
        <f t="shared" si="273"/>
        <v>5.32</v>
      </c>
      <c r="CO76">
        <v>75</v>
      </c>
      <c r="CP76">
        <v>150</v>
      </c>
      <c r="CQ76" s="3">
        <v>0.25</v>
      </c>
      <c r="CR76" s="1">
        <f t="shared" si="274"/>
        <v>5</v>
      </c>
      <c r="CS76" s="2">
        <f t="shared" si="275"/>
        <v>41.379999999999995</v>
      </c>
      <c r="CT76" s="2">
        <f t="shared" si="276"/>
        <v>-7.68</v>
      </c>
      <c r="CV76">
        <v>75</v>
      </c>
      <c r="CW76">
        <v>150</v>
      </c>
      <c r="CX76" s="3">
        <v>0.247</v>
      </c>
      <c r="CY76" s="1">
        <f t="shared" si="277"/>
        <v>4.9399999999999995</v>
      </c>
      <c r="CZ76" s="2">
        <f t="shared" si="278"/>
        <v>34.82</v>
      </c>
      <c r="DA76" s="2">
        <f t="shared" si="279"/>
        <v>6.5599999999999952</v>
      </c>
      <c r="DC76">
        <v>75</v>
      </c>
      <c r="DD76">
        <v>150</v>
      </c>
      <c r="DE76" s="3">
        <v>0.253</v>
      </c>
      <c r="DF76" s="1">
        <f t="shared" si="280"/>
        <v>5.0600000000000005</v>
      </c>
      <c r="DG76" s="2">
        <f t="shared" si="281"/>
        <v>39.120000000000005</v>
      </c>
      <c r="DH76" s="2">
        <f t="shared" si="282"/>
        <v>-4.3000000000000043</v>
      </c>
      <c r="DJ76">
        <v>75</v>
      </c>
      <c r="DK76">
        <v>150</v>
      </c>
      <c r="DL76" s="3">
        <v>0.253</v>
      </c>
      <c r="DM76" s="1">
        <f t="shared" si="283"/>
        <v>5.0600000000000005</v>
      </c>
      <c r="DN76" s="2">
        <f t="shared" si="284"/>
        <v>33.340000000000003</v>
      </c>
      <c r="DO76" s="2">
        <f t="shared" si="285"/>
        <v>5.7800000000000011</v>
      </c>
      <c r="DQ76">
        <v>75</v>
      </c>
      <c r="DR76">
        <v>150</v>
      </c>
      <c r="DS76" s="3">
        <v>0.23699999999999999</v>
      </c>
      <c r="DT76" s="1">
        <f t="shared" si="286"/>
        <v>4.74</v>
      </c>
      <c r="DU76" s="2">
        <f t="shared" si="287"/>
        <v>31.240000000000002</v>
      </c>
      <c r="DV76" s="2">
        <f t="shared" si="288"/>
        <v>2.1000000000000014</v>
      </c>
      <c r="DX76">
        <v>75</v>
      </c>
      <c r="DY76">
        <v>150</v>
      </c>
      <c r="DZ76" s="3">
        <v>0.217</v>
      </c>
      <c r="EA76" s="1">
        <f t="shared" si="289"/>
        <v>4.34</v>
      </c>
      <c r="EB76" s="2">
        <f t="shared" si="290"/>
        <v>26.62</v>
      </c>
      <c r="EC76" s="2">
        <f t="shared" si="291"/>
        <v>4.620000000000001</v>
      </c>
      <c r="EE76">
        <v>75</v>
      </c>
      <c r="EF76">
        <v>150</v>
      </c>
      <c r="EG76" s="3">
        <v>0.19500000000000001</v>
      </c>
      <c r="EH76" s="1">
        <f t="shared" si="292"/>
        <v>3.9000000000000004</v>
      </c>
      <c r="EI76" s="2">
        <f t="shared" si="293"/>
        <v>25.880000000000003</v>
      </c>
      <c r="EJ76" s="2">
        <f t="shared" si="294"/>
        <v>0.73999999999999844</v>
      </c>
    </row>
    <row r="77" spans="2:140" x14ac:dyDescent="0.25">
      <c r="B77">
        <v>75</v>
      </c>
      <c r="C77">
        <v>170</v>
      </c>
      <c r="D77" s="3">
        <v>0.221</v>
      </c>
      <c r="E77" s="1">
        <f t="shared" si="236"/>
        <v>4.42</v>
      </c>
      <c r="F77" s="2">
        <f t="shared" si="237"/>
        <v>43.28</v>
      </c>
      <c r="I77">
        <v>75</v>
      </c>
      <c r="J77">
        <v>170</v>
      </c>
      <c r="K77" s="3">
        <v>0.224</v>
      </c>
      <c r="L77" s="1">
        <f t="shared" si="238"/>
        <v>4.4800000000000004</v>
      </c>
      <c r="M77" s="2">
        <f t="shared" si="239"/>
        <v>46.240000000000009</v>
      </c>
      <c r="N77" s="2">
        <f t="shared" si="240"/>
        <v>-2.960000000000008</v>
      </c>
      <c r="P77">
        <v>75</v>
      </c>
      <c r="Q77">
        <v>170</v>
      </c>
      <c r="R77" s="3">
        <v>0.23799999999999999</v>
      </c>
      <c r="S77" s="1">
        <f t="shared" si="241"/>
        <v>4.76</v>
      </c>
      <c r="T77" s="2">
        <f t="shared" si="242"/>
        <v>41.559999999999995</v>
      </c>
      <c r="U77" s="2">
        <f t="shared" si="243"/>
        <v>4.6800000000000139</v>
      </c>
      <c r="W77">
        <v>75</v>
      </c>
      <c r="X77">
        <v>170</v>
      </c>
      <c r="Y77" s="3">
        <v>0.23799999999999999</v>
      </c>
      <c r="Z77" s="1">
        <f t="shared" si="244"/>
        <v>4.76</v>
      </c>
      <c r="AA77" s="2">
        <f t="shared" si="245"/>
        <v>43.96</v>
      </c>
      <c r="AB77" s="2">
        <f t="shared" si="246"/>
        <v>-2.4000000000000057</v>
      </c>
      <c r="AD77">
        <v>75</v>
      </c>
      <c r="AE77">
        <v>170</v>
      </c>
      <c r="AF77" s="3">
        <v>0.23400000000000001</v>
      </c>
      <c r="AG77" s="1">
        <f t="shared" si="247"/>
        <v>4.6800000000000006</v>
      </c>
      <c r="AH77" s="2">
        <f t="shared" si="248"/>
        <v>40.080000000000005</v>
      </c>
      <c r="AI77" s="2">
        <f t="shared" si="249"/>
        <v>3.8799999999999955</v>
      </c>
      <c r="AK77">
        <v>75</v>
      </c>
      <c r="AL77">
        <v>170</v>
      </c>
      <c r="AM77" s="3">
        <v>0.23400000000000001</v>
      </c>
      <c r="AN77" s="1">
        <f t="shared" si="250"/>
        <v>4.6800000000000006</v>
      </c>
      <c r="AO77" s="2">
        <f t="shared" si="251"/>
        <v>43.499999999999993</v>
      </c>
      <c r="AP77" s="2">
        <f t="shared" si="252"/>
        <v>-3.4199999999999875</v>
      </c>
      <c r="AR77">
        <v>75</v>
      </c>
      <c r="AS77">
        <v>170</v>
      </c>
      <c r="AT77" s="3">
        <v>0.23</v>
      </c>
      <c r="AU77" s="1">
        <f t="shared" si="253"/>
        <v>4.6000000000000005</v>
      </c>
      <c r="AV77" s="2">
        <f t="shared" si="254"/>
        <v>38.72</v>
      </c>
      <c r="AW77" s="2">
        <f t="shared" si="255"/>
        <v>4.779999999999994</v>
      </c>
      <c r="AY77">
        <v>75</v>
      </c>
      <c r="AZ77">
        <v>170</v>
      </c>
      <c r="BA77" s="3">
        <v>0.223</v>
      </c>
      <c r="BB77" s="1">
        <f t="shared" si="256"/>
        <v>4.46</v>
      </c>
      <c r="BC77" s="2">
        <f t="shared" si="257"/>
        <v>43.140000000000008</v>
      </c>
      <c r="BD77" s="2">
        <f t="shared" si="258"/>
        <v>-4.4200000000000088</v>
      </c>
      <c r="BF77">
        <v>75</v>
      </c>
      <c r="BG77">
        <v>170</v>
      </c>
      <c r="BH77" s="3">
        <v>0.23</v>
      </c>
      <c r="BI77" s="1">
        <f t="shared" si="259"/>
        <v>4.6000000000000005</v>
      </c>
      <c r="BJ77" s="2">
        <f t="shared" si="260"/>
        <v>35.120000000000005</v>
      </c>
      <c r="BK77" s="2">
        <f t="shared" si="261"/>
        <v>8.0200000000000031</v>
      </c>
      <c r="BM77">
        <v>75</v>
      </c>
      <c r="BN77">
        <v>170</v>
      </c>
      <c r="BO77" s="3">
        <v>0.20899999999999999</v>
      </c>
      <c r="BP77" s="1">
        <f t="shared" si="262"/>
        <v>4.18</v>
      </c>
      <c r="BQ77" s="2">
        <f t="shared" si="263"/>
        <v>41.84</v>
      </c>
      <c r="BR77" s="2">
        <f t="shared" si="264"/>
        <v>-6.7199999999999989</v>
      </c>
      <c r="BT77">
        <v>75</v>
      </c>
      <c r="BU77">
        <v>170</v>
      </c>
      <c r="BV77" s="3">
        <v>0.22500000000000001</v>
      </c>
      <c r="BW77" s="1">
        <f t="shared" si="265"/>
        <v>4.5</v>
      </c>
      <c r="BX77" s="2">
        <f t="shared" si="266"/>
        <v>37.82</v>
      </c>
      <c r="BY77" s="2">
        <f t="shared" si="267"/>
        <v>4.0200000000000031</v>
      </c>
      <c r="CA77">
        <v>75</v>
      </c>
      <c r="CB77">
        <v>170</v>
      </c>
      <c r="CC77" s="3">
        <v>0.23</v>
      </c>
      <c r="CD77" s="1">
        <f t="shared" si="268"/>
        <v>4.6000000000000005</v>
      </c>
      <c r="CE77" s="2">
        <f t="shared" si="269"/>
        <v>43.62</v>
      </c>
      <c r="CF77" s="2">
        <f t="shared" si="270"/>
        <v>-5.7999999999999972</v>
      </c>
      <c r="CH77">
        <v>75</v>
      </c>
      <c r="CI77">
        <v>170</v>
      </c>
      <c r="CJ77" s="3">
        <v>0.21199999999999999</v>
      </c>
      <c r="CK77" s="1">
        <f t="shared" si="271"/>
        <v>4.24</v>
      </c>
      <c r="CL77" s="2">
        <f t="shared" si="272"/>
        <v>37.94</v>
      </c>
      <c r="CM77" s="2">
        <f t="shared" si="273"/>
        <v>5.68</v>
      </c>
      <c r="CO77">
        <v>75</v>
      </c>
      <c r="CP77">
        <v>170</v>
      </c>
      <c r="CQ77" s="3">
        <v>0.215</v>
      </c>
      <c r="CR77" s="1">
        <f t="shared" si="274"/>
        <v>4.3</v>
      </c>
      <c r="CS77" s="2">
        <f t="shared" si="275"/>
        <v>45.679999999999993</v>
      </c>
      <c r="CT77" s="2">
        <f t="shared" si="276"/>
        <v>-7.7399999999999949</v>
      </c>
      <c r="CV77">
        <v>75</v>
      </c>
      <c r="CW77">
        <v>170</v>
      </c>
      <c r="CX77" s="3">
        <v>0.21299999999999999</v>
      </c>
      <c r="CY77" s="1">
        <f t="shared" si="277"/>
        <v>4.26</v>
      </c>
      <c r="CZ77" s="2">
        <f t="shared" si="278"/>
        <v>39.08</v>
      </c>
      <c r="DA77" s="2">
        <f t="shared" si="279"/>
        <v>6.5999999999999943</v>
      </c>
      <c r="DC77">
        <v>75</v>
      </c>
      <c r="DD77">
        <v>170</v>
      </c>
      <c r="DE77" s="3">
        <v>0.23300000000000001</v>
      </c>
      <c r="DF77" s="1">
        <f t="shared" si="280"/>
        <v>4.66</v>
      </c>
      <c r="DG77" s="2">
        <f t="shared" si="281"/>
        <v>43.78</v>
      </c>
      <c r="DH77" s="2">
        <f t="shared" si="282"/>
        <v>-4.7000000000000028</v>
      </c>
      <c r="DJ77">
        <v>75</v>
      </c>
      <c r="DK77">
        <v>170</v>
      </c>
      <c r="DL77" s="3">
        <v>0.223</v>
      </c>
      <c r="DM77" s="1">
        <f t="shared" si="283"/>
        <v>4.46</v>
      </c>
      <c r="DN77" s="2">
        <f t="shared" si="284"/>
        <v>37.800000000000004</v>
      </c>
      <c r="DO77" s="2">
        <f t="shared" si="285"/>
        <v>5.9799999999999969</v>
      </c>
      <c r="DQ77">
        <v>75</v>
      </c>
      <c r="DR77">
        <v>170</v>
      </c>
      <c r="DS77" s="3">
        <v>0.214</v>
      </c>
      <c r="DT77" s="1">
        <f t="shared" si="286"/>
        <v>4.28</v>
      </c>
      <c r="DU77" s="2">
        <f t="shared" si="287"/>
        <v>35.520000000000003</v>
      </c>
      <c r="DV77" s="2">
        <f t="shared" si="288"/>
        <v>2.2800000000000011</v>
      </c>
      <c r="DX77">
        <v>75</v>
      </c>
      <c r="DY77">
        <v>170</v>
      </c>
      <c r="DZ77" s="3">
        <v>0.2</v>
      </c>
      <c r="EA77" s="1">
        <f t="shared" si="289"/>
        <v>4</v>
      </c>
      <c r="EB77" s="2">
        <f t="shared" si="290"/>
        <v>30.62</v>
      </c>
      <c r="EC77" s="2">
        <f t="shared" si="291"/>
        <v>4.9000000000000021</v>
      </c>
      <c r="EE77">
        <v>75</v>
      </c>
      <c r="EF77">
        <v>170</v>
      </c>
      <c r="EG77" s="3">
        <v>0.17699999999999999</v>
      </c>
      <c r="EH77" s="1">
        <f t="shared" si="292"/>
        <v>3.54</v>
      </c>
      <c r="EI77" s="2">
        <f t="shared" si="293"/>
        <v>29.42</v>
      </c>
      <c r="EJ77" s="2">
        <f t="shared" si="294"/>
        <v>1.1999999999999993</v>
      </c>
    </row>
    <row r="78" spans="2:140" x14ac:dyDescent="0.25">
      <c r="B78">
        <v>75</v>
      </c>
      <c r="C78">
        <v>190</v>
      </c>
      <c r="D78" s="3">
        <v>0.2</v>
      </c>
      <c r="E78" s="1">
        <f t="shared" si="236"/>
        <v>4</v>
      </c>
      <c r="F78" s="2">
        <f t="shared" si="237"/>
        <v>47.28</v>
      </c>
      <c r="I78">
        <v>75</v>
      </c>
      <c r="J78">
        <v>190</v>
      </c>
      <c r="K78" s="3">
        <v>0.20399999999999999</v>
      </c>
      <c r="L78" s="1">
        <f t="shared" si="238"/>
        <v>4.08</v>
      </c>
      <c r="M78" s="2">
        <f t="shared" si="239"/>
        <v>50.320000000000007</v>
      </c>
      <c r="N78" s="2">
        <f t="shared" si="240"/>
        <v>-3.0400000000000063</v>
      </c>
      <c r="P78">
        <v>75</v>
      </c>
      <c r="Q78">
        <v>190</v>
      </c>
      <c r="R78" s="3">
        <v>0.20899999999999999</v>
      </c>
      <c r="S78" s="1">
        <f t="shared" si="241"/>
        <v>4.18</v>
      </c>
      <c r="T78" s="2">
        <f t="shared" si="242"/>
        <v>45.739999999999995</v>
      </c>
      <c r="U78" s="2">
        <f t="shared" si="243"/>
        <v>4.5800000000000125</v>
      </c>
      <c r="W78">
        <v>75</v>
      </c>
      <c r="X78">
        <v>190</v>
      </c>
      <c r="Y78" s="3">
        <v>0.21</v>
      </c>
      <c r="Z78" s="1">
        <f t="shared" si="244"/>
        <v>4.2</v>
      </c>
      <c r="AA78" s="2">
        <f t="shared" si="245"/>
        <v>48.160000000000004</v>
      </c>
      <c r="AB78" s="2">
        <f t="shared" si="246"/>
        <v>-2.4200000000000088</v>
      </c>
      <c r="AD78">
        <v>75</v>
      </c>
      <c r="AE78">
        <v>190</v>
      </c>
      <c r="AF78" s="3">
        <v>0.20799999999999999</v>
      </c>
      <c r="AG78" s="1">
        <f t="shared" si="247"/>
        <v>4.16</v>
      </c>
      <c r="AH78" s="2">
        <f t="shared" si="248"/>
        <v>44.240000000000009</v>
      </c>
      <c r="AI78" s="2">
        <f t="shared" si="249"/>
        <v>3.9199999999999946</v>
      </c>
      <c r="AK78">
        <v>75</v>
      </c>
      <c r="AL78">
        <v>190</v>
      </c>
      <c r="AM78" s="3">
        <v>0.21099999999999999</v>
      </c>
      <c r="AN78" s="1">
        <f t="shared" si="250"/>
        <v>4.22</v>
      </c>
      <c r="AO78" s="2">
        <f t="shared" si="251"/>
        <v>47.719999999999992</v>
      </c>
      <c r="AP78" s="2">
        <f t="shared" si="252"/>
        <v>-3.4799999999999827</v>
      </c>
      <c r="AR78">
        <v>75</v>
      </c>
      <c r="AS78">
        <v>190</v>
      </c>
      <c r="AT78" s="3">
        <v>0.21</v>
      </c>
      <c r="AU78" s="1">
        <f t="shared" si="253"/>
        <v>4.2</v>
      </c>
      <c r="AV78" s="2">
        <f t="shared" si="254"/>
        <v>42.92</v>
      </c>
      <c r="AW78" s="2">
        <f t="shared" si="255"/>
        <v>4.7999999999999901</v>
      </c>
      <c r="AY78">
        <v>75</v>
      </c>
      <c r="AZ78">
        <v>190</v>
      </c>
      <c r="BA78" s="3">
        <v>0.2</v>
      </c>
      <c r="BB78" s="1">
        <f t="shared" si="256"/>
        <v>4</v>
      </c>
      <c r="BC78" s="2">
        <f t="shared" si="257"/>
        <v>47.140000000000008</v>
      </c>
      <c r="BD78" s="2">
        <f t="shared" si="258"/>
        <v>-4.220000000000006</v>
      </c>
      <c r="BF78">
        <v>75</v>
      </c>
      <c r="BG78">
        <v>190</v>
      </c>
      <c r="BH78" s="3">
        <v>0.2</v>
      </c>
      <c r="BI78" s="1">
        <f t="shared" si="259"/>
        <v>4</v>
      </c>
      <c r="BJ78" s="2">
        <f t="shared" si="260"/>
        <v>39.120000000000005</v>
      </c>
      <c r="BK78" s="2">
        <f t="shared" si="261"/>
        <v>8.0200000000000031</v>
      </c>
      <c r="BM78">
        <v>75</v>
      </c>
      <c r="BN78">
        <v>190</v>
      </c>
      <c r="BO78" s="3">
        <v>0.19600000000000001</v>
      </c>
      <c r="BP78" s="1">
        <f t="shared" si="262"/>
        <v>3.92</v>
      </c>
      <c r="BQ78" s="2">
        <f t="shared" si="263"/>
        <v>45.760000000000005</v>
      </c>
      <c r="BR78" s="2">
        <f t="shared" si="264"/>
        <v>-6.6400000000000006</v>
      </c>
      <c r="BT78">
        <v>75</v>
      </c>
      <c r="BU78">
        <v>190</v>
      </c>
      <c r="BV78" s="3">
        <v>0.19700000000000001</v>
      </c>
      <c r="BW78" s="1">
        <f t="shared" si="265"/>
        <v>3.9400000000000004</v>
      </c>
      <c r="BX78" s="2">
        <f t="shared" si="266"/>
        <v>41.76</v>
      </c>
      <c r="BY78" s="2">
        <f t="shared" si="267"/>
        <v>4.0000000000000071</v>
      </c>
      <c r="CA78">
        <v>75</v>
      </c>
      <c r="CB78">
        <v>190</v>
      </c>
      <c r="CC78" s="3">
        <v>0.20100000000000001</v>
      </c>
      <c r="CD78" s="1">
        <f t="shared" si="268"/>
        <v>4.0200000000000005</v>
      </c>
      <c r="CE78" s="2">
        <f t="shared" si="269"/>
        <v>47.64</v>
      </c>
      <c r="CF78" s="2">
        <f t="shared" si="270"/>
        <v>-5.8800000000000026</v>
      </c>
      <c r="CH78">
        <v>75</v>
      </c>
      <c r="CI78">
        <v>190</v>
      </c>
      <c r="CJ78" s="3">
        <v>0.193</v>
      </c>
      <c r="CK78" s="1">
        <f t="shared" si="271"/>
        <v>3.8600000000000003</v>
      </c>
      <c r="CL78" s="2">
        <f t="shared" si="272"/>
        <v>41.8</v>
      </c>
      <c r="CM78" s="2">
        <f t="shared" si="273"/>
        <v>5.8400000000000034</v>
      </c>
      <c r="CO78">
        <v>75</v>
      </c>
      <c r="CP78">
        <v>190</v>
      </c>
      <c r="CQ78" s="3">
        <v>0.19700000000000001</v>
      </c>
      <c r="CR78" s="1">
        <f t="shared" si="274"/>
        <v>3.9400000000000004</v>
      </c>
      <c r="CS78" s="2">
        <f t="shared" si="275"/>
        <v>49.61999999999999</v>
      </c>
      <c r="CT78" s="2">
        <f t="shared" si="276"/>
        <v>-7.8199999999999932</v>
      </c>
      <c r="CV78">
        <v>75</v>
      </c>
      <c r="CW78">
        <v>190</v>
      </c>
      <c r="CX78" s="3">
        <v>0.192</v>
      </c>
      <c r="CY78" s="1">
        <f t="shared" si="277"/>
        <v>3.84</v>
      </c>
      <c r="CZ78" s="2">
        <f t="shared" si="278"/>
        <v>42.92</v>
      </c>
      <c r="DA78" s="2">
        <f t="shared" si="279"/>
        <v>6.6999999999999886</v>
      </c>
      <c r="DC78">
        <v>75</v>
      </c>
      <c r="DD78">
        <v>190</v>
      </c>
      <c r="DE78" s="3">
        <v>0.20200000000000001</v>
      </c>
      <c r="DF78" s="1">
        <f t="shared" si="280"/>
        <v>4.04</v>
      </c>
      <c r="DG78" s="2">
        <f t="shared" si="281"/>
        <v>47.82</v>
      </c>
      <c r="DH78" s="2">
        <f t="shared" si="282"/>
        <v>-4.8999999999999986</v>
      </c>
      <c r="DJ78">
        <v>75</v>
      </c>
      <c r="DK78">
        <v>190</v>
      </c>
      <c r="DL78" s="3">
        <v>0.20100000000000001</v>
      </c>
      <c r="DM78" s="1">
        <f t="shared" si="283"/>
        <v>4.0200000000000005</v>
      </c>
      <c r="DN78" s="2">
        <f t="shared" si="284"/>
        <v>41.820000000000007</v>
      </c>
      <c r="DO78" s="2">
        <f t="shared" si="285"/>
        <v>5.9999999999999929</v>
      </c>
      <c r="DQ78">
        <v>75</v>
      </c>
      <c r="DR78">
        <v>190</v>
      </c>
      <c r="DS78" s="3">
        <v>0.19900000000000001</v>
      </c>
      <c r="DT78" s="1">
        <f t="shared" si="286"/>
        <v>3.9800000000000004</v>
      </c>
      <c r="DU78" s="2">
        <f t="shared" si="287"/>
        <v>39.5</v>
      </c>
      <c r="DV78" s="2">
        <f t="shared" si="288"/>
        <v>2.3200000000000074</v>
      </c>
      <c r="DX78">
        <v>75</v>
      </c>
      <c r="DY78">
        <v>190</v>
      </c>
      <c r="DZ78" s="3">
        <v>0.184</v>
      </c>
      <c r="EA78" s="1">
        <f t="shared" si="289"/>
        <v>3.6799999999999997</v>
      </c>
      <c r="EB78" s="2">
        <f t="shared" si="290"/>
        <v>34.299999999999997</v>
      </c>
      <c r="EC78" s="2">
        <f t="shared" si="291"/>
        <v>5.2000000000000028</v>
      </c>
      <c r="EE78">
        <v>75</v>
      </c>
      <c r="EF78">
        <v>190</v>
      </c>
      <c r="EG78" s="3">
        <v>0.17100000000000001</v>
      </c>
      <c r="EH78" s="1">
        <f t="shared" si="292"/>
        <v>3.4200000000000004</v>
      </c>
      <c r="EI78" s="2">
        <f t="shared" si="293"/>
        <v>32.840000000000003</v>
      </c>
      <c r="EJ78" s="2">
        <f t="shared" si="294"/>
        <v>1.4599999999999937</v>
      </c>
    </row>
    <row r="79" spans="2:140" x14ac:dyDescent="0.25">
      <c r="B79">
        <v>75</v>
      </c>
      <c r="C79">
        <v>210</v>
      </c>
      <c r="D79" s="3">
        <v>0.187</v>
      </c>
      <c r="E79" s="1">
        <f t="shared" si="236"/>
        <v>3.74</v>
      </c>
      <c r="F79" s="2">
        <f t="shared" si="237"/>
        <v>51.02</v>
      </c>
      <c r="I79">
        <v>75</v>
      </c>
      <c r="J79">
        <v>210</v>
      </c>
      <c r="K79" s="3">
        <v>0.189</v>
      </c>
      <c r="L79" s="1">
        <f t="shared" si="238"/>
        <v>3.7800000000000002</v>
      </c>
      <c r="M79" s="2">
        <f t="shared" si="239"/>
        <v>54.100000000000009</v>
      </c>
      <c r="N79" s="2">
        <f t="shared" si="240"/>
        <v>-3.0800000000000054</v>
      </c>
      <c r="P79">
        <v>75</v>
      </c>
      <c r="Q79">
        <v>210</v>
      </c>
      <c r="R79" s="3">
        <v>0.19900000000000001</v>
      </c>
      <c r="S79" s="1">
        <f t="shared" si="241"/>
        <v>3.9800000000000004</v>
      </c>
      <c r="T79" s="2">
        <f t="shared" si="242"/>
        <v>49.72</v>
      </c>
      <c r="U79" s="2">
        <f t="shared" si="243"/>
        <v>4.3800000000000097</v>
      </c>
      <c r="W79">
        <v>75</v>
      </c>
      <c r="X79">
        <v>210</v>
      </c>
      <c r="Y79" s="3">
        <v>0.19600000000000001</v>
      </c>
      <c r="Z79" s="1">
        <f t="shared" si="244"/>
        <v>3.92</v>
      </c>
      <c r="AA79" s="2">
        <f t="shared" si="245"/>
        <v>52.080000000000005</v>
      </c>
      <c r="AB79" s="2">
        <f t="shared" si="246"/>
        <v>-2.3600000000000065</v>
      </c>
      <c r="AD79">
        <v>75</v>
      </c>
      <c r="AE79">
        <v>210</v>
      </c>
      <c r="AF79" s="3">
        <v>0.19600000000000001</v>
      </c>
      <c r="AG79" s="1">
        <f t="shared" si="247"/>
        <v>3.92</v>
      </c>
      <c r="AH79" s="2">
        <f t="shared" si="248"/>
        <v>48.160000000000011</v>
      </c>
      <c r="AI79" s="2">
        <f t="shared" si="249"/>
        <v>3.9199999999999946</v>
      </c>
      <c r="AK79">
        <v>75</v>
      </c>
      <c r="AL79">
        <v>210</v>
      </c>
      <c r="AM79" s="3">
        <v>0.19900000000000001</v>
      </c>
      <c r="AN79" s="1">
        <f t="shared" si="250"/>
        <v>3.9800000000000004</v>
      </c>
      <c r="AO79" s="2">
        <f t="shared" si="251"/>
        <v>51.699999999999989</v>
      </c>
      <c r="AP79" s="2">
        <f t="shared" si="252"/>
        <v>-3.5399999999999778</v>
      </c>
      <c r="AR79">
        <v>75</v>
      </c>
      <c r="AS79">
        <v>210</v>
      </c>
      <c r="AT79" s="3">
        <v>0.19600000000000001</v>
      </c>
      <c r="AU79" s="1">
        <f t="shared" si="253"/>
        <v>3.92</v>
      </c>
      <c r="AV79" s="2">
        <f t="shared" si="254"/>
        <v>46.84</v>
      </c>
      <c r="AW79" s="2">
        <f t="shared" si="255"/>
        <v>4.8599999999999852</v>
      </c>
      <c r="AY79">
        <v>75</v>
      </c>
      <c r="AZ79">
        <v>210</v>
      </c>
      <c r="BA79" s="3">
        <v>0.191</v>
      </c>
      <c r="BB79" s="1">
        <f t="shared" si="256"/>
        <v>3.8200000000000003</v>
      </c>
      <c r="BC79" s="2">
        <f t="shared" si="257"/>
        <v>50.960000000000008</v>
      </c>
      <c r="BD79" s="2">
        <f t="shared" si="258"/>
        <v>-4.1200000000000045</v>
      </c>
      <c r="BF79">
        <v>75</v>
      </c>
      <c r="BG79">
        <v>210</v>
      </c>
      <c r="BH79" s="3">
        <v>0.192</v>
      </c>
      <c r="BI79" s="1">
        <f t="shared" si="259"/>
        <v>3.84</v>
      </c>
      <c r="BJ79" s="2">
        <f t="shared" si="260"/>
        <v>42.960000000000008</v>
      </c>
      <c r="BK79" s="2">
        <f t="shared" si="261"/>
        <v>8</v>
      </c>
      <c r="BM79">
        <v>75</v>
      </c>
      <c r="BN79">
        <v>210</v>
      </c>
      <c r="BO79" s="3">
        <v>0.182</v>
      </c>
      <c r="BP79" s="1">
        <f t="shared" si="262"/>
        <v>3.6399999999999997</v>
      </c>
      <c r="BQ79" s="2">
        <f t="shared" si="263"/>
        <v>49.400000000000006</v>
      </c>
      <c r="BR79" s="2">
        <f t="shared" si="264"/>
        <v>-6.4399999999999977</v>
      </c>
      <c r="BT79">
        <v>75</v>
      </c>
      <c r="BU79">
        <v>210</v>
      </c>
      <c r="BV79" s="3">
        <v>0.185</v>
      </c>
      <c r="BW79" s="1">
        <f t="shared" si="265"/>
        <v>3.7</v>
      </c>
      <c r="BX79" s="2">
        <f t="shared" si="266"/>
        <v>45.46</v>
      </c>
      <c r="BY79" s="2">
        <f t="shared" si="267"/>
        <v>3.9400000000000048</v>
      </c>
      <c r="CA79">
        <v>75</v>
      </c>
      <c r="CB79">
        <v>210</v>
      </c>
      <c r="CC79" s="3">
        <v>0.19</v>
      </c>
      <c r="CD79" s="1">
        <f t="shared" si="268"/>
        <v>3.8</v>
      </c>
      <c r="CE79" s="2">
        <f t="shared" si="269"/>
        <v>51.44</v>
      </c>
      <c r="CF79" s="2">
        <f t="shared" si="270"/>
        <v>-5.9799999999999969</v>
      </c>
      <c r="CH79">
        <v>75</v>
      </c>
      <c r="CI79">
        <v>210</v>
      </c>
      <c r="CJ79" s="3">
        <v>0.187</v>
      </c>
      <c r="CK79" s="1">
        <f t="shared" si="271"/>
        <v>3.74</v>
      </c>
      <c r="CL79" s="2">
        <f t="shared" si="272"/>
        <v>45.54</v>
      </c>
      <c r="CM79" s="2">
        <f t="shared" si="273"/>
        <v>5.8999999999999986</v>
      </c>
      <c r="CO79">
        <v>75</v>
      </c>
      <c r="CP79">
        <v>210</v>
      </c>
      <c r="CQ79" s="3">
        <v>0.185</v>
      </c>
      <c r="CR79" s="1">
        <f t="shared" si="274"/>
        <v>3.7</v>
      </c>
      <c r="CS79" s="2">
        <f t="shared" si="275"/>
        <v>53.319999999999993</v>
      </c>
      <c r="CT79" s="2">
        <f t="shared" si="276"/>
        <v>-7.779999999999994</v>
      </c>
      <c r="CV79">
        <v>75</v>
      </c>
      <c r="CW79">
        <v>210</v>
      </c>
      <c r="CX79" s="3">
        <v>0.182</v>
      </c>
      <c r="CY79" s="1">
        <f t="shared" si="277"/>
        <v>3.6399999999999997</v>
      </c>
      <c r="CZ79" s="2">
        <f t="shared" si="278"/>
        <v>46.56</v>
      </c>
      <c r="DA79" s="2">
        <f t="shared" si="279"/>
        <v>6.7599999999999909</v>
      </c>
      <c r="DC79">
        <v>75</v>
      </c>
      <c r="DD79">
        <v>210</v>
      </c>
      <c r="DE79" s="3">
        <v>0.191</v>
      </c>
      <c r="DF79" s="1">
        <f t="shared" si="280"/>
        <v>3.8200000000000003</v>
      </c>
      <c r="DG79" s="2">
        <f t="shared" si="281"/>
        <v>51.64</v>
      </c>
      <c r="DH79" s="2">
        <f t="shared" si="282"/>
        <v>-5.0799999999999983</v>
      </c>
      <c r="DJ79">
        <v>75</v>
      </c>
      <c r="DK79">
        <v>210</v>
      </c>
      <c r="DL79" s="3">
        <v>0.191</v>
      </c>
      <c r="DM79" s="1">
        <f t="shared" si="283"/>
        <v>3.8200000000000003</v>
      </c>
      <c r="DN79" s="2">
        <f t="shared" si="284"/>
        <v>45.640000000000008</v>
      </c>
      <c r="DO79" s="2">
        <f t="shared" si="285"/>
        <v>5.9999999999999929</v>
      </c>
      <c r="DQ79">
        <v>75</v>
      </c>
      <c r="DR79">
        <v>210</v>
      </c>
      <c r="DS79" s="3">
        <v>0.189</v>
      </c>
      <c r="DT79" s="1">
        <f t="shared" si="286"/>
        <v>3.7800000000000002</v>
      </c>
      <c r="DU79" s="2">
        <f t="shared" si="287"/>
        <v>43.28</v>
      </c>
      <c r="DV79" s="2">
        <f t="shared" si="288"/>
        <v>2.3600000000000065</v>
      </c>
      <c r="DX79">
        <v>75</v>
      </c>
      <c r="DY79">
        <v>210</v>
      </c>
      <c r="DZ79" s="3">
        <v>0.18099999999999999</v>
      </c>
      <c r="EA79" s="1">
        <f t="shared" si="289"/>
        <v>3.62</v>
      </c>
      <c r="EB79" s="2">
        <f t="shared" si="290"/>
        <v>37.919999999999995</v>
      </c>
      <c r="EC79" s="2">
        <f t="shared" si="291"/>
        <v>5.3600000000000065</v>
      </c>
      <c r="EE79">
        <v>75</v>
      </c>
      <c r="EF79">
        <v>210</v>
      </c>
      <c r="EG79" s="3">
        <v>0.17499999999999999</v>
      </c>
      <c r="EH79" s="1">
        <f t="shared" si="292"/>
        <v>3.5</v>
      </c>
      <c r="EI79" s="2">
        <f t="shared" si="293"/>
        <v>36.340000000000003</v>
      </c>
      <c r="EJ79" s="2">
        <f t="shared" si="294"/>
        <v>1.5799999999999912</v>
      </c>
    </row>
    <row r="80" spans="2:140" x14ac:dyDescent="0.25">
      <c r="B80">
        <v>75</v>
      </c>
      <c r="C80">
        <v>230</v>
      </c>
      <c r="D80" s="3">
        <v>0.18099999999999999</v>
      </c>
      <c r="E80" s="1">
        <f t="shared" si="236"/>
        <v>3.62</v>
      </c>
      <c r="F80" s="2">
        <f t="shared" si="237"/>
        <v>54.64</v>
      </c>
      <c r="I80">
        <v>75</v>
      </c>
      <c r="J80">
        <v>230</v>
      </c>
      <c r="K80" s="3">
        <v>0.186</v>
      </c>
      <c r="L80" s="1">
        <f t="shared" si="238"/>
        <v>3.7199999999999998</v>
      </c>
      <c r="M80" s="2">
        <f t="shared" si="239"/>
        <v>57.820000000000007</v>
      </c>
      <c r="N80" s="2">
        <f t="shared" si="240"/>
        <v>-3.1800000000000068</v>
      </c>
      <c r="P80">
        <v>75</v>
      </c>
      <c r="Q80">
        <v>230</v>
      </c>
      <c r="R80" s="3">
        <v>0.188</v>
      </c>
      <c r="S80" s="1">
        <f t="shared" si="241"/>
        <v>3.76</v>
      </c>
      <c r="T80" s="2">
        <f t="shared" si="242"/>
        <v>53.48</v>
      </c>
      <c r="U80" s="2">
        <f t="shared" si="243"/>
        <v>4.3400000000000105</v>
      </c>
      <c r="W80">
        <v>75</v>
      </c>
      <c r="X80">
        <v>230</v>
      </c>
      <c r="Y80" s="3">
        <v>0.18</v>
      </c>
      <c r="Z80" s="1">
        <f t="shared" si="244"/>
        <v>3.5999999999999996</v>
      </c>
      <c r="AA80" s="2">
        <f t="shared" si="245"/>
        <v>55.680000000000007</v>
      </c>
      <c r="AB80" s="2">
        <f t="shared" si="246"/>
        <v>-2.2000000000000099</v>
      </c>
      <c r="AD80">
        <v>75</v>
      </c>
      <c r="AE80">
        <v>230</v>
      </c>
      <c r="AF80" s="3">
        <v>0.184</v>
      </c>
      <c r="AG80" s="1">
        <f t="shared" si="247"/>
        <v>3.6799999999999997</v>
      </c>
      <c r="AH80" s="2">
        <f t="shared" si="248"/>
        <v>51.840000000000011</v>
      </c>
      <c r="AI80" s="2">
        <f t="shared" si="249"/>
        <v>3.8399999999999963</v>
      </c>
      <c r="AK80">
        <v>75</v>
      </c>
      <c r="AL80">
        <v>230</v>
      </c>
      <c r="AM80" s="3">
        <v>0.19500000000000001</v>
      </c>
      <c r="AN80" s="1">
        <f t="shared" si="250"/>
        <v>3.9000000000000004</v>
      </c>
      <c r="AO80" s="2">
        <f t="shared" si="251"/>
        <v>55.599999999999987</v>
      </c>
      <c r="AP80" s="2">
        <f t="shared" si="252"/>
        <v>-3.7599999999999767</v>
      </c>
      <c r="AR80">
        <v>75</v>
      </c>
      <c r="AS80">
        <v>230</v>
      </c>
      <c r="AT80" s="3">
        <v>0.192</v>
      </c>
      <c r="AU80" s="1">
        <f t="shared" si="253"/>
        <v>3.84</v>
      </c>
      <c r="AV80" s="2">
        <f t="shared" si="254"/>
        <v>50.680000000000007</v>
      </c>
      <c r="AW80" s="2">
        <f t="shared" si="255"/>
        <v>4.9199999999999804</v>
      </c>
      <c r="AY80">
        <v>75</v>
      </c>
      <c r="AZ80">
        <v>230</v>
      </c>
      <c r="BA80" s="3">
        <v>0.184</v>
      </c>
      <c r="BB80" s="1">
        <f t="shared" si="256"/>
        <v>3.6799999999999997</v>
      </c>
      <c r="BC80" s="2">
        <f t="shared" si="257"/>
        <v>54.640000000000008</v>
      </c>
      <c r="BD80" s="2">
        <f t="shared" si="258"/>
        <v>-3.9600000000000009</v>
      </c>
      <c r="BF80">
        <v>75</v>
      </c>
      <c r="BG80">
        <v>230</v>
      </c>
      <c r="BH80" s="3">
        <v>0.189</v>
      </c>
      <c r="BI80" s="1">
        <f t="shared" si="259"/>
        <v>3.7800000000000002</v>
      </c>
      <c r="BJ80" s="2">
        <f t="shared" si="260"/>
        <v>46.740000000000009</v>
      </c>
      <c r="BK80" s="2">
        <f t="shared" si="261"/>
        <v>7.8999999999999986</v>
      </c>
      <c r="BM80">
        <v>75</v>
      </c>
      <c r="BN80">
        <v>230</v>
      </c>
      <c r="BO80" s="3">
        <v>0.182</v>
      </c>
      <c r="BP80" s="1">
        <f t="shared" si="262"/>
        <v>3.6399999999999997</v>
      </c>
      <c r="BQ80" s="2">
        <f t="shared" si="263"/>
        <v>53.040000000000006</v>
      </c>
      <c r="BR80" s="2">
        <f t="shared" si="264"/>
        <v>-6.2999999999999972</v>
      </c>
      <c r="BT80">
        <v>75</v>
      </c>
      <c r="BU80">
        <v>230</v>
      </c>
      <c r="BV80" s="3">
        <v>0.18099999999999999</v>
      </c>
      <c r="BW80" s="1">
        <f t="shared" si="265"/>
        <v>3.62</v>
      </c>
      <c r="BX80" s="2">
        <f t="shared" si="266"/>
        <v>49.08</v>
      </c>
      <c r="BY80" s="2">
        <f t="shared" si="267"/>
        <v>3.960000000000008</v>
      </c>
      <c r="CA80">
        <v>75</v>
      </c>
      <c r="CB80">
        <v>230</v>
      </c>
      <c r="CC80" s="3">
        <v>0.18099999999999999</v>
      </c>
      <c r="CD80" s="1">
        <f t="shared" si="268"/>
        <v>3.62</v>
      </c>
      <c r="CE80" s="2">
        <f t="shared" si="269"/>
        <v>55.059999999999995</v>
      </c>
      <c r="CF80" s="2">
        <f t="shared" si="270"/>
        <v>-5.9799999999999969</v>
      </c>
      <c r="CH80">
        <v>75</v>
      </c>
      <c r="CI80">
        <v>230</v>
      </c>
      <c r="CJ80" s="3">
        <v>0.18099999999999999</v>
      </c>
      <c r="CK80" s="1">
        <f t="shared" si="271"/>
        <v>3.62</v>
      </c>
      <c r="CL80" s="2">
        <f t="shared" si="272"/>
        <v>49.16</v>
      </c>
      <c r="CM80" s="2">
        <f t="shared" si="273"/>
        <v>5.8999999999999986</v>
      </c>
      <c r="CO80">
        <v>75</v>
      </c>
      <c r="CP80">
        <v>230</v>
      </c>
      <c r="CQ80" s="3">
        <v>0.183</v>
      </c>
      <c r="CR80" s="1">
        <f t="shared" si="274"/>
        <v>3.66</v>
      </c>
      <c r="CS80" s="2">
        <f t="shared" si="275"/>
        <v>56.97999999999999</v>
      </c>
      <c r="CT80" s="2">
        <f t="shared" si="276"/>
        <v>-7.8199999999999932</v>
      </c>
      <c r="CV80">
        <v>75</v>
      </c>
      <c r="CW80">
        <v>230</v>
      </c>
      <c r="CX80" s="3">
        <v>0.18</v>
      </c>
      <c r="CY80" s="1">
        <f t="shared" si="277"/>
        <v>3.5999999999999996</v>
      </c>
      <c r="CZ80" s="2">
        <f t="shared" si="278"/>
        <v>50.160000000000004</v>
      </c>
      <c r="DA80" s="2">
        <f t="shared" si="279"/>
        <v>6.8199999999999861</v>
      </c>
      <c r="DC80">
        <v>75</v>
      </c>
      <c r="DD80">
        <v>230</v>
      </c>
      <c r="DE80" s="3">
        <v>0.18099999999999999</v>
      </c>
      <c r="DF80" s="1">
        <f t="shared" si="280"/>
        <v>3.62</v>
      </c>
      <c r="DG80" s="2">
        <f t="shared" si="281"/>
        <v>55.26</v>
      </c>
      <c r="DH80" s="2">
        <f t="shared" si="282"/>
        <v>-5.0999999999999943</v>
      </c>
      <c r="DJ80">
        <v>75</v>
      </c>
      <c r="DK80">
        <v>230</v>
      </c>
      <c r="DL80" s="3">
        <v>0.18099999999999999</v>
      </c>
      <c r="DM80" s="1">
        <f t="shared" si="283"/>
        <v>3.62</v>
      </c>
      <c r="DN80" s="2">
        <f t="shared" si="284"/>
        <v>49.260000000000005</v>
      </c>
      <c r="DO80" s="2">
        <f t="shared" si="285"/>
        <v>5.9999999999999929</v>
      </c>
      <c r="DQ80">
        <v>75</v>
      </c>
      <c r="DR80">
        <v>230</v>
      </c>
      <c r="DS80" s="3">
        <v>0.185</v>
      </c>
      <c r="DT80" s="1">
        <f t="shared" si="286"/>
        <v>3.7</v>
      </c>
      <c r="DU80" s="2">
        <f t="shared" si="287"/>
        <v>46.980000000000004</v>
      </c>
      <c r="DV80" s="2">
        <f t="shared" si="288"/>
        <v>2.2800000000000011</v>
      </c>
      <c r="DX80">
        <v>75</v>
      </c>
      <c r="DY80">
        <v>230</v>
      </c>
      <c r="DZ80" s="3">
        <v>0.16900000000000001</v>
      </c>
      <c r="EA80" s="1">
        <f t="shared" si="289"/>
        <v>3.3800000000000003</v>
      </c>
      <c r="EB80" s="2">
        <f t="shared" si="290"/>
        <v>41.3</v>
      </c>
      <c r="EC80" s="2">
        <f t="shared" si="291"/>
        <v>5.6800000000000068</v>
      </c>
      <c r="EE80">
        <v>75</v>
      </c>
      <c r="EF80">
        <v>230</v>
      </c>
      <c r="EG80" s="3">
        <v>0.17599999999999999</v>
      </c>
      <c r="EH80" s="1">
        <f t="shared" si="292"/>
        <v>3.5199999999999996</v>
      </c>
      <c r="EI80" s="2">
        <f t="shared" si="293"/>
        <v>39.86</v>
      </c>
      <c r="EJ80" s="2">
        <f t="shared" si="294"/>
        <v>1.4399999999999977</v>
      </c>
    </row>
    <row r="81" spans="2:140" x14ac:dyDescent="0.25">
      <c r="B81">
        <v>75</v>
      </c>
      <c r="C81">
        <v>250</v>
      </c>
      <c r="D81" s="3">
        <v>0.18</v>
      </c>
      <c r="E81" s="1">
        <f t="shared" si="236"/>
        <v>3.5999999999999996</v>
      </c>
      <c r="F81" s="2">
        <f t="shared" si="237"/>
        <v>58.24</v>
      </c>
      <c r="I81">
        <v>75</v>
      </c>
      <c r="J81">
        <v>250</v>
      </c>
      <c r="K81" s="3">
        <v>0.186</v>
      </c>
      <c r="L81" s="1">
        <f t="shared" si="238"/>
        <v>3.7199999999999998</v>
      </c>
      <c r="M81" s="2">
        <f t="shared" si="239"/>
        <v>61.540000000000006</v>
      </c>
      <c r="N81" s="2">
        <f t="shared" si="240"/>
        <v>-3.3000000000000043</v>
      </c>
      <c r="P81">
        <v>75</v>
      </c>
      <c r="Q81">
        <v>250</v>
      </c>
      <c r="R81" s="3">
        <v>0.184</v>
      </c>
      <c r="S81" s="1">
        <f t="shared" si="241"/>
        <v>3.6799999999999997</v>
      </c>
      <c r="T81" s="2">
        <f t="shared" si="242"/>
        <v>57.16</v>
      </c>
      <c r="U81" s="2">
        <f t="shared" si="243"/>
        <v>4.3800000000000097</v>
      </c>
      <c r="W81">
        <v>75</v>
      </c>
      <c r="X81">
        <v>250</v>
      </c>
      <c r="Y81" s="3">
        <v>0.184</v>
      </c>
      <c r="Z81" s="1">
        <f t="shared" si="244"/>
        <v>3.6799999999999997</v>
      </c>
      <c r="AA81" s="2">
        <f t="shared" si="245"/>
        <v>59.360000000000007</v>
      </c>
      <c r="AB81" s="2">
        <f t="shared" si="246"/>
        <v>-2.2000000000000099</v>
      </c>
      <c r="AD81">
        <v>75</v>
      </c>
      <c r="AE81">
        <v>250</v>
      </c>
      <c r="AF81" s="3">
        <v>0.188</v>
      </c>
      <c r="AG81" s="1">
        <f t="shared" si="247"/>
        <v>3.76</v>
      </c>
      <c r="AH81" s="2">
        <f t="shared" si="248"/>
        <v>55.600000000000009</v>
      </c>
      <c r="AI81" s="2">
        <f t="shared" si="249"/>
        <v>3.759999999999998</v>
      </c>
      <c r="AK81">
        <v>75</v>
      </c>
      <c r="AL81">
        <v>250</v>
      </c>
      <c r="AM81" s="3">
        <v>0.186</v>
      </c>
      <c r="AN81" s="1">
        <f t="shared" si="250"/>
        <v>3.7199999999999998</v>
      </c>
      <c r="AO81" s="2">
        <f t="shared" si="251"/>
        <v>59.319999999999986</v>
      </c>
      <c r="AP81" s="2">
        <f t="shared" si="252"/>
        <v>-3.7199999999999775</v>
      </c>
      <c r="AR81">
        <v>75</v>
      </c>
      <c r="AS81">
        <v>250</v>
      </c>
      <c r="AT81" s="3">
        <v>0.188</v>
      </c>
      <c r="AU81" s="1">
        <f t="shared" si="253"/>
        <v>3.76</v>
      </c>
      <c r="AV81" s="2">
        <f t="shared" si="254"/>
        <v>54.440000000000005</v>
      </c>
      <c r="AW81" s="2">
        <f t="shared" si="255"/>
        <v>4.8799999999999812</v>
      </c>
      <c r="AY81">
        <v>75</v>
      </c>
      <c r="AZ81">
        <v>250</v>
      </c>
      <c r="BA81" s="3">
        <v>0.184</v>
      </c>
      <c r="BB81" s="1">
        <f t="shared" si="256"/>
        <v>3.6799999999999997</v>
      </c>
      <c r="BC81" s="2">
        <f t="shared" si="257"/>
        <v>58.320000000000007</v>
      </c>
      <c r="BD81" s="2">
        <f t="shared" si="258"/>
        <v>-3.8800000000000026</v>
      </c>
      <c r="BF81">
        <v>75</v>
      </c>
      <c r="BG81">
        <v>250</v>
      </c>
      <c r="BH81" s="3">
        <v>0.182</v>
      </c>
      <c r="BI81" s="1">
        <f t="shared" si="259"/>
        <v>3.6399999999999997</v>
      </c>
      <c r="BJ81" s="2">
        <f t="shared" si="260"/>
        <v>50.38000000000001</v>
      </c>
      <c r="BK81" s="2">
        <f t="shared" si="261"/>
        <v>7.9399999999999977</v>
      </c>
      <c r="BM81">
        <v>75</v>
      </c>
      <c r="BN81">
        <v>250</v>
      </c>
      <c r="BO81" s="3">
        <v>0.182</v>
      </c>
      <c r="BP81" s="1">
        <f t="shared" si="262"/>
        <v>3.6399999999999997</v>
      </c>
      <c r="BQ81" s="2">
        <f t="shared" si="263"/>
        <v>56.680000000000007</v>
      </c>
      <c r="BR81" s="2">
        <f t="shared" si="264"/>
        <v>-6.2999999999999972</v>
      </c>
      <c r="BT81">
        <v>75</v>
      </c>
      <c r="BU81">
        <v>250</v>
      </c>
      <c r="BV81" s="3">
        <v>0.183</v>
      </c>
      <c r="BW81" s="1">
        <f t="shared" si="265"/>
        <v>3.66</v>
      </c>
      <c r="BX81" s="2">
        <f t="shared" si="266"/>
        <v>52.739999999999995</v>
      </c>
      <c r="BY81" s="2">
        <f t="shared" si="267"/>
        <v>3.9400000000000119</v>
      </c>
      <c r="CA81">
        <v>75</v>
      </c>
      <c r="CB81">
        <v>250</v>
      </c>
      <c r="CC81" s="3">
        <v>0.182</v>
      </c>
      <c r="CD81" s="1">
        <f t="shared" si="268"/>
        <v>3.6399999999999997</v>
      </c>
      <c r="CE81" s="2">
        <f t="shared" si="269"/>
        <v>58.699999999999996</v>
      </c>
      <c r="CF81" s="2">
        <f t="shared" si="270"/>
        <v>-5.9600000000000009</v>
      </c>
      <c r="CH81">
        <v>75</v>
      </c>
      <c r="CI81">
        <v>250</v>
      </c>
      <c r="CJ81" s="3">
        <v>0.182</v>
      </c>
      <c r="CK81" s="1">
        <f t="shared" si="271"/>
        <v>3.6399999999999997</v>
      </c>
      <c r="CL81" s="2">
        <f t="shared" si="272"/>
        <v>52.8</v>
      </c>
      <c r="CM81" s="2">
        <f t="shared" si="273"/>
        <v>5.8999999999999986</v>
      </c>
      <c r="CO81">
        <v>75</v>
      </c>
      <c r="CP81">
        <v>250</v>
      </c>
      <c r="CQ81" s="3">
        <v>0.182</v>
      </c>
      <c r="CR81" s="1">
        <f t="shared" si="274"/>
        <v>3.6399999999999997</v>
      </c>
      <c r="CS81" s="2">
        <f t="shared" si="275"/>
        <v>60.61999999999999</v>
      </c>
      <c r="CT81" s="2">
        <f t="shared" si="276"/>
        <v>-7.8199999999999932</v>
      </c>
      <c r="CV81">
        <v>75</v>
      </c>
      <c r="CW81">
        <v>250</v>
      </c>
      <c r="CX81" s="3">
        <v>0.17699999999999999</v>
      </c>
      <c r="CY81" s="1">
        <f t="shared" si="277"/>
        <v>3.54</v>
      </c>
      <c r="CZ81" s="2">
        <f t="shared" si="278"/>
        <v>53.7</v>
      </c>
      <c r="DA81" s="2">
        <f t="shared" si="279"/>
        <v>6.9199999999999875</v>
      </c>
      <c r="DC81">
        <v>75</v>
      </c>
      <c r="DD81">
        <v>250</v>
      </c>
      <c r="DE81" s="3">
        <v>0.185</v>
      </c>
      <c r="DF81" s="1">
        <f t="shared" si="280"/>
        <v>3.7</v>
      </c>
      <c r="DG81" s="2">
        <f t="shared" si="281"/>
        <v>58.96</v>
      </c>
      <c r="DH81" s="2">
        <f t="shared" si="282"/>
        <v>-5.259999999999998</v>
      </c>
      <c r="DJ81">
        <v>75</v>
      </c>
      <c r="DK81">
        <v>250</v>
      </c>
      <c r="DL81" s="3">
        <v>0.186</v>
      </c>
      <c r="DM81" s="1">
        <f t="shared" si="283"/>
        <v>3.7199999999999998</v>
      </c>
      <c r="DN81" s="2">
        <f t="shared" si="284"/>
        <v>52.980000000000004</v>
      </c>
      <c r="DO81" s="2">
        <f t="shared" si="285"/>
        <v>5.9799999999999969</v>
      </c>
      <c r="DQ81">
        <v>75</v>
      </c>
      <c r="DR81">
        <v>250</v>
      </c>
      <c r="DS81" s="3">
        <v>0.185</v>
      </c>
      <c r="DT81" s="1">
        <f t="shared" si="286"/>
        <v>3.7</v>
      </c>
      <c r="DU81" s="2">
        <f t="shared" si="287"/>
        <v>50.680000000000007</v>
      </c>
      <c r="DV81" s="2">
        <f t="shared" si="288"/>
        <v>2.2999999999999972</v>
      </c>
      <c r="DX81">
        <v>75</v>
      </c>
      <c r="DY81">
        <v>250</v>
      </c>
      <c r="DZ81" s="3">
        <v>0.17399999999999999</v>
      </c>
      <c r="EA81" s="1">
        <f t="shared" si="289"/>
        <v>3.4799999999999995</v>
      </c>
      <c r="EB81" s="2">
        <f t="shared" si="290"/>
        <v>44.779999999999994</v>
      </c>
      <c r="EC81" s="2">
        <f t="shared" si="291"/>
        <v>5.9000000000000128</v>
      </c>
      <c r="EE81">
        <v>75</v>
      </c>
      <c r="EF81">
        <v>250</v>
      </c>
      <c r="EG81" s="3">
        <v>0.17399999999999999</v>
      </c>
      <c r="EH81" s="1">
        <f t="shared" si="292"/>
        <v>3.4799999999999995</v>
      </c>
      <c r="EI81" s="2">
        <f t="shared" si="293"/>
        <v>43.339999999999996</v>
      </c>
      <c r="EJ81" s="2">
        <f t="shared" si="294"/>
        <v>1.4399999999999977</v>
      </c>
    </row>
    <row r="82" spans="2:140" x14ac:dyDescent="0.25">
      <c r="B82">
        <v>75</v>
      </c>
      <c r="C82">
        <v>270</v>
      </c>
      <c r="D82" s="3">
        <v>0.192</v>
      </c>
      <c r="E82" s="1">
        <f t="shared" si="236"/>
        <v>3.84</v>
      </c>
      <c r="F82" s="2">
        <f t="shared" si="237"/>
        <v>62.08</v>
      </c>
      <c r="I82">
        <v>75</v>
      </c>
      <c r="J82">
        <v>270</v>
      </c>
      <c r="K82" s="3">
        <v>0.191</v>
      </c>
      <c r="L82" s="1">
        <f t="shared" si="238"/>
        <v>3.8200000000000003</v>
      </c>
      <c r="M82" s="2">
        <f t="shared" si="239"/>
        <v>65.360000000000014</v>
      </c>
      <c r="N82" s="2">
        <f t="shared" si="240"/>
        <v>-3.2800000000000153</v>
      </c>
      <c r="P82">
        <v>75</v>
      </c>
      <c r="Q82">
        <v>270</v>
      </c>
      <c r="R82" s="3">
        <v>0.20100000000000001</v>
      </c>
      <c r="S82" s="1">
        <f t="shared" si="241"/>
        <v>4.0200000000000005</v>
      </c>
      <c r="T82" s="2">
        <f t="shared" si="242"/>
        <v>61.18</v>
      </c>
      <c r="U82" s="2">
        <f t="shared" si="243"/>
        <v>4.1800000000000139</v>
      </c>
      <c r="W82">
        <v>75</v>
      </c>
      <c r="X82">
        <v>270</v>
      </c>
      <c r="Y82" s="3">
        <v>0.20100000000000001</v>
      </c>
      <c r="Z82" s="1">
        <f t="shared" si="244"/>
        <v>4.0200000000000005</v>
      </c>
      <c r="AA82" s="2">
        <f t="shared" si="245"/>
        <v>63.38000000000001</v>
      </c>
      <c r="AB82" s="2">
        <f t="shared" si="246"/>
        <v>-2.2000000000000099</v>
      </c>
      <c r="AD82">
        <v>75</v>
      </c>
      <c r="AE82">
        <v>270</v>
      </c>
      <c r="AF82" s="3">
        <v>0.2</v>
      </c>
      <c r="AG82" s="1">
        <f t="shared" si="247"/>
        <v>4</v>
      </c>
      <c r="AH82" s="2">
        <f t="shared" si="248"/>
        <v>59.600000000000009</v>
      </c>
      <c r="AI82" s="2">
        <f t="shared" si="249"/>
        <v>3.7800000000000011</v>
      </c>
      <c r="AK82">
        <v>75</v>
      </c>
      <c r="AL82">
        <v>270</v>
      </c>
      <c r="AM82" s="3">
        <v>0.20499999999999999</v>
      </c>
      <c r="AN82" s="1">
        <f t="shared" si="250"/>
        <v>4.0999999999999996</v>
      </c>
      <c r="AO82" s="2">
        <f t="shared" si="251"/>
        <v>63.419999999999987</v>
      </c>
      <c r="AP82" s="2">
        <f t="shared" si="252"/>
        <v>-3.819999999999979</v>
      </c>
      <c r="AR82">
        <v>75</v>
      </c>
      <c r="AS82">
        <v>270</v>
      </c>
      <c r="AT82" s="3">
        <v>0.2</v>
      </c>
      <c r="AU82" s="1">
        <f t="shared" si="253"/>
        <v>4</v>
      </c>
      <c r="AV82" s="2">
        <f t="shared" si="254"/>
        <v>58.440000000000005</v>
      </c>
      <c r="AW82" s="2">
        <f t="shared" si="255"/>
        <v>4.9799999999999827</v>
      </c>
      <c r="AY82">
        <v>75</v>
      </c>
      <c r="AZ82">
        <v>270</v>
      </c>
      <c r="BA82" s="3">
        <v>0.19800000000000001</v>
      </c>
      <c r="BB82" s="1">
        <f t="shared" si="256"/>
        <v>3.96</v>
      </c>
      <c r="BC82" s="2">
        <f t="shared" si="257"/>
        <v>62.280000000000008</v>
      </c>
      <c r="BD82" s="2">
        <f t="shared" si="258"/>
        <v>-3.8400000000000034</v>
      </c>
      <c r="BF82">
        <v>75</v>
      </c>
      <c r="BG82">
        <v>270</v>
      </c>
      <c r="BH82" s="3">
        <v>0.19500000000000001</v>
      </c>
      <c r="BI82" s="1">
        <f t="shared" si="259"/>
        <v>3.9000000000000004</v>
      </c>
      <c r="BJ82" s="2">
        <f t="shared" si="260"/>
        <v>54.280000000000008</v>
      </c>
      <c r="BK82" s="2">
        <f t="shared" si="261"/>
        <v>8</v>
      </c>
      <c r="BM82">
        <v>75</v>
      </c>
      <c r="BN82">
        <v>270</v>
      </c>
      <c r="BO82" s="3">
        <v>0.19</v>
      </c>
      <c r="BP82" s="1">
        <f t="shared" si="262"/>
        <v>3.8</v>
      </c>
      <c r="BQ82" s="2">
        <f t="shared" si="263"/>
        <v>60.480000000000004</v>
      </c>
      <c r="BR82" s="2">
        <f t="shared" si="264"/>
        <v>-6.1999999999999957</v>
      </c>
      <c r="BT82">
        <v>75</v>
      </c>
      <c r="BU82">
        <v>270</v>
      </c>
      <c r="BV82" s="3">
        <v>0.188</v>
      </c>
      <c r="BW82" s="1">
        <f t="shared" si="265"/>
        <v>3.76</v>
      </c>
      <c r="BX82" s="2">
        <f t="shared" si="266"/>
        <v>56.499999999999993</v>
      </c>
      <c r="BY82" s="2">
        <f t="shared" si="267"/>
        <v>3.9800000000000111</v>
      </c>
      <c r="CA82">
        <v>75</v>
      </c>
      <c r="CB82">
        <v>270</v>
      </c>
      <c r="CC82" s="3">
        <v>0.19</v>
      </c>
      <c r="CD82" s="1">
        <f t="shared" si="268"/>
        <v>3.8</v>
      </c>
      <c r="CE82" s="2">
        <f t="shared" si="269"/>
        <v>62.499999999999993</v>
      </c>
      <c r="CF82" s="2">
        <f t="shared" si="270"/>
        <v>-6</v>
      </c>
      <c r="CH82">
        <v>75</v>
      </c>
      <c r="CI82">
        <v>270</v>
      </c>
      <c r="CJ82" s="3">
        <v>0.187</v>
      </c>
      <c r="CK82" s="1">
        <f t="shared" si="271"/>
        <v>3.74</v>
      </c>
      <c r="CL82" s="2">
        <f t="shared" si="272"/>
        <v>56.54</v>
      </c>
      <c r="CM82" s="2">
        <f t="shared" si="273"/>
        <v>5.9599999999999937</v>
      </c>
      <c r="CO82">
        <v>75</v>
      </c>
      <c r="CP82">
        <v>270</v>
      </c>
      <c r="CQ82" s="3">
        <v>0.18</v>
      </c>
      <c r="CR82" s="1">
        <f t="shared" si="274"/>
        <v>3.5999999999999996</v>
      </c>
      <c r="CS82" s="2">
        <f t="shared" si="275"/>
        <v>64.219999999999985</v>
      </c>
      <c r="CT82" s="2">
        <f t="shared" si="276"/>
        <v>-7.6799999999999855</v>
      </c>
      <c r="CV82">
        <v>75</v>
      </c>
      <c r="CW82">
        <v>270</v>
      </c>
      <c r="CX82" s="3">
        <v>0.18</v>
      </c>
      <c r="CY82" s="1">
        <f t="shared" si="277"/>
        <v>3.5999999999999996</v>
      </c>
      <c r="CZ82" s="2">
        <f t="shared" si="278"/>
        <v>57.300000000000004</v>
      </c>
      <c r="DA82" s="2">
        <f t="shared" si="279"/>
        <v>6.9199999999999804</v>
      </c>
      <c r="DC82">
        <v>75</v>
      </c>
      <c r="DD82">
        <v>270</v>
      </c>
      <c r="DE82" s="3">
        <v>0.193</v>
      </c>
      <c r="DF82" s="1">
        <f t="shared" si="280"/>
        <v>3.8600000000000003</v>
      </c>
      <c r="DG82" s="2">
        <f t="shared" si="281"/>
        <v>62.82</v>
      </c>
      <c r="DH82" s="2">
        <f t="shared" si="282"/>
        <v>-5.519999999999996</v>
      </c>
      <c r="DJ82">
        <v>75</v>
      </c>
      <c r="DK82">
        <v>270</v>
      </c>
      <c r="DL82" s="3">
        <v>0.19700000000000001</v>
      </c>
      <c r="DM82" s="1">
        <f t="shared" si="283"/>
        <v>3.9400000000000004</v>
      </c>
      <c r="DN82" s="2">
        <f t="shared" si="284"/>
        <v>56.92</v>
      </c>
      <c r="DO82" s="2">
        <f t="shared" si="285"/>
        <v>5.8999999999999986</v>
      </c>
      <c r="DQ82">
        <v>75</v>
      </c>
      <c r="DR82">
        <v>270</v>
      </c>
      <c r="DS82" s="3">
        <v>0.191</v>
      </c>
      <c r="DT82" s="1">
        <f t="shared" si="286"/>
        <v>3.8200000000000003</v>
      </c>
      <c r="DU82" s="2">
        <f t="shared" si="287"/>
        <v>54.500000000000007</v>
      </c>
      <c r="DV82" s="2">
        <f t="shared" si="288"/>
        <v>2.4199999999999946</v>
      </c>
      <c r="DX82">
        <v>75</v>
      </c>
      <c r="DY82">
        <v>270</v>
      </c>
      <c r="DZ82" s="3">
        <v>0.19</v>
      </c>
      <c r="EA82" s="1">
        <f t="shared" si="289"/>
        <v>3.8</v>
      </c>
      <c r="EB82" s="2">
        <f t="shared" si="290"/>
        <v>48.579999999999991</v>
      </c>
      <c r="EC82" s="2">
        <f t="shared" si="291"/>
        <v>5.9200000000000159</v>
      </c>
      <c r="EE82">
        <v>75</v>
      </c>
      <c r="EF82">
        <v>270</v>
      </c>
      <c r="EG82" s="3">
        <v>0.184</v>
      </c>
      <c r="EH82" s="1">
        <f t="shared" si="292"/>
        <v>3.6799999999999997</v>
      </c>
      <c r="EI82" s="2">
        <f t="shared" si="293"/>
        <v>47.019999999999996</v>
      </c>
      <c r="EJ82" s="2">
        <f t="shared" si="294"/>
        <v>1.5599999999999952</v>
      </c>
    </row>
    <row r="83" spans="2:140" x14ac:dyDescent="0.25">
      <c r="B83">
        <v>75</v>
      </c>
      <c r="C83">
        <v>290</v>
      </c>
      <c r="D83" s="3">
        <v>0.17100000000000001</v>
      </c>
      <c r="E83" s="1">
        <f t="shared" si="236"/>
        <v>3.4200000000000004</v>
      </c>
      <c r="F83" s="2">
        <f t="shared" si="237"/>
        <v>65.5</v>
      </c>
      <c r="I83">
        <v>75</v>
      </c>
      <c r="J83">
        <v>290</v>
      </c>
      <c r="K83" s="3">
        <v>0.17599999999999999</v>
      </c>
      <c r="L83" s="1">
        <f t="shared" si="238"/>
        <v>3.5199999999999996</v>
      </c>
      <c r="M83" s="2">
        <f t="shared" si="239"/>
        <v>68.88000000000001</v>
      </c>
      <c r="N83" s="2">
        <f t="shared" si="240"/>
        <v>-3.3800000000000097</v>
      </c>
      <c r="P83">
        <v>75</v>
      </c>
      <c r="Q83">
        <v>290</v>
      </c>
      <c r="R83" s="3">
        <v>0.16900000000000001</v>
      </c>
      <c r="S83" s="1">
        <f t="shared" si="241"/>
        <v>3.3800000000000003</v>
      </c>
      <c r="T83" s="2">
        <f t="shared" si="242"/>
        <v>64.56</v>
      </c>
      <c r="U83" s="2">
        <f t="shared" si="243"/>
        <v>4.3200000000000074</v>
      </c>
      <c r="W83">
        <v>75</v>
      </c>
      <c r="X83">
        <v>290</v>
      </c>
      <c r="Y83" s="3">
        <v>0.16600000000000001</v>
      </c>
      <c r="Z83" s="1">
        <f t="shared" si="244"/>
        <v>3.3200000000000003</v>
      </c>
      <c r="AA83" s="2">
        <f t="shared" si="245"/>
        <v>66.700000000000017</v>
      </c>
      <c r="AB83" s="2">
        <f t="shared" si="246"/>
        <v>-2.1400000000000148</v>
      </c>
      <c r="AD83">
        <v>75</v>
      </c>
      <c r="AE83">
        <v>290</v>
      </c>
      <c r="AF83" s="3">
        <v>0.16600000000000001</v>
      </c>
      <c r="AG83" s="1">
        <f t="shared" si="247"/>
        <v>3.3200000000000003</v>
      </c>
      <c r="AH83" s="2">
        <f t="shared" si="248"/>
        <v>62.920000000000009</v>
      </c>
      <c r="AI83" s="2">
        <f t="shared" si="249"/>
        <v>3.7800000000000082</v>
      </c>
      <c r="AK83">
        <v>75</v>
      </c>
      <c r="AL83">
        <v>290</v>
      </c>
      <c r="AM83" s="3">
        <v>0.17100000000000001</v>
      </c>
      <c r="AN83" s="1">
        <f t="shared" si="250"/>
        <v>3.4200000000000004</v>
      </c>
      <c r="AO83" s="2">
        <f t="shared" si="251"/>
        <v>66.839999999999989</v>
      </c>
      <c r="AP83" s="2">
        <f t="shared" si="252"/>
        <v>-3.9199999999999804</v>
      </c>
      <c r="AR83">
        <v>75</v>
      </c>
      <c r="AS83">
        <v>290</v>
      </c>
      <c r="AT83" s="3">
        <v>0.17199999999999999</v>
      </c>
      <c r="AU83" s="1">
        <f t="shared" si="253"/>
        <v>3.4399999999999995</v>
      </c>
      <c r="AV83" s="2">
        <f t="shared" si="254"/>
        <v>61.88</v>
      </c>
      <c r="AW83" s="2">
        <f t="shared" si="255"/>
        <v>4.9599999999999866</v>
      </c>
      <c r="AY83">
        <v>75</v>
      </c>
      <c r="AZ83">
        <v>290</v>
      </c>
      <c r="BA83" s="3">
        <v>0.16900000000000001</v>
      </c>
      <c r="BB83" s="1">
        <f t="shared" si="256"/>
        <v>3.3800000000000003</v>
      </c>
      <c r="BC83" s="2">
        <f t="shared" si="257"/>
        <v>65.660000000000011</v>
      </c>
      <c r="BD83" s="2">
        <f t="shared" si="258"/>
        <v>-3.7800000000000082</v>
      </c>
      <c r="BF83">
        <v>75</v>
      </c>
      <c r="BG83">
        <v>290</v>
      </c>
      <c r="BH83" s="3">
        <v>0.16300000000000001</v>
      </c>
      <c r="BI83" s="1">
        <f t="shared" si="259"/>
        <v>3.2600000000000002</v>
      </c>
      <c r="BJ83" s="2">
        <f t="shared" si="260"/>
        <v>57.540000000000006</v>
      </c>
      <c r="BK83" s="2">
        <f t="shared" si="261"/>
        <v>8.1200000000000045</v>
      </c>
      <c r="BM83">
        <v>75</v>
      </c>
      <c r="BN83">
        <v>290</v>
      </c>
      <c r="BO83" s="3">
        <v>0.16400000000000001</v>
      </c>
      <c r="BP83" s="1">
        <f t="shared" si="262"/>
        <v>3.2800000000000002</v>
      </c>
      <c r="BQ83" s="2">
        <f t="shared" si="263"/>
        <v>63.760000000000005</v>
      </c>
      <c r="BR83" s="2">
        <f t="shared" si="264"/>
        <v>-6.2199999999999989</v>
      </c>
      <c r="BT83">
        <v>75</v>
      </c>
      <c r="BU83">
        <v>290</v>
      </c>
      <c r="BV83" s="3">
        <v>0.16400000000000001</v>
      </c>
      <c r="BW83" s="1">
        <f t="shared" si="265"/>
        <v>3.2800000000000002</v>
      </c>
      <c r="BX83" s="2">
        <f t="shared" si="266"/>
        <v>59.779999999999994</v>
      </c>
      <c r="BY83" s="2">
        <f t="shared" si="267"/>
        <v>3.9800000000000111</v>
      </c>
      <c r="CA83">
        <v>75</v>
      </c>
      <c r="CB83">
        <v>290</v>
      </c>
      <c r="CC83" s="3">
        <v>0.16</v>
      </c>
      <c r="CD83" s="1">
        <f t="shared" si="268"/>
        <v>3.2</v>
      </c>
      <c r="CE83" s="2">
        <f t="shared" si="269"/>
        <v>65.699999999999989</v>
      </c>
      <c r="CF83" s="2">
        <f t="shared" si="270"/>
        <v>-5.9199999999999946</v>
      </c>
      <c r="CH83">
        <v>75</v>
      </c>
      <c r="CI83">
        <v>290</v>
      </c>
      <c r="CJ83" s="3">
        <v>0.159</v>
      </c>
      <c r="CK83" s="1">
        <f t="shared" si="271"/>
        <v>3.18</v>
      </c>
      <c r="CL83" s="2">
        <f t="shared" si="272"/>
        <v>59.72</v>
      </c>
      <c r="CM83" s="2">
        <f t="shared" si="273"/>
        <v>5.9799999999999898</v>
      </c>
      <c r="CO83">
        <v>75</v>
      </c>
      <c r="CP83">
        <v>290</v>
      </c>
      <c r="CQ83" s="3">
        <v>0.16500000000000001</v>
      </c>
      <c r="CR83" s="1">
        <f t="shared" si="274"/>
        <v>3.3000000000000003</v>
      </c>
      <c r="CS83" s="2">
        <f t="shared" si="275"/>
        <v>67.519999999999982</v>
      </c>
      <c r="CT83" s="2">
        <f t="shared" si="276"/>
        <v>-7.7999999999999829</v>
      </c>
      <c r="CV83">
        <v>75</v>
      </c>
      <c r="CW83">
        <v>290</v>
      </c>
      <c r="CX83" s="3">
        <v>0.16300000000000001</v>
      </c>
      <c r="CY83" s="1">
        <f t="shared" si="277"/>
        <v>3.2600000000000002</v>
      </c>
      <c r="CZ83" s="2">
        <f t="shared" si="278"/>
        <v>60.56</v>
      </c>
      <c r="DA83" s="2">
        <f t="shared" si="279"/>
        <v>6.9599999999999795</v>
      </c>
      <c r="DC83">
        <v>75</v>
      </c>
      <c r="DD83">
        <v>290</v>
      </c>
      <c r="DE83" s="3">
        <v>0.16</v>
      </c>
      <c r="DF83" s="1">
        <f t="shared" si="280"/>
        <v>3.2</v>
      </c>
      <c r="DG83" s="2">
        <f t="shared" si="281"/>
        <v>66.02</v>
      </c>
      <c r="DH83" s="2">
        <f t="shared" si="282"/>
        <v>-5.4599999999999937</v>
      </c>
      <c r="DJ83">
        <v>75</v>
      </c>
      <c r="DK83">
        <v>290</v>
      </c>
      <c r="DL83" s="3">
        <v>0.16200000000000001</v>
      </c>
      <c r="DM83" s="1">
        <f t="shared" si="283"/>
        <v>3.24</v>
      </c>
      <c r="DN83" s="2">
        <f t="shared" si="284"/>
        <v>60.160000000000004</v>
      </c>
      <c r="DO83" s="2">
        <f t="shared" si="285"/>
        <v>5.8599999999999923</v>
      </c>
      <c r="DQ83">
        <v>75</v>
      </c>
      <c r="DR83">
        <v>290</v>
      </c>
      <c r="DS83" s="3">
        <v>0.16200000000000001</v>
      </c>
      <c r="DT83" s="1">
        <f t="shared" si="286"/>
        <v>3.24</v>
      </c>
      <c r="DU83" s="2">
        <f t="shared" si="287"/>
        <v>57.740000000000009</v>
      </c>
      <c r="DV83" s="2">
        <f t="shared" si="288"/>
        <v>2.4199999999999946</v>
      </c>
      <c r="DX83">
        <v>75</v>
      </c>
      <c r="DY83">
        <v>290</v>
      </c>
      <c r="DZ83" s="3">
        <v>0.16600000000000001</v>
      </c>
      <c r="EA83" s="1">
        <f t="shared" si="289"/>
        <v>3.3200000000000003</v>
      </c>
      <c r="EB83" s="2">
        <f t="shared" si="290"/>
        <v>51.899999999999991</v>
      </c>
      <c r="EC83" s="2">
        <f t="shared" si="291"/>
        <v>5.8400000000000176</v>
      </c>
      <c r="EE83">
        <v>75</v>
      </c>
      <c r="EF83">
        <v>290</v>
      </c>
      <c r="EG83" s="3">
        <v>0.155</v>
      </c>
      <c r="EH83" s="1">
        <f t="shared" si="292"/>
        <v>3.1</v>
      </c>
      <c r="EI83" s="2">
        <f t="shared" si="293"/>
        <v>50.12</v>
      </c>
      <c r="EJ83" s="2">
        <f t="shared" si="294"/>
        <v>1.779999999999994</v>
      </c>
    </row>
    <row r="84" spans="2:140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  <c r="DZ84" s="3"/>
      <c r="EG84" s="3"/>
    </row>
    <row r="85" spans="2:140" x14ac:dyDescent="0.25">
      <c r="B85">
        <v>76</v>
      </c>
      <c r="C85">
        <v>10</v>
      </c>
      <c r="D85" s="3">
        <v>0.14799999999999999</v>
      </c>
      <c r="E85" s="1">
        <f>D85*20</f>
        <v>2.96</v>
      </c>
      <c r="F85" s="2">
        <f>E85</f>
        <v>2.96</v>
      </c>
      <c r="I85">
        <v>76</v>
      </c>
      <c r="J85">
        <v>10</v>
      </c>
      <c r="K85" s="3">
        <v>0.20599999999999999</v>
      </c>
      <c r="L85" s="1">
        <f>K85*20</f>
        <v>4.12</v>
      </c>
      <c r="M85" s="2">
        <f>L85</f>
        <v>4.12</v>
      </c>
      <c r="N85" s="2">
        <f>F85-M85</f>
        <v>-1.1600000000000001</v>
      </c>
      <c r="P85">
        <v>76</v>
      </c>
      <c r="Q85">
        <v>10</v>
      </c>
      <c r="R85" s="3">
        <v>6.0999999999999999E-2</v>
      </c>
      <c r="S85" s="1">
        <f>R85*20</f>
        <v>1.22</v>
      </c>
      <c r="T85" s="2">
        <f>S85</f>
        <v>1.22</v>
      </c>
      <c r="U85" s="2">
        <f>M85-T85</f>
        <v>2.9000000000000004</v>
      </c>
      <c r="W85">
        <v>76</v>
      </c>
      <c r="X85">
        <v>10</v>
      </c>
      <c r="Y85" s="3">
        <v>0.13800000000000001</v>
      </c>
      <c r="Z85" s="1">
        <f>Y85*20</f>
        <v>2.7600000000000002</v>
      </c>
      <c r="AA85" s="2">
        <f>Z85</f>
        <v>2.7600000000000002</v>
      </c>
      <c r="AB85" s="2">
        <f>T85-AA85</f>
        <v>-1.5400000000000003</v>
      </c>
      <c r="AD85">
        <v>76</v>
      </c>
      <c r="AE85">
        <v>10</v>
      </c>
      <c r="AF85" s="3">
        <v>8.5000000000000006E-2</v>
      </c>
      <c r="AG85" s="1">
        <f>AF85*20</f>
        <v>1.7000000000000002</v>
      </c>
      <c r="AH85" s="2">
        <f>AG85</f>
        <v>1.7000000000000002</v>
      </c>
      <c r="AI85" s="2">
        <f>AA85-AH85</f>
        <v>1.06</v>
      </c>
      <c r="AK85">
        <v>76</v>
      </c>
      <c r="AL85">
        <v>10</v>
      </c>
      <c r="AM85" s="3">
        <v>0.18099999999999999</v>
      </c>
      <c r="AN85" s="1">
        <f>AM85*20</f>
        <v>3.62</v>
      </c>
      <c r="AO85" s="2">
        <f>AN85</f>
        <v>3.62</v>
      </c>
      <c r="AP85" s="2">
        <f>AH85-AO85</f>
        <v>-1.92</v>
      </c>
      <c r="AR85">
        <v>76</v>
      </c>
      <c r="AS85">
        <v>10</v>
      </c>
      <c r="AT85" s="3">
        <v>0.106</v>
      </c>
      <c r="AU85" s="1">
        <f>AT85*20</f>
        <v>2.12</v>
      </c>
      <c r="AV85" s="2">
        <f>AU85</f>
        <v>2.12</v>
      </c>
      <c r="AW85" s="2">
        <f>AO85-AV85</f>
        <v>1.5</v>
      </c>
      <c r="AY85">
        <v>76</v>
      </c>
      <c r="AZ85">
        <v>10</v>
      </c>
      <c r="BA85" s="3">
        <v>0.22</v>
      </c>
      <c r="BB85" s="1">
        <f>BA85*20</f>
        <v>4.4000000000000004</v>
      </c>
      <c r="BC85" s="2">
        <f>BB85</f>
        <v>4.4000000000000004</v>
      </c>
      <c r="BD85" s="2">
        <f>AV85-BC85</f>
        <v>-2.2800000000000002</v>
      </c>
      <c r="BF85">
        <v>76</v>
      </c>
      <c r="BG85">
        <v>10</v>
      </c>
      <c r="BH85" s="3">
        <v>0.108</v>
      </c>
      <c r="BI85" s="1">
        <f>BH85*20</f>
        <v>2.16</v>
      </c>
      <c r="BJ85" s="2">
        <f>BI85</f>
        <v>2.16</v>
      </c>
      <c r="BK85" s="2">
        <f>BC85-BJ85</f>
        <v>2.2400000000000002</v>
      </c>
      <c r="BM85">
        <v>76</v>
      </c>
      <c r="BN85">
        <v>10</v>
      </c>
      <c r="BO85" s="3">
        <v>0.186</v>
      </c>
      <c r="BP85" s="1">
        <f>BO85*20</f>
        <v>3.7199999999999998</v>
      </c>
      <c r="BQ85" s="2">
        <f>BP85</f>
        <v>3.7199999999999998</v>
      </c>
      <c r="BR85" s="2">
        <f>BJ85-BQ85</f>
        <v>-1.5599999999999996</v>
      </c>
      <c r="BT85">
        <v>76</v>
      </c>
      <c r="BU85">
        <v>10</v>
      </c>
      <c r="BV85" s="3">
        <v>0.13100000000000001</v>
      </c>
      <c r="BW85" s="1">
        <f>BV85*20</f>
        <v>2.62</v>
      </c>
      <c r="BX85" s="2">
        <f>BW85</f>
        <v>2.62</v>
      </c>
      <c r="BY85" s="2">
        <f>BQ85-BX85</f>
        <v>1.0999999999999996</v>
      </c>
      <c r="CA85">
        <v>76</v>
      </c>
      <c r="CB85">
        <v>10</v>
      </c>
      <c r="CC85" s="3">
        <v>0.182</v>
      </c>
      <c r="CD85" s="1">
        <f>CC85*20</f>
        <v>3.6399999999999997</v>
      </c>
      <c r="CE85" s="2">
        <f>CD85</f>
        <v>3.6399999999999997</v>
      </c>
      <c r="CF85" s="2">
        <f>BX85-CE85</f>
        <v>-1.0199999999999996</v>
      </c>
      <c r="CH85">
        <v>76</v>
      </c>
      <c r="CI85">
        <v>10</v>
      </c>
      <c r="CJ85" s="3">
        <v>0.129</v>
      </c>
      <c r="CK85" s="1">
        <f>CJ85*20</f>
        <v>2.58</v>
      </c>
      <c r="CL85" s="2">
        <f>CK85</f>
        <v>2.58</v>
      </c>
      <c r="CM85" s="2">
        <f>CE85-CL85</f>
        <v>1.0599999999999996</v>
      </c>
      <c r="CO85">
        <v>76</v>
      </c>
      <c r="CP85">
        <v>10</v>
      </c>
      <c r="CQ85" s="3">
        <v>0.219</v>
      </c>
      <c r="CR85" s="1">
        <f>CQ85*20</f>
        <v>4.38</v>
      </c>
      <c r="CS85" s="2">
        <f>CR85</f>
        <v>4.38</v>
      </c>
      <c r="CT85" s="2">
        <f>CL85-CS85</f>
        <v>-1.7999999999999998</v>
      </c>
      <c r="CV85">
        <v>76</v>
      </c>
      <c r="CW85">
        <v>10</v>
      </c>
      <c r="CX85" s="3">
        <v>0.158</v>
      </c>
      <c r="CY85" s="1">
        <f>CX85*20</f>
        <v>3.16</v>
      </c>
      <c r="CZ85" s="2">
        <f>CY85</f>
        <v>3.16</v>
      </c>
      <c r="DA85" s="2">
        <f>CS85-CZ85</f>
        <v>1.2199999999999998</v>
      </c>
      <c r="DC85">
        <v>76</v>
      </c>
      <c r="DD85">
        <v>10</v>
      </c>
      <c r="DE85" s="3">
        <v>0.20200000000000001</v>
      </c>
      <c r="DF85" s="1">
        <f>DE85*20</f>
        <v>4.04</v>
      </c>
      <c r="DG85" s="2">
        <f>DF85</f>
        <v>4.04</v>
      </c>
      <c r="DH85" s="2">
        <f>CZ85-DG85</f>
        <v>-0.87999999999999989</v>
      </c>
      <c r="DJ85">
        <v>76</v>
      </c>
      <c r="DK85">
        <v>10</v>
      </c>
      <c r="DL85" s="3">
        <v>0.14299999999999999</v>
      </c>
      <c r="DM85" s="1">
        <f>DL85*20</f>
        <v>2.86</v>
      </c>
      <c r="DN85" s="2">
        <f>DM85</f>
        <v>2.86</v>
      </c>
      <c r="DO85" s="2">
        <f>DG85-DN85</f>
        <v>1.1800000000000002</v>
      </c>
      <c r="DQ85">
        <v>76</v>
      </c>
      <c r="DR85">
        <v>10</v>
      </c>
      <c r="DS85" s="3">
        <v>0.13300000000000001</v>
      </c>
      <c r="DT85" s="1">
        <f>DS85*20</f>
        <v>2.66</v>
      </c>
      <c r="DU85" s="2">
        <f>DT85</f>
        <v>2.66</v>
      </c>
      <c r="DV85" s="2">
        <f>DN85-DU85</f>
        <v>0.19999999999999973</v>
      </c>
      <c r="DX85">
        <v>76</v>
      </c>
      <c r="DY85">
        <v>10</v>
      </c>
      <c r="DZ85" s="3">
        <v>8.3000000000000004E-2</v>
      </c>
      <c r="EA85" s="1">
        <f>DZ85*20</f>
        <v>1.6600000000000001</v>
      </c>
      <c r="EB85" s="2">
        <f>EA85</f>
        <v>1.6600000000000001</v>
      </c>
      <c r="EC85" s="2">
        <f>DU85-EB85</f>
        <v>1</v>
      </c>
      <c r="EE85">
        <v>76</v>
      </c>
      <c r="EF85">
        <v>10</v>
      </c>
      <c r="EG85" s="3">
        <v>0.105</v>
      </c>
      <c r="EH85" s="1">
        <f>EG85*20</f>
        <v>2.1</v>
      </c>
      <c r="EI85" s="2">
        <f>EH85</f>
        <v>2.1</v>
      </c>
      <c r="EJ85" s="2">
        <f>EB85-EI85</f>
        <v>-0.43999999999999995</v>
      </c>
    </row>
    <row r="86" spans="2:140" x14ac:dyDescent="0.25">
      <c r="B86">
        <v>76</v>
      </c>
      <c r="C86">
        <v>30</v>
      </c>
      <c r="D86" s="3">
        <v>0.21199999999999999</v>
      </c>
      <c r="E86" s="1">
        <f t="shared" ref="E86:E99" si="295">D86*20</f>
        <v>4.24</v>
      </c>
      <c r="F86" s="2">
        <f t="shared" ref="F86:F99" si="296">F85+E86</f>
        <v>7.2</v>
      </c>
      <c r="I86">
        <v>76</v>
      </c>
      <c r="J86">
        <v>30</v>
      </c>
      <c r="K86" s="3">
        <v>0.23599999999999999</v>
      </c>
      <c r="L86" s="1">
        <f t="shared" ref="L86:L99" si="297">K86*20</f>
        <v>4.72</v>
      </c>
      <c r="M86" s="2">
        <f t="shared" ref="M86:M99" si="298">M85+L86</f>
        <v>8.84</v>
      </c>
      <c r="N86" s="2">
        <f t="shared" ref="N86:N99" si="299">F86-M86</f>
        <v>-1.6399999999999997</v>
      </c>
      <c r="P86">
        <v>76</v>
      </c>
      <c r="Q86">
        <v>30</v>
      </c>
      <c r="R86" s="3">
        <v>0.188</v>
      </c>
      <c r="S86" s="1">
        <f t="shared" ref="S86:S99" si="300">R86*20</f>
        <v>3.76</v>
      </c>
      <c r="T86" s="2">
        <f t="shared" ref="T86:T99" si="301">T85+S86</f>
        <v>4.9799999999999995</v>
      </c>
      <c r="U86" s="2">
        <f t="shared" ref="U86:U99" si="302">M86-T86</f>
        <v>3.8600000000000003</v>
      </c>
      <c r="W86">
        <v>76</v>
      </c>
      <c r="X86">
        <v>30</v>
      </c>
      <c r="Y86" s="3">
        <v>0.22800000000000001</v>
      </c>
      <c r="Z86" s="1">
        <f t="shared" ref="Z86:Z99" si="303">Y86*20</f>
        <v>4.5600000000000005</v>
      </c>
      <c r="AA86" s="2">
        <f t="shared" ref="AA86:AA99" si="304">AA85+Z86</f>
        <v>7.32</v>
      </c>
      <c r="AB86" s="2">
        <f t="shared" ref="AB86:AB99" si="305">T86-AA86</f>
        <v>-2.3400000000000007</v>
      </c>
      <c r="AD86">
        <v>76</v>
      </c>
      <c r="AE86">
        <v>30</v>
      </c>
      <c r="AF86" s="3">
        <v>0.17100000000000001</v>
      </c>
      <c r="AG86" s="1">
        <f t="shared" ref="AG86:AG99" si="306">AF86*20</f>
        <v>3.4200000000000004</v>
      </c>
      <c r="AH86" s="2">
        <f t="shared" ref="AH86:AH99" si="307">AH85+AG86</f>
        <v>5.120000000000001</v>
      </c>
      <c r="AI86" s="2">
        <f t="shared" ref="AI86:AI99" si="308">AA86-AH86</f>
        <v>2.1999999999999993</v>
      </c>
      <c r="AK86">
        <v>76</v>
      </c>
      <c r="AL86">
        <v>30</v>
      </c>
      <c r="AM86" s="3">
        <v>0.23799999999999999</v>
      </c>
      <c r="AN86" s="1">
        <f t="shared" ref="AN86:AN99" si="309">AM86*20</f>
        <v>4.76</v>
      </c>
      <c r="AO86" s="2">
        <f t="shared" ref="AO86:AO99" si="310">AO85+AN86</f>
        <v>8.379999999999999</v>
      </c>
      <c r="AP86" s="2">
        <f t="shared" ref="AP86:AP99" si="311">AH86-AO86</f>
        <v>-3.259999999999998</v>
      </c>
      <c r="AR86">
        <v>76</v>
      </c>
      <c r="AS86">
        <v>30</v>
      </c>
      <c r="AT86" s="3">
        <v>0.19500000000000001</v>
      </c>
      <c r="AU86" s="1">
        <f t="shared" ref="AU86:AU99" si="312">AT86*20</f>
        <v>3.9000000000000004</v>
      </c>
      <c r="AV86" s="2">
        <f t="shared" ref="AV86:AV99" si="313">AV85+AU86</f>
        <v>6.0200000000000005</v>
      </c>
      <c r="AW86" s="2">
        <f t="shared" ref="AW86:AW99" si="314">AO86-AV86</f>
        <v>2.3599999999999985</v>
      </c>
      <c r="AY86">
        <v>76</v>
      </c>
      <c r="AZ86">
        <v>30</v>
      </c>
      <c r="BA86" s="3">
        <v>0.24299999999999999</v>
      </c>
      <c r="BB86" s="1">
        <f t="shared" ref="BB86:BB99" si="315">BA86*20</f>
        <v>4.8599999999999994</v>
      </c>
      <c r="BC86" s="2">
        <f t="shared" ref="BC86:BC99" si="316">BC85+BB86</f>
        <v>9.26</v>
      </c>
      <c r="BD86" s="2">
        <f t="shared" ref="BD86:BD99" si="317">AV86-BC86</f>
        <v>-3.2399999999999993</v>
      </c>
      <c r="BF86">
        <v>76</v>
      </c>
      <c r="BG86">
        <v>30</v>
      </c>
      <c r="BH86" s="3">
        <v>0.14199999999999999</v>
      </c>
      <c r="BI86" s="1">
        <f t="shared" ref="BI86:BI99" si="318">BH86*20</f>
        <v>2.84</v>
      </c>
      <c r="BJ86" s="2">
        <f t="shared" ref="BJ86:BJ99" si="319">BJ85+BI86</f>
        <v>5</v>
      </c>
      <c r="BK86" s="2">
        <f t="shared" ref="BK86:BK99" si="320">BC86-BJ86</f>
        <v>4.26</v>
      </c>
      <c r="BM86">
        <v>76</v>
      </c>
      <c r="BN86">
        <v>30</v>
      </c>
      <c r="BO86" s="3">
        <v>0.21199999999999999</v>
      </c>
      <c r="BP86" s="1">
        <f t="shared" ref="BP86:BP99" si="321">BO86*20</f>
        <v>4.24</v>
      </c>
      <c r="BQ86" s="2">
        <f t="shared" ref="BQ86:BQ99" si="322">BQ85+BP86</f>
        <v>7.96</v>
      </c>
      <c r="BR86" s="2">
        <f t="shared" ref="BR86:BR99" si="323">BJ86-BQ86</f>
        <v>-2.96</v>
      </c>
      <c r="BT86">
        <v>76</v>
      </c>
      <c r="BU86">
        <v>30</v>
      </c>
      <c r="BV86" s="3">
        <v>0.17199999999999999</v>
      </c>
      <c r="BW86" s="1">
        <f t="shared" ref="BW86:BW99" si="324">BV86*20</f>
        <v>3.4399999999999995</v>
      </c>
      <c r="BX86" s="2">
        <f t="shared" ref="BX86:BX99" si="325">BX85+BW86</f>
        <v>6.06</v>
      </c>
      <c r="BY86" s="2">
        <f t="shared" ref="BY86:BY99" si="326">BQ86-BX86</f>
        <v>1.9000000000000004</v>
      </c>
      <c r="CA86">
        <v>76</v>
      </c>
      <c r="CB86">
        <v>30</v>
      </c>
      <c r="CC86" s="3">
        <v>0.21099999999999999</v>
      </c>
      <c r="CD86" s="1">
        <f t="shared" ref="CD86:CD99" si="327">CC86*20</f>
        <v>4.22</v>
      </c>
      <c r="CE86" s="2">
        <f t="shared" ref="CE86:CE99" si="328">CE85+CD86</f>
        <v>7.8599999999999994</v>
      </c>
      <c r="CF86" s="2">
        <f t="shared" ref="CF86:CF99" si="329">BX86-CE86</f>
        <v>-1.7999999999999998</v>
      </c>
      <c r="CH86">
        <v>76</v>
      </c>
      <c r="CI86">
        <v>30</v>
      </c>
      <c r="CJ86" s="3">
        <v>0.16400000000000001</v>
      </c>
      <c r="CK86" s="1">
        <f t="shared" ref="CK86:CK99" si="330">CJ86*20</f>
        <v>3.2800000000000002</v>
      </c>
      <c r="CL86" s="2">
        <f t="shared" ref="CL86:CL99" si="331">CL85+CK86</f>
        <v>5.86</v>
      </c>
      <c r="CM86" s="2">
        <f t="shared" ref="CM86:CM99" si="332">CE86-CL86</f>
        <v>1.9999999999999991</v>
      </c>
      <c r="CO86">
        <v>76</v>
      </c>
      <c r="CP86">
        <v>30</v>
      </c>
      <c r="CQ86" s="3">
        <v>0.24299999999999999</v>
      </c>
      <c r="CR86" s="1">
        <f t="shared" ref="CR86:CR99" si="333">CQ86*20</f>
        <v>4.8599999999999994</v>
      </c>
      <c r="CS86" s="2">
        <f t="shared" ref="CS86:CS99" si="334">CS85+CR86</f>
        <v>9.2399999999999984</v>
      </c>
      <c r="CT86" s="2">
        <f t="shared" ref="CT86:CT99" si="335">CL86-CS86</f>
        <v>-3.3799999999999981</v>
      </c>
      <c r="CV86">
        <v>76</v>
      </c>
      <c r="CW86">
        <v>30</v>
      </c>
      <c r="CX86" s="3">
        <v>0.192</v>
      </c>
      <c r="CY86" s="1">
        <f t="shared" ref="CY86:CY99" si="336">CX86*20</f>
        <v>3.84</v>
      </c>
      <c r="CZ86" s="2">
        <f t="shared" ref="CZ86:CZ99" si="337">CZ85+CY86</f>
        <v>7</v>
      </c>
      <c r="DA86" s="2">
        <f t="shared" ref="DA86:DA99" si="338">CS86-CZ86</f>
        <v>2.2399999999999984</v>
      </c>
      <c r="DC86">
        <v>76</v>
      </c>
      <c r="DD86">
        <v>30</v>
      </c>
      <c r="DE86" s="3">
        <v>0.245</v>
      </c>
      <c r="DF86" s="1">
        <f t="shared" ref="DF86:DF99" si="339">DE86*20</f>
        <v>4.9000000000000004</v>
      </c>
      <c r="DG86" s="2">
        <f t="shared" ref="DG86:DG99" si="340">DG85+DF86</f>
        <v>8.9400000000000013</v>
      </c>
      <c r="DH86" s="2">
        <f t="shared" ref="DH86:DH99" si="341">CZ86-DG86</f>
        <v>-1.9400000000000013</v>
      </c>
      <c r="DJ86">
        <v>76</v>
      </c>
      <c r="DK86">
        <v>30</v>
      </c>
      <c r="DL86" s="3">
        <v>0.16300000000000001</v>
      </c>
      <c r="DM86" s="1">
        <f t="shared" ref="DM86:DM99" si="342">DL86*20</f>
        <v>3.2600000000000002</v>
      </c>
      <c r="DN86" s="2">
        <f t="shared" ref="DN86:DN99" si="343">DN85+DM86</f>
        <v>6.12</v>
      </c>
      <c r="DO86" s="2">
        <f t="shared" ref="DO86:DO99" si="344">DG86-DN86</f>
        <v>2.8200000000000012</v>
      </c>
      <c r="DQ86">
        <v>76</v>
      </c>
      <c r="DR86">
        <v>30</v>
      </c>
      <c r="DS86" s="3">
        <v>0.152</v>
      </c>
      <c r="DT86" s="1">
        <f t="shared" ref="DT86:DT99" si="345">DS86*20</f>
        <v>3.04</v>
      </c>
      <c r="DU86" s="2">
        <f t="shared" ref="DU86:DU99" si="346">DU85+DT86</f>
        <v>5.7</v>
      </c>
      <c r="DV86" s="2">
        <f t="shared" ref="DV86:DV99" si="347">DN86-DU86</f>
        <v>0.41999999999999993</v>
      </c>
      <c r="DX86">
        <v>76</v>
      </c>
      <c r="DY86">
        <v>30</v>
      </c>
      <c r="DZ86" s="3">
        <v>0.124</v>
      </c>
      <c r="EA86" s="1">
        <f t="shared" ref="EA86:EA99" si="348">DZ86*20</f>
        <v>2.48</v>
      </c>
      <c r="EB86" s="2">
        <f t="shared" ref="EB86:EB99" si="349">EB85+EA86</f>
        <v>4.1400000000000006</v>
      </c>
      <c r="EC86" s="2">
        <f t="shared" ref="EC86:EC99" si="350">DU86-EB86</f>
        <v>1.5599999999999996</v>
      </c>
      <c r="EE86">
        <v>76</v>
      </c>
      <c r="EF86">
        <v>30</v>
      </c>
      <c r="EG86" s="3">
        <v>0.125</v>
      </c>
      <c r="EH86" s="1">
        <f t="shared" ref="EH86:EH99" si="351">EG86*20</f>
        <v>2.5</v>
      </c>
      <c r="EI86" s="2">
        <f t="shared" ref="EI86:EI99" si="352">EI85+EH86</f>
        <v>4.5999999999999996</v>
      </c>
      <c r="EJ86" s="2">
        <f t="shared" ref="EJ86:EJ99" si="353">EB86-EI86</f>
        <v>-0.45999999999999908</v>
      </c>
    </row>
    <row r="87" spans="2:140" x14ac:dyDescent="0.25">
      <c r="B87">
        <v>76</v>
      </c>
      <c r="C87">
        <v>50</v>
      </c>
      <c r="D87" s="3">
        <v>0.23100000000000001</v>
      </c>
      <c r="E87" s="1">
        <f t="shared" si="295"/>
        <v>4.62</v>
      </c>
      <c r="F87" s="2">
        <f t="shared" si="296"/>
        <v>11.82</v>
      </c>
      <c r="I87">
        <v>76</v>
      </c>
      <c r="J87">
        <v>50</v>
      </c>
      <c r="K87" s="3">
        <v>0.25600000000000001</v>
      </c>
      <c r="L87" s="1">
        <f t="shared" si="297"/>
        <v>5.12</v>
      </c>
      <c r="M87" s="2">
        <f t="shared" si="298"/>
        <v>13.96</v>
      </c>
      <c r="N87" s="2">
        <f t="shared" si="299"/>
        <v>-2.1400000000000006</v>
      </c>
      <c r="P87">
        <v>76</v>
      </c>
      <c r="Q87">
        <v>50</v>
      </c>
      <c r="R87" s="3">
        <v>0.221</v>
      </c>
      <c r="S87" s="1">
        <f t="shared" si="300"/>
        <v>4.42</v>
      </c>
      <c r="T87" s="2">
        <f t="shared" si="301"/>
        <v>9.3999999999999986</v>
      </c>
      <c r="U87" s="2">
        <f t="shared" si="302"/>
        <v>4.5600000000000023</v>
      </c>
      <c r="W87">
        <v>76</v>
      </c>
      <c r="X87">
        <v>50</v>
      </c>
      <c r="Y87" s="3">
        <v>0.23799999999999999</v>
      </c>
      <c r="Z87" s="1">
        <f t="shared" si="303"/>
        <v>4.76</v>
      </c>
      <c r="AA87" s="2">
        <f t="shared" si="304"/>
        <v>12.08</v>
      </c>
      <c r="AB87" s="2">
        <f t="shared" si="305"/>
        <v>-2.6800000000000015</v>
      </c>
      <c r="AD87">
        <v>76</v>
      </c>
      <c r="AE87">
        <v>50</v>
      </c>
      <c r="AF87" s="3">
        <v>0.189</v>
      </c>
      <c r="AG87" s="1">
        <f t="shared" si="306"/>
        <v>3.7800000000000002</v>
      </c>
      <c r="AH87" s="2">
        <f t="shared" si="307"/>
        <v>8.9000000000000021</v>
      </c>
      <c r="AI87" s="2">
        <f t="shared" si="308"/>
        <v>3.1799999999999979</v>
      </c>
      <c r="AK87">
        <v>76</v>
      </c>
      <c r="AL87">
        <v>50</v>
      </c>
      <c r="AM87" s="3">
        <v>0.22900000000000001</v>
      </c>
      <c r="AN87" s="1">
        <f t="shared" si="309"/>
        <v>4.58</v>
      </c>
      <c r="AO87" s="2">
        <f t="shared" si="310"/>
        <v>12.959999999999999</v>
      </c>
      <c r="AP87" s="2">
        <f t="shared" si="311"/>
        <v>-4.0599999999999969</v>
      </c>
      <c r="AR87">
        <v>76</v>
      </c>
      <c r="AS87">
        <v>50</v>
      </c>
      <c r="AT87" s="3">
        <v>0.20399999999999999</v>
      </c>
      <c r="AU87" s="1">
        <f t="shared" si="312"/>
        <v>4.08</v>
      </c>
      <c r="AV87" s="2">
        <f t="shared" si="313"/>
        <v>10.100000000000001</v>
      </c>
      <c r="AW87" s="2">
        <f t="shared" si="314"/>
        <v>2.8599999999999977</v>
      </c>
      <c r="AY87">
        <v>76</v>
      </c>
      <c r="AZ87">
        <v>50</v>
      </c>
      <c r="BA87" s="3">
        <v>0.23100000000000001</v>
      </c>
      <c r="BB87" s="1">
        <f t="shared" si="315"/>
        <v>4.62</v>
      </c>
      <c r="BC87" s="2">
        <f t="shared" si="316"/>
        <v>13.879999999999999</v>
      </c>
      <c r="BD87" s="2">
        <f t="shared" si="317"/>
        <v>-3.7799999999999976</v>
      </c>
      <c r="BF87">
        <v>76</v>
      </c>
      <c r="BG87">
        <v>50</v>
      </c>
      <c r="BH87" s="3">
        <v>0.152</v>
      </c>
      <c r="BI87" s="1">
        <f t="shared" si="318"/>
        <v>3.04</v>
      </c>
      <c r="BJ87" s="2">
        <f t="shared" si="319"/>
        <v>8.0399999999999991</v>
      </c>
      <c r="BK87" s="2">
        <f t="shared" si="320"/>
        <v>5.84</v>
      </c>
      <c r="BM87">
        <v>76</v>
      </c>
      <c r="BN87">
        <v>50</v>
      </c>
      <c r="BO87" s="3">
        <v>0.23899999999999999</v>
      </c>
      <c r="BP87" s="1">
        <f t="shared" si="321"/>
        <v>4.7799999999999994</v>
      </c>
      <c r="BQ87" s="2">
        <f t="shared" si="322"/>
        <v>12.739999999999998</v>
      </c>
      <c r="BR87" s="2">
        <f t="shared" si="323"/>
        <v>-4.6999999999999993</v>
      </c>
      <c r="BT87">
        <v>76</v>
      </c>
      <c r="BU87">
        <v>50</v>
      </c>
      <c r="BV87" s="3">
        <v>0.19700000000000001</v>
      </c>
      <c r="BW87" s="1">
        <f t="shared" si="324"/>
        <v>3.9400000000000004</v>
      </c>
      <c r="BX87" s="2">
        <f t="shared" si="325"/>
        <v>10</v>
      </c>
      <c r="BY87" s="2">
        <f t="shared" si="326"/>
        <v>2.7399999999999984</v>
      </c>
      <c r="CA87">
        <v>76</v>
      </c>
      <c r="CB87">
        <v>50</v>
      </c>
      <c r="CC87" s="3">
        <v>0.24099999999999999</v>
      </c>
      <c r="CD87" s="1">
        <f t="shared" si="327"/>
        <v>4.82</v>
      </c>
      <c r="CE87" s="2">
        <f t="shared" si="328"/>
        <v>12.68</v>
      </c>
      <c r="CF87" s="2">
        <f t="shared" si="329"/>
        <v>-2.6799999999999997</v>
      </c>
      <c r="CH87">
        <v>76</v>
      </c>
      <c r="CI87">
        <v>50</v>
      </c>
      <c r="CJ87" s="3">
        <v>0.20499999999999999</v>
      </c>
      <c r="CK87" s="1">
        <f t="shared" si="330"/>
        <v>4.0999999999999996</v>
      </c>
      <c r="CL87" s="2">
        <f t="shared" si="331"/>
        <v>9.9600000000000009</v>
      </c>
      <c r="CM87" s="2">
        <f t="shared" si="332"/>
        <v>2.7199999999999989</v>
      </c>
      <c r="CO87">
        <v>76</v>
      </c>
      <c r="CP87">
        <v>50</v>
      </c>
      <c r="CQ87" s="3">
        <v>0.28000000000000003</v>
      </c>
      <c r="CR87" s="1">
        <f t="shared" si="333"/>
        <v>5.6000000000000005</v>
      </c>
      <c r="CS87" s="2">
        <f t="shared" si="334"/>
        <v>14.84</v>
      </c>
      <c r="CT87" s="2">
        <f t="shared" si="335"/>
        <v>-4.879999999999999</v>
      </c>
      <c r="CV87">
        <v>76</v>
      </c>
      <c r="CW87">
        <v>50</v>
      </c>
      <c r="CX87" s="3">
        <v>0.21199999999999999</v>
      </c>
      <c r="CY87" s="1">
        <f t="shared" si="336"/>
        <v>4.24</v>
      </c>
      <c r="CZ87" s="2">
        <f t="shared" si="337"/>
        <v>11.24</v>
      </c>
      <c r="DA87" s="2">
        <f t="shared" si="338"/>
        <v>3.5999999999999996</v>
      </c>
      <c r="DC87">
        <v>76</v>
      </c>
      <c r="DD87">
        <v>50</v>
      </c>
      <c r="DE87" s="3">
        <v>0.255</v>
      </c>
      <c r="DF87" s="1">
        <f t="shared" si="339"/>
        <v>5.0999999999999996</v>
      </c>
      <c r="DG87" s="2">
        <f t="shared" si="340"/>
        <v>14.040000000000001</v>
      </c>
      <c r="DH87" s="2">
        <f t="shared" si="341"/>
        <v>-2.8000000000000007</v>
      </c>
      <c r="DJ87">
        <v>76</v>
      </c>
      <c r="DK87">
        <v>50</v>
      </c>
      <c r="DL87" s="3">
        <v>0.19600000000000001</v>
      </c>
      <c r="DM87" s="1">
        <f t="shared" si="342"/>
        <v>3.92</v>
      </c>
      <c r="DN87" s="2">
        <f t="shared" si="343"/>
        <v>10.039999999999999</v>
      </c>
      <c r="DO87" s="2">
        <f t="shared" si="344"/>
        <v>4.0000000000000018</v>
      </c>
      <c r="DQ87">
        <v>76</v>
      </c>
      <c r="DR87">
        <v>50</v>
      </c>
      <c r="DS87" s="3">
        <v>0.16600000000000001</v>
      </c>
      <c r="DT87" s="1">
        <f t="shared" si="345"/>
        <v>3.3200000000000003</v>
      </c>
      <c r="DU87" s="2">
        <f t="shared" si="346"/>
        <v>9.02</v>
      </c>
      <c r="DV87" s="2">
        <f t="shared" si="347"/>
        <v>1.0199999999999996</v>
      </c>
      <c r="DX87">
        <v>76</v>
      </c>
      <c r="DY87">
        <v>50</v>
      </c>
      <c r="DZ87" s="3">
        <v>0.14399999999999999</v>
      </c>
      <c r="EA87" s="1">
        <f t="shared" si="348"/>
        <v>2.88</v>
      </c>
      <c r="EB87" s="2">
        <f t="shared" si="349"/>
        <v>7.0200000000000005</v>
      </c>
      <c r="EC87" s="2">
        <f t="shared" si="350"/>
        <v>1.9999999999999991</v>
      </c>
      <c r="EE87">
        <v>76</v>
      </c>
      <c r="EF87">
        <v>50</v>
      </c>
      <c r="EG87" s="3">
        <v>0.128</v>
      </c>
      <c r="EH87" s="1">
        <f t="shared" si="351"/>
        <v>2.56</v>
      </c>
      <c r="EI87" s="2">
        <f t="shared" si="352"/>
        <v>7.16</v>
      </c>
      <c r="EJ87" s="2">
        <f t="shared" si="353"/>
        <v>-0.13999999999999968</v>
      </c>
    </row>
    <row r="88" spans="2:140" x14ac:dyDescent="0.25">
      <c r="B88">
        <v>76</v>
      </c>
      <c r="C88">
        <v>70</v>
      </c>
      <c r="D88" s="3">
        <v>0.22700000000000001</v>
      </c>
      <c r="E88" s="1">
        <f t="shared" si="295"/>
        <v>4.54</v>
      </c>
      <c r="F88" s="2">
        <f t="shared" si="296"/>
        <v>16.36</v>
      </c>
      <c r="I88">
        <v>76</v>
      </c>
      <c r="J88">
        <v>70</v>
      </c>
      <c r="K88" s="3">
        <v>0.23699999999999999</v>
      </c>
      <c r="L88" s="1">
        <f t="shared" si="297"/>
        <v>4.74</v>
      </c>
      <c r="M88" s="2">
        <f t="shared" si="298"/>
        <v>18.700000000000003</v>
      </c>
      <c r="N88" s="2">
        <f t="shared" si="299"/>
        <v>-2.3400000000000034</v>
      </c>
      <c r="P88">
        <v>76</v>
      </c>
      <c r="Q88">
        <v>70</v>
      </c>
      <c r="R88" s="3">
        <v>0.24199999999999999</v>
      </c>
      <c r="S88" s="1">
        <f t="shared" si="300"/>
        <v>4.84</v>
      </c>
      <c r="T88" s="2">
        <f t="shared" si="301"/>
        <v>14.239999999999998</v>
      </c>
      <c r="U88" s="2">
        <f t="shared" si="302"/>
        <v>4.4600000000000044</v>
      </c>
      <c r="W88">
        <v>76</v>
      </c>
      <c r="X88">
        <v>70</v>
      </c>
      <c r="Y88" s="3">
        <v>0.24399999999999999</v>
      </c>
      <c r="Z88" s="1">
        <f t="shared" si="303"/>
        <v>4.88</v>
      </c>
      <c r="AA88" s="2">
        <f t="shared" si="304"/>
        <v>16.96</v>
      </c>
      <c r="AB88" s="2">
        <f t="shared" si="305"/>
        <v>-2.7200000000000024</v>
      </c>
      <c r="AD88">
        <v>76</v>
      </c>
      <c r="AE88">
        <v>70</v>
      </c>
      <c r="AF88" s="3">
        <v>0.20899999999999999</v>
      </c>
      <c r="AG88" s="1">
        <f t="shared" si="306"/>
        <v>4.18</v>
      </c>
      <c r="AH88" s="2">
        <f t="shared" si="307"/>
        <v>13.080000000000002</v>
      </c>
      <c r="AI88" s="2">
        <f t="shared" si="308"/>
        <v>3.879999999999999</v>
      </c>
      <c r="AK88">
        <v>76</v>
      </c>
      <c r="AL88">
        <v>70</v>
      </c>
      <c r="AM88" s="3">
        <v>0.214</v>
      </c>
      <c r="AN88" s="1">
        <f t="shared" si="309"/>
        <v>4.28</v>
      </c>
      <c r="AO88" s="2">
        <f t="shared" si="310"/>
        <v>17.239999999999998</v>
      </c>
      <c r="AP88" s="2">
        <f t="shared" si="311"/>
        <v>-4.1599999999999966</v>
      </c>
      <c r="AR88">
        <v>76</v>
      </c>
      <c r="AS88">
        <v>70</v>
      </c>
      <c r="AT88" s="3">
        <v>0.20399999999999999</v>
      </c>
      <c r="AU88" s="1">
        <f t="shared" si="312"/>
        <v>4.08</v>
      </c>
      <c r="AV88" s="2">
        <f t="shared" si="313"/>
        <v>14.180000000000001</v>
      </c>
      <c r="AW88" s="2">
        <f t="shared" si="314"/>
        <v>3.0599999999999969</v>
      </c>
      <c r="AY88">
        <v>76</v>
      </c>
      <c r="AZ88">
        <v>70</v>
      </c>
      <c r="BA88" s="3">
        <v>0.23</v>
      </c>
      <c r="BB88" s="1">
        <f t="shared" si="315"/>
        <v>4.6000000000000005</v>
      </c>
      <c r="BC88" s="2">
        <f t="shared" si="316"/>
        <v>18.48</v>
      </c>
      <c r="BD88" s="2">
        <f t="shared" si="317"/>
        <v>-4.2999999999999989</v>
      </c>
      <c r="BF88">
        <v>76</v>
      </c>
      <c r="BG88">
        <v>70</v>
      </c>
      <c r="BH88" s="3">
        <v>0.17499999999999999</v>
      </c>
      <c r="BI88" s="1">
        <f t="shared" si="318"/>
        <v>3.5</v>
      </c>
      <c r="BJ88" s="2">
        <f t="shared" si="319"/>
        <v>11.54</v>
      </c>
      <c r="BK88" s="2">
        <f t="shared" si="320"/>
        <v>6.9400000000000013</v>
      </c>
      <c r="BM88">
        <v>76</v>
      </c>
      <c r="BN88">
        <v>70</v>
      </c>
      <c r="BO88" s="3">
        <v>0.218</v>
      </c>
      <c r="BP88" s="1">
        <f t="shared" si="321"/>
        <v>4.3600000000000003</v>
      </c>
      <c r="BQ88" s="2">
        <f t="shared" si="322"/>
        <v>17.099999999999998</v>
      </c>
      <c r="BR88" s="2">
        <f t="shared" si="323"/>
        <v>-5.5599999999999987</v>
      </c>
      <c r="BT88">
        <v>76</v>
      </c>
      <c r="BU88">
        <v>70</v>
      </c>
      <c r="BV88" s="3">
        <v>0.19600000000000001</v>
      </c>
      <c r="BW88" s="1">
        <f t="shared" si="324"/>
        <v>3.92</v>
      </c>
      <c r="BX88" s="2">
        <f t="shared" si="325"/>
        <v>13.92</v>
      </c>
      <c r="BY88" s="2">
        <f t="shared" si="326"/>
        <v>3.1799999999999979</v>
      </c>
      <c r="CA88">
        <v>76</v>
      </c>
      <c r="CB88">
        <v>70</v>
      </c>
      <c r="CC88" s="3">
        <v>0.25</v>
      </c>
      <c r="CD88" s="1">
        <f t="shared" si="327"/>
        <v>5</v>
      </c>
      <c r="CE88" s="2">
        <f t="shared" si="328"/>
        <v>17.68</v>
      </c>
      <c r="CF88" s="2">
        <f t="shared" si="329"/>
        <v>-3.76</v>
      </c>
      <c r="CH88">
        <v>76</v>
      </c>
      <c r="CI88">
        <v>70</v>
      </c>
      <c r="CJ88" s="3">
        <v>0.193</v>
      </c>
      <c r="CK88" s="1">
        <f t="shared" si="330"/>
        <v>3.8600000000000003</v>
      </c>
      <c r="CL88" s="2">
        <f t="shared" si="331"/>
        <v>13.82</v>
      </c>
      <c r="CM88" s="2">
        <f t="shared" si="332"/>
        <v>3.8599999999999994</v>
      </c>
      <c r="CO88">
        <v>76</v>
      </c>
      <c r="CP88">
        <v>70</v>
      </c>
      <c r="CQ88" s="3">
        <v>0.25700000000000001</v>
      </c>
      <c r="CR88" s="1">
        <f t="shared" si="333"/>
        <v>5.1400000000000006</v>
      </c>
      <c r="CS88" s="2">
        <f t="shared" si="334"/>
        <v>19.98</v>
      </c>
      <c r="CT88" s="2">
        <f t="shared" si="335"/>
        <v>-6.16</v>
      </c>
      <c r="CV88">
        <v>76</v>
      </c>
      <c r="CW88">
        <v>70</v>
      </c>
      <c r="CX88" s="3">
        <v>0.19700000000000001</v>
      </c>
      <c r="CY88" s="1">
        <f t="shared" si="336"/>
        <v>3.9400000000000004</v>
      </c>
      <c r="CZ88" s="2">
        <f t="shared" si="337"/>
        <v>15.18</v>
      </c>
      <c r="DA88" s="2">
        <f t="shared" si="338"/>
        <v>4.8000000000000007</v>
      </c>
      <c r="DC88">
        <v>76</v>
      </c>
      <c r="DD88">
        <v>70</v>
      </c>
      <c r="DE88" s="3">
        <v>0.25</v>
      </c>
      <c r="DF88" s="1">
        <f t="shared" si="339"/>
        <v>5</v>
      </c>
      <c r="DG88" s="2">
        <f t="shared" si="340"/>
        <v>19.04</v>
      </c>
      <c r="DH88" s="2">
        <f t="shared" si="341"/>
        <v>-3.8599999999999994</v>
      </c>
      <c r="DJ88">
        <v>76</v>
      </c>
      <c r="DK88">
        <v>70</v>
      </c>
      <c r="DL88" s="3">
        <v>0.186</v>
      </c>
      <c r="DM88" s="1">
        <f t="shared" si="342"/>
        <v>3.7199999999999998</v>
      </c>
      <c r="DN88" s="2">
        <f t="shared" si="343"/>
        <v>13.759999999999998</v>
      </c>
      <c r="DO88" s="2">
        <f t="shared" si="344"/>
        <v>5.2800000000000011</v>
      </c>
      <c r="DQ88">
        <v>76</v>
      </c>
      <c r="DR88">
        <v>70</v>
      </c>
      <c r="DS88" s="3">
        <v>0.151</v>
      </c>
      <c r="DT88" s="1">
        <f t="shared" si="345"/>
        <v>3.02</v>
      </c>
      <c r="DU88" s="2">
        <f t="shared" si="346"/>
        <v>12.04</v>
      </c>
      <c r="DV88" s="2">
        <f t="shared" si="347"/>
        <v>1.7199999999999989</v>
      </c>
      <c r="DX88">
        <v>76</v>
      </c>
      <c r="DY88">
        <v>70</v>
      </c>
      <c r="DZ88" s="3">
        <v>0.13100000000000001</v>
      </c>
      <c r="EA88" s="1">
        <f t="shared" si="348"/>
        <v>2.62</v>
      </c>
      <c r="EB88" s="2">
        <f t="shared" si="349"/>
        <v>9.64</v>
      </c>
      <c r="EC88" s="2">
        <f t="shared" si="350"/>
        <v>2.3999999999999986</v>
      </c>
      <c r="EE88">
        <v>76</v>
      </c>
      <c r="EF88">
        <v>70</v>
      </c>
      <c r="EG88" s="3">
        <v>0.115</v>
      </c>
      <c r="EH88" s="1">
        <f t="shared" si="351"/>
        <v>2.3000000000000003</v>
      </c>
      <c r="EI88" s="2">
        <f t="shared" si="352"/>
        <v>9.4600000000000009</v>
      </c>
      <c r="EJ88" s="2">
        <f t="shared" si="353"/>
        <v>0.17999999999999972</v>
      </c>
    </row>
    <row r="89" spans="2:140" x14ac:dyDescent="0.25">
      <c r="B89">
        <v>76</v>
      </c>
      <c r="C89">
        <v>90</v>
      </c>
      <c r="D89" s="3">
        <v>0.219</v>
      </c>
      <c r="E89" s="1">
        <f t="shared" si="295"/>
        <v>4.38</v>
      </c>
      <c r="F89" s="2">
        <f t="shared" si="296"/>
        <v>20.74</v>
      </c>
      <c r="I89">
        <v>76</v>
      </c>
      <c r="J89">
        <v>90</v>
      </c>
      <c r="K89" s="3">
        <v>0.22700000000000001</v>
      </c>
      <c r="L89" s="1">
        <f t="shared" si="297"/>
        <v>4.54</v>
      </c>
      <c r="M89" s="2">
        <f t="shared" si="298"/>
        <v>23.240000000000002</v>
      </c>
      <c r="N89" s="2">
        <f t="shared" si="299"/>
        <v>-2.5000000000000036</v>
      </c>
      <c r="P89">
        <v>76</v>
      </c>
      <c r="Q89">
        <v>90</v>
      </c>
      <c r="R89" s="3">
        <v>0.221</v>
      </c>
      <c r="S89" s="1">
        <f t="shared" si="300"/>
        <v>4.42</v>
      </c>
      <c r="T89" s="2">
        <f t="shared" si="301"/>
        <v>18.659999999999997</v>
      </c>
      <c r="U89" s="2">
        <f t="shared" si="302"/>
        <v>4.5800000000000054</v>
      </c>
      <c r="W89">
        <v>76</v>
      </c>
      <c r="X89">
        <v>90</v>
      </c>
      <c r="Y89" s="3">
        <v>0.221</v>
      </c>
      <c r="Z89" s="1">
        <f t="shared" si="303"/>
        <v>4.42</v>
      </c>
      <c r="AA89" s="2">
        <f t="shared" si="304"/>
        <v>21.380000000000003</v>
      </c>
      <c r="AB89" s="2">
        <f t="shared" si="305"/>
        <v>-2.720000000000006</v>
      </c>
      <c r="AD89">
        <v>76</v>
      </c>
      <c r="AE89">
        <v>90</v>
      </c>
      <c r="AF89" s="3">
        <v>0.21299999999999999</v>
      </c>
      <c r="AG89" s="1">
        <f t="shared" si="306"/>
        <v>4.26</v>
      </c>
      <c r="AH89" s="2">
        <f t="shared" si="307"/>
        <v>17.340000000000003</v>
      </c>
      <c r="AI89" s="2">
        <f t="shared" si="308"/>
        <v>4.0399999999999991</v>
      </c>
      <c r="AK89">
        <v>76</v>
      </c>
      <c r="AL89">
        <v>90</v>
      </c>
      <c r="AM89" s="3">
        <v>0.20899999999999999</v>
      </c>
      <c r="AN89" s="1">
        <f t="shared" si="309"/>
        <v>4.18</v>
      </c>
      <c r="AO89" s="2">
        <f t="shared" si="310"/>
        <v>21.419999999999998</v>
      </c>
      <c r="AP89" s="2">
        <f t="shared" si="311"/>
        <v>-4.0799999999999947</v>
      </c>
      <c r="AR89">
        <v>76</v>
      </c>
      <c r="AS89">
        <v>90</v>
      </c>
      <c r="AT89" s="3">
        <v>0.184</v>
      </c>
      <c r="AU89" s="1">
        <f t="shared" si="312"/>
        <v>3.6799999999999997</v>
      </c>
      <c r="AV89" s="2">
        <f t="shared" si="313"/>
        <v>17.86</v>
      </c>
      <c r="AW89" s="2">
        <f t="shared" si="314"/>
        <v>3.5599999999999987</v>
      </c>
      <c r="AY89">
        <v>76</v>
      </c>
      <c r="AZ89">
        <v>90</v>
      </c>
      <c r="BA89" s="3">
        <v>0.17899999999999999</v>
      </c>
      <c r="BB89" s="1">
        <f t="shared" si="315"/>
        <v>3.58</v>
      </c>
      <c r="BC89" s="2">
        <f t="shared" si="316"/>
        <v>22.060000000000002</v>
      </c>
      <c r="BD89" s="2">
        <f t="shared" si="317"/>
        <v>-4.2000000000000028</v>
      </c>
      <c r="BF89">
        <v>76</v>
      </c>
      <c r="BG89">
        <v>90</v>
      </c>
      <c r="BH89" s="3">
        <v>0.17199999999999999</v>
      </c>
      <c r="BI89" s="1">
        <f t="shared" si="318"/>
        <v>3.4399999999999995</v>
      </c>
      <c r="BJ89" s="2">
        <f t="shared" si="319"/>
        <v>14.979999999999999</v>
      </c>
      <c r="BK89" s="2">
        <f t="shared" si="320"/>
        <v>7.0800000000000036</v>
      </c>
      <c r="BM89">
        <v>76</v>
      </c>
      <c r="BN89">
        <v>90</v>
      </c>
      <c r="BO89" s="3">
        <v>0.20200000000000001</v>
      </c>
      <c r="BP89" s="1">
        <f t="shared" si="321"/>
        <v>4.04</v>
      </c>
      <c r="BQ89" s="2">
        <f t="shared" si="322"/>
        <v>21.139999999999997</v>
      </c>
      <c r="BR89" s="2">
        <f t="shared" si="323"/>
        <v>-6.1599999999999984</v>
      </c>
      <c r="BT89">
        <v>76</v>
      </c>
      <c r="BU89">
        <v>90</v>
      </c>
      <c r="BV89" s="3">
        <v>0.19600000000000001</v>
      </c>
      <c r="BW89" s="1">
        <f t="shared" si="324"/>
        <v>3.92</v>
      </c>
      <c r="BX89" s="2">
        <f t="shared" si="325"/>
        <v>17.84</v>
      </c>
      <c r="BY89" s="2">
        <f t="shared" si="326"/>
        <v>3.2999999999999972</v>
      </c>
      <c r="CA89">
        <v>76</v>
      </c>
      <c r="CB89">
        <v>90</v>
      </c>
      <c r="CC89" s="3">
        <v>0.24</v>
      </c>
      <c r="CD89" s="1">
        <f t="shared" si="327"/>
        <v>4.8</v>
      </c>
      <c r="CE89" s="2">
        <f t="shared" si="328"/>
        <v>22.48</v>
      </c>
      <c r="CF89" s="2">
        <f t="shared" si="329"/>
        <v>-4.6400000000000006</v>
      </c>
      <c r="CH89">
        <v>76</v>
      </c>
      <c r="CI89">
        <v>90</v>
      </c>
      <c r="CJ89" s="3">
        <v>0.19900000000000001</v>
      </c>
      <c r="CK89" s="1">
        <f t="shared" si="330"/>
        <v>3.9800000000000004</v>
      </c>
      <c r="CL89" s="2">
        <f t="shared" si="331"/>
        <v>17.8</v>
      </c>
      <c r="CM89" s="2">
        <f t="shared" si="332"/>
        <v>4.68</v>
      </c>
      <c r="CO89">
        <v>76</v>
      </c>
      <c r="CP89">
        <v>90</v>
      </c>
      <c r="CQ89" s="3">
        <v>0.24</v>
      </c>
      <c r="CR89" s="1">
        <f t="shared" si="333"/>
        <v>4.8</v>
      </c>
      <c r="CS89" s="2">
        <f t="shared" si="334"/>
        <v>24.78</v>
      </c>
      <c r="CT89" s="2">
        <f t="shared" si="335"/>
        <v>-6.98</v>
      </c>
      <c r="CV89">
        <v>76</v>
      </c>
      <c r="CW89">
        <v>90</v>
      </c>
      <c r="CX89" s="3">
        <v>0.20100000000000001</v>
      </c>
      <c r="CY89" s="1">
        <f t="shared" si="336"/>
        <v>4.0200000000000005</v>
      </c>
      <c r="CZ89" s="2">
        <f t="shared" si="337"/>
        <v>19.2</v>
      </c>
      <c r="DA89" s="2">
        <f t="shared" si="338"/>
        <v>5.5800000000000018</v>
      </c>
      <c r="DC89">
        <v>76</v>
      </c>
      <c r="DD89">
        <v>90</v>
      </c>
      <c r="DE89" s="3">
        <v>0.23100000000000001</v>
      </c>
      <c r="DF89" s="1">
        <f t="shared" si="339"/>
        <v>4.62</v>
      </c>
      <c r="DG89" s="2">
        <f t="shared" si="340"/>
        <v>23.66</v>
      </c>
      <c r="DH89" s="2">
        <f t="shared" si="341"/>
        <v>-4.4600000000000009</v>
      </c>
      <c r="DJ89">
        <v>76</v>
      </c>
      <c r="DK89">
        <v>90</v>
      </c>
      <c r="DL89" s="3">
        <v>0.19</v>
      </c>
      <c r="DM89" s="1">
        <f t="shared" si="342"/>
        <v>3.8</v>
      </c>
      <c r="DN89" s="2">
        <f t="shared" si="343"/>
        <v>17.559999999999999</v>
      </c>
      <c r="DO89" s="2">
        <f t="shared" si="344"/>
        <v>6.1000000000000014</v>
      </c>
      <c r="DQ89">
        <v>76</v>
      </c>
      <c r="DR89">
        <v>90</v>
      </c>
      <c r="DS89" s="3">
        <v>0.16900000000000001</v>
      </c>
      <c r="DT89" s="1">
        <f t="shared" si="345"/>
        <v>3.3800000000000003</v>
      </c>
      <c r="DU89" s="2">
        <f t="shared" si="346"/>
        <v>15.42</v>
      </c>
      <c r="DV89" s="2">
        <f t="shared" si="347"/>
        <v>2.1399999999999988</v>
      </c>
      <c r="DX89">
        <v>76</v>
      </c>
      <c r="DY89">
        <v>90</v>
      </c>
      <c r="DZ89" s="3">
        <v>0.123</v>
      </c>
      <c r="EA89" s="1">
        <f t="shared" si="348"/>
        <v>2.46</v>
      </c>
      <c r="EB89" s="2">
        <f t="shared" si="349"/>
        <v>12.100000000000001</v>
      </c>
      <c r="EC89" s="2">
        <f t="shared" si="350"/>
        <v>3.3199999999999985</v>
      </c>
      <c r="EE89">
        <v>76</v>
      </c>
      <c r="EF89">
        <v>90</v>
      </c>
      <c r="EG89" s="3">
        <v>0.112</v>
      </c>
      <c r="EH89" s="1">
        <f t="shared" si="351"/>
        <v>2.2400000000000002</v>
      </c>
      <c r="EI89" s="2">
        <f t="shared" si="352"/>
        <v>11.700000000000001</v>
      </c>
      <c r="EJ89" s="2">
        <f t="shared" si="353"/>
        <v>0.40000000000000036</v>
      </c>
    </row>
    <row r="90" spans="2:140" x14ac:dyDescent="0.25">
      <c r="B90">
        <v>76</v>
      </c>
      <c r="C90">
        <v>110</v>
      </c>
      <c r="D90" s="3">
        <v>0.20399999999999999</v>
      </c>
      <c r="E90" s="1">
        <f t="shared" si="295"/>
        <v>4.08</v>
      </c>
      <c r="F90" s="2">
        <f t="shared" si="296"/>
        <v>24.82</v>
      </c>
      <c r="I90">
        <v>76</v>
      </c>
      <c r="J90">
        <v>110</v>
      </c>
      <c r="K90" s="3">
        <v>0.20699999999999999</v>
      </c>
      <c r="L90" s="1">
        <f t="shared" si="297"/>
        <v>4.1399999999999997</v>
      </c>
      <c r="M90" s="2">
        <f t="shared" si="298"/>
        <v>27.380000000000003</v>
      </c>
      <c r="N90" s="2">
        <f t="shared" si="299"/>
        <v>-2.5600000000000023</v>
      </c>
      <c r="P90">
        <v>76</v>
      </c>
      <c r="Q90">
        <v>110</v>
      </c>
      <c r="R90" s="3">
        <v>0.21199999999999999</v>
      </c>
      <c r="S90" s="1">
        <f t="shared" si="300"/>
        <v>4.24</v>
      </c>
      <c r="T90" s="2">
        <f t="shared" si="301"/>
        <v>22.9</v>
      </c>
      <c r="U90" s="2">
        <f t="shared" si="302"/>
        <v>4.480000000000004</v>
      </c>
      <c r="W90">
        <v>76</v>
      </c>
      <c r="X90">
        <v>110</v>
      </c>
      <c r="Y90" s="3">
        <v>0.20599999999999999</v>
      </c>
      <c r="Z90" s="1">
        <f t="shared" si="303"/>
        <v>4.12</v>
      </c>
      <c r="AA90" s="2">
        <f t="shared" si="304"/>
        <v>25.500000000000004</v>
      </c>
      <c r="AB90" s="2">
        <f t="shared" si="305"/>
        <v>-2.600000000000005</v>
      </c>
      <c r="AD90">
        <v>76</v>
      </c>
      <c r="AE90">
        <v>110</v>
      </c>
      <c r="AF90" s="3">
        <v>0.19600000000000001</v>
      </c>
      <c r="AG90" s="1">
        <f t="shared" si="306"/>
        <v>3.92</v>
      </c>
      <c r="AH90" s="2">
        <f t="shared" si="307"/>
        <v>21.260000000000005</v>
      </c>
      <c r="AI90" s="2">
        <f t="shared" si="308"/>
        <v>4.2399999999999984</v>
      </c>
      <c r="AK90">
        <v>76</v>
      </c>
      <c r="AL90">
        <v>110</v>
      </c>
      <c r="AM90" s="3">
        <v>0.20200000000000001</v>
      </c>
      <c r="AN90" s="1">
        <f t="shared" si="309"/>
        <v>4.04</v>
      </c>
      <c r="AO90" s="2">
        <f t="shared" si="310"/>
        <v>25.459999999999997</v>
      </c>
      <c r="AP90" s="2">
        <f t="shared" si="311"/>
        <v>-4.1999999999999922</v>
      </c>
      <c r="AR90">
        <v>76</v>
      </c>
      <c r="AS90">
        <v>110</v>
      </c>
      <c r="AT90" s="3">
        <v>0.184</v>
      </c>
      <c r="AU90" s="1">
        <f t="shared" si="312"/>
        <v>3.6799999999999997</v>
      </c>
      <c r="AV90" s="2">
        <f t="shared" si="313"/>
        <v>21.54</v>
      </c>
      <c r="AW90" s="2">
        <f t="shared" si="314"/>
        <v>3.9199999999999982</v>
      </c>
      <c r="AY90">
        <v>76</v>
      </c>
      <c r="AZ90">
        <v>110</v>
      </c>
      <c r="BA90" s="3">
        <v>0.18099999999999999</v>
      </c>
      <c r="BB90" s="1">
        <f t="shared" si="315"/>
        <v>3.62</v>
      </c>
      <c r="BC90" s="2">
        <f t="shared" si="316"/>
        <v>25.680000000000003</v>
      </c>
      <c r="BD90" s="2">
        <f t="shared" si="317"/>
        <v>-4.1400000000000041</v>
      </c>
      <c r="BF90">
        <v>76</v>
      </c>
      <c r="BG90">
        <v>110</v>
      </c>
      <c r="BH90" s="3">
        <v>0.17599999999999999</v>
      </c>
      <c r="BI90" s="1">
        <f t="shared" si="318"/>
        <v>3.5199999999999996</v>
      </c>
      <c r="BJ90" s="2">
        <f t="shared" si="319"/>
        <v>18.5</v>
      </c>
      <c r="BK90" s="2">
        <f t="shared" si="320"/>
        <v>7.1800000000000033</v>
      </c>
      <c r="BM90">
        <v>76</v>
      </c>
      <c r="BN90">
        <v>110</v>
      </c>
      <c r="BO90" s="3">
        <v>0.19</v>
      </c>
      <c r="BP90" s="1">
        <f t="shared" si="321"/>
        <v>3.8</v>
      </c>
      <c r="BQ90" s="2">
        <f t="shared" si="322"/>
        <v>24.939999999999998</v>
      </c>
      <c r="BR90" s="2">
        <f t="shared" si="323"/>
        <v>-6.4399999999999977</v>
      </c>
      <c r="BT90">
        <v>76</v>
      </c>
      <c r="BU90">
        <v>110</v>
      </c>
      <c r="BV90" s="3">
        <v>0.193</v>
      </c>
      <c r="BW90" s="1">
        <f t="shared" si="324"/>
        <v>3.8600000000000003</v>
      </c>
      <c r="BX90" s="2">
        <f t="shared" si="325"/>
        <v>21.7</v>
      </c>
      <c r="BY90" s="2">
        <f t="shared" si="326"/>
        <v>3.2399999999999984</v>
      </c>
      <c r="CA90">
        <v>76</v>
      </c>
      <c r="CB90">
        <v>110</v>
      </c>
      <c r="CC90" s="3">
        <v>0.221</v>
      </c>
      <c r="CD90" s="1">
        <f t="shared" si="327"/>
        <v>4.42</v>
      </c>
      <c r="CE90" s="2">
        <f t="shared" si="328"/>
        <v>26.9</v>
      </c>
      <c r="CF90" s="2">
        <f t="shared" si="329"/>
        <v>-5.1999999999999993</v>
      </c>
      <c r="CH90">
        <v>76</v>
      </c>
      <c r="CI90">
        <v>110</v>
      </c>
      <c r="CJ90" s="3">
        <v>0.19900000000000001</v>
      </c>
      <c r="CK90" s="1">
        <f t="shared" si="330"/>
        <v>3.9800000000000004</v>
      </c>
      <c r="CL90" s="2">
        <f t="shared" si="331"/>
        <v>21.78</v>
      </c>
      <c r="CM90" s="2">
        <f t="shared" si="332"/>
        <v>5.1199999999999974</v>
      </c>
      <c r="CO90">
        <v>76</v>
      </c>
      <c r="CP90">
        <v>110</v>
      </c>
      <c r="CQ90" s="3">
        <v>0.22500000000000001</v>
      </c>
      <c r="CR90" s="1">
        <f t="shared" si="333"/>
        <v>4.5</v>
      </c>
      <c r="CS90" s="2">
        <f t="shared" si="334"/>
        <v>29.28</v>
      </c>
      <c r="CT90" s="2">
        <f t="shared" si="335"/>
        <v>-7.5</v>
      </c>
      <c r="CV90">
        <v>76</v>
      </c>
      <c r="CW90">
        <v>110</v>
      </c>
      <c r="CX90" s="3">
        <v>0.19900000000000001</v>
      </c>
      <c r="CY90" s="1">
        <f t="shared" si="336"/>
        <v>3.9800000000000004</v>
      </c>
      <c r="CZ90" s="2">
        <f t="shared" si="337"/>
        <v>23.18</v>
      </c>
      <c r="DA90" s="2">
        <f t="shared" si="338"/>
        <v>6.1000000000000014</v>
      </c>
      <c r="DC90">
        <v>76</v>
      </c>
      <c r="DD90">
        <v>110</v>
      </c>
      <c r="DE90" s="3">
        <v>0.21</v>
      </c>
      <c r="DF90" s="1">
        <f t="shared" si="339"/>
        <v>4.2</v>
      </c>
      <c r="DG90" s="2">
        <f t="shared" si="340"/>
        <v>27.86</v>
      </c>
      <c r="DH90" s="2">
        <f t="shared" si="341"/>
        <v>-4.68</v>
      </c>
      <c r="DJ90">
        <v>76</v>
      </c>
      <c r="DK90">
        <v>110</v>
      </c>
      <c r="DL90" s="3">
        <v>0.189</v>
      </c>
      <c r="DM90" s="1">
        <f t="shared" si="342"/>
        <v>3.7800000000000002</v>
      </c>
      <c r="DN90" s="2">
        <f t="shared" si="343"/>
        <v>21.34</v>
      </c>
      <c r="DO90" s="2">
        <f t="shared" si="344"/>
        <v>6.52</v>
      </c>
      <c r="DQ90">
        <v>76</v>
      </c>
      <c r="DR90">
        <v>110</v>
      </c>
      <c r="DS90" s="3">
        <v>0.157</v>
      </c>
      <c r="DT90" s="1">
        <f t="shared" si="345"/>
        <v>3.14</v>
      </c>
      <c r="DU90" s="2">
        <f t="shared" si="346"/>
        <v>18.559999999999999</v>
      </c>
      <c r="DV90" s="2">
        <f t="shared" si="347"/>
        <v>2.7800000000000011</v>
      </c>
      <c r="DX90">
        <v>76</v>
      </c>
      <c r="DY90">
        <v>110</v>
      </c>
      <c r="DZ90" s="3">
        <v>0.128</v>
      </c>
      <c r="EA90" s="1">
        <f t="shared" si="348"/>
        <v>2.56</v>
      </c>
      <c r="EB90" s="2">
        <f t="shared" si="349"/>
        <v>14.660000000000002</v>
      </c>
      <c r="EC90" s="2">
        <f t="shared" si="350"/>
        <v>3.8999999999999968</v>
      </c>
      <c r="EE90">
        <v>76</v>
      </c>
      <c r="EF90">
        <v>110</v>
      </c>
      <c r="EG90" s="3">
        <v>0.113</v>
      </c>
      <c r="EH90" s="1">
        <f t="shared" si="351"/>
        <v>2.2600000000000002</v>
      </c>
      <c r="EI90" s="2">
        <f t="shared" si="352"/>
        <v>13.96</v>
      </c>
      <c r="EJ90" s="2">
        <f t="shared" si="353"/>
        <v>0.70000000000000107</v>
      </c>
    </row>
    <row r="91" spans="2:140" x14ac:dyDescent="0.25">
      <c r="B91">
        <v>76</v>
      </c>
      <c r="C91">
        <v>130</v>
      </c>
      <c r="D91" s="3">
        <v>0.17100000000000001</v>
      </c>
      <c r="E91" s="1">
        <f t="shared" si="295"/>
        <v>3.4200000000000004</v>
      </c>
      <c r="F91" s="2">
        <f t="shared" si="296"/>
        <v>28.240000000000002</v>
      </c>
      <c r="I91">
        <v>76</v>
      </c>
      <c r="J91">
        <v>130</v>
      </c>
      <c r="K91" s="3">
        <v>0.17499999999999999</v>
      </c>
      <c r="L91" s="1">
        <f t="shared" si="297"/>
        <v>3.5</v>
      </c>
      <c r="M91" s="2">
        <f t="shared" si="298"/>
        <v>30.880000000000003</v>
      </c>
      <c r="N91" s="2">
        <f t="shared" si="299"/>
        <v>-2.6400000000000006</v>
      </c>
      <c r="P91">
        <v>76</v>
      </c>
      <c r="Q91">
        <v>130</v>
      </c>
      <c r="R91" s="3">
        <v>0.18</v>
      </c>
      <c r="S91" s="1">
        <f t="shared" si="300"/>
        <v>3.5999999999999996</v>
      </c>
      <c r="T91" s="2">
        <f t="shared" si="301"/>
        <v>26.5</v>
      </c>
      <c r="U91" s="2">
        <f t="shared" si="302"/>
        <v>4.3800000000000026</v>
      </c>
      <c r="W91">
        <v>76</v>
      </c>
      <c r="X91">
        <v>130</v>
      </c>
      <c r="Y91" s="3">
        <v>0.17699999999999999</v>
      </c>
      <c r="Z91" s="1">
        <f t="shared" si="303"/>
        <v>3.54</v>
      </c>
      <c r="AA91" s="2">
        <f t="shared" si="304"/>
        <v>29.040000000000003</v>
      </c>
      <c r="AB91" s="2">
        <f t="shared" si="305"/>
        <v>-2.5400000000000027</v>
      </c>
      <c r="AD91">
        <v>76</v>
      </c>
      <c r="AE91">
        <v>130</v>
      </c>
      <c r="AF91" s="3">
        <v>0.17799999999999999</v>
      </c>
      <c r="AG91" s="1">
        <f t="shared" si="306"/>
        <v>3.5599999999999996</v>
      </c>
      <c r="AH91" s="2">
        <f t="shared" si="307"/>
        <v>24.820000000000004</v>
      </c>
      <c r="AI91" s="2">
        <f t="shared" si="308"/>
        <v>4.2199999999999989</v>
      </c>
      <c r="AK91">
        <v>76</v>
      </c>
      <c r="AL91">
        <v>130</v>
      </c>
      <c r="AM91" s="3">
        <v>0.17599999999999999</v>
      </c>
      <c r="AN91" s="1">
        <f t="shared" si="309"/>
        <v>3.5199999999999996</v>
      </c>
      <c r="AO91" s="2">
        <f t="shared" si="310"/>
        <v>28.979999999999997</v>
      </c>
      <c r="AP91" s="2">
        <f t="shared" si="311"/>
        <v>-4.159999999999993</v>
      </c>
      <c r="AR91">
        <v>76</v>
      </c>
      <c r="AS91">
        <v>130</v>
      </c>
      <c r="AT91" s="3">
        <v>0.16900000000000001</v>
      </c>
      <c r="AU91" s="1">
        <f t="shared" si="312"/>
        <v>3.3800000000000003</v>
      </c>
      <c r="AV91" s="2">
        <f t="shared" si="313"/>
        <v>24.919999999999998</v>
      </c>
      <c r="AW91" s="2">
        <f t="shared" si="314"/>
        <v>4.0599999999999987</v>
      </c>
      <c r="AY91">
        <v>76</v>
      </c>
      <c r="AZ91">
        <v>130</v>
      </c>
      <c r="BA91" s="3">
        <v>0.159</v>
      </c>
      <c r="BB91" s="1">
        <f t="shared" si="315"/>
        <v>3.18</v>
      </c>
      <c r="BC91" s="2">
        <f t="shared" si="316"/>
        <v>28.860000000000003</v>
      </c>
      <c r="BD91" s="2">
        <f t="shared" si="317"/>
        <v>-3.9400000000000048</v>
      </c>
      <c r="BF91">
        <v>76</v>
      </c>
      <c r="BG91">
        <v>130</v>
      </c>
      <c r="BH91" s="3">
        <v>0.14799999999999999</v>
      </c>
      <c r="BI91" s="1">
        <f t="shared" si="318"/>
        <v>2.96</v>
      </c>
      <c r="BJ91" s="2">
        <f t="shared" si="319"/>
        <v>21.46</v>
      </c>
      <c r="BK91" s="2">
        <f t="shared" si="320"/>
        <v>7.4000000000000021</v>
      </c>
      <c r="BM91">
        <v>76</v>
      </c>
      <c r="BN91">
        <v>130</v>
      </c>
      <c r="BO91" s="3">
        <v>0.183</v>
      </c>
      <c r="BP91" s="1">
        <f t="shared" si="321"/>
        <v>3.66</v>
      </c>
      <c r="BQ91" s="2">
        <f t="shared" si="322"/>
        <v>28.599999999999998</v>
      </c>
      <c r="BR91" s="2">
        <f t="shared" si="323"/>
        <v>-7.139999999999997</v>
      </c>
      <c r="BT91">
        <v>76</v>
      </c>
      <c r="BU91">
        <v>130</v>
      </c>
      <c r="BV91" s="3">
        <v>0.18</v>
      </c>
      <c r="BW91" s="1">
        <f t="shared" si="324"/>
        <v>3.5999999999999996</v>
      </c>
      <c r="BX91" s="2">
        <f t="shared" si="325"/>
        <v>25.299999999999997</v>
      </c>
      <c r="BY91" s="2">
        <f t="shared" si="326"/>
        <v>3.3000000000000007</v>
      </c>
      <c r="CA91">
        <v>76</v>
      </c>
      <c r="CB91">
        <v>130</v>
      </c>
      <c r="CC91" s="3">
        <v>0.21199999999999999</v>
      </c>
      <c r="CD91" s="1">
        <f t="shared" si="327"/>
        <v>4.24</v>
      </c>
      <c r="CE91" s="2">
        <f t="shared" si="328"/>
        <v>31.14</v>
      </c>
      <c r="CF91" s="2">
        <f t="shared" si="329"/>
        <v>-5.8400000000000034</v>
      </c>
      <c r="CH91">
        <v>76</v>
      </c>
      <c r="CI91">
        <v>130</v>
      </c>
      <c r="CJ91" s="3">
        <v>0.17899999999999999</v>
      </c>
      <c r="CK91" s="1">
        <f t="shared" si="330"/>
        <v>3.58</v>
      </c>
      <c r="CL91" s="2">
        <f t="shared" si="331"/>
        <v>25.36</v>
      </c>
      <c r="CM91" s="2">
        <f t="shared" si="332"/>
        <v>5.7800000000000011</v>
      </c>
      <c r="CO91">
        <v>76</v>
      </c>
      <c r="CP91">
        <v>130</v>
      </c>
      <c r="CQ91" s="3">
        <v>0.2</v>
      </c>
      <c r="CR91" s="1">
        <f t="shared" si="333"/>
        <v>4</v>
      </c>
      <c r="CS91" s="2">
        <f t="shared" si="334"/>
        <v>33.28</v>
      </c>
      <c r="CT91" s="2">
        <f t="shared" si="335"/>
        <v>-7.9200000000000017</v>
      </c>
      <c r="CV91">
        <v>76</v>
      </c>
      <c r="CW91">
        <v>130</v>
      </c>
      <c r="CX91" s="3">
        <v>0.17299999999999999</v>
      </c>
      <c r="CY91" s="1">
        <f t="shared" si="336"/>
        <v>3.46</v>
      </c>
      <c r="CZ91" s="2">
        <f t="shared" si="337"/>
        <v>26.64</v>
      </c>
      <c r="DA91" s="2">
        <f t="shared" si="338"/>
        <v>6.6400000000000006</v>
      </c>
      <c r="DC91">
        <v>76</v>
      </c>
      <c r="DD91">
        <v>130</v>
      </c>
      <c r="DE91" s="3">
        <v>0.17100000000000001</v>
      </c>
      <c r="DF91" s="1">
        <f t="shared" si="339"/>
        <v>3.4200000000000004</v>
      </c>
      <c r="DG91" s="2">
        <f t="shared" si="340"/>
        <v>31.28</v>
      </c>
      <c r="DH91" s="2">
        <f t="shared" si="341"/>
        <v>-4.6400000000000006</v>
      </c>
      <c r="DJ91">
        <v>76</v>
      </c>
      <c r="DK91">
        <v>130</v>
      </c>
      <c r="DL91" s="3">
        <v>0.16700000000000001</v>
      </c>
      <c r="DM91" s="1">
        <f t="shared" si="342"/>
        <v>3.3400000000000003</v>
      </c>
      <c r="DN91" s="2">
        <f t="shared" si="343"/>
        <v>24.68</v>
      </c>
      <c r="DO91" s="2">
        <f t="shared" si="344"/>
        <v>6.6000000000000014</v>
      </c>
      <c r="DQ91">
        <v>76</v>
      </c>
      <c r="DR91">
        <v>130</v>
      </c>
      <c r="DS91" s="3">
        <v>0.14099999999999999</v>
      </c>
      <c r="DT91" s="1">
        <f t="shared" si="345"/>
        <v>2.82</v>
      </c>
      <c r="DU91" s="2">
        <f t="shared" si="346"/>
        <v>21.38</v>
      </c>
      <c r="DV91" s="2">
        <f t="shared" si="347"/>
        <v>3.3000000000000007</v>
      </c>
      <c r="DX91">
        <v>76</v>
      </c>
      <c r="DY91">
        <v>130</v>
      </c>
      <c r="DZ91" s="3">
        <v>0.11600000000000001</v>
      </c>
      <c r="EA91" s="1">
        <f t="shared" si="348"/>
        <v>2.3200000000000003</v>
      </c>
      <c r="EB91" s="2">
        <f t="shared" si="349"/>
        <v>16.980000000000004</v>
      </c>
      <c r="EC91" s="2">
        <f t="shared" si="350"/>
        <v>4.399999999999995</v>
      </c>
      <c r="EE91">
        <v>76</v>
      </c>
      <c r="EF91">
        <v>130</v>
      </c>
      <c r="EG91" s="3">
        <v>0.104</v>
      </c>
      <c r="EH91" s="1">
        <f t="shared" si="351"/>
        <v>2.08</v>
      </c>
      <c r="EI91" s="2">
        <f t="shared" si="352"/>
        <v>16.04</v>
      </c>
      <c r="EJ91" s="2">
        <f t="shared" si="353"/>
        <v>0.94000000000000483</v>
      </c>
    </row>
    <row r="92" spans="2:140" x14ac:dyDescent="0.25">
      <c r="B92">
        <v>76</v>
      </c>
      <c r="C92">
        <v>150</v>
      </c>
      <c r="D92" s="3">
        <v>0.193</v>
      </c>
      <c r="E92" s="1">
        <f t="shared" si="295"/>
        <v>3.8600000000000003</v>
      </c>
      <c r="F92" s="2">
        <f t="shared" si="296"/>
        <v>32.1</v>
      </c>
      <c r="I92">
        <v>76</v>
      </c>
      <c r="J92">
        <v>150</v>
      </c>
      <c r="K92" s="3">
        <v>0.19700000000000001</v>
      </c>
      <c r="L92" s="1">
        <f t="shared" si="297"/>
        <v>3.9400000000000004</v>
      </c>
      <c r="M92" s="2">
        <f t="shared" si="298"/>
        <v>34.82</v>
      </c>
      <c r="N92" s="2">
        <f t="shared" si="299"/>
        <v>-2.7199999999999989</v>
      </c>
      <c r="P92">
        <v>76</v>
      </c>
      <c r="Q92">
        <v>150</v>
      </c>
      <c r="R92" s="3">
        <v>0.183</v>
      </c>
      <c r="S92" s="1">
        <f t="shared" si="300"/>
        <v>3.66</v>
      </c>
      <c r="T92" s="2">
        <f t="shared" si="301"/>
        <v>30.16</v>
      </c>
      <c r="U92" s="2">
        <f t="shared" si="302"/>
        <v>4.66</v>
      </c>
      <c r="W92">
        <v>76</v>
      </c>
      <c r="X92">
        <v>150</v>
      </c>
      <c r="Y92" s="3">
        <v>0.182</v>
      </c>
      <c r="Z92" s="1">
        <f t="shared" si="303"/>
        <v>3.6399999999999997</v>
      </c>
      <c r="AA92" s="2">
        <f t="shared" si="304"/>
        <v>32.68</v>
      </c>
      <c r="AB92" s="2">
        <f t="shared" si="305"/>
        <v>-2.5199999999999996</v>
      </c>
      <c r="AD92">
        <v>76</v>
      </c>
      <c r="AE92">
        <v>150</v>
      </c>
      <c r="AF92" s="3">
        <v>0.183</v>
      </c>
      <c r="AG92" s="1">
        <f t="shared" si="306"/>
        <v>3.66</v>
      </c>
      <c r="AH92" s="2">
        <f t="shared" si="307"/>
        <v>28.480000000000004</v>
      </c>
      <c r="AI92" s="2">
        <f t="shared" si="308"/>
        <v>4.1999999999999957</v>
      </c>
      <c r="AK92">
        <v>76</v>
      </c>
      <c r="AL92">
        <v>150</v>
      </c>
      <c r="AM92" s="3">
        <v>0.188</v>
      </c>
      <c r="AN92" s="1">
        <f t="shared" si="309"/>
        <v>3.76</v>
      </c>
      <c r="AO92" s="2">
        <f t="shared" si="310"/>
        <v>32.739999999999995</v>
      </c>
      <c r="AP92" s="2">
        <f t="shared" si="311"/>
        <v>-4.2599999999999909</v>
      </c>
      <c r="AR92">
        <v>76</v>
      </c>
      <c r="AS92">
        <v>150</v>
      </c>
      <c r="AT92" s="3">
        <v>0.186</v>
      </c>
      <c r="AU92" s="1">
        <f t="shared" si="312"/>
        <v>3.7199999999999998</v>
      </c>
      <c r="AV92" s="2">
        <f t="shared" si="313"/>
        <v>28.639999999999997</v>
      </c>
      <c r="AW92" s="2">
        <f t="shared" si="314"/>
        <v>4.0999999999999979</v>
      </c>
      <c r="AY92">
        <v>76</v>
      </c>
      <c r="AZ92">
        <v>150</v>
      </c>
      <c r="BA92" s="3">
        <v>0.183</v>
      </c>
      <c r="BB92" s="1">
        <f t="shared" si="315"/>
        <v>3.66</v>
      </c>
      <c r="BC92" s="2">
        <f t="shared" si="316"/>
        <v>32.520000000000003</v>
      </c>
      <c r="BD92" s="2">
        <f t="shared" si="317"/>
        <v>-3.8800000000000061</v>
      </c>
      <c r="BF92">
        <v>76</v>
      </c>
      <c r="BG92">
        <v>150</v>
      </c>
      <c r="BH92" s="3">
        <v>0.185</v>
      </c>
      <c r="BI92" s="1">
        <f t="shared" si="318"/>
        <v>3.7</v>
      </c>
      <c r="BJ92" s="2">
        <f t="shared" si="319"/>
        <v>25.16</v>
      </c>
      <c r="BK92" s="2">
        <f t="shared" si="320"/>
        <v>7.360000000000003</v>
      </c>
      <c r="BM92">
        <v>76</v>
      </c>
      <c r="BN92">
        <v>150</v>
      </c>
      <c r="BO92" s="3">
        <v>0.19600000000000001</v>
      </c>
      <c r="BP92" s="1">
        <f t="shared" si="321"/>
        <v>3.92</v>
      </c>
      <c r="BQ92" s="2">
        <f t="shared" si="322"/>
        <v>32.519999999999996</v>
      </c>
      <c r="BR92" s="2">
        <f t="shared" si="323"/>
        <v>-7.3599999999999959</v>
      </c>
      <c r="BT92">
        <v>76</v>
      </c>
      <c r="BU92">
        <v>150</v>
      </c>
      <c r="BV92" s="3">
        <v>0.19600000000000001</v>
      </c>
      <c r="BW92" s="1">
        <f t="shared" si="324"/>
        <v>3.92</v>
      </c>
      <c r="BX92" s="2">
        <f t="shared" si="325"/>
        <v>29.22</v>
      </c>
      <c r="BY92" s="2">
        <f t="shared" si="326"/>
        <v>3.2999999999999972</v>
      </c>
      <c r="CA92">
        <v>76</v>
      </c>
      <c r="CB92">
        <v>150</v>
      </c>
      <c r="CC92" s="3">
        <v>0.20200000000000001</v>
      </c>
      <c r="CD92" s="1">
        <f t="shared" si="327"/>
        <v>4.04</v>
      </c>
      <c r="CE92" s="2">
        <f t="shared" si="328"/>
        <v>35.18</v>
      </c>
      <c r="CF92" s="2">
        <f t="shared" si="329"/>
        <v>-5.9600000000000009</v>
      </c>
      <c r="CH92">
        <v>76</v>
      </c>
      <c r="CI92">
        <v>150</v>
      </c>
      <c r="CJ92" s="3">
        <v>0.19700000000000001</v>
      </c>
      <c r="CK92" s="1">
        <f t="shared" si="330"/>
        <v>3.9400000000000004</v>
      </c>
      <c r="CL92" s="2">
        <f t="shared" si="331"/>
        <v>29.3</v>
      </c>
      <c r="CM92" s="2">
        <f t="shared" si="332"/>
        <v>5.879999999999999</v>
      </c>
      <c r="CO92">
        <v>76</v>
      </c>
      <c r="CP92">
        <v>150</v>
      </c>
      <c r="CQ92" s="3">
        <v>0.20200000000000001</v>
      </c>
      <c r="CR92" s="1">
        <f t="shared" si="333"/>
        <v>4.04</v>
      </c>
      <c r="CS92" s="2">
        <f t="shared" si="334"/>
        <v>37.32</v>
      </c>
      <c r="CT92" s="2">
        <f t="shared" si="335"/>
        <v>-8.02</v>
      </c>
      <c r="CV92">
        <v>76</v>
      </c>
      <c r="CW92">
        <v>150</v>
      </c>
      <c r="CX92" s="3">
        <v>0.19700000000000001</v>
      </c>
      <c r="CY92" s="1">
        <f t="shared" si="336"/>
        <v>3.9400000000000004</v>
      </c>
      <c r="CZ92" s="2">
        <f t="shared" si="337"/>
        <v>30.580000000000002</v>
      </c>
      <c r="DA92" s="2">
        <f t="shared" si="338"/>
        <v>6.7399999999999984</v>
      </c>
      <c r="DC92">
        <v>76</v>
      </c>
      <c r="DD92">
        <v>150</v>
      </c>
      <c r="DE92" s="3">
        <v>0.19400000000000001</v>
      </c>
      <c r="DF92" s="1">
        <f t="shared" si="339"/>
        <v>3.88</v>
      </c>
      <c r="DG92" s="2">
        <f t="shared" si="340"/>
        <v>35.160000000000004</v>
      </c>
      <c r="DH92" s="2">
        <f t="shared" si="341"/>
        <v>-4.5800000000000018</v>
      </c>
      <c r="DJ92">
        <v>76</v>
      </c>
      <c r="DK92">
        <v>150</v>
      </c>
      <c r="DL92" s="3">
        <v>0.17899999999999999</v>
      </c>
      <c r="DM92" s="1">
        <f t="shared" si="342"/>
        <v>3.58</v>
      </c>
      <c r="DN92" s="2">
        <f t="shared" si="343"/>
        <v>28.259999999999998</v>
      </c>
      <c r="DO92" s="2">
        <f t="shared" si="344"/>
        <v>6.9000000000000057</v>
      </c>
      <c r="DQ92">
        <v>76</v>
      </c>
      <c r="DR92">
        <v>150</v>
      </c>
      <c r="DS92" s="3">
        <v>0.16700000000000001</v>
      </c>
      <c r="DT92" s="1">
        <f t="shared" si="345"/>
        <v>3.3400000000000003</v>
      </c>
      <c r="DU92" s="2">
        <f t="shared" si="346"/>
        <v>24.72</v>
      </c>
      <c r="DV92" s="2">
        <f t="shared" si="347"/>
        <v>3.5399999999999991</v>
      </c>
      <c r="DX92">
        <v>76</v>
      </c>
      <c r="DY92">
        <v>150</v>
      </c>
      <c r="DZ92" s="3">
        <v>0.14000000000000001</v>
      </c>
      <c r="EA92" s="1">
        <f t="shared" si="348"/>
        <v>2.8000000000000003</v>
      </c>
      <c r="EB92" s="2">
        <f t="shared" si="349"/>
        <v>19.780000000000005</v>
      </c>
      <c r="EC92" s="2">
        <f t="shared" si="350"/>
        <v>4.9399999999999942</v>
      </c>
      <c r="EE92">
        <v>76</v>
      </c>
      <c r="EF92">
        <v>150</v>
      </c>
      <c r="EG92" s="3">
        <v>0.127</v>
      </c>
      <c r="EH92" s="1">
        <f t="shared" si="351"/>
        <v>2.54</v>
      </c>
      <c r="EI92" s="2">
        <f t="shared" si="352"/>
        <v>18.579999999999998</v>
      </c>
      <c r="EJ92" s="2">
        <f t="shared" si="353"/>
        <v>1.2000000000000064</v>
      </c>
    </row>
    <row r="93" spans="2:140" x14ac:dyDescent="0.25">
      <c r="B93">
        <v>76</v>
      </c>
      <c r="C93">
        <v>170</v>
      </c>
      <c r="D93" s="3">
        <v>0.217</v>
      </c>
      <c r="E93" s="1">
        <f t="shared" si="295"/>
        <v>4.34</v>
      </c>
      <c r="F93" s="2">
        <f t="shared" si="296"/>
        <v>36.44</v>
      </c>
      <c r="I93">
        <v>76</v>
      </c>
      <c r="J93">
        <v>170</v>
      </c>
      <c r="K93" s="3">
        <v>0.219</v>
      </c>
      <c r="L93" s="1">
        <f t="shared" si="297"/>
        <v>4.38</v>
      </c>
      <c r="M93" s="2">
        <f t="shared" si="298"/>
        <v>39.200000000000003</v>
      </c>
      <c r="N93" s="2">
        <f t="shared" si="299"/>
        <v>-2.7600000000000051</v>
      </c>
      <c r="P93">
        <v>76</v>
      </c>
      <c r="Q93">
        <v>170</v>
      </c>
      <c r="R93" s="3">
        <v>0.218</v>
      </c>
      <c r="S93" s="1">
        <f t="shared" si="300"/>
        <v>4.3600000000000003</v>
      </c>
      <c r="T93" s="2">
        <f t="shared" si="301"/>
        <v>34.520000000000003</v>
      </c>
      <c r="U93" s="2">
        <f t="shared" si="302"/>
        <v>4.68</v>
      </c>
      <c r="W93">
        <v>76</v>
      </c>
      <c r="X93">
        <v>170</v>
      </c>
      <c r="Y93" s="3">
        <v>0.215</v>
      </c>
      <c r="Z93" s="1">
        <f t="shared" si="303"/>
        <v>4.3</v>
      </c>
      <c r="AA93" s="2">
        <f t="shared" si="304"/>
        <v>36.979999999999997</v>
      </c>
      <c r="AB93" s="2">
        <f t="shared" si="305"/>
        <v>-2.4599999999999937</v>
      </c>
      <c r="AD93">
        <v>76</v>
      </c>
      <c r="AE93">
        <v>170</v>
      </c>
      <c r="AF93" s="3">
        <v>0.216</v>
      </c>
      <c r="AG93" s="1">
        <f t="shared" si="306"/>
        <v>4.32</v>
      </c>
      <c r="AH93" s="2">
        <f t="shared" si="307"/>
        <v>32.800000000000004</v>
      </c>
      <c r="AI93" s="2">
        <f t="shared" si="308"/>
        <v>4.1799999999999926</v>
      </c>
      <c r="AK93">
        <v>76</v>
      </c>
      <c r="AL93">
        <v>170</v>
      </c>
      <c r="AM93" s="3">
        <v>0.22</v>
      </c>
      <c r="AN93" s="1">
        <f t="shared" si="309"/>
        <v>4.4000000000000004</v>
      </c>
      <c r="AO93" s="2">
        <f t="shared" si="310"/>
        <v>37.139999999999993</v>
      </c>
      <c r="AP93" s="2">
        <f t="shared" si="311"/>
        <v>-4.3399999999999892</v>
      </c>
      <c r="AR93">
        <v>76</v>
      </c>
      <c r="AS93">
        <v>170</v>
      </c>
      <c r="AT93" s="3">
        <v>0.22500000000000001</v>
      </c>
      <c r="AU93" s="1">
        <f t="shared" si="312"/>
        <v>4.5</v>
      </c>
      <c r="AV93" s="2">
        <f t="shared" si="313"/>
        <v>33.14</v>
      </c>
      <c r="AW93" s="2">
        <f t="shared" si="314"/>
        <v>3.9999999999999929</v>
      </c>
      <c r="AY93">
        <v>76</v>
      </c>
      <c r="AZ93">
        <v>170</v>
      </c>
      <c r="BA93" s="3">
        <v>0.22600000000000001</v>
      </c>
      <c r="BB93" s="1">
        <f t="shared" si="315"/>
        <v>4.5200000000000005</v>
      </c>
      <c r="BC93" s="2">
        <f t="shared" si="316"/>
        <v>37.040000000000006</v>
      </c>
      <c r="BD93" s="2">
        <f t="shared" si="317"/>
        <v>-3.9000000000000057</v>
      </c>
      <c r="BF93">
        <v>76</v>
      </c>
      <c r="BG93">
        <v>170</v>
      </c>
      <c r="BH93" s="3">
        <v>0.22600000000000001</v>
      </c>
      <c r="BI93" s="1">
        <f t="shared" si="318"/>
        <v>4.5200000000000005</v>
      </c>
      <c r="BJ93" s="2">
        <f t="shared" si="319"/>
        <v>29.68</v>
      </c>
      <c r="BK93" s="2">
        <f t="shared" si="320"/>
        <v>7.3600000000000065</v>
      </c>
      <c r="BM93">
        <v>76</v>
      </c>
      <c r="BN93">
        <v>170</v>
      </c>
      <c r="BO93" s="3">
        <v>0.23100000000000001</v>
      </c>
      <c r="BP93" s="1">
        <f t="shared" si="321"/>
        <v>4.62</v>
      </c>
      <c r="BQ93" s="2">
        <f t="shared" si="322"/>
        <v>37.139999999999993</v>
      </c>
      <c r="BR93" s="2">
        <f t="shared" si="323"/>
        <v>-7.4599999999999937</v>
      </c>
      <c r="BT93">
        <v>76</v>
      </c>
      <c r="BU93">
        <v>170</v>
      </c>
      <c r="BV93" s="3">
        <v>0.23</v>
      </c>
      <c r="BW93" s="1">
        <f t="shared" si="324"/>
        <v>4.6000000000000005</v>
      </c>
      <c r="BX93" s="2">
        <f t="shared" si="325"/>
        <v>33.82</v>
      </c>
      <c r="BY93" s="2">
        <f t="shared" si="326"/>
        <v>3.3199999999999932</v>
      </c>
      <c r="CA93">
        <v>76</v>
      </c>
      <c r="CB93">
        <v>170</v>
      </c>
      <c r="CC93" s="3">
        <v>0.23699999999999999</v>
      </c>
      <c r="CD93" s="1">
        <f t="shared" si="327"/>
        <v>4.74</v>
      </c>
      <c r="CE93" s="2">
        <f t="shared" si="328"/>
        <v>39.92</v>
      </c>
      <c r="CF93" s="2">
        <f t="shared" si="329"/>
        <v>-6.1000000000000014</v>
      </c>
      <c r="CH93">
        <v>76</v>
      </c>
      <c r="CI93">
        <v>170</v>
      </c>
      <c r="CJ93" s="3">
        <v>0.22900000000000001</v>
      </c>
      <c r="CK93" s="1">
        <f t="shared" si="330"/>
        <v>4.58</v>
      </c>
      <c r="CL93" s="2">
        <f t="shared" si="331"/>
        <v>33.880000000000003</v>
      </c>
      <c r="CM93" s="2">
        <f t="shared" si="332"/>
        <v>6.0399999999999991</v>
      </c>
      <c r="CO93">
        <v>76</v>
      </c>
      <c r="CP93">
        <v>170</v>
      </c>
      <c r="CQ93" s="3">
        <v>0.23400000000000001</v>
      </c>
      <c r="CR93" s="1">
        <f t="shared" si="333"/>
        <v>4.6800000000000006</v>
      </c>
      <c r="CS93" s="2">
        <f t="shared" si="334"/>
        <v>42</v>
      </c>
      <c r="CT93" s="2">
        <f t="shared" si="335"/>
        <v>-8.1199999999999974</v>
      </c>
      <c r="CV93">
        <v>76</v>
      </c>
      <c r="CW93">
        <v>170</v>
      </c>
      <c r="CX93" s="3">
        <v>0.23400000000000001</v>
      </c>
      <c r="CY93" s="1">
        <f t="shared" si="336"/>
        <v>4.6800000000000006</v>
      </c>
      <c r="CZ93" s="2">
        <f t="shared" si="337"/>
        <v>35.260000000000005</v>
      </c>
      <c r="DA93" s="2">
        <f t="shared" si="338"/>
        <v>6.7399999999999949</v>
      </c>
      <c r="DC93">
        <v>76</v>
      </c>
      <c r="DD93">
        <v>170</v>
      </c>
      <c r="DE93" s="3">
        <v>0.22700000000000001</v>
      </c>
      <c r="DF93" s="1">
        <f t="shared" si="339"/>
        <v>4.54</v>
      </c>
      <c r="DG93" s="2">
        <f t="shared" si="340"/>
        <v>39.700000000000003</v>
      </c>
      <c r="DH93" s="2">
        <f t="shared" si="341"/>
        <v>-4.4399999999999977</v>
      </c>
      <c r="DJ93">
        <v>76</v>
      </c>
      <c r="DK93">
        <v>170</v>
      </c>
      <c r="DL93" s="3">
        <v>0.222</v>
      </c>
      <c r="DM93" s="1">
        <f t="shared" si="342"/>
        <v>4.4400000000000004</v>
      </c>
      <c r="DN93" s="2">
        <f t="shared" si="343"/>
        <v>32.699999999999996</v>
      </c>
      <c r="DO93" s="2">
        <f t="shared" si="344"/>
        <v>7.0000000000000071</v>
      </c>
      <c r="DQ93">
        <v>76</v>
      </c>
      <c r="DR93">
        <v>170</v>
      </c>
      <c r="DS93" s="3">
        <v>0.21099999999999999</v>
      </c>
      <c r="DT93" s="1">
        <f t="shared" si="345"/>
        <v>4.22</v>
      </c>
      <c r="DU93" s="2">
        <f t="shared" si="346"/>
        <v>28.939999999999998</v>
      </c>
      <c r="DV93" s="2">
        <f t="shared" si="347"/>
        <v>3.759999999999998</v>
      </c>
      <c r="DX93">
        <v>76</v>
      </c>
      <c r="DY93">
        <v>170</v>
      </c>
      <c r="DZ93" s="3">
        <v>0.186</v>
      </c>
      <c r="EA93" s="1">
        <f t="shared" si="348"/>
        <v>3.7199999999999998</v>
      </c>
      <c r="EB93" s="2">
        <f t="shared" si="349"/>
        <v>23.500000000000004</v>
      </c>
      <c r="EC93" s="2">
        <f t="shared" si="350"/>
        <v>5.4399999999999942</v>
      </c>
      <c r="EE93">
        <v>76</v>
      </c>
      <c r="EF93">
        <v>170</v>
      </c>
      <c r="EG93" s="3">
        <v>0.17499999999999999</v>
      </c>
      <c r="EH93" s="1">
        <f t="shared" si="351"/>
        <v>3.5</v>
      </c>
      <c r="EI93" s="2">
        <f t="shared" si="352"/>
        <v>22.08</v>
      </c>
      <c r="EJ93" s="2">
        <f t="shared" si="353"/>
        <v>1.4200000000000053</v>
      </c>
    </row>
    <row r="94" spans="2:140" x14ac:dyDescent="0.25">
      <c r="B94">
        <v>76</v>
      </c>
      <c r="C94">
        <v>190</v>
      </c>
      <c r="D94" s="3">
        <v>0.216</v>
      </c>
      <c r="E94" s="1">
        <f t="shared" si="295"/>
        <v>4.32</v>
      </c>
      <c r="F94" s="2">
        <f t="shared" si="296"/>
        <v>40.76</v>
      </c>
      <c r="I94">
        <v>76</v>
      </c>
      <c r="J94">
        <v>190</v>
      </c>
      <c r="K94" s="3">
        <v>0.215</v>
      </c>
      <c r="L94" s="1">
        <f t="shared" si="297"/>
        <v>4.3</v>
      </c>
      <c r="M94" s="2">
        <f t="shared" si="298"/>
        <v>43.5</v>
      </c>
      <c r="N94" s="2">
        <f t="shared" si="299"/>
        <v>-2.740000000000002</v>
      </c>
      <c r="P94">
        <v>76</v>
      </c>
      <c r="Q94">
        <v>190</v>
      </c>
      <c r="R94" s="3">
        <v>0.216</v>
      </c>
      <c r="S94" s="1">
        <f t="shared" si="300"/>
        <v>4.32</v>
      </c>
      <c r="T94" s="2">
        <f t="shared" si="301"/>
        <v>38.840000000000003</v>
      </c>
      <c r="U94" s="2">
        <f t="shared" si="302"/>
        <v>4.6599999999999966</v>
      </c>
      <c r="W94">
        <v>76</v>
      </c>
      <c r="X94">
        <v>190</v>
      </c>
      <c r="Y94" s="3">
        <v>0.21299999999999999</v>
      </c>
      <c r="Z94" s="1">
        <f t="shared" si="303"/>
        <v>4.26</v>
      </c>
      <c r="AA94" s="2">
        <f t="shared" si="304"/>
        <v>41.239999999999995</v>
      </c>
      <c r="AB94" s="2">
        <f t="shared" si="305"/>
        <v>-2.3999999999999915</v>
      </c>
      <c r="AD94">
        <v>76</v>
      </c>
      <c r="AE94">
        <v>190</v>
      </c>
      <c r="AF94" s="3">
        <v>0.216</v>
      </c>
      <c r="AG94" s="1">
        <f t="shared" si="306"/>
        <v>4.32</v>
      </c>
      <c r="AH94" s="2">
        <f t="shared" si="307"/>
        <v>37.120000000000005</v>
      </c>
      <c r="AI94" s="2">
        <f t="shared" si="308"/>
        <v>4.1199999999999903</v>
      </c>
      <c r="AK94">
        <v>76</v>
      </c>
      <c r="AL94">
        <v>190</v>
      </c>
      <c r="AM94" s="3">
        <v>0.215</v>
      </c>
      <c r="AN94" s="1">
        <f t="shared" si="309"/>
        <v>4.3</v>
      </c>
      <c r="AO94" s="2">
        <f t="shared" si="310"/>
        <v>41.439999999999991</v>
      </c>
      <c r="AP94" s="2">
        <f t="shared" si="311"/>
        <v>-4.3199999999999861</v>
      </c>
      <c r="AR94">
        <v>76</v>
      </c>
      <c r="AS94">
        <v>190</v>
      </c>
      <c r="AT94" s="3">
        <v>0.215</v>
      </c>
      <c r="AU94" s="1">
        <f t="shared" si="312"/>
        <v>4.3</v>
      </c>
      <c r="AV94" s="2">
        <f t="shared" si="313"/>
        <v>37.44</v>
      </c>
      <c r="AW94" s="2">
        <f t="shared" si="314"/>
        <v>3.9999999999999929</v>
      </c>
      <c r="AY94">
        <v>76</v>
      </c>
      <c r="AZ94">
        <v>190</v>
      </c>
      <c r="BA94" s="3">
        <v>0.222</v>
      </c>
      <c r="BB94" s="1">
        <f t="shared" si="315"/>
        <v>4.4400000000000004</v>
      </c>
      <c r="BC94" s="2">
        <f t="shared" si="316"/>
        <v>41.480000000000004</v>
      </c>
      <c r="BD94" s="2">
        <f t="shared" si="317"/>
        <v>-4.0400000000000063</v>
      </c>
      <c r="BF94">
        <v>76</v>
      </c>
      <c r="BG94">
        <v>190</v>
      </c>
      <c r="BH94" s="3">
        <v>0.23</v>
      </c>
      <c r="BI94" s="1">
        <f t="shared" si="318"/>
        <v>4.6000000000000005</v>
      </c>
      <c r="BJ94" s="2">
        <f t="shared" si="319"/>
        <v>34.28</v>
      </c>
      <c r="BK94" s="2">
        <f t="shared" si="320"/>
        <v>7.2000000000000028</v>
      </c>
      <c r="BM94">
        <v>76</v>
      </c>
      <c r="BN94">
        <v>190</v>
      </c>
      <c r="BO94" s="3">
        <v>0.23300000000000001</v>
      </c>
      <c r="BP94" s="1">
        <f t="shared" si="321"/>
        <v>4.66</v>
      </c>
      <c r="BQ94" s="2">
        <f t="shared" si="322"/>
        <v>41.8</v>
      </c>
      <c r="BR94" s="2">
        <f t="shared" si="323"/>
        <v>-7.519999999999996</v>
      </c>
      <c r="BT94">
        <v>76</v>
      </c>
      <c r="BU94">
        <v>190</v>
      </c>
      <c r="BV94" s="3">
        <v>0.23400000000000001</v>
      </c>
      <c r="BW94" s="1">
        <f t="shared" si="324"/>
        <v>4.6800000000000006</v>
      </c>
      <c r="BX94" s="2">
        <f t="shared" si="325"/>
        <v>38.5</v>
      </c>
      <c r="BY94" s="2">
        <f t="shared" si="326"/>
        <v>3.2999999999999972</v>
      </c>
      <c r="CA94">
        <v>76</v>
      </c>
      <c r="CB94">
        <v>190</v>
      </c>
      <c r="CC94" s="3">
        <v>0.23899999999999999</v>
      </c>
      <c r="CD94" s="1">
        <f t="shared" si="327"/>
        <v>4.7799999999999994</v>
      </c>
      <c r="CE94" s="2">
        <f t="shared" si="328"/>
        <v>44.7</v>
      </c>
      <c r="CF94" s="2">
        <f t="shared" si="329"/>
        <v>-6.2000000000000028</v>
      </c>
      <c r="CH94">
        <v>76</v>
      </c>
      <c r="CI94">
        <v>190</v>
      </c>
      <c r="CJ94" s="3">
        <v>0.23200000000000001</v>
      </c>
      <c r="CK94" s="1">
        <f t="shared" si="330"/>
        <v>4.6400000000000006</v>
      </c>
      <c r="CL94" s="2">
        <f t="shared" si="331"/>
        <v>38.520000000000003</v>
      </c>
      <c r="CM94" s="2">
        <f t="shared" si="332"/>
        <v>6.18</v>
      </c>
      <c r="CO94">
        <v>76</v>
      </c>
      <c r="CP94">
        <v>190</v>
      </c>
      <c r="CQ94" s="3">
        <v>0.23</v>
      </c>
      <c r="CR94" s="1">
        <f t="shared" si="333"/>
        <v>4.6000000000000005</v>
      </c>
      <c r="CS94" s="2">
        <f t="shared" si="334"/>
        <v>46.6</v>
      </c>
      <c r="CT94" s="2">
        <f t="shared" si="335"/>
        <v>-8.0799999999999983</v>
      </c>
      <c r="CV94">
        <v>76</v>
      </c>
      <c r="CW94">
        <v>190</v>
      </c>
      <c r="CX94" s="3">
        <v>0.23</v>
      </c>
      <c r="CY94" s="1">
        <f t="shared" si="336"/>
        <v>4.6000000000000005</v>
      </c>
      <c r="CZ94" s="2">
        <f t="shared" si="337"/>
        <v>39.860000000000007</v>
      </c>
      <c r="DA94" s="2">
        <f t="shared" si="338"/>
        <v>6.7399999999999949</v>
      </c>
      <c r="DC94">
        <v>76</v>
      </c>
      <c r="DD94">
        <v>190</v>
      </c>
      <c r="DE94" s="3">
        <v>0.23499999999999999</v>
      </c>
      <c r="DF94" s="1">
        <f t="shared" si="339"/>
        <v>4.6999999999999993</v>
      </c>
      <c r="DG94" s="2">
        <f t="shared" si="340"/>
        <v>44.400000000000006</v>
      </c>
      <c r="DH94" s="2">
        <f t="shared" si="341"/>
        <v>-4.5399999999999991</v>
      </c>
      <c r="DJ94">
        <v>76</v>
      </c>
      <c r="DK94">
        <v>190</v>
      </c>
      <c r="DL94" s="3">
        <v>0.23699999999999999</v>
      </c>
      <c r="DM94" s="1">
        <f t="shared" si="342"/>
        <v>4.74</v>
      </c>
      <c r="DN94" s="2">
        <f t="shared" si="343"/>
        <v>37.44</v>
      </c>
      <c r="DO94" s="2">
        <f t="shared" si="344"/>
        <v>6.960000000000008</v>
      </c>
      <c r="DQ94">
        <v>76</v>
      </c>
      <c r="DR94">
        <v>190</v>
      </c>
      <c r="DS94" s="3">
        <v>0.22900000000000001</v>
      </c>
      <c r="DT94" s="1">
        <f t="shared" si="345"/>
        <v>4.58</v>
      </c>
      <c r="DU94" s="2">
        <f t="shared" si="346"/>
        <v>33.519999999999996</v>
      </c>
      <c r="DV94" s="2">
        <f t="shared" si="347"/>
        <v>3.9200000000000017</v>
      </c>
      <c r="DX94">
        <v>76</v>
      </c>
      <c r="DY94">
        <v>190</v>
      </c>
      <c r="DZ94" s="3">
        <v>0.20300000000000001</v>
      </c>
      <c r="EA94" s="1">
        <f t="shared" si="348"/>
        <v>4.0600000000000005</v>
      </c>
      <c r="EB94" s="2">
        <f t="shared" si="349"/>
        <v>27.560000000000002</v>
      </c>
      <c r="EC94" s="2">
        <f t="shared" si="350"/>
        <v>5.9599999999999937</v>
      </c>
      <c r="EE94">
        <v>76</v>
      </c>
      <c r="EF94">
        <v>190</v>
      </c>
      <c r="EG94" s="3">
        <v>0.191</v>
      </c>
      <c r="EH94" s="1">
        <f t="shared" si="351"/>
        <v>3.8200000000000003</v>
      </c>
      <c r="EI94" s="2">
        <f t="shared" si="352"/>
        <v>25.9</v>
      </c>
      <c r="EJ94" s="2">
        <f t="shared" si="353"/>
        <v>1.6600000000000037</v>
      </c>
    </row>
    <row r="95" spans="2:140" x14ac:dyDescent="0.25">
      <c r="B95">
        <v>76</v>
      </c>
      <c r="C95">
        <v>210</v>
      </c>
      <c r="D95" s="3">
        <v>0.22</v>
      </c>
      <c r="E95" s="1">
        <f t="shared" si="295"/>
        <v>4.4000000000000004</v>
      </c>
      <c r="F95" s="2">
        <f t="shared" si="296"/>
        <v>45.16</v>
      </c>
      <c r="I95">
        <v>76</v>
      </c>
      <c r="J95">
        <v>210</v>
      </c>
      <c r="K95" s="3">
        <v>0.221</v>
      </c>
      <c r="L95" s="1">
        <f t="shared" si="297"/>
        <v>4.42</v>
      </c>
      <c r="M95" s="2">
        <f t="shared" si="298"/>
        <v>47.92</v>
      </c>
      <c r="N95" s="2">
        <f t="shared" si="299"/>
        <v>-2.7600000000000051</v>
      </c>
      <c r="P95">
        <v>76</v>
      </c>
      <c r="Q95">
        <v>210</v>
      </c>
      <c r="R95" s="3">
        <v>0.214</v>
      </c>
      <c r="S95" s="1">
        <f t="shared" si="300"/>
        <v>4.28</v>
      </c>
      <c r="T95" s="2">
        <f t="shared" si="301"/>
        <v>43.120000000000005</v>
      </c>
      <c r="U95" s="2">
        <f t="shared" si="302"/>
        <v>4.7999999999999972</v>
      </c>
      <c r="W95">
        <v>76</v>
      </c>
      <c r="X95">
        <v>210</v>
      </c>
      <c r="Y95" s="3">
        <v>0.217</v>
      </c>
      <c r="Z95" s="1">
        <f t="shared" si="303"/>
        <v>4.34</v>
      </c>
      <c r="AA95" s="2">
        <f t="shared" si="304"/>
        <v>45.58</v>
      </c>
      <c r="AB95" s="2">
        <f t="shared" si="305"/>
        <v>-2.4599999999999937</v>
      </c>
      <c r="AD95">
        <v>76</v>
      </c>
      <c r="AE95">
        <v>210</v>
      </c>
      <c r="AF95" s="3">
        <v>0.215</v>
      </c>
      <c r="AG95" s="1">
        <f t="shared" si="306"/>
        <v>4.3</v>
      </c>
      <c r="AH95" s="2">
        <f t="shared" si="307"/>
        <v>41.42</v>
      </c>
      <c r="AI95" s="2">
        <f t="shared" si="308"/>
        <v>4.1599999999999966</v>
      </c>
      <c r="AK95">
        <v>76</v>
      </c>
      <c r="AL95">
        <v>210</v>
      </c>
      <c r="AM95" s="3">
        <v>0.216</v>
      </c>
      <c r="AN95" s="1">
        <f t="shared" si="309"/>
        <v>4.32</v>
      </c>
      <c r="AO95" s="2">
        <f t="shared" si="310"/>
        <v>45.759999999999991</v>
      </c>
      <c r="AP95" s="2">
        <f t="shared" si="311"/>
        <v>-4.3399999999999892</v>
      </c>
      <c r="AR95">
        <v>76</v>
      </c>
      <c r="AS95">
        <v>210</v>
      </c>
      <c r="AT95" s="3">
        <v>0.219</v>
      </c>
      <c r="AU95" s="1">
        <f t="shared" si="312"/>
        <v>4.38</v>
      </c>
      <c r="AV95" s="2">
        <f t="shared" si="313"/>
        <v>41.82</v>
      </c>
      <c r="AW95" s="2">
        <f t="shared" si="314"/>
        <v>3.9399999999999906</v>
      </c>
      <c r="AY95">
        <v>76</v>
      </c>
      <c r="AZ95">
        <v>210</v>
      </c>
      <c r="BA95" s="3">
        <v>0.223</v>
      </c>
      <c r="BB95" s="1">
        <f t="shared" si="315"/>
        <v>4.46</v>
      </c>
      <c r="BC95" s="2">
        <f t="shared" si="316"/>
        <v>45.940000000000005</v>
      </c>
      <c r="BD95" s="2">
        <f t="shared" si="317"/>
        <v>-4.1200000000000045</v>
      </c>
      <c r="BF95">
        <v>76</v>
      </c>
      <c r="BG95">
        <v>210</v>
      </c>
      <c r="BH95" s="3">
        <v>0.23100000000000001</v>
      </c>
      <c r="BI95" s="1">
        <f t="shared" si="318"/>
        <v>4.62</v>
      </c>
      <c r="BJ95" s="2">
        <f t="shared" si="319"/>
        <v>38.9</v>
      </c>
      <c r="BK95" s="2">
        <f t="shared" si="320"/>
        <v>7.0400000000000063</v>
      </c>
      <c r="BM95">
        <v>76</v>
      </c>
      <c r="BN95">
        <v>210</v>
      </c>
      <c r="BO95" s="3">
        <v>0.24099999999999999</v>
      </c>
      <c r="BP95" s="1">
        <f t="shared" si="321"/>
        <v>4.82</v>
      </c>
      <c r="BQ95" s="2">
        <f t="shared" si="322"/>
        <v>46.62</v>
      </c>
      <c r="BR95" s="2">
        <f t="shared" si="323"/>
        <v>-7.7199999999999989</v>
      </c>
      <c r="BT95">
        <v>76</v>
      </c>
      <c r="BU95">
        <v>210</v>
      </c>
      <c r="BV95" s="3">
        <v>0.23899999999999999</v>
      </c>
      <c r="BW95" s="1">
        <f t="shared" si="324"/>
        <v>4.7799999999999994</v>
      </c>
      <c r="BX95" s="2">
        <f t="shared" si="325"/>
        <v>43.28</v>
      </c>
      <c r="BY95" s="2">
        <f t="shared" si="326"/>
        <v>3.3399999999999963</v>
      </c>
      <c r="CA95">
        <v>76</v>
      </c>
      <c r="CB95">
        <v>210</v>
      </c>
      <c r="CC95" s="3">
        <v>0.23799999999999999</v>
      </c>
      <c r="CD95" s="1">
        <f t="shared" si="327"/>
        <v>4.76</v>
      </c>
      <c r="CE95" s="2">
        <f t="shared" si="328"/>
        <v>49.46</v>
      </c>
      <c r="CF95" s="2">
        <f t="shared" si="329"/>
        <v>-6.18</v>
      </c>
      <c r="CH95">
        <v>76</v>
      </c>
      <c r="CI95">
        <v>210</v>
      </c>
      <c r="CJ95" s="3">
        <v>0.24099999999999999</v>
      </c>
      <c r="CK95" s="1">
        <f t="shared" si="330"/>
        <v>4.82</v>
      </c>
      <c r="CL95" s="2">
        <f t="shared" si="331"/>
        <v>43.34</v>
      </c>
      <c r="CM95" s="2">
        <f t="shared" si="332"/>
        <v>6.1199999999999974</v>
      </c>
      <c r="CO95">
        <v>76</v>
      </c>
      <c r="CP95">
        <v>210</v>
      </c>
      <c r="CQ95" s="3">
        <v>0.24</v>
      </c>
      <c r="CR95" s="1">
        <f t="shared" si="333"/>
        <v>4.8</v>
      </c>
      <c r="CS95" s="2">
        <f t="shared" si="334"/>
        <v>51.4</v>
      </c>
      <c r="CT95" s="2">
        <f t="shared" si="335"/>
        <v>-8.0599999999999952</v>
      </c>
      <c r="CV95">
        <v>76</v>
      </c>
      <c r="CW95">
        <v>210</v>
      </c>
      <c r="CX95" s="3">
        <v>0.23200000000000001</v>
      </c>
      <c r="CY95" s="1">
        <f t="shared" si="336"/>
        <v>4.6400000000000006</v>
      </c>
      <c r="CZ95" s="2">
        <f t="shared" si="337"/>
        <v>44.500000000000007</v>
      </c>
      <c r="DA95" s="2">
        <f t="shared" si="338"/>
        <v>6.8999999999999915</v>
      </c>
      <c r="DC95">
        <v>76</v>
      </c>
      <c r="DD95">
        <v>210</v>
      </c>
      <c r="DE95" s="3">
        <v>0.23300000000000001</v>
      </c>
      <c r="DF95" s="1">
        <f t="shared" si="339"/>
        <v>4.66</v>
      </c>
      <c r="DG95" s="2">
        <f t="shared" si="340"/>
        <v>49.06</v>
      </c>
      <c r="DH95" s="2">
        <f t="shared" si="341"/>
        <v>-4.5599999999999952</v>
      </c>
      <c r="DJ95">
        <v>76</v>
      </c>
      <c r="DK95">
        <v>210</v>
      </c>
      <c r="DL95" s="3">
        <v>0.23400000000000001</v>
      </c>
      <c r="DM95" s="1">
        <f t="shared" si="342"/>
        <v>4.6800000000000006</v>
      </c>
      <c r="DN95" s="2">
        <f t="shared" si="343"/>
        <v>42.12</v>
      </c>
      <c r="DO95" s="2">
        <f t="shared" si="344"/>
        <v>6.9400000000000048</v>
      </c>
      <c r="DQ95">
        <v>76</v>
      </c>
      <c r="DR95">
        <v>210</v>
      </c>
      <c r="DS95" s="3">
        <v>0.23200000000000001</v>
      </c>
      <c r="DT95" s="1">
        <f t="shared" si="345"/>
        <v>4.6400000000000006</v>
      </c>
      <c r="DU95" s="2">
        <f t="shared" si="346"/>
        <v>38.159999999999997</v>
      </c>
      <c r="DV95" s="2">
        <f t="shared" si="347"/>
        <v>3.9600000000000009</v>
      </c>
      <c r="DX95">
        <v>76</v>
      </c>
      <c r="DY95">
        <v>210</v>
      </c>
      <c r="DZ95" s="3">
        <v>0.22700000000000001</v>
      </c>
      <c r="EA95" s="1">
        <f t="shared" si="348"/>
        <v>4.54</v>
      </c>
      <c r="EB95" s="2">
        <f t="shared" si="349"/>
        <v>32.1</v>
      </c>
      <c r="EC95" s="2">
        <f t="shared" si="350"/>
        <v>6.0599999999999952</v>
      </c>
      <c r="EE95">
        <v>76</v>
      </c>
      <c r="EF95">
        <v>210</v>
      </c>
      <c r="EG95" s="3">
        <v>0.20200000000000001</v>
      </c>
      <c r="EH95" s="1">
        <f t="shared" si="351"/>
        <v>4.04</v>
      </c>
      <c r="EI95" s="2">
        <f t="shared" si="352"/>
        <v>29.939999999999998</v>
      </c>
      <c r="EJ95" s="2">
        <f t="shared" si="353"/>
        <v>2.1600000000000037</v>
      </c>
    </row>
    <row r="96" spans="2:140" x14ac:dyDescent="0.25">
      <c r="B96">
        <v>76</v>
      </c>
      <c r="C96">
        <v>230</v>
      </c>
      <c r="D96" s="3">
        <v>0.246</v>
      </c>
      <c r="E96" s="1">
        <f t="shared" si="295"/>
        <v>4.92</v>
      </c>
      <c r="F96" s="2">
        <f t="shared" si="296"/>
        <v>50.08</v>
      </c>
      <c r="I96">
        <v>76</v>
      </c>
      <c r="J96">
        <v>230</v>
      </c>
      <c r="K96" s="3">
        <v>0.247</v>
      </c>
      <c r="L96" s="1">
        <f t="shared" si="297"/>
        <v>4.9399999999999995</v>
      </c>
      <c r="M96" s="2">
        <f t="shared" si="298"/>
        <v>52.86</v>
      </c>
      <c r="N96" s="2">
        <f t="shared" si="299"/>
        <v>-2.7800000000000011</v>
      </c>
      <c r="P96">
        <v>76</v>
      </c>
      <c r="Q96">
        <v>230</v>
      </c>
      <c r="R96" s="3">
        <v>0.22800000000000001</v>
      </c>
      <c r="S96" s="1">
        <f t="shared" si="300"/>
        <v>4.5600000000000005</v>
      </c>
      <c r="T96" s="2">
        <f t="shared" si="301"/>
        <v>47.680000000000007</v>
      </c>
      <c r="U96" s="2">
        <f t="shared" si="302"/>
        <v>5.1799999999999926</v>
      </c>
      <c r="W96">
        <v>76</v>
      </c>
      <c r="X96">
        <v>230</v>
      </c>
      <c r="Y96" s="3">
        <v>0.23400000000000001</v>
      </c>
      <c r="Z96" s="1">
        <f t="shared" si="303"/>
        <v>4.6800000000000006</v>
      </c>
      <c r="AA96" s="2">
        <f t="shared" si="304"/>
        <v>50.26</v>
      </c>
      <c r="AB96" s="2">
        <f t="shared" si="305"/>
        <v>-2.5799999999999912</v>
      </c>
      <c r="AD96">
        <v>76</v>
      </c>
      <c r="AE96">
        <v>230</v>
      </c>
      <c r="AF96" s="3">
        <v>0.23100000000000001</v>
      </c>
      <c r="AG96" s="1">
        <f t="shared" si="306"/>
        <v>4.62</v>
      </c>
      <c r="AH96" s="2">
        <f t="shared" si="307"/>
        <v>46.04</v>
      </c>
      <c r="AI96" s="2">
        <f t="shared" si="308"/>
        <v>4.2199999999999989</v>
      </c>
      <c r="AK96">
        <v>76</v>
      </c>
      <c r="AL96">
        <v>230</v>
      </c>
      <c r="AM96" s="3">
        <v>0.23100000000000001</v>
      </c>
      <c r="AN96" s="1">
        <f t="shared" si="309"/>
        <v>4.62</v>
      </c>
      <c r="AO96" s="2">
        <f t="shared" si="310"/>
        <v>50.379999999999988</v>
      </c>
      <c r="AP96" s="2">
        <f t="shared" si="311"/>
        <v>-4.3399999999999892</v>
      </c>
      <c r="AR96">
        <v>76</v>
      </c>
      <c r="AS96">
        <v>230</v>
      </c>
      <c r="AT96" s="3">
        <v>0.23200000000000001</v>
      </c>
      <c r="AU96" s="1">
        <f t="shared" si="312"/>
        <v>4.6400000000000006</v>
      </c>
      <c r="AV96" s="2">
        <f t="shared" si="313"/>
        <v>46.46</v>
      </c>
      <c r="AW96" s="2">
        <f t="shared" si="314"/>
        <v>3.9199999999999875</v>
      </c>
      <c r="AY96">
        <v>76</v>
      </c>
      <c r="AZ96">
        <v>230</v>
      </c>
      <c r="BA96" s="3">
        <v>0.24299999999999999</v>
      </c>
      <c r="BB96" s="1">
        <f t="shared" si="315"/>
        <v>4.8599999999999994</v>
      </c>
      <c r="BC96" s="2">
        <f t="shared" si="316"/>
        <v>50.800000000000004</v>
      </c>
      <c r="BD96" s="2">
        <f t="shared" si="317"/>
        <v>-4.3400000000000034</v>
      </c>
      <c r="BF96">
        <v>76</v>
      </c>
      <c r="BG96">
        <v>230</v>
      </c>
      <c r="BH96" s="3">
        <v>0.24399999999999999</v>
      </c>
      <c r="BI96" s="1">
        <f t="shared" si="318"/>
        <v>4.88</v>
      </c>
      <c r="BJ96" s="2">
        <f t="shared" si="319"/>
        <v>43.78</v>
      </c>
      <c r="BK96" s="2">
        <f t="shared" si="320"/>
        <v>7.0200000000000031</v>
      </c>
      <c r="BM96">
        <v>76</v>
      </c>
      <c r="BN96">
        <v>230</v>
      </c>
      <c r="BO96" s="3">
        <v>0.255</v>
      </c>
      <c r="BP96" s="1">
        <f t="shared" si="321"/>
        <v>5.0999999999999996</v>
      </c>
      <c r="BQ96" s="2">
        <f t="shared" si="322"/>
        <v>51.72</v>
      </c>
      <c r="BR96" s="2">
        <f t="shared" si="323"/>
        <v>-7.9399999999999977</v>
      </c>
      <c r="BT96">
        <v>76</v>
      </c>
      <c r="BU96">
        <v>230</v>
      </c>
      <c r="BV96" s="3">
        <v>0.25900000000000001</v>
      </c>
      <c r="BW96" s="1">
        <f t="shared" si="324"/>
        <v>5.18</v>
      </c>
      <c r="BX96" s="2">
        <f t="shared" si="325"/>
        <v>48.46</v>
      </c>
      <c r="BY96" s="2">
        <f t="shared" si="326"/>
        <v>3.259999999999998</v>
      </c>
      <c r="CA96">
        <v>76</v>
      </c>
      <c r="CB96">
        <v>230</v>
      </c>
      <c r="CC96" s="3">
        <v>0.249</v>
      </c>
      <c r="CD96" s="1">
        <f t="shared" si="327"/>
        <v>4.9800000000000004</v>
      </c>
      <c r="CE96" s="2">
        <f t="shared" si="328"/>
        <v>54.44</v>
      </c>
      <c r="CF96" s="2">
        <f t="shared" si="329"/>
        <v>-5.9799999999999969</v>
      </c>
      <c r="CH96">
        <v>76</v>
      </c>
      <c r="CI96">
        <v>230</v>
      </c>
      <c r="CJ96" s="3">
        <v>0.25600000000000001</v>
      </c>
      <c r="CK96" s="1">
        <f t="shared" si="330"/>
        <v>5.12</v>
      </c>
      <c r="CL96" s="2">
        <f t="shared" si="331"/>
        <v>48.46</v>
      </c>
      <c r="CM96" s="2">
        <f t="shared" si="332"/>
        <v>5.9799999999999969</v>
      </c>
      <c r="CO96">
        <v>76</v>
      </c>
      <c r="CP96">
        <v>230</v>
      </c>
      <c r="CQ96" s="3">
        <v>0.26300000000000001</v>
      </c>
      <c r="CR96" s="1">
        <f t="shared" si="333"/>
        <v>5.26</v>
      </c>
      <c r="CS96" s="2">
        <f t="shared" si="334"/>
        <v>56.66</v>
      </c>
      <c r="CT96" s="2">
        <f t="shared" si="335"/>
        <v>-8.1999999999999957</v>
      </c>
      <c r="CV96">
        <v>76</v>
      </c>
      <c r="CW96">
        <v>230</v>
      </c>
      <c r="CX96" s="3">
        <v>0.254</v>
      </c>
      <c r="CY96" s="1">
        <f t="shared" si="336"/>
        <v>5.08</v>
      </c>
      <c r="CZ96" s="2">
        <f t="shared" si="337"/>
        <v>49.580000000000005</v>
      </c>
      <c r="DA96" s="2">
        <f t="shared" si="338"/>
        <v>7.0799999999999912</v>
      </c>
      <c r="DC96">
        <v>76</v>
      </c>
      <c r="DD96">
        <v>230</v>
      </c>
      <c r="DE96" s="3">
        <v>0.253</v>
      </c>
      <c r="DF96" s="1">
        <f t="shared" si="339"/>
        <v>5.0600000000000005</v>
      </c>
      <c r="DG96" s="2">
        <f t="shared" si="340"/>
        <v>54.120000000000005</v>
      </c>
      <c r="DH96" s="2">
        <f t="shared" si="341"/>
        <v>-4.5399999999999991</v>
      </c>
      <c r="DJ96">
        <v>76</v>
      </c>
      <c r="DK96">
        <v>230</v>
      </c>
      <c r="DL96" s="3">
        <v>0.25</v>
      </c>
      <c r="DM96" s="1">
        <f t="shared" si="342"/>
        <v>5</v>
      </c>
      <c r="DN96" s="2">
        <f t="shared" si="343"/>
        <v>47.12</v>
      </c>
      <c r="DO96" s="2">
        <f t="shared" si="344"/>
        <v>7.0000000000000071</v>
      </c>
      <c r="DQ96">
        <v>76</v>
      </c>
      <c r="DR96">
        <v>230</v>
      </c>
      <c r="DS96" s="3">
        <v>0.246</v>
      </c>
      <c r="DT96" s="1">
        <f t="shared" si="345"/>
        <v>4.92</v>
      </c>
      <c r="DU96" s="2">
        <f t="shared" si="346"/>
        <v>43.08</v>
      </c>
      <c r="DV96" s="2">
        <f t="shared" si="347"/>
        <v>4.0399999999999991</v>
      </c>
      <c r="DX96">
        <v>76</v>
      </c>
      <c r="DY96">
        <v>230</v>
      </c>
      <c r="DZ96" s="3">
        <v>0.23</v>
      </c>
      <c r="EA96" s="1">
        <f t="shared" si="348"/>
        <v>4.6000000000000005</v>
      </c>
      <c r="EB96" s="2">
        <f t="shared" si="349"/>
        <v>36.700000000000003</v>
      </c>
      <c r="EC96" s="2">
        <f t="shared" si="350"/>
        <v>6.3799999999999955</v>
      </c>
      <c r="EE96">
        <v>76</v>
      </c>
      <c r="EF96">
        <v>230</v>
      </c>
      <c r="EG96" s="3">
        <v>0.222</v>
      </c>
      <c r="EH96" s="1">
        <f t="shared" si="351"/>
        <v>4.4400000000000004</v>
      </c>
      <c r="EI96" s="2">
        <f t="shared" si="352"/>
        <v>34.379999999999995</v>
      </c>
      <c r="EJ96" s="2">
        <f t="shared" si="353"/>
        <v>2.3200000000000074</v>
      </c>
    </row>
    <row r="97" spans="2:140" x14ac:dyDescent="0.25">
      <c r="B97">
        <v>76</v>
      </c>
      <c r="C97">
        <v>250</v>
      </c>
      <c r="D97" s="3">
        <v>0.24</v>
      </c>
      <c r="E97" s="1">
        <f t="shared" si="295"/>
        <v>4.8</v>
      </c>
      <c r="F97" s="2">
        <f t="shared" si="296"/>
        <v>54.879999999999995</v>
      </c>
      <c r="I97">
        <v>76</v>
      </c>
      <c r="J97">
        <v>250</v>
      </c>
      <c r="K97" s="3">
        <v>0.24099999999999999</v>
      </c>
      <c r="L97" s="1">
        <f t="shared" si="297"/>
        <v>4.82</v>
      </c>
      <c r="M97" s="2">
        <f t="shared" si="298"/>
        <v>57.68</v>
      </c>
      <c r="N97" s="2">
        <f t="shared" si="299"/>
        <v>-2.8000000000000043</v>
      </c>
      <c r="P97">
        <v>76</v>
      </c>
      <c r="Q97">
        <v>250</v>
      </c>
      <c r="R97" s="3">
        <v>0.24299999999999999</v>
      </c>
      <c r="S97" s="1">
        <f t="shared" si="300"/>
        <v>4.8599999999999994</v>
      </c>
      <c r="T97" s="2">
        <f t="shared" si="301"/>
        <v>52.540000000000006</v>
      </c>
      <c r="U97" s="2">
        <f t="shared" si="302"/>
        <v>5.1399999999999935</v>
      </c>
      <c r="W97">
        <v>76</v>
      </c>
      <c r="X97">
        <v>250</v>
      </c>
      <c r="Y97" s="3">
        <v>0.24399999999999999</v>
      </c>
      <c r="Z97" s="1">
        <f t="shared" si="303"/>
        <v>4.88</v>
      </c>
      <c r="AA97" s="2">
        <f t="shared" si="304"/>
        <v>55.14</v>
      </c>
      <c r="AB97" s="2">
        <f t="shared" si="305"/>
        <v>-2.5999999999999943</v>
      </c>
      <c r="AD97">
        <v>76</v>
      </c>
      <c r="AE97">
        <v>250</v>
      </c>
      <c r="AF97" s="3">
        <v>0.25</v>
      </c>
      <c r="AG97" s="1">
        <f t="shared" si="306"/>
        <v>5</v>
      </c>
      <c r="AH97" s="2">
        <f t="shared" si="307"/>
        <v>51.04</v>
      </c>
      <c r="AI97" s="2">
        <f t="shared" si="308"/>
        <v>4.1000000000000014</v>
      </c>
      <c r="AK97">
        <v>76</v>
      </c>
      <c r="AL97">
        <v>250</v>
      </c>
      <c r="AM97" s="3">
        <v>0.245</v>
      </c>
      <c r="AN97" s="1">
        <f t="shared" si="309"/>
        <v>4.9000000000000004</v>
      </c>
      <c r="AO97" s="2">
        <f t="shared" si="310"/>
        <v>55.279999999999987</v>
      </c>
      <c r="AP97" s="2">
        <f t="shared" si="311"/>
        <v>-4.2399999999999878</v>
      </c>
      <c r="AR97">
        <v>76</v>
      </c>
      <c r="AS97">
        <v>250</v>
      </c>
      <c r="AT97" s="3">
        <v>0.248</v>
      </c>
      <c r="AU97" s="1">
        <f t="shared" si="312"/>
        <v>4.96</v>
      </c>
      <c r="AV97" s="2">
        <f t="shared" si="313"/>
        <v>51.42</v>
      </c>
      <c r="AW97" s="2">
        <f t="shared" si="314"/>
        <v>3.8599999999999852</v>
      </c>
      <c r="AY97">
        <v>76</v>
      </c>
      <c r="AZ97">
        <v>250</v>
      </c>
      <c r="BA97" s="3">
        <v>0.252</v>
      </c>
      <c r="BB97" s="1">
        <f t="shared" si="315"/>
        <v>5.04</v>
      </c>
      <c r="BC97" s="2">
        <f t="shared" si="316"/>
        <v>55.84</v>
      </c>
      <c r="BD97" s="2">
        <f t="shared" si="317"/>
        <v>-4.4200000000000017</v>
      </c>
      <c r="BF97">
        <v>76</v>
      </c>
      <c r="BG97">
        <v>250</v>
      </c>
      <c r="BH97" s="3">
        <v>0.25900000000000001</v>
      </c>
      <c r="BI97" s="1">
        <f t="shared" si="318"/>
        <v>5.18</v>
      </c>
      <c r="BJ97" s="2">
        <f t="shared" si="319"/>
        <v>48.96</v>
      </c>
      <c r="BK97" s="2">
        <f t="shared" si="320"/>
        <v>6.8800000000000026</v>
      </c>
      <c r="BM97">
        <v>76</v>
      </c>
      <c r="BN97">
        <v>250</v>
      </c>
      <c r="BO97" s="3">
        <v>0.255</v>
      </c>
      <c r="BP97" s="1">
        <f t="shared" si="321"/>
        <v>5.0999999999999996</v>
      </c>
      <c r="BQ97" s="2">
        <f t="shared" si="322"/>
        <v>56.82</v>
      </c>
      <c r="BR97" s="2">
        <f t="shared" si="323"/>
        <v>-7.8599999999999994</v>
      </c>
      <c r="BT97">
        <v>76</v>
      </c>
      <c r="BU97">
        <v>250</v>
      </c>
      <c r="BV97" s="3">
        <v>0.25900000000000001</v>
      </c>
      <c r="BW97" s="1">
        <f t="shared" si="324"/>
        <v>5.18</v>
      </c>
      <c r="BX97" s="2">
        <f t="shared" si="325"/>
        <v>53.64</v>
      </c>
      <c r="BY97" s="2">
        <f t="shared" si="326"/>
        <v>3.1799999999999997</v>
      </c>
      <c r="CA97">
        <v>76</v>
      </c>
      <c r="CB97">
        <v>250</v>
      </c>
      <c r="CC97" s="3">
        <v>0.26500000000000001</v>
      </c>
      <c r="CD97" s="1">
        <f t="shared" si="327"/>
        <v>5.3000000000000007</v>
      </c>
      <c r="CE97" s="2">
        <f t="shared" si="328"/>
        <v>59.739999999999995</v>
      </c>
      <c r="CF97" s="2">
        <f t="shared" si="329"/>
        <v>-6.0999999999999943</v>
      </c>
      <c r="CH97">
        <v>76</v>
      </c>
      <c r="CI97">
        <v>250</v>
      </c>
      <c r="CJ97" s="3">
        <v>0.25600000000000001</v>
      </c>
      <c r="CK97" s="1">
        <f t="shared" si="330"/>
        <v>5.12</v>
      </c>
      <c r="CL97" s="2">
        <f t="shared" si="331"/>
        <v>53.58</v>
      </c>
      <c r="CM97" s="2">
        <f t="shared" si="332"/>
        <v>6.1599999999999966</v>
      </c>
      <c r="CO97">
        <v>76</v>
      </c>
      <c r="CP97">
        <v>250</v>
      </c>
      <c r="CQ97" s="3">
        <v>0.249</v>
      </c>
      <c r="CR97" s="1">
        <f t="shared" si="333"/>
        <v>4.9800000000000004</v>
      </c>
      <c r="CS97" s="2">
        <f t="shared" si="334"/>
        <v>61.64</v>
      </c>
      <c r="CT97" s="2">
        <f t="shared" si="335"/>
        <v>-8.0600000000000023</v>
      </c>
      <c r="CV97">
        <v>76</v>
      </c>
      <c r="CW97">
        <v>250</v>
      </c>
      <c r="CX97" s="3">
        <v>0.254</v>
      </c>
      <c r="CY97" s="1">
        <f t="shared" si="336"/>
        <v>5.08</v>
      </c>
      <c r="CZ97" s="2">
        <f t="shared" si="337"/>
        <v>54.660000000000004</v>
      </c>
      <c r="DA97" s="2">
        <f t="shared" si="338"/>
        <v>6.9799999999999969</v>
      </c>
      <c r="DC97">
        <v>76</v>
      </c>
      <c r="DD97">
        <v>250</v>
      </c>
      <c r="DE97" s="3">
        <v>0.26700000000000002</v>
      </c>
      <c r="DF97" s="1">
        <f t="shared" si="339"/>
        <v>5.34</v>
      </c>
      <c r="DG97" s="2">
        <f t="shared" si="340"/>
        <v>59.460000000000008</v>
      </c>
      <c r="DH97" s="2">
        <f t="shared" si="341"/>
        <v>-4.8000000000000043</v>
      </c>
      <c r="DJ97">
        <v>76</v>
      </c>
      <c r="DK97">
        <v>250</v>
      </c>
      <c r="DL97" s="3">
        <v>0.27600000000000002</v>
      </c>
      <c r="DM97" s="1">
        <f t="shared" si="342"/>
        <v>5.5200000000000005</v>
      </c>
      <c r="DN97" s="2">
        <f t="shared" si="343"/>
        <v>52.64</v>
      </c>
      <c r="DO97" s="2">
        <f t="shared" si="344"/>
        <v>6.8200000000000074</v>
      </c>
      <c r="DQ97">
        <v>76</v>
      </c>
      <c r="DR97">
        <v>250</v>
      </c>
      <c r="DS97" s="3">
        <v>0.26500000000000001</v>
      </c>
      <c r="DT97" s="1">
        <f t="shared" si="345"/>
        <v>5.3000000000000007</v>
      </c>
      <c r="DU97" s="2">
        <f t="shared" si="346"/>
        <v>48.379999999999995</v>
      </c>
      <c r="DV97" s="2">
        <f t="shared" si="347"/>
        <v>4.2600000000000051</v>
      </c>
      <c r="DX97">
        <v>76</v>
      </c>
      <c r="DY97">
        <v>250</v>
      </c>
      <c r="DZ97" s="3">
        <v>0.251</v>
      </c>
      <c r="EA97" s="1">
        <f t="shared" si="348"/>
        <v>5.0199999999999996</v>
      </c>
      <c r="EB97" s="2">
        <f t="shared" si="349"/>
        <v>41.72</v>
      </c>
      <c r="EC97" s="2">
        <f t="shared" si="350"/>
        <v>6.6599999999999966</v>
      </c>
      <c r="EE97">
        <v>76</v>
      </c>
      <c r="EF97">
        <v>250</v>
      </c>
      <c r="EG97" s="3">
        <v>0.23599999999999999</v>
      </c>
      <c r="EH97" s="1">
        <f t="shared" si="351"/>
        <v>4.72</v>
      </c>
      <c r="EI97" s="2">
        <f t="shared" si="352"/>
        <v>39.099999999999994</v>
      </c>
      <c r="EJ97" s="2">
        <f t="shared" si="353"/>
        <v>2.6200000000000045</v>
      </c>
    </row>
    <row r="98" spans="2:140" x14ac:dyDescent="0.25">
      <c r="B98">
        <v>76</v>
      </c>
      <c r="C98">
        <v>270</v>
      </c>
      <c r="D98" s="3">
        <v>0.22500000000000001</v>
      </c>
      <c r="E98" s="1">
        <f t="shared" si="295"/>
        <v>4.5</v>
      </c>
      <c r="F98" s="2">
        <f t="shared" si="296"/>
        <v>59.379999999999995</v>
      </c>
      <c r="I98">
        <v>76</v>
      </c>
      <c r="J98">
        <v>270</v>
      </c>
      <c r="K98" s="3">
        <v>0.22700000000000001</v>
      </c>
      <c r="L98" s="1">
        <f t="shared" si="297"/>
        <v>4.54</v>
      </c>
      <c r="M98" s="2">
        <f t="shared" si="298"/>
        <v>62.22</v>
      </c>
      <c r="N98" s="2">
        <f t="shared" si="299"/>
        <v>-2.8400000000000034</v>
      </c>
      <c r="P98">
        <v>76</v>
      </c>
      <c r="Q98">
        <v>270</v>
      </c>
      <c r="R98" s="3">
        <v>0.23699999999999999</v>
      </c>
      <c r="S98" s="1">
        <f t="shared" si="300"/>
        <v>4.74</v>
      </c>
      <c r="T98" s="2">
        <f t="shared" si="301"/>
        <v>57.280000000000008</v>
      </c>
      <c r="U98" s="2">
        <f t="shared" si="302"/>
        <v>4.9399999999999906</v>
      </c>
      <c r="W98">
        <v>76</v>
      </c>
      <c r="X98">
        <v>270</v>
      </c>
      <c r="Y98" s="3">
        <v>0.22700000000000001</v>
      </c>
      <c r="Z98" s="1">
        <f t="shared" si="303"/>
        <v>4.54</v>
      </c>
      <c r="AA98" s="2">
        <f t="shared" si="304"/>
        <v>59.68</v>
      </c>
      <c r="AB98" s="2">
        <f t="shared" si="305"/>
        <v>-2.3999999999999915</v>
      </c>
      <c r="AD98">
        <v>76</v>
      </c>
      <c r="AE98">
        <v>270</v>
      </c>
      <c r="AF98" s="3">
        <v>0.23400000000000001</v>
      </c>
      <c r="AG98" s="1">
        <f t="shared" si="306"/>
        <v>4.6800000000000006</v>
      </c>
      <c r="AH98" s="2">
        <f t="shared" si="307"/>
        <v>55.72</v>
      </c>
      <c r="AI98" s="2">
        <f t="shared" si="308"/>
        <v>3.9600000000000009</v>
      </c>
      <c r="AK98">
        <v>76</v>
      </c>
      <c r="AL98">
        <v>270</v>
      </c>
      <c r="AM98" s="3">
        <v>0.23599999999999999</v>
      </c>
      <c r="AN98" s="1">
        <f t="shared" si="309"/>
        <v>4.72</v>
      </c>
      <c r="AO98" s="2">
        <f t="shared" si="310"/>
        <v>59.999999999999986</v>
      </c>
      <c r="AP98" s="2">
        <f t="shared" si="311"/>
        <v>-4.2799999999999869</v>
      </c>
      <c r="AR98">
        <v>76</v>
      </c>
      <c r="AS98">
        <v>270</v>
      </c>
      <c r="AT98" s="3">
        <v>0.23</v>
      </c>
      <c r="AU98" s="1">
        <f t="shared" si="312"/>
        <v>4.6000000000000005</v>
      </c>
      <c r="AV98" s="2">
        <f t="shared" si="313"/>
        <v>56.02</v>
      </c>
      <c r="AW98" s="2">
        <f t="shared" si="314"/>
        <v>3.9799999999999827</v>
      </c>
      <c r="AY98">
        <v>76</v>
      </c>
      <c r="AZ98">
        <v>270</v>
      </c>
      <c r="BA98" s="3">
        <v>0.23100000000000001</v>
      </c>
      <c r="BB98" s="1">
        <f t="shared" si="315"/>
        <v>4.62</v>
      </c>
      <c r="BC98" s="2">
        <f t="shared" si="316"/>
        <v>60.46</v>
      </c>
      <c r="BD98" s="2">
        <f t="shared" si="317"/>
        <v>-4.4399999999999977</v>
      </c>
      <c r="BF98">
        <v>76</v>
      </c>
      <c r="BG98">
        <v>270</v>
      </c>
      <c r="BH98" s="3">
        <v>0.23499999999999999</v>
      </c>
      <c r="BI98" s="1">
        <f t="shared" si="318"/>
        <v>4.6999999999999993</v>
      </c>
      <c r="BJ98" s="2">
        <f t="shared" si="319"/>
        <v>53.66</v>
      </c>
      <c r="BK98" s="2">
        <f t="shared" si="320"/>
        <v>6.8000000000000043</v>
      </c>
      <c r="BM98">
        <v>76</v>
      </c>
      <c r="BN98">
        <v>270</v>
      </c>
      <c r="BO98" s="3">
        <v>0.23200000000000001</v>
      </c>
      <c r="BP98" s="1">
        <f t="shared" si="321"/>
        <v>4.6400000000000006</v>
      </c>
      <c r="BQ98" s="2">
        <f t="shared" si="322"/>
        <v>61.46</v>
      </c>
      <c r="BR98" s="2">
        <f t="shared" si="323"/>
        <v>-7.8000000000000043</v>
      </c>
      <c r="BT98">
        <v>76</v>
      </c>
      <c r="BU98">
        <v>270</v>
      </c>
      <c r="BV98" s="3">
        <v>0.23300000000000001</v>
      </c>
      <c r="BW98" s="1">
        <f t="shared" si="324"/>
        <v>4.66</v>
      </c>
      <c r="BX98" s="2">
        <f t="shared" si="325"/>
        <v>58.3</v>
      </c>
      <c r="BY98" s="2">
        <f t="shared" si="326"/>
        <v>3.1600000000000037</v>
      </c>
      <c r="CA98">
        <v>76</v>
      </c>
      <c r="CB98">
        <v>270</v>
      </c>
      <c r="CC98" s="3">
        <v>0.23699999999999999</v>
      </c>
      <c r="CD98" s="1">
        <f t="shared" si="327"/>
        <v>4.74</v>
      </c>
      <c r="CE98" s="2">
        <f t="shared" si="328"/>
        <v>64.47999999999999</v>
      </c>
      <c r="CF98" s="2">
        <f t="shared" si="329"/>
        <v>-6.1799999999999926</v>
      </c>
      <c r="CH98">
        <v>76</v>
      </c>
      <c r="CI98">
        <v>270</v>
      </c>
      <c r="CJ98" s="3">
        <v>0.23200000000000001</v>
      </c>
      <c r="CK98" s="1">
        <f t="shared" si="330"/>
        <v>4.6400000000000006</v>
      </c>
      <c r="CL98" s="2">
        <f t="shared" si="331"/>
        <v>58.22</v>
      </c>
      <c r="CM98" s="2">
        <f t="shared" si="332"/>
        <v>6.2599999999999909</v>
      </c>
      <c r="CO98">
        <v>76</v>
      </c>
      <c r="CP98">
        <v>270</v>
      </c>
      <c r="CQ98" s="3">
        <v>0.22500000000000001</v>
      </c>
      <c r="CR98" s="1">
        <f t="shared" si="333"/>
        <v>4.5</v>
      </c>
      <c r="CS98" s="2">
        <f t="shared" si="334"/>
        <v>66.14</v>
      </c>
      <c r="CT98" s="2">
        <f t="shared" si="335"/>
        <v>-7.9200000000000017</v>
      </c>
      <c r="CV98">
        <v>76</v>
      </c>
      <c r="CW98">
        <v>270</v>
      </c>
      <c r="CX98" s="3">
        <v>0.22800000000000001</v>
      </c>
      <c r="CY98" s="1">
        <f t="shared" si="336"/>
        <v>4.5600000000000005</v>
      </c>
      <c r="CZ98" s="2">
        <f t="shared" si="337"/>
        <v>59.220000000000006</v>
      </c>
      <c r="DA98" s="2">
        <f t="shared" si="338"/>
        <v>6.9199999999999946</v>
      </c>
      <c r="DC98">
        <v>76</v>
      </c>
      <c r="DD98">
        <v>270</v>
      </c>
      <c r="DE98" s="3">
        <v>0.23799999999999999</v>
      </c>
      <c r="DF98" s="1">
        <f t="shared" si="339"/>
        <v>4.76</v>
      </c>
      <c r="DG98" s="2">
        <f t="shared" si="340"/>
        <v>64.220000000000013</v>
      </c>
      <c r="DH98" s="2">
        <f t="shared" si="341"/>
        <v>-5.0000000000000071</v>
      </c>
      <c r="DJ98">
        <v>76</v>
      </c>
      <c r="DK98">
        <v>270</v>
      </c>
      <c r="DL98" s="3">
        <v>0.23899999999999999</v>
      </c>
      <c r="DM98" s="1">
        <f t="shared" si="342"/>
        <v>4.7799999999999994</v>
      </c>
      <c r="DN98" s="2">
        <f t="shared" si="343"/>
        <v>57.42</v>
      </c>
      <c r="DO98" s="2">
        <f t="shared" si="344"/>
        <v>6.8000000000000114</v>
      </c>
      <c r="DQ98">
        <v>76</v>
      </c>
      <c r="DR98">
        <v>270</v>
      </c>
      <c r="DS98" s="3">
        <v>0.22800000000000001</v>
      </c>
      <c r="DT98" s="1">
        <f t="shared" si="345"/>
        <v>4.5600000000000005</v>
      </c>
      <c r="DU98" s="2">
        <f t="shared" si="346"/>
        <v>52.94</v>
      </c>
      <c r="DV98" s="2">
        <f t="shared" si="347"/>
        <v>4.480000000000004</v>
      </c>
      <c r="DX98">
        <v>76</v>
      </c>
      <c r="DY98">
        <v>270</v>
      </c>
      <c r="DZ98" s="3">
        <v>0.222</v>
      </c>
      <c r="EA98" s="1">
        <f t="shared" si="348"/>
        <v>4.4400000000000004</v>
      </c>
      <c r="EB98" s="2">
        <f t="shared" si="349"/>
        <v>46.16</v>
      </c>
      <c r="EC98" s="2">
        <f t="shared" si="350"/>
        <v>6.7800000000000011</v>
      </c>
      <c r="EE98">
        <v>76</v>
      </c>
      <c r="EF98">
        <v>270</v>
      </c>
      <c r="EG98" s="3">
        <v>0.20599999999999999</v>
      </c>
      <c r="EH98" s="1">
        <f t="shared" si="351"/>
        <v>4.12</v>
      </c>
      <c r="EI98" s="2">
        <f t="shared" si="352"/>
        <v>43.219999999999992</v>
      </c>
      <c r="EJ98" s="2">
        <f t="shared" si="353"/>
        <v>2.9400000000000048</v>
      </c>
    </row>
    <row r="99" spans="2:140" x14ac:dyDescent="0.25">
      <c r="B99">
        <v>76</v>
      </c>
      <c r="C99">
        <v>290</v>
      </c>
      <c r="D99" s="3">
        <v>0.223</v>
      </c>
      <c r="E99" s="1">
        <f t="shared" si="295"/>
        <v>4.46</v>
      </c>
      <c r="F99" s="2">
        <f t="shared" si="296"/>
        <v>63.839999999999996</v>
      </c>
      <c r="I99">
        <v>76</v>
      </c>
      <c r="J99">
        <v>290</v>
      </c>
      <c r="K99" s="3">
        <v>0.223</v>
      </c>
      <c r="L99" s="1">
        <f t="shared" si="297"/>
        <v>4.46</v>
      </c>
      <c r="M99" s="2">
        <f t="shared" si="298"/>
        <v>66.679999999999993</v>
      </c>
      <c r="N99" s="2">
        <f t="shared" si="299"/>
        <v>-2.8399999999999963</v>
      </c>
      <c r="P99">
        <v>76</v>
      </c>
      <c r="Q99">
        <v>290</v>
      </c>
      <c r="R99" s="3">
        <v>0.22600000000000001</v>
      </c>
      <c r="S99" s="1">
        <f t="shared" si="300"/>
        <v>4.5200000000000005</v>
      </c>
      <c r="T99" s="2">
        <f t="shared" si="301"/>
        <v>61.800000000000011</v>
      </c>
      <c r="U99" s="2">
        <f t="shared" si="302"/>
        <v>4.8799999999999812</v>
      </c>
      <c r="W99">
        <v>76</v>
      </c>
      <c r="X99">
        <v>290</v>
      </c>
      <c r="Y99" s="3">
        <v>0.222</v>
      </c>
      <c r="Z99" s="1">
        <f t="shared" si="303"/>
        <v>4.4400000000000004</v>
      </c>
      <c r="AA99" s="2">
        <f t="shared" si="304"/>
        <v>64.12</v>
      </c>
      <c r="AB99" s="2">
        <f t="shared" si="305"/>
        <v>-2.3199999999999932</v>
      </c>
      <c r="AD99">
        <v>76</v>
      </c>
      <c r="AE99">
        <v>290</v>
      </c>
      <c r="AF99" s="3">
        <v>0.224</v>
      </c>
      <c r="AG99" s="1">
        <f t="shared" si="306"/>
        <v>4.4800000000000004</v>
      </c>
      <c r="AH99" s="2">
        <f t="shared" si="307"/>
        <v>60.2</v>
      </c>
      <c r="AI99" s="2">
        <f t="shared" si="308"/>
        <v>3.9200000000000017</v>
      </c>
      <c r="AK99">
        <v>76</v>
      </c>
      <c r="AL99">
        <v>290</v>
      </c>
      <c r="AM99" s="3">
        <v>0.224</v>
      </c>
      <c r="AN99" s="1">
        <f t="shared" si="309"/>
        <v>4.4800000000000004</v>
      </c>
      <c r="AO99" s="2">
        <f t="shared" si="310"/>
        <v>64.47999999999999</v>
      </c>
      <c r="AP99" s="2">
        <f t="shared" si="311"/>
        <v>-4.2799999999999869</v>
      </c>
      <c r="AR99">
        <v>76</v>
      </c>
      <c r="AS99">
        <v>290</v>
      </c>
      <c r="AT99" s="3">
        <v>0.23100000000000001</v>
      </c>
      <c r="AU99" s="1">
        <f t="shared" si="312"/>
        <v>4.62</v>
      </c>
      <c r="AV99" s="2">
        <f t="shared" si="313"/>
        <v>60.64</v>
      </c>
      <c r="AW99" s="2">
        <f t="shared" si="314"/>
        <v>3.8399999999999892</v>
      </c>
      <c r="AY99">
        <v>76</v>
      </c>
      <c r="AZ99">
        <v>290</v>
      </c>
      <c r="BA99" s="3">
        <v>0.22900000000000001</v>
      </c>
      <c r="BB99" s="1">
        <f t="shared" si="315"/>
        <v>4.58</v>
      </c>
      <c r="BC99" s="2">
        <f t="shared" si="316"/>
        <v>65.040000000000006</v>
      </c>
      <c r="BD99" s="2">
        <f t="shared" si="317"/>
        <v>-4.4000000000000057</v>
      </c>
      <c r="BF99">
        <v>76</v>
      </c>
      <c r="BG99">
        <v>290</v>
      </c>
      <c r="BH99" s="3">
        <v>0.23</v>
      </c>
      <c r="BI99" s="1">
        <f t="shared" si="318"/>
        <v>4.6000000000000005</v>
      </c>
      <c r="BJ99" s="2">
        <f t="shared" si="319"/>
        <v>58.26</v>
      </c>
      <c r="BK99" s="2">
        <f t="shared" si="320"/>
        <v>6.7800000000000082</v>
      </c>
      <c r="BM99">
        <v>76</v>
      </c>
      <c r="BN99">
        <v>290</v>
      </c>
      <c r="BO99" s="3">
        <v>0.22500000000000001</v>
      </c>
      <c r="BP99" s="1">
        <f t="shared" si="321"/>
        <v>4.5</v>
      </c>
      <c r="BQ99" s="2">
        <f t="shared" si="322"/>
        <v>65.960000000000008</v>
      </c>
      <c r="BR99" s="2">
        <f t="shared" si="323"/>
        <v>-7.7000000000000099</v>
      </c>
      <c r="BT99">
        <v>76</v>
      </c>
      <c r="BU99">
        <v>290</v>
      </c>
      <c r="BV99" s="3">
        <v>0.224</v>
      </c>
      <c r="BW99" s="1">
        <f t="shared" si="324"/>
        <v>4.4800000000000004</v>
      </c>
      <c r="BX99" s="2">
        <f t="shared" si="325"/>
        <v>62.78</v>
      </c>
      <c r="BY99" s="2">
        <f t="shared" si="326"/>
        <v>3.1800000000000068</v>
      </c>
      <c r="CA99">
        <v>76</v>
      </c>
      <c r="CB99">
        <v>290</v>
      </c>
      <c r="CC99" s="3">
        <v>0.222</v>
      </c>
      <c r="CD99" s="1">
        <f t="shared" si="327"/>
        <v>4.4400000000000004</v>
      </c>
      <c r="CE99" s="2">
        <f t="shared" si="328"/>
        <v>68.919999999999987</v>
      </c>
      <c r="CF99" s="2">
        <f t="shared" si="329"/>
        <v>-6.1399999999999864</v>
      </c>
      <c r="CH99">
        <v>76</v>
      </c>
      <c r="CI99">
        <v>290</v>
      </c>
      <c r="CJ99" s="3">
        <v>0.22900000000000001</v>
      </c>
      <c r="CK99" s="1">
        <f t="shared" si="330"/>
        <v>4.58</v>
      </c>
      <c r="CL99" s="2">
        <f t="shared" si="331"/>
        <v>62.8</v>
      </c>
      <c r="CM99" s="2">
        <f t="shared" si="332"/>
        <v>6.1199999999999903</v>
      </c>
      <c r="CO99">
        <v>76</v>
      </c>
      <c r="CP99">
        <v>290</v>
      </c>
      <c r="CQ99" s="3">
        <v>0.23</v>
      </c>
      <c r="CR99" s="1">
        <f t="shared" si="333"/>
        <v>4.6000000000000005</v>
      </c>
      <c r="CS99" s="2">
        <f t="shared" si="334"/>
        <v>70.739999999999995</v>
      </c>
      <c r="CT99" s="2">
        <f t="shared" si="335"/>
        <v>-7.9399999999999977</v>
      </c>
      <c r="CV99">
        <v>76</v>
      </c>
      <c r="CW99">
        <v>290</v>
      </c>
      <c r="CX99" s="3">
        <v>0.221</v>
      </c>
      <c r="CY99" s="1">
        <f t="shared" si="336"/>
        <v>4.42</v>
      </c>
      <c r="CZ99" s="2">
        <f t="shared" si="337"/>
        <v>63.640000000000008</v>
      </c>
      <c r="DA99" s="2">
        <f t="shared" si="338"/>
        <v>7.0999999999999872</v>
      </c>
      <c r="DC99">
        <v>76</v>
      </c>
      <c r="DD99">
        <v>290</v>
      </c>
      <c r="DE99" s="3">
        <v>0.22800000000000001</v>
      </c>
      <c r="DF99" s="1">
        <f t="shared" si="339"/>
        <v>4.5600000000000005</v>
      </c>
      <c r="DG99" s="2">
        <f t="shared" si="340"/>
        <v>68.780000000000015</v>
      </c>
      <c r="DH99" s="2">
        <f t="shared" si="341"/>
        <v>-5.1400000000000077</v>
      </c>
      <c r="DJ99">
        <v>76</v>
      </c>
      <c r="DK99">
        <v>290</v>
      </c>
      <c r="DL99" s="3">
        <v>0.22600000000000001</v>
      </c>
      <c r="DM99" s="1">
        <f t="shared" si="342"/>
        <v>4.5200000000000005</v>
      </c>
      <c r="DN99" s="2">
        <f t="shared" si="343"/>
        <v>61.940000000000005</v>
      </c>
      <c r="DO99" s="2">
        <f t="shared" si="344"/>
        <v>6.8400000000000105</v>
      </c>
      <c r="DQ99">
        <v>76</v>
      </c>
      <c r="DR99">
        <v>290</v>
      </c>
      <c r="DS99" s="3">
        <v>0.223</v>
      </c>
      <c r="DT99" s="1">
        <f t="shared" si="345"/>
        <v>4.46</v>
      </c>
      <c r="DU99" s="2">
        <f t="shared" si="346"/>
        <v>57.4</v>
      </c>
      <c r="DV99" s="2">
        <f t="shared" si="347"/>
        <v>4.5400000000000063</v>
      </c>
      <c r="DX99">
        <v>76</v>
      </c>
      <c r="DY99">
        <v>290</v>
      </c>
      <c r="DZ99" s="3">
        <v>0.21099999999999999</v>
      </c>
      <c r="EA99" s="1">
        <f t="shared" si="348"/>
        <v>4.22</v>
      </c>
      <c r="EB99" s="2">
        <f t="shared" si="349"/>
        <v>50.379999999999995</v>
      </c>
      <c r="EC99" s="2">
        <f t="shared" si="350"/>
        <v>7.0200000000000031</v>
      </c>
      <c r="EE99">
        <v>76</v>
      </c>
      <c r="EF99">
        <v>290</v>
      </c>
      <c r="EG99" s="3">
        <v>0.19400000000000001</v>
      </c>
      <c r="EH99" s="1">
        <f t="shared" si="351"/>
        <v>3.88</v>
      </c>
      <c r="EI99" s="2">
        <f t="shared" si="352"/>
        <v>47.099999999999994</v>
      </c>
      <c r="EJ99" s="2">
        <f t="shared" si="353"/>
        <v>3.2800000000000011</v>
      </c>
    </row>
    <row r="100" spans="2:140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  <c r="DZ100" s="3"/>
      <c r="EG100" s="3"/>
    </row>
    <row r="101" spans="2:140" x14ac:dyDescent="0.25">
      <c r="B101">
        <v>77</v>
      </c>
      <c r="C101">
        <v>10</v>
      </c>
      <c r="D101" s="3">
        <v>0.17499999999999999</v>
      </c>
      <c r="E101" s="1">
        <f>D101*20</f>
        <v>3.5</v>
      </c>
      <c r="F101" s="2">
        <f>E101</f>
        <v>3.5</v>
      </c>
      <c r="I101">
        <v>77</v>
      </c>
      <c r="J101">
        <v>10</v>
      </c>
      <c r="K101" s="3">
        <v>0.22900000000000001</v>
      </c>
      <c r="L101" s="1">
        <f>K101*20</f>
        <v>4.58</v>
      </c>
      <c r="M101" s="2">
        <f>L101</f>
        <v>4.58</v>
      </c>
      <c r="N101" s="2">
        <f>F101-M101</f>
        <v>-1.08</v>
      </c>
      <c r="P101">
        <v>77</v>
      </c>
      <c r="Q101">
        <v>10</v>
      </c>
      <c r="R101" s="3">
        <v>0.11</v>
      </c>
      <c r="S101" s="1">
        <f>R101*20</f>
        <v>2.2000000000000002</v>
      </c>
      <c r="T101" s="2">
        <f>S101</f>
        <v>2.2000000000000002</v>
      </c>
      <c r="U101" s="2">
        <f>M101-T101</f>
        <v>2.38</v>
      </c>
      <c r="W101">
        <v>77</v>
      </c>
      <c r="X101">
        <v>10</v>
      </c>
      <c r="Y101" s="3">
        <v>0.17699999999999999</v>
      </c>
      <c r="Z101" s="1">
        <f>Y101*20</f>
        <v>3.54</v>
      </c>
      <c r="AA101" s="2">
        <f>Z101</f>
        <v>3.54</v>
      </c>
      <c r="AB101" s="2">
        <f>T101-AA101</f>
        <v>-1.3399999999999999</v>
      </c>
      <c r="AD101">
        <v>77</v>
      </c>
      <c r="AE101">
        <v>10</v>
      </c>
      <c r="AF101" s="3">
        <v>0.122</v>
      </c>
      <c r="AG101" s="1">
        <f>AF101*20</f>
        <v>2.44</v>
      </c>
      <c r="AH101" s="2">
        <f>AG101</f>
        <v>2.44</v>
      </c>
      <c r="AI101" s="2">
        <f>AA101-AH101</f>
        <v>1.1000000000000001</v>
      </c>
      <c r="AK101">
        <v>77</v>
      </c>
      <c r="AL101">
        <v>10</v>
      </c>
      <c r="AM101" s="3">
        <v>0.193</v>
      </c>
      <c r="AN101" s="1">
        <f>AM101*20</f>
        <v>3.8600000000000003</v>
      </c>
      <c r="AO101" s="2">
        <f>AN101</f>
        <v>3.8600000000000003</v>
      </c>
      <c r="AP101" s="2">
        <f>AH101-AO101</f>
        <v>-1.4200000000000004</v>
      </c>
      <c r="AR101">
        <v>77</v>
      </c>
      <c r="AS101">
        <v>10</v>
      </c>
      <c r="AT101" s="3">
        <v>0.13100000000000001</v>
      </c>
      <c r="AU101" s="1">
        <f>AT101*20</f>
        <v>2.62</v>
      </c>
      <c r="AV101" s="2">
        <f>AU101</f>
        <v>2.62</v>
      </c>
      <c r="AW101" s="2">
        <f>AO101-AV101</f>
        <v>1.2400000000000002</v>
      </c>
      <c r="AY101">
        <v>77</v>
      </c>
      <c r="AZ101">
        <v>10</v>
      </c>
      <c r="BA101" s="3">
        <v>0.20300000000000001</v>
      </c>
      <c r="BB101" s="1">
        <f>BA101*20</f>
        <v>4.0600000000000005</v>
      </c>
      <c r="BC101" s="2">
        <f>BB101</f>
        <v>4.0600000000000005</v>
      </c>
      <c r="BD101" s="2">
        <f>AV101-BC101</f>
        <v>-1.4400000000000004</v>
      </c>
      <c r="BF101">
        <v>77</v>
      </c>
      <c r="BG101">
        <v>10</v>
      </c>
      <c r="BH101" s="3">
        <v>0.114</v>
      </c>
      <c r="BI101" s="1">
        <f>BH101*20</f>
        <v>2.2800000000000002</v>
      </c>
      <c r="BJ101" s="2">
        <f>BI101</f>
        <v>2.2800000000000002</v>
      </c>
      <c r="BK101" s="2">
        <f>BC101-BJ101</f>
        <v>1.7800000000000002</v>
      </c>
      <c r="BM101">
        <v>77</v>
      </c>
      <c r="BN101">
        <v>10</v>
      </c>
      <c r="BO101" s="3">
        <v>0.20599999999999999</v>
      </c>
      <c r="BP101" s="1">
        <f>BO101*20</f>
        <v>4.12</v>
      </c>
      <c r="BQ101" s="2">
        <f>BP101</f>
        <v>4.12</v>
      </c>
      <c r="BR101" s="2">
        <f>BJ101-BQ101</f>
        <v>-1.8399999999999999</v>
      </c>
      <c r="BT101">
        <v>77</v>
      </c>
      <c r="BU101">
        <v>10</v>
      </c>
      <c r="BV101" s="3">
        <v>0.14000000000000001</v>
      </c>
      <c r="BW101" s="1">
        <f>BV101*20</f>
        <v>2.8000000000000003</v>
      </c>
      <c r="BX101" s="2">
        <f>BW101</f>
        <v>2.8000000000000003</v>
      </c>
      <c r="BY101" s="2">
        <f>BQ101-BX101</f>
        <v>1.3199999999999998</v>
      </c>
      <c r="CA101">
        <v>77</v>
      </c>
      <c r="CB101">
        <v>10</v>
      </c>
      <c r="CC101" s="3">
        <v>0.19800000000000001</v>
      </c>
      <c r="CD101" s="1">
        <f>CC101*20</f>
        <v>3.96</v>
      </c>
      <c r="CE101" s="2">
        <f>CD101</f>
        <v>3.96</v>
      </c>
      <c r="CF101" s="2">
        <f>BX101-CE101</f>
        <v>-1.1599999999999997</v>
      </c>
      <c r="CH101">
        <v>77</v>
      </c>
      <c r="CI101">
        <v>10</v>
      </c>
      <c r="CJ101" s="3">
        <v>0.127</v>
      </c>
      <c r="CK101" s="1">
        <f>CJ101*20</f>
        <v>2.54</v>
      </c>
      <c r="CL101" s="2">
        <f>CK101</f>
        <v>2.54</v>
      </c>
      <c r="CM101" s="2">
        <f>CE101-CL101</f>
        <v>1.42</v>
      </c>
      <c r="CO101">
        <v>77</v>
      </c>
      <c r="CP101">
        <v>10</v>
      </c>
      <c r="CQ101" s="3">
        <v>0.245</v>
      </c>
      <c r="CR101" s="1">
        <f>CQ101*20</f>
        <v>4.9000000000000004</v>
      </c>
      <c r="CS101" s="2">
        <f>CR101</f>
        <v>4.9000000000000004</v>
      </c>
      <c r="CT101" s="2">
        <f>CL101-CS101</f>
        <v>-2.3600000000000003</v>
      </c>
      <c r="CV101">
        <v>77</v>
      </c>
      <c r="CW101">
        <v>10</v>
      </c>
      <c r="CX101" s="3">
        <v>0.153</v>
      </c>
      <c r="CY101" s="1">
        <f>CX101*20</f>
        <v>3.06</v>
      </c>
      <c r="CZ101" s="2">
        <f>CY101</f>
        <v>3.06</v>
      </c>
      <c r="DA101" s="2">
        <f>CS101-CZ101</f>
        <v>1.8400000000000003</v>
      </c>
      <c r="DC101">
        <v>77</v>
      </c>
      <c r="DD101">
        <v>10</v>
      </c>
      <c r="DE101" s="3">
        <v>0.20799999999999999</v>
      </c>
      <c r="DF101" s="1">
        <f>DE101*20</f>
        <v>4.16</v>
      </c>
      <c r="DG101" s="2">
        <f>DF101</f>
        <v>4.16</v>
      </c>
      <c r="DH101" s="2">
        <f>CZ101-DG101</f>
        <v>-1.1000000000000001</v>
      </c>
      <c r="DJ101">
        <v>77</v>
      </c>
      <c r="DK101">
        <v>10</v>
      </c>
      <c r="DL101" s="3">
        <v>0.115</v>
      </c>
      <c r="DM101" s="1">
        <f>DL101*20</f>
        <v>2.3000000000000003</v>
      </c>
      <c r="DN101" s="2">
        <f>DM101</f>
        <v>2.3000000000000003</v>
      </c>
      <c r="DO101" s="2">
        <f>DG101-DN101</f>
        <v>1.8599999999999999</v>
      </c>
      <c r="DQ101">
        <v>77</v>
      </c>
      <c r="DR101">
        <v>10</v>
      </c>
      <c r="DS101" s="3">
        <v>0.11600000000000001</v>
      </c>
      <c r="DT101" s="1">
        <f>DS101*20</f>
        <v>2.3200000000000003</v>
      </c>
      <c r="DU101" s="2">
        <f>DT101</f>
        <v>2.3200000000000003</v>
      </c>
      <c r="DV101" s="2">
        <f>DN101-DU101</f>
        <v>-2.0000000000000018E-2</v>
      </c>
      <c r="DX101">
        <v>77</v>
      </c>
      <c r="DY101">
        <v>10</v>
      </c>
      <c r="DZ101" s="3">
        <v>9.9000000000000005E-2</v>
      </c>
      <c r="EA101" s="1">
        <f>DZ101*20</f>
        <v>1.98</v>
      </c>
      <c r="EB101" s="2">
        <f>EA101</f>
        <v>1.98</v>
      </c>
      <c r="EC101" s="2">
        <f>DU101-EB101</f>
        <v>0.3400000000000003</v>
      </c>
      <c r="EE101">
        <v>77</v>
      </c>
      <c r="EF101">
        <v>10</v>
      </c>
      <c r="EG101" s="3">
        <v>0.106</v>
      </c>
      <c r="EH101" s="1">
        <f>EG101*20</f>
        <v>2.12</v>
      </c>
      <c r="EI101" s="2">
        <f>EH101</f>
        <v>2.12</v>
      </c>
      <c r="EJ101" s="2">
        <f>EB101-EI101</f>
        <v>-0.14000000000000012</v>
      </c>
    </row>
    <row r="102" spans="2:140" x14ac:dyDescent="0.25">
      <c r="B102">
        <v>77</v>
      </c>
      <c r="C102">
        <v>30</v>
      </c>
      <c r="D102" s="3">
        <v>0.224</v>
      </c>
      <c r="E102" s="1">
        <f t="shared" ref="E102:E115" si="354">D102*20</f>
        <v>4.4800000000000004</v>
      </c>
      <c r="F102" s="2">
        <f t="shared" ref="F102:F115" si="355">F101+E102</f>
        <v>7.98</v>
      </c>
      <c r="I102">
        <v>77</v>
      </c>
      <c r="J102">
        <v>30</v>
      </c>
      <c r="K102" s="3">
        <v>0.23699999999999999</v>
      </c>
      <c r="L102" s="1">
        <f t="shared" ref="L102:L115" si="356">K102*20</f>
        <v>4.74</v>
      </c>
      <c r="M102" s="2">
        <f t="shared" ref="M102:M115" si="357">M101+L102</f>
        <v>9.32</v>
      </c>
      <c r="N102" s="2">
        <f t="shared" ref="N102:N115" si="358">F102-M102</f>
        <v>-1.3399999999999999</v>
      </c>
      <c r="P102">
        <v>77</v>
      </c>
      <c r="Q102">
        <v>30</v>
      </c>
      <c r="R102" s="3">
        <v>0.20300000000000001</v>
      </c>
      <c r="S102" s="1">
        <f t="shared" ref="S102:S115" si="359">R102*20</f>
        <v>4.0600000000000005</v>
      </c>
      <c r="T102" s="2">
        <f t="shared" ref="T102:T115" si="360">T101+S102</f>
        <v>6.2600000000000007</v>
      </c>
      <c r="U102" s="2">
        <f t="shared" ref="U102:U115" si="361">M102-T102</f>
        <v>3.0599999999999996</v>
      </c>
      <c r="W102">
        <v>77</v>
      </c>
      <c r="X102">
        <v>30</v>
      </c>
      <c r="Y102" s="3">
        <v>0.219</v>
      </c>
      <c r="Z102" s="1">
        <f t="shared" ref="Z102:Z115" si="362">Y102*20</f>
        <v>4.38</v>
      </c>
      <c r="AA102" s="2">
        <f t="shared" ref="AA102:AA115" si="363">AA101+Z102</f>
        <v>7.92</v>
      </c>
      <c r="AB102" s="2">
        <f t="shared" ref="AB102:AB115" si="364">T102-AA102</f>
        <v>-1.6599999999999993</v>
      </c>
      <c r="AD102">
        <v>77</v>
      </c>
      <c r="AE102">
        <v>30</v>
      </c>
      <c r="AF102" s="3">
        <v>0.16600000000000001</v>
      </c>
      <c r="AG102" s="1">
        <f t="shared" ref="AG102:AG115" si="365">AF102*20</f>
        <v>3.3200000000000003</v>
      </c>
      <c r="AH102" s="2">
        <f t="shared" ref="AH102:AH115" si="366">AH101+AG102</f>
        <v>5.76</v>
      </c>
      <c r="AI102" s="2">
        <f t="shared" ref="AI102:AI115" si="367">AA102-AH102</f>
        <v>2.16</v>
      </c>
      <c r="AK102">
        <v>77</v>
      </c>
      <c r="AL102">
        <v>30</v>
      </c>
      <c r="AM102" s="3">
        <v>0.182</v>
      </c>
      <c r="AN102" s="1">
        <f t="shared" ref="AN102:AN115" si="368">AM102*20</f>
        <v>3.6399999999999997</v>
      </c>
      <c r="AO102" s="2">
        <f t="shared" ref="AO102:AO115" si="369">AO101+AN102</f>
        <v>7.5</v>
      </c>
      <c r="AP102" s="2">
        <f t="shared" ref="AP102:AP115" si="370">AH102-AO102</f>
        <v>-1.7400000000000002</v>
      </c>
      <c r="AR102">
        <v>77</v>
      </c>
      <c r="AS102">
        <v>30</v>
      </c>
      <c r="AT102" s="3">
        <v>0.161</v>
      </c>
      <c r="AU102" s="1">
        <f t="shared" ref="AU102:AU115" si="371">AT102*20</f>
        <v>3.22</v>
      </c>
      <c r="AV102" s="2">
        <f t="shared" ref="AV102:AV115" si="372">AV101+AU102</f>
        <v>5.84</v>
      </c>
      <c r="AW102" s="2">
        <f t="shared" ref="AW102:AW115" si="373">AO102-AV102</f>
        <v>1.6600000000000001</v>
      </c>
      <c r="AY102">
        <v>77</v>
      </c>
      <c r="AZ102">
        <v>30</v>
      </c>
      <c r="BA102" s="3">
        <v>0.188</v>
      </c>
      <c r="BB102" s="1">
        <f t="shared" ref="BB102:BB115" si="374">BA102*20</f>
        <v>3.76</v>
      </c>
      <c r="BC102" s="2">
        <f t="shared" ref="BC102:BC115" si="375">BC101+BB102</f>
        <v>7.82</v>
      </c>
      <c r="BD102" s="2">
        <f t="shared" ref="BD102:BD115" si="376">AV102-BC102</f>
        <v>-1.9800000000000004</v>
      </c>
      <c r="BF102">
        <v>77</v>
      </c>
      <c r="BG102">
        <v>30</v>
      </c>
      <c r="BH102" s="3">
        <v>0.13900000000000001</v>
      </c>
      <c r="BI102" s="1">
        <f t="shared" ref="BI102:BI115" si="377">BH102*20</f>
        <v>2.7800000000000002</v>
      </c>
      <c r="BJ102" s="2">
        <f t="shared" ref="BJ102:BJ115" si="378">BJ101+BI102</f>
        <v>5.0600000000000005</v>
      </c>
      <c r="BK102" s="2">
        <f t="shared" ref="BK102:BK115" si="379">BC102-BJ102</f>
        <v>2.76</v>
      </c>
      <c r="BM102">
        <v>77</v>
      </c>
      <c r="BN102">
        <v>30</v>
      </c>
      <c r="BO102" s="3">
        <v>0.215</v>
      </c>
      <c r="BP102" s="1">
        <f t="shared" ref="BP102:BP115" si="380">BO102*20</f>
        <v>4.3</v>
      </c>
      <c r="BQ102" s="2">
        <f t="shared" ref="BQ102:BQ115" si="381">BQ101+BP102</f>
        <v>8.42</v>
      </c>
      <c r="BR102" s="2">
        <f t="shared" ref="BR102:BR115" si="382">BJ102-BQ102</f>
        <v>-3.3599999999999994</v>
      </c>
      <c r="BT102">
        <v>77</v>
      </c>
      <c r="BU102">
        <v>30</v>
      </c>
      <c r="BV102" s="3">
        <v>0.17</v>
      </c>
      <c r="BW102" s="1">
        <f t="shared" ref="BW102:BW115" si="383">BV102*20</f>
        <v>3.4000000000000004</v>
      </c>
      <c r="BX102" s="2">
        <f t="shared" ref="BX102:BX115" si="384">BX101+BW102</f>
        <v>6.2000000000000011</v>
      </c>
      <c r="BY102" s="2">
        <f t="shared" ref="BY102:BY115" si="385">BQ102-BX102</f>
        <v>2.2199999999999989</v>
      </c>
      <c r="CA102">
        <v>77</v>
      </c>
      <c r="CB102">
        <v>30</v>
      </c>
      <c r="CC102" s="3">
        <v>0.22700000000000001</v>
      </c>
      <c r="CD102" s="1">
        <f t="shared" ref="CD102:CD115" si="386">CC102*20</f>
        <v>4.54</v>
      </c>
      <c r="CE102" s="2">
        <f t="shared" ref="CE102:CE115" si="387">CE101+CD102</f>
        <v>8.5</v>
      </c>
      <c r="CF102" s="2">
        <f t="shared" ref="CF102:CF115" si="388">BX102-CE102</f>
        <v>-2.2999999999999989</v>
      </c>
      <c r="CH102">
        <v>77</v>
      </c>
      <c r="CI102">
        <v>30</v>
      </c>
      <c r="CJ102" s="3">
        <v>0.14499999999999999</v>
      </c>
      <c r="CK102" s="1">
        <f t="shared" ref="CK102:CK115" si="389">CJ102*20</f>
        <v>2.9</v>
      </c>
      <c r="CL102" s="2">
        <f t="shared" ref="CL102:CL115" si="390">CL101+CK102</f>
        <v>5.4399999999999995</v>
      </c>
      <c r="CM102" s="2">
        <f t="shared" ref="CM102:CM115" si="391">CE102-CL102</f>
        <v>3.0600000000000005</v>
      </c>
      <c r="CO102">
        <v>77</v>
      </c>
      <c r="CP102">
        <v>30</v>
      </c>
      <c r="CQ102" s="3">
        <v>0.252</v>
      </c>
      <c r="CR102" s="1">
        <f t="shared" ref="CR102:CR115" si="392">CQ102*20</f>
        <v>5.04</v>
      </c>
      <c r="CS102" s="2">
        <f t="shared" ref="CS102:CS115" si="393">CS101+CR102</f>
        <v>9.9400000000000013</v>
      </c>
      <c r="CT102" s="2">
        <f t="shared" ref="CT102:CT115" si="394">CL102-CS102</f>
        <v>-4.5000000000000018</v>
      </c>
      <c r="CV102">
        <v>77</v>
      </c>
      <c r="CW102">
        <v>30</v>
      </c>
      <c r="CX102" s="3">
        <v>0.16400000000000001</v>
      </c>
      <c r="CY102" s="1">
        <f t="shared" ref="CY102:CY115" si="395">CX102*20</f>
        <v>3.2800000000000002</v>
      </c>
      <c r="CZ102" s="2">
        <f t="shared" ref="CZ102:CZ115" si="396">CZ101+CY102</f>
        <v>6.34</v>
      </c>
      <c r="DA102" s="2">
        <f t="shared" ref="DA102:DA115" si="397">CS102-CZ102</f>
        <v>3.6000000000000014</v>
      </c>
      <c r="DC102">
        <v>77</v>
      </c>
      <c r="DD102">
        <v>30</v>
      </c>
      <c r="DE102" s="3">
        <v>0.23100000000000001</v>
      </c>
      <c r="DF102" s="1">
        <f t="shared" ref="DF102:DF115" si="398">DE102*20</f>
        <v>4.62</v>
      </c>
      <c r="DG102" s="2">
        <f t="shared" ref="DG102:DG115" si="399">DG101+DF102</f>
        <v>8.7800000000000011</v>
      </c>
      <c r="DH102" s="2">
        <f t="shared" ref="DH102:DH115" si="400">CZ102-DG102</f>
        <v>-2.4400000000000013</v>
      </c>
      <c r="DJ102">
        <v>77</v>
      </c>
      <c r="DK102">
        <v>30</v>
      </c>
      <c r="DL102" s="3">
        <v>0.14799999999999999</v>
      </c>
      <c r="DM102" s="1">
        <f t="shared" ref="DM102:DM115" si="401">DL102*20</f>
        <v>2.96</v>
      </c>
      <c r="DN102" s="2">
        <f t="shared" ref="DN102:DN115" si="402">DN101+DM102</f>
        <v>5.26</v>
      </c>
      <c r="DO102" s="2">
        <f t="shared" ref="DO102:DO115" si="403">DG102-DN102</f>
        <v>3.5200000000000014</v>
      </c>
      <c r="DQ102">
        <v>77</v>
      </c>
      <c r="DR102">
        <v>30</v>
      </c>
      <c r="DS102" s="3">
        <v>0.14099999999999999</v>
      </c>
      <c r="DT102" s="1">
        <f t="shared" ref="DT102:DT115" si="404">DS102*20</f>
        <v>2.82</v>
      </c>
      <c r="DU102" s="2">
        <f t="shared" ref="DU102:DU115" si="405">DU101+DT102</f>
        <v>5.1400000000000006</v>
      </c>
      <c r="DV102" s="2">
        <f t="shared" ref="DV102:DV115" si="406">DN102-DU102</f>
        <v>0.11999999999999922</v>
      </c>
      <c r="DX102">
        <v>77</v>
      </c>
      <c r="DY102">
        <v>30</v>
      </c>
      <c r="DZ102" s="3">
        <v>0.129</v>
      </c>
      <c r="EA102" s="1">
        <f t="shared" ref="EA102:EA115" si="407">DZ102*20</f>
        <v>2.58</v>
      </c>
      <c r="EB102" s="2">
        <f t="shared" ref="EB102:EB115" si="408">EB101+EA102</f>
        <v>4.5600000000000005</v>
      </c>
      <c r="EC102" s="2">
        <f t="shared" ref="EC102:EC115" si="409">DU102-EB102</f>
        <v>0.58000000000000007</v>
      </c>
      <c r="EE102">
        <v>77</v>
      </c>
      <c r="EF102">
        <v>30</v>
      </c>
      <c r="EG102" s="3">
        <v>0.13100000000000001</v>
      </c>
      <c r="EH102" s="1">
        <f t="shared" ref="EH102:EH115" si="410">EG102*20</f>
        <v>2.62</v>
      </c>
      <c r="EI102" s="2">
        <f t="shared" ref="EI102:EI115" si="411">EI101+EH102</f>
        <v>4.74</v>
      </c>
      <c r="EJ102" s="2">
        <f t="shared" ref="EJ102:EJ115" si="412">EB102-EI102</f>
        <v>-0.17999999999999972</v>
      </c>
    </row>
    <row r="103" spans="2:140" x14ac:dyDescent="0.25">
      <c r="B103">
        <v>77</v>
      </c>
      <c r="C103">
        <v>50</v>
      </c>
      <c r="D103" s="3">
        <v>0.24099999999999999</v>
      </c>
      <c r="E103" s="1">
        <f t="shared" si="354"/>
        <v>4.82</v>
      </c>
      <c r="F103" s="2">
        <f t="shared" si="355"/>
        <v>12.8</v>
      </c>
      <c r="I103">
        <v>77</v>
      </c>
      <c r="J103">
        <v>50</v>
      </c>
      <c r="K103" s="3">
        <v>0.246</v>
      </c>
      <c r="L103" s="1">
        <f t="shared" si="356"/>
        <v>4.92</v>
      </c>
      <c r="M103" s="2">
        <f t="shared" si="357"/>
        <v>14.24</v>
      </c>
      <c r="N103" s="2">
        <f t="shared" si="358"/>
        <v>-1.4399999999999995</v>
      </c>
      <c r="P103">
        <v>77</v>
      </c>
      <c r="Q103">
        <v>50</v>
      </c>
      <c r="R103" s="3">
        <v>0.22700000000000001</v>
      </c>
      <c r="S103" s="1">
        <f t="shared" si="359"/>
        <v>4.54</v>
      </c>
      <c r="T103" s="2">
        <f t="shared" si="360"/>
        <v>10.8</v>
      </c>
      <c r="U103" s="2">
        <f t="shared" si="361"/>
        <v>3.4399999999999995</v>
      </c>
      <c r="W103">
        <v>77</v>
      </c>
      <c r="X103">
        <v>50</v>
      </c>
      <c r="Y103" s="3">
        <v>0.22600000000000001</v>
      </c>
      <c r="Z103" s="1">
        <f t="shared" si="362"/>
        <v>4.5200000000000005</v>
      </c>
      <c r="AA103" s="2">
        <f t="shared" si="363"/>
        <v>12.440000000000001</v>
      </c>
      <c r="AB103" s="2">
        <f t="shared" si="364"/>
        <v>-1.6400000000000006</v>
      </c>
      <c r="AD103">
        <v>77</v>
      </c>
      <c r="AE103">
        <v>50</v>
      </c>
      <c r="AF103" s="3">
        <v>0.19500000000000001</v>
      </c>
      <c r="AG103" s="1">
        <f t="shared" si="365"/>
        <v>3.9000000000000004</v>
      </c>
      <c r="AH103" s="2">
        <f t="shared" si="366"/>
        <v>9.66</v>
      </c>
      <c r="AI103" s="2">
        <f t="shared" si="367"/>
        <v>2.7800000000000011</v>
      </c>
      <c r="AK103">
        <v>77</v>
      </c>
      <c r="AL103">
        <v>50</v>
      </c>
      <c r="AM103" s="3">
        <v>0.193</v>
      </c>
      <c r="AN103" s="1">
        <f t="shared" si="368"/>
        <v>3.8600000000000003</v>
      </c>
      <c r="AO103" s="2">
        <f t="shared" si="369"/>
        <v>11.36</v>
      </c>
      <c r="AP103" s="2">
        <f t="shared" si="370"/>
        <v>-1.6999999999999993</v>
      </c>
      <c r="AR103">
        <v>77</v>
      </c>
      <c r="AS103">
        <v>50</v>
      </c>
      <c r="AT103" s="3">
        <v>0.17599999999999999</v>
      </c>
      <c r="AU103" s="1">
        <f t="shared" si="371"/>
        <v>3.5199999999999996</v>
      </c>
      <c r="AV103" s="2">
        <f t="shared" si="372"/>
        <v>9.36</v>
      </c>
      <c r="AW103" s="2">
        <f t="shared" si="373"/>
        <v>2</v>
      </c>
      <c r="AY103">
        <v>77</v>
      </c>
      <c r="AZ103">
        <v>50</v>
      </c>
      <c r="BA103" s="3">
        <v>0.187</v>
      </c>
      <c r="BB103" s="1">
        <f t="shared" si="374"/>
        <v>3.74</v>
      </c>
      <c r="BC103" s="2">
        <f t="shared" si="375"/>
        <v>11.56</v>
      </c>
      <c r="BD103" s="2">
        <f t="shared" si="376"/>
        <v>-2.2000000000000011</v>
      </c>
      <c r="BF103">
        <v>77</v>
      </c>
      <c r="BG103">
        <v>50</v>
      </c>
      <c r="BH103" s="3">
        <v>0.156</v>
      </c>
      <c r="BI103" s="1">
        <f t="shared" si="377"/>
        <v>3.12</v>
      </c>
      <c r="BJ103" s="2">
        <f t="shared" si="378"/>
        <v>8.18</v>
      </c>
      <c r="BK103" s="2">
        <f t="shared" si="379"/>
        <v>3.3800000000000008</v>
      </c>
      <c r="BM103">
        <v>77</v>
      </c>
      <c r="BN103">
        <v>50</v>
      </c>
      <c r="BO103" s="3">
        <v>0.17799999999999999</v>
      </c>
      <c r="BP103" s="1">
        <f t="shared" si="380"/>
        <v>3.5599999999999996</v>
      </c>
      <c r="BQ103" s="2">
        <f t="shared" si="381"/>
        <v>11.98</v>
      </c>
      <c r="BR103" s="2">
        <f t="shared" si="382"/>
        <v>-3.8000000000000007</v>
      </c>
      <c r="BT103">
        <v>77</v>
      </c>
      <c r="BU103">
        <v>50</v>
      </c>
      <c r="BV103" s="3">
        <v>0.16900000000000001</v>
      </c>
      <c r="BW103" s="1">
        <f t="shared" si="383"/>
        <v>3.3800000000000003</v>
      </c>
      <c r="BX103" s="2">
        <f t="shared" si="384"/>
        <v>9.5800000000000018</v>
      </c>
      <c r="BY103" s="2">
        <f t="shared" si="385"/>
        <v>2.3999999999999986</v>
      </c>
      <c r="CA103">
        <v>77</v>
      </c>
      <c r="CB103">
        <v>50</v>
      </c>
      <c r="CC103" s="3">
        <v>0.23499999999999999</v>
      </c>
      <c r="CD103" s="1">
        <f t="shared" si="386"/>
        <v>4.6999999999999993</v>
      </c>
      <c r="CE103" s="2">
        <f t="shared" si="387"/>
        <v>13.2</v>
      </c>
      <c r="CF103" s="2">
        <f t="shared" si="388"/>
        <v>-3.6199999999999974</v>
      </c>
      <c r="CH103">
        <v>77</v>
      </c>
      <c r="CI103">
        <v>50</v>
      </c>
      <c r="CJ103" s="3">
        <v>0.17699999999999999</v>
      </c>
      <c r="CK103" s="1">
        <f t="shared" si="389"/>
        <v>3.54</v>
      </c>
      <c r="CL103" s="2">
        <f t="shared" si="390"/>
        <v>8.98</v>
      </c>
      <c r="CM103" s="2">
        <f t="shared" si="391"/>
        <v>4.2199999999999989</v>
      </c>
      <c r="CO103">
        <v>77</v>
      </c>
      <c r="CP103">
        <v>50</v>
      </c>
      <c r="CQ103" s="3">
        <v>0.249</v>
      </c>
      <c r="CR103" s="1">
        <f t="shared" si="392"/>
        <v>4.9800000000000004</v>
      </c>
      <c r="CS103" s="2">
        <f t="shared" si="393"/>
        <v>14.920000000000002</v>
      </c>
      <c r="CT103" s="2">
        <f t="shared" si="394"/>
        <v>-5.9400000000000013</v>
      </c>
      <c r="CV103">
        <v>77</v>
      </c>
      <c r="CW103">
        <v>50</v>
      </c>
      <c r="CX103" s="3">
        <v>0.183</v>
      </c>
      <c r="CY103" s="1">
        <f t="shared" si="395"/>
        <v>3.66</v>
      </c>
      <c r="CZ103" s="2">
        <f t="shared" si="396"/>
        <v>10</v>
      </c>
      <c r="DA103" s="2">
        <f t="shared" si="397"/>
        <v>4.9200000000000017</v>
      </c>
      <c r="DC103">
        <v>77</v>
      </c>
      <c r="DD103">
        <v>50</v>
      </c>
      <c r="DE103" s="3">
        <v>0.21299999999999999</v>
      </c>
      <c r="DF103" s="1">
        <f t="shared" si="398"/>
        <v>4.26</v>
      </c>
      <c r="DG103" s="2">
        <f t="shared" si="399"/>
        <v>13.040000000000001</v>
      </c>
      <c r="DH103" s="2">
        <f t="shared" si="400"/>
        <v>-3.0400000000000009</v>
      </c>
      <c r="DJ103">
        <v>77</v>
      </c>
      <c r="DK103">
        <v>50</v>
      </c>
      <c r="DL103" s="3">
        <v>0.16500000000000001</v>
      </c>
      <c r="DM103" s="1">
        <f t="shared" si="401"/>
        <v>3.3000000000000003</v>
      </c>
      <c r="DN103" s="2">
        <f t="shared" si="402"/>
        <v>8.56</v>
      </c>
      <c r="DO103" s="2">
        <f t="shared" si="403"/>
        <v>4.4800000000000004</v>
      </c>
      <c r="DQ103">
        <v>77</v>
      </c>
      <c r="DR103">
        <v>50</v>
      </c>
      <c r="DS103" s="3">
        <v>0.16500000000000001</v>
      </c>
      <c r="DT103" s="1">
        <f t="shared" si="404"/>
        <v>3.3000000000000003</v>
      </c>
      <c r="DU103" s="2">
        <f t="shared" si="405"/>
        <v>8.4400000000000013</v>
      </c>
      <c r="DV103" s="2">
        <f t="shared" si="406"/>
        <v>0.11999999999999922</v>
      </c>
      <c r="DX103">
        <v>77</v>
      </c>
      <c r="DY103">
        <v>50</v>
      </c>
      <c r="DZ103" s="3">
        <v>0.125</v>
      </c>
      <c r="EA103" s="1">
        <f t="shared" si="407"/>
        <v>2.5</v>
      </c>
      <c r="EB103" s="2">
        <f t="shared" si="408"/>
        <v>7.0600000000000005</v>
      </c>
      <c r="EC103" s="2">
        <f t="shared" si="409"/>
        <v>1.3800000000000008</v>
      </c>
      <c r="EE103">
        <v>77</v>
      </c>
      <c r="EF103">
        <v>50</v>
      </c>
      <c r="EG103" s="3">
        <v>0.127</v>
      </c>
      <c r="EH103" s="1">
        <f t="shared" si="410"/>
        <v>2.54</v>
      </c>
      <c r="EI103" s="2">
        <f t="shared" si="411"/>
        <v>7.28</v>
      </c>
      <c r="EJ103" s="2">
        <f t="shared" si="412"/>
        <v>-0.21999999999999975</v>
      </c>
    </row>
    <row r="104" spans="2:140" x14ac:dyDescent="0.25">
      <c r="B104">
        <v>77</v>
      </c>
      <c r="C104">
        <v>70</v>
      </c>
      <c r="D104" s="3">
        <v>0.27700000000000002</v>
      </c>
      <c r="E104" s="1">
        <f t="shared" si="354"/>
        <v>5.5400000000000009</v>
      </c>
      <c r="F104" s="2">
        <f t="shared" si="355"/>
        <v>18.340000000000003</v>
      </c>
      <c r="I104">
        <v>77</v>
      </c>
      <c r="J104">
        <v>70</v>
      </c>
      <c r="K104" s="3">
        <v>0.28100000000000003</v>
      </c>
      <c r="L104" s="1">
        <f t="shared" si="356"/>
        <v>5.620000000000001</v>
      </c>
      <c r="M104" s="2">
        <f t="shared" si="357"/>
        <v>19.86</v>
      </c>
      <c r="N104" s="2">
        <f t="shared" si="358"/>
        <v>-1.519999999999996</v>
      </c>
      <c r="P104">
        <v>77</v>
      </c>
      <c r="Q104">
        <v>70</v>
      </c>
      <c r="R104" s="3">
        <v>0.26900000000000002</v>
      </c>
      <c r="S104" s="1">
        <f t="shared" si="359"/>
        <v>5.3800000000000008</v>
      </c>
      <c r="T104" s="2">
        <f t="shared" si="360"/>
        <v>16.18</v>
      </c>
      <c r="U104" s="2">
        <f t="shared" si="361"/>
        <v>3.6799999999999997</v>
      </c>
      <c r="W104">
        <v>77</v>
      </c>
      <c r="X104">
        <v>70</v>
      </c>
      <c r="Y104" s="3">
        <v>0.27500000000000002</v>
      </c>
      <c r="Z104" s="1">
        <f t="shared" si="362"/>
        <v>5.5</v>
      </c>
      <c r="AA104" s="2">
        <f t="shared" si="363"/>
        <v>17.940000000000001</v>
      </c>
      <c r="AB104" s="2">
        <f t="shared" si="364"/>
        <v>-1.7600000000000016</v>
      </c>
      <c r="AD104">
        <v>77</v>
      </c>
      <c r="AE104">
        <v>70</v>
      </c>
      <c r="AF104" s="3">
        <v>0.25700000000000001</v>
      </c>
      <c r="AG104" s="1">
        <f t="shared" si="365"/>
        <v>5.1400000000000006</v>
      </c>
      <c r="AH104" s="2">
        <f t="shared" si="366"/>
        <v>14.8</v>
      </c>
      <c r="AI104" s="2">
        <f t="shared" si="367"/>
        <v>3.1400000000000006</v>
      </c>
      <c r="AK104">
        <v>77</v>
      </c>
      <c r="AL104">
        <v>70</v>
      </c>
      <c r="AM104" s="3">
        <v>0.24299999999999999</v>
      </c>
      <c r="AN104" s="1">
        <f t="shared" si="368"/>
        <v>4.8599999999999994</v>
      </c>
      <c r="AO104" s="2">
        <f t="shared" si="369"/>
        <v>16.22</v>
      </c>
      <c r="AP104" s="2">
        <f t="shared" si="370"/>
        <v>-1.4199999999999982</v>
      </c>
      <c r="AR104">
        <v>77</v>
      </c>
      <c r="AS104">
        <v>70</v>
      </c>
      <c r="AT104" s="3">
        <v>0.19400000000000001</v>
      </c>
      <c r="AU104" s="1">
        <f t="shared" si="371"/>
        <v>3.88</v>
      </c>
      <c r="AV104" s="2">
        <f t="shared" si="372"/>
        <v>13.239999999999998</v>
      </c>
      <c r="AW104" s="2">
        <f t="shared" si="373"/>
        <v>2.9800000000000004</v>
      </c>
      <c r="AY104">
        <v>77</v>
      </c>
      <c r="AZ104">
        <v>70</v>
      </c>
      <c r="BA104" s="3">
        <v>0.19400000000000001</v>
      </c>
      <c r="BB104" s="1">
        <f t="shared" si="374"/>
        <v>3.88</v>
      </c>
      <c r="BC104" s="2">
        <f t="shared" si="375"/>
        <v>15.440000000000001</v>
      </c>
      <c r="BD104" s="2">
        <f t="shared" si="376"/>
        <v>-2.2000000000000028</v>
      </c>
      <c r="BF104">
        <v>77</v>
      </c>
      <c r="BG104">
        <v>70</v>
      </c>
      <c r="BH104" s="3">
        <v>0.152</v>
      </c>
      <c r="BI104" s="1">
        <f t="shared" si="377"/>
        <v>3.04</v>
      </c>
      <c r="BJ104" s="2">
        <f t="shared" si="378"/>
        <v>11.219999999999999</v>
      </c>
      <c r="BK104" s="2">
        <f t="shared" si="379"/>
        <v>4.2200000000000024</v>
      </c>
      <c r="BM104">
        <v>77</v>
      </c>
      <c r="BN104">
        <v>70</v>
      </c>
      <c r="BO104" s="3">
        <v>0.157</v>
      </c>
      <c r="BP104" s="1">
        <f t="shared" si="380"/>
        <v>3.14</v>
      </c>
      <c r="BQ104" s="2">
        <f t="shared" si="381"/>
        <v>15.120000000000001</v>
      </c>
      <c r="BR104" s="2">
        <f t="shared" si="382"/>
        <v>-3.9000000000000021</v>
      </c>
      <c r="BT104">
        <v>77</v>
      </c>
      <c r="BU104">
        <v>70</v>
      </c>
      <c r="BV104" s="3">
        <v>0.152</v>
      </c>
      <c r="BW104" s="1">
        <f t="shared" si="383"/>
        <v>3.04</v>
      </c>
      <c r="BX104" s="2">
        <f t="shared" si="384"/>
        <v>12.620000000000001</v>
      </c>
      <c r="BY104" s="2">
        <f t="shared" si="385"/>
        <v>2.5</v>
      </c>
      <c r="CA104">
        <v>77</v>
      </c>
      <c r="CB104">
        <v>70</v>
      </c>
      <c r="CC104" s="3">
        <v>0.185</v>
      </c>
      <c r="CD104" s="1">
        <f t="shared" si="386"/>
        <v>3.7</v>
      </c>
      <c r="CE104" s="2">
        <f t="shared" si="387"/>
        <v>16.899999999999999</v>
      </c>
      <c r="CF104" s="2">
        <f t="shared" si="388"/>
        <v>-4.2799999999999976</v>
      </c>
      <c r="CH104">
        <v>77</v>
      </c>
      <c r="CI104">
        <v>70</v>
      </c>
      <c r="CJ104" s="3">
        <v>0.16700000000000001</v>
      </c>
      <c r="CK104" s="1">
        <f t="shared" si="389"/>
        <v>3.3400000000000003</v>
      </c>
      <c r="CL104" s="2">
        <f t="shared" si="390"/>
        <v>12.32</v>
      </c>
      <c r="CM104" s="2">
        <f t="shared" si="391"/>
        <v>4.5799999999999983</v>
      </c>
      <c r="CO104">
        <v>77</v>
      </c>
      <c r="CP104">
        <v>70</v>
      </c>
      <c r="CQ104" s="3">
        <v>0.20899999999999999</v>
      </c>
      <c r="CR104" s="1">
        <f t="shared" si="392"/>
        <v>4.18</v>
      </c>
      <c r="CS104" s="2">
        <f t="shared" si="393"/>
        <v>19.100000000000001</v>
      </c>
      <c r="CT104" s="2">
        <f t="shared" si="394"/>
        <v>-6.7800000000000011</v>
      </c>
      <c r="CV104">
        <v>77</v>
      </c>
      <c r="CW104">
        <v>70</v>
      </c>
      <c r="CX104" s="3">
        <v>0.186</v>
      </c>
      <c r="CY104" s="1">
        <f t="shared" si="395"/>
        <v>3.7199999999999998</v>
      </c>
      <c r="CZ104" s="2">
        <f t="shared" si="396"/>
        <v>13.719999999999999</v>
      </c>
      <c r="DA104" s="2">
        <f t="shared" si="397"/>
        <v>5.3800000000000026</v>
      </c>
      <c r="DC104">
        <v>77</v>
      </c>
      <c r="DD104">
        <v>70</v>
      </c>
      <c r="DE104" s="3">
        <v>0.2</v>
      </c>
      <c r="DF104" s="1">
        <f t="shared" si="398"/>
        <v>4</v>
      </c>
      <c r="DG104" s="2">
        <f t="shared" si="399"/>
        <v>17.04</v>
      </c>
      <c r="DH104" s="2">
        <f t="shared" si="400"/>
        <v>-3.3200000000000003</v>
      </c>
      <c r="DJ104">
        <v>77</v>
      </c>
      <c r="DK104">
        <v>70</v>
      </c>
      <c r="DL104" s="3">
        <v>0.18099999999999999</v>
      </c>
      <c r="DM104" s="1">
        <f t="shared" si="401"/>
        <v>3.62</v>
      </c>
      <c r="DN104" s="2">
        <f t="shared" si="402"/>
        <v>12.18</v>
      </c>
      <c r="DO104" s="2">
        <f t="shared" si="403"/>
        <v>4.8599999999999994</v>
      </c>
      <c r="DQ104">
        <v>77</v>
      </c>
      <c r="DR104">
        <v>70</v>
      </c>
      <c r="DS104" s="3">
        <v>0.161</v>
      </c>
      <c r="DT104" s="1">
        <f t="shared" si="404"/>
        <v>3.22</v>
      </c>
      <c r="DU104" s="2">
        <f t="shared" si="405"/>
        <v>11.660000000000002</v>
      </c>
      <c r="DV104" s="2">
        <f t="shared" si="406"/>
        <v>0.5199999999999978</v>
      </c>
      <c r="DX104">
        <v>77</v>
      </c>
      <c r="DY104">
        <v>70</v>
      </c>
      <c r="DZ104" s="3">
        <v>0.14899999999999999</v>
      </c>
      <c r="EA104" s="1">
        <f t="shared" si="407"/>
        <v>2.98</v>
      </c>
      <c r="EB104" s="2">
        <f t="shared" si="408"/>
        <v>10.040000000000001</v>
      </c>
      <c r="EC104" s="2">
        <f t="shared" si="409"/>
        <v>1.620000000000001</v>
      </c>
      <c r="EE104">
        <v>77</v>
      </c>
      <c r="EF104">
        <v>70</v>
      </c>
      <c r="EG104" s="3">
        <v>0.13500000000000001</v>
      </c>
      <c r="EH104" s="1">
        <f t="shared" si="410"/>
        <v>2.7</v>
      </c>
      <c r="EI104" s="2">
        <f t="shared" si="411"/>
        <v>9.98</v>
      </c>
      <c r="EJ104" s="2">
        <f t="shared" si="412"/>
        <v>6.0000000000000497E-2</v>
      </c>
    </row>
    <row r="105" spans="2:140" x14ac:dyDescent="0.25">
      <c r="B105">
        <v>77</v>
      </c>
      <c r="C105">
        <v>90</v>
      </c>
      <c r="D105" s="3">
        <v>0.23799999999999999</v>
      </c>
      <c r="E105" s="1">
        <f t="shared" si="354"/>
        <v>4.76</v>
      </c>
      <c r="F105" s="2">
        <f t="shared" si="355"/>
        <v>23.1</v>
      </c>
      <c r="I105">
        <v>77</v>
      </c>
      <c r="J105">
        <v>90</v>
      </c>
      <c r="K105" s="3">
        <v>0.25</v>
      </c>
      <c r="L105" s="1">
        <f t="shared" si="356"/>
        <v>5</v>
      </c>
      <c r="M105" s="2">
        <f t="shared" si="357"/>
        <v>24.86</v>
      </c>
      <c r="N105" s="2">
        <f t="shared" si="358"/>
        <v>-1.759999999999998</v>
      </c>
      <c r="P105">
        <v>77</v>
      </c>
      <c r="Q105">
        <v>90</v>
      </c>
      <c r="R105" s="3">
        <v>0.255</v>
      </c>
      <c r="S105" s="1">
        <f t="shared" si="359"/>
        <v>5.0999999999999996</v>
      </c>
      <c r="T105" s="2">
        <f t="shared" si="360"/>
        <v>21.28</v>
      </c>
      <c r="U105" s="2">
        <f t="shared" si="361"/>
        <v>3.5799999999999983</v>
      </c>
      <c r="W105">
        <v>77</v>
      </c>
      <c r="X105">
        <v>90</v>
      </c>
      <c r="Y105" s="3">
        <v>0.26300000000000001</v>
      </c>
      <c r="Z105" s="1">
        <f t="shared" si="362"/>
        <v>5.26</v>
      </c>
      <c r="AA105" s="2">
        <f t="shared" si="363"/>
        <v>23.200000000000003</v>
      </c>
      <c r="AB105" s="2">
        <f t="shared" si="364"/>
        <v>-1.9200000000000017</v>
      </c>
      <c r="AD105">
        <v>77</v>
      </c>
      <c r="AE105">
        <v>90</v>
      </c>
      <c r="AF105" s="3">
        <v>0.255</v>
      </c>
      <c r="AG105" s="1">
        <f t="shared" si="365"/>
        <v>5.0999999999999996</v>
      </c>
      <c r="AH105" s="2">
        <f t="shared" si="366"/>
        <v>19.899999999999999</v>
      </c>
      <c r="AI105" s="2">
        <f t="shared" si="367"/>
        <v>3.3000000000000043</v>
      </c>
      <c r="AK105">
        <v>77</v>
      </c>
      <c r="AL105">
        <v>90</v>
      </c>
      <c r="AM105" s="3">
        <v>0.24399999999999999</v>
      </c>
      <c r="AN105" s="1">
        <f t="shared" si="368"/>
        <v>4.88</v>
      </c>
      <c r="AO105" s="2">
        <f t="shared" si="369"/>
        <v>21.099999999999998</v>
      </c>
      <c r="AP105" s="2">
        <f t="shared" si="370"/>
        <v>-1.1999999999999993</v>
      </c>
      <c r="AR105">
        <v>77</v>
      </c>
      <c r="AS105">
        <v>90</v>
      </c>
      <c r="AT105" s="3">
        <v>0.20899999999999999</v>
      </c>
      <c r="AU105" s="1">
        <f t="shared" si="371"/>
        <v>4.18</v>
      </c>
      <c r="AV105" s="2">
        <f t="shared" si="372"/>
        <v>17.419999999999998</v>
      </c>
      <c r="AW105" s="2">
        <f t="shared" si="373"/>
        <v>3.6799999999999997</v>
      </c>
      <c r="AY105">
        <v>77</v>
      </c>
      <c r="AZ105">
        <v>90</v>
      </c>
      <c r="BA105" s="3">
        <v>0.216</v>
      </c>
      <c r="BB105" s="1">
        <f t="shared" si="374"/>
        <v>4.32</v>
      </c>
      <c r="BC105" s="2">
        <f t="shared" si="375"/>
        <v>19.760000000000002</v>
      </c>
      <c r="BD105" s="2">
        <f t="shared" si="376"/>
        <v>-2.3400000000000034</v>
      </c>
      <c r="BF105">
        <v>77</v>
      </c>
      <c r="BG105">
        <v>90</v>
      </c>
      <c r="BH105" s="3">
        <v>0.13900000000000001</v>
      </c>
      <c r="BI105" s="1">
        <f t="shared" si="377"/>
        <v>2.7800000000000002</v>
      </c>
      <c r="BJ105" s="2">
        <f t="shared" si="378"/>
        <v>14</v>
      </c>
      <c r="BK105" s="2">
        <f t="shared" si="379"/>
        <v>5.7600000000000016</v>
      </c>
      <c r="BM105">
        <v>77</v>
      </c>
      <c r="BN105">
        <v>90</v>
      </c>
      <c r="BO105" s="3">
        <v>0.14099999999999999</v>
      </c>
      <c r="BP105" s="1">
        <f t="shared" si="380"/>
        <v>2.82</v>
      </c>
      <c r="BQ105" s="2">
        <f t="shared" si="381"/>
        <v>17.940000000000001</v>
      </c>
      <c r="BR105" s="2">
        <f t="shared" si="382"/>
        <v>-3.9400000000000013</v>
      </c>
      <c r="BT105">
        <v>77</v>
      </c>
      <c r="BU105">
        <v>90</v>
      </c>
      <c r="BV105" s="3">
        <v>0.13700000000000001</v>
      </c>
      <c r="BW105" s="1">
        <f t="shared" si="383"/>
        <v>2.74</v>
      </c>
      <c r="BX105" s="2">
        <f t="shared" si="384"/>
        <v>15.360000000000001</v>
      </c>
      <c r="BY105" s="2">
        <f t="shared" si="385"/>
        <v>2.58</v>
      </c>
      <c r="CA105">
        <v>77</v>
      </c>
      <c r="CB105">
        <v>90</v>
      </c>
      <c r="CC105" s="3">
        <v>0.153</v>
      </c>
      <c r="CD105" s="1">
        <f t="shared" si="386"/>
        <v>3.06</v>
      </c>
      <c r="CE105" s="2">
        <f t="shared" si="387"/>
        <v>19.959999999999997</v>
      </c>
      <c r="CF105" s="2">
        <f t="shared" si="388"/>
        <v>-4.5999999999999961</v>
      </c>
      <c r="CH105">
        <v>77</v>
      </c>
      <c r="CI105">
        <v>90</v>
      </c>
      <c r="CJ105" s="3">
        <v>0.14899999999999999</v>
      </c>
      <c r="CK105" s="1">
        <f t="shared" si="389"/>
        <v>2.98</v>
      </c>
      <c r="CL105" s="2">
        <f t="shared" si="390"/>
        <v>15.3</v>
      </c>
      <c r="CM105" s="2">
        <f t="shared" si="391"/>
        <v>4.6599999999999966</v>
      </c>
      <c r="CO105">
        <v>77</v>
      </c>
      <c r="CP105">
        <v>90</v>
      </c>
      <c r="CQ105" s="3">
        <v>0.152</v>
      </c>
      <c r="CR105" s="1">
        <f t="shared" si="392"/>
        <v>3.04</v>
      </c>
      <c r="CS105" s="2">
        <f t="shared" si="393"/>
        <v>22.14</v>
      </c>
      <c r="CT105" s="2">
        <f t="shared" si="394"/>
        <v>-6.84</v>
      </c>
      <c r="CV105">
        <v>77</v>
      </c>
      <c r="CW105">
        <v>90</v>
      </c>
      <c r="CX105" s="3">
        <v>0.14499999999999999</v>
      </c>
      <c r="CY105" s="1">
        <f t="shared" si="395"/>
        <v>2.9</v>
      </c>
      <c r="CZ105" s="2">
        <f t="shared" si="396"/>
        <v>16.619999999999997</v>
      </c>
      <c r="DA105" s="2">
        <f t="shared" si="397"/>
        <v>5.5200000000000031</v>
      </c>
      <c r="DC105">
        <v>77</v>
      </c>
      <c r="DD105">
        <v>90</v>
      </c>
      <c r="DE105" s="3">
        <v>0.16300000000000001</v>
      </c>
      <c r="DF105" s="1">
        <f t="shared" si="398"/>
        <v>3.2600000000000002</v>
      </c>
      <c r="DG105" s="2">
        <f t="shared" si="399"/>
        <v>20.3</v>
      </c>
      <c r="DH105" s="2">
        <f t="shared" si="400"/>
        <v>-3.6800000000000033</v>
      </c>
      <c r="DJ105">
        <v>77</v>
      </c>
      <c r="DK105">
        <v>90</v>
      </c>
      <c r="DL105" s="3">
        <v>0.14899999999999999</v>
      </c>
      <c r="DM105" s="1">
        <f t="shared" si="401"/>
        <v>2.98</v>
      </c>
      <c r="DN105" s="2">
        <f t="shared" si="402"/>
        <v>15.16</v>
      </c>
      <c r="DO105" s="2">
        <f t="shared" si="403"/>
        <v>5.1400000000000006</v>
      </c>
      <c r="DQ105">
        <v>77</v>
      </c>
      <c r="DR105">
        <v>90</v>
      </c>
      <c r="DS105" s="3">
        <v>0.13400000000000001</v>
      </c>
      <c r="DT105" s="1">
        <f t="shared" si="404"/>
        <v>2.68</v>
      </c>
      <c r="DU105" s="2">
        <f t="shared" si="405"/>
        <v>14.340000000000002</v>
      </c>
      <c r="DV105" s="2">
        <f t="shared" si="406"/>
        <v>0.81999999999999851</v>
      </c>
      <c r="DX105">
        <v>77</v>
      </c>
      <c r="DY105">
        <v>90</v>
      </c>
      <c r="DZ105" s="3">
        <v>0.123</v>
      </c>
      <c r="EA105" s="1">
        <f t="shared" si="407"/>
        <v>2.46</v>
      </c>
      <c r="EB105" s="2">
        <f t="shared" si="408"/>
        <v>12.5</v>
      </c>
      <c r="EC105" s="2">
        <f t="shared" si="409"/>
        <v>1.8400000000000016</v>
      </c>
      <c r="EE105">
        <v>77</v>
      </c>
      <c r="EF105">
        <v>90</v>
      </c>
      <c r="EG105" s="3">
        <v>0.112</v>
      </c>
      <c r="EH105" s="1">
        <f t="shared" si="410"/>
        <v>2.2400000000000002</v>
      </c>
      <c r="EI105" s="2">
        <f t="shared" si="411"/>
        <v>12.22</v>
      </c>
      <c r="EJ105" s="2">
        <f t="shared" si="412"/>
        <v>0.27999999999999936</v>
      </c>
    </row>
    <row r="106" spans="2:140" x14ac:dyDescent="0.25">
      <c r="B106">
        <v>77</v>
      </c>
      <c r="C106">
        <v>110</v>
      </c>
      <c r="D106" s="3">
        <v>0.23400000000000001</v>
      </c>
      <c r="E106" s="1">
        <f t="shared" si="354"/>
        <v>4.6800000000000006</v>
      </c>
      <c r="F106" s="2">
        <f t="shared" si="355"/>
        <v>27.78</v>
      </c>
      <c r="I106">
        <v>77</v>
      </c>
      <c r="J106">
        <v>110</v>
      </c>
      <c r="K106" s="3">
        <v>0.24099999999999999</v>
      </c>
      <c r="L106" s="1">
        <f t="shared" si="356"/>
        <v>4.82</v>
      </c>
      <c r="M106" s="2">
        <f t="shared" si="357"/>
        <v>29.68</v>
      </c>
      <c r="N106" s="2">
        <f t="shared" si="358"/>
        <v>-1.8999999999999986</v>
      </c>
      <c r="P106">
        <v>77</v>
      </c>
      <c r="Q106">
        <v>110</v>
      </c>
      <c r="R106" s="3">
        <v>0.23100000000000001</v>
      </c>
      <c r="S106" s="1">
        <f t="shared" si="359"/>
        <v>4.62</v>
      </c>
      <c r="T106" s="2">
        <f t="shared" si="360"/>
        <v>25.900000000000002</v>
      </c>
      <c r="U106" s="2">
        <f t="shared" si="361"/>
        <v>3.7799999999999976</v>
      </c>
      <c r="W106">
        <v>77</v>
      </c>
      <c r="X106">
        <v>110</v>
      </c>
      <c r="Y106" s="3">
        <v>0.22900000000000001</v>
      </c>
      <c r="Z106" s="1">
        <f t="shared" si="362"/>
        <v>4.58</v>
      </c>
      <c r="AA106" s="2">
        <f t="shared" si="363"/>
        <v>27.78</v>
      </c>
      <c r="AB106" s="2">
        <f t="shared" si="364"/>
        <v>-1.879999999999999</v>
      </c>
      <c r="AD106">
        <v>77</v>
      </c>
      <c r="AE106">
        <v>110</v>
      </c>
      <c r="AF106" s="3">
        <v>0.222</v>
      </c>
      <c r="AG106" s="1">
        <f t="shared" si="365"/>
        <v>4.4400000000000004</v>
      </c>
      <c r="AH106" s="2">
        <f t="shared" si="366"/>
        <v>24.34</v>
      </c>
      <c r="AI106" s="2">
        <f t="shared" si="367"/>
        <v>3.4400000000000013</v>
      </c>
      <c r="AK106">
        <v>77</v>
      </c>
      <c r="AL106">
        <v>110</v>
      </c>
      <c r="AM106" s="3">
        <v>0.22600000000000001</v>
      </c>
      <c r="AN106" s="1">
        <f t="shared" si="368"/>
        <v>4.5200000000000005</v>
      </c>
      <c r="AO106" s="2">
        <f t="shared" si="369"/>
        <v>25.619999999999997</v>
      </c>
      <c r="AP106" s="2">
        <f t="shared" si="370"/>
        <v>-1.2799999999999976</v>
      </c>
      <c r="AR106">
        <v>77</v>
      </c>
      <c r="AS106">
        <v>110</v>
      </c>
      <c r="AT106" s="3">
        <v>0.221</v>
      </c>
      <c r="AU106" s="1">
        <f t="shared" si="371"/>
        <v>4.42</v>
      </c>
      <c r="AV106" s="2">
        <f t="shared" si="372"/>
        <v>21.839999999999996</v>
      </c>
      <c r="AW106" s="2">
        <f t="shared" si="373"/>
        <v>3.7800000000000011</v>
      </c>
      <c r="AY106">
        <v>77</v>
      </c>
      <c r="AZ106">
        <v>110</v>
      </c>
      <c r="BA106" s="3">
        <v>0.23100000000000001</v>
      </c>
      <c r="BB106" s="1">
        <f t="shared" si="374"/>
        <v>4.62</v>
      </c>
      <c r="BC106" s="2">
        <f t="shared" si="375"/>
        <v>24.380000000000003</v>
      </c>
      <c r="BD106" s="2">
        <f t="shared" si="376"/>
        <v>-2.5400000000000063</v>
      </c>
      <c r="BF106">
        <v>77</v>
      </c>
      <c r="BG106">
        <v>110</v>
      </c>
      <c r="BH106" s="3">
        <v>0.17599999999999999</v>
      </c>
      <c r="BI106" s="1">
        <f t="shared" si="377"/>
        <v>3.5199999999999996</v>
      </c>
      <c r="BJ106" s="2">
        <f t="shared" si="378"/>
        <v>17.52</v>
      </c>
      <c r="BK106" s="2">
        <f t="shared" si="379"/>
        <v>6.860000000000003</v>
      </c>
      <c r="BM106">
        <v>77</v>
      </c>
      <c r="BN106">
        <v>110</v>
      </c>
      <c r="BO106" s="3">
        <v>0.19500000000000001</v>
      </c>
      <c r="BP106" s="1">
        <f t="shared" si="380"/>
        <v>3.9000000000000004</v>
      </c>
      <c r="BQ106" s="2">
        <f t="shared" si="381"/>
        <v>21.840000000000003</v>
      </c>
      <c r="BR106" s="2">
        <f t="shared" si="382"/>
        <v>-4.3200000000000038</v>
      </c>
      <c r="BT106">
        <v>77</v>
      </c>
      <c r="BU106">
        <v>110</v>
      </c>
      <c r="BV106" s="3">
        <v>0.16500000000000001</v>
      </c>
      <c r="BW106" s="1">
        <f t="shared" si="383"/>
        <v>3.3000000000000003</v>
      </c>
      <c r="BX106" s="2">
        <f t="shared" si="384"/>
        <v>18.66</v>
      </c>
      <c r="BY106" s="2">
        <f t="shared" si="385"/>
        <v>3.1800000000000033</v>
      </c>
      <c r="CA106">
        <v>77</v>
      </c>
      <c r="CB106">
        <v>110</v>
      </c>
      <c r="CC106" s="3">
        <v>0.17199999999999999</v>
      </c>
      <c r="CD106" s="1">
        <f t="shared" si="386"/>
        <v>3.4399999999999995</v>
      </c>
      <c r="CE106" s="2">
        <f t="shared" si="387"/>
        <v>23.4</v>
      </c>
      <c r="CF106" s="2">
        <f t="shared" si="388"/>
        <v>-4.7399999999999984</v>
      </c>
      <c r="CH106">
        <v>77</v>
      </c>
      <c r="CI106">
        <v>110</v>
      </c>
      <c r="CJ106" s="3">
        <v>0.16900000000000001</v>
      </c>
      <c r="CK106" s="1">
        <f t="shared" si="389"/>
        <v>3.3800000000000003</v>
      </c>
      <c r="CL106" s="2">
        <f t="shared" si="390"/>
        <v>18.68</v>
      </c>
      <c r="CM106" s="2">
        <f t="shared" si="391"/>
        <v>4.7199999999999989</v>
      </c>
      <c r="CO106">
        <v>77</v>
      </c>
      <c r="CP106">
        <v>110</v>
      </c>
      <c r="CQ106" s="3">
        <v>0.18099999999999999</v>
      </c>
      <c r="CR106" s="1">
        <f t="shared" si="392"/>
        <v>3.62</v>
      </c>
      <c r="CS106" s="2">
        <f t="shared" si="393"/>
        <v>25.76</v>
      </c>
      <c r="CT106" s="2">
        <f t="shared" si="394"/>
        <v>-7.0800000000000018</v>
      </c>
      <c r="CV106">
        <v>77</v>
      </c>
      <c r="CW106">
        <v>110</v>
      </c>
      <c r="CX106" s="3">
        <v>0.17199999999999999</v>
      </c>
      <c r="CY106" s="1">
        <f t="shared" si="395"/>
        <v>3.4399999999999995</v>
      </c>
      <c r="CZ106" s="2">
        <f t="shared" si="396"/>
        <v>20.059999999999995</v>
      </c>
      <c r="DA106" s="2">
        <f t="shared" si="397"/>
        <v>5.7000000000000064</v>
      </c>
      <c r="DC106">
        <v>77</v>
      </c>
      <c r="DD106">
        <v>110</v>
      </c>
      <c r="DE106" s="3">
        <v>0.157</v>
      </c>
      <c r="DF106" s="1">
        <f t="shared" si="398"/>
        <v>3.14</v>
      </c>
      <c r="DG106" s="2">
        <f t="shared" si="399"/>
        <v>23.44</v>
      </c>
      <c r="DH106" s="2">
        <f t="shared" si="400"/>
        <v>-3.3800000000000061</v>
      </c>
      <c r="DJ106">
        <v>77</v>
      </c>
      <c r="DK106">
        <v>110</v>
      </c>
      <c r="DL106" s="3">
        <v>0.15</v>
      </c>
      <c r="DM106" s="1">
        <f t="shared" si="401"/>
        <v>3</v>
      </c>
      <c r="DN106" s="2">
        <f t="shared" si="402"/>
        <v>18.16</v>
      </c>
      <c r="DO106" s="2">
        <f t="shared" si="403"/>
        <v>5.2800000000000011</v>
      </c>
      <c r="DQ106">
        <v>77</v>
      </c>
      <c r="DR106">
        <v>110</v>
      </c>
      <c r="DS106" s="3">
        <v>0.153</v>
      </c>
      <c r="DT106" s="1">
        <f t="shared" si="404"/>
        <v>3.06</v>
      </c>
      <c r="DU106" s="2">
        <f t="shared" si="405"/>
        <v>17.400000000000002</v>
      </c>
      <c r="DV106" s="2">
        <f t="shared" si="406"/>
        <v>0.75999999999999801</v>
      </c>
      <c r="DX106">
        <v>77</v>
      </c>
      <c r="DY106">
        <v>110</v>
      </c>
      <c r="DZ106" s="3">
        <v>0.126</v>
      </c>
      <c r="EA106" s="1">
        <f t="shared" si="407"/>
        <v>2.52</v>
      </c>
      <c r="EB106" s="2">
        <f t="shared" si="408"/>
        <v>15.02</v>
      </c>
      <c r="EC106" s="2">
        <f t="shared" si="409"/>
        <v>2.3800000000000026</v>
      </c>
      <c r="EE106">
        <v>77</v>
      </c>
      <c r="EF106">
        <v>110</v>
      </c>
      <c r="EG106" s="3">
        <v>0.124</v>
      </c>
      <c r="EH106" s="1">
        <f t="shared" si="410"/>
        <v>2.48</v>
      </c>
      <c r="EI106" s="2">
        <f t="shared" si="411"/>
        <v>14.700000000000001</v>
      </c>
      <c r="EJ106" s="2">
        <f t="shared" si="412"/>
        <v>0.31999999999999851</v>
      </c>
    </row>
    <row r="107" spans="2:140" x14ac:dyDescent="0.25">
      <c r="B107">
        <v>77</v>
      </c>
      <c r="C107">
        <v>130</v>
      </c>
      <c r="D107" s="3">
        <v>0.247</v>
      </c>
      <c r="E107" s="1">
        <f t="shared" si="354"/>
        <v>4.9399999999999995</v>
      </c>
      <c r="F107" s="2">
        <f t="shared" si="355"/>
        <v>32.72</v>
      </c>
      <c r="I107">
        <v>77</v>
      </c>
      <c r="J107">
        <v>130</v>
      </c>
      <c r="K107" s="3">
        <v>0.24</v>
      </c>
      <c r="L107" s="1">
        <f t="shared" si="356"/>
        <v>4.8</v>
      </c>
      <c r="M107" s="2">
        <f t="shared" si="357"/>
        <v>34.479999999999997</v>
      </c>
      <c r="N107" s="2">
        <f t="shared" si="358"/>
        <v>-1.759999999999998</v>
      </c>
      <c r="P107">
        <v>77</v>
      </c>
      <c r="Q107">
        <v>130</v>
      </c>
      <c r="R107" s="3">
        <v>0.249</v>
      </c>
      <c r="S107" s="1">
        <f t="shared" si="359"/>
        <v>4.9800000000000004</v>
      </c>
      <c r="T107" s="2">
        <f t="shared" si="360"/>
        <v>30.880000000000003</v>
      </c>
      <c r="U107" s="2">
        <f t="shared" si="361"/>
        <v>3.5999999999999943</v>
      </c>
      <c r="W107">
        <v>77</v>
      </c>
      <c r="X107">
        <v>130</v>
      </c>
      <c r="Y107" s="3">
        <v>0.24399999999999999</v>
      </c>
      <c r="Z107" s="1">
        <f t="shared" si="362"/>
        <v>4.88</v>
      </c>
      <c r="AA107" s="2">
        <f t="shared" si="363"/>
        <v>32.660000000000004</v>
      </c>
      <c r="AB107" s="2">
        <f t="shared" si="364"/>
        <v>-1.7800000000000011</v>
      </c>
      <c r="AD107">
        <v>77</v>
      </c>
      <c r="AE107">
        <v>130</v>
      </c>
      <c r="AF107" s="3">
        <v>0.245</v>
      </c>
      <c r="AG107" s="1">
        <f t="shared" si="365"/>
        <v>4.9000000000000004</v>
      </c>
      <c r="AH107" s="2">
        <f t="shared" si="366"/>
        <v>29.240000000000002</v>
      </c>
      <c r="AI107" s="2">
        <f t="shared" si="367"/>
        <v>3.4200000000000017</v>
      </c>
      <c r="AK107">
        <v>77</v>
      </c>
      <c r="AL107">
        <v>130</v>
      </c>
      <c r="AM107" s="3">
        <v>0.245</v>
      </c>
      <c r="AN107" s="1">
        <f t="shared" si="368"/>
        <v>4.9000000000000004</v>
      </c>
      <c r="AO107" s="2">
        <f t="shared" si="369"/>
        <v>30.519999999999996</v>
      </c>
      <c r="AP107" s="2">
        <f t="shared" si="370"/>
        <v>-1.279999999999994</v>
      </c>
      <c r="AR107">
        <v>77</v>
      </c>
      <c r="AS107">
        <v>130</v>
      </c>
      <c r="AT107" s="3">
        <v>0.22500000000000001</v>
      </c>
      <c r="AU107" s="1">
        <f t="shared" si="371"/>
        <v>4.5</v>
      </c>
      <c r="AV107" s="2">
        <f t="shared" si="372"/>
        <v>26.339999999999996</v>
      </c>
      <c r="AW107" s="2">
        <f t="shared" si="373"/>
        <v>4.18</v>
      </c>
      <c r="AY107">
        <v>77</v>
      </c>
      <c r="AZ107">
        <v>130</v>
      </c>
      <c r="BA107" s="3">
        <v>0.23100000000000001</v>
      </c>
      <c r="BB107" s="1">
        <f t="shared" si="374"/>
        <v>4.62</v>
      </c>
      <c r="BC107" s="2">
        <f t="shared" si="375"/>
        <v>29.000000000000004</v>
      </c>
      <c r="BD107" s="2">
        <f t="shared" si="376"/>
        <v>-2.6600000000000072</v>
      </c>
      <c r="BF107">
        <v>77</v>
      </c>
      <c r="BG107">
        <v>130</v>
      </c>
      <c r="BH107" s="3">
        <v>0.224</v>
      </c>
      <c r="BI107" s="1">
        <f t="shared" si="377"/>
        <v>4.4800000000000004</v>
      </c>
      <c r="BJ107" s="2">
        <f t="shared" si="378"/>
        <v>22</v>
      </c>
      <c r="BK107" s="2">
        <f t="shared" si="379"/>
        <v>7.0000000000000036</v>
      </c>
      <c r="BM107">
        <v>77</v>
      </c>
      <c r="BN107">
        <v>130</v>
      </c>
      <c r="BO107" s="3">
        <v>0.214</v>
      </c>
      <c r="BP107" s="1">
        <f t="shared" si="380"/>
        <v>4.28</v>
      </c>
      <c r="BQ107" s="2">
        <f t="shared" si="381"/>
        <v>26.120000000000005</v>
      </c>
      <c r="BR107" s="2">
        <f t="shared" si="382"/>
        <v>-4.1200000000000045</v>
      </c>
      <c r="BT107">
        <v>77</v>
      </c>
      <c r="BU107">
        <v>130</v>
      </c>
      <c r="BV107" s="3">
        <v>0.216</v>
      </c>
      <c r="BW107" s="1">
        <f t="shared" si="383"/>
        <v>4.32</v>
      </c>
      <c r="BX107" s="2">
        <f t="shared" si="384"/>
        <v>22.98</v>
      </c>
      <c r="BY107" s="2">
        <f t="shared" si="385"/>
        <v>3.1400000000000041</v>
      </c>
      <c r="CA107">
        <v>77</v>
      </c>
      <c r="CB107">
        <v>130</v>
      </c>
      <c r="CC107" s="3">
        <v>0.223</v>
      </c>
      <c r="CD107" s="1">
        <f t="shared" si="386"/>
        <v>4.46</v>
      </c>
      <c r="CE107" s="2">
        <f t="shared" si="387"/>
        <v>27.86</v>
      </c>
      <c r="CF107" s="2">
        <f t="shared" si="388"/>
        <v>-4.879999999999999</v>
      </c>
      <c r="CH107">
        <v>77</v>
      </c>
      <c r="CI107">
        <v>130</v>
      </c>
      <c r="CJ107" s="3">
        <v>0.215</v>
      </c>
      <c r="CK107" s="1">
        <f t="shared" si="389"/>
        <v>4.3</v>
      </c>
      <c r="CL107" s="2">
        <f t="shared" si="390"/>
        <v>22.98</v>
      </c>
      <c r="CM107" s="2">
        <f t="shared" si="391"/>
        <v>4.879999999999999</v>
      </c>
      <c r="CO107">
        <v>77</v>
      </c>
      <c r="CP107">
        <v>130</v>
      </c>
      <c r="CQ107" s="3">
        <v>0.20499999999999999</v>
      </c>
      <c r="CR107" s="1">
        <f t="shared" si="392"/>
        <v>4.0999999999999996</v>
      </c>
      <c r="CS107" s="2">
        <f t="shared" si="393"/>
        <v>29.86</v>
      </c>
      <c r="CT107" s="2">
        <f t="shared" si="394"/>
        <v>-6.879999999999999</v>
      </c>
      <c r="CV107">
        <v>77</v>
      </c>
      <c r="CW107">
        <v>130</v>
      </c>
      <c r="CX107" s="3">
        <v>0.19800000000000001</v>
      </c>
      <c r="CY107" s="1">
        <f t="shared" si="395"/>
        <v>3.96</v>
      </c>
      <c r="CZ107" s="2">
        <f t="shared" si="396"/>
        <v>24.019999999999996</v>
      </c>
      <c r="DA107" s="2">
        <f t="shared" si="397"/>
        <v>5.8400000000000034</v>
      </c>
      <c r="DC107">
        <v>77</v>
      </c>
      <c r="DD107">
        <v>130</v>
      </c>
      <c r="DE107" s="3">
        <v>0.21299999999999999</v>
      </c>
      <c r="DF107" s="1">
        <f t="shared" si="398"/>
        <v>4.26</v>
      </c>
      <c r="DG107" s="2">
        <f t="shared" si="399"/>
        <v>27.700000000000003</v>
      </c>
      <c r="DH107" s="2">
        <f t="shared" si="400"/>
        <v>-3.6800000000000068</v>
      </c>
      <c r="DJ107">
        <v>77</v>
      </c>
      <c r="DK107">
        <v>130</v>
      </c>
      <c r="DL107" s="3">
        <v>0.214</v>
      </c>
      <c r="DM107" s="1">
        <f t="shared" si="401"/>
        <v>4.28</v>
      </c>
      <c r="DN107" s="2">
        <f t="shared" si="402"/>
        <v>22.44</v>
      </c>
      <c r="DO107" s="2">
        <f t="shared" si="403"/>
        <v>5.2600000000000016</v>
      </c>
      <c r="DQ107">
        <v>77</v>
      </c>
      <c r="DR107">
        <v>130</v>
      </c>
      <c r="DS107" s="3">
        <v>0.191</v>
      </c>
      <c r="DT107" s="1">
        <f t="shared" si="404"/>
        <v>3.8200000000000003</v>
      </c>
      <c r="DU107" s="2">
        <f t="shared" si="405"/>
        <v>21.220000000000002</v>
      </c>
      <c r="DV107" s="2">
        <f t="shared" si="406"/>
        <v>1.2199999999999989</v>
      </c>
      <c r="DX107">
        <v>77</v>
      </c>
      <c r="DY107">
        <v>130</v>
      </c>
      <c r="DZ107" s="3">
        <v>0.16900000000000001</v>
      </c>
      <c r="EA107" s="1">
        <f t="shared" si="407"/>
        <v>3.3800000000000003</v>
      </c>
      <c r="EB107" s="2">
        <f t="shared" si="408"/>
        <v>18.399999999999999</v>
      </c>
      <c r="EC107" s="2">
        <f t="shared" si="409"/>
        <v>2.8200000000000038</v>
      </c>
      <c r="EE107">
        <v>77</v>
      </c>
      <c r="EF107">
        <v>130</v>
      </c>
      <c r="EG107" s="3">
        <v>0.14499999999999999</v>
      </c>
      <c r="EH107" s="1">
        <f t="shared" si="410"/>
        <v>2.9</v>
      </c>
      <c r="EI107" s="2">
        <f t="shared" si="411"/>
        <v>17.600000000000001</v>
      </c>
      <c r="EJ107" s="2">
        <f t="shared" si="412"/>
        <v>0.79999999999999716</v>
      </c>
    </row>
    <row r="108" spans="2:140" x14ac:dyDescent="0.25">
      <c r="B108">
        <v>77</v>
      </c>
      <c r="C108">
        <v>150</v>
      </c>
      <c r="D108" s="3">
        <v>0.23200000000000001</v>
      </c>
      <c r="E108" s="1">
        <f t="shared" si="354"/>
        <v>4.6400000000000006</v>
      </c>
      <c r="F108" s="2">
        <f t="shared" si="355"/>
        <v>37.36</v>
      </c>
      <c r="I108">
        <v>77</v>
      </c>
      <c r="J108">
        <v>150</v>
      </c>
      <c r="K108" s="3">
        <v>0.23799999999999999</v>
      </c>
      <c r="L108" s="1">
        <f t="shared" si="356"/>
        <v>4.76</v>
      </c>
      <c r="M108" s="2">
        <f t="shared" si="357"/>
        <v>39.239999999999995</v>
      </c>
      <c r="N108" s="2">
        <f t="shared" si="358"/>
        <v>-1.8799999999999955</v>
      </c>
      <c r="P108">
        <v>77</v>
      </c>
      <c r="Q108">
        <v>150</v>
      </c>
      <c r="R108" s="3">
        <v>0.222</v>
      </c>
      <c r="S108" s="1">
        <f t="shared" si="359"/>
        <v>4.4400000000000004</v>
      </c>
      <c r="T108" s="2">
        <f t="shared" si="360"/>
        <v>35.32</v>
      </c>
      <c r="U108" s="2">
        <f t="shared" si="361"/>
        <v>3.9199999999999946</v>
      </c>
      <c r="W108">
        <v>77</v>
      </c>
      <c r="X108">
        <v>150</v>
      </c>
      <c r="Y108" s="3">
        <v>0.221</v>
      </c>
      <c r="Z108" s="1">
        <f t="shared" si="362"/>
        <v>4.42</v>
      </c>
      <c r="AA108" s="2">
        <f t="shared" si="363"/>
        <v>37.080000000000005</v>
      </c>
      <c r="AB108" s="2">
        <f t="shared" si="364"/>
        <v>-1.7600000000000051</v>
      </c>
      <c r="AD108">
        <v>77</v>
      </c>
      <c r="AE108">
        <v>150</v>
      </c>
      <c r="AF108" s="3">
        <v>0.22900000000000001</v>
      </c>
      <c r="AG108" s="1">
        <f t="shared" si="365"/>
        <v>4.58</v>
      </c>
      <c r="AH108" s="2">
        <f t="shared" si="366"/>
        <v>33.82</v>
      </c>
      <c r="AI108" s="2">
        <f t="shared" si="367"/>
        <v>3.2600000000000051</v>
      </c>
      <c r="AK108">
        <v>77</v>
      </c>
      <c r="AL108">
        <v>150</v>
      </c>
      <c r="AM108" s="3">
        <v>0.22900000000000001</v>
      </c>
      <c r="AN108" s="1">
        <f t="shared" si="368"/>
        <v>4.58</v>
      </c>
      <c r="AO108" s="2">
        <f t="shared" si="369"/>
        <v>35.099999999999994</v>
      </c>
      <c r="AP108" s="2">
        <f t="shared" si="370"/>
        <v>-1.279999999999994</v>
      </c>
      <c r="AR108">
        <v>77</v>
      </c>
      <c r="AS108">
        <v>150</v>
      </c>
      <c r="AT108" s="3">
        <v>0.22700000000000001</v>
      </c>
      <c r="AU108" s="1">
        <f t="shared" si="371"/>
        <v>4.54</v>
      </c>
      <c r="AV108" s="2">
        <f t="shared" si="372"/>
        <v>30.879999999999995</v>
      </c>
      <c r="AW108" s="2">
        <f t="shared" si="373"/>
        <v>4.2199999999999989</v>
      </c>
      <c r="AY108">
        <v>77</v>
      </c>
      <c r="AZ108">
        <v>150</v>
      </c>
      <c r="BA108" s="3">
        <v>0.23100000000000001</v>
      </c>
      <c r="BB108" s="1">
        <f t="shared" si="374"/>
        <v>4.62</v>
      </c>
      <c r="BC108" s="2">
        <f t="shared" si="375"/>
        <v>33.620000000000005</v>
      </c>
      <c r="BD108" s="2">
        <f t="shared" si="376"/>
        <v>-2.7400000000000091</v>
      </c>
      <c r="BF108">
        <v>77</v>
      </c>
      <c r="BG108">
        <v>150</v>
      </c>
      <c r="BH108" s="3">
        <v>0.21099999999999999</v>
      </c>
      <c r="BI108" s="1">
        <f t="shared" si="377"/>
        <v>4.22</v>
      </c>
      <c r="BJ108" s="2">
        <f t="shared" si="378"/>
        <v>26.22</v>
      </c>
      <c r="BK108" s="2">
        <f t="shared" si="379"/>
        <v>7.4000000000000057</v>
      </c>
      <c r="BM108">
        <v>77</v>
      </c>
      <c r="BN108">
        <v>150</v>
      </c>
      <c r="BO108" s="3">
        <v>0.23200000000000001</v>
      </c>
      <c r="BP108" s="1">
        <f t="shared" si="380"/>
        <v>4.6400000000000006</v>
      </c>
      <c r="BQ108" s="2">
        <f t="shared" si="381"/>
        <v>30.760000000000005</v>
      </c>
      <c r="BR108" s="2">
        <f t="shared" si="382"/>
        <v>-4.5400000000000063</v>
      </c>
      <c r="BT108">
        <v>77</v>
      </c>
      <c r="BU108">
        <v>150</v>
      </c>
      <c r="BV108" s="3">
        <v>0.215</v>
      </c>
      <c r="BW108" s="1">
        <f t="shared" si="383"/>
        <v>4.3</v>
      </c>
      <c r="BX108" s="2">
        <f t="shared" si="384"/>
        <v>27.28</v>
      </c>
      <c r="BY108" s="2">
        <f t="shared" si="385"/>
        <v>3.480000000000004</v>
      </c>
      <c r="CA108">
        <v>77</v>
      </c>
      <c r="CB108">
        <v>150</v>
      </c>
      <c r="CC108" s="3">
        <v>0.21099999999999999</v>
      </c>
      <c r="CD108" s="1">
        <f t="shared" si="386"/>
        <v>4.22</v>
      </c>
      <c r="CE108" s="2">
        <f t="shared" si="387"/>
        <v>32.08</v>
      </c>
      <c r="CF108" s="2">
        <f t="shared" si="388"/>
        <v>-4.7999999999999972</v>
      </c>
      <c r="CH108">
        <v>77</v>
      </c>
      <c r="CI108">
        <v>150</v>
      </c>
      <c r="CJ108" s="3">
        <v>0.20899999999999999</v>
      </c>
      <c r="CK108" s="1">
        <f t="shared" si="389"/>
        <v>4.18</v>
      </c>
      <c r="CL108" s="2">
        <f t="shared" si="390"/>
        <v>27.16</v>
      </c>
      <c r="CM108" s="2">
        <f t="shared" si="391"/>
        <v>4.9199999999999982</v>
      </c>
      <c r="CO108">
        <v>77</v>
      </c>
      <c r="CP108">
        <v>150</v>
      </c>
      <c r="CQ108" s="3">
        <v>0.22900000000000001</v>
      </c>
      <c r="CR108" s="1">
        <f t="shared" si="392"/>
        <v>4.58</v>
      </c>
      <c r="CS108" s="2">
        <f t="shared" si="393"/>
        <v>34.44</v>
      </c>
      <c r="CT108" s="2">
        <f t="shared" si="394"/>
        <v>-7.2799999999999976</v>
      </c>
      <c r="CV108">
        <v>77</v>
      </c>
      <c r="CW108">
        <v>150</v>
      </c>
      <c r="CX108" s="3">
        <v>0.22</v>
      </c>
      <c r="CY108" s="1">
        <f t="shared" si="395"/>
        <v>4.4000000000000004</v>
      </c>
      <c r="CZ108" s="2">
        <f t="shared" si="396"/>
        <v>28.419999999999995</v>
      </c>
      <c r="DA108" s="2">
        <f t="shared" si="397"/>
        <v>6.0200000000000031</v>
      </c>
      <c r="DC108">
        <v>77</v>
      </c>
      <c r="DD108">
        <v>150</v>
      </c>
      <c r="DE108" s="3">
        <v>0.20899999999999999</v>
      </c>
      <c r="DF108" s="1">
        <f t="shared" si="398"/>
        <v>4.18</v>
      </c>
      <c r="DG108" s="2">
        <f t="shared" si="399"/>
        <v>31.880000000000003</v>
      </c>
      <c r="DH108" s="2">
        <f t="shared" si="400"/>
        <v>-3.460000000000008</v>
      </c>
      <c r="DJ108">
        <v>77</v>
      </c>
      <c r="DK108">
        <v>150</v>
      </c>
      <c r="DL108" s="3">
        <v>0.20399999999999999</v>
      </c>
      <c r="DM108" s="1">
        <f t="shared" si="401"/>
        <v>4.08</v>
      </c>
      <c r="DN108" s="2">
        <f t="shared" si="402"/>
        <v>26.520000000000003</v>
      </c>
      <c r="DO108" s="2">
        <f t="shared" si="403"/>
        <v>5.3599999999999994</v>
      </c>
      <c r="DQ108">
        <v>77</v>
      </c>
      <c r="DR108">
        <v>150</v>
      </c>
      <c r="DS108" s="3">
        <v>0.19500000000000001</v>
      </c>
      <c r="DT108" s="1">
        <f t="shared" si="404"/>
        <v>3.9000000000000004</v>
      </c>
      <c r="DU108" s="2">
        <f t="shared" si="405"/>
        <v>25.120000000000005</v>
      </c>
      <c r="DV108" s="2">
        <f t="shared" si="406"/>
        <v>1.3999999999999986</v>
      </c>
      <c r="DX108">
        <v>77</v>
      </c>
      <c r="DY108">
        <v>150</v>
      </c>
      <c r="DZ108" s="3">
        <v>0.16400000000000001</v>
      </c>
      <c r="EA108" s="1">
        <f t="shared" si="407"/>
        <v>3.2800000000000002</v>
      </c>
      <c r="EB108" s="2">
        <f t="shared" si="408"/>
        <v>21.68</v>
      </c>
      <c r="EC108" s="2">
        <f t="shared" si="409"/>
        <v>3.4400000000000048</v>
      </c>
      <c r="EE108">
        <v>77</v>
      </c>
      <c r="EF108">
        <v>150</v>
      </c>
      <c r="EG108" s="3">
        <v>0.16</v>
      </c>
      <c r="EH108" s="1">
        <f t="shared" si="410"/>
        <v>3.2</v>
      </c>
      <c r="EI108" s="2">
        <f t="shared" si="411"/>
        <v>20.8</v>
      </c>
      <c r="EJ108" s="2">
        <f t="shared" si="412"/>
        <v>0.87999999999999901</v>
      </c>
    </row>
    <row r="109" spans="2:140" x14ac:dyDescent="0.25">
      <c r="B109">
        <v>77</v>
      </c>
      <c r="C109">
        <v>170</v>
      </c>
      <c r="D109" s="3">
        <v>0.22600000000000001</v>
      </c>
      <c r="E109" s="1">
        <f t="shared" si="354"/>
        <v>4.5200000000000005</v>
      </c>
      <c r="F109" s="2">
        <f t="shared" si="355"/>
        <v>41.88</v>
      </c>
      <c r="I109">
        <v>77</v>
      </c>
      <c r="J109">
        <v>170</v>
      </c>
      <c r="K109" s="3">
        <v>0.22600000000000001</v>
      </c>
      <c r="L109" s="1">
        <f t="shared" si="356"/>
        <v>4.5200000000000005</v>
      </c>
      <c r="M109" s="2">
        <f t="shared" si="357"/>
        <v>43.76</v>
      </c>
      <c r="N109" s="2">
        <f t="shared" si="358"/>
        <v>-1.8799999999999955</v>
      </c>
      <c r="P109">
        <v>77</v>
      </c>
      <c r="Q109">
        <v>170</v>
      </c>
      <c r="R109" s="3">
        <v>0.23200000000000001</v>
      </c>
      <c r="S109" s="1">
        <f t="shared" si="359"/>
        <v>4.6400000000000006</v>
      </c>
      <c r="T109" s="2">
        <f t="shared" si="360"/>
        <v>39.96</v>
      </c>
      <c r="U109" s="2">
        <f t="shared" si="361"/>
        <v>3.7999999999999972</v>
      </c>
      <c r="W109">
        <v>77</v>
      </c>
      <c r="X109">
        <v>170</v>
      </c>
      <c r="Y109" s="3">
        <v>0.23200000000000001</v>
      </c>
      <c r="Z109" s="1">
        <f t="shared" si="362"/>
        <v>4.6400000000000006</v>
      </c>
      <c r="AA109" s="2">
        <f t="shared" si="363"/>
        <v>41.720000000000006</v>
      </c>
      <c r="AB109" s="2">
        <f t="shared" si="364"/>
        <v>-1.7600000000000051</v>
      </c>
      <c r="AD109">
        <v>77</v>
      </c>
      <c r="AE109">
        <v>170</v>
      </c>
      <c r="AF109" s="3">
        <v>0.223</v>
      </c>
      <c r="AG109" s="1">
        <f t="shared" si="365"/>
        <v>4.46</v>
      </c>
      <c r="AH109" s="2">
        <f t="shared" si="366"/>
        <v>38.28</v>
      </c>
      <c r="AI109" s="2">
        <f t="shared" si="367"/>
        <v>3.4400000000000048</v>
      </c>
      <c r="AK109">
        <v>77</v>
      </c>
      <c r="AL109">
        <v>170</v>
      </c>
      <c r="AM109" s="3">
        <v>0.23</v>
      </c>
      <c r="AN109" s="1">
        <f t="shared" si="368"/>
        <v>4.6000000000000005</v>
      </c>
      <c r="AO109" s="2">
        <f t="shared" si="369"/>
        <v>39.699999999999996</v>
      </c>
      <c r="AP109" s="2">
        <f t="shared" si="370"/>
        <v>-1.4199999999999946</v>
      </c>
      <c r="AR109">
        <v>77</v>
      </c>
      <c r="AS109">
        <v>170</v>
      </c>
      <c r="AT109" s="3">
        <v>0.221</v>
      </c>
      <c r="AU109" s="1">
        <f t="shared" si="371"/>
        <v>4.42</v>
      </c>
      <c r="AV109" s="2">
        <f t="shared" si="372"/>
        <v>35.299999999999997</v>
      </c>
      <c r="AW109" s="2">
        <f t="shared" si="373"/>
        <v>4.3999999999999986</v>
      </c>
      <c r="AY109">
        <v>77</v>
      </c>
      <c r="AZ109">
        <v>170</v>
      </c>
      <c r="BA109" s="3">
        <v>0.22700000000000001</v>
      </c>
      <c r="BB109" s="1">
        <f t="shared" si="374"/>
        <v>4.54</v>
      </c>
      <c r="BC109" s="2">
        <f t="shared" si="375"/>
        <v>38.160000000000004</v>
      </c>
      <c r="BD109" s="2">
        <f t="shared" si="376"/>
        <v>-2.8600000000000065</v>
      </c>
      <c r="BF109">
        <v>77</v>
      </c>
      <c r="BG109">
        <v>170</v>
      </c>
      <c r="BH109" s="3">
        <v>0.22</v>
      </c>
      <c r="BI109" s="1">
        <f t="shared" si="377"/>
        <v>4.4000000000000004</v>
      </c>
      <c r="BJ109" s="2">
        <f t="shared" si="378"/>
        <v>30.619999999999997</v>
      </c>
      <c r="BK109" s="2">
        <f t="shared" si="379"/>
        <v>7.5400000000000063</v>
      </c>
      <c r="BM109">
        <v>77</v>
      </c>
      <c r="BN109">
        <v>170</v>
      </c>
      <c r="BO109" s="3">
        <v>0.217</v>
      </c>
      <c r="BP109" s="1">
        <f t="shared" si="380"/>
        <v>4.34</v>
      </c>
      <c r="BQ109" s="2">
        <f t="shared" si="381"/>
        <v>35.100000000000009</v>
      </c>
      <c r="BR109" s="2">
        <f t="shared" si="382"/>
        <v>-4.4800000000000111</v>
      </c>
      <c r="BT109">
        <v>77</v>
      </c>
      <c r="BU109">
        <v>170</v>
      </c>
      <c r="BV109" s="3">
        <v>0.217</v>
      </c>
      <c r="BW109" s="1">
        <f t="shared" si="383"/>
        <v>4.34</v>
      </c>
      <c r="BX109" s="2">
        <f t="shared" si="384"/>
        <v>31.62</v>
      </c>
      <c r="BY109" s="2">
        <f t="shared" si="385"/>
        <v>3.4800000000000075</v>
      </c>
      <c r="CA109">
        <v>77</v>
      </c>
      <c r="CB109">
        <v>170</v>
      </c>
      <c r="CC109" s="3">
        <v>0.218</v>
      </c>
      <c r="CD109" s="1">
        <f t="shared" si="386"/>
        <v>4.3600000000000003</v>
      </c>
      <c r="CE109" s="2">
        <f t="shared" si="387"/>
        <v>36.44</v>
      </c>
      <c r="CF109" s="2">
        <f t="shared" si="388"/>
        <v>-4.8199999999999967</v>
      </c>
      <c r="CH109">
        <v>77</v>
      </c>
      <c r="CI109">
        <v>170</v>
      </c>
      <c r="CJ109" s="3">
        <v>0.217</v>
      </c>
      <c r="CK109" s="1">
        <f t="shared" si="389"/>
        <v>4.34</v>
      </c>
      <c r="CL109" s="2">
        <f t="shared" si="390"/>
        <v>31.5</v>
      </c>
      <c r="CM109" s="2">
        <f t="shared" si="391"/>
        <v>4.9399999999999977</v>
      </c>
      <c r="CO109">
        <v>77</v>
      </c>
      <c r="CP109">
        <v>170</v>
      </c>
      <c r="CQ109" s="3">
        <v>0.215</v>
      </c>
      <c r="CR109" s="1">
        <f t="shared" si="392"/>
        <v>4.3</v>
      </c>
      <c r="CS109" s="2">
        <f t="shared" si="393"/>
        <v>38.739999999999995</v>
      </c>
      <c r="CT109" s="2">
        <f t="shared" si="394"/>
        <v>-7.2399999999999949</v>
      </c>
      <c r="CV109">
        <v>77</v>
      </c>
      <c r="CW109">
        <v>170</v>
      </c>
      <c r="CX109" s="3">
        <v>0.21099999999999999</v>
      </c>
      <c r="CY109" s="1">
        <f t="shared" si="395"/>
        <v>4.22</v>
      </c>
      <c r="CZ109" s="2">
        <f t="shared" si="396"/>
        <v>32.639999999999993</v>
      </c>
      <c r="DA109" s="2">
        <f t="shared" si="397"/>
        <v>6.1000000000000014</v>
      </c>
      <c r="DC109">
        <v>77</v>
      </c>
      <c r="DD109">
        <v>170</v>
      </c>
      <c r="DE109" s="3">
        <v>0.22700000000000001</v>
      </c>
      <c r="DF109" s="1">
        <f t="shared" si="398"/>
        <v>4.54</v>
      </c>
      <c r="DG109" s="2">
        <f t="shared" si="399"/>
        <v>36.42</v>
      </c>
      <c r="DH109" s="2">
        <f t="shared" si="400"/>
        <v>-3.7800000000000082</v>
      </c>
      <c r="DJ109">
        <v>77</v>
      </c>
      <c r="DK109">
        <v>170</v>
      </c>
      <c r="DL109" s="3">
        <v>0.22500000000000001</v>
      </c>
      <c r="DM109" s="1">
        <f t="shared" si="401"/>
        <v>4.5</v>
      </c>
      <c r="DN109" s="2">
        <f t="shared" si="402"/>
        <v>31.020000000000003</v>
      </c>
      <c r="DO109" s="2">
        <f t="shared" si="403"/>
        <v>5.3999999999999986</v>
      </c>
      <c r="DQ109">
        <v>77</v>
      </c>
      <c r="DR109">
        <v>170</v>
      </c>
      <c r="DS109" s="3">
        <v>0.218</v>
      </c>
      <c r="DT109" s="1">
        <f t="shared" si="404"/>
        <v>4.3600000000000003</v>
      </c>
      <c r="DU109" s="2">
        <f t="shared" si="405"/>
        <v>29.480000000000004</v>
      </c>
      <c r="DV109" s="2">
        <f t="shared" si="406"/>
        <v>1.5399999999999991</v>
      </c>
      <c r="DX109">
        <v>77</v>
      </c>
      <c r="DY109">
        <v>170</v>
      </c>
      <c r="DZ109" s="3">
        <v>0.20200000000000001</v>
      </c>
      <c r="EA109" s="1">
        <f t="shared" si="407"/>
        <v>4.04</v>
      </c>
      <c r="EB109" s="2">
        <f t="shared" si="408"/>
        <v>25.72</v>
      </c>
      <c r="EC109" s="2">
        <f t="shared" si="409"/>
        <v>3.7600000000000051</v>
      </c>
      <c r="EE109">
        <v>77</v>
      </c>
      <c r="EF109">
        <v>170</v>
      </c>
      <c r="EG109" s="3">
        <v>0.188</v>
      </c>
      <c r="EH109" s="1">
        <f t="shared" si="410"/>
        <v>3.76</v>
      </c>
      <c r="EI109" s="2">
        <f t="shared" si="411"/>
        <v>24.560000000000002</v>
      </c>
      <c r="EJ109" s="2">
        <f t="shared" si="412"/>
        <v>1.1599999999999966</v>
      </c>
    </row>
    <row r="110" spans="2:140" x14ac:dyDescent="0.25">
      <c r="B110">
        <v>77</v>
      </c>
      <c r="C110">
        <v>190</v>
      </c>
      <c r="D110" s="3">
        <v>0.222</v>
      </c>
      <c r="E110" s="1">
        <f t="shared" si="354"/>
        <v>4.4400000000000004</v>
      </c>
      <c r="F110" s="2">
        <f t="shared" si="355"/>
        <v>46.32</v>
      </c>
      <c r="I110">
        <v>77</v>
      </c>
      <c r="J110">
        <v>190</v>
      </c>
      <c r="K110" s="3">
        <v>0.223</v>
      </c>
      <c r="L110" s="1">
        <f t="shared" si="356"/>
        <v>4.46</v>
      </c>
      <c r="M110" s="2">
        <f t="shared" si="357"/>
        <v>48.22</v>
      </c>
      <c r="N110" s="2">
        <f t="shared" si="358"/>
        <v>-1.8999999999999986</v>
      </c>
      <c r="P110">
        <v>77</v>
      </c>
      <c r="Q110">
        <v>190</v>
      </c>
      <c r="R110" s="3">
        <v>0.218</v>
      </c>
      <c r="S110" s="1">
        <f t="shared" si="359"/>
        <v>4.3600000000000003</v>
      </c>
      <c r="T110" s="2">
        <f t="shared" si="360"/>
        <v>44.32</v>
      </c>
      <c r="U110" s="2">
        <f t="shared" si="361"/>
        <v>3.8999999999999986</v>
      </c>
      <c r="W110">
        <v>77</v>
      </c>
      <c r="X110">
        <v>190</v>
      </c>
      <c r="Y110" s="3">
        <v>0.218</v>
      </c>
      <c r="Z110" s="1">
        <f t="shared" si="362"/>
        <v>4.3600000000000003</v>
      </c>
      <c r="AA110" s="2">
        <f t="shared" si="363"/>
        <v>46.080000000000005</v>
      </c>
      <c r="AB110" s="2">
        <f t="shared" si="364"/>
        <v>-1.7600000000000051</v>
      </c>
      <c r="AD110">
        <v>77</v>
      </c>
      <c r="AE110">
        <v>190</v>
      </c>
      <c r="AF110" s="3">
        <v>0.223</v>
      </c>
      <c r="AG110" s="1">
        <f t="shared" si="365"/>
        <v>4.46</v>
      </c>
      <c r="AH110" s="2">
        <f t="shared" si="366"/>
        <v>42.74</v>
      </c>
      <c r="AI110" s="2">
        <f t="shared" si="367"/>
        <v>3.3400000000000034</v>
      </c>
      <c r="AK110">
        <v>77</v>
      </c>
      <c r="AL110">
        <v>190</v>
      </c>
      <c r="AM110" s="3">
        <v>0.221</v>
      </c>
      <c r="AN110" s="1">
        <f t="shared" si="368"/>
        <v>4.42</v>
      </c>
      <c r="AO110" s="2">
        <f t="shared" si="369"/>
        <v>44.12</v>
      </c>
      <c r="AP110" s="2">
        <f t="shared" si="370"/>
        <v>-1.3799999999999955</v>
      </c>
      <c r="AR110">
        <v>77</v>
      </c>
      <c r="AS110">
        <v>190</v>
      </c>
      <c r="AT110" s="3">
        <v>0.223</v>
      </c>
      <c r="AU110" s="1">
        <f t="shared" si="371"/>
        <v>4.46</v>
      </c>
      <c r="AV110" s="2">
        <f t="shared" si="372"/>
        <v>39.76</v>
      </c>
      <c r="AW110" s="2">
        <f t="shared" si="373"/>
        <v>4.3599999999999994</v>
      </c>
      <c r="AY110">
        <v>77</v>
      </c>
      <c r="AZ110">
        <v>190</v>
      </c>
      <c r="BA110" s="3">
        <v>0.222</v>
      </c>
      <c r="BB110" s="1">
        <f t="shared" si="374"/>
        <v>4.4400000000000004</v>
      </c>
      <c r="BC110" s="2">
        <f t="shared" si="375"/>
        <v>42.6</v>
      </c>
      <c r="BD110" s="2">
        <f t="shared" si="376"/>
        <v>-2.8400000000000034</v>
      </c>
      <c r="BF110">
        <v>77</v>
      </c>
      <c r="BG110">
        <v>190</v>
      </c>
      <c r="BH110" s="3">
        <v>0.21299999999999999</v>
      </c>
      <c r="BI110" s="1">
        <f t="shared" si="377"/>
        <v>4.26</v>
      </c>
      <c r="BJ110" s="2">
        <f t="shared" si="378"/>
        <v>34.879999999999995</v>
      </c>
      <c r="BK110" s="2">
        <f t="shared" si="379"/>
        <v>7.720000000000006</v>
      </c>
      <c r="BM110">
        <v>77</v>
      </c>
      <c r="BN110">
        <v>190</v>
      </c>
      <c r="BO110" s="3">
        <v>0.224</v>
      </c>
      <c r="BP110" s="1">
        <f t="shared" si="380"/>
        <v>4.4800000000000004</v>
      </c>
      <c r="BQ110" s="2">
        <f t="shared" si="381"/>
        <v>39.580000000000013</v>
      </c>
      <c r="BR110" s="2">
        <f t="shared" si="382"/>
        <v>-4.7000000000000171</v>
      </c>
      <c r="BT110">
        <v>77</v>
      </c>
      <c r="BU110">
        <v>190</v>
      </c>
      <c r="BV110" s="3">
        <v>0.217</v>
      </c>
      <c r="BW110" s="1">
        <f t="shared" si="383"/>
        <v>4.34</v>
      </c>
      <c r="BX110" s="2">
        <f t="shared" si="384"/>
        <v>35.96</v>
      </c>
      <c r="BY110" s="2">
        <f t="shared" si="385"/>
        <v>3.6200000000000117</v>
      </c>
      <c r="CA110">
        <v>77</v>
      </c>
      <c r="CB110">
        <v>190</v>
      </c>
      <c r="CC110" s="3">
        <v>0.218</v>
      </c>
      <c r="CD110" s="1">
        <f t="shared" si="386"/>
        <v>4.3600000000000003</v>
      </c>
      <c r="CE110" s="2">
        <f t="shared" si="387"/>
        <v>40.799999999999997</v>
      </c>
      <c r="CF110" s="2">
        <f t="shared" si="388"/>
        <v>-4.8399999999999963</v>
      </c>
      <c r="CH110">
        <v>77</v>
      </c>
      <c r="CI110">
        <v>190</v>
      </c>
      <c r="CJ110" s="3">
        <v>0.22</v>
      </c>
      <c r="CK110" s="1">
        <f t="shared" si="389"/>
        <v>4.4000000000000004</v>
      </c>
      <c r="CL110" s="2">
        <f t="shared" si="390"/>
        <v>35.9</v>
      </c>
      <c r="CM110" s="2">
        <f t="shared" si="391"/>
        <v>4.8999999999999986</v>
      </c>
      <c r="CO110">
        <v>77</v>
      </c>
      <c r="CP110">
        <v>190</v>
      </c>
      <c r="CQ110" s="3">
        <v>0.22600000000000001</v>
      </c>
      <c r="CR110" s="1">
        <f t="shared" si="392"/>
        <v>4.5200000000000005</v>
      </c>
      <c r="CS110" s="2">
        <f t="shared" si="393"/>
        <v>43.26</v>
      </c>
      <c r="CT110" s="2">
        <f t="shared" si="394"/>
        <v>-7.3599999999999994</v>
      </c>
      <c r="CV110">
        <v>77</v>
      </c>
      <c r="CW110">
        <v>190</v>
      </c>
      <c r="CX110" s="3">
        <v>0.219</v>
      </c>
      <c r="CY110" s="1">
        <f t="shared" si="395"/>
        <v>4.38</v>
      </c>
      <c r="CZ110" s="2">
        <f t="shared" si="396"/>
        <v>37.019999999999996</v>
      </c>
      <c r="DA110" s="2">
        <f t="shared" si="397"/>
        <v>6.240000000000002</v>
      </c>
      <c r="DC110">
        <v>77</v>
      </c>
      <c r="DD110">
        <v>190</v>
      </c>
      <c r="DE110" s="3">
        <v>0.217</v>
      </c>
      <c r="DF110" s="1">
        <f t="shared" si="398"/>
        <v>4.34</v>
      </c>
      <c r="DG110" s="2">
        <f t="shared" si="399"/>
        <v>40.760000000000005</v>
      </c>
      <c r="DH110" s="2">
        <f t="shared" si="400"/>
        <v>-3.7400000000000091</v>
      </c>
      <c r="DJ110">
        <v>77</v>
      </c>
      <c r="DK110">
        <v>190</v>
      </c>
      <c r="DL110" s="3">
        <v>0.218</v>
      </c>
      <c r="DM110" s="1">
        <f t="shared" si="401"/>
        <v>4.3600000000000003</v>
      </c>
      <c r="DN110" s="2">
        <f t="shared" si="402"/>
        <v>35.380000000000003</v>
      </c>
      <c r="DO110" s="2">
        <f t="shared" si="403"/>
        <v>5.3800000000000026</v>
      </c>
      <c r="DQ110">
        <v>77</v>
      </c>
      <c r="DR110">
        <v>190</v>
      </c>
      <c r="DS110" s="3">
        <v>0.223</v>
      </c>
      <c r="DT110" s="1">
        <f t="shared" si="404"/>
        <v>4.46</v>
      </c>
      <c r="DU110" s="2">
        <f t="shared" si="405"/>
        <v>33.940000000000005</v>
      </c>
      <c r="DV110" s="2">
        <f t="shared" si="406"/>
        <v>1.4399999999999977</v>
      </c>
      <c r="DX110">
        <v>77</v>
      </c>
      <c r="DY110">
        <v>190</v>
      </c>
      <c r="DZ110" s="3">
        <v>0.214</v>
      </c>
      <c r="EA110" s="1">
        <f t="shared" si="407"/>
        <v>4.28</v>
      </c>
      <c r="EB110" s="2">
        <f t="shared" si="408"/>
        <v>30</v>
      </c>
      <c r="EC110" s="2">
        <f t="shared" si="409"/>
        <v>3.9400000000000048</v>
      </c>
      <c r="EE110">
        <v>77</v>
      </c>
      <c r="EF110">
        <v>190</v>
      </c>
      <c r="EG110" s="3">
        <v>0.20699999999999999</v>
      </c>
      <c r="EH110" s="1">
        <f t="shared" si="410"/>
        <v>4.1399999999999997</v>
      </c>
      <c r="EI110" s="2">
        <f t="shared" si="411"/>
        <v>28.700000000000003</v>
      </c>
      <c r="EJ110" s="2">
        <f t="shared" si="412"/>
        <v>1.2999999999999972</v>
      </c>
    </row>
    <row r="111" spans="2:140" x14ac:dyDescent="0.25">
      <c r="B111">
        <v>77</v>
      </c>
      <c r="C111">
        <v>210</v>
      </c>
      <c r="D111" s="3">
        <v>0.22500000000000001</v>
      </c>
      <c r="E111" s="1">
        <f t="shared" si="354"/>
        <v>4.5</v>
      </c>
      <c r="F111" s="2">
        <f t="shared" si="355"/>
        <v>50.82</v>
      </c>
      <c r="I111">
        <v>77</v>
      </c>
      <c r="J111">
        <v>210</v>
      </c>
      <c r="K111" s="3">
        <v>0.22600000000000001</v>
      </c>
      <c r="L111" s="1">
        <f t="shared" si="356"/>
        <v>4.5200000000000005</v>
      </c>
      <c r="M111" s="2">
        <f t="shared" si="357"/>
        <v>52.74</v>
      </c>
      <c r="N111" s="2">
        <f t="shared" si="358"/>
        <v>-1.9200000000000017</v>
      </c>
      <c r="P111">
        <v>77</v>
      </c>
      <c r="Q111">
        <v>210</v>
      </c>
      <c r="R111" s="3">
        <v>0.22900000000000001</v>
      </c>
      <c r="S111" s="1">
        <f t="shared" si="359"/>
        <v>4.58</v>
      </c>
      <c r="T111" s="2">
        <f t="shared" si="360"/>
        <v>48.9</v>
      </c>
      <c r="U111" s="2">
        <f t="shared" si="361"/>
        <v>3.8400000000000034</v>
      </c>
      <c r="W111">
        <v>77</v>
      </c>
      <c r="X111">
        <v>210</v>
      </c>
      <c r="Y111" s="3">
        <v>0.23300000000000001</v>
      </c>
      <c r="Z111" s="1">
        <f t="shared" si="362"/>
        <v>4.66</v>
      </c>
      <c r="AA111" s="2">
        <f t="shared" si="363"/>
        <v>50.740000000000009</v>
      </c>
      <c r="AB111" s="2">
        <f t="shared" si="364"/>
        <v>-1.8400000000000105</v>
      </c>
      <c r="AD111">
        <v>77</v>
      </c>
      <c r="AE111">
        <v>210</v>
      </c>
      <c r="AF111" s="3">
        <v>0.23100000000000001</v>
      </c>
      <c r="AG111" s="1">
        <f t="shared" si="365"/>
        <v>4.62</v>
      </c>
      <c r="AH111" s="2">
        <f t="shared" si="366"/>
        <v>47.36</v>
      </c>
      <c r="AI111" s="2">
        <f t="shared" si="367"/>
        <v>3.3800000000000097</v>
      </c>
      <c r="AK111">
        <v>77</v>
      </c>
      <c r="AL111">
        <v>210</v>
      </c>
      <c r="AM111" s="3">
        <v>0.22800000000000001</v>
      </c>
      <c r="AN111" s="1">
        <f t="shared" si="368"/>
        <v>4.5600000000000005</v>
      </c>
      <c r="AO111" s="2">
        <f t="shared" si="369"/>
        <v>48.68</v>
      </c>
      <c r="AP111" s="2">
        <f t="shared" si="370"/>
        <v>-1.3200000000000003</v>
      </c>
      <c r="AR111">
        <v>77</v>
      </c>
      <c r="AS111">
        <v>210</v>
      </c>
      <c r="AT111" s="3">
        <v>0.23100000000000001</v>
      </c>
      <c r="AU111" s="1">
        <f t="shared" si="371"/>
        <v>4.62</v>
      </c>
      <c r="AV111" s="2">
        <f t="shared" si="372"/>
        <v>44.379999999999995</v>
      </c>
      <c r="AW111" s="2">
        <f t="shared" si="373"/>
        <v>4.3000000000000043</v>
      </c>
      <c r="AY111">
        <v>77</v>
      </c>
      <c r="AZ111">
        <v>210</v>
      </c>
      <c r="BA111" s="3">
        <v>0.23300000000000001</v>
      </c>
      <c r="BB111" s="1">
        <f t="shared" si="374"/>
        <v>4.66</v>
      </c>
      <c r="BC111" s="2">
        <f t="shared" si="375"/>
        <v>47.260000000000005</v>
      </c>
      <c r="BD111" s="2">
        <f t="shared" si="376"/>
        <v>-2.8800000000000097</v>
      </c>
      <c r="BF111">
        <v>77</v>
      </c>
      <c r="BG111">
        <v>210</v>
      </c>
      <c r="BH111" s="3">
        <v>0.23200000000000001</v>
      </c>
      <c r="BI111" s="1">
        <f t="shared" si="377"/>
        <v>4.6400000000000006</v>
      </c>
      <c r="BJ111" s="2">
        <f t="shared" si="378"/>
        <v>39.519999999999996</v>
      </c>
      <c r="BK111" s="2">
        <f t="shared" si="379"/>
        <v>7.7400000000000091</v>
      </c>
      <c r="BM111">
        <v>77</v>
      </c>
      <c r="BN111">
        <v>210</v>
      </c>
      <c r="BO111" s="3">
        <v>0.22800000000000001</v>
      </c>
      <c r="BP111" s="1">
        <f t="shared" si="380"/>
        <v>4.5600000000000005</v>
      </c>
      <c r="BQ111" s="2">
        <f t="shared" si="381"/>
        <v>44.140000000000015</v>
      </c>
      <c r="BR111" s="2">
        <f t="shared" si="382"/>
        <v>-4.6200000000000188</v>
      </c>
      <c r="BT111">
        <v>77</v>
      </c>
      <c r="BU111">
        <v>210</v>
      </c>
      <c r="BV111" s="3">
        <v>0.22700000000000001</v>
      </c>
      <c r="BW111" s="1">
        <f t="shared" si="383"/>
        <v>4.54</v>
      </c>
      <c r="BX111" s="2">
        <f t="shared" si="384"/>
        <v>40.5</v>
      </c>
      <c r="BY111" s="2">
        <f t="shared" si="385"/>
        <v>3.6400000000000148</v>
      </c>
      <c r="CA111">
        <v>77</v>
      </c>
      <c r="CB111">
        <v>210</v>
      </c>
      <c r="CC111" s="3">
        <v>0.22800000000000001</v>
      </c>
      <c r="CD111" s="1">
        <f t="shared" si="386"/>
        <v>4.5600000000000005</v>
      </c>
      <c r="CE111" s="2">
        <f t="shared" si="387"/>
        <v>45.36</v>
      </c>
      <c r="CF111" s="2">
        <f t="shared" si="388"/>
        <v>-4.8599999999999994</v>
      </c>
      <c r="CH111">
        <v>77</v>
      </c>
      <c r="CI111">
        <v>210</v>
      </c>
      <c r="CJ111" s="3">
        <v>0.22800000000000001</v>
      </c>
      <c r="CK111" s="1">
        <f t="shared" si="389"/>
        <v>4.5600000000000005</v>
      </c>
      <c r="CL111" s="2">
        <f t="shared" si="390"/>
        <v>40.46</v>
      </c>
      <c r="CM111" s="2">
        <f t="shared" si="391"/>
        <v>4.8999999999999986</v>
      </c>
      <c r="CO111">
        <v>77</v>
      </c>
      <c r="CP111">
        <v>210</v>
      </c>
      <c r="CQ111" s="3">
        <v>0.224</v>
      </c>
      <c r="CR111" s="1">
        <f t="shared" si="392"/>
        <v>4.4800000000000004</v>
      </c>
      <c r="CS111" s="2">
        <f t="shared" si="393"/>
        <v>47.739999999999995</v>
      </c>
      <c r="CT111" s="2">
        <f t="shared" si="394"/>
        <v>-7.279999999999994</v>
      </c>
      <c r="CV111">
        <v>77</v>
      </c>
      <c r="CW111">
        <v>210</v>
      </c>
      <c r="CX111" s="3">
        <v>0.23100000000000001</v>
      </c>
      <c r="CY111" s="1">
        <f t="shared" si="395"/>
        <v>4.62</v>
      </c>
      <c r="CZ111" s="2">
        <f t="shared" si="396"/>
        <v>41.639999999999993</v>
      </c>
      <c r="DA111" s="2">
        <f t="shared" si="397"/>
        <v>6.1000000000000014</v>
      </c>
      <c r="DC111">
        <v>77</v>
      </c>
      <c r="DD111">
        <v>210</v>
      </c>
      <c r="DE111" s="3">
        <v>0.23799999999999999</v>
      </c>
      <c r="DF111" s="1">
        <f t="shared" si="398"/>
        <v>4.76</v>
      </c>
      <c r="DG111" s="2">
        <f t="shared" si="399"/>
        <v>45.52</v>
      </c>
      <c r="DH111" s="2">
        <f t="shared" si="400"/>
        <v>-3.8800000000000097</v>
      </c>
      <c r="DJ111">
        <v>77</v>
      </c>
      <c r="DK111">
        <v>210</v>
      </c>
      <c r="DL111" s="3">
        <v>0.23799999999999999</v>
      </c>
      <c r="DM111" s="1">
        <f t="shared" si="401"/>
        <v>4.76</v>
      </c>
      <c r="DN111" s="2">
        <f t="shared" si="402"/>
        <v>40.14</v>
      </c>
      <c r="DO111" s="2">
        <f t="shared" si="403"/>
        <v>5.3800000000000026</v>
      </c>
      <c r="DQ111">
        <v>77</v>
      </c>
      <c r="DR111">
        <v>210</v>
      </c>
      <c r="DS111" s="3">
        <v>0.24099999999999999</v>
      </c>
      <c r="DT111" s="1">
        <f t="shared" si="404"/>
        <v>4.82</v>
      </c>
      <c r="DU111" s="2">
        <f t="shared" si="405"/>
        <v>38.760000000000005</v>
      </c>
      <c r="DV111" s="2">
        <f t="shared" si="406"/>
        <v>1.3799999999999955</v>
      </c>
      <c r="DX111">
        <v>77</v>
      </c>
      <c r="DY111">
        <v>210</v>
      </c>
      <c r="DZ111" s="3">
        <v>0.23200000000000001</v>
      </c>
      <c r="EA111" s="1">
        <f t="shared" si="407"/>
        <v>4.6400000000000006</v>
      </c>
      <c r="EB111" s="2">
        <f t="shared" si="408"/>
        <v>34.64</v>
      </c>
      <c r="EC111" s="2">
        <f t="shared" si="409"/>
        <v>4.1200000000000045</v>
      </c>
      <c r="EE111">
        <v>77</v>
      </c>
      <c r="EF111">
        <v>210</v>
      </c>
      <c r="EG111" s="3">
        <v>0.23</v>
      </c>
      <c r="EH111" s="1">
        <f t="shared" si="410"/>
        <v>4.6000000000000005</v>
      </c>
      <c r="EI111" s="2">
        <f t="shared" si="411"/>
        <v>33.300000000000004</v>
      </c>
      <c r="EJ111" s="2">
        <f t="shared" si="412"/>
        <v>1.3399999999999963</v>
      </c>
    </row>
    <row r="112" spans="2:140" x14ac:dyDescent="0.25">
      <c r="B112">
        <v>77</v>
      </c>
      <c r="C112">
        <v>230</v>
      </c>
      <c r="D112" s="3">
        <v>0.188</v>
      </c>
      <c r="E112" s="1">
        <f t="shared" si="354"/>
        <v>3.76</v>
      </c>
      <c r="F112" s="2">
        <f t="shared" si="355"/>
        <v>54.58</v>
      </c>
      <c r="I112">
        <v>77</v>
      </c>
      <c r="J112">
        <v>230</v>
      </c>
      <c r="K112" s="3">
        <v>0.20300000000000001</v>
      </c>
      <c r="L112" s="1">
        <f t="shared" si="356"/>
        <v>4.0600000000000005</v>
      </c>
      <c r="M112" s="2">
        <f t="shared" si="357"/>
        <v>56.800000000000004</v>
      </c>
      <c r="N112" s="2">
        <f t="shared" si="358"/>
        <v>-2.220000000000006</v>
      </c>
      <c r="P112">
        <v>77</v>
      </c>
      <c r="Q112">
        <v>230</v>
      </c>
      <c r="R112" s="3">
        <v>0.19600000000000001</v>
      </c>
      <c r="S112" s="1">
        <f t="shared" si="359"/>
        <v>3.92</v>
      </c>
      <c r="T112" s="2">
        <f t="shared" si="360"/>
        <v>52.82</v>
      </c>
      <c r="U112" s="2">
        <f t="shared" si="361"/>
        <v>3.980000000000004</v>
      </c>
      <c r="W112">
        <v>77</v>
      </c>
      <c r="X112">
        <v>230</v>
      </c>
      <c r="Y112" s="3">
        <v>0.20100000000000001</v>
      </c>
      <c r="Z112" s="1">
        <f t="shared" si="362"/>
        <v>4.0200000000000005</v>
      </c>
      <c r="AA112" s="2">
        <f t="shared" si="363"/>
        <v>54.760000000000012</v>
      </c>
      <c r="AB112" s="2">
        <f t="shared" si="364"/>
        <v>-1.9400000000000119</v>
      </c>
      <c r="AD112">
        <v>77</v>
      </c>
      <c r="AE112">
        <v>230</v>
      </c>
      <c r="AF112" s="3">
        <v>0.19900000000000001</v>
      </c>
      <c r="AG112" s="1">
        <f t="shared" si="365"/>
        <v>3.9800000000000004</v>
      </c>
      <c r="AH112" s="2">
        <f t="shared" si="366"/>
        <v>51.34</v>
      </c>
      <c r="AI112" s="2">
        <f t="shared" si="367"/>
        <v>3.4200000000000088</v>
      </c>
      <c r="AK112">
        <v>77</v>
      </c>
      <c r="AL112">
        <v>230</v>
      </c>
      <c r="AM112" s="3">
        <v>0.20699999999999999</v>
      </c>
      <c r="AN112" s="1">
        <f t="shared" si="368"/>
        <v>4.1399999999999997</v>
      </c>
      <c r="AO112" s="2">
        <f t="shared" si="369"/>
        <v>52.82</v>
      </c>
      <c r="AP112" s="2">
        <f t="shared" si="370"/>
        <v>-1.4799999999999969</v>
      </c>
      <c r="AR112">
        <v>77</v>
      </c>
      <c r="AS112">
        <v>230</v>
      </c>
      <c r="AT112" s="3">
        <v>0.20499999999999999</v>
      </c>
      <c r="AU112" s="1">
        <f t="shared" si="371"/>
        <v>4.0999999999999996</v>
      </c>
      <c r="AV112" s="2">
        <f t="shared" si="372"/>
        <v>48.48</v>
      </c>
      <c r="AW112" s="2">
        <f t="shared" si="373"/>
        <v>4.3400000000000034</v>
      </c>
      <c r="AY112">
        <v>77</v>
      </c>
      <c r="AZ112">
        <v>230</v>
      </c>
      <c r="BA112" s="3">
        <v>0.20499999999999999</v>
      </c>
      <c r="BB112" s="1">
        <f t="shared" si="374"/>
        <v>4.0999999999999996</v>
      </c>
      <c r="BC112" s="2">
        <f t="shared" si="375"/>
        <v>51.360000000000007</v>
      </c>
      <c r="BD112" s="2">
        <f t="shared" si="376"/>
        <v>-2.8800000000000097</v>
      </c>
      <c r="BF112">
        <v>77</v>
      </c>
      <c r="BG112">
        <v>230</v>
      </c>
      <c r="BH112" s="3">
        <v>0.2</v>
      </c>
      <c r="BI112" s="1">
        <f t="shared" si="377"/>
        <v>4</v>
      </c>
      <c r="BJ112" s="2">
        <f t="shared" si="378"/>
        <v>43.519999999999996</v>
      </c>
      <c r="BK112" s="2">
        <f t="shared" si="379"/>
        <v>7.8400000000000105</v>
      </c>
      <c r="BM112">
        <v>77</v>
      </c>
      <c r="BN112">
        <v>230</v>
      </c>
      <c r="BO112" s="3">
        <v>0.20899999999999999</v>
      </c>
      <c r="BP112" s="1">
        <f t="shared" si="380"/>
        <v>4.18</v>
      </c>
      <c r="BQ112" s="2">
        <f t="shared" si="381"/>
        <v>48.320000000000014</v>
      </c>
      <c r="BR112" s="2">
        <f t="shared" si="382"/>
        <v>-4.8000000000000185</v>
      </c>
      <c r="BT112">
        <v>77</v>
      </c>
      <c r="BU112">
        <v>230</v>
      </c>
      <c r="BV112" s="3">
        <v>0.20799999999999999</v>
      </c>
      <c r="BW112" s="1">
        <f t="shared" si="383"/>
        <v>4.16</v>
      </c>
      <c r="BX112" s="2">
        <f t="shared" si="384"/>
        <v>44.66</v>
      </c>
      <c r="BY112" s="2">
        <f t="shared" si="385"/>
        <v>3.6600000000000179</v>
      </c>
      <c r="CA112">
        <v>77</v>
      </c>
      <c r="CB112">
        <v>230</v>
      </c>
      <c r="CC112" s="3">
        <v>0.20100000000000001</v>
      </c>
      <c r="CD112" s="1">
        <f t="shared" si="386"/>
        <v>4.0200000000000005</v>
      </c>
      <c r="CE112" s="2">
        <f t="shared" si="387"/>
        <v>49.38</v>
      </c>
      <c r="CF112" s="2">
        <f t="shared" si="388"/>
        <v>-4.720000000000006</v>
      </c>
      <c r="CH112">
        <v>77</v>
      </c>
      <c r="CI112">
        <v>230</v>
      </c>
      <c r="CJ112" s="3">
        <v>0.20599999999999999</v>
      </c>
      <c r="CK112" s="1">
        <f t="shared" si="389"/>
        <v>4.12</v>
      </c>
      <c r="CL112" s="2">
        <f t="shared" si="390"/>
        <v>44.58</v>
      </c>
      <c r="CM112" s="2">
        <f t="shared" si="391"/>
        <v>4.8000000000000043</v>
      </c>
      <c r="CO112">
        <v>77</v>
      </c>
      <c r="CP112">
        <v>230</v>
      </c>
      <c r="CQ112" s="3">
        <v>0.20899999999999999</v>
      </c>
      <c r="CR112" s="1">
        <f t="shared" si="392"/>
        <v>4.18</v>
      </c>
      <c r="CS112" s="2">
        <f t="shared" si="393"/>
        <v>51.919999999999995</v>
      </c>
      <c r="CT112" s="2">
        <f t="shared" si="394"/>
        <v>-7.3399999999999963</v>
      </c>
      <c r="CV112">
        <v>77</v>
      </c>
      <c r="CW112">
        <v>230</v>
      </c>
      <c r="CX112" s="3">
        <v>0.20499999999999999</v>
      </c>
      <c r="CY112" s="1">
        <f t="shared" si="395"/>
        <v>4.0999999999999996</v>
      </c>
      <c r="CZ112" s="2">
        <f t="shared" si="396"/>
        <v>45.739999999999995</v>
      </c>
      <c r="DA112" s="2">
        <f t="shared" si="397"/>
        <v>6.18</v>
      </c>
      <c r="DC112">
        <v>77</v>
      </c>
      <c r="DD112">
        <v>230</v>
      </c>
      <c r="DE112" s="3">
        <v>0.214</v>
      </c>
      <c r="DF112" s="1">
        <f t="shared" si="398"/>
        <v>4.28</v>
      </c>
      <c r="DG112" s="2">
        <f t="shared" si="399"/>
        <v>49.800000000000004</v>
      </c>
      <c r="DH112" s="2">
        <f t="shared" si="400"/>
        <v>-4.0600000000000094</v>
      </c>
      <c r="DJ112">
        <v>77</v>
      </c>
      <c r="DK112">
        <v>230</v>
      </c>
      <c r="DL112" s="3">
        <v>0.21299999999999999</v>
      </c>
      <c r="DM112" s="1">
        <f t="shared" si="401"/>
        <v>4.26</v>
      </c>
      <c r="DN112" s="2">
        <f t="shared" si="402"/>
        <v>44.4</v>
      </c>
      <c r="DO112" s="2">
        <f t="shared" si="403"/>
        <v>5.4000000000000057</v>
      </c>
      <c r="DQ112">
        <v>77</v>
      </c>
      <c r="DR112">
        <v>230</v>
      </c>
      <c r="DS112" s="3">
        <v>0.21299999999999999</v>
      </c>
      <c r="DT112" s="1">
        <f t="shared" si="404"/>
        <v>4.26</v>
      </c>
      <c r="DU112" s="2">
        <f t="shared" si="405"/>
        <v>43.02</v>
      </c>
      <c r="DV112" s="2">
        <f t="shared" si="406"/>
        <v>1.3799999999999955</v>
      </c>
      <c r="DX112">
        <v>77</v>
      </c>
      <c r="DY112">
        <v>230</v>
      </c>
      <c r="DZ112" s="3">
        <v>0.19900000000000001</v>
      </c>
      <c r="EA112" s="1">
        <f t="shared" si="407"/>
        <v>3.9800000000000004</v>
      </c>
      <c r="EB112" s="2">
        <f t="shared" si="408"/>
        <v>38.620000000000005</v>
      </c>
      <c r="EC112" s="2">
        <f t="shared" si="409"/>
        <v>4.3999999999999986</v>
      </c>
      <c r="EE112">
        <v>77</v>
      </c>
      <c r="EF112">
        <v>230</v>
      </c>
      <c r="EG112" s="3">
        <v>0.19800000000000001</v>
      </c>
      <c r="EH112" s="1">
        <f t="shared" si="410"/>
        <v>3.96</v>
      </c>
      <c r="EI112" s="2">
        <f t="shared" si="411"/>
        <v>37.260000000000005</v>
      </c>
      <c r="EJ112" s="2">
        <f t="shared" si="412"/>
        <v>1.3599999999999994</v>
      </c>
    </row>
    <row r="113" spans="2:155" x14ac:dyDescent="0.25">
      <c r="B113">
        <v>77</v>
      </c>
      <c r="C113">
        <v>250</v>
      </c>
      <c r="D113" s="3">
        <v>0.223</v>
      </c>
      <c r="E113" s="1">
        <f t="shared" si="354"/>
        <v>4.46</v>
      </c>
      <c r="F113" s="2">
        <f t="shared" si="355"/>
        <v>59.04</v>
      </c>
      <c r="I113">
        <v>77</v>
      </c>
      <c r="J113">
        <v>250</v>
      </c>
      <c r="K113" s="3">
        <v>0.224</v>
      </c>
      <c r="L113" s="1">
        <f t="shared" si="356"/>
        <v>4.4800000000000004</v>
      </c>
      <c r="M113" s="2">
        <f t="shared" si="357"/>
        <v>61.28</v>
      </c>
      <c r="N113" s="2">
        <f t="shared" si="358"/>
        <v>-2.240000000000002</v>
      </c>
      <c r="P113">
        <v>77</v>
      </c>
      <c r="Q113">
        <v>250</v>
      </c>
      <c r="R113" s="3">
        <v>0.22500000000000001</v>
      </c>
      <c r="S113" s="1">
        <f t="shared" si="359"/>
        <v>4.5</v>
      </c>
      <c r="T113" s="2">
        <f t="shared" si="360"/>
        <v>57.32</v>
      </c>
      <c r="U113" s="2">
        <f t="shared" si="361"/>
        <v>3.9600000000000009</v>
      </c>
      <c r="W113">
        <v>77</v>
      </c>
      <c r="X113">
        <v>250</v>
      </c>
      <c r="Y113" s="3">
        <v>0.22800000000000001</v>
      </c>
      <c r="Z113" s="1">
        <f t="shared" si="362"/>
        <v>4.5600000000000005</v>
      </c>
      <c r="AA113" s="2">
        <f t="shared" si="363"/>
        <v>59.320000000000014</v>
      </c>
      <c r="AB113" s="2">
        <f t="shared" si="364"/>
        <v>-2.0000000000000142</v>
      </c>
      <c r="AD113">
        <v>77</v>
      </c>
      <c r="AE113">
        <v>250</v>
      </c>
      <c r="AF113" s="3">
        <v>0.22600000000000001</v>
      </c>
      <c r="AG113" s="1">
        <f t="shared" si="365"/>
        <v>4.5200000000000005</v>
      </c>
      <c r="AH113" s="2">
        <f t="shared" si="366"/>
        <v>55.860000000000007</v>
      </c>
      <c r="AI113" s="2">
        <f t="shared" si="367"/>
        <v>3.460000000000008</v>
      </c>
      <c r="AK113">
        <v>77</v>
      </c>
      <c r="AL113">
        <v>250</v>
      </c>
      <c r="AM113" s="3">
        <v>0.23300000000000001</v>
      </c>
      <c r="AN113" s="1">
        <f t="shared" si="368"/>
        <v>4.66</v>
      </c>
      <c r="AO113" s="2">
        <f t="shared" si="369"/>
        <v>57.480000000000004</v>
      </c>
      <c r="AP113" s="2">
        <f t="shared" si="370"/>
        <v>-1.6199999999999974</v>
      </c>
      <c r="AR113">
        <v>77</v>
      </c>
      <c r="AS113">
        <v>250</v>
      </c>
      <c r="AT113" s="3">
        <v>0.23499999999999999</v>
      </c>
      <c r="AU113" s="1">
        <f t="shared" si="371"/>
        <v>4.6999999999999993</v>
      </c>
      <c r="AV113" s="2">
        <f t="shared" si="372"/>
        <v>53.179999999999993</v>
      </c>
      <c r="AW113" s="2">
        <f t="shared" si="373"/>
        <v>4.3000000000000114</v>
      </c>
      <c r="AY113">
        <v>77</v>
      </c>
      <c r="AZ113">
        <v>250</v>
      </c>
      <c r="BA113" s="3">
        <v>0.23300000000000001</v>
      </c>
      <c r="BB113" s="1">
        <f t="shared" si="374"/>
        <v>4.66</v>
      </c>
      <c r="BC113" s="2">
        <f t="shared" si="375"/>
        <v>56.02000000000001</v>
      </c>
      <c r="BD113" s="2">
        <f t="shared" si="376"/>
        <v>-2.8400000000000176</v>
      </c>
      <c r="BF113">
        <v>77</v>
      </c>
      <c r="BG113">
        <v>250</v>
      </c>
      <c r="BH113" s="3">
        <v>0.23200000000000001</v>
      </c>
      <c r="BI113" s="1">
        <f t="shared" si="377"/>
        <v>4.6400000000000006</v>
      </c>
      <c r="BJ113" s="2">
        <f t="shared" si="378"/>
        <v>48.16</v>
      </c>
      <c r="BK113" s="2">
        <f t="shared" si="379"/>
        <v>7.8600000000000136</v>
      </c>
      <c r="BM113">
        <v>77</v>
      </c>
      <c r="BN113">
        <v>250</v>
      </c>
      <c r="BO113" s="3">
        <v>0.22600000000000001</v>
      </c>
      <c r="BP113" s="1">
        <f t="shared" si="380"/>
        <v>4.5200000000000005</v>
      </c>
      <c r="BQ113" s="2">
        <f t="shared" si="381"/>
        <v>52.840000000000018</v>
      </c>
      <c r="BR113" s="2">
        <f t="shared" si="382"/>
        <v>-4.680000000000021</v>
      </c>
      <c r="BT113">
        <v>77</v>
      </c>
      <c r="BU113">
        <v>250</v>
      </c>
      <c r="BV113" s="3">
        <v>0.22500000000000001</v>
      </c>
      <c r="BW113" s="1">
        <f t="shared" si="383"/>
        <v>4.5</v>
      </c>
      <c r="BX113" s="2">
        <f t="shared" si="384"/>
        <v>49.16</v>
      </c>
      <c r="BY113" s="2">
        <f t="shared" si="385"/>
        <v>3.680000000000021</v>
      </c>
      <c r="CA113">
        <v>77</v>
      </c>
      <c r="CB113">
        <v>250</v>
      </c>
      <c r="CC113" s="3">
        <v>0.23300000000000001</v>
      </c>
      <c r="CD113" s="1">
        <f t="shared" si="386"/>
        <v>4.66</v>
      </c>
      <c r="CE113" s="2">
        <f t="shared" si="387"/>
        <v>54.040000000000006</v>
      </c>
      <c r="CF113" s="2">
        <f t="shared" si="388"/>
        <v>-4.8800000000000097</v>
      </c>
      <c r="CH113">
        <v>77</v>
      </c>
      <c r="CI113">
        <v>250</v>
      </c>
      <c r="CJ113" s="3">
        <v>0.23100000000000001</v>
      </c>
      <c r="CK113" s="1">
        <f t="shared" si="389"/>
        <v>4.62</v>
      </c>
      <c r="CL113" s="2">
        <f t="shared" si="390"/>
        <v>49.199999999999996</v>
      </c>
      <c r="CM113" s="2">
        <f t="shared" si="391"/>
        <v>4.8400000000000105</v>
      </c>
      <c r="CO113">
        <v>77</v>
      </c>
      <c r="CP113">
        <v>250</v>
      </c>
      <c r="CQ113" s="3">
        <v>0.22800000000000001</v>
      </c>
      <c r="CR113" s="1">
        <f t="shared" si="392"/>
        <v>4.5600000000000005</v>
      </c>
      <c r="CS113" s="2">
        <f t="shared" si="393"/>
        <v>56.48</v>
      </c>
      <c r="CT113" s="2">
        <f t="shared" si="394"/>
        <v>-7.2800000000000011</v>
      </c>
      <c r="CV113">
        <v>77</v>
      </c>
      <c r="CW113">
        <v>250</v>
      </c>
      <c r="CX113" s="3">
        <v>0.23</v>
      </c>
      <c r="CY113" s="1">
        <f t="shared" si="395"/>
        <v>4.6000000000000005</v>
      </c>
      <c r="CZ113" s="2">
        <f t="shared" si="396"/>
        <v>50.339999999999996</v>
      </c>
      <c r="DA113" s="2">
        <f t="shared" si="397"/>
        <v>6.1400000000000006</v>
      </c>
      <c r="DC113">
        <v>77</v>
      </c>
      <c r="DD113">
        <v>250</v>
      </c>
      <c r="DE113" s="3">
        <v>0.24</v>
      </c>
      <c r="DF113" s="1">
        <f t="shared" si="398"/>
        <v>4.8</v>
      </c>
      <c r="DG113" s="2">
        <f t="shared" si="399"/>
        <v>54.6</v>
      </c>
      <c r="DH113" s="2">
        <f t="shared" si="400"/>
        <v>-4.2600000000000051</v>
      </c>
      <c r="DJ113">
        <v>77</v>
      </c>
      <c r="DK113">
        <v>250</v>
      </c>
      <c r="DL113" s="3">
        <v>0.245</v>
      </c>
      <c r="DM113" s="1">
        <f t="shared" si="401"/>
        <v>4.9000000000000004</v>
      </c>
      <c r="DN113" s="2">
        <f t="shared" si="402"/>
        <v>49.3</v>
      </c>
      <c r="DO113" s="2">
        <f t="shared" si="403"/>
        <v>5.3000000000000043</v>
      </c>
      <c r="DQ113">
        <v>77</v>
      </c>
      <c r="DR113">
        <v>250</v>
      </c>
      <c r="DS113" s="3">
        <v>0.23899999999999999</v>
      </c>
      <c r="DT113" s="1">
        <f t="shared" si="404"/>
        <v>4.7799999999999994</v>
      </c>
      <c r="DU113" s="2">
        <f t="shared" si="405"/>
        <v>47.800000000000004</v>
      </c>
      <c r="DV113" s="2">
        <f t="shared" si="406"/>
        <v>1.4999999999999929</v>
      </c>
      <c r="DX113">
        <v>77</v>
      </c>
      <c r="DY113">
        <v>250</v>
      </c>
      <c r="DZ113" s="3">
        <v>0.23599999999999999</v>
      </c>
      <c r="EA113" s="1">
        <f t="shared" si="407"/>
        <v>4.72</v>
      </c>
      <c r="EB113" s="2">
        <f t="shared" si="408"/>
        <v>43.34</v>
      </c>
      <c r="EC113" s="2">
        <f t="shared" si="409"/>
        <v>4.4600000000000009</v>
      </c>
      <c r="EE113">
        <v>77</v>
      </c>
      <c r="EF113">
        <v>250</v>
      </c>
      <c r="EG113" s="3">
        <v>0.23200000000000001</v>
      </c>
      <c r="EH113" s="1">
        <f t="shared" si="410"/>
        <v>4.6400000000000006</v>
      </c>
      <c r="EI113" s="2">
        <f t="shared" si="411"/>
        <v>41.900000000000006</v>
      </c>
      <c r="EJ113" s="2">
        <f t="shared" si="412"/>
        <v>1.4399999999999977</v>
      </c>
    </row>
    <row r="114" spans="2:155" x14ac:dyDescent="0.25">
      <c r="B114">
        <v>77</v>
      </c>
      <c r="C114">
        <v>270</v>
      </c>
      <c r="D114" s="3">
        <v>0.13600000000000001</v>
      </c>
      <c r="E114" s="1">
        <f t="shared" si="354"/>
        <v>2.72</v>
      </c>
      <c r="F114" s="2">
        <f t="shared" si="355"/>
        <v>61.76</v>
      </c>
      <c r="I114">
        <v>77</v>
      </c>
      <c r="J114">
        <v>270</v>
      </c>
      <c r="K114" s="3">
        <v>0.14499999999999999</v>
      </c>
      <c r="L114" s="1">
        <f t="shared" si="356"/>
        <v>2.9</v>
      </c>
      <c r="M114" s="2">
        <f t="shared" si="357"/>
        <v>64.180000000000007</v>
      </c>
      <c r="N114" s="2">
        <f t="shared" si="358"/>
        <v>-2.4200000000000088</v>
      </c>
      <c r="P114">
        <v>77</v>
      </c>
      <c r="Q114">
        <v>270</v>
      </c>
      <c r="R114" s="3">
        <v>0.156</v>
      </c>
      <c r="S114" s="1">
        <f t="shared" si="359"/>
        <v>3.12</v>
      </c>
      <c r="T114" s="2">
        <f t="shared" si="360"/>
        <v>60.44</v>
      </c>
      <c r="U114" s="2">
        <f t="shared" si="361"/>
        <v>3.7400000000000091</v>
      </c>
      <c r="W114">
        <v>77</v>
      </c>
      <c r="X114">
        <v>270</v>
      </c>
      <c r="Y114" s="3">
        <v>0.16200000000000001</v>
      </c>
      <c r="Z114" s="1">
        <f t="shared" si="362"/>
        <v>3.24</v>
      </c>
      <c r="AA114" s="2">
        <f t="shared" si="363"/>
        <v>62.560000000000016</v>
      </c>
      <c r="AB114" s="2">
        <f t="shared" si="364"/>
        <v>-2.1200000000000188</v>
      </c>
      <c r="AD114">
        <v>77</v>
      </c>
      <c r="AE114">
        <v>270</v>
      </c>
      <c r="AF114" s="3">
        <v>0.16300000000000001</v>
      </c>
      <c r="AG114" s="1">
        <f t="shared" si="365"/>
        <v>3.2600000000000002</v>
      </c>
      <c r="AH114" s="2">
        <f t="shared" si="366"/>
        <v>59.120000000000005</v>
      </c>
      <c r="AI114" s="2">
        <f t="shared" si="367"/>
        <v>3.4400000000000119</v>
      </c>
      <c r="AK114">
        <v>77</v>
      </c>
      <c r="AL114">
        <v>270</v>
      </c>
      <c r="AM114" s="3">
        <v>0.16400000000000001</v>
      </c>
      <c r="AN114" s="1">
        <f t="shared" si="368"/>
        <v>3.2800000000000002</v>
      </c>
      <c r="AO114" s="2">
        <f t="shared" si="369"/>
        <v>60.760000000000005</v>
      </c>
      <c r="AP114" s="2">
        <f t="shared" si="370"/>
        <v>-1.6400000000000006</v>
      </c>
      <c r="AR114">
        <v>77</v>
      </c>
      <c r="AS114">
        <v>270</v>
      </c>
      <c r="AT114" s="3">
        <v>0.161</v>
      </c>
      <c r="AU114" s="1">
        <f t="shared" si="371"/>
        <v>3.22</v>
      </c>
      <c r="AV114" s="2">
        <f t="shared" si="372"/>
        <v>56.399999999999991</v>
      </c>
      <c r="AW114" s="2">
        <f t="shared" si="373"/>
        <v>4.3600000000000136</v>
      </c>
      <c r="AY114">
        <v>77</v>
      </c>
      <c r="AZ114">
        <v>270</v>
      </c>
      <c r="BA114" s="3">
        <v>0.161</v>
      </c>
      <c r="BB114" s="1">
        <f t="shared" si="374"/>
        <v>3.22</v>
      </c>
      <c r="BC114" s="2">
        <f t="shared" si="375"/>
        <v>59.240000000000009</v>
      </c>
      <c r="BD114" s="2">
        <f t="shared" si="376"/>
        <v>-2.8400000000000176</v>
      </c>
      <c r="BF114">
        <v>77</v>
      </c>
      <c r="BG114">
        <v>270</v>
      </c>
      <c r="BH114" s="3">
        <v>0.155</v>
      </c>
      <c r="BI114" s="1">
        <f t="shared" si="377"/>
        <v>3.1</v>
      </c>
      <c r="BJ114" s="2">
        <f t="shared" si="378"/>
        <v>51.26</v>
      </c>
      <c r="BK114" s="2">
        <f t="shared" si="379"/>
        <v>7.9800000000000111</v>
      </c>
      <c r="BM114">
        <v>77</v>
      </c>
      <c r="BN114">
        <v>270</v>
      </c>
      <c r="BO114" s="3">
        <v>0.155</v>
      </c>
      <c r="BP114" s="1">
        <f t="shared" si="380"/>
        <v>3.1</v>
      </c>
      <c r="BQ114" s="2">
        <f t="shared" si="381"/>
        <v>55.940000000000019</v>
      </c>
      <c r="BR114" s="2">
        <f t="shared" si="382"/>
        <v>-4.680000000000021</v>
      </c>
      <c r="BT114">
        <v>77</v>
      </c>
      <c r="BU114">
        <v>270</v>
      </c>
      <c r="BV114" s="3">
        <v>0.16500000000000001</v>
      </c>
      <c r="BW114" s="1">
        <f t="shared" si="383"/>
        <v>3.3000000000000003</v>
      </c>
      <c r="BX114" s="2">
        <f t="shared" si="384"/>
        <v>52.459999999999994</v>
      </c>
      <c r="BY114" s="2">
        <f t="shared" si="385"/>
        <v>3.4800000000000253</v>
      </c>
      <c r="CA114">
        <v>77</v>
      </c>
      <c r="CB114">
        <v>270</v>
      </c>
      <c r="CC114" s="3">
        <v>0.16600000000000001</v>
      </c>
      <c r="CD114" s="1">
        <f t="shared" si="386"/>
        <v>3.3200000000000003</v>
      </c>
      <c r="CE114" s="2">
        <f t="shared" si="387"/>
        <v>57.360000000000007</v>
      </c>
      <c r="CF114" s="2">
        <f t="shared" si="388"/>
        <v>-4.9000000000000128</v>
      </c>
      <c r="CH114">
        <v>77</v>
      </c>
      <c r="CI114">
        <v>270</v>
      </c>
      <c r="CJ114" s="3">
        <v>0.156</v>
      </c>
      <c r="CK114" s="1">
        <f t="shared" si="389"/>
        <v>3.12</v>
      </c>
      <c r="CL114" s="2">
        <f t="shared" si="390"/>
        <v>52.319999999999993</v>
      </c>
      <c r="CM114" s="2">
        <f t="shared" si="391"/>
        <v>5.0400000000000134</v>
      </c>
      <c r="CO114">
        <v>77</v>
      </c>
      <c r="CP114">
        <v>270</v>
      </c>
      <c r="CQ114" s="3">
        <v>0.152</v>
      </c>
      <c r="CR114" s="1">
        <f t="shared" si="392"/>
        <v>3.04</v>
      </c>
      <c r="CS114" s="2">
        <f t="shared" si="393"/>
        <v>59.519999999999996</v>
      </c>
      <c r="CT114" s="2">
        <f t="shared" si="394"/>
        <v>-7.2000000000000028</v>
      </c>
      <c r="CV114">
        <v>77</v>
      </c>
      <c r="CW114">
        <v>270</v>
      </c>
      <c r="CX114" s="3">
        <v>0.159</v>
      </c>
      <c r="CY114" s="1">
        <f t="shared" si="395"/>
        <v>3.18</v>
      </c>
      <c r="CZ114" s="2">
        <f t="shared" si="396"/>
        <v>53.519999999999996</v>
      </c>
      <c r="DA114" s="2">
        <f t="shared" si="397"/>
        <v>6</v>
      </c>
      <c r="DC114">
        <v>77</v>
      </c>
      <c r="DD114">
        <v>270</v>
      </c>
      <c r="DE114" s="3">
        <v>0.17499999999999999</v>
      </c>
      <c r="DF114" s="1">
        <f t="shared" si="398"/>
        <v>3.5</v>
      </c>
      <c r="DG114" s="2">
        <f t="shared" si="399"/>
        <v>58.1</v>
      </c>
      <c r="DH114" s="2">
        <f t="shared" si="400"/>
        <v>-4.5800000000000054</v>
      </c>
      <c r="DJ114">
        <v>77</v>
      </c>
      <c r="DK114">
        <v>270</v>
      </c>
      <c r="DL114" s="3">
        <v>0.17599999999999999</v>
      </c>
      <c r="DM114" s="1">
        <f t="shared" si="401"/>
        <v>3.5199999999999996</v>
      </c>
      <c r="DN114" s="2">
        <f t="shared" si="402"/>
        <v>52.819999999999993</v>
      </c>
      <c r="DO114" s="2">
        <f t="shared" si="403"/>
        <v>5.2800000000000082</v>
      </c>
      <c r="DQ114">
        <v>77</v>
      </c>
      <c r="DR114">
        <v>270</v>
      </c>
      <c r="DS114" s="3">
        <v>0.16400000000000001</v>
      </c>
      <c r="DT114" s="1">
        <f t="shared" si="404"/>
        <v>3.2800000000000002</v>
      </c>
      <c r="DU114" s="2">
        <f t="shared" si="405"/>
        <v>51.080000000000005</v>
      </c>
      <c r="DV114" s="2">
        <f t="shared" si="406"/>
        <v>1.7399999999999878</v>
      </c>
      <c r="DX114">
        <v>77</v>
      </c>
      <c r="DY114">
        <v>270</v>
      </c>
      <c r="DZ114" s="3">
        <v>0.17199999999999999</v>
      </c>
      <c r="EA114" s="1">
        <f t="shared" si="407"/>
        <v>3.4399999999999995</v>
      </c>
      <c r="EB114" s="2">
        <f t="shared" si="408"/>
        <v>46.78</v>
      </c>
      <c r="EC114" s="2">
        <f t="shared" si="409"/>
        <v>4.3000000000000043</v>
      </c>
      <c r="EE114">
        <v>77</v>
      </c>
      <c r="EF114">
        <v>270</v>
      </c>
      <c r="EG114" s="3">
        <v>0.17</v>
      </c>
      <c r="EH114" s="1">
        <f t="shared" si="410"/>
        <v>3.4000000000000004</v>
      </c>
      <c r="EI114" s="2">
        <f t="shared" si="411"/>
        <v>45.300000000000004</v>
      </c>
      <c r="EJ114" s="2">
        <f t="shared" si="412"/>
        <v>1.4799999999999969</v>
      </c>
    </row>
    <row r="115" spans="2:155" x14ac:dyDescent="0.25">
      <c r="B115">
        <v>77</v>
      </c>
      <c r="C115">
        <v>290</v>
      </c>
      <c r="D115" s="3">
        <v>0.13200000000000001</v>
      </c>
      <c r="E115" s="1">
        <f t="shared" si="354"/>
        <v>2.64</v>
      </c>
      <c r="F115" s="2">
        <f t="shared" si="355"/>
        <v>64.399999999999991</v>
      </c>
      <c r="I115">
        <v>77</v>
      </c>
      <c r="J115">
        <v>290</v>
      </c>
      <c r="K115" s="3">
        <v>0.13100000000000001</v>
      </c>
      <c r="L115" s="1">
        <f t="shared" si="356"/>
        <v>2.62</v>
      </c>
      <c r="M115" s="2">
        <f t="shared" si="357"/>
        <v>66.800000000000011</v>
      </c>
      <c r="N115" s="2">
        <f t="shared" si="358"/>
        <v>-2.4000000000000199</v>
      </c>
      <c r="P115">
        <v>77</v>
      </c>
      <c r="Q115">
        <v>290</v>
      </c>
      <c r="R115" s="3">
        <v>0.13600000000000001</v>
      </c>
      <c r="S115" s="1">
        <f t="shared" si="359"/>
        <v>2.72</v>
      </c>
      <c r="T115" s="2">
        <f t="shared" si="360"/>
        <v>63.16</v>
      </c>
      <c r="U115" s="2">
        <f t="shared" si="361"/>
        <v>3.6400000000000148</v>
      </c>
      <c r="W115">
        <v>77</v>
      </c>
      <c r="X115">
        <v>290</v>
      </c>
      <c r="Y115" s="3">
        <v>0.13500000000000001</v>
      </c>
      <c r="Z115" s="1">
        <f t="shared" si="362"/>
        <v>2.7</v>
      </c>
      <c r="AA115" s="2">
        <f t="shared" si="363"/>
        <v>65.260000000000019</v>
      </c>
      <c r="AB115" s="2">
        <f t="shared" si="364"/>
        <v>-2.1000000000000227</v>
      </c>
      <c r="AD115">
        <v>77</v>
      </c>
      <c r="AE115">
        <v>290</v>
      </c>
      <c r="AF115" s="3">
        <v>0.13600000000000001</v>
      </c>
      <c r="AG115" s="1">
        <f t="shared" si="365"/>
        <v>2.72</v>
      </c>
      <c r="AH115" s="2">
        <f t="shared" si="366"/>
        <v>61.84</v>
      </c>
      <c r="AI115" s="2">
        <f t="shared" si="367"/>
        <v>3.4200000000000159</v>
      </c>
      <c r="AK115">
        <v>77</v>
      </c>
      <c r="AL115">
        <v>290</v>
      </c>
      <c r="AM115" s="3">
        <v>0.14199999999999999</v>
      </c>
      <c r="AN115" s="1">
        <f t="shared" si="368"/>
        <v>2.84</v>
      </c>
      <c r="AO115" s="2">
        <f t="shared" si="369"/>
        <v>63.600000000000009</v>
      </c>
      <c r="AP115" s="2">
        <f t="shared" si="370"/>
        <v>-1.7600000000000051</v>
      </c>
      <c r="AR115">
        <v>77</v>
      </c>
      <c r="AS115">
        <v>290</v>
      </c>
      <c r="AT115" s="3">
        <v>0.14299999999999999</v>
      </c>
      <c r="AU115" s="1">
        <f t="shared" si="371"/>
        <v>2.86</v>
      </c>
      <c r="AV115" s="2">
        <f t="shared" si="372"/>
        <v>59.259999999999991</v>
      </c>
      <c r="AW115" s="2">
        <f t="shared" si="373"/>
        <v>4.3400000000000176</v>
      </c>
      <c r="AY115">
        <v>77</v>
      </c>
      <c r="AZ115">
        <v>290</v>
      </c>
      <c r="BA115" s="3">
        <v>0.14099999999999999</v>
      </c>
      <c r="BB115" s="1">
        <f t="shared" si="374"/>
        <v>2.82</v>
      </c>
      <c r="BC115" s="2">
        <f t="shared" si="375"/>
        <v>62.060000000000009</v>
      </c>
      <c r="BD115" s="2">
        <f t="shared" si="376"/>
        <v>-2.8000000000000185</v>
      </c>
      <c r="BF115">
        <v>77</v>
      </c>
      <c r="BG115">
        <v>290</v>
      </c>
      <c r="BH115" s="3">
        <v>0.13900000000000001</v>
      </c>
      <c r="BI115" s="1">
        <f t="shared" si="377"/>
        <v>2.7800000000000002</v>
      </c>
      <c r="BJ115" s="2">
        <f t="shared" si="378"/>
        <v>54.04</v>
      </c>
      <c r="BK115" s="2">
        <f t="shared" si="379"/>
        <v>8.0200000000000102</v>
      </c>
      <c r="BM115">
        <v>77</v>
      </c>
      <c r="BN115">
        <v>290</v>
      </c>
      <c r="BO115" s="3">
        <v>0.14399999999999999</v>
      </c>
      <c r="BP115" s="1">
        <f t="shared" si="380"/>
        <v>2.88</v>
      </c>
      <c r="BQ115" s="2">
        <f t="shared" si="381"/>
        <v>58.820000000000022</v>
      </c>
      <c r="BR115" s="2">
        <f t="shared" si="382"/>
        <v>-4.7800000000000225</v>
      </c>
      <c r="BT115">
        <v>77</v>
      </c>
      <c r="BU115">
        <v>290</v>
      </c>
      <c r="BV115" s="3">
        <v>0.14199999999999999</v>
      </c>
      <c r="BW115" s="1">
        <f t="shared" si="383"/>
        <v>2.84</v>
      </c>
      <c r="BX115" s="2">
        <f t="shared" si="384"/>
        <v>55.3</v>
      </c>
      <c r="BY115" s="2">
        <f t="shared" si="385"/>
        <v>3.5200000000000244</v>
      </c>
      <c r="CA115">
        <v>77</v>
      </c>
      <c r="CB115">
        <v>290</v>
      </c>
      <c r="CC115" s="3">
        <v>0.14499999999999999</v>
      </c>
      <c r="CD115" s="1">
        <f t="shared" si="386"/>
        <v>2.9</v>
      </c>
      <c r="CE115" s="2">
        <f t="shared" si="387"/>
        <v>60.260000000000005</v>
      </c>
      <c r="CF115" s="2">
        <f t="shared" si="388"/>
        <v>-4.960000000000008</v>
      </c>
      <c r="CH115">
        <v>77</v>
      </c>
      <c r="CI115">
        <v>290</v>
      </c>
      <c r="CJ115" s="3">
        <v>0.14499999999999999</v>
      </c>
      <c r="CK115" s="1">
        <f t="shared" si="389"/>
        <v>2.9</v>
      </c>
      <c r="CL115" s="2">
        <f t="shared" si="390"/>
        <v>55.219999999999992</v>
      </c>
      <c r="CM115" s="2">
        <f t="shared" si="391"/>
        <v>5.0400000000000134</v>
      </c>
      <c r="CO115">
        <v>77</v>
      </c>
      <c r="CP115">
        <v>290</v>
      </c>
      <c r="CQ115" s="3">
        <v>0.14699999999999999</v>
      </c>
      <c r="CR115" s="1">
        <f t="shared" si="392"/>
        <v>2.94</v>
      </c>
      <c r="CS115" s="2">
        <f t="shared" si="393"/>
        <v>62.459999999999994</v>
      </c>
      <c r="CT115" s="2">
        <f t="shared" si="394"/>
        <v>-7.240000000000002</v>
      </c>
      <c r="CV115">
        <v>77</v>
      </c>
      <c r="CW115">
        <v>290</v>
      </c>
      <c r="CX115" s="3">
        <v>0.14599999999999999</v>
      </c>
      <c r="CY115" s="1">
        <f t="shared" si="395"/>
        <v>2.92</v>
      </c>
      <c r="CZ115" s="2">
        <f t="shared" si="396"/>
        <v>56.44</v>
      </c>
      <c r="DA115" s="2">
        <f t="shared" si="397"/>
        <v>6.019999999999996</v>
      </c>
      <c r="DC115">
        <v>77</v>
      </c>
      <c r="DD115">
        <v>290</v>
      </c>
      <c r="DE115" s="3">
        <v>0.15</v>
      </c>
      <c r="DF115" s="1">
        <f t="shared" si="398"/>
        <v>3</v>
      </c>
      <c r="DG115" s="2">
        <f t="shared" si="399"/>
        <v>61.1</v>
      </c>
      <c r="DH115" s="2">
        <f t="shared" si="400"/>
        <v>-4.6600000000000037</v>
      </c>
      <c r="DJ115">
        <v>77</v>
      </c>
      <c r="DK115">
        <v>290</v>
      </c>
      <c r="DL115" s="3">
        <v>0.15</v>
      </c>
      <c r="DM115" s="1">
        <f t="shared" si="401"/>
        <v>3</v>
      </c>
      <c r="DN115" s="2">
        <f t="shared" si="402"/>
        <v>55.819999999999993</v>
      </c>
      <c r="DO115" s="2">
        <f t="shared" si="403"/>
        <v>5.2800000000000082</v>
      </c>
      <c r="DQ115">
        <v>77</v>
      </c>
      <c r="DR115">
        <v>290</v>
      </c>
      <c r="DS115" s="3">
        <v>0.152</v>
      </c>
      <c r="DT115" s="1">
        <f t="shared" si="404"/>
        <v>3.04</v>
      </c>
      <c r="DU115" s="2">
        <f t="shared" si="405"/>
        <v>54.120000000000005</v>
      </c>
      <c r="DV115" s="2">
        <f t="shared" si="406"/>
        <v>1.6999999999999886</v>
      </c>
      <c r="DX115">
        <v>77</v>
      </c>
      <c r="DY115">
        <v>290</v>
      </c>
      <c r="DZ115" s="3">
        <v>0.14199999999999999</v>
      </c>
      <c r="EA115" s="1">
        <f t="shared" si="407"/>
        <v>2.84</v>
      </c>
      <c r="EB115" s="2">
        <f t="shared" si="408"/>
        <v>49.620000000000005</v>
      </c>
      <c r="EC115" s="2">
        <f t="shared" si="409"/>
        <v>4.5</v>
      </c>
      <c r="EE115">
        <v>77</v>
      </c>
      <c r="EF115">
        <v>290</v>
      </c>
      <c r="EG115" s="3">
        <v>0.14000000000000001</v>
      </c>
      <c r="EH115" s="1">
        <f t="shared" si="410"/>
        <v>2.8000000000000003</v>
      </c>
      <c r="EI115" s="2">
        <f t="shared" si="411"/>
        <v>48.1</v>
      </c>
      <c r="EJ115" s="2">
        <f t="shared" si="412"/>
        <v>1.5200000000000031</v>
      </c>
    </row>
    <row r="118" spans="2:155" x14ac:dyDescent="0.25">
      <c r="EQ118" s="4"/>
    </row>
    <row r="119" spans="2:155" x14ac:dyDescent="0.25">
      <c r="F119" s="8"/>
      <c r="G119" s="4"/>
      <c r="H119" s="4"/>
      <c r="N119" s="4">
        <f>AVERAGE(N19,N35, N51, N67,N83, N99, N115)*10</f>
        <v>-30.057142857142956</v>
      </c>
      <c r="U119" s="4">
        <f>AVERAGE(U19,U35, U51, U67,U83, U99, U115)*10</f>
        <v>44.057142857142907</v>
      </c>
      <c r="AB119" s="4">
        <f>AVERAGE(AB19,AB35, AB51, AB67,AB83, AB99, AB115)*10</f>
        <v>-20.457142857142898</v>
      </c>
      <c r="AI119" s="4">
        <f>AVERAGE(AI19,AI35, AI51, AI67,AI83, AI99, AI115)*10</f>
        <v>36.80000000000004</v>
      </c>
      <c r="AP119" s="4">
        <f>AVERAGE(AP19,AP35, AP51, AP67,AP83, AP99, AP115)*10</f>
        <v>-43.028571428571361</v>
      </c>
      <c r="AW119" s="4">
        <f>AVERAGE(AW19,AW35, AW51, AW67,AW83, AW99, AW115)*10</f>
        <v>47.257142857142838</v>
      </c>
      <c r="BD119" s="4">
        <f>AVERAGE(BD19,BD35, BD51, BD67,BD83, BD99, BD115)*10</f>
        <v>-42.000000000000092</v>
      </c>
      <c r="BK119" s="4">
        <f>AVERAGE(BK19,BK35, BK51, BK67,BK83, BK99, BK115)*10</f>
        <v>79.228571428571527</v>
      </c>
      <c r="BR119" s="4">
        <f>AVERAGE(BR19,BR35, BR51, BR67,BR83, BR99, BR115)*10</f>
        <v>-65.628571428571476</v>
      </c>
      <c r="BY119" s="4">
        <f>AVERAGE(BY19,BY35, BY51, BY67,BY83, BY99, BY115)*10</f>
        <v>41.028571428571475</v>
      </c>
      <c r="CF119" s="4">
        <f>AVERAGE(CF19,CF35, CF51, CF67,CF83, CF99, CF115)*10</f>
        <v>-60.257142857142838</v>
      </c>
      <c r="CM119" s="4">
        <f>AVERAGE(CM19,CM35, CM51, CM67,CM83, CM99, CM115)*10</f>
        <v>58.657142857142837</v>
      </c>
      <c r="CT119" s="4">
        <f>AVERAGE(CT19,CT35, CT51, CT67,CT83, CT99, CT115)*10</f>
        <v>-83.314285714285688</v>
      </c>
      <c r="DA119" s="4">
        <f>AVERAGE(DA19,DA35, DA51, DA67,DA83, DA99, DA115)*10</f>
        <v>67.428571428571388</v>
      </c>
      <c r="DH119" s="4">
        <f>AVERAGE(DH19,DH35, DH51, DH67,DH83, DH99, DH115)*10</f>
        <v>-55.600000000000023</v>
      </c>
      <c r="DO119" s="4">
        <f>AVERAGE(DO19,DO35, DO51, DO67,DO83, DO99, DO115)*10</f>
        <v>61.199999999999982</v>
      </c>
      <c r="DV119" s="4">
        <f>AVERAGE(DV19,DV35, DV51, DV67,DV83, DV99, DV115)*10</f>
        <v>26.800000000000004</v>
      </c>
      <c r="EC119" s="4">
        <f>AVERAGE(EC19,EC35, EC51, EC67,EC83, EC99, EC115)*10</f>
        <v>63.028571428571453</v>
      </c>
      <c r="EJ119" s="4">
        <f>AVERAGE(EJ19,EJ35, EJ51, EJ67,EJ83, EJ99, EJ115)*10</f>
        <v>27.114285714285739</v>
      </c>
      <c r="EQ119" s="4"/>
      <c r="EY119" s="4">
        <f>SUM(N119:EQ119)</f>
        <v>152.25714285714287</v>
      </c>
    </row>
    <row r="120" spans="2:155" x14ac:dyDescent="0.25">
      <c r="F120" s="8"/>
      <c r="G120" s="4"/>
      <c r="H120" s="4"/>
    </row>
    <row r="121" spans="2:155" x14ac:dyDescent="0.25">
      <c r="F121" s="8"/>
      <c r="G121" s="4"/>
      <c r="H121" s="4"/>
      <c r="N121" s="4">
        <f>MAX(N19,N35, N51, N67,N83, N99, N115)*10</f>
        <v>-24.000000000000199</v>
      </c>
      <c r="U121" s="4">
        <f>MAX(U19,U35, U51, U67,U83, U99, U115)*10</f>
        <v>50</v>
      </c>
      <c r="AB121" s="4">
        <f>MAX(AB19,AB35, AB51, AB67,AB83, AB99, AB115)*10</f>
        <v>-13.199999999999932</v>
      </c>
      <c r="AI121" s="4">
        <f>MAX(AI19,AI35, AI51, AI67,AI83, AI99, AI115)*10</f>
        <v>41.200000000000045</v>
      </c>
      <c r="AP121" s="4">
        <f>MAX(AP19,AP35, AP51, AP67,AP83, AP99, AP115)*10</f>
        <v>-17.600000000000051</v>
      </c>
      <c r="AW121" s="4">
        <f>MAX(AW19,AW35, AW51, AW67,AW83, AW99, AW115)*10</f>
        <v>53.000000000000114</v>
      </c>
      <c r="BD121" s="4">
        <f>MAX(BD19,BD35, BD51, BD67,BD83, BD99, BD115)*10</f>
        <v>-28.000000000000185</v>
      </c>
      <c r="BK121" s="4">
        <f>MAX(BK19,BK35, BK51, BK67,BK83, BK99, BK115)*10</f>
        <v>89.999999999999929</v>
      </c>
      <c r="BR121" s="4">
        <f>MAX(BR19,BR35, BR51, BR67,BR83, BR99, BR115)*10</f>
        <v>-47.800000000000225</v>
      </c>
      <c r="BY121" s="4">
        <f>MAX(BY19,BY35, BY51, BY67,BY83, BY99, BY115)*10</f>
        <v>50.599999999999952</v>
      </c>
      <c r="CF121" s="4">
        <f>MAX(CF19,CF35, CF51, CF67,CF83, CF99, CF115)*10</f>
        <v>-49.60000000000008</v>
      </c>
      <c r="CM121" s="4">
        <f>MAX(CM19,CM35, CM51, CM67,CM83, CM99, CM115)*10</f>
        <v>65.999999999999943</v>
      </c>
      <c r="CT121" s="4">
        <f>MAX(CT19,CT35, CT51, CT67,CT83, CT99, CT115)*10</f>
        <v>-72.40000000000002</v>
      </c>
      <c r="DA121" s="4">
        <f>MAX(DA19,DA35, DA51, DA67,DA83, DA99, DA115)*10</f>
        <v>74.000000000000128</v>
      </c>
      <c r="DH121" s="4">
        <f>MAX(DH19,DH35, DH51, DH67,DH83, DH99, DH115)*10</f>
        <v>-46.600000000000037</v>
      </c>
      <c r="DO121" s="4">
        <f>MAX(DO19,DO35, DO51, DO67,DO83, DO99, DO115)*10</f>
        <v>69.799999999999756</v>
      </c>
      <c r="DV121" s="4">
        <f>MAX(DV19,DV35, DV51, DV67,DV83, DV99, DV115)*10</f>
        <v>45.400000000000063</v>
      </c>
      <c r="EC121" s="4">
        <f>MAX(EC19,EC35, EC51, EC67,EC83, EC99, EC115)*10</f>
        <v>78.2</v>
      </c>
      <c r="EJ121" s="4">
        <f>MAX(EJ19,EJ35, EJ51, EJ67,EJ83, EJ99, EJ115)*10</f>
        <v>41.200000000000117</v>
      </c>
      <c r="EQ121" s="4"/>
    </row>
    <row r="122" spans="2:155" x14ac:dyDescent="0.25">
      <c r="F122" s="8"/>
      <c r="G122" s="4"/>
      <c r="H122" s="4"/>
      <c r="N122" s="4">
        <f>MIN(N19,N35, N51, N67,N83, N99, N115)*10</f>
        <v>-33.800000000000097</v>
      </c>
      <c r="U122" s="4">
        <f>MIN(U19,U35, U51, U67,U83, U99, U115)*10</f>
        <v>36.400000000000148</v>
      </c>
      <c r="AB122" s="4">
        <f>MIN(AB19,AB35, AB51, AB67,AB83, AB99, AB115)*10</f>
        <v>-24.800000000000111</v>
      </c>
      <c r="AI122" s="4">
        <f>MIN(AI19,AI35, AI51, AI67,AI83, AI99, AI115)*10</f>
        <v>34.000000000000057</v>
      </c>
      <c r="AP122" s="4">
        <f>MIN(AP19,AP35, AP51, AP67,AP83, AP99, AP115)*10</f>
        <v>-57.600000000000122</v>
      </c>
      <c r="AW122" s="4">
        <f>MIN(AW19,AW35, AW51, AW67,AW83, AW99, AW115)*10</f>
        <v>38.399999999999892</v>
      </c>
      <c r="BD122" s="4">
        <f>MIN(BD19,BD35, BD51, BD67,BD83, BD99, BD115)*10</f>
        <v>-50.400000000000205</v>
      </c>
      <c r="BK122" s="4">
        <f>MIN(BK19,BK35, BK51, BK67,BK83, BK99, BK115)*10</f>
        <v>67.800000000000082</v>
      </c>
      <c r="BR122" s="4">
        <f>MIN(BR19,BR35, BR51, BR67,BR83, BR99, BR115)*10</f>
        <v>-77.000000000000099</v>
      </c>
      <c r="BY122" s="4">
        <f>MIN(BY19,BY35, BY51, BY67,BY83, BY99, BY115)*10</f>
        <v>31.800000000000068</v>
      </c>
      <c r="CF122" s="4">
        <f>MIN(CF19,CF35, CF51, CF67,CF83, CF99, CF115)*10</f>
        <v>-69.799999999999969</v>
      </c>
      <c r="CM122" s="4">
        <f>MIN(CM19,CM35, CM51, CM67,CM83, CM99, CM115)*10</f>
        <v>50.400000000000134</v>
      </c>
      <c r="CT122" s="4">
        <f>MIN(CT19,CT35, CT51, CT67,CT83, CT99, CT115)*10</f>
        <v>-92.199999999999989</v>
      </c>
      <c r="DA122" s="4">
        <f>MIN(DA19,DA35, DA51, DA67,DA83, DA99, DA115)*10</f>
        <v>60.19999999999996</v>
      </c>
      <c r="DH122" s="4">
        <f>MIN(DH19,DH35, DH51, DH67,DH83, DH99, DH115)*10</f>
        <v>-60.800000000000196</v>
      </c>
      <c r="DO122" s="4">
        <f>MIN(DO19,DO35, DO51, DO67,DO83, DO99, DO115)*10</f>
        <v>52.800000000000082</v>
      </c>
      <c r="DV122" s="4">
        <f>MIN(DV19,DV35, DV51, DV67,DV83, DV99, DV115)*10</f>
        <v>16.999999999999886</v>
      </c>
      <c r="EC122" s="4">
        <f>MIN(EC19,EC35, EC51, EC67,EC83, EC99, EC115)*10</f>
        <v>45</v>
      </c>
      <c r="EJ122" s="4">
        <f>MIN(EJ19,EJ35, EJ51, EJ67,EJ83, EJ99, EJ115)*10</f>
        <v>15.200000000000031</v>
      </c>
      <c r="EQ122" s="4"/>
    </row>
    <row r="123" spans="2:155" x14ac:dyDescent="0.25">
      <c r="F123" s="8"/>
      <c r="G123" s="4"/>
      <c r="H123" s="4"/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54.384344464798239</v>
      </c>
      <c r="BH123">
        <v>36.491126872851247</v>
      </c>
      <c r="BL123">
        <v>78.224581341837606</v>
      </c>
      <c r="BV123">
        <v>47.58082031150775</v>
      </c>
      <c r="CA123">
        <v>33.630324979744927</v>
      </c>
      <c r="CJ123">
        <v>34.617883903221539</v>
      </c>
      <c r="CO123">
        <v>49.113562987609917</v>
      </c>
      <c r="CX123">
        <v>24.95372106680578</v>
      </c>
      <c r="DB123">
        <v>54.736128852914725</v>
      </c>
      <c r="DL123">
        <v>32.300839019529612</v>
      </c>
      <c r="DP123">
        <v>49.438818213997045</v>
      </c>
      <c r="DZ123">
        <v>107.37887290114921</v>
      </c>
      <c r="ED123">
        <v>57.4520995454725</v>
      </c>
      <c r="EL123">
        <v>49.004480981164633</v>
      </c>
    </row>
    <row r="124" spans="2:155" x14ac:dyDescent="0.25">
      <c r="F124" s="8">
        <f>EX155</f>
        <v>1765</v>
      </c>
      <c r="G124" s="4">
        <f t="shared" ref="G124:H130" si="413">EY155</f>
        <v>1095.9980964817769</v>
      </c>
      <c r="H124" s="4">
        <f t="shared" si="413"/>
        <v>1130.5980964817768</v>
      </c>
      <c r="M124">
        <v>1</v>
      </c>
      <c r="N124" s="4">
        <f>N19*10</f>
        <v>-33.200000000000074</v>
      </c>
      <c r="O124" s="2">
        <v>57.349236641221374</v>
      </c>
      <c r="P124" s="2">
        <f>O124</f>
        <v>57.349236641221374</v>
      </c>
      <c r="Q124" s="4">
        <f>P124+N124</f>
        <v>24.1492366412213</v>
      </c>
      <c r="R124" s="3">
        <f>Q124/$R$123</f>
        <v>0.63541051330570519</v>
      </c>
      <c r="T124">
        <v>1</v>
      </c>
      <c r="U124" s="4">
        <f>U19*10</f>
        <v>50</v>
      </c>
      <c r="V124" s="3">
        <f>U124/$V$123</f>
        <v>0.4139456516803558</v>
      </c>
      <c r="AA124">
        <v>1</v>
      </c>
      <c r="AB124" s="4">
        <f>AB19*10</f>
        <v>-13.199999999999932</v>
      </c>
      <c r="AC124" s="2">
        <v>58.412811387900398</v>
      </c>
      <c r="AD124" s="2">
        <f>AC124</f>
        <v>58.412811387900398</v>
      </c>
      <c r="AE124" s="4">
        <f>AD124+AB124</f>
        <v>45.212811387900466</v>
      </c>
      <c r="AF124" s="3">
        <f>AE124/$AF$123</f>
        <v>0.98190106365124719</v>
      </c>
      <c r="AH124">
        <v>1</v>
      </c>
      <c r="AI124" s="4">
        <f>AI19*10</f>
        <v>41.200000000000045</v>
      </c>
      <c r="AJ124" s="3">
        <f>AI124/$AJ$123</f>
        <v>0.68015546861889464</v>
      </c>
      <c r="AO124">
        <v>1</v>
      </c>
      <c r="AP124" s="4">
        <f>AP19*10</f>
        <v>-50.999999999999801</v>
      </c>
      <c r="AQ124" s="2">
        <v>91.744827586206995</v>
      </c>
      <c r="AR124" s="2">
        <f>AQ124</f>
        <v>91.744827586206995</v>
      </c>
      <c r="AS124" s="4">
        <f>AR124+AP124</f>
        <v>40.744827586207194</v>
      </c>
      <c r="AT124" s="3">
        <f>AS124/$AT$123</f>
        <v>1.1672685302639498</v>
      </c>
      <c r="AV124">
        <v>1</v>
      </c>
      <c r="AW124" s="4">
        <f>AW19*10</f>
        <v>52.399999999999807</v>
      </c>
      <c r="AX124" s="3">
        <f>AW124/$AX$123</f>
        <v>0.9635125791378647</v>
      </c>
      <c r="BC124">
        <v>1</v>
      </c>
      <c r="BD124" s="4">
        <f>BD19*10</f>
        <v>-48.600000000000136</v>
      </c>
      <c r="BE124" s="2">
        <v>88.797676669893519</v>
      </c>
      <c r="BF124" s="2">
        <f>BE124</f>
        <v>88.797676669893519</v>
      </c>
      <c r="BG124" s="4">
        <f>BF124+BD124</f>
        <v>40.197676669893383</v>
      </c>
      <c r="BH124" s="3">
        <f>BG124/$BH$123</f>
        <v>1.1015740020843188</v>
      </c>
      <c r="BJ124">
        <v>1</v>
      </c>
      <c r="BK124" s="4">
        <f>BK19*10</f>
        <v>80.800000000000125</v>
      </c>
      <c r="BL124" s="3">
        <f>BK124/$BL$123</f>
        <v>1.0329233933117272</v>
      </c>
      <c r="BQ124">
        <v>1</v>
      </c>
      <c r="BR124" s="4">
        <f>BR19*10</f>
        <v>-74.399999999999977</v>
      </c>
      <c r="BS124" s="2">
        <v>124.46695848630331</v>
      </c>
      <c r="BT124" s="2">
        <f>BS124</f>
        <v>124.46695848630331</v>
      </c>
      <c r="BU124" s="4">
        <f>BT124+BR124+9.1</f>
        <v>59.166958486303336</v>
      </c>
      <c r="BV124" s="3">
        <f>BU124/$BV$123</f>
        <v>1.2435043805243811</v>
      </c>
      <c r="BX124">
        <v>1</v>
      </c>
      <c r="BY124" s="4">
        <f>BY19*10</f>
        <v>50.599999999999952</v>
      </c>
      <c r="BZ124" s="4">
        <f>BY124</f>
        <v>50.599999999999952</v>
      </c>
      <c r="CA124" s="3">
        <f>BZ124/$CA$123</f>
        <v>1.5045944405971581</v>
      </c>
      <c r="CE124">
        <v>1</v>
      </c>
      <c r="CF124" s="4">
        <f>CF19*10</f>
        <v>-61.599999999999895</v>
      </c>
      <c r="CG124" s="2">
        <v>112.56142332674386</v>
      </c>
      <c r="CH124" s="2">
        <f>CG124</f>
        <v>112.56142332674386</v>
      </c>
      <c r="CI124" s="4">
        <f>CH124+CF124</f>
        <v>50.961423326743969</v>
      </c>
      <c r="CJ124" s="3">
        <f>CI124/$CJ$123</f>
        <v>1.4721126071487431</v>
      </c>
      <c r="CL124">
        <v>1</v>
      </c>
      <c r="CM124" s="4">
        <f>CM19*10</f>
        <v>65.999999999999943</v>
      </c>
      <c r="CN124" s="4">
        <f>CM124+2.03</f>
        <v>68.029999999999944</v>
      </c>
      <c r="CO124" s="3">
        <f>CN124/$CO$123</f>
        <v>1.3851570902555401</v>
      </c>
      <c r="CP124" s="4"/>
      <c r="CQ124" s="3"/>
      <c r="CS124">
        <v>1</v>
      </c>
      <c r="CT124" s="4">
        <f>CT19*10</f>
        <v>-89.000000000000057</v>
      </c>
      <c r="CU124" s="2">
        <v>124.46695848630331</v>
      </c>
      <c r="CV124" s="2">
        <f>CU124</f>
        <v>124.46695848630331</v>
      </c>
      <c r="CW124" s="4">
        <f>CV124+CT124</f>
        <v>35.466958486303255</v>
      </c>
      <c r="CX124" s="3">
        <f>CW124/$CX$123</f>
        <v>1.4213094067755094</v>
      </c>
      <c r="CZ124">
        <v>1</v>
      </c>
      <c r="DA124" s="4">
        <f>DA19*10</f>
        <v>74.000000000000128</v>
      </c>
      <c r="DB124" s="3">
        <f>DA124/$DB$123</f>
        <v>1.3519406934832878</v>
      </c>
      <c r="DC124" s="2"/>
      <c r="DD124" s="4"/>
      <c r="DE124" s="3"/>
      <c r="DG124">
        <v>1</v>
      </c>
      <c r="DH124" s="4">
        <f>DH19*10</f>
        <v>-58.599999999999923</v>
      </c>
      <c r="DI124" s="2">
        <v>104.9851736797515</v>
      </c>
      <c r="DJ124" s="2">
        <f>DI124</f>
        <v>104.9851736797515</v>
      </c>
      <c r="DK124" s="4">
        <f>DJ124+DH124</f>
        <v>46.385173679751574</v>
      </c>
      <c r="DL124" s="3">
        <f>DK124/$DL$123</f>
        <v>1.4360361862955431</v>
      </c>
      <c r="DN124">
        <v>1</v>
      </c>
      <c r="DO124" s="4">
        <f>DO19*10</f>
        <v>69.799999999999756</v>
      </c>
      <c r="DP124" s="3">
        <f>DO124/$DP$123</f>
        <v>1.4118460457098483</v>
      </c>
      <c r="DQ124" s="2"/>
      <c r="DR124" s="4"/>
      <c r="DS124" s="3"/>
      <c r="DU124">
        <v>1</v>
      </c>
      <c r="DV124" s="4">
        <f>DV19*10</f>
        <v>29.80000000000004</v>
      </c>
      <c r="DW124" s="2">
        <v>117.97303021745272</v>
      </c>
      <c r="DX124" s="2">
        <f>DW124</f>
        <v>117.97303021745272</v>
      </c>
      <c r="DY124" s="4">
        <f>DX124+DV124</f>
        <v>147.77303021745274</v>
      </c>
      <c r="DZ124" s="3">
        <f>DY124/$DZ$123</f>
        <v>1.376183472827933</v>
      </c>
      <c r="EB124">
        <v>1</v>
      </c>
      <c r="EC124" s="4">
        <f>EC19*10</f>
        <v>72.000000000000028</v>
      </c>
      <c r="ED124" s="3">
        <f>EC124/$ED$123</f>
        <v>1.2532179079550101</v>
      </c>
      <c r="EI124">
        <v>1</v>
      </c>
      <c r="EJ124" s="4">
        <f>EJ19*10</f>
        <v>37.199999999999989</v>
      </c>
      <c r="EK124" s="4">
        <f>EJ124+9.91</f>
        <v>47.109999999999985</v>
      </c>
      <c r="EL124" s="3">
        <f>EK124/$EL$123</f>
        <v>0.96134065817587555</v>
      </c>
      <c r="EQ124" s="4"/>
      <c r="ER124" s="4"/>
      <c r="ES124" s="3"/>
    </row>
    <row r="125" spans="2:155" x14ac:dyDescent="0.25">
      <c r="F125" s="8">
        <f t="shared" ref="F125:F130" si="414">EX156</f>
        <v>1765</v>
      </c>
      <c r="G125" s="4">
        <f t="shared" si="413"/>
        <v>1026.5865757913057</v>
      </c>
      <c r="H125" s="4">
        <f t="shared" si="413"/>
        <v>1061.1865757913056</v>
      </c>
      <c r="M125">
        <v>2</v>
      </c>
      <c r="N125" s="4">
        <f>N35*10</f>
        <v>-31.400000000000148</v>
      </c>
      <c r="O125" s="2">
        <v>58.411259541984734</v>
      </c>
      <c r="P125" s="2">
        <f t="shared" ref="P125:P130" si="415">O125</f>
        <v>58.411259541984734</v>
      </c>
      <c r="Q125" s="4">
        <f t="shared" ref="Q125:Q130" si="416">P125+N125</f>
        <v>27.011259541984586</v>
      </c>
      <c r="R125" s="3">
        <f t="shared" ref="R125:R130" si="417">Q125/$R$123</f>
        <v>0.71071556196974917</v>
      </c>
      <c r="T125">
        <v>2</v>
      </c>
      <c r="U125" s="4">
        <f>U35*10</f>
        <v>46.800000000000139</v>
      </c>
      <c r="V125" s="3">
        <f t="shared" ref="V125:V130" si="418">U125/$V$123</f>
        <v>0.38745312997281417</v>
      </c>
      <c r="AA125">
        <v>2</v>
      </c>
      <c r="AB125" s="4">
        <f>AB35*10</f>
        <v>-24.800000000000111</v>
      </c>
      <c r="AC125" s="2">
        <v>60.708958687915803</v>
      </c>
      <c r="AD125" s="2">
        <f t="shared" ref="AD125:AD130" si="419">AC125</f>
        <v>60.708958687915803</v>
      </c>
      <c r="AE125" s="4">
        <f t="shared" ref="AE125:AE130" si="420">AD125+AB125</f>
        <v>35.908958687915693</v>
      </c>
      <c r="AF125" s="3">
        <f t="shared" ref="AF125:AF130" si="421">AE125/$AF$123</f>
        <v>0.77984632337437187</v>
      </c>
      <c r="AH125">
        <v>2</v>
      </c>
      <c r="AI125" s="4">
        <f>AI35*10</f>
        <v>34.000000000000057</v>
      </c>
      <c r="AJ125" s="3">
        <f t="shared" ref="AJ125:AJ130" si="422">AI125/$AJ$123</f>
        <v>0.56129334788937935</v>
      </c>
      <c r="AO125">
        <v>2</v>
      </c>
      <c r="AP125" s="4">
        <f>AP35*10</f>
        <v>-55.799999999999983</v>
      </c>
      <c r="AQ125" s="2">
        <v>95.195402298850595</v>
      </c>
      <c r="AR125" s="2">
        <f t="shared" ref="AR125:AR130" si="423">AQ125</f>
        <v>95.195402298850595</v>
      </c>
      <c r="AS125" s="4">
        <f t="shared" ref="AS125:AS130" si="424">AR125+AP125</f>
        <v>39.395402298850613</v>
      </c>
      <c r="AT125" s="3">
        <f t="shared" ref="AT125:AT130" si="425">AS125/$AT$123</f>
        <v>1.1286098399420663</v>
      </c>
      <c r="AV125">
        <v>2</v>
      </c>
      <c r="AW125" s="4">
        <f>AW35*10</f>
        <v>42.800000000000011</v>
      </c>
      <c r="AX125" s="3">
        <f t="shared" ref="AX125:AX130" si="426">AW125/$AX$123</f>
        <v>0.78699119059352618</v>
      </c>
      <c r="BC125">
        <v>2</v>
      </c>
      <c r="BD125" s="4">
        <f>BD35*10</f>
        <v>-50.400000000000205</v>
      </c>
      <c r="BE125" s="2">
        <v>87.382381413359099</v>
      </c>
      <c r="BF125" s="2">
        <f t="shared" ref="BF125:BF130" si="427">BE125</f>
        <v>87.382381413359099</v>
      </c>
      <c r="BG125" s="4">
        <f t="shared" ref="BG125:BG130" si="428">BF125+BD125</f>
        <v>36.982381413358894</v>
      </c>
      <c r="BH125" s="3">
        <f t="shared" ref="BH125:BH130" si="429">BG125/$BH$123</f>
        <v>1.0134623011840485</v>
      </c>
      <c r="BJ125">
        <v>2</v>
      </c>
      <c r="BK125" s="4">
        <f>BK35*10</f>
        <v>70.000000000000213</v>
      </c>
      <c r="BL125" s="3">
        <f t="shared" ref="BL125:BL130" si="430">BK125/$BL$123</f>
        <v>0.89485937539382443</v>
      </c>
      <c r="BQ125">
        <v>2</v>
      </c>
      <c r="BR125" s="4">
        <f>BR35*10</f>
        <v>-73.800000000000026</v>
      </c>
      <c r="BS125" s="2">
        <v>123.10293702343974</v>
      </c>
      <c r="BT125" s="2">
        <f t="shared" ref="BT125:BT130" si="431">BS125</f>
        <v>123.10293702343974</v>
      </c>
      <c r="BU125" s="4">
        <f t="shared" ref="BU125:BU130" si="432">BT125+BR125+9.1</f>
        <v>58.402937023439712</v>
      </c>
      <c r="BV125" s="3">
        <f t="shared" ref="BV125:BV130" si="433">BU125/$BV$123</f>
        <v>1.2274470393969765</v>
      </c>
      <c r="BX125">
        <v>2</v>
      </c>
      <c r="BY125" s="4">
        <f>BY35*10</f>
        <v>42.600000000000051</v>
      </c>
      <c r="BZ125" s="4">
        <f t="shared" ref="BZ125:BZ130" si="434">BY125</f>
        <v>42.600000000000051</v>
      </c>
      <c r="CA125" s="3">
        <f t="shared" ref="CA125:CA130" si="435">BZ125/$CA$123</f>
        <v>1.2667138966292306</v>
      </c>
      <c r="CE125">
        <v>2</v>
      </c>
      <c r="CF125" s="4">
        <f>CF35*10</f>
        <v>-63.000000000000114</v>
      </c>
      <c r="CG125" s="2">
        <v>111.32787348206725</v>
      </c>
      <c r="CH125" s="2">
        <f t="shared" ref="CH125:CH130" si="436">CG125</f>
        <v>111.32787348206725</v>
      </c>
      <c r="CI125" s="4">
        <f t="shared" ref="CI125:CI130" si="437">CH125+CF125</f>
        <v>48.327873482067133</v>
      </c>
      <c r="CJ125" s="3">
        <f t="shared" ref="CJ125:CJ130" si="438">CI125/$CJ$123</f>
        <v>1.3960377710311098</v>
      </c>
      <c r="CL125">
        <v>2</v>
      </c>
      <c r="CM125" s="4">
        <f>CM35*10</f>
        <v>60.400000000000063</v>
      </c>
      <c r="CN125" s="4">
        <f t="shared" ref="CN125:CN130" si="439">CM125+2.03</f>
        <v>62.430000000000064</v>
      </c>
      <c r="CO125" s="3">
        <f t="shared" ref="CO125:CO130" si="440">CN125/$CO$123</f>
        <v>1.2711356334654347</v>
      </c>
      <c r="CP125" s="4"/>
      <c r="CQ125" s="3"/>
      <c r="CS125">
        <v>2</v>
      </c>
      <c r="CT125" s="4">
        <f>CT35*10</f>
        <v>-92.199999999999989</v>
      </c>
      <c r="CU125" s="2">
        <v>123.10293702343974</v>
      </c>
      <c r="CV125" s="2">
        <f t="shared" ref="CV125:CV130" si="441">CU125</f>
        <v>123.10293702343974</v>
      </c>
      <c r="CW125" s="4">
        <f t="shared" ref="CW125:CW130" si="442">CV125+CT125</f>
        <v>30.902937023439748</v>
      </c>
      <c r="CX125" s="3">
        <f t="shared" ref="CX125:CX130" si="443">CW125/$CX$123</f>
        <v>1.2384099726332118</v>
      </c>
      <c r="CZ125">
        <v>2</v>
      </c>
      <c r="DA125" s="4">
        <f>DA35*10</f>
        <v>68.399999999999892</v>
      </c>
      <c r="DB125" s="3">
        <f t="shared" ref="DB125:DB130" si="444">DA125/$DB$123</f>
        <v>1.2496316680304942</v>
      </c>
      <c r="DC125" s="2"/>
      <c r="DD125" s="4"/>
      <c r="DE125" s="3"/>
      <c r="DG125">
        <v>2</v>
      </c>
      <c r="DH125" s="4">
        <f>DH35*10</f>
        <v>-60.39999999999992</v>
      </c>
      <c r="DI125" s="2">
        <v>103.83465122846657</v>
      </c>
      <c r="DJ125" s="2">
        <f t="shared" ref="DJ125:DJ130" si="445">DI125</f>
        <v>103.83465122846657</v>
      </c>
      <c r="DK125" s="4">
        <f t="shared" ref="DK125:DK130" si="446">DJ125+DH125</f>
        <v>43.434651228466649</v>
      </c>
      <c r="DL125" s="3">
        <f t="shared" ref="DL125:DL130" si="447">DK125/$DL$123</f>
        <v>1.3446911147479901</v>
      </c>
      <c r="DN125">
        <v>2</v>
      </c>
      <c r="DO125" s="4">
        <f>DO35*10</f>
        <v>63.200000000000074</v>
      </c>
      <c r="DP125" s="3">
        <f t="shared" ref="DP125:DP130" si="448">DO125/$DP$123</f>
        <v>1.2783477090094961</v>
      </c>
      <c r="DQ125" s="2"/>
      <c r="DR125" s="4"/>
      <c r="DS125" s="3"/>
      <c r="DU125">
        <v>2</v>
      </c>
      <c r="DV125" s="4">
        <f>DV35*10</f>
        <v>29.999999999999929</v>
      </c>
      <c r="DW125" s="2">
        <v>116.68017509178202</v>
      </c>
      <c r="DX125" s="2">
        <f t="shared" ref="DX125:DX130" si="449">DW125</f>
        <v>116.68017509178202</v>
      </c>
      <c r="DY125" s="4">
        <f t="shared" ref="DY125:DY130" si="450">DX125+DV125</f>
        <v>146.68017509178196</v>
      </c>
      <c r="DZ125" s="3">
        <f t="shared" ref="DZ125:DZ130" si="451">DY125/$DZ$123</f>
        <v>1.3660059109282394</v>
      </c>
      <c r="EB125">
        <v>2</v>
      </c>
      <c r="EC125" s="4">
        <f>EC35*10</f>
        <v>78.2</v>
      </c>
      <c r="ED125" s="3">
        <f t="shared" ref="ED125:ED130" si="452">EC125/$ED$123</f>
        <v>1.3611338944733575</v>
      </c>
      <c r="EI125">
        <v>2</v>
      </c>
      <c r="EJ125" s="4">
        <f>EJ35*10</f>
        <v>41.200000000000117</v>
      </c>
      <c r="EK125" s="4">
        <f t="shared" ref="EK125:EK130" si="453">EJ125+9.91</f>
        <v>51.110000000000113</v>
      </c>
      <c r="EL125" s="3">
        <f t="shared" ref="EL125:EL130" si="454">EK125/$EL$123</f>
        <v>1.042965846728277</v>
      </c>
      <c r="EQ125" s="4"/>
      <c r="ER125" s="4"/>
      <c r="ES125" s="3"/>
    </row>
    <row r="126" spans="2:155" x14ac:dyDescent="0.25">
      <c r="F126" s="8">
        <f t="shared" si="414"/>
        <v>1980</v>
      </c>
      <c r="G126" s="4">
        <f t="shared" si="413"/>
        <v>995.43432374337181</v>
      </c>
      <c r="H126" s="4">
        <f t="shared" si="413"/>
        <v>1030.0343237433717</v>
      </c>
      <c r="M126">
        <v>3</v>
      </c>
      <c r="N126" s="4">
        <f>N51*10</f>
        <v>-32.400000000000233</v>
      </c>
      <c r="O126" s="2">
        <v>56.641221374045799</v>
      </c>
      <c r="P126" s="2">
        <f t="shared" si="415"/>
        <v>56.641221374045799</v>
      </c>
      <c r="Q126" s="4">
        <f t="shared" si="416"/>
        <v>24.241221374045566</v>
      </c>
      <c r="R126" s="3">
        <f t="shared" si="417"/>
        <v>0.63783079959336308</v>
      </c>
      <c r="T126">
        <v>3</v>
      </c>
      <c r="U126" s="4">
        <f>U51*10</f>
        <v>43.400000000000105</v>
      </c>
      <c r="V126" s="3">
        <f t="shared" si="418"/>
        <v>0.35930482565854971</v>
      </c>
      <c r="AA126">
        <v>3</v>
      </c>
      <c r="AB126" s="4">
        <f>AB51*10</f>
        <v>-21.399999999999935</v>
      </c>
      <c r="AC126" s="2">
        <v>58.264737737892624</v>
      </c>
      <c r="AD126" s="2">
        <f t="shared" si="419"/>
        <v>58.264737737892624</v>
      </c>
      <c r="AE126" s="4">
        <f t="shared" si="420"/>
        <v>36.864737737892689</v>
      </c>
      <c r="AF126" s="3">
        <f t="shared" si="421"/>
        <v>0.80060328223137278</v>
      </c>
      <c r="AH126">
        <v>3</v>
      </c>
      <c r="AI126" s="4">
        <f>AI51*10</f>
        <v>36.000000000000014</v>
      </c>
      <c r="AJ126" s="3">
        <f t="shared" si="422"/>
        <v>0.59431060364757737</v>
      </c>
      <c r="AO126">
        <v>3</v>
      </c>
      <c r="AP126" s="4">
        <f>AP51*10</f>
        <v>-57.600000000000122</v>
      </c>
      <c r="AQ126" s="2">
        <v>91.425287356321789</v>
      </c>
      <c r="AR126" s="2">
        <f t="shared" si="423"/>
        <v>91.425287356321789</v>
      </c>
      <c r="AS126" s="4">
        <f t="shared" si="424"/>
        <v>33.825287356321667</v>
      </c>
      <c r="AT126" s="3">
        <f t="shared" si="425"/>
        <v>0.9690357229916241</v>
      </c>
      <c r="AV126">
        <v>3</v>
      </c>
      <c r="AW126" s="4">
        <f>AW51*10</f>
        <v>53.000000000000114</v>
      </c>
      <c r="AX126" s="3">
        <f t="shared" si="426"/>
        <v>0.97454516592189167</v>
      </c>
      <c r="BC126">
        <v>3</v>
      </c>
      <c r="BD126" s="4">
        <f>BD51*10</f>
        <v>-46.199999999999903</v>
      </c>
      <c r="BE126" s="2">
        <v>90.220716360116157</v>
      </c>
      <c r="BF126" s="2">
        <f t="shared" si="427"/>
        <v>90.220716360116157</v>
      </c>
      <c r="BG126" s="4">
        <f t="shared" si="428"/>
        <v>44.020716360116253</v>
      </c>
      <c r="BH126" s="3">
        <f t="shared" si="429"/>
        <v>1.2063402841326583</v>
      </c>
      <c r="BJ126">
        <v>3</v>
      </c>
      <c r="BK126" s="4">
        <f>BK51*10</f>
        <v>89.999999999999929</v>
      </c>
      <c r="BL126" s="3">
        <f t="shared" si="430"/>
        <v>1.1505334826491984</v>
      </c>
      <c r="BQ126">
        <v>3</v>
      </c>
      <c r="BR126" s="4">
        <f>BR51*10</f>
        <v>-66.599999999999895</v>
      </c>
      <c r="BS126" s="2">
        <v>121.39791019486017</v>
      </c>
      <c r="BT126" s="2">
        <f t="shared" si="431"/>
        <v>121.39791019486017</v>
      </c>
      <c r="BU126" s="4">
        <f t="shared" si="432"/>
        <v>63.89791019486028</v>
      </c>
      <c r="BV126" s="3">
        <f t="shared" si="433"/>
        <v>1.3429341860128907</v>
      </c>
      <c r="BX126">
        <v>3</v>
      </c>
      <c r="BY126" s="4">
        <f>BY51*10</f>
        <v>42.399999999999878</v>
      </c>
      <c r="BZ126" s="4">
        <f t="shared" si="434"/>
        <v>42.399999999999878</v>
      </c>
      <c r="CA126" s="3">
        <f t="shared" si="435"/>
        <v>1.2607668830300274</v>
      </c>
      <c r="CE126">
        <v>3</v>
      </c>
      <c r="CF126" s="4">
        <f>CF51*10</f>
        <v>-69.799999999999969</v>
      </c>
      <c r="CG126" s="2">
        <v>109.78593617622138</v>
      </c>
      <c r="CH126" s="2">
        <f t="shared" si="436"/>
        <v>109.78593617622138</v>
      </c>
      <c r="CI126" s="4">
        <f t="shared" si="437"/>
        <v>39.985936176221415</v>
      </c>
      <c r="CJ126" s="3">
        <f t="shared" si="438"/>
        <v>1.1550658696530069</v>
      </c>
      <c r="CL126">
        <v>3</v>
      </c>
      <c r="CM126" s="4">
        <f>CM51*10</f>
        <v>56.199999999999903</v>
      </c>
      <c r="CN126" s="4">
        <f t="shared" si="439"/>
        <v>58.229999999999905</v>
      </c>
      <c r="CO126" s="3">
        <f t="shared" si="440"/>
        <v>1.1856195408728507</v>
      </c>
      <c r="CP126" s="4"/>
      <c r="CQ126" s="3"/>
      <c r="CS126">
        <v>3</v>
      </c>
      <c r="CT126" s="4">
        <f>CT51*10</f>
        <v>-88.799999999999812</v>
      </c>
      <c r="CU126" s="2">
        <v>121.39791019486017</v>
      </c>
      <c r="CV126" s="2">
        <f t="shared" si="441"/>
        <v>121.39791019486017</v>
      </c>
      <c r="CW126" s="4">
        <f t="shared" si="442"/>
        <v>32.597910194860361</v>
      </c>
      <c r="CX126" s="3">
        <f t="shared" si="443"/>
        <v>1.306334638733424</v>
      </c>
      <c r="CZ126">
        <v>3</v>
      </c>
      <c r="DA126" s="4">
        <f>DA51*10</f>
        <v>67.399999999999878</v>
      </c>
      <c r="DB126" s="3">
        <f t="shared" si="444"/>
        <v>1.2313621991996389</v>
      </c>
      <c r="DC126" s="2"/>
      <c r="DD126" s="4"/>
      <c r="DE126" s="3"/>
      <c r="DG126">
        <v>3</v>
      </c>
      <c r="DH126" s="4">
        <f>DH51*10</f>
        <v>-60.800000000000196</v>
      </c>
      <c r="DI126" s="2">
        <v>102.39649816436032</v>
      </c>
      <c r="DJ126" s="2">
        <f t="shared" si="445"/>
        <v>102.39649816436032</v>
      </c>
      <c r="DK126" s="4">
        <f t="shared" si="446"/>
        <v>41.596498164360128</v>
      </c>
      <c r="DL126" s="3">
        <f t="shared" si="447"/>
        <v>1.2877838293677204</v>
      </c>
      <c r="DN126">
        <v>3</v>
      </c>
      <c r="DO126" s="4">
        <f>DO51*10</f>
        <v>58.400000000000105</v>
      </c>
      <c r="DP126" s="3">
        <f t="shared" si="448"/>
        <v>1.1812580095910541</v>
      </c>
      <c r="DQ126" s="2"/>
      <c r="DR126" s="4"/>
      <c r="DS126" s="3"/>
      <c r="DU126">
        <v>3</v>
      </c>
      <c r="DV126" s="4">
        <f>DV51*10</f>
        <v>21.400000000000077</v>
      </c>
      <c r="DW126" s="2">
        <v>115.06410618469356</v>
      </c>
      <c r="DX126" s="2">
        <f t="shared" si="449"/>
        <v>115.06410618469356</v>
      </c>
      <c r="DY126" s="4">
        <f t="shared" si="450"/>
        <v>136.46410618469363</v>
      </c>
      <c r="DZ126" s="3">
        <f t="shared" si="451"/>
        <v>1.2708655110425651</v>
      </c>
      <c r="EB126">
        <v>3</v>
      </c>
      <c r="EC126" s="4">
        <f>EC51*10</f>
        <v>56.799999999999926</v>
      </c>
      <c r="ED126" s="3">
        <f t="shared" si="452"/>
        <v>0.98864968294228406</v>
      </c>
      <c r="EI126">
        <v>3</v>
      </c>
      <c r="EJ126" s="4">
        <f>EJ51*10</f>
        <v>26.400000000000077</v>
      </c>
      <c r="EK126" s="4">
        <f t="shared" si="453"/>
        <v>36.310000000000073</v>
      </c>
      <c r="EL126" s="3">
        <f t="shared" si="454"/>
        <v>0.74095264908440084</v>
      </c>
      <c r="EQ126" s="4"/>
      <c r="ER126" s="4"/>
      <c r="ES126" s="3"/>
    </row>
    <row r="127" spans="2:155" x14ac:dyDescent="0.25">
      <c r="F127" s="8">
        <f t="shared" si="414"/>
        <v>1662</v>
      </c>
      <c r="G127" s="4">
        <f t="shared" si="413"/>
        <v>979.65222784551554</v>
      </c>
      <c r="H127" s="4">
        <f t="shared" si="413"/>
        <v>1014.2522278455156</v>
      </c>
      <c r="M127">
        <v>4</v>
      </c>
      <c r="N127" s="4">
        <f>N67*10</f>
        <v>-27.199999999999989</v>
      </c>
      <c r="O127" s="2">
        <v>53.632156488549619</v>
      </c>
      <c r="P127" s="2">
        <f t="shared" si="415"/>
        <v>53.632156488549619</v>
      </c>
      <c r="Q127" s="4">
        <f t="shared" si="416"/>
        <v>26.43215648854963</v>
      </c>
      <c r="R127" s="3">
        <f t="shared" si="417"/>
        <v>0.69547830317325754</v>
      </c>
      <c r="T127">
        <v>4</v>
      </c>
      <c r="U127" s="4">
        <f>U67*10</f>
        <v>39.800000000000111</v>
      </c>
      <c r="V127" s="3">
        <f t="shared" si="418"/>
        <v>0.32950073873756414</v>
      </c>
      <c r="AA127">
        <v>4</v>
      </c>
      <c r="AB127" s="4">
        <f>AB67*10</f>
        <v>-18.200000000000003</v>
      </c>
      <c r="AC127" s="2">
        <v>55.394553612873281</v>
      </c>
      <c r="AD127" s="2">
        <f t="shared" si="419"/>
        <v>55.394553612873281</v>
      </c>
      <c r="AE127" s="4">
        <f t="shared" si="420"/>
        <v>37.194553612873278</v>
      </c>
      <c r="AF127" s="3">
        <f t="shared" si="421"/>
        <v>0.8077659989152367</v>
      </c>
      <c r="AH127">
        <v>4</v>
      </c>
      <c r="AI127" s="4">
        <f>AI67*10</f>
        <v>35.199999999999889</v>
      </c>
      <c r="AJ127" s="3">
        <f t="shared" si="422"/>
        <v>0.58110370134429579</v>
      </c>
      <c r="AO127">
        <v>4</v>
      </c>
      <c r="AP127" s="4">
        <f>AP67*10</f>
        <v>-37.199999999999918</v>
      </c>
      <c r="AQ127" s="2">
        <v>81.057471264367621</v>
      </c>
      <c r="AR127" s="2">
        <f t="shared" si="423"/>
        <v>81.057471264367621</v>
      </c>
      <c r="AS127" s="4">
        <f t="shared" si="424"/>
        <v>43.857471264367703</v>
      </c>
      <c r="AT127" s="3">
        <f t="shared" si="425"/>
        <v>1.2564403644987259</v>
      </c>
      <c r="AV127">
        <v>4</v>
      </c>
      <c r="AW127" s="4">
        <f>AW67*10</f>
        <v>51.200000000000045</v>
      </c>
      <c r="AX127" s="3">
        <f t="shared" si="426"/>
        <v>0.94144740556982631</v>
      </c>
      <c r="BC127">
        <v>4</v>
      </c>
      <c r="BD127" s="4">
        <f>BD67*10</f>
        <v>-39.000000000000057</v>
      </c>
      <c r="BE127" s="2">
        <v>83.382381413359198</v>
      </c>
      <c r="BF127" s="2">
        <f t="shared" si="427"/>
        <v>83.382381413359198</v>
      </c>
      <c r="BG127" s="4">
        <f t="shared" si="428"/>
        <v>44.382381413359141</v>
      </c>
      <c r="BH127" s="3">
        <f t="shared" si="429"/>
        <v>1.216251325096207</v>
      </c>
      <c r="BJ127">
        <v>4</v>
      </c>
      <c r="BK127" s="4">
        <f>BK67*10</f>
        <v>84.600000000000151</v>
      </c>
      <c r="BL127" s="3">
        <f t="shared" si="430"/>
        <v>1.0815014736902493</v>
      </c>
      <c r="BQ127">
        <v>4</v>
      </c>
      <c r="BR127" s="4">
        <f>BR67*10</f>
        <v>-57.600000000000122</v>
      </c>
      <c r="BS127" s="2">
        <v>113.15694719005938</v>
      </c>
      <c r="BT127" s="2">
        <f t="shared" si="431"/>
        <v>113.15694719005938</v>
      </c>
      <c r="BU127" s="4">
        <f t="shared" si="432"/>
        <v>64.656947190059256</v>
      </c>
      <c r="BV127" s="3">
        <f t="shared" si="433"/>
        <v>1.3588867692224618</v>
      </c>
      <c r="BX127">
        <v>4</v>
      </c>
      <c r="BY127" s="4">
        <f>BY67*10</f>
        <v>44.80000000000004</v>
      </c>
      <c r="BZ127" s="4">
        <f t="shared" si="434"/>
        <v>44.80000000000004</v>
      </c>
      <c r="CA127" s="3">
        <f t="shared" si="435"/>
        <v>1.3321310462204112</v>
      </c>
      <c r="CE127">
        <v>4</v>
      </c>
      <c r="CF127" s="4">
        <f>CF67*10</f>
        <v>-57.199999999999989</v>
      </c>
      <c r="CG127" s="2">
        <v>102.33323919796675</v>
      </c>
      <c r="CH127" s="2">
        <f t="shared" si="436"/>
        <v>102.33323919796675</v>
      </c>
      <c r="CI127" s="4">
        <f t="shared" si="437"/>
        <v>45.133239197966759</v>
      </c>
      <c r="CJ127" s="3">
        <f t="shared" si="438"/>
        <v>1.3037549991253701</v>
      </c>
      <c r="CL127">
        <v>4</v>
      </c>
      <c r="CM127" s="4">
        <f>CM67*10</f>
        <v>56.600000000000037</v>
      </c>
      <c r="CN127" s="4">
        <f t="shared" si="439"/>
        <v>58.630000000000038</v>
      </c>
      <c r="CO127" s="3">
        <f t="shared" si="440"/>
        <v>1.1937639306435754</v>
      </c>
      <c r="CP127" s="4"/>
      <c r="CQ127" s="3"/>
      <c r="CS127">
        <v>4</v>
      </c>
      <c r="CT127" s="4">
        <f>CT67*10</f>
        <v>-83.400000000000105</v>
      </c>
      <c r="CU127" s="2">
        <v>113.15694719005938</v>
      </c>
      <c r="CV127" s="2">
        <f t="shared" si="441"/>
        <v>113.15694719005938</v>
      </c>
      <c r="CW127" s="4">
        <f t="shared" si="442"/>
        <v>29.756947190059279</v>
      </c>
      <c r="CX127" s="3">
        <f t="shared" si="443"/>
        <v>1.1924853656252052</v>
      </c>
      <c r="CZ127">
        <v>4</v>
      </c>
      <c r="DA127" s="4">
        <f>DA67*10</f>
        <v>61.400000000000148</v>
      </c>
      <c r="DB127" s="3">
        <f t="shared" si="444"/>
        <v>1.1217453862145126</v>
      </c>
      <c r="DC127" s="2"/>
      <c r="DD127" s="4"/>
      <c r="DE127" s="3"/>
      <c r="DG127">
        <v>4</v>
      </c>
      <c r="DH127" s="4">
        <f>DH67*10</f>
        <v>-56.800000000000068</v>
      </c>
      <c r="DI127" s="2">
        <v>95.445425021180512</v>
      </c>
      <c r="DJ127" s="2">
        <f t="shared" si="445"/>
        <v>95.445425021180512</v>
      </c>
      <c r="DK127" s="4">
        <f t="shared" si="446"/>
        <v>38.645425021180444</v>
      </c>
      <c r="DL127" s="3">
        <f t="shared" si="447"/>
        <v>1.196421708978358</v>
      </c>
      <c r="DN127">
        <v>4</v>
      </c>
      <c r="DO127" s="4">
        <f>DO67*10</f>
        <v>57.199999999999847</v>
      </c>
      <c r="DP127" s="3">
        <f t="shared" si="448"/>
        <v>1.1569855847364383</v>
      </c>
      <c r="DQ127" s="2"/>
      <c r="DR127" s="4"/>
      <c r="DS127" s="3"/>
      <c r="DU127">
        <v>4</v>
      </c>
      <c r="DV127" s="4">
        <f>DV67*10</f>
        <v>19.800000000000111</v>
      </c>
      <c r="DW127" s="2">
        <v>107.25310646709976</v>
      </c>
      <c r="DX127" s="2">
        <f t="shared" si="449"/>
        <v>107.25310646709976</v>
      </c>
      <c r="DY127" s="4">
        <f t="shared" si="450"/>
        <v>127.05310646709987</v>
      </c>
      <c r="DZ127" s="3">
        <f t="shared" si="451"/>
        <v>1.183222574743007</v>
      </c>
      <c r="EB127">
        <v>4</v>
      </c>
      <c r="EC127" s="4">
        <f>EC67*10</f>
        <v>60.600000000000023</v>
      </c>
      <c r="ED127" s="3">
        <f t="shared" si="452"/>
        <v>1.0547917391954666</v>
      </c>
      <c r="EI127">
        <v>4</v>
      </c>
      <c r="EJ127" s="4">
        <f>EJ67*10</f>
        <v>19.200000000000017</v>
      </c>
      <c r="EK127" s="4">
        <f t="shared" si="453"/>
        <v>29.110000000000017</v>
      </c>
      <c r="EL127" s="3">
        <f t="shared" si="454"/>
        <v>0.59402730969008199</v>
      </c>
      <c r="EQ127" s="4"/>
      <c r="ER127" s="4"/>
      <c r="ES127" s="3"/>
    </row>
    <row r="128" spans="2:155" x14ac:dyDescent="0.25">
      <c r="F128" s="8">
        <f t="shared" si="414"/>
        <v>1574</v>
      </c>
      <c r="G128" s="4">
        <f t="shared" si="413"/>
        <v>976.57870039899126</v>
      </c>
      <c r="H128" s="4">
        <f t="shared" si="413"/>
        <v>1011.1787003989913</v>
      </c>
      <c r="M128">
        <v>5</v>
      </c>
      <c r="N128" s="4">
        <f>N83*10</f>
        <v>-33.800000000000097</v>
      </c>
      <c r="O128" s="2">
        <v>56.641221374045799</v>
      </c>
      <c r="P128" s="2">
        <f t="shared" si="415"/>
        <v>56.641221374045799</v>
      </c>
      <c r="Q128" s="4">
        <f t="shared" si="416"/>
        <v>22.841221374045702</v>
      </c>
      <c r="R128" s="3">
        <f t="shared" si="417"/>
        <v>0.6009942431487818</v>
      </c>
      <c r="T128">
        <v>5</v>
      </c>
      <c r="U128" s="4">
        <f>U83*10</f>
        <v>43.200000000000074</v>
      </c>
      <c r="V128" s="3">
        <f t="shared" si="418"/>
        <v>0.35764904305182804</v>
      </c>
      <c r="AA128">
        <v>5</v>
      </c>
      <c r="AB128" s="4">
        <f>AB83*10</f>
        <v>-21.400000000000148</v>
      </c>
      <c r="AC128" s="2">
        <v>49.678322760328001</v>
      </c>
      <c r="AD128" s="2">
        <f t="shared" si="419"/>
        <v>49.678322760328001</v>
      </c>
      <c r="AE128" s="4">
        <f t="shared" si="420"/>
        <v>28.278322760327853</v>
      </c>
      <c r="AF128" s="3">
        <f t="shared" si="421"/>
        <v>0.61412936608648649</v>
      </c>
      <c r="AH128">
        <v>5</v>
      </c>
      <c r="AI128" s="4">
        <f>AI83*10</f>
        <v>37.800000000000082</v>
      </c>
      <c r="AJ128" s="3">
        <f t="shared" si="422"/>
        <v>0.62402613382995742</v>
      </c>
      <c r="AO128">
        <v>5</v>
      </c>
      <c r="AP128" s="4">
        <f>AP83*10</f>
        <v>-39.199999999999804</v>
      </c>
      <c r="AQ128" s="2">
        <v>82.000000000000085</v>
      </c>
      <c r="AR128" s="2">
        <f t="shared" si="423"/>
        <v>82.000000000000085</v>
      </c>
      <c r="AS128" s="4">
        <f t="shared" si="424"/>
        <v>42.800000000000281</v>
      </c>
      <c r="AT128" s="3">
        <f t="shared" si="425"/>
        <v>1.2261456497660914</v>
      </c>
      <c r="AV128">
        <v>5</v>
      </c>
      <c r="AW128" s="4">
        <f>AW83*10</f>
        <v>49.599999999999866</v>
      </c>
      <c r="AX128" s="3">
        <f t="shared" si="426"/>
        <v>0.91202717414576595</v>
      </c>
      <c r="BC128">
        <v>5</v>
      </c>
      <c r="BD128" s="4">
        <f>BD83*10</f>
        <v>-37.800000000000082</v>
      </c>
      <c r="BE128" s="2">
        <v>83.674733785092016</v>
      </c>
      <c r="BF128" s="2">
        <f t="shared" si="427"/>
        <v>83.674733785092016</v>
      </c>
      <c r="BG128" s="4">
        <f t="shared" si="428"/>
        <v>45.874733785091934</v>
      </c>
      <c r="BH128" s="3">
        <f t="shared" si="429"/>
        <v>1.2571476333119744</v>
      </c>
      <c r="BJ128">
        <v>5</v>
      </c>
      <c r="BK128" s="4">
        <f>BK83*10</f>
        <v>81.200000000000045</v>
      </c>
      <c r="BL128" s="3">
        <f t="shared" si="430"/>
        <v>1.0380368754568339</v>
      </c>
      <c r="BQ128">
        <v>5</v>
      </c>
      <c r="BR128" s="4">
        <f>BR83*10</f>
        <v>-62.199999999999989</v>
      </c>
      <c r="BS128" s="2">
        <v>112.81594182434337</v>
      </c>
      <c r="BT128" s="2">
        <f t="shared" si="431"/>
        <v>112.81594182434337</v>
      </c>
      <c r="BU128" s="4">
        <f t="shared" si="432"/>
        <v>59.715941824343382</v>
      </c>
      <c r="BV128" s="3">
        <f t="shared" si="433"/>
        <v>1.2550422929530844</v>
      </c>
      <c r="BX128">
        <v>5</v>
      </c>
      <c r="BY128" s="4">
        <f>BY83*10</f>
        <v>39.800000000000111</v>
      </c>
      <c r="BZ128" s="4">
        <f t="shared" si="434"/>
        <v>39.800000000000111</v>
      </c>
      <c r="CA128" s="3">
        <f t="shared" si="435"/>
        <v>1.1834557062404569</v>
      </c>
      <c r="CE128">
        <v>5</v>
      </c>
      <c r="CF128" s="4">
        <f>CF83*10</f>
        <v>-59.199999999999946</v>
      </c>
      <c r="CG128" s="2">
        <v>102.02485173679749</v>
      </c>
      <c r="CH128" s="2">
        <f t="shared" si="436"/>
        <v>102.02485173679749</v>
      </c>
      <c r="CI128" s="4">
        <f t="shared" si="437"/>
        <v>42.824851736797541</v>
      </c>
      <c r="CJ128" s="3">
        <f t="shared" si="438"/>
        <v>1.2370730647927404</v>
      </c>
      <c r="CL128">
        <v>5</v>
      </c>
      <c r="CM128" s="4">
        <f>CM83*10</f>
        <v>59.799999999999898</v>
      </c>
      <c r="CN128" s="4">
        <f t="shared" si="439"/>
        <v>61.829999999999899</v>
      </c>
      <c r="CO128" s="3">
        <f t="shared" si="440"/>
        <v>1.2589190488093485</v>
      </c>
      <c r="CP128" s="4"/>
      <c r="CQ128" s="3"/>
      <c r="CS128">
        <v>5</v>
      </c>
      <c r="CT128" s="4">
        <f>CT83*10</f>
        <v>-77.999999999999829</v>
      </c>
      <c r="CU128" s="2">
        <v>112.81594182434337</v>
      </c>
      <c r="CV128" s="2">
        <f t="shared" si="441"/>
        <v>112.81594182434337</v>
      </c>
      <c r="CW128" s="4">
        <f t="shared" si="442"/>
        <v>34.81594182434354</v>
      </c>
      <c r="CX128" s="3">
        <f t="shared" si="443"/>
        <v>1.3952204455253285</v>
      </c>
      <c r="CZ128">
        <v>5</v>
      </c>
      <c r="DA128" s="4">
        <f>DA83*10</f>
        <v>69.599999999999795</v>
      </c>
      <c r="DB128" s="3">
        <f t="shared" si="444"/>
        <v>1.2715550306275187</v>
      </c>
      <c r="DC128" s="2"/>
      <c r="DD128" s="4"/>
      <c r="DE128" s="3"/>
      <c r="DG128">
        <v>5</v>
      </c>
      <c r="DH128" s="4">
        <f>DH83*10</f>
        <v>-54.599999999999937</v>
      </c>
      <c r="DI128" s="2">
        <v>95.157794408359194</v>
      </c>
      <c r="DJ128" s="2">
        <f t="shared" si="445"/>
        <v>95.157794408359194</v>
      </c>
      <c r="DK128" s="4">
        <f t="shared" si="446"/>
        <v>40.557794408359257</v>
      </c>
      <c r="DL128" s="3">
        <f t="shared" si="447"/>
        <v>1.2556266536555709</v>
      </c>
      <c r="DN128">
        <v>5</v>
      </c>
      <c r="DO128" s="4">
        <f>DO83*10</f>
        <v>58.599999999999923</v>
      </c>
      <c r="DP128" s="3">
        <f t="shared" si="448"/>
        <v>1.1853034137334857</v>
      </c>
      <c r="DQ128" s="2"/>
      <c r="DR128" s="4"/>
      <c r="DS128" s="3"/>
      <c r="DU128">
        <v>5</v>
      </c>
      <c r="DV128" s="4">
        <f>DV83*10</f>
        <v>24.199999999999946</v>
      </c>
      <c r="DW128" s="2">
        <v>106.92989268568198</v>
      </c>
      <c r="DX128" s="2">
        <f t="shared" si="449"/>
        <v>106.92989268568198</v>
      </c>
      <c r="DY128" s="4">
        <f t="shared" si="450"/>
        <v>131.12989268568191</v>
      </c>
      <c r="DZ128" s="3">
        <f t="shared" si="451"/>
        <v>1.2211889466040251</v>
      </c>
      <c r="EB128">
        <v>5</v>
      </c>
      <c r="EC128" s="4">
        <f>EC83*10</f>
        <v>58.400000000000176</v>
      </c>
      <c r="ED128" s="3">
        <f t="shared" si="452"/>
        <v>1.016498969785733</v>
      </c>
      <c r="EI128">
        <v>5</v>
      </c>
      <c r="EJ128" s="4">
        <f>EJ83*10</f>
        <v>17.79999999999994</v>
      </c>
      <c r="EK128" s="4">
        <f t="shared" si="453"/>
        <v>27.70999999999994</v>
      </c>
      <c r="EL128" s="3">
        <f t="shared" si="454"/>
        <v>0.56545849369674084</v>
      </c>
      <c r="EQ128" s="4"/>
      <c r="ER128" s="4"/>
      <c r="ES128" s="3"/>
    </row>
    <row r="129" spans="6:149" x14ac:dyDescent="0.25">
      <c r="F129" s="8">
        <f t="shared" si="414"/>
        <v>1706</v>
      </c>
      <c r="G129" s="4">
        <f t="shared" si="413"/>
        <v>957.92410206396835</v>
      </c>
      <c r="H129" s="4">
        <f t="shared" si="413"/>
        <v>992.52410206396837</v>
      </c>
      <c r="M129">
        <v>6</v>
      </c>
      <c r="N129" s="4">
        <f>N99*10</f>
        <v>-28.399999999999963</v>
      </c>
      <c r="O129" s="2">
        <v>46.020992366412216</v>
      </c>
      <c r="P129" s="2">
        <f t="shared" si="415"/>
        <v>46.020992366412216</v>
      </c>
      <c r="Q129" s="4">
        <f t="shared" si="416"/>
        <v>17.620992366412253</v>
      </c>
      <c r="R129" s="3">
        <f t="shared" si="417"/>
        <v>0.46364048565353239</v>
      </c>
      <c r="T129">
        <v>6</v>
      </c>
      <c r="U129" s="4">
        <f>U99*10</f>
        <v>48.799999999999812</v>
      </c>
      <c r="V129" s="3">
        <f t="shared" si="418"/>
        <v>0.40401095604002568</v>
      </c>
      <c r="AA129">
        <v>6</v>
      </c>
      <c r="AB129" s="4">
        <f>AB99*10</f>
        <v>-23.199999999999932</v>
      </c>
      <c r="AC129" s="2">
        <v>45.200835525297798</v>
      </c>
      <c r="AD129" s="2">
        <f t="shared" si="419"/>
        <v>45.200835525297798</v>
      </c>
      <c r="AE129" s="4">
        <f t="shared" si="420"/>
        <v>22.000835525297866</v>
      </c>
      <c r="AF129" s="3">
        <f t="shared" si="421"/>
        <v>0.47779917108377973</v>
      </c>
      <c r="AH129">
        <v>6</v>
      </c>
      <c r="AI129" s="4">
        <f>AI99*10</f>
        <v>39.200000000000017</v>
      </c>
      <c r="AJ129" s="3">
        <f t="shared" si="422"/>
        <v>0.64713821286069539</v>
      </c>
      <c r="AO129">
        <v>6</v>
      </c>
      <c r="AP129" s="4">
        <f>AP99*10</f>
        <v>-42.799999999999869</v>
      </c>
      <c r="AQ129" s="2">
        <v>73.574712643678396</v>
      </c>
      <c r="AR129" s="2">
        <f t="shared" si="423"/>
        <v>73.574712643678396</v>
      </c>
      <c r="AS129" s="4">
        <f t="shared" si="424"/>
        <v>30.774712643678527</v>
      </c>
      <c r="AT129" s="3">
        <f t="shared" si="425"/>
        <v>0.88164205679550711</v>
      </c>
      <c r="AV129">
        <v>6</v>
      </c>
      <c r="AW129" s="4">
        <f>AW99*10</f>
        <v>38.399999999999892</v>
      </c>
      <c r="AX129" s="3">
        <f t="shared" si="426"/>
        <v>0.70608555417736707</v>
      </c>
      <c r="BC129">
        <v>6</v>
      </c>
      <c r="BD129" s="4">
        <f>BD99*10</f>
        <v>-44.000000000000057</v>
      </c>
      <c r="BE129" s="2">
        <v>82.682478218780304</v>
      </c>
      <c r="BF129" s="2">
        <f t="shared" si="427"/>
        <v>82.682478218780304</v>
      </c>
      <c r="BG129" s="4">
        <f t="shared" si="428"/>
        <v>38.682478218780247</v>
      </c>
      <c r="BH129" s="3">
        <f t="shared" si="429"/>
        <v>1.0600516216877733</v>
      </c>
      <c r="BJ129">
        <v>6</v>
      </c>
      <c r="BK129" s="4">
        <f>BK99*10</f>
        <v>67.800000000000082</v>
      </c>
      <c r="BL129" s="3">
        <f t="shared" si="430"/>
        <v>0.86673522359573119</v>
      </c>
      <c r="BQ129">
        <v>6</v>
      </c>
      <c r="BR129" s="4">
        <f>BR99*10</f>
        <v>-77.000000000000099</v>
      </c>
      <c r="BS129" s="2">
        <v>111.16774922338324</v>
      </c>
      <c r="BT129" s="2">
        <f t="shared" si="431"/>
        <v>111.16774922338324</v>
      </c>
      <c r="BU129" s="4">
        <f t="shared" si="432"/>
        <v>43.267749223383142</v>
      </c>
      <c r="BV129" s="3">
        <f t="shared" si="433"/>
        <v>0.90935273793332516</v>
      </c>
      <c r="BX129">
        <v>6</v>
      </c>
      <c r="BY129" s="4">
        <f>BY99*10</f>
        <v>31.800000000000068</v>
      </c>
      <c r="BZ129" s="4">
        <f t="shared" si="434"/>
        <v>31.800000000000068</v>
      </c>
      <c r="CA129" s="3">
        <f t="shared" si="435"/>
        <v>0.94557516227252525</v>
      </c>
      <c r="CE129">
        <v>6</v>
      </c>
      <c r="CF129" s="4">
        <f>CF99*10</f>
        <v>-61.399999999999864</v>
      </c>
      <c r="CG129" s="2">
        <v>100.53431234114657</v>
      </c>
      <c r="CH129" s="2">
        <f t="shared" si="436"/>
        <v>100.53431234114657</v>
      </c>
      <c r="CI129" s="4">
        <f t="shared" si="437"/>
        <v>39.13431234114671</v>
      </c>
      <c r="CJ129" s="3">
        <f t="shared" si="438"/>
        <v>1.1304651795167893</v>
      </c>
      <c r="CL129">
        <v>6</v>
      </c>
      <c r="CM129" s="4">
        <f>CM99*10</f>
        <v>61.199999999999903</v>
      </c>
      <c r="CN129" s="4">
        <f t="shared" si="439"/>
        <v>63.229999999999905</v>
      </c>
      <c r="CO129" s="3">
        <f t="shared" si="440"/>
        <v>1.2874244130068755</v>
      </c>
      <c r="CP129" s="4"/>
      <c r="CQ129" s="3"/>
      <c r="CS129">
        <v>6</v>
      </c>
      <c r="CT129" s="4">
        <f>CT99*10</f>
        <v>-79.399999999999977</v>
      </c>
      <c r="CU129" s="2">
        <v>111.16774922338324</v>
      </c>
      <c r="CV129" s="2">
        <f t="shared" si="441"/>
        <v>111.16774922338324</v>
      </c>
      <c r="CW129" s="4">
        <f t="shared" si="442"/>
        <v>31.767749223383262</v>
      </c>
      <c r="CX129" s="3">
        <f t="shared" si="443"/>
        <v>1.2730666155294055</v>
      </c>
      <c r="CZ129">
        <v>6</v>
      </c>
      <c r="DA129" s="4">
        <f>DA99*10</f>
        <v>70.999999999999872</v>
      </c>
      <c r="DB129" s="3">
        <f t="shared" si="444"/>
        <v>1.2971322869907174</v>
      </c>
      <c r="DC129" s="2"/>
      <c r="DD129" s="4"/>
      <c r="DE129" s="3"/>
      <c r="DG129">
        <v>6</v>
      </c>
      <c r="DH129" s="4">
        <f>DH99*10</f>
        <v>-51.400000000000077</v>
      </c>
      <c r="DI129" s="2">
        <v>93.767579779723249</v>
      </c>
      <c r="DJ129" s="2">
        <f t="shared" si="445"/>
        <v>93.767579779723249</v>
      </c>
      <c r="DK129" s="4">
        <f t="shared" si="446"/>
        <v>42.367579779723172</v>
      </c>
      <c r="DL129" s="3">
        <f t="shared" si="447"/>
        <v>1.3116557051074447</v>
      </c>
      <c r="DN129">
        <v>6</v>
      </c>
      <c r="DO129" s="4">
        <f>DO99*10</f>
        <v>68.400000000000105</v>
      </c>
      <c r="DP129" s="3">
        <f t="shared" si="448"/>
        <v>1.3835282167128096</v>
      </c>
      <c r="DQ129" s="2"/>
      <c r="DR129" s="4"/>
      <c r="DS129" s="3"/>
      <c r="DU129">
        <v>6</v>
      </c>
      <c r="DV129" s="4">
        <f>DV99*10</f>
        <v>45.400000000000063</v>
      </c>
      <c r="DW129" s="2">
        <v>105.36769274216324</v>
      </c>
      <c r="DX129" s="2">
        <f t="shared" si="449"/>
        <v>105.36769274216324</v>
      </c>
      <c r="DY129" s="4">
        <f t="shared" si="450"/>
        <v>150.76769274216332</v>
      </c>
      <c r="DZ129" s="3">
        <f t="shared" si="451"/>
        <v>1.4040722226704407</v>
      </c>
      <c r="EB129">
        <v>6</v>
      </c>
      <c r="EC129" s="4">
        <f>EC99*10</f>
        <v>70.200000000000031</v>
      </c>
      <c r="ED129" s="3">
        <f t="shared" si="452"/>
        <v>1.2218874602561349</v>
      </c>
      <c r="EI129">
        <v>6</v>
      </c>
      <c r="EJ129" s="4">
        <f>EJ99*10</f>
        <v>32.800000000000011</v>
      </c>
      <c r="EK129" s="4">
        <f t="shared" si="453"/>
        <v>42.710000000000008</v>
      </c>
      <c r="EL129" s="3">
        <f t="shared" si="454"/>
        <v>0.87155295076823747</v>
      </c>
      <c r="EQ129" s="4"/>
      <c r="ER129" s="4"/>
      <c r="ES129" s="3"/>
    </row>
    <row r="130" spans="6:149" x14ac:dyDescent="0.25">
      <c r="F130" s="8">
        <f t="shared" si="414"/>
        <v>1650</v>
      </c>
      <c r="G130" s="4">
        <f t="shared" si="413"/>
        <v>864.90597367507064</v>
      </c>
      <c r="H130" s="4">
        <f t="shared" si="413"/>
        <v>899.50597367507066</v>
      </c>
      <c r="M130">
        <v>7</v>
      </c>
      <c r="N130" s="4">
        <f>N115*10</f>
        <v>-24.000000000000199</v>
      </c>
      <c r="O130" s="2">
        <v>42.30391221374046</v>
      </c>
      <c r="P130" s="2">
        <f t="shared" si="415"/>
        <v>42.30391221374046</v>
      </c>
      <c r="Q130" s="4">
        <f t="shared" si="416"/>
        <v>18.303912213740261</v>
      </c>
      <c r="R130" s="3">
        <f t="shared" si="417"/>
        <v>0.48160935387012205</v>
      </c>
      <c r="T130">
        <v>7</v>
      </c>
      <c r="U130" s="4">
        <f>U115*10</f>
        <v>36.400000000000148</v>
      </c>
      <c r="V130" s="3">
        <f t="shared" si="418"/>
        <v>0.30135243442330023</v>
      </c>
      <c r="AA130">
        <v>7</v>
      </c>
      <c r="AB130" s="4">
        <f>AB115*10</f>
        <v>-21.000000000000227</v>
      </c>
      <c r="AC130" s="2">
        <v>43.339780287792045</v>
      </c>
      <c r="AD130" s="2">
        <f t="shared" si="419"/>
        <v>43.339780287792045</v>
      </c>
      <c r="AE130" s="4">
        <f t="shared" si="420"/>
        <v>22.339780287791818</v>
      </c>
      <c r="AF130" s="3">
        <f t="shared" si="421"/>
        <v>0.48516014273308744</v>
      </c>
      <c r="AH130">
        <v>7</v>
      </c>
      <c r="AI130" s="4">
        <f>AI115*10</f>
        <v>34.200000000000159</v>
      </c>
      <c r="AJ130" s="3">
        <f t="shared" si="422"/>
        <v>0.56459507346520088</v>
      </c>
      <c r="AO130">
        <v>7</v>
      </c>
      <c r="AP130" s="4">
        <f>AP115*10</f>
        <v>-17.600000000000051</v>
      </c>
      <c r="AQ130" s="2">
        <v>59.002298850574569</v>
      </c>
      <c r="AR130" s="2">
        <f t="shared" si="423"/>
        <v>59.002298850574569</v>
      </c>
      <c r="AS130" s="4">
        <f t="shared" si="424"/>
        <v>41.402298850574518</v>
      </c>
      <c r="AT130" s="3">
        <f t="shared" si="425"/>
        <v>1.1861039398585806</v>
      </c>
      <c r="AV130">
        <v>7</v>
      </c>
      <c r="AW130" s="4">
        <f>AW115*10</f>
        <v>43.400000000000176</v>
      </c>
      <c r="AX130" s="3">
        <f t="shared" si="426"/>
        <v>0.79802377737755059</v>
      </c>
      <c r="BC130">
        <v>7</v>
      </c>
      <c r="BD130" s="4">
        <f>BD115*10</f>
        <v>-28.000000000000185</v>
      </c>
      <c r="BE130" s="2">
        <v>71.859632139399807</v>
      </c>
      <c r="BF130" s="2">
        <f t="shared" si="427"/>
        <v>71.859632139399807</v>
      </c>
      <c r="BG130" s="4">
        <f t="shared" si="428"/>
        <v>43.859632139399622</v>
      </c>
      <c r="BH130" s="3">
        <f t="shared" si="429"/>
        <v>1.2019259446884993</v>
      </c>
      <c r="BJ130">
        <v>7</v>
      </c>
      <c r="BK130" s="4">
        <f>BK115*10</f>
        <v>80.200000000000102</v>
      </c>
      <c r="BL130" s="3">
        <f t="shared" si="430"/>
        <v>1.0252531700940657</v>
      </c>
      <c r="BQ130">
        <v>7</v>
      </c>
      <c r="BR130" s="4">
        <f>BR115*10</f>
        <v>-47.800000000000225</v>
      </c>
      <c r="BS130" s="2">
        <v>98.891556057610842</v>
      </c>
      <c r="BT130" s="2">
        <f t="shared" si="431"/>
        <v>98.891556057610842</v>
      </c>
      <c r="BU130" s="4">
        <f t="shared" si="432"/>
        <v>60.191556057610619</v>
      </c>
      <c r="BV130" s="3">
        <f t="shared" si="433"/>
        <v>1.265038216313662</v>
      </c>
      <c r="BX130">
        <v>7</v>
      </c>
      <c r="BY130" s="4">
        <f>BY115*10</f>
        <v>35.200000000000244</v>
      </c>
      <c r="BZ130" s="4">
        <f t="shared" si="434"/>
        <v>35.200000000000244</v>
      </c>
      <c r="CA130" s="3">
        <f t="shared" si="435"/>
        <v>1.0466743934589009</v>
      </c>
      <c r="CE130">
        <v>7</v>
      </c>
      <c r="CF130" s="4">
        <f>CF115*10</f>
        <v>-49.60000000000008</v>
      </c>
      <c r="CG130" s="2">
        <v>89.432363739056768</v>
      </c>
      <c r="CH130" s="2">
        <f t="shared" si="436"/>
        <v>89.432363739056768</v>
      </c>
      <c r="CI130" s="4">
        <f t="shared" si="437"/>
        <v>39.832363739056689</v>
      </c>
      <c r="CJ130" s="3">
        <f t="shared" si="438"/>
        <v>1.1506296528815239</v>
      </c>
      <c r="CL130">
        <v>7</v>
      </c>
      <c r="CM130" s="4">
        <f>CM115*10</f>
        <v>50.400000000000134</v>
      </c>
      <c r="CN130" s="4">
        <f t="shared" si="439"/>
        <v>52.430000000000135</v>
      </c>
      <c r="CO130" s="3">
        <f t="shared" si="440"/>
        <v>1.0675258891973867</v>
      </c>
      <c r="CP130" s="4"/>
      <c r="CQ130" s="3"/>
      <c r="CS130">
        <v>7</v>
      </c>
      <c r="CT130" s="4">
        <f>CT115*10</f>
        <v>-72.40000000000002</v>
      </c>
      <c r="CU130" s="2">
        <v>98.891556057610842</v>
      </c>
      <c r="CV130" s="2">
        <f t="shared" si="441"/>
        <v>98.891556057610842</v>
      </c>
      <c r="CW130" s="4">
        <f t="shared" si="442"/>
        <v>26.491556057610822</v>
      </c>
      <c r="CX130" s="3">
        <f t="shared" si="443"/>
        <v>1.0616274817967215</v>
      </c>
      <c r="CZ130">
        <v>7</v>
      </c>
      <c r="DA130" s="4">
        <f>DA115*10</f>
        <v>60.19999999999996</v>
      </c>
      <c r="DB130" s="3">
        <f t="shared" si="444"/>
        <v>1.0998220236174827</v>
      </c>
      <c r="DC130" s="2"/>
      <c r="DD130" s="4"/>
      <c r="DE130" s="3"/>
      <c r="DG130">
        <v>7</v>
      </c>
      <c r="DH130" s="4">
        <f>DH115*10</f>
        <v>-46.600000000000037</v>
      </c>
      <c r="DI130" s="2">
        <v>83.412877718158711</v>
      </c>
      <c r="DJ130" s="2">
        <f t="shared" si="445"/>
        <v>83.412877718158711</v>
      </c>
      <c r="DK130" s="4">
        <f t="shared" si="446"/>
        <v>36.812877718158674</v>
      </c>
      <c r="DL130" s="3">
        <f t="shared" si="447"/>
        <v>1.1396879720647817</v>
      </c>
      <c r="DN130">
        <v>7</v>
      </c>
      <c r="DO130" s="4">
        <f>DO115*10</f>
        <v>52.800000000000082</v>
      </c>
      <c r="DP130" s="3">
        <f t="shared" si="448"/>
        <v>1.0679866936028706</v>
      </c>
      <c r="DQ130" s="2"/>
      <c r="DR130" s="4"/>
      <c r="DS130" s="3"/>
      <c r="DU130">
        <v>7</v>
      </c>
      <c r="DV130" s="4">
        <f>DV115*10</f>
        <v>16.999999999999886</v>
      </c>
      <c r="DW130" s="2">
        <v>93.731996611126803</v>
      </c>
      <c r="DX130" s="2">
        <f t="shared" si="449"/>
        <v>93.731996611126803</v>
      </c>
      <c r="DY130" s="4">
        <f t="shared" si="450"/>
        <v>110.73199661112669</v>
      </c>
      <c r="DZ130" s="3">
        <f t="shared" si="451"/>
        <v>1.0312270339535441</v>
      </c>
      <c r="EB130">
        <v>7</v>
      </c>
      <c r="EC130" s="4">
        <f>EC115*10</f>
        <v>45</v>
      </c>
      <c r="ED130" s="3">
        <f t="shared" si="452"/>
        <v>0.78326119247188097</v>
      </c>
      <c r="EI130">
        <v>7</v>
      </c>
      <c r="EJ130" s="4">
        <f>EJ115*10</f>
        <v>15.200000000000031</v>
      </c>
      <c r="EK130" s="4">
        <f t="shared" si="453"/>
        <v>25.110000000000031</v>
      </c>
      <c r="EL130" s="3">
        <f t="shared" si="454"/>
        <v>0.51240212113768357</v>
      </c>
      <c r="EQ130" s="4"/>
      <c r="ER130" s="4"/>
      <c r="ES130" s="3"/>
    </row>
    <row r="131" spans="6:149" x14ac:dyDescent="0.25">
      <c r="F131" s="2"/>
    </row>
    <row r="132" spans="6:149" x14ac:dyDescent="0.25">
      <c r="F132" s="4">
        <f>AVERAGE(F124:F130)</f>
        <v>1728.8571428571429</v>
      </c>
      <c r="G132" s="4">
        <f>AVERAGE(G124:G130)</f>
        <v>985.29714285714283</v>
      </c>
      <c r="H132" s="4">
        <f>AVERAGE(H124:H130)</f>
        <v>1019.897142857143</v>
      </c>
      <c r="N132" s="4">
        <f>AVERAGE(N124:N130)</f>
        <v>-30.057142857142956</v>
      </c>
      <c r="O132" s="2">
        <f>AVERAGE(O124:O130)</f>
        <v>53</v>
      </c>
      <c r="P132" s="2">
        <f>AVERAGE(P124:P130)</f>
        <v>53</v>
      </c>
      <c r="Q132" s="4">
        <f>AVERAGE(Q124:Q130)</f>
        <v>22.94285714285704</v>
      </c>
      <c r="R132" s="3">
        <f>AVERAGE(R124:R130)</f>
        <v>0.6036684658163588</v>
      </c>
      <c r="U132" s="4">
        <f>AVERAGE(U124:U130)</f>
        <v>44.057142857142914</v>
      </c>
      <c r="V132" s="3">
        <f>AVERAGE(V124:V130)</f>
        <v>0.36474525422349113</v>
      </c>
      <c r="AB132" s="4">
        <f>AVERAGE(AB124:AB130)</f>
        <v>-20.457142857142895</v>
      </c>
      <c r="AC132" s="2">
        <f>AVERAGE(AC124:AC130)</f>
        <v>52.999999999999993</v>
      </c>
      <c r="AD132" s="2">
        <f>AVERAGE(AD124:AD130)</f>
        <v>52.999999999999993</v>
      </c>
      <c r="AE132" s="4">
        <f>AVERAGE(AE124:AE130)</f>
        <v>32.542857142857095</v>
      </c>
      <c r="AF132" s="3">
        <f>AVERAGE(AF124:AF130)</f>
        <v>0.70674362115365452</v>
      </c>
      <c r="AI132" s="4">
        <f>AVERAGE(AI124:AI130)</f>
        <v>36.800000000000033</v>
      </c>
      <c r="AJ132" s="3">
        <f>AVERAGE(AJ124:AJ130)</f>
        <v>0.60751750595085718</v>
      </c>
      <c r="AP132" s="4">
        <f>AVERAGE(AP124:AP130)</f>
        <v>-43.028571428571368</v>
      </c>
      <c r="AQ132" s="2">
        <f>AVERAGE(AQ124:AQ130)</f>
        <v>82</v>
      </c>
      <c r="AR132" s="2">
        <f>AVERAGE(AR124:AR130)</f>
        <v>82</v>
      </c>
      <c r="AS132" s="2">
        <f>AVERAGE(AS124:AS130)</f>
        <v>38.971428571428646</v>
      </c>
      <c r="AT132" s="3">
        <f>AVERAGE(AT124:AT130)</f>
        <v>1.1164637291595065</v>
      </c>
      <c r="AW132" s="4">
        <f>AVERAGE(AW124:AW130)</f>
        <v>47.257142857142853</v>
      </c>
      <c r="AX132" s="3">
        <f>AVERAGE(AX124:AX130)</f>
        <v>0.86894754956054177</v>
      </c>
      <c r="BD132" s="4">
        <f>AVERAGE(BD124:BD130)</f>
        <v>-42.000000000000092</v>
      </c>
      <c r="BE132" s="2">
        <f>AVERAGE(BE124:BE130)</f>
        <v>84.000000000000014</v>
      </c>
      <c r="BF132" s="2">
        <f>AVERAGE(BF124:BF130)</f>
        <v>84.000000000000014</v>
      </c>
      <c r="BG132" s="2">
        <f>AVERAGE(BG124:BG130)</f>
        <v>41.999999999999922</v>
      </c>
      <c r="BH132" s="3">
        <f>AVERAGE(BH124:BH130)</f>
        <v>1.1509647303122112</v>
      </c>
      <c r="BK132" s="4">
        <f>AVERAGE(BK124:BK130)</f>
        <v>79.228571428571513</v>
      </c>
      <c r="BL132" s="3">
        <f>AVERAGE(BL124:BL130)</f>
        <v>1.0128347134559472</v>
      </c>
      <c r="BR132" s="4">
        <f>AVERAGE(BR124:BR130)</f>
        <v>-65.628571428571476</v>
      </c>
      <c r="BS132" s="4">
        <f>AVERAGE(BS124:BS130)</f>
        <v>115</v>
      </c>
      <c r="BT132" s="4">
        <f>AVERAGE(BT124:BT130)</f>
        <v>115</v>
      </c>
      <c r="BU132" s="4">
        <f>AVERAGE(BU124:BU130)</f>
        <v>58.471428571428532</v>
      </c>
      <c r="BV132" s="3">
        <f>AVERAGE(BV124:BV130)</f>
        <v>1.2288865174795405</v>
      </c>
      <c r="BY132" s="4">
        <f>AVERAGE(BY124:BY130)</f>
        <v>41.028571428571482</v>
      </c>
      <c r="BZ132" s="4">
        <f>AVERAGE(BZ124:BZ130)</f>
        <v>41.028571428571482</v>
      </c>
      <c r="CA132" s="3">
        <f>AVERAGE(CA124:CA130)</f>
        <v>1.2199873612069585</v>
      </c>
      <c r="CF132" s="4">
        <f>AVERAGE(CF124:CF130)</f>
        <v>-60.257142857142831</v>
      </c>
      <c r="CG132" s="4">
        <f>AVERAGE(CG124:CG130)</f>
        <v>104.00000000000001</v>
      </c>
      <c r="CH132" s="4">
        <f>AVERAGE(CH124:CH130)</f>
        <v>104.00000000000001</v>
      </c>
      <c r="CI132" s="4">
        <f>AVERAGE(CI124:CI130)</f>
        <v>43.742857142857176</v>
      </c>
      <c r="CJ132" s="3">
        <f>AVERAGE(CJ124:CJ130)</f>
        <v>1.2635913063070405</v>
      </c>
      <c r="CM132" s="4">
        <f>AVERAGE(CM124:CM130)</f>
        <v>58.657142857142837</v>
      </c>
      <c r="CN132" s="4">
        <f>AVERAGE(CN124:CN130)</f>
        <v>60.687142857142838</v>
      </c>
      <c r="CO132" s="3">
        <f>AVERAGE(CO124:CO130)</f>
        <v>1.2356493637501447</v>
      </c>
      <c r="CP132" s="4"/>
      <c r="CQ132" s="3"/>
      <c r="CT132" s="4">
        <f>AVERAGE(CT124:CT130)</f>
        <v>-83.314285714285688</v>
      </c>
      <c r="CU132" s="4">
        <f>AVERAGE(CU124:CU130)</f>
        <v>115</v>
      </c>
      <c r="CV132" s="4">
        <f>AVERAGE(CV124:CV130)</f>
        <v>115</v>
      </c>
      <c r="CW132" s="4">
        <f>AVERAGE(CW124:CW130)</f>
        <v>31.685714285714319</v>
      </c>
      <c r="CX132" s="3">
        <f>AVERAGE(CX124:CX130)</f>
        <v>1.2697791323741152</v>
      </c>
      <c r="DA132" s="4">
        <f>AVERAGE(DA124:DA130)</f>
        <v>67.428571428571374</v>
      </c>
      <c r="DB132" s="3">
        <f>AVERAGE(DB124:DB130)</f>
        <v>1.231884184023379</v>
      </c>
      <c r="DC132" s="4"/>
      <c r="DD132" s="4"/>
      <c r="DE132" s="3"/>
      <c r="DH132" s="4">
        <f>AVERAGE(DH124:DH130)</f>
        <v>-55.600000000000023</v>
      </c>
      <c r="DI132" s="4">
        <f>AVERAGE(DI124:DI130)</f>
        <v>97.000000000000014</v>
      </c>
      <c r="DJ132" s="4">
        <f>AVERAGE(DJ124:DJ130)</f>
        <v>97.000000000000014</v>
      </c>
      <c r="DK132" s="4">
        <f>AVERAGE(DK124:DK130)</f>
        <v>41.399999999999984</v>
      </c>
      <c r="DL132" s="3">
        <f>AVERAGE(DL124:DL130)</f>
        <v>1.281700452888201</v>
      </c>
      <c r="DO132" s="4">
        <f>AVERAGE(DO124:DO130)</f>
        <v>61.199999999999982</v>
      </c>
      <c r="DP132" s="3">
        <f>AVERAGE(DP124:DP130)</f>
        <v>1.2378936675851431</v>
      </c>
      <c r="DQ132" s="4"/>
      <c r="DR132" s="4"/>
      <c r="DS132" s="3"/>
      <c r="DV132" s="4">
        <f>AVERAGE(DV124:DV130)</f>
        <v>26.800000000000008</v>
      </c>
      <c r="DW132" s="4">
        <f>AVERAGE(DW124:DW130)</f>
        <v>109.00000000000001</v>
      </c>
      <c r="DX132" s="4">
        <f>AVERAGE(DX124:DX130)</f>
        <v>109.00000000000001</v>
      </c>
      <c r="DY132" s="4">
        <f>AVERAGE(DY124:DY130)</f>
        <v>135.80000000000001</v>
      </c>
      <c r="DZ132" s="3">
        <f>AVERAGE(DZ124:DZ130)</f>
        <v>1.2646808103956793</v>
      </c>
      <c r="EC132" s="4">
        <f>AVERAGE(EC124:EC130)</f>
        <v>63.028571428571468</v>
      </c>
      <c r="ED132" s="3">
        <f>AVERAGE(ED124:ED130)</f>
        <v>1.0970629781542667</v>
      </c>
      <c r="EJ132" s="4">
        <f>AVERAGE(EJ124:EJ130)</f>
        <v>27.114285714285739</v>
      </c>
      <c r="EK132" s="4">
        <f>AVERAGE(EK124:EK130)</f>
        <v>37.024285714285739</v>
      </c>
      <c r="EL132" s="3">
        <f>AVERAGE(EL124:EL130)</f>
        <v>0.75552857561161402</v>
      </c>
      <c r="EQ132" s="4"/>
      <c r="ER132" s="4"/>
      <c r="ES132" s="3"/>
    </row>
    <row r="133" spans="6:149" x14ac:dyDescent="0.25">
      <c r="F133" s="4">
        <f>STDEV(F124:F130)</f>
        <v>129.66421836346959</v>
      </c>
      <c r="G133" s="4">
        <f>STDEV(G124:G130)</f>
        <v>70.01603878805669</v>
      </c>
      <c r="H133" s="4">
        <f>STDEV(H124:H130)</f>
        <v>70.016038788056647</v>
      </c>
      <c r="N133" s="4">
        <f>STDEV(N124:N130)</f>
        <v>3.6234684777880801</v>
      </c>
      <c r="O133" s="4">
        <f>STDEV(O124:O130)</f>
        <v>6.3011512002271335</v>
      </c>
      <c r="P133" s="4">
        <f>STDEV(P124:P130)</f>
        <v>6.3011512002271335</v>
      </c>
      <c r="Q133" s="4">
        <f>STDEV(Q124:Q130)</f>
        <v>3.6905418247104991</v>
      </c>
      <c r="R133" s="3">
        <f>STDEV(R124:R130)</f>
        <v>9.7104894455034549E-2</v>
      </c>
      <c r="U133" s="4">
        <f>STDEV(U124:U130)</f>
        <v>4.8863268900258658</v>
      </c>
      <c r="V133" s="3">
        <f>STDEV(V124:V130)</f>
        <v>4.0453475376300022E-2</v>
      </c>
      <c r="AB133" s="4">
        <f>STDEV(AB124:AB130)</f>
        <v>3.7907154746200851</v>
      </c>
      <c r="AC133" s="4">
        <f>STDEV(AC124:AC130)</f>
        <v>6.9204801459488943</v>
      </c>
      <c r="AD133" s="4">
        <f>STDEV(AD124:AD130)</f>
        <v>6.9204801459488943</v>
      </c>
      <c r="AE133" s="4">
        <f>STDEV(AE124:AE130)</f>
        <v>8.6177971151301413</v>
      </c>
      <c r="AF133" s="3">
        <f>STDEV(AF124:AF130)</f>
        <v>0.18715545204829817</v>
      </c>
      <c r="AI133" s="4">
        <f>STDEV(AI124:AI130)</f>
        <v>2.7055498516937315</v>
      </c>
      <c r="AJ133" s="3">
        <f>STDEV(AJ124:AJ130)</f>
        <v>4.4664915709964316E-2</v>
      </c>
      <c r="AP133" s="4">
        <f>STDEV(AP124:AP130)</f>
        <v>13.749389596840777</v>
      </c>
      <c r="AQ133" s="4">
        <f>STDEV(AQ124:AQ130)</f>
        <v>12.640440616496347</v>
      </c>
      <c r="AR133" s="4">
        <f>STDEV(AR124:AR130)</f>
        <v>12.640440616496347</v>
      </c>
      <c r="AS133" s="4">
        <f>STDEV(AS124:AS130)</f>
        <v>4.8551368310300838</v>
      </c>
      <c r="AT133" s="3">
        <f>STDEV(AT124:AT130)</f>
        <v>0.13909123608379942</v>
      </c>
      <c r="AW133" s="4">
        <f>STDEV(AW124:AW130)</f>
        <v>5.6812138206715819</v>
      </c>
      <c r="AX133" s="3">
        <f>STDEV(AX124:AX130)</f>
        <v>0.10446414085856835</v>
      </c>
      <c r="BD133" s="4">
        <f>STDEV(BD124:BD130)</f>
        <v>7.7287342646343635</v>
      </c>
      <c r="BE133" s="4">
        <f>STDEV(BE124:BE130)</f>
        <v>6.0932635447011156</v>
      </c>
      <c r="BF133" s="4">
        <f>STDEV(BF124:BF130)</f>
        <v>6.0932635447011156</v>
      </c>
      <c r="BG133" s="4">
        <f>STDEV(BG124:BG130)</f>
        <v>3.3581156879541298</v>
      </c>
      <c r="BH133" s="3">
        <f>STDEV(BH124:BH130)</f>
        <v>9.2025540884365195E-2</v>
      </c>
      <c r="BK133" s="4">
        <f>STDEV(BK124:BK130)</f>
        <v>7.831073635569612</v>
      </c>
      <c r="BL133" s="3">
        <f>STDEV(BL124:BL130)</f>
        <v>0.10011013803126925</v>
      </c>
      <c r="BR133" s="4">
        <f>STDEV(BR124:BR130)</f>
        <v>10.551731972479487</v>
      </c>
      <c r="BS133" s="4">
        <f>STDEV(BS124:BS130)</f>
        <v>8.9307447644226254</v>
      </c>
      <c r="BT133" s="4">
        <f>STDEV(BT124:BT130)</f>
        <v>8.9307447644226254</v>
      </c>
      <c r="BU133" s="4">
        <f>STDEV(BU124:BU130)</f>
        <v>7.116358079208311</v>
      </c>
      <c r="BV133" s="3">
        <f>STDEV(BV124:BV130)</f>
        <v>0.14956358534001915</v>
      </c>
      <c r="BY133" s="4">
        <f>STDEV(BY124:BY130)</f>
        <v>6.202610817420303</v>
      </c>
      <c r="BZ133" s="4">
        <f>STDEV(BZ124:BZ130)</f>
        <v>6.202610817420303</v>
      </c>
      <c r="CA133" s="3">
        <f>STDEV(CA124:CA130)</f>
        <v>0.18443505440866712</v>
      </c>
      <c r="CF133" s="4">
        <f>STDEV(CF124:CF130)</f>
        <v>6.1337473980313861</v>
      </c>
      <c r="CG133" s="4">
        <f>STDEV(CG124:CG130)</f>
        <v>8.0764996130430688</v>
      </c>
      <c r="CH133" s="4">
        <f>STDEV(CH124:CH130)</f>
        <v>8.0764996130430688</v>
      </c>
      <c r="CI133" s="4">
        <f>STDEV(CI124:CI130)</f>
        <v>4.5925858323822455</v>
      </c>
      <c r="CJ133" s="3">
        <f>STDEV(CJ124:CJ130)</f>
        <v>0.13266512318376741</v>
      </c>
      <c r="CM133" s="4">
        <f>STDEV(CM124:CM130)</f>
        <v>4.884962348151376</v>
      </c>
      <c r="CN133" s="4">
        <f>STDEV(CN124:CN130)</f>
        <v>4.884962348151376</v>
      </c>
      <c r="CO133" s="3">
        <f>STDEV(CO124:CO130)</f>
        <v>9.9462593446615247E-2</v>
      </c>
      <c r="CP133" s="4"/>
      <c r="CQ133" s="3"/>
      <c r="CT133" s="4">
        <f>STDEV(CT124:CT130)</f>
        <v>7.1188549105944867</v>
      </c>
      <c r="CU133" s="4">
        <f>STDEV(CU124:CU130)</f>
        <v>8.9307447644226254</v>
      </c>
      <c r="CV133" s="4">
        <f>STDEV(CV124:CV130)</f>
        <v>8.9307447644226254</v>
      </c>
      <c r="CW133" s="4">
        <f>STDEV(CW124:CW130)</f>
        <v>3.0617839491036443</v>
      </c>
      <c r="CX133" s="3">
        <f>STDEV(CX124:CX130)</f>
        <v>0.12269849217704552</v>
      </c>
      <c r="DA133" s="4">
        <f>STDEV(DA124:DA130)</f>
        <v>5.0032370473904884</v>
      </c>
      <c r="DB133" s="3">
        <f>STDEV(DB124:DB130)</f>
        <v>9.1406483290680587E-2</v>
      </c>
      <c r="DC133" s="4"/>
      <c r="DD133" s="4"/>
      <c r="DE133" s="3"/>
      <c r="DH133" s="4">
        <f>STDEV(DH124:DH130)</f>
        <v>5.1665591386660132</v>
      </c>
      <c r="DI133" s="4">
        <f>STDEV(DI124:DI130)</f>
        <v>7.5328890621651743</v>
      </c>
      <c r="DJ133" s="4">
        <f>STDEV(DJ124:DJ130)</f>
        <v>7.5328890621651743</v>
      </c>
      <c r="DK133" s="4">
        <f>STDEV(DK124:DK130)</f>
        <v>3.1439165807054956</v>
      </c>
      <c r="DL133" s="3">
        <f>STDEV(DL124:DL130)</f>
        <v>9.7332350370361323E-2</v>
      </c>
      <c r="DO133" s="4">
        <f>STDEV(DO124:DO130)</f>
        <v>6.2042995844279538</v>
      </c>
      <c r="DP133" s="3">
        <f>STDEV(DP124:DP130)</f>
        <v>0.12549449619876635</v>
      </c>
      <c r="DQ133" s="4"/>
      <c r="DR133" s="4"/>
      <c r="DS133" s="3"/>
      <c r="DV133" s="4">
        <f>STDEV(DV124:DV130)</f>
        <v>9.5407896249035513</v>
      </c>
      <c r="DW133" s="4">
        <f>STDEV(DW124:DW130)</f>
        <v>8.4647928636701426</v>
      </c>
      <c r="DX133" s="4">
        <f>STDEV(DX124:DX130)</f>
        <v>8.4647928636701426</v>
      </c>
      <c r="DY133" s="4">
        <f>STDEV(DY124:DY130)</f>
        <v>14.218106814738777</v>
      </c>
      <c r="DZ133" s="3">
        <f>STDEV(DZ124:DZ130)</f>
        <v>0.13241065426182741</v>
      </c>
      <c r="EC133" s="4">
        <f>STDEV(EC124:EC130)</f>
        <v>11.204420896192982</v>
      </c>
      <c r="ED133" s="3">
        <f>STDEV(ED124:ED130)</f>
        <v>0.19502195715797818</v>
      </c>
      <c r="EJ133" s="4">
        <f>STDEV(EJ124:EJ130)</f>
        <v>10.200560208705665</v>
      </c>
      <c r="EK133" s="4">
        <f>STDEV(EK124:EK130)</f>
        <v>10.200560208705658</v>
      </c>
      <c r="EL133" s="3">
        <f>STDEV(EL124:EL130)</f>
        <v>0.20815566259392301</v>
      </c>
      <c r="EQ133" s="4"/>
      <c r="ER133" s="4"/>
      <c r="ES133" s="3"/>
    </row>
    <row r="134" spans="6:149" x14ac:dyDescent="0.25">
      <c r="F134" s="3">
        <f>ABS(F133/F132)</f>
        <v>7.4999961043157093E-2</v>
      </c>
      <c r="G134" s="3">
        <f>ABS(G133/G132)</f>
        <v>7.1060836109831535E-2</v>
      </c>
      <c r="H134" s="3">
        <f>ABS(H133/H132)</f>
        <v>6.865009798136458E-2</v>
      </c>
      <c r="N134" s="3">
        <f>ABS(N133/N132)</f>
        <v>0.12055265848154219</v>
      </c>
      <c r="O134" s="3">
        <f>ABS(O133/O132)</f>
        <v>0.1188896452873044</v>
      </c>
      <c r="P134" s="3">
        <f>ABS(P133/P132)</f>
        <v>0.1188896452873044</v>
      </c>
      <c r="Q134" s="3">
        <f>ABS(Q133/Q132)</f>
        <v>0.160857987378416</v>
      </c>
      <c r="R134" s="3">
        <f>ABS(R133/R132)</f>
        <v>0.16085798737841428</v>
      </c>
      <c r="U134" s="3">
        <f>ABS(U133/U132)</f>
        <v>0.11090884640136517</v>
      </c>
      <c r="V134" s="3">
        <f>ABS(V133/V132)</f>
        <v>0.11090884640136504</v>
      </c>
      <c r="AB134" s="3">
        <f>ABS(AB133/AB132)</f>
        <v>0.1853003374465122</v>
      </c>
      <c r="AC134" s="3">
        <f>ABS(AC133/AC132)</f>
        <v>0.13057509709337539</v>
      </c>
      <c r="AD134" s="3">
        <f>ABS(AD133/AD132)</f>
        <v>0.13057509709337539</v>
      </c>
      <c r="AE134" s="3">
        <f>ABS(AE133/AE132)</f>
        <v>0.26481378316905652</v>
      </c>
      <c r="AF134" s="3">
        <f>ABS(AF133/AF132)</f>
        <v>0.26481378316905718</v>
      </c>
      <c r="AI134" s="3">
        <f>ABS(AI133/AI132)</f>
        <v>7.3520376404720894E-2</v>
      </c>
      <c r="AJ134" s="3">
        <f>ABS(AJ133/AJ132)</f>
        <v>7.352037640472095E-2</v>
      </c>
      <c r="AP134" s="3">
        <f>ABS(AP133/AP132)</f>
        <v>0.31954092688541025</v>
      </c>
      <c r="AQ134" s="3">
        <f>ABS(AQ133/AQ132)</f>
        <v>0.15415171483532131</v>
      </c>
      <c r="AR134" s="3">
        <f>ABS(AR133/AR132)</f>
        <v>0.15415171483532131</v>
      </c>
      <c r="AS134" s="3">
        <f>ABS(AS133/AS132)</f>
        <v>0.12458195680795646</v>
      </c>
      <c r="AT134" s="3">
        <f>ABS(AT133/AT132)</f>
        <v>0.12458195680795627</v>
      </c>
      <c r="AW134" s="3">
        <f>ABS(AW133/AW132)</f>
        <v>0.12021915581832249</v>
      </c>
      <c r="AX134" s="3">
        <f>ABS(AX133/AX132)</f>
        <v>0.12021915581832258</v>
      </c>
      <c r="BD134" s="3">
        <f>ABS(BD133/BD132)</f>
        <v>0.18401748249129396</v>
      </c>
      <c r="BE134" s="3">
        <f>ABS(BE133/BE132)</f>
        <v>7.2538851722632317E-2</v>
      </c>
      <c r="BF134" s="3">
        <f>ABS(BF133/BF132)</f>
        <v>7.2538851722632317E-2</v>
      </c>
      <c r="BG134" s="3">
        <f>ABS(BG133/BG132)</f>
        <v>7.9955135427479437E-2</v>
      </c>
      <c r="BH134" s="3">
        <f>ABS(BH133/BH132)</f>
        <v>7.9955135427479437E-2</v>
      </c>
      <c r="BK134" s="3">
        <f>ABS(BK133/BK132)</f>
        <v>9.8841535248804957E-2</v>
      </c>
      <c r="BL134" s="3">
        <f>ABS(BL133/BL132)</f>
        <v>9.8841535248804929E-2</v>
      </c>
      <c r="BR134" s="3">
        <f>ABS(BR133/BR132)</f>
        <v>0.16077954681618711</v>
      </c>
      <c r="BS134" s="3">
        <f>ABS(BS133/BS132)</f>
        <v>7.7658650125414133E-2</v>
      </c>
      <c r="BT134" s="3">
        <f>ABS(BT133/BT132)</f>
        <v>7.7658650125414133E-2</v>
      </c>
      <c r="BU134" s="3">
        <f>ABS(BU133/BU132)</f>
        <v>0.12170658821025705</v>
      </c>
      <c r="BV134" s="3">
        <f>ABS(BV133/BV132)</f>
        <v>0.12170658821025694</v>
      </c>
      <c r="BY134" s="3">
        <f>ABS(BY133/BY132)</f>
        <v>0.15117784025745845</v>
      </c>
      <c r="BZ134" s="3">
        <f>ABS(BZ133/BZ132)</f>
        <v>0.15117784025745845</v>
      </c>
      <c r="CA134" s="3">
        <f>ABS(CA133/CA132)</f>
        <v>0.15117784025746114</v>
      </c>
      <c r="CF134" s="3">
        <f>ABS(CF133/CF132)</f>
        <v>0.10179286815130327</v>
      </c>
      <c r="CG134" s="3">
        <f>ABS(CG133/CG132)</f>
        <v>7.7658650125414119E-2</v>
      </c>
      <c r="CH134" s="3">
        <f>ABS(CH133/CH132)</f>
        <v>7.7658650125414119E-2</v>
      </c>
      <c r="CI134" s="3">
        <f>ABS(CI133/CI132)</f>
        <v>0.10499053176575994</v>
      </c>
      <c r="CJ134" s="3">
        <f>ABS(CJ133/CJ132)</f>
        <v>0.10499053176575993</v>
      </c>
      <c r="CM134" s="3">
        <f>ABS(CM133/CM132)</f>
        <v>8.3279923129711747E-2</v>
      </c>
      <c r="CN134" s="3">
        <f>ABS(CN133/CN132)</f>
        <v>8.0494189018760487E-2</v>
      </c>
      <c r="CO134" s="3">
        <f>ABS(CO133/CO132)</f>
        <v>8.0494189018760459E-2</v>
      </c>
      <c r="CP134" s="3"/>
      <c r="CQ134" s="3"/>
      <c r="CT134" s="3">
        <f>ABS(CT133/CT132)</f>
        <v>8.5445789393280902E-2</v>
      </c>
      <c r="CU134" s="3">
        <f>ABS(CU133/CU132)</f>
        <v>7.7658650125414133E-2</v>
      </c>
      <c r="CV134" s="3">
        <f>ABS(CV133/CV132)</f>
        <v>7.7658650125414133E-2</v>
      </c>
      <c r="CW134" s="3">
        <f>ABS(CW133/CW132)</f>
        <v>9.6629790999664053E-2</v>
      </c>
      <c r="CX134" s="3">
        <f>ABS(CX133/CX132)</f>
        <v>9.6629790999664067E-2</v>
      </c>
      <c r="DA134" s="3">
        <f>ABS(DA133/DA132)</f>
        <v>7.420054943163866E-2</v>
      </c>
      <c r="DB134" s="3">
        <f>ABS(DB133/DB132)</f>
        <v>7.420054943163866E-2</v>
      </c>
      <c r="DC134" s="3"/>
      <c r="DD134" s="3"/>
      <c r="DE134" s="3"/>
      <c r="DH134" s="3">
        <f>ABS(DH133/DH132)</f>
        <v>9.2923725515575734E-2</v>
      </c>
      <c r="DI134" s="3">
        <f>ABS(DI133/DI132)</f>
        <v>7.7658650125414161E-2</v>
      </c>
      <c r="DJ134" s="3">
        <f>ABS(DJ133/DJ132)</f>
        <v>7.7658650125414161E-2</v>
      </c>
      <c r="DK134" s="3">
        <f>ABS(DK133/DK132)</f>
        <v>7.5940014026702821E-2</v>
      </c>
      <c r="DL134" s="3">
        <f>ABS(DL133/DL132)</f>
        <v>7.5940014026702807E-2</v>
      </c>
      <c r="DO134" s="3">
        <f>ABS(DO133/DO132)</f>
        <v>0.10137744418999928</v>
      </c>
      <c r="DP134" s="3">
        <f>ABS(DP133/DP132)</f>
        <v>0.10137744418999926</v>
      </c>
      <c r="DQ134" s="3"/>
      <c r="DR134" s="3"/>
      <c r="DS134" s="3"/>
      <c r="DV134" s="3">
        <f>ABS(DV133/DV132)</f>
        <v>0.35599961286953541</v>
      </c>
      <c r="DW134" s="3">
        <f>ABS(DW133/DW132)</f>
        <v>7.7658650125414147E-2</v>
      </c>
      <c r="DX134" s="3">
        <f>ABS(DX133/DX132)</f>
        <v>7.7658650125414147E-2</v>
      </c>
      <c r="DY134" s="3">
        <f>ABS(DY133/DY132)</f>
        <v>0.1046988719789306</v>
      </c>
      <c r="DZ134" s="3">
        <f>ABS(DZ133/DZ132)</f>
        <v>0.10469887197893059</v>
      </c>
      <c r="EC134" s="3">
        <f>ABS(EC133/EC132)</f>
        <v>0.17776733062862835</v>
      </c>
      <c r="ED134" s="3">
        <f>ABS(ED133/ED132)</f>
        <v>0.17776733062862923</v>
      </c>
      <c r="EJ134" s="3">
        <f>ABS(EJ133/EJ132)</f>
        <v>0.37620611939378079</v>
      </c>
      <c r="EK134" s="3">
        <f>ABS(EK133/EK132)</f>
        <v>0.27550997978523578</v>
      </c>
      <c r="EL134" s="3">
        <f>ABS(EL133/EL132)</f>
        <v>0.27550997978523478</v>
      </c>
      <c r="EQ134" s="3"/>
      <c r="ER134" s="3"/>
      <c r="ES134" s="3"/>
    </row>
    <row r="136" spans="6:149" x14ac:dyDescent="0.25">
      <c r="Q136" s="4">
        <f>MAX(Q124:Q130)</f>
        <v>27.011259541984586</v>
      </c>
      <c r="R136" s="3">
        <f>MAX(R124:R130)</f>
        <v>0.71071556196974917</v>
      </c>
      <c r="U136" s="4">
        <f>MAX(U124:U130)</f>
        <v>50</v>
      </c>
      <c r="V136" s="3">
        <f>MAX(V124:V130)</f>
        <v>0.4139456516803558</v>
      </c>
      <c r="AE136" s="4">
        <f>MAX(AE124:AE130)</f>
        <v>45.212811387900466</v>
      </c>
      <c r="AF136" s="3">
        <f>MAX(AF124:AF130)</f>
        <v>0.98190106365124719</v>
      </c>
      <c r="AJ136" s="3">
        <f>MAX(AJ124:AJ130)</f>
        <v>0.68015546861889464</v>
      </c>
      <c r="AT136" s="3">
        <f>MAX(AT124:AT130)</f>
        <v>1.2564403644987259</v>
      </c>
      <c r="AX136" s="3">
        <f>MAX(AX124:AX130)</f>
        <v>0.97454516592189167</v>
      </c>
      <c r="BH136" s="3">
        <f>MAX(BH124:BH130)</f>
        <v>1.2571476333119744</v>
      </c>
      <c r="BL136" s="3">
        <f>MAX(BL124:BL130)</f>
        <v>1.1505334826491984</v>
      </c>
      <c r="BV136" s="3">
        <f>MAX(BV124:BV130)</f>
        <v>1.3588867692224618</v>
      </c>
      <c r="BZ136" s="3"/>
      <c r="CA136" s="3">
        <f>MAX(CA124:CA130)</f>
        <v>1.5045944405971581</v>
      </c>
      <c r="CJ136" s="3">
        <f>MAX(CJ124:CJ130)</f>
        <v>1.4721126071487431</v>
      </c>
      <c r="CO136" s="3">
        <f>MAX(CO124:CO130)</f>
        <v>1.3851570902555401</v>
      </c>
      <c r="CQ136" s="3"/>
      <c r="CU136" s="3">
        <f>MAX(CU124:CU130)</f>
        <v>124.46695848630331</v>
      </c>
      <c r="CX136" s="3">
        <f>MAX(CX124:CX130)</f>
        <v>1.4213094067755094</v>
      </c>
      <c r="DB136" s="3">
        <f>MAX(DB124:DB130)</f>
        <v>1.3519406934832878</v>
      </c>
      <c r="DE136" s="3"/>
      <c r="DI136" s="3">
        <f>MAX(DI124:DI130)</f>
        <v>104.9851736797515</v>
      </c>
      <c r="DL136" s="3">
        <f>MAX(DL124:DL130)</f>
        <v>1.4360361862955431</v>
      </c>
      <c r="DP136" s="3">
        <f>MAX(DP124:DP130)</f>
        <v>1.4118460457098483</v>
      </c>
      <c r="DS136" s="3"/>
      <c r="DZ136" s="3">
        <f>MAX(DZ124:DZ130)</f>
        <v>1.4040722226704407</v>
      </c>
      <c r="ED136" s="3">
        <f>MAX(ED124:ED130)</f>
        <v>1.3611338944733575</v>
      </c>
      <c r="EL136" s="3">
        <f>MAX(EL124:EL130)</f>
        <v>1.042965846728277</v>
      </c>
      <c r="ES136" s="3"/>
    </row>
    <row r="137" spans="6:149" x14ac:dyDescent="0.25">
      <c r="Q137" s="4">
        <f>MIN(Q124:Q130)</f>
        <v>17.620992366412253</v>
      </c>
      <c r="R137" s="3">
        <f>MIN(R124:R130)</f>
        <v>0.46364048565353239</v>
      </c>
      <c r="U137" s="4">
        <f>MIN(U124:U130)</f>
        <v>36.400000000000148</v>
      </c>
      <c r="V137" s="3">
        <f>MIN(V124:V130)</f>
        <v>0.30135243442330023</v>
      </c>
      <c r="AE137" s="4">
        <f>MIN(AE124:AE130)</f>
        <v>22.000835525297866</v>
      </c>
      <c r="AF137" s="3">
        <f>MIN(AF124:AF130)</f>
        <v>0.47779917108377973</v>
      </c>
      <c r="AJ137" s="3">
        <f>MIN(AJ124:AJ130)</f>
        <v>0.56129334788937935</v>
      </c>
      <c r="AT137" s="3">
        <f>MIN(AT124:AT130)</f>
        <v>0.88164205679550711</v>
      </c>
      <c r="AX137" s="3">
        <f>MIN(AX124:AX130)</f>
        <v>0.70608555417736707</v>
      </c>
      <c r="BH137" s="3">
        <f>MIN(BH124:BH130)</f>
        <v>1.0134623011840485</v>
      </c>
      <c r="BL137" s="3">
        <f>MIN(BL124:BL130)</f>
        <v>0.86673522359573119</v>
      </c>
      <c r="BV137" s="3">
        <f>MIN(BV124:BV130)</f>
        <v>0.90935273793332516</v>
      </c>
      <c r="BZ137" s="3"/>
      <c r="CA137" s="3">
        <f>MIN(CA124:CA130)</f>
        <v>0.94557516227252525</v>
      </c>
      <c r="CJ137" s="3">
        <f>MIN(CJ124:CJ130)</f>
        <v>1.1304651795167893</v>
      </c>
      <c r="CO137" s="3">
        <f>MIN(CO124:CO130)</f>
        <v>1.0675258891973867</v>
      </c>
      <c r="CQ137" s="3"/>
      <c r="CU137" s="3">
        <f>MIN(CU124:CU130)</f>
        <v>98.891556057610842</v>
      </c>
      <c r="CX137" s="3">
        <f>MIN(CX124:CX130)</f>
        <v>1.0616274817967215</v>
      </c>
      <c r="DB137" s="3">
        <f>MIN(DB124:DB130)</f>
        <v>1.0998220236174827</v>
      </c>
      <c r="DE137" s="3"/>
      <c r="DI137" s="3">
        <f>MIN(DI124:DI130)</f>
        <v>83.412877718158711</v>
      </c>
      <c r="DL137" s="3">
        <f>MIN(DL124:DL130)</f>
        <v>1.1396879720647817</v>
      </c>
      <c r="DP137" s="3">
        <f>MIN(DP124:DP130)</f>
        <v>1.0679866936028706</v>
      </c>
      <c r="DS137" s="3"/>
      <c r="DZ137" s="3">
        <f>MIN(DZ124:DZ130)</f>
        <v>1.0312270339535441</v>
      </c>
      <c r="ED137" s="3">
        <f>MIN(ED124:ED130)</f>
        <v>0.78326119247188097</v>
      </c>
      <c r="EL137" s="3">
        <f>MIN(EL124:EL130)</f>
        <v>0.51240212113768357</v>
      </c>
      <c r="ES137" s="3"/>
    </row>
    <row r="138" spans="6:149" x14ac:dyDescent="0.25">
      <c r="DB138" s="2"/>
    </row>
    <row r="139" spans="6:149" x14ac:dyDescent="0.25">
      <c r="DB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J140" s="2"/>
      <c r="CK140" s="2"/>
      <c r="CM140" s="2"/>
      <c r="CN140" s="2"/>
      <c r="CO140" s="4"/>
      <c r="CT140" s="2"/>
      <c r="CU140" s="2"/>
      <c r="CV140" s="4"/>
      <c r="DA140" s="2"/>
      <c r="DB140" s="2"/>
      <c r="DC140" s="4"/>
      <c r="DH140" s="2"/>
      <c r="DI140" s="2"/>
      <c r="DJ140" s="4"/>
      <c r="DL140" s="2"/>
      <c r="DM140" s="2"/>
      <c r="DO140" s="2"/>
      <c r="DP140" s="2"/>
      <c r="DQ140" s="4"/>
      <c r="DV140" s="2"/>
      <c r="DW140" s="2"/>
      <c r="DX140" s="4"/>
      <c r="DZ140" s="2"/>
      <c r="EA140" s="2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J141" s="2"/>
      <c r="CK141" s="2"/>
      <c r="CM141" s="2"/>
      <c r="CN141" s="2"/>
      <c r="CO141" s="4"/>
      <c r="CT141" s="2"/>
      <c r="CU141" s="2"/>
      <c r="CV141" s="4"/>
      <c r="DA141" s="2"/>
      <c r="DB141" s="2"/>
      <c r="DC141" s="4"/>
      <c r="DH141" s="2"/>
      <c r="DI141" s="2"/>
      <c r="DJ141" s="4"/>
      <c r="DL141" s="2"/>
      <c r="DM141" s="2"/>
      <c r="DO141" s="2"/>
      <c r="DP141" s="2"/>
      <c r="DQ141" s="4"/>
      <c r="DV141" s="2"/>
      <c r="DW141" s="2"/>
      <c r="DX141" s="4"/>
      <c r="DZ141" s="2"/>
      <c r="EA141" s="2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J142" s="2"/>
      <c r="CK142" s="2"/>
      <c r="CM142" s="2"/>
      <c r="CN142" s="2"/>
      <c r="CO142" s="4"/>
      <c r="CT142" s="2"/>
      <c r="CU142" s="2"/>
      <c r="CV142" s="4"/>
      <c r="DA142" s="2"/>
      <c r="DB142" s="2"/>
      <c r="DC142" s="4"/>
      <c r="DH142" s="2"/>
      <c r="DI142" s="2"/>
      <c r="DJ142" s="4"/>
      <c r="DL142" s="2"/>
      <c r="DM142" s="2"/>
      <c r="DO142" s="2"/>
      <c r="DP142" s="2"/>
      <c r="DQ142" s="4"/>
      <c r="DV142" s="2"/>
      <c r="DW142" s="2"/>
      <c r="DX142" s="4"/>
      <c r="DZ142" s="2"/>
      <c r="EA142" s="2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J143" s="2"/>
      <c r="CK143" s="2"/>
      <c r="CM143" s="2"/>
      <c r="CN143" s="2"/>
      <c r="CO143" s="4"/>
      <c r="CT143" s="2"/>
      <c r="CU143" s="2"/>
      <c r="CV143" s="4"/>
      <c r="DA143" s="2"/>
      <c r="DB143" s="2"/>
      <c r="DC143" s="4"/>
      <c r="DH143" s="2"/>
      <c r="DI143" s="2"/>
      <c r="DJ143" s="4"/>
      <c r="DL143" s="2"/>
      <c r="DM143" s="2"/>
      <c r="DO143" s="2"/>
      <c r="DP143" s="2"/>
      <c r="DQ143" s="4"/>
      <c r="DV143" s="2"/>
      <c r="DW143" s="2"/>
      <c r="DX143" s="4"/>
      <c r="DZ143" s="2"/>
      <c r="EA143" s="2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J144" s="2"/>
      <c r="CK144" s="2"/>
      <c r="CM144" s="2"/>
      <c r="CN144" s="2"/>
      <c r="CO144" s="4"/>
      <c r="CT144" s="2"/>
      <c r="CU144" s="2"/>
      <c r="CV144" s="4"/>
      <c r="DA144" s="2"/>
      <c r="DB144" s="2"/>
      <c r="DC144" s="4"/>
      <c r="DH144" s="2"/>
      <c r="DI144" s="2"/>
      <c r="DJ144" s="4"/>
      <c r="DL144" s="2"/>
      <c r="DM144" s="2"/>
      <c r="DO144" s="2"/>
      <c r="DP144" s="2"/>
      <c r="DQ144" s="4"/>
      <c r="DV144" s="2"/>
      <c r="DW144" s="2"/>
      <c r="DX144" s="4"/>
      <c r="DZ144" s="2"/>
      <c r="EA144" s="2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J145" s="2"/>
      <c r="CK145" s="2"/>
      <c r="CM145" s="2"/>
      <c r="CN145" s="2"/>
      <c r="CO145" s="4"/>
      <c r="CT145" s="2"/>
      <c r="CU145" s="2"/>
      <c r="CV145" s="4"/>
      <c r="DA145" s="2"/>
      <c r="DB145" s="2"/>
      <c r="DC145" s="4"/>
      <c r="DH145" s="2"/>
      <c r="DI145" s="2"/>
      <c r="DJ145" s="4"/>
      <c r="DL145" s="2"/>
      <c r="DM145" s="2"/>
      <c r="DO145" s="2"/>
      <c r="DP145" s="2"/>
      <c r="DQ145" s="4"/>
      <c r="DV145" s="2"/>
      <c r="DW145" s="2"/>
      <c r="DX145" s="4"/>
      <c r="DZ145" s="2"/>
      <c r="EA145" s="2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J146" s="2"/>
      <c r="CK146" s="2"/>
      <c r="CM146" s="2"/>
      <c r="CN146" s="2"/>
      <c r="CO146" s="4"/>
      <c r="CT146" s="2"/>
      <c r="CU146" s="2"/>
      <c r="CV146" s="4"/>
      <c r="DA146" s="2"/>
      <c r="DB146" s="2"/>
      <c r="DC146" s="4"/>
      <c r="DH146" s="2"/>
      <c r="DI146" s="2"/>
      <c r="DJ146" s="4"/>
      <c r="DL146" s="2"/>
      <c r="DM146" s="2"/>
      <c r="DO146" s="2"/>
      <c r="DP146" s="2"/>
      <c r="DQ146" s="4"/>
      <c r="DV146" s="2"/>
      <c r="DW146" s="2"/>
      <c r="DX146" s="4"/>
      <c r="DZ146" s="2"/>
      <c r="EA146" s="2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H148" s="4"/>
      <c r="DI148" s="4"/>
      <c r="DJ148" s="4"/>
      <c r="DO148" s="4"/>
      <c r="DP148" s="4"/>
      <c r="DQ148" s="4"/>
      <c r="DV148" s="4"/>
      <c r="DW148" s="4"/>
      <c r="DX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H149" s="4"/>
      <c r="DJ149" s="4"/>
      <c r="DO149" s="4"/>
      <c r="DQ149" s="4"/>
      <c r="DV149" s="4"/>
      <c r="DX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H150" s="3"/>
      <c r="DJ150" s="3"/>
      <c r="DO150" s="3"/>
      <c r="DQ150" s="3"/>
      <c r="DV150" s="3"/>
      <c r="DX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24.1492366412213</v>
      </c>
      <c r="U155" s="4">
        <f>U124</f>
        <v>50</v>
      </c>
      <c r="AE155" s="4">
        <f>AE124</f>
        <v>45.212811387900466</v>
      </c>
      <c r="AI155" s="4">
        <f>AI124</f>
        <v>41.200000000000045</v>
      </c>
      <c r="AS155" s="4">
        <f>AS124</f>
        <v>40.744827586207194</v>
      </c>
      <c r="AW155" s="4">
        <f>AW124</f>
        <v>52.399999999999807</v>
      </c>
      <c r="BG155" s="4">
        <f>BG124</f>
        <v>40.197676669893383</v>
      </c>
      <c r="BK155" s="4">
        <f>BK124</f>
        <v>80.800000000000125</v>
      </c>
      <c r="BU155" s="4">
        <f>BU124</f>
        <v>59.166958486303336</v>
      </c>
      <c r="BZ155" s="4">
        <f>BZ124</f>
        <v>50.599999999999952</v>
      </c>
      <c r="CI155" s="4">
        <f>CI124</f>
        <v>50.961423326743969</v>
      </c>
      <c r="CN155" s="4">
        <f>CN124</f>
        <v>68.029999999999944</v>
      </c>
      <c r="CP155" s="4"/>
      <c r="CW155" s="4">
        <f>CW124</f>
        <v>35.466958486303255</v>
      </c>
      <c r="DA155" s="4">
        <f>DA124</f>
        <v>74.000000000000128</v>
      </c>
      <c r="DB155" s="4"/>
      <c r="DD155" s="4"/>
      <c r="DK155" s="4">
        <f>DK124</f>
        <v>46.385173679751574</v>
      </c>
      <c r="DO155" s="4">
        <f>DO124</f>
        <v>69.799999999999756</v>
      </c>
      <c r="DP155" s="4"/>
      <c r="DR155" s="4"/>
      <c r="DY155" s="4">
        <f>DY124</f>
        <v>147.77303021745274</v>
      </c>
      <c r="EC155" s="4">
        <f>EC124</f>
        <v>72.000000000000028</v>
      </c>
      <c r="EJ155" s="4"/>
      <c r="EK155" s="4">
        <f>EK124</f>
        <v>47.109999999999985</v>
      </c>
      <c r="ER155" s="4"/>
      <c r="EW155">
        <v>1</v>
      </c>
      <c r="EX155">
        <v>1765</v>
      </c>
      <c r="EY155" s="4">
        <f>SUM(N155:ER155)</f>
        <v>1095.9980964817769</v>
      </c>
      <c r="EZ155" s="4">
        <f>EY155+34.6</f>
        <v>1130.5980964817768</v>
      </c>
      <c r="FA155">
        <v>10</v>
      </c>
    </row>
    <row r="156" spans="14:158" x14ac:dyDescent="0.25">
      <c r="Q156" s="4">
        <f t="shared" ref="Q156:Q161" si="455">Q125</f>
        <v>27.011259541984586</v>
      </c>
      <c r="U156" s="4">
        <f t="shared" ref="U156:U161" si="456">U125</f>
        <v>46.800000000000139</v>
      </c>
      <c r="AE156" s="4">
        <f t="shared" ref="AE156:AE161" si="457">AE125</f>
        <v>35.908958687915693</v>
      </c>
      <c r="AI156" s="4">
        <f t="shared" ref="AI156:AI161" si="458">AI125</f>
        <v>34.000000000000057</v>
      </c>
      <c r="AS156" s="4">
        <f t="shared" ref="AS156:AS161" si="459">AS125</f>
        <v>39.395402298850613</v>
      </c>
      <c r="AW156" s="4">
        <f t="shared" ref="AW156:AW161" si="460">AW125</f>
        <v>42.800000000000011</v>
      </c>
      <c r="BG156" s="4">
        <f t="shared" ref="BG156:BG161" si="461">BG125</f>
        <v>36.982381413358894</v>
      </c>
      <c r="BK156" s="4">
        <f t="shared" ref="BK156:BK161" si="462">BK125</f>
        <v>70.000000000000213</v>
      </c>
      <c r="BU156" s="4">
        <f t="shared" ref="BU156:BU161" si="463">BU125</f>
        <v>58.402937023439712</v>
      </c>
      <c r="BZ156" s="4">
        <f t="shared" ref="BZ156:BZ161" si="464">BZ125</f>
        <v>42.600000000000051</v>
      </c>
      <c r="CI156" s="4">
        <f t="shared" ref="CI156:CI161" si="465">CI125</f>
        <v>48.327873482067133</v>
      </c>
      <c r="CN156" s="4">
        <f t="shared" ref="CN156:CN161" si="466">CN125</f>
        <v>62.430000000000064</v>
      </c>
      <c r="CP156" s="4"/>
      <c r="CW156" s="4">
        <f t="shared" ref="CW156:CW161" si="467">CW125</f>
        <v>30.902937023439748</v>
      </c>
      <c r="DA156" s="4">
        <f t="shared" ref="DA156:DA161" si="468">DA125</f>
        <v>68.399999999999892</v>
      </c>
      <c r="DB156" s="4"/>
      <c r="DD156" s="4"/>
      <c r="DK156" s="4">
        <f t="shared" ref="DK156:DK161" si="469">DK125</f>
        <v>43.434651228466649</v>
      </c>
      <c r="DO156" s="4">
        <f t="shared" ref="DO156:DO161" si="470">DO125</f>
        <v>63.200000000000074</v>
      </c>
      <c r="DP156" s="4"/>
      <c r="DR156" s="4"/>
      <c r="DY156" s="4">
        <f t="shared" ref="DY156:DY161" si="471">DY125</f>
        <v>146.68017509178196</v>
      </c>
      <c r="EC156" s="4">
        <f t="shared" ref="EC156:EC161" si="472">EC125</f>
        <v>78.2</v>
      </c>
      <c r="EJ156" s="4"/>
      <c r="EK156" s="4">
        <f t="shared" ref="EK156:EK161" si="473">EK125</f>
        <v>51.110000000000113</v>
      </c>
      <c r="ER156" s="4"/>
      <c r="EW156">
        <v>2</v>
      </c>
      <c r="EX156">
        <v>1765</v>
      </c>
      <c r="EY156" s="4">
        <f t="shared" ref="EY156:EY161" si="474">SUM(N156:ER156)</f>
        <v>1026.5865757913057</v>
      </c>
      <c r="EZ156" s="4">
        <f t="shared" ref="EZ156:EZ161" si="475">EY156+34.6</f>
        <v>1061.1865757913056</v>
      </c>
      <c r="FA156">
        <v>9</v>
      </c>
    </row>
    <row r="157" spans="14:158" x14ac:dyDescent="0.25">
      <c r="Q157" s="4">
        <f t="shared" si="455"/>
        <v>24.241221374045566</v>
      </c>
      <c r="U157" s="4">
        <f t="shared" si="456"/>
        <v>43.400000000000105</v>
      </c>
      <c r="AE157" s="4">
        <f t="shared" si="457"/>
        <v>36.864737737892689</v>
      </c>
      <c r="AI157" s="4">
        <f t="shared" si="458"/>
        <v>36.000000000000014</v>
      </c>
      <c r="AS157" s="4">
        <f t="shared" si="459"/>
        <v>33.825287356321667</v>
      </c>
      <c r="AW157" s="4">
        <f t="shared" si="460"/>
        <v>53.000000000000114</v>
      </c>
      <c r="BG157" s="4">
        <f t="shared" si="461"/>
        <v>44.020716360116253</v>
      </c>
      <c r="BK157" s="4">
        <f t="shared" si="462"/>
        <v>89.999999999999929</v>
      </c>
      <c r="BU157" s="4">
        <f t="shared" si="463"/>
        <v>63.89791019486028</v>
      </c>
      <c r="BZ157" s="4">
        <f t="shared" si="464"/>
        <v>42.399999999999878</v>
      </c>
      <c r="CI157" s="4">
        <f t="shared" si="465"/>
        <v>39.985936176221415</v>
      </c>
      <c r="CN157" s="4">
        <f t="shared" si="466"/>
        <v>58.229999999999905</v>
      </c>
      <c r="CP157" s="4"/>
      <c r="CW157" s="4">
        <f t="shared" si="467"/>
        <v>32.597910194860361</v>
      </c>
      <c r="DA157" s="4">
        <f t="shared" si="468"/>
        <v>67.399999999999878</v>
      </c>
      <c r="DB157" s="4"/>
      <c r="DD157" s="4"/>
      <c r="DK157" s="4">
        <f t="shared" si="469"/>
        <v>41.596498164360128</v>
      </c>
      <c r="DO157" s="4">
        <f t="shared" si="470"/>
        <v>58.400000000000105</v>
      </c>
      <c r="DP157" s="4"/>
      <c r="DR157" s="4"/>
      <c r="DY157" s="4">
        <f t="shared" si="471"/>
        <v>136.46410618469363</v>
      </c>
      <c r="EC157" s="4">
        <f t="shared" si="472"/>
        <v>56.799999999999926</v>
      </c>
      <c r="EJ157" s="4"/>
      <c r="EK157" s="4">
        <f t="shared" si="473"/>
        <v>36.310000000000073</v>
      </c>
      <c r="ER157" s="4"/>
      <c r="EW157">
        <v>3</v>
      </c>
      <c r="EX157">
        <v>1980</v>
      </c>
      <c r="EY157" s="4">
        <f t="shared" si="474"/>
        <v>995.43432374337181</v>
      </c>
      <c r="EZ157" s="4">
        <f t="shared" si="475"/>
        <v>1030.0343237433717</v>
      </c>
      <c r="FA157">
        <v>7</v>
      </c>
    </row>
    <row r="158" spans="14:158" x14ac:dyDescent="0.25">
      <c r="Q158" s="4">
        <f t="shared" si="455"/>
        <v>26.43215648854963</v>
      </c>
      <c r="U158" s="4">
        <f t="shared" si="456"/>
        <v>39.800000000000111</v>
      </c>
      <c r="AE158" s="4">
        <f t="shared" si="457"/>
        <v>37.194553612873278</v>
      </c>
      <c r="AI158" s="4">
        <f t="shared" si="458"/>
        <v>35.199999999999889</v>
      </c>
      <c r="AS158" s="4">
        <f t="shared" si="459"/>
        <v>43.857471264367703</v>
      </c>
      <c r="AW158" s="4">
        <f t="shared" si="460"/>
        <v>51.200000000000045</v>
      </c>
      <c r="BG158" s="4">
        <f t="shared" si="461"/>
        <v>44.382381413359141</v>
      </c>
      <c r="BK158" s="4">
        <f t="shared" si="462"/>
        <v>84.600000000000151</v>
      </c>
      <c r="BU158" s="4">
        <f t="shared" si="463"/>
        <v>64.656947190059256</v>
      </c>
      <c r="BZ158" s="4">
        <f t="shared" si="464"/>
        <v>44.80000000000004</v>
      </c>
      <c r="CI158" s="4">
        <f t="shared" si="465"/>
        <v>45.133239197966759</v>
      </c>
      <c r="CN158" s="4">
        <f t="shared" si="466"/>
        <v>58.630000000000038</v>
      </c>
      <c r="CP158" s="4"/>
      <c r="CW158" s="4">
        <f t="shared" si="467"/>
        <v>29.756947190059279</v>
      </c>
      <c r="DA158" s="4">
        <f t="shared" si="468"/>
        <v>61.400000000000148</v>
      </c>
      <c r="DB158" s="4"/>
      <c r="DD158" s="4"/>
      <c r="DK158" s="4">
        <f t="shared" si="469"/>
        <v>38.645425021180444</v>
      </c>
      <c r="DO158" s="4">
        <f t="shared" si="470"/>
        <v>57.199999999999847</v>
      </c>
      <c r="DP158" s="4"/>
      <c r="DR158" s="4"/>
      <c r="DY158" s="4">
        <f t="shared" si="471"/>
        <v>127.05310646709987</v>
      </c>
      <c r="EC158" s="4">
        <f t="shared" si="472"/>
        <v>60.600000000000023</v>
      </c>
      <c r="EJ158" s="4"/>
      <c r="EK158" s="4">
        <f t="shared" si="473"/>
        <v>29.110000000000017</v>
      </c>
      <c r="ER158" s="4"/>
      <c r="EW158">
        <v>4</v>
      </c>
      <c r="EX158">
        <v>1662</v>
      </c>
      <c r="EY158" s="4">
        <f t="shared" si="474"/>
        <v>979.65222784551554</v>
      </c>
      <c r="EZ158" s="4">
        <f t="shared" si="475"/>
        <v>1014.2522278455156</v>
      </c>
      <c r="FA158">
        <v>6</v>
      </c>
      <c r="FB158">
        <v>5</v>
      </c>
    </row>
    <row r="159" spans="14:158" x14ac:dyDescent="0.25">
      <c r="Q159" s="4">
        <f t="shared" si="455"/>
        <v>22.841221374045702</v>
      </c>
      <c r="U159" s="4">
        <f t="shared" si="456"/>
        <v>43.200000000000074</v>
      </c>
      <c r="AE159" s="4">
        <f t="shared" si="457"/>
        <v>28.278322760327853</v>
      </c>
      <c r="AI159" s="4">
        <f t="shared" si="458"/>
        <v>37.800000000000082</v>
      </c>
      <c r="AS159" s="4">
        <f t="shared" si="459"/>
        <v>42.800000000000281</v>
      </c>
      <c r="AW159" s="4">
        <f t="shared" si="460"/>
        <v>49.599999999999866</v>
      </c>
      <c r="BG159" s="4">
        <f t="shared" si="461"/>
        <v>45.874733785091934</v>
      </c>
      <c r="BK159" s="4">
        <f t="shared" si="462"/>
        <v>81.200000000000045</v>
      </c>
      <c r="BU159" s="4">
        <f t="shared" si="463"/>
        <v>59.715941824343382</v>
      </c>
      <c r="BZ159" s="4">
        <f t="shared" si="464"/>
        <v>39.800000000000111</v>
      </c>
      <c r="CI159" s="4">
        <f t="shared" si="465"/>
        <v>42.824851736797541</v>
      </c>
      <c r="CN159" s="4">
        <f t="shared" si="466"/>
        <v>61.829999999999899</v>
      </c>
      <c r="CP159" s="4"/>
      <c r="CW159" s="4">
        <f t="shared" si="467"/>
        <v>34.81594182434354</v>
      </c>
      <c r="DA159" s="4">
        <f t="shared" si="468"/>
        <v>69.599999999999795</v>
      </c>
      <c r="DB159" s="4"/>
      <c r="DD159" s="4"/>
      <c r="DK159" s="4">
        <f t="shared" si="469"/>
        <v>40.557794408359257</v>
      </c>
      <c r="DO159" s="4">
        <f t="shared" si="470"/>
        <v>58.599999999999923</v>
      </c>
      <c r="DP159" s="4"/>
      <c r="DR159" s="4"/>
      <c r="DY159" s="4">
        <f t="shared" si="471"/>
        <v>131.12989268568191</v>
      </c>
      <c r="EC159" s="4">
        <f t="shared" si="472"/>
        <v>58.400000000000176</v>
      </c>
      <c r="EJ159" s="4"/>
      <c r="EK159" s="4">
        <f t="shared" si="473"/>
        <v>27.70999999999994</v>
      </c>
      <c r="ER159" s="4"/>
      <c r="EW159">
        <v>5</v>
      </c>
      <c r="EX159">
        <v>1574</v>
      </c>
      <c r="EY159" s="4">
        <f t="shared" si="474"/>
        <v>976.57870039899126</v>
      </c>
      <c r="EZ159" s="4">
        <f t="shared" si="475"/>
        <v>1011.1787003989913</v>
      </c>
      <c r="FA159">
        <v>4</v>
      </c>
    </row>
    <row r="160" spans="14:158" x14ac:dyDescent="0.25">
      <c r="Q160" s="4">
        <f t="shared" si="455"/>
        <v>17.620992366412253</v>
      </c>
      <c r="U160" s="4">
        <f t="shared" si="456"/>
        <v>48.799999999999812</v>
      </c>
      <c r="AE160" s="4">
        <f t="shared" si="457"/>
        <v>22.000835525297866</v>
      </c>
      <c r="AI160" s="4">
        <f t="shared" si="458"/>
        <v>39.200000000000017</v>
      </c>
      <c r="AS160" s="4">
        <f t="shared" si="459"/>
        <v>30.774712643678527</v>
      </c>
      <c r="AW160" s="4">
        <f t="shared" si="460"/>
        <v>38.399999999999892</v>
      </c>
      <c r="BG160" s="4">
        <f t="shared" si="461"/>
        <v>38.682478218780247</v>
      </c>
      <c r="BK160" s="4">
        <f t="shared" si="462"/>
        <v>67.800000000000082</v>
      </c>
      <c r="BU160" s="4">
        <f t="shared" si="463"/>
        <v>43.267749223383142</v>
      </c>
      <c r="BZ160" s="4">
        <f t="shared" si="464"/>
        <v>31.800000000000068</v>
      </c>
      <c r="CI160" s="4">
        <f t="shared" si="465"/>
        <v>39.13431234114671</v>
      </c>
      <c r="CN160" s="4">
        <f t="shared" si="466"/>
        <v>63.229999999999905</v>
      </c>
      <c r="CP160" s="4"/>
      <c r="CW160" s="4">
        <f t="shared" si="467"/>
        <v>31.767749223383262</v>
      </c>
      <c r="DA160" s="4">
        <f t="shared" si="468"/>
        <v>70.999999999999872</v>
      </c>
      <c r="DB160" s="4"/>
      <c r="DD160" s="4"/>
      <c r="DK160" s="4">
        <f t="shared" si="469"/>
        <v>42.367579779723172</v>
      </c>
      <c r="DO160" s="4">
        <f t="shared" si="470"/>
        <v>68.400000000000105</v>
      </c>
      <c r="DP160" s="4"/>
      <c r="DR160" s="4"/>
      <c r="DY160" s="4">
        <f t="shared" si="471"/>
        <v>150.76769274216332</v>
      </c>
      <c r="EC160" s="4">
        <f t="shared" si="472"/>
        <v>70.200000000000031</v>
      </c>
      <c r="EJ160" s="4"/>
      <c r="EK160" s="4">
        <f t="shared" si="473"/>
        <v>42.710000000000008</v>
      </c>
      <c r="ER160" s="4"/>
      <c r="EW160">
        <v>6</v>
      </c>
      <c r="EX160">
        <v>1706</v>
      </c>
      <c r="EY160" s="4">
        <f t="shared" si="474"/>
        <v>957.92410206396835</v>
      </c>
      <c r="EZ160" s="4">
        <f t="shared" si="475"/>
        <v>992.52410206396837</v>
      </c>
      <c r="FA160">
        <v>2</v>
      </c>
    </row>
    <row r="161" spans="17:157" x14ac:dyDescent="0.25">
      <c r="Q161" s="4">
        <f t="shared" si="455"/>
        <v>18.303912213740261</v>
      </c>
      <c r="U161" s="4">
        <f t="shared" si="456"/>
        <v>36.400000000000148</v>
      </c>
      <c r="AE161" s="4">
        <f t="shared" si="457"/>
        <v>22.339780287791818</v>
      </c>
      <c r="AI161" s="4">
        <f t="shared" si="458"/>
        <v>34.200000000000159</v>
      </c>
      <c r="AS161" s="4">
        <f t="shared" si="459"/>
        <v>41.402298850574518</v>
      </c>
      <c r="AW161" s="4">
        <f t="shared" si="460"/>
        <v>43.400000000000176</v>
      </c>
      <c r="BG161" s="4">
        <f t="shared" si="461"/>
        <v>43.859632139399622</v>
      </c>
      <c r="BK161" s="4">
        <f t="shared" si="462"/>
        <v>80.200000000000102</v>
      </c>
      <c r="BU161" s="4">
        <f t="shared" si="463"/>
        <v>60.191556057610619</v>
      </c>
      <c r="BZ161" s="4">
        <f t="shared" si="464"/>
        <v>35.200000000000244</v>
      </c>
      <c r="CI161" s="4">
        <f t="shared" si="465"/>
        <v>39.832363739056689</v>
      </c>
      <c r="CN161" s="4">
        <f t="shared" si="466"/>
        <v>52.430000000000135</v>
      </c>
      <c r="CP161" s="4"/>
      <c r="CW161" s="4">
        <f t="shared" si="467"/>
        <v>26.491556057610822</v>
      </c>
      <c r="DA161" s="4">
        <f t="shared" si="468"/>
        <v>60.19999999999996</v>
      </c>
      <c r="DB161" s="4"/>
      <c r="DD161" s="4"/>
      <c r="DK161" s="4">
        <f t="shared" si="469"/>
        <v>36.812877718158674</v>
      </c>
      <c r="DO161" s="4">
        <f t="shared" si="470"/>
        <v>52.800000000000082</v>
      </c>
      <c r="DP161" s="4"/>
      <c r="DR161" s="4"/>
      <c r="DY161" s="4">
        <f t="shared" si="471"/>
        <v>110.73199661112669</v>
      </c>
      <c r="EC161" s="4">
        <f t="shared" si="472"/>
        <v>45</v>
      </c>
      <c r="EJ161" s="4"/>
      <c r="EK161" s="4">
        <f t="shared" si="473"/>
        <v>25.110000000000031</v>
      </c>
      <c r="ER161" s="4"/>
      <c r="EW161">
        <v>7</v>
      </c>
      <c r="EX161">
        <v>1650</v>
      </c>
      <c r="EY161" s="4">
        <f t="shared" si="474"/>
        <v>864.90597367507064</v>
      </c>
      <c r="EZ161" s="4">
        <f t="shared" si="475"/>
        <v>899.50597367507066</v>
      </c>
      <c r="FA161">
        <v>1</v>
      </c>
    </row>
    <row r="163" spans="17:157" x14ac:dyDescent="0.25">
      <c r="EX163" s="4">
        <f>AVERAGE(EX155:EX161)</f>
        <v>1728.8571428571429</v>
      </c>
      <c r="EY163" s="4">
        <f>AVERAGE(EY155:EY161)</f>
        <v>985.29714285714283</v>
      </c>
      <c r="EZ163" s="4">
        <f>AVERAGE(EZ155:EZ161)</f>
        <v>1019.897142857143</v>
      </c>
    </row>
    <row r="164" spans="17:157" x14ac:dyDescent="0.25">
      <c r="EX164" s="4">
        <f>STDEV(EX155:EX161)</f>
        <v>129.66421836346959</v>
      </c>
      <c r="EY164" s="4">
        <f>STDEV(EY155:EY161)</f>
        <v>70.01603878805669</v>
      </c>
      <c r="EZ164" s="4">
        <f>STDEV(EZ155:EZ161)</f>
        <v>70.016038788056647</v>
      </c>
    </row>
    <row r="165" spans="17:157" x14ac:dyDescent="0.25">
      <c r="EX165" s="3">
        <f>ABS(EX164/EX163)</f>
        <v>7.4999961043157093E-2</v>
      </c>
      <c r="EY165" s="3">
        <f>ABS(EY164/EY163)</f>
        <v>7.1060836109831535E-2</v>
      </c>
      <c r="EZ165" s="3">
        <f>ABS(EZ164/EZ163)</f>
        <v>6.865009798136458E-2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B165"/>
  <sheetViews>
    <sheetView workbookViewId="0"/>
  </sheetViews>
  <sheetFormatPr defaultRowHeight="15" x14ac:dyDescent="0.25"/>
  <sheetData>
    <row r="3" spans="2:147" x14ac:dyDescent="0.25">
      <c r="B3" t="s">
        <v>24</v>
      </c>
      <c r="I3" t="s">
        <v>25</v>
      </c>
      <c r="P3" t="s">
        <v>26</v>
      </c>
      <c r="W3" t="s">
        <v>27</v>
      </c>
      <c r="AD3" t="s">
        <v>28</v>
      </c>
      <c r="AK3" t="s">
        <v>29</v>
      </c>
      <c r="AR3" t="s">
        <v>30</v>
      </c>
      <c r="AY3" t="s">
        <v>31</v>
      </c>
      <c r="BF3" t="s">
        <v>32</v>
      </c>
      <c r="BM3" t="s">
        <v>33</v>
      </c>
      <c r="BT3" t="s">
        <v>34</v>
      </c>
      <c r="CA3" t="s">
        <v>35</v>
      </c>
      <c r="CH3" t="s">
        <v>36</v>
      </c>
      <c r="CO3" t="s">
        <v>37</v>
      </c>
      <c r="CV3" t="s">
        <v>38</v>
      </c>
      <c r="DC3" t="s">
        <v>39</v>
      </c>
      <c r="DJ3" t="s">
        <v>40</v>
      </c>
      <c r="DQ3" t="s">
        <v>41</v>
      </c>
      <c r="DX3" t="s">
        <v>15</v>
      </c>
      <c r="EE3" t="s">
        <v>42</v>
      </c>
      <c r="EL3" t="s">
        <v>17</v>
      </c>
    </row>
    <row r="4" spans="2:147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t="s">
        <v>20</v>
      </c>
      <c r="EH4" t="s">
        <v>21</v>
      </c>
      <c r="EI4" t="s">
        <v>22</v>
      </c>
      <c r="EJ4" t="s">
        <v>23</v>
      </c>
      <c r="EL4" t="s">
        <v>18</v>
      </c>
      <c r="EM4" t="s">
        <v>19</v>
      </c>
      <c r="EN4" t="s">
        <v>20</v>
      </c>
      <c r="EO4" t="s">
        <v>21</v>
      </c>
      <c r="EP4" t="s">
        <v>22</v>
      </c>
      <c r="EQ4" t="s">
        <v>23</v>
      </c>
    </row>
    <row r="5" spans="2:147" x14ac:dyDescent="0.25">
      <c r="B5">
        <v>81</v>
      </c>
      <c r="C5">
        <v>10</v>
      </c>
      <c r="D5" s="3">
        <v>9.4E-2</v>
      </c>
      <c r="E5" s="1">
        <f>D5*20</f>
        <v>1.88</v>
      </c>
      <c r="F5" s="2">
        <f>E5</f>
        <v>1.88</v>
      </c>
      <c r="I5">
        <v>81</v>
      </c>
      <c r="J5">
        <v>10</v>
      </c>
      <c r="K5" s="3">
        <v>0.16200000000000001</v>
      </c>
      <c r="L5" s="1">
        <f>K5*20</f>
        <v>3.24</v>
      </c>
      <c r="M5" s="2">
        <f>L5</f>
        <v>3.24</v>
      </c>
      <c r="N5" s="2">
        <f>F5-M5</f>
        <v>-1.3600000000000003</v>
      </c>
      <c r="P5">
        <v>81</v>
      </c>
      <c r="Q5">
        <v>10</v>
      </c>
      <c r="R5" s="3">
        <v>5.1999999999999998E-2</v>
      </c>
      <c r="S5" s="1">
        <f>R5*20</f>
        <v>1.04</v>
      </c>
      <c r="T5" s="2">
        <f>S5</f>
        <v>1.04</v>
      </c>
      <c r="U5" s="2">
        <f>M5-T5</f>
        <v>2.2000000000000002</v>
      </c>
      <c r="W5">
        <v>81</v>
      </c>
      <c r="X5">
        <v>10</v>
      </c>
      <c r="Y5" s="3">
        <v>0.11600000000000001</v>
      </c>
      <c r="Z5" s="1">
        <f>Y5*20</f>
        <v>2.3200000000000003</v>
      </c>
      <c r="AA5" s="2">
        <f>Z5</f>
        <v>2.3200000000000003</v>
      </c>
      <c r="AB5" s="2">
        <f>T5-AA5</f>
        <v>-1.2800000000000002</v>
      </c>
      <c r="AD5">
        <v>81</v>
      </c>
      <c r="AE5">
        <v>10</v>
      </c>
      <c r="AF5" s="3">
        <v>5.7000000000000002E-2</v>
      </c>
      <c r="AG5" s="1">
        <f>AF5*20</f>
        <v>1.1400000000000001</v>
      </c>
      <c r="AH5" s="2">
        <f>AG5</f>
        <v>1.1400000000000001</v>
      </c>
      <c r="AI5" s="2">
        <f>AA5-AH5</f>
        <v>1.1800000000000002</v>
      </c>
      <c r="AK5">
        <v>81</v>
      </c>
      <c r="AL5">
        <v>10</v>
      </c>
      <c r="AM5" s="3">
        <v>0.17199999999999999</v>
      </c>
      <c r="AN5" s="1">
        <f>AM5*20</f>
        <v>3.4399999999999995</v>
      </c>
      <c r="AO5" s="2">
        <f>AN5</f>
        <v>3.4399999999999995</v>
      </c>
      <c r="AP5" s="2">
        <f>AH5-AO5</f>
        <v>-2.2999999999999994</v>
      </c>
      <c r="AR5">
        <v>81</v>
      </c>
      <c r="AS5">
        <v>10</v>
      </c>
      <c r="AT5" s="3">
        <v>0.108</v>
      </c>
      <c r="AU5" s="1">
        <f>AT5*20</f>
        <v>2.16</v>
      </c>
      <c r="AV5" s="2">
        <f>AU5</f>
        <v>2.16</v>
      </c>
      <c r="AW5" s="2">
        <f>AO5-AV5</f>
        <v>1.2799999999999994</v>
      </c>
      <c r="AY5">
        <v>81</v>
      </c>
      <c r="AZ5">
        <v>10</v>
      </c>
      <c r="BA5" s="3">
        <v>0.156</v>
      </c>
      <c r="BB5" s="1">
        <f>BA5*20</f>
        <v>3.12</v>
      </c>
      <c r="BC5" s="2">
        <f>BB5</f>
        <v>3.12</v>
      </c>
      <c r="BD5" s="2">
        <f>AV5-BC5</f>
        <v>-0.96</v>
      </c>
      <c r="BF5">
        <v>81</v>
      </c>
      <c r="BG5">
        <v>10</v>
      </c>
      <c r="BH5" s="3">
        <v>6.3E-2</v>
      </c>
      <c r="BI5" s="1">
        <f>BH5*20</f>
        <v>1.26</v>
      </c>
      <c r="BJ5" s="2">
        <f>BI5</f>
        <v>1.26</v>
      </c>
      <c r="BK5" s="2">
        <f>BC5-BJ5</f>
        <v>1.86</v>
      </c>
      <c r="BM5">
        <v>81</v>
      </c>
      <c r="BN5">
        <v>10</v>
      </c>
      <c r="BO5" s="3">
        <v>0.186</v>
      </c>
      <c r="BP5" s="1">
        <f>BO5*20</f>
        <v>3.7199999999999998</v>
      </c>
      <c r="BQ5" s="2">
        <f>BP5</f>
        <v>3.7199999999999998</v>
      </c>
      <c r="BR5" s="2">
        <f>BJ5-BQ5</f>
        <v>-2.46</v>
      </c>
      <c r="BT5">
        <v>81</v>
      </c>
      <c r="BU5">
        <v>10</v>
      </c>
      <c r="BV5" s="3">
        <v>8.5999999999999993E-2</v>
      </c>
      <c r="BW5" s="1">
        <f>BV5*20</f>
        <v>1.7199999999999998</v>
      </c>
      <c r="BX5" s="2">
        <f>BW5</f>
        <v>1.7199999999999998</v>
      </c>
      <c r="BY5" s="2">
        <f>BQ5-BX5</f>
        <v>2</v>
      </c>
      <c r="CA5">
        <v>81</v>
      </c>
      <c r="CB5">
        <v>10</v>
      </c>
      <c r="CC5" s="3">
        <v>0.14199999999999999</v>
      </c>
      <c r="CD5" s="1">
        <f>CC5*20</f>
        <v>2.84</v>
      </c>
      <c r="CE5" s="2">
        <f>CD5</f>
        <v>2.84</v>
      </c>
      <c r="CF5" s="2">
        <f>BX5-CE5</f>
        <v>-1.1200000000000001</v>
      </c>
      <c r="CH5">
        <v>81</v>
      </c>
      <c r="CI5">
        <v>10</v>
      </c>
      <c r="CJ5" s="3">
        <v>7.4999999999999997E-2</v>
      </c>
      <c r="CK5" s="1">
        <f>CJ5*20</f>
        <v>1.5</v>
      </c>
      <c r="CL5" s="2">
        <f>CK5</f>
        <v>1.5</v>
      </c>
      <c r="CM5" s="2">
        <f>CE5-CL5</f>
        <v>1.3399999999999999</v>
      </c>
      <c r="CO5">
        <v>81</v>
      </c>
      <c r="CP5">
        <v>10</v>
      </c>
      <c r="CQ5" s="3">
        <v>0.187</v>
      </c>
      <c r="CR5" s="1">
        <f>CQ5*20</f>
        <v>3.74</v>
      </c>
      <c r="CS5" s="2">
        <f>CR5</f>
        <v>3.74</v>
      </c>
      <c r="CT5" s="2">
        <f>CL5-CS5</f>
        <v>-2.2400000000000002</v>
      </c>
      <c r="CV5">
        <v>81</v>
      </c>
      <c r="CW5">
        <v>10</v>
      </c>
      <c r="CX5" s="3">
        <v>0.11600000000000001</v>
      </c>
      <c r="CY5" s="1">
        <f>CX5*20</f>
        <v>2.3200000000000003</v>
      </c>
      <c r="CZ5" s="2">
        <f>CY5</f>
        <v>2.3200000000000003</v>
      </c>
      <c r="DA5" s="2">
        <f>CS5-CZ5</f>
        <v>1.42</v>
      </c>
      <c r="DC5">
        <v>81</v>
      </c>
      <c r="DD5">
        <v>10</v>
      </c>
      <c r="DE5" s="3">
        <v>0.20499999999999999</v>
      </c>
      <c r="DF5" s="1">
        <f>DE5*20</f>
        <v>4.0999999999999996</v>
      </c>
      <c r="DG5" s="2">
        <f>DF5</f>
        <v>4.0999999999999996</v>
      </c>
      <c r="DH5" s="2">
        <f>CZ5-DG5</f>
        <v>-1.7799999999999994</v>
      </c>
      <c r="DJ5">
        <v>81</v>
      </c>
      <c r="DK5">
        <v>10</v>
      </c>
      <c r="DL5" s="3">
        <v>0.121</v>
      </c>
      <c r="DM5" s="1">
        <f>DL5*20</f>
        <v>2.42</v>
      </c>
      <c r="DN5" s="2">
        <f>DM5</f>
        <v>2.42</v>
      </c>
      <c r="DO5" s="2">
        <f>DG5-DN5</f>
        <v>1.6799999999999997</v>
      </c>
      <c r="DQ5">
        <v>81</v>
      </c>
      <c r="DR5">
        <v>10</v>
      </c>
      <c r="DS5" s="3">
        <v>0.19400000000000001</v>
      </c>
      <c r="DT5" s="1">
        <f>DS5*20</f>
        <v>3.88</v>
      </c>
      <c r="DU5" s="2">
        <f>DT5</f>
        <v>3.88</v>
      </c>
      <c r="DV5" s="2">
        <f>DN5-DU5</f>
        <v>-1.46</v>
      </c>
      <c r="DX5">
        <v>81</v>
      </c>
      <c r="DY5">
        <v>10</v>
      </c>
      <c r="DZ5" s="3">
        <v>0.113</v>
      </c>
      <c r="EA5" s="1">
        <f>DZ5*20</f>
        <v>2.2600000000000002</v>
      </c>
      <c r="EB5" s="2">
        <f>EA5</f>
        <v>2.2600000000000002</v>
      </c>
      <c r="EC5" s="2">
        <f>DU5-EB5</f>
        <v>1.6199999999999997</v>
      </c>
      <c r="EE5">
        <v>81</v>
      </c>
      <c r="EF5">
        <v>10</v>
      </c>
      <c r="EG5" s="3">
        <v>8.5000000000000006E-2</v>
      </c>
      <c r="EH5" s="1">
        <f>EG5*20</f>
        <v>1.7000000000000002</v>
      </c>
      <c r="EI5" s="2">
        <f>EH5</f>
        <v>1.7000000000000002</v>
      </c>
      <c r="EJ5" s="2">
        <f>EB5-EI5</f>
        <v>0.56000000000000005</v>
      </c>
      <c r="EL5">
        <v>81</v>
      </c>
      <c r="EM5">
        <v>10</v>
      </c>
      <c r="EN5" s="3">
        <v>8.7999999999999995E-2</v>
      </c>
      <c r="EO5" s="1">
        <f>EN5*20</f>
        <v>1.7599999999999998</v>
      </c>
      <c r="EP5" s="2">
        <f>EO5</f>
        <v>1.7599999999999998</v>
      </c>
      <c r="EQ5" s="2">
        <f>EI5-EP5</f>
        <v>-5.9999999999999609E-2</v>
      </c>
    </row>
    <row r="6" spans="2:147" x14ac:dyDescent="0.25">
      <c r="B6">
        <v>81</v>
      </c>
      <c r="C6">
        <v>30</v>
      </c>
      <c r="D6" s="3">
        <v>0.16700000000000001</v>
      </c>
      <c r="E6" s="1">
        <f t="shared" ref="E6:E19" si="0">D6*20</f>
        <v>3.3400000000000003</v>
      </c>
      <c r="F6" s="2">
        <f t="shared" ref="F6:F19" si="1">F5+E6</f>
        <v>5.2200000000000006</v>
      </c>
      <c r="I6">
        <v>81</v>
      </c>
      <c r="J6">
        <v>30</v>
      </c>
      <c r="K6" s="3">
        <v>0.20799999999999999</v>
      </c>
      <c r="L6" s="1">
        <f t="shared" ref="L6:L19" si="2">K6*20</f>
        <v>4.16</v>
      </c>
      <c r="M6" s="2">
        <f t="shared" ref="M6:M19" si="3">M5+L6</f>
        <v>7.4</v>
      </c>
      <c r="N6" s="2">
        <f t="shared" ref="N6:N19" si="4">F6-M6</f>
        <v>-2.1799999999999997</v>
      </c>
      <c r="P6">
        <v>81</v>
      </c>
      <c r="Q6">
        <v>30</v>
      </c>
      <c r="R6" s="3">
        <v>0.16</v>
      </c>
      <c r="S6" s="1">
        <f t="shared" ref="S6:S19" si="5">R6*20</f>
        <v>3.2</v>
      </c>
      <c r="T6" s="2">
        <f t="shared" ref="T6:T19" si="6">T5+S6</f>
        <v>4.24</v>
      </c>
      <c r="U6" s="2">
        <f t="shared" ref="U6:U19" si="7">M6-T6</f>
        <v>3.16</v>
      </c>
      <c r="W6">
        <v>81</v>
      </c>
      <c r="X6">
        <v>30</v>
      </c>
      <c r="Y6" s="3">
        <v>0.189</v>
      </c>
      <c r="Z6" s="1">
        <f t="shared" ref="Z6:Z19" si="8">Y6*20</f>
        <v>3.7800000000000002</v>
      </c>
      <c r="AA6" s="2">
        <f t="shared" ref="AA6:AA19" si="9">AA5+Z6</f>
        <v>6.1000000000000005</v>
      </c>
      <c r="AB6" s="2">
        <f t="shared" ref="AB6:AB19" si="10">T6-AA6</f>
        <v>-1.8600000000000003</v>
      </c>
      <c r="AD6">
        <v>81</v>
      </c>
      <c r="AE6">
        <v>30</v>
      </c>
      <c r="AF6" s="3">
        <v>0.13600000000000001</v>
      </c>
      <c r="AG6" s="1">
        <f t="shared" ref="AG6:AG19" si="11">AF6*20</f>
        <v>2.72</v>
      </c>
      <c r="AH6" s="2">
        <f t="shared" ref="AH6:AH19" si="12">AH5+AG6</f>
        <v>3.8600000000000003</v>
      </c>
      <c r="AI6" s="2">
        <f t="shared" ref="AI6:AI19" si="13">AA6-AH6</f>
        <v>2.2400000000000002</v>
      </c>
      <c r="AK6">
        <v>81</v>
      </c>
      <c r="AL6">
        <v>30</v>
      </c>
      <c r="AM6" s="3">
        <v>0.20599999999999999</v>
      </c>
      <c r="AN6" s="1">
        <f t="shared" ref="AN6:AN19" si="14">AM6*20</f>
        <v>4.12</v>
      </c>
      <c r="AO6" s="2">
        <f t="shared" ref="AO6:AO19" si="15">AO5+AN6</f>
        <v>7.56</v>
      </c>
      <c r="AP6" s="2">
        <f t="shared" ref="AP6:AP19" si="16">AH6-AO6</f>
        <v>-3.6999999999999993</v>
      </c>
      <c r="AR6">
        <v>81</v>
      </c>
      <c r="AS6">
        <v>30</v>
      </c>
      <c r="AT6" s="3">
        <v>0.16500000000000001</v>
      </c>
      <c r="AU6" s="1">
        <f t="shared" ref="AU6:AU19" si="17">AT6*20</f>
        <v>3.3000000000000003</v>
      </c>
      <c r="AV6" s="2">
        <f t="shared" ref="AV6:AV19" si="18">AV5+AU6</f>
        <v>5.4600000000000009</v>
      </c>
      <c r="AW6" s="2">
        <f t="shared" ref="AW6:AW19" si="19">AO6-AV6</f>
        <v>2.0999999999999988</v>
      </c>
      <c r="AY6">
        <v>81</v>
      </c>
      <c r="AZ6">
        <v>30</v>
      </c>
      <c r="BA6" s="3">
        <v>0.18099999999999999</v>
      </c>
      <c r="BB6" s="1">
        <f t="shared" ref="BB6:BB19" si="20">BA6*20</f>
        <v>3.62</v>
      </c>
      <c r="BC6" s="2">
        <f t="shared" ref="BC6:BC19" si="21">BC5+BB6</f>
        <v>6.74</v>
      </c>
      <c r="BD6" s="2">
        <f t="shared" ref="BD6:BD19" si="22">AV6-BC6</f>
        <v>-1.2799999999999994</v>
      </c>
      <c r="BF6">
        <v>81</v>
      </c>
      <c r="BG6">
        <v>30</v>
      </c>
      <c r="BH6" s="3">
        <v>0.1</v>
      </c>
      <c r="BI6" s="1">
        <f t="shared" ref="BI6:BI19" si="23">BH6*20</f>
        <v>2</v>
      </c>
      <c r="BJ6" s="2">
        <f t="shared" ref="BJ6:BJ19" si="24">BJ5+BI6</f>
        <v>3.26</v>
      </c>
      <c r="BK6" s="2">
        <f t="shared" ref="BK6:BK19" si="25">BC6-BJ6</f>
        <v>3.4800000000000004</v>
      </c>
      <c r="BM6">
        <v>81</v>
      </c>
      <c r="BN6">
        <v>30</v>
      </c>
      <c r="BO6" s="3">
        <v>0.19800000000000001</v>
      </c>
      <c r="BP6" s="1">
        <f t="shared" ref="BP6:BP19" si="26">BO6*20</f>
        <v>3.96</v>
      </c>
      <c r="BQ6" s="2">
        <f t="shared" ref="BQ6:BQ19" si="27">BQ5+BP6</f>
        <v>7.68</v>
      </c>
      <c r="BR6" s="2">
        <f t="shared" ref="BR6:BR19" si="28">BJ6-BQ6</f>
        <v>-4.42</v>
      </c>
      <c r="BT6">
        <v>81</v>
      </c>
      <c r="BU6">
        <v>30</v>
      </c>
      <c r="BV6" s="3">
        <v>0.11700000000000001</v>
      </c>
      <c r="BW6" s="1">
        <f t="shared" ref="BW6:BW19" si="29">BV6*20</f>
        <v>2.3400000000000003</v>
      </c>
      <c r="BX6" s="2">
        <f t="shared" ref="BX6:BX19" si="30">BX5+BW6</f>
        <v>4.0600000000000005</v>
      </c>
      <c r="BY6" s="2">
        <f t="shared" ref="BY6:BY19" si="31">BQ6-BX6</f>
        <v>3.6199999999999992</v>
      </c>
      <c r="CA6">
        <v>81</v>
      </c>
      <c r="CB6">
        <v>30</v>
      </c>
      <c r="CC6" s="3">
        <v>0.17899999999999999</v>
      </c>
      <c r="CD6" s="1">
        <f t="shared" ref="CD6:CD19" si="32">CC6*20</f>
        <v>3.58</v>
      </c>
      <c r="CE6" s="2">
        <f t="shared" ref="CE6:CE19" si="33">CE5+CD6</f>
        <v>6.42</v>
      </c>
      <c r="CF6" s="2">
        <f t="shared" ref="CF6:CF19" si="34">BX6-CE6</f>
        <v>-2.3599999999999994</v>
      </c>
      <c r="CH6">
        <v>81</v>
      </c>
      <c r="CI6">
        <v>30</v>
      </c>
      <c r="CJ6" s="3">
        <v>0.108</v>
      </c>
      <c r="CK6" s="1">
        <f t="shared" ref="CK6:CK19" si="35">CJ6*20</f>
        <v>2.16</v>
      </c>
      <c r="CL6" s="2">
        <f t="shared" ref="CL6:CL19" si="36">CL5+CK6</f>
        <v>3.66</v>
      </c>
      <c r="CM6" s="2">
        <f t="shared" ref="CM6:CM19" si="37">CE6-CL6</f>
        <v>2.76</v>
      </c>
      <c r="CO6">
        <v>81</v>
      </c>
      <c r="CP6">
        <v>30</v>
      </c>
      <c r="CQ6" s="3">
        <v>0.20200000000000001</v>
      </c>
      <c r="CR6" s="1">
        <f t="shared" ref="CR6:CR19" si="38">CQ6*20</f>
        <v>4.04</v>
      </c>
      <c r="CS6" s="2">
        <f t="shared" ref="CS6:CS19" si="39">CS5+CR6</f>
        <v>7.78</v>
      </c>
      <c r="CT6" s="2">
        <f t="shared" ref="CT6:CT19" si="40">CL6-CS6</f>
        <v>-4.12</v>
      </c>
      <c r="CV6">
        <v>81</v>
      </c>
      <c r="CW6">
        <v>30</v>
      </c>
      <c r="CX6" s="3">
        <v>0.13100000000000001</v>
      </c>
      <c r="CY6" s="1">
        <f t="shared" ref="CY6:CY19" si="41">CX6*20</f>
        <v>2.62</v>
      </c>
      <c r="CZ6" s="2">
        <f t="shared" ref="CZ6:CZ19" si="42">CZ5+CY6</f>
        <v>4.9400000000000004</v>
      </c>
      <c r="DA6" s="2">
        <f t="shared" ref="DA6:DA19" si="43">CS6-CZ6</f>
        <v>2.84</v>
      </c>
      <c r="DC6">
        <v>81</v>
      </c>
      <c r="DD6">
        <v>30</v>
      </c>
      <c r="DE6" s="3">
        <v>0.24199999999999999</v>
      </c>
      <c r="DF6" s="1">
        <f t="shared" ref="DF6:DF19" si="44">DE6*20</f>
        <v>4.84</v>
      </c>
      <c r="DG6" s="2">
        <f t="shared" ref="DG6:DG19" si="45">DG5+DF6</f>
        <v>8.94</v>
      </c>
      <c r="DH6" s="2">
        <f t="shared" ref="DH6:DH19" si="46">CZ6-DG6</f>
        <v>-3.9999999999999991</v>
      </c>
      <c r="DJ6">
        <v>81</v>
      </c>
      <c r="DK6">
        <v>30</v>
      </c>
      <c r="DL6" s="3">
        <v>0.14499999999999999</v>
      </c>
      <c r="DM6" s="1">
        <f t="shared" ref="DM6:DM19" si="47">DL6*20</f>
        <v>2.9</v>
      </c>
      <c r="DN6" s="2">
        <f t="shared" ref="DN6:DN19" si="48">DN5+DM6</f>
        <v>5.32</v>
      </c>
      <c r="DO6" s="2">
        <f t="shared" ref="DO6:DO19" si="49">DG6-DN6</f>
        <v>3.6199999999999992</v>
      </c>
      <c r="DQ6">
        <v>81</v>
      </c>
      <c r="DR6">
        <v>30</v>
      </c>
      <c r="DS6" s="3">
        <v>0.20399999999999999</v>
      </c>
      <c r="DT6" s="1">
        <f t="shared" ref="DT6:DT19" si="50">DS6*20</f>
        <v>4.08</v>
      </c>
      <c r="DU6" s="2">
        <f t="shared" ref="DU6:DU19" si="51">DU5+DT6</f>
        <v>7.96</v>
      </c>
      <c r="DV6" s="2">
        <f t="shared" ref="DV6:DV19" si="52">DN6-DU6</f>
        <v>-2.6399999999999997</v>
      </c>
      <c r="DX6">
        <v>81</v>
      </c>
      <c r="DY6">
        <v>30</v>
      </c>
      <c r="DZ6" s="3">
        <v>0.13200000000000001</v>
      </c>
      <c r="EA6" s="1">
        <f t="shared" ref="EA6:EA19" si="53">DZ6*20</f>
        <v>2.64</v>
      </c>
      <c r="EB6" s="2">
        <f t="shared" ref="EB6:EB19" si="54">EB5+EA6</f>
        <v>4.9000000000000004</v>
      </c>
      <c r="EC6" s="2">
        <f t="shared" ref="EC6:EC19" si="55">DU6-EB6</f>
        <v>3.0599999999999996</v>
      </c>
      <c r="EE6">
        <v>81</v>
      </c>
      <c r="EF6">
        <v>30</v>
      </c>
      <c r="EG6" s="3">
        <v>0.113</v>
      </c>
      <c r="EH6" s="1">
        <f t="shared" ref="EH6:EH19" si="56">EG6*20</f>
        <v>2.2600000000000002</v>
      </c>
      <c r="EI6" s="2">
        <f t="shared" ref="EI6:EI19" si="57">EI5+EH6</f>
        <v>3.9600000000000004</v>
      </c>
      <c r="EJ6" s="2">
        <f t="shared" ref="EJ6:EJ19" si="58">EB6-EI6</f>
        <v>0.94</v>
      </c>
      <c r="EL6">
        <v>81</v>
      </c>
      <c r="EM6">
        <v>30</v>
      </c>
      <c r="EN6" s="3">
        <v>0.109</v>
      </c>
      <c r="EO6" s="1">
        <f t="shared" ref="EO6:EO19" si="59">EN6*20</f>
        <v>2.1800000000000002</v>
      </c>
      <c r="EP6" s="2">
        <f t="shared" ref="EP6:EP19" si="60">EP5+EO6</f>
        <v>3.94</v>
      </c>
      <c r="EQ6" s="2">
        <f t="shared" ref="EQ6:EQ19" si="61">EI6-EP6</f>
        <v>2.0000000000000462E-2</v>
      </c>
    </row>
    <row r="7" spans="2:147" x14ac:dyDescent="0.25">
      <c r="B7">
        <v>81</v>
      </c>
      <c r="C7">
        <v>50</v>
      </c>
      <c r="D7" s="3">
        <v>0.19700000000000001</v>
      </c>
      <c r="E7" s="1">
        <f t="shared" si="0"/>
        <v>3.9400000000000004</v>
      </c>
      <c r="F7" s="2">
        <f t="shared" si="1"/>
        <v>9.16</v>
      </c>
      <c r="I7">
        <v>81</v>
      </c>
      <c r="J7">
        <v>50</v>
      </c>
      <c r="K7" s="3">
        <v>0.221</v>
      </c>
      <c r="L7" s="1">
        <f t="shared" si="2"/>
        <v>4.42</v>
      </c>
      <c r="M7" s="2">
        <f t="shared" si="3"/>
        <v>11.82</v>
      </c>
      <c r="N7" s="2">
        <f t="shared" si="4"/>
        <v>-2.66</v>
      </c>
      <c r="P7">
        <v>81</v>
      </c>
      <c r="Q7">
        <v>50</v>
      </c>
      <c r="R7" s="3">
        <v>0.19400000000000001</v>
      </c>
      <c r="S7" s="1">
        <f t="shared" si="5"/>
        <v>3.88</v>
      </c>
      <c r="T7" s="2">
        <f t="shared" si="6"/>
        <v>8.120000000000001</v>
      </c>
      <c r="U7" s="2">
        <f t="shared" si="7"/>
        <v>3.6999999999999993</v>
      </c>
      <c r="W7">
        <v>81</v>
      </c>
      <c r="X7">
        <v>50</v>
      </c>
      <c r="Y7" s="3">
        <v>0.20699999999999999</v>
      </c>
      <c r="Z7" s="1">
        <f t="shared" si="8"/>
        <v>4.1399999999999997</v>
      </c>
      <c r="AA7" s="2">
        <f t="shared" si="9"/>
        <v>10.24</v>
      </c>
      <c r="AB7" s="2">
        <f t="shared" si="10"/>
        <v>-2.1199999999999992</v>
      </c>
      <c r="AD7">
        <v>81</v>
      </c>
      <c r="AE7">
        <v>50</v>
      </c>
      <c r="AF7" s="3">
        <v>0.161</v>
      </c>
      <c r="AG7" s="1">
        <f t="shared" si="11"/>
        <v>3.22</v>
      </c>
      <c r="AH7" s="2">
        <f t="shared" si="12"/>
        <v>7.08</v>
      </c>
      <c r="AI7" s="2">
        <f t="shared" si="13"/>
        <v>3.16</v>
      </c>
      <c r="AK7">
        <v>81</v>
      </c>
      <c r="AL7">
        <v>50</v>
      </c>
      <c r="AM7" s="3">
        <v>0.21</v>
      </c>
      <c r="AN7" s="1">
        <f t="shared" si="14"/>
        <v>4.2</v>
      </c>
      <c r="AO7" s="2">
        <f t="shared" si="15"/>
        <v>11.76</v>
      </c>
      <c r="AP7" s="2">
        <f t="shared" si="16"/>
        <v>-4.68</v>
      </c>
      <c r="AR7">
        <v>81</v>
      </c>
      <c r="AS7">
        <v>50</v>
      </c>
      <c r="AT7" s="3">
        <v>0.17100000000000001</v>
      </c>
      <c r="AU7" s="1">
        <f t="shared" si="17"/>
        <v>3.4200000000000004</v>
      </c>
      <c r="AV7" s="2">
        <f t="shared" si="18"/>
        <v>8.8800000000000008</v>
      </c>
      <c r="AW7" s="2">
        <f t="shared" si="19"/>
        <v>2.879999999999999</v>
      </c>
      <c r="AY7">
        <v>81</v>
      </c>
      <c r="AZ7">
        <v>50</v>
      </c>
      <c r="BA7" s="3">
        <v>0.16400000000000001</v>
      </c>
      <c r="BB7" s="1">
        <f t="shared" si="20"/>
        <v>3.2800000000000002</v>
      </c>
      <c r="BC7" s="2">
        <f t="shared" si="21"/>
        <v>10.02</v>
      </c>
      <c r="BD7" s="2">
        <f t="shared" si="22"/>
        <v>-1.1399999999999988</v>
      </c>
      <c r="BF7">
        <v>81</v>
      </c>
      <c r="BG7">
        <v>50</v>
      </c>
      <c r="BH7" s="3">
        <v>0.105</v>
      </c>
      <c r="BI7" s="1">
        <f t="shared" si="23"/>
        <v>2.1</v>
      </c>
      <c r="BJ7" s="2">
        <f t="shared" si="24"/>
        <v>5.3599999999999994</v>
      </c>
      <c r="BK7" s="2">
        <f t="shared" si="25"/>
        <v>4.66</v>
      </c>
      <c r="BM7">
        <v>81</v>
      </c>
      <c r="BN7">
        <v>50</v>
      </c>
      <c r="BO7" s="3">
        <v>0.151</v>
      </c>
      <c r="BP7" s="1">
        <f t="shared" si="26"/>
        <v>3.02</v>
      </c>
      <c r="BQ7" s="2">
        <f t="shared" si="27"/>
        <v>10.7</v>
      </c>
      <c r="BR7" s="2">
        <f t="shared" si="28"/>
        <v>-5.34</v>
      </c>
      <c r="BT7">
        <v>81</v>
      </c>
      <c r="BU7">
        <v>50</v>
      </c>
      <c r="BV7" s="3">
        <v>0.126</v>
      </c>
      <c r="BW7" s="1">
        <f t="shared" si="29"/>
        <v>2.52</v>
      </c>
      <c r="BX7" s="2">
        <f t="shared" si="30"/>
        <v>6.58</v>
      </c>
      <c r="BY7" s="2">
        <f t="shared" si="31"/>
        <v>4.1199999999999992</v>
      </c>
      <c r="CA7">
        <v>81</v>
      </c>
      <c r="CB7">
        <v>50</v>
      </c>
      <c r="CC7" s="3">
        <v>0.193</v>
      </c>
      <c r="CD7" s="1">
        <f t="shared" si="32"/>
        <v>3.8600000000000003</v>
      </c>
      <c r="CE7" s="2">
        <f t="shared" si="33"/>
        <v>10.280000000000001</v>
      </c>
      <c r="CF7" s="2">
        <f t="shared" si="34"/>
        <v>-3.7000000000000011</v>
      </c>
      <c r="CH7">
        <v>81</v>
      </c>
      <c r="CI7">
        <v>50</v>
      </c>
      <c r="CJ7" s="3">
        <v>0.12</v>
      </c>
      <c r="CK7" s="1">
        <f t="shared" si="35"/>
        <v>2.4</v>
      </c>
      <c r="CL7" s="2">
        <f t="shared" si="36"/>
        <v>6.0600000000000005</v>
      </c>
      <c r="CM7" s="2">
        <f t="shared" si="37"/>
        <v>4.2200000000000006</v>
      </c>
      <c r="CO7">
        <v>81</v>
      </c>
      <c r="CP7">
        <v>50</v>
      </c>
      <c r="CQ7" s="3">
        <v>0.215</v>
      </c>
      <c r="CR7" s="1">
        <f t="shared" si="38"/>
        <v>4.3</v>
      </c>
      <c r="CS7" s="2">
        <f t="shared" si="39"/>
        <v>12.08</v>
      </c>
      <c r="CT7" s="2">
        <f t="shared" si="40"/>
        <v>-6.02</v>
      </c>
      <c r="CV7">
        <v>81</v>
      </c>
      <c r="CW7">
        <v>50</v>
      </c>
      <c r="CX7" s="3">
        <v>0.13400000000000001</v>
      </c>
      <c r="CY7" s="1">
        <f t="shared" si="41"/>
        <v>2.68</v>
      </c>
      <c r="CZ7" s="2">
        <f t="shared" si="42"/>
        <v>7.620000000000001</v>
      </c>
      <c r="DA7" s="2">
        <f t="shared" si="43"/>
        <v>4.4599999999999991</v>
      </c>
      <c r="DC7">
        <v>81</v>
      </c>
      <c r="DD7">
        <v>50</v>
      </c>
      <c r="DE7" s="3">
        <v>0.248</v>
      </c>
      <c r="DF7" s="1">
        <f t="shared" si="44"/>
        <v>4.96</v>
      </c>
      <c r="DG7" s="2">
        <f t="shared" si="45"/>
        <v>13.899999999999999</v>
      </c>
      <c r="DH7" s="2">
        <f t="shared" si="46"/>
        <v>-6.2799999999999976</v>
      </c>
      <c r="DJ7">
        <v>81</v>
      </c>
      <c r="DK7">
        <v>50</v>
      </c>
      <c r="DL7" s="3">
        <v>0.161</v>
      </c>
      <c r="DM7" s="1">
        <f t="shared" si="47"/>
        <v>3.22</v>
      </c>
      <c r="DN7" s="2">
        <f t="shared" si="48"/>
        <v>8.5400000000000009</v>
      </c>
      <c r="DO7" s="2">
        <f t="shared" si="49"/>
        <v>5.3599999999999977</v>
      </c>
      <c r="DQ7">
        <v>81</v>
      </c>
      <c r="DR7">
        <v>50</v>
      </c>
      <c r="DS7" s="3">
        <v>0.22900000000000001</v>
      </c>
      <c r="DT7" s="1">
        <f t="shared" si="50"/>
        <v>4.58</v>
      </c>
      <c r="DU7" s="2">
        <f t="shared" si="51"/>
        <v>12.54</v>
      </c>
      <c r="DV7" s="2">
        <f t="shared" si="52"/>
        <v>-3.9999999999999982</v>
      </c>
      <c r="DX7">
        <v>81</v>
      </c>
      <c r="DY7">
        <v>50</v>
      </c>
      <c r="DZ7" s="3">
        <v>0.15</v>
      </c>
      <c r="EA7" s="1">
        <f t="shared" si="53"/>
        <v>3</v>
      </c>
      <c r="EB7" s="2">
        <f t="shared" si="54"/>
        <v>7.9</v>
      </c>
      <c r="EC7" s="2">
        <f t="shared" si="55"/>
        <v>4.6399999999999988</v>
      </c>
      <c r="EE7">
        <v>81</v>
      </c>
      <c r="EF7">
        <v>50</v>
      </c>
      <c r="EG7" s="3">
        <v>0.12</v>
      </c>
      <c r="EH7" s="1">
        <f t="shared" si="56"/>
        <v>2.4</v>
      </c>
      <c r="EI7" s="2">
        <f t="shared" si="57"/>
        <v>6.36</v>
      </c>
      <c r="EJ7" s="2">
        <f t="shared" si="58"/>
        <v>1.54</v>
      </c>
      <c r="EL7">
        <v>81</v>
      </c>
      <c r="EM7">
        <v>50</v>
      </c>
      <c r="EN7" s="3">
        <v>0.112</v>
      </c>
      <c r="EO7" s="1">
        <f t="shared" si="59"/>
        <v>2.2400000000000002</v>
      </c>
      <c r="EP7" s="2">
        <f t="shared" si="60"/>
        <v>6.18</v>
      </c>
      <c r="EQ7" s="2">
        <f t="shared" si="61"/>
        <v>0.1800000000000006</v>
      </c>
    </row>
    <row r="8" spans="2:147" x14ac:dyDescent="0.25">
      <c r="B8">
        <v>81</v>
      </c>
      <c r="C8">
        <v>70</v>
      </c>
      <c r="D8" s="3">
        <v>0.25600000000000001</v>
      </c>
      <c r="E8" s="1">
        <f t="shared" si="0"/>
        <v>5.12</v>
      </c>
      <c r="F8" s="2">
        <f t="shared" si="1"/>
        <v>14.280000000000001</v>
      </c>
      <c r="I8">
        <v>81</v>
      </c>
      <c r="J8">
        <v>70</v>
      </c>
      <c r="K8" s="3">
        <v>0.27</v>
      </c>
      <c r="L8" s="1">
        <f t="shared" si="2"/>
        <v>5.4</v>
      </c>
      <c r="M8" s="2">
        <f t="shared" si="3"/>
        <v>17.22</v>
      </c>
      <c r="N8" s="2">
        <f t="shared" si="4"/>
        <v>-2.9399999999999977</v>
      </c>
      <c r="P8">
        <v>81</v>
      </c>
      <c r="Q8">
        <v>70</v>
      </c>
      <c r="R8" s="3">
        <v>0.23100000000000001</v>
      </c>
      <c r="S8" s="1">
        <f t="shared" si="5"/>
        <v>4.62</v>
      </c>
      <c r="T8" s="2">
        <f t="shared" si="6"/>
        <v>12.740000000000002</v>
      </c>
      <c r="U8" s="2">
        <f t="shared" si="7"/>
        <v>4.4799999999999969</v>
      </c>
      <c r="W8">
        <v>81</v>
      </c>
      <c r="X8">
        <v>70</v>
      </c>
      <c r="Y8" s="3">
        <v>0.246</v>
      </c>
      <c r="Z8" s="1">
        <f t="shared" si="8"/>
        <v>4.92</v>
      </c>
      <c r="AA8" s="2">
        <f t="shared" si="9"/>
        <v>15.16</v>
      </c>
      <c r="AB8" s="2">
        <f t="shared" si="10"/>
        <v>-2.4199999999999982</v>
      </c>
      <c r="AD8">
        <v>81</v>
      </c>
      <c r="AE8">
        <v>70</v>
      </c>
      <c r="AF8" s="3">
        <v>0.22</v>
      </c>
      <c r="AG8" s="1">
        <f t="shared" si="11"/>
        <v>4.4000000000000004</v>
      </c>
      <c r="AH8" s="2">
        <f t="shared" si="12"/>
        <v>11.48</v>
      </c>
      <c r="AI8" s="2">
        <f t="shared" si="13"/>
        <v>3.6799999999999997</v>
      </c>
      <c r="AK8">
        <v>81</v>
      </c>
      <c r="AL8">
        <v>70</v>
      </c>
      <c r="AM8" s="3">
        <v>0.255</v>
      </c>
      <c r="AN8" s="1">
        <f t="shared" si="14"/>
        <v>5.0999999999999996</v>
      </c>
      <c r="AO8" s="2">
        <f t="shared" si="15"/>
        <v>16.86</v>
      </c>
      <c r="AP8" s="2">
        <f t="shared" si="16"/>
        <v>-5.379999999999999</v>
      </c>
      <c r="AR8">
        <v>81</v>
      </c>
      <c r="AS8">
        <v>70</v>
      </c>
      <c r="AT8" s="3">
        <v>0.224</v>
      </c>
      <c r="AU8" s="1">
        <f t="shared" si="17"/>
        <v>4.4800000000000004</v>
      </c>
      <c r="AV8" s="2">
        <f t="shared" si="18"/>
        <v>13.360000000000001</v>
      </c>
      <c r="AW8" s="2">
        <f t="shared" si="19"/>
        <v>3.4999999999999982</v>
      </c>
      <c r="AY8">
        <v>81</v>
      </c>
      <c r="AZ8">
        <v>70</v>
      </c>
      <c r="BA8" s="3">
        <v>0.23200000000000001</v>
      </c>
      <c r="BB8" s="1">
        <f t="shared" si="20"/>
        <v>4.6400000000000006</v>
      </c>
      <c r="BC8" s="2">
        <f t="shared" si="21"/>
        <v>14.66</v>
      </c>
      <c r="BD8" s="2">
        <f t="shared" si="22"/>
        <v>-1.2999999999999989</v>
      </c>
      <c r="BF8">
        <v>81</v>
      </c>
      <c r="BG8">
        <v>70</v>
      </c>
      <c r="BH8" s="3">
        <v>0.13800000000000001</v>
      </c>
      <c r="BI8" s="1">
        <f t="shared" si="23"/>
        <v>2.7600000000000002</v>
      </c>
      <c r="BJ8" s="2">
        <f t="shared" si="24"/>
        <v>8.1199999999999992</v>
      </c>
      <c r="BK8" s="2">
        <f t="shared" si="25"/>
        <v>6.5400000000000009</v>
      </c>
      <c r="BM8">
        <v>81</v>
      </c>
      <c r="BN8">
        <v>70</v>
      </c>
      <c r="BO8" s="3">
        <v>0.20100000000000001</v>
      </c>
      <c r="BP8" s="1">
        <f t="shared" si="26"/>
        <v>4.0200000000000005</v>
      </c>
      <c r="BQ8" s="2">
        <f t="shared" si="27"/>
        <v>14.719999999999999</v>
      </c>
      <c r="BR8" s="2">
        <f t="shared" si="28"/>
        <v>-6.6</v>
      </c>
      <c r="BT8">
        <v>81</v>
      </c>
      <c r="BU8">
        <v>70</v>
      </c>
      <c r="BV8" s="3">
        <v>0.16</v>
      </c>
      <c r="BW8" s="1">
        <f t="shared" si="29"/>
        <v>3.2</v>
      </c>
      <c r="BX8" s="2">
        <f t="shared" si="30"/>
        <v>9.7800000000000011</v>
      </c>
      <c r="BY8" s="2">
        <f t="shared" si="31"/>
        <v>4.9399999999999977</v>
      </c>
      <c r="CA8">
        <v>81</v>
      </c>
      <c r="CB8">
        <v>70</v>
      </c>
      <c r="CC8" s="3">
        <v>0.248</v>
      </c>
      <c r="CD8" s="1">
        <f t="shared" si="32"/>
        <v>4.96</v>
      </c>
      <c r="CE8" s="2">
        <f t="shared" si="33"/>
        <v>15.240000000000002</v>
      </c>
      <c r="CF8" s="2">
        <f t="shared" si="34"/>
        <v>-5.4600000000000009</v>
      </c>
      <c r="CH8">
        <v>81</v>
      </c>
      <c r="CI8">
        <v>70</v>
      </c>
      <c r="CJ8" s="3">
        <v>0.158</v>
      </c>
      <c r="CK8" s="1">
        <f t="shared" si="35"/>
        <v>3.16</v>
      </c>
      <c r="CL8" s="2">
        <f t="shared" si="36"/>
        <v>9.2200000000000006</v>
      </c>
      <c r="CM8" s="2">
        <f t="shared" si="37"/>
        <v>6.0200000000000014</v>
      </c>
      <c r="CO8">
        <v>81</v>
      </c>
      <c r="CP8">
        <v>70</v>
      </c>
      <c r="CQ8" s="3">
        <v>0.252</v>
      </c>
      <c r="CR8" s="1">
        <f t="shared" si="38"/>
        <v>5.04</v>
      </c>
      <c r="CS8" s="2">
        <f t="shared" si="39"/>
        <v>17.12</v>
      </c>
      <c r="CT8" s="2">
        <f t="shared" si="40"/>
        <v>-7.9</v>
      </c>
      <c r="CV8">
        <v>81</v>
      </c>
      <c r="CW8">
        <v>70</v>
      </c>
      <c r="CX8" s="3">
        <v>0.19700000000000001</v>
      </c>
      <c r="CY8" s="1">
        <f t="shared" si="41"/>
        <v>3.9400000000000004</v>
      </c>
      <c r="CZ8" s="2">
        <f t="shared" si="42"/>
        <v>11.560000000000002</v>
      </c>
      <c r="DA8" s="2">
        <f t="shared" si="43"/>
        <v>5.5599999999999987</v>
      </c>
      <c r="DC8">
        <v>81</v>
      </c>
      <c r="DD8">
        <v>70</v>
      </c>
      <c r="DE8" s="3">
        <v>0.27300000000000002</v>
      </c>
      <c r="DF8" s="1">
        <f t="shared" si="44"/>
        <v>5.4600000000000009</v>
      </c>
      <c r="DG8" s="2">
        <f t="shared" si="45"/>
        <v>19.36</v>
      </c>
      <c r="DH8" s="2">
        <f t="shared" si="46"/>
        <v>-7.7999999999999972</v>
      </c>
      <c r="DJ8">
        <v>81</v>
      </c>
      <c r="DK8">
        <v>70</v>
      </c>
      <c r="DL8" s="3">
        <v>0.20599999999999999</v>
      </c>
      <c r="DM8" s="1">
        <f t="shared" si="47"/>
        <v>4.12</v>
      </c>
      <c r="DN8" s="2">
        <f t="shared" si="48"/>
        <v>12.66</v>
      </c>
      <c r="DO8" s="2">
        <f t="shared" si="49"/>
        <v>6.6999999999999993</v>
      </c>
      <c r="DQ8">
        <v>81</v>
      </c>
      <c r="DR8">
        <v>70</v>
      </c>
      <c r="DS8" s="3">
        <v>0.26800000000000002</v>
      </c>
      <c r="DT8" s="1">
        <f t="shared" si="50"/>
        <v>5.36</v>
      </c>
      <c r="DU8" s="2">
        <f t="shared" si="51"/>
        <v>17.899999999999999</v>
      </c>
      <c r="DV8" s="2">
        <f t="shared" si="52"/>
        <v>-5.2399999999999984</v>
      </c>
      <c r="DX8">
        <v>81</v>
      </c>
      <c r="DY8">
        <v>70</v>
      </c>
      <c r="DZ8" s="3">
        <v>0.2</v>
      </c>
      <c r="EA8" s="1">
        <f t="shared" si="53"/>
        <v>4</v>
      </c>
      <c r="EB8" s="2">
        <f t="shared" si="54"/>
        <v>11.9</v>
      </c>
      <c r="EC8" s="2">
        <f t="shared" si="55"/>
        <v>5.9999999999999982</v>
      </c>
      <c r="EE8">
        <v>81</v>
      </c>
      <c r="EF8">
        <v>70</v>
      </c>
      <c r="EG8" s="3">
        <v>0.161</v>
      </c>
      <c r="EH8" s="1">
        <f t="shared" si="56"/>
        <v>3.22</v>
      </c>
      <c r="EI8" s="2">
        <f t="shared" si="57"/>
        <v>9.58</v>
      </c>
      <c r="EJ8" s="2">
        <f t="shared" si="58"/>
        <v>2.3200000000000003</v>
      </c>
      <c r="EL8">
        <v>81</v>
      </c>
      <c r="EM8">
        <v>70</v>
      </c>
      <c r="EN8" s="3">
        <v>0.152</v>
      </c>
      <c r="EO8" s="1">
        <f t="shared" si="59"/>
        <v>3.04</v>
      </c>
      <c r="EP8" s="2">
        <f t="shared" si="60"/>
        <v>9.2199999999999989</v>
      </c>
      <c r="EQ8" s="2">
        <f t="shared" si="61"/>
        <v>0.36000000000000121</v>
      </c>
    </row>
    <row r="9" spans="2:147" x14ac:dyDescent="0.25">
      <c r="B9">
        <v>81</v>
      </c>
      <c r="C9">
        <v>90</v>
      </c>
      <c r="D9" s="3">
        <v>0.26500000000000001</v>
      </c>
      <c r="E9" s="1">
        <f t="shared" si="0"/>
        <v>5.3000000000000007</v>
      </c>
      <c r="F9" s="2">
        <f t="shared" si="1"/>
        <v>19.580000000000002</v>
      </c>
      <c r="I9">
        <v>81</v>
      </c>
      <c r="J9">
        <v>90</v>
      </c>
      <c r="K9" s="3">
        <v>0.27500000000000002</v>
      </c>
      <c r="L9" s="1">
        <f t="shared" si="2"/>
        <v>5.5</v>
      </c>
      <c r="M9" s="2">
        <f t="shared" si="3"/>
        <v>22.72</v>
      </c>
      <c r="N9" s="2">
        <f t="shared" si="4"/>
        <v>-3.139999999999997</v>
      </c>
      <c r="P9">
        <v>81</v>
      </c>
      <c r="Q9">
        <v>90</v>
      </c>
      <c r="R9" s="3">
        <v>0.27</v>
      </c>
      <c r="S9" s="1">
        <f t="shared" si="5"/>
        <v>5.4</v>
      </c>
      <c r="T9" s="2">
        <f t="shared" si="6"/>
        <v>18.14</v>
      </c>
      <c r="U9" s="2">
        <f t="shared" si="7"/>
        <v>4.5799999999999983</v>
      </c>
      <c r="W9">
        <v>81</v>
      </c>
      <c r="X9">
        <v>90</v>
      </c>
      <c r="Y9" s="3">
        <v>0.26600000000000001</v>
      </c>
      <c r="Z9" s="1">
        <f t="shared" si="8"/>
        <v>5.32</v>
      </c>
      <c r="AA9" s="2">
        <f t="shared" si="9"/>
        <v>20.48</v>
      </c>
      <c r="AB9" s="2">
        <f t="shared" si="10"/>
        <v>-2.34</v>
      </c>
      <c r="AD9">
        <v>81</v>
      </c>
      <c r="AE9">
        <v>90</v>
      </c>
      <c r="AF9" s="3">
        <v>0.26500000000000001</v>
      </c>
      <c r="AG9" s="1">
        <f t="shared" si="11"/>
        <v>5.3000000000000007</v>
      </c>
      <c r="AH9" s="2">
        <f t="shared" si="12"/>
        <v>16.78</v>
      </c>
      <c r="AI9" s="2">
        <f t="shared" si="13"/>
        <v>3.6999999999999993</v>
      </c>
      <c r="AK9">
        <v>81</v>
      </c>
      <c r="AL9">
        <v>90</v>
      </c>
      <c r="AM9" s="3">
        <v>0.26800000000000002</v>
      </c>
      <c r="AN9" s="1">
        <f t="shared" si="14"/>
        <v>5.36</v>
      </c>
      <c r="AO9" s="2">
        <f t="shared" si="15"/>
        <v>22.22</v>
      </c>
      <c r="AP9" s="2">
        <f t="shared" si="16"/>
        <v>-5.4399999999999977</v>
      </c>
      <c r="AR9">
        <v>81</v>
      </c>
      <c r="AS9">
        <v>90</v>
      </c>
      <c r="AT9" s="3">
        <v>0.26400000000000001</v>
      </c>
      <c r="AU9" s="1">
        <f t="shared" si="17"/>
        <v>5.28</v>
      </c>
      <c r="AV9" s="2">
        <f t="shared" si="18"/>
        <v>18.64</v>
      </c>
      <c r="AW9" s="2">
        <f t="shared" si="19"/>
        <v>3.5799999999999983</v>
      </c>
      <c r="AY9">
        <v>81</v>
      </c>
      <c r="AZ9">
        <v>90</v>
      </c>
      <c r="BA9" s="3">
        <v>0.26500000000000001</v>
      </c>
      <c r="BB9" s="1">
        <f t="shared" si="20"/>
        <v>5.3000000000000007</v>
      </c>
      <c r="BC9" s="2">
        <f t="shared" si="21"/>
        <v>19.96</v>
      </c>
      <c r="BD9" s="2">
        <f t="shared" si="22"/>
        <v>-1.3200000000000003</v>
      </c>
      <c r="BF9">
        <v>81</v>
      </c>
      <c r="BG9">
        <v>90</v>
      </c>
      <c r="BH9" s="3">
        <v>0.23300000000000001</v>
      </c>
      <c r="BI9" s="1">
        <f t="shared" si="23"/>
        <v>4.66</v>
      </c>
      <c r="BJ9" s="2">
        <f t="shared" si="24"/>
        <v>12.78</v>
      </c>
      <c r="BK9" s="2">
        <f t="shared" si="25"/>
        <v>7.1800000000000015</v>
      </c>
      <c r="BM9">
        <v>81</v>
      </c>
      <c r="BN9">
        <v>90</v>
      </c>
      <c r="BO9" s="3">
        <v>0.27200000000000002</v>
      </c>
      <c r="BP9" s="1">
        <f t="shared" si="26"/>
        <v>5.44</v>
      </c>
      <c r="BQ9" s="2">
        <f t="shared" si="27"/>
        <v>20.16</v>
      </c>
      <c r="BR9" s="2">
        <f t="shared" si="28"/>
        <v>-7.3800000000000008</v>
      </c>
      <c r="BT9">
        <v>81</v>
      </c>
      <c r="BU9">
        <v>90</v>
      </c>
      <c r="BV9" s="3">
        <v>0.221</v>
      </c>
      <c r="BW9" s="1">
        <f t="shared" si="29"/>
        <v>4.42</v>
      </c>
      <c r="BX9" s="2">
        <f t="shared" si="30"/>
        <v>14.200000000000001</v>
      </c>
      <c r="BY9" s="2">
        <f t="shared" si="31"/>
        <v>5.9599999999999991</v>
      </c>
      <c r="CA9">
        <v>81</v>
      </c>
      <c r="CB9">
        <v>90</v>
      </c>
      <c r="CC9" s="3">
        <v>0.255</v>
      </c>
      <c r="CD9" s="1">
        <f t="shared" si="32"/>
        <v>5.0999999999999996</v>
      </c>
      <c r="CE9" s="2">
        <f t="shared" si="33"/>
        <v>20.340000000000003</v>
      </c>
      <c r="CF9" s="2">
        <f t="shared" si="34"/>
        <v>-6.1400000000000023</v>
      </c>
      <c r="CH9">
        <v>81</v>
      </c>
      <c r="CI9">
        <v>90</v>
      </c>
      <c r="CJ9" s="3">
        <v>0.20899999999999999</v>
      </c>
      <c r="CK9" s="1">
        <f t="shared" si="35"/>
        <v>4.18</v>
      </c>
      <c r="CL9" s="2">
        <f t="shared" si="36"/>
        <v>13.4</v>
      </c>
      <c r="CM9" s="2">
        <f t="shared" si="37"/>
        <v>6.9400000000000031</v>
      </c>
      <c r="CO9">
        <v>81</v>
      </c>
      <c r="CP9">
        <v>90</v>
      </c>
      <c r="CQ9" s="3">
        <v>0.252</v>
      </c>
      <c r="CR9" s="1">
        <f t="shared" si="38"/>
        <v>5.04</v>
      </c>
      <c r="CS9" s="2">
        <f t="shared" si="39"/>
        <v>22.16</v>
      </c>
      <c r="CT9" s="2">
        <f t="shared" si="40"/>
        <v>-8.76</v>
      </c>
      <c r="CV9">
        <v>81</v>
      </c>
      <c r="CW9">
        <v>90</v>
      </c>
      <c r="CX9" s="3">
        <v>0.20399999999999999</v>
      </c>
      <c r="CY9" s="1">
        <f t="shared" si="41"/>
        <v>4.08</v>
      </c>
      <c r="CZ9" s="2">
        <f t="shared" si="42"/>
        <v>15.640000000000002</v>
      </c>
      <c r="DA9" s="2">
        <f t="shared" si="43"/>
        <v>6.5199999999999978</v>
      </c>
      <c r="DC9">
        <v>81</v>
      </c>
      <c r="DD9">
        <v>90</v>
      </c>
      <c r="DE9" s="3">
        <v>0.26600000000000001</v>
      </c>
      <c r="DF9" s="1">
        <f t="shared" si="44"/>
        <v>5.32</v>
      </c>
      <c r="DG9" s="2">
        <f t="shared" si="45"/>
        <v>24.68</v>
      </c>
      <c r="DH9" s="2">
        <f t="shared" si="46"/>
        <v>-9.0399999999999974</v>
      </c>
      <c r="DJ9">
        <v>81</v>
      </c>
      <c r="DK9">
        <v>90</v>
      </c>
      <c r="DL9" s="3">
        <v>0.223</v>
      </c>
      <c r="DM9" s="1">
        <f t="shared" si="47"/>
        <v>4.46</v>
      </c>
      <c r="DN9" s="2">
        <f t="shared" si="48"/>
        <v>17.12</v>
      </c>
      <c r="DO9" s="2">
        <f t="shared" si="49"/>
        <v>7.5599999999999987</v>
      </c>
      <c r="DQ9">
        <v>81</v>
      </c>
      <c r="DR9">
        <v>90</v>
      </c>
      <c r="DS9" s="3">
        <v>0.255</v>
      </c>
      <c r="DT9" s="1">
        <f t="shared" si="50"/>
        <v>5.0999999999999996</v>
      </c>
      <c r="DU9" s="2">
        <f t="shared" si="51"/>
        <v>23</v>
      </c>
      <c r="DV9" s="2">
        <f t="shared" si="52"/>
        <v>-5.879999999999999</v>
      </c>
      <c r="DX9">
        <v>81</v>
      </c>
      <c r="DY9">
        <v>90</v>
      </c>
      <c r="DZ9" s="3">
        <v>0.21299999999999999</v>
      </c>
      <c r="EA9" s="1">
        <f t="shared" si="53"/>
        <v>4.26</v>
      </c>
      <c r="EB9" s="2">
        <f t="shared" si="54"/>
        <v>16.16</v>
      </c>
      <c r="EC9" s="2">
        <f t="shared" si="55"/>
        <v>6.84</v>
      </c>
      <c r="EE9">
        <v>81</v>
      </c>
      <c r="EF9">
        <v>90</v>
      </c>
      <c r="EG9" s="3">
        <v>0.18099999999999999</v>
      </c>
      <c r="EH9" s="1">
        <f t="shared" si="56"/>
        <v>3.62</v>
      </c>
      <c r="EI9" s="2">
        <f t="shared" si="57"/>
        <v>13.2</v>
      </c>
      <c r="EJ9" s="2">
        <f t="shared" si="58"/>
        <v>2.9600000000000009</v>
      </c>
      <c r="EL9">
        <v>81</v>
      </c>
      <c r="EM9">
        <v>90</v>
      </c>
      <c r="EN9" s="3">
        <v>0.16700000000000001</v>
      </c>
      <c r="EO9" s="1">
        <f t="shared" si="59"/>
        <v>3.3400000000000003</v>
      </c>
      <c r="EP9" s="2">
        <f t="shared" si="60"/>
        <v>12.559999999999999</v>
      </c>
      <c r="EQ9" s="2">
        <f t="shared" si="61"/>
        <v>0.64000000000000057</v>
      </c>
    </row>
    <row r="10" spans="2:147" x14ac:dyDescent="0.25">
      <c r="B10">
        <v>81</v>
      </c>
      <c r="C10">
        <v>110</v>
      </c>
      <c r="D10" s="3">
        <v>0.26500000000000001</v>
      </c>
      <c r="E10" s="1">
        <f t="shared" si="0"/>
        <v>5.3000000000000007</v>
      </c>
      <c r="F10" s="2">
        <f t="shared" si="1"/>
        <v>24.880000000000003</v>
      </c>
      <c r="I10">
        <v>81</v>
      </c>
      <c r="J10">
        <v>110</v>
      </c>
      <c r="K10" s="3">
        <v>0.27200000000000002</v>
      </c>
      <c r="L10" s="1">
        <f t="shared" si="2"/>
        <v>5.44</v>
      </c>
      <c r="M10" s="2">
        <f t="shared" si="3"/>
        <v>28.16</v>
      </c>
      <c r="N10" s="2">
        <f t="shared" si="4"/>
        <v>-3.2799999999999976</v>
      </c>
      <c r="P10">
        <v>81</v>
      </c>
      <c r="Q10">
        <v>110</v>
      </c>
      <c r="R10" s="3">
        <v>0.26700000000000002</v>
      </c>
      <c r="S10" s="1">
        <f t="shared" si="5"/>
        <v>5.34</v>
      </c>
      <c r="T10" s="2">
        <f t="shared" si="6"/>
        <v>23.48</v>
      </c>
      <c r="U10" s="2">
        <f t="shared" si="7"/>
        <v>4.68</v>
      </c>
      <c r="W10">
        <v>81</v>
      </c>
      <c r="X10">
        <v>110</v>
      </c>
      <c r="Y10" s="3">
        <v>0.26800000000000002</v>
      </c>
      <c r="Z10" s="1">
        <f t="shared" si="8"/>
        <v>5.36</v>
      </c>
      <c r="AA10" s="2">
        <f t="shared" si="9"/>
        <v>25.84</v>
      </c>
      <c r="AB10" s="2">
        <f t="shared" si="10"/>
        <v>-2.3599999999999994</v>
      </c>
      <c r="AD10">
        <v>81</v>
      </c>
      <c r="AE10">
        <v>110</v>
      </c>
      <c r="AF10" s="3">
        <v>0.26700000000000002</v>
      </c>
      <c r="AG10" s="1">
        <f t="shared" si="11"/>
        <v>5.34</v>
      </c>
      <c r="AH10" s="2">
        <f t="shared" si="12"/>
        <v>22.12</v>
      </c>
      <c r="AI10" s="2">
        <f t="shared" si="13"/>
        <v>3.7199999999999989</v>
      </c>
      <c r="AK10">
        <v>81</v>
      </c>
      <c r="AL10">
        <v>110</v>
      </c>
      <c r="AM10" s="3">
        <v>0.27100000000000002</v>
      </c>
      <c r="AN10" s="1">
        <f t="shared" si="14"/>
        <v>5.42</v>
      </c>
      <c r="AO10" s="2">
        <f t="shared" si="15"/>
        <v>27.64</v>
      </c>
      <c r="AP10" s="2">
        <f t="shared" si="16"/>
        <v>-5.52</v>
      </c>
      <c r="AR10">
        <v>81</v>
      </c>
      <c r="AS10">
        <v>110</v>
      </c>
      <c r="AT10" s="3">
        <v>0.26300000000000001</v>
      </c>
      <c r="AU10" s="1">
        <f t="shared" si="17"/>
        <v>5.26</v>
      </c>
      <c r="AV10" s="2">
        <f t="shared" si="18"/>
        <v>23.9</v>
      </c>
      <c r="AW10" s="2">
        <f t="shared" si="19"/>
        <v>3.740000000000002</v>
      </c>
      <c r="AY10">
        <v>81</v>
      </c>
      <c r="AZ10">
        <v>110</v>
      </c>
      <c r="BA10" s="3">
        <v>0.25900000000000001</v>
      </c>
      <c r="BB10" s="1">
        <f t="shared" si="20"/>
        <v>5.18</v>
      </c>
      <c r="BC10" s="2">
        <f t="shared" si="21"/>
        <v>25.14</v>
      </c>
      <c r="BD10" s="2">
        <f t="shared" si="22"/>
        <v>-1.240000000000002</v>
      </c>
      <c r="BF10">
        <v>81</v>
      </c>
      <c r="BG10">
        <v>110</v>
      </c>
      <c r="BH10" s="3">
        <v>0.255</v>
      </c>
      <c r="BI10" s="1">
        <f t="shared" si="23"/>
        <v>5.0999999999999996</v>
      </c>
      <c r="BJ10" s="2">
        <f t="shared" si="24"/>
        <v>17.88</v>
      </c>
      <c r="BK10" s="2">
        <f t="shared" si="25"/>
        <v>7.2600000000000016</v>
      </c>
      <c r="BM10">
        <v>81</v>
      </c>
      <c r="BN10">
        <v>110</v>
      </c>
      <c r="BO10" s="3">
        <v>0.25700000000000001</v>
      </c>
      <c r="BP10" s="1">
        <f t="shared" si="26"/>
        <v>5.1400000000000006</v>
      </c>
      <c r="BQ10" s="2">
        <f t="shared" si="27"/>
        <v>25.3</v>
      </c>
      <c r="BR10" s="2">
        <f t="shared" si="28"/>
        <v>-7.4200000000000017</v>
      </c>
      <c r="BT10">
        <v>81</v>
      </c>
      <c r="BU10">
        <v>110</v>
      </c>
      <c r="BV10" s="3">
        <v>0.24299999999999999</v>
      </c>
      <c r="BW10" s="1">
        <f t="shared" si="29"/>
        <v>4.8599999999999994</v>
      </c>
      <c r="BX10" s="2">
        <f t="shared" si="30"/>
        <v>19.060000000000002</v>
      </c>
      <c r="BY10" s="2">
        <f t="shared" si="31"/>
        <v>6.2399999999999984</v>
      </c>
      <c r="CA10">
        <v>81</v>
      </c>
      <c r="CB10">
        <v>110</v>
      </c>
      <c r="CC10" s="3">
        <v>0.25</v>
      </c>
      <c r="CD10" s="1">
        <f t="shared" si="32"/>
        <v>5</v>
      </c>
      <c r="CE10" s="2">
        <f t="shared" si="33"/>
        <v>25.340000000000003</v>
      </c>
      <c r="CF10" s="2">
        <f t="shared" si="34"/>
        <v>-6.2800000000000011</v>
      </c>
      <c r="CH10">
        <v>81</v>
      </c>
      <c r="CI10">
        <v>110</v>
      </c>
      <c r="CJ10" s="3">
        <v>0.23899999999999999</v>
      </c>
      <c r="CK10" s="1">
        <f t="shared" si="35"/>
        <v>4.7799999999999994</v>
      </c>
      <c r="CL10" s="2">
        <f t="shared" si="36"/>
        <v>18.18</v>
      </c>
      <c r="CM10" s="2">
        <f t="shared" si="37"/>
        <v>7.1600000000000037</v>
      </c>
      <c r="CO10">
        <v>81</v>
      </c>
      <c r="CP10">
        <v>110</v>
      </c>
      <c r="CQ10" s="3">
        <v>0.23499999999999999</v>
      </c>
      <c r="CR10" s="1">
        <f t="shared" si="38"/>
        <v>4.6999999999999993</v>
      </c>
      <c r="CS10" s="2">
        <f t="shared" si="39"/>
        <v>26.86</v>
      </c>
      <c r="CT10" s="2">
        <f t="shared" si="40"/>
        <v>-8.68</v>
      </c>
      <c r="CV10">
        <v>81</v>
      </c>
      <c r="CW10">
        <v>110</v>
      </c>
      <c r="CX10" s="3">
        <v>0.216</v>
      </c>
      <c r="CY10" s="1">
        <f t="shared" si="41"/>
        <v>4.32</v>
      </c>
      <c r="CZ10" s="2">
        <f t="shared" si="42"/>
        <v>19.96</v>
      </c>
      <c r="DA10" s="2">
        <f t="shared" si="43"/>
        <v>6.8999999999999986</v>
      </c>
      <c r="DC10">
        <v>81</v>
      </c>
      <c r="DD10">
        <v>110</v>
      </c>
      <c r="DE10" s="3">
        <v>0.215</v>
      </c>
      <c r="DF10" s="1">
        <f t="shared" si="44"/>
        <v>4.3</v>
      </c>
      <c r="DG10" s="2">
        <f t="shared" si="45"/>
        <v>28.98</v>
      </c>
      <c r="DH10" s="2">
        <f t="shared" si="46"/>
        <v>-9.02</v>
      </c>
      <c r="DJ10">
        <v>81</v>
      </c>
      <c r="DK10">
        <v>110</v>
      </c>
      <c r="DL10" s="3">
        <v>0.20499999999999999</v>
      </c>
      <c r="DM10" s="1">
        <f t="shared" si="47"/>
        <v>4.0999999999999996</v>
      </c>
      <c r="DN10" s="2">
        <f t="shared" si="48"/>
        <v>21.22</v>
      </c>
      <c r="DO10" s="2">
        <f t="shared" si="49"/>
        <v>7.7600000000000016</v>
      </c>
      <c r="DQ10">
        <v>81</v>
      </c>
      <c r="DR10">
        <v>110</v>
      </c>
      <c r="DS10" s="3">
        <v>0.216</v>
      </c>
      <c r="DT10" s="1">
        <f t="shared" si="50"/>
        <v>4.32</v>
      </c>
      <c r="DU10" s="2">
        <f t="shared" si="51"/>
        <v>27.32</v>
      </c>
      <c r="DV10" s="2">
        <f t="shared" si="52"/>
        <v>-6.1000000000000014</v>
      </c>
      <c r="DX10">
        <v>81</v>
      </c>
      <c r="DY10">
        <v>110</v>
      </c>
      <c r="DZ10" s="3">
        <v>0.20699999999999999</v>
      </c>
      <c r="EA10" s="1">
        <f t="shared" si="53"/>
        <v>4.1399999999999997</v>
      </c>
      <c r="EB10" s="2">
        <f t="shared" si="54"/>
        <v>20.3</v>
      </c>
      <c r="EC10" s="2">
        <f t="shared" si="55"/>
        <v>7.02</v>
      </c>
      <c r="EE10">
        <v>81</v>
      </c>
      <c r="EF10">
        <v>110</v>
      </c>
      <c r="EG10" s="3">
        <v>0.18</v>
      </c>
      <c r="EH10" s="1">
        <f t="shared" si="56"/>
        <v>3.5999999999999996</v>
      </c>
      <c r="EI10" s="2">
        <f t="shared" si="57"/>
        <v>16.799999999999997</v>
      </c>
      <c r="EJ10" s="2">
        <f t="shared" si="58"/>
        <v>3.5000000000000036</v>
      </c>
      <c r="EL10">
        <v>81</v>
      </c>
      <c r="EM10">
        <v>110</v>
      </c>
      <c r="EN10" s="3">
        <v>0.155</v>
      </c>
      <c r="EO10" s="1">
        <f t="shared" si="59"/>
        <v>3.1</v>
      </c>
      <c r="EP10" s="2">
        <f t="shared" si="60"/>
        <v>15.659999999999998</v>
      </c>
      <c r="EQ10" s="2">
        <f t="shared" si="61"/>
        <v>1.1399999999999988</v>
      </c>
    </row>
    <row r="11" spans="2:147" x14ac:dyDescent="0.25">
      <c r="B11">
        <v>81</v>
      </c>
      <c r="C11">
        <v>130</v>
      </c>
      <c r="D11" s="3">
        <v>0.246</v>
      </c>
      <c r="E11" s="1">
        <f t="shared" si="0"/>
        <v>4.92</v>
      </c>
      <c r="F11" s="2">
        <f t="shared" si="1"/>
        <v>29.800000000000004</v>
      </c>
      <c r="I11">
        <v>81</v>
      </c>
      <c r="J11">
        <v>130</v>
      </c>
      <c r="K11" s="3">
        <v>0.246</v>
      </c>
      <c r="L11" s="1">
        <f t="shared" si="2"/>
        <v>4.92</v>
      </c>
      <c r="M11" s="2">
        <f t="shared" si="3"/>
        <v>33.08</v>
      </c>
      <c r="N11" s="2">
        <f t="shared" si="4"/>
        <v>-3.279999999999994</v>
      </c>
      <c r="P11">
        <v>81</v>
      </c>
      <c r="Q11">
        <v>130</v>
      </c>
      <c r="R11" s="3">
        <v>0.25800000000000001</v>
      </c>
      <c r="S11" s="1">
        <f t="shared" si="5"/>
        <v>5.16</v>
      </c>
      <c r="T11" s="2">
        <f t="shared" si="6"/>
        <v>28.64</v>
      </c>
      <c r="U11" s="2">
        <f t="shared" si="7"/>
        <v>4.4399999999999977</v>
      </c>
      <c r="W11">
        <v>81</v>
      </c>
      <c r="X11">
        <v>130</v>
      </c>
      <c r="Y11" s="3">
        <v>0.25800000000000001</v>
      </c>
      <c r="Z11" s="1">
        <f t="shared" si="8"/>
        <v>5.16</v>
      </c>
      <c r="AA11" s="2">
        <f t="shared" si="9"/>
        <v>31</v>
      </c>
      <c r="AB11" s="2">
        <f t="shared" si="10"/>
        <v>-2.3599999999999994</v>
      </c>
      <c r="AD11">
        <v>81</v>
      </c>
      <c r="AE11">
        <v>130</v>
      </c>
      <c r="AF11" s="3">
        <v>0.25800000000000001</v>
      </c>
      <c r="AG11" s="1">
        <f t="shared" si="11"/>
        <v>5.16</v>
      </c>
      <c r="AH11" s="2">
        <f t="shared" si="12"/>
        <v>27.28</v>
      </c>
      <c r="AI11" s="2">
        <f t="shared" si="13"/>
        <v>3.7199999999999989</v>
      </c>
      <c r="AK11">
        <v>81</v>
      </c>
      <c r="AL11">
        <v>130</v>
      </c>
      <c r="AM11" s="3">
        <v>0.254</v>
      </c>
      <c r="AN11" s="1">
        <f t="shared" si="14"/>
        <v>5.08</v>
      </c>
      <c r="AO11" s="2">
        <f t="shared" si="15"/>
        <v>32.72</v>
      </c>
      <c r="AP11" s="2">
        <f t="shared" si="16"/>
        <v>-5.4399999999999977</v>
      </c>
      <c r="AR11">
        <v>81</v>
      </c>
      <c r="AS11">
        <v>130</v>
      </c>
      <c r="AT11" s="3">
        <v>0.253</v>
      </c>
      <c r="AU11" s="1">
        <f t="shared" si="17"/>
        <v>5.0600000000000005</v>
      </c>
      <c r="AV11" s="2">
        <f t="shared" si="18"/>
        <v>28.96</v>
      </c>
      <c r="AW11" s="2">
        <f t="shared" si="19"/>
        <v>3.759999999999998</v>
      </c>
      <c r="AY11">
        <v>81</v>
      </c>
      <c r="AZ11">
        <v>130</v>
      </c>
      <c r="BA11" s="3">
        <v>0.253</v>
      </c>
      <c r="BB11" s="1">
        <f t="shared" si="20"/>
        <v>5.0600000000000005</v>
      </c>
      <c r="BC11" s="2">
        <f t="shared" si="21"/>
        <v>30.200000000000003</v>
      </c>
      <c r="BD11" s="2">
        <f t="shared" si="22"/>
        <v>-1.240000000000002</v>
      </c>
      <c r="BF11">
        <v>81</v>
      </c>
      <c r="BG11">
        <v>130</v>
      </c>
      <c r="BH11" s="3">
        <v>0.253</v>
      </c>
      <c r="BI11" s="1">
        <f t="shared" si="23"/>
        <v>5.0600000000000005</v>
      </c>
      <c r="BJ11" s="2">
        <f t="shared" si="24"/>
        <v>22.939999999999998</v>
      </c>
      <c r="BK11" s="2">
        <f t="shared" si="25"/>
        <v>7.2600000000000051</v>
      </c>
      <c r="BM11">
        <v>81</v>
      </c>
      <c r="BN11">
        <v>130</v>
      </c>
      <c r="BO11" s="3">
        <v>0.25900000000000001</v>
      </c>
      <c r="BP11" s="1">
        <f t="shared" si="26"/>
        <v>5.18</v>
      </c>
      <c r="BQ11" s="2">
        <f t="shared" si="27"/>
        <v>30.48</v>
      </c>
      <c r="BR11" s="2">
        <f t="shared" si="28"/>
        <v>-7.5400000000000027</v>
      </c>
      <c r="BT11">
        <v>81</v>
      </c>
      <c r="BU11">
        <v>130</v>
      </c>
      <c r="BV11" s="3">
        <v>0.252</v>
      </c>
      <c r="BW11" s="1">
        <f t="shared" si="29"/>
        <v>5.04</v>
      </c>
      <c r="BX11" s="2">
        <f t="shared" si="30"/>
        <v>24.1</v>
      </c>
      <c r="BY11" s="2">
        <f t="shared" si="31"/>
        <v>6.379999999999999</v>
      </c>
      <c r="CA11">
        <v>81</v>
      </c>
      <c r="CB11">
        <v>130</v>
      </c>
      <c r="CC11" s="3">
        <v>0.253</v>
      </c>
      <c r="CD11" s="1">
        <f t="shared" si="32"/>
        <v>5.0600000000000005</v>
      </c>
      <c r="CE11" s="2">
        <f t="shared" si="33"/>
        <v>30.400000000000006</v>
      </c>
      <c r="CF11" s="2">
        <f t="shared" si="34"/>
        <v>-6.3000000000000043</v>
      </c>
      <c r="CH11">
        <v>81</v>
      </c>
      <c r="CI11">
        <v>130</v>
      </c>
      <c r="CJ11" s="3">
        <v>0.247</v>
      </c>
      <c r="CK11" s="1">
        <f t="shared" si="35"/>
        <v>4.9399999999999995</v>
      </c>
      <c r="CL11" s="2">
        <f t="shared" si="36"/>
        <v>23.119999999999997</v>
      </c>
      <c r="CM11" s="2">
        <f t="shared" si="37"/>
        <v>7.2800000000000082</v>
      </c>
      <c r="CO11">
        <v>81</v>
      </c>
      <c r="CP11">
        <v>130</v>
      </c>
      <c r="CQ11" s="3">
        <v>0.23300000000000001</v>
      </c>
      <c r="CR11" s="1">
        <f t="shared" si="38"/>
        <v>4.66</v>
      </c>
      <c r="CS11" s="2">
        <f t="shared" si="39"/>
        <v>31.52</v>
      </c>
      <c r="CT11" s="2">
        <f t="shared" si="40"/>
        <v>-8.4000000000000021</v>
      </c>
      <c r="CV11">
        <v>81</v>
      </c>
      <c r="CW11">
        <v>130</v>
      </c>
      <c r="CX11" s="3">
        <v>0.224</v>
      </c>
      <c r="CY11" s="1">
        <f t="shared" si="41"/>
        <v>4.4800000000000004</v>
      </c>
      <c r="CZ11" s="2">
        <f t="shared" si="42"/>
        <v>24.44</v>
      </c>
      <c r="DA11" s="2">
        <f t="shared" si="43"/>
        <v>7.0799999999999983</v>
      </c>
      <c r="DC11">
        <v>81</v>
      </c>
      <c r="DD11">
        <v>130</v>
      </c>
      <c r="DE11" s="3">
        <v>0.222</v>
      </c>
      <c r="DF11" s="1">
        <f t="shared" si="44"/>
        <v>4.4400000000000004</v>
      </c>
      <c r="DG11" s="2">
        <f t="shared" si="45"/>
        <v>33.42</v>
      </c>
      <c r="DH11" s="2">
        <f t="shared" si="46"/>
        <v>-8.98</v>
      </c>
      <c r="DJ11">
        <v>81</v>
      </c>
      <c r="DK11">
        <v>130</v>
      </c>
      <c r="DL11" s="3">
        <v>0.20599999999999999</v>
      </c>
      <c r="DM11" s="1">
        <f t="shared" si="47"/>
        <v>4.12</v>
      </c>
      <c r="DN11" s="2">
        <f t="shared" si="48"/>
        <v>25.34</v>
      </c>
      <c r="DO11" s="2">
        <f t="shared" si="49"/>
        <v>8.0800000000000018</v>
      </c>
      <c r="DQ11">
        <v>81</v>
      </c>
      <c r="DR11">
        <v>130</v>
      </c>
      <c r="DS11" s="3">
        <v>0.21</v>
      </c>
      <c r="DT11" s="1">
        <f t="shared" si="50"/>
        <v>4.2</v>
      </c>
      <c r="DU11" s="2">
        <f t="shared" si="51"/>
        <v>31.52</v>
      </c>
      <c r="DV11" s="2">
        <f t="shared" si="52"/>
        <v>-6.18</v>
      </c>
      <c r="DX11">
        <v>81</v>
      </c>
      <c r="DY11">
        <v>130</v>
      </c>
      <c r="DZ11" s="3">
        <v>0.20300000000000001</v>
      </c>
      <c r="EA11" s="1">
        <f t="shared" si="53"/>
        <v>4.0600000000000005</v>
      </c>
      <c r="EB11" s="2">
        <f t="shared" si="54"/>
        <v>24.36</v>
      </c>
      <c r="EC11" s="2">
        <f t="shared" si="55"/>
        <v>7.16</v>
      </c>
      <c r="EE11">
        <v>81</v>
      </c>
      <c r="EF11">
        <v>130</v>
      </c>
      <c r="EG11" s="3">
        <v>0.182</v>
      </c>
      <c r="EH11" s="1">
        <f t="shared" si="56"/>
        <v>3.6399999999999997</v>
      </c>
      <c r="EI11" s="2">
        <f t="shared" si="57"/>
        <v>20.439999999999998</v>
      </c>
      <c r="EJ11" s="2">
        <f t="shared" si="58"/>
        <v>3.9200000000000017</v>
      </c>
      <c r="EL11">
        <v>81</v>
      </c>
      <c r="EM11">
        <v>130</v>
      </c>
      <c r="EN11" s="3">
        <v>0.16400000000000001</v>
      </c>
      <c r="EO11" s="1">
        <f t="shared" si="59"/>
        <v>3.2800000000000002</v>
      </c>
      <c r="EP11" s="2">
        <f t="shared" si="60"/>
        <v>18.939999999999998</v>
      </c>
      <c r="EQ11" s="2">
        <f t="shared" si="61"/>
        <v>1.5</v>
      </c>
    </row>
    <row r="12" spans="2:147" x14ac:dyDescent="0.25">
      <c r="B12">
        <v>81</v>
      </c>
      <c r="C12">
        <v>150</v>
      </c>
      <c r="D12" s="3">
        <v>0.22700000000000001</v>
      </c>
      <c r="E12" s="1">
        <f t="shared" si="0"/>
        <v>4.54</v>
      </c>
      <c r="F12" s="2">
        <f t="shared" si="1"/>
        <v>34.340000000000003</v>
      </c>
      <c r="I12">
        <v>81</v>
      </c>
      <c r="J12">
        <v>150</v>
      </c>
      <c r="K12" s="3">
        <v>0.23200000000000001</v>
      </c>
      <c r="L12" s="1">
        <f t="shared" si="2"/>
        <v>4.6400000000000006</v>
      </c>
      <c r="M12" s="2">
        <f t="shared" si="3"/>
        <v>37.72</v>
      </c>
      <c r="N12" s="2">
        <f t="shared" si="4"/>
        <v>-3.3799999999999955</v>
      </c>
      <c r="P12">
        <v>81</v>
      </c>
      <c r="Q12">
        <v>150</v>
      </c>
      <c r="R12" s="3">
        <v>0.23599999999999999</v>
      </c>
      <c r="S12" s="1">
        <f t="shared" si="5"/>
        <v>4.72</v>
      </c>
      <c r="T12" s="2">
        <f t="shared" si="6"/>
        <v>33.36</v>
      </c>
      <c r="U12" s="2">
        <f t="shared" si="7"/>
        <v>4.3599999999999994</v>
      </c>
      <c r="W12">
        <v>81</v>
      </c>
      <c r="X12">
        <v>150</v>
      </c>
      <c r="Y12" s="3">
        <v>0.23799999999999999</v>
      </c>
      <c r="Z12" s="1">
        <f t="shared" si="8"/>
        <v>4.76</v>
      </c>
      <c r="AA12" s="2">
        <f t="shared" si="9"/>
        <v>35.76</v>
      </c>
      <c r="AB12" s="2">
        <f t="shared" si="10"/>
        <v>-2.3999999999999986</v>
      </c>
      <c r="AD12">
        <v>81</v>
      </c>
      <c r="AE12">
        <v>150</v>
      </c>
      <c r="AF12" s="3">
        <v>0.23599999999999999</v>
      </c>
      <c r="AG12" s="1">
        <f t="shared" si="11"/>
        <v>4.72</v>
      </c>
      <c r="AH12" s="2">
        <f t="shared" si="12"/>
        <v>32</v>
      </c>
      <c r="AI12" s="2">
        <f t="shared" si="13"/>
        <v>3.759999999999998</v>
      </c>
      <c r="AK12">
        <v>81</v>
      </c>
      <c r="AL12">
        <v>150</v>
      </c>
      <c r="AM12" s="3">
        <v>0.23400000000000001</v>
      </c>
      <c r="AN12" s="1">
        <f t="shared" si="14"/>
        <v>4.6800000000000006</v>
      </c>
      <c r="AO12" s="2">
        <f t="shared" si="15"/>
        <v>37.4</v>
      </c>
      <c r="AP12" s="2">
        <f t="shared" si="16"/>
        <v>-5.3999999999999986</v>
      </c>
      <c r="AR12">
        <v>81</v>
      </c>
      <c r="AS12">
        <v>150</v>
      </c>
      <c r="AT12" s="3">
        <v>0.22700000000000001</v>
      </c>
      <c r="AU12" s="1">
        <f t="shared" si="17"/>
        <v>4.54</v>
      </c>
      <c r="AV12" s="2">
        <f t="shared" si="18"/>
        <v>33.5</v>
      </c>
      <c r="AW12" s="2">
        <f t="shared" si="19"/>
        <v>3.8999999999999986</v>
      </c>
      <c r="AY12">
        <v>81</v>
      </c>
      <c r="AZ12">
        <v>150</v>
      </c>
      <c r="BA12" s="3">
        <v>0.23100000000000001</v>
      </c>
      <c r="BB12" s="1">
        <f t="shared" si="20"/>
        <v>4.62</v>
      </c>
      <c r="BC12" s="2">
        <f t="shared" si="21"/>
        <v>34.82</v>
      </c>
      <c r="BD12" s="2">
        <f t="shared" si="22"/>
        <v>-1.3200000000000003</v>
      </c>
      <c r="BF12">
        <v>81</v>
      </c>
      <c r="BG12">
        <v>150</v>
      </c>
      <c r="BH12" s="3">
        <v>0.23499999999999999</v>
      </c>
      <c r="BI12" s="1">
        <f t="shared" si="23"/>
        <v>4.6999999999999993</v>
      </c>
      <c r="BJ12" s="2">
        <f t="shared" si="24"/>
        <v>27.639999999999997</v>
      </c>
      <c r="BK12" s="2">
        <f t="shared" si="25"/>
        <v>7.1800000000000033</v>
      </c>
      <c r="BM12">
        <v>81</v>
      </c>
      <c r="BN12">
        <v>150</v>
      </c>
      <c r="BO12" s="3">
        <v>0.23499999999999999</v>
      </c>
      <c r="BP12" s="1">
        <f t="shared" si="26"/>
        <v>4.6999999999999993</v>
      </c>
      <c r="BQ12" s="2">
        <f t="shared" si="27"/>
        <v>35.18</v>
      </c>
      <c r="BR12" s="2">
        <f t="shared" si="28"/>
        <v>-7.5400000000000027</v>
      </c>
      <c r="BT12">
        <v>81</v>
      </c>
      <c r="BU12">
        <v>150</v>
      </c>
      <c r="BV12" s="3">
        <v>0.23499999999999999</v>
      </c>
      <c r="BW12" s="1">
        <f t="shared" si="29"/>
        <v>4.6999999999999993</v>
      </c>
      <c r="BX12" s="2">
        <f t="shared" si="30"/>
        <v>28.8</v>
      </c>
      <c r="BY12" s="2">
        <f t="shared" si="31"/>
        <v>6.379999999999999</v>
      </c>
      <c r="CA12">
        <v>81</v>
      </c>
      <c r="CB12">
        <v>150</v>
      </c>
      <c r="CC12" s="3">
        <v>0.23300000000000001</v>
      </c>
      <c r="CD12" s="1">
        <f t="shared" si="32"/>
        <v>4.66</v>
      </c>
      <c r="CE12" s="2">
        <f t="shared" si="33"/>
        <v>35.06</v>
      </c>
      <c r="CF12" s="2">
        <f t="shared" si="34"/>
        <v>-6.2600000000000016</v>
      </c>
      <c r="CH12">
        <v>81</v>
      </c>
      <c r="CI12">
        <v>150</v>
      </c>
      <c r="CJ12" s="3">
        <v>0.24</v>
      </c>
      <c r="CK12" s="1">
        <f t="shared" si="35"/>
        <v>4.8</v>
      </c>
      <c r="CL12" s="2">
        <f t="shared" si="36"/>
        <v>27.919999999999998</v>
      </c>
      <c r="CM12" s="2">
        <f t="shared" si="37"/>
        <v>7.1400000000000041</v>
      </c>
      <c r="CO12">
        <v>81</v>
      </c>
      <c r="CP12">
        <v>150</v>
      </c>
      <c r="CQ12" s="3">
        <v>0.23300000000000001</v>
      </c>
      <c r="CR12" s="1">
        <f t="shared" si="38"/>
        <v>4.66</v>
      </c>
      <c r="CS12" s="2">
        <f t="shared" si="39"/>
        <v>36.18</v>
      </c>
      <c r="CT12" s="2">
        <f t="shared" si="40"/>
        <v>-8.2600000000000016</v>
      </c>
      <c r="CV12">
        <v>81</v>
      </c>
      <c r="CW12">
        <v>150</v>
      </c>
      <c r="CX12" s="3">
        <v>0.22700000000000001</v>
      </c>
      <c r="CY12" s="1">
        <f t="shared" si="41"/>
        <v>4.54</v>
      </c>
      <c r="CZ12" s="2">
        <f t="shared" si="42"/>
        <v>28.98</v>
      </c>
      <c r="DA12" s="2">
        <f t="shared" si="43"/>
        <v>7.1999999999999993</v>
      </c>
      <c r="DC12">
        <v>81</v>
      </c>
      <c r="DD12">
        <v>150</v>
      </c>
      <c r="DE12" s="3">
        <v>0.22600000000000001</v>
      </c>
      <c r="DF12" s="1">
        <f t="shared" si="44"/>
        <v>4.5200000000000005</v>
      </c>
      <c r="DG12" s="2">
        <f t="shared" si="45"/>
        <v>37.940000000000005</v>
      </c>
      <c r="DH12" s="2">
        <f t="shared" si="46"/>
        <v>-8.9600000000000044</v>
      </c>
      <c r="DJ12">
        <v>81</v>
      </c>
      <c r="DK12">
        <v>150</v>
      </c>
      <c r="DL12" s="3">
        <v>0.222</v>
      </c>
      <c r="DM12" s="1">
        <f t="shared" si="47"/>
        <v>4.4400000000000004</v>
      </c>
      <c r="DN12" s="2">
        <f t="shared" si="48"/>
        <v>29.78</v>
      </c>
      <c r="DO12" s="2">
        <f t="shared" si="49"/>
        <v>8.1600000000000037</v>
      </c>
      <c r="DQ12">
        <v>81</v>
      </c>
      <c r="DR12">
        <v>150</v>
      </c>
      <c r="DS12" s="3">
        <v>0.219</v>
      </c>
      <c r="DT12" s="1">
        <f t="shared" si="50"/>
        <v>4.38</v>
      </c>
      <c r="DU12" s="2">
        <f t="shared" si="51"/>
        <v>35.9</v>
      </c>
      <c r="DV12" s="2">
        <f t="shared" si="52"/>
        <v>-6.1199999999999974</v>
      </c>
      <c r="DX12">
        <v>81</v>
      </c>
      <c r="DY12">
        <v>150</v>
      </c>
      <c r="DZ12" s="3">
        <v>0.21</v>
      </c>
      <c r="EA12" s="1">
        <f t="shared" si="53"/>
        <v>4.2</v>
      </c>
      <c r="EB12" s="2">
        <f t="shared" si="54"/>
        <v>28.56</v>
      </c>
      <c r="EC12" s="2">
        <f t="shared" si="55"/>
        <v>7.34</v>
      </c>
      <c r="EE12">
        <v>81</v>
      </c>
      <c r="EF12">
        <v>150</v>
      </c>
      <c r="EG12" s="3">
        <v>0.19700000000000001</v>
      </c>
      <c r="EH12" s="1">
        <f t="shared" si="56"/>
        <v>3.9400000000000004</v>
      </c>
      <c r="EI12" s="2">
        <f t="shared" si="57"/>
        <v>24.38</v>
      </c>
      <c r="EJ12" s="2">
        <f t="shared" si="58"/>
        <v>4.18</v>
      </c>
      <c r="EL12">
        <v>81</v>
      </c>
      <c r="EM12">
        <v>150</v>
      </c>
      <c r="EN12" s="3">
        <v>0.17699999999999999</v>
      </c>
      <c r="EO12" s="1">
        <f t="shared" si="59"/>
        <v>3.54</v>
      </c>
      <c r="EP12" s="2">
        <f t="shared" si="60"/>
        <v>22.479999999999997</v>
      </c>
      <c r="EQ12" s="2">
        <f t="shared" si="61"/>
        <v>1.9000000000000021</v>
      </c>
    </row>
    <row r="13" spans="2:147" x14ac:dyDescent="0.25">
      <c r="B13">
        <v>81</v>
      </c>
      <c r="C13">
        <v>170</v>
      </c>
      <c r="D13" s="3">
        <v>0.224</v>
      </c>
      <c r="E13" s="1">
        <f t="shared" si="0"/>
        <v>4.4800000000000004</v>
      </c>
      <c r="F13" s="2">
        <f t="shared" si="1"/>
        <v>38.820000000000007</v>
      </c>
      <c r="I13">
        <v>81</v>
      </c>
      <c r="J13">
        <v>170</v>
      </c>
      <c r="K13" s="3">
        <v>0.224</v>
      </c>
      <c r="L13" s="1">
        <f t="shared" si="2"/>
        <v>4.4800000000000004</v>
      </c>
      <c r="M13" s="2">
        <f t="shared" si="3"/>
        <v>42.2</v>
      </c>
      <c r="N13" s="2">
        <f t="shared" si="4"/>
        <v>-3.3799999999999955</v>
      </c>
      <c r="P13">
        <v>81</v>
      </c>
      <c r="Q13">
        <v>170</v>
      </c>
      <c r="R13" s="3">
        <v>0.23200000000000001</v>
      </c>
      <c r="S13" s="1">
        <f t="shared" si="5"/>
        <v>4.6400000000000006</v>
      </c>
      <c r="T13" s="2">
        <f t="shared" si="6"/>
        <v>38</v>
      </c>
      <c r="U13" s="2">
        <f t="shared" si="7"/>
        <v>4.2000000000000028</v>
      </c>
      <c r="W13">
        <v>81</v>
      </c>
      <c r="X13">
        <v>170</v>
      </c>
      <c r="Y13" s="3">
        <v>0.22700000000000001</v>
      </c>
      <c r="Z13" s="1">
        <f t="shared" si="8"/>
        <v>4.54</v>
      </c>
      <c r="AA13" s="2">
        <f t="shared" si="9"/>
        <v>40.299999999999997</v>
      </c>
      <c r="AB13" s="2">
        <f t="shared" si="10"/>
        <v>-2.2999999999999972</v>
      </c>
      <c r="AD13">
        <v>81</v>
      </c>
      <c r="AE13">
        <v>170</v>
      </c>
      <c r="AF13" s="3">
        <v>0.23400000000000001</v>
      </c>
      <c r="AG13" s="1">
        <f t="shared" si="11"/>
        <v>4.6800000000000006</v>
      </c>
      <c r="AH13" s="2">
        <f t="shared" si="12"/>
        <v>36.68</v>
      </c>
      <c r="AI13" s="2">
        <f t="shared" si="13"/>
        <v>3.6199999999999974</v>
      </c>
      <c r="AK13">
        <v>81</v>
      </c>
      <c r="AL13">
        <v>170</v>
      </c>
      <c r="AM13" s="3">
        <v>0.22700000000000001</v>
      </c>
      <c r="AN13" s="1">
        <f t="shared" si="14"/>
        <v>4.54</v>
      </c>
      <c r="AO13" s="2">
        <f t="shared" si="15"/>
        <v>41.94</v>
      </c>
      <c r="AP13" s="2">
        <f t="shared" si="16"/>
        <v>-5.259999999999998</v>
      </c>
      <c r="AR13">
        <v>81</v>
      </c>
      <c r="AS13">
        <v>170</v>
      </c>
      <c r="AT13" s="3">
        <v>0.23200000000000001</v>
      </c>
      <c r="AU13" s="1">
        <f t="shared" si="17"/>
        <v>4.6400000000000006</v>
      </c>
      <c r="AV13" s="2">
        <f t="shared" si="18"/>
        <v>38.14</v>
      </c>
      <c r="AW13" s="2">
        <f t="shared" si="19"/>
        <v>3.7999999999999972</v>
      </c>
      <c r="AY13">
        <v>81</v>
      </c>
      <c r="AZ13">
        <v>170</v>
      </c>
      <c r="BA13" s="3">
        <v>0.22600000000000001</v>
      </c>
      <c r="BB13" s="1">
        <f t="shared" si="20"/>
        <v>4.5200000000000005</v>
      </c>
      <c r="BC13" s="2">
        <f t="shared" si="21"/>
        <v>39.340000000000003</v>
      </c>
      <c r="BD13" s="2">
        <f t="shared" si="22"/>
        <v>-1.2000000000000028</v>
      </c>
      <c r="BF13">
        <v>81</v>
      </c>
      <c r="BG13">
        <v>170</v>
      </c>
      <c r="BH13" s="3">
        <v>0.22800000000000001</v>
      </c>
      <c r="BI13" s="1">
        <f t="shared" si="23"/>
        <v>4.5600000000000005</v>
      </c>
      <c r="BJ13" s="2">
        <f t="shared" si="24"/>
        <v>32.199999999999996</v>
      </c>
      <c r="BK13" s="2">
        <f t="shared" si="25"/>
        <v>7.1400000000000077</v>
      </c>
      <c r="BM13">
        <v>81</v>
      </c>
      <c r="BN13">
        <v>170</v>
      </c>
      <c r="BO13" s="3">
        <v>0.22900000000000001</v>
      </c>
      <c r="BP13" s="1">
        <f t="shared" si="26"/>
        <v>4.58</v>
      </c>
      <c r="BQ13" s="2">
        <f t="shared" si="27"/>
        <v>39.76</v>
      </c>
      <c r="BR13" s="2">
        <f t="shared" si="28"/>
        <v>-7.5600000000000023</v>
      </c>
      <c r="BT13">
        <v>81</v>
      </c>
      <c r="BU13">
        <v>170</v>
      </c>
      <c r="BV13" s="3">
        <v>0.23400000000000001</v>
      </c>
      <c r="BW13" s="1">
        <f t="shared" si="29"/>
        <v>4.6800000000000006</v>
      </c>
      <c r="BX13" s="2">
        <f t="shared" si="30"/>
        <v>33.480000000000004</v>
      </c>
      <c r="BY13" s="2">
        <f t="shared" si="31"/>
        <v>6.279999999999994</v>
      </c>
      <c r="CA13">
        <v>81</v>
      </c>
      <c r="CB13">
        <v>170</v>
      </c>
      <c r="CC13" s="3">
        <v>0.22600000000000001</v>
      </c>
      <c r="CD13" s="1">
        <f t="shared" si="32"/>
        <v>4.5200000000000005</v>
      </c>
      <c r="CE13" s="2">
        <f t="shared" si="33"/>
        <v>39.580000000000005</v>
      </c>
      <c r="CF13" s="2">
        <f t="shared" si="34"/>
        <v>-6.1000000000000014</v>
      </c>
      <c r="CH13">
        <v>81</v>
      </c>
      <c r="CI13">
        <v>170</v>
      </c>
      <c r="CJ13" s="3">
        <v>0.24</v>
      </c>
      <c r="CK13" s="1">
        <f t="shared" si="35"/>
        <v>4.8</v>
      </c>
      <c r="CL13" s="2">
        <f t="shared" si="36"/>
        <v>32.72</v>
      </c>
      <c r="CM13" s="2">
        <f t="shared" si="37"/>
        <v>6.8600000000000065</v>
      </c>
      <c r="CO13">
        <v>81</v>
      </c>
      <c r="CP13">
        <v>170</v>
      </c>
      <c r="CQ13" s="3">
        <v>0.22600000000000001</v>
      </c>
      <c r="CR13" s="1">
        <f t="shared" si="38"/>
        <v>4.5200000000000005</v>
      </c>
      <c r="CS13" s="2">
        <f t="shared" si="39"/>
        <v>40.700000000000003</v>
      </c>
      <c r="CT13" s="2">
        <f t="shared" si="40"/>
        <v>-7.980000000000004</v>
      </c>
      <c r="CV13">
        <v>81</v>
      </c>
      <c r="CW13">
        <v>170</v>
      </c>
      <c r="CX13" s="3">
        <v>0.22600000000000001</v>
      </c>
      <c r="CY13" s="1">
        <f t="shared" si="41"/>
        <v>4.5200000000000005</v>
      </c>
      <c r="CZ13" s="2">
        <f t="shared" si="42"/>
        <v>33.5</v>
      </c>
      <c r="DA13" s="2">
        <f t="shared" si="43"/>
        <v>7.2000000000000028</v>
      </c>
      <c r="DC13">
        <v>81</v>
      </c>
      <c r="DD13">
        <v>170</v>
      </c>
      <c r="DE13" s="3">
        <v>0.23</v>
      </c>
      <c r="DF13" s="1">
        <f t="shared" si="44"/>
        <v>4.6000000000000005</v>
      </c>
      <c r="DG13" s="2">
        <f t="shared" si="45"/>
        <v>42.540000000000006</v>
      </c>
      <c r="DH13" s="2">
        <f t="shared" si="46"/>
        <v>-9.0400000000000063</v>
      </c>
      <c r="DJ13">
        <v>81</v>
      </c>
      <c r="DK13">
        <v>170</v>
      </c>
      <c r="DL13" s="3">
        <v>0.22500000000000001</v>
      </c>
      <c r="DM13" s="1">
        <f t="shared" si="47"/>
        <v>4.5</v>
      </c>
      <c r="DN13" s="2">
        <f t="shared" si="48"/>
        <v>34.28</v>
      </c>
      <c r="DO13" s="2">
        <f t="shared" si="49"/>
        <v>8.2600000000000051</v>
      </c>
      <c r="DQ13">
        <v>81</v>
      </c>
      <c r="DR13">
        <v>170</v>
      </c>
      <c r="DS13" s="3">
        <v>0.23400000000000001</v>
      </c>
      <c r="DT13" s="1">
        <f t="shared" si="50"/>
        <v>4.6800000000000006</v>
      </c>
      <c r="DU13" s="2">
        <f t="shared" si="51"/>
        <v>40.58</v>
      </c>
      <c r="DV13" s="2">
        <f t="shared" si="52"/>
        <v>-6.2999999999999972</v>
      </c>
      <c r="DX13">
        <v>81</v>
      </c>
      <c r="DY13">
        <v>170</v>
      </c>
      <c r="DZ13" s="3">
        <v>0.22700000000000001</v>
      </c>
      <c r="EA13" s="1">
        <f t="shared" si="53"/>
        <v>4.54</v>
      </c>
      <c r="EB13" s="2">
        <f t="shared" si="54"/>
        <v>33.1</v>
      </c>
      <c r="EC13" s="2">
        <f t="shared" si="55"/>
        <v>7.4799999999999969</v>
      </c>
      <c r="EE13">
        <v>81</v>
      </c>
      <c r="EF13">
        <v>170</v>
      </c>
      <c r="EG13" s="3">
        <v>0.21299999999999999</v>
      </c>
      <c r="EH13" s="1">
        <f t="shared" si="56"/>
        <v>4.26</v>
      </c>
      <c r="EI13" s="2">
        <f t="shared" si="57"/>
        <v>28.64</v>
      </c>
      <c r="EJ13" s="2">
        <f t="shared" si="58"/>
        <v>4.4600000000000009</v>
      </c>
      <c r="EL13">
        <v>81</v>
      </c>
      <c r="EM13">
        <v>170</v>
      </c>
      <c r="EN13" s="3">
        <v>0.188</v>
      </c>
      <c r="EO13" s="1">
        <f t="shared" si="59"/>
        <v>3.76</v>
      </c>
      <c r="EP13" s="2">
        <f t="shared" si="60"/>
        <v>26.239999999999995</v>
      </c>
      <c r="EQ13" s="2">
        <f t="shared" si="61"/>
        <v>2.4000000000000057</v>
      </c>
    </row>
    <row r="14" spans="2:147" x14ac:dyDescent="0.25">
      <c r="B14">
        <v>81</v>
      </c>
      <c r="C14">
        <v>190</v>
      </c>
      <c r="D14" s="3">
        <v>0.2</v>
      </c>
      <c r="E14" s="1">
        <f t="shared" si="0"/>
        <v>4</v>
      </c>
      <c r="F14" s="2">
        <f t="shared" si="1"/>
        <v>42.820000000000007</v>
      </c>
      <c r="I14">
        <v>81</v>
      </c>
      <c r="J14">
        <v>190</v>
      </c>
      <c r="K14" s="3">
        <v>0.2</v>
      </c>
      <c r="L14" s="1">
        <f t="shared" si="2"/>
        <v>4</v>
      </c>
      <c r="M14" s="2">
        <f t="shared" si="3"/>
        <v>46.2</v>
      </c>
      <c r="N14" s="2">
        <f t="shared" si="4"/>
        <v>-3.3799999999999955</v>
      </c>
      <c r="P14">
        <v>81</v>
      </c>
      <c r="Q14">
        <v>190</v>
      </c>
      <c r="R14" s="3">
        <v>0.20899999999999999</v>
      </c>
      <c r="S14" s="1">
        <f t="shared" si="5"/>
        <v>4.18</v>
      </c>
      <c r="T14" s="2">
        <f t="shared" si="6"/>
        <v>42.18</v>
      </c>
      <c r="U14" s="2">
        <f t="shared" si="7"/>
        <v>4.0200000000000031</v>
      </c>
      <c r="W14">
        <v>81</v>
      </c>
      <c r="X14">
        <v>190</v>
      </c>
      <c r="Y14" s="3">
        <v>0.20799999999999999</v>
      </c>
      <c r="Z14" s="1">
        <f t="shared" si="8"/>
        <v>4.16</v>
      </c>
      <c r="AA14" s="2">
        <f t="shared" si="9"/>
        <v>44.459999999999994</v>
      </c>
      <c r="AB14" s="2">
        <f t="shared" si="10"/>
        <v>-2.279999999999994</v>
      </c>
      <c r="AD14">
        <v>81</v>
      </c>
      <c r="AE14">
        <v>190</v>
      </c>
      <c r="AF14" s="3">
        <v>0.20899999999999999</v>
      </c>
      <c r="AG14" s="1">
        <f t="shared" si="11"/>
        <v>4.18</v>
      </c>
      <c r="AH14" s="2">
        <f t="shared" si="12"/>
        <v>40.86</v>
      </c>
      <c r="AI14" s="2">
        <f t="shared" si="13"/>
        <v>3.5999999999999943</v>
      </c>
      <c r="AK14">
        <v>81</v>
      </c>
      <c r="AL14">
        <v>190</v>
      </c>
      <c r="AM14" s="3">
        <v>0.21199999999999999</v>
      </c>
      <c r="AN14" s="1">
        <f t="shared" si="14"/>
        <v>4.24</v>
      </c>
      <c r="AO14" s="2">
        <f t="shared" si="15"/>
        <v>46.18</v>
      </c>
      <c r="AP14" s="2">
        <f t="shared" si="16"/>
        <v>-5.32</v>
      </c>
      <c r="AR14">
        <v>81</v>
      </c>
      <c r="AS14">
        <v>190</v>
      </c>
      <c r="AT14" s="3">
        <v>0.20899999999999999</v>
      </c>
      <c r="AU14" s="1">
        <f t="shared" si="17"/>
        <v>4.18</v>
      </c>
      <c r="AV14" s="2">
        <f t="shared" si="18"/>
        <v>42.32</v>
      </c>
      <c r="AW14" s="2">
        <f t="shared" si="19"/>
        <v>3.8599999999999994</v>
      </c>
      <c r="AY14">
        <v>81</v>
      </c>
      <c r="AZ14">
        <v>190</v>
      </c>
      <c r="BA14" s="3">
        <v>0.21099999999999999</v>
      </c>
      <c r="BB14" s="1">
        <f t="shared" si="20"/>
        <v>4.22</v>
      </c>
      <c r="BC14" s="2">
        <f t="shared" si="21"/>
        <v>43.56</v>
      </c>
      <c r="BD14" s="2">
        <f t="shared" si="22"/>
        <v>-1.240000000000002</v>
      </c>
      <c r="BF14">
        <v>81</v>
      </c>
      <c r="BG14">
        <v>190</v>
      </c>
      <c r="BH14" s="3">
        <v>0.21199999999999999</v>
      </c>
      <c r="BI14" s="1">
        <f t="shared" si="23"/>
        <v>4.24</v>
      </c>
      <c r="BJ14" s="2">
        <f t="shared" si="24"/>
        <v>36.44</v>
      </c>
      <c r="BK14" s="2">
        <f t="shared" si="25"/>
        <v>7.1200000000000045</v>
      </c>
      <c r="BM14">
        <v>81</v>
      </c>
      <c r="BN14">
        <v>190</v>
      </c>
      <c r="BO14" s="3">
        <v>0.217</v>
      </c>
      <c r="BP14" s="1">
        <f t="shared" si="26"/>
        <v>4.34</v>
      </c>
      <c r="BQ14" s="2">
        <f t="shared" si="27"/>
        <v>44.099999999999994</v>
      </c>
      <c r="BR14" s="2">
        <f t="shared" si="28"/>
        <v>-7.6599999999999966</v>
      </c>
      <c r="BT14">
        <v>81</v>
      </c>
      <c r="BU14">
        <v>190</v>
      </c>
      <c r="BV14" s="3">
        <v>0.21199999999999999</v>
      </c>
      <c r="BW14" s="1">
        <f t="shared" si="29"/>
        <v>4.24</v>
      </c>
      <c r="BX14" s="2">
        <f t="shared" si="30"/>
        <v>37.720000000000006</v>
      </c>
      <c r="BY14" s="2">
        <f t="shared" si="31"/>
        <v>6.3799999999999883</v>
      </c>
      <c r="CA14">
        <v>81</v>
      </c>
      <c r="CB14">
        <v>190</v>
      </c>
      <c r="CC14" s="3">
        <v>0.21</v>
      </c>
      <c r="CD14" s="1">
        <f t="shared" si="32"/>
        <v>4.2</v>
      </c>
      <c r="CE14" s="2">
        <f t="shared" si="33"/>
        <v>43.780000000000008</v>
      </c>
      <c r="CF14" s="2">
        <f t="shared" si="34"/>
        <v>-6.0600000000000023</v>
      </c>
      <c r="CH14">
        <v>81</v>
      </c>
      <c r="CI14">
        <v>190</v>
      </c>
      <c r="CJ14" s="3">
        <v>0.216</v>
      </c>
      <c r="CK14" s="1">
        <f t="shared" si="35"/>
        <v>4.32</v>
      </c>
      <c r="CL14" s="2">
        <f t="shared" si="36"/>
        <v>37.04</v>
      </c>
      <c r="CM14" s="2">
        <f t="shared" si="37"/>
        <v>6.7400000000000091</v>
      </c>
      <c r="CO14">
        <v>81</v>
      </c>
      <c r="CP14">
        <v>190</v>
      </c>
      <c r="CQ14" s="3">
        <v>0.20499999999999999</v>
      </c>
      <c r="CR14" s="1">
        <f t="shared" si="38"/>
        <v>4.0999999999999996</v>
      </c>
      <c r="CS14" s="2">
        <f t="shared" si="39"/>
        <v>44.800000000000004</v>
      </c>
      <c r="CT14" s="2">
        <f t="shared" si="40"/>
        <v>-7.7600000000000051</v>
      </c>
      <c r="CV14">
        <v>81</v>
      </c>
      <c r="CW14">
        <v>190</v>
      </c>
      <c r="CX14" s="3">
        <v>0.2</v>
      </c>
      <c r="CY14" s="1">
        <f t="shared" si="41"/>
        <v>4</v>
      </c>
      <c r="CZ14" s="2">
        <f t="shared" si="42"/>
        <v>37.5</v>
      </c>
      <c r="DA14" s="2">
        <f t="shared" si="43"/>
        <v>7.3000000000000043</v>
      </c>
      <c r="DC14">
        <v>81</v>
      </c>
      <c r="DD14">
        <v>190</v>
      </c>
      <c r="DE14" s="3">
        <v>0.215</v>
      </c>
      <c r="DF14" s="1">
        <f t="shared" si="44"/>
        <v>4.3</v>
      </c>
      <c r="DG14" s="2">
        <f t="shared" si="45"/>
        <v>46.84</v>
      </c>
      <c r="DH14" s="2">
        <f t="shared" si="46"/>
        <v>-9.3400000000000034</v>
      </c>
      <c r="DJ14">
        <v>81</v>
      </c>
      <c r="DK14">
        <v>190</v>
      </c>
      <c r="DL14" s="3">
        <v>0.21299999999999999</v>
      </c>
      <c r="DM14" s="1">
        <f t="shared" si="47"/>
        <v>4.26</v>
      </c>
      <c r="DN14" s="2">
        <f t="shared" si="48"/>
        <v>38.54</v>
      </c>
      <c r="DO14" s="2">
        <f t="shared" si="49"/>
        <v>8.3000000000000043</v>
      </c>
      <c r="DQ14">
        <v>81</v>
      </c>
      <c r="DR14">
        <v>190</v>
      </c>
      <c r="DS14" s="3">
        <v>0.214</v>
      </c>
      <c r="DT14" s="1">
        <f t="shared" si="50"/>
        <v>4.28</v>
      </c>
      <c r="DU14" s="2">
        <f t="shared" si="51"/>
        <v>44.86</v>
      </c>
      <c r="DV14" s="2">
        <f t="shared" si="52"/>
        <v>-6.32</v>
      </c>
      <c r="DX14">
        <v>81</v>
      </c>
      <c r="DY14">
        <v>190</v>
      </c>
      <c r="DZ14" s="3">
        <v>0.215</v>
      </c>
      <c r="EA14" s="1">
        <f t="shared" si="53"/>
        <v>4.3</v>
      </c>
      <c r="EB14" s="2">
        <f t="shared" si="54"/>
        <v>37.4</v>
      </c>
      <c r="EC14" s="2">
        <f t="shared" si="55"/>
        <v>7.4600000000000009</v>
      </c>
      <c r="EE14">
        <v>81</v>
      </c>
      <c r="EF14">
        <v>190</v>
      </c>
      <c r="EG14" s="3">
        <v>0.21</v>
      </c>
      <c r="EH14" s="1">
        <f t="shared" si="56"/>
        <v>4.2</v>
      </c>
      <c r="EI14" s="2">
        <f t="shared" si="57"/>
        <v>32.840000000000003</v>
      </c>
      <c r="EJ14" s="2">
        <f t="shared" si="58"/>
        <v>4.5599999999999952</v>
      </c>
      <c r="EL14">
        <v>81</v>
      </c>
      <c r="EM14">
        <v>190</v>
      </c>
      <c r="EN14" s="3">
        <v>0.19500000000000001</v>
      </c>
      <c r="EO14" s="1">
        <f t="shared" si="59"/>
        <v>3.9000000000000004</v>
      </c>
      <c r="EP14" s="2">
        <f t="shared" si="60"/>
        <v>30.139999999999993</v>
      </c>
      <c r="EQ14" s="2">
        <f t="shared" si="61"/>
        <v>2.7000000000000099</v>
      </c>
    </row>
    <row r="15" spans="2:147" x14ac:dyDescent="0.25">
      <c r="B15">
        <v>81</v>
      </c>
      <c r="C15">
        <v>210</v>
      </c>
      <c r="D15" s="3">
        <v>0.18099999999999999</v>
      </c>
      <c r="E15" s="1">
        <f t="shared" si="0"/>
        <v>3.62</v>
      </c>
      <c r="F15" s="2">
        <f t="shared" si="1"/>
        <v>46.440000000000005</v>
      </c>
      <c r="I15">
        <v>81</v>
      </c>
      <c r="J15">
        <v>210</v>
      </c>
      <c r="K15" s="3">
        <v>0.184</v>
      </c>
      <c r="L15" s="1">
        <f t="shared" si="2"/>
        <v>3.6799999999999997</v>
      </c>
      <c r="M15" s="2">
        <f t="shared" si="3"/>
        <v>49.88</v>
      </c>
      <c r="N15" s="2">
        <f t="shared" si="4"/>
        <v>-3.4399999999999977</v>
      </c>
      <c r="P15">
        <v>81</v>
      </c>
      <c r="Q15">
        <v>210</v>
      </c>
      <c r="R15" s="3">
        <v>0.185</v>
      </c>
      <c r="S15" s="1">
        <f t="shared" si="5"/>
        <v>3.7</v>
      </c>
      <c r="T15" s="2">
        <f t="shared" si="6"/>
        <v>45.88</v>
      </c>
      <c r="U15" s="2">
        <f t="shared" si="7"/>
        <v>4</v>
      </c>
      <c r="W15">
        <v>81</v>
      </c>
      <c r="X15">
        <v>210</v>
      </c>
      <c r="Y15" s="3">
        <v>0.187</v>
      </c>
      <c r="Z15" s="1">
        <f t="shared" si="8"/>
        <v>3.74</v>
      </c>
      <c r="AA15" s="2">
        <f t="shared" si="9"/>
        <v>48.199999999999996</v>
      </c>
      <c r="AB15" s="2">
        <f t="shared" si="10"/>
        <v>-2.3199999999999932</v>
      </c>
      <c r="AD15">
        <v>81</v>
      </c>
      <c r="AE15">
        <v>210</v>
      </c>
      <c r="AF15" s="3">
        <v>0.18</v>
      </c>
      <c r="AG15" s="1">
        <f t="shared" si="11"/>
        <v>3.5999999999999996</v>
      </c>
      <c r="AH15" s="2">
        <f t="shared" si="12"/>
        <v>44.46</v>
      </c>
      <c r="AI15" s="2">
        <f t="shared" si="13"/>
        <v>3.7399999999999949</v>
      </c>
      <c r="AK15">
        <v>81</v>
      </c>
      <c r="AL15">
        <v>210</v>
      </c>
      <c r="AM15" s="3">
        <v>0.183</v>
      </c>
      <c r="AN15" s="1">
        <f t="shared" si="14"/>
        <v>3.66</v>
      </c>
      <c r="AO15" s="2">
        <f t="shared" si="15"/>
        <v>49.84</v>
      </c>
      <c r="AP15" s="2">
        <f t="shared" si="16"/>
        <v>-5.3800000000000026</v>
      </c>
      <c r="AR15">
        <v>81</v>
      </c>
      <c r="AS15">
        <v>210</v>
      </c>
      <c r="AT15" s="3">
        <v>0.17599999999999999</v>
      </c>
      <c r="AU15" s="1">
        <f t="shared" si="17"/>
        <v>3.5199999999999996</v>
      </c>
      <c r="AV15" s="2">
        <f t="shared" si="18"/>
        <v>45.84</v>
      </c>
      <c r="AW15" s="2">
        <f t="shared" si="19"/>
        <v>4</v>
      </c>
      <c r="AY15">
        <v>81</v>
      </c>
      <c r="AZ15">
        <v>210</v>
      </c>
      <c r="BA15" s="3">
        <v>0.17899999999999999</v>
      </c>
      <c r="BB15" s="1">
        <f t="shared" si="20"/>
        <v>3.58</v>
      </c>
      <c r="BC15" s="2">
        <f t="shared" si="21"/>
        <v>47.14</v>
      </c>
      <c r="BD15" s="2">
        <f t="shared" si="22"/>
        <v>-1.2999999999999972</v>
      </c>
      <c r="BF15">
        <v>81</v>
      </c>
      <c r="BG15">
        <v>210</v>
      </c>
      <c r="BH15" s="3">
        <v>0.184</v>
      </c>
      <c r="BI15" s="1">
        <f t="shared" si="23"/>
        <v>3.6799999999999997</v>
      </c>
      <c r="BJ15" s="2">
        <f t="shared" si="24"/>
        <v>40.119999999999997</v>
      </c>
      <c r="BK15" s="2">
        <f t="shared" si="25"/>
        <v>7.0200000000000031</v>
      </c>
      <c r="BM15">
        <v>81</v>
      </c>
      <c r="BN15">
        <v>210</v>
      </c>
      <c r="BO15" s="3">
        <v>0.182</v>
      </c>
      <c r="BP15" s="1">
        <f t="shared" si="26"/>
        <v>3.6399999999999997</v>
      </c>
      <c r="BQ15" s="2">
        <f t="shared" si="27"/>
        <v>47.739999999999995</v>
      </c>
      <c r="BR15" s="2">
        <f t="shared" si="28"/>
        <v>-7.6199999999999974</v>
      </c>
      <c r="BT15">
        <v>81</v>
      </c>
      <c r="BU15">
        <v>210</v>
      </c>
      <c r="BV15" s="3">
        <v>0.183</v>
      </c>
      <c r="BW15" s="1">
        <f t="shared" si="29"/>
        <v>3.66</v>
      </c>
      <c r="BX15" s="2">
        <f t="shared" si="30"/>
        <v>41.38000000000001</v>
      </c>
      <c r="BY15" s="2">
        <f t="shared" si="31"/>
        <v>6.3599999999999852</v>
      </c>
      <c r="CA15">
        <v>81</v>
      </c>
      <c r="CB15">
        <v>210</v>
      </c>
      <c r="CC15" s="3">
        <v>0.182</v>
      </c>
      <c r="CD15" s="1">
        <f t="shared" si="32"/>
        <v>3.6399999999999997</v>
      </c>
      <c r="CE15" s="2">
        <f t="shared" si="33"/>
        <v>47.420000000000009</v>
      </c>
      <c r="CF15" s="2">
        <f t="shared" si="34"/>
        <v>-6.0399999999999991</v>
      </c>
      <c r="CH15">
        <v>81</v>
      </c>
      <c r="CI15">
        <v>210</v>
      </c>
      <c r="CJ15" s="3">
        <v>0.186</v>
      </c>
      <c r="CK15" s="1">
        <f t="shared" si="35"/>
        <v>3.7199999999999998</v>
      </c>
      <c r="CL15" s="2">
        <f t="shared" si="36"/>
        <v>40.76</v>
      </c>
      <c r="CM15" s="2">
        <f t="shared" si="37"/>
        <v>6.6600000000000108</v>
      </c>
      <c r="CO15">
        <v>81</v>
      </c>
      <c r="CP15">
        <v>210</v>
      </c>
      <c r="CQ15" s="3">
        <v>0.188</v>
      </c>
      <c r="CR15" s="1">
        <f t="shared" si="38"/>
        <v>3.76</v>
      </c>
      <c r="CS15" s="2">
        <f t="shared" si="39"/>
        <v>48.56</v>
      </c>
      <c r="CT15" s="2">
        <f t="shared" si="40"/>
        <v>-7.8000000000000043</v>
      </c>
      <c r="CV15">
        <v>81</v>
      </c>
      <c r="CW15">
        <v>210</v>
      </c>
      <c r="CX15" s="3">
        <v>0.18</v>
      </c>
      <c r="CY15" s="1">
        <f t="shared" si="41"/>
        <v>3.5999999999999996</v>
      </c>
      <c r="CZ15" s="2">
        <f t="shared" si="42"/>
        <v>41.1</v>
      </c>
      <c r="DA15" s="2">
        <f t="shared" si="43"/>
        <v>7.4600000000000009</v>
      </c>
      <c r="DC15">
        <v>81</v>
      </c>
      <c r="DD15">
        <v>210</v>
      </c>
      <c r="DE15" s="3">
        <v>0.18099999999999999</v>
      </c>
      <c r="DF15" s="1">
        <f t="shared" si="44"/>
        <v>3.62</v>
      </c>
      <c r="DG15" s="2">
        <f t="shared" si="45"/>
        <v>50.46</v>
      </c>
      <c r="DH15" s="2">
        <f t="shared" si="46"/>
        <v>-9.36</v>
      </c>
      <c r="DJ15">
        <v>81</v>
      </c>
      <c r="DK15">
        <v>210</v>
      </c>
      <c r="DL15" s="3">
        <v>0.18</v>
      </c>
      <c r="DM15" s="1">
        <f t="shared" si="47"/>
        <v>3.5999999999999996</v>
      </c>
      <c r="DN15" s="2">
        <f t="shared" si="48"/>
        <v>42.14</v>
      </c>
      <c r="DO15" s="2">
        <f t="shared" si="49"/>
        <v>8.32</v>
      </c>
      <c r="DQ15">
        <v>81</v>
      </c>
      <c r="DR15">
        <v>210</v>
      </c>
      <c r="DS15" s="3">
        <v>0.183</v>
      </c>
      <c r="DT15" s="1">
        <f t="shared" si="50"/>
        <v>3.66</v>
      </c>
      <c r="DU15" s="2">
        <f t="shared" si="51"/>
        <v>48.519999999999996</v>
      </c>
      <c r="DV15" s="2">
        <f t="shared" si="52"/>
        <v>-6.3799999999999955</v>
      </c>
      <c r="DX15">
        <v>81</v>
      </c>
      <c r="DY15">
        <v>210</v>
      </c>
      <c r="DZ15" s="3">
        <v>0.186</v>
      </c>
      <c r="EA15" s="1">
        <f t="shared" si="53"/>
        <v>3.7199999999999998</v>
      </c>
      <c r="EB15" s="2">
        <f t="shared" si="54"/>
        <v>41.12</v>
      </c>
      <c r="EC15" s="2">
        <f t="shared" si="55"/>
        <v>7.3999999999999986</v>
      </c>
      <c r="EE15">
        <v>81</v>
      </c>
      <c r="EF15">
        <v>210</v>
      </c>
      <c r="EG15" s="3">
        <v>0.182</v>
      </c>
      <c r="EH15" s="1">
        <f t="shared" si="56"/>
        <v>3.6399999999999997</v>
      </c>
      <c r="EI15" s="2">
        <f t="shared" si="57"/>
        <v>36.480000000000004</v>
      </c>
      <c r="EJ15" s="2">
        <f t="shared" si="58"/>
        <v>4.6399999999999935</v>
      </c>
      <c r="EL15">
        <v>81</v>
      </c>
      <c r="EM15">
        <v>210</v>
      </c>
      <c r="EN15" s="3">
        <v>0.17199999999999999</v>
      </c>
      <c r="EO15" s="1">
        <f t="shared" si="59"/>
        <v>3.4399999999999995</v>
      </c>
      <c r="EP15" s="2">
        <f t="shared" si="60"/>
        <v>33.579999999999991</v>
      </c>
      <c r="EQ15" s="2">
        <f t="shared" si="61"/>
        <v>2.9000000000000128</v>
      </c>
    </row>
    <row r="16" spans="2:147" x14ac:dyDescent="0.25">
      <c r="B16">
        <v>81</v>
      </c>
      <c r="C16">
        <v>230</v>
      </c>
      <c r="D16" s="3">
        <v>0.19500000000000001</v>
      </c>
      <c r="E16" s="1">
        <f t="shared" si="0"/>
        <v>3.9000000000000004</v>
      </c>
      <c r="F16" s="2">
        <f t="shared" si="1"/>
        <v>50.34</v>
      </c>
      <c r="I16">
        <v>81</v>
      </c>
      <c r="J16">
        <v>230</v>
      </c>
      <c r="K16" s="3">
        <v>0.20100000000000001</v>
      </c>
      <c r="L16" s="1">
        <f t="shared" si="2"/>
        <v>4.0200000000000005</v>
      </c>
      <c r="M16" s="2">
        <f t="shared" si="3"/>
        <v>53.900000000000006</v>
      </c>
      <c r="N16" s="2">
        <f t="shared" si="4"/>
        <v>-3.5600000000000023</v>
      </c>
      <c r="P16">
        <v>81</v>
      </c>
      <c r="Q16">
        <v>230</v>
      </c>
      <c r="R16" s="3">
        <v>0.189</v>
      </c>
      <c r="S16" s="1">
        <f t="shared" si="5"/>
        <v>3.7800000000000002</v>
      </c>
      <c r="T16" s="2">
        <f t="shared" si="6"/>
        <v>49.660000000000004</v>
      </c>
      <c r="U16" s="2">
        <f t="shared" si="7"/>
        <v>4.240000000000002</v>
      </c>
      <c r="W16">
        <v>81</v>
      </c>
      <c r="X16">
        <v>230</v>
      </c>
      <c r="Y16" s="3">
        <v>0.191</v>
      </c>
      <c r="Z16" s="1">
        <f t="shared" si="8"/>
        <v>3.8200000000000003</v>
      </c>
      <c r="AA16" s="2">
        <f t="shared" si="9"/>
        <v>52.019999999999996</v>
      </c>
      <c r="AB16" s="2">
        <f t="shared" si="10"/>
        <v>-2.3599999999999923</v>
      </c>
      <c r="AD16">
        <v>81</v>
      </c>
      <c r="AE16">
        <v>230</v>
      </c>
      <c r="AF16" s="3">
        <v>0.193</v>
      </c>
      <c r="AG16" s="1">
        <f t="shared" si="11"/>
        <v>3.8600000000000003</v>
      </c>
      <c r="AH16" s="2">
        <f t="shared" si="12"/>
        <v>48.32</v>
      </c>
      <c r="AI16" s="2">
        <f t="shared" si="13"/>
        <v>3.6999999999999957</v>
      </c>
      <c r="AK16">
        <v>81</v>
      </c>
      <c r="AL16">
        <v>230</v>
      </c>
      <c r="AM16" s="3">
        <v>0.191</v>
      </c>
      <c r="AN16" s="1">
        <f t="shared" si="14"/>
        <v>3.8200000000000003</v>
      </c>
      <c r="AO16" s="2">
        <f t="shared" si="15"/>
        <v>53.660000000000004</v>
      </c>
      <c r="AP16" s="2">
        <f t="shared" si="16"/>
        <v>-5.3400000000000034</v>
      </c>
      <c r="AR16">
        <v>81</v>
      </c>
      <c r="AS16">
        <v>230</v>
      </c>
      <c r="AT16" s="3">
        <v>0.191</v>
      </c>
      <c r="AU16" s="1">
        <f t="shared" si="17"/>
        <v>3.8200000000000003</v>
      </c>
      <c r="AV16" s="2">
        <f t="shared" si="18"/>
        <v>49.660000000000004</v>
      </c>
      <c r="AW16" s="2">
        <f t="shared" si="19"/>
        <v>4</v>
      </c>
      <c r="AY16">
        <v>81</v>
      </c>
      <c r="AZ16">
        <v>230</v>
      </c>
      <c r="BA16" s="3">
        <v>0.191</v>
      </c>
      <c r="BB16" s="1">
        <f t="shared" si="20"/>
        <v>3.8200000000000003</v>
      </c>
      <c r="BC16" s="2">
        <f t="shared" si="21"/>
        <v>50.96</v>
      </c>
      <c r="BD16" s="2">
        <f t="shared" si="22"/>
        <v>-1.2999999999999972</v>
      </c>
      <c r="BF16">
        <v>81</v>
      </c>
      <c r="BG16">
        <v>230</v>
      </c>
      <c r="BH16" s="3">
        <v>0.193</v>
      </c>
      <c r="BI16" s="1">
        <f t="shared" si="23"/>
        <v>3.8600000000000003</v>
      </c>
      <c r="BJ16" s="2">
        <f t="shared" si="24"/>
        <v>43.98</v>
      </c>
      <c r="BK16" s="2">
        <f t="shared" si="25"/>
        <v>6.980000000000004</v>
      </c>
      <c r="BM16">
        <v>81</v>
      </c>
      <c r="BN16">
        <v>230</v>
      </c>
      <c r="BO16" s="3">
        <v>0.20300000000000001</v>
      </c>
      <c r="BP16" s="1">
        <f t="shared" si="26"/>
        <v>4.0600000000000005</v>
      </c>
      <c r="BQ16" s="2">
        <f t="shared" si="27"/>
        <v>51.8</v>
      </c>
      <c r="BR16" s="2">
        <f t="shared" si="28"/>
        <v>-7.82</v>
      </c>
      <c r="BT16">
        <v>81</v>
      </c>
      <c r="BU16">
        <v>230</v>
      </c>
      <c r="BV16" s="3">
        <v>0.19900000000000001</v>
      </c>
      <c r="BW16" s="1">
        <f t="shared" si="29"/>
        <v>3.9800000000000004</v>
      </c>
      <c r="BX16" s="2">
        <f t="shared" si="30"/>
        <v>45.360000000000014</v>
      </c>
      <c r="BY16" s="2">
        <f t="shared" si="31"/>
        <v>6.4399999999999835</v>
      </c>
      <c r="CA16">
        <v>81</v>
      </c>
      <c r="CB16">
        <v>230</v>
      </c>
      <c r="CC16" s="3">
        <v>0.19700000000000001</v>
      </c>
      <c r="CD16" s="1">
        <f t="shared" si="32"/>
        <v>3.9400000000000004</v>
      </c>
      <c r="CE16" s="2">
        <f t="shared" si="33"/>
        <v>51.360000000000007</v>
      </c>
      <c r="CF16" s="2">
        <f t="shared" si="34"/>
        <v>-5.9999999999999929</v>
      </c>
      <c r="CH16">
        <v>81</v>
      </c>
      <c r="CI16">
        <v>230</v>
      </c>
      <c r="CJ16" s="3">
        <v>0.19700000000000001</v>
      </c>
      <c r="CK16" s="1">
        <f t="shared" si="35"/>
        <v>3.9400000000000004</v>
      </c>
      <c r="CL16" s="2">
        <f t="shared" si="36"/>
        <v>44.699999999999996</v>
      </c>
      <c r="CM16" s="2">
        <f t="shared" si="37"/>
        <v>6.6600000000000108</v>
      </c>
      <c r="CO16">
        <v>81</v>
      </c>
      <c r="CP16">
        <v>230</v>
      </c>
      <c r="CQ16" s="3">
        <v>0.19700000000000001</v>
      </c>
      <c r="CR16" s="1">
        <f t="shared" si="38"/>
        <v>3.9400000000000004</v>
      </c>
      <c r="CS16" s="2">
        <f t="shared" si="39"/>
        <v>52.5</v>
      </c>
      <c r="CT16" s="2">
        <f t="shared" si="40"/>
        <v>-7.8000000000000043</v>
      </c>
      <c r="CV16">
        <v>81</v>
      </c>
      <c r="CW16">
        <v>230</v>
      </c>
      <c r="CX16" s="3">
        <v>0.20200000000000001</v>
      </c>
      <c r="CY16" s="1">
        <f t="shared" si="41"/>
        <v>4.04</v>
      </c>
      <c r="CZ16" s="2">
        <f t="shared" si="42"/>
        <v>45.14</v>
      </c>
      <c r="DA16" s="2">
        <f t="shared" si="43"/>
        <v>7.3599999999999994</v>
      </c>
      <c r="DC16">
        <v>81</v>
      </c>
      <c r="DD16">
        <v>230</v>
      </c>
      <c r="DE16" s="3">
        <v>0.19500000000000001</v>
      </c>
      <c r="DF16" s="1">
        <f t="shared" si="44"/>
        <v>3.9000000000000004</v>
      </c>
      <c r="DG16" s="2">
        <f t="shared" si="45"/>
        <v>54.36</v>
      </c>
      <c r="DH16" s="2">
        <f t="shared" si="46"/>
        <v>-9.2199999999999989</v>
      </c>
      <c r="DJ16">
        <v>81</v>
      </c>
      <c r="DK16">
        <v>230</v>
      </c>
      <c r="DL16" s="3">
        <v>0.19800000000000001</v>
      </c>
      <c r="DM16" s="1">
        <f t="shared" si="47"/>
        <v>3.96</v>
      </c>
      <c r="DN16" s="2">
        <f t="shared" si="48"/>
        <v>46.1</v>
      </c>
      <c r="DO16" s="2">
        <f t="shared" si="49"/>
        <v>8.259999999999998</v>
      </c>
      <c r="DQ16">
        <v>81</v>
      </c>
      <c r="DR16">
        <v>230</v>
      </c>
      <c r="DS16" s="3">
        <v>0.20499999999999999</v>
      </c>
      <c r="DT16" s="1">
        <f t="shared" si="50"/>
        <v>4.0999999999999996</v>
      </c>
      <c r="DU16" s="2">
        <f t="shared" si="51"/>
        <v>52.62</v>
      </c>
      <c r="DV16" s="2">
        <f t="shared" si="52"/>
        <v>-6.519999999999996</v>
      </c>
      <c r="DX16">
        <v>81</v>
      </c>
      <c r="DY16">
        <v>230</v>
      </c>
      <c r="DZ16" s="3">
        <v>0.20200000000000001</v>
      </c>
      <c r="EA16" s="1">
        <f t="shared" si="53"/>
        <v>4.04</v>
      </c>
      <c r="EB16" s="2">
        <f t="shared" si="54"/>
        <v>45.16</v>
      </c>
      <c r="EC16" s="2">
        <f t="shared" si="55"/>
        <v>7.4600000000000009</v>
      </c>
      <c r="EE16">
        <v>81</v>
      </c>
      <c r="EF16">
        <v>230</v>
      </c>
      <c r="EG16" s="3">
        <v>0.192</v>
      </c>
      <c r="EH16" s="1">
        <f t="shared" si="56"/>
        <v>3.84</v>
      </c>
      <c r="EI16" s="2">
        <f t="shared" si="57"/>
        <v>40.320000000000007</v>
      </c>
      <c r="EJ16" s="2">
        <f t="shared" si="58"/>
        <v>4.8399999999999892</v>
      </c>
      <c r="EL16">
        <v>81</v>
      </c>
      <c r="EM16">
        <v>230</v>
      </c>
      <c r="EN16" s="3">
        <v>0.183</v>
      </c>
      <c r="EO16" s="1">
        <f t="shared" si="59"/>
        <v>3.66</v>
      </c>
      <c r="EP16" s="2">
        <f t="shared" si="60"/>
        <v>37.239999999999995</v>
      </c>
      <c r="EQ16" s="2">
        <f t="shared" si="61"/>
        <v>3.0800000000000125</v>
      </c>
    </row>
    <row r="17" spans="2:147" x14ac:dyDescent="0.25">
      <c r="B17">
        <v>81</v>
      </c>
      <c r="C17">
        <v>250</v>
      </c>
      <c r="D17" s="3">
        <v>0.25800000000000001</v>
      </c>
      <c r="E17" s="1">
        <f t="shared" si="0"/>
        <v>5.16</v>
      </c>
      <c r="F17" s="2">
        <f t="shared" si="1"/>
        <v>55.5</v>
      </c>
      <c r="I17">
        <v>81</v>
      </c>
      <c r="J17">
        <v>250</v>
      </c>
      <c r="K17" s="3">
        <v>0.25800000000000001</v>
      </c>
      <c r="L17" s="1">
        <f t="shared" si="2"/>
        <v>5.16</v>
      </c>
      <c r="M17" s="2">
        <f t="shared" si="3"/>
        <v>59.06</v>
      </c>
      <c r="N17" s="2">
        <f t="shared" si="4"/>
        <v>-3.5600000000000023</v>
      </c>
      <c r="P17">
        <v>81</v>
      </c>
      <c r="Q17">
        <v>250</v>
      </c>
      <c r="R17" s="3">
        <v>0.248</v>
      </c>
      <c r="S17" s="1">
        <f t="shared" si="5"/>
        <v>4.96</v>
      </c>
      <c r="T17" s="2">
        <f t="shared" si="6"/>
        <v>54.620000000000005</v>
      </c>
      <c r="U17" s="2">
        <f t="shared" si="7"/>
        <v>4.4399999999999977</v>
      </c>
      <c r="W17">
        <v>81</v>
      </c>
      <c r="X17">
        <v>250</v>
      </c>
      <c r="Y17" s="3">
        <v>0.249</v>
      </c>
      <c r="Z17" s="1">
        <f t="shared" si="8"/>
        <v>4.9800000000000004</v>
      </c>
      <c r="AA17" s="2">
        <f t="shared" si="9"/>
        <v>57</v>
      </c>
      <c r="AB17" s="2">
        <f t="shared" si="10"/>
        <v>-2.3799999999999955</v>
      </c>
      <c r="AD17">
        <v>81</v>
      </c>
      <c r="AE17">
        <v>250</v>
      </c>
      <c r="AF17" s="3">
        <v>0.248</v>
      </c>
      <c r="AG17" s="1">
        <f t="shared" si="11"/>
        <v>4.96</v>
      </c>
      <c r="AH17" s="2">
        <f t="shared" si="12"/>
        <v>53.28</v>
      </c>
      <c r="AI17" s="2">
        <f t="shared" si="13"/>
        <v>3.7199999999999989</v>
      </c>
      <c r="AK17">
        <v>81</v>
      </c>
      <c r="AL17">
        <v>250</v>
      </c>
      <c r="AM17" s="3">
        <v>0.253</v>
      </c>
      <c r="AN17" s="1">
        <f t="shared" si="14"/>
        <v>5.0600000000000005</v>
      </c>
      <c r="AO17" s="2">
        <f t="shared" si="15"/>
        <v>58.720000000000006</v>
      </c>
      <c r="AP17" s="2">
        <f t="shared" si="16"/>
        <v>-5.4400000000000048</v>
      </c>
      <c r="AR17">
        <v>81</v>
      </c>
      <c r="AS17">
        <v>250</v>
      </c>
      <c r="AT17" s="3">
        <v>0.25</v>
      </c>
      <c r="AU17" s="1">
        <f t="shared" si="17"/>
        <v>5</v>
      </c>
      <c r="AV17" s="2">
        <f t="shared" si="18"/>
        <v>54.660000000000004</v>
      </c>
      <c r="AW17" s="2">
        <f t="shared" si="19"/>
        <v>4.0600000000000023</v>
      </c>
      <c r="AY17">
        <v>81</v>
      </c>
      <c r="AZ17">
        <v>250</v>
      </c>
      <c r="BA17" s="3">
        <v>0.253</v>
      </c>
      <c r="BB17" s="1">
        <f t="shared" si="20"/>
        <v>5.0600000000000005</v>
      </c>
      <c r="BC17" s="2">
        <f t="shared" si="21"/>
        <v>56.02</v>
      </c>
      <c r="BD17" s="2">
        <f t="shared" si="22"/>
        <v>-1.3599999999999994</v>
      </c>
      <c r="BF17">
        <v>81</v>
      </c>
      <c r="BG17">
        <v>250</v>
      </c>
      <c r="BH17" s="3">
        <v>0.246</v>
      </c>
      <c r="BI17" s="1">
        <f t="shared" si="23"/>
        <v>4.92</v>
      </c>
      <c r="BJ17" s="2">
        <f t="shared" si="24"/>
        <v>48.9</v>
      </c>
      <c r="BK17" s="2">
        <f t="shared" si="25"/>
        <v>7.1200000000000045</v>
      </c>
      <c r="BM17">
        <v>81</v>
      </c>
      <c r="BN17">
        <v>250</v>
      </c>
      <c r="BO17" s="3">
        <v>0.26100000000000001</v>
      </c>
      <c r="BP17" s="1">
        <f t="shared" si="26"/>
        <v>5.2200000000000006</v>
      </c>
      <c r="BQ17" s="2">
        <f t="shared" si="27"/>
        <v>57.019999999999996</v>
      </c>
      <c r="BR17" s="2">
        <f t="shared" si="28"/>
        <v>-8.1199999999999974</v>
      </c>
      <c r="BT17">
        <v>81</v>
      </c>
      <c r="BU17">
        <v>250</v>
      </c>
      <c r="BV17" s="3">
        <v>0.25900000000000001</v>
      </c>
      <c r="BW17" s="1">
        <f t="shared" si="29"/>
        <v>5.18</v>
      </c>
      <c r="BX17" s="2">
        <f t="shared" si="30"/>
        <v>50.540000000000013</v>
      </c>
      <c r="BY17" s="2">
        <f t="shared" si="31"/>
        <v>6.4799999999999827</v>
      </c>
      <c r="CA17">
        <v>81</v>
      </c>
      <c r="CB17">
        <v>250</v>
      </c>
      <c r="CC17" s="3">
        <v>0.26500000000000001</v>
      </c>
      <c r="CD17" s="1">
        <f t="shared" si="32"/>
        <v>5.3000000000000007</v>
      </c>
      <c r="CE17" s="2">
        <f t="shared" si="33"/>
        <v>56.660000000000011</v>
      </c>
      <c r="CF17" s="2">
        <f t="shared" si="34"/>
        <v>-6.1199999999999974</v>
      </c>
      <c r="CH17">
        <v>81</v>
      </c>
      <c r="CI17">
        <v>250</v>
      </c>
      <c r="CJ17" s="3">
        <v>0.26100000000000001</v>
      </c>
      <c r="CK17" s="1">
        <f t="shared" si="35"/>
        <v>5.2200000000000006</v>
      </c>
      <c r="CL17" s="2">
        <f t="shared" si="36"/>
        <v>49.919999999999995</v>
      </c>
      <c r="CM17" s="2">
        <f t="shared" si="37"/>
        <v>6.7400000000000162</v>
      </c>
      <c r="CO17">
        <v>81</v>
      </c>
      <c r="CP17">
        <v>250</v>
      </c>
      <c r="CQ17" s="3">
        <v>0.26</v>
      </c>
      <c r="CR17" s="1">
        <f t="shared" si="38"/>
        <v>5.2</v>
      </c>
      <c r="CS17" s="2">
        <f t="shared" si="39"/>
        <v>57.7</v>
      </c>
      <c r="CT17" s="2">
        <f t="shared" si="40"/>
        <v>-7.7800000000000082</v>
      </c>
      <c r="CV17">
        <v>81</v>
      </c>
      <c r="CW17">
        <v>250</v>
      </c>
      <c r="CX17" s="3">
        <v>0.25900000000000001</v>
      </c>
      <c r="CY17" s="1">
        <f t="shared" si="41"/>
        <v>5.18</v>
      </c>
      <c r="CZ17" s="2">
        <f t="shared" si="42"/>
        <v>50.32</v>
      </c>
      <c r="DA17" s="2">
        <f t="shared" si="43"/>
        <v>7.3800000000000026</v>
      </c>
      <c r="DC17">
        <v>81</v>
      </c>
      <c r="DD17">
        <v>250</v>
      </c>
      <c r="DE17" s="3">
        <v>0.254</v>
      </c>
      <c r="DF17" s="1">
        <f t="shared" si="44"/>
        <v>5.08</v>
      </c>
      <c r="DG17" s="2">
        <f t="shared" si="45"/>
        <v>59.44</v>
      </c>
      <c r="DH17" s="2">
        <f t="shared" si="46"/>
        <v>-9.1199999999999974</v>
      </c>
      <c r="DJ17">
        <v>81</v>
      </c>
      <c r="DK17">
        <v>250</v>
      </c>
      <c r="DL17" s="3">
        <v>0.254</v>
      </c>
      <c r="DM17" s="1">
        <f t="shared" si="47"/>
        <v>5.08</v>
      </c>
      <c r="DN17" s="2">
        <f t="shared" si="48"/>
        <v>51.18</v>
      </c>
      <c r="DO17" s="2">
        <f t="shared" si="49"/>
        <v>8.259999999999998</v>
      </c>
      <c r="DQ17">
        <v>81</v>
      </c>
      <c r="DR17">
        <v>250</v>
      </c>
      <c r="DS17" s="3">
        <v>0.26</v>
      </c>
      <c r="DT17" s="1">
        <f t="shared" si="50"/>
        <v>5.2</v>
      </c>
      <c r="DU17" s="2">
        <f t="shared" si="51"/>
        <v>57.82</v>
      </c>
      <c r="DV17" s="2">
        <f t="shared" si="52"/>
        <v>-6.6400000000000006</v>
      </c>
      <c r="DX17">
        <v>81</v>
      </c>
      <c r="DY17">
        <v>250</v>
      </c>
      <c r="DZ17" s="3">
        <v>0.26300000000000001</v>
      </c>
      <c r="EA17" s="1">
        <f t="shared" si="53"/>
        <v>5.26</v>
      </c>
      <c r="EB17" s="2">
        <f t="shared" si="54"/>
        <v>50.419999999999995</v>
      </c>
      <c r="EC17" s="2">
        <f t="shared" si="55"/>
        <v>7.4000000000000057</v>
      </c>
      <c r="EE17">
        <v>81</v>
      </c>
      <c r="EF17">
        <v>250</v>
      </c>
      <c r="EG17" s="3">
        <v>0.251</v>
      </c>
      <c r="EH17" s="1">
        <f t="shared" si="56"/>
        <v>5.0199999999999996</v>
      </c>
      <c r="EI17" s="2">
        <f t="shared" si="57"/>
        <v>45.34</v>
      </c>
      <c r="EJ17" s="2">
        <f t="shared" si="58"/>
        <v>5.0799999999999912</v>
      </c>
      <c r="EL17">
        <v>81</v>
      </c>
      <c r="EM17">
        <v>250</v>
      </c>
      <c r="EN17" s="3">
        <v>0.23300000000000001</v>
      </c>
      <c r="EO17" s="1">
        <f t="shared" si="59"/>
        <v>4.66</v>
      </c>
      <c r="EP17" s="2">
        <f t="shared" si="60"/>
        <v>41.899999999999991</v>
      </c>
      <c r="EQ17" s="2">
        <f t="shared" si="61"/>
        <v>3.4400000000000119</v>
      </c>
    </row>
    <row r="18" spans="2:147" x14ac:dyDescent="0.25">
      <c r="B18">
        <v>81</v>
      </c>
      <c r="C18">
        <v>270</v>
      </c>
      <c r="D18" s="3">
        <v>0.23699999999999999</v>
      </c>
      <c r="E18" s="1">
        <f t="shared" si="0"/>
        <v>4.74</v>
      </c>
      <c r="F18" s="2">
        <f t="shared" si="1"/>
        <v>60.24</v>
      </c>
      <c r="I18">
        <v>81</v>
      </c>
      <c r="J18">
        <v>270</v>
      </c>
      <c r="K18" s="3">
        <v>0.24</v>
      </c>
      <c r="L18" s="1">
        <f t="shared" si="2"/>
        <v>4.8</v>
      </c>
      <c r="M18" s="2">
        <f t="shared" si="3"/>
        <v>63.86</v>
      </c>
      <c r="N18" s="2">
        <f t="shared" si="4"/>
        <v>-3.6199999999999974</v>
      </c>
      <c r="P18">
        <v>81</v>
      </c>
      <c r="Q18">
        <v>270</v>
      </c>
      <c r="R18" s="3">
        <v>0.24399999999999999</v>
      </c>
      <c r="S18" s="1">
        <f t="shared" si="5"/>
        <v>4.88</v>
      </c>
      <c r="T18" s="2">
        <f t="shared" si="6"/>
        <v>59.500000000000007</v>
      </c>
      <c r="U18" s="2">
        <f t="shared" si="7"/>
        <v>4.3599999999999923</v>
      </c>
      <c r="W18">
        <v>81</v>
      </c>
      <c r="X18">
        <v>270</v>
      </c>
      <c r="Y18" s="3">
        <v>0.24299999999999999</v>
      </c>
      <c r="Z18" s="1">
        <f t="shared" si="8"/>
        <v>4.8599999999999994</v>
      </c>
      <c r="AA18" s="2">
        <f t="shared" si="9"/>
        <v>61.86</v>
      </c>
      <c r="AB18" s="2">
        <f t="shared" si="10"/>
        <v>-2.3599999999999923</v>
      </c>
      <c r="AD18">
        <v>81</v>
      </c>
      <c r="AE18">
        <v>270</v>
      </c>
      <c r="AF18" s="3">
        <v>0.24</v>
      </c>
      <c r="AG18" s="1">
        <f t="shared" si="11"/>
        <v>4.8</v>
      </c>
      <c r="AH18" s="2">
        <f t="shared" si="12"/>
        <v>58.08</v>
      </c>
      <c r="AI18" s="2">
        <f t="shared" si="13"/>
        <v>3.7800000000000011</v>
      </c>
      <c r="AK18">
        <v>81</v>
      </c>
      <c r="AL18">
        <v>270</v>
      </c>
      <c r="AM18" s="3">
        <v>0.23899999999999999</v>
      </c>
      <c r="AN18" s="1">
        <f t="shared" si="14"/>
        <v>4.7799999999999994</v>
      </c>
      <c r="AO18" s="2">
        <f t="shared" si="15"/>
        <v>63.500000000000007</v>
      </c>
      <c r="AP18" s="2">
        <f t="shared" si="16"/>
        <v>-5.4200000000000088</v>
      </c>
      <c r="AR18">
        <v>81</v>
      </c>
      <c r="AS18">
        <v>270</v>
      </c>
      <c r="AT18" s="3">
        <v>0.24299999999999999</v>
      </c>
      <c r="AU18" s="1">
        <f t="shared" si="17"/>
        <v>4.8599999999999994</v>
      </c>
      <c r="AV18" s="2">
        <f t="shared" si="18"/>
        <v>59.52</v>
      </c>
      <c r="AW18" s="2">
        <f t="shared" si="19"/>
        <v>3.980000000000004</v>
      </c>
      <c r="AY18">
        <v>81</v>
      </c>
      <c r="AZ18">
        <v>270</v>
      </c>
      <c r="BA18" s="3">
        <v>0.24399999999999999</v>
      </c>
      <c r="BB18" s="1">
        <f t="shared" si="20"/>
        <v>4.88</v>
      </c>
      <c r="BC18" s="2">
        <f t="shared" si="21"/>
        <v>60.900000000000006</v>
      </c>
      <c r="BD18" s="2">
        <f t="shared" si="22"/>
        <v>-1.3800000000000026</v>
      </c>
      <c r="BF18">
        <v>81</v>
      </c>
      <c r="BG18">
        <v>270</v>
      </c>
      <c r="BH18" s="3">
        <v>0.24299999999999999</v>
      </c>
      <c r="BI18" s="1">
        <f t="shared" si="23"/>
        <v>4.8599999999999994</v>
      </c>
      <c r="BJ18" s="2">
        <f t="shared" si="24"/>
        <v>53.76</v>
      </c>
      <c r="BK18" s="2">
        <f t="shared" si="25"/>
        <v>7.1400000000000077</v>
      </c>
      <c r="BM18">
        <v>81</v>
      </c>
      <c r="BN18">
        <v>270</v>
      </c>
      <c r="BO18" s="3">
        <v>0.246</v>
      </c>
      <c r="BP18" s="1">
        <f t="shared" si="26"/>
        <v>4.92</v>
      </c>
      <c r="BQ18" s="2">
        <f t="shared" si="27"/>
        <v>61.94</v>
      </c>
      <c r="BR18" s="2">
        <f t="shared" si="28"/>
        <v>-8.18</v>
      </c>
      <c r="BT18">
        <v>81</v>
      </c>
      <c r="BU18">
        <v>270</v>
      </c>
      <c r="BV18" s="3">
        <v>0.23899999999999999</v>
      </c>
      <c r="BW18" s="1">
        <f t="shared" si="29"/>
        <v>4.7799999999999994</v>
      </c>
      <c r="BX18" s="2">
        <f t="shared" si="30"/>
        <v>55.320000000000014</v>
      </c>
      <c r="BY18" s="2">
        <f t="shared" si="31"/>
        <v>6.6199999999999832</v>
      </c>
      <c r="CA18">
        <v>81</v>
      </c>
      <c r="CB18">
        <v>270</v>
      </c>
      <c r="CC18" s="3">
        <v>0.246</v>
      </c>
      <c r="CD18" s="1">
        <f t="shared" si="32"/>
        <v>4.92</v>
      </c>
      <c r="CE18" s="2">
        <f t="shared" si="33"/>
        <v>61.580000000000013</v>
      </c>
      <c r="CF18" s="2">
        <f t="shared" si="34"/>
        <v>-6.259999999999998</v>
      </c>
      <c r="CH18">
        <v>81</v>
      </c>
      <c r="CI18">
        <v>270</v>
      </c>
      <c r="CJ18" s="3">
        <v>0.25</v>
      </c>
      <c r="CK18" s="1">
        <f t="shared" si="35"/>
        <v>5</v>
      </c>
      <c r="CL18" s="2">
        <f t="shared" si="36"/>
        <v>54.919999999999995</v>
      </c>
      <c r="CM18" s="2">
        <f t="shared" si="37"/>
        <v>6.6600000000000179</v>
      </c>
      <c r="CO18">
        <v>81</v>
      </c>
      <c r="CP18">
        <v>270</v>
      </c>
      <c r="CQ18" s="3">
        <v>0.249</v>
      </c>
      <c r="CR18" s="1">
        <f t="shared" si="38"/>
        <v>4.9800000000000004</v>
      </c>
      <c r="CS18" s="2">
        <f t="shared" si="39"/>
        <v>62.680000000000007</v>
      </c>
      <c r="CT18" s="2">
        <f t="shared" si="40"/>
        <v>-7.7600000000000122</v>
      </c>
      <c r="CV18">
        <v>81</v>
      </c>
      <c r="CW18">
        <v>270</v>
      </c>
      <c r="CX18" s="3">
        <v>0.24299999999999999</v>
      </c>
      <c r="CY18" s="1">
        <f t="shared" si="41"/>
        <v>4.8599999999999994</v>
      </c>
      <c r="CZ18" s="2">
        <f t="shared" si="42"/>
        <v>55.18</v>
      </c>
      <c r="DA18" s="2">
        <f t="shared" si="43"/>
        <v>7.5000000000000071</v>
      </c>
      <c r="DC18">
        <v>81</v>
      </c>
      <c r="DD18">
        <v>270</v>
      </c>
      <c r="DE18" s="3">
        <v>0.24</v>
      </c>
      <c r="DF18" s="1">
        <f t="shared" si="44"/>
        <v>4.8</v>
      </c>
      <c r="DG18" s="2">
        <f t="shared" si="45"/>
        <v>64.239999999999995</v>
      </c>
      <c r="DH18" s="2">
        <f t="shared" si="46"/>
        <v>-9.0599999999999952</v>
      </c>
      <c r="DJ18">
        <v>81</v>
      </c>
      <c r="DK18">
        <v>270</v>
      </c>
      <c r="DL18" s="3">
        <v>0.251</v>
      </c>
      <c r="DM18" s="1">
        <f t="shared" si="47"/>
        <v>5.0199999999999996</v>
      </c>
      <c r="DN18" s="2">
        <f t="shared" si="48"/>
        <v>56.2</v>
      </c>
      <c r="DO18" s="2">
        <f t="shared" si="49"/>
        <v>8.039999999999992</v>
      </c>
      <c r="DQ18">
        <v>81</v>
      </c>
      <c r="DR18">
        <v>270</v>
      </c>
      <c r="DS18" s="3">
        <v>0.248</v>
      </c>
      <c r="DT18" s="1">
        <f t="shared" si="50"/>
        <v>4.96</v>
      </c>
      <c r="DU18" s="2">
        <f t="shared" si="51"/>
        <v>62.78</v>
      </c>
      <c r="DV18" s="2">
        <f t="shared" si="52"/>
        <v>-6.5799999999999983</v>
      </c>
      <c r="DX18">
        <v>81</v>
      </c>
      <c r="DY18">
        <v>270</v>
      </c>
      <c r="DZ18" s="3">
        <v>0.249</v>
      </c>
      <c r="EA18" s="1">
        <f t="shared" si="53"/>
        <v>4.9800000000000004</v>
      </c>
      <c r="EB18" s="2">
        <f t="shared" si="54"/>
        <v>55.399999999999991</v>
      </c>
      <c r="EC18" s="2">
        <f t="shared" si="55"/>
        <v>7.3800000000000097</v>
      </c>
      <c r="EE18">
        <v>81</v>
      </c>
      <c r="EF18">
        <v>270</v>
      </c>
      <c r="EG18" s="3">
        <v>0.24299999999999999</v>
      </c>
      <c r="EH18" s="1">
        <f t="shared" si="56"/>
        <v>4.8599999999999994</v>
      </c>
      <c r="EI18" s="2">
        <f t="shared" si="57"/>
        <v>50.2</v>
      </c>
      <c r="EJ18" s="2">
        <f t="shared" si="58"/>
        <v>5.1999999999999886</v>
      </c>
      <c r="EL18">
        <v>81</v>
      </c>
      <c r="EM18">
        <v>270</v>
      </c>
      <c r="EN18" s="3">
        <v>0.23100000000000001</v>
      </c>
      <c r="EO18" s="1">
        <f t="shared" si="59"/>
        <v>4.62</v>
      </c>
      <c r="EP18" s="2">
        <f t="shared" si="60"/>
        <v>46.519999999999989</v>
      </c>
      <c r="EQ18" s="2">
        <f t="shared" si="61"/>
        <v>3.6800000000000139</v>
      </c>
    </row>
    <row r="19" spans="2:147" x14ac:dyDescent="0.25">
      <c r="B19">
        <v>81</v>
      </c>
      <c r="C19">
        <v>290</v>
      </c>
      <c r="D19" s="3">
        <v>0.23400000000000001</v>
      </c>
      <c r="E19" s="1">
        <f t="shared" si="0"/>
        <v>4.6800000000000006</v>
      </c>
      <c r="F19" s="2">
        <f t="shared" si="1"/>
        <v>64.92</v>
      </c>
      <c r="I19">
        <v>81</v>
      </c>
      <c r="J19">
        <v>290</v>
      </c>
      <c r="K19" s="3">
        <v>0.24099999999999999</v>
      </c>
      <c r="L19" s="1">
        <f t="shared" si="2"/>
        <v>4.82</v>
      </c>
      <c r="M19" s="2">
        <f t="shared" si="3"/>
        <v>68.680000000000007</v>
      </c>
      <c r="N19" s="2">
        <f t="shared" si="4"/>
        <v>-3.7600000000000051</v>
      </c>
      <c r="P19">
        <v>81</v>
      </c>
      <c r="Q19">
        <v>290</v>
      </c>
      <c r="R19" s="3">
        <v>0.24399999999999999</v>
      </c>
      <c r="S19" s="1">
        <f t="shared" si="5"/>
        <v>4.88</v>
      </c>
      <c r="T19" s="2">
        <f t="shared" si="6"/>
        <v>64.38000000000001</v>
      </c>
      <c r="U19" s="2">
        <f t="shared" si="7"/>
        <v>4.2999999999999972</v>
      </c>
      <c r="W19">
        <v>81</v>
      </c>
      <c r="X19">
        <v>290</v>
      </c>
      <c r="Y19" s="3">
        <v>0.23200000000000001</v>
      </c>
      <c r="Z19" s="1">
        <f t="shared" si="8"/>
        <v>4.6400000000000006</v>
      </c>
      <c r="AA19" s="2">
        <f t="shared" si="9"/>
        <v>66.5</v>
      </c>
      <c r="AB19" s="2">
        <f t="shared" si="10"/>
        <v>-2.1199999999999903</v>
      </c>
      <c r="AD19">
        <v>81</v>
      </c>
      <c r="AE19">
        <v>290</v>
      </c>
      <c r="AF19" s="3">
        <v>0.23499999999999999</v>
      </c>
      <c r="AG19" s="1">
        <f t="shared" si="11"/>
        <v>4.6999999999999993</v>
      </c>
      <c r="AH19" s="2">
        <f t="shared" si="12"/>
        <v>62.78</v>
      </c>
      <c r="AI19" s="2">
        <f t="shared" si="13"/>
        <v>3.7199999999999989</v>
      </c>
      <c r="AK19">
        <v>81</v>
      </c>
      <c r="AL19">
        <v>290</v>
      </c>
      <c r="AM19" s="3">
        <v>0.23599999999999999</v>
      </c>
      <c r="AN19" s="1">
        <f t="shared" si="14"/>
        <v>4.72</v>
      </c>
      <c r="AO19" s="2">
        <f t="shared" si="15"/>
        <v>68.220000000000013</v>
      </c>
      <c r="AP19" s="2">
        <f t="shared" si="16"/>
        <v>-5.4400000000000119</v>
      </c>
      <c r="AR19">
        <v>81</v>
      </c>
      <c r="AS19">
        <v>290</v>
      </c>
      <c r="AT19" s="3">
        <v>0.23599999999999999</v>
      </c>
      <c r="AU19" s="1">
        <f t="shared" si="17"/>
        <v>4.72</v>
      </c>
      <c r="AV19" s="2">
        <f t="shared" si="18"/>
        <v>64.240000000000009</v>
      </c>
      <c r="AW19" s="2">
        <f t="shared" si="19"/>
        <v>3.980000000000004</v>
      </c>
      <c r="AY19">
        <v>81</v>
      </c>
      <c r="AZ19">
        <v>290</v>
      </c>
      <c r="BA19" s="3">
        <v>0.23899999999999999</v>
      </c>
      <c r="BB19" s="1">
        <f t="shared" si="20"/>
        <v>4.7799999999999994</v>
      </c>
      <c r="BC19" s="2">
        <f t="shared" si="21"/>
        <v>65.680000000000007</v>
      </c>
      <c r="BD19" s="2">
        <f t="shared" si="22"/>
        <v>-1.4399999999999977</v>
      </c>
      <c r="BF19">
        <v>81</v>
      </c>
      <c r="BG19">
        <v>290</v>
      </c>
      <c r="BH19" s="3">
        <v>0.23899999999999999</v>
      </c>
      <c r="BI19" s="1">
        <f t="shared" si="23"/>
        <v>4.7799999999999994</v>
      </c>
      <c r="BJ19" s="2">
        <f t="shared" si="24"/>
        <v>58.54</v>
      </c>
      <c r="BK19" s="2">
        <f t="shared" si="25"/>
        <v>7.1400000000000077</v>
      </c>
      <c r="BM19">
        <v>81</v>
      </c>
      <c r="BN19">
        <v>290</v>
      </c>
      <c r="BO19" s="3">
        <v>0.24099999999999999</v>
      </c>
      <c r="BP19" s="1">
        <f t="shared" si="26"/>
        <v>4.82</v>
      </c>
      <c r="BQ19" s="2">
        <f t="shared" si="27"/>
        <v>66.759999999999991</v>
      </c>
      <c r="BR19" s="2">
        <f t="shared" si="28"/>
        <v>-8.2199999999999918</v>
      </c>
      <c r="BT19">
        <v>81</v>
      </c>
      <c r="BU19">
        <v>290</v>
      </c>
      <c r="BV19" s="3">
        <v>0.24299999999999999</v>
      </c>
      <c r="BW19" s="1">
        <f t="shared" si="29"/>
        <v>4.8599999999999994</v>
      </c>
      <c r="BX19" s="2">
        <f t="shared" si="30"/>
        <v>60.180000000000014</v>
      </c>
      <c r="BY19" s="2">
        <f t="shared" si="31"/>
        <v>6.579999999999977</v>
      </c>
      <c r="CA19">
        <v>81</v>
      </c>
      <c r="CB19">
        <v>290</v>
      </c>
      <c r="CC19" s="3">
        <v>0.23699999999999999</v>
      </c>
      <c r="CD19" s="1">
        <f t="shared" si="32"/>
        <v>4.74</v>
      </c>
      <c r="CE19" s="2">
        <f t="shared" si="33"/>
        <v>66.320000000000007</v>
      </c>
      <c r="CF19" s="2">
        <f t="shared" si="34"/>
        <v>-6.1399999999999935</v>
      </c>
      <c r="CH19">
        <v>81</v>
      </c>
      <c r="CI19">
        <v>290</v>
      </c>
      <c r="CJ19" s="3">
        <v>0.24</v>
      </c>
      <c r="CK19" s="1">
        <f t="shared" si="35"/>
        <v>4.8</v>
      </c>
      <c r="CL19" s="2">
        <f t="shared" si="36"/>
        <v>59.719999999999992</v>
      </c>
      <c r="CM19" s="2">
        <f t="shared" si="37"/>
        <v>6.6000000000000156</v>
      </c>
      <c r="CO19">
        <v>81</v>
      </c>
      <c r="CP19">
        <v>290</v>
      </c>
      <c r="CQ19" s="3">
        <v>0.23499999999999999</v>
      </c>
      <c r="CR19" s="1">
        <f t="shared" si="38"/>
        <v>4.6999999999999993</v>
      </c>
      <c r="CS19" s="2">
        <f t="shared" si="39"/>
        <v>67.38000000000001</v>
      </c>
      <c r="CT19" s="2">
        <f t="shared" si="40"/>
        <v>-7.6600000000000179</v>
      </c>
      <c r="CV19">
        <v>81</v>
      </c>
      <c r="CW19">
        <v>290</v>
      </c>
      <c r="CX19" s="3">
        <v>0.23300000000000001</v>
      </c>
      <c r="CY19" s="1">
        <f t="shared" si="41"/>
        <v>4.66</v>
      </c>
      <c r="CZ19" s="2">
        <f t="shared" si="42"/>
        <v>59.84</v>
      </c>
      <c r="DA19" s="2">
        <f t="shared" si="43"/>
        <v>7.5400000000000063</v>
      </c>
      <c r="DC19">
        <v>81</v>
      </c>
      <c r="DD19">
        <v>290</v>
      </c>
      <c r="DE19" s="3">
        <v>0.23499999999999999</v>
      </c>
      <c r="DF19" s="1">
        <f t="shared" si="44"/>
        <v>4.6999999999999993</v>
      </c>
      <c r="DG19" s="2">
        <f t="shared" si="45"/>
        <v>68.94</v>
      </c>
      <c r="DH19" s="2">
        <f t="shared" si="46"/>
        <v>-9.0999999999999943</v>
      </c>
      <c r="DJ19">
        <v>81</v>
      </c>
      <c r="DK19">
        <v>290</v>
      </c>
      <c r="DL19" s="3">
        <v>0.24199999999999999</v>
      </c>
      <c r="DM19" s="1">
        <f t="shared" si="47"/>
        <v>4.84</v>
      </c>
      <c r="DN19" s="2">
        <f t="shared" si="48"/>
        <v>61.040000000000006</v>
      </c>
      <c r="DO19" s="2">
        <f t="shared" si="49"/>
        <v>7.8999999999999915</v>
      </c>
      <c r="DQ19">
        <v>81</v>
      </c>
      <c r="DR19">
        <v>290</v>
      </c>
      <c r="DS19" s="3">
        <v>0.23599999999999999</v>
      </c>
      <c r="DT19" s="1">
        <f t="shared" si="50"/>
        <v>4.72</v>
      </c>
      <c r="DU19" s="2">
        <f t="shared" si="51"/>
        <v>67.5</v>
      </c>
      <c r="DV19" s="2">
        <f t="shared" si="52"/>
        <v>-6.4599999999999937</v>
      </c>
      <c r="DX19">
        <v>81</v>
      </c>
      <c r="DY19">
        <v>290</v>
      </c>
      <c r="DZ19" s="3">
        <v>0.248</v>
      </c>
      <c r="EA19" s="1">
        <f t="shared" si="53"/>
        <v>4.96</v>
      </c>
      <c r="EB19" s="2">
        <f t="shared" si="54"/>
        <v>60.359999999999992</v>
      </c>
      <c r="EC19" s="2">
        <f t="shared" si="55"/>
        <v>7.1400000000000077</v>
      </c>
      <c r="EE19">
        <v>81</v>
      </c>
      <c r="EF19">
        <v>290</v>
      </c>
      <c r="EG19" s="3">
        <v>0.23400000000000001</v>
      </c>
      <c r="EH19" s="1">
        <f t="shared" si="56"/>
        <v>4.6800000000000006</v>
      </c>
      <c r="EI19" s="2">
        <f t="shared" si="57"/>
        <v>54.88</v>
      </c>
      <c r="EJ19" s="2">
        <f t="shared" si="58"/>
        <v>5.4799999999999898</v>
      </c>
      <c r="EL19">
        <v>81</v>
      </c>
      <c r="EM19">
        <v>290</v>
      </c>
      <c r="EN19" s="3">
        <v>0.223</v>
      </c>
      <c r="EO19" s="1">
        <f t="shared" si="59"/>
        <v>4.46</v>
      </c>
      <c r="EP19" s="2">
        <f t="shared" si="60"/>
        <v>50.97999999999999</v>
      </c>
      <c r="EQ19" s="2">
        <f t="shared" si="61"/>
        <v>3.9000000000000128</v>
      </c>
    </row>
    <row r="20" spans="2:147" x14ac:dyDescent="0.25">
      <c r="D20" s="3"/>
      <c r="K20" s="3"/>
      <c r="R20" s="3"/>
      <c r="Y20" s="3"/>
      <c r="AF20" s="3"/>
      <c r="AM20" s="3"/>
      <c r="AT20" s="3"/>
      <c r="BA20" s="3"/>
      <c r="BH20" s="3"/>
      <c r="BO20" s="3"/>
      <c r="BV20" s="3"/>
      <c r="CC20" s="3"/>
      <c r="CJ20" s="3"/>
      <c r="CQ20" s="3"/>
      <c r="CX20" s="3"/>
      <c r="DE20" s="3"/>
      <c r="DL20" s="3"/>
      <c r="DS20" s="3"/>
      <c r="DZ20" s="3"/>
      <c r="EG20" s="3"/>
      <c r="EN20" s="3"/>
    </row>
    <row r="21" spans="2:147" x14ac:dyDescent="0.25">
      <c r="B21">
        <v>82</v>
      </c>
      <c r="C21">
        <v>10</v>
      </c>
      <c r="D21" s="3">
        <v>0.14699999999999999</v>
      </c>
      <c r="E21" s="1">
        <f>D21*20</f>
        <v>2.94</v>
      </c>
      <c r="F21" s="2">
        <f>E21</f>
        <v>2.94</v>
      </c>
      <c r="I21">
        <v>82</v>
      </c>
      <c r="J21">
        <v>10</v>
      </c>
      <c r="K21" s="3">
        <v>0.223</v>
      </c>
      <c r="L21" s="1">
        <f>K21*20</f>
        <v>4.46</v>
      </c>
      <c r="M21" s="2">
        <f>L21</f>
        <v>4.46</v>
      </c>
      <c r="N21" s="2">
        <f>F21-M21</f>
        <v>-1.52</v>
      </c>
      <c r="P21">
        <v>82</v>
      </c>
      <c r="Q21">
        <v>10</v>
      </c>
      <c r="R21" s="3">
        <v>9.8000000000000004E-2</v>
      </c>
      <c r="S21" s="1">
        <f>R21*20</f>
        <v>1.96</v>
      </c>
      <c r="T21" s="2">
        <f>S21</f>
        <v>1.96</v>
      </c>
      <c r="U21" s="2">
        <f>M21-T21</f>
        <v>2.5</v>
      </c>
      <c r="W21">
        <v>82</v>
      </c>
      <c r="X21">
        <v>10</v>
      </c>
      <c r="Y21" s="3">
        <v>0.153</v>
      </c>
      <c r="Z21" s="1">
        <f>Y21*20</f>
        <v>3.06</v>
      </c>
      <c r="AA21" s="2">
        <f>Z21</f>
        <v>3.06</v>
      </c>
      <c r="AB21" s="2">
        <f>T21-AA21</f>
        <v>-1.1000000000000001</v>
      </c>
      <c r="AD21">
        <v>82</v>
      </c>
      <c r="AE21">
        <v>10</v>
      </c>
      <c r="AF21" s="3">
        <v>7.4999999999999997E-2</v>
      </c>
      <c r="AG21" s="1">
        <f>AF21*20</f>
        <v>1.5</v>
      </c>
      <c r="AH21" s="2">
        <f>AG21</f>
        <v>1.5</v>
      </c>
      <c r="AI21" s="2">
        <f>AA21-AH21</f>
        <v>1.56</v>
      </c>
      <c r="AK21">
        <v>82</v>
      </c>
      <c r="AL21">
        <v>10</v>
      </c>
      <c r="AM21" s="3">
        <v>0.19</v>
      </c>
      <c r="AN21" s="1">
        <f>AM21*20</f>
        <v>3.8</v>
      </c>
      <c r="AO21" s="2">
        <f>AN21</f>
        <v>3.8</v>
      </c>
      <c r="AP21" s="2">
        <f>AH21-AO21</f>
        <v>-2.2999999999999998</v>
      </c>
      <c r="AR21">
        <v>82</v>
      </c>
      <c r="AS21">
        <v>10</v>
      </c>
      <c r="AT21" s="3">
        <v>0.105</v>
      </c>
      <c r="AU21" s="1">
        <f>AT21*20</f>
        <v>2.1</v>
      </c>
      <c r="AV21" s="2">
        <f>AU21</f>
        <v>2.1</v>
      </c>
      <c r="AW21" s="2">
        <f>AO21-AV21</f>
        <v>1.6999999999999997</v>
      </c>
      <c r="AY21">
        <v>82</v>
      </c>
      <c r="AZ21">
        <v>10</v>
      </c>
      <c r="BA21" s="3">
        <v>0.192</v>
      </c>
      <c r="BB21" s="1">
        <f>BA21*20</f>
        <v>3.84</v>
      </c>
      <c r="BC21" s="2">
        <f>BB21</f>
        <v>3.84</v>
      </c>
      <c r="BD21" s="2">
        <f>AV21-BC21</f>
        <v>-1.7399999999999998</v>
      </c>
      <c r="BF21">
        <v>82</v>
      </c>
      <c r="BG21">
        <v>10</v>
      </c>
      <c r="BH21" s="3">
        <v>7.8E-2</v>
      </c>
      <c r="BI21" s="1">
        <f>BH21*20</f>
        <v>1.56</v>
      </c>
      <c r="BJ21" s="2">
        <f>BI21</f>
        <v>1.56</v>
      </c>
      <c r="BK21" s="2">
        <f>BC21-BJ21</f>
        <v>2.2799999999999998</v>
      </c>
      <c r="BM21">
        <v>82</v>
      </c>
      <c r="BN21">
        <v>10</v>
      </c>
      <c r="BO21" s="3">
        <v>0.222</v>
      </c>
      <c r="BP21" s="1">
        <f>BO21*20</f>
        <v>4.4400000000000004</v>
      </c>
      <c r="BQ21" s="2">
        <f>BP21</f>
        <v>4.4400000000000004</v>
      </c>
      <c r="BR21" s="2">
        <f>BJ21-BQ21</f>
        <v>-2.8800000000000003</v>
      </c>
      <c r="BT21">
        <v>82</v>
      </c>
      <c r="BU21">
        <v>10</v>
      </c>
      <c r="BV21" s="3">
        <v>0.124</v>
      </c>
      <c r="BW21" s="1">
        <f>BV21*20</f>
        <v>2.48</v>
      </c>
      <c r="BX21" s="2">
        <f>BW21</f>
        <v>2.48</v>
      </c>
      <c r="BY21" s="2">
        <f>BQ21-BX21</f>
        <v>1.9600000000000004</v>
      </c>
      <c r="CA21">
        <v>82</v>
      </c>
      <c r="CB21">
        <v>10</v>
      </c>
      <c r="CC21" s="3">
        <v>0.188</v>
      </c>
      <c r="CD21" s="1">
        <f>CC21*20</f>
        <v>3.76</v>
      </c>
      <c r="CE21" s="2">
        <f>CD21</f>
        <v>3.76</v>
      </c>
      <c r="CF21" s="2">
        <f>BX21-CE21</f>
        <v>-1.2799999999999998</v>
      </c>
      <c r="CH21">
        <v>82</v>
      </c>
      <c r="CI21">
        <v>10</v>
      </c>
      <c r="CJ21" s="3">
        <v>0.10199999999999999</v>
      </c>
      <c r="CK21" s="1">
        <f>CJ21*20</f>
        <v>2.04</v>
      </c>
      <c r="CL21" s="2">
        <f>CK21</f>
        <v>2.04</v>
      </c>
      <c r="CM21" s="2">
        <f>CE21-CL21</f>
        <v>1.7199999999999998</v>
      </c>
      <c r="CO21">
        <v>82</v>
      </c>
      <c r="CP21">
        <v>10</v>
      </c>
      <c r="CQ21" s="3">
        <v>0.20499999999999999</v>
      </c>
      <c r="CR21" s="1">
        <f>CQ21*20</f>
        <v>4.0999999999999996</v>
      </c>
      <c r="CS21" s="2">
        <f>CR21</f>
        <v>4.0999999999999996</v>
      </c>
      <c r="CT21" s="2">
        <f>CL21-CS21</f>
        <v>-2.0599999999999996</v>
      </c>
      <c r="CV21">
        <v>82</v>
      </c>
      <c r="CW21">
        <v>10</v>
      </c>
      <c r="CX21" s="3">
        <v>0.13</v>
      </c>
      <c r="CY21" s="1">
        <f>CX21*20</f>
        <v>2.6</v>
      </c>
      <c r="CZ21" s="2">
        <f>CY21</f>
        <v>2.6</v>
      </c>
      <c r="DA21" s="2">
        <f>CS21-CZ21</f>
        <v>1.4999999999999996</v>
      </c>
      <c r="DC21">
        <v>82</v>
      </c>
      <c r="DD21">
        <v>10</v>
      </c>
      <c r="DE21" s="3">
        <v>0.23200000000000001</v>
      </c>
      <c r="DF21" s="1">
        <f>DE21*20</f>
        <v>4.6400000000000006</v>
      </c>
      <c r="DG21" s="2">
        <f>DF21</f>
        <v>4.6400000000000006</v>
      </c>
      <c r="DH21" s="2">
        <f>CZ21-DG21</f>
        <v>-2.0400000000000005</v>
      </c>
      <c r="DJ21">
        <v>82</v>
      </c>
      <c r="DK21">
        <v>10</v>
      </c>
      <c r="DL21" s="3">
        <v>0.13200000000000001</v>
      </c>
      <c r="DM21" s="1">
        <f>DL21*20</f>
        <v>2.64</v>
      </c>
      <c r="DN21" s="2">
        <f>DM21</f>
        <v>2.64</v>
      </c>
      <c r="DO21" s="2">
        <f>DG21-DN21</f>
        <v>2.0000000000000004</v>
      </c>
      <c r="DQ21">
        <v>82</v>
      </c>
      <c r="DR21">
        <v>10</v>
      </c>
      <c r="DS21" s="3">
        <v>0.214</v>
      </c>
      <c r="DT21" s="1">
        <f>DS21*20</f>
        <v>4.28</v>
      </c>
      <c r="DU21" s="2">
        <f>DT21</f>
        <v>4.28</v>
      </c>
      <c r="DV21" s="2">
        <f>DN21-DU21</f>
        <v>-1.6400000000000001</v>
      </c>
      <c r="DX21">
        <v>82</v>
      </c>
      <c r="DY21">
        <v>10</v>
      </c>
      <c r="DZ21" s="3">
        <v>0.128</v>
      </c>
      <c r="EA21" s="1">
        <f>DZ21*20</f>
        <v>2.56</v>
      </c>
      <c r="EB21" s="2">
        <f>EA21</f>
        <v>2.56</v>
      </c>
      <c r="EC21" s="2">
        <f>DU21-EB21</f>
        <v>1.7200000000000002</v>
      </c>
      <c r="EE21">
        <v>82</v>
      </c>
      <c r="EF21">
        <v>10</v>
      </c>
      <c r="EG21" s="3">
        <v>9.8000000000000004E-2</v>
      </c>
      <c r="EH21" s="1">
        <f>EG21*20</f>
        <v>1.96</v>
      </c>
      <c r="EI21" s="2">
        <f>EH21</f>
        <v>1.96</v>
      </c>
      <c r="EJ21" s="2">
        <f>EB21-EI21</f>
        <v>0.60000000000000009</v>
      </c>
      <c r="EL21">
        <v>82</v>
      </c>
      <c r="EM21">
        <v>10</v>
      </c>
      <c r="EN21" s="3">
        <v>0.109</v>
      </c>
      <c r="EO21" s="1">
        <f>EN21*20</f>
        <v>2.1800000000000002</v>
      </c>
      <c r="EP21" s="2">
        <f>EO21</f>
        <v>2.1800000000000002</v>
      </c>
      <c r="EQ21" s="2">
        <f>EI21-EP21</f>
        <v>-0.2200000000000002</v>
      </c>
    </row>
    <row r="22" spans="2:147" x14ac:dyDescent="0.25">
      <c r="B22">
        <v>82</v>
      </c>
      <c r="C22">
        <v>30</v>
      </c>
      <c r="D22" s="3">
        <v>0.20100000000000001</v>
      </c>
      <c r="E22" s="1">
        <f t="shared" ref="E22:E35" si="62">D22*20</f>
        <v>4.0200000000000005</v>
      </c>
      <c r="F22" s="2">
        <f t="shared" ref="F22:F35" si="63">F21+E22</f>
        <v>6.9600000000000009</v>
      </c>
      <c r="I22">
        <v>82</v>
      </c>
      <c r="J22">
        <v>30</v>
      </c>
      <c r="K22" s="3">
        <v>0.23300000000000001</v>
      </c>
      <c r="L22" s="1">
        <f t="shared" ref="L22:L35" si="64">K22*20</f>
        <v>4.66</v>
      </c>
      <c r="M22" s="2">
        <f t="shared" ref="M22:M35" si="65">M21+L22</f>
        <v>9.120000000000001</v>
      </c>
      <c r="N22" s="2">
        <f t="shared" ref="N22:N35" si="66">F22-M22</f>
        <v>-2.16</v>
      </c>
      <c r="P22">
        <v>82</v>
      </c>
      <c r="Q22">
        <v>30</v>
      </c>
      <c r="R22" s="3">
        <v>0.182</v>
      </c>
      <c r="S22" s="1">
        <f t="shared" ref="S22:S35" si="67">R22*20</f>
        <v>3.6399999999999997</v>
      </c>
      <c r="T22" s="2">
        <f t="shared" ref="T22:T35" si="68">T21+S22</f>
        <v>5.6</v>
      </c>
      <c r="U22" s="2">
        <f t="shared" ref="U22:U35" si="69">M22-T22</f>
        <v>3.5200000000000014</v>
      </c>
      <c r="W22">
        <v>82</v>
      </c>
      <c r="X22">
        <v>30</v>
      </c>
      <c r="Y22" s="3">
        <v>0.217</v>
      </c>
      <c r="Z22" s="1">
        <f t="shared" ref="Z22:Z35" si="70">Y22*20</f>
        <v>4.34</v>
      </c>
      <c r="AA22" s="2">
        <f t="shared" ref="AA22:AA35" si="71">AA21+Z22</f>
        <v>7.4</v>
      </c>
      <c r="AB22" s="2">
        <f t="shared" ref="AB22:AB35" si="72">T22-AA22</f>
        <v>-1.8000000000000007</v>
      </c>
      <c r="AD22">
        <v>82</v>
      </c>
      <c r="AE22">
        <v>30</v>
      </c>
      <c r="AF22" s="3">
        <v>0.14000000000000001</v>
      </c>
      <c r="AG22" s="1">
        <f t="shared" ref="AG22:AG35" si="73">AF22*20</f>
        <v>2.8000000000000003</v>
      </c>
      <c r="AH22" s="2">
        <f t="shared" ref="AH22:AH35" si="74">AH21+AG22</f>
        <v>4.3000000000000007</v>
      </c>
      <c r="AI22" s="2">
        <f t="shared" ref="AI22:AI35" si="75">AA22-AH22</f>
        <v>3.0999999999999996</v>
      </c>
      <c r="AK22">
        <v>82</v>
      </c>
      <c r="AL22">
        <v>30</v>
      </c>
      <c r="AM22" s="3">
        <v>0.223</v>
      </c>
      <c r="AN22" s="1">
        <f t="shared" ref="AN22:AN35" si="76">AM22*20</f>
        <v>4.46</v>
      </c>
      <c r="AO22" s="2">
        <f t="shared" ref="AO22:AO35" si="77">AO21+AN22</f>
        <v>8.26</v>
      </c>
      <c r="AP22" s="2">
        <f t="shared" ref="AP22:AP35" si="78">AH22-AO22</f>
        <v>-3.9599999999999991</v>
      </c>
      <c r="AR22">
        <v>82</v>
      </c>
      <c r="AS22">
        <v>30</v>
      </c>
      <c r="AT22" s="3">
        <v>0.16200000000000001</v>
      </c>
      <c r="AU22" s="1">
        <f t="shared" ref="AU22:AU35" si="79">AT22*20</f>
        <v>3.24</v>
      </c>
      <c r="AV22" s="2">
        <f t="shared" ref="AV22:AV35" si="80">AV21+AU22</f>
        <v>5.34</v>
      </c>
      <c r="AW22" s="2">
        <f t="shared" ref="AW22:AW35" si="81">AO22-AV22</f>
        <v>2.92</v>
      </c>
      <c r="AY22">
        <v>82</v>
      </c>
      <c r="AZ22">
        <v>30</v>
      </c>
      <c r="BA22" s="3">
        <v>0.20699999999999999</v>
      </c>
      <c r="BB22" s="1">
        <f t="shared" ref="BB22:BB35" si="82">BA22*20</f>
        <v>4.1399999999999997</v>
      </c>
      <c r="BC22" s="2">
        <f t="shared" ref="BC22:BC35" si="83">BC21+BB22</f>
        <v>7.9799999999999995</v>
      </c>
      <c r="BD22" s="2">
        <f t="shared" ref="BD22:BD35" si="84">AV22-BC22</f>
        <v>-2.6399999999999997</v>
      </c>
      <c r="BF22">
        <v>82</v>
      </c>
      <c r="BG22">
        <v>30</v>
      </c>
      <c r="BH22" s="3">
        <v>0.109</v>
      </c>
      <c r="BI22" s="1">
        <f t="shared" ref="BI22:BI35" si="85">BH22*20</f>
        <v>2.1800000000000002</v>
      </c>
      <c r="BJ22" s="2">
        <f t="shared" ref="BJ22:BJ35" si="86">BJ21+BI22</f>
        <v>3.74</v>
      </c>
      <c r="BK22" s="2">
        <f t="shared" ref="BK22:BK35" si="87">BC22-BJ22</f>
        <v>4.2399999999999993</v>
      </c>
      <c r="BM22">
        <v>82</v>
      </c>
      <c r="BN22">
        <v>30</v>
      </c>
      <c r="BO22" s="3">
        <v>0.23499999999999999</v>
      </c>
      <c r="BP22" s="1">
        <f t="shared" ref="BP22:BP35" si="88">BO22*20</f>
        <v>4.6999999999999993</v>
      </c>
      <c r="BQ22" s="2">
        <f t="shared" ref="BQ22:BQ35" si="89">BQ21+BP22</f>
        <v>9.14</v>
      </c>
      <c r="BR22" s="2">
        <f t="shared" ref="BR22:BR35" si="90">BJ22-BQ22</f>
        <v>-5.4</v>
      </c>
      <c r="BT22">
        <v>82</v>
      </c>
      <c r="BU22">
        <v>30</v>
      </c>
      <c r="BV22" s="3">
        <v>0.14899999999999999</v>
      </c>
      <c r="BW22" s="1">
        <f t="shared" ref="BW22:BW35" si="91">BV22*20</f>
        <v>2.98</v>
      </c>
      <c r="BX22" s="2">
        <f t="shared" ref="BX22:BX35" si="92">BX21+BW22</f>
        <v>5.46</v>
      </c>
      <c r="BY22" s="2">
        <f t="shared" ref="BY22:BY35" si="93">BQ22-BX22</f>
        <v>3.6800000000000006</v>
      </c>
      <c r="CA22">
        <v>82</v>
      </c>
      <c r="CB22">
        <v>30</v>
      </c>
      <c r="CC22" s="3">
        <v>0.215</v>
      </c>
      <c r="CD22" s="1">
        <f t="shared" ref="CD22:CD35" si="94">CC22*20</f>
        <v>4.3</v>
      </c>
      <c r="CE22" s="2">
        <f t="shared" ref="CE22:CE35" si="95">CE21+CD22</f>
        <v>8.0599999999999987</v>
      </c>
      <c r="CF22" s="2">
        <f t="shared" ref="CF22:CF35" si="96">BX22-CE22</f>
        <v>-2.5999999999999988</v>
      </c>
      <c r="CH22">
        <v>82</v>
      </c>
      <c r="CI22">
        <v>30</v>
      </c>
      <c r="CJ22" s="3">
        <v>0.13300000000000001</v>
      </c>
      <c r="CK22" s="1">
        <f t="shared" ref="CK22:CK35" si="97">CJ22*20</f>
        <v>2.66</v>
      </c>
      <c r="CL22" s="2">
        <f t="shared" ref="CL22:CL35" si="98">CL21+CK22</f>
        <v>4.7</v>
      </c>
      <c r="CM22" s="2">
        <f t="shared" ref="CM22:CM35" si="99">CE22-CL22</f>
        <v>3.3599999999999985</v>
      </c>
      <c r="CO22">
        <v>82</v>
      </c>
      <c r="CP22">
        <v>30</v>
      </c>
      <c r="CQ22" s="3">
        <v>0.21299999999999999</v>
      </c>
      <c r="CR22" s="1">
        <f t="shared" ref="CR22:CR35" si="100">CQ22*20</f>
        <v>4.26</v>
      </c>
      <c r="CS22" s="2">
        <f t="shared" ref="CS22:CS35" si="101">CS21+CR22</f>
        <v>8.36</v>
      </c>
      <c r="CT22" s="2">
        <f t="shared" ref="CT22:CT35" si="102">CL22-CS22</f>
        <v>-3.6599999999999993</v>
      </c>
      <c r="CV22">
        <v>82</v>
      </c>
      <c r="CW22">
        <v>30</v>
      </c>
      <c r="CX22" s="3">
        <v>0.15</v>
      </c>
      <c r="CY22" s="1">
        <f t="shared" ref="CY22:CY35" si="103">CX22*20</f>
        <v>3</v>
      </c>
      <c r="CZ22" s="2">
        <f t="shared" ref="CZ22:CZ35" si="104">CZ21+CY22</f>
        <v>5.6</v>
      </c>
      <c r="DA22" s="2">
        <f t="shared" ref="DA22:DA35" si="105">CS22-CZ22</f>
        <v>2.76</v>
      </c>
      <c r="DC22">
        <v>82</v>
      </c>
      <c r="DD22">
        <v>30</v>
      </c>
      <c r="DE22" s="3">
        <v>0.245</v>
      </c>
      <c r="DF22" s="1">
        <f t="shared" ref="DF22:DF35" si="106">DE22*20</f>
        <v>4.9000000000000004</v>
      </c>
      <c r="DG22" s="2">
        <f t="shared" ref="DG22:DG35" si="107">DG21+DF22</f>
        <v>9.5400000000000009</v>
      </c>
      <c r="DH22" s="2">
        <f t="shared" ref="DH22:DH35" si="108">CZ22-DG22</f>
        <v>-3.9400000000000013</v>
      </c>
      <c r="DJ22">
        <v>82</v>
      </c>
      <c r="DK22">
        <v>30</v>
      </c>
      <c r="DL22" s="3">
        <v>0.153</v>
      </c>
      <c r="DM22" s="1">
        <f t="shared" ref="DM22:DM35" si="109">DL22*20</f>
        <v>3.06</v>
      </c>
      <c r="DN22" s="2">
        <f t="shared" ref="DN22:DN35" si="110">DN21+DM22</f>
        <v>5.7</v>
      </c>
      <c r="DO22" s="2">
        <f t="shared" ref="DO22:DO35" si="111">DG22-DN22</f>
        <v>3.8400000000000007</v>
      </c>
      <c r="DQ22">
        <v>82</v>
      </c>
      <c r="DR22">
        <v>30</v>
      </c>
      <c r="DS22" s="3">
        <v>0.22800000000000001</v>
      </c>
      <c r="DT22" s="1">
        <f t="shared" ref="DT22:DT35" si="112">DS22*20</f>
        <v>4.5600000000000005</v>
      </c>
      <c r="DU22" s="2">
        <f t="shared" ref="DU22:DU35" si="113">DU21+DT22</f>
        <v>8.84</v>
      </c>
      <c r="DV22" s="2">
        <f t="shared" ref="DV22:DV35" si="114">DN22-DU22</f>
        <v>-3.1399999999999997</v>
      </c>
      <c r="DX22">
        <v>82</v>
      </c>
      <c r="DY22">
        <v>30</v>
      </c>
      <c r="DZ22" s="3">
        <v>0.14699999999999999</v>
      </c>
      <c r="EA22" s="1">
        <f t="shared" ref="EA22:EA35" si="115">DZ22*20</f>
        <v>2.94</v>
      </c>
      <c r="EB22" s="2">
        <f t="shared" ref="EB22:EB35" si="116">EB21+EA22</f>
        <v>5.5</v>
      </c>
      <c r="EC22" s="2">
        <f t="shared" ref="EC22:EC35" si="117">DU22-EB22</f>
        <v>3.34</v>
      </c>
      <c r="EE22">
        <v>82</v>
      </c>
      <c r="EF22">
        <v>30</v>
      </c>
      <c r="EG22" s="3">
        <v>0.124</v>
      </c>
      <c r="EH22" s="1">
        <f t="shared" ref="EH22:EH35" si="118">EG22*20</f>
        <v>2.48</v>
      </c>
      <c r="EI22" s="2">
        <f t="shared" ref="EI22:EI35" si="119">EI21+EH22</f>
        <v>4.4399999999999995</v>
      </c>
      <c r="EJ22" s="2">
        <f t="shared" ref="EJ22:EJ35" si="120">EB22-EI22</f>
        <v>1.0600000000000005</v>
      </c>
      <c r="EL22">
        <v>82</v>
      </c>
      <c r="EM22">
        <v>30</v>
      </c>
      <c r="EN22" s="3">
        <v>0.11700000000000001</v>
      </c>
      <c r="EO22" s="1">
        <f t="shared" ref="EO22:EO35" si="121">EN22*20</f>
        <v>2.3400000000000003</v>
      </c>
      <c r="EP22" s="2">
        <f t="shared" ref="EP22:EP35" si="122">EP21+EO22</f>
        <v>4.5200000000000005</v>
      </c>
      <c r="EQ22" s="2">
        <f t="shared" ref="EQ22:EQ35" si="123">EI22-EP22</f>
        <v>-8.0000000000000959E-2</v>
      </c>
    </row>
    <row r="23" spans="2:147" x14ac:dyDescent="0.25">
      <c r="B23">
        <v>82</v>
      </c>
      <c r="C23">
        <v>50</v>
      </c>
      <c r="D23" s="3">
        <v>0.20399999999999999</v>
      </c>
      <c r="E23" s="1">
        <f t="shared" si="62"/>
        <v>4.08</v>
      </c>
      <c r="F23" s="2">
        <f t="shared" si="63"/>
        <v>11.040000000000001</v>
      </c>
      <c r="I23">
        <v>82</v>
      </c>
      <c r="J23">
        <v>50</v>
      </c>
      <c r="K23" s="3">
        <v>0.23499999999999999</v>
      </c>
      <c r="L23" s="1">
        <f t="shared" si="64"/>
        <v>4.6999999999999993</v>
      </c>
      <c r="M23" s="2">
        <f t="shared" si="65"/>
        <v>13.82</v>
      </c>
      <c r="N23" s="2">
        <f t="shared" si="66"/>
        <v>-2.7799999999999994</v>
      </c>
      <c r="P23">
        <v>82</v>
      </c>
      <c r="Q23">
        <v>50</v>
      </c>
      <c r="R23" s="3">
        <v>0.19</v>
      </c>
      <c r="S23" s="1">
        <f t="shared" si="67"/>
        <v>3.8</v>
      </c>
      <c r="T23" s="2">
        <f t="shared" si="68"/>
        <v>9.3999999999999986</v>
      </c>
      <c r="U23" s="2">
        <f t="shared" si="69"/>
        <v>4.4200000000000017</v>
      </c>
      <c r="W23">
        <v>82</v>
      </c>
      <c r="X23">
        <v>50</v>
      </c>
      <c r="Y23" s="3">
        <v>0.21</v>
      </c>
      <c r="Z23" s="1">
        <f t="shared" si="70"/>
        <v>4.2</v>
      </c>
      <c r="AA23" s="2">
        <f t="shared" si="71"/>
        <v>11.600000000000001</v>
      </c>
      <c r="AB23" s="2">
        <f t="shared" si="72"/>
        <v>-2.2000000000000028</v>
      </c>
      <c r="AD23">
        <v>82</v>
      </c>
      <c r="AE23">
        <v>50</v>
      </c>
      <c r="AF23" s="3">
        <v>0.17499999999999999</v>
      </c>
      <c r="AG23" s="1">
        <f t="shared" si="73"/>
        <v>3.5</v>
      </c>
      <c r="AH23" s="2">
        <f t="shared" si="74"/>
        <v>7.8000000000000007</v>
      </c>
      <c r="AI23" s="2">
        <f t="shared" si="75"/>
        <v>3.8000000000000007</v>
      </c>
      <c r="AK23">
        <v>82</v>
      </c>
      <c r="AL23">
        <v>50</v>
      </c>
      <c r="AM23" s="3">
        <v>0.20799999999999999</v>
      </c>
      <c r="AN23" s="1">
        <f t="shared" si="76"/>
        <v>4.16</v>
      </c>
      <c r="AO23" s="2">
        <f t="shared" si="77"/>
        <v>12.42</v>
      </c>
      <c r="AP23" s="2">
        <f t="shared" si="78"/>
        <v>-4.6199999999999992</v>
      </c>
      <c r="AR23">
        <v>82</v>
      </c>
      <c r="AS23">
        <v>50</v>
      </c>
      <c r="AT23" s="3">
        <v>0.17499999999999999</v>
      </c>
      <c r="AU23" s="1">
        <f t="shared" si="79"/>
        <v>3.5</v>
      </c>
      <c r="AV23" s="2">
        <f t="shared" si="80"/>
        <v>8.84</v>
      </c>
      <c r="AW23" s="2">
        <f t="shared" si="81"/>
        <v>3.58</v>
      </c>
      <c r="AY23">
        <v>82</v>
      </c>
      <c r="AZ23">
        <v>50</v>
      </c>
      <c r="BA23" s="3">
        <v>0.21099999999999999</v>
      </c>
      <c r="BB23" s="1">
        <f t="shared" si="82"/>
        <v>4.22</v>
      </c>
      <c r="BC23" s="2">
        <f t="shared" si="83"/>
        <v>12.2</v>
      </c>
      <c r="BD23" s="2">
        <f t="shared" si="84"/>
        <v>-3.3599999999999994</v>
      </c>
      <c r="BF23">
        <v>82</v>
      </c>
      <c r="BG23">
        <v>50</v>
      </c>
      <c r="BH23" s="3">
        <v>0.13</v>
      </c>
      <c r="BI23" s="1">
        <f t="shared" si="85"/>
        <v>2.6</v>
      </c>
      <c r="BJ23" s="2">
        <f t="shared" si="86"/>
        <v>6.34</v>
      </c>
      <c r="BK23" s="2">
        <f t="shared" si="87"/>
        <v>5.8599999999999994</v>
      </c>
      <c r="BM23">
        <v>82</v>
      </c>
      <c r="BN23">
        <v>50</v>
      </c>
      <c r="BO23" s="3">
        <v>0.26500000000000001</v>
      </c>
      <c r="BP23" s="1">
        <f t="shared" si="88"/>
        <v>5.3000000000000007</v>
      </c>
      <c r="BQ23" s="2">
        <f t="shared" si="89"/>
        <v>14.440000000000001</v>
      </c>
      <c r="BR23" s="2">
        <f t="shared" si="90"/>
        <v>-8.1000000000000014</v>
      </c>
      <c r="BT23">
        <v>82</v>
      </c>
      <c r="BU23">
        <v>50</v>
      </c>
      <c r="BV23" s="3">
        <v>0.16500000000000001</v>
      </c>
      <c r="BW23" s="1">
        <f t="shared" si="91"/>
        <v>3.3000000000000003</v>
      </c>
      <c r="BX23" s="2">
        <f t="shared" si="92"/>
        <v>8.76</v>
      </c>
      <c r="BY23" s="2">
        <f t="shared" si="93"/>
        <v>5.6800000000000015</v>
      </c>
      <c r="CA23">
        <v>82</v>
      </c>
      <c r="CB23">
        <v>50</v>
      </c>
      <c r="CC23" s="3">
        <v>0.20399999999999999</v>
      </c>
      <c r="CD23" s="1">
        <f t="shared" si="94"/>
        <v>4.08</v>
      </c>
      <c r="CE23" s="2">
        <f t="shared" si="95"/>
        <v>12.139999999999999</v>
      </c>
      <c r="CF23" s="2">
        <f t="shared" si="96"/>
        <v>-3.379999999999999</v>
      </c>
      <c r="CH23">
        <v>82</v>
      </c>
      <c r="CI23">
        <v>50</v>
      </c>
      <c r="CJ23" s="3">
        <v>0.151</v>
      </c>
      <c r="CK23" s="1">
        <f t="shared" si="97"/>
        <v>3.02</v>
      </c>
      <c r="CL23" s="2">
        <f t="shared" si="98"/>
        <v>7.7200000000000006</v>
      </c>
      <c r="CM23" s="2">
        <f t="shared" si="99"/>
        <v>4.4199999999999982</v>
      </c>
      <c r="CO23">
        <v>82</v>
      </c>
      <c r="CP23">
        <v>50</v>
      </c>
      <c r="CQ23" s="3">
        <v>0.223</v>
      </c>
      <c r="CR23" s="1">
        <f t="shared" si="100"/>
        <v>4.46</v>
      </c>
      <c r="CS23" s="2">
        <f t="shared" si="101"/>
        <v>12.82</v>
      </c>
      <c r="CT23" s="2">
        <f t="shared" si="102"/>
        <v>-5.0999999999999996</v>
      </c>
      <c r="CV23">
        <v>82</v>
      </c>
      <c r="CW23">
        <v>50</v>
      </c>
      <c r="CX23" s="3">
        <v>0.20499999999999999</v>
      </c>
      <c r="CY23" s="1">
        <f t="shared" si="103"/>
        <v>4.0999999999999996</v>
      </c>
      <c r="CZ23" s="2">
        <f t="shared" si="104"/>
        <v>9.6999999999999993</v>
      </c>
      <c r="DA23" s="2">
        <f t="shared" si="105"/>
        <v>3.120000000000001</v>
      </c>
      <c r="DC23">
        <v>82</v>
      </c>
      <c r="DD23">
        <v>50</v>
      </c>
      <c r="DE23" s="3">
        <v>0.248</v>
      </c>
      <c r="DF23" s="1">
        <f t="shared" si="106"/>
        <v>4.96</v>
      </c>
      <c r="DG23" s="2">
        <f t="shared" si="107"/>
        <v>14.5</v>
      </c>
      <c r="DH23" s="2">
        <f t="shared" si="108"/>
        <v>-4.8000000000000007</v>
      </c>
      <c r="DJ23">
        <v>82</v>
      </c>
      <c r="DK23">
        <v>50</v>
      </c>
      <c r="DL23" s="3">
        <v>0.17699999999999999</v>
      </c>
      <c r="DM23" s="1">
        <f t="shared" si="109"/>
        <v>3.54</v>
      </c>
      <c r="DN23" s="2">
        <f t="shared" si="110"/>
        <v>9.24</v>
      </c>
      <c r="DO23" s="2">
        <f t="shared" si="111"/>
        <v>5.26</v>
      </c>
      <c r="DQ23">
        <v>82</v>
      </c>
      <c r="DR23">
        <v>50</v>
      </c>
      <c r="DS23" s="3">
        <v>0.23</v>
      </c>
      <c r="DT23" s="1">
        <f t="shared" si="112"/>
        <v>4.6000000000000005</v>
      </c>
      <c r="DU23" s="2">
        <f t="shared" si="113"/>
        <v>13.440000000000001</v>
      </c>
      <c r="DV23" s="2">
        <f t="shared" si="114"/>
        <v>-4.2000000000000011</v>
      </c>
      <c r="DX23">
        <v>82</v>
      </c>
      <c r="DY23">
        <v>50</v>
      </c>
      <c r="DZ23" s="3">
        <v>0.17899999999999999</v>
      </c>
      <c r="EA23" s="1">
        <f t="shared" si="115"/>
        <v>3.58</v>
      </c>
      <c r="EB23" s="2">
        <f t="shared" si="116"/>
        <v>9.08</v>
      </c>
      <c r="EC23" s="2">
        <f t="shared" si="117"/>
        <v>4.3600000000000012</v>
      </c>
      <c r="EE23">
        <v>82</v>
      </c>
      <c r="EF23">
        <v>50</v>
      </c>
      <c r="EG23" s="3">
        <v>0.14399999999999999</v>
      </c>
      <c r="EH23" s="1">
        <f t="shared" si="118"/>
        <v>2.88</v>
      </c>
      <c r="EI23" s="2">
        <f t="shared" si="119"/>
        <v>7.3199999999999994</v>
      </c>
      <c r="EJ23" s="2">
        <f t="shared" si="120"/>
        <v>1.7600000000000007</v>
      </c>
      <c r="EL23">
        <v>82</v>
      </c>
      <c r="EM23">
        <v>50</v>
      </c>
      <c r="EN23" s="3">
        <v>0.125</v>
      </c>
      <c r="EO23" s="1">
        <f t="shared" si="121"/>
        <v>2.5</v>
      </c>
      <c r="EP23" s="2">
        <f t="shared" si="122"/>
        <v>7.0200000000000005</v>
      </c>
      <c r="EQ23" s="2">
        <f t="shared" si="123"/>
        <v>0.29999999999999893</v>
      </c>
    </row>
    <row r="24" spans="2:147" x14ac:dyDescent="0.25">
      <c r="B24">
        <v>82</v>
      </c>
      <c r="C24">
        <v>70</v>
      </c>
      <c r="D24" s="3">
        <v>0.254</v>
      </c>
      <c r="E24" s="1">
        <f t="shared" si="62"/>
        <v>5.08</v>
      </c>
      <c r="F24" s="2">
        <f t="shared" si="63"/>
        <v>16.12</v>
      </c>
      <c r="I24">
        <v>82</v>
      </c>
      <c r="J24">
        <v>70</v>
      </c>
      <c r="K24" s="3">
        <v>0.26400000000000001</v>
      </c>
      <c r="L24" s="1">
        <f t="shared" si="64"/>
        <v>5.28</v>
      </c>
      <c r="M24" s="2">
        <f t="shared" si="65"/>
        <v>19.100000000000001</v>
      </c>
      <c r="N24" s="2">
        <f t="shared" si="66"/>
        <v>-2.9800000000000004</v>
      </c>
      <c r="P24">
        <v>82</v>
      </c>
      <c r="Q24">
        <v>70</v>
      </c>
      <c r="R24" s="3">
        <v>0.26</v>
      </c>
      <c r="S24" s="1">
        <f t="shared" si="67"/>
        <v>5.2</v>
      </c>
      <c r="T24" s="2">
        <f t="shared" si="68"/>
        <v>14.599999999999998</v>
      </c>
      <c r="U24" s="2">
        <f t="shared" si="69"/>
        <v>4.5000000000000036</v>
      </c>
      <c r="W24">
        <v>82</v>
      </c>
      <c r="X24">
        <v>70</v>
      </c>
      <c r="Y24" s="3">
        <v>0.26200000000000001</v>
      </c>
      <c r="Z24" s="1">
        <f t="shared" si="70"/>
        <v>5.24</v>
      </c>
      <c r="AA24" s="2">
        <f t="shared" si="71"/>
        <v>16.840000000000003</v>
      </c>
      <c r="AB24" s="2">
        <f t="shared" si="72"/>
        <v>-2.2400000000000055</v>
      </c>
      <c r="AD24">
        <v>82</v>
      </c>
      <c r="AE24">
        <v>70</v>
      </c>
      <c r="AF24" s="3">
        <v>0.25700000000000001</v>
      </c>
      <c r="AG24" s="1">
        <f t="shared" si="73"/>
        <v>5.1400000000000006</v>
      </c>
      <c r="AH24" s="2">
        <f t="shared" si="74"/>
        <v>12.940000000000001</v>
      </c>
      <c r="AI24" s="2">
        <f t="shared" si="75"/>
        <v>3.9000000000000021</v>
      </c>
      <c r="AK24">
        <v>82</v>
      </c>
      <c r="AL24">
        <v>70</v>
      </c>
      <c r="AM24" s="3">
        <v>0.253</v>
      </c>
      <c r="AN24" s="1">
        <f t="shared" si="76"/>
        <v>5.0600000000000005</v>
      </c>
      <c r="AO24" s="2">
        <f t="shared" si="77"/>
        <v>17.48</v>
      </c>
      <c r="AP24" s="2">
        <f t="shared" si="78"/>
        <v>-4.5399999999999991</v>
      </c>
      <c r="AR24">
        <v>82</v>
      </c>
      <c r="AS24">
        <v>70</v>
      </c>
      <c r="AT24" s="3">
        <v>0.24399999999999999</v>
      </c>
      <c r="AU24" s="1">
        <f t="shared" si="79"/>
        <v>4.88</v>
      </c>
      <c r="AV24" s="2">
        <f t="shared" si="80"/>
        <v>13.719999999999999</v>
      </c>
      <c r="AW24" s="2">
        <f t="shared" si="81"/>
        <v>3.7600000000000016</v>
      </c>
      <c r="AY24">
        <v>82</v>
      </c>
      <c r="AZ24">
        <v>70</v>
      </c>
      <c r="BA24" s="3">
        <v>0.245</v>
      </c>
      <c r="BB24" s="1">
        <f t="shared" si="82"/>
        <v>4.9000000000000004</v>
      </c>
      <c r="BC24" s="2">
        <f t="shared" si="83"/>
        <v>17.100000000000001</v>
      </c>
      <c r="BD24" s="2">
        <f t="shared" si="84"/>
        <v>-3.3800000000000026</v>
      </c>
      <c r="BF24">
        <v>82</v>
      </c>
      <c r="BG24">
        <v>70</v>
      </c>
      <c r="BH24" s="3">
        <v>0.222</v>
      </c>
      <c r="BI24" s="1">
        <f t="shared" si="85"/>
        <v>4.4400000000000004</v>
      </c>
      <c r="BJ24" s="2">
        <f t="shared" si="86"/>
        <v>10.780000000000001</v>
      </c>
      <c r="BK24" s="2">
        <f t="shared" si="87"/>
        <v>6.32</v>
      </c>
      <c r="BM24">
        <v>82</v>
      </c>
      <c r="BN24">
        <v>70</v>
      </c>
      <c r="BO24" s="3">
        <v>0.25600000000000001</v>
      </c>
      <c r="BP24" s="1">
        <f t="shared" si="88"/>
        <v>5.12</v>
      </c>
      <c r="BQ24" s="2">
        <f t="shared" si="89"/>
        <v>19.560000000000002</v>
      </c>
      <c r="BR24" s="2">
        <f t="shared" si="90"/>
        <v>-8.7800000000000011</v>
      </c>
      <c r="BT24">
        <v>82</v>
      </c>
      <c r="BU24">
        <v>70</v>
      </c>
      <c r="BV24" s="3">
        <v>0.23499999999999999</v>
      </c>
      <c r="BW24" s="1">
        <f t="shared" si="91"/>
        <v>4.6999999999999993</v>
      </c>
      <c r="BX24" s="2">
        <f t="shared" si="92"/>
        <v>13.459999999999999</v>
      </c>
      <c r="BY24" s="2">
        <f t="shared" si="93"/>
        <v>6.1000000000000032</v>
      </c>
      <c r="CA24">
        <v>82</v>
      </c>
      <c r="CB24">
        <v>70</v>
      </c>
      <c r="CC24" s="3">
        <v>0.249</v>
      </c>
      <c r="CD24" s="1">
        <f t="shared" si="94"/>
        <v>4.9800000000000004</v>
      </c>
      <c r="CE24" s="2">
        <f t="shared" si="95"/>
        <v>17.119999999999997</v>
      </c>
      <c r="CF24" s="2">
        <f t="shared" si="96"/>
        <v>-3.6599999999999984</v>
      </c>
      <c r="CH24">
        <v>82</v>
      </c>
      <c r="CI24">
        <v>70</v>
      </c>
      <c r="CJ24" s="3">
        <v>0.22700000000000001</v>
      </c>
      <c r="CK24" s="1">
        <f t="shared" si="97"/>
        <v>4.54</v>
      </c>
      <c r="CL24" s="2">
        <f t="shared" si="98"/>
        <v>12.260000000000002</v>
      </c>
      <c r="CM24" s="2">
        <f t="shared" si="99"/>
        <v>4.8599999999999959</v>
      </c>
      <c r="CO24">
        <v>82</v>
      </c>
      <c r="CP24">
        <v>70</v>
      </c>
      <c r="CQ24" s="3">
        <v>0.25800000000000001</v>
      </c>
      <c r="CR24" s="1">
        <f t="shared" si="100"/>
        <v>5.16</v>
      </c>
      <c r="CS24" s="2">
        <f t="shared" si="101"/>
        <v>17.98</v>
      </c>
      <c r="CT24" s="2">
        <f t="shared" si="102"/>
        <v>-5.7199999999999989</v>
      </c>
      <c r="CV24">
        <v>82</v>
      </c>
      <c r="CW24">
        <v>70</v>
      </c>
      <c r="CX24" s="3">
        <v>0.22500000000000001</v>
      </c>
      <c r="CY24" s="1">
        <f t="shared" si="103"/>
        <v>4.5</v>
      </c>
      <c r="CZ24" s="2">
        <f t="shared" si="104"/>
        <v>14.2</v>
      </c>
      <c r="DA24" s="2">
        <f t="shared" si="105"/>
        <v>3.7800000000000011</v>
      </c>
      <c r="DC24">
        <v>82</v>
      </c>
      <c r="DD24">
        <v>70</v>
      </c>
      <c r="DE24" s="3">
        <v>0.27400000000000002</v>
      </c>
      <c r="DF24" s="1">
        <f t="shared" si="106"/>
        <v>5.48</v>
      </c>
      <c r="DG24" s="2">
        <f t="shared" si="107"/>
        <v>19.98</v>
      </c>
      <c r="DH24" s="2">
        <f t="shared" si="108"/>
        <v>-5.7800000000000011</v>
      </c>
      <c r="DJ24">
        <v>82</v>
      </c>
      <c r="DK24">
        <v>70</v>
      </c>
      <c r="DL24" s="3">
        <v>0.23300000000000001</v>
      </c>
      <c r="DM24" s="1">
        <f t="shared" si="109"/>
        <v>4.66</v>
      </c>
      <c r="DN24" s="2">
        <f t="shared" si="110"/>
        <v>13.9</v>
      </c>
      <c r="DO24" s="2">
        <f t="shared" si="111"/>
        <v>6.08</v>
      </c>
      <c r="DQ24">
        <v>82</v>
      </c>
      <c r="DR24">
        <v>70</v>
      </c>
      <c r="DS24" s="3">
        <v>0.26700000000000002</v>
      </c>
      <c r="DT24" s="1">
        <f t="shared" si="112"/>
        <v>5.34</v>
      </c>
      <c r="DU24" s="2">
        <f t="shared" si="113"/>
        <v>18.78</v>
      </c>
      <c r="DV24" s="2">
        <f t="shared" si="114"/>
        <v>-4.8800000000000008</v>
      </c>
      <c r="DX24">
        <v>82</v>
      </c>
      <c r="DY24">
        <v>70</v>
      </c>
      <c r="DZ24" s="3">
        <v>0.24199999999999999</v>
      </c>
      <c r="EA24" s="1">
        <f t="shared" si="115"/>
        <v>4.84</v>
      </c>
      <c r="EB24" s="2">
        <f t="shared" si="116"/>
        <v>13.92</v>
      </c>
      <c r="EC24" s="2">
        <f t="shared" si="117"/>
        <v>4.8600000000000012</v>
      </c>
      <c r="EE24">
        <v>82</v>
      </c>
      <c r="EF24">
        <v>70</v>
      </c>
      <c r="EG24" s="3">
        <v>0.214</v>
      </c>
      <c r="EH24" s="1">
        <f t="shared" si="118"/>
        <v>4.28</v>
      </c>
      <c r="EI24" s="2">
        <f t="shared" si="119"/>
        <v>11.6</v>
      </c>
      <c r="EJ24" s="2">
        <f t="shared" si="120"/>
        <v>2.3200000000000003</v>
      </c>
      <c r="EL24">
        <v>82</v>
      </c>
      <c r="EM24">
        <v>70</v>
      </c>
      <c r="EN24" s="3">
        <v>0.192</v>
      </c>
      <c r="EO24" s="1">
        <f t="shared" si="121"/>
        <v>3.84</v>
      </c>
      <c r="EP24" s="2">
        <f t="shared" si="122"/>
        <v>10.86</v>
      </c>
      <c r="EQ24" s="2">
        <f t="shared" si="123"/>
        <v>0.74000000000000021</v>
      </c>
    </row>
    <row r="25" spans="2:147" x14ac:dyDescent="0.25">
      <c r="B25">
        <v>82</v>
      </c>
      <c r="C25">
        <v>90</v>
      </c>
      <c r="D25" s="3">
        <v>0.253</v>
      </c>
      <c r="E25" s="1">
        <f t="shared" si="62"/>
        <v>5.0600000000000005</v>
      </c>
      <c r="F25" s="2">
        <f t="shared" si="63"/>
        <v>21.18</v>
      </c>
      <c r="I25">
        <v>82</v>
      </c>
      <c r="J25">
        <v>90</v>
      </c>
      <c r="K25" s="3">
        <v>0.26900000000000002</v>
      </c>
      <c r="L25" s="1">
        <f t="shared" si="64"/>
        <v>5.3800000000000008</v>
      </c>
      <c r="M25" s="2">
        <f t="shared" si="65"/>
        <v>24.480000000000004</v>
      </c>
      <c r="N25" s="2">
        <f t="shared" si="66"/>
        <v>-3.3000000000000043</v>
      </c>
      <c r="P25">
        <v>82</v>
      </c>
      <c r="Q25">
        <v>90</v>
      </c>
      <c r="R25" s="3">
        <v>0.25700000000000001</v>
      </c>
      <c r="S25" s="1">
        <f t="shared" si="67"/>
        <v>5.1400000000000006</v>
      </c>
      <c r="T25" s="2">
        <f t="shared" si="68"/>
        <v>19.739999999999998</v>
      </c>
      <c r="U25" s="2">
        <f t="shared" si="69"/>
        <v>4.7400000000000055</v>
      </c>
      <c r="W25">
        <v>82</v>
      </c>
      <c r="X25">
        <v>90</v>
      </c>
      <c r="Y25" s="3">
        <v>0.26100000000000001</v>
      </c>
      <c r="Z25" s="1">
        <f t="shared" si="70"/>
        <v>5.2200000000000006</v>
      </c>
      <c r="AA25" s="2">
        <f t="shared" si="71"/>
        <v>22.060000000000002</v>
      </c>
      <c r="AB25" s="2">
        <f t="shared" si="72"/>
        <v>-2.3200000000000038</v>
      </c>
      <c r="AD25">
        <v>82</v>
      </c>
      <c r="AE25">
        <v>90</v>
      </c>
      <c r="AF25" s="3">
        <v>0.26</v>
      </c>
      <c r="AG25" s="1">
        <f t="shared" si="73"/>
        <v>5.2</v>
      </c>
      <c r="AH25" s="2">
        <f t="shared" si="74"/>
        <v>18.14</v>
      </c>
      <c r="AI25" s="2">
        <f t="shared" si="75"/>
        <v>3.9200000000000017</v>
      </c>
      <c r="AK25">
        <v>82</v>
      </c>
      <c r="AL25">
        <v>90</v>
      </c>
      <c r="AM25" s="3">
        <v>0.26700000000000002</v>
      </c>
      <c r="AN25" s="1">
        <f t="shared" si="76"/>
        <v>5.34</v>
      </c>
      <c r="AO25" s="2">
        <f t="shared" si="77"/>
        <v>22.82</v>
      </c>
      <c r="AP25" s="2">
        <f t="shared" si="78"/>
        <v>-4.68</v>
      </c>
      <c r="AR25">
        <v>82</v>
      </c>
      <c r="AS25">
        <v>90</v>
      </c>
      <c r="AT25" s="3">
        <v>0.25600000000000001</v>
      </c>
      <c r="AU25" s="1">
        <f t="shared" si="79"/>
        <v>5.12</v>
      </c>
      <c r="AV25" s="2">
        <f t="shared" si="80"/>
        <v>18.84</v>
      </c>
      <c r="AW25" s="2">
        <f t="shared" si="81"/>
        <v>3.9800000000000004</v>
      </c>
      <c r="AY25">
        <v>82</v>
      </c>
      <c r="AZ25">
        <v>90</v>
      </c>
      <c r="BA25" s="3">
        <v>0.255</v>
      </c>
      <c r="BB25" s="1">
        <f t="shared" si="82"/>
        <v>5.0999999999999996</v>
      </c>
      <c r="BC25" s="2">
        <f t="shared" si="83"/>
        <v>22.200000000000003</v>
      </c>
      <c r="BD25" s="2">
        <f t="shared" si="84"/>
        <v>-3.360000000000003</v>
      </c>
      <c r="BF25">
        <v>82</v>
      </c>
      <c r="BG25">
        <v>90</v>
      </c>
      <c r="BH25" s="3">
        <v>0.24</v>
      </c>
      <c r="BI25" s="1">
        <f t="shared" si="85"/>
        <v>4.8</v>
      </c>
      <c r="BJ25" s="2">
        <f t="shared" si="86"/>
        <v>15.580000000000002</v>
      </c>
      <c r="BK25" s="2">
        <f t="shared" si="87"/>
        <v>6.620000000000001</v>
      </c>
      <c r="BM25">
        <v>82</v>
      </c>
      <c r="BN25">
        <v>90</v>
      </c>
      <c r="BO25" s="3">
        <v>0.253</v>
      </c>
      <c r="BP25" s="1">
        <f t="shared" si="88"/>
        <v>5.0600000000000005</v>
      </c>
      <c r="BQ25" s="2">
        <f t="shared" si="89"/>
        <v>24.620000000000005</v>
      </c>
      <c r="BR25" s="2">
        <f t="shared" si="90"/>
        <v>-9.0400000000000027</v>
      </c>
      <c r="BT25">
        <v>82</v>
      </c>
      <c r="BU25">
        <v>90</v>
      </c>
      <c r="BV25" s="3">
        <v>0.23200000000000001</v>
      </c>
      <c r="BW25" s="1">
        <f t="shared" si="91"/>
        <v>4.6400000000000006</v>
      </c>
      <c r="BX25" s="2">
        <f t="shared" si="92"/>
        <v>18.100000000000001</v>
      </c>
      <c r="BY25" s="2">
        <f t="shared" si="93"/>
        <v>6.5200000000000031</v>
      </c>
      <c r="CA25">
        <v>82</v>
      </c>
      <c r="CB25">
        <v>90</v>
      </c>
      <c r="CC25" s="3">
        <v>0.24</v>
      </c>
      <c r="CD25" s="1">
        <f t="shared" si="94"/>
        <v>4.8</v>
      </c>
      <c r="CE25" s="2">
        <f t="shared" si="95"/>
        <v>21.919999999999998</v>
      </c>
      <c r="CF25" s="2">
        <f t="shared" si="96"/>
        <v>-3.8199999999999967</v>
      </c>
      <c r="CH25">
        <v>82</v>
      </c>
      <c r="CI25">
        <v>90</v>
      </c>
      <c r="CJ25" s="3">
        <v>0.21099999999999999</v>
      </c>
      <c r="CK25" s="1">
        <f t="shared" si="97"/>
        <v>4.22</v>
      </c>
      <c r="CL25" s="2">
        <f t="shared" si="98"/>
        <v>16.48</v>
      </c>
      <c r="CM25" s="2">
        <f t="shared" si="99"/>
        <v>5.4399999999999977</v>
      </c>
      <c r="CO25">
        <v>82</v>
      </c>
      <c r="CP25">
        <v>90</v>
      </c>
      <c r="CQ25" s="3">
        <v>0.25600000000000001</v>
      </c>
      <c r="CR25" s="1">
        <f t="shared" si="100"/>
        <v>5.12</v>
      </c>
      <c r="CS25" s="2">
        <f t="shared" si="101"/>
        <v>23.1</v>
      </c>
      <c r="CT25" s="2">
        <f t="shared" si="102"/>
        <v>-6.620000000000001</v>
      </c>
      <c r="CV25">
        <v>82</v>
      </c>
      <c r="CW25">
        <v>90</v>
      </c>
      <c r="CX25" s="3">
        <v>0.22</v>
      </c>
      <c r="CY25" s="1">
        <f t="shared" si="103"/>
        <v>4.4000000000000004</v>
      </c>
      <c r="CZ25" s="2">
        <f t="shared" si="104"/>
        <v>18.600000000000001</v>
      </c>
      <c r="DA25" s="2">
        <f t="shared" si="105"/>
        <v>4.5</v>
      </c>
      <c r="DC25">
        <v>82</v>
      </c>
      <c r="DD25">
        <v>90</v>
      </c>
      <c r="DE25" s="3">
        <v>0.26200000000000001</v>
      </c>
      <c r="DF25" s="1">
        <f t="shared" si="106"/>
        <v>5.24</v>
      </c>
      <c r="DG25" s="2">
        <f t="shared" si="107"/>
        <v>25.22</v>
      </c>
      <c r="DH25" s="2">
        <f t="shared" si="108"/>
        <v>-6.6199999999999974</v>
      </c>
      <c r="DJ25">
        <v>82</v>
      </c>
      <c r="DK25">
        <v>90</v>
      </c>
      <c r="DL25" s="3">
        <v>0.23599999999999999</v>
      </c>
      <c r="DM25" s="1">
        <f t="shared" si="109"/>
        <v>4.72</v>
      </c>
      <c r="DN25" s="2">
        <f t="shared" si="110"/>
        <v>18.62</v>
      </c>
      <c r="DO25" s="2">
        <f t="shared" si="111"/>
        <v>6.5999999999999979</v>
      </c>
      <c r="DQ25">
        <v>82</v>
      </c>
      <c r="DR25">
        <v>90</v>
      </c>
      <c r="DS25" s="3">
        <v>0.26500000000000001</v>
      </c>
      <c r="DT25" s="1">
        <f t="shared" si="112"/>
        <v>5.3000000000000007</v>
      </c>
      <c r="DU25" s="2">
        <f t="shared" si="113"/>
        <v>24.080000000000002</v>
      </c>
      <c r="DV25" s="2">
        <f t="shared" si="114"/>
        <v>-5.4600000000000009</v>
      </c>
      <c r="DX25">
        <v>82</v>
      </c>
      <c r="DY25">
        <v>90</v>
      </c>
      <c r="DZ25" s="3">
        <v>0.24299999999999999</v>
      </c>
      <c r="EA25" s="1">
        <f t="shared" si="115"/>
        <v>4.8599999999999994</v>
      </c>
      <c r="EB25" s="2">
        <f t="shared" si="116"/>
        <v>18.78</v>
      </c>
      <c r="EC25" s="2">
        <f t="shared" si="117"/>
        <v>5.3000000000000007</v>
      </c>
      <c r="EE25">
        <v>82</v>
      </c>
      <c r="EF25">
        <v>90</v>
      </c>
      <c r="EG25" s="3">
        <v>0.218</v>
      </c>
      <c r="EH25" s="1">
        <f t="shared" si="118"/>
        <v>4.3600000000000003</v>
      </c>
      <c r="EI25" s="2">
        <f t="shared" si="119"/>
        <v>15.96</v>
      </c>
      <c r="EJ25" s="2">
        <f t="shared" si="120"/>
        <v>2.8200000000000003</v>
      </c>
      <c r="EL25">
        <v>82</v>
      </c>
      <c r="EM25">
        <v>90</v>
      </c>
      <c r="EN25" s="3">
        <v>0.193</v>
      </c>
      <c r="EO25" s="1">
        <f t="shared" si="121"/>
        <v>3.8600000000000003</v>
      </c>
      <c r="EP25" s="2">
        <f t="shared" si="122"/>
        <v>14.719999999999999</v>
      </c>
      <c r="EQ25" s="2">
        <f t="shared" si="123"/>
        <v>1.240000000000002</v>
      </c>
    </row>
    <row r="26" spans="2:147" x14ac:dyDescent="0.25">
      <c r="B26">
        <v>82</v>
      </c>
      <c r="C26">
        <v>110</v>
      </c>
      <c r="D26" s="3">
        <v>0.251</v>
      </c>
      <c r="E26" s="1">
        <f t="shared" si="62"/>
        <v>5.0199999999999996</v>
      </c>
      <c r="F26" s="2">
        <f t="shared" si="63"/>
        <v>26.2</v>
      </c>
      <c r="I26">
        <v>82</v>
      </c>
      <c r="J26">
        <v>110</v>
      </c>
      <c r="K26" s="3">
        <v>0.26100000000000001</v>
      </c>
      <c r="L26" s="1">
        <f t="shared" si="64"/>
        <v>5.2200000000000006</v>
      </c>
      <c r="M26" s="2">
        <f t="shared" si="65"/>
        <v>29.700000000000003</v>
      </c>
      <c r="N26" s="2">
        <f t="shared" si="66"/>
        <v>-3.5000000000000036</v>
      </c>
      <c r="P26">
        <v>82</v>
      </c>
      <c r="Q26">
        <v>110</v>
      </c>
      <c r="R26" s="3">
        <v>0.26100000000000001</v>
      </c>
      <c r="S26" s="1">
        <f t="shared" si="67"/>
        <v>5.2200000000000006</v>
      </c>
      <c r="T26" s="2">
        <f t="shared" si="68"/>
        <v>24.96</v>
      </c>
      <c r="U26" s="2">
        <f t="shared" si="69"/>
        <v>4.740000000000002</v>
      </c>
      <c r="W26">
        <v>82</v>
      </c>
      <c r="X26">
        <v>110</v>
      </c>
      <c r="Y26" s="3">
        <v>0.255</v>
      </c>
      <c r="Z26" s="1">
        <f t="shared" si="70"/>
        <v>5.0999999999999996</v>
      </c>
      <c r="AA26" s="2">
        <f t="shared" si="71"/>
        <v>27.160000000000004</v>
      </c>
      <c r="AB26" s="2">
        <f t="shared" si="72"/>
        <v>-2.2000000000000028</v>
      </c>
      <c r="AD26">
        <v>82</v>
      </c>
      <c r="AE26">
        <v>110</v>
      </c>
      <c r="AF26" s="3">
        <v>0.253</v>
      </c>
      <c r="AG26" s="1">
        <f t="shared" si="73"/>
        <v>5.0600000000000005</v>
      </c>
      <c r="AH26" s="2">
        <f t="shared" si="74"/>
        <v>23.200000000000003</v>
      </c>
      <c r="AI26" s="2">
        <f t="shared" si="75"/>
        <v>3.9600000000000009</v>
      </c>
      <c r="AK26">
        <v>82</v>
      </c>
      <c r="AL26">
        <v>110</v>
      </c>
      <c r="AM26" s="3">
        <v>0.25600000000000001</v>
      </c>
      <c r="AN26" s="1">
        <f t="shared" si="76"/>
        <v>5.12</v>
      </c>
      <c r="AO26" s="2">
        <f t="shared" si="77"/>
        <v>27.94</v>
      </c>
      <c r="AP26" s="2">
        <f t="shared" si="78"/>
        <v>-4.7399999999999984</v>
      </c>
      <c r="AR26">
        <v>82</v>
      </c>
      <c r="AS26">
        <v>110</v>
      </c>
      <c r="AT26" s="3">
        <v>0.254</v>
      </c>
      <c r="AU26" s="1">
        <f t="shared" si="79"/>
        <v>5.08</v>
      </c>
      <c r="AV26" s="2">
        <f t="shared" si="80"/>
        <v>23.92</v>
      </c>
      <c r="AW26" s="2">
        <f t="shared" si="81"/>
        <v>4.0199999999999996</v>
      </c>
      <c r="AY26">
        <v>82</v>
      </c>
      <c r="AZ26">
        <v>110</v>
      </c>
      <c r="BA26" s="3">
        <v>0.255</v>
      </c>
      <c r="BB26" s="1">
        <f t="shared" si="82"/>
        <v>5.0999999999999996</v>
      </c>
      <c r="BC26" s="2">
        <f t="shared" si="83"/>
        <v>27.300000000000004</v>
      </c>
      <c r="BD26" s="2">
        <f t="shared" si="84"/>
        <v>-3.3800000000000026</v>
      </c>
      <c r="BF26">
        <v>82</v>
      </c>
      <c r="BG26">
        <v>110</v>
      </c>
      <c r="BH26" s="3">
        <v>0.24099999999999999</v>
      </c>
      <c r="BI26" s="1">
        <f t="shared" si="85"/>
        <v>4.82</v>
      </c>
      <c r="BJ26" s="2">
        <f t="shared" si="86"/>
        <v>20.400000000000002</v>
      </c>
      <c r="BK26" s="2">
        <f t="shared" si="87"/>
        <v>6.9000000000000021</v>
      </c>
      <c r="BM26">
        <v>82</v>
      </c>
      <c r="BN26">
        <v>110</v>
      </c>
      <c r="BO26" s="3">
        <v>0.245</v>
      </c>
      <c r="BP26" s="1">
        <f t="shared" si="88"/>
        <v>4.9000000000000004</v>
      </c>
      <c r="BQ26" s="2">
        <f t="shared" si="89"/>
        <v>29.520000000000003</v>
      </c>
      <c r="BR26" s="2">
        <f t="shared" si="90"/>
        <v>-9.120000000000001</v>
      </c>
      <c r="BT26">
        <v>82</v>
      </c>
      <c r="BU26">
        <v>110</v>
      </c>
      <c r="BV26" s="3">
        <v>0.24299999999999999</v>
      </c>
      <c r="BW26" s="1">
        <f t="shared" si="91"/>
        <v>4.8599999999999994</v>
      </c>
      <c r="BX26" s="2">
        <f t="shared" si="92"/>
        <v>22.96</v>
      </c>
      <c r="BY26" s="2">
        <f t="shared" si="93"/>
        <v>6.5600000000000023</v>
      </c>
      <c r="CA26">
        <v>82</v>
      </c>
      <c r="CB26">
        <v>110</v>
      </c>
      <c r="CC26" s="3">
        <v>0.248</v>
      </c>
      <c r="CD26" s="1">
        <f t="shared" si="94"/>
        <v>4.96</v>
      </c>
      <c r="CE26" s="2">
        <f t="shared" si="95"/>
        <v>26.88</v>
      </c>
      <c r="CF26" s="2">
        <f t="shared" si="96"/>
        <v>-3.9199999999999982</v>
      </c>
      <c r="CH26">
        <v>82</v>
      </c>
      <c r="CI26">
        <v>110</v>
      </c>
      <c r="CJ26" s="3">
        <v>0.22</v>
      </c>
      <c r="CK26" s="1">
        <f t="shared" si="97"/>
        <v>4.4000000000000004</v>
      </c>
      <c r="CL26" s="2">
        <f t="shared" si="98"/>
        <v>20.880000000000003</v>
      </c>
      <c r="CM26" s="2">
        <f t="shared" si="99"/>
        <v>5.9999999999999964</v>
      </c>
      <c r="CO26">
        <v>82</v>
      </c>
      <c r="CP26">
        <v>110</v>
      </c>
      <c r="CQ26" s="3">
        <v>0.23699999999999999</v>
      </c>
      <c r="CR26" s="1">
        <f t="shared" si="100"/>
        <v>4.74</v>
      </c>
      <c r="CS26" s="2">
        <f t="shared" si="101"/>
        <v>27.840000000000003</v>
      </c>
      <c r="CT26" s="2">
        <f t="shared" si="102"/>
        <v>-6.9600000000000009</v>
      </c>
      <c r="CV26">
        <v>82</v>
      </c>
      <c r="CW26">
        <v>110</v>
      </c>
      <c r="CX26" s="3">
        <v>0.214</v>
      </c>
      <c r="CY26" s="1">
        <f t="shared" si="103"/>
        <v>4.28</v>
      </c>
      <c r="CZ26" s="2">
        <f t="shared" si="104"/>
        <v>22.880000000000003</v>
      </c>
      <c r="DA26" s="2">
        <f t="shared" si="105"/>
        <v>4.9600000000000009</v>
      </c>
      <c r="DC26">
        <v>82</v>
      </c>
      <c r="DD26">
        <v>110</v>
      </c>
      <c r="DE26" s="3">
        <v>0.23899999999999999</v>
      </c>
      <c r="DF26" s="1">
        <f t="shared" si="106"/>
        <v>4.7799999999999994</v>
      </c>
      <c r="DG26" s="2">
        <f t="shared" si="107"/>
        <v>30</v>
      </c>
      <c r="DH26" s="2">
        <f t="shared" si="108"/>
        <v>-7.1199999999999974</v>
      </c>
      <c r="DJ26">
        <v>82</v>
      </c>
      <c r="DK26">
        <v>110</v>
      </c>
      <c r="DL26" s="3">
        <v>0.22</v>
      </c>
      <c r="DM26" s="1">
        <f t="shared" si="109"/>
        <v>4.4000000000000004</v>
      </c>
      <c r="DN26" s="2">
        <f t="shared" si="110"/>
        <v>23.020000000000003</v>
      </c>
      <c r="DO26" s="2">
        <f t="shared" si="111"/>
        <v>6.9799999999999969</v>
      </c>
      <c r="DQ26">
        <v>82</v>
      </c>
      <c r="DR26">
        <v>110</v>
      </c>
      <c r="DS26" s="3">
        <v>0.245</v>
      </c>
      <c r="DT26" s="1">
        <f t="shared" si="112"/>
        <v>4.9000000000000004</v>
      </c>
      <c r="DU26" s="2">
        <f t="shared" si="113"/>
        <v>28.980000000000004</v>
      </c>
      <c r="DV26" s="2">
        <f t="shared" si="114"/>
        <v>-5.9600000000000009</v>
      </c>
      <c r="DX26">
        <v>82</v>
      </c>
      <c r="DY26">
        <v>110</v>
      </c>
      <c r="DZ26" s="3">
        <v>0.22700000000000001</v>
      </c>
      <c r="EA26" s="1">
        <f t="shared" si="115"/>
        <v>4.54</v>
      </c>
      <c r="EB26" s="2">
        <f t="shared" si="116"/>
        <v>23.32</v>
      </c>
      <c r="EC26" s="2">
        <f t="shared" si="117"/>
        <v>5.6600000000000037</v>
      </c>
      <c r="EE26">
        <v>82</v>
      </c>
      <c r="EF26">
        <v>110</v>
      </c>
      <c r="EG26" s="3">
        <v>0.20200000000000001</v>
      </c>
      <c r="EH26" s="1">
        <f t="shared" si="118"/>
        <v>4.04</v>
      </c>
      <c r="EI26" s="2">
        <f t="shared" si="119"/>
        <v>20</v>
      </c>
      <c r="EJ26" s="2">
        <f t="shared" si="120"/>
        <v>3.3200000000000003</v>
      </c>
      <c r="EL26">
        <v>82</v>
      </c>
      <c r="EM26">
        <v>110</v>
      </c>
      <c r="EN26" s="3">
        <v>0.191</v>
      </c>
      <c r="EO26" s="1">
        <f t="shared" si="121"/>
        <v>3.8200000000000003</v>
      </c>
      <c r="EP26" s="2">
        <f t="shared" si="122"/>
        <v>18.54</v>
      </c>
      <c r="EQ26" s="2">
        <f t="shared" si="123"/>
        <v>1.4600000000000009</v>
      </c>
    </row>
    <row r="27" spans="2:147" x14ac:dyDescent="0.25">
      <c r="B27">
        <v>82</v>
      </c>
      <c r="C27">
        <v>130</v>
      </c>
      <c r="D27" s="3">
        <v>0.23899999999999999</v>
      </c>
      <c r="E27" s="1">
        <f t="shared" si="62"/>
        <v>4.7799999999999994</v>
      </c>
      <c r="F27" s="2">
        <f t="shared" si="63"/>
        <v>30.979999999999997</v>
      </c>
      <c r="I27">
        <v>82</v>
      </c>
      <c r="J27">
        <v>130</v>
      </c>
      <c r="K27" s="3">
        <v>0.24099999999999999</v>
      </c>
      <c r="L27" s="1">
        <f t="shared" si="64"/>
        <v>4.82</v>
      </c>
      <c r="M27" s="2">
        <f t="shared" si="65"/>
        <v>34.520000000000003</v>
      </c>
      <c r="N27" s="2">
        <f t="shared" si="66"/>
        <v>-3.5400000000000063</v>
      </c>
      <c r="P27">
        <v>82</v>
      </c>
      <c r="Q27">
        <v>130</v>
      </c>
      <c r="R27" s="3">
        <v>0.23799999999999999</v>
      </c>
      <c r="S27" s="1">
        <f t="shared" si="67"/>
        <v>4.76</v>
      </c>
      <c r="T27" s="2">
        <f t="shared" si="68"/>
        <v>29.72</v>
      </c>
      <c r="U27" s="2">
        <f t="shared" si="69"/>
        <v>4.8000000000000043</v>
      </c>
      <c r="W27">
        <v>82</v>
      </c>
      <c r="X27">
        <v>130</v>
      </c>
      <c r="Y27" s="3">
        <v>0.24</v>
      </c>
      <c r="Z27" s="1">
        <f t="shared" si="70"/>
        <v>4.8</v>
      </c>
      <c r="AA27" s="2">
        <f t="shared" si="71"/>
        <v>31.960000000000004</v>
      </c>
      <c r="AB27" s="2">
        <f t="shared" si="72"/>
        <v>-2.2400000000000055</v>
      </c>
      <c r="AD27">
        <v>82</v>
      </c>
      <c r="AE27">
        <v>130</v>
      </c>
      <c r="AF27" s="3">
        <v>0.24</v>
      </c>
      <c r="AG27" s="1">
        <f t="shared" si="73"/>
        <v>4.8</v>
      </c>
      <c r="AH27" s="2">
        <f t="shared" si="74"/>
        <v>28.000000000000004</v>
      </c>
      <c r="AI27" s="2">
        <f t="shared" si="75"/>
        <v>3.9600000000000009</v>
      </c>
      <c r="AK27">
        <v>82</v>
      </c>
      <c r="AL27">
        <v>130</v>
      </c>
      <c r="AM27" s="3">
        <v>0.24299999999999999</v>
      </c>
      <c r="AN27" s="1">
        <f t="shared" si="76"/>
        <v>4.8599999999999994</v>
      </c>
      <c r="AO27" s="2">
        <f t="shared" si="77"/>
        <v>32.799999999999997</v>
      </c>
      <c r="AP27" s="2">
        <f t="shared" si="78"/>
        <v>-4.7999999999999936</v>
      </c>
      <c r="AR27">
        <v>82</v>
      </c>
      <c r="AS27">
        <v>130</v>
      </c>
      <c r="AT27" s="3">
        <v>0.23599999999999999</v>
      </c>
      <c r="AU27" s="1">
        <f t="shared" si="79"/>
        <v>4.72</v>
      </c>
      <c r="AV27" s="2">
        <f t="shared" si="80"/>
        <v>28.64</v>
      </c>
      <c r="AW27" s="2">
        <f t="shared" si="81"/>
        <v>4.1599999999999966</v>
      </c>
      <c r="AY27">
        <v>82</v>
      </c>
      <c r="AZ27">
        <v>130</v>
      </c>
      <c r="BA27" s="3">
        <v>0.24</v>
      </c>
      <c r="BB27" s="1">
        <f t="shared" si="82"/>
        <v>4.8</v>
      </c>
      <c r="BC27" s="2">
        <f t="shared" si="83"/>
        <v>32.1</v>
      </c>
      <c r="BD27" s="2">
        <f t="shared" si="84"/>
        <v>-3.4600000000000009</v>
      </c>
      <c r="BF27">
        <v>82</v>
      </c>
      <c r="BG27">
        <v>130</v>
      </c>
      <c r="BH27" s="3">
        <v>0.23300000000000001</v>
      </c>
      <c r="BI27" s="1">
        <f t="shared" si="85"/>
        <v>4.66</v>
      </c>
      <c r="BJ27" s="2">
        <f t="shared" si="86"/>
        <v>25.060000000000002</v>
      </c>
      <c r="BK27" s="2">
        <f t="shared" si="87"/>
        <v>7.0399999999999991</v>
      </c>
      <c r="BM27">
        <v>82</v>
      </c>
      <c r="BN27">
        <v>130</v>
      </c>
      <c r="BO27" s="3">
        <v>0.23400000000000001</v>
      </c>
      <c r="BP27" s="1">
        <f t="shared" si="88"/>
        <v>4.6800000000000006</v>
      </c>
      <c r="BQ27" s="2">
        <f t="shared" si="89"/>
        <v>34.200000000000003</v>
      </c>
      <c r="BR27" s="2">
        <f t="shared" si="90"/>
        <v>-9.14</v>
      </c>
      <c r="BT27">
        <v>82</v>
      </c>
      <c r="BU27">
        <v>130</v>
      </c>
      <c r="BV27" s="3">
        <v>0.22900000000000001</v>
      </c>
      <c r="BW27" s="1">
        <f t="shared" si="91"/>
        <v>4.58</v>
      </c>
      <c r="BX27" s="2">
        <f t="shared" si="92"/>
        <v>27.54</v>
      </c>
      <c r="BY27" s="2">
        <f t="shared" si="93"/>
        <v>6.6600000000000037</v>
      </c>
      <c r="CA27">
        <v>82</v>
      </c>
      <c r="CB27">
        <v>130</v>
      </c>
      <c r="CC27" s="3">
        <v>0.23300000000000001</v>
      </c>
      <c r="CD27" s="1">
        <f t="shared" si="94"/>
        <v>4.66</v>
      </c>
      <c r="CE27" s="2">
        <f t="shared" si="95"/>
        <v>31.54</v>
      </c>
      <c r="CF27" s="2">
        <f t="shared" si="96"/>
        <v>-4</v>
      </c>
      <c r="CH27">
        <v>82</v>
      </c>
      <c r="CI27">
        <v>130</v>
      </c>
      <c r="CJ27" s="3">
        <v>0.214</v>
      </c>
      <c r="CK27" s="1">
        <f t="shared" si="97"/>
        <v>4.28</v>
      </c>
      <c r="CL27" s="2">
        <f t="shared" si="98"/>
        <v>25.160000000000004</v>
      </c>
      <c r="CM27" s="2">
        <f t="shared" si="99"/>
        <v>6.3799999999999955</v>
      </c>
      <c r="CO27">
        <v>82</v>
      </c>
      <c r="CP27">
        <v>130</v>
      </c>
      <c r="CQ27" s="3">
        <v>0.23</v>
      </c>
      <c r="CR27" s="1">
        <f t="shared" si="100"/>
        <v>4.6000000000000005</v>
      </c>
      <c r="CS27" s="2">
        <f t="shared" si="101"/>
        <v>32.440000000000005</v>
      </c>
      <c r="CT27" s="2">
        <f t="shared" si="102"/>
        <v>-7.2800000000000011</v>
      </c>
      <c r="CV27">
        <v>82</v>
      </c>
      <c r="CW27">
        <v>130</v>
      </c>
      <c r="CX27" s="3">
        <v>0.21199999999999999</v>
      </c>
      <c r="CY27" s="1">
        <f t="shared" si="103"/>
        <v>4.24</v>
      </c>
      <c r="CZ27" s="2">
        <f t="shared" si="104"/>
        <v>27.120000000000005</v>
      </c>
      <c r="DA27" s="2">
        <f t="shared" si="105"/>
        <v>5.32</v>
      </c>
      <c r="DC27">
        <v>82</v>
      </c>
      <c r="DD27">
        <v>130</v>
      </c>
      <c r="DE27" s="3">
        <v>0.222</v>
      </c>
      <c r="DF27" s="1">
        <f t="shared" si="106"/>
        <v>4.4400000000000004</v>
      </c>
      <c r="DG27" s="2">
        <f t="shared" si="107"/>
        <v>34.44</v>
      </c>
      <c r="DH27" s="2">
        <f t="shared" si="108"/>
        <v>-7.3199999999999932</v>
      </c>
      <c r="DJ27">
        <v>82</v>
      </c>
      <c r="DK27">
        <v>130</v>
      </c>
      <c r="DL27" s="3">
        <v>0.2</v>
      </c>
      <c r="DM27" s="1">
        <f t="shared" si="109"/>
        <v>4</v>
      </c>
      <c r="DN27" s="2">
        <f t="shared" si="110"/>
        <v>27.020000000000003</v>
      </c>
      <c r="DO27" s="2">
        <f t="shared" si="111"/>
        <v>7.4199999999999946</v>
      </c>
      <c r="DQ27">
        <v>82</v>
      </c>
      <c r="DR27">
        <v>130</v>
      </c>
      <c r="DS27" s="3">
        <v>0.217</v>
      </c>
      <c r="DT27" s="1">
        <f t="shared" si="112"/>
        <v>4.34</v>
      </c>
      <c r="DU27" s="2">
        <f t="shared" si="113"/>
        <v>33.320000000000007</v>
      </c>
      <c r="DV27" s="2">
        <f t="shared" si="114"/>
        <v>-6.3000000000000043</v>
      </c>
      <c r="DX27">
        <v>82</v>
      </c>
      <c r="DY27">
        <v>130</v>
      </c>
      <c r="DZ27" s="3">
        <v>0.216</v>
      </c>
      <c r="EA27" s="1">
        <f t="shared" si="115"/>
        <v>4.32</v>
      </c>
      <c r="EB27" s="2">
        <f t="shared" si="116"/>
        <v>27.64</v>
      </c>
      <c r="EC27" s="2">
        <f t="shared" si="117"/>
        <v>5.6800000000000068</v>
      </c>
      <c r="EE27">
        <v>82</v>
      </c>
      <c r="EF27">
        <v>130</v>
      </c>
      <c r="EG27" s="3">
        <v>0.20300000000000001</v>
      </c>
      <c r="EH27" s="1">
        <f t="shared" si="118"/>
        <v>4.0600000000000005</v>
      </c>
      <c r="EI27" s="2">
        <f t="shared" si="119"/>
        <v>24.060000000000002</v>
      </c>
      <c r="EJ27" s="2">
        <f t="shared" si="120"/>
        <v>3.5799999999999983</v>
      </c>
      <c r="EL27">
        <v>82</v>
      </c>
      <c r="EM27">
        <v>130</v>
      </c>
      <c r="EN27" s="3">
        <v>0.191</v>
      </c>
      <c r="EO27" s="1">
        <f t="shared" si="121"/>
        <v>3.8200000000000003</v>
      </c>
      <c r="EP27" s="2">
        <f t="shared" si="122"/>
        <v>22.36</v>
      </c>
      <c r="EQ27" s="2">
        <f t="shared" si="123"/>
        <v>1.7000000000000028</v>
      </c>
    </row>
    <row r="28" spans="2:147" x14ac:dyDescent="0.25">
      <c r="B28">
        <v>82</v>
      </c>
      <c r="C28">
        <v>150</v>
      </c>
      <c r="D28" s="3">
        <v>0.23899999999999999</v>
      </c>
      <c r="E28" s="1">
        <f t="shared" si="62"/>
        <v>4.7799999999999994</v>
      </c>
      <c r="F28" s="2">
        <f t="shared" si="63"/>
        <v>35.76</v>
      </c>
      <c r="I28">
        <v>82</v>
      </c>
      <c r="J28">
        <v>150</v>
      </c>
      <c r="K28" s="3">
        <v>0.24</v>
      </c>
      <c r="L28" s="1">
        <f t="shared" si="64"/>
        <v>4.8</v>
      </c>
      <c r="M28" s="2">
        <f t="shared" si="65"/>
        <v>39.32</v>
      </c>
      <c r="N28" s="2">
        <f t="shared" si="66"/>
        <v>-3.5600000000000023</v>
      </c>
      <c r="P28">
        <v>82</v>
      </c>
      <c r="Q28">
        <v>150</v>
      </c>
      <c r="R28" s="3">
        <v>0.24099999999999999</v>
      </c>
      <c r="S28" s="1">
        <f t="shared" si="67"/>
        <v>4.82</v>
      </c>
      <c r="T28" s="2">
        <f t="shared" si="68"/>
        <v>34.54</v>
      </c>
      <c r="U28" s="2">
        <f t="shared" si="69"/>
        <v>4.7800000000000011</v>
      </c>
      <c r="W28">
        <v>82</v>
      </c>
      <c r="X28">
        <v>150</v>
      </c>
      <c r="Y28" s="3">
        <v>0.23699999999999999</v>
      </c>
      <c r="Z28" s="1">
        <f t="shared" si="70"/>
        <v>4.74</v>
      </c>
      <c r="AA28" s="2">
        <f t="shared" si="71"/>
        <v>36.700000000000003</v>
      </c>
      <c r="AB28" s="2">
        <f t="shared" si="72"/>
        <v>-2.1600000000000037</v>
      </c>
      <c r="AD28">
        <v>82</v>
      </c>
      <c r="AE28">
        <v>150</v>
      </c>
      <c r="AF28" s="3">
        <v>0.23499999999999999</v>
      </c>
      <c r="AG28" s="1">
        <f t="shared" si="73"/>
        <v>4.6999999999999993</v>
      </c>
      <c r="AH28" s="2">
        <f t="shared" si="74"/>
        <v>32.700000000000003</v>
      </c>
      <c r="AI28" s="2">
        <f t="shared" si="75"/>
        <v>4</v>
      </c>
      <c r="AK28">
        <v>82</v>
      </c>
      <c r="AL28">
        <v>150</v>
      </c>
      <c r="AM28" s="3">
        <v>0.23699999999999999</v>
      </c>
      <c r="AN28" s="1">
        <f t="shared" si="76"/>
        <v>4.74</v>
      </c>
      <c r="AO28" s="2">
        <f t="shared" si="77"/>
        <v>37.54</v>
      </c>
      <c r="AP28" s="2">
        <f t="shared" si="78"/>
        <v>-4.8399999999999963</v>
      </c>
      <c r="AR28">
        <v>82</v>
      </c>
      <c r="AS28">
        <v>150</v>
      </c>
      <c r="AT28" s="3">
        <v>0.23799999999999999</v>
      </c>
      <c r="AU28" s="1">
        <f t="shared" si="79"/>
        <v>4.76</v>
      </c>
      <c r="AV28" s="2">
        <f t="shared" si="80"/>
        <v>33.4</v>
      </c>
      <c r="AW28" s="2">
        <f t="shared" si="81"/>
        <v>4.1400000000000006</v>
      </c>
      <c r="AY28">
        <v>82</v>
      </c>
      <c r="AZ28">
        <v>150</v>
      </c>
      <c r="BA28" s="3">
        <v>0.23699999999999999</v>
      </c>
      <c r="BB28" s="1">
        <f t="shared" si="82"/>
        <v>4.74</v>
      </c>
      <c r="BC28" s="2">
        <f t="shared" si="83"/>
        <v>36.840000000000003</v>
      </c>
      <c r="BD28" s="2">
        <f t="shared" si="84"/>
        <v>-3.4400000000000048</v>
      </c>
      <c r="BF28">
        <v>82</v>
      </c>
      <c r="BG28">
        <v>150</v>
      </c>
      <c r="BH28" s="3">
        <v>0.23400000000000001</v>
      </c>
      <c r="BI28" s="1">
        <f t="shared" si="85"/>
        <v>4.6800000000000006</v>
      </c>
      <c r="BJ28" s="2">
        <f t="shared" si="86"/>
        <v>29.740000000000002</v>
      </c>
      <c r="BK28" s="2">
        <f t="shared" si="87"/>
        <v>7.1000000000000014</v>
      </c>
      <c r="BM28">
        <v>82</v>
      </c>
      <c r="BN28">
        <v>150</v>
      </c>
      <c r="BO28" s="3">
        <v>0.24</v>
      </c>
      <c r="BP28" s="1">
        <f t="shared" si="88"/>
        <v>4.8</v>
      </c>
      <c r="BQ28" s="2">
        <f t="shared" si="89"/>
        <v>39</v>
      </c>
      <c r="BR28" s="2">
        <f t="shared" si="90"/>
        <v>-9.259999999999998</v>
      </c>
      <c r="BT28">
        <v>82</v>
      </c>
      <c r="BU28">
        <v>150</v>
      </c>
      <c r="BV28" s="3">
        <v>0.23499999999999999</v>
      </c>
      <c r="BW28" s="1">
        <f t="shared" si="91"/>
        <v>4.6999999999999993</v>
      </c>
      <c r="BX28" s="2">
        <f t="shared" si="92"/>
        <v>32.239999999999995</v>
      </c>
      <c r="BY28" s="2">
        <f t="shared" si="93"/>
        <v>6.7600000000000051</v>
      </c>
      <c r="CA28">
        <v>82</v>
      </c>
      <c r="CB28">
        <v>150</v>
      </c>
      <c r="CC28" s="3">
        <v>0.24199999999999999</v>
      </c>
      <c r="CD28" s="1">
        <f t="shared" si="94"/>
        <v>4.84</v>
      </c>
      <c r="CE28" s="2">
        <f t="shared" si="95"/>
        <v>36.379999999999995</v>
      </c>
      <c r="CF28" s="2">
        <f t="shared" si="96"/>
        <v>-4.1400000000000006</v>
      </c>
      <c r="CH28">
        <v>82</v>
      </c>
      <c r="CI28">
        <v>150</v>
      </c>
      <c r="CJ28" s="3">
        <v>0.22600000000000001</v>
      </c>
      <c r="CK28" s="1">
        <f t="shared" si="97"/>
        <v>4.5200000000000005</v>
      </c>
      <c r="CL28" s="2">
        <f t="shared" si="98"/>
        <v>29.680000000000003</v>
      </c>
      <c r="CM28" s="2">
        <f t="shared" si="99"/>
        <v>6.6999999999999922</v>
      </c>
      <c r="CO28">
        <v>82</v>
      </c>
      <c r="CP28">
        <v>150</v>
      </c>
      <c r="CQ28" s="3">
        <v>0.23300000000000001</v>
      </c>
      <c r="CR28" s="1">
        <f t="shared" si="100"/>
        <v>4.66</v>
      </c>
      <c r="CS28" s="2">
        <f t="shared" si="101"/>
        <v>37.100000000000009</v>
      </c>
      <c r="CT28" s="2">
        <f t="shared" si="102"/>
        <v>-7.4200000000000053</v>
      </c>
      <c r="CV28">
        <v>82</v>
      </c>
      <c r="CW28">
        <v>150</v>
      </c>
      <c r="CX28" s="3">
        <v>0.22700000000000001</v>
      </c>
      <c r="CY28" s="1">
        <f t="shared" si="103"/>
        <v>4.54</v>
      </c>
      <c r="CZ28" s="2">
        <f t="shared" si="104"/>
        <v>31.660000000000004</v>
      </c>
      <c r="DA28" s="2">
        <f t="shared" si="105"/>
        <v>5.4400000000000048</v>
      </c>
      <c r="DC28">
        <v>82</v>
      </c>
      <c r="DD28">
        <v>150</v>
      </c>
      <c r="DE28" s="3">
        <v>0.23499999999999999</v>
      </c>
      <c r="DF28" s="1">
        <f t="shared" si="106"/>
        <v>4.6999999999999993</v>
      </c>
      <c r="DG28" s="2">
        <f t="shared" si="107"/>
        <v>39.14</v>
      </c>
      <c r="DH28" s="2">
        <f t="shared" si="108"/>
        <v>-7.4799999999999969</v>
      </c>
      <c r="DJ28">
        <v>82</v>
      </c>
      <c r="DK28">
        <v>150</v>
      </c>
      <c r="DL28" s="3">
        <v>0.22600000000000001</v>
      </c>
      <c r="DM28" s="1">
        <f t="shared" si="109"/>
        <v>4.5200000000000005</v>
      </c>
      <c r="DN28" s="2">
        <f t="shared" si="110"/>
        <v>31.540000000000003</v>
      </c>
      <c r="DO28" s="2">
        <f t="shared" si="111"/>
        <v>7.5999999999999979</v>
      </c>
      <c r="DQ28">
        <v>82</v>
      </c>
      <c r="DR28">
        <v>150</v>
      </c>
      <c r="DS28" s="3">
        <v>0.22700000000000001</v>
      </c>
      <c r="DT28" s="1">
        <f t="shared" si="112"/>
        <v>4.54</v>
      </c>
      <c r="DU28" s="2">
        <f t="shared" si="113"/>
        <v>37.860000000000007</v>
      </c>
      <c r="DV28" s="2">
        <f t="shared" si="114"/>
        <v>-6.3200000000000038</v>
      </c>
      <c r="DX28">
        <v>82</v>
      </c>
      <c r="DY28">
        <v>150</v>
      </c>
      <c r="DZ28" s="3">
        <v>0.22900000000000001</v>
      </c>
      <c r="EA28" s="1">
        <f t="shared" si="115"/>
        <v>4.58</v>
      </c>
      <c r="EB28" s="2">
        <f t="shared" si="116"/>
        <v>32.22</v>
      </c>
      <c r="EC28" s="2">
        <f t="shared" si="117"/>
        <v>5.6400000000000077</v>
      </c>
      <c r="EE28">
        <v>82</v>
      </c>
      <c r="EF28">
        <v>150</v>
      </c>
      <c r="EG28" s="3">
        <v>0.218</v>
      </c>
      <c r="EH28" s="1">
        <f t="shared" si="118"/>
        <v>4.3600000000000003</v>
      </c>
      <c r="EI28" s="2">
        <f t="shared" si="119"/>
        <v>28.42</v>
      </c>
      <c r="EJ28" s="2">
        <f t="shared" si="120"/>
        <v>3.7999999999999972</v>
      </c>
      <c r="EL28">
        <v>82</v>
      </c>
      <c r="EM28">
        <v>150</v>
      </c>
      <c r="EN28" s="3">
        <v>0.20899999999999999</v>
      </c>
      <c r="EO28" s="1">
        <f t="shared" si="121"/>
        <v>4.18</v>
      </c>
      <c r="EP28" s="2">
        <f t="shared" si="122"/>
        <v>26.54</v>
      </c>
      <c r="EQ28" s="2">
        <f t="shared" si="123"/>
        <v>1.8800000000000026</v>
      </c>
    </row>
    <row r="29" spans="2:147" x14ac:dyDescent="0.25">
      <c r="B29">
        <v>82</v>
      </c>
      <c r="C29">
        <v>170</v>
      </c>
      <c r="D29" s="3">
        <v>0.23799999999999999</v>
      </c>
      <c r="E29" s="1">
        <f t="shared" si="62"/>
        <v>4.76</v>
      </c>
      <c r="F29" s="2">
        <f t="shared" si="63"/>
        <v>40.519999999999996</v>
      </c>
      <c r="I29">
        <v>82</v>
      </c>
      <c r="J29">
        <v>170</v>
      </c>
      <c r="K29" s="3">
        <v>0.23799999999999999</v>
      </c>
      <c r="L29" s="1">
        <f t="shared" si="64"/>
        <v>4.76</v>
      </c>
      <c r="M29" s="2">
        <f t="shared" si="65"/>
        <v>44.08</v>
      </c>
      <c r="N29" s="2">
        <f t="shared" si="66"/>
        <v>-3.5600000000000023</v>
      </c>
      <c r="P29">
        <v>82</v>
      </c>
      <c r="Q29">
        <v>170</v>
      </c>
      <c r="R29" s="3">
        <v>0.24</v>
      </c>
      <c r="S29" s="1">
        <f t="shared" si="67"/>
        <v>4.8</v>
      </c>
      <c r="T29" s="2">
        <f t="shared" si="68"/>
        <v>39.339999999999996</v>
      </c>
      <c r="U29" s="2">
        <f t="shared" si="69"/>
        <v>4.740000000000002</v>
      </c>
      <c r="W29">
        <v>82</v>
      </c>
      <c r="X29">
        <v>170</v>
      </c>
      <c r="Y29" s="3">
        <v>0.248</v>
      </c>
      <c r="Z29" s="1">
        <f t="shared" si="70"/>
        <v>4.96</v>
      </c>
      <c r="AA29" s="2">
        <f t="shared" si="71"/>
        <v>41.660000000000004</v>
      </c>
      <c r="AB29" s="2">
        <f t="shared" si="72"/>
        <v>-2.3200000000000074</v>
      </c>
      <c r="AD29">
        <v>82</v>
      </c>
      <c r="AE29">
        <v>170</v>
      </c>
      <c r="AF29" s="3">
        <v>0.247</v>
      </c>
      <c r="AG29" s="1">
        <f t="shared" si="73"/>
        <v>4.9399999999999995</v>
      </c>
      <c r="AH29" s="2">
        <f t="shared" si="74"/>
        <v>37.64</v>
      </c>
      <c r="AI29" s="2">
        <f t="shared" si="75"/>
        <v>4.0200000000000031</v>
      </c>
      <c r="AK29">
        <v>82</v>
      </c>
      <c r="AL29">
        <v>170</v>
      </c>
      <c r="AM29" s="3">
        <v>0.24099999999999999</v>
      </c>
      <c r="AN29" s="1">
        <f t="shared" si="76"/>
        <v>4.82</v>
      </c>
      <c r="AO29" s="2">
        <f t="shared" si="77"/>
        <v>42.36</v>
      </c>
      <c r="AP29" s="2">
        <f t="shared" si="78"/>
        <v>-4.7199999999999989</v>
      </c>
      <c r="AR29">
        <v>82</v>
      </c>
      <c r="AS29">
        <v>170</v>
      </c>
      <c r="AT29" s="3">
        <v>0.24299999999999999</v>
      </c>
      <c r="AU29" s="1">
        <f t="shared" si="79"/>
        <v>4.8599999999999994</v>
      </c>
      <c r="AV29" s="2">
        <f t="shared" si="80"/>
        <v>38.26</v>
      </c>
      <c r="AW29" s="2">
        <f t="shared" si="81"/>
        <v>4.1000000000000014</v>
      </c>
      <c r="AY29">
        <v>82</v>
      </c>
      <c r="AZ29">
        <v>170</v>
      </c>
      <c r="BA29" s="3">
        <v>0.23899999999999999</v>
      </c>
      <c r="BB29" s="1">
        <f t="shared" si="82"/>
        <v>4.7799999999999994</v>
      </c>
      <c r="BC29" s="2">
        <f t="shared" si="83"/>
        <v>41.620000000000005</v>
      </c>
      <c r="BD29" s="2">
        <f t="shared" si="84"/>
        <v>-3.3600000000000065</v>
      </c>
      <c r="BF29">
        <v>82</v>
      </c>
      <c r="BG29">
        <v>170</v>
      </c>
      <c r="BH29" s="3">
        <v>0.245</v>
      </c>
      <c r="BI29" s="1">
        <f t="shared" si="85"/>
        <v>4.9000000000000004</v>
      </c>
      <c r="BJ29" s="2">
        <f t="shared" si="86"/>
        <v>34.64</v>
      </c>
      <c r="BK29" s="2">
        <f t="shared" si="87"/>
        <v>6.980000000000004</v>
      </c>
      <c r="BM29">
        <v>82</v>
      </c>
      <c r="BN29">
        <v>170</v>
      </c>
      <c r="BO29" s="3">
        <v>0.24199999999999999</v>
      </c>
      <c r="BP29" s="1">
        <f t="shared" si="88"/>
        <v>4.84</v>
      </c>
      <c r="BQ29" s="2">
        <f t="shared" si="89"/>
        <v>43.84</v>
      </c>
      <c r="BR29" s="2">
        <f t="shared" si="90"/>
        <v>-9.2000000000000028</v>
      </c>
      <c r="BT29">
        <v>82</v>
      </c>
      <c r="BU29">
        <v>170</v>
      </c>
      <c r="BV29" s="3">
        <v>0.24099999999999999</v>
      </c>
      <c r="BW29" s="1">
        <f t="shared" si="91"/>
        <v>4.82</v>
      </c>
      <c r="BX29" s="2">
        <f t="shared" si="92"/>
        <v>37.059999999999995</v>
      </c>
      <c r="BY29" s="2">
        <f t="shared" si="93"/>
        <v>6.7800000000000082</v>
      </c>
      <c r="CA29">
        <v>82</v>
      </c>
      <c r="CB29">
        <v>170</v>
      </c>
      <c r="CC29" s="3">
        <v>0.24299999999999999</v>
      </c>
      <c r="CD29" s="1">
        <f t="shared" si="94"/>
        <v>4.8599999999999994</v>
      </c>
      <c r="CE29" s="2">
        <f t="shared" si="95"/>
        <v>41.239999999999995</v>
      </c>
      <c r="CF29" s="2">
        <f t="shared" si="96"/>
        <v>-4.18</v>
      </c>
      <c r="CH29">
        <v>82</v>
      </c>
      <c r="CI29">
        <v>170</v>
      </c>
      <c r="CJ29" s="3">
        <v>0.23599999999999999</v>
      </c>
      <c r="CK29" s="1">
        <f t="shared" si="97"/>
        <v>4.72</v>
      </c>
      <c r="CL29" s="2">
        <f t="shared" si="98"/>
        <v>34.400000000000006</v>
      </c>
      <c r="CM29" s="2">
        <f t="shared" si="99"/>
        <v>6.8399999999999892</v>
      </c>
      <c r="CO29">
        <v>82</v>
      </c>
      <c r="CP29">
        <v>170</v>
      </c>
      <c r="CQ29" s="3">
        <v>0.249</v>
      </c>
      <c r="CR29" s="1">
        <f t="shared" si="100"/>
        <v>4.9800000000000004</v>
      </c>
      <c r="CS29" s="2">
        <f t="shared" si="101"/>
        <v>42.080000000000013</v>
      </c>
      <c r="CT29" s="2">
        <f t="shared" si="102"/>
        <v>-7.6800000000000068</v>
      </c>
      <c r="CV29">
        <v>82</v>
      </c>
      <c r="CW29">
        <v>170</v>
      </c>
      <c r="CX29" s="3">
        <v>0.23200000000000001</v>
      </c>
      <c r="CY29" s="1">
        <f t="shared" si="103"/>
        <v>4.6400000000000006</v>
      </c>
      <c r="CZ29" s="2">
        <f t="shared" si="104"/>
        <v>36.300000000000004</v>
      </c>
      <c r="DA29" s="2">
        <f t="shared" si="105"/>
        <v>5.7800000000000082</v>
      </c>
      <c r="DC29">
        <v>82</v>
      </c>
      <c r="DD29">
        <v>170</v>
      </c>
      <c r="DE29" s="3">
        <v>0.23899999999999999</v>
      </c>
      <c r="DF29" s="1">
        <f t="shared" si="106"/>
        <v>4.7799999999999994</v>
      </c>
      <c r="DG29" s="2">
        <f t="shared" si="107"/>
        <v>43.92</v>
      </c>
      <c r="DH29" s="2">
        <f t="shared" si="108"/>
        <v>-7.6199999999999974</v>
      </c>
      <c r="DJ29">
        <v>82</v>
      </c>
      <c r="DK29">
        <v>170</v>
      </c>
      <c r="DL29" s="3">
        <v>0.23300000000000001</v>
      </c>
      <c r="DM29" s="1">
        <f t="shared" si="109"/>
        <v>4.66</v>
      </c>
      <c r="DN29" s="2">
        <f t="shared" si="110"/>
        <v>36.200000000000003</v>
      </c>
      <c r="DO29" s="2">
        <f t="shared" si="111"/>
        <v>7.7199999999999989</v>
      </c>
      <c r="DQ29">
        <v>82</v>
      </c>
      <c r="DR29">
        <v>170</v>
      </c>
      <c r="DS29" s="3">
        <v>0.24</v>
      </c>
      <c r="DT29" s="1">
        <f t="shared" si="112"/>
        <v>4.8</v>
      </c>
      <c r="DU29" s="2">
        <f t="shared" si="113"/>
        <v>42.660000000000004</v>
      </c>
      <c r="DV29" s="2">
        <f t="shared" si="114"/>
        <v>-6.4600000000000009</v>
      </c>
      <c r="DX29">
        <v>82</v>
      </c>
      <c r="DY29">
        <v>170</v>
      </c>
      <c r="DZ29" s="3">
        <v>0.23799999999999999</v>
      </c>
      <c r="EA29" s="1">
        <f t="shared" si="115"/>
        <v>4.76</v>
      </c>
      <c r="EB29" s="2">
        <f t="shared" si="116"/>
        <v>36.979999999999997</v>
      </c>
      <c r="EC29" s="2">
        <f t="shared" si="117"/>
        <v>5.6800000000000068</v>
      </c>
      <c r="EE29">
        <v>82</v>
      </c>
      <c r="EF29">
        <v>170</v>
      </c>
      <c r="EG29" s="3">
        <v>0.22500000000000001</v>
      </c>
      <c r="EH29" s="1">
        <f t="shared" si="118"/>
        <v>4.5</v>
      </c>
      <c r="EI29" s="2">
        <f t="shared" si="119"/>
        <v>32.92</v>
      </c>
      <c r="EJ29" s="2">
        <f t="shared" si="120"/>
        <v>4.0599999999999952</v>
      </c>
      <c r="EL29">
        <v>82</v>
      </c>
      <c r="EM29">
        <v>170</v>
      </c>
      <c r="EN29" s="3">
        <v>0.22</v>
      </c>
      <c r="EO29" s="1">
        <f t="shared" si="121"/>
        <v>4.4000000000000004</v>
      </c>
      <c r="EP29" s="2">
        <f t="shared" si="122"/>
        <v>30.939999999999998</v>
      </c>
      <c r="EQ29" s="2">
        <f t="shared" si="123"/>
        <v>1.980000000000004</v>
      </c>
    </row>
    <row r="30" spans="2:147" x14ac:dyDescent="0.25">
      <c r="B30">
        <v>82</v>
      </c>
      <c r="C30">
        <v>190</v>
      </c>
      <c r="D30" s="3">
        <v>0.22800000000000001</v>
      </c>
      <c r="E30" s="1">
        <f t="shared" si="62"/>
        <v>4.5600000000000005</v>
      </c>
      <c r="F30" s="2">
        <f t="shared" si="63"/>
        <v>45.08</v>
      </c>
      <c r="I30">
        <v>82</v>
      </c>
      <c r="J30">
        <v>190</v>
      </c>
      <c r="K30" s="3">
        <v>0.23699999999999999</v>
      </c>
      <c r="L30" s="1">
        <f t="shared" si="64"/>
        <v>4.74</v>
      </c>
      <c r="M30" s="2">
        <f t="shared" si="65"/>
        <v>48.82</v>
      </c>
      <c r="N30" s="2">
        <f t="shared" si="66"/>
        <v>-3.740000000000002</v>
      </c>
      <c r="P30">
        <v>82</v>
      </c>
      <c r="Q30">
        <v>190</v>
      </c>
      <c r="R30" s="3">
        <v>0.22600000000000001</v>
      </c>
      <c r="S30" s="1">
        <f t="shared" si="67"/>
        <v>4.5200000000000005</v>
      </c>
      <c r="T30" s="2">
        <f t="shared" si="68"/>
        <v>43.86</v>
      </c>
      <c r="U30" s="2">
        <f t="shared" si="69"/>
        <v>4.9600000000000009</v>
      </c>
      <c r="W30">
        <v>82</v>
      </c>
      <c r="X30">
        <v>190</v>
      </c>
      <c r="Y30" s="3">
        <v>0.22600000000000001</v>
      </c>
      <c r="Z30" s="1">
        <f t="shared" si="70"/>
        <v>4.5200000000000005</v>
      </c>
      <c r="AA30" s="2">
        <f t="shared" si="71"/>
        <v>46.180000000000007</v>
      </c>
      <c r="AB30" s="2">
        <f t="shared" si="72"/>
        <v>-2.3200000000000074</v>
      </c>
      <c r="AD30">
        <v>82</v>
      </c>
      <c r="AE30">
        <v>190</v>
      </c>
      <c r="AF30" s="3">
        <v>0.22500000000000001</v>
      </c>
      <c r="AG30" s="1">
        <f t="shared" si="73"/>
        <v>4.5</v>
      </c>
      <c r="AH30" s="2">
        <f t="shared" si="74"/>
        <v>42.14</v>
      </c>
      <c r="AI30" s="2">
        <f t="shared" si="75"/>
        <v>4.0400000000000063</v>
      </c>
      <c r="AK30">
        <v>82</v>
      </c>
      <c r="AL30">
        <v>190</v>
      </c>
      <c r="AM30" s="3">
        <v>0.23100000000000001</v>
      </c>
      <c r="AN30" s="1">
        <f t="shared" si="76"/>
        <v>4.62</v>
      </c>
      <c r="AO30" s="2">
        <f t="shared" si="77"/>
        <v>46.98</v>
      </c>
      <c r="AP30" s="2">
        <f t="shared" si="78"/>
        <v>-4.8399999999999963</v>
      </c>
      <c r="AR30">
        <v>82</v>
      </c>
      <c r="AS30">
        <v>190</v>
      </c>
      <c r="AT30" s="3">
        <v>0.22600000000000001</v>
      </c>
      <c r="AU30" s="1">
        <f t="shared" si="79"/>
        <v>4.5200000000000005</v>
      </c>
      <c r="AV30" s="2">
        <f t="shared" si="80"/>
        <v>42.78</v>
      </c>
      <c r="AW30" s="2">
        <f t="shared" si="81"/>
        <v>4.1999999999999957</v>
      </c>
      <c r="AY30">
        <v>82</v>
      </c>
      <c r="AZ30">
        <v>190</v>
      </c>
      <c r="BA30" s="3">
        <v>0.23100000000000001</v>
      </c>
      <c r="BB30" s="1">
        <f t="shared" si="82"/>
        <v>4.62</v>
      </c>
      <c r="BC30" s="2">
        <f t="shared" si="83"/>
        <v>46.24</v>
      </c>
      <c r="BD30" s="2">
        <f t="shared" si="84"/>
        <v>-3.4600000000000009</v>
      </c>
      <c r="BF30">
        <v>82</v>
      </c>
      <c r="BG30">
        <v>190</v>
      </c>
      <c r="BH30" s="3">
        <v>0.22700000000000001</v>
      </c>
      <c r="BI30" s="1">
        <f t="shared" si="85"/>
        <v>4.54</v>
      </c>
      <c r="BJ30" s="2">
        <f t="shared" si="86"/>
        <v>39.18</v>
      </c>
      <c r="BK30" s="2">
        <f t="shared" si="87"/>
        <v>7.0600000000000023</v>
      </c>
      <c r="BM30">
        <v>82</v>
      </c>
      <c r="BN30">
        <v>190</v>
      </c>
      <c r="BO30" s="3">
        <v>0.22500000000000001</v>
      </c>
      <c r="BP30" s="1">
        <f t="shared" si="88"/>
        <v>4.5</v>
      </c>
      <c r="BQ30" s="2">
        <f t="shared" si="89"/>
        <v>48.34</v>
      </c>
      <c r="BR30" s="2">
        <f t="shared" si="90"/>
        <v>-9.1600000000000037</v>
      </c>
      <c r="BT30">
        <v>82</v>
      </c>
      <c r="BU30">
        <v>190</v>
      </c>
      <c r="BV30" s="3">
        <v>0.23</v>
      </c>
      <c r="BW30" s="1">
        <f t="shared" si="91"/>
        <v>4.6000000000000005</v>
      </c>
      <c r="BX30" s="2">
        <f t="shared" si="92"/>
        <v>41.66</v>
      </c>
      <c r="BY30" s="2">
        <f t="shared" si="93"/>
        <v>6.6800000000000068</v>
      </c>
      <c r="CA30">
        <v>82</v>
      </c>
      <c r="CB30">
        <v>190</v>
      </c>
      <c r="CC30" s="3">
        <v>0.23100000000000001</v>
      </c>
      <c r="CD30" s="1">
        <f t="shared" si="94"/>
        <v>4.62</v>
      </c>
      <c r="CE30" s="2">
        <f t="shared" si="95"/>
        <v>45.859999999999992</v>
      </c>
      <c r="CF30" s="2">
        <f t="shared" si="96"/>
        <v>-4.1999999999999957</v>
      </c>
      <c r="CH30">
        <v>82</v>
      </c>
      <c r="CI30">
        <v>190</v>
      </c>
      <c r="CJ30" s="3">
        <v>0.22800000000000001</v>
      </c>
      <c r="CK30" s="1">
        <f t="shared" si="97"/>
        <v>4.5600000000000005</v>
      </c>
      <c r="CL30" s="2">
        <f t="shared" si="98"/>
        <v>38.960000000000008</v>
      </c>
      <c r="CM30" s="2">
        <f t="shared" si="99"/>
        <v>6.8999999999999844</v>
      </c>
      <c r="CO30">
        <v>82</v>
      </c>
      <c r="CP30">
        <v>190</v>
      </c>
      <c r="CQ30" s="3">
        <v>0.23200000000000001</v>
      </c>
      <c r="CR30" s="1">
        <f t="shared" si="100"/>
        <v>4.6400000000000006</v>
      </c>
      <c r="CS30" s="2">
        <f t="shared" si="101"/>
        <v>46.720000000000013</v>
      </c>
      <c r="CT30" s="2">
        <f t="shared" si="102"/>
        <v>-7.7600000000000051</v>
      </c>
      <c r="CV30">
        <v>82</v>
      </c>
      <c r="CW30">
        <v>190</v>
      </c>
      <c r="CX30" s="3">
        <v>0.221</v>
      </c>
      <c r="CY30" s="1">
        <f t="shared" si="103"/>
        <v>4.42</v>
      </c>
      <c r="CZ30" s="2">
        <f t="shared" si="104"/>
        <v>40.720000000000006</v>
      </c>
      <c r="DA30" s="2">
        <f t="shared" si="105"/>
        <v>6.0000000000000071</v>
      </c>
      <c r="DC30">
        <v>82</v>
      </c>
      <c r="DD30">
        <v>190</v>
      </c>
      <c r="DE30" s="3">
        <v>0.22700000000000001</v>
      </c>
      <c r="DF30" s="1">
        <f t="shared" si="106"/>
        <v>4.54</v>
      </c>
      <c r="DG30" s="2">
        <f t="shared" si="107"/>
        <v>48.46</v>
      </c>
      <c r="DH30" s="2">
        <f t="shared" si="108"/>
        <v>-7.7399999999999949</v>
      </c>
      <c r="DJ30">
        <v>82</v>
      </c>
      <c r="DK30">
        <v>190</v>
      </c>
      <c r="DL30" s="3">
        <v>0.222</v>
      </c>
      <c r="DM30" s="1">
        <f t="shared" si="109"/>
        <v>4.4400000000000004</v>
      </c>
      <c r="DN30" s="2">
        <f t="shared" si="110"/>
        <v>40.64</v>
      </c>
      <c r="DO30" s="2">
        <f t="shared" si="111"/>
        <v>7.82</v>
      </c>
      <c r="DQ30">
        <v>82</v>
      </c>
      <c r="DR30">
        <v>190</v>
      </c>
      <c r="DS30" s="3">
        <v>0.22500000000000001</v>
      </c>
      <c r="DT30" s="1">
        <f t="shared" si="112"/>
        <v>4.5</v>
      </c>
      <c r="DU30" s="2">
        <f t="shared" si="113"/>
        <v>47.160000000000004</v>
      </c>
      <c r="DV30" s="2">
        <f t="shared" si="114"/>
        <v>-6.5200000000000031</v>
      </c>
      <c r="DX30">
        <v>82</v>
      </c>
      <c r="DY30">
        <v>190</v>
      </c>
      <c r="DZ30" s="3">
        <v>0.218</v>
      </c>
      <c r="EA30" s="1">
        <f t="shared" si="115"/>
        <v>4.3600000000000003</v>
      </c>
      <c r="EB30" s="2">
        <f t="shared" si="116"/>
        <v>41.339999999999996</v>
      </c>
      <c r="EC30" s="2">
        <f t="shared" si="117"/>
        <v>5.8200000000000074</v>
      </c>
      <c r="EE30">
        <v>82</v>
      </c>
      <c r="EF30">
        <v>190</v>
      </c>
      <c r="EG30" s="3">
        <v>0.20499999999999999</v>
      </c>
      <c r="EH30" s="1">
        <f t="shared" si="118"/>
        <v>4.0999999999999996</v>
      </c>
      <c r="EI30" s="2">
        <f t="shared" si="119"/>
        <v>37.020000000000003</v>
      </c>
      <c r="EJ30" s="2">
        <f t="shared" si="120"/>
        <v>4.3199999999999932</v>
      </c>
      <c r="EL30">
        <v>82</v>
      </c>
      <c r="EM30">
        <v>190</v>
      </c>
      <c r="EN30" s="3">
        <v>0.187</v>
      </c>
      <c r="EO30" s="1">
        <f t="shared" si="121"/>
        <v>3.74</v>
      </c>
      <c r="EP30" s="2">
        <f t="shared" si="122"/>
        <v>34.68</v>
      </c>
      <c r="EQ30" s="2">
        <f t="shared" si="123"/>
        <v>2.3400000000000034</v>
      </c>
    </row>
    <row r="31" spans="2:147" x14ac:dyDescent="0.25">
      <c r="B31">
        <v>82</v>
      </c>
      <c r="C31">
        <v>210</v>
      </c>
      <c r="D31" s="3">
        <v>0.25700000000000001</v>
      </c>
      <c r="E31" s="1">
        <f t="shared" si="62"/>
        <v>5.1400000000000006</v>
      </c>
      <c r="F31" s="2">
        <f t="shared" si="63"/>
        <v>50.22</v>
      </c>
      <c r="I31">
        <v>82</v>
      </c>
      <c r="J31">
        <v>210</v>
      </c>
      <c r="K31" s="3">
        <v>0.26100000000000001</v>
      </c>
      <c r="L31" s="1">
        <f t="shared" si="64"/>
        <v>5.2200000000000006</v>
      </c>
      <c r="M31" s="2">
        <f t="shared" si="65"/>
        <v>54.04</v>
      </c>
      <c r="N31" s="2">
        <f t="shared" si="66"/>
        <v>-3.8200000000000003</v>
      </c>
      <c r="P31">
        <v>82</v>
      </c>
      <c r="Q31">
        <v>210</v>
      </c>
      <c r="R31" s="3">
        <v>0.23799999999999999</v>
      </c>
      <c r="S31" s="1">
        <f t="shared" si="67"/>
        <v>4.76</v>
      </c>
      <c r="T31" s="2">
        <f t="shared" si="68"/>
        <v>48.62</v>
      </c>
      <c r="U31" s="2">
        <f t="shared" si="69"/>
        <v>5.4200000000000017</v>
      </c>
      <c r="W31">
        <v>82</v>
      </c>
      <c r="X31">
        <v>210</v>
      </c>
      <c r="Y31" s="3">
        <v>0.245</v>
      </c>
      <c r="Z31" s="1">
        <f t="shared" si="70"/>
        <v>4.9000000000000004</v>
      </c>
      <c r="AA31" s="2">
        <f t="shared" si="71"/>
        <v>51.080000000000005</v>
      </c>
      <c r="AB31" s="2">
        <f t="shared" si="72"/>
        <v>-2.460000000000008</v>
      </c>
      <c r="AD31">
        <v>82</v>
      </c>
      <c r="AE31">
        <v>210</v>
      </c>
      <c r="AF31" s="3">
        <v>0.24399999999999999</v>
      </c>
      <c r="AG31" s="1">
        <f t="shared" si="73"/>
        <v>4.88</v>
      </c>
      <c r="AH31" s="2">
        <f t="shared" si="74"/>
        <v>47.02</v>
      </c>
      <c r="AI31" s="2">
        <f t="shared" si="75"/>
        <v>4.0600000000000023</v>
      </c>
      <c r="AK31">
        <v>82</v>
      </c>
      <c r="AL31">
        <v>210</v>
      </c>
      <c r="AM31" s="3">
        <v>0.248</v>
      </c>
      <c r="AN31" s="1">
        <f t="shared" si="76"/>
        <v>4.96</v>
      </c>
      <c r="AO31" s="2">
        <f t="shared" si="77"/>
        <v>51.94</v>
      </c>
      <c r="AP31" s="2">
        <f t="shared" si="78"/>
        <v>-4.9199999999999946</v>
      </c>
      <c r="AR31">
        <v>82</v>
      </c>
      <c r="AS31">
        <v>210</v>
      </c>
      <c r="AT31" s="3">
        <v>0.248</v>
      </c>
      <c r="AU31" s="1">
        <f t="shared" si="79"/>
        <v>4.96</v>
      </c>
      <c r="AV31" s="2">
        <f t="shared" si="80"/>
        <v>47.74</v>
      </c>
      <c r="AW31" s="2">
        <f t="shared" si="81"/>
        <v>4.1999999999999957</v>
      </c>
      <c r="AY31">
        <v>82</v>
      </c>
      <c r="AZ31">
        <v>210</v>
      </c>
      <c r="BA31" s="3">
        <v>0.25</v>
      </c>
      <c r="BB31" s="1">
        <f t="shared" si="82"/>
        <v>5</v>
      </c>
      <c r="BC31" s="2">
        <f t="shared" si="83"/>
        <v>51.24</v>
      </c>
      <c r="BD31" s="2">
        <f t="shared" si="84"/>
        <v>-3.5</v>
      </c>
      <c r="BF31">
        <v>82</v>
      </c>
      <c r="BG31">
        <v>210</v>
      </c>
      <c r="BH31" s="3">
        <v>0.25</v>
      </c>
      <c r="BI31" s="1">
        <f t="shared" si="85"/>
        <v>5</v>
      </c>
      <c r="BJ31" s="2">
        <f t="shared" si="86"/>
        <v>44.18</v>
      </c>
      <c r="BK31" s="2">
        <f t="shared" si="87"/>
        <v>7.0600000000000023</v>
      </c>
      <c r="BM31">
        <v>82</v>
      </c>
      <c r="BN31">
        <v>210</v>
      </c>
      <c r="BO31" s="3">
        <v>0.25600000000000001</v>
      </c>
      <c r="BP31" s="1">
        <f t="shared" si="88"/>
        <v>5.12</v>
      </c>
      <c r="BQ31" s="2">
        <f t="shared" si="89"/>
        <v>53.46</v>
      </c>
      <c r="BR31" s="2">
        <f t="shared" si="90"/>
        <v>-9.2800000000000011</v>
      </c>
      <c r="BT31">
        <v>82</v>
      </c>
      <c r="BU31">
        <v>210</v>
      </c>
      <c r="BV31" s="3">
        <v>0.251</v>
      </c>
      <c r="BW31" s="1">
        <f t="shared" si="91"/>
        <v>5.0199999999999996</v>
      </c>
      <c r="BX31" s="2">
        <f t="shared" si="92"/>
        <v>46.679999999999993</v>
      </c>
      <c r="BY31" s="2">
        <f t="shared" si="93"/>
        <v>6.7800000000000082</v>
      </c>
      <c r="CA31">
        <v>82</v>
      </c>
      <c r="CB31">
        <v>210</v>
      </c>
      <c r="CC31" s="3">
        <v>0.253</v>
      </c>
      <c r="CD31" s="1">
        <f t="shared" si="94"/>
        <v>5.0600000000000005</v>
      </c>
      <c r="CE31" s="2">
        <f t="shared" si="95"/>
        <v>50.919999999999995</v>
      </c>
      <c r="CF31" s="2">
        <f t="shared" si="96"/>
        <v>-4.240000000000002</v>
      </c>
      <c r="CH31">
        <v>82</v>
      </c>
      <c r="CI31">
        <v>210</v>
      </c>
      <c r="CJ31" s="3">
        <v>0.24299999999999999</v>
      </c>
      <c r="CK31" s="1">
        <f t="shared" si="97"/>
        <v>4.8599999999999994</v>
      </c>
      <c r="CL31" s="2">
        <f t="shared" si="98"/>
        <v>43.820000000000007</v>
      </c>
      <c r="CM31" s="2">
        <f t="shared" si="99"/>
        <v>7.0999999999999872</v>
      </c>
      <c r="CO31">
        <v>82</v>
      </c>
      <c r="CP31">
        <v>210</v>
      </c>
      <c r="CQ31" s="3">
        <v>0.247</v>
      </c>
      <c r="CR31" s="1">
        <f t="shared" si="100"/>
        <v>4.9399999999999995</v>
      </c>
      <c r="CS31" s="2">
        <f t="shared" si="101"/>
        <v>51.660000000000011</v>
      </c>
      <c r="CT31" s="2">
        <f t="shared" si="102"/>
        <v>-7.8400000000000034</v>
      </c>
      <c r="CV31">
        <v>82</v>
      </c>
      <c r="CW31">
        <v>210</v>
      </c>
      <c r="CX31" s="3">
        <v>0.25</v>
      </c>
      <c r="CY31" s="1">
        <f t="shared" si="103"/>
        <v>5</v>
      </c>
      <c r="CZ31" s="2">
        <f t="shared" si="104"/>
        <v>45.720000000000006</v>
      </c>
      <c r="DA31" s="2">
        <f t="shared" si="105"/>
        <v>5.9400000000000048</v>
      </c>
      <c r="DC31">
        <v>82</v>
      </c>
      <c r="DD31">
        <v>210</v>
      </c>
      <c r="DE31" s="3">
        <v>0.248</v>
      </c>
      <c r="DF31" s="1">
        <f t="shared" si="106"/>
        <v>4.96</v>
      </c>
      <c r="DG31" s="2">
        <f t="shared" si="107"/>
        <v>53.42</v>
      </c>
      <c r="DH31" s="2">
        <f t="shared" si="108"/>
        <v>-7.6999999999999957</v>
      </c>
      <c r="DJ31">
        <v>82</v>
      </c>
      <c r="DK31">
        <v>210</v>
      </c>
      <c r="DL31" s="3">
        <v>0.23699999999999999</v>
      </c>
      <c r="DM31" s="1">
        <f t="shared" si="109"/>
        <v>4.74</v>
      </c>
      <c r="DN31" s="2">
        <f t="shared" si="110"/>
        <v>45.38</v>
      </c>
      <c r="DO31" s="2">
        <f t="shared" si="111"/>
        <v>8.0399999999999991</v>
      </c>
      <c r="DQ31">
        <v>82</v>
      </c>
      <c r="DR31">
        <v>210</v>
      </c>
      <c r="DS31" s="3">
        <v>0.249</v>
      </c>
      <c r="DT31" s="1">
        <f t="shared" si="112"/>
        <v>4.9800000000000004</v>
      </c>
      <c r="DU31" s="2">
        <f t="shared" si="113"/>
        <v>52.14</v>
      </c>
      <c r="DV31" s="2">
        <f t="shared" si="114"/>
        <v>-6.759999999999998</v>
      </c>
      <c r="DX31">
        <v>82</v>
      </c>
      <c r="DY31">
        <v>210</v>
      </c>
      <c r="DZ31" s="3">
        <v>0.24</v>
      </c>
      <c r="EA31" s="1">
        <f t="shared" si="115"/>
        <v>4.8</v>
      </c>
      <c r="EB31" s="2">
        <f t="shared" si="116"/>
        <v>46.139999999999993</v>
      </c>
      <c r="EC31" s="2">
        <f t="shared" si="117"/>
        <v>6.0000000000000071</v>
      </c>
      <c r="EE31">
        <v>82</v>
      </c>
      <c r="EF31">
        <v>210</v>
      </c>
      <c r="EG31" s="3">
        <v>0.221</v>
      </c>
      <c r="EH31" s="1">
        <f t="shared" si="118"/>
        <v>4.42</v>
      </c>
      <c r="EI31" s="2">
        <f t="shared" si="119"/>
        <v>41.440000000000005</v>
      </c>
      <c r="EJ31" s="2">
        <f t="shared" si="120"/>
        <v>4.6999999999999886</v>
      </c>
      <c r="EL31">
        <v>82</v>
      </c>
      <c r="EM31">
        <v>210</v>
      </c>
      <c r="EN31" s="3">
        <v>0.19900000000000001</v>
      </c>
      <c r="EO31" s="1">
        <f t="shared" si="121"/>
        <v>3.9800000000000004</v>
      </c>
      <c r="EP31" s="2">
        <f t="shared" si="122"/>
        <v>38.659999999999997</v>
      </c>
      <c r="EQ31" s="2">
        <f t="shared" si="123"/>
        <v>2.7800000000000082</v>
      </c>
    </row>
    <row r="32" spans="2:147" x14ac:dyDescent="0.25">
      <c r="B32">
        <v>82</v>
      </c>
      <c r="C32">
        <v>230</v>
      </c>
      <c r="D32" s="3">
        <v>0.20899999999999999</v>
      </c>
      <c r="E32" s="1">
        <f t="shared" si="62"/>
        <v>4.18</v>
      </c>
      <c r="F32" s="2">
        <f t="shared" si="63"/>
        <v>54.4</v>
      </c>
      <c r="I32">
        <v>82</v>
      </c>
      <c r="J32">
        <v>230</v>
      </c>
      <c r="K32" s="3">
        <v>0.19700000000000001</v>
      </c>
      <c r="L32" s="1">
        <f t="shared" si="64"/>
        <v>3.9400000000000004</v>
      </c>
      <c r="M32" s="2">
        <f t="shared" si="65"/>
        <v>57.98</v>
      </c>
      <c r="N32" s="2">
        <f t="shared" si="66"/>
        <v>-3.5799999999999983</v>
      </c>
      <c r="P32">
        <v>82</v>
      </c>
      <c r="Q32">
        <v>230</v>
      </c>
      <c r="R32" s="3">
        <v>0.23300000000000001</v>
      </c>
      <c r="S32" s="1">
        <f t="shared" si="67"/>
        <v>4.66</v>
      </c>
      <c r="T32" s="2">
        <f t="shared" si="68"/>
        <v>53.28</v>
      </c>
      <c r="U32" s="2">
        <f t="shared" si="69"/>
        <v>4.6999999999999957</v>
      </c>
      <c r="W32">
        <v>82</v>
      </c>
      <c r="X32">
        <v>230</v>
      </c>
      <c r="Y32" s="3">
        <v>0.23799999999999999</v>
      </c>
      <c r="Z32" s="1">
        <f t="shared" si="70"/>
        <v>4.76</v>
      </c>
      <c r="AA32" s="2">
        <f t="shared" si="71"/>
        <v>55.84</v>
      </c>
      <c r="AB32" s="2">
        <f t="shared" si="72"/>
        <v>-2.5600000000000023</v>
      </c>
      <c r="AD32">
        <v>82</v>
      </c>
      <c r="AE32">
        <v>230</v>
      </c>
      <c r="AF32" s="3">
        <v>0.23899999999999999</v>
      </c>
      <c r="AG32" s="1">
        <f t="shared" si="73"/>
        <v>4.7799999999999994</v>
      </c>
      <c r="AH32" s="2">
        <f t="shared" si="74"/>
        <v>51.800000000000004</v>
      </c>
      <c r="AI32" s="2">
        <f t="shared" si="75"/>
        <v>4.0399999999999991</v>
      </c>
      <c r="AK32">
        <v>82</v>
      </c>
      <c r="AL32">
        <v>230</v>
      </c>
      <c r="AM32" s="3">
        <v>0.23799999999999999</v>
      </c>
      <c r="AN32" s="1">
        <f t="shared" si="76"/>
        <v>4.76</v>
      </c>
      <c r="AO32" s="2">
        <f t="shared" si="77"/>
        <v>56.699999999999996</v>
      </c>
      <c r="AP32" s="2">
        <f t="shared" si="78"/>
        <v>-4.8999999999999915</v>
      </c>
      <c r="AR32">
        <v>82</v>
      </c>
      <c r="AS32">
        <v>230</v>
      </c>
      <c r="AT32" s="3">
        <v>0.23400000000000001</v>
      </c>
      <c r="AU32" s="1">
        <f t="shared" si="79"/>
        <v>4.6800000000000006</v>
      </c>
      <c r="AV32" s="2">
        <f t="shared" si="80"/>
        <v>52.42</v>
      </c>
      <c r="AW32" s="2">
        <f t="shared" si="81"/>
        <v>4.279999999999994</v>
      </c>
      <c r="AY32">
        <v>82</v>
      </c>
      <c r="AZ32">
        <v>230</v>
      </c>
      <c r="BA32" s="3">
        <v>0.22500000000000001</v>
      </c>
      <c r="BB32" s="1">
        <f t="shared" si="82"/>
        <v>4.5</v>
      </c>
      <c r="BC32" s="2">
        <f t="shared" si="83"/>
        <v>55.74</v>
      </c>
      <c r="BD32" s="2">
        <f t="shared" si="84"/>
        <v>-3.3200000000000003</v>
      </c>
      <c r="BF32">
        <v>82</v>
      </c>
      <c r="BG32">
        <v>230</v>
      </c>
      <c r="BH32" s="3">
        <v>0.22900000000000001</v>
      </c>
      <c r="BI32" s="1">
        <f t="shared" si="85"/>
        <v>4.58</v>
      </c>
      <c r="BJ32" s="2">
        <f t="shared" si="86"/>
        <v>48.76</v>
      </c>
      <c r="BK32" s="2">
        <f t="shared" si="87"/>
        <v>6.980000000000004</v>
      </c>
      <c r="BM32">
        <v>82</v>
      </c>
      <c r="BN32">
        <v>230</v>
      </c>
      <c r="BO32" s="3">
        <v>0.21299999999999999</v>
      </c>
      <c r="BP32" s="1">
        <f t="shared" si="88"/>
        <v>4.26</v>
      </c>
      <c r="BQ32" s="2">
        <f t="shared" si="89"/>
        <v>57.72</v>
      </c>
      <c r="BR32" s="2">
        <f t="shared" si="90"/>
        <v>-8.9600000000000009</v>
      </c>
      <c r="BT32">
        <v>82</v>
      </c>
      <c r="BU32">
        <v>230</v>
      </c>
      <c r="BV32" s="3">
        <v>0.23</v>
      </c>
      <c r="BW32" s="1">
        <f t="shared" si="91"/>
        <v>4.6000000000000005</v>
      </c>
      <c r="BX32" s="2">
        <f t="shared" si="92"/>
        <v>51.279999999999994</v>
      </c>
      <c r="BY32" s="2">
        <f t="shared" si="93"/>
        <v>6.4400000000000048</v>
      </c>
      <c r="CA32">
        <v>82</v>
      </c>
      <c r="CB32">
        <v>230</v>
      </c>
      <c r="CC32" s="3">
        <v>0.24199999999999999</v>
      </c>
      <c r="CD32" s="1">
        <f t="shared" si="94"/>
        <v>4.84</v>
      </c>
      <c r="CE32" s="2">
        <f t="shared" si="95"/>
        <v>55.759999999999991</v>
      </c>
      <c r="CF32" s="2">
        <f t="shared" si="96"/>
        <v>-4.4799999999999969</v>
      </c>
      <c r="CH32">
        <v>82</v>
      </c>
      <c r="CI32">
        <v>230</v>
      </c>
      <c r="CJ32" s="3">
        <v>0.23200000000000001</v>
      </c>
      <c r="CK32" s="1">
        <f t="shared" si="97"/>
        <v>4.6400000000000006</v>
      </c>
      <c r="CL32" s="2">
        <f t="shared" si="98"/>
        <v>48.460000000000008</v>
      </c>
      <c r="CM32" s="2">
        <f t="shared" si="99"/>
        <v>7.2999999999999829</v>
      </c>
      <c r="CO32">
        <v>82</v>
      </c>
      <c r="CP32">
        <v>230</v>
      </c>
      <c r="CQ32" s="3">
        <v>0.23300000000000001</v>
      </c>
      <c r="CR32" s="1">
        <f t="shared" si="100"/>
        <v>4.66</v>
      </c>
      <c r="CS32" s="2">
        <f t="shared" si="101"/>
        <v>56.320000000000007</v>
      </c>
      <c r="CT32" s="2">
        <f t="shared" si="102"/>
        <v>-7.8599999999999994</v>
      </c>
      <c r="CV32">
        <v>82</v>
      </c>
      <c r="CW32">
        <v>230</v>
      </c>
      <c r="CX32" s="3">
        <v>0.19700000000000001</v>
      </c>
      <c r="CY32" s="1">
        <f t="shared" si="103"/>
        <v>3.9400000000000004</v>
      </c>
      <c r="CZ32" s="2">
        <f t="shared" si="104"/>
        <v>49.660000000000004</v>
      </c>
      <c r="DA32" s="2">
        <f t="shared" si="105"/>
        <v>6.6600000000000037</v>
      </c>
      <c r="DC32">
        <v>82</v>
      </c>
      <c r="DD32">
        <v>230</v>
      </c>
      <c r="DE32" s="3">
        <v>0.23300000000000001</v>
      </c>
      <c r="DF32" s="1">
        <f t="shared" si="106"/>
        <v>4.66</v>
      </c>
      <c r="DG32" s="2">
        <f t="shared" si="107"/>
        <v>58.08</v>
      </c>
      <c r="DH32" s="2">
        <f t="shared" si="108"/>
        <v>-8.4199999999999946</v>
      </c>
      <c r="DJ32">
        <v>82</v>
      </c>
      <c r="DK32">
        <v>230</v>
      </c>
      <c r="DL32" s="3">
        <v>0.23200000000000001</v>
      </c>
      <c r="DM32" s="1">
        <f t="shared" si="109"/>
        <v>4.6400000000000006</v>
      </c>
      <c r="DN32" s="2">
        <f t="shared" si="110"/>
        <v>50.02</v>
      </c>
      <c r="DO32" s="2">
        <f t="shared" si="111"/>
        <v>8.0599999999999952</v>
      </c>
      <c r="DQ32">
        <v>82</v>
      </c>
      <c r="DR32">
        <v>230</v>
      </c>
      <c r="DS32" s="3">
        <v>0.23</v>
      </c>
      <c r="DT32" s="1">
        <f t="shared" si="112"/>
        <v>4.6000000000000005</v>
      </c>
      <c r="DU32" s="2">
        <f t="shared" si="113"/>
        <v>56.74</v>
      </c>
      <c r="DV32" s="2">
        <f t="shared" si="114"/>
        <v>-6.7199999999999989</v>
      </c>
      <c r="DX32">
        <v>82</v>
      </c>
      <c r="DY32">
        <v>230</v>
      </c>
      <c r="DZ32" s="3">
        <v>0.21299999999999999</v>
      </c>
      <c r="EA32" s="1">
        <f t="shared" si="115"/>
        <v>4.26</v>
      </c>
      <c r="EB32" s="2">
        <f t="shared" si="116"/>
        <v>50.399999999999991</v>
      </c>
      <c r="EC32" s="2">
        <f t="shared" si="117"/>
        <v>6.3400000000000105</v>
      </c>
      <c r="EE32">
        <v>82</v>
      </c>
      <c r="EF32">
        <v>230</v>
      </c>
      <c r="EG32" s="3">
        <v>0.219</v>
      </c>
      <c r="EH32" s="1">
        <f t="shared" si="118"/>
        <v>4.38</v>
      </c>
      <c r="EI32" s="2">
        <f t="shared" si="119"/>
        <v>45.820000000000007</v>
      </c>
      <c r="EJ32" s="2">
        <f t="shared" si="120"/>
        <v>4.5799999999999841</v>
      </c>
      <c r="EL32">
        <v>82</v>
      </c>
      <c r="EM32">
        <v>230</v>
      </c>
      <c r="EN32" s="3">
        <v>0.19</v>
      </c>
      <c r="EO32" s="1">
        <f t="shared" si="121"/>
        <v>3.8</v>
      </c>
      <c r="EP32" s="2">
        <f t="shared" si="122"/>
        <v>42.459999999999994</v>
      </c>
      <c r="EQ32" s="2">
        <f t="shared" si="123"/>
        <v>3.3600000000000136</v>
      </c>
    </row>
    <row r="33" spans="2:147" x14ac:dyDescent="0.25">
      <c r="B33">
        <v>82</v>
      </c>
      <c r="C33">
        <v>250</v>
      </c>
      <c r="D33" s="3">
        <v>0.125</v>
      </c>
      <c r="E33" s="1">
        <f t="shared" si="62"/>
        <v>2.5</v>
      </c>
      <c r="F33" s="2">
        <f t="shared" si="63"/>
        <v>56.9</v>
      </c>
      <c r="I33">
        <v>82</v>
      </c>
      <c r="J33">
        <v>250</v>
      </c>
      <c r="K33" s="3">
        <v>0.127</v>
      </c>
      <c r="L33" s="1">
        <f t="shared" si="64"/>
        <v>2.54</v>
      </c>
      <c r="M33" s="2">
        <f t="shared" si="65"/>
        <v>60.519999999999996</v>
      </c>
      <c r="N33" s="2">
        <f t="shared" si="66"/>
        <v>-3.6199999999999974</v>
      </c>
      <c r="P33">
        <v>82</v>
      </c>
      <c r="Q33">
        <v>250</v>
      </c>
      <c r="R33" s="3">
        <v>0.13800000000000001</v>
      </c>
      <c r="S33" s="1">
        <f t="shared" si="67"/>
        <v>2.7600000000000002</v>
      </c>
      <c r="T33" s="2">
        <f t="shared" si="68"/>
        <v>56.04</v>
      </c>
      <c r="U33" s="2">
        <f t="shared" si="69"/>
        <v>4.4799999999999969</v>
      </c>
      <c r="W33">
        <v>82</v>
      </c>
      <c r="X33">
        <v>250</v>
      </c>
      <c r="Y33" s="3">
        <v>0.13600000000000001</v>
      </c>
      <c r="Z33" s="1">
        <f t="shared" si="70"/>
        <v>2.72</v>
      </c>
      <c r="AA33" s="2">
        <f t="shared" si="71"/>
        <v>58.56</v>
      </c>
      <c r="AB33" s="2">
        <f t="shared" si="72"/>
        <v>-2.5200000000000031</v>
      </c>
      <c r="AD33">
        <v>82</v>
      </c>
      <c r="AE33">
        <v>250</v>
      </c>
      <c r="AF33" s="3">
        <v>0.13600000000000001</v>
      </c>
      <c r="AG33" s="1">
        <f t="shared" si="73"/>
        <v>2.72</v>
      </c>
      <c r="AH33" s="2">
        <f t="shared" si="74"/>
        <v>54.52</v>
      </c>
      <c r="AI33" s="2">
        <f t="shared" si="75"/>
        <v>4.0399999999999991</v>
      </c>
      <c r="AK33">
        <v>82</v>
      </c>
      <c r="AL33">
        <v>250</v>
      </c>
      <c r="AM33" s="3">
        <v>0.13400000000000001</v>
      </c>
      <c r="AN33" s="1">
        <f t="shared" si="76"/>
        <v>2.68</v>
      </c>
      <c r="AO33" s="2">
        <f t="shared" si="77"/>
        <v>59.379999999999995</v>
      </c>
      <c r="AP33" s="2">
        <f t="shared" si="78"/>
        <v>-4.8599999999999923</v>
      </c>
      <c r="AR33">
        <v>82</v>
      </c>
      <c r="AS33">
        <v>250</v>
      </c>
      <c r="AT33" s="3">
        <v>0.13600000000000001</v>
      </c>
      <c r="AU33" s="1">
        <f t="shared" si="79"/>
        <v>2.72</v>
      </c>
      <c r="AV33" s="2">
        <f t="shared" si="80"/>
        <v>55.14</v>
      </c>
      <c r="AW33" s="2">
        <f t="shared" si="81"/>
        <v>4.2399999999999949</v>
      </c>
      <c r="AY33">
        <v>82</v>
      </c>
      <c r="AZ33">
        <v>250</v>
      </c>
      <c r="BA33" s="3">
        <v>0.13</v>
      </c>
      <c r="BB33" s="1">
        <f t="shared" si="82"/>
        <v>2.6</v>
      </c>
      <c r="BC33" s="2">
        <f t="shared" si="83"/>
        <v>58.34</v>
      </c>
      <c r="BD33" s="2">
        <f t="shared" si="84"/>
        <v>-3.2000000000000028</v>
      </c>
      <c r="BF33">
        <v>82</v>
      </c>
      <c r="BG33">
        <v>250</v>
      </c>
      <c r="BH33" s="3">
        <v>0.14399999999999999</v>
      </c>
      <c r="BI33" s="1">
        <f t="shared" si="85"/>
        <v>2.88</v>
      </c>
      <c r="BJ33" s="2">
        <f t="shared" si="86"/>
        <v>51.64</v>
      </c>
      <c r="BK33" s="2">
        <f t="shared" si="87"/>
        <v>6.7000000000000028</v>
      </c>
      <c r="BM33">
        <v>82</v>
      </c>
      <c r="BN33">
        <v>250</v>
      </c>
      <c r="BO33" s="3">
        <v>0.128</v>
      </c>
      <c r="BP33" s="1">
        <f t="shared" si="88"/>
        <v>2.56</v>
      </c>
      <c r="BQ33" s="2">
        <f t="shared" si="89"/>
        <v>60.28</v>
      </c>
      <c r="BR33" s="2">
        <f t="shared" si="90"/>
        <v>-8.64</v>
      </c>
      <c r="BT33">
        <v>82</v>
      </c>
      <c r="BU33">
        <v>250</v>
      </c>
      <c r="BV33" s="3">
        <v>0.127</v>
      </c>
      <c r="BW33" s="1">
        <f t="shared" si="91"/>
        <v>2.54</v>
      </c>
      <c r="BX33" s="2">
        <f t="shared" si="92"/>
        <v>53.819999999999993</v>
      </c>
      <c r="BY33" s="2">
        <f t="shared" si="93"/>
        <v>6.460000000000008</v>
      </c>
      <c r="CA33">
        <v>82</v>
      </c>
      <c r="CB33">
        <v>250</v>
      </c>
      <c r="CC33" s="3">
        <v>0.13800000000000001</v>
      </c>
      <c r="CD33" s="1">
        <f t="shared" si="94"/>
        <v>2.7600000000000002</v>
      </c>
      <c r="CE33" s="2">
        <f t="shared" si="95"/>
        <v>58.519999999999989</v>
      </c>
      <c r="CF33" s="2">
        <f t="shared" si="96"/>
        <v>-4.6999999999999957</v>
      </c>
      <c r="CH33">
        <v>82</v>
      </c>
      <c r="CI33">
        <v>250</v>
      </c>
      <c r="CJ33" s="3">
        <v>0.12</v>
      </c>
      <c r="CK33" s="1">
        <f t="shared" si="97"/>
        <v>2.4</v>
      </c>
      <c r="CL33" s="2">
        <f t="shared" si="98"/>
        <v>50.860000000000007</v>
      </c>
      <c r="CM33" s="2">
        <f t="shared" si="99"/>
        <v>7.6599999999999824</v>
      </c>
      <c r="CO33">
        <v>82</v>
      </c>
      <c r="CP33">
        <v>250</v>
      </c>
      <c r="CQ33" s="3">
        <v>0.129</v>
      </c>
      <c r="CR33" s="1">
        <f t="shared" si="100"/>
        <v>2.58</v>
      </c>
      <c r="CS33" s="2">
        <f t="shared" si="101"/>
        <v>58.900000000000006</v>
      </c>
      <c r="CT33" s="2">
        <f t="shared" si="102"/>
        <v>-8.0399999999999991</v>
      </c>
      <c r="CV33">
        <v>82</v>
      </c>
      <c r="CW33">
        <v>250</v>
      </c>
      <c r="CX33" s="3">
        <v>0.11700000000000001</v>
      </c>
      <c r="CY33" s="1">
        <f t="shared" si="103"/>
        <v>2.3400000000000003</v>
      </c>
      <c r="CZ33" s="2">
        <f t="shared" si="104"/>
        <v>52.000000000000007</v>
      </c>
      <c r="DA33" s="2">
        <f t="shared" si="105"/>
        <v>6.8999999999999986</v>
      </c>
      <c r="DC33">
        <v>82</v>
      </c>
      <c r="DD33">
        <v>250</v>
      </c>
      <c r="DE33" s="3">
        <v>0.13100000000000001</v>
      </c>
      <c r="DF33" s="1">
        <f t="shared" si="106"/>
        <v>2.62</v>
      </c>
      <c r="DG33" s="2">
        <f t="shared" si="107"/>
        <v>60.699999999999996</v>
      </c>
      <c r="DH33" s="2">
        <f t="shared" si="108"/>
        <v>-8.6999999999999886</v>
      </c>
      <c r="DJ33">
        <v>82</v>
      </c>
      <c r="DK33">
        <v>250</v>
      </c>
      <c r="DL33" s="3">
        <v>0.13100000000000001</v>
      </c>
      <c r="DM33" s="1">
        <f t="shared" si="109"/>
        <v>2.62</v>
      </c>
      <c r="DN33" s="2">
        <f t="shared" si="110"/>
        <v>52.64</v>
      </c>
      <c r="DO33" s="2">
        <f t="shared" si="111"/>
        <v>8.0599999999999952</v>
      </c>
      <c r="DQ33">
        <v>82</v>
      </c>
      <c r="DR33">
        <v>250</v>
      </c>
      <c r="DS33" s="3">
        <v>0.13</v>
      </c>
      <c r="DT33" s="1">
        <f t="shared" si="112"/>
        <v>2.6</v>
      </c>
      <c r="DU33" s="2">
        <f t="shared" si="113"/>
        <v>59.34</v>
      </c>
      <c r="DV33" s="2">
        <f t="shared" si="114"/>
        <v>-6.7000000000000028</v>
      </c>
      <c r="DX33">
        <v>82</v>
      </c>
      <c r="DY33">
        <v>250</v>
      </c>
      <c r="DZ33" s="3">
        <v>0.123</v>
      </c>
      <c r="EA33" s="1">
        <f t="shared" si="115"/>
        <v>2.46</v>
      </c>
      <c r="EB33" s="2">
        <f t="shared" si="116"/>
        <v>52.859999999999992</v>
      </c>
      <c r="EC33" s="2">
        <f t="shared" si="117"/>
        <v>6.4800000000000111</v>
      </c>
      <c r="EE33">
        <v>82</v>
      </c>
      <c r="EF33">
        <v>250</v>
      </c>
      <c r="EG33" s="3">
        <v>0.126</v>
      </c>
      <c r="EH33" s="1">
        <f t="shared" si="118"/>
        <v>2.52</v>
      </c>
      <c r="EI33" s="2">
        <f t="shared" si="119"/>
        <v>48.340000000000011</v>
      </c>
      <c r="EJ33" s="2">
        <f t="shared" si="120"/>
        <v>4.5199999999999818</v>
      </c>
      <c r="EL33">
        <v>82</v>
      </c>
      <c r="EM33">
        <v>250</v>
      </c>
      <c r="EN33" s="3">
        <v>0.11700000000000001</v>
      </c>
      <c r="EO33" s="1">
        <f t="shared" si="121"/>
        <v>2.3400000000000003</v>
      </c>
      <c r="EP33" s="2">
        <f t="shared" si="122"/>
        <v>44.8</v>
      </c>
      <c r="EQ33" s="2">
        <f t="shared" si="123"/>
        <v>3.5400000000000134</v>
      </c>
    </row>
    <row r="34" spans="2:147" x14ac:dyDescent="0.25">
      <c r="B34">
        <v>82</v>
      </c>
      <c r="C34">
        <v>270</v>
      </c>
      <c r="D34" s="3">
        <v>0.105</v>
      </c>
      <c r="E34" s="1">
        <f t="shared" si="62"/>
        <v>2.1</v>
      </c>
      <c r="F34" s="2">
        <f t="shared" si="63"/>
        <v>59</v>
      </c>
      <c r="I34">
        <v>82</v>
      </c>
      <c r="J34">
        <v>270</v>
      </c>
      <c r="K34" s="3">
        <v>0.111</v>
      </c>
      <c r="L34" s="1">
        <f t="shared" si="64"/>
        <v>2.2200000000000002</v>
      </c>
      <c r="M34" s="2">
        <f t="shared" si="65"/>
        <v>62.739999999999995</v>
      </c>
      <c r="N34" s="2">
        <f t="shared" si="66"/>
        <v>-3.7399999999999949</v>
      </c>
      <c r="P34">
        <v>82</v>
      </c>
      <c r="Q34">
        <v>270</v>
      </c>
      <c r="R34" s="3">
        <v>0.11</v>
      </c>
      <c r="S34" s="1">
        <f t="shared" si="67"/>
        <v>2.2000000000000002</v>
      </c>
      <c r="T34" s="2">
        <f t="shared" si="68"/>
        <v>58.24</v>
      </c>
      <c r="U34" s="2">
        <f t="shared" si="69"/>
        <v>4.4999999999999929</v>
      </c>
      <c r="W34">
        <v>82</v>
      </c>
      <c r="X34">
        <v>270</v>
      </c>
      <c r="Y34" s="3">
        <v>0.11</v>
      </c>
      <c r="Z34" s="1">
        <f t="shared" si="70"/>
        <v>2.2000000000000002</v>
      </c>
      <c r="AA34" s="2">
        <f t="shared" si="71"/>
        <v>60.760000000000005</v>
      </c>
      <c r="AB34" s="2">
        <f t="shared" si="72"/>
        <v>-2.5200000000000031</v>
      </c>
      <c r="AD34">
        <v>82</v>
      </c>
      <c r="AE34">
        <v>270</v>
      </c>
      <c r="AF34" s="3">
        <v>0.11</v>
      </c>
      <c r="AG34" s="1">
        <f t="shared" si="73"/>
        <v>2.2000000000000002</v>
      </c>
      <c r="AH34" s="2">
        <f t="shared" si="74"/>
        <v>56.720000000000006</v>
      </c>
      <c r="AI34" s="2">
        <f t="shared" si="75"/>
        <v>4.0399999999999991</v>
      </c>
      <c r="AK34">
        <v>82</v>
      </c>
      <c r="AL34">
        <v>270</v>
      </c>
      <c r="AM34" s="3">
        <v>0.107</v>
      </c>
      <c r="AN34" s="1">
        <f t="shared" si="76"/>
        <v>2.14</v>
      </c>
      <c r="AO34" s="2">
        <f t="shared" si="77"/>
        <v>61.519999999999996</v>
      </c>
      <c r="AP34" s="2">
        <f t="shared" si="78"/>
        <v>-4.7999999999999901</v>
      </c>
      <c r="AR34">
        <v>82</v>
      </c>
      <c r="AS34">
        <v>270</v>
      </c>
      <c r="AT34" s="3">
        <v>0.106</v>
      </c>
      <c r="AU34" s="1">
        <f t="shared" si="79"/>
        <v>2.12</v>
      </c>
      <c r="AV34" s="2">
        <f t="shared" si="80"/>
        <v>57.26</v>
      </c>
      <c r="AW34" s="2">
        <f t="shared" si="81"/>
        <v>4.259999999999998</v>
      </c>
      <c r="AY34">
        <v>82</v>
      </c>
      <c r="AZ34">
        <v>270</v>
      </c>
      <c r="BA34" s="3">
        <v>0.108</v>
      </c>
      <c r="BB34" s="1">
        <f t="shared" si="82"/>
        <v>2.16</v>
      </c>
      <c r="BC34" s="2">
        <f t="shared" si="83"/>
        <v>60.5</v>
      </c>
      <c r="BD34" s="2">
        <f t="shared" si="84"/>
        <v>-3.240000000000002</v>
      </c>
      <c r="BF34">
        <v>82</v>
      </c>
      <c r="BG34">
        <v>270</v>
      </c>
      <c r="BH34" s="3">
        <v>0.11</v>
      </c>
      <c r="BI34" s="1">
        <f t="shared" si="85"/>
        <v>2.2000000000000002</v>
      </c>
      <c r="BJ34" s="2">
        <f t="shared" si="86"/>
        <v>53.84</v>
      </c>
      <c r="BK34" s="2">
        <f t="shared" si="87"/>
        <v>6.6599999999999966</v>
      </c>
      <c r="BM34">
        <v>82</v>
      </c>
      <c r="BN34">
        <v>270</v>
      </c>
      <c r="BO34" s="3">
        <v>0.107</v>
      </c>
      <c r="BP34" s="1">
        <f t="shared" si="88"/>
        <v>2.14</v>
      </c>
      <c r="BQ34" s="2">
        <f t="shared" si="89"/>
        <v>62.42</v>
      </c>
      <c r="BR34" s="2">
        <f t="shared" si="90"/>
        <v>-8.5799999999999983</v>
      </c>
      <c r="BT34">
        <v>82</v>
      </c>
      <c r="BU34">
        <v>270</v>
      </c>
      <c r="BV34" s="3">
        <v>0.10199999999999999</v>
      </c>
      <c r="BW34" s="1">
        <f t="shared" si="91"/>
        <v>2.04</v>
      </c>
      <c r="BX34" s="2">
        <f t="shared" si="92"/>
        <v>55.859999999999992</v>
      </c>
      <c r="BY34" s="2">
        <f t="shared" si="93"/>
        <v>6.5600000000000094</v>
      </c>
      <c r="CA34">
        <v>82</v>
      </c>
      <c r="CB34">
        <v>270</v>
      </c>
      <c r="CC34" s="3">
        <v>0.108</v>
      </c>
      <c r="CD34" s="1">
        <f t="shared" si="94"/>
        <v>2.16</v>
      </c>
      <c r="CE34" s="2">
        <f t="shared" si="95"/>
        <v>60.679999999999993</v>
      </c>
      <c r="CF34" s="2">
        <f t="shared" si="96"/>
        <v>-4.82</v>
      </c>
      <c r="CH34">
        <v>82</v>
      </c>
      <c r="CI34">
        <v>270</v>
      </c>
      <c r="CJ34" s="3">
        <v>0.107</v>
      </c>
      <c r="CK34" s="1">
        <f t="shared" si="97"/>
        <v>2.14</v>
      </c>
      <c r="CL34" s="2">
        <f t="shared" si="98"/>
        <v>53.000000000000007</v>
      </c>
      <c r="CM34" s="2">
        <f t="shared" si="99"/>
        <v>7.6799999999999855</v>
      </c>
      <c r="CO34">
        <v>82</v>
      </c>
      <c r="CP34">
        <v>270</v>
      </c>
      <c r="CQ34" s="3">
        <v>0.107</v>
      </c>
      <c r="CR34" s="1">
        <f t="shared" si="100"/>
        <v>2.14</v>
      </c>
      <c r="CS34" s="2">
        <f t="shared" si="101"/>
        <v>61.040000000000006</v>
      </c>
      <c r="CT34" s="2">
        <f t="shared" si="102"/>
        <v>-8.0399999999999991</v>
      </c>
      <c r="CV34">
        <v>82</v>
      </c>
      <c r="CW34">
        <v>270</v>
      </c>
      <c r="CX34" s="3">
        <v>0.105</v>
      </c>
      <c r="CY34" s="1">
        <f t="shared" si="103"/>
        <v>2.1</v>
      </c>
      <c r="CZ34" s="2">
        <f t="shared" si="104"/>
        <v>54.100000000000009</v>
      </c>
      <c r="DA34" s="2">
        <f t="shared" si="105"/>
        <v>6.9399999999999977</v>
      </c>
      <c r="DC34">
        <v>82</v>
      </c>
      <c r="DD34">
        <v>270</v>
      </c>
      <c r="DE34" s="3">
        <v>0.106</v>
      </c>
      <c r="DF34" s="1">
        <f t="shared" si="106"/>
        <v>2.12</v>
      </c>
      <c r="DG34" s="2">
        <f t="shared" si="107"/>
        <v>62.819999999999993</v>
      </c>
      <c r="DH34" s="2">
        <f t="shared" si="108"/>
        <v>-8.7199999999999847</v>
      </c>
      <c r="DJ34">
        <v>82</v>
      </c>
      <c r="DK34">
        <v>270</v>
      </c>
      <c r="DL34" s="3">
        <v>0.10299999999999999</v>
      </c>
      <c r="DM34" s="1">
        <f t="shared" si="109"/>
        <v>2.06</v>
      </c>
      <c r="DN34" s="2">
        <f t="shared" si="110"/>
        <v>54.7</v>
      </c>
      <c r="DO34" s="2">
        <f t="shared" si="111"/>
        <v>8.1199999999999903</v>
      </c>
      <c r="DQ34">
        <v>82</v>
      </c>
      <c r="DR34">
        <v>270</v>
      </c>
      <c r="DS34" s="3">
        <v>0.107</v>
      </c>
      <c r="DT34" s="1">
        <f t="shared" si="112"/>
        <v>2.14</v>
      </c>
      <c r="DU34" s="2">
        <f t="shared" si="113"/>
        <v>61.480000000000004</v>
      </c>
      <c r="DV34" s="2">
        <f t="shared" si="114"/>
        <v>-6.7800000000000011</v>
      </c>
      <c r="DX34">
        <v>82</v>
      </c>
      <c r="DY34">
        <v>270</v>
      </c>
      <c r="DZ34" s="3">
        <v>0.106</v>
      </c>
      <c r="EA34" s="1">
        <f t="shared" si="115"/>
        <v>2.12</v>
      </c>
      <c r="EB34" s="2">
        <f t="shared" si="116"/>
        <v>54.97999999999999</v>
      </c>
      <c r="EC34" s="2">
        <f t="shared" si="117"/>
        <v>6.5000000000000142</v>
      </c>
      <c r="EE34">
        <v>82</v>
      </c>
      <c r="EF34">
        <v>270</v>
      </c>
      <c r="EG34" s="3">
        <v>0.10100000000000001</v>
      </c>
      <c r="EH34" s="1">
        <f t="shared" si="118"/>
        <v>2.02</v>
      </c>
      <c r="EI34" s="2">
        <f t="shared" si="119"/>
        <v>50.360000000000014</v>
      </c>
      <c r="EJ34" s="2">
        <f t="shared" si="120"/>
        <v>4.6199999999999761</v>
      </c>
      <c r="EL34">
        <v>82</v>
      </c>
      <c r="EM34">
        <v>270</v>
      </c>
      <c r="EN34" s="3">
        <v>9.9000000000000005E-2</v>
      </c>
      <c r="EO34" s="1">
        <f t="shared" si="121"/>
        <v>1.98</v>
      </c>
      <c r="EP34" s="2">
        <f t="shared" si="122"/>
        <v>46.779999999999994</v>
      </c>
      <c r="EQ34" s="2">
        <f t="shared" si="123"/>
        <v>3.5800000000000196</v>
      </c>
    </row>
    <row r="35" spans="2:147" x14ac:dyDescent="0.25">
      <c r="B35">
        <v>82</v>
      </c>
      <c r="C35">
        <v>290</v>
      </c>
      <c r="D35" s="3">
        <v>0.112</v>
      </c>
      <c r="E35" s="1">
        <f t="shared" si="62"/>
        <v>2.2400000000000002</v>
      </c>
      <c r="F35" s="2">
        <f t="shared" si="63"/>
        <v>61.24</v>
      </c>
      <c r="I35">
        <v>82</v>
      </c>
      <c r="J35">
        <v>290</v>
      </c>
      <c r="K35" s="3">
        <v>0.108</v>
      </c>
      <c r="L35" s="1">
        <f t="shared" si="64"/>
        <v>2.16</v>
      </c>
      <c r="M35" s="2">
        <f t="shared" si="65"/>
        <v>64.899999999999991</v>
      </c>
      <c r="N35" s="2">
        <f t="shared" si="66"/>
        <v>-3.6599999999999895</v>
      </c>
      <c r="P35">
        <v>82</v>
      </c>
      <c r="Q35">
        <v>290</v>
      </c>
      <c r="R35" s="3">
        <v>0.112</v>
      </c>
      <c r="S35" s="1">
        <f t="shared" si="67"/>
        <v>2.2400000000000002</v>
      </c>
      <c r="T35" s="2">
        <f t="shared" si="68"/>
        <v>60.480000000000004</v>
      </c>
      <c r="U35" s="2">
        <f t="shared" si="69"/>
        <v>4.4199999999999875</v>
      </c>
      <c r="W35">
        <v>82</v>
      </c>
      <c r="X35">
        <v>290</v>
      </c>
      <c r="Y35" s="3">
        <v>0.11</v>
      </c>
      <c r="Z35" s="1">
        <f t="shared" si="70"/>
        <v>2.2000000000000002</v>
      </c>
      <c r="AA35" s="2">
        <f t="shared" si="71"/>
        <v>62.960000000000008</v>
      </c>
      <c r="AB35" s="2">
        <f t="shared" si="72"/>
        <v>-2.480000000000004</v>
      </c>
      <c r="AD35">
        <v>82</v>
      </c>
      <c r="AE35">
        <v>290</v>
      </c>
      <c r="AF35" s="3">
        <v>0.112</v>
      </c>
      <c r="AG35" s="1">
        <f t="shared" si="73"/>
        <v>2.2400000000000002</v>
      </c>
      <c r="AH35" s="2">
        <f t="shared" si="74"/>
        <v>58.960000000000008</v>
      </c>
      <c r="AI35" s="2">
        <f t="shared" si="75"/>
        <v>4</v>
      </c>
      <c r="AK35">
        <v>82</v>
      </c>
      <c r="AL35">
        <v>290</v>
      </c>
      <c r="AM35" s="3">
        <v>0.109</v>
      </c>
      <c r="AN35" s="1">
        <f t="shared" si="76"/>
        <v>2.1800000000000002</v>
      </c>
      <c r="AO35" s="2">
        <f t="shared" si="77"/>
        <v>63.699999999999996</v>
      </c>
      <c r="AP35" s="2">
        <f t="shared" si="78"/>
        <v>-4.7399999999999878</v>
      </c>
      <c r="AR35">
        <v>82</v>
      </c>
      <c r="AS35">
        <v>290</v>
      </c>
      <c r="AT35" s="3">
        <v>0.109</v>
      </c>
      <c r="AU35" s="1">
        <f t="shared" si="79"/>
        <v>2.1800000000000002</v>
      </c>
      <c r="AV35" s="2">
        <f t="shared" si="80"/>
        <v>59.44</v>
      </c>
      <c r="AW35" s="2">
        <f t="shared" si="81"/>
        <v>4.259999999999998</v>
      </c>
      <c r="AY35">
        <v>82</v>
      </c>
      <c r="AZ35">
        <v>290</v>
      </c>
      <c r="BA35" s="3">
        <v>0.108</v>
      </c>
      <c r="BB35" s="1">
        <f t="shared" si="82"/>
        <v>2.16</v>
      </c>
      <c r="BC35" s="2">
        <f t="shared" si="83"/>
        <v>62.66</v>
      </c>
      <c r="BD35" s="2">
        <f t="shared" si="84"/>
        <v>-3.2199999999999989</v>
      </c>
      <c r="BF35">
        <v>82</v>
      </c>
      <c r="BG35">
        <v>290</v>
      </c>
      <c r="BH35" s="3">
        <v>0.11</v>
      </c>
      <c r="BI35" s="1">
        <f t="shared" si="85"/>
        <v>2.2000000000000002</v>
      </c>
      <c r="BJ35" s="2">
        <f t="shared" si="86"/>
        <v>56.040000000000006</v>
      </c>
      <c r="BK35" s="2">
        <f t="shared" si="87"/>
        <v>6.6199999999999903</v>
      </c>
      <c r="BM35">
        <v>82</v>
      </c>
      <c r="BN35">
        <v>290</v>
      </c>
      <c r="BO35" s="3">
        <v>0.112</v>
      </c>
      <c r="BP35" s="1">
        <f t="shared" si="88"/>
        <v>2.2400000000000002</v>
      </c>
      <c r="BQ35" s="2">
        <f t="shared" si="89"/>
        <v>64.66</v>
      </c>
      <c r="BR35" s="2">
        <f t="shared" si="90"/>
        <v>-8.6199999999999903</v>
      </c>
      <c r="BT35">
        <v>82</v>
      </c>
      <c r="BU35">
        <v>290</v>
      </c>
      <c r="BV35" s="3">
        <v>0.111</v>
      </c>
      <c r="BW35" s="1">
        <f t="shared" si="91"/>
        <v>2.2200000000000002</v>
      </c>
      <c r="BX35" s="2">
        <f t="shared" si="92"/>
        <v>58.079999999999991</v>
      </c>
      <c r="BY35" s="2">
        <f t="shared" si="93"/>
        <v>6.5800000000000054</v>
      </c>
      <c r="CA35">
        <v>82</v>
      </c>
      <c r="CB35">
        <v>290</v>
      </c>
      <c r="CC35" s="3">
        <v>0.108</v>
      </c>
      <c r="CD35" s="1">
        <f t="shared" si="94"/>
        <v>2.16</v>
      </c>
      <c r="CE35" s="2">
        <f t="shared" si="95"/>
        <v>62.839999999999989</v>
      </c>
      <c r="CF35" s="2">
        <f t="shared" si="96"/>
        <v>-4.759999999999998</v>
      </c>
      <c r="CH35">
        <v>82</v>
      </c>
      <c r="CI35">
        <v>290</v>
      </c>
      <c r="CJ35" s="3">
        <v>0.113</v>
      </c>
      <c r="CK35" s="1">
        <f t="shared" si="97"/>
        <v>2.2600000000000002</v>
      </c>
      <c r="CL35" s="2">
        <f t="shared" si="98"/>
        <v>55.260000000000005</v>
      </c>
      <c r="CM35" s="2">
        <f t="shared" si="99"/>
        <v>7.5799999999999841</v>
      </c>
      <c r="CO35">
        <v>82</v>
      </c>
      <c r="CP35">
        <v>290</v>
      </c>
      <c r="CQ35" s="3">
        <v>0.111</v>
      </c>
      <c r="CR35" s="1">
        <f t="shared" si="100"/>
        <v>2.2200000000000002</v>
      </c>
      <c r="CS35" s="2">
        <f t="shared" si="101"/>
        <v>63.260000000000005</v>
      </c>
      <c r="CT35" s="2">
        <f t="shared" si="102"/>
        <v>-8</v>
      </c>
      <c r="CV35">
        <v>82</v>
      </c>
      <c r="CW35">
        <v>290</v>
      </c>
      <c r="CX35" s="3">
        <v>0.109</v>
      </c>
      <c r="CY35" s="1">
        <f t="shared" si="103"/>
        <v>2.1800000000000002</v>
      </c>
      <c r="CZ35" s="2">
        <f t="shared" si="104"/>
        <v>56.280000000000008</v>
      </c>
      <c r="DA35" s="2">
        <f t="shared" si="105"/>
        <v>6.9799999999999969</v>
      </c>
      <c r="DC35">
        <v>82</v>
      </c>
      <c r="DD35">
        <v>290</v>
      </c>
      <c r="DE35" s="3">
        <v>0.109</v>
      </c>
      <c r="DF35" s="1">
        <f t="shared" si="106"/>
        <v>2.1800000000000002</v>
      </c>
      <c r="DG35" s="2">
        <f t="shared" si="107"/>
        <v>65</v>
      </c>
      <c r="DH35" s="2">
        <f t="shared" si="108"/>
        <v>-8.7199999999999918</v>
      </c>
      <c r="DJ35">
        <v>82</v>
      </c>
      <c r="DK35">
        <v>290</v>
      </c>
      <c r="DL35" s="3">
        <v>0.104</v>
      </c>
      <c r="DM35" s="1">
        <f t="shared" si="109"/>
        <v>2.08</v>
      </c>
      <c r="DN35" s="2">
        <f t="shared" si="110"/>
        <v>56.78</v>
      </c>
      <c r="DO35" s="2">
        <f t="shared" si="111"/>
        <v>8.2199999999999989</v>
      </c>
      <c r="DQ35">
        <v>82</v>
      </c>
      <c r="DR35">
        <v>290</v>
      </c>
      <c r="DS35" s="3">
        <v>0.106</v>
      </c>
      <c r="DT35" s="1">
        <f t="shared" si="112"/>
        <v>2.12</v>
      </c>
      <c r="DU35" s="2">
        <f t="shared" si="113"/>
        <v>63.6</v>
      </c>
      <c r="DV35" s="2">
        <f t="shared" si="114"/>
        <v>-6.82</v>
      </c>
      <c r="DX35">
        <v>82</v>
      </c>
      <c r="DY35">
        <v>290</v>
      </c>
      <c r="DZ35" s="3">
        <v>0.107</v>
      </c>
      <c r="EA35" s="1">
        <f t="shared" si="115"/>
        <v>2.14</v>
      </c>
      <c r="EB35" s="2">
        <f t="shared" si="116"/>
        <v>57.11999999999999</v>
      </c>
      <c r="EC35" s="2">
        <f t="shared" si="117"/>
        <v>6.4800000000000111</v>
      </c>
      <c r="EE35">
        <v>82</v>
      </c>
      <c r="EF35">
        <v>290</v>
      </c>
      <c r="EG35" s="3">
        <v>0.106</v>
      </c>
      <c r="EH35" s="1">
        <f t="shared" si="118"/>
        <v>2.12</v>
      </c>
      <c r="EI35" s="2">
        <f t="shared" si="119"/>
        <v>52.480000000000011</v>
      </c>
      <c r="EJ35" s="2">
        <f t="shared" si="120"/>
        <v>4.6399999999999793</v>
      </c>
      <c r="EL35">
        <v>82</v>
      </c>
      <c r="EM35">
        <v>290</v>
      </c>
      <c r="EN35" s="3">
        <v>0.105</v>
      </c>
      <c r="EO35" s="1">
        <f t="shared" si="121"/>
        <v>2.1</v>
      </c>
      <c r="EP35" s="2">
        <f t="shared" si="122"/>
        <v>48.879999999999995</v>
      </c>
      <c r="EQ35" s="2">
        <f t="shared" si="123"/>
        <v>3.6000000000000156</v>
      </c>
    </row>
    <row r="36" spans="2:147" x14ac:dyDescent="0.25">
      <c r="D36" s="3"/>
      <c r="K36" s="3"/>
      <c r="R36" s="3"/>
      <c r="Y36" s="3"/>
      <c r="AF36" s="3"/>
      <c r="AM36" s="3"/>
      <c r="AT36" s="3"/>
      <c r="BA36" s="3"/>
      <c r="BH36" s="3"/>
      <c r="BO36" s="3"/>
      <c r="BV36" s="3"/>
      <c r="CC36" s="3"/>
      <c r="CJ36" s="3"/>
      <c r="CQ36" s="3"/>
      <c r="CX36" s="3"/>
      <c r="DE36" s="3"/>
      <c r="DL36" s="3"/>
      <c r="DS36" s="3"/>
      <c r="DZ36" s="3"/>
      <c r="EG36" s="3"/>
      <c r="EN36" s="3"/>
    </row>
    <row r="37" spans="2:147" x14ac:dyDescent="0.25">
      <c r="B37">
        <v>83</v>
      </c>
      <c r="C37">
        <v>10</v>
      </c>
      <c r="D37" s="3">
        <v>0.14099999999999999</v>
      </c>
      <c r="E37" s="1">
        <f>D37*20</f>
        <v>2.82</v>
      </c>
      <c r="F37" s="2">
        <f>E37</f>
        <v>2.82</v>
      </c>
      <c r="I37">
        <v>83</v>
      </c>
      <c r="J37">
        <v>10</v>
      </c>
      <c r="K37" s="3">
        <v>0.20399999999999999</v>
      </c>
      <c r="L37" s="1">
        <f>K37*20</f>
        <v>4.08</v>
      </c>
      <c r="M37" s="2">
        <f>L37</f>
        <v>4.08</v>
      </c>
      <c r="N37" s="2">
        <f>F37-M37</f>
        <v>-1.2600000000000002</v>
      </c>
      <c r="P37">
        <v>83</v>
      </c>
      <c r="Q37">
        <v>10</v>
      </c>
      <c r="R37" s="3">
        <v>6.7000000000000004E-2</v>
      </c>
      <c r="S37" s="1">
        <f>R37*20</f>
        <v>1.34</v>
      </c>
      <c r="T37" s="2">
        <f>S37</f>
        <v>1.34</v>
      </c>
      <c r="U37" s="2">
        <f>M37-T37</f>
        <v>2.74</v>
      </c>
      <c r="W37">
        <v>83</v>
      </c>
      <c r="X37">
        <v>10</v>
      </c>
      <c r="Y37" s="3">
        <v>0.14399999999999999</v>
      </c>
      <c r="Z37" s="1">
        <f>Y37*20</f>
        <v>2.88</v>
      </c>
      <c r="AA37" s="2">
        <f>Z37</f>
        <v>2.88</v>
      </c>
      <c r="AB37" s="2">
        <f>T37-AA37</f>
        <v>-1.5399999999999998</v>
      </c>
      <c r="AD37">
        <v>83</v>
      </c>
      <c r="AE37">
        <v>10</v>
      </c>
      <c r="AF37" s="3">
        <v>7.9000000000000001E-2</v>
      </c>
      <c r="AG37" s="1">
        <f>AF37*20</f>
        <v>1.58</v>
      </c>
      <c r="AH37" s="2">
        <f>AG37</f>
        <v>1.58</v>
      </c>
      <c r="AI37" s="2">
        <f>AA37-AH37</f>
        <v>1.2999999999999998</v>
      </c>
      <c r="AK37">
        <v>83</v>
      </c>
      <c r="AL37">
        <v>10</v>
      </c>
      <c r="AM37" s="3">
        <v>0.185</v>
      </c>
      <c r="AN37" s="1">
        <f>AM37*20</f>
        <v>3.7</v>
      </c>
      <c r="AO37" s="2">
        <f>AN37</f>
        <v>3.7</v>
      </c>
      <c r="AP37" s="2">
        <f>AH37-AO37</f>
        <v>-2.12</v>
      </c>
      <c r="AR37">
        <v>83</v>
      </c>
      <c r="AS37">
        <v>10</v>
      </c>
      <c r="AT37" s="3">
        <v>0.11</v>
      </c>
      <c r="AU37" s="1">
        <f>AT37*20</f>
        <v>2.2000000000000002</v>
      </c>
      <c r="AV37" s="2">
        <f>AU37</f>
        <v>2.2000000000000002</v>
      </c>
      <c r="AW37" s="2">
        <f>AO37-AV37</f>
        <v>1.5</v>
      </c>
      <c r="AY37">
        <v>83</v>
      </c>
      <c r="AZ37">
        <v>10</v>
      </c>
      <c r="BA37" s="3">
        <v>0.184</v>
      </c>
      <c r="BB37" s="1">
        <f>BA37*20</f>
        <v>3.6799999999999997</v>
      </c>
      <c r="BC37" s="2">
        <f>BB37</f>
        <v>3.6799999999999997</v>
      </c>
      <c r="BD37" s="2">
        <f>AV37-BC37</f>
        <v>-1.4799999999999995</v>
      </c>
      <c r="BF37">
        <v>83</v>
      </c>
      <c r="BG37">
        <v>10</v>
      </c>
      <c r="BH37" s="3">
        <v>9.2999999999999999E-2</v>
      </c>
      <c r="BI37" s="1">
        <f>BH37*20</f>
        <v>1.8599999999999999</v>
      </c>
      <c r="BJ37" s="2">
        <f>BI37</f>
        <v>1.8599999999999999</v>
      </c>
      <c r="BK37" s="2">
        <f>BC37-BJ37</f>
        <v>1.8199999999999998</v>
      </c>
      <c r="BM37">
        <v>83</v>
      </c>
      <c r="BN37">
        <v>10</v>
      </c>
      <c r="BO37" s="3">
        <v>0.214</v>
      </c>
      <c r="BP37" s="1">
        <f>BO37*20</f>
        <v>4.28</v>
      </c>
      <c r="BQ37" s="2">
        <f>BP37</f>
        <v>4.28</v>
      </c>
      <c r="BR37" s="2">
        <f>BJ37-BQ37</f>
        <v>-2.4200000000000004</v>
      </c>
      <c r="BT37">
        <v>83</v>
      </c>
      <c r="BU37">
        <v>10</v>
      </c>
      <c r="BV37" s="3">
        <v>0.13200000000000001</v>
      </c>
      <c r="BW37" s="1">
        <f>BV37*20</f>
        <v>2.64</v>
      </c>
      <c r="BX37" s="2">
        <f>BW37</f>
        <v>2.64</v>
      </c>
      <c r="BY37" s="2">
        <f>BQ37-BX37</f>
        <v>1.6400000000000001</v>
      </c>
      <c r="CA37">
        <v>83</v>
      </c>
      <c r="CB37">
        <v>10</v>
      </c>
      <c r="CC37" s="3">
        <v>0.19</v>
      </c>
      <c r="CD37" s="1">
        <f>CC37*20</f>
        <v>3.8</v>
      </c>
      <c r="CE37" s="2">
        <f>CD37</f>
        <v>3.8</v>
      </c>
      <c r="CF37" s="2">
        <f>BX37-CE37</f>
        <v>-1.1599999999999997</v>
      </c>
      <c r="CH37">
        <v>83</v>
      </c>
      <c r="CI37">
        <v>10</v>
      </c>
      <c r="CJ37" s="3">
        <v>0.11899999999999999</v>
      </c>
      <c r="CK37" s="1">
        <f>CJ37*20</f>
        <v>2.38</v>
      </c>
      <c r="CL37" s="2">
        <f>CK37</f>
        <v>2.38</v>
      </c>
      <c r="CM37" s="2">
        <f>CE37-CL37</f>
        <v>1.42</v>
      </c>
      <c r="CO37">
        <v>83</v>
      </c>
      <c r="CP37">
        <v>10</v>
      </c>
      <c r="CQ37" s="3">
        <v>0.20399999999999999</v>
      </c>
      <c r="CR37" s="1">
        <f>CQ37*20</f>
        <v>4.08</v>
      </c>
      <c r="CS37" s="2">
        <f>CR37</f>
        <v>4.08</v>
      </c>
      <c r="CT37" s="2">
        <f>CL37-CS37</f>
        <v>-1.7000000000000002</v>
      </c>
      <c r="CV37">
        <v>83</v>
      </c>
      <c r="CW37">
        <v>10</v>
      </c>
      <c r="CX37" s="3">
        <v>0.14000000000000001</v>
      </c>
      <c r="CY37" s="1">
        <f>CX37*20</f>
        <v>2.8000000000000003</v>
      </c>
      <c r="CZ37" s="2">
        <f>CY37</f>
        <v>2.8000000000000003</v>
      </c>
      <c r="DA37" s="2">
        <f>CS37-CZ37</f>
        <v>1.2799999999999998</v>
      </c>
      <c r="DC37">
        <v>83</v>
      </c>
      <c r="DD37">
        <v>10</v>
      </c>
      <c r="DE37" s="3">
        <v>0.23300000000000001</v>
      </c>
      <c r="DF37" s="1">
        <f>DE37*20</f>
        <v>4.66</v>
      </c>
      <c r="DG37" s="2">
        <f>DF37</f>
        <v>4.66</v>
      </c>
      <c r="DH37" s="2">
        <f>CZ37-DG37</f>
        <v>-1.8599999999999999</v>
      </c>
      <c r="DJ37">
        <v>83</v>
      </c>
      <c r="DK37">
        <v>10</v>
      </c>
      <c r="DL37" s="3">
        <v>0.14899999999999999</v>
      </c>
      <c r="DM37" s="1">
        <f>DL37*20</f>
        <v>2.98</v>
      </c>
      <c r="DN37" s="2">
        <f>DM37</f>
        <v>2.98</v>
      </c>
      <c r="DO37" s="2">
        <f>DG37-DN37</f>
        <v>1.6800000000000002</v>
      </c>
      <c r="DQ37">
        <v>83</v>
      </c>
      <c r="DR37">
        <v>10</v>
      </c>
      <c r="DS37" s="3">
        <v>0.214</v>
      </c>
      <c r="DT37" s="1">
        <f>DS37*20</f>
        <v>4.28</v>
      </c>
      <c r="DU37" s="2">
        <f>DT37</f>
        <v>4.28</v>
      </c>
      <c r="DV37" s="2">
        <f>DN37-DU37</f>
        <v>-1.3000000000000003</v>
      </c>
      <c r="DX37">
        <v>83</v>
      </c>
      <c r="DY37">
        <v>10</v>
      </c>
      <c r="DZ37" s="3">
        <v>0.14099999999999999</v>
      </c>
      <c r="EA37" s="1">
        <f>DZ37*20</f>
        <v>2.82</v>
      </c>
      <c r="EB37" s="2">
        <f>EA37</f>
        <v>2.82</v>
      </c>
      <c r="EC37" s="2">
        <f>DU37-EB37</f>
        <v>1.4600000000000004</v>
      </c>
      <c r="EE37">
        <v>83</v>
      </c>
      <c r="EF37">
        <v>10</v>
      </c>
      <c r="EG37" s="3">
        <v>0.106</v>
      </c>
      <c r="EH37" s="1">
        <f>EG37*20</f>
        <v>2.12</v>
      </c>
      <c r="EI37" s="2">
        <f>EH37</f>
        <v>2.12</v>
      </c>
      <c r="EJ37" s="2">
        <f>EB37-EI37</f>
        <v>0.69999999999999973</v>
      </c>
      <c r="EL37">
        <v>83</v>
      </c>
      <c r="EM37">
        <v>10</v>
      </c>
      <c r="EN37" s="3">
        <v>0.111</v>
      </c>
      <c r="EO37" s="1">
        <f>EN37*20</f>
        <v>2.2200000000000002</v>
      </c>
      <c r="EP37" s="2">
        <f>EO37</f>
        <v>2.2200000000000002</v>
      </c>
      <c r="EQ37" s="2">
        <f>EI37-EP37</f>
        <v>-0.10000000000000009</v>
      </c>
    </row>
    <row r="38" spans="2:147" x14ac:dyDescent="0.25">
      <c r="B38">
        <v>83</v>
      </c>
      <c r="C38">
        <v>30</v>
      </c>
      <c r="D38" s="3">
        <v>0.20399999999999999</v>
      </c>
      <c r="E38" s="1">
        <f t="shared" ref="E38:E51" si="124">D38*20</f>
        <v>4.08</v>
      </c>
      <c r="F38" s="2">
        <f t="shared" ref="F38:F51" si="125">F37+E38</f>
        <v>6.9</v>
      </c>
      <c r="I38">
        <v>83</v>
      </c>
      <c r="J38">
        <v>30</v>
      </c>
      <c r="K38" s="3">
        <v>0.23799999999999999</v>
      </c>
      <c r="L38" s="1">
        <f t="shared" ref="L38:L51" si="126">K38*20</f>
        <v>4.76</v>
      </c>
      <c r="M38" s="2">
        <f t="shared" ref="M38:M51" si="127">M37+L38</f>
        <v>8.84</v>
      </c>
      <c r="N38" s="2">
        <f t="shared" ref="N38:N51" si="128">F38-M38</f>
        <v>-1.9399999999999995</v>
      </c>
      <c r="P38">
        <v>83</v>
      </c>
      <c r="Q38">
        <v>30</v>
      </c>
      <c r="R38" s="3">
        <v>0.18</v>
      </c>
      <c r="S38" s="1">
        <f t="shared" ref="S38:S51" si="129">R38*20</f>
        <v>3.5999999999999996</v>
      </c>
      <c r="T38" s="2">
        <f t="shared" ref="T38:T51" si="130">T37+S38</f>
        <v>4.9399999999999995</v>
      </c>
      <c r="U38" s="2">
        <f t="shared" ref="U38:U51" si="131">M38-T38</f>
        <v>3.9000000000000004</v>
      </c>
      <c r="W38">
        <v>83</v>
      </c>
      <c r="X38">
        <v>30</v>
      </c>
      <c r="Y38" s="3">
        <v>0.216</v>
      </c>
      <c r="Z38" s="1">
        <f t="shared" ref="Z38:Z51" si="132">Y38*20</f>
        <v>4.32</v>
      </c>
      <c r="AA38" s="2">
        <f t="shared" ref="AA38:AA51" si="133">AA37+Z38</f>
        <v>7.2</v>
      </c>
      <c r="AB38" s="2">
        <f t="shared" ref="AB38:AB51" si="134">T38-AA38</f>
        <v>-2.2600000000000007</v>
      </c>
      <c r="AD38">
        <v>83</v>
      </c>
      <c r="AE38">
        <v>30</v>
      </c>
      <c r="AF38" s="3">
        <v>0.156</v>
      </c>
      <c r="AG38" s="1">
        <f t="shared" ref="AG38:AG51" si="135">AF38*20</f>
        <v>3.12</v>
      </c>
      <c r="AH38" s="2">
        <f t="shared" ref="AH38:AH51" si="136">AH37+AG38</f>
        <v>4.7</v>
      </c>
      <c r="AI38" s="2">
        <f t="shared" ref="AI38:AI51" si="137">AA38-AH38</f>
        <v>2.5</v>
      </c>
      <c r="AK38">
        <v>83</v>
      </c>
      <c r="AL38">
        <v>30</v>
      </c>
      <c r="AM38" s="3">
        <v>0.22800000000000001</v>
      </c>
      <c r="AN38" s="1">
        <f t="shared" ref="AN38:AN51" si="138">AM38*20</f>
        <v>4.5600000000000005</v>
      </c>
      <c r="AO38" s="2">
        <f t="shared" ref="AO38:AO51" si="139">AO37+AN38</f>
        <v>8.2600000000000016</v>
      </c>
      <c r="AP38" s="2">
        <f t="shared" ref="AP38:AP51" si="140">AH38-AO38</f>
        <v>-3.5600000000000014</v>
      </c>
      <c r="AR38">
        <v>83</v>
      </c>
      <c r="AS38">
        <v>30</v>
      </c>
      <c r="AT38" s="3">
        <v>0.17199999999999999</v>
      </c>
      <c r="AU38" s="1">
        <f t="shared" ref="AU38:AU51" si="141">AT38*20</f>
        <v>3.4399999999999995</v>
      </c>
      <c r="AV38" s="2">
        <f t="shared" ref="AV38:AV51" si="142">AV37+AU38</f>
        <v>5.64</v>
      </c>
      <c r="AW38" s="2">
        <f t="shared" ref="AW38:AW51" si="143">AO38-AV38</f>
        <v>2.6200000000000019</v>
      </c>
      <c r="AY38">
        <v>83</v>
      </c>
      <c r="AZ38">
        <v>30</v>
      </c>
      <c r="BA38" s="3">
        <v>0.214</v>
      </c>
      <c r="BB38" s="1">
        <f t="shared" ref="BB38:BB51" si="144">BA38*20</f>
        <v>4.28</v>
      </c>
      <c r="BC38" s="2">
        <f t="shared" ref="BC38:BC51" si="145">BC37+BB38</f>
        <v>7.96</v>
      </c>
      <c r="BD38" s="2">
        <f t="shared" ref="BD38:BD51" si="146">AV38-BC38</f>
        <v>-2.3200000000000003</v>
      </c>
      <c r="BF38">
        <v>83</v>
      </c>
      <c r="BG38">
        <v>30</v>
      </c>
      <c r="BH38" s="3">
        <v>0.128</v>
      </c>
      <c r="BI38" s="1">
        <f t="shared" ref="BI38:BI51" si="147">BH38*20</f>
        <v>2.56</v>
      </c>
      <c r="BJ38" s="2">
        <f t="shared" ref="BJ38:BJ51" si="148">BJ37+BI38</f>
        <v>4.42</v>
      </c>
      <c r="BK38" s="2">
        <f t="shared" ref="BK38:BK51" si="149">BC38-BJ38</f>
        <v>3.54</v>
      </c>
      <c r="BM38">
        <v>83</v>
      </c>
      <c r="BN38">
        <v>30</v>
      </c>
      <c r="BO38" s="3">
        <v>0.23</v>
      </c>
      <c r="BP38" s="1">
        <f t="shared" ref="BP38:BP51" si="150">BO38*20</f>
        <v>4.6000000000000005</v>
      </c>
      <c r="BQ38" s="2">
        <f t="shared" ref="BQ38:BQ51" si="151">BQ37+BP38</f>
        <v>8.8800000000000008</v>
      </c>
      <c r="BR38" s="2">
        <f t="shared" ref="BR38:BR51" si="152">BJ38-BQ38</f>
        <v>-4.4600000000000009</v>
      </c>
      <c r="BT38">
        <v>83</v>
      </c>
      <c r="BU38">
        <v>30</v>
      </c>
      <c r="BV38" s="3">
        <v>0.159</v>
      </c>
      <c r="BW38" s="1">
        <f t="shared" ref="BW38:BW51" si="153">BV38*20</f>
        <v>3.18</v>
      </c>
      <c r="BX38" s="2">
        <f t="shared" ref="BX38:BX51" si="154">BX37+BW38</f>
        <v>5.82</v>
      </c>
      <c r="BY38" s="2">
        <f t="shared" ref="BY38:BY51" si="155">BQ38-BX38</f>
        <v>3.0600000000000005</v>
      </c>
      <c r="CA38">
        <v>83</v>
      </c>
      <c r="CB38">
        <v>30</v>
      </c>
      <c r="CC38" s="3">
        <v>0.215</v>
      </c>
      <c r="CD38" s="1">
        <f t="shared" ref="CD38:CD51" si="156">CC38*20</f>
        <v>4.3</v>
      </c>
      <c r="CE38" s="2">
        <f t="shared" ref="CE38:CE51" si="157">CE37+CD38</f>
        <v>8.1</v>
      </c>
      <c r="CF38" s="2">
        <f t="shared" ref="CF38:CF51" si="158">BX38-CE38</f>
        <v>-2.2799999999999994</v>
      </c>
      <c r="CH38">
        <v>83</v>
      </c>
      <c r="CI38">
        <v>30</v>
      </c>
      <c r="CJ38" s="3">
        <v>0.14899999999999999</v>
      </c>
      <c r="CK38" s="1">
        <f t="shared" ref="CK38:CK51" si="159">CJ38*20</f>
        <v>2.98</v>
      </c>
      <c r="CL38" s="2">
        <f t="shared" ref="CL38:CL51" si="160">CL37+CK38</f>
        <v>5.3599999999999994</v>
      </c>
      <c r="CM38" s="2">
        <f t="shared" ref="CM38:CM51" si="161">CE38-CL38</f>
        <v>2.74</v>
      </c>
      <c r="CO38">
        <v>83</v>
      </c>
      <c r="CP38">
        <v>30</v>
      </c>
      <c r="CQ38" s="3">
        <v>0.216</v>
      </c>
      <c r="CR38" s="1">
        <f t="shared" ref="CR38:CR51" si="162">CQ38*20</f>
        <v>4.32</v>
      </c>
      <c r="CS38" s="2">
        <f t="shared" ref="CS38:CS51" si="163">CS37+CR38</f>
        <v>8.4</v>
      </c>
      <c r="CT38" s="2">
        <f t="shared" ref="CT38:CT51" si="164">CL38-CS38</f>
        <v>-3.0400000000000009</v>
      </c>
      <c r="CV38">
        <v>83</v>
      </c>
      <c r="CW38">
        <v>30</v>
      </c>
      <c r="CX38" s="3">
        <v>0.158</v>
      </c>
      <c r="CY38" s="1">
        <f t="shared" ref="CY38:CY51" si="165">CX38*20</f>
        <v>3.16</v>
      </c>
      <c r="CZ38" s="2">
        <f t="shared" ref="CZ38:CZ51" si="166">CZ37+CY38</f>
        <v>5.9600000000000009</v>
      </c>
      <c r="DA38" s="2">
        <f t="shared" ref="DA38:DA51" si="167">CS38-CZ38</f>
        <v>2.4399999999999995</v>
      </c>
      <c r="DC38">
        <v>83</v>
      </c>
      <c r="DD38">
        <v>30</v>
      </c>
      <c r="DE38" s="3">
        <v>0.24399999999999999</v>
      </c>
      <c r="DF38" s="1">
        <f t="shared" ref="DF38:DF51" si="168">DE38*20</f>
        <v>4.88</v>
      </c>
      <c r="DG38" s="2">
        <f t="shared" ref="DG38:DG51" si="169">DG37+DF38</f>
        <v>9.5399999999999991</v>
      </c>
      <c r="DH38" s="2">
        <f t="shared" ref="DH38:DH51" si="170">CZ38-DG38</f>
        <v>-3.5799999999999983</v>
      </c>
      <c r="DJ38">
        <v>83</v>
      </c>
      <c r="DK38">
        <v>30</v>
      </c>
      <c r="DL38" s="3">
        <v>0.17199999999999999</v>
      </c>
      <c r="DM38" s="1">
        <f t="shared" ref="DM38:DM51" si="171">DL38*20</f>
        <v>3.4399999999999995</v>
      </c>
      <c r="DN38" s="2">
        <f t="shared" ref="DN38:DN51" si="172">DN37+DM38</f>
        <v>6.42</v>
      </c>
      <c r="DO38" s="2">
        <f t="shared" ref="DO38:DO51" si="173">DG38-DN38</f>
        <v>3.1199999999999992</v>
      </c>
      <c r="DQ38">
        <v>83</v>
      </c>
      <c r="DR38">
        <v>30</v>
      </c>
      <c r="DS38" s="3">
        <v>0.22500000000000001</v>
      </c>
      <c r="DT38" s="1">
        <f t="shared" ref="DT38:DT51" si="174">DS38*20</f>
        <v>4.5</v>
      </c>
      <c r="DU38" s="2">
        <f t="shared" ref="DU38:DU51" si="175">DU37+DT38</f>
        <v>8.7800000000000011</v>
      </c>
      <c r="DV38" s="2">
        <f t="shared" ref="DV38:DV51" si="176">DN38-DU38</f>
        <v>-2.3600000000000012</v>
      </c>
      <c r="DX38">
        <v>83</v>
      </c>
      <c r="DY38">
        <v>30</v>
      </c>
      <c r="DZ38" s="3">
        <v>0.16</v>
      </c>
      <c r="EA38" s="1">
        <f t="shared" ref="EA38:EA51" si="177">DZ38*20</f>
        <v>3.2</v>
      </c>
      <c r="EB38" s="2">
        <f t="shared" ref="EB38:EB51" si="178">EB37+EA38</f>
        <v>6.02</v>
      </c>
      <c r="EC38" s="2">
        <f t="shared" ref="EC38:EC51" si="179">DU38-EB38</f>
        <v>2.7600000000000016</v>
      </c>
      <c r="EE38">
        <v>83</v>
      </c>
      <c r="EF38">
        <v>30</v>
      </c>
      <c r="EG38" s="3">
        <v>0.129</v>
      </c>
      <c r="EH38" s="1">
        <f t="shared" ref="EH38:EH51" si="180">EG38*20</f>
        <v>2.58</v>
      </c>
      <c r="EI38" s="2">
        <f t="shared" ref="EI38:EI51" si="181">EI37+EH38</f>
        <v>4.7</v>
      </c>
      <c r="EJ38" s="2">
        <f t="shared" ref="EJ38:EJ51" si="182">EB38-EI38</f>
        <v>1.3199999999999994</v>
      </c>
      <c r="EL38">
        <v>83</v>
      </c>
      <c r="EM38">
        <v>30</v>
      </c>
      <c r="EN38" s="3">
        <v>0.126</v>
      </c>
      <c r="EO38" s="1">
        <f t="shared" ref="EO38:EO51" si="183">EN38*20</f>
        <v>2.52</v>
      </c>
      <c r="EP38" s="2">
        <f t="shared" ref="EP38:EP51" si="184">EP37+EO38</f>
        <v>4.74</v>
      </c>
      <c r="EQ38" s="2">
        <f t="shared" ref="EQ38:EQ51" si="185">EI38-EP38</f>
        <v>-4.0000000000000036E-2</v>
      </c>
    </row>
    <row r="39" spans="2:147" x14ac:dyDescent="0.25">
      <c r="B39">
        <v>83</v>
      </c>
      <c r="C39">
        <v>50</v>
      </c>
      <c r="D39" s="3">
        <v>0.21</v>
      </c>
      <c r="E39" s="1">
        <f t="shared" si="124"/>
        <v>4.2</v>
      </c>
      <c r="F39" s="2">
        <f t="shared" si="125"/>
        <v>11.100000000000001</v>
      </c>
      <c r="I39">
        <v>83</v>
      </c>
      <c r="J39">
        <v>50</v>
      </c>
      <c r="K39" s="3">
        <v>0.24099999999999999</v>
      </c>
      <c r="L39" s="1">
        <f t="shared" si="126"/>
        <v>4.82</v>
      </c>
      <c r="M39" s="2">
        <f t="shared" si="127"/>
        <v>13.66</v>
      </c>
      <c r="N39" s="2">
        <f t="shared" si="128"/>
        <v>-2.5599999999999987</v>
      </c>
      <c r="P39">
        <v>83</v>
      </c>
      <c r="Q39">
        <v>50</v>
      </c>
      <c r="R39" s="3">
        <v>0.21099999999999999</v>
      </c>
      <c r="S39" s="1">
        <f t="shared" si="129"/>
        <v>4.22</v>
      </c>
      <c r="T39" s="2">
        <f t="shared" si="130"/>
        <v>9.16</v>
      </c>
      <c r="U39" s="2">
        <f t="shared" si="131"/>
        <v>4.5</v>
      </c>
      <c r="W39">
        <v>83</v>
      </c>
      <c r="X39">
        <v>50</v>
      </c>
      <c r="Y39" s="3">
        <v>0.22600000000000001</v>
      </c>
      <c r="Z39" s="1">
        <f t="shared" si="132"/>
        <v>4.5200000000000005</v>
      </c>
      <c r="AA39" s="2">
        <f t="shared" si="133"/>
        <v>11.72</v>
      </c>
      <c r="AB39" s="2">
        <f t="shared" si="134"/>
        <v>-2.5600000000000005</v>
      </c>
      <c r="AD39">
        <v>83</v>
      </c>
      <c r="AE39">
        <v>50</v>
      </c>
      <c r="AF39" s="3">
        <v>0.19600000000000001</v>
      </c>
      <c r="AG39" s="1">
        <f t="shared" si="135"/>
        <v>3.92</v>
      </c>
      <c r="AH39" s="2">
        <f t="shared" si="136"/>
        <v>8.620000000000001</v>
      </c>
      <c r="AI39" s="2">
        <f t="shared" si="137"/>
        <v>3.0999999999999996</v>
      </c>
      <c r="AK39">
        <v>83</v>
      </c>
      <c r="AL39">
        <v>50</v>
      </c>
      <c r="AM39" s="3">
        <v>0.222</v>
      </c>
      <c r="AN39" s="1">
        <f t="shared" si="138"/>
        <v>4.4400000000000004</v>
      </c>
      <c r="AO39" s="2">
        <f t="shared" si="139"/>
        <v>12.700000000000003</v>
      </c>
      <c r="AP39" s="2">
        <f t="shared" si="140"/>
        <v>-4.0800000000000018</v>
      </c>
      <c r="AR39">
        <v>83</v>
      </c>
      <c r="AS39">
        <v>50</v>
      </c>
      <c r="AT39" s="3">
        <v>0.18</v>
      </c>
      <c r="AU39" s="1">
        <f t="shared" si="141"/>
        <v>3.5999999999999996</v>
      </c>
      <c r="AV39" s="2">
        <f t="shared" si="142"/>
        <v>9.2399999999999984</v>
      </c>
      <c r="AW39" s="2">
        <f t="shared" si="143"/>
        <v>3.4600000000000044</v>
      </c>
      <c r="AY39">
        <v>83</v>
      </c>
      <c r="AZ39">
        <v>50</v>
      </c>
      <c r="BA39" s="3">
        <v>0.217</v>
      </c>
      <c r="BB39" s="1">
        <f t="shared" si="144"/>
        <v>4.34</v>
      </c>
      <c r="BC39" s="2">
        <f t="shared" si="145"/>
        <v>12.3</v>
      </c>
      <c r="BD39" s="2">
        <f t="shared" si="146"/>
        <v>-3.0600000000000023</v>
      </c>
      <c r="BF39">
        <v>83</v>
      </c>
      <c r="BG39">
        <v>50</v>
      </c>
      <c r="BH39" s="3">
        <v>0.14099999999999999</v>
      </c>
      <c r="BI39" s="1">
        <f t="shared" si="147"/>
        <v>2.82</v>
      </c>
      <c r="BJ39" s="2">
        <f t="shared" si="148"/>
        <v>7.24</v>
      </c>
      <c r="BK39" s="2">
        <f t="shared" si="149"/>
        <v>5.0600000000000005</v>
      </c>
      <c r="BM39">
        <v>83</v>
      </c>
      <c r="BN39">
        <v>50</v>
      </c>
      <c r="BO39" s="3">
        <v>0.215</v>
      </c>
      <c r="BP39" s="1">
        <f t="shared" si="150"/>
        <v>4.3</v>
      </c>
      <c r="BQ39" s="2">
        <f t="shared" si="151"/>
        <v>13.18</v>
      </c>
      <c r="BR39" s="2">
        <f t="shared" si="152"/>
        <v>-5.9399999999999995</v>
      </c>
      <c r="BT39">
        <v>83</v>
      </c>
      <c r="BU39">
        <v>50</v>
      </c>
      <c r="BV39" s="3">
        <v>0.16400000000000001</v>
      </c>
      <c r="BW39" s="1">
        <f t="shared" si="153"/>
        <v>3.2800000000000002</v>
      </c>
      <c r="BX39" s="2">
        <f t="shared" si="154"/>
        <v>9.1000000000000014</v>
      </c>
      <c r="BY39" s="2">
        <f t="shared" si="155"/>
        <v>4.0799999999999983</v>
      </c>
      <c r="CA39">
        <v>83</v>
      </c>
      <c r="CB39">
        <v>50</v>
      </c>
      <c r="CC39" s="3">
        <v>0.224</v>
      </c>
      <c r="CD39" s="1">
        <f t="shared" si="156"/>
        <v>4.4800000000000004</v>
      </c>
      <c r="CE39" s="2">
        <f t="shared" si="157"/>
        <v>12.58</v>
      </c>
      <c r="CF39" s="2">
        <f t="shared" si="158"/>
        <v>-3.4799999999999986</v>
      </c>
      <c r="CH39">
        <v>83</v>
      </c>
      <c r="CI39">
        <v>50</v>
      </c>
      <c r="CJ39" s="3">
        <v>0.16</v>
      </c>
      <c r="CK39" s="1">
        <f t="shared" si="159"/>
        <v>3.2</v>
      </c>
      <c r="CL39" s="2">
        <f t="shared" si="160"/>
        <v>8.5599999999999987</v>
      </c>
      <c r="CM39" s="2">
        <f t="shared" si="161"/>
        <v>4.0200000000000014</v>
      </c>
      <c r="CO39">
        <v>83</v>
      </c>
      <c r="CP39">
        <v>50</v>
      </c>
      <c r="CQ39" s="3">
        <v>0.218</v>
      </c>
      <c r="CR39" s="1">
        <f t="shared" si="162"/>
        <v>4.3600000000000003</v>
      </c>
      <c r="CS39" s="2">
        <f t="shared" si="163"/>
        <v>12.760000000000002</v>
      </c>
      <c r="CT39" s="2">
        <f t="shared" si="164"/>
        <v>-4.2000000000000028</v>
      </c>
      <c r="CV39">
        <v>83</v>
      </c>
      <c r="CW39">
        <v>50</v>
      </c>
      <c r="CX39" s="3">
        <v>0.158</v>
      </c>
      <c r="CY39" s="1">
        <f t="shared" si="165"/>
        <v>3.16</v>
      </c>
      <c r="CZ39" s="2">
        <f t="shared" si="166"/>
        <v>9.120000000000001</v>
      </c>
      <c r="DA39" s="2">
        <f t="shared" si="167"/>
        <v>3.6400000000000006</v>
      </c>
      <c r="DC39">
        <v>83</v>
      </c>
      <c r="DD39">
        <v>50</v>
      </c>
      <c r="DE39" s="3">
        <v>0.24399999999999999</v>
      </c>
      <c r="DF39" s="1">
        <f t="shared" si="168"/>
        <v>4.88</v>
      </c>
      <c r="DG39" s="2">
        <f t="shared" si="169"/>
        <v>14.419999999999998</v>
      </c>
      <c r="DH39" s="2">
        <f t="shared" si="170"/>
        <v>-5.2999999999999972</v>
      </c>
      <c r="DJ39">
        <v>83</v>
      </c>
      <c r="DK39">
        <v>50</v>
      </c>
      <c r="DL39" s="3">
        <v>0.17100000000000001</v>
      </c>
      <c r="DM39" s="1">
        <f t="shared" si="171"/>
        <v>3.4200000000000004</v>
      </c>
      <c r="DN39" s="2">
        <f t="shared" si="172"/>
        <v>9.84</v>
      </c>
      <c r="DO39" s="2">
        <f t="shared" si="173"/>
        <v>4.5799999999999983</v>
      </c>
      <c r="DQ39">
        <v>83</v>
      </c>
      <c r="DR39">
        <v>50</v>
      </c>
      <c r="DS39" s="3">
        <v>0.23</v>
      </c>
      <c r="DT39" s="1">
        <f t="shared" si="174"/>
        <v>4.6000000000000005</v>
      </c>
      <c r="DU39" s="2">
        <f t="shared" si="175"/>
        <v>13.380000000000003</v>
      </c>
      <c r="DV39" s="2">
        <f t="shared" si="176"/>
        <v>-3.5400000000000027</v>
      </c>
      <c r="DX39">
        <v>83</v>
      </c>
      <c r="DY39">
        <v>50</v>
      </c>
      <c r="DZ39" s="3">
        <v>0.17100000000000001</v>
      </c>
      <c r="EA39" s="1">
        <f t="shared" si="177"/>
        <v>3.4200000000000004</v>
      </c>
      <c r="EB39" s="2">
        <f t="shared" si="178"/>
        <v>9.44</v>
      </c>
      <c r="EC39" s="2">
        <f t="shared" si="179"/>
        <v>3.9400000000000031</v>
      </c>
      <c r="EE39">
        <v>83</v>
      </c>
      <c r="EF39">
        <v>50</v>
      </c>
      <c r="EG39" s="3">
        <v>0.13600000000000001</v>
      </c>
      <c r="EH39" s="1">
        <f t="shared" si="180"/>
        <v>2.72</v>
      </c>
      <c r="EI39" s="2">
        <f t="shared" si="181"/>
        <v>7.42</v>
      </c>
      <c r="EJ39" s="2">
        <f t="shared" si="182"/>
        <v>2.0199999999999996</v>
      </c>
      <c r="EL39">
        <v>83</v>
      </c>
      <c r="EM39">
        <v>50</v>
      </c>
      <c r="EN39" s="3">
        <v>0.128</v>
      </c>
      <c r="EO39" s="1">
        <f t="shared" si="183"/>
        <v>2.56</v>
      </c>
      <c r="EP39" s="2">
        <f t="shared" si="184"/>
        <v>7.3000000000000007</v>
      </c>
      <c r="EQ39" s="2">
        <f t="shared" si="185"/>
        <v>0.11999999999999922</v>
      </c>
    </row>
    <row r="40" spans="2:147" x14ac:dyDescent="0.25">
      <c r="B40">
        <v>83</v>
      </c>
      <c r="C40">
        <v>70</v>
      </c>
      <c r="D40" s="3">
        <v>0.17</v>
      </c>
      <c r="E40" s="1">
        <f t="shared" si="124"/>
        <v>3.4000000000000004</v>
      </c>
      <c r="F40" s="2">
        <f t="shared" si="125"/>
        <v>14.500000000000002</v>
      </c>
      <c r="I40">
        <v>83</v>
      </c>
      <c r="J40">
        <v>70</v>
      </c>
      <c r="K40" s="3">
        <v>0.19700000000000001</v>
      </c>
      <c r="L40" s="1">
        <f t="shared" si="126"/>
        <v>3.9400000000000004</v>
      </c>
      <c r="M40" s="2">
        <f t="shared" si="127"/>
        <v>17.600000000000001</v>
      </c>
      <c r="N40" s="2">
        <f t="shared" si="128"/>
        <v>-3.0999999999999996</v>
      </c>
      <c r="P40">
        <v>83</v>
      </c>
      <c r="Q40">
        <v>70</v>
      </c>
      <c r="R40" s="3">
        <v>0.19</v>
      </c>
      <c r="S40" s="1">
        <f t="shared" si="129"/>
        <v>3.8</v>
      </c>
      <c r="T40" s="2">
        <f t="shared" si="130"/>
        <v>12.96</v>
      </c>
      <c r="U40" s="2">
        <f t="shared" si="131"/>
        <v>4.6400000000000006</v>
      </c>
      <c r="W40">
        <v>83</v>
      </c>
      <c r="X40">
        <v>70</v>
      </c>
      <c r="Y40" s="3">
        <v>0.20200000000000001</v>
      </c>
      <c r="Z40" s="1">
        <f t="shared" si="132"/>
        <v>4.04</v>
      </c>
      <c r="AA40" s="2">
        <f t="shared" si="133"/>
        <v>15.760000000000002</v>
      </c>
      <c r="AB40" s="2">
        <f t="shared" si="134"/>
        <v>-2.8000000000000007</v>
      </c>
      <c r="AD40">
        <v>83</v>
      </c>
      <c r="AE40">
        <v>70</v>
      </c>
      <c r="AF40" s="3">
        <v>0.16500000000000001</v>
      </c>
      <c r="AG40" s="1">
        <f t="shared" si="135"/>
        <v>3.3000000000000003</v>
      </c>
      <c r="AH40" s="2">
        <f t="shared" si="136"/>
        <v>11.920000000000002</v>
      </c>
      <c r="AI40" s="2">
        <f t="shared" si="137"/>
        <v>3.84</v>
      </c>
      <c r="AK40">
        <v>83</v>
      </c>
      <c r="AL40">
        <v>70</v>
      </c>
      <c r="AM40" s="3">
        <v>0.161</v>
      </c>
      <c r="AN40" s="1">
        <f t="shared" si="138"/>
        <v>3.22</v>
      </c>
      <c r="AO40" s="2">
        <f t="shared" si="139"/>
        <v>15.920000000000003</v>
      </c>
      <c r="AP40" s="2">
        <f t="shared" si="140"/>
        <v>-4.0000000000000018</v>
      </c>
      <c r="AR40">
        <v>83</v>
      </c>
      <c r="AS40">
        <v>70</v>
      </c>
      <c r="AT40" s="3">
        <v>0.14499999999999999</v>
      </c>
      <c r="AU40" s="1">
        <f t="shared" si="141"/>
        <v>2.9</v>
      </c>
      <c r="AV40" s="2">
        <f t="shared" si="142"/>
        <v>12.139999999999999</v>
      </c>
      <c r="AW40" s="2">
        <f t="shared" si="143"/>
        <v>3.7800000000000047</v>
      </c>
      <c r="AY40">
        <v>83</v>
      </c>
      <c r="AZ40">
        <v>70</v>
      </c>
      <c r="BA40" s="3">
        <v>0.14599999999999999</v>
      </c>
      <c r="BB40" s="1">
        <f t="shared" si="144"/>
        <v>2.92</v>
      </c>
      <c r="BC40" s="2">
        <f t="shared" si="145"/>
        <v>15.22</v>
      </c>
      <c r="BD40" s="2">
        <f t="shared" si="146"/>
        <v>-3.0800000000000018</v>
      </c>
      <c r="BF40">
        <v>83</v>
      </c>
      <c r="BG40">
        <v>70</v>
      </c>
      <c r="BH40" s="3">
        <v>0.113</v>
      </c>
      <c r="BI40" s="1">
        <f t="shared" si="147"/>
        <v>2.2600000000000002</v>
      </c>
      <c r="BJ40" s="2">
        <f t="shared" si="148"/>
        <v>9.5</v>
      </c>
      <c r="BK40" s="2">
        <f t="shared" si="149"/>
        <v>5.7200000000000006</v>
      </c>
      <c r="BM40">
        <v>83</v>
      </c>
      <c r="BN40">
        <v>70</v>
      </c>
      <c r="BO40" s="3">
        <v>0.185</v>
      </c>
      <c r="BP40" s="1">
        <f t="shared" si="150"/>
        <v>3.7</v>
      </c>
      <c r="BQ40" s="2">
        <f t="shared" si="151"/>
        <v>16.88</v>
      </c>
      <c r="BR40" s="2">
        <f t="shared" si="152"/>
        <v>-7.379999999999999</v>
      </c>
      <c r="BT40">
        <v>83</v>
      </c>
      <c r="BU40">
        <v>70</v>
      </c>
      <c r="BV40" s="3">
        <v>0.14499999999999999</v>
      </c>
      <c r="BW40" s="1">
        <f t="shared" si="153"/>
        <v>2.9</v>
      </c>
      <c r="BX40" s="2">
        <f t="shared" si="154"/>
        <v>12.000000000000002</v>
      </c>
      <c r="BY40" s="2">
        <f t="shared" si="155"/>
        <v>4.8799999999999972</v>
      </c>
      <c r="CA40">
        <v>83</v>
      </c>
      <c r="CB40">
        <v>70</v>
      </c>
      <c r="CC40" s="3">
        <v>0.17799999999999999</v>
      </c>
      <c r="CD40" s="1">
        <f t="shared" si="156"/>
        <v>3.5599999999999996</v>
      </c>
      <c r="CE40" s="2">
        <f t="shared" si="157"/>
        <v>16.14</v>
      </c>
      <c r="CF40" s="2">
        <f t="shared" si="158"/>
        <v>-4.1399999999999988</v>
      </c>
      <c r="CH40">
        <v>83</v>
      </c>
      <c r="CI40">
        <v>70</v>
      </c>
      <c r="CJ40" s="3">
        <v>0.14299999999999999</v>
      </c>
      <c r="CK40" s="1">
        <f t="shared" si="159"/>
        <v>2.86</v>
      </c>
      <c r="CL40" s="2">
        <f t="shared" si="160"/>
        <v>11.419999999999998</v>
      </c>
      <c r="CM40" s="2">
        <f t="shared" si="161"/>
        <v>4.7200000000000024</v>
      </c>
      <c r="CO40">
        <v>83</v>
      </c>
      <c r="CP40">
        <v>70</v>
      </c>
      <c r="CQ40" s="3">
        <v>0.187</v>
      </c>
      <c r="CR40" s="1">
        <f t="shared" si="162"/>
        <v>3.74</v>
      </c>
      <c r="CS40" s="2">
        <f t="shared" si="163"/>
        <v>16.5</v>
      </c>
      <c r="CT40" s="2">
        <f t="shared" si="164"/>
        <v>-5.0800000000000018</v>
      </c>
      <c r="CV40">
        <v>83</v>
      </c>
      <c r="CW40">
        <v>70</v>
      </c>
      <c r="CX40" s="3">
        <v>0.13700000000000001</v>
      </c>
      <c r="CY40" s="1">
        <f t="shared" si="165"/>
        <v>2.74</v>
      </c>
      <c r="CZ40" s="2">
        <f t="shared" si="166"/>
        <v>11.860000000000001</v>
      </c>
      <c r="DA40" s="2">
        <f t="shared" si="167"/>
        <v>4.6399999999999988</v>
      </c>
      <c r="DC40">
        <v>83</v>
      </c>
      <c r="DD40">
        <v>70</v>
      </c>
      <c r="DE40" s="3">
        <v>0.20100000000000001</v>
      </c>
      <c r="DF40" s="1">
        <f t="shared" si="168"/>
        <v>4.0200000000000005</v>
      </c>
      <c r="DG40" s="2">
        <f t="shared" si="169"/>
        <v>18.439999999999998</v>
      </c>
      <c r="DH40" s="2">
        <f t="shared" si="170"/>
        <v>-6.5799999999999965</v>
      </c>
      <c r="DJ40">
        <v>83</v>
      </c>
      <c r="DK40">
        <v>70</v>
      </c>
      <c r="DL40" s="3">
        <v>0.157</v>
      </c>
      <c r="DM40" s="1">
        <f t="shared" si="171"/>
        <v>3.14</v>
      </c>
      <c r="DN40" s="2">
        <f t="shared" si="172"/>
        <v>12.98</v>
      </c>
      <c r="DO40" s="2">
        <f t="shared" si="173"/>
        <v>5.4599999999999973</v>
      </c>
      <c r="DQ40">
        <v>83</v>
      </c>
      <c r="DR40">
        <v>70</v>
      </c>
      <c r="DS40" s="3">
        <v>0.19600000000000001</v>
      </c>
      <c r="DT40" s="1">
        <f t="shared" si="174"/>
        <v>3.92</v>
      </c>
      <c r="DU40" s="2">
        <f t="shared" si="175"/>
        <v>17.300000000000004</v>
      </c>
      <c r="DV40" s="2">
        <f t="shared" si="176"/>
        <v>-4.3200000000000038</v>
      </c>
      <c r="DX40">
        <v>83</v>
      </c>
      <c r="DY40">
        <v>70</v>
      </c>
      <c r="DZ40" s="3">
        <v>0.154</v>
      </c>
      <c r="EA40" s="1">
        <f t="shared" si="177"/>
        <v>3.08</v>
      </c>
      <c r="EB40" s="2">
        <f t="shared" si="178"/>
        <v>12.52</v>
      </c>
      <c r="EC40" s="2">
        <f t="shared" si="179"/>
        <v>4.7800000000000047</v>
      </c>
      <c r="EE40">
        <v>83</v>
      </c>
      <c r="EF40">
        <v>70</v>
      </c>
      <c r="EG40" s="3">
        <v>0.124</v>
      </c>
      <c r="EH40" s="1">
        <f t="shared" si="180"/>
        <v>2.48</v>
      </c>
      <c r="EI40" s="2">
        <f t="shared" si="181"/>
        <v>9.9</v>
      </c>
      <c r="EJ40" s="2">
        <f t="shared" si="182"/>
        <v>2.6199999999999992</v>
      </c>
      <c r="EL40">
        <v>83</v>
      </c>
      <c r="EM40">
        <v>70</v>
      </c>
      <c r="EN40" s="3">
        <v>0.104</v>
      </c>
      <c r="EO40" s="1">
        <f t="shared" si="183"/>
        <v>2.08</v>
      </c>
      <c r="EP40" s="2">
        <f t="shared" si="184"/>
        <v>9.3800000000000008</v>
      </c>
      <c r="EQ40" s="2">
        <f t="shared" si="185"/>
        <v>0.51999999999999957</v>
      </c>
    </row>
    <row r="41" spans="2:147" x14ac:dyDescent="0.25">
      <c r="B41">
        <v>83</v>
      </c>
      <c r="C41">
        <v>90</v>
      </c>
      <c r="D41" s="3">
        <v>0.17399999999999999</v>
      </c>
      <c r="E41" s="1">
        <f t="shared" si="124"/>
        <v>3.4799999999999995</v>
      </c>
      <c r="F41" s="2">
        <f t="shared" si="125"/>
        <v>17.98</v>
      </c>
      <c r="I41">
        <v>83</v>
      </c>
      <c r="J41">
        <v>90</v>
      </c>
      <c r="K41" s="3">
        <v>0.186</v>
      </c>
      <c r="L41" s="1">
        <f t="shared" si="126"/>
        <v>3.7199999999999998</v>
      </c>
      <c r="M41" s="2">
        <f t="shared" si="127"/>
        <v>21.32</v>
      </c>
      <c r="N41" s="2">
        <f t="shared" si="128"/>
        <v>-3.34</v>
      </c>
      <c r="P41">
        <v>83</v>
      </c>
      <c r="Q41">
        <v>90</v>
      </c>
      <c r="R41" s="3">
        <v>0.161</v>
      </c>
      <c r="S41" s="1">
        <f t="shared" si="129"/>
        <v>3.22</v>
      </c>
      <c r="T41" s="2">
        <f t="shared" si="130"/>
        <v>16.18</v>
      </c>
      <c r="U41" s="2">
        <f t="shared" si="131"/>
        <v>5.1400000000000006</v>
      </c>
      <c r="W41">
        <v>83</v>
      </c>
      <c r="X41">
        <v>90</v>
      </c>
      <c r="Y41" s="3">
        <v>0.16800000000000001</v>
      </c>
      <c r="Z41" s="1">
        <f t="shared" si="132"/>
        <v>3.3600000000000003</v>
      </c>
      <c r="AA41" s="2">
        <f t="shared" si="133"/>
        <v>19.12</v>
      </c>
      <c r="AB41" s="2">
        <f t="shared" si="134"/>
        <v>-2.9400000000000013</v>
      </c>
      <c r="AD41">
        <v>83</v>
      </c>
      <c r="AE41">
        <v>90</v>
      </c>
      <c r="AF41" s="3">
        <v>0.14399999999999999</v>
      </c>
      <c r="AG41" s="1">
        <f t="shared" si="135"/>
        <v>2.88</v>
      </c>
      <c r="AH41" s="2">
        <f t="shared" si="136"/>
        <v>14.8</v>
      </c>
      <c r="AI41" s="2">
        <f t="shared" si="137"/>
        <v>4.32</v>
      </c>
      <c r="AK41">
        <v>83</v>
      </c>
      <c r="AL41">
        <v>90</v>
      </c>
      <c r="AM41" s="3">
        <v>0.14499999999999999</v>
      </c>
      <c r="AN41" s="1">
        <f t="shared" si="138"/>
        <v>2.9</v>
      </c>
      <c r="AO41" s="2">
        <f t="shared" si="139"/>
        <v>18.820000000000004</v>
      </c>
      <c r="AP41" s="2">
        <f t="shared" si="140"/>
        <v>-4.0200000000000031</v>
      </c>
      <c r="AR41">
        <v>83</v>
      </c>
      <c r="AS41">
        <v>90</v>
      </c>
      <c r="AT41" s="3">
        <v>0.13200000000000001</v>
      </c>
      <c r="AU41" s="1">
        <f t="shared" si="141"/>
        <v>2.64</v>
      </c>
      <c r="AV41" s="2">
        <f t="shared" si="142"/>
        <v>14.78</v>
      </c>
      <c r="AW41" s="2">
        <f t="shared" si="143"/>
        <v>4.0400000000000045</v>
      </c>
      <c r="AY41">
        <v>83</v>
      </c>
      <c r="AZ41">
        <v>90</v>
      </c>
      <c r="BA41" s="3">
        <v>0.14099999999999999</v>
      </c>
      <c r="BB41" s="1">
        <f t="shared" si="144"/>
        <v>2.82</v>
      </c>
      <c r="BC41" s="2">
        <f t="shared" si="145"/>
        <v>18.04</v>
      </c>
      <c r="BD41" s="2">
        <f t="shared" si="146"/>
        <v>-3.26</v>
      </c>
      <c r="BF41">
        <v>83</v>
      </c>
      <c r="BG41">
        <v>90</v>
      </c>
      <c r="BH41" s="3">
        <v>0.106</v>
      </c>
      <c r="BI41" s="1">
        <f t="shared" si="147"/>
        <v>2.12</v>
      </c>
      <c r="BJ41" s="2">
        <f t="shared" si="148"/>
        <v>11.620000000000001</v>
      </c>
      <c r="BK41" s="2">
        <f t="shared" si="149"/>
        <v>6.4199999999999982</v>
      </c>
      <c r="BM41">
        <v>83</v>
      </c>
      <c r="BN41">
        <v>90</v>
      </c>
      <c r="BO41" s="3">
        <v>0.14499999999999999</v>
      </c>
      <c r="BP41" s="1">
        <f t="shared" si="150"/>
        <v>2.9</v>
      </c>
      <c r="BQ41" s="2">
        <f t="shared" si="151"/>
        <v>19.779999999999998</v>
      </c>
      <c r="BR41" s="2">
        <f t="shared" si="152"/>
        <v>-8.1599999999999966</v>
      </c>
      <c r="BT41">
        <v>83</v>
      </c>
      <c r="BU41">
        <v>90</v>
      </c>
      <c r="BV41" s="3">
        <v>0.124</v>
      </c>
      <c r="BW41" s="1">
        <f t="shared" si="153"/>
        <v>2.48</v>
      </c>
      <c r="BX41" s="2">
        <f t="shared" si="154"/>
        <v>14.480000000000002</v>
      </c>
      <c r="BY41" s="2">
        <f t="shared" si="155"/>
        <v>5.2999999999999954</v>
      </c>
      <c r="CA41">
        <v>83</v>
      </c>
      <c r="CB41">
        <v>90</v>
      </c>
      <c r="CC41" s="3">
        <v>0.152</v>
      </c>
      <c r="CD41" s="1">
        <f t="shared" si="156"/>
        <v>3.04</v>
      </c>
      <c r="CE41" s="2">
        <f t="shared" si="157"/>
        <v>19.18</v>
      </c>
      <c r="CF41" s="2">
        <f t="shared" si="158"/>
        <v>-4.6999999999999975</v>
      </c>
      <c r="CH41">
        <v>83</v>
      </c>
      <c r="CI41">
        <v>90</v>
      </c>
      <c r="CJ41" s="3">
        <v>0.124</v>
      </c>
      <c r="CK41" s="1">
        <f t="shared" si="159"/>
        <v>2.48</v>
      </c>
      <c r="CL41" s="2">
        <f t="shared" si="160"/>
        <v>13.899999999999999</v>
      </c>
      <c r="CM41" s="2">
        <f t="shared" si="161"/>
        <v>5.2800000000000011</v>
      </c>
      <c r="CO41">
        <v>83</v>
      </c>
      <c r="CP41">
        <v>90</v>
      </c>
      <c r="CQ41" s="3">
        <v>0.17699999999999999</v>
      </c>
      <c r="CR41" s="1">
        <f t="shared" si="162"/>
        <v>3.54</v>
      </c>
      <c r="CS41" s="2">
        <f t="shared" si="163"/>
        <v>20.04</v>
      </c>
      <c r="CT41" s="2">
        <f t="shared" si="164"/>
        <v>-6.1400000000000006</v>
      </c>
      <c r="CV41">
        <v>83</v>
      </c>
      <c r="CW41">
        <v>90</v>
      </c>
      <c r="CX41" s="3">
        <v>0.155</v>
      </c>
      <c r="CY41" s="1">
        <f t="shared" si="165"/>
        <v>3.1</v>
      </c>
      <c r="CZ41" s="2">
        <f t="shared" si="166"/>
        <v>14.96</v>
      </c>
      <c r="DA41" s="2">
        <f t="shared" si="167"/>
        <v>5.0799999999999983</v>
      </c>
      <c r="DC41">
        <v>83</v>
      </c>
      <c r="DD41">
        <v>90</v>
      </c>
      <c r="DE41" s="3">
        <v>0.188</v>
      </c>
      <c r="DF41" s="1">
        <f t="shared" si="168"/>
        <v>3.76</v>
      </c>
      <c r="DG41" s="2">
        <f t="shared" si="169"/>
        <v>22.199999999999996</v>
      </c>
      <c r="DH41" s="2">
        <f t="shared" si="170"/>
        <v>-7.2399999999999949</v>
      </c>
      <c r="DJ41">
        <v>83</v>
      </c>
      <c r="DK41">
        <v>90</v>
      </c>
      <c r="DL41" s="3">
        <v>0.14199999999999999</v>
      </c>
      <c r="DM41" s="1">
        <f t="shared" si="171"/>
        <v>2.84</v>
      </c>
      <c r="DN41" s="2">
        <f t="shared" si="172"/>
        <v>15.82</v>
      </c>
      <c r="DO41" s="2">
        <f t="shared" si="173"/>
        <v>6.3799999999999955</v>
      </c>
      <c r="DQ41">
        <v>83</v>
      </c>
      <c r="DR41">
        <v>90</v>
      </c>
      <c r="DS41" s="3">
        <v>0.184</v>
      </c>
      <c r="DT41" s="1">
        <f t="shared" si="174"/>
        <v>3.6799999999999997</v>
      </c>
      <c r="DU41" s="2">
        <f t="shared" si="175"/>
        <v>20.980000000000004</v>
      </c>
      <c r="DV41" s="2">
        <f t="shared" si="176"/>
        <v>-5.1600000000000037</v>
      </c>
      <c r="DX41">
        <v>83</v>
      </c>
      <c r="DY41">
        <v>90</v>
      </c>
      <c r="DZ41" s="3">
        <v>0.152</v>
      </c>
      <c r="EA41" s="1">
        <f t="shared" si="177"/>
        <v>3.04</v>
      </c>
      <c r="EB41" s="2">
        <f t="shared" si="178"/>
        <v>15.559999999999999</v>
      </c>
      <c r="EC41" s="2">
        <f t="shared" si="179"/>
        <v>5.4200000000000053</v>
      </c>
      <c r="EE41">
        <v>83</v>
      </c>
      <c r="EF41">
        <v>90</v>
      </c>
      <c r="EG41" s="3">
        <v>0.12</v>
      </c>
      <c r="EH41" s="1">
        <f t="shared" si="180"/>
        <v>2.4</v>
      </c>
      <c r="EI41" s="2">
        <f t="shared" si="181"/>
        <v>12.3</v>
      </c>
      <c r="EJ41" s="2">
        <f t="shared" si="182"/>
        <v>3.259999999999998</v>
      </c>
      <c r="EL41">
        <v>83</v>
      </c>
      <c r="EM41">
        <v>90</v>
      </c>
      <c r="EN41" s="3">
        <v>0.10199999999999999</v>
      </c>
      <c r="EO41" s="1">
        <f t="shared" si="183"/>
        <v>2.04</v>
      </c>
      <c r="EP41" s="2">
        <f t="shared" si="184"/>
        <v>11.420000000000002</v>
      </c>
      <c r="EQ41" s="2">
        <f t="shared" si="185"/>
        <v>0.87999999999999901</v>
      </c>
    </row>
    <row r="42" spans="2:147" x14ac:dyDescent="0.25">
      <c r="B42">
        <v>83</v>
      </c>
      <c r="C42">
        <v>110</v>
      </c>
      <c r="D42" s="3">
        <v>0.24199999999999999</v>
      </c>
      <c r="E42" s="1">
        <f t="shared" si="124"/>
        <v>4.84</v>
      </c>
      <c r="F42" s="2">
        <f t="shared" si="125"/>
        <v>22.82</v>
      </c>
      <c r="I42">
        <v>83</v>
      </c>
      <c r="J42">
        <v>110</v>
      </c>
      <c r="K42" s="3">
        <v>0.253</v>
      </c>
      <c r="L42" s="1">
        <f t="shared" si="126"/>
        <v>5.0600000000000005</v>
      </c>
      <c r="M42" s="2">
        <f t="shared" si="127"/>
        <v>26.380000000000003</v>
      </c>
      <c r="N42" s="2">
        <f t="shared" si="128"/>
        <v>-3.5600000000000023</v>
      </c>
      <c r="P42">
        <v>83</v>
      </c>
      <c r="Q42">
        <v>110</v>
      </c>
      <c r="R42" s="3">
        <v>0.223</v>
      </c>
      <c r="S42" s="1">
        <f t="shared" si="129"/>
        <v>4.46</v>
      </c>
      <c r="T42" s="2">
        <f t="shared" si="130"/>
        <v>20.64</v>
      </c>
      <c r="U42" s="2">
        <f t="shared" si="131"/>
        <v>5.740000000000002</v>
      </c>
      <c r="W42">
        <v>83</v>
      </c>
      <c r="X42">
        <v>110</v>
      </c>
      <c r="Y42" s="3">
        <v>0.22700000000000001</v>
      </c>
      <c r="Z42" s="1">
        <f t="shared" si="132"/>
        <v>4.54</v>
      </c>
      <c r="AA42" s="2">
        <f t="shared" si="133"/>
        <v>23.66</v>
      </c>
      <c r="AB42" s="2">
        <f t="shared" si="134"/>
        <v>-3.0199999999999996</v>
      </c>
      <c r="AD42">
        <v>83</v>
      </c>
      <c r="AE42">
        <v>110</v>
      </c>
      <c r="AF42" s="3">
        <v>0.23</v>
      </c>
      <c r="AG42" s="1">
        <f t="shared" si="135"/>
        <v>4.6000000000000005</v>
      </c>
      <c r="AH42" s="2">
        <f t="shared" si="136"/>
        <v>19.400000000000002</v>
      </c>
      <c r="AI42" s="2">
        <f t="shared" si="137"/>
        <v>4.259999999999998</v>
      </c>
      <c r="AK42">
        <v>83</v>
      </c>
      <c r="AL42">
        <v>110</v>
      </c>
      <c r="AM42" s="3">
        <v>0.22800000000000001</v>
      </c>
      <c r="AN42" s="1">
        <f t="shared" si="138"/>
        <v>4.5600000000000005</v>
      </c>
      <c r="AO42" s="2">
        <f t="shared" si="139"/>
        <v>23.380000000000003</v>
      </c>
      <c r="AP42" s="2">
        <f t="shared" si="140"/>
        <v>-3.9800000000000004</v>
      </c>
      <c r="AR42">
        <v>83</v>
      </c>
      <c r="AS42">
        <v>110</v>
      </c>
      <c r="AT42" s="3">
        <v>0.23</v>
      </c>
      <c r="AU42" s="1">
        <f t="shared" si="141"/>
        <v>4.6000000000000005</v>
      </c>
      <c r="AV42" s="2">
        <f t="shared" si="142"/>
        <v>19.38</v>
      </c>
      <c r="AW42" s="2">
        <f t="shared" si="143"/>
        <v>4.0000000000000036</v>
      </c>
      <c r="AY42">
        <v>83</v>
      </c>
      <c r="AZ42">
        <v>110</v>
      </c>
      <c r="BA42" s="3">
        <v>0.23100000000000001</v>
      </c>
      <c r="BB42" s="1">
        <f t="shared" si="144"/>
        <v>4.62</v>
      </c>
      <c r="BC42" s="2">
        <f t="shared" si="145"/>
        <v>22.66</v>
      </c>
      <c r="BD42" s="2">
        <f t="shared" si="146"/>
        <v>-3.2800000000000011</v>
      </c>
      <c r="BF42">
        <v>83</v>
      </c>
      <c r="BG42">
        <v>110</v>
      </c>
      <c r="BH42" s="3">
        <v>0.191</v>
      </c>
      <c r="BI42" s="1">
        <f t="shared" si="147"/>
        <v>3.8200000000000003</v>
      </c>
      <c r="BJ42" s="2">
        <f t="shared" si="148"/>
        <v>15.440000000000001</v>
      </c>
      <c r="BK42" s="2">
        <f t="shared" si="149"/>
        <v>7.2199999999999989</v>
      </c>
      <c r="BM42">
        <v>83</v>
      </c>
      <c r="BN42">
        <v>110</v>
      </c>
      <c r="BO42" s="3">
        <v>0.224</v>
      </c>
      <c r="BP42" s="1">
        <f t="shared" si="150"/>
        <v>4.4800000000000004</v>
      </c>
      <c r="BQ42" s="2">
        <f t="shared" si="151"/>
        <v>24.259999999999998</v>
      </c>
      <c r="BR42" s="2">
        <f t="shared" si="152"/>
        <v>-8.8199999999999967</v>
      </c>
      <c r="BT42">
        <v>83</v>
      </c>
      <c r="BU42">
        <v>110</v>
      </c>
      <c r="BV42" s="3">
        <v>0.20499999999999999</v>
      </c>
      <c r="BW42" s="1">
        <f t="shared" si="153"/>
        <v>4.0999999999999996</v>
      </c>
      <c r="BX42" s="2">
        <f t="shared" si="154"/>
        <v>18.580000000000002</v>
      </c>
      <c r="BY42" s="2">
        <f t="shared" si="155"/>
        <v>5.6799999999999962</v>
      </c>
      <c r="CA42">
        <v>83</v>
      </c>
      <c r="CB42">
        <v>110</v>
      </c>
      <c r="CC42" s="3">
        <v>0.21199999999999999</v>
      </c>
      <c r="CD42" s="1">
        <f t="shared" si="156"/>
        <v>4.24</v>
      </c>
      <c r="CE42" s="2">
        <f t="shared" si="157"/>
        <v>23.42</v>
      </c>
      <c r="CF42" s="2">
        <f t="shared" si="158"/>
        <v>-4.84</v>
      </c>
      <c r="CH42">
        <v>83</v>
      </c>
      <c r="CI42">
        <v>110</v>
      </c>
      <c r="CJ42" s="3">
        <v>0.19500000000000001</v>
      </c>
      <c r="CK42" s="1">
        <f t="shared" si="159"/>
        <v>3.9000000000000004</v>
      </c>
      <c r="CL42" s="2">
        <f t="shared" si="160"/>
        <v>17.799999999999997</v>
      </c>
      <c r="CM42" s="2">
        <f t="shared" si="161"/>
        <v>5.6200000000000045</v>
      </c>
      <c r="CO42">
        <v>83</v>
      </c>
      <c r="CP42">
        <v>110</v>
      </c>
      <c r="CQ42" s="3">
        <v>0.24399999999999999</v>
      </c>
      <c r="CR42" s="1">
        <f t="shared" si="162"/>
        <v>4.88</v>
      </c>
      <c r="CS42" s="2">
        <f t="shared" si="163"/>
        <v>24.919999999999998</v>
      </c>
      <c r="CT42" s="2">
        <f t="shared" si="164"/>
        <v>-7.120000000000001</v>
      </c>
      <c r="CV42">
        <v>83</v>
      </c>
      <c r="CW42">
        <v>110</v>
      </c>
      <c r="CX42" s="3">
        <v>0.23200000000000001</v>
      </c>
      <c r="CY42" s="1">
        <f t="shared" si="165"/>
        <v>4.6400000000000006</v>
      </c>
      <c r="CZ42" s="2">
        <f t="shared" si="166"/>
        <v>19.600000000000001</v>
      </c>
      <c r="DA42" s="2">
        <f t="shared" si="167"/>
        <v>5.3199999999999967</v>
      </c>
      <c r="DC42">
        <v>83</v>
      </c>
      <c r="DD42">
        <v>110</v>
      </c>
      <c r="DE42" s="3">
        <v>0.246</v>
      </c>
      <c r="DF42" s="1">
        <f t="shared" si="168"/>
        <v>4.92</v>
      </c>
      <c r="DG42" s="2">
        <f t="shared" si="169"/>
        <v>27.119999999999997</v>
      </c>
      <c r="DH42" s="2">
        <f t="shared" si="170"/>
        <v>-7.519999999999996</v>
      </c>
      <c r="DJ42">
        <v>83</v>
      </c>
      <c r="DK42">
        <v>110</v>
      </c>
      <c r="DL42" s="3">
        <v>0.22500000000000001</v>
      </c>
      <c r="DM42" s="1">
        <f t="shared" si="171"/>
        <v>4.5</v>
      </c>
      <c r="DN42" s="2">
        <f t="shared" si="172"/>
        <v>20.32</v>
      </c>
      <c r="DO42" s="2">
        <f t="shared" si="173"/>
        <v>6.7999999999999972</v>
      </c>
      <c r="DQ42">
        <v>83</v>
      </c>
      <c r="DR42">
        <v>110</v>
      </c>
      <c r="DS42" s="3">
        <v>0.26200000000000001</v>
      </c>
      <c r="DT42" s="1">
        <f t="shared" si="174"/>
        <v>5.24</v>
      </c>
      <c r="DU42" s="2">
        <f t="shared" si="175"/>
        <v>26.220000000000006</v>
      </c>
      <c r="DV42" s="2">
        <f t="shared" si="176"/>
        <v>-5.9000000000000057</v>
      </c>
      <c r="DX42">
        <v>83</v>
      </c>
      <c r="DY42">
        <v>110</v>
      </c>
      <c r="DZ42" s="3">
        <v>0.23400000000000001</v>
      </c>
      <c r="EA42" s="1">
        <f t="shared" si="177"/>
        <v>4.6800000000000006</v>
      </c>
      <c r="EB42" s="2">
        <f t="shared" si="178"/>
        <v>20.239999999999998</v>
      </c>
      <c r="EC42" s="2">
        <f t="shared" si="179"/>
        <v>5.9800000000000075</v>
      </c>
      <c r="EE42">
        <v>83</v>
      </c>
      <c r="EF42">
        <v>110</v>
      </c>
      <c r="EG42" s="3">
        <v>0.19600000000000001</v>
      </c>
      <c r="EH42" s="1">
        <f t="shared" si="180"/>
        <v>3.92</v>
      </c>
      <c r="EI42" s="2">
        <f t="shared" si="181"/>
        <v>16.22</v>
      </c>
      <c r="EJ42" s="2">
        <f t="shared" si="182"/>
        <v>4.0199999999999996</v>
      </c>
      <c r="EL42">
        <v>83</v>
      </c>
      <c r="EM42">
        <v>110</v>
      </c>
      <c r="EN42" s="3">
        <v>0.17499999999999999</v>
      </c>
      <c r="EO42" s="1">
        <f t="shared" si="183"/>
        <v>3.5</v>
      </c>
      <c r="EP42" s="2">
        <f t="shared" si="184"/>
        <v>14.920000000000002</v>
      </c>
      <c r="EQ42" s="2">
        <f t="shared" si="185"/>
        <v>1.2999999999999972</v>
      </c>
    </row>
    <row r="43" spans="2:147" x14ac:dyDescent="0.25">
      <c r="B43">
        <v>83</v>
      </c>
      <c r="C43">
        <v>130</v>
      </c>
      <c r="D43" s="3">
        <v>0.253</v>
      </c>
      <c r="E43" s="1">
        <f t="shared" si="124"/>
        <v>5.0600000000000005</v>
      </c>
      <c r="F43" s="2">
        <f t="shared" si="125"/>
        <v>27.880000000000003</v>
      </c>
      <c r="I43">
        <v>83</v>
      </c>
      <c r="J43">
        <v>130</v>
      </c>
      <c r="K43" s="3">
        <v>0.25600000000000001</v>
      </c>
      <c r="L43" s="1">
        <f t="shared" si="126"/>
        <v>5.12</v>
      </c>
      <c r="M43" s="2">
        <f t="shared" si="127"/>
        <v>31.500000000000004</v>
      </c>
      <c r="N43" s="2">
        <f t="shared" si="128"/>
        <v>-3.620000000000001</v>
      </c>
      <c r="P43">
        <v>83</v>
      </c>
      <c r="Q43">
        <v>130</v>
      </c>
      <c r="R43" s="3">
        <v>0.255</v>
      </c>
      <c r="S43" s="1">
        <f t="shared" si="129"/>
        <v>5.0999999999999996</v>
      </c>
      <c r="T43" s="2">
        <f t="shared" si="130"/>
        <v>25.740000000000002</v>
      </c>
      <c r="U43" s="2">
        <f t="shared" si="131"/>
        <v>5.7600000000000016</v>
      </c>
      <c r="W43">
        <v>83</v>
      </c>
      <c r="X43">
        <v>130</v>
      </c>
      <c r="Y43" s="3">
        <v>0.254</v>
      </c>
      <c r="Z43" s="1">
        <f t="shared" si="132"/>
        <v>5.08</v>
      </c>
      <c r="AA43" s="2">
        <f t="shared" si="133"/>
        <v>28.740000000000002</v>
      </c>
      <c r="AB43" s="2">
        <f t="shared" si="134"/>
        <v>-3</v>
      </c>
      <c r="AD43">
        <v>83</v>
      </c>
      <c r="AE43">
        <v>130</v>
      </c>
      <c r="AF43" s="3">
        <v>0.25</v>
      </c>
      <c r="AG43" s="1">
        <f t="shared" si="135"/>
        <v>5</v>
      </c>
      <c r="AH43" s="2">
        <f t="shared" si="136"/>
        <v>24.400000000000002</v>
      </c>
      <c r="AI43" s="2">
        <f t="shared" si="137"/>
        <v>4.34</v>
      </c>
      <c r="AK43">
        <v>83</v>
      </c>
      <c r="AL43">
        <v>130</v>
      </c>
      <c r="AM43" s="3">
        <v>0.248</v>
      </c>
      <c r="AN43" s="1">
        <f t="shared" si="138"/>
        <v>4.96</v>
      </c>
      <c r="AO43" s="2">
        <f t="shared" si="139"/>
        <v>28.340000000000003</v>
      </c>
      <c r="AP43" s="2">
        <f t="shared" si="140"/>
        <v>-3.9400000000000013</v>
      </c>
      <c r="AR43">
        <v>83</v>
      </c>
      <c r="AS43">
        <v>130</v>
      </c>
      <c r="AT43" s="3">
        <v>0.247</v>
      </c>
      <c r="AU43" s="1">
        <f t="shared" si="141"/>
        <v>4.9399999999999995</v>
      </c>
      <c r="AV43" s="2">
        <f t="shared" si="142"/>
        <v>24.32</v>
      </c>
      <c r="AW43" s="2">
        <f t="shared" si="143"/>
        <v>4.0200000000000031</v>
      </c>
      <c r="AY43">
        <v>83</v>
      </c>
      <c r="AZ43">
        <v>130</v>
      </c>
      <c r="BA43" s="3">
        <v>0.247</v>
      </c>
      <c r="BB43" s="1">
        <f t="shared" si="144"/>
        <v>4.9399999999999995</v>
      </c>
      <c r="BC43" s="2">
        <f t="shared" si="145"/>
        <v>27.6</v>
      </c>
      <c r="BD43" s="2">
        <f t="shared" si="146"/>
        <v>-3.2800000000000011</v>
      </c>
      <c r="BF43">
        <v>83</v>
      </c>
      <c r="BG43">
        <v>130</v>
      </c>
      <c r="BH43" s="3">
        <v>0.23499999999999999</v>
      </c>
      <c r="BI43" s="1">
        <f t="shared" si="147"/>
        <v>4.6999999999999993</v>
      </c>
      <c r="BJ43" s="2">
        <f t="shared" si="148"/>
        <v>20.14</v>
      </c>
      <c r="BK43" s="2">
        <f t="shared" si="149"/>
        <v>7.4600000000000009</v>
      </c>
      <c r="BM43">
        <v>83</v>
      </c>
      <c r="BN43">
        <v>130</v>
      </c>
      <c r="BO43" s="3">
        <v>0.24099999999999999</v>
      </c>
      <c r="BP43" s="1">
        <f t="shared" si="150"/>
        <v>4.82</v>
      </c>
      <c r="BQ43" s="2">
        <f t="shared" si="151"/>
        <v>29.08</v>
      </c>
      <c r="BR43" s="2">
        <f t="shared" si="152"/>
        <v>-8.9399999999999977</v>
      </c>
      <c r="BT43">
        <v>83</v>
      </c>
      <c r="BU43">
        <v>130</v>
      </c>
      <c r="BV43" s="3">
        <v>0.24</v>
      </c>
      <c r="BW43" s="1">
        <f t="shared" si="153"/>
        <v>4.8</v>
      </c>
      <c r="BX43" s="2">
        <f t="shared" si="154"/>
        <v>23.380000000000003</v>
      </c>
      <c r="BY43" s="2">
        <f t="shared" si="155"/>
        <v>5.6999999999999957</v>
      </c>
      <c r="CA43">
        <v>83</v>
      </c>
      <c r="CB43">
        <v>130</v>
      </c>
      <c r="CC43" s="3">
        <v>0.24399999999999999</v>
      </c>
      <c r="CD43" s="1">
        <f t="shared" si="156"/>
        <v>4.88</v>
      </c>
      <c r="CE43" s="2">
        <f t="shared" si="157"/>
        <v>28.3</v>
      </c>
      <c r="CF43" s="2">
        <f t="shared" si="158"/>
        <v>-4.9199999999999982</v>
      </c>
      <c r="CH43">
        <v>83</v>
      </c>
      <c r="CI43">
        <v>130</v>
      </c>
      <c r="CJ43" s="3">
        <v>0.222</v>
      </c>
      <c r="CK43" s="1">
        <f t="shared" si="159"/>
        <v>4.4400000000000004</v>
      </c>
      <c r="CL43" s="2">
        <f t="shared" si="160"/>
        <v>22.24</v>
      </c>
      <c r="CM43" s="2">
        <f t="shared" si="161"/>
        <v>6.0600000000000023</v>
      </c>
      <c r="CO43">
        <v>83</v>
      </c>
      <c r="CP43">
        <v>130</v>
      </c>
      <c r="CQ43" s="3">
        <v>0.23799999999999999</v>
      </c>
      <c r="CR43" s="1">
        <f t="shared" si="162"/>
        <v>4.76</v>
      </c>
      <c r="CS43" s="2">
        <f t="shared" si="163"/>
        <v>29.68</v>
      </c>
      <c r="CT43" s="2">
        <f t="shared" si="164"/>
        <v>-7.4400000000000013</v>
      </c>
      <c r="CV43">
        <v>83</v>
      </c>
      <c r="CW43">
        <v>130</v>
      </c>
      <c r="CX43" s="3">
        <v>0.222</v>
      </c>
      <c r="CY43" s="1">
        <f t="shared" si="165"/>
        <v>4.4400000000000004</v>
      </c>
      <c r="CZ43" s="2">
        <f t="shared" si="166"/>
        <v>24.040000000000003</v>
      </c>
      <c r="DA43" s="2">
        <f t="shared" si="167"/>
        <v>5.639999999999997</v>
      </c>
      <c r="DC43">
        <v>83</v>
      </c>
      <c r="DD43">
        <v>130</v>
      </c>
      <c r="DE43" s="3">
        <v>0.24299999999999999</v>
      </c>
      <c r="DF43" s="1">
        <f t="shared" si="168"/>
        <v>4.8599999999999994</v>
      </c>
      <c r="DG43" s="2">
        <f t="shared" si="169"/>
        <v>31.979999999999997</v>
      </c>
      <c r="DH43" s="2">
        <f t="shared" si="170"/>
        <v>-7.9399999999999942</v>
      </c>
      <c r="DJ43">
        <v>83</v>
      </c>
      <c r="DK43">
        <v>130</v>
      </c>
      <c r="DL43" s="3">
        <v>0.22700000000000001</v>
      </c>
      <c r="DM43" s="1">
        <f t="shared" si="171"/>
        <v>4.54</v>
      </c>
      <c r="DN43" s="2">
        <f t="shared" si="172"/>
        <v>24.86</v>
      </c>
      <c r="DO43" s="2">
        <f t="shared" si="173"/>
        <v>7.1199999999999974</v>
      </c>
      <c r="DQ43">
        <v>83</v>
      </c>
      <c r="DR43">
        <v>130</v>
      </c>
      <c r="DS43" s="3">
        <v>0.25900000000000001</v>
      </c>
      <c r="DT43" s="1">
        <f t="shared" si="174"/>
        <v>5.18</v>
      </c>
      <c r="DU43" s="2">
        <f t="shared" si="175"/>
        <v>31.400000000000006</v>
      </c>
      <c r="DV43" s="2">
        <f t="shared" si="176"/>
        <v>-6.5400000000000063</v>
      </c>
      <c r="DX43">
        <v>83</v>
      </c>
      <c r="DY43">
        <v>130</v>
      </c>
      <c r="DZ43" s="3">
        <v>0.24099999999999999</v>
      </c>
      <c r="EA43" s="1">
        <f t="shared" si="177"/>
        <v>4.82</v>
      </c>
      <c r="EB43" s="2">
        <f t="shared" si="178"/>
        <v>25.06</v>
      </c>
      <c r="EC43" s="2">
        <f t="shared" si="179"/>
        <v>6.340000000000007</v>
      </c>
      <c r="EE43">
        <v>83</v>
      </c>
      <c r="EF43">
        <v>130</v>
      </c>
      <c r="EG43" s="3">
        <v>0.215</v>
      </c>
      <c r="EH43" s="1">
        <f t="shared" si="180"/>
        <v>4.3</v>
      </c>
      <c r="EI43" s="2">
        <f t="shared" si="181"/>
        <v>20.52</v>
      </c>
      <c r="EJ43" s="2">
        <f t="shared" si="182"/>
        <v>4.5399999999999991</v>
      </c>
      <c r="EL43">
        <v>83</v>
      </c>
      <c r="EM43">
        <v>130</v>
      </c>
      <c r="EN43" s="3">
        <v>0.187</v>
      </c>
      <c r="EO43" s="1">
        <f t="shared" si="183"/>
        <v>3.74</v>
      </c>
      <c r="EP43" s="2">
        <f t="shared" si="184"/>
        <v>18.660000000000004</v>
      </c>
      <c r="EQ43" s="2">
        <f t="shared" si="185"/>
        <v>1.8599999999999959</v>
      </c>
    </row>
    <row r="44" spans="2:147" x14ac:dyDescent="0.25">
      <c r="B44">
        <v>83</v>
      </c>
      <c r="C44">
        <v>150</v>
      </c>
      <c r="D44" s="3">
        <v>0.25600000000000001</v>
      </c>
      <c r="E44" s="1">
        <f t="shared" si="124"/>
        <v>5.12</v>
      </c>
      <c r="F44" s="2">
        <f t="shared" si="125"/>
        <v>33</v>
      </c>
      <c r="I44">
        <v>83</v>
      </c>
      <c r="J44">
        <v>150</v>
      </c>
      <c r="K44" s="3">
        <v>0.25900000000000001</v>
      </c>
      <c r="L44" s="1">
        <f t="shared" si="126"/>
        <v>5.18</v>
      </c>
      <c r="M44" s="2">
        <f t="shared" si="127"/>
        <v>36.680000000000007</v>
      </c>
      <c r="N44" s="2">
        <f t="shared" si="128"/>
        <v>-3.6800000000000068</v>
      </c>
      <c r="P44">
        <v>83</v>
      </c>
      <c r="Q44">
        <v>150</v>
      </c>
      <c r="R44" s="3">
        <v>0.254</v>
      </c>
      <c r="S44" s="1">
        <f t="shared" si="129"/>
        <v>5.08</v>
      </c>
      <c r="T44" s="2">
        <f t="shared" si="130"/>
        <v>30.82</v>
      </c>
      <c r="U44" s="2">
        <f t="shared" si="131"/>
        <v>5.8600000000000065</v>
      </c>
      <c r="W44">
        <v>83</v>
      </c>
      <c r="X44">
        <v>150</v>
      </c>
      <c r="Y44" s="3">
        <v>0.255</v>
      </c>
      <c r="Z44" s="1">
        <f t="shared" si="132"/>
        <v>5.0999999999999996</v>
      </c>
      <c r="AA44" s="2">
        <f t="shared" si="133"/>
        <v>33.840000000000003</v>
      </c>
      <c r="AB44" s="2">
        <f t="shared" si="134"/>
        <v>-3.0200000000000031</v>
      </c>
      <c r="AD44">
        <v>83</v>
      </c>
      <c r="AE44">
        <v>150</v>
      </c>
      <c r="AF44" s="3">
        <v>0.252</v>
      </c>
      <c r="AG44" s="1">
        <f t="shared" si="135"/>
        <v>5.04</v>
      </c>
      <c r="AH44" s="2">
        <f t="shared" si="136"/>
        <v>29.44</v>
      </c>
      <c r="AI44" s="2">
        <f t="shared" si="137"/>
        <v>4.4000000000000021</v>
      </c>
      <c r="AK44">
        <v>83</v>
      </c>
      <c r="AL44">
        <v>150</v>
      </c>
      <c r="AM44" s="3">
        <v>0.25900000000000001</v>
      </c>
      <c r="AN44" s="1">
        <f t="shared" si="138"/>
        <v>5.18</v>
      </c>
      <c r="AO44" s="2">
        <f t="shared" si="139"/>
        <v>33.520000000000003</v>
      </c>
      <c r="AP44" s="2">
        <f t="shared" si="140"/>
        <v>-4.0800000000000018</v>
      </c>
      <c r="AR44">
        <v>83</v>
      </c>
      <c r="AS44">
        <v>150</v>
      </c>
      <c r="AT44" s="3">
        <v>0.251</v>
      </c>
      <c r="AU44" s="1">
        <f t="shared" si="141"/>
        <v>5.0199999999999996</v>
      </c>
      <c r="AV44" s="2">
        <f t="shared" si="142"/>
        <v>29.34</v>
      </c>
      <c r="AW44" s="2">
        <f t="shared" si="143"/>
        <v>4.1800000000000033</v>
      </c>
      <c r="AY44">
        <v>83</v>
      </c>
      <c r="AZ44">
        <v>150</v>
      </c>
      <c r="BA44" s="3">
        <v>0.245</v>
      </c>
      <c r="BB44" s="1">
        <f t="shared" si="144"/>
        <v>4.9000000000000004</v>
      </c>
      <c r="BC44" s="2">
        <f t="shared" si="145"/>
        <v>32.5</v>
      </c>
      <c r="BD44" s="2">
        <f t="shared" si="146"/>
        <v>-3.16</v>
      </c>
      <c r="BF44">
        <v>83</v>
      </c>
      <c r="BG44">
        <v>150</v>
      </c>
      <c r="BH44" s="3">
        <v>0.246</v>
      </c>
      <c r="BI44" s="1">
        <f t="shared" si="147"/>
        <v>4.92</v>
      </c>
      <c r="BJ44" s="2">
        <f t="shared" si="148"/>
        <v>25.060000000000002</v>
      </c>
      <c r="BK44" s="2">
        <f t="shared" si="149"/>
        <v>7.4399999999999977</v>
      </c>
      <c r="BM44">
        <v>83</v>
      </c>
      <c r="BN44">
        <v>150</v>
      </c>
      <c r="BO44" s="3">
        <v>0.24399999999999999</v>
      </c>
      <c r="BP44" s="1">
        <f t="shared" si="150"/>
        <v>4.88</v>
      </c>
      <c r="BQ44" s="2">
        <f t="shared" si="151"/>
        <v>33.96</v>
      </c>
      <c r="BR44" s="2">
        <f t="shared" si="152"/>
        <v>-8.8999999999999986</v>
      </c>
      <c r="BT44">
        <v>83</v>
      </c>
      <c r="BU44">
        <v>150</v>
      </c>
      <c r="BV44" s="3">
        <v>0.23799999999999999</v>
      </c>
      <c r="BW44" s="1">
        <f t="shared" si="153"/>
        <v>4.76</v>
      </c>
      <c r="BX44" s="2">
        <f t="shared" si="154"/>
        <v>28.14</v>
      </c>
      <c r="BY44" s="2">
        <f t="shared" si="155"/>
        <v>5.82</v>
      </c>
      <c r="CA44">
        <v>83</v>
      </c>
      <c r="CB44">
        <v>150</v>
      </c>
      <c r="CC44" s="3">
        <v>0.24299999999999999</v>
      </c>
      <c r="CD44" s="1">
        <f t="shared" si="156"/>
        <v>4.8599999999999994</v>
      </c>
      <c r="CE44" s="2">
        <f t="shared" si="157"/>
        <v>33.159999999999997</v>
      </c>
      <c r="CF44" s="2">
        <f t="shared" si="158"/>
        <v>-5.019999999999996</v>
      </c>
      <c r="CH44">
        <v>83</v>
      </c>
      <c r="CI44">
        <v>150</v>
      </c>
      <c r="CJ44" s="3">
        <v>0.22900000000000001</v>
      </c>
      <c r="CK44" s="1">
        <f t="shared" si="159"/>
        <v>4.58</v>
      </c>
      <c r="CL44" s="2">
        <f t="shared" si="160"/>
        <v>26.82</v>
      </c>
      <c r="CM44" s="2">
        <f t="shared" si="161"/>
        <v>6.3399999999999963</v>
      </c>
      <c r="CO44">
        <v>83</v>
      </c>
      <c r="CP44">
        <v>150</v>
      </c>
      <c r="CQ44" s="3">
        <v>0.23899999999999999</v>
      </c>
      <c r="CR44" s="1">
        <f t="shared" si="162"/>
        <v>4.7799999999999994</v>
      </c>
      <c r="CS44" s="2">
        <f t="shared" si="163"/>
        <v>34.46</v>
      </c>
      <c r="CT44" s="2">
        <f t="shared" si="164"/>
        <v>-7.6400000000000006</v>
      </c>
      <c r="CV44">
        <v>83</v>
      </c>
      <c r="CW44">
        <v>150</v>
      </c>
      <c r="CX44" s="3">
        <v>0.222</v>
      </c>
      <c r="CY44" s="1">
        <f t="shared" si="165"/>
        <v>4.4400000000000004</v>
      </c>
      <c r="CZ44" s="2">
        <f t="shared" si="166"/>
        <v>28.480000000000004</v>
      </c>
      <c r="DA44" s="2">
        <f t="shared" si="167"/>
        <v>5.9799999999999969</v>
      </c>
      <c r="DC44">
        <v>83</v>
      </c>
      <c r="DD44">
        <v>150</v>
      </c>
      <c r="DE44" s="3">
        <v>0.22800000000000001</v>
      </c>
      <c r="DF44" s="1">
        <f t="shared" si="168"/>
        <v>4.5600000000000005</v>
      </c>
      <c r="DG44" s="2">
        <f t="shared" si="169"/>
        <v>36.54</v>
      </c>
      <c r="DH44" s="2">
        <f t="shared" si="170"/>
        <v>-8.0599999999999952</v>
      </c>
      <c r="DJ44">
        <v>83</v>
      </c>
      <c r="DK44">
        <v>150</v>
      </c>
      <c r="DL44" s="3">
        <v>0.221</v>
      </c>
      <c r="DM44" s="1">
        <f t="shared" si="171"/>
        <v>4.42</v>
      </c>
      <c r="DN44" s="2">
        <f t="shared" si="172"/>
        <v>29.28</v>
      </c>
      <c r="DO44" s="2">
        <f t="shared" si="173"/>
        <v>7.259999999999998</v>
      </c>
      <c r="DQ44">
        <v>83</v>
      </c>
      <c r="DR44">
        <v>150</v>
      </c>
      <c r="DS44" s="3">
        <v>0.23799999999999999</v>
      </c>
      <c r="DT44" s="1">
        <f t="shared" si="174"/>
        <v>4.76</v>
      </c>
      <c r="DU44" s="2">
        <f t="shared" si="175"/>
        <v>36.160000000000004</v>
      </c>
      <c r="DV44" s="2">
        <f t="shared" si="176"/>
        <v>-6.8800000000000026</v>
      </c>
      <c r="DX44">
        <v>83</v>
      </c>
      <c r="DY44">
        <v>150</v>
      </c>
      <c r="DZ44" s="3">
        <v>0.23799999999999999</v>
      </c>
      <c r="EA44" s="1">
        <f t="shared" si="177"/>
        <v>4.76</v>
      </c>
      <c r="EB44" s="2">
        <f t="shared" si="178"/>
        <v>29.82</v>
      </c>
      <c r="EC44" s="2">
        <f t="shared" si="179"/>
        <v>6.3400000000000034</v>
      </c>
      <c r="EE44">
        <v>83</v>
      </c>
      <c r="EF44">
        <v>150</v>
      </c>
      <c r="EG44" s="3">
        <v>0.221</v>
      </c>
      <c r="EH44" s="1">
        <f t="shared" si="180"/>
        <v>4.42</v>
      </c>
      <c r="EI44" s="2">
        <f t="shared" si="181"/>
        <v>24.939999999999998</v>
      </c>
      <c r="EJ44" s="2">
        <f t="shared" si="182"/>
        <v>4.8800000000000026</v>
      </c>
      <c r="EL44">
        <v>83</v>
      </c>
      <c r="EM44">
        <v>150</v>
      </c>
      <c r="EN44" s="3">
        <v>0.191</v>
      </c>
      <c r="EO44" s="1">
        <f t="shared" si="183"/>
        <v>3.8200000000000003</v>
      </c>
      <c r="EP44" s="2">
        <f t="shared" si="184"/>
        <v>22.480000000000004</v>
      </c>
      <c r="EQ44" s="2">
        <f t="shared" si="185"/>
        <v>2.4599999999999937</v>
      </c>
    </row>
    <row r="45" spans="2:147" x14ac:dyDescent="0.25">
      <c r="B45">
        <v>83</v>
      </c>
      <c r="C45">
        <v>170</v>
      </c>
      <c r="D45" s="3">
        <v>0.23200000000000001</v>
      </c>
      <c r="E45" s="1">
        <f t="shared" si="124"/>
        <v>4.6400000000000006</v>
      </c>
      <c r="F45" s="2">
        <f t="shared" si="125"/>
        <v>37.64</v>
      </c>
      <c r="I45">
        <v>83</v>
      </c>
      <c r="J45">
        <v>170</v>
      </c>
      <c r="K45" s="3">
        <v>0.23599999999999999</v>
      </c>
      <c r="L45" s="1">
        <f t="shared" si="126"/>
        <v>4.72</v>
      </c>
      <c r="M45" s="2">
        <f t="shared" si="127"/>
        <v>41.400000000000006</v>
      </c>
      <c r="N45" s="2">
        <f t="shared" si="128"/>
        <v>-3.7600000000000051</v>
      </c>
      <c r="P45">
        <v>83</v>
      </c>
      <c r="Q45">
        <v>170</v>
      </c>
      <c r="R45" s="3">
        <v>0.23300000000000001</v>
      </c>
      <c r="S45" s="1">
        <f t="shared" si="129"/>
        <v>4.66</v>
      </c>
      <c r="T45" s="2">
        <f t="shared" si="130"/>
        <v>35.480000000000004</v>
      </c>
      <c r="U45" s="2">
        <f t="shared" si="131"/>
        <v>5.9200000000000017</v>
      </c>
      <c r="W45">
        <v>83</v>
      </c>
      <c r="X45">
        <v>170</v>
      </c>
      <c r="Y45" s="3">
        <v>0.23599999999999999</v>
      </c>
      <c r="Z45" s="1">
        <f t="shared" si="132"/>
        <v>4.72</v>
      </c>
      <c r="AA45" s="2">
        <f t="shared" si="133"/>
        <v>38.56</v>
      </c>
      <c r="AB45" s="2">
        <f t="shared" si="134"/>
        <v>-3.0799999999999983</v>
      </c>
      <c r="AD45">
        <v>83</v>
      </c>
      <c r="AE45">
        <v>170</v>
      </c>
      <c r="AF45" s="3">
        <v>0.23200000000000001</v>
      </c>
      <c r="AG45" s="1">
        <f t="shared" si="135"/>
        <v>4.6400000000000006</v>
      </c>
      <c r="AH45" s="2">
        <f t="shared" si="136"/>
        <v>34.08</v>
      </c>
      <c r="AI45" s="2">
        <f t="shared" si="137"/>
        <v>4.480000000000004</v>
      </c>
      <c r="AK45">
        <v>83</v>
      </c>
      <c r="AL45">
        <v>170</v>
      </c>
      <c r="AM45" s="3">
        <v>0.23699999999999999</v>
      </c>
      <c r="AN45" s="1">
        <f t="shared" si="138"/>
        <v>4.74</v>
      </c>
      <c r="AO45" s="2">
        <f t="shared" si="139"/>
        <v>38.260000000000005</v>
      </c>
      <c r="AP45" s="2">
        <f t="shared" si="140"/>
        <v>-4.1800000000000068</v>
      </c>
      <c r="AR45">
        <v>83</v>
      </c>
      <c r="AS45">
        <v>170</v>
      </c>
      <c r="AT45" s="3">
        <v>0.22900000000000001</v>
      </c>
      <c r="AU45" s="1">
        <f t="shared" si="141"/>
        <v>4.58</v>
      </c>
      <c r="AV45" s="2">
        <f t="shared" si="142"/>
        <v>33.92</v>
      </c>
      <c r="AW45" s="2">
        <f t="shared" si="143"/>
        <v>4.3400000000000034</v>
      </c>
      <c r="AY45">
        <v>83</v>
      </c>
      <c r="AZ45">
        <v>170</v>
      </c>
      <c r="BA45" s="3">
        <v>0.23</v>
      </c>
      <c r="BB45" s="1">
        <f t="shared" si="144"/>
        <v>4.6000000000000005</v>
      </c>
      <c r="BC45" s="2">
        <f t="shared" si="145"/>
        <v>37.1</v>
      </c>
      <c r="BD45" s="2">
        <f t="shared" si="146"/>
        <v>-3.1799999999999997</v>
      </c>
      <c r="BF45">
        <v>83</v>
      </c>
      <c r="BG45">
        <v>170</v>
      </c>
      <c r="BH45" s="3">
        <v>0.22900000000000001</v>
      </c>
      <c r="BI45" s="1">
        <f t="shared" si="147"/>
        <v>4.58</v>
      </c>
      <c r="BJ45" s="2">
        <f t="shared" si="148"/>
        <v>29.64</v>
      </c>
      <c r="BK45" s="2">
        <f t="shared" si="149"/>
        <v>7.4600000000000009</v>
      </c>
      <c r="BM45">
        <v>83</v>
      </c>
      <c r="BN45">
        <v>170</v>
      </c>
      <c r="BO45" s="3">
        <v>0.23</v>
      </c>
      <c r="BP45" s="1">
        <f t="shared" si="150"/>
        <v>4.6000000000000005</v>
      </c>
      <c r="BQ45" s="2">
        <f t="shared" si="151"/>
        <v>38.56</v>
      </c>
      <c r="BR45" s="2">
        <f t="shared" si="152"/>
        <v>-8.9200000000000017</v>
      </c>
      <c r="BT45">
        <v>83</v>
      </c>
      <c r="BU45">
        <v>170</v>
      </c>
      <c r="BV45" s="3">
        <v>0.223</v>
      </c>
      <c r="BW45" s="1">
        <f t="shared" si="153"/>
        <v>4.46</v>
      </c>
      <c r="BX45" s="2">
        <f t="shared" si="154"/>
        <v>32.6</v>
      </c>
      <c r="BY45" s="2">
        <f t="shared" si="155"/>
        <v>5.9600000000000009</v>
      </c>
      <c r="CA45">
        <v>83</v>
      </c>
      <c r="CB45">
        <v>170</v>
      </c>
      <c r="CC45" s="3">
        <v>0.23200000000000001</v>
      </c>
      <c r="CD45" s="1">
        <f t="shared" si="156"/>
        <v>4.6400000000000006</v>
      </c>
      <c r="CE45" s="2">
        <f t="shared" si="157"/>
        <v>37.799999999999997</v>
      </c>
      <c r="CF45" s="2">
        <f t="shared" si="158"/>
        <v>-5.1999999999999957</v>
      </c>
      <c r="CH45">
        <v>83</v>
      </c>
      <c r="CI45">
        <v>170</v>
      </c>
      <c r="CJ45" s="3">
        <v>0.224</v>
      </c>
      <c r="CK45" s="1">
        <f t="shared" si="159"/>
        <v>4.4800000000000004</v>
      </c>
      <c r="CL45" s="2">
        <f t="shared" si="160"/>
        <v>31.3</v>
      </c>
      <c r="CM45" s="2">
        <f t="shared" si="161"/>
        <v>6.4999999999999964</v>
      </c>
      <c r="CO45">
        <v>83</v>
      </c>
      <c r="CP45">
        <v>170</v>
      </c>
      <c r="CQ45" s="3">
        <v>0.23100000000000001</v>
      </c>
      <c r="CR45" s="1">
        <f t="shared" si="162"/>
        <v>4.62</v>
      </c>
      <c r="CS45" s="2">
        <f t="shared" si="163"/>
        <v>39.08</v>
      </c>
      <c r="CT45" s="2">
        <f t="shared" si="164"/>
        <v>-7.7799999999999976</v>
      </c>
      <c r="CV45">
        <v>83</v>
      </c>
      <c r="CW45">
        <v>170</v>
      </c>
      <c r="CX45" s="3">
        <v>0.224</v>
      </c>
      <c r="CY45" s="1">
        <f t="shared" si="165"/>
        <v>4.4800000000000004</v>
      </c>
      <c r="CZ45" s="2">
        <f t="shared" si="166"/>
        <v>32.960000000000008</v>
      </c>
      <c r="DA45" s="2">
        <f t="shared" si="167"/>
        <v>6.1199999999999903</v>
      </c>
      <c r="DC45">
        <v>83</v>
      </c>
      <c r="DD45">
        <v>170</v>
      </c>
      <c r="DE45" s="3">
        <v>0.219</v>
      </c>
      <c r="DF45" s="1">
        <f t="shared" si="168"/>
        <v>4.38</v>
      </c>
      <c r="DG45" s="2">
        <f t="shared" si="169"/>
        <v>40.92</v>
      </c>
      <c r="DH45" s="2">
        <f t="shared" si="170"/>
        <v>-7.9599999999999937</v>
      </c>
      <c r="DJ45">
        <v>83</v>
      </c>
      <c r="DK45">
        <v>170</v>
      </c>
      <c r="DL45" s="3">
        <v>0.216</v>
      </c>
      <c r="DM45" s="1">
        <f t="shared" si="171"/>
        <v>4.32</v>
      </c>
      <c r="DN45" s="2">
        <f t="shared" si="172"/>
        <v>33.6</v>
      </c>
      <c r="DO45" s="2">
        <f t="shared" si="173"/>
        <v>7.32</v>
      </c>
      <c r="DQ45">
        <v>83</v>
      </c>
      <c r="DR45">
        <v>170</v>
      </c>
      <c r="DS45" s="3">
        <v>0.22</v>
      </c>
      <c r="DT45" s="1">
        <f t="shared" si="174"/>
        <v>4.4000000000000004</v>
      </c>
      <c r="DU45" s="2">
        <f t="shared" si="175"/>
        <v>40.56</v>
      </c>
      <c r="DV45" s="2">
        <f t="shared" si="176"/>
        <v>-6.9600000000000009</v>
      </c>
      <c r="DX45">
        <v>83</v>
      </c>
      <c r="DY45">
        <v>170</v>
      </c>
      <c r="DZ45" s="3">
        <v>0.221</v>
      </c>
      <c r="EA45" s="1">
        <f t="shared" si="177"/>
        <v>4.42</v>
      </c>
      <c r="EB45" s="2">
        <f t="shared" si="178"/>
        <v>34.24</v>
      </c>
      <c r="EC45" s="2">
        <f t="shared" si="179"/>
        <v>6.32</v>
      </c>
      <c r="EE45">
        <v>83</v>
      </c>
      <c r="EF45">
        <v>170</v>
      </c>
      <c r="EG45" s="3">
        <v>0.21299999999999999</v>
      </c>
      <c r="EH45" s="1">
        <f t="shared" si="180"/>
        <v>4.26</v>
      </c>
      <c r="EI45" s="2">
        <f t="shared" si="181"/>
        <v>29.199999999999996</v>
      </c>
      <c r="EJ45" s="2">
        <f t="shared" si="182"/>
        <v>5.0400000000000063</v>
      </c>
      <c r="EL45">
        <v>83</v>
      </c>
      <c r="EM45">
        <v>170</v>
      </c>
      <c r="EN45" s="3">
        <v>0.20100000000000001</v>
      </c>
      <c r="EO45" s="1">
        <f t="shared" si="183"/>
        <v>4.0200000000000005</v>
      </c>
      <c r="EP45" s="2">
        <f t="shared" si="184"/>
        <v>26.500000000000004</v>
      </c>
      <c r="EQ45" s="2">
        <f t="shared" si="185"/>
        <v>2.6999999999999922</v>
      </c>
    </row>
    <row r="46" spans="2:147" x14ac:dyDescent="0.25">
      <c r="B46">
        <v>83</v>
      </c>
      <c r="C46">
        <v>190</v>
      </c>
      <c r="D46" s="3">
        <v>0.26300000000000001</v>
      </c>
      <c r="E46" s="1">
        <f t="shared" si="124"/>
        <v>5.26</v>
      </c>
      <c r="F46" s="2">
        <f t="shared" si="125"/>
        <v>42.9</v>
      </c>
      <c r="I46">
        <v>83</v>
      </c>
      <c r="J46">
        <v>190</v>
      </c>
      <c r="K46" s="3">
        <v>0.25800000000000001</v>
      </c>
      <c r="L46" s="1">
        <f t="shared" si="126"/>
        <v>5.16</v>
      </c>
      <c r="M46" s="2">
        <f t="shared" si="127"/>
        <v>46.56</v>
      </c>
      <c r="N46" s="2">
        <f t="shared" si="128"/>
        <v>-3.6600000000000037</v>
      </c>
      <c r="P46">
        <v>83</v>
      </c>
      <c r="Q46">
        <v>190</v>
      </c>
      <c r="R46" s="3">
        <v>0.26</v>
      </c>
      <c r="S46" s="1">
        <f t="shared" si="129"/>
        <v>5.2</v>
      </c>
      <c r="T46" s="2">
        <f t="shared" si="130"/>
        <v>40.680000000000007</v>
      </c>
      <c r="U46" s="2">
        <f t="shared" si="131"/>
        <v>5.8799999999999955</v>
      </c>
      <c r="W46">
        <v>83</v>
      </c>
      <c r="X46">
        <v>190</v>
      </c>
      <c r="Y46" s="3">
        <v>0.248</v>
      </c>
      <c r="Z46" s="1">
        <f t="shared" si="132"/>
        <v>4.96</v>
      </c>
      <c r="AA46" s="2">
        <f t="shared" si="133"/>
        <v>43.52</v>
      </c>
      <c r="AB46" s="2">
        <f t="shared" si="134"/>
        <v>-2.8399999999999963</v>
      </c>
      <c r="AD46">
        <v>83</v>
      </c>
      <c r="AE46">
        <v>190</v>
      </c>
      <c r="AF46" s="3">
        <v>0.248</v>
      </c>
      <c r="AG46" s="1">
        <f t="shared" si="135"/>
        <v>4.96</v>
      </c>
      <c r="AH46" s="2">
        <f t="shared" si="136"/>
        <v>39.04</v>
      </c>
      <c r="AI46" s="2">
        <f t="shared" si="137"/>
        <v>4.480000000000004</v>
      </c>
      <c r="AK46">
        <v>83</v>
      </c>
      <c r="AL46">
        <v>190</v>
      </c>
      <c r="AM46" s="3">
        <v>0.25600000000000001</v>
      </c>
      <c r="AN46" s="1">
        <f t="shared" si="138"/>
        <v>5.12</v>
      </c>
      <c r="AO46" s="2">
        <f t="shared" si="139"/>
        <v>43.38</v>
      </c>
      <c r="AP46" s="2">
        <f t="shared" si="140"/>
        <v>-4.3400000000000034</v>
      </c>
      <c r="AR46">
        <v>83</v>
      </c>
      <c r="AS46">
        <v>190</v>
      </c>
      <c r="AT46" s="3">
        <v>0.25</v>
      </c>
      <c r="AU46" s="1">
        <f t="shared" si="141"/>
        <v>5</v>
      </c>
      <c r="AV46" s="2">
        <f t="shared" si="142"/>
        <v>38.92</v>
      </c>
      <c r="AW46" s="2">
        <f t="shared" si="143"/>
        <v>4.4600000000000009</v>
      </c>
      <c r="AY46">
        <v>83</v>
      </c>
      <c r="AZ46">
        <v>190</v>
      </c>
      <c r="BA46" s="3">
        <v>0.251</v>
      </c>
      <c r="BB46" s="1">
        <f t="shared" si="144"/>
        <v>5.0199999999999996</v>
      </c>
      <c r="BC46" s="2">
        <f t="shared" si="145"/>
        <v>42.120000000000005</v>
      </c>
      <c r="BD46" s="2">
        <f t="shared" si="146"/>
        <v>-3.2000000000000028</v>
      </c>
      <c r="BF46">
        <v>83</v>
      </c>
      <c r="BG46">
        <v>190</v>
      </c>
      <c r="BH46" s="3">
        <v>0.25</v>
      </c>
      <c r="BI46" s="1">
        <f t="shared" si="147"/>
        <v>5</v>
      </c>
      <c r="BJ46" s="2">
        <f t="shared" si="148"/>
        <v>34.64</v>
      </c>
      <c r="BK46" s="2">
        <f t="shared" si="149"/>
        <v>7.480000000000004</v>
      </c>
      <c r="BM46">
        <v>83</v>
      </c>
      <c r="BN46">
        <v>190</v>
      </c>
      <c r="BO46" s="3">
        <v>0.254</v>
      </c>
      <c r="BP46" s="1">
        <f t="shared" si="150"/>
        <v>5.08</v>
      </c>
      <c r="BQ46" s="2">
        <f t="shared" si="151"/>
        <v>43.64</v>
      </c>
      <c r="BR46" s="2">
        <f t="shared" si="152"/>
        <v>-9</v>
      </c>
      <c r="BT46">
        <v>83</v>
      </c>
      <c r="BU46">
        <v>190</v>
      </c>
      <c r="BV46" s="3">
        <v>0.252</v>
      </c>
      <c r="BW46" s="1">
        <f t="shared" si="153"/>
        <v>5.04</v>
      </c>
      <c r="BX46" s="2">
        <f t="shared" si="154"/>
        <v>37.64</v>
      </c>
      <c r="BY46" s="2">
        <f t="shared" si="155"/>
        <v>6</v>
      </c>
      <c r="CA46">
        <v>83</v>
      </c>
      <c r="CB46">
        <v>190</v>
      </c>
      <c r="CC46" s="3">
        <v>0.25800000000000001</v>
      </c>
      <c r="CD46" s="1">
        <f t="shared" si="156"/>
        <v>5.16</v>
      </c>
      <c r="CE46" s="2">
        <f t="shared" si="157"/>
        <v>42.959999999999994</v>
      </c>
      <c r="CF46" s="2">
        <f t="shared" si="158"/>
        <v>-5.3199999999999932</v>
      </c>
      <c r="CH46">
        <v>83</v>
      </c>
      <c r="CI46">
        <v>190</v>
      </c>
      <c r="CJ46" s="3">
        <v>0.25900000000000001</v>
      </c>
      <c r="CK46" s="1">
        <f t="shared" si="159"/>
        <v>5.18</v>
      </c>
      <c r="CL46" s="2">
        <f t="shared" si="160"/>
        <v>36.480000000000004</v>
      </c>
      <c r="CM46" s="2">
        <f t="shared" si="161"/>
        <v>6.4799999999999898</v>
      </c>
      <c r="CO46">
        <v>83</v>
      </c>
      <c r="CP46">
        <v>190</v>
      </c>
      <c r="CQ46" s="3">
        <v>0.254</v>
      </c>
      <c r="CR46" s="1">
        <f t="shared" si="162"/>
        <v>5.08</v>
      </c>
      <c r="CS46" s="2">
        <f t="shared" si="163"/>
        <v>44.16</v>
      </c>
      <c r="CT46" s="2">
        <f t="shared" si="164"/>
        <v>-7.6799999999999926</v>
      </c>
      <c r="CV46">
        <v>83</v>
      </c>
      <c r="CW46">
        <v>190</v>
      </c>
      <c r="CX46" s="3">
        <v>0.251</v>
      </c>
      <c r="CY46" s="1">
        <f t="shared" si="165"/>
        <v>5.0199999999999996</v>
      </c>
      <c r="CZ46" s="2">
        <f t="shared" si="166"/>
        <v>37.980000000000004</v>
      </c>
      <c r="DA46" s="2">
        <f t="shared" si="167"/>
        <v>6.1799999999999926</v>
      </c>
      <c r="DC46">
        <v>83</v>
      </c>
      <c r="DD46">
        <v>190</v>
      </c>
      <c r="DE46" s="3">
        <v>0.252</v>
      </c>
      <c r="DF46" s="1">
        <f t="shared" si="168"/>
        <v>5.04</v>
      </c>
      <c r="DG46" s="2">
        <f t="shared" si="169"/>
        <v>45.96</v>
      </c>
      <c r="DH46" s="2">
        <f t="shared" si="170"/>
        <v>-7.9799999999999969</v>
      </c>
      <c r="DJ46">
        <v>83</v>
      </c>
      <c r="DK46">
        <v>190</v>
      </c>
      <c r="DL46" s="3">
        <v>0.251</v>
      </c>
      <c r="DM46" s="1">
        <f t="shared" si="171"/>
        <v>5.0199999999999996</v>
      </c>
      <c r="DN46" s="2">
        <f t="shared" si="172"/>
        <v>38.620000000000005</v>
      </c>
      <c r="DO46" s="2">
        <f t="shared" si="173"/>
        <v>7.3399999999999963</v>
      </c>
      <c r="DQ46">
        <v>83</v>
      </c>
      <c r="DR46">
        <v>190</v>
      </c>
      <c r="DS46" s="3">
        <v>0.25900000000000001</v>
      </c>
      <c r="DT46" s="1">
        <f t="shared" si="174"/>
        <v>5.18</v>
      </c>
      <c r="DU46" s="2">
        <f t="shared" si="175"/>
        <v>45.74</v>
      </c>
      <c r="DV46" s="2">
        <f t="shared" si="176"/>
        <v>-7.1199999999999974</v>
      </c>
      <c r="DX46">
        <v>83</v>
      </c>
      <c r="DY46">
        <v>190</v>
      </c>
      <c r="DZ46" s="3">
        <v>0.255</v>
      </c>
      <c r="EA46" s="1">
        <f t="shared" si="177"/>
        <v>5.0999999999999996</v>
      </c>
      <c r="EB46" s="2">
        <f t="shared" si="178"/>
        <v>39.340000000000003</v>
      </c>
      <c r="EC46" s="2">
        <f t="shared" si="179"/>
        <v>6.3999999999999986</v>
      </c>
      <c r="EE46">
        <v>83</v>
      </c>
      <c r="EF46">
        <v>190</v>
      </c>
      <c r="EG46" s="3">
        <v>0.24299999999999999</v>
      </c>
      <c r="EH46" s="1">
        <f t="shared" si="180"/>
        <v>4.8599999999999994</v>
      </c>
      <c r="EI46" s="2">
        <f t="shared" si="181"/>
        <v>34.059999999999995</v>
      </c>
      <c r="EJ46" s="2">
        <f t="shared" si="182"/>
        <v>5.2800000000000082</v>
      </c>
      <c r="EL46">
        <v>83</v>
      </c>
      <c r="EM46">
        <v>190</v>
      </c>
      <c r="EN46" s="3">
        <v>0.24099999999999999</v>
      </c>
      <c r="EO46" s="1">
        <f t="shared" si="183"/>
        <v>4.82</v>
      </c>
      <c r="EP46" s="2">
        <f t="shared" si="184"/>
        <v>31.320000000000004</v>
      </c>
      <c r="EQ46" s="2">
        <f t="shared" si="185"/>
        <v>2.7399999999999913</v>
      </c>
    </row>
    <row r="47" spans="2:147" x14ac:dyDescent="0.25">
      <c r="B47">
        <v>83</v>
      </c>
      <c r="C47">
        <v>210</v>
      </c>
      <c r="D47" s="3">
        <v>0.27</v>
      </c>
      <c r="E47" s="1">
        <f t="shared" si="124"/>
        <v>5.4</v>
      </c>
      <c r="F47" s="2">
        <f t="shared" si="125"/>
        <v>48.3</v>
      </c>
      <c r="I47">
        <v>83</v>
      </c>
      <c r="J47">
        <v>210</v>
      </c>
      <c r="K47" s="3">
        <v>0.26500000000000001</v>
      </c>
      <c r="L47" s="1">
        <f t="shared" si="126"/>
        <v>5.3000000000000007</v>
      </c>
      <c r="M47" s="2">
        <f t="shared" si="127"/>
        <v>51.86</v>
      </c>
      <c r="N47" s="2">
        <f t="shared" si="128"/>
        <v>-3.5600000000000023</v>
      </c>
      <c r="P47">
        <v>83</v>
      </c>
      <c r="Q47">
        <v>210</v>
      </c>
      <c r="R47" s="3">
        <v>0.25900000000000001</v>
      </c>
      <c r="S47" s="1">
        <f t="shared" si="129"/>
        <v>5.18</v>
      </c>
      <c r="T47" s="2">
        <f t="shared" si="130"/>
        <v>45.860000000000007</v>
      </c>
      <c r="U47" s="2">
        <f t="shared" si="131"/>
        <v>5.9999999999999929</v>
      </c>
      <c r="W47">
        <v>83</v>
      </c>
      <c r="X47">
        <v>210</v>
      </c>
      <c r="Y47" s="3">
        <v>0.25800000000000001</v>
      </c>
      <c r="Z47" s="1">
        <f t="shared" si="132"/>
        <v>5.16</v>
      </c>
      <c r="AA47" s="2">
        <f t="shared" si="133"/>
        <v>48.680000000000007</v>
      </c>
      <c r="AB47" s="2">
        <f t="shared" si="134"/>
        <v>-2.8200000000000003</v>
      </c>
      <c r="AD47">
        <v>83</v>
      </c>
      <c r="AE47">
        <v>210</v>
      </c>
      <c r="AF47" s="3">
        <v>0.26400000000000001</v>
      </c>
      <c r="AG47" s="1">
        <f t="shared" si="135"/>
        <v>5.28</v>
      </c>
      <c r="AH47" s="2">
        <f t="shared" si="136"/>
        <v>44.32</v>
      </c>
      <c r="AI47" s="2">
        <f t="shared" si="137"/>
        <v>4.3600000000000065</v>
      </c>
      <c r="AK47">
        <v>83</v>
      </c>
      <c r="AL47">
        <v>210</v>
      </c>
      <c r="AM47" s="3">
        <v>0.26700000000000002</v>
      </c>
      <c r="AN47" s="1">
        <f t="shared" si="138"/>
        <v>5.34</v>
      </c>
      <c r="AO47" s="2">
        <f t="shared" si="139"/>
        <v>48.72</v>
      </c>
      <c r="AP47" s="2">
        <f t="shared" si="140"/>
        <v>-4.3999999999999986</v>
      </c>
      <c r="AR47">
        <v>83</v>
      </c>
      <c r="AS47">
        <v>210</v>
      </c>
      <c r="AT47" s="3">
        <v>0.26200000000000001</v>
      </c>
      <c r="AU47" s="1">
        <f t="shared" si="141"/>
        <v>5.24</v>
      </c>
      <c r="AV47" s="2">
        <f t="shared" si="142"/>
        <v>44.160000000000004</v>
      </c>
      <c r="AW47" s="2">
        <f t="shared" si="143"/>
        <v>4.5599999999999952</v>
      </c>
      <c r="AY47">
        <v>83</v>
      </c>
      <c r="AZ47">
        <v>210</v>
      </c>
      <c r="BA47" s="3">
        <v>0.26600000000000001</v>
      </c>
      <c r="BB47" s="1">
        <f t="shared" si="144"/>
        <v>5.32</v>
      </c>
      <c r="BC47" s="2">
        <f t="shared" si="145"/>
        <v>47.440000000000005</v>
      </c>
      <c r="BD47" s="2">
        <f t="shared" si="146"/>
        <v>-3.2800000000000011</v>
      </c>
      <c r="BF47">
        <v>83</v>
      </c>
      <c r="BG47">
        <v>210</v>
      </c>
      <c r="BH47" s="3">
        <v>0.26100000000000001</v>
      </c>
      <c r="BI47" s="1">
        <f t="shared" si="147"/>
        <v>5.2200000000000006</v>
      </c>
      <c r="BJ47" s="2">
        <f t="shared" si="148"/>
        <v>39.86</v>
      </c>
      <c r="BK47" s="2">
        <f t="shared" si="149"/>
        <v>7.5800000000000054</v>
      </c>
      <c r="BM47">
        <v>83</v>
      </c>
      <c r="BN47">
        <v>210</v>
      </c>
      <c r="BO47" s="3">
        <v>0.26800000000000002</v>
      </c>
      <c r="BP47" s="1">
        <f t="shared" si="150"/>
        <v>5.36</v>
      </c>
      <c r="BQ47" s="2">
        <f t="shared" si="151"/>
        <v>49</v>
      </c>
      <c r="BR47" s="2">
        <f t="shared" si="152"/>
        <v>-9.14</v>
      </c>
      <c r="BT47">
        <v>83</v>
      </c>
      <c r="BU47">
        <v>210</v>
      </c>
      <c r="BV47" s="3">
        <v>0.26600000000000001</v>
      </c>
      <c r="BW47" s="1">
        <f t="shared" si="153"/>
        <v>5.32</v>
      </c>
      <c r="BX47" s="2">
        <f t="shared" si="154"/>
        <v>42.96</v>
      </c>
      <c r="BY47" s="2">
        <f t="shared" si="155"/>
        <v>6.0399999999999991</v>
      </c>
      <c r="CA47">
        <v>83</v>
      </c>
      <c r="CB47">
        <v>210</v>
      </c>
      <c r="CC47" s="3">
        <v>0.27</v>
      </c>
      <c r="CD47" s="1">
        <f t="shared" si="156"/>
        <v>5.4</v>
      </c>
      <c r="CE47" s="2">
        <f t="shared" si="157"/>
        <v>48.359999999999992</v>
      </c>
      <c r="CF47" s="2">
        <f t="shared" si="158"/>
        <v>-5.3999999999999915</v>
      </c>
      <c r="CH47">
        <v>83</v>
      </c>
      <c r="CI47">
        <v>210</v>
      </c>
      <c r="CJ47" s="3">
        <v>0.26600000000000001</v>
      </c>
      <c r="CK47" s="1">
        <f t="shared" si="159"/>
        <v>5.32</v>
      </c>
      <c r="CL47" s="2">
        <f t="shared" si="160"/>
        <v>41.800000000000004</v>
      </c>
      <c r="CM47" s="2">
        <f t="shared" si="161"/>
        <v>6.5599999999999881</v>
      </c>
      <c r="CO47">
        <v>83</v>
      </c>
      <c r="CP47">
        <v>210</v>
      </c>
      <c r="CQ47" s="3">
        <v>0.26800000000000002</v>
      </c>
      <c r="CR47" s="1">
        <f t="shared" si="162"/>
        <v>5.36</v>
      </c>
      <c r="CS47" s="2">
        <f t="shared" si="163"/>
        <v>49.519999999999996</v>
      </c>
      <c r="CT47" s="2">
        <f t="shared" si="164"/>
        <v>-7.7199999999999918</v>
      </c>
      <c r="CV47">
        <v>83</v>
      </c>
      <c r="CW47">
        <v>210</v>
      </c>
      <c r="CX47" s="3">
        <v>0.26600000000000001</v>
      </c>
      <c r="CY47" s="1">
        <f t="shared" si="165"/>
        <v>5.32</v>
      </c>
      <c r="CZ47" s="2">
        <f t="shared" si="166"/>
        <v>43.300000000000004</v>
      </c>
      <c r="DA47" s="2">
        <f t="shared" si="167"/>
        <v>6.2199999999999918</v>
      </c>
      <c r="DC47">
        <v>83</v>
      </c>
      <c r="DD47">
        <v>210</v>
      </c>
      <c r="DE47" s="3">
        <v>0.26</v>
      </c>
      <c r="DF47" s="1">
        <f t="shared" si="168"/>
        <v>5.2</v>
      </c>
      <c r="DG47" s="2">
        <f t="shared" si="169"/>
        <v>51.160000000000004</v>
      </c>
      <c r="DH47" s="2">
        <f t="shared" si="170"/>
        <v>-7.8599999999999994</v>
      </c>
      <c r="DJ47">
        <v>83</v>
      </c>
      <c r="DK47">
        <v>210</v>
      </c>
      <c r="DL47" s="3">
        <v>0.25900000000000001</v>
      </c>
      <c r="DM47" s="1">
        <f t="shared" si="171"/>
        <v>5.18</v>
      </c>
      <c r="DN47" s="2">
        <f t="shared" si="172"/>
        <v>43.800000000000004</v>
      </c>
      <c r="DO47" s="2">
        <f t="shared" si="173"/>
        <v>7.3599999999999994</v>
      </c>
      <c r="DQ47">
        <v>83</v>
      </c>
      <c r="DR47">
        <v>210</v>
      </c>
      <c r="DS47" s="3">
        <v>0.26400000000000001</v>
      </c>
      <c r="DT47" s="1">
        <f t="shared" si="174"/>
        <v>5.28</v>
      </c>
      <c r="DU47" s="2">
        <f t="shared" si="175"/>
        <v>51.02</v>
      </c>
      <c r="DV47" s="2">
        <f t="shared" si="176"/>
        <v>-7.2199999999999989</v>
      </c>
      <c r="DX47">
        <v>83</v>
      </c>
      <c r="DY47">
        <v>210</v>
      </c>
      <c r="DZ47" s="3">
        <v>0.26300000000000001</v>
      </c>
      <c r="EA47" s="1">
        <f t="shared" si="177"/>
        <v>5.26</v>
      </c>
      <c r="EB47" s="2">
        <f t="shared" si="178"/>
        <v>44.6</v>
      </c>
      <c r="EC47" s="2">
        <f t="shared" si="179"/>
        <v>6.4200000000000017</v>
      </c>
      <c r="EE47">
        <v>83</v>
      </c>
      <c r="EF47">
        <v>210</v>
      </c>
      <c r="EG47" s="3">
        <v>0.25600000000000001</v>
      </c>
      <c r="EH47" s="1">
        <f t="shared" si="180"/>
        <v>5.12</v>
      </c>
      <c r="EI47" s="2">
        <f t="shared" si="181"/>
        <v>39.179999999999993</v>
      </c>
      <c r="EJ47" s="2">
        <f t="shared" si="182"/>
        <v>5.4200000000000088</v>
      </c>
      <c r="EL47">
        <v>83</v>
      </c>
      <c r="EM47">
        <v>210</v>
      </c>
      <c r="EN47" s="3">
        <v>0.23799999999999999</v>
      </c>
      <c r="EO47" s="1">
        <f t="shared" si="183"/>
        <v>4.76</v>
      </c>
      <c r="EP47" s="2">
        <f t="shared" si="184"/>
        <v>36.080000000000005</v>
      </c>
      <c r="EQ47" s="2">
        <f t="shared" si="185"/>
        <v>3.0999999999999872</v>
      </c>
    </row>
    <row r="48" spans="2:147" x14ac:dyDescent="0.25">
      <c r="B48">
        <v>83</v>
      </c>
      <c r="C48">
        <v>230</v>
      </c>
      <c r="D48" s="3">
        <v>0.245</v>
      </c>
      <c r="E48" s="1">
        <f t="shared" si="124"/>
        <v>4.9000000000000004</v>
      </c>
      <c r="F48" s="2">
        <f t="shared" si="125"/>
        <v>53.199999999999996</v>
      </c>
      <c r="I48">
        <v>83</v>
      </c>
      <c r="J48">
        <v>230</v>
      </c>
      <c r="K48" s="3">
        <v>0.24399999999999999</v>
      </c>
      <c r="L48" s="1">
        <f t="shared" si="126"/>
        <v>4.88</v>
      </c>
      <c r="M48" s="2">
        <f t="shared" si="127"/>
        <v>56.74</v>
      </c>
      <c r="N48" s="2">
        <f t="shared" si="128"/>
        <v>-3.5400000000000063</v>
      </c>
      <c r="P48">
        <v>83</v>
      </c>
      <c r="Q48">
        <v>230</v>
      </c>
      <c r="R48" s="3">
        <v>0.249</v>
      </c>
      <c r="S48" s="1">
        <f t="shared" si="129"/>
        <v>4.9800000000000004</v>
      </c>
      <c r="T48" s="2">
        <f t="shared" si="130"/>
        <v>50.84</v>
      </c>
      <c r="U48" s="2">
        <f t="shared" si="131"/>
        <v>5.8999999999999986</v>
      </c>
      <c r="W48">
        <v>83</v>
      </c>
      <c r="X48">
        <v>230</v>
      </c>
      <c r="Y48" s="3">
        <v>0.255</v>
      </c>
      <c r="Z48" s="1">
        <f t="shared" si="132"/>
        <v>5.0999999999999996</v>
      </c>
      <c r="AA48" s="2">
        <f t="shared" si="133"/>
        <v>53.780000000000008</v>
      </c>
      <c r="AB48" s="2">
        <f t="shared" si="134"/>
        <v>-2.9400000000000048</v>
      </c>
      <c r="AD48">
        <v>83</v>
      </c>
      <c r="AE48">
        <v>230</v>
      </c>
      <c r="AF48" s="3">
        <v>0.25800000000000001</v>
      </c>
      <c r="AG48" s="1">
        <f t="shared" si="135"/>
        <v>5.16</v>
      </c>
      <c r="AH48" s="2">
        <f t="shared" si="136"/>
        <v>49.480000000000004</v>
      </c>
      <c r="AI48" s="2">
        <f t="shared" si="137"/>
        <v>4.3000000000000043</v>
      </c>
      <c r="AK48">
        <v>83</v>
      </c>
      <c r="AL48">
        <v>230</v>
      </c>
      <c r="AM48" s="3">
        <v>0.252</v>
      </c>
      <c r="AN48" s="1">
        <f t="shared" si="138"/>
        <v>5.04</v>
      </c>
      <c r="AO48" s="2">
        <f t="shared" si="139"/>
        <v>53.76</v>
      </c>
      <c r="AP48" s="2">
        <f t="shared" si="140"/>
        <v>-4.279999999999994</v>
      </c>
      <c r="AR48">
        <v>83</v>
      </c>
      <c r="AS48">
        <v>230</v>
      </c>
      <c r="AT48" s="3">
        <v>0.255</v>
      </c>
      <c r="AU48" s="1">
        <f t="shared" si="141"/>
        <v>5.0999999999999996</v>
      </c>
      <c r="AV48" s="2">
        <f t="shared" si="142"/>
        <v>49.260000000000005</v>
      </c>
      <c r="AW48" s="2">
        <f t="shared" si="143"/>
        <v>4.4999999999999929</v>
      </c>
      <c r="AY48">
        <v>83</v>
      </c>
      <c r="AZ48">
        <v>230</v>
      </c>
      <c r="BA48" s="3">
        <v>0.248</v>
      </c>
      <c r="BB48" s="1">
        <f t="shared" si="144"/>
        <v>4.96</v>
      </c>
      <c r="BC48" s="2">
        <f t="shared" si="145"/>
        <v>52.400000000000006</v>
      </c>
      <c r="BD48" s="2">
        <f t="shared" si="146"/>
        <v>-3.1400000000000006</v>
      </c>
      <c r="BF48">
        <v>83</v>
      </c>
      <c r="BG48">
        <v>230</v>
      </c>
      <c r="BH48" s="3">
        <v>0.26</v>
      </c>
      <c r="BI48" s="1">
        <f t="shared" si="147"/>
        <v>5.2</v>
      </c>
      <c r="BJ48" s="2">
        <f t="shared" si="148"/>
        <v>45.06</v>
      </c>
      <c r="BK48" s="2">
        <f t="shared" si="149"/>
        <v>7.3400000000000034</v>
      </c>
      <c r="BM48">
        <v>83</v>
      </c>
      <c r="BN48">
        <v>230</v>
      </c>
      <c r="BO48" s="3">
        <v>0.24399999999999999</v>
      </c>
      <c r="BP48" s="1">
        <f t="shared" si="150"/>
        <v>4.88</v>
      </c>
      <c r="BQ48" s="2">
        <f t="shared" si="151"/>
        <v>53.88</v>
      </c>
      <c r="BR48" s="2">
        <f t="shared" si="152"/>
        <v>-8.82</v>
      </c>
      <c r="BT48">
        <v>83</v>
      </c>
      <c r="BU48">
        <v>230</v>
      </c>
      <c r="BV48" s="3">
        <v>0.24099999999999999</v>
      </c>
      <c r="BW48" s="1">
        <f t="shared" si="153"/>
        <v>4.82</v>
      </c>
      <c r="BX48" s="2">
        <f t="shared" si="154"/>
        <v>47.78</v>
      </c>
      <c r="BY48" s="2">
        <f t="shared" si="155"/>
        <v>6.1000000000000014</v>
      </c>
      <c r="CA48">
        <v>83</v>
      </c>
      <c r="CB48">
        <v>230</v>
      </c>
      <c r="CC48" s="3">
        <v>0.249</v>
      </c>
      <c r="CD48" s="1">
        <f t="shared" si="156"/>
        <v>4.9800000000000004</v>
      </c>
      <c r="CE48" s="2">
        <f t="shared" si="157"/>
        <v>53.339999999999989</v>
      </c>
      <c r="CF48" s="2">
        <f t="shared" si="158"/>
        <v>-5.5599999999999881</v>
      </c>
      <c r="CH48">
        <v>83</v>
      </c>
      <c r="CI48">
        <v>230</v>
      </c>
      <c r="CJ48" s="3">
        <v>0.252</v>
      </c>
      <c r="CK48" s="1">
        <f t="shared" si="159"/>
        <v>5.04</v>
      </c>
      <c r="CL48" s="2">
        <f t="shared" si="160"/>
        <v>46.84</v>
      </c>
      <c r="CM48" s="2">
        <f t="shared" si="161"/>
        <v>6.4999999999999858</v>
      </c>
      <c r="CO48">
        <v>83</v>
      </c>
      <c r="CP48">
        <v>230</v>
      </c>
      <c r="CQ48" s="3">
        <v>0.255</v>
      </c>
      <c r="CR48" s="1">
        <f t="shared" si="162"/>
        <v>5.0999999999999996</v>
      </c>
      <c r="CS48" s="2">
        <f t="shared" si="163"/>
        <v>54.62</v>
      </c>
      <c r="CT48" s="2">
        <f t="shared" si="164"/>
        <v>-7.779999999999994</v>
      </c>
      <c r="CV48">
        <v>83</v>
      </c>
      <c r="CW48">
        <v>230</v>
      </c>
      <c r="CX48" s="3">
        <v>0.23</v>
      </c>
      <c r="CY48" s="1">
        <f t="shared" si="165"/>
        <v>4.6000000000000005</v>
      </c>
      <c r="CZ48" s="2">
        <f t="shared" si="166"/>
        <v>47.900000000000006</v>
      </c>
      <c r="DA48" s="2">
        <f t="shared" si="167"/>
        <v>6.7199999999999918</v>
      </c>
      <c r="DC48">
        <v>83</v>
      </c>
      <c r="DD48">
        <v>230</v>
      </c>
      <c r="DE48" s="3">
        <v>0.251</v>
      </c>
      <c r="DF48" s="1">
        <f t="shared" si="168"/>
        <v>5.0199999999999996</v>
      </c>
      <c r="DG48" s="2">
        <f t="shared" si="169"/>
        <v>56.180000000000007</v>
      </c>
      <c r="DH48" s="2">
        <f t="shared" si="170"/>
        <v>-8.2800000000000011</v>
      </c>
      <c r="DJ48">
        <v>83</v>
      </c>
      <c r="DK48">
        <v>230</v>
      </c>
      <c r="DL48" s="3">
        <v>0.25</v>
      </c>
      <c r="DM48" s="1">
        <f t="shared" si="171"/>
        <v>5</v>
      </c>
      <c r="DN48" s="2">
        <f t="shared" si="172"/>
        <v>48.800000000000004</v>
      </c>
      <c r="DO48" s="2">
        <f t="shared" si="173"/>
        <v>7.3800000000000026</v>
      </c>
      <c r="DQ48">
        <v>83</v>
      </c>
      <c r="DR48">
        <v>230</v>
      </c>
      <c r="DS48" s="3">
        <v>0.247</v>
      </c>
      <c r="DT48" s="1">
        <f t="shared" si="174"/>
        <v>4.9399999999999995</v>
      </c>
      <c r="DU48" s="2">
        <f t="shared" si="175"/>
        <v>55.96</v>
      </c>
      <c r="DV48" s="2">
        <f t="shared" si="176"/>
        <v>-7.1599999999999966</v>
      </c>
      <c r="DX48">
        <v>83</v>
      </c>
      <c r="DY48">
        <v>230</v>
      </c>
      <c r="DZ48" s="3">
        <v>0.24399999999999999</v>
      </c>
      <c r="EA48" s="1">
        <f t="shared" si="177"/>
        <v>4.88</v>
      </c>
      <c r="EB48" s="2">
        <f t="shared" si="178"/>
        <v>49.480000000000004</v>
      </c>
      <c r="EC48" s="2">
        <f t="shared" si="179"/>
        <v>6.4799999999999969</v>
      </c>
      <c r="EE48">
        <v>83</v>
      </c>
      <c r="EF48">
        <v>230</v>
      </c>
      <c r="EG48" s="3">
        <v>0.23499999999999999</v>
      </c>
      <c r="EH48" s="1">
        <f t="shared" si="180"/>
        <v>4.6999999999999993</v>
      </c>
      <c r="EI48" s="2">
        <f t="shared" si="181"/>
        <v>43.879999999999995</v>
      </c>
      <c r="EJ48" s="2">
        <f t="shared" si="182"/>
        <v>5.6000000000000085</v>
      </c>
      <c r="EL48">
        <v>83</v>
      </c>
      <c r="EM48">
        <v>230</v>
      </c>
      <c r="EN48" s="3">
        <v>0.22500000000000001</v>
      </c>
      <c r="EO48" s="1">
        <f t="shared" si="183"/>
        <v>4.5</v>
      </c>
      <c r="EP48" s="2">
        <f t="shared" si="184"/>
        <v>40.580000000000005</v>
      </c>
      <c r="EQ48" s="2">
        <f t="shared" si="185"/>
        <v>3.2999999999999901</v>
      </c>
    </row>
    <row r="49" spans="2:147" x14ac:dyDescent="0.25">
      <c r="B49">
        <v>83</v>
      </c>
      <c r="C49">
        <v>250</v>
      </c>
      <c r="D49" s="3">
        <v>0.17299999999999999</v>
      </c>
      <c r="E49" s="1">
        <f t="shared" si="124"/>
        <v>3.46</v>
      </c>
      <c r="F49" s="2">
        <f t="shared" si="125"/>
        <v>56.66</v>
      </c>
      <c r="I49">
        <v>83</v>
      </c>
      <c r="J49">
        <v>250</v>
      </c>
      <c r="K49" s="3">
        <v>0.161</v>
      </c>
      <c r="L49" s="1">
        <f t="shared" si="126"/>
        <v>3.22</v>
      </c>
      <c r="M49" s="2">
        <f t="shared" si="127"/>
        <v>59.96</v>
      </c>
      <c r="N49" s="2">
        <f t="shared" si="128"/>
        <v>-3.3000000000000043</v>
      </c>
      <c r="P49">
        <v>83</v>
      </c>
      <c r="Q49">
        <v>250</v>
      </c>
      <c r="R49" s="3">
        <v>0.191</v>
      </c>
      <c r="S49" s="1">
        <f t="shared" si="129"/>
        <v>3.8200000000000003</v>
      </c>
      <c r="T49" s="2">
        <f t="shared" si="130"/>
        <v>54.660000000000004</v>
      </c>
      <c r="U49" s="2">
        <f t="shared" si="131"/>
        <v>5.2999999999999972</v>
      </c>
      <c r="W49">
        <v>83</v>
      </c>
      <c r="X49">
        <v>250</v>
      </c>
      <c r="Y49" s="3">
        <v>0.19</v>
      </c>
      <c r="Z49" s="1">
        <f t="shared" si="132"/>
        <v>3.8</v>
      </c>
      <c r="AA49" s="2">
        <f t="shared" si="133"/>
        <v>57.580000000000005</v>
      </c>
      <c r="AB49" s="2">
        <f t="shared" si="134"/>
        <v>-2.9200000000000017</v>
      </c>
      <c r="AD49">
        <v>83</v>
      </c>
      <c r="AE49">
        <v>250</v>
      </c>
      <c r="AF49" s="3">
        <v>0.192</v>
      </c>
      <c r="AG49" s="1">
        <f t="shared" si="135"/>
        <v>3.84</v>
      </c>
      <c r="AH49" s="2">
        <f t="shared" si="136"/>
        <v>53.320000000000007</v>
      </c>
      <c r="AI49" s="2">
        <f t="shared" si="137"/>
        <v>4.259999999999998</v>
      </c>
      <c r="AK49">
        <v>83</v>
      </c>
      <c r="AL49">
        <v>250</v>
      </c>
      <c r="AM49" s="3">
        <v>0.187</v>
      </c>
      <c r="AN49" s="1">
        <f t="shared" si="138"/>
        <v>3.74</v>
      </c>
      <c r="AO49" s="2">
        <f t="shared" si="139"/>
        <v>57.5</v>
      </c>
      <c r="AP49" s="2">
        <f t="shared" si="140"/>
        <v>-4.1799999999999926</v>
      </c>
      <c r="AR49">
        <v>83</v>
      </c>
      <c r="AS49">
        <v>250</v>
      </c>
      <c r="AT49" s="3">
        <v>0.19</v>
      </c>
      <c r="AU49" s="1">
        <f t="shared" si="141"/>
        <v>3.8</v>
      </c>
      <c r="AV49" s="2">
        <f t="shared" si="142"/>
        <v>53.06</v>
      </c>
      <c r="AW49" s="2">
        <f t="shared" si="143"/>
        <v>4.4399999999999977</v>
      </c>
      <c r="AY49">
        <v>83</v>
      </c>
      <c r="AZ49">
        <v>250</v>
      </c>
      <c r="BA49" s="3">
        <v>0.17799999999999999</v>
      </c>
      <c r="BB49" s="1">
        <f t="shared" si="144"/>
        <v>3.5599999999999996</v>
      </c>
      <c r="BC49" s="2">
        <f t="shared" si="145"/>
        <v>55.960000000000008</v>
      </c>
      <c r="BD49" s="2">
        <f t="shared" si="146"/>
        <v>-2.9000000000000057</v>
      </c>
      <c r="BF49">
        <v>83</v>
      </c>
      <c r="BG49">
        <v>250</v>
      </c>
      <c r="BH49" s="3">
        <v>0.17899999999999999</v>
      </c>
      <c r="BI49" s="1">
        <f t="shared" si="147"/>
        <v>3.58</v>
      </c>
      <c r="BJ49" s="2">
        <f t="shared" si="148"/>
        <v>48.64</v>
      </c>
      <c r="BK49" s="2">
        <f t="shared" si="149"/>
        <v>7.3200000000000074</v>
      </c>
      <c r="BM49">
        <v>83</v>
      </c>
      <c r="BN49">
        <v>250</v>
      </c>
      <c r="BO49" s="3">
        <v>0.17899999999999999</v>
      </c>
      <c r="BP49" s="1">
        <f t="shared" si="150"/>
        <v>3.58</v>
      </c>
      <c r="BQ49" s="2">
        <f t="shared" si="151"/>
        <v>57.46</v>
      </c>
      <c r="BR49" s="2">
        <f t="shared" si="152"/>
        <v>-8.82</v>
      </c>
      <c r="BT49">
        <v>83</v>
      </c>
      <c r="BU49">
        <v>250</v>
      </c>
      <c r="BV49" s="3">
        <v>0.17499999999999999</v>
      </c>
      <c r="BW49" s="1">
        <f t="shared" si="153"/>
        <v>3.5</v>
      </c>
      <c r="BX49" s="2">
        <f t="shared" si="154"/>
        <v>51.28</v>
      </c>
      <c r="BY49" s="2">
        <f t="shared" si="155"/>
        <v>6.18</v>
      </c>
      <c r="CA49">
        <v>83</v>
      </c>
      <c r="CB49">
        <v>250</v>
      </c>
      <c r="CC49" s="3">
        <v>0.186</v>
      </c>
      <c r="CD49" s="1">
        <f t="shared" si="156"/>
        <v>3.7199999999999998</v>
      </c>
      <c r="CE49" s="2">
        <f t="shared" si="157"/>
        <v>57.059999999999988</v>
      </c>
      <c r="CF49" s="2">
        <f t="shared" si="158"/>
        <v>-5.7799999999999869</v>
      </c>
      <c r="CH49">
        <v>83</v>
      </c>
      <c r="CI49">
        <v>250</v>
      </c>
      <c r="CJ49" s="3">
        <v>0.16500000000000001</v>
      </c>
      <c r="CK49" s="1">
        <f t="shared" si="159"/>
        <v>3.3000000000000003</v>
      </c>
      <c r="CL49" s="2">
        <f t="shared" si="160"/>
        <v>50.14</v>
      </c>
      <c r="CM49" s="2">
        <f t="shared" si="161"/>
        <v>6.9199999999999875</v>
      </c>
      <c r="CO49">
        <v>83</v>
      </c>
      <c r="CP49">
        <v>250</v>
      </c>
      <c r="CQ49" s="3">
        <v>0.182</v>
      </c>
      <c r="CR49" s="1">
        <f t="shared" si="162"/>
        <v>3.6399999999999997</v>
      </c>
      <c r="CS49" s="2">
        <f t="shared" si="163"/>
        <v>58.26</v>
      </c>
      <c r="CT49" s="2">
        <f t="shared" si="164"/>
        <v>-8.1199999999999974</v>
      </c>
      <c r="CV49">
        <v>83</v>
      </c>
      <c r="CW49">
        <v>250</v>
      </c>
      <c r="CX49" s="3">
        <v>0.16400000000000001</v>
      </c>
      <c r="CY49" s="1">
        <f t="shared" si="165"/>
        <v>3.2800000000000002</v>
      </c>
      <c r="CZ49" s="2">
        <f t="shared" si="166"/>
        <v>51.180000000000007</v>
      </c>
      <c r="DA49" s="2">
        <f t="shared" si="167"/>
        <v>7.0799999999999912</v>
      </c>
      <c r="DC49">
        <v>83</v>
      </c>
      <c r="DD49">
        <v>250</v>
      </c>
      <c r="DE49" s="3">
        <v>0.18099999999999999</v>
      </c>
      <c r="DF49" s="1">
        <f t="shared" si="168"/>
        <v>3.62</v>
      </c>
      <c r="DG49" s="2">
        <f t="shared" si="169"/>
        <v>59.800000000000004</v>
      </c>
      <c r="DH49" s="2">
        <f t="shared" si="170"/>
        <v>-8.6199999999999974</v>
      </c>
      <c r="DJ49">
        <v>83</v>
      </c>
      <c r="DK49">
        <v>250</v>
      </c>
      <c r="DL49" s="3">
        <v>0.193</v>
      </c>
      <c r="DM49" s="1">
        <f t="shared" si="171"/>
        <v>3.8600000000000003</v>
      </c>
      <c r="DN49" s="2">
        <f t="shared" si="172"/>
        <v>52.660000000000004</v>
      </c>
      <c r="DO49" s="2">
        <f t="shared" si="173"/>
        <v>7.1400000000000006</v>
      </c>
      <c r="DQ49">
        <v>83</v>
      </c>
      <c r="DR49">
        <v>250</v>
      </c>
      <c r="DS49" s="3">
        <v>0.186</v>
      </c>
      <c r="DT49" s="1">
        <f t="shared" si="174"/>
        <v>3.7199999999999998</v>
      </c>
      <c r="DU49" s="2">
        <f t="shared" si="175"/>
        <v>59.68</v>
      </c>
      <c r="DV49" s="2">
        <f t="shared" si="176"/>
        <v>-7.019999999999996</v>
      </c>
      <c r="DX49">
        <v>83</v>
      </c>
      <c r="DY49">
        <v>250</v>
      </c>
      <c r="DZ49" s="3">
        <v>0.17499999999999999</v>
      </c>
      <c r="EA49" s="1">
        <f t="shared" si="177"/>
        <v>3.5</v>
      </c>
      <c r="EB49" s="2">
        <f t="shared" si="178"/>
        <v>52.980000000000004</v>
      </c>
      <c r="EC49" s="2">
        <f t="shared" si="179"/>
        <v>6.6999999999999957</v>
      </c>
      <c r="EE49">
        <v>83</v>
      </c>
      <c r="EF49">
        <v>250</v>
      </c>
      <c r="EG49" s="3">
        <v>0.189</v>
      </c>
      <c r="EH49" s="1">
        <f t="shared" si="180"/>
        <v>3.7800000000000002</v>
      </c>
      <c r="EI49" s="2">
        <f t="shared" si="181"/>
        <v>47.66</v>
      </c>
      <c r="EJ49" s="2">
        <f t="shared" si="182"/>
        <v>5.3200000000000074</v>
      </c>
      <c r="EL49">
        <v>83</v>
      </c>
      <c r="EM49">
        <v>250</v>
      </c>
      <c r="EN49" s="3">
        <v>0.16700000000000001</v>
      </c>
      <c r="EO49" s="1">
        <f t="shared" si="183"/>
        <v>3.3400000000000003</v>
      </c>
      <c r="EP49" s="2">
        <f t="shared" si="184"/>
        <v>43.920000000000009</v>
      </c>
      <c r="EQ49" s="2">
        <f t="shared" si="185"/>
        <v>3.7399999999999878</v>
      </c>
    </row>
    <row r="50" spans="2:147" x14ac:dyDescent="0.25">
      <c r="B50">
        <v>83</v>
      </c>
      <c r="C50">
        <v>270</v>
      </c>
      <c r="D50" s="3">
        <v>0.109</v>
      </c>
      <c r="E50" s="1">
        <f t="shared" si="124"/>
        <v>2.1800000000000002</v>
      </c>
      <c r="F50" s="2">
        <f t="shared" si="125"/>
        <v>58.839999999999996</v>
      </c>
      <c r="I50">
        <v>83</v>
      </c>
      <c r="J50">
        <v>270</v>
      </c>
      <c r="K50" s="3">
        <v>0.108</v>
      </c>
      <c r="L50" s="1">
        <f t="shared" si="126"/>
        <v>2.16</v>
      </c>
      <c r="M50" s="2">
        <f t="shared" si="127"/>
        <v>62.120000000000005</v>
      </c>
      <c r="N50" s="2">
        <f t="shared" si="128"/>
        <v>-3.2800000000000082</v>
      </c>
      <c r="P50">
        <v>83</v>
      </c>
      <c r="Q50">
        <v>270</v>
      </c>
      <c r="R50" s="3">
        <v>0.11</v>
      </c>
      <c r="S50" s="1">
        <f t="shared" si="129"/>
        <v>2.2000000000000002</v>
      </c>
      <c r="T50" s="2">
        <f t="shared" si="130"/>
        <v>56.860000000000007</v>
      </c>
      <c r="U50" s="2">
        <f t="shared" si="131"/>
        <v>5.259999999999998</v>
      </c>
      <c r="W50">
        <v>83</v>
      </c>
      <c r="X50">
        <v>270</v>
      </c>
      <c r="Y50" s="3">
        <v>0.114</v>
      </c>
      <c r="Z50" s="1">
        <f t="shared" si="132"/>
        <v>2.2800000000000002</v>
      </c>
      <c r="AA50" s="2">
        <f t="shared" si="133"/>
        <v>59.860000000000007</v>
      </c>
      <c r="AB50" s="2">
        <f t="shared" si="134"/>
        <v>-3</v>
      </c>
      <c r="AD50">
        <v>83</v>
      </c>
      <c r="AE50">
        <v>270</v>
      </c>
      <c r="AF50" s="3">
        <v>0.115</v>
      </c>
      <c r="AG50" s="1">
        <f t="shared" si="135"/>
        <v>2.3000000000000003</v>
      </c>
      <c r="AH50" s="2">
        <f t="shared" si="136"/>
        <v>55.620000000000005</v>
      </c>
      <c r="AI50" s="2">
        <f t="shared" si="137"/>
        <v>4.240000000000002</v>
      </c>
      <c r="AK50">
        <v>83</v>
      </c>
      <c r="AL50">
        <v>270</v>
      </c>
      <c r="AM50" s="3">
        <v>0.113</v>
      </c>
      <c r="AN50" s="1">
        <f t="shared" si="138"/>
        <v>2.2600000000000002</v>
      </c>
      <c r="AO50" s="2">
        <f t="shared" si="139"/>
        <v>59.76</v>
      </c>
      <c r="AP50" s="2">
        <f t="shared" si="140"/>
        <v>-4.1399999999999935</v>
      </c>
      <c r="AR50">
        <v>83</v>
      </c>
      <c r="AS50">
        <v>270</v>
      </c>
      <c r="AT50" s="3">
        <v>0.11799999999999999</v>
      </c>
      <c r="AU50" s="1">
        <f t="shared" si="141"/>
        <v>2.36</v>
      </c>
      <c r="AV50" s="2">
        <f t="shared" si="142"/>
        <v>55.42</v>
      </c>
      <c r="AW50" s="2">
        <f t="shared" si="143"/>
        <v>4.3399999999999963</v>
      </c>
      <c r="AY50">
        <v>83</v>
      </c>
      <c r="AZ50">
        <v>270</v>
      </c>
      <c r="BA50" s="3">
        <v>0.11799999999999999</v>
      </c>
      <c r="BB50" s="1">
        <f t="shared" si="144"/>
        <v>2.36</v>
      </c>
      <c r="BC50" s="2">
        <f t="shared" si="145"/>
        <v>58.320000000000007</v>
      </c>
      <c r="BD50" s="2">
        <f t="shared" si="146"/>
        <v>-2.9000000000000057</v>
      </c>
      <c r="BF50">
        <v>83</v>
      </c>
      <c r="BG50">
        <v>270</v>
      </c>
      <c r="BH50" s="3">
        <v>0.11899999999999999</v>
      </c>
      <c r="BI50" s="1">
        <f t="shared" si="147"/>
        <v>2.38</v>
      </c>
      <c r="BJ50" s="2">
        <f t="shared" si="148"/>
        <v>51.02</v>
      </c>
      <c r="BK50" s="2">
        <f t="shared" si="149"/>
        <v>7.3000000000000043</v>
      </c>
      <c r="BM50">
        <v>83</v>
      </c>
      <c r="BN50">
        <v>270</v>
      </c>
      <c r="BO50" s="3">
        <v>0.111</v>
      </c>
      <c r="BP50" s="1">
        <f t="shared" si="150"/>
        <v>2.2200000000000002</v>
      </c>
      <c r="BQ50" s="2">
        <f t="shared" si="151"/>
        <v>59.68</v>
      </c>
      <c r="BR50" s="2">
        <f t="shared" si="152"/>
        <v>-8.6599999999999966</v>
      </c>
      <c r="BT50">
        <v>83</v>
      </c>
      <c r="BU50">
        <v>270</v>
      </c>
      <c r="BV50" s="3">
        <v>0.105</v>
      </c>
      <c r="BW50" s="1">
        <f t="shared" si="153"/>
        <v>2.1</v>
      </c>
      <c r="BX50" s="2">
        <f t="shared" si="154"/>
        <v>53.38</v>
      </c>
      <c r="BY50" s="2">
        <f t="shared" si="155"/>
        <v>6.2999999999999972</v>
      </c>
      <c r="CA50">
        <v>83</v>
      </c>
      <c r="CB50">
        <v>270</v>
      </c>
      <c r="CC50" s="3">
        <v>0.113</v>
      </c>
      <c r="CD50" s="1">
        <f t="shared" si="156"/>
        <v>2.2600000000000002</v>
      </c>
      <c r="CE50" s="2">
        <f t="shared" si="157"/>
        <v>59.319999999999986</v>
      </c>
      <c r="CF50" s="2">
        <f t="shared" si="158"/>
        <v>-5.9399999999999835</v>
      </c>
      <c r="CH50">
        <v>83</v>
      </c>
      <c r="CI50">
        <v>270</v>
      </c>
      <c r="CJ50" s="3">
        <v>0.111</v>
      </c>
      <c r="CK50" s="1">
        <f t="shared" si="159"/>
        <v>2.2200000000000002</v>
      </c>
      <c r="CL50" s="2">
        <f t="shared" si="160"/>
        <v>52.36</v>
      </c>
      <c r="CM50" s="2">
        <f t="shared" si="161"/>
        <v>6.9599999999999866</v>
      </c>
      <c r="CO50">
        <v>83</v>
      </c>
      <c r="CP50">
        <v>270</v>
      </c>
      <c r="CQ50" s="3">
        <v>0.105</v>
      </c>
      <c r="CR50" s="1">
        <f t="shared" si="162"/>
        <v>2.1</v>
      </c>
      <c r="CS50" s="2">
        <f t="shared" si="163"/>
        <v>60.36</v>
      </c>
      <c r="CT50" s="2">
        <f t="shared" si="164"/>
        <v>-8</v>
      </c>
      <c r="CV50">
        <v>83</v>
      </c>
      <c r="CW50">
        <v>270</v>
      </c>
      <c r="CX50" s="3">
        <v>0.104</v>
      </c>
      <c r="CY50" s="1">
        <f t="shared" si="165"/>
        <v>2.08</v>
      </c>
      <c r="CZ50" s="2">
        <f t="shared" si="166"/>
        <v>53.260000000000005</v>
      </c>
      <c r="DA50" s="2">
        <f t="shared" si="167"/>
        <v>7.0999999999999943</v>
      </c>
      <c r="DC50">
        <v>83</v>
      </c>
      <c r="DD50">
        <v>270</v>
      </c>
      <c r="DE50" s="3">
        <v>0.113</v>
      </c>
      <c r="DF50" s="1">
        <f t="shared" si="168"/>
        <v>2.2600000000000002</v>
      </c>
      <c r="DG50" s="2">
        <f t="shared" si="169"/>
        <v>62.06</v>
      </c>
      <c r="DH50" s="2">
        <f t="shared" si="170"/>
        <v>-8.7999999999999972</v>
      </c>
      <c r="DJ50">
        <v>83</v>
      </c>
      <c r="DK50">
        <v>270</v>
      </c>
      <c r="DL50" s="3">
        <v>0.113</v>
      </c>
      <c r="DM50" s="1">
        <f t="shared" si="171"/>
        <v>2.2600000000000002</v>
      </c>
      <c r="DN50" s="2">
        <f t="shared" si="172"/>
        <v>54.92</v>
      </c>
      <c r="DO50" s="2">
        <f t="shared" si="173"/>
        <v>7.1400000000000006</v>
      </c>
      <c r="DQ50">
        <v>83</v>
      </c>
      <c r="DR50">
        <v>270</v>
      </c>
      <c r="DS50" s="3">
        <v>0.111</v>
      </c>
      <c r="DT50" s="1">
        <f t="shared" si="174"/>
        <v>2.2200000000000002</v>
      </c>
      <c r="DU50" s="2">
        <f t="shared" si="175"/>
        <v>61.9</v>
      </c>
      <c r="DV50" s="2">
        <f t="shared" si="176"/>
        <v>-6.9799999999999969</v>
      </c>
      <c r="DX50">
        <v>83</v>
      </c>
      <c r="DY50">
        <v>270</v>
      </c>
      <c r="DZ50" s="3">
        <v>0.106</v>
      </c>
      <c r="EA50" s="1">
        <f t="shared" si="177"/>
        <v>2.12</v>
      </c>
      <c r="EB50" s="2">
        <f t="shared" si="178"/>
        <v>55.1</v>
      </c>
      <c r="EC50" s="2">
        <f t="shared" si="179"/>
        <v>6.7999999999999972</v>
      </c>
      <c r="EE50">
        <v>83</v>
      </c>
      <c r="EF50">
        <v>270</v>
      </c>
      <c r="EG50" s="3">
        <v>0.11</v>
      </c>
      <c r="EH50" s="1">
        <f t="shared" si="180"/>
        <v>2.2000000000000002</v>
      </c>
      <c r="EI50" s="2">
        <f t="shared" si="181"/>
        <v>49.86</v>
      </c>
      <c r="EJ50" s="2">
        <f t="shared" si="182"/>
        <v>5.240000000000002</v>
      </c>
      <c r="EL50">
        <v>83</v>
      </c>
      <c r="EM50">
        <v>270</v>
      </c>
      <c r="EN50" s="3">
        <v>0.107</v>
      </c>
      <c r="EO50" s="1">
        <f t="shared" si="183"/>
        <v>2.14</v>
      </c>
      <c r="EP50" s="2">
        <f t="shared" si="184"/>
        <v>46.060000000000009</v>
      </c>
      <c r="EQ50" s="2">
        <f t="shared" si="185"/>
        <v>3.7999999999999901</v>
      </c>
    </row>
    <row r="51" spans="2:147" x14ac:dyDescent="0.25">
      <c r="B51">
        <v>83</v>
      </c>
      <c r="C51">
        <v>290</v>
      </c>
      <c r="D51" s="3">
        <v>0.111</v>
      </c>
      <c r="E51" s="1">
        <f t="shared" si="124"/>
        <v>2.2200000000000002</v>
      </c>
      <c r="F51" s="2">
        <f t="shared" si="125"/>
        <v>61.059999999999995</v>
      </c>
      <c r="I51">
        <v>83</v>
      </c>
      <c r="J51">
        <v>290</v>
      </c>
      <c r="K51" s="3">
        <v>0.113</v>
      </c>
      <c r="L51" s="1">
        <f t="shared" si="126"/>
        <v>2.2600000000000002</v>
      </c>
      <c r="M51" s="2">
        <f t="shared" si="127"/>
        <v>64.38000000000001</v>
      </c>
      <c r="N51" s="2">
        <f t="shared" si="128"/>
        <v>-3.3200000000000145</v>
      </c>
      <c r="P51">
        <v>83</v>
      </c>
      <c r="Q51">
        <v>290</v>
      </c>
      <c r="R51" s="3">
        <v>0.114</v>
      </c>
      <c r="S51" s="1">
        <f t="shared" si="129"/>
        <v>2.2800000000000002</v>
      </c>
      <c r="T51" s="2">
        <f t="shared" si="130"/>
        <v>59.140000000000008</v>
      </c>
      <c r="U51" s="2">
        <f t="shared" si="131"/>
        <v>5.240000000000002</v>
      </c>
      <c r="W51">
        <v>83</v>
      </c>
      <c r="X51">
        <v>290</v>
      </c>
      <c r="Y51" s="3">
        <v>0.11</v>
      </c>
      <c r="Z51" s="1">
        <f t="shared" si="132"/>
        <v>2.2000000000000002</v>
      </c>
      <c r="AA51" s="2">
        <f t="shared" si="133"/>
        <v>62.060000000000009</v>
      </c>
      <c r="AB51" s="2">
        <f t="shared" si="134"/>
        <v>-2.9200000000000017</v>
      </c>
      <c r="AD51">
        <v>83</v>
      </c>
      <c r="AE51">
        <v>290</v>
      </c>
      <c r="AF51" s="3">
        <v>0.111</v>
      </c>
      <c r="AG51" s="1">
        <f t="shared" si="135"/>
        <v>2.2200000000000002</v>
      </c>
      <c r="AH51" s="2">
        <f t="shared" si="136"/>
        <v>57.84</v>
      </c>
      <c r="AI51" s="2">
        <f t="shared" si="137"/>
        <v>4.220000000000006</v>
      </c>
      <c r="AK51">
        <v>83</v>
      </c>
      <c r="AL51">
        <v>290</v>
      </c>
      <c r="AM51" s="3">
        <v>0.115</v>
      </c>
      <c r="AN51" s="1">
        <f t="shared" si="138"/>
        <v>2.3000000000000003</v>
      </c>
      <c r="AO51" s="2">
        <f t="shared" si="139"/>
        <v>62.059999999999995</v>
      </c>
      <c r="AP51" s="2">
        <f t="shared" si="140"/>
        <v>-4.2199999999999918</v>
      </c>
      <c r="AR51">
        <v>83</v>
      </c>
      <c r="AS51">
        <v>290</v>
      </c>
      <c r="AT51" s="3">
        <v>0.114</v>
      </c>
      <c r="AU51" s="1">
        <f t="shared" si="141"/>
        <v>2.2800000000000002</v>
      </c>
      <c r="AV51" s="2">
        <f t="shared" si="142"/>
        <v>57.7</v>
      </c>
      <c r="AW51" s="2">
        <f t="shared" si="143"/>
        <v>4.3599999999999923</v>
      </c>
      <c r="AY51">
        <v>83</v>
      </c>
      <c r="AZ51">
        <v>290</v>
      </c>
      <c r="BA51" s="3">
        <v>0.11</v>
      </c>
      <c r="BB51" s="1">
        <f t="shared" si="144"/>
        <v>2.2000000000000002</v>
      </c>
      <c r="BC51" s="2">
        <f t="shared" si="145"/>
        <v>60.52000000000001</v>
      </c>
      <c r="BD51" s="2">
        <f t="shared" si="146"/>
        <v>-2.8200000000000074</v>
      </c>
      <c r="BF51">
        <v>83</v>
      </c>
      <c r="BG51">
        <v>290</v>
      </c>
      <c r="BH51" s="3">
        <v>0.111</v>
      </c>
      <c r="BI51" s="1">
        <f t="shared" si="147"/>
        <v>2.2200000000000002</v>
      </c>
      <c r="BJ51" s="2">
        <f t="shared" si="148"/>
        <v>53.24</v>
      </c>
      <c r="BK51" s="2">
        <f t="shared" si="149"/>
        <v>7.2800000000000082</v>
      </c>
      <c r="BM51">
        <v>83</v>
      </c>
      <c r="BN51">
        <v>290</v>
      </c>
      <c r="BO51" s="3">
        <v>0.112</v>
      </c>
      <c r="BP51" s="1">
        <f t="shared" si="150"/>
        <v>2.2400000000000002</v>
      </c>
      <c r="BQ51" s="2">
        <f t="shared" si="151"/>
        <v>61.92</v>
      </c>
      <c r="BR51" s="2">
        <f t="shared" si="152"/>
        <v>-8.68</v>
      </c>
      <c r="BT51">
        <v>83</v>
      </c>
      <c r="BU51">
        <v>290</v>
      </c>
      <c r="BV51" s="3">
        <v>0.111</v>
      </c>
      <c r="BW51" s="1">
        <f t="shared" si="153"/>
        <v>2.2200000000000002</v>
      </c>
      <c r="BX51" s="2">
        <f t="shared" si="154"/>
        <v>55.6</v>
      </c>
      <c r="BY51" s="2">
        <f t="shared" si="155"/>
        <v>6.32</v>
      </c>
      <c r="CA51">
        <v>83</v>
      </c>
      <c r="CB51">
        <v>290</v>
      </c>
      <c r="CC51" s="3">
        <v>0.115</v>
      </c>
      <c r="CD51" s="1">
        <f t="shared" si="156"/>
        <v>2.3000000000000003</v>
      </c>
      <c r="CE51" s="2">
        <f t="shared" si="157"/>
        <v>61.619999999999983</v>
      </c>
      <c r="CF51" s="2">
        <f t="shared" si="158"/>
        <v>-6.0199999999999818</v>
      </c>
      <c r="CH51">
        <v>83</v>
      </c>
      <c r="CI51">
        <v>290</v>
      </c>
      <c r="CJ51" s="3">
        <v>0.11700000000000001</v>
      </c>
      <c r="CK51" s="1">
        <f t="shared" si="159"/>
        <v>2.3400000000000003</v>
      </c>
      <c r="CL51" s="2">
        <f t="shared" si="160"/>
        <v>54.7</v>
      </c>
      <c r="CM51" s="2">
        <f t="shared" si="161"/>
        <v>6.9199999999999804</v>
      </c>
      <c r="CO51">
        <v>83</v>
      </c>
      <c r="CP51">
        <v>290</v>
      </c>
      <c r="CQ51" s="3">
        <v>0.11799999999999999</v>
      </c>
      <c r="CR51" s="1">
        <f t="shared" si="162"/>
        <v>2.36</v>
      </c>
      <c r="CS51" s="2">
        <f t="shared" si="163"/>
        <v>62.72</v>
      </c>
      <c r="CT51" s="2">
        <f t="shared" si="164"/>
        <v>-8.019999999999996</v>
      </c>
      <c r="CV51">
        <v>83</v>
      </c>
      <c r="CW51">
        <v>290</v>
      </c>
      <c r="CX51" s="3">
        <v>0.112</v>
      </c>
      <c r="CY51" s="1">
        <f t="shared" si="165"/>
        <v>2.2400000000000002</v>
      </c>
      <c r="CZ51" s="2">
        <f t="shared" si="166"/>
        <v>55.500000000000007</v>
      </c>
      <c r="DA51" s="2">
        <f t="shared" si="167"/>
        <v>7.2199999999999918</v>
      </c>
      <c r="DC51">
        <v>83</v>
      </c>
      <c r="DD51">
        <v>290</v>
      </c>
      <c r="DE51" s="3">
        <v>0.107</v>
      </c>
      <c r="DF51" s="1">
        <f t="shared" si="168"/>
        <v>2.14</v>
      </c>
      <c r="DG51" s="2">
        <f t="shared" si="169"/>
        <v>64.2</v>
      </c>
      <c r="DH51" s="2">
        <f t="shared" si="170"/>
        <v>-8.6999999999999957</v>
      </c>
      <c r="DJ51">
        <v>83</v>
      </c>
      <c r="DK51">
        <v>290</v>
      </c>
      <c r="DL51" s="3">
        <v>0.107</v>
      </c>
      <c r="DM51" s="1">
        <f t="shared" si="171"/>
        <v>2.14</v>
      </c>
      <c r="DN51" s="2">
        <f t="shared" si="172"/>
        <v>57.06</v>
      </c>
      <c r="DO51" s="2">
        <f t="shared" si="173"/>
        <v>7.1400000000000006</v>
      </c>
      <c r="DQ51">
        <v>83</v>
      </c>
      <c r="DR51">
        <v>290</v>
      </c>
      <c r="DS51" s="3">
        <v>0.11600000000000001</v>
      </c>
      <c r="DT51" s="1">
        <f t="shared" si="174"/>
        <v>2.3200000000000003</v>
      </c>
      <c r="DU51" s="2">
        <f t="shared" si="175"/>
        <v>64.22</v>
      </c>
      <c r="DV51" s="2">
        <f t="shared" si="176"/>
        <v>-7.1599999999999966</v>
      </c>
      <c r="DX51">
        <v>83</v>
      </c>
      <c r="DY51">
        <v>290</v>
      </c>
      <c r="DZ51" s="3">
        <v>0.112</v>
      </c>
      <c r="EA51" s="1">
        <f t="shared" si="177"/>
        <v>2.2400000000000002</v>
      </c>
      <c r="EB51" s="2">
        <f t="shared" si="178"/>
        <v>57.34</v>
      </c>
      <c r="EC51" s="2">
        <f t="shared" si="179"/>
        <v>6.8799999999999955</v>
      </c>
      <c r="EE51">
        <v>83</v>
      </c>
      <c r="EF51">
        <v>290</v>
      </c>
      <c r="EG51" s="3">
        <v>0.1</v>
      </c>
      <c r="EH51" s="1">
        <f t="shared" si="180"/>
        <v>2</v>
      </c>
      <c r="EI51" s="2">
        <f t="shared" si="181"/>
        <v>51.86</v>
      </c>
      <c r="EJ51" s="2">
        <f t="shared" si="182"/>
        <v>5.480000000000004</v>
      </c>
      <c r="EL51">
        <v>83</v>
      </c>
      <c r="EM51">
        <v>290</v>
      </c>
      <c r="EN51" s="3">
        <v>0.108</v>
      </c>
      <c r="EO51" s="1">
        <f t="shared" si="183"/>
        <v>2.16</v>
      </c>
      <c r="EP51" s="2">
        <f t="shared" si="184"/>
        <v>48.220000000000013</v>
      </c>
      <c r="EQ51" s="2">
        <f t="shared" si="185"/>
        <v>3.6399999999999864</v>
      </c>
    </row>
    <row r="52" spans="2:147" x14ac:dyDescent="0.25">
      <c r="D52" s="3"/>
      <c r="K52" s="3"/>
      <c r="R52" s="3"/>
      <c r="Y52" s="3"/>
      <c r="AF52" s="3"/>
      <c r="AM52" s="3"/>
      <c r="AT52" s="3"/>
      <c r="BA52" s="3"/>
      <c r="BH52" s="3"/>
      <c r="BO52" s="3"/>
      <c r="BV52" s="3"/>
      <c r="CC52" s="3"/>
      <c r="CJ52" s="3"/>
      <c r="CQ52" s="3"/>
      <c r="CX52" s="3"/>
      <c r="DE52" s="3"/>
      <c r="DL52" s="3"/>
      <c r="DS52" s="3"/>
      <c r="DZ52" s="3"/>
      <c r="EG52" s="3"/>
      <c r="EN52" s="3"/>
    </row>
    <row r="53" spans="2:147" x14ac:dyDescent="0.25">
      <c r="B53">
        <v>84</v>
      </c>
      <c r="C53">
        <v>10</v>
      </c>
      <c r="D53" s="3">
        <v>0.127</v>
      </c>
      <c r="E53" s="1">
        <f>D53*20</f>
        <v>2.54</v>
      </c>
      <c r="F53" s="2">
        <f>E53</f>
        <v>2.54</v>
      </c>
      <c r="I53">
        <v>84</v>
      </c>
      <c r="J53">
        <v>10</v>
      </c>
      <c r="K53" s="3">
        <v>0.20200000000000001</v>
      </c>
      <c r="L53" s="1">
        <f>K53*20</f>
        <v>4.04</v>
      </c>
      <c r="M53" s="2">
        <f>L53</f>
        <v>4.04</v>
      </c>
      <c r="N53" s="2">
        <f>F53-M53</f>
        <v>-1.5</v>
      </c>
      <c r="P53">
        <v>84</v>
      </c>
      <c r="Q53">
        <v>10</v>
      </c>
      <c r="R53" s="3">
        <v>6.3E-2</v>
      </c>
      <c r="S53" s="1">
        <f>R53*20</f>
        <v>1.26</v>
      </c>
      <c r="T53" s="2">
        <f>S53</f>
        <v>1.26</v>
      </c>
      <c r="U53" s="2">
        <f>M53-T53</f>
        <v>2.7800000000000002</v>
      </c>
      <c r="W53">
        <v>84</v>
      </c>
      <c r="X53">
        <v>10</v>
      </c>
      <c r="Y53" s="3">
        <v>0.14199999999999999</v>
      </c>
      <c r="Z53" s="1">
        <f>Y53*20</f>
        <v>2.84</v>
      </c>
      <c r="AA53" s="2">
        <f>Z53</f>
        <v>2.84</v>
      </c>
      <c r="AB53" s="2">
        <f>T53-AA53</f>
        <v>-1.5799999999999998</v>
      </c>
      <c r="AD53">
        <v>84</v>
      </c>
      <c r="AE53">
        <v>10</v>
      </c>
      <c r="AF53" s="3">
        <v>7.4999999999999997E-2</v>
      </c>
      <c r="AG53" s="1">
        <f>AF53*20</f>
        <v>1.5</v>
      </c>
      <c r="AH53" s="2">
        <f>AG53</f>
        <v>1.5</v>
      </c>
      <c r="AI53" s="2">
        <f>AA53-AH53</f>
        <v>1.3399999999999999</v>
      </c>
      <c r="AK53">
        <v>84</v>
      </c>
      <c r="AL53">
        <v>10</v>
      </c>
      <c r="AM53" s="3">
        <v>0.17799999999999999</v>
      </c>
      <c r="AN53" s="1">
        <f>AM53*20</f>
        <v>3.5599999999999996</v>
      </c>
      <c r="AO53" s="2">
        <f>AN53</f>
        <v>3.5599999999999996</v>
      </c>
      <c r="AP53" s="2">
        <f>AH53-AO53</f>
        <v>-2.0599999999999996</v>
      </c>
      <c r="AR53">
        <v>84</v>
      </c>
      <c r="AS53">
        <v>10</v>
      </c>
      <c r="AT53" s="3">
        <v>0.105</v>
      </c>
      <c r="AU53" s="1">
        <f>AT53*20</f>
        <v>2.1</v>
      </c>
      <c r="AV53" s="2">
        <f>AU53</f>
        <v>2.1</v>
      </c>
      <c r="AW53" s="2">
        <f>AO53-AV53</f>
        <v>1.4599999999999995</v>
      </c>
      <c r="AY53">
        <v>84</v>
      </c>
      <c r="AZ53">
        <v>10</v>
      </c>
      <c r="BA53" s="3">
        <v>0.17799999999999999</v>
      </c>
      <c r="BB53" s="1">
        <f>BA53*20</f>
        <v>3.5599999999999996</v>
      </c>
      <c r="BC53" s="2">
        <f>BB53</f>
        <v>3.5599999999999996</v>
      </c>
      <c r="BD53" s="2">
        <f>AV53-BC53</f>
        <v>-1.4599999999999995</v>
      </c>
      <c r="BF53">
        <v>84</v>
      </c>
      <c r="BG53">
        <v>10</v>
      </c>
      <c r="BH53" s="3">
        <v>8.8999999999999996E-2</v>
      </c>
      <c r="BI53" s="1">
        <f>BH53*20</f>
        <v>1.7799999999999998</v>
      </c>
      <c r="BJ53" s="2">
        <f>BI53</f>
        <v>1.7799999999999998</v>
      </c>
      <c r="BK53" s="2">
        <f>BC53-BJ53</f>
        <v>1.7799999999999998</v>
      </c>
      <c r="BM53">
        <v>84</v>
      </c>
      <c r="BN53">
        <v>10</v>
      </c>
      <c r="BO53" s="3">
        <v>0.20799999999999999</v>
      </c>
      <c r="BP53" s="1">
        <f>BO53*20</f>
        <v>4.16</v>
      </c>
      <c r="BQ53" s="2">
        <f>BP53</f>
        <v>4.16</v>
      </c>
      <c r="BR53" s="2">
        <f>BJ53-BQ53</f>
        <v>-2.3800000000000003</v>
      </c>
      <c r="BT53">
        <v>84</v>
      </c>
      <c r="BU53">
        <v>10</v>
      </c>
      <c r="BV53" s="3">
        <v>0.13500000000000001</v>
      </c>
      <c r="BW53" s="1">
        <f>BV53*20</f>
        <v>2.7</v>
      </c>
      <c r="BX53" s="2">
        <f>BW53</f>
        <v>2.7</v>
      </c>
      <c r="BY53" s="2">
        <f>BQ53-BX53</f>
        <v>1.46</v>
      </c>
      <c r="CA53">
        <v>84</v>
      </c>
      <c r="CB53">
        <v>10</v>
      </c>
      <c r="CC53" s="3">
        <v>0.186</v>
      </c>
      <c r="CD53" s="1">
        <f>CC53*20</f>
        <v>3.7199999999999998</v>
      </c>
      <c r="CE53" s="2">
        <f>CD53</f>
        <v>3.7199999999999998</v>
      </c>
      <c r="CF53" s="2">
        <f>BX53-CE53</f>
        <v>-1.0199999999999996</v>
      </c>
      <c r="CH53">
        <v>84</v>
      </c>
      <c r="CI53">
        <v>10</v>
      </c>
      <c r="CJ53" s="3">
        <v>0.113</v>
      </c>
      <c r="CK53" s="1">
        <f>CJ53*20</f>
        <v>2.2600000000000002</v>
      </c>
      <c r="CL53" s="2">
        <f>CK53</f>
        <v>2.2600000000000002</v>
      </c>
      <c r="CM53" s="2">
        <f>CE53-CL53</f>
        <v>1.4599999999999995</v>
      </c>
      <c r="CO53">
        <v>84</v>
      </c>
      <c r="CP53">
        <v>10</v>
      </c>
      <c r="CQ53" s="3">
        <v>0.20300000000000001</v>
      </c>
      <c r="CR53" s="1">
        <f>CQ53*20</f>
        <v>4.0600000000000005</v>
      </c>
      <c r="CS53" s="2">
        <f>CR53</f>
        <v>4.0600000000000005</v>
      </c>
      <c r="CT53" s="2">
        <f>CL53-CS53</f>
        <v>-1.8000000000000003</v>
      </c>
      <c r="CV53">
        <v>84</v>
      </c>
      <c r="CW53">
        <v>10</v>
      </c>
      <c r="CX53" s="3">
        <v>0.13700000000000001</v>
      </c>
      <c r="CY53" s="1">
        <f>CX53*20</f>
        <v>2.74</v>
      </c>
      <c r="CZ53" s="2">
        <f>CY53</f>
        <v>2.74</v>
      </c>
      <c r="DA53" s="2">
        <f>CS53-CZ53</f>
        <v>1.3200000000000003</v>
      </c>
      <c r="DC53">
        <v>84</v>
      </c>
      <c r="DD53">
        <v>10</v>
      </c>
      <c r="DE53" s="3">
        <v>0.218</v>
      </c>
      <c r="DF53" s="1">
        <f>DE53*20</f>
        <v>4.3600000000000003</v>
      </c>
      <c r="DG53" s="2">
        <f>DF53</f>
        <v>4.3600000000000003</v>
      </c>
      <c r="DH53" s="2">
        <f>CZ53-DG53</f>
        <v>-1.62</v>
      </c>
      <c r="DJ53">
        <v>84</v>
      </c>
      <c r="DK53">
        <v>10</v>
      </c>
      <c r="DL53" s="3">
        <v>0.14000000000000001</v>
      </c>
      <c r="DM53" s="1">
        <f>DL53*20</f>
        <v>2.8000000000000003</v>
      </c>
      <c r="DN53" s="2">
        <f>DM53</f>
        <v>2.8000000000000003</v>
      </c>
      <c r="DO53" s="2">
        <f>DG53-DN53</f>
        <v>1.56</v>
      </c>
      <c r="DQ53">
        <v>84</v>
      </c>
      <c r="DR53">
        <v>10</v>
      </c>
      <c r="DS53" s="3">
        <v>0.20599999999999999</v>
      </c>
      <c r="DT53" s="1">
        <f>DS53*20</f>
        <v>4.12</v>
      </c>
      <c r="DU53" s="2">
        <f>DT53</f>
        <v>4.12</v>
      </c>
      <c r="DV53" s="2">
        <f>DN53-DU53</f>
        <v>-1.3199999999999998</v>
      </c>
      <c r="DX53">
        <v>84</v>
      </c>
      <c r="DY53">
        <v>10</v>
      </c>
      <c r="DZ53" s="3">
        <v>0.13900000000000001</v>
      </c>
      <c r="EA53" s="1">
        <f>DZ53*20</f>
        <v>2.7800000000000002</v>
      </c>
      <c r="EB53" s="2">
        <f>EA53</f>
        <v>2.7800000000000002</v>
      </c>
      <c r="EC53" s="2">
        <f>DU53-EB53</f>
        <v>1.3399999999999999</v>
      </c>
      <c r="EE53">
        <v>84</v>
      </c>
      <c r="EF53">
        <v>10</v>
      </c>
      <c r="EG53" s="3">
        <v>0.113</v>
      </c>
      <c r="EH53" s="1">
        <f>EG53*20</f>
        <v>2.2600000000000002</v>
      </c>
      <c r="EI53" s="2">
        <f>EH53</f>
        <v>2.2600000000000002</v>
      </c>
      <c r="EJ53" s="2">
        <f>EB53-EI53</f>
        <v>0.52</v>
      </c>
      <c r="EL53">
        <v>84</v>
      </c>
      <c r="EM53">
        <v>10</v>
      </c>
      <c r="EN53" s="3">
        <v>0.11700000000000001</v>
      </c>
      <c r="EO53" s="1">
        <f>EN53*20</f>
        <v>2.3400000000000003</v>
      </c>
      <c r="EP53" s="2">
        <f>EO53</f>
        <v>2.3400000000000003</v>
      </c>
      <c r="EQ53" s="2">
        <f>EI53-EP53</f>
        <v>-8.0000000000000071E-2</v>
      </c>
    </row>
    <row r="54" spans="2:147" x14ac:dyDescent="0.25">
      <c r="B54">
        <v>84</v>
      </c>
      <c r="C54">
        <v>30</v>
      </c>
      <c r="D54" s="3">
        <v>0.20399999999999999</v>
      </c>
      <c r="E54" s="1">
        <f t="shared" ref="E54:E67" si="186">D54*20</f>
        <v>4.08</v>
      </c>
      <c r="F54" s="2">
        <f t="shared" ref="F54:F67" si="187">F53+E54</f>
        <v>6.62</v>
      </c>
      <c r="I54">
        <v>84</v>
      </c>
      <c r="J54">
        <v>30</v>
      </c>
      <c r="K54" s="3">
        <v>0.23400000000000001</v>
      </c>
      <c r="L54" s="1">
        <f t="shared" ref="L54:L67" si="188">K54*20</f>
        <v>4.6800000000000006</v>
      </c>
      <c r="M54" s="2">
        <f t="shared" ref="M54:M67" si="189">M53+L54</f>
        <v>8.7200000000000006</v>
      </c>
      <c r="N54" s="2">
        <f t="shared" ref="N54:N67" si="190">F54-M54</f>
        <v>-2.1000000000000005</v>
      </c>
      <c r="P54">
        <v>84</v>
      </c>
      <c r="Q54">
        <v>30</v>
      </c>
      <c r="R54" s="3">
        <v>0.16400000000000001</v>
      </c>
      <c r="S54" s="1">
        <f t="shared" ref="S54:S67" si="191">R54*20</f>
        <v>3.2800000000000002</v>
      </c>
      <c r="T54" s="2">
        <f t="shared" ref="T54:T67" si="192">T53+S54</f>
        <v>4.54</v>
      </c>
      <c r="U54" s="2">
        <f t="shared" ref="U54:U67" si="193">M54-T54</f>
        <v>4.1800000000000006</v>
      </c>
      <c r="W54">
        <v>84</v>
      </c>
      <c r="X54">
        <v>30</v>
      </c>
      <c r="Y54" s="3">
        <v>0.20799999999999999</v>
      </c>
      <c r="Z54" s="1">
        <f t="shared" ref="Z54:Z67" si="194">Y54*20</f>
        <v>4.16</v>
      </c>
      <c r="AA54" s="2">
        <f t="shared" ref="AA54:AA67" si="195">AA53+Z54</f>
        <v>7</v>
      </c>
      <c r="AB54" s="2">
        <f t="shared" ref="AB54:AB67" si="196">T54-AA54</f>
        <v>-2.46</v>
      </c>
      <c r="AD54">
        <v>84</v>
      </c>
      <c r="AE54">
        <v>30</v>
      </c>
      <c r="AF54" s="3">
        <v>0.152</v>
      </c>
      <c r="AG54" s="1">
        <f t="shared" ref="AG54:AG67" si="197">AF54*20</f>
        <v>3.04</v>
      </c>
      <c r="AH54" s="2">
        <f t="shared" ref="AH54:AH67" si="198">AH53+AG54</f>
        <v>4.54</v>
      </c>
      <c r="AI54" s="2">
        <f t="shared" ref="AI54:AI67" si="199">AA54-AH54</f>
        <v>2.46</v>
      </c>
      <c r="AK54">
        <v>84</v>
      </c>
      <c r="AL54">
        <v>30</v>
      </c>
      <c r="AM54" s="3">
        <v>0.219</v>
      </c>
      <c r="AN54" s="1">
        <f t="shared" ref="AN54:AN67" si="200">AM54*20</f>
        <v>4.38</v>
      </c>
      <c r="AO54" s="2">
        <f t="shared" ref="AO54:AO67" si="201">AO53+AN54</f>
        <v>7.9399999999999995</v>
      </c>
      <c r="AP54" s="2">
        <f t="shared" ref="AP54:AP67" si="202">AH54-AO54</f>
        <v>-3.3999999999999995</v>
      </c>
      <c r="AR54">
        <v>84</v>
      </c>
      <c r="AS54">
        <v>30</v>
      </c>
      <c r="AT54" s="3">
        <v>0.17</v>
      </c>
      <c r="AU54" s="1">
        <f t="shared" ref="AU54:AU67" si="203">AT54*20</f>
        <v>3.4000000000000004</v>
      </c>
      <c r="AV54" s="2">
        <f t="shared" ref="AV54:AV67" si="204">AV53+AU54</f>
        <v>5.5</v>
      </c>
      <c r="AW54" s="2">
        <f t="shared" ref="AW54:AW67" si="205">AO54-AV54</f>
        <v>2.4399999999999995</v>
      </c>
      <c r="AY54">
        <v>84</v>
      </c>
      <c r="AZ54">
        <v>30</v>
      </c>
      <c r="BA54" s="3">
        <v>0.21</v>
      </c>
      <c r="BB54" s="1">
        <f t="shared" ref="BB54:BB67" si="206">BA54*20</f>
        <v>4.2</v>
      </c>
      <c r="BC54" s="2">
        <f t="shared" ref="BC54:BC67" si="207">BC53+BB54</f>
        <v>7.76</v>
      </c>
      <c r="BD54" s="2">
        <f t="shared" ref="BD54:BD67" si="208">AV54-BC54</f>
        <v>-2.2599999999999998</v>
      </c>
      <c r="BF54">
        <v>84</v>
      </c>
      <c r="BG54">
        <v>30</v>
      </c>
      <c r="BH54" s="3">
        <v>0.128</v>
      </c>
      <c r="BI54" s="1">
        <f t="shared" ref="BI54:BI67" si="209">BH54*20</f>
        <v>2.56</v>
      </c>
      <c r="BJ54" s="2">
        <f t="shared" ref="BJ54:BJ67" si="210">BJ53+BI54</f>
        <v>4.34</v>
      </c>
      <c r="BK54" s="2">
        <f t="shared" ref="BK54:BK67" si="211">BC54-BJ54</f>
        <v>3.42</v>
      </c>
      <c r="BM54">
        <v>84</v>
      </c>
      <c r="BN54">
        <v>30</v>
      </c>
      <c r="BO54" s="3">
        <v>0.23</v>
      </c>
      <c r="BP54" s="1">
        <f t="shared" ref="BP54:BP67" si="212">BO54*20</f>
        <v>4.6000000000000005</v>
      </c>
      <c r="BQ54" s="2">
        <f t="shared" ref="BQ54:BQ67" si="213">BQ53+BP54</f>
        <v>8.7600000000000016</v>
      </c>
      <c r="BR54" s="2">
        <f t="shared" ref="BR54:BR67" si="214">BJ54-BQ54</f>
        <v>-4.4200000000000017</v>
      </c>
      <c r="BT54">
        <v>84</v>
      </c>
      <c r="BU54">
        <v>30</v>
      </c>
      <c r="BV54" s="3">
        <v>0.16</v>
      </c>
      <c r="BW54" s="1">
        <f t="shared" ref="BW54:BW67" si="215">BV54*20</f>
        <v>3.2</v>
      </c>
      <c r="BX54" s="2">
        <f t="shared" ref="BX54:BX67" si="216">BX53+BW54</f>
        <v>5.9</v>
      </c>
      <c r="BY54" s="2">
        <f t="shared" ref="BY54:BY67" si="217">BQ54-BX54</f>
        <v>2.8600000000000012</v>
      </c>
      <c r="CA54">
        <v>84</v>
      </c>
      <c r="CB54">
        <v>30</v>
      </c>
      <c r="CC54" s="3">
        <v>0.214</v>
      </c>
      <c r="CD54" s="1">
        <f t="shared" ref="CD54:CD67" si="218">CC54*20</f>
        <v>4.28</v>
      </c>
      <c r="CE54" s="2">
        <f t="shared" ref="CE54:CE67" si="219">CE53+CD54</f>
        <v>8</v>
      </c>
      <c r="CF54" s="2">
        <f t="shared" ref="CF54:CF67" si="220">BX54-CE54</f>
        <v>-2.0999999999999996</v>
      </c>
      <c r="CH54">
        <v>84</v>
      </c>
      <c r="CI54">
        <v>30</v>
      </c>
      <c r="CJ54" s="3">
        <v>0.14899999999999999</v>
      </c>
      <c r="CK54" s="1">
        <f t="shared" ref="CK54:CK67" si="221">CJ54*20</f>
        <v>2.98</v>
      </c>
      <c r="CL54" s="2">
        <f t="shared" ref="CL54:CL67" si="222">CL53+CK54</f>
        <v>5.24</v>
      </c>
      <c r="CM54" s="2">
        <f t="shared" ref="CM54:CM67" si="223">CE54-CL54</f>
        <v>2.76</v>
      </c>
      <c r="CO54">
        <v>84</v>
      </c>
      <c r="CP54">
        <v>30</v>
      </c>
      <c r="CQ54" s="3">
        <v>0.217</v>
      </c>
      <c r="CR54" s="1">
        <f t="shared" ref="CR54:CR67" si="224">CQ54*20</f>
        <v>4.34</v>
      </c>
      <c r="CS54" s="2">
        <f t="shared" ref="CS54:CS67" si="225">CS53+CR54</f>
        <v>8.4</v>
      </c>
      <c r="CT54" s="2">
        <f t="shared" ref="CT54:CT67" si="226">CL54-CS54</f>
        <v>-3.16</v>
      </c>
      <c r="CV54">
        <v>84</v>
      </c>
      <c r="CW54">
        <v>30</v>
      </c>
      <c r="CX54" s="3">
        <v>0.156</v>
      </c>
      <c r="CY54" s="1">
        <f t="shared" ref="CY54:CY67" si="227">CX54*20</f>
        <v>3.12</v>
      </c>
      <c r="CZ54" s="2">
        <f t="shared" ref="CZ54:CZ67" si="228">CZ53+CY54</f>
        <v>5.86</v>
      </c>
      <c r="DA54" s="2">
        <f t="shared" ref="DA54:DA67" si="229">CS54-CZ54</f>
        <v>2.54</v>
      </c>
      <c r="DC54">
        <v>84</v>
      </c>
      <c r="DD54">
        <v>30</v>
      </c>
      <c r="DE54" s="3">
        <v>0.24199999999999999</v>
      </c>
      <c r="DF54" s="1">
        <f t="shared" ref="DF54:DF67" si="230">DE54*20</f>
        <v>4.84</v>
      </c>
      <c r="DG54" s="2">
        <f t="shared" ref="DG54:DG67" si="231">DG53+DF54</f>
        <v>9.1999999999999993</v>
      </c>
      <c r="DH54" s="2">
        <f t="shared" ref="DH54:DH67" si="232">CZ54-DG54</f>
        <v>-3.339999999999999</v>
      </c>
      <c r="DJ54">
        <v>84</v>
      </c>
      <c r="DK54">
        <v>30</v>
      </c>
      <c r="DL54" s="3">
        <v>0.159</v>
      </c>
      <c r="DM54" s="1">
        <f t="shared" ref="DM54:DM67" si="233">DL54*20</f>
        <v>3.18</v>
      </c>
      <c r="DN54" s="2">
        <f t="shared" ref="DN54:DN67" si="234">DN53+DM54</f>
        <v>5.98</v>
      </c>
      <c r="DO54" s="2">
        <f t="shared" ref="DO54:DO67" si="235">DG54-DN54</f>
        <v>3.2199999999999989</v>
      </c>
      <c r="DQ54">
        <v>84</v>
      </c>
      <c r="DR54">
        <v>30</v>
      </c>
      <c r="DS54" s="3">
        <v>0.217</v>
      </c>
      <c r="DT54" s="1">
        <f t="shared" ref="DT54:DT67" si="236">DS54*20</f>
        <v>4.34</v>
      </c>
      <c r="DU54" s="2">
        <f t="shared" ref="DU54:DU67" si="237">DU53+DT54</f>
        <v>8.4600000000000009</v>
      </c>
      <c r="DV54" s="2">
        <f t="shared" ref="DV54:DV67" si="238">DN54-DU54</f>
        <v>-2.4800000000000004</v>
      </c>
      <c r="DX54">
        <v>84</v>
      </c>
      <c r="DY54">
        <v>30</v>
      </c>
      <c r="DZ54" s="3">
        <v>0.161</v>
      </c>
      <c r="EA54" s="1">
        <f t="shared" ref="EA54:EA67" si="239">DZ54*20</f>
        <v>3.22</v>
      </c>
      <c r="EB54" s="2">
        <f t="shared" ref="EB54:EB67" si="240">EB53+EA54</f>
        <v>6</v>
      </c>
      <c r="EC54" s="2">
        <f t="shared" ref="EC54:EC67" si="241">DU54-EB54</f>
        <v>2.4600000000000009</v>
      </c>
      <c r="EE54">
        <v>84</v>
      </c>
      <c r="EF54">
        <v>30</v>
      </c>
      <c r="EG54" s="3">
        <v>0.13900000000000001</v>
      </c>
      <c r="EH54" s="1">
        <f t="shared" ref="EH54:EH67" si="242">EG54*20</f>
        <v>2.7800000000000002</v>
      </c>
      <c r="EI54" s="2">
        <f t="shared" ref="EI54:EI67" si="243">EI53+EH54</f>
        <v>5.0400000000000009</v>
      </c>
      <c r="EJ54" s="2">
        <f t="shared" ref="EJ54:EJ67" si="244">EB54-EI54</f>
        <v>0.95999999999999908</v>
      </c>
      <c r="EL54">
        <v>84</v>
      </c>
      <c r="EM54">
        <v>30</v>
      </c>
      <c r="EN54" s="3">
        <v>0.13</v>
      </c>
      <c r="EO54" s="1">
        <f t="shared" ref="EO54:EO67" si="245">EN54*20</f>
        <v>2.6</v>
      </c>
      <c r="EP54" s="2">
        <f t="shared" ref="EP54:EP67" si="246">EP53+EO54</f>
        <v>4.9400000000000004</v>
      </c>
      <c r="EQ54" s="2">
        <f t="shared" ref="EQ54:EQ67" si="247">EI54-EP54</f>
        <v>0.10000000000000053</v>
      </c>
    </row>
    <row r="55" spans="2:147" x14ac:dyDescent="0.25">
      <c r="B55">
        <v>84</v>
      </c>
      <c r="C55">
        <v>50</v>
      </c>
      <c r="D55" s="3">
        <v>0.20499999999999999</v>
      </c>
      <c r="E55" s="1">
        <f t="shared" si="186"/>
        <v>4.0999999999999996</v>
      </c>
      <c r="F55" s="2">
        <f t="shared" si="187"/>
        <v>10.719999999999999</v>
      </c>
      <c r="I55">
        <v>84</v>
      </c>
      <c r="J55">
        <v>50</v>
      </c>
      <c r="K55" s="3">
        <v>0.23300000000000001</v>
      </c>
      <c r="L55" s="1">
        <f t="shared" si="188"/>
        <v>4.66</v>
      </c>
      <c r="M55" s="2">
        <f t="shared" si="189"/>
        <v>13.38</v>
      </c>
      <c r="N55" s="2">
        <f t="shared" si="190"/>
        <v>-2.6600000000000019</v>
      </c>
      <c r="P55">
        <v>84</v>
      </c>
      <c r="Q55">
        <v>50</v>
      </c>
      <c r="R55" s="3">
        <v>0.19400000000000001</v>
      </c>
      <c r="S55" s="1">
        <f t="shared" si="191"/>
        <v>3.88</v>
      </c>
      <c r="T55" s="2">
        <f t="shared" si="192"/>
        <v>8.42</v>
      </c>
      <c r="U55" s="2">
        <f t="shared" si="193"/>
        <v>4.9600000000000009</v>
      </c>
      <c r="W55">
        <v>84</v>
      </c>
      <c r="X55">
        <v>50</v>
      </c>
      <c r="Y55" s="3">
        <v>0.214</v>
      </c>
      <c r="Z55" s="1">
        <f t="shared" si="194"/>
        <v>4.28</v>
      </c>
      <c r="AA55" s="2">
        <f t="shared" si="195"/>
        <v>11.280000000000001</v>
      </c>
      <c r="AB55" s="2">
        <f t="shared" si="196"/>
        <v>-2.8600000000000012</v>
      </c>
      <c r="AD55">
        <v>84</v>
      </c>
      <c r="AE55">
        <v>50</v>
      </c>
      <c r="AF55" s="3">
        <v>0.16600000000000001</v>
      </c>
      <c r="AG55" s="1">
        <f t="shared" si="197"/>
        <v>3.3200000000000003</v>
      </c>
      <c r="AH55" s="2">
        <f t="shared" si="198"/>
        <v>7.86</v>
      </c>
      <c r="AI55" s="2">
        <f t="shared" si="199"/>
        <v>3.4200000000000008</v>
      </c>
      <c r="AK55">
        <v>84</v>
      </c>
      <c r="AL55">
        <v>50</v>
      </c>
      <c r="AM55" s="3">
        <v>0.20399999999999999</v>
      </c>
      <c r="AN55" s="1">
        <f t="shared" si="200"/>
        <v>4.08</v>
      </c>
      <c r="AO55" s="2">
        <f t="shared" si="201"/>
        <v>12.02</v>
      </c>
      <c r="AP55" s="2">
        <f t="shared" si="202"/>
        <v>-4.1599999999999993</v>
      </c>
      <c r="AR55">
        <v>84</v>
      </c>
      <c r="AS55">
        <v>50</v>
      </c>
      <c r="AT55" s="3">
        <v>0.17299999999999999</v>
      </c>
      <c r="AU55" s="1">
        <f t="shared" si="203"/>
        <v>3.46</v>
      </c>
      <c r="AV55" s="2">
        <f t="shared" si="204"/>
        <v>8.9600000000000009</v>
      </c>
      <c r="AW55" s="2">
        <f t="shared" si="205"/>
        <v>3.0599999999999987</v>
      </c>
      <c r="AY55">
        <v>84</v>
      </c>
      <c r="AZ55">
        <v>50</v>
      </c>
      <c r="BA55" s="3">
        <v>0.218</v>
      </c>
      <c r="BB55" s="1">
        <f t="shared" si="206"/>
        <v>4.3600000000000003</v>
      </c>
      <c r="BC55" s="2">
        <f t="shared" si="207"/>
        <v>12.120000000000001</v>
      </c>
      <c r="BD55" s="2">
        <f t="shared" si="208"/>
        <v>-3.16</v>
      </c>
      <c r="BF55">
        <v>84</v>
      </c>
      <c r="BG55">
        <v>50</v>
      </c>
      <c r="BH55" s="3">
        <v>0.15</v>
      </c>
      <c r="BI55" s="1">
        <f t="shared" si="209"/>
        <v>3</v>
      </c>
      <c r="BJ55" s="2">
        <f t="shared" si="210"/>
        <v>7.34</v>
      </c>
      <c r="BK55" s="2">
        <f t="shared" si="211"/>
        <v>4.7800000000000011</v>
      </c>
      <c r="BM55">
        <v>84</v>
      </c>
      <c r="BN55">
        <v>50</v>
      </c>
      <c r="BO55" s="3">
        <v>0.23300000000000001</v>
      </c>
      <c r="BP55" s="1">
        <f t="shared" si="212"/>
        <v>4.66</v>
      </c>
      <c r="BQ55" s="2">
        <f t="shared" si="213"/>
        <v>13.420000000000002</v>
      </c>
      <c r="BR55" s="2">
        <f t="shared" si="214"/>
        <v>-6.0800000000000018</v>
      </c>
      <c r="BT55">
        <v>84</v>
      </c>
      <c r="BU55">
        <v>50</v>
      </c>
      <c r="BV55" s="3">
        <v>0.17100000000000001</v>
      </c>
      <c r="BW55" s="1">
        <f t="shared" si="215"/>
        <v>3.4200000000000004</v>
      </c>
      <c r="BX55" s="2">
        <f t="shared" si="216"/>
        <v>9.32</v>
      </c>
      <c r="BY55" s="2">
        <f t="shared" si="217"/>
        <v>4.1000000000000014</v>
      </c>
      <c r="CA55">
        <v>84</v>
      </c>
      <c r="CB55">
        <v>50</v>
      </c>
      <c r="CC55" s="3">
        <v>0.22</v>
      </c>
      <c r="CD55" s="1">
        <f t="shared" si="218"/>
        <v>4.4000000000000004</v>
      </c>
      <c r="CE55" s="2">
        <f t="shared" si="219"/>
        <v>12.4</v>
      </c>
      <c r="CF55" s="2">
        <f t="shared" si="220"/>
        <v>-3.08</v>
      </c>
      <c r="CH55">
        <v>84</v>
      </c>
      <c r="CI55">
        <v>50</v>
      </c>
      <c r="CJ55" s="3">
        <v>0.16200000000000001</v>
      </c>
      <c r="CK55" s="1">
        <f t="shared" si="221"/>
        <v>3.24</v>
      </c>
      <c r="CL55" s="2">
        <f t="shared" si="222"/>
        <v>8.48</v>
      </c>
      <c r="CM55" s="2">
        <f t="shared" si="223"/>
        <v>3.92</v>
      </c>
      <c r="CO55">
        <v>84</v>
      </c>
      <c r="CP55">
        <v>50</v>
      </c>
      <c r="CQ55" s="3">
        <v>0.22</v>
      </c>
      <c r="CR55" s="1">
        <f t="shared" si="224"/>
        <v>4.4000000000000004</v>
      </c>
      <c r="CS55" s="2">
        <f t="shared" si="225"/>
        <v>12.8</v>
      </c>
      <c r="CT55" s="2">
        <f t="shared" si="226"/>
        <v>-4.32</v>
      </c>
      <c r="CV55">
        <v>84</v>
      </c>
      <c r="CW55">
        <v>50</v>
      </c>
      <c r="CX55" s="3">
        <v>0.16</v>
      </c>
      <c r="CY55" s="1">
        <f t="shared" si="227"/>
        <v>3.2</v>
      </c>
      <c r="CZ55" s="2">
        <f t="shared" si="228"/>
        <v>9.06</v>
      </c>
      <c r="DA55" s="2">
        <f t="shared" si="229"/>
        <v>3.74</v>
      </c>
      <c r="DC55">
        <v>84</v>
      </c>
      <c r="DD55">
        <v>50</v>
      </c>
      <c r="DE55" s="3">
        <v>0.24</v>
      </c>
      <c r="DF55" s="1">
        <f t="shared" si="230"/>
        <v>4.8</v>
      </c>
      <c r="DG55" s="2">
        <f t="shared" si="231"/>
        <v>14</v>
      </c>
      <c r="DH55" s="2">
        <f t="shared" si="232"/>
        <v>-4.9399999999999995</v>
      </c>
      <c r="DJ55">
        <v>84</v>
      </c>
      <c r="DK55">
        <v>50</v>
      </c>
      <c r="DL55" s="3">
        <v>0.17699999999999999</v>
      </c>
      <c r="DM55" s="1">
        <f t="shared" si="233"/>
        <v>3.54</v>
      </c>
      <c r="DN55" s="2">
        <f t="shared" si="234"/>
        <v>9.52</v>
      </c>
      <c r="DO55" s="2">
        <f t="shared" si="235"/>
        <v>4.4800000000000004</v>
      </c>
      <c r="DQ55">
        <v>84</v>
      </c>
      <c r="DR55">
        <v>50</v>
      </c>
      <c r="DS55" s="3">
        <v>0.23300000000000001</v>
      </c>
      <c r="DT55" s="1">
        <f t="shared" si="236"/>
        <v>4.66</v>
      </c>
      <c r="DU55" s="2">
        <f t="shared" si="237"/>
        <v>13.120000000000001</v>
      </c>
      <c r="DV55" s="2">
        <f t="shared" si="238"/>
        <v>-3.6000000000000014</v>
      </c>
      <c r="DX55">
        <v>84</v>
      </c>
      <c r="DY55">
        <v>50</v>
      </c>
      <c r="DZ55" s="3">
        <v>0.16700000000000001</v>
      </c>
      <c r="EA55" s="1">
        <f t="shared" si="239"/>
        <v>3.3400000000000003</v>
      </c>
      <c r="EB55" s="2">
        <f t="shared" si="240"/>
        <v>9.34</v>
      </c>
      <c r="EC55" s="2">
        <f t="shared" si="241"/>
        <v>3.7800000000000011</v>
      </c>
      <c r="EE55">
        <v>84</v>
      </c>
      <c r="EF55">
        <v>50</v>
      </c>
      <c r="EG55" s="3">
        <v>0.13800000000000001</v>
      </c>
      <c r="EH55" s="1">
        <f t="shared" si="242"/>
        <v>2.7600000000000002</v>
      </c>
      <c r="EI55" s="2">
        <f t="shared" si="243"/>
        <v>7.8000000000000007</v>
      </c>
      <c r="EJ55" s="2">
        <f t="shared" si="244"/>
        <v>1.5399999999999991</v>
      </c>
      <c r="EL55">
        <v>84</v>
      </c>
      <c r="EM55">
        <v>50</v>
      </c>
      <c r="EN55" s="3">
        <v>0.129</v>
      </c>
      <c r="EO55" s="1">
        <f t="shared" si="245"/>
        <v>2.58</v>
      </c>
      <c r="EP55" s="2">
        <f t="shared" si="246"/>
        <v>7.5200000000000005</v>
      </c>
      <c r="EQ55" s="2">
        <f t="shared" si="247"/>
        <v>0.28000000000000025</v>
      </c>
    </row>
    <row r="56" spans="2:147" x14ac:dyDescent="0.25">
      <c r="B56">
        <v>84</v>
      </c>
      <c r="C56">
        <v>70</v>
      </c>
      <c r="D56" s="3">
        <v>0.19500000000000001</v>
      </c>
      <c r="E56" s="1">
        <f t="shared" si="186"/>
        <v>3.9000000000000004</v>
      </c>
      <c r="F56" s="2">
        <f t="shared" si="187"/>
        <v>14.62</v>
      </c>
      <c r="I56">
        <v>84</v>
      </c>
      <c r="J56">
        <v>70</v>
      </c>
      <c r="K56" s="3">
        <v>0.22</v>
      </c>
      <c r="L56" s="1">
        <f t="shared" si="188"/>
        <v>4.4000000000000004</v>
      </c>
      <c r="M56" s="2">
        <f t="shared" si="189"/>
        <v>17.78</v>
      </c>
      <c r="N56" s="2">
        <f t="shared" si="190"/>
        <v>-3.1600000000000019</v>
      </c>
      <c r="P56">
        <v>84</v>
      </c>
      <c r="Q56">
        <v>70</v>
      </c>
      <c r="R56" s="3">
        <v>0.2</v>
      </c>
      <c r="S56" s="1">
        <f t="shared" si="191"/>
        <v>4</v>
      </c>
      <c r="T56" s="2">
        <f t="shared" si="192"/>
        <v>12.42</v>
      </c>
      <c r="U56" s="2">
        <f t="shared" si="193"/>
        <v>5.3600000000000012</v>
      </c>
      <c r="W56">
        <v>84</v>
      </c>
      <c r="X56">
        <v>70</v>
      </c>
      <c r="Y56" s="3">
        <v>0.2</v>
      </c>
      <c r="Z56" s="1">
        <f t="shared" si="194"/>
        <v>4</v>
      </c>
      <c r="AA56" s="2">
        <f t="shared" si="195"/>
        <v>15.280000000000001</v>
      </c>
      <c r="AB56" s="2">
        <f t="shared" si="196"/>
        <v>-2.8600000000000012</v>
      </c>
      <c r="AD56">
        <v>84</v>
      </c>
      <c r="AE56">
        <v>70</v>
      </c>
      <c r="AF56" s="3">
        <v>0.16300000000000001</v>
      </c>
      <c r="AG56" s="1">
        <f t="shared" si="197"/>
        <v>3.2600000000000002</v>
      </c>
      <c r="AH56" s="2">
        <f t="shared" si="198"/>
        <v>11.120000000000001</v>
      </c>
      <c r="AI56" s="2">
        <f t="shared" si="199"/>
        <v>4.16</v>
      </c>
      <c r="AK56">
        <v>84</v>
      </c>
      <c r="AL56">
        <v>70</v>
      </c>
      <c r="AM56" s="3">
        <v>0.16</v>
      </c>
      <c r="AN56" s="1">
        <f t="shared" si="200"/>
        <v>3.2</v>
      </c>
      <c r="AO56" s="2">
        <f t="shared" si="201"/>
        <v>15.219999999999999</v>
      </c>
      <c r="AP56" s="2">
        <f t="shared" si="202"/>
        <v>-4.0999999999999979</v>
      </c>
      <c r="AR56">
        <v>84</v>
      </c>
      <c r="AS56">
        <v>70</v>
      </c>
      <c r="AT56" s="3">
        <v>0.14199999999999999</v>
      </c>
      <c r="AU56" s="1">
        <f t="shared" si="203"/>
        <v>2.84</v>
      </c>
      <c r="AV56" s="2">
        <f t="shared" si="204"/>
        <v>11.8</v>
      </c>
      <c r="AW56" s="2">
        <f t="shared" si="205"/>
        <v>3.4199999999999982</v>
      </c>
      <c r="AY56">
        <v>84</v>
      </c>
      <c r="AZ56">
        <v>70</v>
      </c>
      <c r="BA56" s="3">
        <v>0.16200000000000001</v>
      </c>
      <c r="BB56" s="1">
        <f t="shared" si="206"/>
        <v>3.24</v>
      </c>
      <c r="BC56" s="2">
        <f t="shared" si="207"/>
        <v>15.360000000000001</v>
      </c>
      <c r="BD56" s="2">
        <f t="shared" si="208"/>
        <v>-3.5600000000000005</v>
      </c>
      <c r="BF56">
        <v>84</v>
      </c>
      <c r="BG56">
        <v>70</v>
      </c>
      <c r="BH56" s="3">
        <v>0.128</v>
      </c>
      <c r="BI56" s="1">
        <f t="shared" si="209"/>
        <v>2.56</v>
      </c>
      <c r="BJ56" s="2">
        <f t="shared" si="210"/>
        <v>9.9</v>
      </c>
      <c r="BK56" s="2">
        <f t="shared" si="211"/>
        <v>5.4600000000000009</v>
      </c>
      <c r="BM56">
        <v>84</v>
      </c>
      <c r="BN56">
        <v>70</v>
      </c>
      <c r="BO56" s="3">
        <v>0.21199999999999999</v>
      </c>
      <c r="BP56" s="1">
        <f t="shared" si="212"/>
        <v>4.24</v>
      </c>
      <c r="BQ56" s="2">
        <f t="shared" si="213"/>
        <v>17.660000000000004</v>
      </c>
      <c r="BR56" s="2">
        <f t="shared" si="214"/>
        <v>-7.7600000000000033</v>
      </c>
      <c r="BT56">
        <v>84</v>
      </c>
      <c r="BU56">
        <v>70</v>
      </c>
      <c r="BV56" s="3">
        <v>0.157</v>
      </c>
      <c r="BW56" s="1">
        <f t="shared" si="215"/>
        <v>3.14</v>
      </c>
      <c r="BX56" s="2">
        <f t="shared" si="216"/>
        <v>12.46</v>
      </c>
      <c r="BY56" s="2">
        <f t="shared" si="217"/>
        <v>5.2000000000000028</v>
      </c>
      <c r="CA56">
        <v>84</v>
      </c>
      <c r="CB56">
        <v>70</v>
      </c>
      <c r="CC56" s="3">
        <v>0.21</v>
      </c>
      <c r="CD56" s="1">
        <f t="shared" si="218"/>
        <v>4.2</v>
      </c>
      <c r="CE56" s="2">
        <f t="shared" si="219"/>
        <v>16.600000000000001</v>
      </c>
      <c r="CF56" s="2">
        <f t="shared" si="220"/>
        <v>-4.1400000000000006</v>
      </c>
      <c r="CH56">
        <v>84</v>
      </c>
      <c r="CI56">
        <v>70</v>
      </c>
      <c r="CJ56" s="3">
        <v>0.14399999999999999</v>
      </c>
      <c r="CK56" s="1">
        <f t="shared" si="221"/>
        <v>2.88</v>
      </c>
      <c r="CL56" s="2">
        <f t="shared" si="222"/>
        <v>11.36</v>
      </c>
      <c r="CM56" s="2">
        <f t="shared" si="223"/>
        <v>5.240000000000002</v>
      </c>
      <c r="CO56">
        <v>84</v>
      </c>
      <c r="CP56">
        <v>70</v>
      </c>
      <c r="CQ56" s="3">
        <v>0.215</v>
      </c>
      <c r="CR56" s="1">
        <f t="shared" si="224"/>
        <v>4.3</v>
      </c>
      <c r="CS56" s="2">
        <f t="shared" si="225"/>
        <v>17.100000000000001</v>
      </c>
      <c r="CT56" s="2">
        <f t="shared" si="226"/>
        <v>-5.740000000000002</v>
      </c>
      <c r="CV56">
        <v>84</v>
      </c>
      <c r="CW56">
        <v>70</v>
      </c>
      <c r="CX56" s="3">
        <v>0.16300000000000001</v>
      </c>
      <c r="CY56" s="1">
        <f t="shared" si="227"/>
        <v>3.2600000000000002</v>
      </c>
      <c r="CZ56" s="2">
        <f t="shared" si="228"/>
        <v>12.32</v>
      </c>
      <c r="DA56" s="2">
        <f t="shared" si="229"/>
        <v>4.7800000000000011</v>
      </c>
      <c r="DC56">
        <v>84</v>
      </c>
      <c r="DD56">
        <v>70</v>
      </c>
      <c r="DE56" s="3">
        <v>0.22900000000000001</v>
      </c>
      <c r="DF56" s="1">
        <f t="shared" si="230"/>
        <v>4.58</v>
      </c>
      <c r="DG56" s="2">
        <f t="shared" si="231"/>
        <v>18.579999999999998</v>
      </c>
      <c r="DH56" s="2">
        <f t="shared" si="232"/>
        <v>-6.259999999999998</v>
      </c>
      <c r="DJ56">
        <v>84</v>
      </c>
      <c r="DK56">
        <v>70</v>
      </c>
      <c r="DL56" s="3">
        <v>0.17</v>
      </c>
      <c r="DM56" s="1">
        <f t="shared" si="233"/>
        <v>3.4000000000000004</v>
      </c>
      <c r="DN56" s="2">
        <f t="shared" si="234"/>
        <v>12.92</v>
      </c>
      <c r="DO56" s="2">
        <f t="shared" si="235"/>
        <v>5.6599999999999984</v>
      </c>
      <c r="DQ56">
        <v>84</v>
      </c>
      <c r="DR56">
        <v>70</v>
      </c>
      <c r="DS56" s="3">
        <v>0.22600000000000001</v>
      </c>
      <c r="DT56" s="1">
        <f t="shared" si="236"/>
        <v>4.5200000000000005</v>
      </c>
      <c r="DU56" s="2">
        <f t="shared" si="237"/>
        <v>17.64</v>
      </c>
      <c r="DV56" s="2">
        <f t="shared" si="238"/>
        <v>-4.7200000000000006</v>
      </c>
      <c r="DX56">
        <v>84</v>
      </c>
      <c r="DY56">
        <v>70</v>
      </c>
      <c r="DZ56" s="3">
        <v>0.17199999999999999</v>
      </c>
      <c r="EA56" s="1">
        <f t="shared" si="239"/>
        <v>3.4399999999999995</v>
      </c>
      <c r="EB56" s="2">
        <f t="shared" si="240"/>
        <v>12.78</v>
      </c>
      <c r="EC56" s="2">
        <f t="shared" si="241"/>
        <v>4.8600000000000012</v>
      </c>
      <c r="EE56">
        <v>84</v>
      </c>
      <c r="EF56">
        <v>70</v>
      </c>
      <c r="EG56" s="3">
        <v>0.13200000000000001</v>
      </c>
      <c r="EH56" s="1">
        <f t="shared" si="242"/>
        <v>2.64</v>
      </c>
      <c r="EI56" s="2">
        <f t="shared" si="243"/>
        <v>10.440000000000001</v>
      </c>
      <c r="EJ56" s="2">
        <f t="shared" si="244"/>
        <v>2.3399999999999981</v>
      </c>
      <c r="EL56">
        <v>84</v>
      </c>
      <c r="EM56">
        <v>70</v>
      </c>
      <c r="EN56" s="3">
        <v>0.12</v>
      </c>
      <c r="EO56" s="1">
        <f t="shared" si="245"/>
        <v>2.4</v>
      </c>
      <c r="EP56" s="2">
        <f t="shared" si="246"/>
        <v>9.92</v>
      </c>
      <c r="EQ56" s="2">
        <f t="shared" si="247"/>
        <v>0.52000000000000135</v>
      </c>
    </row>
    <row r="57" spans="2:147" x14ac:dyDescent="0.25">
      <c r="B57">
        <v>84</v>
      </c>
      <c r="C57">
        <v>90</v>
      </c>
      <c r="D57" s="3">
        <v>0.23499999999999999</v>
      </c>
      <c r="E57" s="1">
        <f t="shared" si="186"/>
        <v>4.6999999999999993</v>
      </c>
      <c r="F57" s="2">
        <f t="shared" si="187"/>
        <v>19.32</v>
      </c>
      <c r="I57">
        <v>84</v>
      </c>
      <c r="J57">
        <v>90</v>
      </c>
      <c r="K57" s="3">
        <v>0.24299999999999999</v>
      </c>
      <c r="L57" s="1">
        <f t="shared" si="188"/>
        <v>4.8599999999999994</v>
      </c>
      <c r="M57" s="2">
        <f t="shared" si="189"/>
        <v>22.64</v>
      </c>
      <c r="N57" s="2">
        <f t="shared" si="190"/>
        <v>-3.3200000000000003</v>
      </c>
      <c r="P57">
        <v>84</v>
      </c>
      <c r="Q57">
        <v>90</v>
      </c>
      <c r="R57" s="3">
        <v>0.221</v>
      </c>
      <c r="S57" s="1">
        <f t="shared" si="191"/>
        <v>4.42</v>
      </c>
      <c r="T57" s="2">
        <f t="shared" si="192"/>
        <v>16.84</v>
      </c>
      <c r="U57" s="2">
        <f t="shared" si="193"/>
        <v>5.8000000000000007</v>
      </c>
      <c r="W57">
        <v>84</v>
      </c>
      <c r="X57">
        <v>90</v>
      </c>
      <c r="Y57" s="3">
        <v>0.22</v>
      </c>
      <c r="Z57" s="1">
        <f t="shared" si="194"/>
        <v>4.4000000000000004</v>
      </c>
      <c r="AA57" s="2">
        <f t="shared" si="195"/>
        <v>19.68</v>
      </c>
      <c r="AB57" s="2">
        <f t="shared" si="196"/>
        <v>-2.84</v>
      </c>
      <c r="AD57">
        <v>84</v>
      </c>
      <c r="AE57">
        <v>90</v>
      </c>
      <c r="AF57" s="3">
        <v>0.20899999999999999</v>
      </c>
      <c r="AG57" s="1">
        <f t="shared" si="197"/>
        <v>4.18</v>
      </c>
      <c r="AH57" s="2">
        <f t="shared" si="198"/>
        <v>15.3</v>
      </c>
      <c r="AI57" s="2">
        <f t="shared" si="199"/>
        <v>4.379999999999999</v>
      </c>
      <c r="AK57">
        <v>84</v>
      </c>
      <c r="AL57">
        <v>90</v>
      </c>
      <c r="AM57" s="3">
        <v>0.21299999999999999</v>
      </c>
      <c r="AN57" s="1">
        <f t="shared" si="200"/>
        <v>4.26</v>
      </c>
      <c r="AO57" s="2">
        <f t="shared" si="201"/>
        <v>19.479999999999997</v>
      </c>
      <c r="AP57" s="2">
        <f t="shared" si="202"/>
        <v>-4.1799999999999962</v>
      </c>
      <c r="AR57">
        <v>84</v>
      </c>
      <c r="AS57">
        <v>90</v>
      </c>
      <c r="AT57" s="3">
        <v>0.19400000000000001</v>
      </c>
      <c r="AU57" s="1">
        <f t="shared" si="203"/>
        <v>3.88</v>
      </c>
      <c r="AV57" s="2">
        <f t="shared" si="204"/>
        <v>15.68</v>
      </c>
      <c r="AW57" s="2">
        <f t="shared" si="205"/>
        <v>3.7999999999999972</v>
      </c>
      <c r="AY57">
        <v>84</v>
      </c>
      <c r="AZ57">
        <v>90</v>
      </c>
      <c r="BA57" s="3">
        <v>0.19900000000000001</v>
      </c>
      <c r="BB57" s="1">
        <f t="shared" si="206"/>
        <v>3.9800000000000004</v>
      </c>
      <c r="BC57" s="2">
        <f t="shared" si="207"/>
        <v>19.340000000000003</v>
      </c>
      <c r="BD57" s="2">
        <f t="shared" si="208"/>
        <v>-3.6600000000000037</v>
      </c>
      <c r="BF57">
        <v>84</v>
      </c>
      <c r="BG57">
        <v>90</v>
      </c>
      <c r="BH57" s="3">
        <v>0.14399999999999999</v>
      </c>
      <c r="BI57" s="1">
        <f t="shared" si="209"/>
        <v>2.88</v>
      </c>
      <c r="BJ57" s="2">
        <f t="shared" si="210"/>
        <v>12.780000000000001</v>
      </c>
      <c r="BK57" s="2">
        <f t="shared" si="211"/>
        <v>6.5600000000000023</v>
      </c>
      <c r="BM57">
        <v>84</v>
      </c>
      <c r="BN57">
        <v>90</v>
      </c>
      <c r="BO57" s="3">
        <v>0.22</v>
      </c>
      <c r="BP57" s="1">
        <f t="shared" si="212"/>
        <v>4.4000000000000004</v>
      </c>
      <c r="BQ57" s="2">
        <f t="shared" si="213"/>
        <v>22.060000000000002</v>
      </c>
      <c r="BR57" s="2">
        <f t="shared" si="214"/>
        <v>-9.2800000000000011</v>
      </c>
      <c r="BT57">
        <v>84</v>
      </c>
      <c r="BU57">
        <v>90</v>
      </c>
      <c r="BV57" s="3">
        <v>0.18</v>
      </c>
      <c r="BW57" s="1">
        <f t="shared" si="215"/>
        <v>3.5999999999999996</v>
      </c>
      <c r="BX57" s="2">
        <f t="shared" si="216"/>
        <v>16.060000000000002</v>
      </c>
      <c r="BY57" s="2">
        <f t="shared" si="217"/>
        <v>6</v>
      </c>
      <c r="CA57">
        <v>84</v>
      </c>
      <c r="CB57">
        <v>90</v>
      </c>
      <c r="CC57" s="3">
        <v>0.216</v>
      </c>
      <c r="CD57" s="1">
        <f t="shared" si="218"/>
        <v>4.32</v>
      </c>
      <c r="CE57" s="2">
        <f t="shared" si="219"/>
        <v>20.92</v>
      </c>
      <c r="CF57" s="2">
        <f t="shared" si="220"/>
        <v>-4.8599999999999994</v>
      </c>
      <c r="CH57">
        <v>84</v>
      </c>
      <c r="CI57">
        <v>90</v>
      </c>
      <c r="CJ57" s="3">
        <v>0.17100000000000001</v>
      </c>
      <c r="CK57" s="1">
        <f t="shared" si="221"/>
        <v>3.4200000000000004</v>
      </c>
      <c r="CL57" s="2">
        <f t="shared" si="222"/>
        <v>14.78</v>
      </c>
      <c r="CM57" s="2">
        <f t="shared" si="223"/>
        <v>6.1400000000000023</v>
      </c>
      <c r="CO57">
        <v>84</v>
      </c>
      <c r="CP57">
        <v>90</v>
      </c>
      <c r="CQ57" s="3">
        <v>0.23799999999999999</v>
      </c>
      <c r="CR57" s="1">
        <f t="shared" si="224"/>
        <v>4.76</v>
      </c>
      <c r="CS57" s="2">
        <f t="shared" si="225"/>
        <v>21.86</v>
      </c>
      <c r="CT57" s="2">
        <f t="shared" si="226"/>
        <v>-7.08</v>
      </c>
      <c r="CV57">
        <v>84</v>
      </c>
      <c r="CW57">
        <v>90</v>
      </c>
      <c r="CX57" s="3">
        <v>0.20499999999999999</v>
      </c>
      <c r="CY57" s="1">
        <f t="shared" si="227"/>
        <v>4.0999999999999996</v>
      </c>
      <c r="CZ57" s="2">
        <f t="shared" si="228"/>
        <v>16.420000000000002</v>
      </c>
      <c r="DA57" s="2">
        <f t="shared" si="229"/>
        <v>5.4399999999999977</v>
      </c>
      <c r="DC57">
        <v>84</v>
      </c>
      <c r="DD57">
        <v>90</v>
      </c>
      <c r="DE57" s="3">
        <v>0.23499999999999999</v>
      </c>
      <c r="DF57" s="1">
        <f t="shared" si="230"/>
        <v>4.6999999999999993</v>
      </c>
      <c r="DG57" s="2">
        <f t="shared" si="231"/>
        <v>23.279999999999998</v>
      </c>
      <c r="DH57" s="2">
        <f t="shared" si="232"/>
        <v>-6.8599999999999959</v>
      </c>
      <c r="DJ57">
        <v>84</v>
      </c>
      <c r="DK57">
        <v>90</v>
      </c>
      <c r="DL57" s="3">
        <v>0.20200000000000001</v>
      </c>
      <c r="DM57" s="1">
        <f t="shared" si="233"/>
        <v>4.04</v>
      </c>
      <c r="DN57" s="2">
        <f t="shared" si="234"/>
        <v>16.96</v>
      </c>
      <c r="DO57" s="2">
        <f t="shared" si="235"/>
        <v>6.3199999999999967</v>
      </c>
      <c r="DQ57">
        <v>84</v>
      </c>
      <c r="DR57">
        <v>90</v>
      </c>
      <c r="DS57" s="3">
        <v>0.252</v>
      </c>
      <c r="DT57" s="1">
        <f t="shared" si="236"/>
        <v>5.04</v>
      </c>
      <c r="DU57" s="2">
        <f t="shared" si="237"/>
        <v>22.68</v>
      </c>
      <c r="DV57" s="2">
        <f t="shared" si="238"/>
        <v>-5.7199999999999989</v>
      </c>
      <c r="DX57">
        <v>84</v>
      </c>
      <c r="DY57">
        <v>90</v>
      </c>
      <c r="DZ57" s="3">
        <v>0.21</v>
      </c>
      <c r="EA57" s="1">
        <f t="shared" si="239"/>
        <v>4.2</v>
      </c>
      <c r="EB57" s="2">
        <f t="shared" si="240"/>
        <v>16.98</v>
      </c>
      <c r="EC57" s="2">
        <f t="shared" si="241"/>
        <v>5.6999999999999993</v>
      </c>
      <c r="EE57">
        <v>84</v>
      </c>
      <c r="EF57">
        <v>90</v>
      </c>
      <c r="EG57" s="3">
        <v>0.17</v>
      </c>
      <c r="EH57" s="1">
        <f t="shared" si="242"/>
        <v>3.4000000000000004</v>
      </c>
      <c r="EI57" s="2">
        <f t="shared" si="243"/>
        <v>13.840000000000002</v>
      </c>
      <c r="EJ57" s="2">
        <f t="shared" si="244"/>
        <v>3.1399999999999988</v>
      </c>
      <c r="EL57">
        <v>84</v>
      </c>
      <c r="EM57">
        <v>90</v>
      </c>
      <c r="EN57" s="3">
        <v>0.14299999999999999</v>
      </c>
      <c r="EO57" s="1">
        <f t="shared" si="245"/>
        <v>2.86</v>
      </c>
      <c r="EP57" s="2">
        <f t="shared" si="246"/>
        <v>12.78</v>
      </c>
      <c r="EQ57" s="2">
        <f t="shared" si="247"/>
        <v>1.0600000000000023</v>
      </c>
    </row>
    <row r="58" spans="2:147" x14ac:dyDescent="0.25">
      <c r="B58">
        <v>84</v>
      </c>
      <c r="C58">
        <v>110</v>
      </c>
      <c r="D58" s="3">
        <v>0.26</v>
      </c>
      <c r="E58" s="1">
        <f t="shared" si="186"/>
        <v>5.2</v>
      </c>
      <c r="F58" s="2">
        <f t="shared" si="187"/>
        <v>24.52</v>
      </c>
      <c r="I58">
        <v>84</v>
      </c>
      <c r="J58">
        <v>110</v>
      </c>
      <c r="K58" s="3">
        <v>0.26400000000000001</v>
      </c>
      <c r="L58" s="1">
        <f t="shared" si="188"/>
        <v>5.28</v>
      </c>
      <c r="M58" s="2">
        <f t="shared" si="189"/>
        <v>27.92</v>
      </c>
      <c r="N58" s="2">
        <f t="shared" si="190"/>
        <v>-3.4000000000000021</v>
      </c>
      <c r="P58">
        <v>84</v>
      </c>
      <c r="Q58">
        <v>110</v>
      </c>
      <c r="R58" s="3">
        <v>0.25800000000000001</v>
      </c>
      <c r="S58" s="1">
        <f t="shared" si="191"/>
        <v>5.16</v>
      </c>
      <c r="T58" s="2">
        <f t="shared" si="192"/>
        <v>22</v>
      </c>
      <c r="U58" s="2">
        <f t="shared" si="193"/>
        <v>5.9200000000000017</v>
      </c>
      <c r="W58">
        <v>84</v>
      </c>
      <c r="X58">
        <v>110</v>
      </c>
      <c r="Y58" s="3">
        <v>0.251</v>
      </c>
      <c r="Z58" s="1">
        <f t="shared" si="194"/>
        <v>5.0199999999999996</v>
      </c>
      <c r="AA58" s="2">
        <f t="shared" si="195"/>
        <v>24.7</v>
      </c>
      <c r="AB58" s="2">
        <f t="shared" si="196"/>
        <v>-2.6999999999999993</v>
      </c>
      <c r="AD58">
        <v>84</v>
      </c>
      <c r="AE58">
        <v>110</v>
      </c>
      <c r="AF58" s="3">
        <v>0.254</v>
      </c>
      <c r="AG58" s="1">
        <f t="shared" si="197"/>
        <v>5.08</v>
      </c>
      <c r="AH58" s="2">
        <f t="shared" si="198"/>
        <v>20.380000000000003</v>
      </c>
      <c r="AI58" s="2">
        <f t="shared" si="199"/>
        <v>4.3199999999999967</v>
      </c>
      <c r="AK58">
        <v>84</v>
      </c>
      <c r="AL58">
        <v>110</v>
      </c>
      <c r="AM58" s="3">
        <v>0.25</v>
      </c>
      <c r="AN58" s="1">
        <f t="shared" si="200"/>
        <v>5</v>
      </c>
      <c r="AO58" s="2">
        <f t="shared" si="201"/>
        <v>24.479999999999997</v>
      </c>
      <c r="AP58" s="2">
        <f t="shared" si="202"/>
        <v>-4.0999999999999943</v>
      </c>
      <c r="AR58">
        <v>84</v>
      </c>
      <c r="AS58">
        <v>110</v>
      </c>
      <c r="AT58" s="3">
        <v>0.24399999999999999</v>
      </c>
      <c r="AU58" s="1">
        <f t="shared" si="203"/>
        <v>4.88</v>
      </c>
      <c r="AV58" s="2">
        <f t="shared" si="204"/>
        <v>20.56</v>
      </c>
      <c r="AW58" s="2">
        <f t="shared" si="205"/>
        <v>3.9199999999999982</v>
      </c>
      <c r="AY58">
        <v>84</v>
      </c>
      <c r="AZ58">
        <v>110</v>
      </c>
      <c r="BA58" s="3">
        <v>0.24199999999999999</v>
      </c>
      <c r="BB58" s="1">
        <f t="shared" si="206"/>
        <v>4.84</v>
      </c>
      <c r="BC58" s="2">
        <f t="shared" si="207"/>
        <v>24.180000000000003</v>
      </c>
      <c r="BD58" s="2">
        <f t="shared" si="208"/>
        <v>-3.6200000000000045</v>
      </c>
      <c r="BF58">
        <v>84</v>
      </c>
      <c r="BG58">
        <v>110</v>
      </c>
      <c r="BH58" s="3">
        <v>0.21299999999999999</v>
      </c>
      <c r="BI58" s="1">
        <f t="shared" si="209"/>
        <v>4.26</v>
      </c>
      <c r="BJ58" s="2">
        <f t="shared" si="210"/>
        <v>17.04</v>
      </c>
      <c r="BK58" s="2">
        <f t="shared" si="211"/>
        <v>7.1400000000000041</v>
      </c>
      <c r="BM58">
        <v>84</v>
      </c>
      <c r="BN58">
        <v>110</v>
      </c>
      <c r="BO58" s="3">
        <v>0.22700000000000001</v>
      </c>
      <c r="BP58" s="1">
        <f t="shared" si="212"/>
        <v>4.54</v>
      </c>
      <c r="BQ58" s="2">
        <f t="shared" si="213"/>
        <v>26.6</v>
      </c>
      <c r="BR58" s="2">
        <f t="shared" si="214"/>
        <v>-9.5600000000000023</v>
      </c>
      <c r="BT58">
        <v>84</v>
      </c>
      <c r="BU58">
        <v>110</v>
      </c>
      <c r="BV58" s="3">
        <v>0.217</v>
      </c>
      <c r="BW58" s="1">
        <f t="shared" si="215"/>
        <v>4.34</v>
      </c>
      <c r="BX58" s="2">
        <f t="shared" si="216"/>
        <v>20.400000000000002</v>
      </c>
      <c r="BY58" s="2">
        <f t="shared" si="217"/>
        <v>6.1999999999999993</v>
      </c>
      <c r="CA58">
        <v>84</v>
      </c>
      <c r="CB58">
        <v>110</v>
      </c>
      <c r="CC58" s="3">
        <v>0.222</v>
      </c>
      <c r="CD58" s="1">
        <f t="shared" si="218"/>
        <v>4.4400000000000004</v>
      </c>
      <c r="CE58" s="2">
        <f t="shared" si="219"/>
        <v>25.360000000000003</v>
      </c>
      <c r="CF58" s="2">
        <f t="shared" si="220"/>
        <v>-4.9600000000000009</v>
      </c>
      <c r="CH58">
        <v>84</v>
      </c>
      <c r="CI58">
        <v>110</v>
      </c>
      <c r="CJ58" s="3">
        <v>0.20899999999999999</v>
      </c>
      <c r="CK58" s="1">
        <f t="shared" si="221"/>
        <v>4.18</v>
      </c>
      <c r="CL58" s="2">
        <f t="shared" si="222"/>
        <v>18.96</v>
      </c>
      <c r="CM58" s="2">
        <f t="shared" si="223"/>
        <v>6.4000000000000021</v>
      </c>
      <c r="CO58">
        <v>84</v>
      </c>
      <c r="CP58">
        <v>110</v>
      </c>
      <c r="CQ58" s="3">
        <v>0.245</v>
      </c>
      <c r="CR58" s="1">
        <f t="shared" si="224"/>
        <v>4.9000000000000004</v>
      </c>
      <c r="CS58" s="2">
        <f t="shared" si="225"/>
        <v>26.759999999999998</v>
      </c>
      <c r="CT58" s="2">
        <f t="shared" si="226"/>
        <v>-7.7999999999999972</v>
      </c>
      <c r="CV58">
        <v>84</v>
      </c>
      <c r="CW58">
        <v>110</v>
      </c>
      <c r="CX58" s="3">
        <v>0.223</v>
      </c>
      <c r="CY58" s="1">
        <f t="shared" si="227"/>
        <v>4.46</v>
      </c>
      <c r="CZ58" s="2">
        <f t="shared" si="228"/>
        <v>20.880000000000003</v>
      </c>
      <c r="DA58" s="2">
        <f t="shared" si="229"/>
        <v>5.8799999999999955</v>
      </c>
      <c r="DC58">
        <v>84</v>
      </c>
      <c r="DD58">
        <v>110</v>
      </c>
      <c r="DE58" s="3">
        <v>0.245</v>
      </c>
      <c r="DF58" s="1">
        <f t="shared" si="230"/>
        <v>4.9000000000000004</v>
      </c>
      <c r="DG58" s="2">
        <f t="shared" si="231"/>
        <v>28.18</v>
      </c>
      <c r="DH58" s="2">
        <f t="shared" si="232"/>
        <v>-7.2999999999999972</v>
      </c>
      <c r="DJ58">
        <v>84</v>
      </c>
      <c r="DK58">
        <v>110</v>
      </c>
      <c r="DL58" s="3">
        <v>0.222</v>
      </c>
      <c r="DM58" s="1">
        <f t="shared" si="233"/>
        <v>4.4400000000000004</v>
      </c>
      <c r="DN58" s="2">
        <f t="shared" si="234"/>
        <v>21.400000000000002</v>
      </c>
      <c r="DO58" s="2">
        <f t="shared" si="235"/>
        <v>6.7799999999999976</v>
      </c>
      <c r="DQ58">
        <v>84</v>
      </c>
      <c r="DR58">
        <v>110</v>
      </c>
      <c r="DS58" s="3">
        <v>0.26400000000000001</v>
      </c>
      <c r="DT58" s="1">
        <f t="shared" si="236"/>
        <v>5.28</v>
      </c>
      <c r="DU58" s="2">
        <f t="shared" si="237"/>
        <v>27.96</v>
      </c>
      <c r="DV58" s="2">
        <f t="shared" si="238"/>
        <v>-6.5599999999999987</v>
      </c>
      <c r="DX58">
        <v>84</v>
      </c>
      <c r="DY58">
        <v>110</v>
      </c>
      <c r="DZ58" s="3">
        <v>0.24299999999999999</v>
      </c>
      <c r="EA58" s="1">
        <f t="shared" si="239"/>
        <v>4.8599999999999994</v>
      </c>
      <c r="EB58" s="2">
        <f t="shared" si="240"/>
        <v>21.84</v>
      </c>
      <c r="EC58" s="2">
        <f t="shared" si="241"/>
        <v>6.120000000000001</v>
      </c>
      <c r="EE58">
        <v>84</v>
      </c>
      <c r="EF58">
        <v>110</v>
      </c>
      <c r="EG58" s="3">
        <v>0.216</v>
      </c>
      <c r="EH58" s="1">
        <f t="shared" si="242"/>
        <v>4.32</v>
      </c>
      <c r="EI58" s="2">
        <f t="shared" si="243"/>
        <v>18.160000000000004</v>
      </c>
      <c r="EJ58" s="2">
        <f t="shared" si="244"/>
        <v>3.6799999999999962</v>
      </c>
      <c r="EL58">
        <v>84</v>
      </c>
      <c r="EM58">
        <v>110</v>
      </c>
      <c r="EN58" s="3">
        <v>0.183</v>
      </c>
      <c r="EO58" s="1">
        <f t="shared" si="245"/>
        <v>3.66</v>
      </c>
      <c r="EP58" s="2">
        <f t="shared" si="246"/>
        <v>16.439999999999998</v>
      </c>
      <c r="EQ58" s="2">
        <f t="shared" si="247"/>
        <v>1.720000000000006</v>
      </c>
    </row>
    <row r="59" spans="2:147" x14ac:dyDescent="0.25">
      <c r="B59">
        <v>84</v>
      </c>
      <c r="C59">
        <v>130</v>
      </c>
      <c r="D59" s="3">
        <v>0.25800000000000001</v>
      </c>
      <c r="E59" s="1">
        <f t="shared" si="186"/>
        <v>5.16</v>
      </c>
      <c r="F59" s="2">
        <f t="shared" si="187"/>
        <v>29.68</v>
      </c>
      <c r="I59">
        <v>84</v>
      </c>
      <c r="J59">
        <v>130</v>
      </c>
      <c r="K59" s="3">
        <v>0.253</v>
      </c>
      <c r="L59" s="1">
        <f t="shared" si="188"/>
        <v>5.0600000000000005</v>
      </c>
      <c r="M59" s="2">
        <f t="shared" si="189"/>
        <v>32.980000000000004</v>
      </c>
      <c r="N59" s="2">
        <f t="shared" si="190"/>
        <v>-3.3000000000000043</v>
      </c>
      <c r="P59">
        <v>84</v>
      </c>
      <c r="Q59">
        <v>130</v>
      </c>
      <c r="R59" s="3">
        <v>0.26500000000000001</v>
      </c>
      <c r="S59" s="1">
        <f t="shared" si="191"/>
        <v>5.3000000000000007</v>
      </c>
      <c r="T59" s="2">
        <f t="shared" si="192"/>
        <v>27.3</v>
      </c>
      <c r="U59" s="2">
        <f t="shared" si="193"/>
        <v>5.6800000000000033</v>
      </c>
      <c r="W59">
        <v>84</v>
      </c>
      <c r="X59">
        <v>130</v>
      </c>
      <c r="Y59" s="3">
        <v>0.26</v>
      </c>
      <c r="Z59" s="1">
        <f t="shared" si="194"/>
        <v>5.2</v>
      </c>
      <c r="AA59" s="2">
        <f t="shared" si="195"/>
        <v>29.9</v>
      </c>
      <c r="AB59" s="2">
        <f t="shared" si="196"/>
        <v>-2.5999999999999979</v>
      </c>
      <c r="AD59">
        <v>84</v>
      </c>
      <c r="AE59">
        <v>130</v>
      </c>
      <c r="AF59" s="3">
        <v>0.254</v>
      </c>
      <c r="AG59" s="1">
        <f t="shared" si="197"/>
        <v>5.08</v>
      </c>
      <c r="AH59" s="2">
        <f t="shared" si="198"/>
        <v>25.46</v>
      </c>
      <c r="AI59" s="2">
        <f t="shared" si="199"/>
        <v>4.4399999999999977</v>
      </c>
      <c r="AK59">
        <v>84</v>
      </c>
      <c r="AL59">
        <v>130</v>
      </c>
      <c r="AM59" s="3">
        <v>0.252</v>
      </c>
      <c r="AN59" s="1">
        <f t="shared" si="200"/>
        <v>5.04</v>
      </c>
      <c r="AO59" s="2">
        <f t="shared" si="201"/>
        <v>29.519999999999996</v>
      </c>
      <c r="AP59" s="2">
        <f t="shared" si="202"/>
        <v>-4.0599999999999952</v>
      </c>
      <c r="AR59">
        <v>84</v>
      </c>
      <c r="AS59">
        <v>130</v>
      </c>
      <c r="AT59" s="3">
        <v>0.255</v>
      </c>
      <c r="AU59" s="1">
        <f t="shared" si="203"/>
        <v>5.0999999999999996</v>
      </c>
      <c r="AV59" s="2">
        <f t="shared" si="204"/>
        <v>25.659999999999997</v>
      </c>
      <c r="AW59" s="2">
        <f t="shared" si="205"/>
        <v>3.8599999999999994</v>
      </c>
      <c r="AY59">
        <v>84</v>
      </c>
      <c r="AZ59">
        <v>130</v>
      </c>
      <c r="BA59" s="3">
        <v>0.254</v>
      </c>
      <c r="BB59" s="1">
        <f t="shared" si="206"/>
        <v>5.08</v>
      </c>
      <c r="BC59" s="2">
        <f t="shared" si="207"/>
        <v>29.260000000000005</v>
      </c>
      <c r="BD59" s="2">
        <f t="shared" si="208"/>
        <v>-3.6000000000000085</v>
      </c>
      <c r="BF59">
        <v>84</v>
      </c>
      <c r="BG59">
        <v>130</v>
      </c>
      <c r="BH59" s="3">
        <v>0.24199999999999999</v>
      </c>
      <c r="BI59" s="1">
        <f t="shared" si="209"/>
        <v>4.84</v>
      </c>
      <c r="BJ59" s="2">
        <f t="shared" si="210"/>
        <v>21.88</v>
      </c>
      <c r="BK59" s="2">
        <f t="shared" si="211"/>
        <v>7.3800000000000061</v>
      </c>
      <c r="BM59">
        <v>84</v>
      </c>
      <c r="BN59">
        <v>130</v>
      </c>
      <c r="BO59" s="3">
        <v>0.23400000000000001</v>
      </c>
      <c r="BP59" s="1">
        <f t="shared" si="212"/>
        <v>4.6800000000000006</v>
      </c>
      <c r="BQ59" s="2">
        <f t="shared" si="213"/>
        <v>31.28</v>
      </c>
      <c r="BR59" s="2">
        <f t="shared" si="214"/>
        <v>-9.4000000000000021</v>
      </c>
      <c r="BT59">
        <v>84</v>
      </c>
      <c r="BU59">
        <v>130</v>
      </c>
      <c r="BV59" s="3">
        <v>0.23699999999999999</v>
      </c>
      <c r="BW59" s="1">
        <f t="shared" si="215"/>
        <v>4.74</v>
      </c>
      <c r="BX59" s="2">
        <f t="shared" si="216"/>
        <v>25.14</v>
      </c>
      <c r="BY59" s="2">
        <f t="shared" si="217"/>
        <v>6.1400000000000006</v>
      </c>
      <c r="CA59">
        <v>84</v>
      </c>
      <c r="CB59">
        <v>130</v>
      </c>
      <c r="CC59" s="3">
        <v>0.23799999999999999</v>
      </c>
      <c r="CD59" s="1">
        <f t="shared" si="218"/>
        <v>4.76</v>
      </c>
      <c r="CE59" s="2">
        <f t="shared" si="219"/>
        <v>30.120000000000005</v>
      </c>
      <c r="CF59" s="2">
        <f t="shared" si="220"/>
        <v>-4.980000000000004</v>
      </c>
      <c r="CH59">
        <v>84</v>
      </c>
      <c r="CI59">
        <v>130</v>
      </c>
      <c r="CJ59" s="3">
        <v>0.22900000000000001</v>
      </c>
      <c r="CK59" s="1">
        <f t="shared" si="221"/>
        <v>4.58</v>
      </c>
      <c r="CL59" s="2">
        <f t="shared" si="222"/>
        <v>23.54</v>
      </c>
      <c r="CM59" s="2">
        <f t="shared" si="223"/>
        <v>6.5800000000000054</v>
      </c>
      <c r="CO59">
        <v>84</v>
      </c>
      <c r="CP59">
        <v>130</v>
      </c>
      <c r="CQ59" s="3">
        <v>0.22800000000000001</v>
      </c>
      <c r="CR59" s="1">
        <f t="shared" si="224"/>
        <v>4.5600000000000005</v>
      </c>
      <c r="CS59" s="2">
        <f t="shared" si="225"/>
        <v>31.32</v>
      </c>
      <c r="CT59" s="2">
        <f t="shared" si="226"/>
        <v>-7.7800000000000011</v>
      </c>
      <c r="CV59">
        <v>84</v>
      </c>
      <c r="CW59">
        <v>130</v>
      </c>
      <c r="CX59" s="3">
        <v>0.224</v>
      </c>
      <c r="CY59" s="1">
        <f t="shared" si="227"/>
        <v>4.4800000000000004</v>
      </c>
      <c r="CZ59" s="2">
        <f t="shared" si="228"/>
        <v>25.360000000000003</v>
      </c>
      <c r="DA59" s="2">
        <f t="shared" si="229"/>
        <v>5.9599999999999973</v>
      </c>
      <c r="DC59">
        <v>84</v>
      </c>
      <c r="DD59">
        <v>130</v>
      </c>
      <c r="DE59" s="3">
        <v>0.22600000000000001</v>
      </c>
      <c r="DF59" s="1">
        <f t="shared" si="230"/>
        <v>4.5200000000000005</v>
      </c>
      <c r="DG59" s="2">
        <f t="shared" si="231"/>
        <v>32.700000000000003</v>
      </c>
      <c r="DH59" s="2">
        <f t="shared" si="232"/>
        <v>-7.34</v>
      </c>
      <c r="DJ59">
        <v>84</v>
      </c>
      <c r="DK59">
        <v>130</v>
      </c>
      <c r="DL59" s="3">
        <v>0.223</v>
      </c>
      <c r="DM59" s="1">
        <f t="shared" si="233"/>
        <v>4.46</v>
      </c>
      <c r="DN59" s="2">
        <f t="shared" si="234"/>
        <v>25.860000000000003</v>
      </c>
      <c r="DO59" s="2">
        <f t="shared" si="235"/>
        <v>6.84</v>
      </c>
      <c r="DQ59">
        <v>84</v>
      </c>
      <c r="DR59">
        <v>130</v>
      </c>
      <c r="DS59" s="3">
        <v>0.23499999999999999</v>
      </c>
      <c r="DT59" s="1">
        <f t="shared" si="236"/>
        <v>4.6999999999999993</v>
      </c>
      <c r="DU59" s="2">
        <f t="shared" si="237"/>
        <v>32.659999999999997</v>
      </c>
      <c r="DV59" s="2">
        <f t="shared" si="238"/>
        <v>-6.7999999999999936</v>
      </c>
      <c r="DX59">
        <v>84</v>
      </c>
      <c r="DY59">
        <v>130</v>
      </c>
      <c r="DZ59" s="3">
        <v>0.23300000000000001</v>
      </c>
      <c r="EA59" s="1">
        <f t="shared" si="239"/>
        <v>4.66</v>
      </c>
      <c r="EB59" s="2">
        <f t="shared" si="240"/>
        <v>26.5</v>
      </c>
      <c r="EC59" s="2">
        <f t="shared" si="241"/>
        <v>6.1599999999999966</v>
      </c>
      <c r="EE59">
        <v>84</v>
      </c>
      <c r="EF59">
        <v>130</v>
      </c>
      <c r="EG59" s="3">
        <v>0.214</v>
      </c>
      <c r="EH59" s="1">
        <f t="shared" si="242"/>
        <v>4.28</v>
      </c>
      <c r="EI59" s="2">
        <f t="shared" si="243"/>
        <v>22.440000000000005</v>
      </c>
      <c r="EJ59" s="2">
        <f t="shared" si="244"/>
        <v>4.0599999999999952</v>
      </c>
      <c r="EL59">
        <v>84</v>
      </c>
      <c r="EM59">
        <v>130</v>
      </c>
      <c r="EN59" s="3">
        <v>0.19600000000000001</v>
      </c>
      <c r="EO59" s="1">
        <f t="shared" si="245"/>
        <v>3.92</v>
      </c>
      <c r="EP59" s="2">
        <f t="shared" si="246"/>
        <v>20.36</v>
      </c>
      <c r="EQ59" s="2">
        <f t="shared" si="247"/>
        <v>2.0800000000000054</v>
      </c>
    </row>
    <row r="60" spans="2:147" x14ac:dyDescent="0.25">
      <c r="B60">
        <v>84</v>
      </c>
      <c r="C60">
        <v>150</v>
      </c>
      <c r="D60" s="3">
        <v>0.25600000000000001</v>
      </c>
      <c r="E60" s="1">
        <f t="shared" si="186"/>
        <v>5.12</v>
      </c>
      <c r="F60" s="2">
        <f t="shared" si="187"/>
        <v>34.799999999999997</v>
      </c>
      <c r="I60">
        <v>84</v>
      </c>
      <c r="J60">
        <v>150</v>
      </c>
      <c r="K60" s="3">
        <v>0.25700000000000001</v>
      </c>
      <c r="L60" s="1">
        <f t="shared" si="188"/>
        <v>5.1400000000000006</v>
      </c>
      <c r="M60" s="2">
        <f t="shared" si="189"/>
        <v>38.120000000000005</v>
      </c>
      <c r="N60" s="2">
        <f t="shared" si="190"/>
        <v>-3.3200000000000074</v>
      </c>
      <c r="P60">
        <v>84</v>
      </c>
      <c r="Q60">
        <v>150</v>
      </c>
      <c r="R60" s="3">
        <v>0.255</v>
      </c>
      <c r="S60" s="1">
        <f t="shared" si="191"/>
        <v>5.0999999999999996</v>
      </c>
      <c r="T60" s="2">
        <f t="shared" si="192"/>
        <v>32.4</v>
      </c>
      <c r="U60" s="2">
        <f t="shared" si="193"/>
        <v>5.720000000000006</v>
      </c>
      <c r="W60">
        <v>84</v>
      </c>
      <c r="X60">
        <v>150</v>
      </c>
      <c r="Y60" s="3">
        <v>0.26200000000000001</v>
      </c>
      <c r="Z60" s="1">
        <f t="shared" si="194"/>
        <v>5.24</v>
      </c>
      <c r="AA60" s="2">
        <f t="shared" si="195"/>
        <v>35.14</v>
      </c>
      <c r="AB60" s="2">
        <f t="shared" si="196"/>
        <v>-2.740000000000002</v>
      </c>
      <c r="AD60">
        <v>84</v>
      </c>
      <c r="AE60">
        <v>150</v>
      </c>
      <c r="AF60" s="3">
        <v>0.25800000000000001</v>
      </c>
      <c r="AG60" s="1">
        <f t="shared" si="197"/>
        <v>5.16</v>
      </c>
      <c r="AH60" s="2">
        <f t="shared" si="198"/>
        <v>30.62</v>
      </c>
      <c r="AI60" s="2">
        <f t="shared" si="199"/>
        <v>4.5199999999999996</v>
      </c>
      <c r="AK60">
        <v>84</v>
      </c>
      <c r="AL60">
        <v>150</v>
      </c>
      <c r="AM60" s="3">
        <v>0.25600000000000001</v>
      </c>
      <c r="AN60" s="1">
        <f t="shared" si="200"/>
        <v>5.12</v>
      </c>
      <c r="AO60" s="2">
        <f t="shared" si="201"/>
        <v>34.639999999999993</v>
      </c>
      <c r="AP60" s="2">
        <f t="shared" si="202"/>
        <v>-4.0199999999999925</v>
      </c>
      <c r="AR60">
        <v>84</v>
      </c>
      <c r="AS60">
        <v>150</v>
      </c>
      <c r="AT60" s="3">
        <v>0.252</v>
      </c>
      <c r="AU60" s="1">
        <f t="shared" si="203"/>
        <v>5.04</v>
      </c>
      <c r="AV60" s="2">
        <f t="shared" si="204"/>
        <v>30.699999999999996</v>
      </c>
      <c r="AW60" s="2">
        <f t="shared" si="205"/>
        <v>3.9399999999999977</v>
      </c>
      <c r="AY60">
        <v>84</v>
      </c>
      <c r="AZ60">
        <v>150</v>
      </c>
      <c r="BA60" s="3">
        <v>0.251</v>
      </c>
      <c r="BB60" s="1">
        <f t="shared" si="206"/>
        <v>5.0199999999999996</v>
      </c>
      <c r="BC60" s="2">
        <f t="shared" si="207"/>
        <v>34.28</v>
      </c>
      <c r="BD60" s="2">
        <f t="shared" si="208"/>
        <v>-3.5800000000000054</v>
      </c>
      <c r="BF60">
        <v>84</v>
      </c>
      <c r="BG60">
        <v>150</v>
      </c>
      <c r="BH60" s="3">
        <v>0.24199999999999999</v>
      </c>
      <c r="BI60" s="1">
        <f t="shared" si="209"/>
        <v>4.84</v>
      </c>
      <c r="BJ60" s="2">
        <f t="shared" si="210"/>
        <v>26.72</v>
      </c>
      <c r="BK60" s="2">
        <f t="shared" si="211"/>
        <v>7.5600000000000023</v>
      </c>
      <c r="BM60">
        <v>84</v>
      </c>
      <c r="BN60">
        <v>150</v>
      </c>
      <c r="BO60" s="3">
        <v>0.24099999999999999</v>
      </c>
      <c r="BP60" s="1">
        <f t="shared" si="212"/>
        <v>4.82</v>
      </c>
      <c r="BQ60" s="2">
        <f t="shared" si="213"/>
        <v>36.1</v>
      </c>
      <c r="BR60" s="2">
        <f t="shared" si="214"/>
        <v>-9.3800000000000026</v>
      </c>
      <c r="BT60">
        <v>84</v>
      </c>
      <c r="BU60">
        <v>150</v>
      </c>
      <c r="BV60" s="3">
        <v>0.24399999999999999</v>
      </c>
      <c r="BW60" s="1">
        <f t="shared" si="215"/>
        <v>4.88</v>
      </c>
      <c r="BX60" s="2">
        <f t="shared" si="216"/>
        <v>30.02</v>
      </c>
      <c r="BY60" s="2">
        <f t="shared" si="217"/>
        <v>6.0800000000000018</v>
      </c>
      <c r="CA60">
        <v>84</v>
      </c>
      <c r="CB60">
        <v>150</v>
      </c>
      <c r="CC60" s="3">
        <v>0.247</v>
      </c>
      <c r="CD60" s="1">
        <f t="shared" si="218"/>
        <v>4.9399999999999995</v>
      </c>
      <c r="CE60" s="2">
        <f t="shared" si="219"/>
        <v>35.06</v>
      </c>
      <c r="CF60" s="2">
        <f t="shared" si="220"/>
        <v>-5.0400000000000027</v>
      </c>
      <c r="CH60">
        <v>84</v>
      </c>
      <c r="CI60">
        <v>150</v>
      </c>
      <c r="CJ60" s="3">
        <v>0.24099999999999999</v>
      </c>
      <c r="CK60" s="1">
        <f t="shared" si="221"/>
        <v>4.82</v>
      </c>
      <c r="CL60" s="2">
        <f t="shared" si="222"/>
        <v>28.36</v>
      </c>
      <c r="CM60" s="2">
        <f t="shared" si="223"/>
        <v>6.7000000000000028</v>
      </c>
      <c r="CO60">
        <v>84</v>
      </c>
      <c r="CP60">
        <v>150</v>
      </c>
      <c r="CQ60" s="3">
        <v>0.23699999999999999</v>
      </c>
      <c r="CR60" s="1">
        <f t="shared" si="224"/>
        <v>4.74</v>
      </c>
      <c r="CS60" s="2">
        <f t="shared" si="225"/>
        <v>36.06</v>
      </c>
      <c r="CT60" s="2">
        <f t="shared" si="226"/>
        <v>-7.7000000000000028</v>
      </c>
      <c r="CV60">
        <v>84</v>
      </c>
      <c r="CW60">
        <v>150</v>
      </c>
      <c r="CX60" s="3">
        <v>0.23699999999999999</v>
      </c>
      <c r="CY60" s="1">
        <f t="shared" si="227"/>
        <v>4.74</v>
      </c>
      <c r="CZ60" s="2">
        <f t="shared" si="228"/>
        <v>30.1</v>
      </c>
      <c r="DA60" s="2">
        <f t="shared" si="229"/>
        <v>5.9600000000000009</v>
      </c>
      <c r="DC60">
        <v>84</v>
      </c>
      <c r="DD60">
        <v>150</v>
      </c>
      <c r="DE60" s="3">
        <v>0.23899999999999999</v>
      </c>
      <c r="DF60" s="1">
        <f t="shared" si="230"/>
        <v>4.7799999999999994</v>
      </c>
      <c r="DG60" s="2">
        <f t="shared" si="231"/>
        <v>37.480000000000004</v>
      </c>
      <c r="DH60" s="2">
        <f t="shared" si="232"/>
        <v>-7.3800000000000026</v>
      </c>
      <c r="DJ60">
        <v>84</v>
      </c>
      <c r="DK60">
        <v>150</v>
      </c>
      <c r="DL60" s="3">
        <v>0.23599999999999999</v>
      </c>
      <c r="DM60" s="1">
        <f t="shared" si="233"/>
        <v>4.72</v>
      </c>
      <c r="DN60" s="2">
        <f t="shared" si="234"/>
        <v>30.580000000000002</v>
      </c>
      <c r="DO60" s="2">
        <f t="shared" si="235"/>
        <v>6.9000000000000021</v>
      </c>
      <c r="DQ60">
        <v>84</v>
      </c>
      <c r="DR60">
        <v>150</v>
      </c>
      <c r="DS60" s="3">
        <v>0.24</v>
      </c>
      <c r="DT60" s="1">
        <f t="shared" si="236"/>
        <v>4.8</v>
      </c>
      <c r="DU60" s="2">
        <f t="shared" si="237"/>
        <v>37.459999999999994</v>
      </c>
      <c r="DV60" s="2">
        <f t="shared" si="238"/>
        <v>-6.8799999999999919</v>
      </c>
      <c r="DX60">
        <v>84</v>
      </c>
      <c r="DY60">
        <v>150</v>
      </c>
      <c r="DZ60" s="3">
        <v>0.23899999999999999</v>
      </c>
      <c r="EA60" s="1">
        <f t="shared" si="239"/>
        <v>4.7799999999999994</v>
      </c>
      <c r="EB60" s="2">
        <f t="shared" si="240"/>
        <v>31.28</v>
      </c>
      <c r="EC60" s="2">
        <f t="shared" si="241"/>
        <v>6.1799999999999926</v>
      </c>
      <c r="EE60">
        <v>84</v>
      </c>
      <c r="EF60">
        <v>150</v>
      </c>
      <c r="EG60" s="3">
        <v>0.223</v>
      </c>
      <c r="EH60" s="1">
        <f t="shared" si="242"/>
        <v>4.46</v>
      </c>
      <c r="EI60" s="2">
        <f t="shared" si="243"/>
        <v>26.900000000000006</v>
      </c>
      <c r="EJ60" s="2">
        <f t="shared" si="244"/>
        <v>4.3799999999999955</v>
      </c>
      <c r="EL60">
        <v>84</v>
      </c>
      <c r="EM60">
        <v>150</v>
      </c>
      <c r="EN60" s="3">
        <v>0.19800000000000001</v>
      </c>
      <c r="EO60" s="1">
        <f t="shared" si="245"/>
        <v>3.96</v>
      </c>
      <c r="EP60" s="2">
        <f t="shared" si="246"/>
        <v>24.32</v>
      </c>
      <c r="EQ60" s="2">
        <f t="shared" si="247"/>
        <v>2.5800000000000054</v>
      </c>
    </row>
    <row r="61" spans="2:147" x14ac:dyDescent="0.25">
      <c r="B61">
        <v>84</v>
      </c>
      <c r="C61">
        <v>170</v>
      </c>
      <c r="D61" s="3">
        <v>0.25900000000000001</v>
      </c>
      <c r="E61" s="1">
        <f t="shared" si="186"/>
        <v>5.18</v>
      </c>
      <c r="F61" s="2">
        <f t="shared" si="187"/>
        <v>39.979999999999997</v>
      </c>
      <c r="I61">
        <v>84</v>
      </c>
      <c r="J61">
        <v>170</v>
      </c>
      <c r="K61" s="3">
        <v>0.26300000000000001</v>
      </c>
      <c r="L61" s="1">
        <f t="shared" si="188"/>
        <v>5.26</v>
      </c>
      <c r="M61" s="2">
        <f t="shared" si="189"/>
        <v>43.38</v>
      </c>
      <c r="N61" s="2">
        <f t="shared" si="190"/>
        <v>-3.4000000000000057</v>
      </c>
      <c r="P61">
        <v>84</v>
      </c>
      <c r="Q61">
        <v>170</v>
      </c>
      <c r="R61" s="3">
        <v>0.255</v>
      </c>
      <c r="S61" s="1">
        <f t="shared" si="191"/>
        <v>5.0999999999999996</v>
      </c>
      <c r="T61" s="2">
        <f t="shared" si="192"/>
        <v>37.5</v>
      </c>
      <c r="U61" s="2">
        <f t="shared" si="193"/>
        <v>5.8800000000000026</v>
      </c>
      <c r="W61">
        <v>84</v>
      </c>
      <c r="X61">
        <v>170</v>
      </c>
      <c r="Y61" s="3">
        <v>0.253</v>
      </c>
      <c r="Z61" s="1">
        <f t="shared" si="194"/>
        <v>5.0600000000000005</v>
      </c>
      <c r="AA61" s="2">
        <f t="shared" si="195"/>
        <v>40.200000000000003</v>
      </c>
      <c r="AB61" s="2">
        <f t="shared" si="196"/>
        <v>-2.7000000000000028</v>
      </c>
      <c r="AD61">
        <v>84</v>
      </c>
      <c r="AE61">
        <v>170</v>
      </c>
      <c r="AF61" s="3">
        <v>0.25</v>
      </c>
      <c r="AG61" s="1">
        <f t="shared" si="197"/>
        <v>5</v>
      </c>
      <c r="AH61" s="2">
        <f t="shared" si="198"/>
        <v>35.620000000000005</v>
      </c>
      <c r="AI61" s="2">
        <f t="shared" si="199"/>
        <v>4.5799999999999983</v>
      </c>
      <c r="AK61">
        <v>84</v>
      </c>
      <c r="AL61">
        <v>170</v>
      </c>
      <c r="AM61" s="3">
        <v>0.253</v>
      </c>
      <c r="AN61" s="1">
        <f t="shared" si="200"/>
        <v>5.0600000000000005</v>
      </c>
      <c r="AO61" s="2">
        <f t="shared" si="201"/>
        <v>39.699999999999996</v>
      </c>
      <c r="AP61" s="2">
        <f t="shared" si="202"/>
        <v>-4.0799999999999912</v>
      </c>
      <c r="AR61">
        <v>84</v>
      </c>
      <c r="AS61">
        <v>170</v>
      </c>
      <c r="AT61" s="3">
        <v>0.247</v>
      </c>
      <c r="AU61" s="1">
        <f t="shared" si="203"/>
        <v>4.9399999999999995</v>
      </c>
      <c r="AV61" s="2">
        <f t="shared" si="204"/>
        <v>35.639999999999993</v>
      </c>
      <c r="AW61" s="2">
        <f t="shared" si="205"/>
        <v>4.0600000000000023</v>
      </c>
      <c r="AY61">
        <v>84</v>
      </c>
      <c r="AZ61">
        <v>170</v>
      </c>
      <c r="BA61" s="3">
        <v>0.248</v>
      </c>
      <c r="BB61" s="1">
        <f t="shared" si="206"/>
        <v>4.96</v>
      </c>
      <c r="BC61" s="2">
        <f t="shared" si="207"/>
        <v>39.24</v>
      </c>
      <c r="BD61" s="2">
        <f t="shared" si="208"/>
        <v>-3.6000000000000085</v>
      </c>
      <c r="BF61">
        <v>84</v>
      </c>
      <c r="BG61">
        <v>170</v>
      </c>
      <c r="BH61" s="3">
        <v>0.245</v>
      </c>
      <c r="BI61" s="1">
        <f t="shared" si="209"/>
        <v>4.9000000000000004</v>
      </c>
      <c r="BJ61" s="2">
        <f t="shared" si="210"/>
        <v>31.619999999999997</v>
      </c>
      <c r="BK61" s="2">
        <f t="shared" si="211"/>
        <v>7.6200000000000045</v>
      </c>
      <c r="BM61">
        <v>84</v>
      </c>
      <c r="BN61">
        <v>170</v>
      </c>
      <c r="BO61" s="3">
        <v>0.255</v>
      </c>
      <c r="BP61" s="1">
        <f t="shared" si="212"/>
        <v>5.0999999999999996</v>
      </c>
      <c r="BQ61" s="2">
        <f t="shared" si="213"/>
        <v>41.2</v>
      </c>
      <c r="BR61" s="2">
        <f t="shared" si="214"/>
        <v>-9.5800000000000054</v>
      </c>
      <c r="BT61">
        <v>84</v>
      </c>
      <c r="BU61">
        <v>170</v>
      </c>
      <c r="BV61" s="3">
        <v>0.24399999999999999</v>
      </c>
      <c r="BW61" s="1">
        <f t="shared" si="215"/>
        <v>4.88</v>
      </c>
      <c r="BX61" s="2">
        <f t="shared" si="216"/>
        <v>34.9</v>
      </c>
      <c r="BY61" s="2">
        <f t="shared" si="217"/>
        <v>6.3000000000000043</v>
      </c>
      <c r="CA61">
        <v>84</v>
      </c>
      <c r="CB61">
        <v>170</v>
      </c>
      <c r="CC61" s="3">
        <v>0.251</v>
      </c>
      <c r="CD61" s="1">
        <f t="shared" si="218"/>
        <v>5.0199999999999996</v>
      </c>
      <c r="CE61" s="2">
        <f t="shared" si="219"/>
        <v>40.08</v>
      </c>
      <c r="CF61" s="2">
        <f t="shared" si="220"/>
        <v>-5.18</v>
      </c>
      <c r="CH61">
        <v>84</v>
      </c>
      <c r="CI61">
        <v>170</v>
      </c>
      <c r="CJ61" s="3">
        <v>0.25</v>
      </c>
      <c r="CK61" s="1">
        <f t="shared" si="221"/>
        <v>5</v>
      </c>
      <c r="CL61" s="2">
        <f t="shared" si="222"/>
        <v>33.36</v>
      </c>
      <c r="CM61" s="2">
        <f t="shared" si="223"/>
        <v>6.7199999999999989</v>
      </c>
      <c r="CO61">
        <v>84</v>
      </c>
      <c r="CP61">
        <v>170</v>
      </c>
      <c r="CQ61" s="3">
        <v>0.251</v>
      </c>
      <c r="CR61" s="1">
        <f t="shared" si="224"/>
        <v>5.0199999999999996</v>
      </c>
      <c r="CS61" s="2">
        <f t="shared" si="225"/>
        <v>41.08</v>
      </c>
      <c r="CT61" s="2">
        <f t="shared" si="226"/>
        <v>-7.7199999999999989</v>
      </c>
      <c r="CV61">
        <v>84</v>
      </c>
      <c r="CW61">
        <v>170</v>
      </c>
      <c r="CX61" s="3">
        <v>0.252</v>
      </c>
      <c r="CY61" s="1">
        <f t="shared" si="227"/>
        <v>5.04</v>
      </c>
      <c r="CZ61" s="2">
        <f t="shared" si="228"/>
        <v>35.14</v>
      </c>
      <c r="DA61" s="2">
        <f t="shared" si="229"/>
        <v>5.9399999999999977</v>
      </c>
      <c r="DC61">
        <v>84</v>
      </c>
      <c r="DD61">
        <v>170</v>
      </c>
      <c r="DE61" s="3">
        <v>0.25800000000000001</v>
      </c>
      <c r="DF61" s="1">
        <f t="shared" si="230"/>
        <v>5.16</v>
      </c>
      <c r="DG61" s="2">
        <f t="shared" si="231"/>
        <v>42.64</v>
      </c>
      <c r="DH61" s="2">
        <f t="shared" si="232"/>
        <v>-7.5</v>
      </c>
      <c r="DJ61">
        <v>84</v>
      </c>
      <c r="DK61">
        <v>170</v>
      </c>
      <c r="DL61" s="3">
        <v>0.245</v>
      </c>
      <c r="DM61" s="1">
        <f t="shared" si="233"/>
        <v>4.9000000000000004</v>
      </c>
      <c r="DN61" s="2">
        <f t="shared" si="234"/>
        <v>35.480000000000004</v>
      </c>
      <c r="DO61" s="2">
        <f t="shared" si="235"/>
        <v>7.1599999999999966</v>
      </c>
      <c r="DQ61">
        <v>84</v>
      </c>
      <c r="DR61">
        <v>170</v>
      </c>
      <c r="DS61" s="3">
        <v>0.246</v>
      </c>
      <c r="DT61" s="1">
        <f t="shared" si="236"/>
        <v>4.92</v>
      </c>
      <c r="DU61" s="2">
        <f t="shared" si="237"/>
        <v>42.379999999999995</v>
      </c>
      <c r="DV61" s="2">
        <f t="shared" si="238"/>
        <v>-6.8999999999999915</v>
      </c>
      <c r="DX61">
        <v>84</v>
      </c>
      <c r="DY61">
        <v>170</v>
      </c>
      <c r="DZ61" s="3">
        <v>0.247</v>
      </c>
      <c r="EA61" s="1">
        <f t="shared" si="239"/>
        <v>4.9399999999999995</v>
      </c>
      <c r="EB61" s="2">
        <f t="shared" si="240"/>
        <v>36.22</v>
      </c>
      <c r="EC61" s="2">
        <f t="shared" si="241"/>
        <v>6.1599999999999966</v>
      </c>
      <c r="EE61">
        <v>84</v>
      </c>
      <c r="EF61">
        <v>170</v>
      </c>
      <c r="EG61" s="3">
        <v>0.22800000000000001</v>
      </c>
      <c r="EH61" s="1">
        <f t="shared" si="242"/>
        <v>4.5600000000000005</v>
      </c>
      <c r="EI61" s="2">
        <f t="shared" si="243"/>
        <v>31.460000000000008</v>
      </c>
      <c r="EJ61" s="2">
        <f t="shared" si="244"/>
        <v>4.7599999999999909</v>
      </c>
      <c r="EL61">
        <v>84</v>
      </c>
      <c r="EM61">
        <v>170</v>
      </c>
      <c r="EN61" s="3">
        <v>0.217</v>
      </c>
      <c r="EO61" s="1">
        <f t="shared" si="245"/>
        <v>4.34</v>
      </c>
      <c r="EP61" s="2">
        <f t="shared" si="246"/>
        <v>28.66</v>
      </c>
      <c r="EQ61" s="2">
        <f t="shared" si="247"/>
        <v>2.8000000000000078</v>
      </c>
    </row>
    <row r="62" spans="2:147" x14ac:dyDescent="0.25">
      <c r="B62">
        <v>84</v>
      </c>
      <c r="C62">
        <v>190</v>
      </c>
      <c r="D62" s="3">
        <v>0.245</v>
      </c>
      <c r="E62" s="1">
        <f t="shared" si="186"/>
        <v>4.9000000000000004</v>
      </c>
      <c r="F62" s="2">
        <f t="shared" si="187"/>
        <v>44.879999999999995</v>
      </c>
      <c r="I62">
        <v>84</v>
      </c>
      <c r="J62">
        <v>190</v>
      </c>
      <c r="K62" s="3">
        <v>0.24299999999999999</v>
      </c>
      <c r="L62" s="1">
        <f t="shared" si="188"/>
        <v>4.8599999999999994</v>
      </c>
      <c r="M62" s="2">
        <f t="shared" si="189"/>
        <v>48.24</v>
      </c>
      <c r="N62" s="2">
        <f t="shared" si="190"/>
        <v>-3.3600000000000065</v>
      </c>
      <c r="P62">
        <v>84</v>
      </c>
      <c r="Q62">
        <v>190</v>
      </c>
      <c r="R62" s="3">
        <v>0.26</v>
      </c>
      <c r="S62" s="1">
        <f t="shared" si="191"/>
        <v>5.2</v>
      </c>
      <c r="T62" s="2">
        <f t="shared" si="192"/>
        <v>42.7</v>
      </c>
      <c r="U62" s="2">
        <f t="shared" si="193"/>
        <v>5.5399999999999991</v>
      </c>
      <c r="W62">
        <v>84</v>
      </c>
      <c r="X62">
        <v>190</v>
      </c>
      <c r="Y62" s="3">
        <v>0.25800000000000001</v>
      </c>
      <c r="Z62" s="1">
        <f t="shared" si="194"/>
        <v>5.16</v>
      </c>
      <c r="AA62" s="2">
        <f t="shared" si="195"/>
        <v>45.36</v>
      </c>
      <c r="AB62" s="2">
        <f t="shared" si="196"/>
        <v>-2.6599999999999966</v>
      </c>
      <c r="AD62">
        <v>84</v>
      </c>
      <c r="AE62">
        <v>190</v>
      </c>
      <c r="AF62" s="3">
        <v>0.25700000000000001</v>
      </c>
      <c r="AG62" s="1">
        <f t="shared" si="197"/>
        <v>5.1400000000000006</v>
      </c>
      <c r="AH62" s="2">
        <f t="shared" si="198"/>
        <v>40.760000000000005</v>
      </c>
      <c r="AI62" s="2">
        <f t="shared" si="199"/>
        <v>4.5999999999999943</v>
      </c>
      <c r="AK62">
        <v>84</v>
      </c>
      <c r="AL62">
        <v>190</v>
      </c>
      <c r="AM62" s="3">
        <v>0.254</v>
      </c>
      <c r="AN62" s="1">
        <f t="shared" si="200"/>
        <v>5.08</v>
      </c>
      <c r="AO62" s="2">
        <f t="shared" si="201"/>
        <v>44.779999999999994</v>
      </c>
      <c r="AP62" s="2">
        <f t="shared" si="202"/>
        <v>-4.0199999999999889</v>
      </c>
      <c r="AR62">
        <v>84</v>
      </c>
      <c r="AS62">
        <v>190</v>
      </c>
      <c r="AT62" s="3">
        <v>0.252</v>
      </c>
      <c r="AU62" s="1">
        <f t="shared" si="203"/>
        <v>5.04</v>
      </c>
      <c r="AV62" s="2">
        <f t="shared" si="204"/>
        <v>40.679999999999993</v>
      </c>
      <c r="AW62" s="2">
        <f t="shared" si="205"/>
        <v>4.1000000000000014</v>
      </c>
      <c r="AY62">
        <v>84</v>
      </c>
      <c r="AZ62">
        <v>190</v>
      </c>
      <c r="BA62" s="3">
        <v>0.25800000000000001</v>
      </c>
      <c r="BB62" s="1">
        <f t="shared" si="206"/>
        <v>5.16</v>
      </c>
      <c r="BC62" s="2">
        <f t="shared" si="207"/>
        <v>44.400000000000006</v>
      </c>
      <c r="BD62" s="2">
        <f t="shared" si="208"/>
        <v>-3.7200000000000131</v>
      </c>
      <c r="BF62">
        <v>84</v>
      </c>
      <c r="BG62">
        <v>190</v>
      </c>
      <c r="BH62" s="3">
        <v>0.26300000000000001</v>
      </c>
      <c r="BI62" s="1">
        <f t="shared" si="209"/>
        <v>5.26</v>
      </c>
      <c r="BJ62" s="2">
        <f t="shared" si="210"/>
        <v>36.879999999999995</v>
      </c>
      <c r="BK62" s="2">
        <f t="shared" si="211"/>
        <v>7.5200000000000102</v>
      </c>
      <c r="BM62">
        <v>84</v>
      </c>
      <c r="BN62">
        <v>190</v>
      </c>
      <c r="BO62" s="3">
        <v>0.24099999999999999</v>
      </c>
      <c r="BP62" s="1">
        <f t="shared" si="212"/>
        <v>4.82</v>
      </c>
      <c r="BQ62" s="2">
        <f t="shared" si="213"/>
        <v>46.02</v>
      </c>
      <c r="BR62" s="2">
        <f t="shared" si="214"/>
        <v>-9.1400000000000077</v>
      </c>
      <c r="BT62">
        <v>84</v>
      </c>
      <c r="BU62">
        <v>190</v>
      </c>
      <c r="BV62" s="3">
        <v>0.25600000000000001</v>
      </c>
      <c r="BW62" s="1">
        <f t="shared" si="215"/>
        <v>5.12</v>
      </c>
      <c r="BX62" s="2">
        <f t="shared" si="216"/>
        <v>40.019999999999996</v>
      </c>
      <c r="BY62" s="2">
        <f t="shared" si="217"/>
        <v>6.0000000000000071</v>
      </c>
      <c r="CA62">
        <v>84</v>
      </c>
      <c r="CB62">
        <v>190</v>
      </c>
      <c r="CC62" s="3">
        <v>0.25700000000000001</v>
      </c>
      <c r="CD62" s="1">
        <f t="shared" si="218"/>
        <v>5.1400000000000006</v>
      </c>
      <c r="CE62" s="2">
        <f t="shared" si="219"/>
        <v>45.22</v>
      </c>
      <c r="CF62" s="2">
        <f t="shared" si="220"/>
        <v>-5.2000000000000028</v>
      </c>
      <c r="CH62">
        <v>84</v>
      </c>
      <c r="CI62">
        <v>190</v>
      </c>
      <c r="CJ62" s="3">
        <v>0.25800000000000001</v>
      </c>
      <c r="CK62" s="1">
        <f t="shared" si="221"/>
        <v>5.16</v>
      </c>
      <c r="CL62" s="2">
        <f t="shared" si="222"/>
        <v>38.519999999999996</v>
      </c>
      <c r="CM62" s="2">
        <f t="shared" si="223"/>
        <v>6.7000000000000028</v>
      </c>
      <c r="CO62">
        <v>84</v>
      </c>
      <c r="CP62">
        <v>190</v>
      </c>
      <c r="CQ62" s="3">
        <v>0.248</v>
      </c>
      <c r="CR62" s="1">
        <f t="shared" si="224"/>
        <v>4.96</v>
      </c>
      <c r="CS62" s="2">
        <f t="shared" si="225"/>
        <v>46.04</v>
      </c>
      <c r="CT62" s="2">
        <f t="shared" si="226"/>
        <v>-7.5200000000000031</v>
      </c>
      <c r="CV62">
        <v>84</v>
      </c>
      <c r="CW62">
        <v>190</v>
      </c>
      <c r="CX62" s="3">
        <v>0.23899999999999999</v>
      </c>
      <c r="CY62" s="1">
        <f t="shared" si="227"/>
        <v>4.7799999999999994</v>
      </c>
      <c r="CZ62" s="2">
        <f t="shared" si="228"/>
        <v>39.92</v>
      </c>
      <c r="DA62" s="2">
        <f t="shared" si="229"/>
        <v>6.1199999999999974</v>
      </c>
      <c r="DC62">
        <v>84</v>
      </c>
      <c r="DD62">
        <v>190</v>
      </c>
      <c r="DE62" s="3">
        <v>0.251</v>
      </c>
      <c r="DF62" s="1">
        <f t="shared" si="230"/>
        <v>5.0199999999999996</v>
      </c>
      <c r="DG62" s="2">
        <f t="shared" si="231"/>
        <v>47.66</v>
      </c>
      <c r="DH62" s="2">
        <f t="shared" si="232"/>
        <v>-7.7399999999999949</v>
      </c>
      <c r="DJ62">
        <v>84</v>
      </c>
      <c r="DK62">
        <v>190</v>
      </c>
      <c r="DL62" s="3">
        <v>0.24199999999999999</v>
      </c>
      <c r="DM62" s="1">
        <f t="shared" si="233"/>
        <v>4.84</v>
      </c>
      <c r="DN62" s="2">
        <f t="shared" si="234"/>
        <v>40.320000000000007</v>
      </c>
      <c r="DO62" s="2">
        <f t="shared" si="235"/>
        <v>7.3399999999999892</v>
      </c>
      <c r="DQ62">
        <v>84</v>
      </c>
      <c r="DR62">
        <v>190</v>
      </c>
      <c r="DS62" s="3">
        <v>0.252</v>
      </c>
      <c r="DT62" s="1">
        <f t="shared" si="236"/>
        <v>5.04</v>
      </c>
      <c r="DU62" s="2">
        <f t="shared" si="237"/>
        <v>47.419999999999995</v>
      </c>
      <c r="DV62" s="2">
        <f t="shared" si="238"/>
        <v>-7.0999999999999872</v>
      </c>
      <c r="DX62">
        <v>84</v>
      </c>
      <c r="DY62">
        <v>190</v>
      </c>
      <c r="DZ62" s="3">
        <v>0.251</v>
      </c>
      <c r="EA62" s="1">
        <f t="shared" si="239"/>
        <v>5.0199999999999996</v>
      </c>
      <c r="EB62" s="2">
        <f t="shared" si="240"/>
        <v>41.239999999999995</v>
      </c>
      <c r="EC62" s="2">
        <f t="shared" si="241"/>
        <v>6.18</v>
      </c>
      <c r="EE62">
        <v>84</v>
      </c>
      <c r="EF62">
        <v>190</v>
      </c>
      <c r="EG62" s="3">
        <v>0.24199999999999999</v>
      </c>
      <c r="EH62" s="1">
        <f t="shared" si="242"/>
        <v>4.84</v>
      </c>
      <c r="EI62" s="2">
        <f t="shared" si="243"/>
        <v>36.300000000000011</v>
      </c>
      <c r="EJ62" s="2">
        <f t="shared" si="244"/>
        <v>4.9399999999999835</v>
      </c>
      <c r="EL62">
        <v>84</v>
      </c>
      <c r="EM62">
        <v>190</v>
      </c>
      <c r="EN62" s="3">
        <v>0.21099999999999999</v>
      </c>
      <c r="EO62" s="1">
        <f t="shared" si="245"/>
        <v>4.22</v>
      </c>
      <c r="EP62" s="2">
        <f t="shared" si="246"/>
        <v>32.880000000000003</v>
      </c>
      <c r="EQ62" s="2">
        <f t="shared" si="247"/>
        <v>3.4200000000000088</v>
      </c>
    </row>
    <row r="63" spans="2:147" x14ac:dyDescent="0.25">
      <c r="B63">
        <v>84</v>
      </c>
      <c r="C63">
        <v>210</v>
      </c>
      <c r="D63" s="3">
        <v>0.26200000000000001</v>
      </c>
      <c r="E63" s="1">
        <f t="shared" si="186"/>
        <v>5.24</v>
      </c>
      <c r="F63" s="2">
        <f t="shared" si="187"/>
        <v>50.12</v>
      </c>
      <c r="I63">
        <v>84</v>
      </c>
      <c r="J63">
        <v>210</v>
      </c>
      <c r="K63" s="3">
        <v>0.27700000000000002</v>
      </c>
      <c r="L63" s="1">
        <f t="shared" si="188"/>
        <v>5.5400000000000009</v>
      </c>
      <c r="M63" s="2">
        <f t="shared" si="189"/>
        <v>53.78</v>
      </c>
      <c r="N63" s="2">
        <f t="shared" si="190"/>
        <v>-3.6600000000000037</v>
      </c>
      <c r="P63">
        <v>84</v>
      </c>
      <c r="Q63">
        <v>210</v>
      </c>
      <c r="R63" s="3">
        <v>0.249</v>
      </c>
      <c r="S63" s="1">
        <f t="shared" si="191"/>
        <v>4.9800000000000004</v>
      </c>
      <c r="T63" s="2">
        <f t="shared" si="192"/>
        <v>47.680000000000007</v>
      </c>
      <c r="U63" s="2">
        <f t="shared" si="193"/>
        <v>6.0999999999999943</v>
      </c>
      <c r="W63">
        <v>84</v>
      </c>
      <c r="X63">
        <v>210</v>
      </c>
      <c r="Y63" s="3">
        <v>0.246</v>
      </c>
      <c r="Z63" s="1">
        <f t="shared" si="194"/>
        <v>4.92</v>
      </c>
      <c r="AA63" s="2">
        <f t="shared" si="195"/>
        <v>50.28</v>
      </c>
      <c r="AB63" s="2">
        <f t="shared" si="196"/>
        <v>-2.5999999999999943</v>
      </c>
      <c r="AD63">
        <v>84</v>
      </c>
      <c r="AE63">
        <v>210</v>
      </c>
      <c r="AF63" s="3">
        <v>0.24399999999999999</v>
      </c>
      <c r="AG63" s="1">
        <f t="shared" si="197"/>
        <v>4.88</v>
      </c>
      <c r="AH63" s="2">
        <f t="shared" si="198"/>
        <v>45.640000000000008</v>
      </c>
      <c r="AI63" s="2">
        <f t="shared" si="199"/>
        <v>4.6399999999999935</v>
      </c>
      <c r="AK63">
        <v>84</v>
      </c>
      <c r="AL63">
        <v>210</v>
      </c>
      <c r="AM63" s="3">
        <v>0.253</v>
      </c>
      <c r="AN63" s="1">
        <f t="shared" si="200"/>
        <v>5.0600000000000005</v>
      </c>
      <c r="AO63" s="2">
        <f t="shared" si="201"/>
        <v>49.839999999999996</v>
      </c>
      <c r="AP63" s="2">
        <f t="shared" si="202"/>
        <v>-4.1999999999999886</v>
      </c>
      <c r="AR63">
        <v>84</v>
      </c>
      <c r="AS63">
        <v>210</v>
      </c>
      <c r="AT63" s="3">
        <v>0.248</v>
      </c>
      <c r="AU63" s="1">
        <f t="shared" si="203"/>
        <v>4.96</v>
      </c>
      <c r="AV63" s="2">
        <f t="shared" si="204"/>
        <v>45.639999999999993</v>
      </c>
      <c r="AW63" s="2">
        <f t="shared" si="205"/>
        <v>4.2000000000000028</v>
      </c>
      <c r="AY63">
        <v>84</v>
      </c>
      <c r="AZ63">
        <v>210</v>
      </c>
      <c r="BA63" s="3">
        <v>0.24099999999999999</v>
      </c>
      <c r="BB63" s="1">
        <f t="shared" si="206"/>
        <v>4.82</v>
      </c>
      <c r="BC63" s="2">
        <f t="shared" si="207"/>
        <v>49.220000000000006</v>
      </c>
      <c r="BD63" s="2">
        <f t="shared" si="208"/>
        <v>-3.5800000000000125</v>
      </c>
      <c r="BF63">
        <v>84</v>
      </c>
      <c r="BG63">
        <v>210</v>
      </c>
      <c r="BH63" s="3">
        <v>0.245</v>
      </c>
      <c r="BI63" s="1">
        <f t="shared" si="209"/>
        <v>4.9000000000000004</v>
      </c>
      <c r="BJ63" s="2">
        <f t="shared" si="210"/>
        <v>41.779999999999994</v>
      </c>
      <c r="BK63" s="2">
        <f t="shared" si="211"/>
        <v>7.4400000000000119</v>
      </c>
      <c r="BM63">
        <v>84</v>
      </c>
      <c r="BN63">
        <v>210</v>
      </c>
      <c r="BO63" s="3">
        <v>0.26200000000000001</v>
      </c>
      <c r="BP63" s="1">
        <f t="shared" si="212"/>
        <v>5.24</v>
      </c>
      <c r="BQ63" s="2">
        <f t="shared" si="213"/>
        <v>51.260000000000005</v>
      </c>
      <c r="BR63" s="2">
        <f t="shared" si="214"/>
        <v>-9.4800000000000111</v>
      </c>
      <c r="BT63">
        <v>84</v>
      </c>
      <c r="BU63">
        <v>210</v>
      </c>
      <c r="BV63" s="3">
        <v>0.254</v>
      </c>
      <c r="BW63" s="1">
        <f t="shared" si="215"/>
        <v>5.08</v>
      </c>
      <c r="BX63" s="2">
        <f t="shared" si="216"/>
        <v>45.099999999999994</v>
      </c>
      <c r="BY63" s="2">
        <f t="shared" si="217"/>
        <v>6.1600000000000108</v>
      </c>
      <c r="CA63">
        <v>84</v>
      </c>
      <c r="CB63">
        <v>210</v>
      </c>
      <c r="CC63" s="3">
        <v>0.25600000000000001</v>
      </c>
      <c r="CD63" s="1">
        <f t="shared" si="218"/>
        <v>5.12</v>
      </c>
      <c r="CE63" s="2">
        <f t="shared" si="219"/>
        <v>50.339999999999996</v>
      </c>
      <c r="CF63" s="2">
        <f t="shared" si="220"/>
        <v>-5.240000000000002</v>
      </c>
      <c r="CH63">
        <v>84</v>
      </c>
      <c r="CI63">
        <v>210</v>
      </c>
      <c r="CJ63" s="3">
        <v>0.247</v>
      </c>
      <c r="CK63" s="1">
        <f t="shared" si="221"/>
        <v>4.9399999999999995</v>
      </c>
      <c r="CL63" s="2">
        <f t="shared" si="222"/>
        <v>43.459999999999994</v>
      </c>
      <c r="CM63" s="2">
        <f t="shared" si="223"/>
        <v>6.8800000000000026</v>
      </c>
      <c r="CO63">
        <v>84</v>
      </c>
      <c r="CP63">
        <v>210</v>
      </c>
      <c r="CQ63" s="3">
        <v>0.25900000000000001</v>
      </c>
      <c r="CR63" s="1">
        <f t="shared" si="224"/>
        <v>5.18</v>
      </c>
      <c r="CS63" s="2">
        <f t="shared" si="225"/>
        <v>51.22</v>
      </c>
      <c r="CT63" s="2">
        <f t="shared" si="226"/>
        <v>-7.7600000000000051</v>
      </c>
      <c r="CV63">
        <v>84</v>
      </c>
      <c r="CW63">
        <v>210</v>
      </c>
      <c r="CX63" s="3">
        <v>0.255</v>
      </c>
      <c r="CY63" s="1">
        <f t="shared" si="227"/>
        <v>5.0999999999999996</v>
      </c>
      <c r="CZ63" s="2">
        <f t="shared" si="228"/>
        <v>45.02</v>
      </c>
      <c r="DA63" s="2">
        <f t="shared" si="229"/>
        <v>6.1999999999999957</v>
      </c>
      <c r="DC63">
        <v>84</v>
      </c>
      <c r="DD63">
        <v>210</v>
      </c>
      <c r="DE63" s="3">
        <v>0.254</v>
      </c>
      <c r="DF63" s="1">
        <f t="shared" si="230"/>
        <v>5.08</v>
      </c>
      <c r="DG63" s="2">
        <f t="shared" si="231"/>
        <v>52.739999999999995</v>
      </c>
      <c r="DH63" s="2">
        <f t="shared" si="232"/>
        <v>-7.7199999999999918</v>
      </c>
      <c r="DJ63">
        <v>84</v>
      </c>
      <c r="DK63">
        <v>210</v>
      </c>
      <c r="DL63" s="3">
        <v>0.23400000000000001</v>
      </c>
      <c r="DM63" s="1">
        <f t="shared" si="233"/>
        <v>4.6800000000000006</v>
      </c>
      <c r="DN63" s="2">
        <f t="shared" si="234"/>
        <v>45.000000000000007</v>
      </c>
      <c r="DO63" s="2">
        <f t="shared" si="235"/>
        <v>7.7399999999999878</v>
      </c>
      <c r="DQ63">
        <v>84</v>
      </c>
      <c r="DR63">
        <v>210</v>
      </c>
      <c r="DS63" s="3">
        <v>0.23699999999999999</v>
      </c>
      <c r="DT63" s="1">
        <f t="shared" si="236"/>
        <v>4.74</v>
      </c>
      <c r="DU63" s="2">
        <f t="shared" si="237"/>
        <v>52.16</v>
      </c>
      <c r="DV63" s="2">
        <f t="shared" si="238"/>
        <v>-7.1599999999999895</v>
      </c>
      <c r="DX63">
        <v>84</v>
      </c>
      <c r="DY63">
        <v>210</v>
      </c>
      <c r="DZ63" s="3">
        <v>0.24</v>
      </c>
      <c r="EA63" s="1">
        <f t="shared" si="239"/>
        <v>4.8</v>
      </c>
      <c r="EB63" s="2">
        <f t="shared" si="240"/>
        <v>46.039999999999992</v>
      </c>
      <c r="EC63" s="2">
        <f t="shared" si="241"/>
        <v>6.1200000000000045</v>
      </c>
      <c r="EE63">
        <v>84</v>
      </c>
      <c r="EF63">
        <v>210</v>
      </c>
      <c r="EG63" s="3">
        <v>0.223</v>
      </c>
      <c r="EH63" s="1">
        <f t="shared" si="242"/>
        <v>4.46</v>
      </c>
      <c r="EI63" s="2">
        <f t="shared" si="243"/>
        <v>40.760000000000012</v>
      </c>
      <c r="EJ63" s="2">
        <f t="shared" si="244"/>
        <v>5.2799999999999798</v>
      </c>
      <c r="EL63">
        <v>84</v>
      </c>
      <c r="EM63">
        <v>210</v>
      </c>
      <c r="EN63" s="3">
        <v>0.21</v>
      </c>
      <c r="EO63" s="1">
        <f t="shared" si="245"/>
        <v>4.2</v>
      </c>
      <c r="EP63" s="2">
        <f t="shared" si="246"/>
        <v>37.080000000000005</v>
      </c>
      <c r="EQ63" s="2">
        <f t="shared" si="247"/>
        <v>3.6800000000000068</v>
      </c>
    </row>
    <row r="64" spans="2:147" x14ac:dyDescent="0.25">
      <c r="B64">
        <v>84</v>
      </c>
      <c r="C64">
        <v>230</v>
      </c>
      <c r="D64" s="3">
        <v>0.26100000000000001</v>
      </c>
      <c r="E64" s="1">
        <f t="shared" si="186"/>
        <v>5.2200000000000006</v>
      </c>
      <c r="F64" s="2">
        <f t="shared" si="187"/>
        <v>55.339999999999996</v>
      </c>
      <c r="I64">
        <v>84</v>
      </c>
      <c r="J64">
        <v>230</v>
      </c>
      <c r="K64" s="3">
        <v>0.25</v>
      </c>
      <c r="L64" s="1">
        <f t="shared" si="188"/>
        <v>5</v>
      </c>
      <c r="M64" s="2">
        <f t="shared" si="189"/>
        <v>58.78</v>
      </c>
      <c r="N64" s="2">
        <f t="shared" si="190"/>
        <v>-3.4400000000000048</v>
      </c>
      <c r="P64">
        <v>84</v>
      </c>
      <c r="Q64">
        <v>230</v>
      </c>
      <c r="R64" s="3">
        <v>0.27700000000000002</v>
      </c>
      <c r="S64" s="1">
        <f t="shared" si="191"/>
        <v>5.5400000000000009</v>
      </c>
      <c r="T64" s="2">
        <f t="shared" si="192"/>
        <v>53.220000000000006</v>
      </c>
      <c r="U64" s="2">
        <f t="shared" si="193"/>
        <v>5.5599999999999952</v>
      </c>
      <c r="W64">
        <v>84</v>
      </c>
      <c r="X64">
        <v>230</v>
      </c>
      <c r="Y64" s="3">
        <v>0.27500000000000002</v>
      </c>
      <c r="Z64" s="1">
        <f t="shared" si="194"/>
        <v>5.5</v>
      </c>
      <c r="AA64" s="2">
        <f t="shared" si="195"/>
        <v>55.78</v>
      </c>
      <c r="AB64" s="2">
        <f t="shared" si="196"/>
        <v>-2.5599999999999952</v>
      </c>
      <c r="AD64">
        <v>84</v>
      </c>
      <c r="AE64">
        <v>230</v>
      </c>
      <c r="AF64" s="3">
        <v>0.27600000000000002</v>
      </c>
      <c r="AG64" s="1">
        <f t="shared" si="197"/>
        <v>5.5200000000000005</v>
      </c>
      <c r="AH64" s="2">
        <f t="shared" si="198"/>
        <v>51.160000000000011</v>
      </c>
      <c r="AI64" s="2">
        <f t="shared" si="199"/>
        <v>4.6199999999999903</v>
      </c>
      <c r="AK64">
        <v>84</v>
      </c>
      <c r="AL64">
        <v>230</v>
      </c>
      <c r="AM64" s="3">
        <v>0.27400000000000002</v>
      </c>
      <c r="AN64" s="1">
        <f t="shared" si="200"/>
        <v>5.48</v>
      </c>
      <c r="AO64" s="2">
        <f t="shared" si="201"/>
        <v>55.319999999999993</v>
      </c>
      <c r="AP64" s="2">
        <f t="shared" si="202"/>
        <v>-4.1599999999999824</v>
      </c>
      <c r="AR64">
        <v>84</v>
      </c>
      <c r="AS64">
        <v>230</v>
      </c>
      <c r="AT64" s="3">
        <v>0.27600000000000002</v>
      </c>
      <c r="AU64" s="1">
        <f t="shared" si="203"/>
        <v>5.5200000000000005</v>
      </c>
      <c r="AV64" s="2">
        <f t="shared" si="204"/>
        <v>51.16</v>
      </c>
      <c r="AW64" s="2">
        <f t="shared" si="205"/>
        <v>4.1599999999999966</v>
      </c>
      <c r="AY64">
        <v>84</v>
      </c>
      <c r="AZ64">
        <v>230</v>
      </c>
      <c r="BA64" s="3">
        <v>0.26700000000000002</v>
      </c>
      <c r="BB64" s="1">
        <f t="shared" si="206"/>
        <v>5.34</v>
      </c>
      <c r="BC64" s="2">
        <f t="shared" si="207"/>
        <v>54.56</v>
      </c>
      <c r="BD64" s="2">
        <f t="shared" si="208"/>
        <v>-3.4000000000000057</v>
      </c>
      <c r="BF64">
        <v>84</v>
      </c>
      <c r="BG64">
        <v>230</v>
      </c>
      <c r="BH64" s="3">
        <v>0.27900000000000003</v>
      </c>
      <c r="BI64" s="1">
        <f t="shared" si="209"/>
        <v>5.58</v>
      </c>
      <c r="BJ64" s="2">
        <f t="shared" si="210"/>
        <v>47.359999999999992</v>
      </c>
      <c r="BK64" s="2">
        <f t="shared" si="211"/>
        <v>7.2000000000000099</v>
      </c>
      <c r="BM64">
        <v>84</v>
      </c>
      <c r="BN64">
        <v>230</v>
      </c>
      <c r="BO64" s="3">
        <v>0.26</v>
      </c>
      <c r="BP64" s="1">
        <f t="shared" si="212"/>
        <v>5.2</v>
      </c>
      <c r="BQ64" s="2">
        <f t="shared" si="213"/>
        <v>56.460000000000008</v>
      </c>
      <c r="BR64" s="2">
        <f t="shared" si="214"/>
        <v>-9.1000000000000156</v>
      </c>
      <c r="BT64">
        <v>84</v>
      </c>
      <c r="BU64">
        <v>230</v>
      </c>
      <c r="BV64" s="3">
        <v>0.26600000000000001</v>
      </c>
      <c r="BW64" s="1">
        <f t="shared" si="215"/>
        <v>5.32</v>
      </c>
      <c r="BX64" s="2">
        <f t="shared" si="216"/>
        <v>50.419999999999995</v>
      </c>
      <c r="BY64" s="2">
        <f t="shared" si="217"/>
        <v>6.0400000000000134</v>
      </c>
      <c r="CA64">
        <v>84</v>
      </c>
      <c r="CB64">
        <v>230</v>
      </c>
      <c r="CC64" s="3">
        <v>0.27800000000000002</v>
      </c>
      <c r="CD64" s="1">
        <f t="shared" si="218"/>
        <v>5.5600000000000005</v>
      </c>
      <c r="CE64" s="2">
        <f t="shared" si="219"/>
        <v>55.9</v>
      </c>
      <c r="CF64" s="2">
        <f t="shared" si="220"/>
        <v>-5.480000000000004</v>
      </c>
      <c r="CH64">
        <v>84</v>
      </c>
      <c r="CI64">
        <v>230</v>
      </c>
      <c r="CJ64" s="3">
        <v>0.27700000000000002</v>
      </c>
      <c r="CK64" s="1">
        <f t="shared" si="221"/>
        <v>5.5400000000000009</v>
      </c>
      <c r="CL64" s="2">
        <f t="shared" si="222"/>
        <v>48.999999999999993</v>
      </c>
      <c r="CM64" s="2">
        <f t="shared" si="223"/>
        <v>6.9000000000000057</v>
      </c>
      <c r="CO64">
        <v>84</v>
      </c>
      <c r="CP64">
        <v>230</v>
      </c>
      <c r="CQ64" s="3">
        <v>0.26500000000000001</v>
      </c>
      <c r="CR64" s="1">
        <f t="shared" si="224"/>
        <v>5.3000000000000007</v>
      </c>
      <c r="CS64" s="2">
        <f t="shared" si="225"/>
        <v>56.519999999999996</v>
      </c>
      <c r="CT64" s="2">
        <f t="shared" si="226"/>
        <v>-7.5200000000000031</v>
      </c>
      <c r="CV64">
        <v>84</v>
      </c>
      <c r="CW64">
        <v>230</v>
      </c>
      <c r="CX64" s="3">
        <v>0.23699999999999999</v>
      </c>
      <c r="CY64" s="1">
        <f t="shared" si="227"/>
        <v>4.74</v>
      </c>
      <c r="CZ64" s="2">
        <f t="shared" si="228"/>
        <v>49.760000000000005</v>
      </c>
      <c r="DA64" s="2">
        <f t="shared" si="229"/>
        <v>6.7599999999999909</v>
      </c>
      <c r="DC64">
        <v>84</v>
      </c>
      <c r="DD64">
        <v>230</v>
      </c>
      <c r="DE64" s="3">
        <v>0.26200000000000001</v>
      </c>
      <c r="DF64" s="1">
        <f t="shared" si="230"/>
        <v>5.24</v>
      </c>
      <c r="DG64" s="2">
        <f t="shared" si="231"/>
        <v>57.98</v>
      </c>
      <c r="DH64" s="2">
        <f t="shared" si="232"/>
        <v>-8.2199999999999918</v>
      </c>
      <c r="DJ64">
        <v>84</v>
      </c>
      <c r="DK64">
        <v>230</v>
      </c>
      <c r="DL64" s="3">
        <v>0.25800000000000001</v>
      </c>
      <c r="DM64" s="1">
        <f t="shared" si="233"/>
        <v>5.16</v>
      </c>
      <c r="DN64" s="2">
        <f t="shared" si="234"/>
        <v>50.160000000000011</v>
      </c>
      <c r="DO64" s="2">
        <f t="shared" si="235"/>
        <v>7.8199999999999861</v>
      </c>
      <c r="DQ64">
        <v>84</v>
      </c>
      <c r="DR64">
        <v>230</v>
      </c>
      <c r="DS64" s="3">
        <v>0.25900000000000001</v>
      </c>
      <c r="DT64" s="1">
        <f t="shared" si="236"/>
        <v>5.18</v>
      </c>
      <c r="DU64" s="2">
        <f t="shared" si="237"/>
        <v>57.339999999999996</v>
      </c>
      <c r="DV64" s="2">
        <f t="shared" si="238"/>
        <v>-7.1799999999999855</v>
      </c>
      <c r="DX64">
        <v>84</v>
      </c>
      <c r="DY64">
        <v>230</v>
      </c>
      <c r="DZ64" s="3">
        <v>0.25700000000000001</v>
      </c>
      <c r="EA64" s="1">
        <f t="shared" si="239"/>
        <v>5.1400000000000006</v>
      </c>
      <c r="EB64" s="2">
        <f t="shared" si="240"/>
        <v>51.179999999999993</v>
      </c>
      <c r="EC64" s="2">
        <f t="shared" si="241"/>
        <v>6.1600000000000037</v>
      </c>
      <c r="EE64">
        <v>84</v>
      </c>
      <c r="EF64">
        <v>230</v>
      </c>
      <c r="EG64" s="3">
        <v>0.248</v>
      </c>
      <c r="EH64" s="1">
        <f t="shared" si="242"/>
        <v>4.96</v>
      </c>
      <c r="EI64" s="2">
        <f t="shared" si="243"/>
        <v>45.720000000000013</v>
      </c>
      <c r="EJ64" s="2">
        <f t="shared" si="244"/>
        <v>5.4599999999999795</v>
      </c>
      <c r="EL64">
        <v>84</v>
      </c>
      <c r="EM64">
        <v>230</v>
      </c>
      <c r="EN64" s="3">
        <v>0.216</v>
      </c>
      <c r="EO64" s="1">
        <f t="shared" si="245"/>
        <v>4.32</v>
      </c>
      <c r="EP64" s="2">
        <f t="shared" si="246"/>
        <v>41.400000000000006</v>
      </c>
      <c r="EQ64" s="2">
        <f t="shared" si="247"/>
        <v>4.3200000000000074</v>
      </c>
    </row>
    <row r="65" spans="2:147" x14ac:dyDescent="0.25">
      <c r="B65">
        <v>84</v>
      </c>
      <c r="C65">
        <v>250</v>
      </c>
      <c r="D65" s="3">
        <v>0.13700000000000001</v>
      </c>
      <c r="E65" s="1">
        <f t="shared" si="186"/>
        <v>2.74</v>
      </c>
      <c r="F65" s="2">
        <f t="shared" si="187"/>
        <v>58.08</v>
      </c>
      <c r="I65">
        <v>84</v>
      </c>
      <c r="J65">
        <v>250</v>
      </c>
      <c r="K65" s="3">
        <v>0.13200000000000001</v>
      </c>
      <c r="L65" s="1">
        <f t="shared" si="188"/>
        <v>2.64</v>
      </c>
      <c r="M65" s="2">
        <f t="shared" si="189"/>
        <v>61.42</v>
      </c>
      <c r="N65" s="2">
        <f t="shared" si="190"/>
        <v>-3.3400000000000034</v>
      </c>
      <c r="P65">
        <v>84</v>
      </c>
      <c r="Q65">
        <v>250</v>
      </c>
      <c r="R65" s="3">
        <v>0.16500000000000001</v>
      </c>
      <c r="S65" s="1">
        <f t="shared" si="191"/>
        <v>3.3000000000000003</v>
      </c>
      <c r="T65" s="2">
        <f t="shared" si="192"/>
        <v>56.52</v>
      </c>
      <c r="U65" s="2">
        <f t="shared" si="193"/>
        <v>4.8999999999999986</v>
      </c>
      <c r="W65">
        <v>84</v>
      </c>
      <c r="X65">
        <v>250</v>
      </c>
      <c r="Y65" s="3">
        <v>0.16</v>
      </c>
      <c r="Z65" s="1">
        <f t="shared" si="194"/>
        <v>3.2</v>
      </c>
      <c r="AA65" s="2">
        <f t="shared" si="195"/>
        <v>58.980000000000004</v>
      </c>
      <c r="AB65" s="2">
        <f t="shared" si="196"/>
        <v>-2.4600000000000009</v>
      </c>
      <c r="AD65">
        <v>84</v>
      </c>
      <c r="AE65">
        <v>250</v>
      </c>
      <c r="AF65" s="3">
        <v>0.159</v>
      </c>
      <c r="AG65" s="1">
        <f t="shared" si="197"/>
        <v>3.18</v>
      </c>
      <c r="AH65" s="2">
        <f t="shared" si="198"/>
        <v>54.340000000000011</v>
      </c>
      <c r="AI65" s="2">
        <f t="shared" si="199"/>
        <v>4.6399999999999935</v>
      </c>
      <c r="AK65">
        <v>84</v>
      </c>
      <c r="AL65">
        <v>250</v>
      </c>
      <c r="AM65" s="3">
        <v>0.154</v>
      </c>
      <c r="AN65" s="1">
        <f t="shared" si="200"/>
        <v>3.08</v>
      </c>
      <c r="AO65" s="2">
        <f t="shared" si="201"/>
        <v>58.399999999999991</v>
      </c>
      <c r="AP65" s="2">
        <f t="shared" si="202"/>
        <v>-4.059999999999981</v>
      </c>
      <c r="AR65">
        <v>84</v>
      </c>
      <c r="AS65">
        <v>250</v>
      </c>
      <c r="AT65" s="3">
        <v>0.152</v>
      </c>
      <c r="AU65" s="1">
        <f t="shared" si="203"/>
        <v>3.04</v>
      </c>
      <c r="AV65" s="2">
        <f t="shared" si="204"/>
        <v>54.199999999999996</v>
      </c>
      <c r="AW65" s="2">
        <f t="shared" si="205"/>
        <v>4.1999999999999957</v>
      </c>
      <c r="AY65">
        <v>84</v>
      </c>
      <c r="AZ65">
        <v>250</v>
      </c>
      <c r="BA65" s="3">
        <v>0.14599999999999999</v>
      </c>
      <c r="BB65" s="1">
        <f t="shared" si="206"/>
        <v>2.92</v>
      </c>
      <c r="BC65" s="2">
        <f t="shared" si="207"/>
        <v>57.480000000000004</v>
      </c>
      <c r="BD65" s="2">
        <f t="shared" si="208"/>
        <v>-3.2800000000000082</v>
      </c>
      <c r="BF65">
        <v>84</v>
      </c>
      <c r="BG65">
        <v>250</v>
      </c>
      <c r="BH65" s="3">
        <v>0.156</v>
      </c>
      <c r="BI65" s="1">
        <f t="shared" si="209"/>
        <v>3.12</v>
      </c>
      <c r="BJ65" s="2">
        <f t="shared" si="210"/>
        <v>50.47999999999999</v>
      </c>
      <c r="BK65" s="2">
        <f t="shared" si="211"/>
        <v>7.0000000000000142</v>
      </c>
      <c r="BM65">
        <v>84</v>
      </c>
      <c r="BN65">
        <v>250</v>
      </c>
      <c r="BO65" s="3">
        <v>0.14499999999999999</v>
      </c>
      <c r="BP65" s="1">
        <f t="shared" si="212"/>
        <v>2.9</v>
      </c>
      <c r="BQ65" s="2">
        <f t="shared" si="213"/>
        <v>59.360000000000007</v>
      </c>
      <c r="BR65" s="2">
        <f t="shared" si="214"/>
        <v>-8.8800000000000168</v>
      </c>
      <c r="BT65">
        <v>84</v>
      </c>
      <c r="BU65">
        <v>250</v>
      </c>
      <c r="BV65" s="3">
        <v>0.13700000000000001</v>
      </c>
      <c r="BW65" s="1">
        <f t="shared" si="215"/>
        <v>2.74</v>
      </c>
      <c r="BX65" s="2">
        <f t="shared" si="216"/>
        <v>53.16</v>
      </c>
      <c r="BY65" s="2">
        <f t="shared" si="217"/>
        <v>6.2000000000000099</v>
      </c>
      <c r="CA65">
        <v>84</v>
      </c>
      <c r="CB65">
        <v>250</v>
      </c>
      <c r="CC65" s="3">
        <v>0.152</v>
      </c>
      <c r="CD65" s="1">
        <f t="shared" si="218"/>
        <v>3.04</v>
      </c>
      <c r="CE65" s="2">
        <f t="shared" si="219"/>
        <v>58.94</v>
      </c>
      <c r="CF65" s="2">
        <f t="shared" si="220"/>
        <v>-5.7800000000000011</v>
      </c>
      <c r="CH65">
        <v>84</v>
      </c>
      <c r="CI65">
        <v>250</v>
      </c>
      <c r="CJ65" s="3">
        <v>0.128</v>
      </c>
      <c r="CK65" s="1">
        <f t="shared" si="221"/>
        <v>2.56</v>
      </c>
      <c r="CL65" s="2">
        <f t="shared" si="222"/>
        <v>51.559999999999995</v>
      </c>
      <c r="CM65" s="2">
        <f t="shared" si="223"/>
        <v>7.3800000000000026</v>
      </c>
      <c r="CO65">
        <v>84</v>
      </c>
      <c r="CP65">
        <v>250</v>
      </c>
      <c r="CQ65" s="3">
        <v>0.14299999999999999</v>
      </c>
      <c r="CR65" s="1">
        <f t="shared" si="224"/>
        <v>2.86</v>
      </c>
      <c r="CS65" s="2">
        <f t="shared" si="225"/>
        <v>59.379999999999995</v>
      </c>
      <c r="CT65" s="2">
        <f t="shared" si="226"/>
        <v>-7.82</v>
      </c>
      <c r="CV65">
        <v>84</v>
      </c>
      <c r="CW65">
        <v>250</v>
      </c>
      <c r="CX65" s="3">
        <v>0.124</v>
      </c>
      <c r="CY65" s="1">
        <f t="shared" si="227"/>
        <v>2.48</v>
      </c>
      <c r="CZ65" s="2">
        <f t="shared" si="228"/>
        <v>52.24</v>
      </c>
      <c r="DA65" s="2">
        <f t="shared" si="229"/>
        <v>7.1399999999999935</v>
      </c>
      <c r="DC65">
        <v>84</v>
      </c>
      <c r="DD65">
        <v>250</v>
      </c>
      <c r="DE65" s="3">
        <v>0.14599999999999999</v>
      </c>
      <c r="DF65" s="1">
        <f t="shared" si="230"/>
        <v>2.92</v>
      </c>
      <c r="DG65" s="2">
        <f t="shared" si="231"/>
        <v>60.9</v>
      </c>
      <c r="DH65" s="2">
        <f t="shared" si="232"/>
        <v>-8.6599999999999966</v>
      </c>
      <c r="DJ65">
        <v>84</v>
      </c>
      <c r="DK65">
        <v>250</v>
      </c>
      <c r="DL65" s="3">
        <v>0.16</v>
      </c>
      <c r="DM65" s="1">
        <f t="shared" si="233"/>
        <v>3.2</v>
      </c>
      <c r="DN65" s="2">
        <f t="shared" si="234"/>
        <v>53.360000000000014</v>
      </c>
      <c r="DO65" s="2">
        <f t="shared" si="235"/>
        <v>7.5399999999999849</v>
      </c>
      <c r="DQ65">
        <v>84</v>
      </c>
      <c r="DR65">
        <v>250</v>
      </c>
      <c r="DS65" s="3">
        <v>0.151</v>
      </c>
      <c r="DT65" s="1">
        <f t="shared" si="236"/>
        <v>3.02</v>
      </c>
      <c r="DU65" s="2">
        <f t="shared" si="237"/>
        <v>60.36</v>
      </c>
      <c r="DV65" s="2">
        <f t="shared" si="238"/>
        <v>-6.9999999999999858</v>
      </c>
      <c r="DX65">
        <v>84</v>
      </c>
      <c r="DY65">
        <v>250</v>
      </c>
      <c r="DZ65" s="3">
        <v>0.14099999999999999</v>
      </c>
      <c r="EA65" s="1">
        <f t="shared" si="239"/>
        <v>2.82</v>
      </c>
      <c r="EB65" s="2">
        <f t="shared" si="240"/>
        <v>53.999999999999993</v>
      </c>
      <c r="EC65" s="2">
        <f t="shared" si="241"/>
        <v>6.3600000000000065</v>
      </c>
      <c r="EE65">
        <v>84</v>
      </c>
      <c r="EF65">
        <v>250</v>
      </c>
      <c r="EG65" s="3">
        <v>0.14899999999999999</v>
      </c>
      <c r="EH65" s="1">
        <f t="shared" si="242"/>
        <v>2.98</v>
      </c>
      <c r="EI65" s="2">
        <f t="shared" si="243"/>
        <v>48.70000000000001</v>
      </c>
      <c r="EJ65" s="2">
        <f t="shared" si="244"/>
        <v>5.2999999999999829</v>
      </c>
      <c r="EL65">
        <v>84</v>
      </c>
      <c r="EM65">
        <v>250</v>
      </c>
      <c r="EN65" s="3">
        <v>0.13700000000000001</v>
      </c>
      <c r="EO65" s="1">
        <f t="shared" si="245"/>
        <v>2.74</v>
      </c>
      <c r="EP65" s="2">
        <f t="shared" si="246"/>
        <v>44.140000000000008</v>
      </c>
      <c r="EQ65" s="2">
        <f t="shared" si="247"/>
        <v>4.5600000000000023</v>
      </c>
    </row>
    <row r="66" spans="2:147" x14ac:dyDescent="0.25">
      <c r="B66">
        <v>84</v>
      </c>
      <c r="C66">
        <v>270</v>
      </c>
      <c r="D66" s="3">
        <v>9.5000000000000001E-2</v>
      </c>
      <c r="E66" s="1">
        <f t="shared" si="186"/>
        <v>1.9</v>
      </c>
      <c r="F66" s="2">
        <f t="shared" si="187"/>
        <v>59.98</v>
      </c>
      <c r="I66">
        <v>84</v>
      </c>
      <c r="J66">
        <v>270</v>
      </c>
      <c r="K66" s="3">
        <v>9.7000000000000003E-2</v>
      </c>
      <c r="L66" s="1">
        <f t="shared" si="188"/>
        <v>1.94</v>
      </c>
      <c r="M66" s="2">
        <f t="shared" si="189"/>
        <v>63.36</v>
      </c>
      <c r="N66" s="2">
        <f t="shared" si="190"/>
        <v>-3.3800000000000026</v>
      </c>
      <c r="P66">
        <v>84</v>
      </c>
      <c r="Q66">
        <v>270</v>
      </c>
      <c r="R66" s="3">
        <v>9.6000000000000002E-2</v>
      </c>
      <c r="S66" s="1">
        <f t="shared" si="191"/>
        <v>1.92</v>
      </c>
      <c r="T66" s="2">
        <f t="shared" si="192"/>
        <v>58.440000000000005</v>
      </c>
      <c r="U66" s="2">
        <f t="shared" si="193"/>
        <v>4.9199999999999946</v>
      </c>
      <c r="W66">
        <v>84</v>
      </c>
      <c r="X66">
        <v>270</v>
      </c>
      <c r="Y66" s="3">
        <v>9.7000000000000003E-2</v>
      </c>
      <c r="Z66" s="1">
        <f t="shared" si="194"/>
        <v>1.94</v>
      </c>
      <c r="AA66" s="2">
        <f t="shared" si="195"/>
        <v>60.92</v>
      </c>
      <c r="AB66" s="2">
        <f t="shared" si="196"/>
        <v>-2.4799999999999969</v>
      </c>
      <c r="AD66">
        <v>84</v>
      </c>
      <c r="AE66">
        <v>270</v>
      </c>
      <c r="AF66" s="3">
        <v>9.8000000000000004E-2</v>
      </c>
      <c r="AG66" s="1">
        <f t="shared" si="197"/>
        <v>1.96</v>
      </c>
      <c r="AH66" s="2">
        <f t="shared" si="198"/>
        <v>56.300000000000011</v>
      </c>
      <c r="AI66" s="2">
        <f t="shared" si="199"/>
        <v>4.6199999999999903</v>
      </c>
      <c r="AK66">
        <v>84</v>
      </c>
      <c r="AL66">
        <v>270</v>
      </c>
      <c r="AM66" s="3">
        <v>9.8000000000000004E-2</v>
      </c>
      <c r="AN66" s="1">
        <f t="shared" si="200"/>
        <v>1.96</v>
      </c>
      <c r="AO66" s="2">
        <f t="shared" si="201"/>
        <v>60.359999999999992</v>
      </c>
      <c r="AP66" s="2">
        <f t="shared" si="202"/>
        <v>-4.059999999999981</v>
      </c>
      <c r="AR66">
        <v>84</v>
      </c>
      <c r="AS66">
        <v>270</v>
      </c>
      <c r="AT66" s="3">
        <v>9.2999999999999999E-2</v>
      </c>
      <c r="AU66" s="1">
        <f t="shared" si="203"/>
        <v>1.8599999999999999</v>
      </c>
      <c r="AV66" s="2">
        <f t="shared" si="204"/>
        <v>56.059999999999995</v>
      </c>
      <c r="AW66" s="2">
        <f t="shared" si="205"/>
        <v>4.2999999999999972</v>
      </c>
      <c r="AY66">
        <v>84</v>
      </c>
      <c r="AZ66">
        <v>270</v>
      </c>
      <c r="BA66" s="3">
        <v>9.4E-2</v>
      </c>
      <c r="BB66" s="1">
        <f t="shared" si="206"/>
        <v>1.88</v>
      </c>
      <c r="BC66" s="2">
        <f t="shared" si="207"/>
        <v>59.360000000000007</v>
      </c>
      <c r="BD66" s="2">
        <f t="shared" si="208"/>
        <v>-3.3000000000000114</v>
      </c>
      <c r="BF66">
        <v>84</v>
      </c>
      <c r="BG66">
        <v>270</v>
      </c>
      <c r="BH66" s="3">
        <v>9.1999999999999998E-2</v>
      </c>
      <c r="BI66" s="1">
        <f t="shared" si="209"/>
        <v>1.8399999999999999</v>
      </c>
      <c r="BJ66" s="2">
        <f t="shared" si="210"/>
        <v>52.319999999999993</v>
      </c>
      <c r="BK66" s="2">
        <f t="shared" si="211"/>
        <v>7.0400000000000134</v>
      </c>
      <c r="BM66">
        <v>84</v>
      </c>
      <c r="BN66">
        <v>270</v>
      </c>
      <c r="BO66" s="3">
        <v>9.0999999999999998E-2</v>
      </c>
      <c r="BP66" s="1">
        <f t="shared" si="212"/>
        <v>1.8199999999999998</v>
      </c>
      <c r="BQ66" s="2">
        <f t="shared" si="213"/>
        <v>61.180000000000007</v>
      </c>
      <c r="BR66" s="2">
        <f t="shared" si="214"/>
        <v>-8.8600000000000136</v>
      </c>
      <c r="BT66">
        <v>84</v>
      </c>
      <c r="BU66">
        <v>270</v>
      </c>
      <c r="BV66" s="3">
        <v>9.4E-2</v>
      </c>
      <c r="BW66" s="1">
        <f t="shared" si="215"/>
        <v>1.88</v>
      </c>
      <c r="BX66" s="2">
        <f t="shared" si="216"/>
        <v>55.04</v>
      </c>
      <c r="BY66" s="2">
        <f t="shared" si="217"/>
        <v>6.1400000000000077</v>
      </c>
      <c r="CA66">
        <v>84</v>
      </c>
      <c r="CB66">
        <v>270</v>
      </c>
      <c r="CC66" s="3">
        <v>9.5000000000000001E-2</v>
      </c>
      <c r="CD66" s="1">
        <f t="shared" si="218"/>
        <v>1.9</v>
      </c>
      <c r="CE66" s="2">
        <f t="shared" si="219"/>
        <v>60.839999999999996</v>
      </c>
      <c r="CF66" s="2">
        <f t="shared" si="220"/>
        <v>-5.7999999999999972</v>
      </c>
      <c r="CH66">
        <v>84</v>
      </c>
      <c r="CI66">
        <v>270</v>
      </c>
      <c r="CJ66" s="3">
        <v>9.5000000000000001E-2</v>
      </c>
      <c r="CK66" s="1">
        <f t="shared" si="221"/>
        <v>1.9</v>
      </c>
      <c r="CL66" s="2">
        <f t="shared" si="222"/>
        <v>53.459999999999994</v>
      </c>
      <c r="CM66" s="2">
        <f t="shared" si="223"/>
        <v>7.3800000000000026</v>
      </c>
      <c r="CO66">
        <v>84</v>
      </c>
      <c r="CP66">
        <v>270</v>
      </c>
      <c r="CQ66" s="3">
        <v>0.1</v>
      </c>
      <c r="CR66" s="1">
        <f t="shared" si="224"/>
        <v>2</v>
      </c>
      <c r="CS66" s="2">
        <f t="shared" si="225"/>
        <v>61.379999999999995</v>
      </c>
      <c r="CT66" s="2">
        <f t="shared" si="226"/>
        <v>-7.9200000000000017</v>
      </c>
      <c r="CV66">
        <v>84</v>
      </c>
      <c r="CW66">
        <v>270</v>
      </c>
      <c r="CX66" s="3">
        <v>0.09</v>
      </c>
      <c r="CY66" s="1">
        <f t="shared" si="227"/>
        <v>1.7999999999999998</v>
      </c>
      <c r="CZ66" s="2">
        <f t="shared" si="228"/>
        <v>54.04</v>
      </c>
      <c r="DA66" s="2">
        <f t="shared" si="229"/>
        <v>7.3399999999999963</v>
      </c>
      <c r="DC66">
        <v>84</v>
      </c>
      <c r="DD66">
        <v>270</v>
      </c>
      <c r="DE66" s="3">
        <v>0.09</v>
      </c>
      <c r="DF66" s="1">
        <f t="shared" si="230"/>
        <v>1.7999999999999998</v>
      </c>
      <c r="DG66" s="2">
        <f t="shared" si="231"/>
        <v>62.699999999999996</v>
      </c>
      <c r="DH66" s="2">
        <f t="shared" si="232"/>
        <v>-8.6599999999999966</v>
      </c>
      <c r="DJ66">
        <v>84</v>
      </c>
      <c r="DK66">
        <v>270</v>
      </c>
      <c r="DL66" s="3">
        <v>0.09</v>
      </c>
      <c r="DM66" s="1">
        <f t="shared" si="233"/>
        <v>1.7999999999999998</v>
      </c>
      <c r="DN66" s="2">
        <f t="shared" si="234"/>
        <v>55.160000000000011</v>
      </c>
      <c r="DO66" s="2">
        <f t="shared" si="235"/>
        <v>7.5399999999999849</v>
      </c>
      <c r="DQ66">
        <v>84</v>
      </c>
      <c r="DR66">
        <v>270</v>
      </c>
      <c r="DS66" s="3">
        <v>9.0999999999999998E-2</v>
      </c>
      <c r="DT66" s="1">
        <f t="shared" si="236"/>
        <v>1.8199999999999998</v>
      </c>
      <c r="DU66" s="2">
        <f t="shared" si="237"/>
        <v>62.18</v>
      </c>
      <c r="DV66" s="2">
        <f t="shared" si="238"/>
        <v>-7.0199999999999889</v>
      </c>
      <c r="DX66">
        <v>84</v>
      </c>
      <c r="DY66">
        <v>270</v>
      </c>
      <c r="DZ66" s="3">
        <v>8.5999999999999993E-2</v>
      </c>
      <c r="EA66" s="1">
        <f t="shared" si="239"/>
        <v>1.7199999999999998</v>
      </c>
      <c r="EB66" s="2">
        <f t="shared" si="240"/>
        <v>55.719999999999992</v>
      </c>
      <c r="EC66" s="2">
        <f t="shared" si="241"/>
        <v>6.460000000000008</v>
      </c>
      <c r="EE66">
        <v>84</v>
      </c>
      <c r="EF66">
        <v>270</v>
      </c>
      <c r="EG66" s="3">
        <v>9.0999999999999998E-2</v>
      </c>
      <c r="EH66" s="1">
        <f t="shared" si="242"/>
        <v>1.8199999999999998</v>
      </c>
      <c r="EI66" s="2">
        <f t="shared" si="243"/>
        <v>50.52000000000001</v>
      </c>
      <c r="EJ66" s="2">
        <f t="shared" si="244"/>
        <v>5.1999999999999815</v>
      </c>
      <c r="EL66">
        <v>84</v>
      </c>
      <c r="EM66">
        <v>270</v>
      </c>
      <c r="EN66" s="3">
        <v>8.3000000000000004E-2</v>
      </c>
      <c r="EO66" s="1">
        <f t="shared" si="245"/>
        <v>1.6600000000000001</v>
      </c>
      <c r="EP66" s="2">
        <f t="shared" si="246"/>
        <v>45.800000000000011</v>
      </c>
      <c r="EQ66" s="2">
        <f t="shared" si="247"/>
        <v>4.7199999999999989</v>
      </c>
    </row>
    <row r="67" spans="2:147" x14ac:dyDescent="0.25">
      <c r="B67">
        <v>84</v>
      </c>
      <c r="C67">
        <v>290</v>
      </c>
      <c r="D67" s="3">
        <v>0.113</v>
      </c>
      <c r="E67" s="1">
        <f t="shared" si="186"/>
        <v>2.2600000000000002</v>
      </c>
      <c r="F67" s="2">
        <f t="shared" si="187"/>
        <v>62.239999999999995</v>
      </c>
      <c r="I67">
        <v>84</v>
      </c>
      <c r="J67">
        <v>290</v>
      </c>
      <c r="K67" s="3">
        <v>0.111</v>
      </c>
      <c r="L67" s="1">
        <f t="shared" si="188"/>
        <v>2.2200000000000002</v>
      </c>
      <c r="M67" s="2">
        <f t="shared" si="189"/>
        <v>65.58</v>
      </c>
      <c r="N67" s="2">
        <f t="shared" si="190"/>
        <v>-3.3400000000000034</v>
      </c>
      <c r="P67">
        <v>84</v>
      </c>
      <c r="Q67">
        <v>290</v>
      </c>
      <c r="R67" s="3">
        <v>0.114</v>
      </c>
      <c r="S67" s="1">
        <f t="shared" si="191"/>
        <v>2.2800000000000002</v>
      </c>
      <c r="T67" s="2">
        <f t="shared" si="192"/>
        <v>60.720000000000006</v>
      </c>
      <c r="U67" s="2">
        <f t="shared" si="193"/>
        <v>4.8599999999999923</v>
      </c>
      <c r="W67">
        <v>84</v>
      </c>
      <c r="X67">
        <v>290</v>
      </c>
      <c r="Y67" s="3">
        <v>0.106</v>
      </c>
      <c r="Z67" s="1">
        <f t="shared" si="194"/>
        <v>2.12</v>
      </c>
      <c r="AA67" s="2">
        <f t="shared" si="195"/>
        <v>63.04</v>
      </c>
      <c r="AB67" s="2">
        <f t="shared" si="196"/>
        <v>-2.3199999999999932</v>
      </c>
      <c r="AD67">
        <v>84</v>
      </c>
      <c r="AE67">
        <v>290</v>
      </c>
      <c r="AF67" s="3">
        <v>0.112</v>
      </c>
      <c r="AG67" s="1">
        <f t="shared" si="197"/>
        <v>2.2400000000000002</v>
      </c>
      <c r="AH67" s="2">
        <f t="shared" si="198"/>
        <v>58.540000000000013</v>
      </c>
      <c r="AI67" s="2">
        <f t="shared" si="199"/>
        <v>4.4999999999999858</v>
      </c>
      <c r="AK67">
        <v>84</v>
      </c>
      <c r="AL67">
        <v>290</v>
      </c>
      <c r="AM67" s="3">
        <v>0.114</v>
      </c>
      <c r="AN67" s="1">
        <f t="shared" si="200"/>
        <v>2.2800000000000002</v>
      </c>
      <c r="AO67" s="2">
        <f t="shared" si="201"/>
        <v>62.639999999999993</v>
      </c>
      <c r="AP67" s="2">
        <f t="shared" si="202"/>
        <v>-4.0999999999999801</v>
      </c>
      <c r="AR67">
        <v>84</v>
      </c>
      <c r="AS67">
        <v>290</v>
      </c>
      <c r="AT67" s="3">
        <v>0.109</v>
      </c>
      <c r="AU67" s="1">
        <f t="shared" si="203"/>
        <v>2.1800000000000002</v>
      </c>
      <c r="AV67" s="2">
        <f t="shared" si="204"/>
        <v>58.239999999999995</v>
      </c>
      <c r="AW67" s="2">
        <f t="shared" si="205"/>
        <v>4.3999999999999986</v>
      </c>
      <c r="AY67">
        <v>84</v>
      </c>
      <c r="AZ67">
        <v>290</v>
      </c>
      <c r="BA67" s="3">
        <v>0.11</v>
      </c>
      <c r="BB67" s="1">
        <f t="shared" si="206"/>
        <v>2.2000000000000002</v>
      </c>
      <c r="BC67" s="2">
        <f t="shared" si="207"/>
        <v>61.560000000000009</v>
      </c>
      <c r="BD67" s="2">
        <f t="shared" si="208"/>
        <v>-3.3200000000000145</v>
      </c>
      <c r="BF67">
        <v>84</v>
      </c>
      <c r="BG67">
        <v>290</v>
      </c>
      <c r="BH67" s="3">
        <v>0.106</v>
      </c>
      <c r="BI67" s="1">
        <f t="shared" si="209"/>
        <v>2.12</v>
      </c>
      <c r="BJ67" s="2">
        <f t="shared" si="210"/>
        <v>54.439999999999991</v>
      </c>
      <c r="BK67" s="2">
        <f t="shared" si="211"/>
        <v>7.1200000000000188</v>
      </c>
      <c r="BM67">
        <v>84</v>
      </c>
      <c r="BN67">
        <v>290</v>
      </c>
      <c r="BO67" s="3">
        <v>0.108</v>
      </c>
      <c r="BP67" s="1">
        <f t="shared" si="212"/>
        <v>2.16</v>
      </c>
      <c r="BQ67" s="2">
        <f t="shared" si="213"/>
        <v>63.34</v>
      </c>
      <c r="BR67" s="2">
        <f t="shared" si="214"/>
        <v>-8.9000000000000128</v>
      </c>
      <c r="BT67">
        <v>84</v>
      </c>
      <c r="BU67">
        <v>290</v>
      </c>
      <c r="BV67" s="3">
        <v>0.107</v>
      </c>
      <c r="BW67" s="1">
        <f t="shared" si="215"/>
        <v>2.14</v>
      </c>
      <c r="BX67" s="2">
        <f t="shared" si="216"/>
        <v>57.18</v>
      </c>
      <c r="BY67" s="2">
        <f t="shared" si="217"/>
        <v>6.1600000000000037</v>
      </c>
      <c r="CA67">
        <v>84</v>
      </c>
      <c r="CB67">
        <v>290</v>
      </c>
      <c r="CC67" s="3">
        <v>0.114</v>
      </c>
      <c r="CD67" s="1">
        <f t="shared" si="218"/>
        <v>2.2800000000000002</v>
      </c>
      <c r="CE67" s="2">
        <f t="shared" si="219"/>
        <v>63.12</v>
      </c>
      <c r="CF67" s="2">
        <f t="shared" si="220"/>
        <v>-5.9399999999999977</v>
      </c>
      <c r="CH67">
        <v>84</v>
      </c>
      <c r="CI67">
        <v>290</v>
      </c>
      <c r="CJ67" s="3">
        <v>0.114</v>
      </c>
      <c r="CK67" s="1">
        <f t="shared" si="221"/>
        <v>2.2800000000000002</v>
      </c>
      <c r="CL67" s="2">
        <f t="shared" si="222"/>
        <v>55.739999999999995</v>
      </c>
      <c r="CM67" s="2">
        <f t="shared" si="223"/>
        <v>7.3800000000000026</v>
      </c>
      <c r="CO67">
        <v>84</v>
      </c>
      <c r="CP67">
        <v>290</v>
      </c>
      <c r="CQ67" s="3">
        <v>0.108</v>
      </c>
      <c r="CR67" s="1">
        <f t="shared" si="224"/>
        <v>2.16</v>
      </c>
      <c r="CS67" s="2">
        <f t="shared" si="225"/>
        <v>63.539999999999992</v>
      </c>
      <c r="CT67" s="2">
        <f t="shared" si="226"/>
        <v>-7.7999999999999972</v>
      </c>
      <c r="CV67">
        <v>84</v>
      </c>
      <c r="CW67">
        <v>290</v>
      </c>
      <c r="CX67" s="3">
        <v>0.107</v>
      </c>
      <c r="CY67" s="1">
        <f t="shared" si="227"/>
        <v>2.14</v>
      </c>
      <c r="CZ67" s="2">
        <f t="shared" si="228"/>
        <v>56.18</v>
      </c>
      <c r="DA67" s="2">
        <f t="shared" si="229"/>
        <v>7.3599999999999923</v>
      </c>
      <c r="DC67">
        <v>84</v>
      </c>
      <c r="DD67">
        <v>290</v>
      </c>
      <c r="DE67" s="3">
        <v>0.108</v>
      </c>
      <c r="DF67" s="1">
        <f t="shared" si="230"/>
        <v>2.16</v>
      </c>
      <c r="DG67" s="2">
        <f t="shared" si="231"/>
        <v>64.86</v>
      </c>
      <c r="DH67" s="2">
        <f t="shared" si="232"/>
        <v>-8.68</v>
      </c>
      <c r="DJ67">
        <v>84</v>
      </c>
      <c r="DK67">
        <v>290</v>
      </c>
      <c r="DL67" s="3">
        <v>0.1</v>
      </c>
      <c r="DM67" s="1">
        <f t="shared" si="233"/>
        <v>2</v>
      </c>
      <c r="DN67" s="2">
        <f t="shared" si="234"/>
        <v>57.160000000000011</v>
      </c>
      <c r="DO67" s="2">
        <f t="shared" si="235"/>
        <v>7.6999999999999886</v>
      </c>
      <c r="DQ67">
        <v>84</v>
      </c>
      <c r="DR67">
        <v>290</v>
      </c>
      <c r="DS67" s="3">
        <v>0.105</v>
      </c>
      <c r="DT67" s="1">
        <f t="shared" si="236"/>
        <v>2.1</v>
      </c>
      <c r="DU67" s="2">
        <f t="shared" si="237"/>
        <v>64.28</v>
      </c>
      <c r="DV67" s="2">
        <f t="shared" si="238"/>
        <v>-7.1199999999999903</v>
      </c>
      <c r="DX67">
        <v>84</v>
      </c>
      <c r="DY67">
        <v>290</v>
      </c>
      <c r="DZ67" s="3">
        <v>0.105</v>
      </c>
      <c r="EA67" s="1">
        <f t="shared" si="239"/>
        <v>2.1</v>
      </c>
      <c r="EB67" s="2">
        <f t="shared" si="240"/>
        <v>57.819999999999993</v>
      </c>
      <c r="EC67" s="2">
        <f t="shared" si="241"/>
        <v>6.460000000000008</v>
      </c>
      <c r="EE67">
        <v>84</v>
      </c>
      <c r="EF67">
        <v>290</v>
      </c>
      <c r="EG67" s="3">
        <v>9.6000000000000002E-2</v>
      </c>
      <c r="EH67" s="1">
        <f t="shared" si="242"/>
        <v>1.92</v>
      </c>
      <c r="EI67" s="2">
        <f t="shared" si="243"/>
        <v>52.440000000000012</v>
      </c>
      <c r="EJ67" s="2">
        <f t="shared" si="244"/>
        <v>5.3799999999999812</v>
      </c>
      <c r="EL67">
        <v>84</v>
      </c>
      <c r="EM67">
        <v>290</v>
      </c>
      <c r="EN67" s="3">
        <v>9.2999999999999999E-2</v>
      </c>
      <c r="EO67" s="1">
        <f t="shared" si="245"/>
        <v>1.8599999999999999</v>
      </c>
      <c r="EP67" s="2">
        <f t="shared" si="246"/>
        <v>47.660000000000011</v>
      </c>
      <c r="EQ67" s="2">
        <f t="shared" si="247"/>
        <v>4.7800000000000011</v>
      </c>
    </row>
    <row r="68" spans="2:147" x14ac:dyDescent="0.25">
      <c r="D68" s="3"/>
      <c r="K68" s="3"/>
      <c r="R68" s="3"/>
      <c r="Y68" s="3"/>
      <c r="AF68" s="3"/>
      <c r="AM68" s="3"/>
      <c r="AT68" s="3"/>
      <c r="BA68" s="3"/>
      <c r="BH68" s="3"/>
      <c r="BO68" s="3"/>
      <c r="BV68" s="3"/>
      <c r="CC68" s="3"/>
      <c r="CJ68" s="3"/>
      <c r="CQ68" s="3"/>
      <c r="CX68" s="3"/>
      <c r="DE68" s="3"/>
      <c r="DL68" s="3"/>
      <c r="DS68" s="3"/>
      <c r="DZ68" s="3"/>
      <c r="EG68" s="3"/>
      <c r="EN68" s="3"/>
    </row>
    <row r="69" spans="2:147" x14ac:dyDescent="0.25">
      <c r="B69">
        <v>85</v>
      </c>
      <c r="C69">
        <v>10</v>
      </c>
      <c r="D69" s="3">
        <v>0.153</v>
      </c>
      <c r="E69" s="1">
        <f>D69*20</f>
        <v>3.06</v>
      </c>
      <c r="F69" s="2">
        <f>E69</f>
        <v>3.06</v>
      </c>
      <c r="I69">
        <v>85</v>
      </c>
      <c r="J69">
        <v>10</v>
      </c>
      <c r="K69" s="3">
        <v>0.222</v>
      </c>
      <c r="L69" s="1">
        <f>K69*20</f>
        <v>4.4400000000000004</v>
      </c>
      <c r="M69" s="2">
        <f>L69</f>
        <v>4.4400000000000004</v>
      </c>
      <c r="N69" s="2">
        <f>F69-M69</f>
        <v>-1.3800000000000003</v>
      </c>
      <c r="P69">
        <v>85</v>
      </c>
      <c r="Q69">
        <v>10</v>
      </c>
      <c r="R69" s="3">
        <v>7.9000000000000001E-2</v>
      </c>
      <c r="S69" s="1">
        <f>R69*20</f>
        <v>1.58</v>
      </c>
      <c r="T69" s="2">
        <f>S69</f>
        <v>1.58</v>
      </c>
      <c r="U69" s="2">
        <f>M69-T69</f>
        <v>2.8600000000000003</v>
      </c>
      <c r="W69">
        <v>85</v>
      </c>
      <c r="X69">
        <v>10</v>
      </c>
      <c r="Y69" s="3">
        <v>0.16</v>
      </c>
      <c r="Z69" s="1">
        <f>Y69*20</f>
        <v>3.2</v>
      </c>
      <c r="AA69" s="2">
        <f>Z69</f>
        <v>3.2</v>
      </c>
      <c r="AB69" s="2">
        <f>T69-AA69</f>
        <v>-1.62</v>
      </c>
      <c r="AD69">
        <v>85</v>
      </c>
      <c r="AE69">
        <v>10</v>
      </c>
      <c r="AF69" s="3">
        <v>9.1999999999999998E-2</v>
      </c>
      <c r="AG69" s="1">
        <f>AF69*20</f>
        <v>1.8399999999999999</v>
      </c>
      <c r="AH69" s="2">
        <f>AG69</f>
        <v>1.8399999999999999</v>
      </c>
      <c r="AI69" s="2">
        <f>AA69-AH69</f>
        <v>1.3600000000000003</v>
      </c>
      <c r="AK69">
        <v>85</v>
      </c>
      <c r="AL69">
        <v>10</v>
      </c>
      <c r="AM69" s="3">
        <v>0.189</v>
      </c>
      <c r="AN69" s="1">
        <f>AM69*20</f>
        <v>3.7800000000000002</v>
      </c>
      <c r="AO69" s="2">
        <f>AN69</f>
        <v>3.7800000000000002</v>
      </c>
      <c r="AP69" s="2">
        <f>AH69-AO69</f>
        <v>-1.9400000000000004</v>
      </c>
      <c r="AR69">
        <v>85</v>
      </c>
      <c r="AS69">
        <v>10</v>
      </c>
      <c r="AT69" s="3">
        <v>0.11899999999999999</v>
      </c>
      <c r="AU69" s="1">
        <f>AT69*20</f>
        <v>2.38</v>
      </c>
      <c r="AV69" s="2">
        <f>AU69</f>
        <v>2.38</v>
      </c>
      <c r="AW69" s="2">
        <f>AO69-AV69</f>
        <v>1.4000000000000004</v>
      </c>
      <c r="AY69">
        <v>85</v>
      </c>
      <c r="AZ69">
        <v>10</v>
      </c>
      <c r="BA69" s="3">
        <v>0.192</v>
      </c>
      <c r="BB69" s="1">
        <f>BA69*20</f>
        <v>3.84</v>
      </c>
      <c r="BC69" s="2">
        <f>BB69</f>
        <v>3.84</v>
      </c>
      <c r="BD69" s="2">
        <f>AV69-BC69</f>
        <v>-1.46</v>
      </c>
      <c r="BF69">
        <v>85</v>
      </c>
      <c r="BG69">
        <v>10</v>
      </c>
      <c r="BH69" s="3">
        <v>0.10199999999999999</v>
      </c>
      <c r="BI69" s="1">
        <f>BH69*20</f>
        <v>2.04</v>
      </c>
      <c r="BJ69" s="2">
        <f>BI69</f>
        <v>2.04</v>
      </c>
      <c r="BK69" s="2">
        <f>BC69-BJ69</f>
        <v>1.7999999999999998</v>
      </c>
      <c r="BM69">
        <v>85</v>
      </c>
      <c r="BN69">
        <v>10</v>
      </c>
      <c r="BO69" s="3">
        <v>0.224</v>
      </c>
      <c r="BP69" s="1">
        <f>BO69*20</f>
        <v>4.4800000000000004</v>
      </c>
      <c r="BQ69" s="2">
        <f>BP69</f>
        <v>4.4800000000000004</v>
      </c>
      <c r="BR69" s="2">
        <f>BJ69-BQ69</f>
        <v>-2.4400000000000004</v>
      </c>
      <c r="BT69">
        <v>85</v>
      </c>
      <c r="BU69">
        <v>10</v>
      </c>
      <c r="BV69" s="3">
        <v>0.13400000000000001</v>
      </c>
      <c r="BW69" s="1">
        <f>BV69*20</f>
        <v>2.68</v>
      </c>
      <c r="BX69" s="2">
        <f>BW69</f>
        <v>2.68</v>
      </c>
      <c r="BY69" s="2">
        <f>BQ69-BX69</f>
        <v>1.8000000000000003</v>
      </c>
      <c r="CA69">
        <v>85</v>
      </c>
      <c r="CB69">
        <v>10</v>
      </c>
      <c r="CC69" s="3">
        <v>0.189</v>
      </c>
      <c r="CD69" s="1">
        <f>CC69*20</f>
        <v>3.7800000000000002</v>
      </c>
      <c r="CE69" s="2">
        <f>CD69</f>
        <v>3.7800000000000002</v>
      </c>
      <c r="CF69" s="2">
        <f>BX69-CE69</f>
        <v>-1.1000000000000001</v>
      </c>
      <c r="CH69">
        <v>85</v>
      </c>
      <c r="CI69">
        <v>10</v>
      </c>
      <c r="CJ69" s="3">
        <v>0.113</v>
      </c>
      <c r="CK69" s="1">
        <f>CJ69*20</f>
        <v>2.2600000000000002</v>
      </c>
      <c r="CL69" s="2">
        <f>CK69</f>
        <v>2.2600000000000002</v>
      </c>
      <c r="CM69" s="2">
        <f>CE69-CL69</f>
        <v>1.52</v>
      </c>
      <c r="CO69">
        <v>85</v>
      </c>
      <c r="CP69">
        <v>10</v>
      </c>
      <c r="CQ69" s="3">
        <v>0.20100000000000001</v>
      </c>
      <c r="CR69" s="1">
        <f>CQ69*20</f>
        <v>4.0200000000000005</v>
      </c>
      <c r="CS69" s="2">
        <f>CR69</f>
        <v>4.0200000000000005</v>
      </c>
      <c r="CT69" s="2">
        <f>CL69-CS69</f>
        <v>-1.7600000000000002</v>
      </c>
      <c r="CV69">
        <v>85</v>
      </c>
      <c r="CW69">
        <v>10</v>
      </c>
      <c r="CX69" s="3">
        <v>0.13800000000000001</v>
      </c>
      <c r="CY69" s="1">
        <f>CX69*20</f>
        <v>2.7600000000000002</v>
      </c>
      <c r="CZ69" s="2">
        <f>CY69</f>
        <v>2.7600000000000002</v>
      </c>
      <c r="DA69" s="2">
        <f>CS69-CZ69</f>
        <v>1.2600000000000002</v>
      </c>
      <c r="DC69">
        <v>85</v>
      </c>
      <c r="DD69">
        <v>10</v>
      </c>
      <c r="DE69" s="3">
        <v>0.22600000000000001</v>
      </c>
      <c r="DF69" s="1">
        <f>DE69*20</f>
        <v>4.5200000000000005</v>
      </c>
      <c r="DG69" s="2">
        <f>DF69</f>
        <v>4.5200000000000005</v>
      </c>
      <c r="DH69" s="2">
        <f>CZ69-DG69</f>
        <v>-1.7600000000000002</v>
      </c>
      <c r="DJ69">
        <v>85</v>
      </c>
      <c r="DK69">
        <v>10</v>
      </c>
      <c r="DL69" s="3">
        <v>0.13900000000000001</v>
      </c>
      <c r="DM69" s="1">
        <f>DL69*20</f>
        <v>2.7800000000000002</v>
      </c>
      <c r="DN69" s="2">
        <f>DM69</f>
        <v>2.7800000000000002</v>
      </c>
      <c r="DO69" s="2">
        <f>DG69-DN69</f>
        <v>1.7400000000000002</v>
      </c>
      <c r="DQ69">
        <v>85</v>
      </c>
      <c r="DR69">
        <v>10</v>
      </c>
      <c r="DS69" s="3">
        <v>0.20899999999999999</v>
      </c>
      <c r="DT69" s="1">
        <f>DS69*20</f>
        <v>4.18</v>
      </c>
      <c r="DU69" s="2">
        <f>DT69</f>
        <v>4.18</v>
      </c>
      <c r="DV69" s="2">
        <f>DN69-DU69</f>
        <v>-1.3999999999999995</v>
      </c>
      <c r="DX69">
        <v>85</v>
      </c>
      <c r="DY69">
        <v>10</v>
      </c>
      <c r="DZ69" s="3">
        <v>0.13800000000000001</v>
      </c>
      <c r="EA69" s="1">
        <f>DZ69*20</f>
        <v>2.7600000000000002</v>
      </c>
      <c r="EB69" s="2">
        <f>EA69</f>
        <v>2.7600000000000002</v>
      </c>
      <c r="EC69" s="2">
        <f>DU69-EB69</f>
        <v>1.4199999999999995</v>
      </c>
      <c r="EE69">
        <v>85</v>
      </c>
      <c r="EF69">
        <v>10</v>
      </c>
      <c r="EG69" s="3">
        <v>0.112</v>
      </c>
      <c r="EH69" s="1">
        <f>EG69*20</f>
        <v>2.2400000000000002</v>
      </c>
      <c r="EI69" s="2">
        <f>EH69</f>
        <v>2.2400000000000002</v>
      </c>
      <c r="EJ69" s="2">
        <f>EB69-EI69</f>
        <v>0.52</v>
      </c>
      <c r="EL69">
        <v>85</v>
      </c>
      <c r="EM69">
        <v>10</v>
      </c>
      <c r="EN69" s="3">
        <v>0.11799999999999999</v>
      </c>
      <c r="EO69" s="1">
        <f>EN69*20</f>
        <v>2.36</v>
      </c>
      <c r="EP69" s="2">
        <f>EO69</f>
        <v>2.36</v>
      </c>
      <c r="EQ69" s="2">
        <f>EI69-EP69</f>
        <v>-0.11999999999999966</v>
      </c>
    </row>
    <row r="70" spans="2:147" x14ac:dyDescent="0.25">
      <c r="B70">
        <v>85</v>
      </c>
      <c r="C70">
        <v>30</v>
      </c>
      <c r="D70" s="3">
        <v>0.215</v>
      </c>
      <c r="E70" s="1">
        <f t="shared" ref="E70:E83" si="248">D70*20</f>
        <v>4.3</v>
      </c>
      <c r="F70" s="2">
        <f t="shared" ref="F70:F83" si="249">F69+E70</f>
        <v>7.3599999999999994</v>
      </c>
      <c r="I70">
        <v>85</v>
      </c>
      <c r="J70">
        <v>30</v>
      </c>
      <c r="K70" s="3">
        <v>0.253</v>
      </c>
      <c r="L70" s="1">
        <f t="shared" ref="L70:L83" si="250">K70*20</f>
        <v>5.0600000000000005</v>
      </c>
      <c r="M70" s="2">
        <f t="shared" ref="M70:M83" si="251">M69+L70</f>
        <v>9.5</v>
      </c>
      <c r="N70" s="2">
        <f t="shared" ref="N70:N83" si="252">F70-M70</f>
        <v>-2.1400000000000006</v>
      </c>
      <c r="P70">
        <v>85</v>
      </c>
      <c r="Q70">
        <v>30</v>
      </c>
      <c r="R70" s="3">
        <v>0.189</v>
      </c>
      <c r="S70" s="1">
        <f t="shared" ref="S70:S83" si="253">R70*20</f>
        <v>3.7800000000000002</v>
      </c>
      <c r="T70" s="2">
        <f t="shared" ref="T70:T83" si="254">T69+S70</f>
        <v>5.36</v>
      </c>
      <c r="U70" s="2">
        <f t="shared" ref="U70:U83" si="255">M70-T70</f>
        <v>4.1399999999999997</v>
      </c>
      <c r="W70">
        <v>85</v>
      </c>
      <c r="X70">
        <v>30</v>
      </c>
      <c r="Y70" s="3">
        <v>0.22500000000000001</v>
      </c>
      <c r="Z70" s="1">
        <f t="shared" ref="Z70:Z83" si="256">Y70*20</f>
        <v>4.5</v>
      </c>
      <c r="AA70" s="2">
        <f t="shared" ref="AA70:AA83" si="257">AA69+Z70</f>
        <v>7.7</v>
      </c>
      <c r="AB70" s="2">
        <f t="shared" ref="AB70:AB83" si="258">T70-AA70</f>
        <v>-2.34</v>
      </c>
      <c r="AD70">
        <v>85</v>
      </c>
      <c r="AE70">
        <v>30</v>
      </c>
      <c r="AF70" s="3">
        <v>0.16600000000000001</v>
      </c>
      <c r="AG70" s="1">
        <f t="shared" ref="AG70:AG83" si="259">AF70*20</f>
        <v>3.3200000000000003</v>
      </c>
      <c r="AH70" s="2">
        <f t="shared" ref="AH70:AH83" si="260">AH69+AG70</f>
        <v>5.16</v>
      </c>
      <c r="AI70" s="2">
        <f t="shared" ref="AI70:AI83" si="261">AA70-AH70</f>
        <v>2.54</v>
      </c>
      <c r="AK70">
        <v>85</v>
      </c>
      <c r="AL70">
        <v>30</v>
      </c>
      <c r="AM70" s="3">
        <v>0.23899999999999999</v>
      </c>
      <c r="AN70" s="1">
        <f t="shared" ref="AN70:AN83" si="262">AM70*20</f>
        <v>4.7799999999999994</v>
      </c>
      <c r="AO70" s="2">
        <f t="shared" ref="AO70:AO83" si="263">AO69+AN70</f>
        <v>8.5599999999999987</v>
      </c>
      <c r="AP70" s="2">
        <f t="shared" ref="AP70:AP83" si="264">AH70-AO70</f>
        <v>-3.3999999999999986</v>
      </c>
      <c r="AR70">
        <v>85</v>
      </c>
      <c r="AS70">
        <v>30</v>
      </c>
      <c r="AT70" s="3">
        <v>0.18</v>
      </c>
      <c r="AU70" s="1">
        <f t="shared" ref="AU70:AU83" si="265">AT70*20</f>
        <v>3.5999999999999996</v>
      </c>
      <c r="AV70" s="2">
        <f t="shared" ref="AV70:AV83" si="266">AV69+AU70</f>
        <v>5.9799999999999995</v>
      </c>
      <c r="AW70" s="2">
        <f t="shared" ref="AW70:AW83" si="267">AO70-AV70</f>
        <v>2.5799999999999992</v>
      </c>
      <c r="AY70">
        <v>85</v>
      </c>
      <c r="AZ70">
        <v>30</v>
      </c>
      <c r="BA70" s="3">
        <v>0.218</v>
      </c>
      <c r="BB70" s="1">
        <f t="shared" ref="BB70:BB83" si="268">BA70*20</f>
        <v>4.3600000000000003</v>
      </c>
      <c r="BC70" s="2">
        <f t="shared" ref="BC70:BC83" si="269">BC69+BB70</f>
        <v>8.1999999999999993</v>
      </c>
      <c r="BD70" s="2">
        <f t="shared" ref="BD70:BD83" si="270">AV70-BC70</f>
        <v>-2.2199999999999998</v>
      </c>
      <c r="BF70">
        <v>85</v>
      </c>
      <c r="BG70">
        <v>30</v>
      </c>
      <c r="BH70" s="3">
        <v>0.13400000000000001</v>
      </c>
      <c r="BI70" s="1">
        <f t="shared" ref="BI70:BI83" si="271">BH70*20</f>
        <v>2.68</v>
      </c>
      <c r="BJ70" s="2">
        <f t="shared" ref="BJ70:BJ83" si="272">BJ69+BI70</f>
        <v>4.7200000000000006</v>
      </c>
      <c r="BK70" s="2">
        <f t="shared" ref="BK70:BK83" si="273">BC70-BJ70</f>
        <v>3.4799999999999986</v>
      </c>
      <c r="BM70">
        <v>85</v>
      </c>
      <c r="BN70">
        <v>30</v>
      </c>
      <c r="BO70" s="3">
        <v>0.23599999999999999</v>
      </c>
      <c r="BP70" s="1">
        <f t="shared" ref="BP70:BP83" si="274">BO70*20</f>
        <v>4.72</v>
      </c>
      <c r="BQ70" s="2">
        <f t="shared" ref="BQ70:BQ83" si="275">BQ69+BP70</f>
        <v>9.1999999999999993</v>
      </c>
      <c r="BR70" s="2">
        <f t="shared" ref="BR70:BR83" si="276">BJ70-BQ70</f>
        <v>-4.4799999999999986</v>
      </c>
      <c r="BT70">
        <v>85</v>
      </c>
      <c r="BU70">
        <v>30</v>
      </c>
      <c r="BV70" s="3">
        <v>0.16500000000000001</v>
      </c>
      <c r="BW70" s="1">
        <f t="shared" ref="BW70:BW83" si="277">BV70*20</f>
        <v>3.3000000000000003</v>
      </c>
      <c r="BX70" s="2">
        <f t="shared" ref="BX70:BX83" si="278">BX69+BW70</f>
        <v>5.98</v>
      </c>
      <c r="BY70" s="2">
        <f t="shared" ref="BY70:BY83" si="279">BQ70-BX70</f>
        <v>3.2199999999999989</v>
      </c>
      <c r="CA70">
        <v>85</v>
      </c>
      <c r="CB70">
        <v>30</v>
      </c>
      <c r="CC70" s="3">
        <v>0.218</v>
      </c>
      <c r="CD70" s="1">
        <f t="shared" ref="CD70:CD83" si="280">CC70*20</f>
        <v>4.3600000000000003</v>
      </c>
      <c r="CE70" s="2">
        <f t="shared" ref="CE70:CE83" si="281">CE69+CD70</f>
        <v>8.14</v>
      </c>
      <c r="CF70" s="2">
        <f t="shared" ref="CF70:CF83" si="282">BX70-CE70</f>
        <v>-2.16</v>
      </c>
      <c r="CH70">
        <v>85</v>
      </c>
      <c r="CI70">
        <v>30</v>
      </c>
      <c r="CJ70" s="3">
        <v>0.15</v>
      </c>
      <c r="CK70" s="1">
        <f t="shared" ref="CK70:CK83" si="283">CJ70*20</f>
        <v>3</v>
      </c>
      <c r="CL70" s="2">
        <f t="shared" ref="CL70:CL83" si="284">CL69+CK70</f>
        <v>5.26</v>
      </c>
      <c r="CM70" s="2">
        <f t="shared" ref="CM70:CM83" si="285">CE70-CL70</f>
        <v>2.8800000000000008</v>
      </c>
      <c r="CO70">
        <v>85</v>
      </c>
      <c r="CP70">
        <v>30</v>
      </c>
      <c r="CQ70" s="3">
        <v>0.216</v>
      </c>
      <c r="CR70" s="1">
        <f t="shared" ref="CR70:CR83" si="286">CQ70*20</f>
        <v>4.32</v>
      </c>
      <c r="CS70" s="2">
        <f t="shared" ref="CS70:CS83" si="287">CS69+CR70</f>
        <v>8.34</v>
      </c>
      <c r="CT70" s="2">
        <f t="shared" ref="CT70:CT83" si="288">CL70-CS70</f>
        <v>-3.08</v>
      </c>
      <c r="CV70">
        <v>85</v>
      </c>
      <c r="CW70">
        <v>30</v>
      </c>
      <c r="CX70" s="3">
        <v>0.156</v>
      </c>
      <c r="CY70" s="1">
        <f t="shared" ref="CY70:CY83" si="289">CX70*20</f>
        <v>3.12</v>
      </c>
      <c r="CZ70" s="2">
        <f t="shared" ref="CZ70:CZ83" si="290">CZ69+CY70</f>
        <v>5.8800000000000008</v>
      </c>
      <c r="DA70" s="2">
        <f t="shared" ref="DA70:DA83" si="291">CS70-CZ70</f>
        <v>2.4599999999999991</v>
      </c>
      <c r="DC70">
        <v>85</v>
      </c>
      <c r="DD70">
        <v>30</v>
      </c>
      <c r="DE70" s="3">
        <v>0.24399999999999999</v>
      </c>
      <c r="DF70" s="1">
        <f t="shared" ref="DF70:DF83" si="292">DE70*20</f>
        <v>4.88</v>
      </c>
      <c r="DG70" s="2">
        <f t="shared" ref="DG70:DG83" si="293">DG69+DF70</f>
        <v>9.4</v>
      </c>
      <c r="DH70" s="2">
        <f t="shared" ref="DH70:DH83" si="294">CZ70-DG70</f>
        <v>-3.5199999999999996</v>
      </c>
      <c r="DJ70">
        <v>85</v>
      </c>
      <c r="DK70">
        <v>30</v>
      </c>
      <c r="DL70" s="3">
        <v>0.155</v>
      </c>
      <c r="DM70" s="1">
        <f t="shared" ref="DM70:DM83" si="295">DL70*20</f>
        <v>3.1</v>
      </c>
      <c r="DN70" s="2">
        <f t="shared" ref="DN70:DN83" si="296">DN69+DM70</f>
        <v>5.8800000000000008</v>
      </c>
      <c r="DO70" s="2">
        <f t="shared" ref="DO70:DO83" si="297">DG70-DN70</f>
        <v>3.5199999999999996</v>
      </c>
      <c r="DQ70">
        <v>85</v>
      </c>
      <c r="DR70">
        <v>30</v>
      </c>
      <c r="DS70" s="3">
        <v>0.219</v>
      </c>
      <c r="DT70" s="1">
        <f t="shared" ref="DT70:DT83" si="298">DS70*20</f>
        <v>4.38</v>
      </c>
      <c r="DU70" s="2">
        <f t="shared" ref="DU70:DU83" si="299">DU69+DT70</f>
        <v>8.5599999999999987</v>
      </c>
      <c r="DV70" s="2">
        <f t="shared" ref="DV70:DV83" si="300">DN70-DU70</f>
        <v>-2.6799999999999979</v>
      </c>
      <c r="DX70">
        <v>85</v>
      </c>
      <c r="DY70">
        <v>30</v>
      </c>
      <c r="DZ70" s="3">
        <v>0.16</v>
      </c>
      <c r="EA70" s="1">
        <f t="shared" ref="EA70:EA83" si="301">DZ70*20</f>
        <v>3.2</v>
      </c>
      <c r="EB70" s="2">
        <f t="shared" ref="EB70:EB83" si="302">EB69+EA70</f>
        <v>5.9600000000000009</v>
      </c>
      <c r="EC70" s="2">
        <f t="shared" ref="EC70:EC83" si="303">DU70-EB70</f>
        <v>2.5999999999999979</v>
      </c>
      <c r="EE70">
        <v>85</v>
      </c>
      <c r="EF70">
        <v>30</v>
      </c>
      <c r="EG70" s="3">
        <v>0.13600000000000001</v>
      </c>
      <c r="EH70" s="1">
        <f t="shared" ref="EH70:EH83" si="304">EG70*20</f>
        <v>2.72</v>
      </c>
      <c r="EI70" s="2">
        <f t="shared" ref="EI70:EI83" si="305">EI69+EH70</f>
        <v>4.9600000000000009</v>
      </c>
      <c r="EJ70" s="2">
        <f t="shared" ref="EJ70:EJ83" si="306">EB70-EI70</f>
        <v>1</v>
      </c>
      <c r="EL70">
        <v>85</v>
      </c>
      <c r="EM70">
        <v>30</v>
      </c>
      <c r="EN70" s="3">
        <v>0.13</v>
      </c>
      <c r="EO70" s="1">
        <f t="shared" ref="EO70:EO83" si="307">EN70*20</f>
        <v>2.6</v>
      </c>
      <c r="EP70" s="2">
        <f t="shared" ref="EP70:EP83" si="308">EP69+EO70</f>
        <v>4.96</v>
      </c>
      <c r="EQ70" s="2">
        <f t="shared" ref="EQ70:EQ83" si="309">EI70-EP70</f>
        <v>0</v>
      </c>
    </row>
    <row r="71" spans="2:147" x14ac:dyDescent="0.25">
      <c r="B71">
        <v>85</v>
      </c>
      <c r="C71">
        <v>50</v>
      </c>
      <c r="D71" s="3">
        <v>0.21299999999999999</v>
      </c>
      <c r="E71" s="1">
        <f t="shared" si="248"/>
        <v>4.26</v>
      </c>
      <c r="F71" s="2">
        <f t="shared" si="249"/>
        <v>11.62</v>
      </c>
      <c r="I71">
        <v>85</v>
      </c>
      <c r="J71">
        <v>50</v>
      </c>
      <c r="K71" s="3">
        <v>0.23400000000000001</v>
      </c>
      <c r="L71" s="1">
        <f t="shared" si="250"/>
        <v>4.6800000000000006</v>
      </c>
      <c r="M71" s="2">
        <f t="shared" si="251"/>
        <v>14.18</v>
      </c>
      <c r="N71" s="2">
        <f t="shared" si="252"/>
        <v>-2.5600000000000005</v>
      </c>
      <c r="P71">
        <v>85</v>
      </c>
      <c r="Q71">
        <v>50</v>
      </c>
      <c r="R71" s="3">
        <v>0.21299999999999999</v>
      </c>
      <c r="S71" s="1">
        <f t="shared" si="253"/>
        <v>4.26</v>
      </c>
      <c r="T71" s="2">
        <f t="shared" si="254"/>
        <v>9.620000000000001</v>
      </c>
      <c r="U71" s="2">
        <f t="shared" si="255"/>
        <v>4.5599999999999987</v>
      </c>
      <c r="W71">
        <v>85</v>
      </c>
      <c r="X71">
        <v>50</v>
      </c>
      <c r="Y71" s="3">
        <v>0.22900000000000001</v>
      </c>
      <c r="Z71" s="1">
        <f t="shared" si="256"/>
        <v>4.58</v>
      </c>
      <c r="AA71" s="2">
        <f t="shared" si="257"/>
        <v>12.280000000000001</v>
      </c>
      <c r="AB71" s="2">
        <f t="shared" si="258"/>
        <v>-2.66</v>
      </c>
      <c r="AD71">
        <v>85</v>
      </c>
      <c r="AE71">
        <v>50</v>
      </c>
      <c r="AF71" s="3">
        <v>0.183</v>
      </c>
      <c r="AG71" s="1">
        <f t="shared" si="259"/>
        <v>3.66</v>
      </c>
      <c r="AH71" s="2">
        <f t="shared" si="260"/>
        <v>8.82</v>
      </c>
      <c r="AI71" s="2">
        <f t="shared" si="261"/>
        <v>3.4600000000000009</v>
      </c>
      <c r="AK71">
        <v>85</v>
      </c>
      <c r="AL71">
        <v>50</v>
      </c>
      <c r="AM71" s="3">
        <v>0.22600000000000001</v>
      </c>
      <c r="AN71" s="1">
        <f t="shared" si="262"/>
        <v>4.5200000000000005</v>
      </c>
      <c r="AO71" s="2">
        <f t="shared" si="263"/>
        <v>13.079999999999998</v>
      </c>
      <c r="AP71" s="2">
        <f t="shared" si="264"/>
        <v>-4.259999999999998</v>
      </c>
      <c r="AR71">
        <v>85</v>
      </c>
      <c r="AS71">
        <v>50</v>
      </c>
      <c r="AT71" s="3">
        <v>0.17499999999999999</v>
      </c>
      <c r="AU71" s="1">
        <f t="shared" si="265"/>
        <v>3.5</v>
      </c>
      <c r="AV71" s="2">
        <f t="shared" si="266"/>
        <v>9.48</v>
      </c>
      <c r="AW71" s="2">
        <f t="shared" si="267"/>
        <v>3.5999999999999979</v>
      </c>
      <c r="AY71">
        <v>85</v>
      </c>
      <c r="AZ71">
        <v>50</v>
      </c>
      <c r="BA71" s="3">
        <v>0.21199999999999999</v>
      </c>
      <c r="BB71" s="1">
        <f t="shared" si="268"/>
        <v>4.24</v>
      </c>
      <c r="BC71" s="2">
        <f t="shared" si="269"/>
        <v>12.44</v>
      </c>
      <c r="BD71" s="2">
        <f t="shared" si="270"/>
        <v>-2.9599999999999991</v>
      </c>
      <c r="BF71">
        <v>85</v>
      </c>
      <c r="BG71">
        <v>50</v>
      </c>
      <c r="BH71" s="3">
        <v>0.14099999999999999</v>
      </c>
      <c r="BI71" s="1">
        <f t="shared" si="271"/>
        <v>2.82</v>
      </c>
      <c r="BJ71" s="2">
        <f t="shared" si="272"/>
        <v>7.5400000000000009</v>
      </c>
      <c r="BK71" s="2">
        <f t="shared" si="273"/>
        <v>4.8999999999999986</v>
      </c>
      <c r="BM71">
        <v>85</v>
      </c>
      <c r="BN71">
        <v>50</v>
      </c>
      <c r="BO71" s="3">
        <v>0.22500000000000001</v>
      </c>
      <c r="BP71" s="1">
        <f t="shared" si="274"/>
        <v>4.5</v>
      </c>
      <c r="BQ71" s="2">
        <f t="shared" si="275"/>
        <v>13.7</v>
      </c>
      <c r="BR71" s="2">
        <f t="shared" si="276"/>
        <v>-6.1599999999999984</v>
      </c>
      <c r="BT71">
        <v>85</v>
      </c>
      <c r="BU71">
        <v>50</v>
      </c>
      <c r="BV71" s="3">
        <v>0.156</v>
      </c>
      <c r="BW71" s="1">
        <f t="shared" si="277"/>
        <v>3.12</v>
      </c>
      <c r="BX71" s="2">
        <f t="shared" si="278"/>
        <v>9.1000000000000014</v>
      </c>
      <c r="BY71" s="2">
        <f t="shared" si="279"/>
        <v>4.5999999999999979</v>
      </c>
      <c r="CA71">
        <v>85</v>
      </c>
      <c r="CB71">
        <v>50</v>
      </c>
      <c r="CC71" s="3">
        <v>0.20799999999999999</v>
      </c>
      <c r="CD71" s="1">
        <f t="shared" si="280"/>
        <v>4.16</v>
      </c>
      <c r="CE71" s="2">
        <f t="shared" si="281"/>
        <v>12.3</v>
      </c>
      <c r="CF71" s="2">
        <f t="shared" si="282"/>
        <v>-3.1999999999999993</v>
      </c>
      <c r="CH71">
        <v>85</v>
      </c>
      <c r="CI71">
        <v>50</v>
      </c>
      <c r="CJ71" s="3">
        <v>0.14799999999999999</v>
      </c>
      <c r="CK71" s="1">
        <f t="shared" si="283"/>
        <v>2.96</v>
      </c>
      <c r="CL71" s="2">
        <f t="shared" si="284"/>
        <v>8.2199999999999989</v>
      </c>
      <c r="CM71" s="2">
        <f t="shared" si="285"/>
        <v>4.0800000000000018</v>
      </c>
      <c r="CO71">
        <v>85</v>
      </c>
      <c r="CP71">
        <v>50</v>
      </c>
      <c r="CQ71" s="3">
        <v>0.20699999999999999</v>
      </c>
      <c r="CR71" s="1">
        <f t="shared" si="286"/>
        <v>4.1399999999999997</v>
      </c>
      <c r="CS71" s="2">
        <f t="shared" si="287"/>
        <v>12.48</v>
      </c>
      <c r="CT71" s="2">
        <f t="shared" si="288"/>
        <v>-4.2600000000000016</v>
      </c>
      <c r="CV71">
        <v>85</v>
      </c>
      <c r="CW71">
        <v>50</v>
      </c>
      <c r="CX71" s="3">
        <v>0.14699999999999999</v>
      </c>
      <c r="CY71" s="1">
        <f t="shared" si="289"/>
        <v>2.94</v>
      </c>
      <c r="CZ71" s="2">
        <f t="shared" si="290"/>
        <v>8.82</v>
      </c>
      <c r="DA71" s="2">
        <f t="shared" si="291"/>
        <v>3.66</v>
      </c>
      <c r="DC71">
        <v>85</v>
      </c>
      <c r="DD71">
        <v>50</v>
      </c>
      <c r="DE71" s="3">
        <v>0.23300000000000001</v>
      </c>
      <c r="DF71" s="1">
        <f t="shared" si="292"/>
        <v>4.66</v>
      </c>
      <c r="DG71" s="2">
        <f t="shared" si="293"/>
        <v>14.06</v>
      </c>
      <c r="DH71" s="2">
        <f t="shared" si="294"/>
        <v>-5.24</v>
      </c>
      <c r="DJ71">
        <v>85</v>
      </c>
      <c r="DK71">
        <v>50</v>
      </c>
      <c r="DL71" s="3">
        <v>0.159</v>
      </c>
      <c r="DM71" s="1">
        <f t="shared" si="295"/>
        <v>3.18</v>
      </c>
      <c r="DN71" s="2">
        <f t="shared" si="296"/>
        <v>9.06</v>
      </c>
      <c r="DO71" s="2">
        <f t="shared" si="297"/>
        <v>5</v>
      </c>
      <c r="DQ71">
        <v>85</v>
      </c>
      <c r="DR71">
        <v>50</v>
      </c>
      <c r="DS71" s="3">
        <v>0.216</v>
      </c>
      <c r="DT71" s="1">
        <f t="shared" si="298"/>
        <v>4.32</v>
      </c>
      <c r="DU71" s="2">
        <f t="shared" si="299"/>
        <v>12.879999999999999</v>
      </c>
      <c r="DV71" s="2">
        <f t="shared" si="300"/>
        <v>-3.8199999999999985</v>
      </c>
      <c r="DX71">
        <v>85</v>
      </c>
      <c r="DY71">
        <v>50</v>
      </c>
      <c r="DZ71" s="3">
        <v>0.156</v>
      </c>
      <c r="EA71" s="1">
        <f t="shared" si="301"/>
        <v>3.12</v>
      </c>
      <c r="EB71" s="2">
        <f t="shared" si="302"/>
        <v>9.0800000000000018</v>
      </c>
      <c r="EC71" s="2">
        <f t="shared" si="303"/>
        <v>3.7999999999999972</v>
      </c>
      <c r="EE71">
        <v>85</v>
      </c>
      <c r="EF71">
        <v>50</v>
      </c>
      <c r="EG71" s="3">
        <v>0.13500000000000001</v>
      </c>
      <c r="EH71" s="1">
        <f t="shared" si="304"/>
        <v>2.7</v>
      </c>
      <c r="EI71" s="2">
        <f t="shared" si="305"/>
        <v>7.660000000000001</v>
      </c>
      <c r="EJ71" s="2">
        <f t="shared" si="306"/>
        <v>1.4200000000000008</v>
      </c>
      <c r="EL71">
        <v>85</v>
      </c>
      <c r="EM71">
        <v>50</v>
      </c>
      <c r="EN71" s="3">
        <v>0.127</v>
      </c>
      <c r="EO71" s="1">
        <f t="shared" si="307"/>
        <v>2.54</v>
      </c>
      <c r="EP71" s="2">
        <f t="shared" si="308"/>
        <v>7.5</v>
      </c>
      <c r="EQ71" s="2">
        <f t="shared" si="309"/>
        <v>0.16000000000000103</v>
      </c>
    </row>
    <row r="72" spans="2:147" x14ac:dyDescent="0.25">
      <c r="B72">
        <v>85</v>
      </c>
      <c r="C72">
        <v>70</v>
      </c>
      <c r="D72" s="3">
        <v>0.23599999999999999</v>
      </c>
      <c r="E72" s="1">
        <f t="shared" si="248"/>
        <v>4.72</v>
      </c>
      <c r="F72" s="2">
        <f t="shared" si="249"/>
        <v>16.34</v>
      </c>
      <c r="I72">
        <v>85</v>
      </c>
      <c r="J72">
        <v>70</v>
      </c>
      <c r="K72" s="3">
        <v>0.251</v>
      </c>
      <c r="L72" s="1">
        <f t="shared" si="250"/>
        <v>5.0199999999999996</v>
      </c>
      <c r="M72" s="2">
        <f t="shared" si="251"/>
        <v>19.2</v>
      </c>
      <c r="N72" s="2">
        <f t="shared" si="252"/>
        <v>-2.8599999999999994</v>
      </c>
      <c r="P72">
        <v>85</v>
      </c>
      <c r="Q72">
        <v>70</v>
      </c>
      <c r="R72" s="3">
        <v>0.23699999999999999</v>
      </c>
      <c r="S72" s="1">
        <f t="shared" si="253"/>
        <v>4.74</v>
      </c>
      <c r="T72" s="2">
        <f t="shared" si="254"/>
        <v>14.360000000000001</v>
      </c>
      <c r="U72" s="2">
        <f t="shared" si="255"/>
        <v>4.8399999999999981</v>
      </c>
      <c r="W72">
        <v>85</v>
      </c>
      <c r="X72">
        <v>70</v>
      </c>
      <c r="Y72" s="3">
        <v>0.24399999999999999</v>
      </c>
      <c r="Z72" s="1">
        <f t="shared" si="256"/>
        <v>4.88</v>
      </c>
      <c r="AA72" s="2">
        <f t="shared" si="257"/>
        <v>17.16</v>
      </c>
      <c r="AB72" s="2">
        <f t="shared" si="258"/>
        <v>-2.7999999999999989</v>
      </c>
      <c r="AD72">
        <v>85</v>
      </c>
      <c r="AE72">
        <v>70</v>
      </c>
      <c r="AF72" s="3">
        <v>0.20200000000000001</v>
      </c>
      <c r="AG72" s="1">
        <f t="shared" si="259"/>
        <v>4.04</v>
      </c>
      <c r="AH72" s="2">
        <f t="shared" si="260"/>
        <v>12.86</v>
      </c>
      <c r="AI72" s="2">
        <f t="shared" si="261"/>
        <v>4.3000000000000007</v>
      </c>
      <c r="AK72">
        <v>85</v>
      </c>
      <c r="AL72">
        <v>70</v>
      </c>
      <c r="AM72" s="3">
        <v>0.19800000000000001</v>
      </c>
      <c r="AN72" s="1">
        <f t="shared" si="262"/>
        <v>3.96</v>
      </c>
      <c r="AO72" s="2">
        <f t="shared" si="263"/>
        <v>17.04</v>
      </c>
      <c r="AP72" s="2">
        <f t="shared" si="264"/>
        <v>-4.18</v>
      </c>
      <c r="AR72">
        <v>85</v>
      </c>
      <c r="AS72">
        <v>70</v>
      </c>
      <c r="AT72" s="3">
        <v>0.17499999999999999</v>
      </c>
      <c r="AU72" s="1">
        <f t="shared" si="265"/>
        <v>3.5</v>
      </c>
      <c r="AV72" s="2">
        <f t="shared" si="266"/>
        <v>12.98</v>
      </c>
      <c r="AW72" s="2">
        <f t="shared" si="267"/>
        <v>4.0599999999999987</v>
      </c>
      <c r="AY72">
        <v>85</v>
      </c>
      <c r="AZ72">
        <v>70</v>
      </c>
      <c r="BA72" s="3">
        <v>0.19700000000000001</v>
      </c>
      <c r="BB72" s="1">
        <f t="shared" si="268"/>
        <v>3.9400000000000004</v>
      </c>
      <c r="BC72" s="2">
        <f t="shared" si="269"/>
        <v>16.38</v>
      </c>
      <c r="BD72" s="2">
        <f t="shared" si="270"/>
        <v>-3.3999999999999986</v>
      </c>
      <c r="BF72">
        <v>85</v>
      </c>
      <c r="BG72">
        <v>70</v>
      </c>
      <c r="BH72" s="3">
        <v>0.13500000000000001</v>
      </c>
      <c r="BI72" s="1">
        <f t="shared" si="271"/>
        <v>2.7</v>
      </c>
      <c r="BJ72" s="2">
        <f t="shared" si="272"/>
        <v>10.240000000000002</v>
      </c>
      <c r="BK72" s="2">
        <f t="shared" si="273"/>
        <v>6.139999999999997</v>
      </c>
      <c r="BM72">
        <v>85</v>
      </c>
      <c r="BN72">
        <v>70</v>
      </c>
      <c r="BO72" s="3">
        <v>0.23200000000000001</v>
      </c>
      <c r="BP72" s="1">
        <f t="shared" si="274"/>
        <v>4.6400000000000006</v>
      </c>
      <c r="BQ72" s="2">
        <f t="shared" si="275"/>
        <v>18.34</v>
      </c>
      <c r="BR72" s="2">
        <f t="shared" si="276"/>
        <v>-8.0999999999999979</v>
      </c>
      <c r="BT72">
        <v>85</v>
      </c>
      <c r="BU72">
        <v>70</v>
      </c>
      <c r="BV72" s="3">
        <v>0.17599999999999999</v>
      </c>
      <c r="BW72" s="1">
        <f t="shared" si="277"/>
        <v>3.5199999999999996</v>
      </c>
      <c r="BX72" s="2">
        <f t="shared" si="278"/>
        <v>12.620000000000001</v>
      </c>
      <c r="BY72" s="2">
        <f t="shared" si="279"/>
        <v>5.7199999999999989</v>
      </c>
      <c r="CA72">
        <v>85</v>
      </c>
      <c r="CB72">
        <v>70</v>
      </c>
      <c r="CC72" s="3">
        <v>0.218</v>
      </c>
      <c r="CD72" s="1">
        <f t="shared" si="280"/>
        <v>4.3600000000000003</v>
      </c>
      <c r="CE72" s="2">
        <f t="shared" si="281"/>
        <v>16.66</v>
      </c>
      <c r="CF72" s="2">
        <f t="shared" si="282"/>
        <v>-4.0399999999999991</v>
      </c>
      <c r="CH72">
        <v>85</v>
      </c>
      <c r="CI72">
        <v>70</v>
      </c>
      <c r="CJ72" s="3">
        <v>0.14000000000000001</v>
      </c>
      <c r="CK72" s="1">
        <f t="shared" si="283"/>
        <v>2.8000000000000003</v>
      </c>
      <c r="CL72" s="2">
        <f t="shared" si="284"/>
        <v>11.02</v>
      </c>
      <c r="CM72" s="2">
        <f t="shared" si="285"/>
        <v>5.6400000000000006</v>
      </c>
      <c r="CO72">
        <v>85</v>
      </c>
      <c r="CP72">
        <v>70</v>
      </c>
      <c r="CQ72" s="3">
        <v>0.21199999999999999</v>
      </c>
      <c r="CR72" s="1">
        <f t="shared" si="286"/>
        <v>4.24</v>
      </c>
      <c r="CS72" s="2">
        <f t="shared" si="287"/>
        <v>16.72</v>
      </c>
      <c r="CT72" s="2">
        <f t="shared" si="288"/>
        <v>-5.6999999999999993</v>
      </c>
      <c r="CV72">
        <v>85</v>
      </c>
      <c r="CW72">
        <v>70</v>
      </c>
      <c r="CX72" s="3">
        <v>0.14399999999999999</v>
      </c>
      <c r="CY72" s="1">
        <f t="shared" si="289"/>
        <v>2.88</v>
      </c>
      <c r="CZ72" s="2">
        <f t="shared" si="290"/>
        <v>11.7</v>
      </c>
      <c r="DA72" s="2">
        <f t="shared" si="291"/>
        <v>5.0199999999999996</v>
      </c>
      <c r="DC72">
        <v>85</v>
      </c>
      <c r="DD72">
        <v>70</v>
      </c>
      <c r="DE72" s="3">
        <v>0.245</v>
      </c>
      <c r="DF72" s="1">
        <f t="shared" si="292"/>
        <v>4.9000000000000004</v>
      </c>
      <c r="DG72" s="2">
        <f t="shared" si="293"/>
        <v>18.96</v>
      </c>
      <c r="DH72" s="2">
        <f t="shared" si="294"/>
        <v>-7.2600000000000016</v>
      </c>
      <c r="DJ72">
        <v>85</v>
      </c>
      <c r="DK72">
        <v>70</v>
      </c>
      <c r="DL72" s="3">
        <v>0.16400000000000001</v>
      </c>
      <c r="DM72" s="1">
        <f t="shared" si="295"/>
        <v>3.2800000000000002</v>
      </c>
      <c r="DN72" s="2">
        <f t="shared" si="296"/>
        <v>12.34</v>
      </c>
      <c r="DO72" s="2">
        <f t="shared" si="297"/>
        <v>6.620000000000001</v>
      </c>
      <c r="DQ72">
        <v>85</v>
      </c>
      <c r="DR72">
        <v>70</v>
      </c>
      <c r="DS72" s="3">
        <v>0.22900000000000001</v>
      </c>
      <c r="DT72" s="1">
        <f t="shared" si="298"/>
        <v>4.58</v>
      </c>
      <c r="DU72" s="2">
        <f t="shared" si="299"/>
        <v>17.46</v>
      </c>
      <c r="DV72" s="2">
        <f t="shared" si="300"/>
        <v>-5.120000000000001</v>
      </c>
      <c r="DX72">
        <v>85</v>
      </c>
      <c r="DY72">
        <v>70</v>
      </c>
      <c r="DZ72" s="3">
        <v>0.161</v>
      </c>
      <c r="EA72" s="1">
        <f t="shared" si="301"/>
        <v>3.22</v>
      </c>
      <c r="EB72" s="2">
        <f t="shared" si="302"/>
        <v>12.300000000000002</v>
      </c>
      <c r="EC72" s="2">
        <f t="shared" si="303"/>
        <v>5.1599999999999984</v>
      </c>
      <c r="EE72">
        <v>85</v>
      </c>
      <c r="EF72">
        <v>70</v>
      </c>
      <c r="EG72" s="3">
        <v>0.13500000000000001</v>
      </c>
      <c r="EH72" s="1">
        <f t="shared" si="304"/>
        <v>2.7</v>
      </c>
      <c r="EI72" s="2">
        <f t="shared" si="305"/>
        <v>10.360000000000001</v>
      </c>
      <c r="EJ72" s="2">
        <f t="shared" si="306"/>
        <v>1.9400000000000013</v>
      </c>
      <c r="EL72">
        <v>85</v>
      </c>
      <c r="EM72">
        <v>70</v>
      </c>
      <c r="EN72" s="3">
        <v>0.124</v>
      </c>
      <c r="EO72" s="1">
        <f t="shared" si="307"/>
        <v>2.48</v>
      </c>
      <c r="EP72" s="2">
        <f t="shared" si="308"/>
        <v>9.98</v>
      </c>
      <c r="EQ72" s="2">
        <f t="shared" si="309"/>
        <v>0.38000000000000078</v>
      </c>
    </row>
    <row r="73" spans="2:147" x14ac:dyDescent="0.25">
      <c r="B73">
        <v>85</v>
      </c>
      <c r="C73">
        <v>90</v>
      </c>
      <c r="D73" s="3">
        <v>0.24299999999999999</v>
      </c>
      <c r="E73" s="1">
        <f t="shared" si="248"/>
        <v>4.8599999999999994</v>
      </c>
      <c r="F73" s="2">
        <f t="shared" si="249"/>
        <v>21.2</v>
      </c>
      <c r="I73">
        <v>85</v>
      </c>
      <c r="J73">
        <v>90</v>
      </c>
      <c r="K73" s="3">
        <v>0.26200000000000001</v>
      </c>
      <c r="L73" s="1">
        <f t="shared" si="250"/>
        <v>5.24</v>
      </c>
      <c r="M73" s="2">
        <f t="shared" si="251"/>
        <v>24.439999999999998</v>
      </c>
      <c r="N73" s="2">
        <f t="shared" si="252"/>
        <v>-3.2399999999999984</v>
      </c>
      <c r="P73">
        <v>85</v>
      </c>
      <c r="Q73">
        <v>90</v>
      </c>
      <c r="R73" s="3">
        <v>0.22500000000000001</v>
      </c>
      <c r="S73" s="1">
        <f t="shared" si="253"/>
        <v>4.5</v>
      </c>
      <c r="T73" s="2">
        <f t="shared" si="254"/>
        <v>18.86</v>
      </c>
      <c r="U73" s="2">
        <f t="shared" si="255"/>
        <v>5.5799999999999983</v>
      </c>
      <c r="W73">
        <v>85</v>
      </c>
      <c r="X73">
        <v>90</v>
      </c>
      <c r="Y73" s="3">
        <v>0.22500000000000001</v>
      </c>
      <c r="Z73" s="1">
        <f t="shared" si="256"/>
        <v>4.5</v>
      </c>
      <c r="AA73" s="2">
        <f t="shared" si="257"/>
        <v>21.66</v>
      </c>
      <c r="AB73" s="2">
        <f t="shared" si="258"/>
        <v>-2.8000000000000007</v>
      </c>
      <c r="AD73">
        <v>85</v>
      </c>
      <c r="AE73">
        <v>90</v>
      </c>
      <c r="AF73" s="3">
        <v>0.218</v>
      </c>
      <c r="AG73" s="1">
        <f t="shared" si="259"/>
        <v>4.3600000000000003</v>
      </c>
      <c r="AH73" s="2">
        <f t="shared" si="260"/>
        <v>17.22</v>
      </c>
      <c r="AI73" s="2">
        <f t="shared" si="261"/>
        <v>4.4400000000000013</v>
      </c>
      <c r="AK73">
        <v>85</v>
      </c>
      <c r="AL73">
        <v>90</v>
      </c>
      <c r="AM73" s="3">
        <v>0.21199999999999999</v>
      </c>
      <c r="AN73" s="1">
        <f t="shared" si="262"/>
        <v>4.24</v>
      </c>
      <c r="AO73" s="2">
        <f t="shared" si="263"/>
        <v>21.28</v>
      </c>
      <c r="AP73" s="2">
        <f t="shared" si="264"/>
        <v>-4.0600000000000023</v>
      </c>
      <c r="AR73">
        <v>85</v>
      </c>
      <c r="AS73">
        <v>90</v>
      </c>
      <c r="AT73" s="3">
        <v>0.20399999999999999</v>
      </c>
      <c r="AU73" s="1">
        <f t="shared" si="265"/>
        <v>4.08</v>
      </c>
      <c r="AV73" s="2">
        <f t="shared" si="266"/>
        <v>17.060000000000002</v>
      </c>
      <c r="AW73" s="2">
        <f t="shared" si="267"/>
        <v>4.2199999999999989</v>
      </c>
      <c r="AY73">
        <v>85</v>
      </c>
      <c r="AZ73">
        <v>90</v>
      </c>
      <c r="BA73" s="3">
        <v>0.20399999999999999</v>
      </c>
      <c r="BB73" s="1">
        <f t="shared" si="268"/>
        <v>4.08</v>
      </c>
      <c r="BC73" s="2">
        <f t="shared" si="269"/>
        <v>20.46</v>
      </c>
      <c r="BD73" s="2">
        <f t="shared" si="270"/>
        <v>-3.3999999999999986</v>
      </c>
      <c r="BF73">
        <v>85</v>
      </c>
      <c r="BG73">
        <v>90</v>
      </c>
      <c r="BH73" s="3">
        <v>0.14000000000000001</v>
      </c>
      <c r="BI73" s="1">
        <f t="shared" si="271"/>
        <v>2.8000000000000003</v>
      </c>
      <c r="BJ73" s="2">
        <f t="shared" si="272"/>
        <v>13.040000000000003</v>
      </c>
      <c r="BK73" s="2">
        <f t="shared" si="273"/>
        <v>7.4199999999999982</v>
      </c>
      <c r="BM73">
        <v>85</v>
      </c>
      <c r="BN73">
        <v>90</v>
      </c>
      <c r="BO73" s="3">
        <v>0.186</v>
      </c>
      <c r="BP73" s="1">
        <f t="shared" si="274"/>
        <v>3.7199999999999998</v>
      </c>
      <c r="BQ73" s="2">
        <f t="shared" si="275"/>
        <v>22.06</v>
      </c>
      <c r="BR73" s="2">
        <f t="shared" si="276"/>
        <v>-9.019999999999996</v>
      </c>
      <c r="BT73">
        <v>85</v>
      </c>
      <c r="BU73">
        <v>90</v>
      </c>
      <c r="BV73" s="3">
        <v>0.16300000000000001</v>
      </c>
      <c r="BW73" s="1">
        <f t="shared" si="277"/>
        <v>3.2600000000000002</v>
      </c>
      <c r="BX73" s="2">
        <f t="shared" si="278"/>
        <v>15.88</v>
      </c>
      <c r="BY73" s="2">
        <f t="shared" si="279"/>
        <v>6.1799999999999979</v>
      </c>
      <c r="CA73">
        <v>85</v>
      </c>
      <c r="CB73">
        <v>90</v>
      </c>
      <c r="CC73" s="3">
        <v>0.189</v>
      </c>
      <c r="CD73" s="1">
        <f t="shared" si="280"/>
        <v>3.7800000000000002</v>
      </c>
      <c r="CE73" s="2">
        <f t="shared" si="281"/>
        <v>20.440000000000001</v>
      </c>
      <c r="CF73" s="2">
        <f t="shared" si="282"/>
        <v>-4.5600000000000005</v>
      </c>
      <c r="CH73">
        <v>85</v>
      </c>
      <c r="CI73">
        <v>90</v>
      </c>
      <c r="CJ73" s="3">
        <v>0.14499999999999999</v>
      </c>
      <c r="CK73" s="1">
        <f t="shared" si="283"/>
        <v>2.9</v>
      </c>
      <c r="CL73" s="2">
        <f t="shared" si="284"/>
        <v>13.92</v>
      </c>
      <c r="CM73" s="2">
        <f t="shared" si="285"/>
        <v>6.5200000000000014</v>
      </c>
      <c r="CO73">
        <v>85</v>
      </c>
      <c r="CP73">
        <v>90</v>
      </c>
      <c r="CQ73" s="3">
        <v>0.19900000000000001</v>
      </c>
      <c r="CR73" s="1">
        <f t="shared" si="286"/>
        <v>3.9800000000000004</v>
      </c>
      <c r="CS73" s="2">
        <f t="shared" si="287"/>
        <v>20.7</v>
      </c>
      <c r="CT73" s="2">
        <f t="shared" si="288"/>
        <v>-6.7799999999999994</v>
      </c>
      <c r="CV73">
        <v>85</v>
      </c>
      <c r="CW73">
        <v>90</v>
      </c>
      <c r="CX73" s="3">
        <v>0.17699999999999999</v>
      </c>
      <c r="CY73" s="1">
        <f t="shared" si="289"/>
        <v>3.54</v>
      </c>
      <c r="CZ73" s="2">
        <f t="shared" si="290"/>
        <v>15.239999999999998</v>
      </c>
      <c r="DA73" s="2">
        <f t="shared" si="291"/>
        <v>5.4600000000000009</v>
      </c>
      <c r="DC73">
        <v>85</v>
      </c>
      <c r="DD73">
        <v>90</v>
      </c>
      <c r="DE73" s="3">
        <v>0.20899999999999999</v>
      </c>
      <c r="DF73" s="1">
        <f t="shared" si="292"/>
        <v>4.18</v>
      </c>
      <c r="DG73" s="2">
        <f t="shared" si="293"/>
        <v>23.14</v>
      </c>
      <c r="DH73" s="2">
        <f t="shared" si="294"/>
        <v>-7.9000000000000021</v>
      </c>
      <c r="DJ73">
        <v>85</v>
      </c>
      <c r="DK73">
        <v>90</v>
      </c>
      <c r="DL73" s="3">
        <v>0.17699999999999999</v>
      </c>
      <c r="DM73" s="1">
        <f t="shared" si="295"/>
        <v>3.54</v>
      </c>
      <c r="DN73" s="2">
        <f t="shared" si="296"/>
        <v>15.879999999999999</v>
      </c>
      <c r="DO73" s="2">
        <f t="shared" si="297"/>
        <v>7.2600000000000016</v>
      </c>
      <c r="DQ73">
        <v>85</v>
      </c>
      <c r="DR73">
        <v>90</v>
      </c>
      <c r="DS73" s="3">
        <v>0.21199999999999999</v>
      </c>
      <c r="DT73" s="1">
        <f t="shared" si="298"/>
        <v>4.24</v>
      </c>
      <c r="DU73" s="2">
        <f t="shared" si="299"/>
        <v>21.700000000000003</v>
      </c>
      <c r="DV73" s="2">
        <f t="shared" si="300"/>
        <v>-5.8200000000000038</v>
      </c>
      <c r="DX73">
        <v>85</v>
      </c>
      <c r="DY73">
        <v>90</v>
      </c>
      <c r="DZ73" s="3">
        <v>0.18099999999999999</v>
      </c>
      <c r="EA73" s="1">
        <f t="shared" si="301"/>
        <v>3.62</v>
      </c>
      <c r="EB73" s="2">
        <f t="shared" si="302"/>
        <v>15.920000000000002</v>
      </c>
      <c r="EC73" s="2">
        <f t="shared" si="303"/>
        <v>5.7800000000000011</v>
      </c>
      <c r="EE73">
        <v>85</v>
      </c>
      <c r="EF73">
        <v>90</v>
      </c>
      <c r="EG73" s="3">
        <v>0.14399999999999999</v>
      </c>
      <c r="EH73" s="1">
        <f t="shared" si="304"/>
        <v>2.88</v>
      </c>
      <c r="EI73" s="2">
        <f t="shared" si="305"/>
        <v>13.240000000000002</v>
      </c>
      <c r="EJ73" s="2">
        <f t="shared" si="306"/>
        <v>2.6799999999999997</v>
      </c>
      <c r="EL73">
        <v>85</v>
      </c>
      <c r="EM73">
        <v>90</v>
      </c>
      <c r="EN73" s="3">
        <v>0.126</v>
      </c>
      <c r="EO73" s="1">
        <f t="shared" si="307"/>
        <v>2.52</v>
      </c>
      <c r="EP73" s="2">
        <f t="shared" si="308"/>
        <v>12.5</v>
      </c>
      <c r="EQ73" s="2">
        <f t="shared" si="309"/>
        <v>0.74000000000000199</v>
      </c>
    </row>
    <row r="74" spans="2:147" x14ac:dyDescent="0.25">
      <c r="B74">
        <v>85</v>
      </c>
      <c r="C74">
        <v>110</v>
      </c>
      <c r="D74" s="3">
        <v>0.223</v>
      </c>
      <c r="E74" s="1">
        <f t="shared" si="248"/>
        <v>4.46</v>
      </c>
      <c r="F74" s="2">
        <f t="shared" si="249"/>
        <v>25.66</v>
      </c>
      <c r="I74">
        <v>85</v>
      </c>
      <c r="J74">
        <v>110</v>
      </c>
      <c r="K74" s="3">
        <v>0.23499999999999999</v>
      </c>
      <c r="L74" s="1">
        <f t="shared" si="250"/>
        <v>4.6999999999999993</v>
      </c>
      <c r="M74" s="2">
        <f t="shared" si="251"/>
        <v>29.139999999999997</v>
      </c>
      <c r="N74" s="2">
        <f t="shared" si="252"/>
        <v>-3.4799999999999969</v>
      </c>
      <c r="P74">
        <v>85</v>
      </c>
      <c r="Q74">
        <v>110</v>
      </c>
      <c r="R74" s="3">
        <v>0.254</v>
      </c>
      <c r="S74" s="1">
        <f t="shared" si="253"/>
        <v>5.08</v>
      </c>
      <c r="T74" s="2">
        <f t="shared" si="254"/>
        <v>23.939999999999998</v>
      </c>
      <c r="U74" s="2">
        <f t="shared" si="255"/>
        <v>5.1999999999999993</v>
      </c>
      <c r="W74">
        <v>85</v>
      </c>
      <c r="X74">
        <v>110</v>
      </c>
      <c r="Y74" s="3">
        <v>0.24199999999999999</v>
      </c>
      <c r="Z74" s="1">
        <f t="shared" si="256"/>
        <v>4.84</v>
      </c>
      <c r="AA74" s="2">
        <f t="shared" si="257"/>
        <v>26.5</v>
      </c>
      <c r="AB74" s="2">
        <f t="shared" si="258"/>
        <v>-2.5600000000000023</v>
      </c>
      <c r="AD74">
        <v>85</v>
      </c>
      <c r="AE74">
        <v>110</v>
      </c>
      <c r="AF74" s="3">
        <v>0.22900000000000001</v>
      </c>
      <c r="AG74" s="1">
        <f t="shared" si="259"/>
        <v>4.58</v>
      </c>
      <c r="AH74" s="2">
        <f t="shared" si="260"/>
        <v>21.799999999999997</v>
      </c>
      <c r="AI74" s="2">
        <f t="shared" si="261"/>
        <v>4.7000000000000028</v>
      </c>
      <c r="AK74">
        <v>85</v>
      </c>
      <c r="AL74">
        <v>110</v>
      </c>
      <c r="AM74" s="3">
        <v>0.22800000000000001</v>
      </c>
      <c r="AN74" s="1">
        <f t="shared" si="262"/>
        <v>4.5600000000000005</v>
      </c>
      <c r="AO74" s="2">
        <f t="shared" si="263"/>
        <v>25.840000000000003</v>
      </c>
      <c r="AP74" s="2">
        <f t="shared" si="264"/>
        <v>-4.0400000000000063</v>
      </c>
      <c r="AR74">
        <v>85</v>
      </c>
      <c r="AS74">
        <v>110</v>
      </c>
      <c r="AT74" s="3">
        <v>0.224</v>
      </c>
      <c r="AU74" s="1">
        <f t="shared" si="265"/>
        <v>4.4800000000000004</v>
      </c>
      <c r="AV74" s="2">
        <f t="shared" si="266"/>
        <v>21.540000000000003</v>
      </c>
      <c r="AW74" s="2">
        <f t="shared" si="267"/>
        <v>4.3000000000000007</v>
      </c>
      <c r="AY74">
        <v>85</v>
      </c>
      <c r="AZ74">
        <v>110</v>
      </c>
      <c r="BA74" s="3">
        <v>0.21099999999999999</v>
      </c>
      <c r="BB74" s="1">
        <f t="shared" si="268"/>
        <v>4.22</v>
      </c>
      <c r="BC74" s="2">
        <f t="shared" si="269"/>
        <v>24.68</v>
      </c>
      <c r="BD74" s="2">
        <f t="shared" si="270"/>
        <v>-3.139999999999997</v>
      </c>
      <c r="BF74">
        <v>85</v>
      </c>
      <c r="BG74">
        <v>110</v>
      </c>
      <c r="BH74" s="3">
        <v>0.19400000000000001</v>
      </c>
      <c r="BI74" s="1">
        <f t="shared" si="271"/>
        <v>3.88</v>
      </c>
      <c r="BJ74" s="2">
        <f t="shared" si="272"/>
        <v>16.920000000000002</v>
      </c>
      <c r="BK74" s="2">
        <f t="shared" si="273"/>
        <v>7.759999999999998</v>
      </c>
      <c r="BM74">
        <v>85</v>
      </c>
      <c r="BN74">
        <v>110</v>
      </c>
      <c r="BO74" s="3">
        <v>0.191</v>
      </c>
      <c r="BP74" s="1">
        <f t="shared" si="274"/>
        <v>3.8200000000000003</v>
      </c>
      <c r="BQ74" s="2">
        <f t="shared" si="275"/>
        <v>25.88</v>
      </c>
      <c r="BR74" s="2">
        <f t="shared" si="276"/>
        <v>-8.9599999999999973</v>
      </c>
      <c r="BT74">
        <v>85</v>
      </c>
      <c r="BU74">
        <v>110</v>
      </c>
      <c r="BV74" s="3">
        <v>0.17899999999999999</v>
      </c>
      <c r="BW74" s="1">
        <f t="shared" si="277"/>
        <v>3.58</v>
      </c>
      <c r="BX74" s="2">
        <f t="shared" si="278"/>
        <v>19.46</v>
      </c>
      <c r="BY74" s="2">
        <f t="shared" si="279"/>
        <v>6.4199999999999982</v>
      </c>
      <c r="CA74">
        <v>85</v>
      </c>
      <c r="CB74">
        <v>110</v>
      </c>
      <c r="CC74" s="3">
        <v>0.187</v>
      </c>
      <c r="CD74" s="1">
        <f t="shared" si="280"/>
        <v>3.74</v>
      </c>
      <c r="CE74" s="2">
        <f t="shared" si="281"/>
        <v>24.18</v>
      </c>
      <c r="CF74" s="2">
        <f t="shared" si="282"/>
        <v>-4.7199999999999989</v>
      </c>
      <c r="CH74">
        <v>85</v>
      </c>
      <c r="CI74">
        <v>110</v>
      </c>
      <c r="CJ74" s="3">
        <v>0.18099999999999999</v>
      </c>
      <c r="CK74" s="1">
        <f t="shared" si="283"/>
        <v>3.62</v>
      </c>
      <c r="CL74" s="2">
        <f t="shared" si="284"/>
        <v>17.54</v>
      </c>
      <c r="CM74" s="2">
        <f t="shared" si="285"/>
        <v>6.6400000000000006</v>
      </c>
      <c r="CO74">
        <v>85</v>
      </c>
      <c r="CP74">
        <v>110</v>
      </c>
      <c r="CQ74" s="3">
        <v>0.18</v>
      </c>
      <c r="CR74" s="1">
        <f t="shared" si="286"/>
        <v>3.5999999999999996</v>
      </c>
      <c r="CS74" s="2">
        <f t="shared" si="287"/>
        <v>24.299999999999997</v>
      </c>
      <c r="CT74" s="2">
        <f t="shared" si="288"/>
        <v>-6.759999999999998</v>
      </c>
      <c r="CV74">
        <v>85</v>
      </c>
      <c r="CW74">
        <v>110</v>
      </c>
      <c r="CX74" s="3">
        <v>0.158</v>
      </c>
      <c r="CY74" s="1">
        <f t="shared" si="289"/>
        <v>3.16</v>
      </c>
      <c r="CZ74" s="2">
        <f t="shared" si="290"/>
        <v>18.399999999999999</v>
      </c>
      <c r="DA74" s="2">
        <f t="shared" si="291"/>
        <v>5.8999999999999986</v>
      </c>
      <c r="DC74">
        <v>85</v>
      </c>
      <c r="DD74">
        <v>110</v>
      </c>
      <c r="DE74" s="3">
        <v>0.17599999999999999</v>
      </c>
      <c r="DF74" s="1">
        <f t="shared" si="292"/>
        <v>3.5199999999999996</v>
      </c>
      <c r="DG74" s="2">
        <f t="shared" si="293"/>
        <v>26.66</v>
      </c>
      <c r="DH74" s="2">
        <f t="shared" si="294"/>
        <v>-8.2600000000000016</v>
      </c>
      <c r="DJ74">
        <v>85</v>
      </c>
      <c r="DK74">
        <v>110</v>
      </c>
      <c r="DL74" s="3">
        <v>0.16600000000000001</v>
      </c>
      <c r="DM74" s="1">
        <f t="shared" si="295"/>
        <v>3.3200000000000003</v>
      </c>
      <c r="DN74" s="2">
        <f t="shared" si="296"/>
        <v>19.2</v>
      </c>
      <c r="DO74" s="2">
        <f t="shared" si="297"/>
        <v>7.4600000000000009</v>
      </c>
      <c r="DQ74">
        <v>85</v>
      </c>
      <c r="DR74">
        <v>110</v>
      </c>
      <c r="DS74" s="3">
        <v>0.17100000000000001</v>
      </c>
      <c r="DT74" s="1">
        <f t="shared" si="298"/>
        <v>3.4200000000000004</v>
      </c>
      <c r="DU74" s="2">
        <f t="shared" si="299"/>
        <v>25.120000000000005</v>
      </c>
      <c r="DV74" s="2">
        <f t="shared" si="300"/>
        <v>-5.9200000000000053</v>
      </c>
      <c r="DX74">
        <v>85</v>
      </c>
      <c r="DY74">
        <v>110</v>
      </c>
      <c r="DZ74" s="3">
        <v>0.17599999999999999</v>
      </c>
      <c r="EA74" s="1">
        <f t="shared" si="301"/>
        <v>3.5199999999999996</v>
      </c>
      <c r="EB74" s="2">
        <f t="shared" si="302"/>
        <v>19.440000000000001</v>
      </c>
      <c r="EC74" s="2">
        <f t="shared" si="303"/>
        <v>5.6800000000000033</v>
      </c>
      <c r="EE74">
        <v>85</v>
      </c>
      <c r="EF74">
        <v>110</v>
      </c>
      <c r="EG74" s="3">
        <v>0.16200000000000001</v>
      </c>
      <c r="EH74" s="1">
        <f t="shared" si="304"/>
        <v>3.24</v>
      </c>
      <c r="EI74" s="2">
        <f t="shared" si="305"/>
        <v>16.480000000000004</v>
      </c>
      <c r="EJ74" s="2">
        <f t="shared" si="306"/>
        <v>2.9599999999999973</v>
      </c>
      <c r="EL74">
        <v>85</v>
      </c>
      <c r="EM74">
        <v>110</v>
      </c>
      <c r="EN74" s="3">
        <v>0.153</v>
      </c>
      <c r="EO74" s="1">
        <f t="shared" si="307"/>
        <v>3.06</v>
      </c>
      <c r="EP74" s="2">
        <f t="shared" si="308"/>
        <v>15.56</v>
      </c>
      <c r="EQ74" s="2">
        <f t="shared" si="309"/>
        <v>0.92000000000000348</v>
      </c>
    </row>
    <row r="75" spans="2:147" x14ac:dyDescent="0.25">
      <c r="B75">
        <v>85</v>
      </c>
      <c r="C75">
        <v>130</v>
      </c>
      <c r="D75" s="3">
        <v>0.24199999999999999</v>
      </c>
      <c r="E75" s="1">
        <f t="shared" si="248"/>
        <v>4.84</v>
      </c>
      <c r="F75" s="2">
        <f t="shared" si="249"/>
        <v>30.5</v>
      </c>
      <c r="I75">
        <v>85</v>
      </c>
      <c r="J75">
        <v>130</v>
      </c>
      <c r="K75" s="3">
        <v>0.245</v>
      </c>
      <c r="L75" s="1">
        <f t="shared" si="250"/>
        <v>4.9000000000000004</v>
      </c>
      <c r="M75" s="2">
        <f t="shared" si="251"/>
        <v>34.04</v>
      </c>
      <c r="N75" s="2">
        <f t="shared" si="252"/>
        <v>-3.5399999999999991</v>
      </c>
      <c r="P75">
        <v>85</v>
      </c>
      <c r="Q75">
        <v>130</v>
      </c>
      <c r="R75" s="3">
        <v>0.24</v>
      </c>
      <c r="S75" s="1">
        <f t="shared" si="253"/>
        <v>4.8</v>
      </c>
      <c r="T75" s="2">
        <f t="shared" si="254"/>
        <v>28.74</v>
      </c>
      <c r="U75" s="2">
        <f t="shared" si="255"/>
        <v>5.3000000000000007</v>
      </c>
      <c r="W75">
        <v>85</v>
      </c>
      <c r="X75">
        <v>130</v>
      </c>
      <c r="Y75" s="3">
        <v>0.24099999999999999</v>
      </c>
      <c r="Z75" s="1">
        <f t="shared" si="256"/>
        <v>4.82</v>
      </c>
      <c r="AA75" s="2">
        <f t="shared" si="257"/>
        <v>31.32</v>
      </c>
      <c r="AB75" s="2">
        <f t="shared" si="258"/>
        <v>-2.5800000000000018</v>
      </c>
      <c r="AD75">
        <v>85</v>
      </c>
      <c r="AE75">
        <v>130</v>
      </c>
      <c r="AF75" s="3">
        <v>0.23599999999999999</v>
      </c>
      <c r="AG75" s="1">
        <f t="shared" si="259"/>
        <v>4.72</v>
      </c>
      <c r="AH75" s="2">
        <f t="shared" si="260"/>
        <v>26.519999999999996</v>
      </c>
      <c r="AI75" s="2">
        <f t="shared" si="261"/>
        <v>4.8000000000000043</v>
      </c>
      <c r="AK75">
        <v>85</v>
      </c>
      <c r="AL75">
        <v>130</v>
      </c>
      <c r="AM75" s="3">
        <v>0.23499999999999999</v>
      </c>
      <c r="AN75" s="1">
        <f t="shared" si="262"/>
        <v>4.6999999999999993</v>
      </c>
      <c r="AO75" s="2">
        <f t="shared" si="263"/>
        <v>30.540000000000003</v>
      </c>
      <c r="AP75" s="2">
        <f t="shared" si="264"/>
        <v>-4.0200000000000067</v>
      </c>
      <c r="AR75">
        <v>85</v>
      </c>
      <c r="AS75">
        <v>130</v>
      </c>
      <c r="AT75" s="3">
        <v>0.23599999999999999</v>
      </c>
      <c r="AU75" s="1">
        <f t="shared" si="265"/>
        <v>4.72</v>
      </c>
      <c r="AV75" s="2">
        <f t="shared" si="266"/>
        <v>26.26</v>
      </c>
      <c r="AW75" s="2">
        <f t="shared" si="267"/>
        <v>4.2800000000000011</v>
      </c>
      <c r="AY75">
        <v>85</v>
      </c>
      <c r="AZ75">
        <v>130</v>
      </c>
      <c r="BA75" s="3">
        <v>0.23100000000000001</v>
      </c>
      <c r="BB75" s="1">
        <f t="shared" si="268"/>
        <v>4.62</v>
      </c>
      <c r="BC75" s="2">
        <f t="shared" si="269"/>
        <v>29.3</v>
      </c>
      <c r="BD75" s="2">
        <f t="shared" si="270"/>
        <v>-3.0399999999999991</v>
      </c>
      <c r="BF75">
        <v>85</v>
      </c>
      <c r="BG75">
        <v>130</v>
      </c>
      <c r="BH75" s="3">
        <v>0.215</v>
      </c>
      <c r="BI75" s="1">
        <f t="shared" si="271"/>
        <v>4.3</v>
      </c>
      <c r="BJ75" s="2">
        <f t="shared" si="272"/>
        <v>21.220000000000002</v>
      </c>
      <c r="BK75" s="2">
        <f t="shared" si="273"/>
        <v>8.0799999999999983</v>
      </c>
      <c r="BM75">
        <v>85</v>
      </c>
      <c r="BN75">
        <v>130</v>
      </c>
      <c r="BO75" s="3">
        <v>0.221</v>
      </c>
      <c r="BP75" s="1">
        <f t="shared" si="274"/>
        <v>4.42</v>
      </c>
      <c r="BQ75" s="2">
        <f t="shared" si="275"/>
        <v>30.299999999999997</v>
      </c>
      <c r="BR75" s="2">
        <f t="shared" si="276"/>
        <v>-9.0799999999999947</v>
      </c>
      <c r="BT75">
        <v>85</v>
      </c>
      <c r="BU75">
        <v>130</v>
      </c>
      <c r="BV75" s="3">
        <v>0.20899999999999999</v>
      </c>
      <c r="BW75" s="1">
        <f t="shared" si="277"/>
        <v>4.18</v>
      </c>
      <c r="BX75" s="2">
        <f t="shared" si="278"/>
        <v>23.64</v>
      </c>
      <c r="BY75" s="2">
        <f t="shared" si="279"/>
        <v>6.6599999999999966</v>
      </c>
      <c r="CA75">
        <v>85</v>
      </c>
      <c r="CB75">
        <v>130</v>
      </c>
      <c r="CC75" s="3">
        <v>0.20399999999999999</v>
      </c>
      <c r="CD75" s="1">
        <f t="shared" si="280"/>
        <v>4.08</v>
      </c>
      <c r="CE75" s="2">
        <f t="shared" si="281"/>
        <v>28.259999999999998</v>
      </c>
      <c r="CF75" s="2">
        <f t="shared" si="282"/>
        <v>-4.6199999999999974</v>
      </c>
      <c r="CH75">
        <v>85</v>
      </c>
      <c r="CI75">
        <v>130</v>
      </c>
      <c r="CJ75" s="3">
        <v>0.185</v>
      </c>
      <c r="CK75" s="1">
        <f t="shared" si="283"/>
        <v>3.7</v>
      </c>
      <c r="CL75" s="2">
        <f t="shared" si="284"/>
        <v>21.24</v>
      </c>
      <c r="CM75" s="2">
        <f t="shared" si="285"/>
        <v>7.02</v>
      </c>
      <c r="CO75">
        <v>85</v>
      </c>
      <c r="CP75">
        <v>130</v>
      </c>
      <c r="CQ75" s="3">
        <v>0.193</v>
      </c>
      <c r="CR75" s="1">
        <f t="shared" si="286"/>
        <v>3.8600000000000003</v>
      </c>
      <c r="CS75" s="2">
        <f t="shared" si="287"/>
        <v>28.159999999999997</v>
      </c>
      <c r="CT75" s="2">
        <f t="shared" si="288"/>
        <v>-6.9199999999999982</v>
      </c>
      <c r="CV75">
        <v>85</v>
      </c>
      <c r="CW75">
        <v>130</v>
      </c>
      <c r="CX75" s="3">
        <v>0.186</v>
      </c>
      <c r="CY75" s="1">
        <f t="shared" si="289"/>
        <v>3.7199999999999998</v>
      </c>
      <c r="CZ75" s="2">
        <f t="shared" si="290"/>
        <v>22.119999999999997</v>
      </c>
      <c r="DA75" s="2">
        <f t="shared" si="291"/>
        <v>6.0399999999999991</v>
      </c>
      <c r="DC75">
        <v>85</v>
      </c>
      <c r="DD75">
        <v>130</v>
      </c>
      <c r="DE75" s="3">
        <v>0.17899999999999999</v>
      </c>
      <c r="DF75" s="1">
        <f t="shared" si="292"/>
        <v>3.58</v>
      </c>
      <c r="DG75" s="2">
        <f t="shared" si="293"/>
        <v>30.240000000000002</v>
      </c>
      <c r="DH75" s="2">
        <f t="shared" si="294"/>
        <v>-8.1200000000000045</v>
      </c>
      <c r="DJ75">
        <v>85</v>
      </c>
      <c r="DK75">
        <v>130</v>
      </c>
      <c r="DL75" s="3">
        <v>0.17499999999999999</v>
      </c>
      <c r="DM75" s="1">
        <f t="shared" si="295"/>
        <v>3.5</v>
      </c>
      <c r="DN75" s="2">
        <f t="shared" si="296"/>
        <v>22.7</v>
      </c>
      <c r="DO75" s="2">
        <f t="shared" si="297"/>
        <v>7.5400000000000027</v>
      </c>
      <c r="DQ75">
        <v>85</v>
      </c>
      <c r="DR75">
        <v>130</v>
      </c>
      <c r="DS75" s="3">
        <v>0.18</v>
      </c>
      <c r="DT75" s="1">
        <f t="shared" si="298"/>
        <v>3.5999999999999996</v>
      </c>
      <c r="DU75" s="2">
        <f t="shared" si="299"/>
        <v>28.720000000000006</v>
      </c>
      <c r="DV75" s="2">
        <f t="shared" si="300"/>
        <v>-6.0200000000000067</v>
      </c>
      <c r="DX75">
        <v>85</v>
      </c>
      <c r="DY75">
        <v>130</v>
      </c>
      <c r="DZ75" s="3">
        <v>0.17499999999999999</v>
      </c>
      <c r="EA75" s="1">
        <f t="shared" si="301"/>
        <v>3.5</v>
      </c>
      <c r="EB75" s="2">
        <f t="shared" si="302"/>
        <v>22.94</v>
      </c>
      <c r="EC75" s="2">
        <f t="shared" si="303"/>
        <v>5.7800000000000047</v>
      </c>
      <c r="EE75">
        <v>85</v>
      </c>
      <c r="EF75">
        <v>130</v>
      </c>
      <c r="EG75" s="3">
        <v>0.16700000000000001</v>
      </c>
      <c r="EH75" s="1">
        <f t="shared" si="304"/>
        <v>3.3400000000000003</v>
      </c>
      <c r="EI75" s="2">
        <f t="shared" si="305"/>
        <v>19.820000000000004</v>
      </c>
      <c r="EJ75" s="2">
        <f t="shared" si="306"/>
        <v>3.1199999999999974</v>
      </c>
      <c r="EL75">
        <v>85</v>
      </c>
      <c r="EM75">
        <v>130</v>
      </c>
      <c r="EN75" s="3">
        <v>0.151</v>
      </c>
      <c r="EO75" s="1">
        <f t="shared" si="307"/>
        <v>3.02</v>
      </c>
      <c r="EP75" s="2">
        <f t="shared" si="308"/>
        <v>18.580000000000002</v>
      </c>
      <c r="EQ75" s="2">
        <f t="shared" si="309"/>
        <v>1.240000000000002</v>
      </c>
    </row>
    <row r="76" spans="2:147" x14ac:dyDescent="0.25">
      <c r="B76">
        <v>85</v>
      </c>
      <c r="C76">
        <v>150</v>
      </c>
      <c r="D76" s="3">
        <v>0.253</v>
      </c>
      <c r="E76" s="1">
        <f t="shared" si="248"/>
        <v>5.0600000000000005</v>
      </c>
      <c r="F76" s="2">
        <f t="shared" si="249"/>
        <v>35.56</v>
      </c>
      <c r="I76">
        <v>85</v>
      </c>
      <c r="J76">
        <v>150</v>
      </c>
      <c r="K76" s="3">
        <v>0.25</v>
      </c>
      <c r="L76" s="1">
        <f t="shared" si="250"/>
        <v>5</v>
      </c>
      <c r="M76" s="2">
        <f t="shared" si="251"/>
        <v>39.04</v>
      </c>
      <c r="N76" s="2">
        <f t="shared" si="252"/>
        <v>-3.4799999999999969</v>
      </c>
      <c r="P76">
        <v>85</v>
      </c>
      <c r="Q76">
        <v>150</v>
      </c>
      <c r="R76" s="3">
        <v>0.25700000000000001</v>
      </c>
      <c r="S76" s="1">
        <f t="shared" si="253"/>
        <v>5.1400000000000006</v>
      </c>
      <c r="T76" s="2">
        <f t="shared" si="254"/>
        <v>33.879999999999995</v>
      </c>
      <c r="U76" s="2">
        <f t="shared" si="255"/>
        <v>5.1600000000000037</v>
      </c>
      <c r="W76">
        <v>85</v>
      </c>
      <c r="X76">
        <v>150</v>
      </c>
      <c r="Y76" s="3">
        <v>0.249</v>
      </c>
      <c r="Z76" s="1">
        <f t="shared" si="256"/>
        <v>4.9800000000000004</v>
      </c>
      <c r="AA76" s="2">
        <f t="shared" si="257"/>
        <v>36.299999999999997</v>
      </c>
      <c r="AB76" s="2">
        <f t="shared" si="258"/>
        <v>-2.4200000000000017</v>
      </c>
      <c r="AD76">
        <v>85</v>
      </c>
      <c r="AE76">
        <v>150</v>
      </c>
      <c r="AF76" s="3">
        <v>0.25700000000000001</v>
      </c>
      <c r="AG76" s="1">
        <f t="shared" si="259"/>
        <v>5.1400000000000006</v>
      </c>
      <c r="AH76" s="2">
        <f t="shared" si="260"/>
        <v>31.659999999999997</v>
      </c>
      <c r="AI76" s="2">
        <f t="shared" si="261"/>
        <v>4.6400000000000006</v>
      </c>
      <c r="AK76">
        <v>85</v>
      </c>
      <c r="AL76">
        <v>150</v>
      </c>
      <c r="AM76" s="3">
        <v>0.25</v>
      </c>
      <c r="AN76" s="1">
        <f t="shared" si="262"/>
        <v>5</v>
      </c>
      <c r="AO76" s="2">
        <f t="shared" si="263"/>
        <v>35.540000000000006</v>
      </c>
      <c r="AP76" s="2">
        <f t="shared" si="264"/>
        <v>-3.8800000000000097</v>
      </c>
      <c r="AR76">
        <v>85</v>
      </c>
      <c r="AS76">
        <v>150</v>
      </c>
      <c r="AT76" s="3">
        <v>0.251</v>
      </c>
      <c r="AU76" s="1">
        <f t="shared" si="265"/>
        <v>5.0199999999999996</v>
      </c>
      <c r="AV76" s="2">
        <f t="shared" si="266"/>
        <v>31.28</v>
      </c>
      <c r="AW76" s="2">
        <f t="shared" si="267"/>
        <v>4.2600000000000051</v>
      </c>
      <c r="AY76">
        <v>85</v>
      </c>
      <c r="AZ76">
        <v>150</v>
      </c>
      <c r="BA76" s="3">
        <v>0.245</v>
      </c>
      <c r="BB76" s="1">
        <f t="shared" si="268"/>
        <v>4.9000000000000004</v>
      </c>
      <c r="BC76" s="2">
        <f t="shared" si="269"/>
        <v>34.200000000000003</v>
      </c>
      <c r="BD76" s="2">
        <f t="shared" si="270"/>
        <v>-2.9200000000000017</v>
      </c>
      <c r="BF76">
        <v>85</v>
      </c>
      <c r="BG76">
        <v>150</v>
      </c>
      <c r="BH76" s="3">
        <v>0.24199999999999999</v>
      </c>
      <c r="BI76" s="1">
        <f t="shared" si="271"/>
        <v>4.84</v>
      </c>
      <c r="BJ76" s="2">
        <f t="shared" si="272"/>
        <v>26.060000000000002</v>
      </c>
      <c r="BK76" s="2">
        <f t="shared" si="273"/>
        <v>8.14</v>
      </c>
      <c r="BM76">
        <v>85</v>
      </c>
      <c r="BN76">
        <v>150</v>
      </c>
      <c r="BO76" s="3">
        <v>0.24399999999999999</v>
      </c>
      <c r="BP76" s="1">
        <f t="shared" si="274"/>
        <v>4.88</v>
      </c>
      <c r="BQ76" s="2">
        <f t="shared" si="275"/>
        <v>35.18</v>
      </c>
      <c r="BR76" s="2">
        <f t="shared" si="276"/>
        <v>-9.1199999999999974</v>
      </c>
      <c r="BT76">
        <v>85</v>
      </c>
      <c r="BU76">
        <v>150</v>
      </c>
      <c r="BV76" s="3">
        <v>0.23899999999999999</v>
      </c>
      <c r="BW76" s="1">
        <f t="shared" si="277"/>
        <v>4.7799999999999994</v>
      </c>
      <c r="BX76" s="2">
        <f t="shared" si="278"/>
        <v>28.42</v>
      </c>
      <c r="BY76" s="2">
        <f t="shared" si="279"/>
        <v>6.759999999999998</v>
      </c>
      <c r="CA76">
        <v>85</v>
      </c>
      <c r="CB76">
        <v>150</v>
      </c>
      <c r="CC76" s="3">
        <v>0.24</v>
      </c>
      <c r="CD76" s="1">
        <f t="shared" si="280"/>
        <v>4.8</v>
      </c>
      <c r="CE76" s="2">
        <f t="shared" si="281"/>
        <v>33.059999999999995</v>
      </c>
      <c r="CF76" s="2">
        <f t="shared" si="282"/>
        <v>-4.6399999999999935</v>
      </c>
      <c r="CH76">
        <v>85</v>
      </c>
      <c r="CI76">
        <v>150</v>
      </c>
      <c r="CJ76" s="3">
        <v>0.22700000000000001</v>
      </c>
      <c r="CK76" s="1">
        <f t="shared" si="283"/>
        <v>4.54</v>
      </c>
      <c r="CL76" s="2">
        <f t="shared" si="284"/>
        <v>25.779999999999998</v>
      </c>
      <c r="CM76" s="2">
        <f t="shared" si="285"/>
        <v>7.2799999999999976</v>
      </c>
      <c r="CO76">
        <v>85</v>
      </c>
      <c r="CP76">
        <v>150</v>
      </c>
      <c r="CQ76" s="3">
        <v>0.223</v>
      </c>
      <c r="CR76" s="1">
        <f t="shared" si="286"/>
        <v>4.46</v>
      </c>
      <c r="CS76" s="2">
        <f t="shared" si="287"/>
        <v>32.619999999999997</v>
      </c>
      <c r="CT76" s="2">
        <f t="shared" si="288"/>
        <v>-6.84</v>
      </c>
      <c r="CV76">
        <v>85</v>
      </c>
      <c r="CW76">
        <v>150</v>
      </c>
      <c r="CX76" s="3">
        <v>0.21</v>
      </c>
      <c r="CY76" s="1">
        <f t="shared" si="289"/>
        <v>4.2</v>
      </c>
      <c r="CZ76" s="2">
        <f t="shared" si="290"/>
        <v>26.319999999999997</v>
      </c>
      <c r="DA76" s="2">
        <f t="shared" si="291"/>
        <v>6.3000000000000007</v>
      </c>
      <c r="DC76">
        <v>85</v>
      </c>
      <c r="DD76">
        <v>150</v>
      </c>
      <c r="DE76" s="3">
        <v>0.20499999999999999</v>
      </c>
      <c r="DF76" s="1">
        <f t="shared" si="292"/>
        <v>4.0999999999999996</v>
      </c>
      <c r="DG76" s="2">
        <f t="shared" si="293"/>
        <v>34.340000000000003</v>
      </c>
      <c r="DH76" s="2">
        <f t="shared" si="294"/>
        <v>-8.0200000000000067</v>
      </c>
      <c r="DJ76">
        <v>85</v>
      </c>
      <c r="DK76">
        <v>150</v>
      </c>
      <c r="DL76" s="3">
        <v>0.20699999999999999</v>
      </c>
      <c r="DM76" s="1">
        <f t="shared" si="295"/>
        <v>4.1399999999999997</v>
      </c>
      <c r="DN76" s="2">
        <f t="shared" si="296"/>
        <v>26.84</v>
      </c>
      <c r="DO76" s="2">
        <f t="shared" si="297"/>
        <v>7.5000000000000036</v>
      </c>
      <c r="DQ76">
        <v>85</v>
      </c>
      <c r="DR76">
        <v>150</v>
      </c>
      <c r="DS76" s="3">
        <v>0.20899999999999999</v>
      </c>
      <c r="DT76" s="1">
        <f t="shared" si="298"/>
        <v>4.18</v>
      </c>
      <c r="DU76" s="2">
        <f t="shared" si="299"/>
        <v>32.900000000000006</v>
      </c>
      <c r="DV76" s="2">
        <f t="shared" si="300"/>
        <v>-6.0600000000000058</v>
      </c>
      <c r="DX76">
        <v>85</v>
      </c>
      <c r="DY76">
        <v>150</v>
      </c>
      <c r="DZ76" s="3">
        <v>0.20100000000000001</v>
      </c>
      <c r="EA76" s="1">
        <f t="shared" si="301"/>
        <v>4.0200000000000005</v>
      </c>
      <c r="EB76" s="2">
        <f t="shared" si="302"/>
        <v>26.96</v>
      </c>
      <c r="EC76" s="2">
        <f t="shared" si="303"/>
        <v>5.9400000000000048</v>
      </c>
      <c r="EE76">
        <v>85</v>
      </c>
      <c r="EF76">
        <v>150</v>
      </c>
      <c r="EG76" s="3">
        <v>0.184</v>
      </c>
      <c r="EH76" s="1">
        <f t="shared" si="304"/>
        <v>3.6799999999999997</v>
      </c>
      <c r="EI76" s="2">
        <f t="shared" si="305"/>
        <v>23.500000000000004</v>
      </c>
      <c r="EJ76" s="2">
        <f t="shared" si="306"/>
        <v>3.4599999999999973</v>
      </c>
      <c r="EL76">
        <v>85</v>
      </c>
      <c r="EM76">
        <v>150</v>
      </c>
      <c r="EN76" s="3">
        <v>0.17</v>
      </c>
      <c r="EO76" s="1">
        <f t="shared" si="307"/>
        <v>3.4000000000000004</v>
      </c>
      <c r="EP76" s="2">
        <f t="shared" si="308"/>
        <v>21.980000000000004</v>
      </c>
      <c r="EQ76" s="2">
        <f t="shared" si="309"/>
        <v>1.5199999999999996</v>
      </c>
    </row>
    <row r="77" spans="2:147" x14ac:dyDescent="0.25">
      <c r="B77">
        <v>85</v>
      </c>
      <c r="C77">
        <v>170</v>
      </c>
      <c r="D77" s="3">
        <v>0.23599999999999999</v>
      </c>
      <c r="E77" s="1">
        <f t="shared" si="248"/>
        <v>4.72</v>
      </c>
      <c r="F77" s="2">
        <f t="shared" si="249"/>
        <v>40.28</v>
      </c>
      <c r="I77">
        <v>85</v>
      </c>
      <c r="J77">
        <v>170</v>
      </c>
      <c r="K77" s="3">
        <v>0.23799999999999999</v>
      </c>
      <c r="L77" s="1">
        <f t="shared" si="250"/>
        <v>4.76</v>
      </c>
      <c r="M77" s="2">
        <f t="shared" si="251"/>
        <v>43.8</v>
      </c>
      <c r="N77" s="2">
        <f t="shared" si="252"/>
        <v>-3.519999999999996</v>
      </c>
      <c r="P77">
        <v>85</v>
      </c>
      <c r="Q77">
        <v>170</v>
      </c>
      <c r="R77" s="3">
        <v>0.246</v>
      </c>
      <c r="S77" s="1">
        <f t="shared" si="253"/>
        <v>4.92</v>
      </c>
      <c r="T77" s="2">
        <f t="shared" si="254"/>
        <v>38.799999999999997</v>
      </c>
      <c r="U77" s="2">
        <f t="shared" si="255"/>
        <v>5</v>
      </c>
      <c r="W77">
        <v>85</v>
      </c>
      <c r="X77">
        <v>170</v>
      </c>
      <c r="Y77" s="3">
        <v>0.24</v>
      </c>
      <c r="Z77" s="1">
        <f t="shared" si="256"/>
        <v>4.8</v>
      </c>
      <c r="AA77" s="2">
        <f t="shared" si="257"/>
        <v>41.099999999999994</v>
      </c>
      <c r="AB77" s="2">
        <f t="shared" si="258"/>
        <v>-2.2999999999999972</v>
      </c>
      <c r="AD77">
        <v>85</v>
      </c>
      <c r="AE77">
        <v>170</v>
      </c>
      <c r="AF77" s="3">
        <v>0.24099999999999999</v>
      </c>
      <c r="AG77" s="1">
        <f t="shared" si="259"/>
        <v>4.82</v>
      </c>
      <c r="AH77" s="2">
        <f t="shared" si="260"/>
        <v>36.479999999999997</v>
      </c>
      <c r="AI77" s="2">
        <f t="shared" si="261"/>
        <v>4.6199999999999974</v>
      </c>
      <c r="AK77">
        <v>85</v>
      </c>
      <c r="AL77">
        <v>170</v>
      </c>
      <c r="AM77" s="3">
        <v>0.246</v>
      </c>
      <c r="AN77" s="1">
        <f t="shared" si="262"/>
        <v>4.92</v>
      </c>
      <c r="AO77" s="2">
        <f t="shared" si="263"/>
        <v>40.460000000000008</v>
      </c>
      <c r="AP77" s="2">
        <f t="shared" si="264"/>
        <v>-3.9800000000000111</v>
      </c>
      <c r="AR77">
        <v>85</v>
      </c>
      <c r="AS77">
        <v>170</v>
      </c>
      <c r="AT77" s="3">
        <v>0.24199999999999999</v>
      </c>
      <c r="AU77" s="1">
        <f t="shared" si="265"/>
        <v>4.84</v>
      </c>
      <c r="AV77" s="2">
        <f t="shared" si="266"/>
        <v>36.120000000000005</v>
      </c>
      <c r="AW77" s="2">
        <f t="shared" si="267"/>
        <v>4.3400000000000034</v>
      </c>
      <c r="AY77">
        <v>85</v>
      </c>
      <c r="AZ77">
        <v>170</v>
      </c>
      <c r="BA77" s="3">
        <v>0.24299999999999999</v>
      </c>
      <c r="BB77" s="1">
        <f t="shared" si="268"/>
        <v>4.8599999999999994</v>
      </c>
      <c r="BC77" s="2">
        <f t="shared" si="269"/>
        <v>39.06</v>
      </c>
      <c r="BD77" s="2">
        <f t="shared" si="270"/>
        <v>-2.9399999999999977</v>
      </c>
      <c r="BF77">
        <v>85</v>
      </c>
      <c r="BG77">
        <v>170</v>
      </c>
      <c r="BH77" s="3">
        <v>0.24099999999999999</v>
      </c>
      <c r="BI77" s="1">
        <f t="shared" si="271"/>
        <v>4.82</v>
      </c>
      <c r="BJ77" s="2">
        <f t="shared" si="272"/>
        <v>30.880000000000003</v>
      </c>
      <c r="BK77" s="2">
        <f t="shared" si="273"/>
        <v>8.18</v>
      </c>
      <c r="BM77">
        <v>85</v>
      </c>
      <c r="BN77">
        <v>170</v>
      </c>
      <c r="BO77" s="3">
        <v>0.23499999999999999</v>
      </c>
      <c r="BP77" s="1">
        <f t="shared" si="274"/>
        <v>4.6999999999999993</v>
      </c>
      <c r="BQ77" s="2">
        <f t="shared" si="275"/>
        <v>39.879999999999995</v>
      </c>
      <c r="BR77" s="2">
        <f t="shared" si="276"/>
        <v>-8.9999999999999929</v>
      </c>
      <c r="BT77">
        <v>85</v>
      </c>
      <c r="BU77">
        <v>170</v>
      </c>
      <c r="BV77" s="3">
        <v>0.23300000000000001</v>
      </c>
      <c r="BW77" s="1">
        <f t="shared" si="277"/>
        <v>4.66</v>
      </c>
      <c r="BX77" s="2">
        <f t="shared" si="278"/>
        <v>33.08</v>
      </c>
      <c r="BY77" s="2">
        <f t="shared" si="279"/>
        <v>6.7999999999999972</v>
      </c>
      <c r="CA77">
        <v>85</v>
      </c>
      <c r="CB77">
        <v>170</v>
      </c>
      <c r="CC77" s="3">
        <v>0.23799999999999999</v>
      </c>
      <c r="CD77" s="1">
        <f t="shared" si="280"/>
        <v>4.76</v>
      </c>
      <c r="CE77" s="2">
        <f t="shared" si="281"/>
        <v>37.819999999999993</v>
      </c>
      <c r="CF77" s="2">
        <f t="shared" si="282"/>
        <v>-4.7399999999999949</v>
      </c>
      <c r="CH77">
        <v>85</v>
      </c>
      <c r="CI77">
        <v>170</v>
      </c>
      <c r="CJ77" s="3">
        <v>0.23699999999999999</v>
      </c>
      <c r="CK77" s="1">
        <f t="shared" si="283"/>
        <v>4.74</v>
      </c>
      <c r="CL77" s="2">
        <f t="shared" si="284"/>
        <v>30.519999999999996</v>
      </c>
      <c r="CM77" s="2">
        <f t="shared" si="285"/>
        <v>7.2999999999999972</v>
      </c>
      <c r="CO77">
        <v>85</v>
      </c>
      <c r="CP77">
        <v>170</v>
      </c>
      <c r="CQ77" s="3">
        <v>0.22700000000000001</v>
      </c>
      <c r="CR77" s="1">
        <f t="shared" si="286"/>
        <v>4.54</v>
      </c>
      <c r="CS77" s="2">
        <f t="shared" si="287"/>
        <v>37.159999999999997</v>
      </c>
      <c r="CT77" s="2">
        <f t="shared" si="288"/>
        <v>-6.6400000000000006</v>
      </c>
      <c r="CV77">
        <v>85</v>
      </c>
      <c r="CW77">
        <v>170</v>
      </c>
      <c r="CX77" s="3">
        <v>0.219</v>
      </c>
      <c r="CY77" s="1">
        <f t="shared" si="289"/>
        <v>4.38</v>
      </c>
      <c r="CZ77" s="2">
        <f t="shared" si="290"/>
        <v>30.699999999999996</v>
      </c>
      <c r="DA77" s="2">
        <f t="shared" si="291"/>
        <v>6.4600000000000009</v>
      </c>
      <c r="DC77">
        <v>85</v>
      </c>
      <c r="DD77">
        <v>170</v>
      </c>
      <c r="DE77" s="3">
        <v>0.22</v>
      </c>
      <c r="DF77" s="1">
        <f t="shared" si="292"/>
        <v>4.4000000000000004</v>
      </c>
      <c r="DG77" s="2">
        <f t="shared" si="293"/>
        <v>38.74</v>
      </c>
      <c r="DH77" s="2">
        <f t="shared" si="294"/>
        <v>-8.0400000000000063</v>
      </c>
      <c r="DJ77">
        <v>85</v>
      </c>
      <c r="DK77">
        <v>170</v>
      </c>
      <c r="DL77" s="3">
        <v>0.217</v>
      </c>
      <c r="DM77" s="1">
        <f t="shared" si="295"/>
        <v>4.34</v>
      </c>
      <c r="DN77" s="2">
        <f t="shared" si="296"/>
        <v>31.18</v>
      </c>
      <c r="DO77" s="2">
        <f t="shared" si="297"/>
        <v>7.5600000000000023</v>
      </c>
      <c r="DQ77">
        <v>85</v>
      </c>
      <c r="DR77">
        <v>170</v>
      </c>
      <c r="DS77" s="3">
        <v>0.219</v>
      </c>
      <c r="DT77" s="1">
        <f t="shared" si="298"/>
        <v>4.38</v>
      </c>
      <c r="DU77" s="2">
        <f t="shared" si="299"/>
        <v>37.280000000000008</v>
      </c>
      <c r="DV77" s="2">
        <f t="shared" si="300"/>
        <v>-6.1000000000000085</v>
      </c>
      <c r="DX77">
        <v>85</v>
      </c>
      <c r="DY77">
        <v>170</v>
      </c>
      <c r="DZ77" s="3">
        <v>0.21199999999999999</v>
      </c>
      <c r="EA77" s="1">
        <f t="shared" si="301"/>
        <v>4.24</v>
      </c>
      <c r="EB77" s="2">
        <f t="shared" si="302"/>
        <v>31.200000000000003</v>
      </c>
      <c r="EC77" s="2">
        <f t="shared" si="303"/>
        <v>6.0800000000000054</v>
      </c>
      <c r="EE77">
        <v>85</v>
      </c>
      <c r="EF77">
        <v>170</v>
      </c>
      <c r="EG77" s="3">
        <v>0.19500000000000001</v>
      </c>
      <c r="EH77" s="1">
        <f t="shared" si="304"/>
        <v>3.9000000000000004</v>
      </c>
      <c r="EI77" s="2">
        <f t="shared" si="305"/>
        <v>27.400000000000006</v>
      </c>
      <c r="EJ77" s="2">
        <f t="shared" si="306"/>
        <v>3.7999999999999972</v>
      </c>
      <c r="EL77">
        <v>85</v>
      </c>
      <c r="EM77">
        <v>170</v>
      </c>
      <c r="EN77" s="3">
        <v>0.17699999999999999</v>
      </c>
      <c r="EO77" s="1">
        <f t="shared" si="307"/>
        <v>3.54</v>
      </c>
      <c r="EP77" s="2">
        <f t="shared" si="308"/>
        <v>25.520000000000003</v>
      </c>
      <c r="EQ77" s="2">
        <f t="shared" si="309"/>
        <v>1.8800000000000026</v>
      </c>
    </row>
    <row r="78" spans="2:147" x14ac:dyDescent="0.25">
      <c r="B78">
        <v>85</v>
      </c>
      <c r="C78">
        <v>190</v>
      </c>
      <c r="D78" s="3">
        <v>0.22500000000000001</v>
      </c>
      <c r="E78" s="1">
        <f t="shared" si="248"/>
        <v>4.5</v>
      </c>
      <c r="F78" s="2">
        <f t="shared" si="249"/>
        <v>44.78</v>
      </c>
      <c r="I78">
        <v>85</v>
      </c>
      <c r="J78">
        <v>190</v>
      </c>
      <c r="K78" s="3">
        <v>0.22600000000000001</v>
      </c>
      <c r="L78" s="1">
        <f t="shared" si="250"/>
        <v>4.5200000000000005</v>
      </c>
      <c r="M78" s="2">
        <f t="shared" si="251"/>
        <v>48.32</v>
      </c>
      <c r="N78" s="2">
        <f t="shared" si="252"/>
        <v>-3.5399999999999991</v>
      </c>
      <c r="P78">
        <v>85</v>
      </c>
      <c r="Q78">
        <v>190</v>
      </c>
      <c r="R78" s="3">
        <v>0.23300000000000001</v>
      </c>
      <c r="S78" s="1">
        <f t="shared" si="253"/>
        <v>4.66</v>
      </c>
      <c r="T78" s="2">
        <f t="shared" si="254"/>
        <v>43.459999999999994</v>
      </c>
      <c r="U78" s="2">
        <f t="shared" si="255"/>
        <v>4.8600000000000065</v>
      </c>
      <c r="W78">
        <v>85</v>
      </c>
      <c r="X78">
        <v>190</v>
      </c>
      <c r="Y78" s="3">
        <v>0.23799999999999999</v>
      </c>
      <c r="Z78" s="1">
        <f t="shared" si="256"/>
        <v>4.76</v>
      </c>
      <c r="AA78" s="2">
        <f t="shared" si="257"/>
        <v>45.859999999999992</v>
      </c>
      <c r="AB78" s="2">
        <f t="shared" si="258"/>
        <v>-2.3999999999999986</v>
      </c>
      <c r="AD78">
        <v>85</v>
      </c>
      <c r="AE78">
        <v>190</v>
      </c>
      <c r="AF78" s="3">
        <v>0.22900000000000001</v>
      </c>
      <c r="AG78" s="1">
        <f t="shared" si="259"/>
        <v>4.58</v>
      </c>
      <c r="AH78" s="2">
        <f t="shared" si="260"/>
        <v>41.059999999999995</v>
      </c>
      <c r="AI78" s="2">
        <f t="shared" si="261"/>
        <v>4.7999999999999972</v>
      </c>
      <c r="AK78">
        <v>85</v>
      </c>
      <c r="AL78">
        <v>190</v>
      </c>
      <c r="AM78" s="3">
        <v>0.23400000000000001</v>
      </c>
      <c r="AN78" s="1">
        <f t="shared" si="262"/>
        <v>4.6800000000000006</v>
      </c>
      <c r="AO78" s="2">
        <f t="shared" si="263"/>
        <v>45.140000000000008</v>
      </c>
      <c r="AP78" s="2">
        <f t="shared" si="264"/>
        <v>-4.0800000000000125</v>
      </c>
      <c r="AR78">
        <v>85</v>
      </c>
      <c r="AS78">
        <v>190</v>
      </c>
      <c r="AT78" s="3">
        <v>0.23899999999999999</v>
      </c>
      <c r="AU78" s="1">
        <f t="shared" si="265"/>
        <v>4.7799999999999994</v>
      </c>
      <c r="AV78" s="2">
        <f t="shared" si="266"/>
        <v>40.900000000000006</v>
      </c>
      <c r="AW78" s="2">
        <f t="shared" si="267"/>
        <v>4.240000000000002</v>
      </c>
      <c r="AY78">
        <v>85</v>
      </c>
      <c r="AZ78">
        <v>190</v>
      </c>
      <c r="BA78" s="3">
        <v>0.23100000000000001</v>
      </c>
      <c r="BB78" s="1">
        <f t="shared" si="268"/>
        <v>4.62</v>
      </c>
      <c r="BC78" s="2">
        <f t="shared" si="269"/>
        <v>43.68</v>
      </c>
      <c r="BD78" s="2">
        <f t="shared" si="270"/>
        <v>-2.779999999999994</v>
      </c>
      <c r="BF78">
        <v>85</v>
      </c>
      <c r="BG78">
        <v>190</v>
      </c>
      <c r="BH78" s="3">
        <v>0.23400000000000001</v>
      </c>
      <c r="BI78" s="1">
        <f t="shared" si="271"/>
        <v>4.6800000000000006</v>
      </c>
      <c r="BJ78" s="2">
        <f t="shared" si="272"/>
        <v>35.56</v>
      </c>
      <c r="BK78" s="2">
        <f t="shared" si="273"/>
        <v>8.1199999999999974</v>
      </c>
      <c r="BM78">
        <v>85</v>
      </c>
      <c r="BN78">
        <v>190</v>
      </c>
      <c r="BO78" s="3">
        <v>0.22700000000000001</v>
      </c>
      <c r="BP78" s="1">
        <f t="shared" si="274"/>
        <v>4.54</v>
      </c>
      <c r="BQ78" s="2">
        <f t="shared" si="275"/>
        <v>44.419999999999995</v>
      </c>
      <c r="BR78" s="2">
        <f t="shared" si="276"/>
        <v>-8.8599999999999923</v>
      </c>
      <c r="BT78">
        <v>85</v>
      </c>
      <c r="BU78">
        <v>190</v>
      </c>
      <c r="BV78" s="3">
        <v>0.23200000000000001</v>
      </c>
      <c r="BW78" s="1">
        <f t="shared" si="277"/>
        <v>4.6400000000000006</v>
      </c>
      <c r="BX78" s="2">
        <f t="shared" si="278"/>
        <v>37.72</v>
      </c>
      <c r="BY78" s="2">
        <f t="shared" si="279"/>
        <v>6.6999999999999957</v>
      </c>
      <c r="CA78">
        <v>85</v>
      </c>
      <c r="CB78">
        <v>190</v>
      </c>
      <c r="CC78" s="3">
        <v>0.23499999999999999</v>
      </c>
      <c r="CD78" s="1">
        <f t="shared" si="280"/>
        <v>4.6999999999999993</v>
      </c>
      <c r="CE78" s="2">
        <f t="shared" si="281"/>
        <v>42.519999999999996</v>
      </c>
      <c r="CF78" s="2">
        <f t="shared" si="282"/>
        <v>-4.7999999999999972</v>
      </c>
      <c r="CH78">
        <v>85</v>
      </c>
      <c r="CI78">
        <v>190</v>
      </c>
      <c r="CJ78" s="3">
        <v>0.23200000000000001</v>
      </c>
      <c r="CK78" s="1">
        <f t="shared" si="283"/>
        <v>4.6400000000000006</v>
      </c>
      <c r="CL78" s="2">
        <f t="shared" si="284"/>
        <v>35.159999999999997</v>
      </c>
      <c r="CM78" s="2">
        <f t="shared" si="285"/>
        <v>7.3599999999999994</v>
      </c>
      <c r="CO78">
        <v>85</v>
      </c>
      <c r="CP78">
        <v>190</v>
      </c>
      <c r="CQ78" s="3">
        <v>0.23599999999999999</v>
      </c>
      <c r="CR78" s="1">
        <f t="shared" si="286"/>
        <v>4.72</v>
      </c>
      <c r="CS78" s="2">
        <f t="shared" si="287"/>
        <v>41.879999999999995</v>
      </c>
      <c r="CT78" s="2">
        <f t="shared" si="288"/>
        <v>-6.7199999999999989</v>
      </c>
      <c r="CV78">
        <v>85</v>
      </c>
      <c r="CW78">
        <v>190</v>
      </c>
      <c r="CX78" s="3">
        <v>0.222</v>
      </c>
      <c r="CY78" s="1">
        <f t="shared" si="289"/>
        <v>4.4400000000000004</v>
      </c>
      <c r="CZ78" s="2">
        <f t="shared" si="290"/>
        <v>35.139999999999993</v>
      </c>
      <c r="DA78" s="2">
        <f t="shared" si="291"/>
        <v>6.740000000000002</v>
      </c>
      <c r="DC78">
        <v>85</v>
      </c>
      <c r="DD78">
        <v>190</v>
      </c>
      <c r="DE78" s="3">
        <v>0.22600000000000001</v>
      </c>
      <c r="DF78" s="1">
        <f t="shared" si="292"/>
        <v>4.5200000000000005</v>
      </c>
      <c r="DG78" s="2">
        <f t="shared" si="293"/>
        <v>43.260000000000005</v>
      </c>
      <c r="DH78" s="2">
        <f t="shared" si="294"/>
        <v>-8.1200000000000117</v>
      </c>
      <c r="DJ78">
        <v>85</v>
      </c>
      <c r="DK78">
        <v>190</v>
      </c>
      <c r="DL78" s="3">
        <v>0.223</v>
      </c>
      <c r="DM78" s="1">
        <f t="shared" si="295"/>
        <v>4.46</v>
      </c>
      <c r="DN78" s="2">
        <f t="shared" si="296"/>
        <v>35.64</v>
      </c>
      <c r="DO78" s="2">
        <f t="shared" si="297"/>
        <v>7.6200000000000045</v>
      </c>
      <c r="DQ78">
        <v>85</v>
      </c>
      <c r="DR78">
        <v>190</v>
      </c>
      <c r="DS78" s="3">
        <v>0.224</v>
      </c>
      <c r="DT78" s="1">
        <f t="shared" si="298"/>
        <v>4.4800000000000004</v>
      </c>
      <c r="DU78" s="2">
        <f t="shared" si="299"/>
        <v>41.760000000000005</v>
      </c>
      <c r="DV78" s="2">
        <f t="shared" si="300"/>
        <v>-6.1200000000000045</v>
      </c>
      <c r="DX78">
        <v>85</v>
      </c>
      <c r="DY78">
        <v>190</v>
      </c>
      <c r="DZ78" s="3">
        <v>0.221</v>
      </c>
      <c r="EA78" s="1">
        <f t="shared" si="301"/>
        <v>4.42</v>
      </c>
      <c r="EB78" s="2">
        <f t="shared" si="302"/>
        <v>35.620000000000005</v>
      </c>
      <c r="EC78" s="2">
        <f t="shared" si="303"/>
        <v>6.1400000000000006</v>
      </c>
      <c r="EE78">
        <v>85</v>
      </c>
      <c r="EF78">
        <v>190</v>
      </c>
      <c r="EG78" s="3">
        <v>0.20799999999999999</v>
      </c>
      <c r="EH78" s="1">
        <f t="shared" si="304"/>
        <v>4.16</v>
      </c>
      <c r="EI78" s="2">
        <f t="shared" si="305"/>
        <v>31.560000000000006</v>
      </c>
      <c r="EJ78" s="2">
        <f t="shared" si="306"/>
        <v>4.0599999999999987</v>
      </c>
      <c r="EL78">
        <v>85</v>
      </c>
      <c r="EM78">
        <v>190</v>
      </c>
      <c r="EN78" s="3">
        <v>0.184</v>
      </c>
      <c r="EO78" s="1">
        <f t="shared" si="307"/>
        <v>3.6799999999999997</v>
      </c>
      <c r="EP78" s="2">
        <f t="shared" si="308"/>
        <v>29.200000000000003</v>
      </c>
      <c r="EQ78" s="2">
        <f t="shared" si="309"/>
        <v>2.360000000000003</v>
      </c>
    </row>
    <row r="79" spans="2:147" x14ac:dyDescent="0.25">
      <c r="B79">
        <v>85</v>
      </c>
      <c r="C79">
        <v>210</v>
      </c>
      <c r="D79" s="3">
        <v>0.218</v>
      </c>
      <c r="E79" s="1">
        <f t="shared" si="248"/>
        <v>4.3600000000000003</v>
      </c>
      <c r="F79" s="2">
        <f t="shared" si="249"/>
        <v>49.14</v>
      </c>
      <c r="I79">
        <v>85</v>
      </c>
      <c r="J79">
        <v>210</v>
      </c>
      <c r="K79" s="3">
        <v>0.22600000000000001</v>
      </c>
      <c r="L79" s="1">
        <f t="shared" si="250"/>
        <v>4.5200000000000005</v>
      </c>
      <c r="M79" s="2">
        <f t="shared" si="251"/>
        <v>52.84</v>
      </c>
      <c r="N79" s="2">
        <f t="shared" si="252"/>
        <v>-3.7000000000000028</v>
      </c>
      <c r="P79">
        <v>85</v>
      </c>
      <c r="Q79">
        <v>210</v>
      </c>
      <c r="R79" s="3">
        <v>0.22500000000000001</v>
      </c>
      <c r="S79" s="1">
        <f t="shared" si="253"/>
        <v>4.5</v>
      </c>
      <c r="T79" s="2">
        <f t="shared" si="254"/>
        <v>47.959999999999994</v>
      </c>
      <c r="U79" s="2">
        <f t="shared" si="255"/>
        <v>4.8800000000000097</v>
      </c>
      <c r="W79">
        <v>85</v>
      </c>
      <c r="X79">
        <v>210</v>
      </c>
      <c r="Y79" s="3">
        <v>0.22</v>
      </c>
      <c r="Z79" s="1">
        <f t="shared" si="256"/>
        <v>4.4000000000000004</v>
      </c>
      <c r="AA79" s="2">
        <f t="shared" si="257"/>
        <v>50.259999999999991</v>
      </c>
      <c r="AB79" s="2">
        <f t="shared" si="258"/>
        <v>-2.2999999999999972</v>
      </c>
      <c r="AD79">
        <v>85</v>
      </c>
      <c r="AE79">
        <v>210</v>
      </c>
      <c r="AF79" s="3">
        <v>0.223</v>
      </c>
      <c r="AG79" s="1">
        <f t="shared" si="259"/>
        <v>4.46</v>
      </c>
      <c r="AH79" s="2">
        <f t="shared" si="260"/>
        <v>45.519999999999996</v>
      </c>
      <c r="AI79" s="2">
        <f t="shared" si="261"/>
        <v>4.7399999999999949</v>
      </c>
      <c r="AK79">
        <v>85</v>
      </c>
      <c r="AL79">
        <v>210</v>
      </c>
      <c r="AM79" s="3">
        <v>0.221</v>
      </c>
      <c r="AN79" s="1">
        <f t="shared" si="262"/>
        <v>4.42</v>
      </c>
      <c r="AO79" s="2">
        <f t="shared" si="263"/>
        <v>49.560000000000009</v>
      </c>
      <c r="AP79" s="2">
        <f t="shared" si="264"/>
        <v>-4.0400000000000134</v>
      </c>
      <c r="AR79">
        <v>85</v>
      </c>
      <c r="AS79">
        <v>210</v>
      </c>
      <c r="AT79" s="3">
        <v>0.218</v>
      </c>
      <c r="AU79" s="1">
        <f t="shared" si="265"/>
        <v>4.3600000000000003</v>
      </c>
      <c r="AV79" s="2">
        <f t="shared" si="266"/>
        <v>45.260000000000005</v>
      </c>
      <c r="AW79" s="2">
        <f t="shared" si="267"/>
        <v>4.3000000000000043</v>
      </c>
      <c r="AY79">
        <v>85</v>
      </c>
      <c r="AZ79">
        <v>210</v>
      </c>
      <c r="BA79" s="3">
        <v>0.22</v>
      </c>
      <c r="BB79" s="1">
        <f t="shared" si="268"/>
        <v>4.4000000000000004</v>
      </c>
      <c r="BC79" s="2">
        <f t="shared" si="269"/>
        <v>48.08</v>
      </c>
      <c r="BD79" s="2">
        <f t="shared" si="270"/>
        <v>-2.8199999999999932</v>
      </c>
      <c r="BF79">
        <v>85</v>
      </c>
      <c r="BG79">
        <v>210</v>
      </c>
      <c r="BH79" s="3">
        <v>0.221</v>
      </c>
      <c r="BI79" s="1">
        <f t="shared" si="271"/>
        <v>4.42</v>
      </c>
      <c r="BJ79" s="2">
        <f t="shared" si="272"/>
        <v>39.980000000000004</v>
      </c>
      <c r="BK79" s="2">
        <f t="shared" si="273"/>
        <v>8.0999999999999943</v>
      </c>
      <c r="BM79">
        <v>85</v>
      </c>
      <c r="BN79">
        <v>210</v>
      </c>
      <c r="BO79" s="3">
        <v>0.219</v>
      </c>
      <c r="BP79" s="1">
        <f t="shared" si="274"/>
        <v>4.38</v>
      </c>
      <c r="BQ79" s="2">
        <f t="shared" si="275"/>
        <v>48.8</v>
      </c>
      <c r="BR79" s="2">
        <f t="shared" si="276"/>
        <v>-8.8199999999999932</v>
      </c>
      <c r="BT79">
        <v>85</v>
      </c>
      <c r="BU79">
        <v>210</v>
      </c>
      <c r="BV79" s="3">
        <v>0.216</v>
      </c>
      <c r="BW79" s="1">
        <f t="shared" si="277"/>
        <v>4.32</v>
      </c>
      <c r="BX79" s="2">
        <f t="shared" si="278"/>
        <v>42.04</v>
      </c>
      <c r="BY79" s="2">
        <f t="shared" si="279"/>
        <v>6.759999999999998</v>
      </c>
      <c r="CA79">
        <v>85</v>
      </c>
      <c r="CB79">
        <v>210</v>
      </c>
      <c r="CC79" s="3">
        <v>0.214</v>
      </c>
      <c r="CD79" s="1">
        <f t="shared" si="280"/>
        <v>4.28</v>
      </c>
      <c r="CE79" s="2">
        <f t="shared" si="281"/>
        <v>46.8</v>
      </c>
      <c r="CF79" s="2">
        <f t="shared" si="282"/>
        <v>-4.759999999999998</v>
      </c>
      <c r="CH79">
        <v>85</v>
      </c>
      <c r="CI79">
        <v>210</v>
      </c>
      <c r="CJ79" s="3">
        <v>0.219</v>
      </c>
      <c r="CK79" s="1">
        <f t="shared" si="283"/>
        <v>4.38</v>
      </c>
      <c r="CL79" s="2">
        <f t="shared" si="284"/>
        <v>39.54</v>
      </c>
      <c r="CM79" s="2">
        <f t="shared" si="285"/>
        <v>7.259999999999998</v>
      </c>
      <c r="CO79">
        <v>85</v>
      </c>
      <c r="CP79">
        <v>210</v>
      </c>
      <c r="CQ79" s="3">
        <v>0.222</v>
      </c>
      <c r="CR79" s="1">
        <f t="shared" si="286"/>
        <v>4.4400000000000004</v>
      </c>
      <c r="CS79" s="2">
        <f t="shared" si="287"/>
        <v>46.319999999999993</v>
      </c>
      <c r="CT79" s="2">
        <f t="shared" si="288"/>
        <v>-6.779999999999994</v>
      </c>
      <c r="CV79">
        <v>85</v>
      </c>
      <c r="CW79">
        <v>210</v>
      </c>
      <c r="CX79" s="3">
        <v>0.20499999999999999</v>
      </c>
      <c r="CY79" s="1">
        <f t="shared" si="289"/>
        <v>4.0999999999999996</v>
      </c>
      <c r="CZ79" s="2">
        <f t="shared" si="290"/>
        <v>39.239999999999995</v>
      </c>
      <c r="DA79" s="2">
        <f t="shared" si="291"/>
        <v>7.0799999999999983</v>
      </c>
      <c r="DC79">
        <v>85</v>
      </c>
      <c r="DD79">
        <v>210</v>
      </c>
      <c r="DE79" s="3">
        <v>0.20799999999999999</v>
      </c>
      <c r="DF79" s="1">
        <f t="shared" si="292"/>
        <v>4.16</v>
      </c>
      <c r="DG79" s="2">
        <f t="shared" si="293"/>
        <v>47.42</v>
      </c>
      <c r="DH79" s="2">
        <f t="shared" si="294"/>
        <v>-8.1800000000000068</v>
      </c>
      <c r="DJ79">
        <v>85</v>
      </c>
      <c r="DK79">
        <v>210</v>
      </c>
      <c r="DL79" s="3">
        <v>0.20399999999999999</v>
      </c>
      <c r="DM79" s="1">
        <f t="shared" si="295"/>
        <v>4.08</v>
      </c>
      <c r="DN79" s="2">
        <f t="shared" si="296"/>
        <v>39.72</v>
      </c>
      <c r="DO79" s="2">
        <f t="shared" si="297"/>
        <v>7.7000000000000028</v>
      </c>
      <c r="DQ79">
        <v>85</v>
      </c>
      <c r="DR79">
        <v>210</v>
      </c>
      <c r="DS79" s="3">
        <v>0.20799999999999999</v>
      </c>
      <c r="DT79" s="1">
        <f t="shared" si="298"/>
        <v>4.16</v>
      </c>
      <c r="DU79" s="2">
        <f t="shared" si="299"/>
        <v>45.92</v>
      </c>
      <c r="DV79" s="2">
        <f t="shared" si="300"/>
        <v>-6.2000000000000028</v>
      </c>
      <c r="DX79">
        <v>85</v>
      </c>
      <c r="DY79">
        <v>210</v>
      </c>
      <c r="DZ79" s="3">
        <v>0.19600000000000001</v>
      </c>
      <c r="EA79" s="1">
        <f t="shared" si="301"/>
        <v>3.92</v>
      </c>
      <c r="EB79" s="2">
        <f t="shared" si="302"/>
        <v>39.540000000000006</v>
      </c>
      <c r="EC79" s="2">
        <f t="shared" si="303"/>
        <v>6.3799999999999955</v>
      </c>
      <c r="EE79">
        <v>85</v>
      </c>
      <c r="EF79">
        <v>210</v>
      </c>
      <c r="EG79" s="3">
        <v>0.191</v>
      </c>
      <c r="EH79" s="1">
        <f t="shared" si="304"/>
        <v>3.8200000000000003</v>
      </c>
      <c r="EI79" s="2">
        <f t="shared" si="305"/>
        <v>35.38000000000001</v>
      </c>
      <c r="EJ79" s="2">
        <f t="shared" si="306"/>
        <v>4.1599999999999966</v>
      </c>
      <c r="EL79">
        <v>85</v>
      </c>
      <c r="EM79">
        <v>210</v>
      </c>
      <c r="EN79" s="3">
        <v>0.16300000000000001</v>
      </c>
      <c r="EO79" s="1">
        <f t="shared" si="307"/>
        <v>3.2600000000000002</v>
      </c>
      <c r="EP79" s="2">
        <f t="shared" si="308"/>
        <v>32.46</v>
      </c>
      <c r="EQ79" s="2">
        <f t="shared" si="309"/>
        <v>2.9200000000000088</v>
      </c>
    </row>
    <row r="80" spans="2:147" x14ac:dyDescent="0.25">
      <c r="B80">
        <v>85</v>
      </c>
      <c r="C80">
        <v>230</v>
      </c>
      <c r="D80" s="3">
        <v>0.22500000000000001</v>
      </c>
      <c r="E80" s="1">
        <f t="shared" si="248"/>
        <v>4.5</v>
      </c>
      <c r="F80" s="2">
        <f t="shared" si="249"/>
        <v>53.64</v>
      </c>
      <c r="I80">
        <v>85</v>
      </c>
      <c r="J80">
        <v>230</v>
      </c>
      <c r="K80" s="3">
        <v>0.215</v>
      </c>
      <c r="L80" s="1">
        <f t="shared" si="250"/>
        <v>4.3</v>
      </c>
      <c r="M80" s="2">
        <f t="shared" si="251"/>
        <v>57.14</v>
      </c>
      <c r="N80" s="2">
        <f t="shared" si="252"/>
        <v>-3.5</v>
      </c>
      <c r="P80">
        <v>85</v>
      </c>
      <c r="Q80">
        <v>230</v>
      </c>
      <c r="R80" s="3">
        <v>0.224</v>
      </c>
      <c r="S80" s="1">
        <f t="shared" si="253"/>
        <v>4.4800000000000004</v>
      </c>
      <c r="T80" s="2">
        <f t="shared" si="254"/>
        <v>52.44</v>
      </c>
      <c r="U80" s="2">
        <f t="shared" si="255"/>
        <v>4.7000000000000028</v>
      </c>
      <c r="W80">
        <v>85</v>
      </c>
      <c r="X80">
        <v>230</v>
      </c>
      <c r="Y80" s="3">
        <v>0.23300000000000001</v>
      </c>
      <c r="Z80" s="1">
        <f t="shared" si="256"/>
        <v>4.66</v>
      </c>
      <c r="AA80" s="2">
        <f t="shared" si="257"/>
        <v>54.919999999999987</v>
      </c>
      <c r="AB80" s="2">
        <f t="shared" si="258"/>
        <v>-2.4799999999999898</v>
      </c>
      <c r="AD80">
        <v>85</v>
      </c>
      <c r="AE80">
        <v>230</v>
      </c>
      <c r="AF80" s="3">
        <v>0.22800000000000001</v>
      </c>
      <c r="AG80" s="1">
        <f t="shared" si="259"/>
        <v>4.5600000000000005</v>
      </c>
      <c r="AH80" s="2">
        <f t="shared" si="260"/>
        <v>50.08</v>
      </c>
      <c r="AI80" s="2">
        <f t="shared" si="261"/>
        <v>4.8399999999999892</v>
      </c>
      <c r="AK80">
        <v>85</v>
      </c>
      <c r="AL80">
        <v>230</v>
      </c>
      <c r="AM80" s="3">
        <v>0.22800000000000001</v>
      </c>
      <c r="AN80" s="1">
        <f t="shared" si="262"/>
        <v>4.5600000000000005</v>
      </c>
      <c r="AO80" s="2">
        <f t="shared" si="263"/>
        <v>54.120000000000012</v>
      </c>
      <c r="AP80" s="2">
        <f t="shared" si="264"/>
        <v>-4.0400000000000134</v>
      </c>
      <c r="AR80">
        <v>85</v>
      </c>
      <c r="AS80">
        <v>230</v>
      </c>
      <c r="AT80" s="3">
        <v>0.22700000000000001</v>
      </c>
      <c r="AU80" s="1">
        <f t="shared" si="265"/>
        <v>4.54</v>
      </c>
      <c r="AV80" s="2">
        <f t="shared" si="266"/>
        <v>49.800000000000004</v>
      </c>
      <c r="AW80" s="2">
        <f t="shared" si="267"/>
        <v>4.3200000000000074</v>
      </c>
      <c r="AY80">
        <v>85</v>
      </c>
      <c r="AZ80">
        <v>230</v>
      </c>
      <c r="BA80" s="3">
        <v>0.224</v>
      </c>
      <c r="BB80" s="1">
        <f t="shared" si="268"/>
        <v>4.4800000000000004</v>
      </c>
      <c r="BC80" s="2">
        <f t="shared" si="269"/>
        <v>52.56</v>
      </c>
      <c r="BD80" s="2">
        <f t="shared" si="270"/>
        <v>-2.759999999999998</v>
      </c>
      <c r="BF80">
        <v>85</v>
      </c>
      <c r="BG80">
        <v>230</v>
      </c>
      <c r="BH80" s="3">
        <v>0.22500000000000001</v>
      </c>
      <c r="BI80" s="1">
        <f t="shared" si="271"/>
        <v>4.5</v>
      </c>
      <c r="BJ80" s="2">
        <f t="shared" si="272"/>
        <v>44.480000000000004</v>
      </c>
      <c r="BK80" s="2">
        <f t="shared" si="273"/>
        <v>8.0799999999999983</v>
      </c>
      <c r="BM80">
        <v>85</v>
      </c>
      <c r="BN80">
        <v>230</v>
      </c>
      <c r="BO80" s="3">
        <v>0.215</v>
      </c>
      <c r="BP80" s="1">
        <f t="shared" si="274"/>
        <v>4.3</v>
      </c>
      <c r="BQ80" s="2">
        <f t="shared" si="275"/>
        <v>53.099999999999994</v>
      </c>
      <c r="BR80" s="2">
        <f t="shared" si="276"/>
        <v>-8.6199999999999903</v>
      </c>
      <c r="BT80">
        <v>85</v>
      </c>
      <c r="BU80">
        <v>230</v>
      </c>
      <c r="BV80" s="3">
        <v>0.219</v>
      </c>
      <c r="BW80" s="1">
        <f t="shared" si="277"/>
        <v>4.38</v>
      </c>
      <c r="BX80" s="2">
        <f t="shared" si="278"/>
        <v>46.42</v>
      </c>
      <c r="BY80" s="2">
        <f t="shared" si="279"/>
        <v>6.6799999999999926</v>
      </c>
      <c r="CA80">
        <v>85</v>
      </c>
      <c r="CB80">
        <v>230</v>
      </c>
      <c r="CC80" s="3">
        <v>0.223</v>
      </c>
      <c r="CD80" s="1">
        <f t="shared" si="280"/>
        <v>4.46</v>
      </c>
      <c r="CE80" s="2">
        <f t="shared" si="281"/>
        <v>51.26</v>
      </c>
      <c r="CF80" s="2">
        <f t="shared" si="282"/>
        <v>-4.8399999999999963</v>
      </c>
      <c r="CH80">
        <v>85</v>
      </c>
      <c r="CI80">
        <v>230</v>
      </c>
      <c r="CJ80" s="3">
        <v>0.223</v>
      </c>
      <c r="CK80" s="1">
        <f t="shared" si="283"/>
        <v>4.46</v>
      </c>
      <c r="CL80" s="2">
        <f t="shared" si="284"/>
        <v>44</v>
      </c>
      <c r="CM80" s="2">
        <f t="shared" si="285"/>
        <v>7.259999999999998</v>
      </c>
      <c r="CO80">
        <v>85</v>
      </c>
      <c r="CP80">
        <v>230</v>
      </c>
      <c r="CQ80" s="3">
        <v>0.22600000000000001</v>
      </c>
      <c r="CR80" s="1">
        <f t="shared" si="286"/>
        <v>4.5200000000000005</v>
      </c>
      <c r="CS80" s="2">
        <f t="shared" si="287"/>
        <v>50.839999999999996</v>
      </c>
      <c r="CT80" s="2">
        <f t="shared" si="288"/>
        <v>-6.8399999999999963</v>
      </c>
      <c r="CV80">
        <v>85</v>
      </c>
      <c r="CW80">
        <v>230</v>
      </c>
      <c r="CX80" s="3">
        <v>0.20599999999999999</v>
      </c>
      <c r="CY80" s="1">
        <f t="shared" si="289"/>
        <v>4.12</v>
      </c>
      <c r="CZ80" s="2">
        <f t="shared" si="290"/>
        <v>43.359999999999992</v>
      </c>
      <c r="DA80" s="2">
        <f t="shared" si="291"/>
        <v>7.480000000000004</v>
      </c>
      <c r="DC80">
        <v>85</v>
      </c>
      <c r="DD80">
        <v>230</v>
      </c>
      <c r="DE80" s="3">
        <v>0.21</v>
      </c>
      <c r="DF80" s="1">
        <f t="shared" si="292"/>
        <v>4.2</v>
      </c>
      <c r="DG80" s="2">
        <f t="shared" si="293"/>
        <v>51.620000000000005</v>
      </c>
      <c r="DH80" s="2">
        <f t="shared" si="294"/>
        <v>-8.2600000000000122</v>
      </c>
      <c r="DJ80">
        <v>85</v>
      </c>
      <c r="DK80">
        <v>230</v>
      </c>
      <c r="DL80" s="3">
        <v>0.20799999999999999</v>
      </c>
      <c r="DM80" s="1">
        <f t="shared" si="295"/>
        <v>4.16</v>
      </c>
      <c r="DN80" s="2">
        <f t="shared" si="296"/>
        <v>43.879999999999995</v>
      </c>
      <c r="DO80" s="2">
        <f t="shared" si="297"/>
        <v>7.7400000000000091</v>
      </c>
      <c r="DQ80">
        <v>85</v>
      </c>
      <c r="DR80">
        <v>230</v>
      </c>
      <c r="DS80" s="3">
        <v>0.21</v>
      </c>
      <c r="DT80" s="1">
        <f t="shared" si="298"/>
        <v>4.2</v>
      </c>
      <c r="DU80" s="2">
        <f t="shared" si="299"/>
        <v>50.120000000000005</v>
      </c>
      <c r="DV80" s="2">
        <f t="shared" si="300"/>
        <v>-6.2400000000000091</v>
      </c>
      <c r="DX80">
        <v>85</v>
      </c>
      <c r="DY80">
        <v>230</v>
      </c>
      <c r="DZ80" s="3">
        <v>0.19800000000000001</v>
      </c>
      <c r="EA80" s="1">
        <f t="shared" si="301"/>
        <v>3.96</v>
      </c>
      <c r="EB80" s="2">
        <f t="shared" si="302"/>
        <v>43.500000000000007</v>
      </c>
      <c r="EC80" s="2">
        <f t="shared" si="303"/>
        <v>6.6199999999999974</v>
      </c>
      <c r="EE80">
        <v>85</v>
      </c>
      <c r="EF80">
        <v>230</v>
      </c>
      <c r="EG80" s="3">
        <v>0.18</v>
      </c>
      <c r="EH80" s="1">
        <f t="shared" si="304"/>
        <v>3.5999999999999996</v>
      </c>
      <c r="EI80" s="2">
        <f t="shared" si="305"/>
        <v>38.980000000000011</v>
      </c>
      <c r="EJ80" s="2">
        <f t="shared" si="306"/>
        <v>4.519999999999996</v>
      </c>
      <c r="EL80">
        <v>85</v>
      </c>
      <c r="EM80">
        <v>230</v>
      </c>
      <c r="EN80" s="3">
        <v>0.14599999999999999</v>
      </c>
      <c r="EO80" s="1">
        <f t="shared" si="307"/>
        <v>2.92</v>
      </c>
      <c r="EP80" s="2">
        <f t="shared" si="308"/>
        <v>35.380000000000003</v>
      </c>
      <c r="EQ80" s="2">
        <f t="shared" si="309"/>
        <v>3.6000000000000085</v>
      </c>
    </row>
    <row r="81" spans="2:147" x14ac:dyDescent="0.25">
      <c r="B81">
        <v>85</v>
      </c>
      <c r="C81">
        <v>250</v>
      </c>
      <c r="D81" s="3">
        <v>0.158</v>
      </c>
      <c r="E81" s="1">
        <f t="shared" si="248"/>
        <v>3.16</v>
      </c>
      <c r="F81" s="2">
        <f t="shared" si="249"/>
        <v>56.8</v>
      </c>
      <c r="I81">
        <v>85</v>
      </c>
      <c r="J81">
        <v>250</v>
      </c>
      <c r="K81" s="3">
        <v>0.151</v>
      </c>
      <c r="L81" s="1">
        <f t="shared" si="250"/>
        <v>3.02</v>
      </c>
      <c r="M81" s="2">
        <f t="shared" si="251"/>
        <v>60.160000000000004</v>
      </c>
      <c r="N81" s="2">
        <f t="shared" si="252"/>
        <v>-3.3600000000000065</v>
      </c>
      <c r="P81">
        <v>85</v>
      </c>
      <c r="Q81">
        <v>250</v>
      </c>
      <c r="R81" s="3">
        <v>0.17199999999999999</v>
      </c>
      <c r="S81" s="1">
        <f t="shared" si="253"/>
        <v>3.4399999999999995</v>
      </c>
      <c r="T81" s="2">
        <f t="shared" si="254"/>
        <v>55.879999999999995</v>
      </c>
      <c r="U81" s="2">
        <f t="shared" si="255"/>
        <v>4.2800000000000082</v>
      </c>
      <c r="W81">
        <v>85</v>
      </c>
      <c r="X81">
        <v>250</v>
      </c>
      <c r="Y81" s="3">
        <v>0.17199999999999999</v>
      </c>
      <c r="Z81" s="1">
        <f t="shared" si="256"/>
        <v>3.4399999999999995</v>
      </c>
      <c r="AA81" s="2">
        <f t="shared" si="257"/>
        <v>58.359999999999985</v>
      </c>
      <c r="AB81" s="2">
        <f t="shared" si="258"/>
        <v>-2.4799999999999898</v>
      </c>
      <c r="AD81">
        <v>85</v>
      </c>
      <c r="AE81">
        <v>250</v>
      </c>
      <c r="AF81" s="3">
        <v>0.17</v>
      </c>
      <c r="AG81" s="1">
        <f t="shared" si="259"/>
        <v>3.4000000000000004</v>
      </c>
      <c r="AH81" s="2">
        <f t="shared" si="260"/>
        <v>53.48</v>
      </c>
      <c r="AI81" s="2">
        <f t="shared" si="261"/>
        <v>4.8799999999999883</v>
      </c>
      <c r="AK81">
        <v>85</v>
      </c>
      <c r="AL81">
        <v>250</v>
      </c>
      <c r="AM81" s="3">
        <v>0.16500000000000001</v>
      </c>
      <c r="AN81" s="1">
        <f t="shared" si="262"/>
        <v>3.3000000000000003</v>
      </c>
      <c r="AO81" s="2">
        <f t="shared" si="263"/>
        <v>57.420000000000009</v>
      </c>
      <c r="AP81" s="2">
        <f t="shared" si="264"/>
        <v>-3.9400000000000119</v>
      </c>
      <c r="AR81">
        <v>85</v>
      </c>
      <c r="AS81">
        <v>250</v>
      </c>
      <c r="AT81" s="3">
        <v>0.16800000000000001</v>
      </c>
      <c r="AU81" s="1">
        <f t="shared" si="265"/>
        <v>3.3600000000000003</v>
      </c>
      <c r="AV81" s="2">
        <f t="shared" si="266"/>
        <v>53.160000000000004</v>
      </c>
      <c r="AW81" s="2">
        <f t="shared" si="267"/>
        <v>4.2600000000000051</v>
      </c>
      <c r="AY81">
        <v>85</v>
      </c>
      <c r="AZ81">
        <v>250</v>
      </c>
      <c r="BA81" s="3">
        <v>0.16</v>
      </c>
      <c r="BB81" s="1">
        <f t="shared" si="268"/>
        <v>3.2</v>
      </c>
      <c r="BC81" s="2">
        <f t="shared" si="269"/>
        <v>55.760000000000005</v>
      </c>
      <c r="BD81" s="2">
        <f t="shared" si="270"/>
        <v>-2.6000000000000014</v>
      </c>
      <c r="BF81">
        <v>85</v>
      </c>
      <c r="BG81">
        <v>250</v>
      </c>
      <c r="BH81" s="3">
        <v>0.17699999999999999</v>
      </c>
      <c r="BI81" s="1">
        <f t="shared" si="271"/>
        <v>3.54</v>
      </c>
      <c r="BJ81" s="2">
        <f t="shared" si="272"/>
        <v>48.02</v>
      </c>
      <c r="BK81" s="2">
        <f t="shared" si="273"/>
        <v>7.740000000000002</v>
      </c>
      <c r="BM81">
        <v>85</v>
      </c>
      <c r="BN81">
        <v>250</v>
      </c>
      <c r="BO81" s="3">
        <v>0.16</v>
      </c>
      <c r="BP81" s="1">
        <f t="shared" si="274"/>
        <v>3.2</v>
      </c>
      <c r="BQ81" s="2">
        <f t="shared" si="275"/>
        <v>56.3</v>
      </c>
      <c r="BR81" s="2">
        <f t="shared" si="276"/>
        <v>-8.279999999999994</v>
      </c>
      <c r="BT81">
        <v>85</v>
      </c>
      <c r="BU81">
        <v>250</v>
      </c>
      <c r="BV81" s="3">
        <v>0.154</v>
      </c>
      <c r="BW81" s="1">
        <f t="shared" si="277"/>
        <v>3.08</v>
      </c>
      <c r="BX81" s="2">
        <f t="shared" si="278"/>
        <v>49.5</v>
      </c>
      <c r="BY81" s="2">
        <f t="shared" si="279"/>
        <v>6.7999999999999972</v>
      </c>
      <c r="CA81">
        <v>85</v>
      </c>
      <c r="CB81">
        <v>250</v>
      </c>
      <c r="CC81" s="3">
        <v>0.16200000000000001</v>
      </c>
      <c r="CD81" s="1">
        <f t="shared" si="280"/>
        <v>3.24</v>
      </c>
      <c r="CE81" s="2">
        <f t="shared" si="281"/>
        <v>54.5</v>
      </c>
      <c r="CF81" s="2">
        <f t="shared" si="282"/>
        <v>-5</v>
      </c>
      <c r="CH81">
        <v>85</v>
      </c>
      <c r="CI81">
        <v>250</v>
      </c>
      <c r="CJ81" s="3">
        <v>0.14699999999999999</v>
      </c>
      <c r="CK81" s="1">
        <f t="shared" si="283"/>
        <v>2.94</v>
      </c>
      <c r="CL81" s="2">
        <f t="shared" si="284"/>
        <v>46.94</v>
      </c>
      <c r="CM81" s="2">
        <f t="shared" si="285"/>
        <v>7.5600000000000023</v>
      </c>
      <c r="CO81">
        <v>85</v>
      </c>
      <c r="CP81">
        <v>250</v>
      </c>
      <c r="CQ81" s="3">
        <v>0.152</v>
      </c>
      <c r="CR81" s="1">
        <f t="shared" si="286"/>
        <v>3.04</v>
      </c>
      <c r="CS81" s="2">
        <f t="shared" si="287"/>
        <v>53.879999999999995</v>
      </c>
      <c r="CT81" s="2">
        <f t="shared" si="288"/>
        <v>-6.9399999999999977</v>
      </c>
      <c r="CV81">
        <v>85</v>
      </c>
      <c r="CW81">
        <v>250</v>
      </c>
      <c r="CX81" s="3">
        <v>0.15</v>
      </c>
      <c r="CY81" s="1">
        <f t="shared" si="289"/>
        <v>3</v>
      </c>
      <c r="CZ81" s="2">
        <f t="shared" si="290"/>
        <v>46.359999999999992</v>
      </c>
      <c r="DA81" s="2">
        <f t="shared" si="291"/>
        <v>7.5200000000000031</v>
      </c>
      <c r="DC81">
        <v>85</v>
      </c>
      <c r="DD81">
        <v>250</v>
      </c>
      <c r="DE81" s="3">
        <v>0.153</v>
      </c>
      <c r="DF81" s="1">
        <f t="shared" si="292"/>
        <v>3.06</v>
      </c>
      <c r="DG81" s="2">
        <f t="shared" si="293"/>
        <v>54.680000000000007</v>
      </c>
      <c r="DH81" s="2">
        <f t="shared" si="294"/>
        <v>-8.3200000000000145</v>
      </c>
      <c r="DJ81">
        <v>85</v>
      </c>
      <c r="DK81">
        <v>250</v>
      </c>
      <c r="DL81" s="3">
        <v>0.151</v>
      </c>
      <c r="DM81" s="1">
        <f t="shared" si="295"/>
        <v>3.02</v>
      </c>
      <c r="DN81" s="2">
        <f t="shared" si="296"/>
        <v>46.9</v>
      </c>
      <c r="DO81" s="2">
        <f t="shared" si="297"/>
        <v>7.7800000000000082</v>
      </c>
      <c r="DQ81">
        <v>85</v>
      </c>
      <c r="DR81">
        <v>250</v>
      </c>
      <c r="DS81" s="3">
        <v>0.154</v>
      </c>
      <c r="DT81" s="1">
        <f t="shared" si="298"/>
        <v>3.08</v>
      </c>
      <c r="DU81" s="2">
        <f t="shared" si="299"/>
        <v>53.2</v>
      </c>
      <c r="DV81" s="2">
        <f t="shared" si="300"/>
        <v>-6.3000000000000043</v>
      </c>
      <c r="DX81">
        <v>85</v>
      </c>
      <c r="DY81">
        <v>250</v>
      </c>
      <c r="DZ81" s="3">
        <v>0.14199999999999999</v>
      </c>
      <c r="EA81" s="1">
        <f t="shared" si="301"/>
        <v>2.84</v>
      </c>
      <c r="EB81" s="2">
        <f t="shared" si="302"/>
        <v>46.34</v>
      </c>
      <c r="EC81" s="2">
        <f t="shared" si="303"/>
        <v>6.8599999999999994</v>
      </c>
      <c r="EE81">
        <v>85</v>
      </c>
      <c r="EF81">
        <v>250</v>
      </c>
      <c r="EG81" s="3">
        <v>0.13500000000000001</v>
      </c>
      <c r="EH81" s="1">
        <f t="shared" si="304"/>
        <v>2.7</v>
      </c>
      <c r="EI81" s="2">
        <f t="shared" si="305"/>
        <v>41.680000000000014</v>
      </c>
      <c r="EJ81" s="2">
        <f t="shared" si="306"/>
        <v>4.6599999999999895</v>
      </c>
      <c r="EL81">
        <v>85</v>
      </c>
      <c r="EM81">
        <v>250</v>
      </c>
      <c r="EN81" s="3">
        <v>0.11799999999999999</v>
      </c>
      <c r="EO81" s="1">
        <f t="shared" si="307"/>
        <v>2.36</v>
      </c>
      <c r="EP81" s="2">
        <f t="shared" si="308"/>
        <v>37.74</v>
      </c>
      <c r="EQ81" s="2">
        <f t="shared" si="309"/>
        <v>3.9400000000000119</v>
      </c>
    </row>
    <row r="82" spans="2:147" x14ac:dyDescent="0.25">
      <c r="B82">
        <v>85</v>
      </c>
      <c r="C82">
        <v>270</v>
      </c>
      <c r="D82" s="3">
        <v>0.16</v>
      </c>
      <c r="E82" s="1">
        <f t="shared" si="248"/>
        <v>3.2</v>
      </c>
      <c r="F82" s="2">
        <f t="shared" si="249"/>
        <v>60</v>
      </c>
      <c r="I82">
        <v>85</v>
      </c>
      <c r="J82">
        <v>270</v>
      </c>
      <c r="K82" s="3">
        <v>0.16200000000000001</v>
      </c>
      <c r="L82" s="1">
        <f t="shared" si="250"/>
        <v>3.24</v>
      </c>
      <c r="M82" s="2">
        <f t="shared" si="251"/>
        <v>63.400000000000006</v>
      </c>
      <c r="N82" s="2">
        <f t="shared" si="252"/>
        <v>-3.4000000000000057</v>
      </c>
      <c r="P82">
        <v>85</v>
      </c>
      <c r="Q82">
        <v>270</v>
      </c>
      <c r="R82" s="3">
        <v>0.14899999999999999</v>
      </c>
      <c r="S82" s="1">
        <f t="shared" si="253"/>
        <v>2.98</v>
      </c>
      <c r="T82" s="2">
        <f t="shared" si="254"/>
        <v>58.859999999999992</v>
      </c>
      <c r="U82" s="2">
        <f t="shared" si="255"/>
        <v>4.5400000000000134</v>
      </c>
      <c r="W82">
        <v>85</v>
      </c>
      <c r="X82">
        <v>270</v>
      </c>
      <c r="Y82" s="3">
        <v>0.14799999999999999</v>
      </c>
      <c r="Z82" s="1">
        <f t="shared" si="256"/>
        <v>2.96</v>
      </c>
      <c r="AA82" s="2">
        <f t="shared" si="257"/>
        <v>61.319999999999986</v>
      </c>
      <c r="AB82" s="2">
        <f t="shared" si="258"/>
        <v>-2.4599999999999937</v>
      </c>
      <c r="AD82">
        <v>85</v>
      </c>
      <c r="AE82">
        <v>270</v>
      </c>
      <c r="AF82" s="3">
        <v>0.14799999999999999</v>
      </c>
      <c r="AG82" s="1">
        <f t="shared" si="259"/>
        <v>2.96</v>
      </c>
      <c r="AH82" s="2">
        <f t="shared" si="260"/>
        <v>56.44</v>
      </c>
      <c r="AI82" s="2">
        <f t="shared" si="261"/>
        <v>4.8799999999999883</v>
      </c>
      <c r="AK82">
        <v>85</v>
      </c>
      <c r="AL82">
        <v>270</v>
      </c>
      <c r="AM82" s="3">
        <v>0.15</v>
      </c>
      <c r="AN82" s="1">
        <f t="shared" si="262"/>
        <v>3</v>
      </c>
      <c r="AO82" s="2">
        <f t="shared" si="263"/>
        <v>60.420000000000009</v>
      </c>
      <c r="AP82" s="2">
        <f t="shared" si="264"/>
        <v>-3.9800000000000111</v>
      </c>
      <c r="AR82">
        <v>85</v>
      </c>
      <c r="AS82">
        <v>270</v>
      </c>
      <c r="AT82" s="3">
        <v>0.15</v>
      </c>
      <c r="AU82" s="1">
        <f t="shared" si="265"/>
        <v>3</v>
      </c>
      <c r="AV82" s="2">
        <f t="shared" si="266"/>
        <v>56.160000000000004</v>
      </c>
      <c r="AW82" s="2">
        <f t="shared" si="267"/>
        <v>4.2600000000000051</v>
      </c>
      <c r="AY82">
        <v>85</v>
      </c>
      <c r="AZ82">
        <v>270</v>
      </c>
      <c r="BA82" s="3">
        <v>0.152</v>
      </c>
      <c r="BB82" s="1">
        <f t="shared" si="268"/>
        <v>3.04</v>
      </c>
      <c r="BC82" s="2">
        <f t="shared" si="269"/>
        <v>58.800000000000004</v>
      </c>
      <c r="BD82" s="2">
        <f t="shared" si="270"/>
        <v>-2.6400000000000006</v>
      </c>
      <c r="BF82">
        <v>85</v>
      </c>
      <c r="BG82">
        <v>270</v>
      </c>
      <c r="BH82" s="3">
        <v>0.14699999999999999</v>
      </c>
      <c r="BI82" s="1">
        <f t="shared" si="271"/>
        <v>2.94</v>
      </c>
      <c r="BJ82" s="2">
        <f t="shared" si="272"/>
        <v>50.96</v>
      </c>
      <c r="BK82" s="2">
        <f t="shared" si="273"/>
        <v>7.8400000000000034</v>
      </c>
      <c r="BM82">
        <v>85</v>
      </c>
      <c r="BN82">
        <v>270</v>
      </c>
      <c r="BO82" s="3">
        <v>0.14899999999999999</v>
      </c>
      <c r="BP82" s="1">
        <f t="shared" si="274"/>
        <v>2.98</v>
      </c>
      <c r="BQ82" s="2">
        <f t="shared" si="275"/>
        <v>59.279999999999994</v>
      </c>
      <c r="BR82" s="2">
        <f t="shared" si="276"/>
        <v>-8.3199999999999932</v>
      </c>
      <c r="BT82">
        <v>85</v>
      </c>
      <c r="BU82">
        <v>270</v>
      </c>
      <c r="BV82" s="3">
        <v>0.14799999999999999</v>
      </c>
      <c r="BW82" s="1">
        <f t="shared" si="277"/>
        <v>2.96</v>
      </c>
      <c r="BX82" s="2">
        <f t="shared" si="278"/>
        <v>52.46</v>
      </c>
      <c r="BY82" s="2">
        <f t="shared" si="279"/>
        <v>6.8199999999999932</v>
      </c>
      <c r="CA82">
        <v>85</v>
      </c>
      <c r="CB82">
        <v>270</v>
      </c>
      <c r="CC82" s="3">
        <v>0.154</v>
      </c>
      <c r="CD82" s="1">
        <f t="shared" si="280"/>
        <v>3.08</v>
      </c>
      <c r="CE82" s="2">
        <f t="shared" si="281"/>
        <v>57.58</v>
      </c>
      <c r="CF82" s="2">
        <f t="shared" si="282"/>
        <v>-5.1199999999999974</v>
      </c>
      <c r="CH82">
        <v>85</v>
      </c>
      <c r="CI82">
        <v>270</v>
      </c>
      <c r="CJ82" s="3">
        <v>0.152</v>
      </c>
      <c r="CK82" s="1">
        <f t="shared" si="283"/>
        <v>3.04</v>
      </c>
      <c r="CL82" s="2">
        <f t="shared" si="284"/>
        <v>49.98</v>
      </c>
      <c r="CM82" s="2">
        <f t="shared" si="285"/>
        <v>7.6000000000000014</v>
      </c>
      <c r="CO82">
        <v>85</v>
      </c>
      <c r="CP82">
        <v>270</v>
      </c>
      <c r="CQ82" s="3">
        <v>0.15</v>
      </c>
      <c r="CR82" s="1">
        <f t="shared" si="286"/>
        <v>3</v>
      </c>
      <c r="CS82" s="2">
        <f t="shared" si="287"/>
        <v>56.879999999999995</v>
      </c>
      <c r="CT82" s="2">
        <f t="shared" si="288"/>
        <v>-6.8999999999999986</v>
      </c>
      <c r="CV82">
        <v>85</v>
      </c>
      <c r="CW82">
        <v>270</v>
      </c>
      <c r="CX82" s="3">
        <v>0.14399999999999999</v>
      </c>
      <c r="CY82" s="1">
        <f t="shared" si="289"/>
        <v>2.88</v>
      </c>
      <c r="CZ82" s="2">
        <f t="shared" si="290"/>
        <v>49.239999999999995</v>
      </c>
      <c r="DA82" s="2">
        <f t="shared" si="291"/>
        <v>7.6400000000000006</v>
      </c>
      <c r="DC82">
        <v>85</v>
      </c>
      <c r="DD82">
        <v>270</v>
      </c>
      <c r="DE82" s="3">
        <v>0.14099999999999999</v>
      </c>
      <c r="DF82" s="1">
        <f t="shared" si="292"/>
        <v>2.82</v>
      </c>
      <c r="DG82" s="2">
        <f t="shared" si="293"/>
        <v>57.500000000000007</v>
      </c>
      <c r="DH82" s="2">
        <f t="shared" si="294"/>
        <v>-8.2600000000000122</v>
      </c>
      <c r="DJ82">
        <v>85</v>
      </c>
      <c r="DK82">
        <v>270</v>
      </c>
      <c r="DL82" s="3">
        <v>0.13700000000000001</v>
      </c>
      <c r="DM82" s="1">
        <f t="shared" si="295"/>
        <v>2.74</v>
      </c>
      <c r="DN82" s="2">
        <f t="shared" si="296"/>
        <v>49.64</v>
      </c>
      <c r="DO82" s="2">
        <f t="shared" si="297"/>
        <v>7.8600000000000065</v>
      </c>
      <c r="DQ82">
        <v>85</v>
      </c>
      <c r="DR82">
        <v>270</v>
      </c>
      <c r="DS82" s="3">
        <v>0.13600000000000001</v>
      </c>
      <c r="DT82" s="1">
        <f t="shared" si="298"/>
        <v>2.72</v>
      </c>
      <c r="DU82" s="2">
        <f t="shared" si="299"/>
        <v>55.92</v>
      </c>
      <c r="DV82" s="2">
        <f t="shared" si="300"/>
        <v>-6.2800000000000011</v>
      </c>
      <c r="DX82">
        <v>85</v>
      </c>
      <c r="DY82">
        <v>270</v>
      </c>
      <c r="DZ82" s="3">
        <v>0.14299999999999999</v>
      </c>
      <c r="EA82" s="1">
        <f t="shared" si="301"/>
        <v>2.86</v>
      </c>
      <c r="EB82" s="2">
        <f t="shared" si="302"/>
        <v>49.2</v>
      </c>
      <c r="EC82" s="2">
        <f t="shared" si="303"/>
        <v>6.7199999999999989</v>
      </c>
      <c r="EE82">
        <v>85</v>
      </c>
      <c r="EF82">
        <v>270</v>
      </c>
      <c r="EG82" s="3">
        <v>0.127</v>
      </c>
      <c r="EH82" s="1">
        <f t="shared" si="304"/>
        <v>2.54</v>
      </c>
      <c r="EI82" s="2">
        <f t="shared" si="305"/>
        <v>44.220000000000013</v>
      </c>
      <c r="EJ82" s="2">
        <f t="shared" si="306"/>
        <v>4.9799999999999898</v>
      </c>
      <c r="EL82">
        <v>85</v>
      </c>
      <c r="EM82">
        <v>270</v>
      </c>
      <c r="EN82" s="3">
        <v>0.121</v>
      </c>
      <c r="EO82" s="1">
        <f t="shared" si="307"/>
        <v>2.42</v>
      </c>
      <c r="EP82" s="2">
        <f t="shared" si="308"/>
        <v>40.160000000000004</v>
      </c>
      <c r="EQ82" s="2">
        <f t="shared" si="309"/>
        <v>4.0600000000000094</v>
      </c>
    </row>
    <row r="83" spans="2:147" x14ac:dyDescent="0.25">
      <c r="B83">
        <v>85</v>
      </c>
      <c r="C83">
        <v>290</v>
      </c>
      <c r="D83" s="3">
        <v>0.16800000000000001</v>
      </c>
      <c r="E83" s="1">
        <f t="shared" si="248"/>
        <v>3.3600000000000003</v>
      </c>
      <c r="F83" s="2">
        <f t="shared" si="249"/>
        <v>63.36</v>
      </c>
      <c r="I83">
        <v>85</v>
      </c>
      <c r="J83">
        <v>290</v>
      </c>
      <c r="K83" s="3">
        <v>0.16800000000000001</v>
      </c>
      <c r="L83" s="1">
        <f t="shared" si="250"/>
        <v>3.3600000000000003</v>
      </c>
      <c r="M83" s="2">
        <f t="shared" si="251"/>
        <v>66.760000000000005</v>
      </c>
      <c r="N83" s="2">
        <f t="shared" si="252"/>
        <v>-3.4000000000000057</v>
      </c>
      <c r="P83">
        <v>85</v>
      </c>
      <c r="Q83">
        <v>290</v>
      </c>
      <c r="R83" s="3">
        <v>0.16700000000000001</v>
      </c>
      <c r="S83" s="1">
        <f t="shared" si="253"/>
        <v>3.3400000000000003</v>
      </c>
      <c r="T83" s="2">
        <f t="shared" si="254"/>
        <v>62.199999999999996</v>
      </c>
      <c r="U83" s="2">
        <f t="shared" si="255"/>
        <v>4.5600000000000094</v>
      </c>
      <c r="W83">
        <v>85</v>
      </c>
      <c r="X83">
        <v>290</v>
      </c>
      <c r="Y83" s="3">
        <v>0.16500000000000001</v>
      </c>
      <c r="Z83" s="1">
        <f t="shared" si="256"/>
        <v>3.3000000000000003</v>
      </c>
      <c r="AA83" s="2">
        <f t="shared" si="257"/>
        <v>64.61999999999999</v>
      </c>
      <c r="AB83" s="2">
        <f t="shared" si="258"/>
        <v>-2.4199999999999946</v>
      </c>
      <c r="AD83">
        <v>85</v>
      </c>
      <c r="AE83">
        <v>290</v>
      </c>
      <c r="AF83" s="3">
        <v>0.16800000000000001</v>
      </c>
      <c r="AG83" s="1">
        <f t="shared" si="259"/>
        <v>3.3600000000000003</v>
      </c>
      <c r="AH83" s="2">
        <f t="shared" si="260"/>
        <v>59.8</v>
      </c>
      <c r="AI83" s="2">
        <f t="shared" si="261"/>
        <v>4.8199999999999932</v>
      </c>
      <c r="AK83">
        <v>85</v>
      </c>
      <c r="AL83">
        <v>290</v>
      </c>
      <c r="AM83" s="3">
        <v>0.16700000000000001</v>
      </c>
      <c r="AN83" s="1">
        <f t="shared" si="262"/>
        <v>3.3400000000000003</v>
      </c>
      <c r="AO83" s="2">
        <f t="shared" si="263"/>
        <v>63.760000000000012</v>
      </c>
      <c r="AP83" s="2">
        <f t="shared" si="264"/>
        <v>-3.9600000000000151</v>
      </c>
      <c r="AR83">
        <v>85</v>
      </c>
      <c r="AS83">
        <v>290</v>
      </c>
      <c r="AT83" s="3">
        <v>0.16500000000000001</v>
      </c>
      <c r="AU83" s="1">
        <f t="shared" si="265"/>
        <v>3.3000000000000003</v>
      </c>
      <c r="AV83" s="2">
        <f t="shared" si="266"/>
        <v>59.46</v>
      </c>
      <c r="AW83" s="2">
        <f t="shared" si="267"/>
        <v>4.3000000000000114</v>
      </c>
      <c r="AY83">
        <v>85</v>
      </c>
      <c r="AZ83">
        <v>290</v>
      </c>
      <c r="BA83" s="3">
        <v>0.16300000000000001</v>
      </c>
      <c r="BB83" s="1">
        <f t="shared" si="268"/>
        <v>3.2600000000000002</v>
      </c>
      <c r="BC83" s="2">
        <f t="shared" si="269"/>
        <v>62.06</v>
      </c>
      <c r="BD83" s="2">
        <f t="shared" si="270"/>
        <v>-2.6000000000000014</v>
      </c>
      <c r="BF83">
        <v>85</v>
      </c>
      <c r="BG83">
        <v>290</v>
      </c>
      <c r="BH83" s="3">
        <v>0.16600000000000001</v>
      </c>
      <c r="BI83" s="1">
        <f t="shared" si="271"/>
        <v>3.3200000000000003</v>
      </c>
      <c r="BJ83" s="2">
        <f t="shared" si="272"/>
        <v>54.28</v>
      </c>
      <c r="BK83" s="2">
        <f t="shared" si="273"/>
        <v>7.7800000000000011</v>
      </c>
      <c r="BM83">
        <v>85</v>
      </c>
      <c r="BN83">
        <v>290</v>
      </c>
      <c r="BO83" s="3">
        <v>0.16300000000000001</v>
      </c>
      <c r="BP83" s="1">
        <f t="shared" si="274"/>
        <v>3.2600000000000002</v>
      </c>
      <c r="BQ83" s="2">
        <f t="shared" si="275"/>
        <v>62.539999999999992</v>
      </c>
      <c r="BR83" s="2">
        <f t="shared" si="276"/>
        <v>-8.2599999999999909</v>
      </c>
      <c r="BT83">
        <v>85</v>
      </c>
      <c r="BU83">
        <v>290</v>
      </c>
      <c r="BV83" s="3">
        <v>0.16</v>
      </c>
      <c r="BW83" s="1">
        <f t="shared" si="277"/>
        <v>3.2</v>
      </c>
      <c r="BX83" s="2">
        <f t="shared" si="278"/>
        <v>55.660000000000004</v>
      </c>
      <c r="BY83" s="2">
        <f t="shared" si="279"/>
        <v>6.8799999999999883</v>
      </c>
      <c r="CA83">
        <v>85</v>
      </c>
      <c r="CB83">
        <v>290</v>
      </c>
      <c r="CC83" s="3">
        <v>0.16400000000000001</v>
      </c>
      <c r="CD83" s="1">
        <f t="shared" si="280"/>
        <v>3.2800000000000002</v>
      </c>
      <c r="CE83" s="2">
        <f t="shared" si="281"/>
        <v>60.86</v>
      </c>
      <c r="CF83" s="2">
        <f t="shared" si="282"/>
        <v>-5.1999999999999957</v>
      </c>
      <c r="CH83">
        <v>85</v>
      </c>
      <c r="CI83">
        <v>290</v>
      </c>
      <c r="CJ83" s="3">
        <v>0.16300000000000001</v>
      </c>
      <c r="CK83" s="1">
        <f t="shared" si="283"/>
        <v>3.2600000000000002</v>
      </c>
      <c r="CL83" s="2">
        <f t="shared" si="284"/>
        <v>53.239999999999995</v>
      </c>
      <c r="CM83" s="2">
        <f t="shared" si="285"/>
        <v>7.6200000000000045</v>
      </c>
      <c r="CO83">
        <v>85</v>
      </c>
      <c r="CP83">
        <v>290</v>
      </c>
      <c r="CQ83" s="3">
        <v>0.156</v>
      </c>
      <c r="CR83" s="1">
        <f t="shared" si="286"/>
        <v>3.12</v>
      </c>
      <c r="CS83" s="2">
        <f t="shared" si="287"/>
        <v>59.999999999999993</v>
      </c>
      <c r="CT83" s="2">
        <f t="shared" si="288"/>
        <v>-6.759999999999998</v>
      </c>
      <c r="CV83">
        <v>85</v>
      </c>
      <c r="CW83">
        <v>290</v>
      </c>
      <c r="CX83" s="3">
        <v>0.154</v>
      </c>
      <c r="CY83" s="1">
        <f t="shared" si="289"/>
        <v>3.08</v>
      </c>
      <c r="CZ83" s="2">
        <f t="shared" si="290"/>
        <v>52.319999999999993</v>
      </c>
      <c r="DA83" s="2">
        <f t="shared" si="291"/>
        <v>7.68</v>
      </c>
      <c r="DC83">
        <v>85</v>
      </c>
      <c r="DD83">
        <v>290</v>
      </c>
      <c r="DE83" s="3">
        <v>0.154</v>
      </c>
      <c r="DF83" s="1">
        <f t="shared" si="292"/>
        <v>3.08</v>
      </c>
      <c r="DG83" s="2">
        <f t="shared" si="293"/>
        <v>60.580000000000005</v>
      </c>
      <c r="DH83" s="2">
        <f t="shared" si="294"/>
        <v>-8.2600000000000122</v>
      </c>
      <c r="DJ83">
        <v>85</v>
      </c>
      <c r="DK83">
        <v>290</v>
      </c>
      <c r="DL83" s="3">
        <v>0.15</v>
      </c>
      <c r="DM83" s="1">
        <f t="shared" si="295"/>
        <v>3</v>
      </c>
      <c r="DN83" s="2">
        <f t="shared" si="296"/>
        <v>52.64</v>
      </c>
      <c r="DO83" s="2">
        <f t="shared" si="297"/>
        <v>7.9400000000000048</v>
      </c>
      <c r="DQ83">
        <v>85</v>
      </c>
      <c r="DR83">
        <v>290</v>
      </c>
      <c r="DS83" s="3">
        <v>0.155</v>
      </c>
      <c r="DT83" s="1">
        <f t="shared" si="298"/>
        <v>3.1</v>
      </c>
      <c r="DU83" s="2">
        <f t="shared" si="299"/>
        <v>59.02</v>
      </c>
      <c r="DV83" s="2">
        <f t="shared" si="300"/>
        <v>-6.3800000000000026</v>
      </c>
      <c r="DX83">
        <v>85</v>
      </c>
      <c r="DY83">
        <v>290</v>
      </c>
      <c r="DZ83" s="3">
        <v>0.153</v>
      </c>
      <c r="EA83" s="1">
        <f t="shared" si="301"/>
        <v>3.06</v>
      </c>
      <c r="EB83" s="2">
        <f t="shared" si="302"/>
        <v>52.260000000000005</v>
      </c>
      <c r="EC83" s="2">
        <f t="shared" si="303"/>
        <v>6.759999999999998</v>
      </c>
      <c r="EE83">
        <v>85</v>
      </c>
      <c r="EF83">
        <v>290</v>
      </c>
      <c r="EG83" s="3">
        <v>0.13900000000000001</v>
      </c>
      <c r="EH83" s="1">
        <f t="shared" si="304"/>
        <v>2.7800000000000002</v>
      </c>
      <c r="EI83" s="2">
        <f t="shared" si="305"/>
        <v>47.000000000000014</v>
      </c>
      <c r="EJ83" s="2">
        <f t="shared" si="306"/>
        <v>5.2599999999999909</v>
      </c>
      <c r="EL83">
        <v>85</v>
      </c>
      <c r="EM83">
        <v>290</v>
      </c>
      <c r="EN83" s="3">
        <v>0.13800000000000001</v>
      </c>
      <c r="EO83" s="1">
        <f t="shared" si="307"/>
        <v>2.7600000000000002</v>
      </c>
      <c r="EP83" s="2">
        <f t="shared" si="308"/>
        <v>42.92</v>
      </c>
      <c r="EQ83" s="2">
        <f t="shared" si="309"/>
        <v>4.0800000000000125</v>
      </c>
    </row>
    <row r="84" spans="2:147" x14ac:dyDescent="0.25">
      <c r="D84" s="3"/>
      <c r="K84" s="3"/>
      <c r="R84" s="3"/>
      <c r="Y84" s="3"/>
      <c r="AF84" s="3"/>
      <c r="AM84" s="3"/>
      <c r="AT84" s="3"/>
      <c r="BA84" s="3"/>
      <c r="BH84" s="3"/>
      <c r="BO84" s="3"/>
      <c r="BV84" s="3"/>
      <c r="CC84" s="3"/>
      <c r="CJ84" s="3"/>
      <c r="CQ84" s="3"/>
      <c r="CX84" s="3"/>
      <c r="DE84" s="3"/>
      <c r="DL84" s="3"/>
      <c r="DS84" s="3"/>
      <c r="DZ84" s="3"/>
      <c r="EG84" s="3"/>
      <c r="EN84" s="3"/>
    </row>
    <row r="85" spans="2:147" x14ac:dyDescent="0.25">
      <c r="B85">
        <v>86</v>
      </c>
      <c r="C85">
        <v>10</v>
      </c>
      <c r="D85" s="3">
        <v>0.14099999999999999</v>
      </c>
      <c r="E85" s="1">
        <f>D85*20</f>
        <v>2.82</v>
      </c>
      <c r="F85" s="2">
        <f>E85</f>
        <v>2.82</v>
      </c>
      <c r="I85">
        <v>86</v>
      </c>
      <c r="J85">
        <v>10</v>
      </c>
      <c r="K85" s="3">
        <v>0.20899999999999999</v>
      </c>
      <c r="L85" s="1">
        <f>K85*20</f>
        <v>4.18</v>
      </c>
      <c r="M85" s="2">
        <f>L85</f>
        <v>4.18</v>
      </c>
      <c r="N85" s="2">
        <f>F85-M85</f>
        <v>-1.3599999999999999</v>
      </c>
      <c r="P85">
        <v>86</v>
      </c>
      <c r="Q85">
        <v>10</v>
      </c>
      <c r="R85" s="3">
        <v>8.3000000000000004E-2</v>
      </c>
      <c r="S85" s="1">
        <f>R85*20</f>
        <v>1.6600000000000001</v>
      </c>
      <c r="T85" s="2">
        <f>S85</f>
        <v>1.6600000000000001</v>
      </c>
      <c r="U85" s="2">
        <f>M85-T85</f>
        <v>2.5199999999999996</v>
      </c>
      <c r="W85">
        <v>86</v>
      </c>
      <c r="X85">
        <v>10</v>
      </c>
      <c r="Y85" s="3">
        <v>0.16200000000000001</v>
      </c>
      <c r="Z85" s="1">
        <f>Y85*20</f>
        <v>3.24</v>
      </c>
      <c r="AA85" s="2">
        <f>Z85</f>
        <v>3.24</v>
      </c>
      <c r="AB85" s="2">
        <f>T85-AA85</f>
        <v>-1.58</v>
      </c>
      <c r="AD85">
        <v>86</v>
      </c>
      <c r="AE85">
        <v>10</v>
      </c>
      <c r="AF85" s="3">
        <v>0.09</v>
      </c>
      <c r="AG85" s="1">
        <f>AF85*20</f>
        <v>1.7999999999999998</v>
      </c>
      <c r="AH85" s="2">
        <f>AG85</f>
        <v>1.7999999999999998</v>
      </c>
      <c r="AI85" s="2">
        <f>AA85-AH85</f>
        <v>1.4400000000000004</v>
      </c>
      <c r="AK85">
        <v>86</v>
      </c>
      <c r="AL85">
        <v>10</v>
      </c>
      <c r="AM85" s="3">
        <v>0.187</v>
      </c>
      <c r="AN85" s="1">
        <f>AM85*20</f>
        <v>3.74</v>
      </c>
      <c r="AO85" s="2">
        <f>AN85</f>
        <v>3.74</v>
      </c>
      <c r="AP85" s="2">
        <f>AH85-AO85</f>
        <v>-1.9400000000000004</v>
      </c>
      <c r="AR85">
        <v>86</v>
      </c>
      <c r="AS85">
        <v>10</v>
      </c>
      <c r="AT85" s="3">
        <v>0.11700000000000001</v>
      </c>
      <c r="AU85" s="1">
        <f>AT85*20</f>
        <v>2.3400000000000003</v>
      </c>
      <c r="AV85" s="2">
        <f>AU85</f>
        <v>2.3400000000000003</v>
      </c>
      <c r="AW85" s="2">
        <f>AO85-AV85</f>
        <v>1.4</v>
      </c>
      <c r="AY85">
        <v>86</v>
      </c>
      <c r="AZ85">
        <v>10</v>
      </c>
      <c r="BA85" s="3">
        <v>0.187</v>
      </c>
      <c r="BB85" s="1">
        <f>BA85*20</f>
        <v>3.74</v>
      </c>
      <c r="BC85" s="2">
        <f>BB85</f>
        <v>3.74</v>
      </c>
      <c r="BD85" s="2">
        <f>AV85-BC85</f>
        <v>-1.4</v>
      </c>
      <c r="BF85">
        <v>86</v>
      </c>
      <c r="BG85">
        <v>10</v>
      </c>
      <c r="BH85" s="3">
        <v>9.9000000000000005E-2</v>
      </c>
      <c r="BI85" s="1">
        <f>BH85*20</f>
        <v>1.98</v>
      </c>
      <c r="BJ85" s="2">
        <f>BI85</f>
        <v>1.98</v>
      </c>
      <c r="BK85" s="2">
        <f>BC85-BJ85</f>
        <v>1.7600000000000002</v>
      </c>
      <c r="BM85">
        <v>86</v>
      </c>
      <c r="BN85">
        <v>10</v>
      </c>
      <c r="BO85" s="3">
        <v>0.22</v>
      </c>
      <c r="BP85" s="1">
        <f>BO85*20</f>
        <v>4.4000000000000004</v>
      </c>
      <c r="BQ85" s="2">
        <f>BP85</f>
        <v>4.4000000000000004</v>
      </c>
      <c r="BR85" s="2">
        <f>BJ85-BQ85</f>
        <v>-2.4200000000000004</v>
      </c>
      <c r="BT85">
        <v>86</v>
      </c>
      <c r="BU85">
        <v>10</v>
      </c>
      <c r="BV85" s="3">
        <v>0.126</v>
      </c>
      <c r="BW85" s="1">
        <f>BV85*20</f>
        <v>2.52</v>
      </c>
      <c r="BX85" s="2">
        <f>BW85</f>
        <v>2.52</v>
      </c>
      <c r="BY85" s="2">
        <f>BQ85-BX85</f>
        <v>1.8800000000000003</v>
      </c>
      <c r="CA85">
        <v>86</v>
      </c>
      <c r="CB85">
        <v>10</v>
      </c>
      <c r="CC85" s="3">
        <v>0.186</v>
      </c>
      <c r="CD85" s="1">
        <f>CC85*20</f>
        <v>3.7199999999999998</v>
      </c>
      <c r="CE85" s="2">
        <f>CD85</f>
        <v>3.7199999999999998</v>
      </c>
      <c r="CF85" s="2">
        <f>BX85-CE85</f>
        <v>-1.1999999999999997</v>
      </c>
      <c r="CH85">
        <v>86</v>
      </c>
      <c r="CI85">
        <v>10</v>
      </c>
      <c r="CJ85" s="3">
        <v>0.112</v>
      </c>
      <c r="CK85" s="1">
        <f>CJ85*20</f>
        <v>2.2400000000000002</v>
      </c>
      <c r="CL85" s="2">
        <f>CK85</f>
        <v>2.2400000000000002</v>
      </c>
      <c r="CM85" s="2">
        <f>CE85-CL85</f>
        <v>1.4799999999999995</v>
      </c>
      <c r="CO85">
        <v>86</v>
      </c>
      <c r="CP85">
        <v>10</v>
      </c>
      <c r="CQ85" s="3">
        <v>0.19900000000000001</v>
      </c>
      <c r="CR85" s="1">
        <f>CQ85*20</f>
        <v>3.9800000000000004</v>
      </c>
      <c r="CS85" s="2">
        <f>CR85</f>
        <v>3.9800000000000004</v>
      </c>
      <c r="CT85" s="2">
        <f>CL85-CS85</f>
        <v>-1.7400000000000002</v>
      </c>
      <c r="CV85">
        <v>86</v>
      </c>
      <c r="CW85">
        <v>10</v>
      </c>
      <c r="CX85" s="3">
        <v>0.13700000000000001</v>
      </c>
      <c r="CY85" s="1">
        <f>CX85*20</f>
        <v>2.74</v>
      </c>
      <c r="CZ85" s="2">
        <f>CY85</f>
        <v>2.74</v>
      </c>
      <c r="DA85" s="2">
        <f>CS85-CZ85</f>
        <v>1.2400000000000002</v>
      </c>
      <c r="DC85">
        <v>86</v>
      </c>
      <c r="DD85">
        <v>10</v>
      </c>
      <c r="DE85" s="3">
        <v>0.224</v>
      </c>
      <c r="DF85" s="1">
        <f>DE85*20</f>
        <v>4.4800000000000004</v>
      </c>
      <c r="DG85" s="2">
        <f>DF85</f>
        <v>4.4800000000000004</v>
      </c>
      <c r="DH85" s="2">
        <f>CZ85-DG85</f>
        <v>-1.7400000000000002</v>
      </c>
      <c r="DJ85">
        <v>86</v>
      </c>
      <c r="DK85">
        <v>10</v>
      </c>
      <c r="DL85" s="3">
        <v>0.13800000000000001</v>
      </c>
      <c r="DM85" s="1">
        <f>DL85*20</f>
        <v>2.7600000000000002</v>
      </c>
      <c r="DN85" s="2">
        <f>DM85</f>
        <v>2.7600000000000002</v>
      </c>
      <c r="DO85" s="2">
        <f>DG85-DN85</f>
        <v>1.7200000000000002</v>
      </c>
      <c r="DQ85">
        <v>86</v>
      </c>
      <c r="DR85">
        <v>10</v>
      </c>
      <c r="DS85" s="3">
        <v>0.20200000000000001</v>
      </c>
      <c r="DT85" s="1">
        <f>DS85*20</f>
        <v>4.04</v>
      </c>
      <c r="DU85" s="2">
        <f>DT85</f>
        <v>4.04</v>
      </c>
      <c r="DV85" s="2">
        <f>DN85-DU85</f>
        <v>-1.2799999999999998</v>
      </c>
      <c r="DX85">
        <v>86</v>
      </c>
      <c r="DY85">
        <v>10</v>
      </c>
      <c r="DZ85" s="3">
        <v>0.13400000000000001</v>
      </c>
      <c r="EA85" s="1">
        <f>DZ85*20</f>
        <v>2.68</v>
      </c>
      <c r="EB85" s="2">
        <f>EA85</f>
        <v>2.68</v>
      </c>
      <c r="EC85" s="2">
        <f>DU85-EB85</f>
        <v>1.3599999999999999</v>
      </c>
      <c r="EE85">
        <v>86</v>
      </c>
      <c r="EF85">
        <v>10</v>
      </c>
      <c r="EG85" s="3">
        <v>0.107</v>
      </c>
      <c r="EH85" s="1">
        <f>EG85*20</f>
        <v>2.14</v>
      </c>
      <c r="EI85" s="2">
        <f>EH85</f>
        <v>2.14</v>
      </c>
      <c r="EJ85" s="2">
        <f>EB85-EI85</f>
        <v>0.54</v>
      </c>
      <c r="EL85">
        <v>86</v>
      </c>
      <c r="EM85">
        <v>10</v>
      </c>
      <c r="EN85" s="3">
        <v>0.114</v>
      </c>
      <c r="EO85" s="1">
        <f>EN85*20</f>
        <v>2.2800000000000002</v>
      </c>
      <c r="EP85" s="2">
        <f>EO85</f>
        <v>2.2800000000000002</v>
      </c>
      <c r="EQ85" s="2">
        <f>EI85-EP85</f>
        <v>-0.14000000000000012</v>
      </c>
    </row>
    <row r="86" spans="2:147" x14ac:dyDescent="0.25">
      <c r="B86">
        <v>86</v>
      </c>
      <c r="C86">
        <v>30</v>
      </c>
      <c r="D86" s="3">
        <v>0.20699999999999999</v>
      </c>
      <c r="E86" s="1">
        <f t="shared" ref="E86:E99" si="310">D86*20</f>
        <v>4.1399999999999997</v>
      </c>
      <c r="F86" s="2">
        <f t="shared" ref="F86:F99" si="311">F85+E86</f>
        <v>6.9599999999999991</v>
      </c>
      <c r="I86">
        <v>86</v>
      </c>
      <c r="J86">
        <v>30</v>
      </c>
      <c r="K86" s="3">
        <v>0.247</v>
      </c>
      <c r="L86" s="1">
        <f t="shared" ref="L86:L99" si="312">K86*20</f>
        <v>4.9399999999999995</v>
      </c>
      <c r="M86" s="2">
        <f t="shared" ref="M86:M99" si="313">M85+L86</f>
        <v>9.1199999999999992</v>
      </c>
      <c r="N86" s="2">
        <f t="shared" ref="N86:N99" si="314">F86-M86</f>
        <v>-2.16</v>
      </c>
      <c r="P86">
        <v>86</v>
      </c>
      <c r="Q86">
        <v>30</v>
      </c>
      <c r="R86" s="3">
        <v>0.16</v>
      </c>
      <c r="S86" s="1">
        <f t="shared" ref="S86:S99" si="315">R86*20</f>
        <v>3.2</v>
      </c>
      <c r="T86" s="2">
        <f t="shared" ref="T86:T99" si="316">T85+S86</f>
        <v>4.8600000000000003</v>
      </c>
      <c r="U86" s="2">
        <f t="shared" ref="U86:U99" si="317">M86-T86</f>
        <v>4.2599999999999989</v>
      </c>
      <c r="W86">
        <v>86</v>
      </c>
      <c r="X86">
        <v>30</v>
      </c>
      <c r="Y86" s="3">
        <v>0.224</v>
      </c>
      <c r="Z86" s="1">
        <f t="shared" ref="Z86:Z99" si="318">Y86*20</f>
        <v>4.4800000000000004</v>
      </c>
      <c r="AA86" s="2">
        <f t="shared" ref="AA86:AA99" si="319">AA85+Z86</f>
        <v>7.7200000000000006</v>
      </c>
      <c r="AB86" s="2">
        <f t="shared" ref="AB86:AB99" si="320">T86-AA86</f>
        <v>-2.8600000000000003</v>
      </c>
      <c r="AD86">
        <v>86</v>
      </c>
      <c r="AE86">
        <v>30</v>
      </c>
      <c r="AF86" s="3">
        <v>0.159</v>
      </c>
      <c r="AG86" s="1">
        <f t="shared" ref="AG86:AG99" si="321">AF86*20</f>
        <v>3.18</v>
      </c>
      <c r="AH86" s="2">
        <f t="shared" ref="AH86:AH99" si="322">AH85+AG86</f>
        <v>4.9800000000000004</v>
      </c>
      <c r="AI86" s="2">
        <f t="shared" ref="AI86:AI99" si="323">AA86-AH86</f>
        <v>2.74</v>
      </c>
      <c r="AK86">
        <v>86</v>
      </c>
      <c r="AL86">
        <v>30</v>
      </c>
      <c r="AM86" s="3">
        <v>0.23499999999999999</v>
      </c>
      <c r="AN86" s="1">
        <f t="shared" ref="AN86:AN99" si="324">AM86*20</f>
        <v>4.6999999999999993</v>
      </c>
      <c r="AO86" s="2">
        <f t="shared" ref="AO86:AO99" si="325">AO85+AN86</f>
        <v>8.44</v>
      </c>
      <c r="AP86" s="2">
        <f t="shared" ref="AP86:AP99" si="326">AH86-AO86</f>
        <v>-3.4599999999999991</v>
      </c>
      <c r="AR86">
        <v>86</v>
      </c>
      <c r="AS86">
        <v>30</v>
      </c>
      <c r="AT86" s="3">
        <v>0.18</v>
      </c>
      <c r="AU86" s="1">
        <f t="shared" ref="AU86:AU99" si="327">AT86*20</f>
        <v>3.5999999999999996</v>
      </c>
      <c r="AV86" s="2">
        <f t="shared" ref="AV86:AV99" si="328">AV85+AU86</f>
        <v>5.9399999999999995</v>
      </c>
      <c r="AW86" s="2">
        <f t="shared" ref="AW86:AW99" si="329">AO86-AV86</f>
        <v>2.5</v>
      </c>
      <c r="AY86">
        <v>86</v>
      </c>
      <c r="AZ86">
        <v>30</v>
      </c>
      <c r="BA86" s="3">
        <v>0.22</v>
      </c>
      <c r="BB86" s="1">
        <f t="shared" ref="BB86:BB99" si="330">BA86*20</f>
        <v>4.4000000000000004</v>
      </c>
      <c r="BC86" s="2">
        <f t="shared" ref="BC86:BC99" si="331">BC85+BB86</f>
        <v>8.14</v>
      </c>
      <c r="BD86" s="2">
        <f t="shared" ref="BD86:BD99" si="332">AV86-BC86</f>
        <v>-2.2000000000000011</v>
      </c>
      <c r="BF86">
        <v>86</v>
      </c>
      <c r="BG86">
        <v>30</v>
      </c>
      <c r="BH86" s="3">
        <v>0.13700000000000001</v>
      </c>
      <c r="BI86" s="1">
        <f t="shared" ref="BI86:BI99" si="333">BH86*20</f>
        <v>2.74</v>
      </c>
      <c r="BJ86" s="2">
        <f t="shared" ref="BJ86:BJ99" si="334">BJ85+BI86</f>
        <v>4.7200000000000006</v>
      </c>
      <c r="BK86" s="2">
        <f t="shared" ref="BK86:BK99" si="335">BC86-BJ86</f>
        <v>3.42</v>
      </c>
      <c r="BM86">
        <v>86</v>
      </c>
      <c r="BN86">
        <v>30</v>
      </c>
      <c r="BO86" s="3">
        <v>0.23300000000000001</v>
      </c>
      <c r="BP86" s="1">
        <f t="shared" ref="BP86:BP99" si="336">BO86*20</f>
        <v>4.66</v>
      </c>
      <c r="BQ86" s="2">
        <f t="shared" ref="BQ86:BQ99" si="337">BQ85+BP86</f>
        <v>9.06</v>
      </c>
      <c r="BR86" s="2">
        <f t="shared" ref="BR86:BR99" si="338">BJ86-BQ86</f>
        <v>-4.34</v>
      </c>
      <c r="BT86">
        <v>86</v>
      </c>
      <c r="BU86">
        <v>30</v>
      </c>
      <c r="BV86" s="3">
        <v>0.16</v>
      </c>
      <c r="BW86" s="1">
        <f t="shared" ref="BW86:BW99" si="339">BV86*20</f>
        <v>3.2</v>
      </c>
      <c r="BX86" s="2">
        <f t="shared" ref="BX86:BX99" si="340">BX85+BW86</f>
        <v>5.7200000000000006</v>
      </c>
      <c r="BY86" s="2">
        <f t="shared" ref="BY86:BY99" si="341">BQ86-BX86</f>
        <v>3.34</v>
      </c>
      <c r="CA86">
        <v>86</v>
      </c>
      <c r="CB86">
        <v>30</v>
      </c>
      <c r="CC86" s="3">
        <v>0.217</v>
      </c>
      <c r="CD86" s="1">
        <f t="shared" ref="CD86:CD99" si="342">CC86*20</f>
        <v>4.34</v>
      </c>
      <c r="CE86" s="2">
        <f t="shared" ref="CE86:CE99" si="343">CE85+CD86</f>
        <v>8.0599999999999987</v>
      </c>
      <c r="CF86" s="2">
        <f t="shared" ref="CF86:CF99" si="344">BX86-CE86</f>
        <v>-2.3399999999999981</v>
      </c>
      <c r="CH86">
        <v>86</v>
      </c>
      <c r="CI86">
        <v>30</v>
      </c>
      <c r="CJ86" s="3">
        <v>0.14599999999999999</v>
      </c>
      <c r="CK86" s="1">
        <f t="shared" ref="CK86:CK99" si="345">CJ86*20</f>
        <v>2.92</v>
      </c>
      <c r="CL86" s="2">
        <f t="shared" ref="CL86:CL99" si="346">CL85+CK86</f>
        <v>5.16</v>
      </c>
      <c r="CM86" s="2">
        <f t="shared" ref="CM86:CM99" si="347">CE86-CL86</f>
        <v>2.8999999999999986</v>
      </c>
      <c r="CO86">
        <v>86</v>
      </c>
      <c r="CP86">
        <v>30</v>
      </c>
      <c r="CQ86" s="3">
        <v>0.20899999999999999</v>
      </c>
      <c r="CR86" s="1">
        <f t="shared" ref="CR86:CR99" si="348">CQ86*20</f>
        <v>4.18</v>
      </c>
      <c r="CS86" s="2">
        <f t="shared" ref="CS86:CS99" si="349">CS85+CR86</f>
        <v>8.16</v>
      </c>
      <c r="CT86" s="2">
        <f t="shared" ref="CT86:CT99" si="350">CL86-CS86</f>
        <v>-3</v>
      </c>
      <c r="CV86">
        <v>86</v>
      </c>
      <c r="CW86">
        <v>30</v>
      </c>
      <c r="CX86" s="3">
        <v>0.151</v>
      </c>
      <c r="CY86" s="1">
        <f t="shared" ref="CY86:CY99" si="351">CX86*20</f>
        <v>3.02</v>
      </c>
      <c r="CZ86" s="2">
        <f t="shared" ref="CZ86:CZ99" si="352">CZ85+CY86</f>
        <v>5.76</v>
      </c>
      <c r="DA86" s="2">
        <f t="shared" ref="DA86:DA99" si="353">CS86-CZ86</f>
        <v>2.4000000000000004</v>
      </c>
      <c r="DC86">
        <v>86</v>
      </c>
      <c r="DD86">
        <v>30</v>
      </c>
      <c r="DE86" s="3">
        <v>0.248</v>
      </c>
      <c r="DF86" s="1">
        <f t="shared" ref="DF86:DF99" si="354">DE86*20</f>
        <v>4.96</v>
      </c>
      <c r="DG86" s="2">
        <f t="shared" ref="DG86:DG99" si="355">DG85+DF86</f>
        <v>9.4400000000000013</v>
      </c>
      <c r="DH86" s="2">
        <f t="shared" ref="DH86:DH99" si="356">CZ86-DG86</f>
        <v>-3.6800000000000015</v>
      </c>
      <c r="DJ86">
        <v>86</v>
      </c>
      <c r="DK86">
        <v>30</v>
      </c>
      <c r="DL86" s="3">
        <v>0.155</v>
      </c>
      <c r="DM86" s="1">
        <f t="shared" ref="DM86:DM99" si="357">DL86*20</f>
        <v>3.1</v>
      </c>
      <c r="DN86" s="2">
        <f t="shared" ref="DN86:DN99" si="358">DN85+DM86</f>
        <v>5.86</v>
      </c>
      <c r="DO86" s="2">
        <f t="shared" ref="DO86:DO99" si="359">DG86-DN86</f>
        <v>3.580000000000001</v>
      </c>
      <c r="DQ86">
        <v>86</v>
      </c>
      <c r="DR86">
        <v>30</v>
      </c>
      <c r="DS86" s="3">
        <v>0.22</v>
      </c>
      <c r="DT86" s="1">
        <f t="shared" ref="DT86:DT99" si="360">DS86*20</f>
        <v>4.4000000000000004</v>
      </c>
      <c r="DU86" s="2">
        <f t="shared" ref="DU86:DU99" si="361">DU85+DT86</f>
        <v>8.4400000000000013</v>
      </c>
      <c r="DV86" s="2">
        <f t="shared" ref="DV86:DV99" si="362">DN86-DU86</f>
        <v>-2.580000000000001</v>
      </c>
      <c r="DX86">
        <v>86</v>
      </c>
      <c r="DY86">
        <v>30</v>
      </c>
      <c r="DZ86" s="3">
        <v>0.155</v>
      </c>
      <c r="EA86" s="1">
        <f t="shared" ref="EA86:EA99" si="363">DZ86*20</f>
        <v>3.1</v>
      </c>
      <c r="EB86" s="2">
        <f t="shared" ref="EB86:EB99" si="364">EB85+EA86</f>
        <v>5.78</v>
      </c>
      <c r="EC86" s="2">
        <f t="shared" ref="EC86:EC99" si="365">DU86-EB86</f>
        <v>2.660000000000001</v>
      </c>
      <c r="EE86">
        <v>86</v>
      </c>
      <c r="EF86">
        <v>30</v>
      </c>
      <c r="EG86" s="3">
        <v>0.13600000000000001</v>
      </c>
      <c r="EH86" s="1">
        <f t="shared" ref="EH86:EH99" si="366">EG86*20</f>
        <v>2.72</v>
      </c>
      <c r="EI86" s="2">
        <f t="shared" ref="EI86:EI99" si="367">EI85+EH86</f>
        <v>4.8600000000000003</v>
      </c>
      <c r="EJ86" s="2">
        <f t="shared" ref="EJ86:EJ99" si="368">EB86-EI86</f>
        <v>0.91999999999999993</v>
      </c>
      <c r="EL86">
        <v>86</v>
      </c>
      <c r="EM86">
        <v>30</v>
      </c>
      <c r="EN86" s="3">
        <v>0.13</v>
      </c>
      <c r="EO86" s="1">
        <f t="shared" ref="EO86:EO99" si="369">EN86*20</f>
        <v>2.6</v>
      </c>
      <c r="EP86" s="2">
        <f t="shared" ref="EP86:EP99" si="370">EP85+EO86</f>
        <v>4.8800000000000008</v>
      </c>
      <c r="EQ86" s="2">
        <f t="shared" ref="EQ86:EQ99" si="371">EI86-EP86</f>
        <v>-2.0000000000000462E-2</v>
      </c>
    </row>
    <row r="87" spans="2:147" x14ac:dyDescent="0.25">
      <c r="B87">
        <v>86</v>
      </c>
      <c r="C87">
        <v>50</v>
      </c>
      <c r="D87" s="3">
        <v>0.19500000000000001</v>
      </c>
      <c r="E87" s="1">
        <f t="shared" si="310"/>
        <v>3.9000000000000004</v>
      </c>
      <c r="F87" s="2">
        <f t="shared" si="311"/>
        <v>10.86</v>
      </c>
      <c r="I87">
        <v>86</v>
      </c>
      <c r="J87">
        <v>50</v>
      </c>
      <c r="K87" s="3">
        <v>0.222</v>
      </c>
      <c r="L87" s="1">
        <f t="shared" si="312"/>
        <v>4.4400000000000004</v>
      </c>
      <c r="M87" s="2">
        <f t="shared" si="313"/>
        <v>13.559999999999999</v>
      </c>
      <c r="N87" s="2">
        <f t="shared" si="314"/>
        <v>-2.6999999999999993</v>
      </c>
      <c r="P87">
        <v>86</v>
      </c>
      <c r="Q87">
        <v>50</v>
      </c>
      <c r="R87" s="3">
        <v>0.19400000000000001</v>
      </c>
      <c r="S87" s="1">
        <f t="shared" si="315"/>
        <v>3.88</v>
      </c>
      <c r="T87" s="2">
        <f t="shared" si="316"/>
        <v>8.74</v>
      </c>
      <c r="U87" s="2">
        <f t="shared" si="317"/>
        <v>4.8199999999999985</v>
      </c>
      <c r="W87">
        <v>86</v>
      </c>
      <c r="X87">
        <v>50</v>
      </c>
      <c r="Y87" s="3">
        <v>0.21099999999999999</v>
      </c>
      <c r="Z87" s="1">
        <f t="shared" si="318"/>
        <v>4.22</v>
      </c>
      <c r="AA87" s="2">
        <f t="shared" si="319"/>
        <v>11.940000000000001</v>
      </c>
      <c r="AB87" s="2">
        <f t="shared" si="320"/>
        <v>-3.2000000000000011</v>
      </c>
      <c r="AD87">
        <v>86</v>
      </c>
      <c r="AE87">
        <v>50</v>
      </c>
      <c r="AF87" s="3">
        <v>0.16600000000000001</v>
      </c>
      <c r="AG87" s="1">
        <f t="shared" si="321"/>
        <v>3.3200000000000003</v>
      </c>
      <c r="AH87" s="2">
        <f t="shared" si="322"/>
        <v>8.3000000000000007</v>
      </c>
      <c r="AI87" s="2">
        <f t="shared" si="323"/>
        <v>3.6400000000000006</v>
      </c>
      <c r="AK87">
        <v>86</v>
      </c>
      <c r="AL87">
        <v>50</v>
      </c>
      <c r="AM87" s="3">
        <v>0.19600000000000001</v>
      </c>
      <c r="AN87" s="1">
        <f t="shared" si="324"/>
        <v>3.92</v>
      </c>
      <c r="AO87" s="2">
        <f t="shared" si="325"/>
        <v>12.36</v>
      </c>
      <c r="AP87" s="2">
        <f t="shared" si="326"/>
        <v>-4.0599999999999987</v>
      </c>
      <c r="AR87">
        <v>86</v>
      </c>
      <c r="AS87">
        <v>50</v>
      </c>
      <c r="AT87" s="3">
        <v>0.16900000000000001</v>
      </c>
      <c r="AU87" s="1">
        <f t="shared" si="327"/>
        <v>3.3800000000000003</v>
      </c>
      <c r="AV87" s="2">
        <f t="shared" si="328"/>
        <v>9.32</v>
      </c>
      <c r="AW87" s="2">
        <f t="shared" si="329"/>
        <v>3.0399999999999991</v>
      </c>
      <c r="AY87">
        <v>86</v>
      </c>
      <c r="AZ87">
        <v>50</v>
      </c>
      <c r="BA87" s="3">
        <v>0.19700000000000001</v>
      </c>
      <c r="BB87" s="1">
        <f t="shared" si="330"/>
        <v>3.9400000000000004</v>
      </c>
      <c r="BC87" s="2">
        <f t="shared" si="331"/>
        <v>12.080000000000002</v>
      </c>
      <c r="BD87" s="2">
        <f t="shared" si="332"/>
        <v>-2.7600000000000016</v>
      </c>
      <c r="BF87">
        <v>86</v>
      </c>
      <c r="BG87">
        <v>50</v>
      </c>
      <c r="BH87" s="3">
        <v>0.13900000000000001</v>
      </c>
      <c r="BI87" s="1">
        <f t="shared" si="333"/>
        <v>2.7800000000000002</v>
      </c>
      <c r="BJ87" s="2">
        <f t="shared" si="334"/>
        <v>7.5000000000000009</v>
      </c>
      <c r="BK87" s="2">
        <f t="shared" si="335"/>
        <v>4.580000000000001</v>
      </c>
      <c r="BM87">
        <v>86</v>
      </c>
      <c r="BN87">
        <v>50</v>
      </c>
      <c r="BO87" s="3">
        <v>0.20200000000000001</v>
      </c>
      <c r="BP87" s="1">
        <f t="shared" si="336"/>
        <v>4.04</v>
      </c>
      <c r="BQ87" s="2">
        <f t="shared" si="337"/>
        <v>13.100000000000001</v>
      </c>
      <c r="BR87" s="2">
        <f t="shared" si="338"/>
        <v>-5.6000000000000005</v>
      </c>
      <c r="BT87">
        <v>86</v>
      </c>
      <c r="BU87">
        <v>50</v>
      </c>
      <c r="BV87" s="3">
        <v>0.161</v>
      </c>
      <c r="BW87" s="1">
        <f t="shared" si="339"/>
        <v>3.22</v>
      </c>
      <c r="BX87" s="2">
        <f t="shared" si="340"/>
        <v>8.9400000000000013</v>
      </c>
      <c r="BY87" s="2">
        <f t="shared" si="341"/>
        <v>4.16</v>
      </c>
      <c r="CA87">
        <v>86</v>
      </c>
      <c r="CB87">
        <v>50</v>
      </c>
      <c r="CC87" s="3">
        <v>0.20100000000000001</v>
      </c>
      <c r="CD87" s="1">
        <f t="shared" si="342"/>
        <v>4.0200000000000005</v>
      </c>
      <c r="CE87" s="2">
        <f t="shared" si="343"/>
        <v>12.079999999999998</v>
      </c>
      <c r="CF87" s="2">
        <f t="shared" si="344"/>
        <v>-3.139999999999997</v>
      </c>
      <c r="CH87">
        <v>86</v>
      </c>
      <c r="CI87">
        <v>50</v>
      </c>
      <c r="CJ87" s="3">
        <v>0.15</v>
      </c>
      <c r="CK87" s="1">
        <f t="shared" si="345"/>
        <v>3</v>
      </c>
      <c r="CL87" s="2">
        <f t="shared" si="346"/>
        <v>8.16</v>
      </c>
      <c r="CM87" s="2">
        <f t="shared" si="347"/>
        <v>3.9199999999999982</v>
      </c>
      <c r="CO87">
        <v>86</v>
      </c>
      <c r="CP87">
        <v>50</v>
      </c>
      <c r="CQ87" s="3">
        <v>0.186</v>
      </c>
      <c r="CR87" s="1">
        <f t="shared" si="348"/>
        <v>3.7199999999999998</v>
      </c>
      <c r="CS87" s="2">
        <f t="shared" si="349"/>
        <v>11.879999999999999</v>
      </c>
      <c r="CT87" s="2">
        <f t="shared" si="350"/>
        <v>-3.7199999999999989</v>
      </c>
      <c r="CV87">
        <v>86</v>
      </c>
      <c r="CW87">
        <v>50</v>
      </c>
      <c r="CX87" s="3">
        <v>0.13300000000000001</v>
      </c>
      <c r="CY87" s="1">
        <f t="shared" si="351"/>
        <v>2.66</v>
      </c>
      <c r="CZ87" s="2">
        <f t="shared" si="352"/>
        <v>8.42</v>
      </c>
      <c r="DA87" s="2">
        <f t="shared" si="353"/>
        <v>3.4599999999999991</v>
      </c>
      <c r="DC87">
        <v>86</v>
      </c>
      <c r="DD87">
        <v>50</v>
      </c>
      <c r="DE87" s="3">
        <v>0.215</v>
      </c>
      <c r="DF87" s="1">
        <f t="shared" si="354"/>
        <v>4.3</v>
      </c>
      <c r="DG87" s="2">
        <f t="shared" si="355"/>
        <v>13.740000000000002</v>
      </c>
      <c r="DH87" s="2">
        <f t="shared" si="356"/>
        <v>-5.3200000000000021</v>
      </c>
      <c r="DJ87">
        <v>86</v>
      </c>
      <c r="DK87">
        <v>50</v>
      </c>
      <c r="DL87" s="3">
        <v>0.14799999999999999</v>
      </c>
      <c r="DM87" s="1">
        <f t="shared" si="357"/>
        <v>2.96</v>
      </c>
      <c r="DN87" s="2">
        <f t="shared" si="358"/>
        <v>8.82</v>
      </c>
      <c r="DO87" s="2">
        <f t="shared" si="359"/>
        <v>4.9200000000000017</v>
      </c>
      <c r="DQ87">
        <v>86</v>
      </c>
      <c r="DR87">
        <v>50</v>
      </c>
      <c r="DS87" s="3">
        <v>0.19500000000000001</v>
      </c>
      <c r="DT87" s="1">
        <f t="shared" si="360"/>
        <v>3.9000000000000004</v>
      </c>
      <c r="DU87" s="2">
        <f t="shared" si="361"/>
        <v>12.340000000000002</v>
      </c>
      <c r="DV87" s="2">
        <f t="shared" si="362"/>
        <v>-3.5200000000000014</v>
      </c>
      <c r="DX87">
        <v>86</v>
      </c>
      <c r="DY87">
        <v>50</v>
      </c>
      <c r="DZ87" s="3">
        <v>0.13800000000000001</v>
      </c>
      <c r="EA87" s="1">
        <f t="shared" si="363"/>
        <v>2.7600000000000002</v>
      </c>
      <c r="EB87" s="2">
        <f t="shared" si="364"/>
        <v>8.5400000000000009</v>
      </c>
      <c r="EC87" s="2">
        <f t="shared" si="365"/>
        <v>3.8000000000000007</v>
      </c>
      <c r="EE87">
        <v>86</v>
      </c>
      <c r="EF87">
        <v>50</v>
      </c>
      <c r="EG87" s="3">
        <v>0.129</v>
      </c>
      <c r="EH87" s="1">
        <f t="shared" si="366"/>
        <v>2.58</v>
      </c>
      <c r="EI87" s="2">
        <f t="shared" si="367"/>
        <v>7.44</v>
      </c>
      <c r="EJ87" s="2">
        <f t="shared" si="368"/>
        <v>1.1000000000000005</v>
      </c>
      <c r="EL87">
        <v>86</v>
      </c>
      <c r="EM87">
        <v>50</v>
      </c>
      <c r="EN87" s="3">
        <v>0.124</v>
      </c>
      <c r="EO87" s="1">
        <f t="shared" si="369"/>
        <v>2.48</v>
      </c>
      <c r="EP87" s="2">
        <f t="shared" si="370"/>
        <v>7.3600000000000012</v>
      </c>
      <c r="EQ87" s="2">
        <f t="shared" si="371"/>
        <v>7.9999999999999183E-2</v>
      </c>
    </row>
    <row r="88" spans="2:147" x14ac:dyDescent="0.25">
      <c r="B88">
        <v>86</v>
      </c>
      <c r="C88">
        <v>70</v>
      </c>
      <c r="D88" s="3">
        <v>0.17199999999999999</v>
      </c>
      <c r="E88" s="1">
        <f t="shared" si="310"/>
        <v>3.4399999999999995</v>
      </c>
      <c r="F88" s="2">
        <f t="shared" si="311"/>
        <v>14.299999999999999</v>
      </c>
      <c r="I88">
        <v>86</v>
      </c>
      <c r="J88">
        <v>70</v>
      </c>
      <c r="K88" s="3">
        <v>0.20100000000000001</v>
      </c>
      <c r="L88" s="1">
        <f t="shared" si="312"/>
        <v>4.0200000000000005</v>
      </c>
      <c r="M88" s="2">
        <f t="shared" si="313"/>
        <v>17.579999999999998</v>
      </c>
      <c r="N88" s="2">
        <f t="shared" si="314"/>
        <v>-3.2799999999999994</v>
      </c>
      <c r="P88">
        <v>86</v>
      </c>
      <c r="Q88">
        <v>70</v>
      </c>
      <c r="R88" s="3">
        <v>0.185</v>
      </c>
      <c r="S88" s="1">
        <f t="shared" si="315"/>
        <v>3.7</v>
      </c>
      <c r="T88" s="2">
        <f t="shared" si="316"/>
        <v>12.440000000000001</v>
      </c>
      <c r="U88" s="2">
        <f t="shared" si="317"/>
        <v>5.139999999999997</v>
      </c>
      <c r="W88">
        <v>86</v>
      </c>
      <c r="X88">
        <v>70</v>
      </c>
      <c r="Y88" s="3">
        <v>0.191</v>
      </c>
      <c r="Z88" s="1">
        <f t="shared" si="318"/>
        <v>3.8200000000000003</v>
      </c>
      <c r="AA88" s="2">
        <f t="shared" si="319"/>
        <v>15.760000000000002</v>
      </c>
      <c r="AB88" s="2">
        <f t="shared" si="320"/>
        <v>-3.3200000000000003</v>
      </c>
      <c r="AD88">
        <v>86</v>
      </c>
      <c r="AE88">
        <v>70</v>
      </c>
      <c r="AF88" s="3">
        <v>0.159</v>
      </c>
      <c r="AG88" s="1">
        <f t="shared" si="321"/>
        <v>3.18</v>
      </c>
      <c r="AH88" s="2">
        <f t="shared" si="322"/>
        <v>11.48</v>
      </c>
      <c r="AI88" s="2">
        <f t="shared" si="323"/>
        <v>4.2800000000000011</v>
      </c>
      <c r="AK88">
        <v>86</v>
      </c>
      <c r="AL88">
        <v>70</v>
      </c>
      <c r="AM88" s="3">
        <v>0.17399999999999999</v>
      </c>
      <c r="AN88" s="1">
        <f t="shared" si="324"/>
        <v>3.4799999999999995</v>
      </c>
      <c r="AO88" s="2">
        <f t="shared" si="325"/>
        <v>15.84</v>
      </c>
      <c r="AP88" s="2">
        <f t="shared" si="326"/>
        <v>-4.3599999999999994</v>
      </c>
      <c r="AR88">
        <v>86</v>
      </c>
      <c r="AS88">
        <v>70</v>
      </c>
      <c r="AT88" s="3">
        <v>0.13600000000000001</v>
      </c>
      <c r="AU88" s="1">
        <f t="shared" si="327"/>
        <v>2.72</v>
      </c>
      <c r="AV88" s="2">
        <f t="shared" si="328"/>
        <v>12.040000000000001</v>
      </c>
      <c r="AW88" s="2">
        <f t="shared" si="329"/>
        <v>3.7999999999999989</v>
      </c>
      <c r="AY88">
        <v>86</v>
      </c>
      <c r="AZ88">
        <v>70</v>
      </c>
      <c r="BA88" s="3">
        <v>0.159</v>
      </c>
      <c r="BB88" s="1">
        <f t="shared" si="330"/>
        <v>3.18</v>
      </c>
      <c r="BC88" s="2">
        <f t="shared" si="331"/>
        <v>15.260000000000002</v>
      </c>
      <c r="BD88" s="2">
        <f t="shared" si="332"/>
        <v>-3.2200000000000006</v>
      </c>
      <c r="BF88">
        <v>86</v>
      </c>
      <c r="BG88">
        <v>70</v>
      </c>
      <c r="BH88" s="3">
        <v>0.11</v>
      </c>
      <c r="BI88" s="1">
        <f t="shared" si="333"/>
        <v>2.2000000000000002</v>
      </c>
      <c r="BJ88" s="2">
        <f t="shared" si="334"/>
        <v>9.7000000000000011</v>
      </c>
      <c r="BK88" s="2">
        <f t="shared" si="335"/>
        <v>5.5600000000000005</v>
      </c>
      <c r="BM88">
        <v>86</v>
      </c>
      <c r="BN88">
        <v>70</v>
      </c>
      <c r="BO88" s="3">
        <v>0.17899999999999999</v>
      </c>
      <c r="BP88" s="1">
        <f t="shared" si="336"/>
        <v>3.58</v>
      </c>
      <c r="BQ88" s="2">
        <f t="shared" si="337"/>
        <v>16.68</v>
      </c>
      <c r="BR88" s="2">
        <f t="shared" si="338"/>
        <v>-6.9799999999999986</v>
      </c>
      <c r="BT88">
        <v>86</v>
      </c>
      <c r="BU88">
        <v>70</v>
      </c>
      <c r="BV88" s="3">
        <v>0.13200000000000001</v>
      </c>
      <c r="BW88" s="1">
        <f t="shared" si="339"/>
        <v>2.64</v>
      </c>
      <c r="BX88" s="2">
        <f t="shared" si="340"/>
        <v>11.580000000000002</v>
      </c>
      <c r="BY88" s="2">
        <f t="shared" si="341"/>
        <v>5.0999999999999979</v>
      </c>
      <c r="CA88">
        <v>86</v>
      </c>
      <c r="CB88">
        <v>70</v>
      </c>
      <c r="CC88" s="3">
        <v>0.161</v>
      </c>
      <c r="CD88" s="1">
        <f t="shared" si="342"/>
        <v>3.22</v>
      </c>
      <c r="CE88" s="2">
        <f t="shared" si="343"/>
        <v>15.299999999999999</v>
      </c>
      <c r="CF88" s="2">
        <f t="shared" si="344"/>
        <v>-3.7199999999999971</v>
      </c>
      <c r="CH88">
        <v>86</v>
      </c>
      <c r="CI88">
        <v>70</v>
      </c>
      <c r="CJ88" s="3">
        <v>0.123</v>
      </c>
      <c r="CK88" s="1">
        <f t="shared" si="345"/>
        <v>2.46</v>
      </c>
      <c r="CL88" s="2">
        <f t="shared" si="346"/>
        <v>10.620000000000001</v>
      </c>
      <c r="CM88" s="2">
        <f t="shared" si="347"/>
        <v>4.6799999999999979</v>
      </c>
      <c r="CO88">
        <v>86</v>
      </c>
      <c r="CP88">
        <v>70</v>
      </c>
      <c r="CQ88" s="3">
        <v>0.17299999999999999</v>
      </c>
      <c r="CR88" s="1">
        <f t="shared" si="348"/>
        <v>3.46</v>
      </c>
      <c r="CS88" s="2">
        <f t="shared" si="349"/>
        <v>15.34</v>
      </c>
      <c r="CT88" s="2">
        <f t="shared" si="350"/>
        <v>-4.7199999999999989</v>
      </c>
      <c r="CV88">
        <v>86</v>
      </c>
      <c r="CW88">
        <v>70</v>
      </c>
      <c r="CX88" s="3">
        <v>0.12</v>
      </c>
      <c r="CY88" s="1">
        <f t="shared" si="351"/>
        <v>2.4</v>
      </c>
      <c r="CZ88" s="2">
        <f t="shared" si="352"/>
        <v>10.82</v>
      </c>
      <c r="DA88" s="2">
        <f t="shared" si="353"/>
        <v>4.5199999999999996</v>
      </c>
      <c r="DC88">
        <v>86</v>
      </c>
      <c r="DD88">
        <v>70</v>
      </c>
      <c r="DE88" s="3">
        <v>0.19400000000000001</v>
      </c>
      <c r="DF88" s="1">
        <f t="shared" si="354"/>
        <v>3.88</v>
      </c>
      <c r="DG88" s="2">
        <f t="shared" si="355"/>
        <v>17.62</v>
      </c>
      <c r="DH88" s="2">
        <f t="shared" si="356"/>
        <v>-6.8000000000000007</v>
      </c>
      <c r="DJ88">
        <v>86</v>
      </c>
      <c r="DK88">
        <v>70</v>
      </c>
      <c r="DL88" s="3">
        <v>0.13</v>
      </c>
      <c r="DM88" s="1">
        <f t="shared" si="357"/>
        <v>2.6</v>
      </c>
      <c r="DN88" s="2">
        <f t="shared" si="358"/>
        <v>11.42</v>
      </c>
      <c r="DO88" s="2">
        <f t="shared" si="359"/>
        <v>6.2000000000000011</v>
      </c>
      <c r="DQ88">
        <v>86</v>
      </c>
      <c r="DR88">
        <v>70</v>
      </c>
      <c r="DS88" s="3">
        <v>0.189</v>
      </c>
      <c r="DT88" s="1">
        <f t="shared" si="360"/>
        <v>3.7800000000000002</v>
      </c>
      <c r="DU88" s="2">
        <f t="shared" si="361"/>
        <v>16.12</v>
      </c>
      <c r="DV88" s="2">
        <f t="shared" si="362"/>
        <v>-4.7000000000000011</v>
      </c>
      <c r="DX88">
        <v>86</v>
      </c>
      <c r="DY88">
        <v>70</v>
      </c>
      <c r="DZ88" s="3">
        <v>0.13100000000000001</v>
      </c>
      <c r="EA88" s="1">
        <f t="shared" si="363"/>
        <v>2.62</v>
      </c>
      <c r="EB88" s="2">
        <f t="shared" si="364"/>
        <v>11.16</v>
      </c>
      <c r="EC88" s="2">
        <f t="shared" si="365"/>
        <v>4.9600000000000009</v>
      </c>
      <c r="EE88">
        <v>86</v>
      </c>
      <c r="EF88">
        <v>70</v>
      </c>
      <c r="EG88" s="3">
        <v>0.105</v>
      </c>
      <c r="EH88" s="1">
        <f t="shared" si="366"/>
        <v>2.1</v>
      </c>
      <c r="EI88" s="2">
        <f t="shared" si="367"/>
        <v>9.5400000000000009</v>
      </c>
      <c r="EJ88" s="2">
        <f t="shared" si="368"/>
        <v>1.6199999999999992</v>
      </c>
      <c r="EL88">
        <v>86</v>
      </c>
      <c r="EM88">
        <v>70</v>
      </c>
      <c r="EN88" s="3">
        <v>9.7000000000000003E-2</v>
      </c>
      <c r="EO88" s="1">
        <f t="shared" si="369"/>
        <v>1.94</v>
      </c>
      <c r="EP88" s="2">
        <f t="shared" si="370"/>
        <v>9.3000000000000007</v>
      </c>
      <c r="EQ88" s="2">
        <f t="shared" si="371"/>
        <v>0.24000000000000021</v>
      </c>
    </row>
    <row r="89" spans="2:147" x14ac:dyDescent="0.25">
      <c r="B89">
        <v>86</v>
      </c>
      <c r="C89">
        <v>90</v>
      </c>
      <c r="D89" s="3">
        <v>0.17899999999999999</v>
      </c>
      <c r="E89" s="1">
        <f t="shared" si="310"/>
        <v>3.58</v>
      </c>
      <c r="F89" s="2">
        <f t="shared" si="311"/>
        <v>17.88</v>
      </c>
      <c r="I89">
        <v>86</v>
      </c>
      <c r="J89">
        <v>90</v>
      </c>
      <c r="K89" s="3">
        <v>0.20399999999999999</v>
      </c>
      <c r="L89" s="1">
        <f t="shared" si="312"/>
        <v>4.08</v>
      </c>
      <c r="M89" s="2">
        <f t="shared" si="313"/>
        <v>21.659999999999997</v>
      </c>
      <c r="N89" s="2">
        <f t="shared" si="314"/>
        <v>-3.7799999999999976</v>
      </c>
      <c r="P89">
        <v>86</v>
      </c>
      <c r="Q89">
        <v>90</v>
      </c>
      <c r="R89" s="3">
        <v>0.18</v>
      </c>
      <c r="S89" s="1">
        <f t="shared" si="315"/>
        <v>3.5999999999999996</v>
      </c>
      <c r="T89" s="2">
        <f t="shared" si="316"/>
        <v>16.04</v>
      </c>
      <c r="U89" s="2">
        <f t="shared" si="317"/>
        <v>5.6199999999999974</v>
      </c>
      <c r="W89">
        <v>86</v>
      </c>
      <c r="X89">
        <v>90</v>
      </c>
      <c r="Y89" s="3">
        <v>0.186</v>
      </c>
      <c r="Z89" s="1">
        <f t="shared" si="318"/>
        <v>3.7199999999999998</v>
      </c>
      <c r="AA89" s="2">
        <f t="shared" si="319"/>
        <v>19.48</v>
      </c>
      <c r="AB89" s="2">
        <f t="shared" si="320"/>
        <v>-3.4400000000000013</v>
      </c>
      <c r="AD89">
        <v>86</v>
      </c>
      <c r="AE89">
        <v>90</v>
      </c>
      <c r="AF89" s="3">
        <v>0.16800000000000001</v>
      </c>
      <c r="AG89" s="1">
        <f t="shared" si="321"/>
        <v>3.3600000000000003</v>
      </c>
      <c r="AH89" s="2">
        <f t="shared" si="322"/>
        <v>14.84</v>
      </c>
      <c r="AI89" s="2">
        <f t="shared" si="323"/>
        <v>4.6400000000000006</v>
      </c>
      <c r="AK89">
        <v>86</v>
      </c>
      <c r="AL89">
        <v>90</v>
      </c>
      <c r="AM89" s="3">
        <v>0.17100000000000001</v>
      </c>
      <c r="AN89" s="1">
        <f t="shared" si="324"/>
        <v>3.4200000000000004</v>
      </c>
      <c r="AO89" s="2">
        <f t="shared" si="325"/>
        <v>19.260000000000002</v>
      </c>
      <c r="AP89" s="2">
        <f t="shared" si="326"/>
        <v>-4.4200000000000017</v>
      </c>
      <c r="AR89">
        <v>86</v>
      </c>
      <c r="AS89">
        <v>90</v>
      </c>
      <c r="AT89" s="3">
        <v>0.156</v>
      </c>
      <c r="AU89" s="1">
        <f t="shared" si="327"/>
        <v>3.12</v>
      </c>
      <c r="AV89" s="2">
        <f t="shared" si="328"/>
        <v>15.16</v>
      </c>
      <c r="AW89" s="2">
        <f t="shared" si="329"/>
        <v>4.1000000000000014</v>
      </c>
      <c r="AY89">
        <v>86</v>
      </c>
      <c r="AZ89">
        <v>90</v>
      </c>
      <c r="BA89" s="3">
        <v>0.16</v>
      </c>
      <c r="BB89" s="1">
        <f t="shared" si="330"/>
        <v>3.2</v>
      </c>
      <c r="BC89" s="2">
        <f t="shared" si="331"/>
        <v>18.46</v>
      </c>
      <c r="BD89" s="2">
        <f t="shared" si="332"/>
        <v>-3.3000000000000007</v>
      </c>
      <c r="BF89">
        <v>86</v>
      </c>
      <c r="BG89">
        <v>90</v>
      </c>
      <c r="BH89" s="3">
        <v>0.104</v>
      </c>
      <c r="BI89" s="1">
        <f t="shared" si="333"/>
        <v>2.08</v>
      </c>
      <c r="BJ89" s="2">
        <f t="shared" si="334"/>
        <v>11.780000000000001</v>
      </c>
      <c r="BK89" s="2">
        <f t="shared" si="335"/>
        <v>6.68</v>
      </c>
      <c r="BM89">
        <v>86</v>
      </c>
      <c r="BN89">
        <v>90</v>
      </c>
      <c r="BO89" s="3">
        <v>0.161</v>
      </c>
      <c r="BP89" s="1">
        <f t="shared" si="336"/>
        <v>3.22</v>
      </c>
      <c r="BQ89" s="2">
        <f t="shared" si="337"/>
        <v>19.899999999999999</v>
      </c>
      <c r="BR89" s="2">
        <f t="shared" si="338"/>
        <v>-8.1199999999999974</v>
      </c>
      <c r="BT89">
        <v>86</v>
      </c>
      <c r="BU89">
        <v>90</v>
      </c>
      <c r="BV89" s="3">
        <v>0.122</v>
      </c>
      <c r="BW89" s="1">
        <f t="shared" si="339"/>
        <v>2.44</v>
      </c>
      <c r="BX89" s="2">
        <f t="shared" si="340"/>
        <v>14.020000000000001</v>
      </c>
      <c r="BY89" s="2">
        <f t="shared" si="341"/>
        <v>5.8799999999999972</v>
      </c>
      <c r="CA89">
        <v>86</v>
      </c>
      <c r="CB89">
        <v>90</v>
      </c>
      <c r="CC89" s="3">
        <v>0.14699999999999999</v>
      </c>
      <c r="CD89" s="1">
        <f t="shared" si="342"/>
        <v>2.94</v>
      </c>
      <c r="CE89" s="2">
        <f t="shared" si="343"/>
        <v>18.239999999999998</v>
      </c>
      <c r="CF89" s="2">
        <f t="shared" si="344"/>
        <v>-4.2199999999999971</v>
      </c>
      <c r="CH89">
        <v>86</v>
      </c>
      <c r="CI89">
        <v>90</v>
      </c>
      <c r="CJ89" s="3">
        <v>0.11600000000000001</v>
      </c>
      <c r="CK89" s="1">
        <f t="shared" si="345"/>
        <v>2.3200000000000003</v>
      </c>
      <c r="CL89" s="2">
        <f t="shared" si="346"/>
        <v>12.940000000000001</v>
      </c>
      <c r="CM89" s="2">
        <f t="shared" si="347"/>
        <v>5.2999999999999972</v>
      </c>
      <c r="CO89">
        <v>86</v>
      </c>
      <c r="CP89">
        <v>90</v>
      </c>
      <c r="CQ89" s="3">
        <v>0.16600000000000001</v>
      </c>
      <c r="CR89" s="1">
        <f t="shared" si="348"/>
        <v>3.3200000000000003</v>
      </c>
      <c r="CS89" s="2">
        <f t="shared" si="349"/>
        <v>18.66</v>
      </c>
      <c r="CT89" s="2">
        <f t="shared" si="350"/>
        <v>-5.7199999999999989</v>
      </c>
      <c r="CV89">
        <v>86</v>
      </c>
      <c r="CW89">
        <v>90</v>
      </c>
      <c r="CX89" s="3">
        <v>0.13300000000000001</v>
      </c>
      <c r="CY89" s="1">
        <f t="shared" si="351"/>
        <v>2.66</v>
      </c>
      <c r="CZ89" s="2">
        <f t="shared" si="352"/>
        <v>13.48</v>
      </c>
      <c r="DA89" s="2">
        <f t="shared" si="353"/>
        <v>5.18</v>
      </c>
      <c r="DC89">
        <v>86</v>
      </c>
      <c r="DD89">
        <v>90</v>
      </c>
      <c r="DE89" s="3">
        <v>0.19400000000000001</v>
      </c>
      <c r="DF89" s="1">
        <f t="shared" si="354"/>
        <v>3.88</v>
      </c>
      <c r="DG89" s="2">
        <f t="shared" si="355"/>
        <v>21.5</v>
      </c>
      <c r="DH89" s="2">
        <f t="shared" si="356"/>
        <v>-8.02</v>
      </c>
      <c r="DJ89">
        <v>86</v>
      </c>
      <c r="DK89">
        <v>90</v>
      </c>
      <c r="DL89" s="3">
        <v>0.13700000000000001</v>
      </c>
      <c r="DM89" s="1">
        <f t="shared" si="357"/>
        <v>2.74</v>
      </c>
      <c r="DN89" s="2">
        <f t="shared" si="358"/>
        <v>14.16</v>
      </c>
      <c r="DO89" s="2">
        <f t="shared" si="359"/>
        <v>7.34</v>
      </c>
      <c r="DQ89">
        <v>86</v>
      </c>
      <c r="DR89">
        <v>90</v>
      </c>
      <c r="DS89" s="3">
        <v>0.191</v>
      </c>
      <c r="DT89" s="1">
        <f t="shared" si="360"/>
        <v>3.8200000000000003</v>
      </c>
      <c r="DU89" s="2">
        <f t="shared" si="361"/>
        <v>19.940000000000001</v>
      </c>
      <c r="DV89" s="2">
        <f t="shared" si="362"/>
        <v>-5.7800000000000011</v>
      </c>
      <c r="DX89">
        <v>86</v>
      </c>
      <c r="DY89">
        <v>90</v>
      </c>
      <c r="DZ89" s="3">
        <v>0.13600000000000001</v>
      </c>
      <c r="EA89" s="1">
        <f t="shared" si="363"/>
        <v>2.72</v>
      </c>
      <c r="EB89" s="2">
        <f t="shared" si="364"/>
        <v>13.88</v>
      </c>
      <c r="EC89" s="2">
        <f t="shared" si="365"/>
        <v>6.0600000000000005</v>
      </c>
      <c r="EE89">
        <v>86</v>
      </c>
      <c r="EF89">
        <v>90</v>
      </c>
      <c r="EG89" s="3">
        <v>0.107</v>
      </c>
      <c r="EH89" s="1">
        <f t="shared" si="366"/>
        <v>2.14</v>
      </c>
      <c r="EI89" s="2">
        <f t="shared" si="367"/>
        <v>11.680000000000001</v>
      </c>
      <c r="EJ89" s="2">
        <f t="shared" si="368"/>
        <v>2.1999999999999993</v>
      </c>
      <c r="EL89">
        <v>86</v>
      </c>
      <c r="EM89">
        <v>90</v>
      </c>
      <c r="EN89" s="3">
        <v>9.6000000000000002E-2</v>
      </c>
      <c r="EO89" s="1">
        <f t="shared" si="369"/>
        <v>1.92</v>
      </c>
      <c r="EP89" s="2">
        <f t="shared" si="370"/>
        <v>11.22</v>
      </c>
      <c r="EQ89" s="2">
        <f t="shared" si="371"/>
        <v>0.46000000000000085</v>
      </c>
    </row>
    <row r="90" spans="2:147" x14ac:dyDescent="0.25">
      <c r="B90">
        <v>86</v>
      </c>
      <c r="C90">
        <v>110</v>
      </c>
      <c r="D90" s="3">
        <v>0.20799999999999999</v>
      </c>
      <c r="E90" s="1">
        <f t="shared" si="310"/>
        <v>4.16</v>
      </c>
      <c r="F90" s="2">
        <f t="shared" si="311"/>
        <v>22.04</v>
      </c>
      <c r="I90">
        <v>86</v>
      </c>
      <c r="J90">
        <v>110</v>
      </c>
      <c r="K90" s="3">
        <v>0.218</v>
      </c>
      <c r="L90" s="1">
        <f t="shared" si="312"/>
        <v>4.3600000000000003</v>
      </c>
      <c r="M90" s="2">
        <f t="shared" si="313"/>
        <v>26.019999999999996</v>
      </c>
      <c r="N90" s="2">
        <f t="shared" si="314"/>
        <v>-3.9799999999999969</v>
      </c>
      <c r="P90">
        <v>86</v>
      </c>
      <c r="Q90">
        <v>110</v>
      </c>
      <c r="R90" s="3">
        <v>0.216</v>
      </c>
      <c r="S90" s="1">
        <f t="shared" si="315"/>
        <v>4.32</v>
      </c>
      <c r="T90" s="2">
        <f t="shared" si="316"/>
        <v>20.36</v>
      </c>
      <c r="U90" s="2">
        <f t="shared" si="317"/>
        <v>5.6599999999999966</v>
      </c>
      <c r="W90">
        <v>86</v>
      </c>
      <c r="X90">
        <v>110</v>
      </c>
      <c r="Y90" s="3">
        <v>0.214</v>
      </c>
      <c r="Z90" s="1">
        <f t="shared" si="318"/>
        <v>4.28</v>
      </c>
      <c r="AA90" s="2">
        <f t="shared" si="319"/>
        <v>23.76</v>
      </c>
      <c r="AB90" s="2">
        <f t="shared" si="320"/>
        <v>-3.4000000000000021</v>
      </c>
      <c r="AD90">
        <v>86</v>
      </c>
      <c r="AE90">
        <v>110</v>
      </c>
      <c r="AF90" s="3">
        <v>0.21</v>
      </c>
      <c r="AG90" s="1">
        <f t="shared" si="321"/>
        <v>4.2</v>
      </c>
      <c r="AH90" s="2">
        <f t="shared" si="322"/>
        <v>19.04</v>
      </c>
      <c r="AI90" s="2">
        <f t="shared" si="323"/>
        <v>4.7200000000000024</v>
      </c>
      <c r="AK90">
        <v>86</v>
      </c>
      <c r="AL90">
        <v>110</v>
      </c>
      <c r="AM90" s="3">
        <v>0.20799999999999999</v>
      </c>
      <c r="AN90" s="1">
        <f t="shared" si="324"/>
        <v>4.16</v>
      </c>
      <c r="AO90" s="2">
        <f t="shared" si="325"/>
        <v>23.42</v>
      </c>
      <c r="AP90" s="2">
        <f t="shared" si="326"/>
        <v>-4.3800000000000026</v>
      </c>
      <c r="AR90">
        <v>86</v>
      </c>
      <c r="AS90">
        <v>110</v>
      </c>
      <c r="AT90" s="3">
        <v>0.20100000000000001</v>
      </c>
      <c r="AU90" s="1">
        <f t="shared" si="327"/>
        <v>4.0200000000000005</v>
      </c>
      <c r="AV90" s="2">
        <f t="shared" si="328"/>
        <v>19.18</v>
      </c>
      <c r="AW90" s="2">
        <f t="shared" si="329"/>
        <v>4.240000000000002</v>
      </c>
      <c r="AY90">
        <v>86</v>
      </c>
      <c r="AZ90">
        <v>110</v>
      </c>
      <c r="BA90" s="3">
        <v>0.192</v>
      </c>
      <c r="BB90" s="1">
        <f t="shared" si="330"/>
        <v>3.84</v>
      </c>
      <c r="BC90" s="2">
        <f t="shared" si="331"/>
        <v>22.3</v>
      </c>
      <c r="BD90" s="2">
        <f t="shared" si="332"/>
        <v>-3.120000000000001</v>
      </c>
      <c r="BF90">
        <v>86</v>
      </c>
      <c r="BG90">
        <v>110</v>
      </c>
      <c r="BH90" s="3">
        <v>0.16300000000000001</v>
      </c>
      <c r="BI90" s="1">
        <f t="shared" si="333"/>
        <v>3.2600000000000002</v>
      </c>
      <c r="BJ90" s="2">
        <f t="shared" si="334"/>
        <v>15.040000000000001</v>
      </c>
      <c r="BK90" s="2">
        <f t="shared" si="335"/>
        <v>7.26</v>
      </c>
      <c r="BM90">
        <v>86</v>
      </c>
      <c r="BN90">
        <v>110</v>
      </c>
      <c r="BO90" s="3">
        <v>0.16</v>
      </c>
      <c r="BP90" s="1">
        <f t="shared" si="336"/>
        <v>3.2</v>
      </c>
      <c r="BQ90" s="2">
        <f t="shared" si="337"/>
        <v>23.099999999999998</v>
      </c>
      <c r="BR90" s="2">
        <f t="shared" si="338"/>
        <v>-8.0599999999999969</v>
      </c>
      <c r="BT90">
        <v>86</v>
      </c>
      <c r="BU90">
        <v>110</v>
      </c>
      <c r="BV90" s="3">
        <v>0.156</v>
      </c>
      <c r="BW90" s="1">
        <f t="shared" si="339"/>
        <v>3.12</v>
      </c>
      <c r="BX90" s="2">
        <f t="shared" si="340"/>
        <v>17.14</v>
      </c>
      <c r="BY90" s="2">
        <f t="shared" si="341"/>
        <v>5.9599999999999973</v>
      </c>
      <c r="CA90">
        <v>86</v>
      </c>
      <c r="CB90">
        <v>110</v>
      </c>
      <c r="CC90" s="3">
        <v>0.158</v>
      </c>
      <c r="CD90" s="1">
        <f t="shared" si="342"/>
        <v>3.16</v>
      </c>
      <c r="CE90" s="2">
        <f t="shared" si="343"/>
        <v>21.4</v>
      </c>
      <c r="CF90" s="2">
        <f t="shared" si="344"/>
        <v>-4.259999999999998</v>
      </c>
      <c r="CH90">
        <v>86</v>
      </c>
      <c r="CI90">
        <v>110</v>
      </c>
      <c r="CJ90" s="3">
        <v>0.13600000000000001</v>
      </c>
      <c r="CK90" s="1">
        <f t="shared" si="345"/>
        <v>2.72</v>
      </c>
      <c r="CL90" s="2">
        <f t="shared" si="346"/>
        <v>15.660000000000002</v>
      </c>
      <c r="CM90" s="2">
        <f t="shared" si="347"/>
        <v>5.7399999999999967</v>
      </c>
      <c r="CO90">
        <v>86</v>
      </c>
      <c r="CP90">
        <v>110</v>
      </c>
      <c r="CQ90" s="3">
        <v>0.20100000000000001</v>
      </c>
      <c r="CR90" s="1">
        <f t="shared" si="348"/>
        <v>4.0200000000000005</v>
      </c>
      <c r="CS90" s="2">
        <f t="shared" si="349"/>
        <v>22.68</v>
      </c>
      <c r="CT90" s="2">
        <f t="shared" si="350"/>
        <v>-7.0199999999999978</v>
      </c>
      <c r="CV90">
        <v>86</v>
      </c>
      <c r="CW90">
        <v>110</v>
      </c>
      <c r="CX90" s="3">
        <v>0.155</v>
      </c>
      <c r="CY90" s="1">
        <f t="shared" si="351"/>
        <v>3.1</v>
      </c>
      <c r="CZ90" s="2">
        <f t="shared" si="352"/>
        <v>16.580000000000002</v>
      </c>
      <c r="DA90" s="2">
        <f t="shared" si="353"/>
        <v>6.0999999999999979</v>
      </c>
      <c r="DC90">
        <v>86</v>
      </c>
      <c r="DD90">
        <v>110</v>
      </c>
      <c r="DE90" s="3">
        <v>0.20200000000000001</v>
      </c>
      <c r="DF90" s="1">
        <f t="shared" si="354"/>
        <v>4.04</v>
      </c>
      <c r="DG90" s="2">
        <f t="shared" si="355"/>
        <v>25.54</v>
      </c>
      <c r="DH90" s="2">
        <f t="shared" si="356"/>
        <v>-8.9599999999999973</v>
      </c>
      <c r="DJ90">
        <v>86</v>
      </c>
      <c r="DK90">
        <v>110</v>
      </c>
      <c r="DL90" s="3">
        <v>0.16</v>
      </c>
      <c r="DM90" s="1">
        <f t="shared" si="357"/>
        <v>3.2</v>
      </c>
      <c r="DN90" s="2">
        <f t="shared" si="358"/>
        <v>17.36</v>
      </c>
      <c r="DO90" s="2">
        <f t="shared" si="359"/>
        <v>8.18</v>
      </c>
      <c r="DQ90">
        <v>86</v>
      </c>
      <c r="DR90">
        <v>110</v>
      </c>
      <c r="DS90" s="3">
        <v>0.19</v>
      </c>
      <c r="DT90" s="1">
        <f t="shared" si="360"/>
        <v>3.8</v>
      </c>
      <c r="DU90" s="2">
        <f t="shared" si="361"/>
        <v>23.740000000000002</v>
      </c>
      <c r="DV90" s="2">
        <f t="shared" si="362"/>
        <v>-6.3800000000000026</v>
      </c>
      <c r="DX90">
        <v>86</v>
      </c>
      <c r="DY90">
        <v>110</v>
      </c>
      <c r="DZ90" s="3">
        <v>0.16300000000000001</v>
      </c>
      <c r="EA90" s="1">
        <f t="shared" si="363"/>
        <v>3.2600000000000002</v>
      </c>
      <c r="EB90" s="2">
        <f t="shared" si="364"/>
        <v>17.14</v>
      </c>
      <c r="EC90" s="2">
        <f t="shared" si="365"/>
        <v>6.6000000000000014</v>
      </c>
      <c r="EE90">
        <v>86</v>
      </c>
      <c r="EF90">
        <v>110</v>
      </c>
      <c r="EG90" s="3">
        <v>0.13100000000000001</v>
      </c>
      <c r="EH90" s="1">
        <f t="shared" si="366"/>
        <v>2.62</v>
      </c>
      <c r="EI90" s="2">
        <f t="shared" si="367"/>
        <v>14.3</v>
      </c>
      <c r="EJ90" s="2">
        <f t="shared" si="368"/>
        <v>2.84</v>
      </c>
      <c r="EL90">
        <v>86</v>
      </c>
      <c r="EM90">
        <v>110</v>
      </c>
      <c r="EN90" s="3">
        <v>0.11600000000000001</v>
      </c>
      <c r="EO90" s="1">
        <f t="shared" si="369"/>
        <v>2.3200000000000003</v>
      </c>
      <c r="EP90" s="2">
        <f t="shared" si="370"/>
        <v>13.540000000000001</v>
      </c>
      <c r="EQ90" s="2">
        <f t="shared" si="371"/>
        <v>0.75999999999999979</v>
      </c>
    </row>
    <row r="91" spans="2:147" x14ac:dyDescent="0.25">
      <c r="B91">
        <v>86</v>
      </c>
      <c r="C91">
        <v>130</v>
      </c>
      <c r="D91" s="3">
        <v>0.182</v>
      </c>
      <c r="E91" s="1">
        <f t="shared" si="310"/>
        <v>3.6399999999999997</v>
      </c>
      <c r="F91" s="2">
        <f t="shared" si="311"/>
        <v>25.68</v>
      </c>
      <c r="I91">
        <v>86</v>
      </c>
      <c r="J91">
        <v>130</v>
      </c>
      <c r="K91" s="3">
        <v>0.19</v>
      </c>
      <c r="L91" s="1">
        <f t="shared" si="312"/>
        <v>3.8</v>
      </c>
      <c r="M91" s="2">
        <f t="shared" si="313"/>
        <v>29.819999999999997</v>
      </c>
      <c r="N91" s="2">
        <f t="shared" si="314"/>
        <v>-4.139999999999997</v>
      </c>
      <c r="P91">
        <v>86</v>
      </c>
      <c r="Q91">
        <v>130</v>
      </c>
      <c r="R91" s="3">
        <v>0.183</v>
      </c>
      <c r="S91" s="1">
        <f t="shared" si="315"/>
        <v>3.66</v>
      </c>
      <c r="T91" s="2">
        <f t="shared" si="316"/>
        <v>24.02</v>
      </c>
      <c r="U91" s="2">
        <f t="shared" si="317"/>
        <v>5.7999999999999972</v>
      </c>
      <c r="W91">
        <v>86</v>
      </c>
      <c r="X91">
        <v>130</v>
      </c>
      <c r="Y91" s="3">
        <v>0.188</v>
      </c>
      <c r="Z91" s="1">
        <f t="shared" si="318"/>
        <v>3.76</v>
      </c>
      <c r="AA91" s="2">
        <f t="shared" si="319"/>
        <v>27.520000000000003</v>
      </c>
      <c r="AB91" s="2">
        <f t="shared" si="320"/>
        <v>-3.5000000000000036</v>
      </c>
      <c r="AD91">
        <v>86</v>
      </c>
      <c r="AE91">
        <v>130</v>
      </c>
      <c r="AF91" s="3">
        <v>0.184</v>
      </c>
      <c r="AG91" s="1">
        <f t="shared" si="321"/>
        <v>3.6799999999999997</v>
      </c>
      <c r="AH91" s="2">
        <f t="shared" si="322"/>
        <v>22.72</v>
      </c>
      <c r="AI91" s="2">
        <f t="shared" si="323"/>
        <v>4.8000000000000043</v>
      </c>
      <c r="AK91">
        <v>86</v>
      </c>
      <c r="AL91">
        <v>130</v>
      </c>
      <c r="AM91" s="3">
        <v>0.184</v>
      </c>
      <c r="AN91" s="1">
        <f t="shared" si="324"/>
        <v>3.6799999999999997</v>
      </c>
      <c r="AO91" s="2">
        <f t="shared" si="325"/>
        <v>27.1</v>
      </c>
      <c r="AP91" s="2">
        <f t="shared" si="326"/>
        <v>-4.3800000000000026</v>
      </c>
      <c r="AR91">
        <v>86</v>
      </c>
      <c r="AS91">
        <v>130</v>
      </c>
      <c r="AT91" s="3">
        <v>0.18</v>
      </c>
      <c r="AU91" s="1">
        <f t="shared" si="327"/>
        <v>3.5999999999999996</v>
      </c>
      <c r="AV91" s="2">
        <f t="shared" si="328"/>
        <v>22.78</v>
      </c>
      <c r="AW91" s="2">
        <f t="shared" si="329"/>
        <v>4.32</v>
      </c>
      <c r="AY91">
        <v>86</v>
      </c>
      <c r="AZ91">
        <v>130</v>
      </c>
      <c r="BA91" s="3">
        <v>0.17799999999999999</v>
      </c>
      <c r="BB91" s="1">
        <f t="shared" si="330"/>
        <v>3.5599999999999996</v>
      </c>
      <c r="BC91" s="2">
        <f t="shared" si="331"/>
        <v>25.86</v>
      </c>
      <c r="BD91" s="2">
        <f t="shared" si="332"/>
        <v>-3.0799999999999983</v>
      </c>
      <c r="BF91">
        <v>86</v>
      </c>
      <c r="BG91">
        <v>130</v>
      </c>
      <c r="BH91" s="3">
        <v>0.16900000000000001</v>
      </c>
      <c r="BI91" s="1">
        <f t="shared" si="333"/>
        <v>3.3800000000000003</v>
      </c>
      <c r="BJ91" s="2">
        <f t="shared" si="334"/>
        <v>18.420000000000002</v>
      </c>
      <c r="BK91" s="2">
        <f t="shared" si="335"/>
        <v>7.4399999999999977</v>
      </c>
      <c r="BM91">
        <v>86</v>
      </c>
      <c r="BN91">
        <v>130</v>
      </c>
      <c r="BO91" s="3">
        <v>0.16500000000000001</v>
      </c>
      <c r="BP91" s="1">
        <f t="shared" si="336"/>
        <v>3.3000000000000003</v>
      </c>
      <c r="BQ91" s="2">
        <f t="shared" si="337"/>
        <v>26.4</v>
      </c>
      <c r="BR91" s="2">
        <f t="shared" si="338"/>
        <v>-7.9799999999999969</v>
      </c>
      <c r="BT91">
        <v>86</v>
      </c>
      <c r="BU91">
        <v>130</v>
      </c>
      <c r="BV91" s="3">
        <v>0.153</v>
      </c>
      <c r="BW91" s="1">
        <f t="shared" si="339"/>
        <v>3.06</v>
      </c>
      <c r="BX91" s="2">
        <f t="shared" si="340"/>
        <v>20.2</v>
      </c>
      <c r="BY91" s="2">
        <f t="shared" si="341"/>
        <v>6.1999999999999993</v>
      </c>
      <c r="CA91">
        <v>86</v>
      </c>
      <c r="CB91">
        <v>130</v>
      </c>
      <c r="CC91" s="3">
        <v>0.17299999999999999</v>
      </c>
      <c r="CD91" s="1">
        <f t="shared" si="342"/>
        <v>3.46</v>
      </c>
      <c r="CE91" s="2">
        <f t="shared" si="343"/>
        <v>24.86</v>
      </c>
      <c r="CF91" s="2">
        <f t="shared" si="344"/>
        <v>-4.66</v>
      </c>
      <c r="CH91">
        <v>86</v>
      </c>
      <c r="CI91">
        <v>130</v>
      </c>
      <c r="CJ91" s="3">
        <v>0.14299999999999999</v>
      </c>
      <c r="CK91" s="1">
        <f t="shared" si="345"/>
        <v>2.86</v>
      </c>
      <c r="CL91" s="2">
        <f t="shared" si="346"/>
        <v>18.520000000000003</v>
      </c>
      <c r="CM91" s="2">
        <f t="shared" si="347"/>
        <v>6.3399999999999963</v>
      </c>
      <c r="CO91">
        <v>86</v>
      </c>
      <c r="CP91">
        <v>130</v>
      </c>
      <c r="CQ91" s="3">
        <v>0.18099999999999999</v>
      </c>
      <c r="CR91" s="1">
        <f t="shared" si="348"/>
        <v>3.62</v>
      </c>
      <c r="CS91" s="2">
        <f t="shared" si="349"/>
        <v>26.3</v>
      </c>
      <c r="CT91" s="2">
        <f t="shared" si="350"/>
        <v>-7.7799999999999976</v>
      </c>
      <c r="CV91">
        <v>86</v>
      </c>
      <c r="CW91">
        <v>130</v>
      </c>
      <c r="CX91" s="3">
        <v>0.16200000000000001</v>
      </c>
      <c r="CY91" s="1">
        <f t="shared" si="351"/>
        <v>3.24</v>
      </c>
      <c r="CZ91" s="2">
        <f t="shared" si="352"/>
        <v>19.82</v>
      </c>
      <c r="DA91" s="2">
        <f t="shared" si="353"/>
        <v>6.48</v>
      </c>
      <c r="DC91">
        <v>86</v>
      </c>
      <c r="DD91">
        <v>130</v>
      </c>
      <c r="DE91" s="3">
        <v>0.14899999999999999</v>
      </c>
      <c r="DF91" s="1">
        <f t="shared" si="354"/>
        <v>2.98</v>
      </c>
      <c r="DG91" s="2">
        <f t="shared" si="355"/>
        <v>28.52</v>
      </c>
      <c r="DH91" s="2">
        <f t="shared" si="356"/>
        <v>-8.6999999999999993</v>
      </c>
      <c r="DJ91">
        <v>86</v>
      </c>
      <c r="DK91">
        <v>130</v>
      </c>
      <c r="DL91" s="3">
        <v>0.14899999999999999</v>
      </c>
      <c r="DM91" s="1">
        <f t="shared" si="357"/>
        <v>2.98</v>
      </c>
      <c r="DN91" s="2">
        <f t="shared" si="358"/>
        <v>20.34</v>
      </c>
      <c r="DO91" s="2">
        <f t="shared" si="359"/>
        <v>8.18</v>
      </c>
      <c r="DQ91">
        <v>86</v>
      </c>
      <c r="DR91">
        <v>130</v>
      </c>
      <c r="DS91" s="3">
        <v>0.158</v>
      </c>
      <c r="DT91" s="1">
        <f t="shared" si="360"/>
        <v>3.16</v>
      </c>
      <c r="DU91" s="2">
        <f t="shared" si="361"/>
        <v>26.900000000000002</v>
      </c>
      <c r="DV91" s="2">
        <f t="shared" si="362"/>
        <v>-6.5600000000000023</v>
      </c>
      <c r="DX91">
        <v>86</v>
      </c>
      <c r="DY91">
        <v>130</v>
      </c>
      <c r="DZ91" s="3">
        <v>0.151</v>
      </c>
      <c r="EA91" s="1">
        <f t="shared" si="363"/>
        <v>3.02</v>
      </c>
      <c r="EB91" s="2">
        <f t="shared" si="364"/>
        <v>20.16</v>
      </c>
      <c r="EC91" s="2">
        <f t="shared" si="365"/>
        <v>6.740000000000002</v>
      </c>
      <c r="EE91">
        <v>86</v>
      </c>
      <c r="EF91">
        <v>130</v>
      </c>
      <c r="EG91" s="3">
        <v>0.13300000000000001</v>
      </c>
      <c r="EH91" s="1">
        <f t="shared" si="366"/>
        <v>2.66</v>
      </c>
      <c r="EI91" s="2">
        <f t="shared" si="367"/>
        <v>16.96</v>
      </c>
      <c r="EJ91" s="2">
        <f t="shared" si="368"/>
        <v>3.1999999999999993</v>
      </c>
      <c r="EL91">
        <v>86</v>
      </c>
      <c r="EM91">
        <v>130</v>
      </c>
      <c r="EN91" s="3">
        <v>0.11700000000000001</v>
      </c>
      <c r="EO91" s="1">
        <f t="shared" si="369"/>
        <v>2.3400000000000003</v>
      </c>
      <c r="EP91" s="2">
        <f t="shared" si="370"/>
        <v>15.88</v>
      </c>
      <c r="EQ91" s="2">
        <f t="shared" si="371"/>
        <v>1.08</v>
      </c>
    </row>
    <row r="92" spans="2:147" x14ac:dyDescent="0.25">
      <c r="B92">
        <v>86</v>
      </c>
      <c r="C92">
        <v>150</v>
      </c>
      <c r="D92" s="3">
        <v>0.23899999999999999</v>
      </c>
      <c r="E92" s="1">
        <f t="shared" si="310"/>
        <v>4.7799999999999994</v>
      </c>
      <c r="F92" s="2">
        <f t="shared" si="311"/>
        <v>30.46</v>
      </c>
      <c r="I92">
        <v>86</v>
      </c>
      <c r="J92">
        <v>150</v>
      </c>
      <c r="K92" s="3">
        <v>0.24299999999999999</v>
      </c>
      <c r="L92" s="1">
        <f t="shared" si="312"/>
        <v>4.8599999999999994</v>
      </c>
      <c r="M92" s="2">
        <f t="shared" si="313"/>
        <v>34.679999999999993</v>
      </c>
      <c r="N92" s="2">
        <f t="shared" si="314"/>
        <v>-4.2199999999999918</v>
      </c>
      <c r="P92">
        <v>86</v>
      </c>
      <c r="Q92">
        <v>150</v>
      </c>
      <c r="R92" s="3">
        <v>0.21299999999999999</v>
      </c>
      <c r="S92" s="1">
        <f t="shared" si="315"/>
        <v>4.26</v>
      </c>
      <c r="T92" s="2">
        <f t="shared" si="316"/>
        <v>28.28</v>
      </c>
      <c r="U92" s="2">
        <f t="shared" si="317"/>
        <v>6.3999999999999915</v>
      </c>
      <c r="W92">
        <v>86</v>
      </c>
      <c r="X92">
        <v>150</v>
      </c>
      <c r="Y92" s="3">
        <v>0.219</v>
      </c>
      <c r="Z92" s="1">
        <f t="shared" si="318"/>
        <v>4.38</v>
      </c>
      <c r="AA92" s="2">
        <f t="shared" si="319"/>
        <v>31.900000000000002</v>
      </c>
      <c r="AB92" s="2">
        <f t="shared" si="320"/>
        <v>-3.620000000000001</v>
      </c>
      <c r="AD92">
        <v>86</v>
      </c>
      <c r="AE92">
        <v>150</v>
      </c>
      <c r="AF92" s="3">
        <v>0.224</v>
      </c>
      <c r="AG92" s="1">
        <f t="shared" si="321"/>
        <v>4.4800000000000004</v>
      </c>
      <c r="AH92" s="2">
        <f t="shared" si="322"/>
        <v>27.2</v>
      </c>
      <c r="AI92" s="2">
        <f t="shared" si="323"/>
        <v>4.7000000000000028</v>
      </c>
      <c r="AK92">
        <v>86</v>
      </c>
      <c r="AL92">
        <v>150</v>
      </c>
      <c r="AM92" s="3">
        <v>0.22500000000000001</v>
      </c>
      <c r="AN92" s="1">
        <f t="shared" si="324"/>
        <v>4.5</v>
      </c>
      <c r="AO92" s="2">
        <f t="shared" si="325"/>
        <v>31.6</v>
      </c>
      <c r="AP92" s="2">
        <f t="shared" si="326"/>
        <v>-4.4000000000000021</v>
      </c>
      <c r="AR92">
        <v>86</v>
      </c>
      <c r="AS92">
        <v>150</v>
      </c>
      <c r="AT92" s="3">
        <v>0.22500000000000001</v>
      </c>
      <c r="AU92" s="1">
        <f t="shared" si="327"/>
        <v>4.5</v>
      </c>
      <c r="AV92" s="2">
        <f t="shared" si="328"/>
        <v>27.28</v>
      </c>
      <c r="AW92" s="2">
        <f t="shared" si="329"/>
        <v>4.32</v>
      </c>
      <c r="AY92">
        <v>86</v>
      </c>
      <c r="AZ92">
        <v>150</v>
      </c>
      <c r="BA92" s="3">
        <v>0.22900000000000001</v>
      </c>
      <c r="BB92" s="1">
        <f t="shared" si="330"/>
        <v>4.58</v>
      </c>
      <c r="BC92" s="2">
        <f t="shared" si="331"/>
        <v>30.439999999999998</v>
      </c>
      <c r="BD92" s="2">
        <f t="shared" si="332"/>
        <v>-3.1599999999999966</v>
      </c>
      <c r="BF92">
        <v>86</v>
      </c>
      <c r="BG92">
        <v>150</v>
      </c>
      <c r="BH92" s="3">
        <v>0.2</v>
      </c>
      <c r="BI92" s="1">
        <f t="shared" si="333"/>
        <v>4</v>
      </c>
      <c r="BJ92" s="2">
        <f t="shared" si="334"/>
        <v>22.42</v>
      </c>
      <c r="BK92" s="2">
        <f t="shared" si="335"/>
        <v>8.019999999999996</v>
      </c>
      <c r="BM92">
        <v>86</v>
      </c>
      <c r="BN92">
        <v>150</v>
      </c>
      <c r="BO92" s="3">
        <v>0.22600000000000001</v>
      </c>
      <c r="BP92" s="1">
        <f t="shared" si="336"/>
        <v>4.5200000000000005</v>
      </c>
      <c r="BQ92" s="2">
        <f t="shared" si="337"/>
        <v>30.919999999999998</v>
      </c>
      <c r="BR92" s="2">
        <f t="shared" si="338"/>
        <v>-8.4999999999999964</v>
      </c>
      <c r="BT92">
        <v>86</v>
      </c>
      <c r="BU92">
        <v>150</v>
      </c>
      <c r="BV92" s="3">
        <v>0.20100000000000001</v>
      </c>
      <c r="BW92" s="1">
        <f t="shared" si="339"/>
        <v>4.0200000000000005</v>
      </c>
      <c r="BX92" s="2">
        <f t="shared" si="340"/>
        <v>24.22</v>
      </c>
      <c r="BY92" s="2">
        <f t="shared" si="341"/>
        <v>6.6999999999999993</v>
      </c>
      <c r="CA92">
        <v>86</v>
      </c>
      <c r="CB92">
        <v>150</v>
      </c>
      <c r="CC92" s="3">
        <v>0.19500000000000001</v>
      </c>
      <c r="CD92" s="1">
        <f t="shared" si="342"/>
        <v>3.9000000000000004</v>
      </c>
      <c r="CE92" s="2">
        <f t="shared" si="343"/>
        <v>28.759999999999998</v>
      </c>
      <c r="CF92" s="2">
        <f t="shared" si="344"/>
        <v>-4.5399999999999991</v>
      </c>
      <c r="CH92">
        <v>86</v>
      </c>
      <c r="CI92">
        <v>150</v>
      </c>
      <c r="CJ92" s="3">
        <v>0.188</v>
      </c>
      <c r="CK92" s="1">
        <f t="shared" si="345"/>
        <v>3.76</v>
      </c>
      <c r="CL92" s="2">
        <f t="shared" si="346"/>
        <v>22.28</v>
      </c>
      <c r="CM92" s="2">
        <f t="shared" si="347"/>
        <v>6.4799999999999969</v>
      </c>
      <c r="CO92">
        <v>86</v>
      </c>
      <c r="CP92">
        <v>150</v>
      </c>
      <c r="CQ92" s="3">
        <v>0.20100000000000001</v>
      </c>
      <c r="CR92" s="1">
        <f t="shared" si="348"/>
        <v>4.0200000000000005</v>
      </c>
      <c r="CS92" s="2">
        <f t="shared" si="349"/>
        <v>30.32</v>
      </c>
      <c r="CT92" s="2">
        <f t="shared" si="350"/>
        <v>-8.0399999999999991</v>
      </c>
      <c r="CV92">
        <v>86</v>
      </c>
      <c r="CW92">
        <v>150</v>
      </c>
      <c r="CX92" s="3">
        <v>0.214</v>
      </c>
      <c r="CY92" s="1">
        <f t="shared" si="351"/>
        <v>4.28</v>
      </c>
      <c r="CZ92" s="2">
        <f t="shared" si="352"/>
        <v>24.1</v>
      </c>
      <c r="DA92" s="2">
        <f t="shared" si="353"/>
        <v>6.2199999999999989</v>
      </c>
      <c r="DC92">
        <v>86</v>
      </c>
      <c r="DD92">
        <v>150</v>
      </c>
      <c r="DE92" s="3">
        <v>0.17599999999999999</v>
      </c>
      <c r="DF92" s="1">
        <f t="shared" si="354"/>
        <v>3.5199999999999996</v>
      </c>
      <c r="DG92" s="2">
        <f t="shared" si="355"/>
        <v>32.04</v>
      </c>
      <c r="DH92" s="2">
        <f t="shared" si="356"/>
        <v>-7.9399999999999977</v>
      </c>
      <c r="DJ92">
        <v>86</v>
      </c>
      <c r="DK92">
        <v>150</v>
      </c>
      <c r="DL92" s="3">
        <v>0.182</v>
      </c>
      <c r="DM92" s="1">
        <f t="shared" si="357"/>
        <v>3.6399999999999997</v>
      </c>
      <c r="DN92" s="2">
        <f t="shared" si="358"/>
        <v>23.98</v>
      </c>
      <c r="DO92" s="2">
        <f t="shared" si="359"/>
        <v>8.0599999999999987</v>
      </c>
      <c r="DQ92">
        <v>86</v>
      </c>
      <c r="DR92">
        <v>150</v>
      </c>
      <c r="DS92" s="3">
        <v>0.17699999999999999</v>
      </c>
      <c r="DT92" s="1">
        <f t="shared" si="360"/>
        <v>3.54</v>
      </c>
      <c r="DU92" s="2">
        <f t="shared" si="361"/>
        <v>30.44</v>
      </c>
      <c r="DV92" s="2">
        <f t="shared" si="362"/>
        <v>-6.4600000000000009</v>
      </c>
      <c r="DX92">
        <v>86</v>
      </c>
      <c r="DY92">
        <v>150</v>
      </c>
      <c r="DZ92" s="3">
        <v>0.17199999999999999</v>
      </c>
      <c r="EA92" s="1">
        <f t="shared" si="363"/>
        <v>3.4399999999999995</v>
      </c>
      <c r="EB92" s="2">
        <f t="shared" si="364"/>
        <v>23.6</v>
      </c>
      <c r="EC92" s="2">
        <f t="shared" si="365"/>
        <v>6.84</v>
      </c>
      <c r="EE92">
        <v>86</v>
      </c>
      <c r="EF92">
        <v>150</v>
      </c>
      <c r="EG92" s="3">
        <v>0.161</v>
      </c>
      <c r="EH92" s="1">
        <f t="shared" si="366"/>
        <v>3.22</v>
      </c>
      <c r="EI92" s="2">
        <f t="shared" si="367"/>
        <v>20.18</v>
      </c>
      <c r="EJ92" s="2">
        <f t="shared" si="368"/>
        <v>3.4200000000000017</v>
      </c>
      <c r="EL92">
        <v>86</v>
      </c>
      <c r="EM92">
        <v>150</v>
      </c>
      <c r="EN92" s="3">
        <v>0.14099999999999999</v>
      </c>
      <c r="EO92" s="1">
        <f t="shared" si="369"/>
        <v>2.82</v>
      </c>
      <c r="EP92" s="2">
        <f t="shared" si="370"/>
        <v>18.7</v>
      </c>
      <c r="EQ92" s="2">
        <f t="shared" si="371"/>
        <v>1.4800000000000004</v>
      </c>
    </row>
    <row r="93" spans="2:147" x14ac:dyDescent="0.25">
      <c r="B93">
        <v>86</v>
      </c>
      <c r="C93">
        <v>170</v>
      </c>
      <c r="D93" s="3">
        <v>0.20899999999999999</v>
      </c>
      <c r="E93" s="1">
        <f t="shared" si="310"/>
        <v>4.18</v>
      </c>
      <c r="F93" s="2">
        <f t="shared" si="311"/>
        <v>34.64</v>
      </c>
      <c r="I93">
        <v>86</v>
      </c>
      <c r="J93">
        <v>170</v>
      </c>
      <c r="K93" s="3">
        <v>0.20699999999999999</v>
      </c>
      <c r="L93" s="1">
        <f t="shared" si="312"/>
        <v>4.1399999999999997</v>
      </c>
      <c r="M93" s="2">
        <f t="shared" si="313"/>
        <v>38.819999999999993</v>
      </c>
      <c r="N93" s="2">
        <f t="shared" si="314"/>
        <v>-4.1799999999999926</v>
      </c>
      <c r="P93">
        <v>86</v>
      </c>
      <c r="Q93">
        <v>170</v>
      </c>
      <c r="R93" s="3">
        <v>0.23599999999999999</v>
      </c>
      <c r="S93" s="1">
        <f t="shared" si="315"/>
        <v>4.72</v>
      </c>
      <c r="T93" s="2">
        <f t="shared" si="316"/>
        <v>33</v>
      </c>
      <c r="U93" s="2">
        <f t="shared" si="317"/>
        <v>5.8199999999999932</v>
      </c>
      <c r="W93">
        <v>86</v>
      </c>
      <c r="X93">
        <v>170</v>
      </c>
      <c r="Y93" s="3">
        <v>0.22600000000000001</v>
      </c>
      <c r="Z93" s="1">
        <f t="shared" si="318"/>
        <v>4.5200000000000005</v>
      </c>
      <c r="AA93" s="2">
        <f t="shared" si="319"/>
        <v>36.42</v>
      </c>
      <c r="AB93" s="2">
        <f t="shared" si="320"/>
        <v>-3.4200000000000017</v>
      </c>
      <c r="AD93">
        <v>86</v>
      </c>
      <c r="AE93">
        <v>170</v>
      </c>
      <c r="AF93" s="3">
        <v>0.23</v>
      </c>
      <c r="AG93" s="1">
        <f t="shared" si="321"/>
        <v>4.6000000000000005</v>
      </c>
      <c r="AH93" s="2">
        <f t="shared" si="322"/>
        <v>31.8</v>
      </c>
      <c r="AI93" s="2">
        <f t="shared" si="323"/>
        <v>4.620000000000001</v>
      </c>
      <c r="AK93">
        <v>86</v>
      </c>
      <c r="AL93">
        <v>170</v>
      </c>
      <c r="AM93" s="3">
        <v>0.222</v>
      </c>
      <c r="AN93" s="1">
        <f t="shared" si="324"/>
        <v>4.4400000000000004</v>
      </c>
      <c r="AO93" s="2">
        <f t="shared" si="325"/>
        <v>36.04</v>
      </c>
      <c r="AP93" s="2">
        <f t="shared" si="326"/>
        <v>-4.2399999999999984</v>
      </c>
      <c r="AR93">
        <v>86</v>
      </c>
      <c r="AS93">
        <v>170</v>
      </c>
      <c r="AT93" s="3">
        <v>0.223</v>
      </c>
      <c r="AU93" s="1">
        <f t="shared" si="327"/>
        <v>4.46</v>
      </c>
      <c r="AV93" s="2">
        <f t="shared" si="328"/>
        <v>31.740000000000002</v>
      </c>
      <c r="AW93" s="2">
        <f t="shared" si="329"/>
        <v>4.2999999999999972</v>
      </c>
      <c r="AY93">
        <v>86</v>
      </c>
      <c r="AZ93">
        <v>170</v>
      </c>
      <c r="BA93" s="3">
        <v>0.218</v>
      </c>
      <c r="BB93" s="1">
        <f t="shared" si="330"/>
        <v>4.3600000000000003</v>
      </c>
      <c r="BC93" s="2">
        <f t="shared" si="331"/>
        <v>34.799999999999997</v>
      </c>
      <c r="BD93" s="2">
        <f t="shared" si="332"/>
        <v>-3.0599999999999952</v>
      </c>
      <c r="BF93">
        <v>86</v>
      </c>
      <c r="BG93">
        <v>170</v>
      </c>
      <c r="BH93" s="3">
        <v>0.23100000000000001</v>
      </c>
      <c r="BI93" s="1">
        <f t="shared" si="333"/>
        <v>4.62</v>
      </c>
      <c r="BJ93" s="2">
        <f t="shared" si="334"/>
        <v>27.040000000000003</v>
      </c>
      <c r="BK93" s="2">
        <f t="shared" si="335"/>
        <v>7.7599999999999945</v>
      </c>
      <c r="BM93">
        <v>86</v>
      </c>
      <c r="BN93">
        <v>170</v>
      </c>
      <c r="BO93" s="3">
        <v>0.20300000000000001</v>
      </c>
      <c r="BP93" s="1">
        <f t="shared" si="336"/>
        <v>4.0600000000000005</v>
      </c>
      <c r="BQ93" s="2">
        <f t="shared" si="337"/>
        <v>34.979999999999997</v>
      </c>
      <c r="BR93" s="2">
        <f t="shared" si="338"/>
        <v>-7.9399999999999942</v>
      </c>
      <c r="BT93">
        <v>86</v>
      </c>
      <c r="BU93">
        <v>170</v>
      </c>
      <c r="BV93" s="3">
        <v>0.22</v>
      </c>
      <c r="BW93" s="1">
        <f t="shared" si="339"/>
        <v>4.4000000000000004</v>
      </c>
      <c r="BX93" s="2">
        <f t="shared" si="340"/>
        <v>28.619999999999997</v>
      </c>
      <c r="BY93" s="2">
        <f t="shared" si="341"/>
        <v>6.3599999999999994</v>
      </c>
      <c r="CA93">
        <v>86</v>
      </c>
      <c r="CB93">
        <v>170</v>
      </c>
      <c r="CC93" s="3">
        <v>0.22600000000000001</v>
      </c>
      <c r="CD93" s="1">
        <f t="shared" si="342"/>
        <v>4.5200000000000005</v>
      </c>
      <c r="CE93" s="2">
        <f t="shared" si="343"/>
        <v>33.28</v>
      </c>
      <c r="CF93" s="2">
        <f t="shared" si="344"/>
        <v>-4.6600000000000037</v>
      </c>
      <c r="CH93">
        <v>86</v>
      </c>
      <c r="CI93">
        <v>170</v>
      </c>
      <c r="CJ93" s="3">
        <v>0.217</v>
      </c>
      <c r="CK93" s="1">
        <f t="shared" si="345"/>
        <v>4.34</v>
      </c>
      <c r="CL93" s="2">
        <f t="shared" si="346"/>
        <v>26.62</v>
      </c>
      <c r="CM93" s="2">
        <f t="shared" si="347"/>
        <v>6.66</v>
      </c>
      <c r="CO93">
        <v>86</v>
      </c>
      <c r="CP93">
        <v>170</v>
      </c>
      <c r="CQ93" s="3">
        <v>0.214</v>
      </c>
      <c r="CR93" s="1">
        <f t="shared" si="348"/>
        <v>4.28</v>
      </c>
      <c r="CS93" s="2">
        <f t="shared" si="349"/>
        <v>34.6</v>
      </c>
      <c r="CT93" s="2">
        <f t="shared" si="350"/>
        <v>-7.98</v>
      </c>
      <c r="CV93">
        <v>86</v>
      </c>
      <c r="CW93">
        <v>170</v>
      </c>
      <c r="CX93" s="3">
        <v>0.189</v>
      </c>
      <c r="CY93" s="1">
        <f t="shared" si="351"/>
        <v>3.7800000000000002</v>
      </c>
      <c r="CZ93" s="2">
        <f t="shared" si="352"/>
        <v>27.880000000000003</v>
      </c>
      <c r="DA93" s="2">
        <f t="shared" si="353"/>
        <v>6.7199999999999989</v>
      </c>
      <c r="DC93">
        <v>86</v>
      </c>
      <c r="DD93">
        <v>170</v>
      </c>
      <c r="DE93" s="3">
        <v>0.2</v>
      </c>
      <c r="DF93" s="1">
        <f t="shared" si="354"/>
        <v>4</v>
      </c>
      <c r="DG93" s="2">
        <f t="shared" si="355"/>
        <v>36.04</v>
      </c>
      <c r="DH93" s="2">
        <f t="shared" si="356"/>
        <v>-8.1599999999999966</v>
      </c>
      <c r="DJ93">
        <v>86</v>
      </c>
      <c r="DK93">
        <v>170</v>
      </c>
      <c r="DL93" s="3">
        <v>0.19600000000000001</v>
      </c>
      <c r="DM93" s="1">
        <f t="shared" si="357"/>
        <v>3.92</v>
      </c>
      <c r="DN93" s="2">
        <f t="shared" si="358"/>
        <v>27.9</v>
      </c>
      <c r="DO93" s="2">
        <f t="shared" si="359"/>
        <v>8.14</v>
      </c>
      <c r="DQ93">
        <v>86</v>
      </c>
      <c r="DR93">
        <v>170</v>
      </c>
      <c r="DS93" s="3">
        <v>0.189</v>
      </c>
      <c r="DT93" s="1">
        <f t="shared" si="360"/>
        <v>3.7800000000000002</v>
      </c>
      <c r="DU93" s="2">
        <f t="shared" si="361"/>
        <v>34.22</v>
      </c>
      <c r="DV93" s="2">
        <f t="shared" si="362"/>
        <v>-6.32</v>
      </c>
      <c r="DX93">
        <v>86</v>
      </c>
      <c r="DY93">
        <v>170</v>
      </c>
      <c r="DZ93" s="3">
        <v>0.187</v>
      </c>
      <c r="EA93" s="1">
        <f t="shared" si="363"/>
        <v>3.74</v>
      </c>
      <c r="EB93" s="2">
        <f t="shared" si="364"/>
        <v>27.340000000000003</v>
      </c>
      <c r="EC93" s="2">
        <f t="shared" si="365"/>
        <v>6.8799999999999955</v>
      </c>
      <c r="EE93">
        <v>86</v>
      </c>
      <c r="EF93">
        <v>170</v>
      </c>
      <c r="EG93" s="3">
        <v>0.17599999999999999</v>
      </c>
      <c r="EH93" s="1">
        <f t="shared" si="366"/>
        <v>3.5199999999999996</v>
      </c>
      <c r="EI93" s="2">
        <f t="shared" si="367"/>
        <v>23.7</v>
      </c>
      <c r="EJ93" s="2">
        <f t="shared" si="368"/>
        <v>3.6400000000000041</v>
      </c>
      <c r="EL93">
        <v>86</v>
      </c>
      <c r="EM93">
        <v>170</v>
      </c>
      <c r="EN93" s="3">
        <v>0.157</v>
      </c>
      <c r="EO93" s="1">
        <f t="shared" si="369"/>
        <v>3.14</v>
      </c>
      <c r="EP93" s="2">
        <f t="shared" si="370"/>
        <v>21.84</v>
      </c>
      <c r="EQ93" s="2">
        <f t="shared" si="371"/>
        <v>1.8599999999999994</v>
      </c>
    </row>
    <row r="94" spans="2:147" x14ac:dyDescent="0.25">
      <c r="B94">
        <v>86</v>
      </c>
      <c r="C94">
        <v>190</v>
      </c>
      <c r="D94" s="3">
        <v>0.157</v>
      </c>
      <c r="E94" s="1">
        <f t="shared" si="310"/>
        <v>3.14</v>
      </c>
      <c r="F94" s="2">
        <f t="shared" si="311"/>
        <v>37.78</v>
      </c>
      <c r="I94">
        <v>86</v>
      </c>
      <c r="J94">
        <v>190</v>
      </c>
      <c r="K94" s="3">
        <v>0.158</v>
      </c>
      <c r="L94" s="1">
        <f t="shared" si="312"/>
        <v>3.16</v>
      </c>
      <c r="M94" s="2">
        <f t="shared" si="313"/>
        <v>41.97999999999999</v>
      </c>
      <c r="N94" s="2">
        <f t="shared" si="314"/>
        <v>-4.1999999999999886</v>
      </c>
      <c r="P94">
        <v>86</v>
      </c>
      <c r="Q94">
        <v>190</v>
      </c>
      <c r="R94" s="3">
        <v>0.16500000000000001</v>
      </c>
      <c r="S94" s="1">
        <f t="shared" si="315"/>
        <v>3.3000000000000003</v>
      </c>
      <c r="T94" s="2">
        <f t="shared" si="316"/>
        <v>36.299999999999997</v>
      </c>
      <c r="U94" s="2">
        <f t="shared" si="317"/>
        <v>5.6799999999999926</v>
      </c>
      <c r="W94">
        <v>86</v>
      </c>
      <c r="X94">
        <v>190</v>
      </c>
      <c r="Y94" s="3">
        <v>0.16200000000000001</v>
      </c>
      <c r="Z94" s="1">
        <f t="shared" si="318"/>
        <v>3.24</v>
      </c>
      <c r="AA94" s="2">
        <f t="shared" si="319"/>
        <v>39.660000000000004</v>
      </c>
      <c r="AB94" s="2">
        <f t="shared" si="320"/>
        <v>-3.3600000000000065</v>
      </c>
      <c r="AD94">
        <v>86</v>
      </c>
      <c r="AE94">
        <v>190</v>
      </c>
      <c r="AF94" s="3">
        <v>0.161</v>
      </c>
      <c r="AG94" s="1">
        <f t="shared" si="321"/>
        <v>3.22</v>
      </c>
      <c r="AH94" s="2">
        <f t="shared" si="322"/>
        <v>35.020000000000003</v>
      </c>
      <c r="AI94" s="2">
        <f t="shared" si="323"/>
        <v>4.6400000000000006</v>
      </c>
      <c r="AK94">
        <v>86</v>
      </c>
      <c r="AL94">
        <v>190</v>
      </c>
      <c r="AM94" s="3">
        <v>0.161</v>
      </c>
      <c r="AN94" s="1">
        <f t="shared" si="324"/>
        <v>3.22</v>
      </c>
      <c r="AO94" s="2">
        <f t="shared" si="325"/>
        <v>39.26</v>
      </c>
      <c r="AP94" s="2">
        <f t="shared" si="326"/>
        <v>-4.2399999999999949</v>
      </c>
      <c r="AR94">
        <v>86</v>
      </c>
      <c r="AS94">
        <v>190</v>
      </c>
      <c r="AT94" s="3">
        <v>0.161</v>
      </c>
      <c r="AU94" s="1">
        <f t="shared" si="327"/>
        <v>3.22</v>
      </c>
      <c r="AV94" s="2">
        <f t="shared" si="328"/>
        <v>34.96</v>
      </c>
      <c r="AW94" s="2">
        <f t="shared" si="329"/>
        <v>4.2999999999999972</v>
      </c>
      <c r="AY94">
        <v>86</v>
      </c>
      <c r="AZ94">
        <v>190</v>
      </c>
      <c r="BA94" s="3">
        <v>0.156</v>
      </c>
      <c r="BB94" s="1">
        <f t="shared" si="330"/>
        <v>3.12</v>
      </c>
      <c r="BC94" s="2">
        <f t="shared" si="331"/>
        <v>37.919999999999995</v>
      </c>
      <c r="BD94" s="2">
        <f t="shared" si="332"/>
        <v>-2.9599999999999937</v>
      </c>
      <c r="BF94">
        <v>86</v>
      </c>
      <c r="BG94">
        <v>190</v>
      </c>
      <c r="BH94" s="3">
        <v>0.16800000000000001</v>
      </c>
      <c r="BI94" s="1">
        <f t="shared" si="333"/>
        <v>3.3600000000000003</v>
      </c>
      <c r="BJ94" s="2">
        <f t="shared" si="334"/>
        <v>30.400000000000002</v>
      </c>
      <c r="BK94" s="2">
        <f t="shared" si="335"/>
        <v>7.5199999999999925</v>
      </c>
      <c r="BM94">
        <v>86</v>
      </c>
      <c r="BN94">
        <v>190</v>
      </c>
      <c r="BO94" s="3">
        <v>0.152</v>
      </c>
      <c r="BP94" s="1">
        <f t="shared" si="336"/>
        <v>3.04</v>
      </c>
      <c r="BQ94" s="2">
        <f t="shared" si="337"/>
        <v>38.019999999999996</v>
      </c>
      <c r="BR94" s="2">
        <f t="shared" si="338"/>
        <v>-7.6199999999999939</v>
      </c>
      <c r="BT94">
        <v>86</v>
      </c>
      <c r="BU94">
        <v>190</v>
      </c>
      <c r="BV94" s="3">
        <v>0.155</v>
      </c>
      <c r="BW94" s="1">
        <f t="shared" si="339"/>
        <v>3.1</v>
      </c>
      <c r="BX94" s="2">
        <f t="shared" si="340"/>
        <v>31.72</v>
      </c>
      <c r="BY94" s="2">
        <f t="shared" si="341"/>
        <v>6.2999999999999972</v>
      </c>
      <c r="CA94">
        <v>86</v>
      </c>
      <c r="CB94">
        <v>190</v>
      </c>
      <c r="CC94" s="3">
        <v>0.16200000000000001</v>
      </c>
      <c r="CD94" s="1">
        <f t="shared" si="342"/>
        <v>3.24</v>
      </c>
      <c r="CE94" s="2">
        <f t="shared" si="343"/>
        <v>36.520000000000003</v>
      </c>
      <c r="CF94" s="2">
        <f t="shared" si="344"/>
        <v>-4.8000000000000043</v>
      </c>
      <c r="CH94">
        <v>86</v>
      </c>
      <c r="CI94">
        <v>190</v>
      </c>
      <c r="CJ94" s="3">
        <v>0.158</v>
      </c>
      <c r="CK94" s="1">
        <f t="shared" si="345"/>
        <v>3.16</v>
      </c>
      <c r="CL94" s="2">
        <f t="shared" si="346"/>
        <v>29.78</v>
      </c>
      <c r="CM94" s="2">
        <f t="shared" si="347"/>
        <v>6.740000000000002</v>
      </c>
      <c r="CO94">
        <v>86</v>
      </c>
      <c r="CP94">
        <v>190</v>
      </c>
      <c r="CQ94" s="3">
        <v>0.151</v>
      </c>
      <c r="CR94" s="1">
        <f t="shared" si="348"/>
        <v>3.02</v>
      </c>
      <c r="CS94" s="2">
        <f t="shared" si="349"/>
        <v>37.620000000000005</v>
      </c>
      <c r="CT94" s="2">
        <f t="shared" si="350"/>
        <v>-7.8400000000000034</v>
      </c>
      <c r="CV94">
        <v>86</v>
      </c>
      <c r="CW94">
        <v>190</v>
      </c>
      <c r="CX94" s="3">
        <v>0.13900000000000001</v>
      </c>
      <c r="CY94" s="1">
        <f t="shared" si="351"/>
        <v>2.7800000000000002</v>
      </c>
      <c r="CZ94" s="2">
        <f t="shared" si="352"/>
        <v>30.660000000000004</v>
      </c>
      <c r="DA94" s="2">
        <f t="shared" si="353"/>
        <v>6.9600000000000009</v>
      </c>
      <c r="DC94">
        <v>86</v>
      </c>
      <c r="DD94">
        <v>190</v>
      </c>
      <c r="DE94" s="3">
        <v>0.14000000000000001</v>
      </c>
      <c r="DF94" s="1">
        <f t="shared" si="354"/>
        <v>2.8000000000000003</v>
      </c>
      <c r="DG94" s="2">
        <f t="shared" si="355"/>
        <v>38.839999999999996</v>
      </c>
      <c r="DH94" s="2">
        <f t="shared" si="356"/>
        <v>-8.1799999999999926</v>
      </c>
      <c r="DJ94">
        <v>86</v>
      </c>
      <c r="DK94">
        <v>190</v>
      </c>
      <c r="DL94" s="3">
        <v>0.13800000000000001</v>
      </c>
      <c r="DM94" s="1">
        <f t="shared" si="357"/>
        <v>2.7600000000000002</v>
      </c>
      <c r="DN94" s="2">
        <f t="shared" si="358"/>
        <v>30.66</v>
      </c>
      <c r="DO94" s="2">
        <f t="shared" si="359"/>
        <v>8.1799999999999962</v>
      </c>
      <c r="DQ94">
        <v>86</v>
      </c>
      <c r="DR94">
        <v>190</v>
      </c>
      <c r="DS94" s="3">
        <v>0.14299999999999999</v>
      </c>
      <c r="DT94" s="1">
        <f t="shared" si="360"/>
        <v>2.86</v>
      </c>
      <c r="DU94" s="2">
        <f t="shared" si="361"/>
        <v>37.08</v>
      </c>
      <c r="DV94" s="2">
        <f t="shared" si="362"/>
        <v>-6.4199999999999982</v>
      </c>
      <c r="DX94">
        <v>86</v>
      </c>
      <c r="DY94">
        <v>190</v>
      </c>
      <c r="DZ94" s="3">
        <v>0.13700000000000001</v>
      </c>
      <c r="EA94" s="1">
        <f t="shared" si="363"/>
        <v>2.74</v>
      </c>
      <c r="EB94" s="2">
        <f t="shared" si="364"/>
        <v>30.080000000000005</v>
      </c>
      <c r="EC94" s="2">
        <f t="shared" si="365"/>
        <v>6.9999999999999929</v>
      </c>
      <c r="EE94">
        <v>86</v>
      </c>
      <c r="EF94">
        <v>190</v>
      </c>
      <c r="EG94" s="3">
        <v>0.125</v>
      </c>
      <c r="EH94" s="1">
        <f t="shared" si="366"/>
        <v>2.5</v>
      </c>
      <c r="EI94" s="2">
        <f t="shared" si="367"/>
        <v>26.2</v>
      </c>
      <c r="EJ94" s="2">
        <f t="shared" si="368"/>
        <v>3.8800000000000061</v>
      </c>
      <c r="EL94">
        <v>86</v>
      </c>
      <c r="EM94">
        <v>190</v>
      </c>
      <c r="EN94" s="3">
        <v>0.11600000000000001</v>
      </c>
      <c r="EO94" s="1">
        <f t="shared" si="369"/>
        <v>2.3200000000000003</v>
      </c>
      <c r="EP94" s="2">
        <f t="shared" si="370"/>
        <v>24.16</v>
      </c>
      <c r="EQ94" s="2">
        <f t="shared" si="371"/>
        <v>2.0399999999999991</v>
      </c>
    </row>
    <row r="95" spans="2:147" x14ac:dyDescent="0.25">
      <c r="B95">
        <v>86</v>
      </c>
      <c r="C95">
        <v>210</v>
      </c>
      <c r="D95" s="3">
        <v>0.223</v>
      </c>
      <c r="E95" s="1">
        <f t="shared" si="310"/>
        <v>4.46</v>
      </c>
      <c r="F95" s="2">
        <f t="shared" si="311"/>
        <v>42.24</v>
      </c>
      <c r="I95">
        <v>86</v>
      </c>
      <c r="J95">
        <v>210</v>
      </c>
      <c r="K95" s="3">
        <v>0.22</v>
      </c>
      <c r="L95" s="1">
        <f t="shared" si="312"/>
        <v>4.4000000000000004</v>
      </c>
      <c r="M95" s="2">
        <f t="shared" si="313"/>
        <v>46.379999999999988</v>
      </c>
      <c r="N95" s="2">
        <f t="shared" si="314"/>
        <v>-4.1399999999999864</v>
      </c>
      <c r="P95">
        <v>86</v>
      </c>
      <c r="Q95">
        <v>210</v>
      </c>
      <c r="R95" s="3">
        <v>0.21199999999999999</v>
      </c>
      <c r="S95" s="1">
        <f t="shared" si="315"/>
        <v>4.24</v>
      </c>
      <c r="T95" s="2">
        <f t="shared" si="316"/>
        <v>40.54</v>
      </c>
      <c r="U95" s="2">
        <f t="shared" si="317"/>
        <v>5.8399999999999892</v>
      </c>
      <c r="W95">
        <v>86</v>
      </c>
      <c r="X95">
        <v>210</v>
      </c>
      <c r="Y95" s="3">
        <v>0.20799999999999999</v>
      </c>
      <c r="Z95" s="1">
        <f t="shared" si="318"/>
        <v>4.16</v>
      </c>
      <c r="AA95" s="2">
        <f t="shared" si="319"/>
        <v>43.820000000000007</v>
      </c>
      <c r="AB95" s="2">
        <f t="shared" si="320"/>
        <v>-3.2800000000000082</v>
      </c>
      <c r="AD95">
        <v>86</v>
      </c>
      <c r="AE95">
        <v>210</v>
      </c>
      <c r="AF95" s="3">
        <v>0.215</v>
      </c>
      <c r="AG95" s="1">
        <f t="shared" si="321"/>
        <v>4.3</v>
      </c>
      <c r="AH95" s="2">
        <f t="shared" si="322"/>
        <v>39.32</v>
      </c>
      <c r="AI95" s="2">
        <f t="shared" si="323"/>
        <v>4.5000000000000071</v>
      </c>
      <c r="AK95">
        <v>86</v>
      </c>
      <c r="AL95">
        <v>210</v>
      </c>
      <c r="AM95" s="3">
        <v>0.215</v>
      </c>
      <c r="AN95" s="1">
        <f t="shared" si="324"/>
        <v>4.3</v>
      </c>
      <c r="AO95" s="2">
        <f t="shared" si="325"/>
        <v>43.559999999999995</v>
      </c>
      <c r="AP95" s="2">
        <f t="shared" si="326"/>
        <v>-4.2399999999999949</v>
      </c>
      <c r="AR95">
        <v>86</v>
      </c>
      <c r="AS95">
        <v>210</v>
      </c>
      <c r="AT95" s="3">
        <v>0.216</v>
      </c>
      <c r="AU95" s="1">
        <f t="shared" si="327"/>
        <v>4.32</v>
      </c>
      <c r="AV95" s="2">
        <f t="shared" si="328"/>
        <v>39.28</v>
      </c>
      <c r="AW95" s="2">
        <f t="shared" si="329"/>
        <v>4.279999999999994</v>
      </c>
      <c r="AY95">
        <v>86</v>
      </c>
      <c r="AZ95">
        <v>210</v>
      </c>
      <c r="BA95" s="3">
        <v>0.219</v>
      </c>
      <c r="BB95" s="1">
        <f t="shared" si="330"/>
        <v>4.38</v>
      </c>
      <c r="BC95" s="2">
        <f t="shared" si="331"/>
        <v>42.3</v>
      </c>
      <c r="BD95" s="2">
        <f t="shared" si="332"/>
        <v>-3.019999999999996</v>
      </c>
      <c r="BF95">
        <v>86</v>
      </c>
      <c r="BG95">
        <v>210</v>
      </c>
      <c r="BH95" s="3">
        <v>0.20899999999999999</v>
      </c>
      <c r="BI95" s="1">
        <f t="shared" si="333"/>
        <v>4.18</v>
      </c>
      <c r="BJ95" s="2">
        <f t="shared" si="334"/>
        <v>34.58</v>
      </c>
      <c r="BK95" s="2">
        <f t="shared" si="335"/>
        <v>7.7199999999999989</v>
      </c>
      <c r="BM95">
        <v>86</v>
      </c>
      <c r="BN95">
        <v>210</v>
      </c>
      <c r="BO95" s="3">
        <v>0.22600000000000001</v>
      </c>
      <c r="BP95" s="1">
        <f t="shared" si="336"/>
        <v>4.5200000000000005</v>
      </c>
      <c r="BQ95" s="2">
        <f t="shared" si="337"/>
        <v>42.54</v>
      </c>
      <c r="BR95" s="2">
        <f t="shared" si="338"/>
        <v>-7.9600000000000009</v>
      </c>
      <c r="BT95">
        <v>86</v>
      </c>
      <c r="BU95">
        <v>210</v>
      </c>
      <c r="BV95" s="3">
        <v>0.218</v>
      </c>
      <c r="BW95" s="1">
        <f t="shared" si="339"/>
        <v>4.3600000000000003</v>
      </c>
      <c r="BX95" s="2">
        <f t="shared" si="340"/>
        <v>36.08</v>
      </c>
      <c r="BY95" s="2">
        <f t="shared" si="341"/>
        <v>6.4600000000000009</v>
      </c>
      <c r="CA95">
        <v>86</v>
      </c>
      <c r="CB95">
        <v>210</v>
      </c>
      <c r="CC95" s="3">
        <v>0.217</v>
      </c>
      <c r="CD95" s="1">
        <f t="shared" si="342"/>
        <v>4.34</v>
      </c>
      <c r="CE95" s="2">
        <f t="shared" si="343"/>
        <v>40.86</v>
      </c>
      <c r="CF95" s="2">
        <f t="shared" si="344"/>
        <v>-4.7800000000000011</v>
      </c>
      <c r="CH95">
        <v>86</v>
      </c>
      <c r="CI95">
        <v>210</v>
      </c>
      <c r="CJ95" s="3">
        <v>0.219</v>
      </c>
      <c r="CK95" s="1">
        <f t="shared" si="345"/>
        <v>4.38</v>
      </c>
      <c r="CL95" s="2">
        <f t="shared" si="346"/>
        <v>34.160000000000004</v>
      </c>
      <c r="CM95" s="2">
        <f t="shared" si="347"/>
        <v>6.6999999999999957</v>
      </c>
      <c r="CO95">
        <v>86</v>
      </c>
      <c r="CP95">
        <v>210</v>
      </c>
      <c r="CQ95" s="3">
        <v>0.215</v>
      </c>
      <c r="CR95" s="1">
        <f t="shared" si="348"/>
        <v>4.3</v>
      </c>
      <c r="CS95" s="2">
        <f t="shared" si="349"/>
        <v>41.92</v>
      </c>
      <c r="CT95" s="2">
        <f t="shared" si="350"/>
        <v>-7.759999999999998</v>
      </c>
      <c r="CV95">
        <v>86</v>
      </c>
      <c r="CW95">
        <v>210</v>
      </c>
      <c r="CX95" s="3">
        <v>0.24</v>
      </c>
      <c r="CY95" s="1">
        <f t="shared" si="351"/>
        <v>4.8</v>
      </c>
      <c r="CZ95" s="2">
        <f t="shared" si="352"/>
        <v>35.46</v>
      </c>
      <c r="DA95" s="2">
        <f t="shared" si="353"/>
        <v>6.4600000000000009</v>
      </c>
      <c r="DC95">
        <v>86</v>
      </c>
      <c r="DD95">
        <v>210</v>
      </c>
      <c r="DE95" s="3">
        <v>0.21199999999999999</v>
      </c>
      <c r="DF95" s="1">
        <f t="shared" si="354"/>
        <v>4.24</v>
      </c>
      <c r="DG95" s="2">
        <f t="shared" si="355"/>
        <v>43.08</v>
      </c>
      <c r="DH95" s="2">
        <f t="shared" si="356"/>
        <v>-7.6199999999999974</v>
      </c>
      <c r="DJ95">
        <v>86</v>
      </c>
      <c r="DK95">
        <v>210</v>
      </c>
      <c r="DL95" s="3">
        <v>0.215</v>
      </c>
      <c r="DM95" s="1">
        <f t="shared" si="357"/>
        <v>4.3</v>
      </c>
      <c r="DN95" s="2">
        <f t="shared" si="358"/>
        <v>34.96</v>
      </c>
      <c r="DO95" s="2">
        <f t="shared" si="359"/>
        <v>8.1199999999999974</v>
      </c>
      <c r="DQ95">
        <v>86</v>
      </c>
      <c r="DR95">
        <v>210</v>
      </c>
      <c r="DS95" s="3">
        <v>0.20599999999999999</v>
      </c>
      <c r="DT95" s="1">
        <f t="shared" si="360"/>
        <v>4.12</v>
      </c>
      <c r="DU95" s="2">
        <f t="shared" si="361"/>
        <v>41.199999999999996</v>
      </c>
      <c r="DV95" s="2">
        <f t="shared" si="362"/>
        <v>-6.2399999999999949</v>
      </c>
      <c r="DX95">
        <v>86</v>
      </c>
      <c r="DY95">
        <v>210</v>
      </c>
      <c r="DZ95" s="3">
        <v>0.20599999999999999</v>
      </c>
      <c r="EA95" s="1">
        <f t="shared" si="363"/>
        <v>4.12</v>
      </c>
      <c r="EB95" s="2">
        <f t="shared" si="364"/>
        <v>34.200000000000003</v>
      </c>
      <c r="EC95" s="2">
        <f t="shared" si="365"/>
        <v>6.9999999999999929</v>
      </c>
      <c r="EE95">
        <v>86</v>
      </c>
      <c r="EF95">
        <v>210</v>
      </c>
      <c r="EG95" s="3">
        <v>0.191</v>
      </c>
      <c r="EH95" s="1">
        <f t="shared" si="366"/>
        <v>3.8200000000000003</v>
      </c>
      <c r="EI95" s="2">
        <f t="shared" si="367"/>
        <v>30.02</v>
      </c>
      <c r="EJ95" s="2">
        <f t="shared" si="368"/>
        <v>4.1800000000000033</v>
      </c>
      <c r="EL95">
        <v>86</v>
      </c>
      <c r="EM95">
        <v>210</v>
      </c>
      <c r="EN95" s="3">
        <v>0.17699999999999999</v>
      </c>
      <c r="EO95" s="1">
        <f t="shared" si="369"/>
        <v>3.54</v>
      </c>
      <c r="EP95" s="2">
        <f t="shared" si="370"/>
        <v>27.7</v>
      </c>
      <c r="EQ95" s="2">
        <f t="shared" si="371"/>
        <v>2.3200000000000003</v>
      </c>
    </row>
    <row r="96" spans="2:147" x14ac:dyDescent="0.25">
      <c r="B96">
        <v>86</v>
      </c>
      <c r="C96">
        <v>230</v>
      </c>
      <c r="D96" s="3">
        <v>0.29599999999999999</v>
      </c>
      <c r="E96" s="1">
        <f t="shared" si="310"/>
        <v>5.92</v>
      </c>
      <c r="F96" s="2">
        <f t="shared" si="311"/>
        <v>48.160000000000004</v>
      </c>
      <c r="I96">
        <v>86</v>
      </c>
      <c r="J96">
        <v>230</v>
      </c>
      <c r="K96" s="3">
        <v>0.30399999999999999</v>
      </c>
      <c r="L96" s="1">
        <f t="shared" si="312"/>
        <v>6.08</v>
      </c>
      <c r="M96" s="2">
        <f t="shared" si="313"/>
        <v>52.459999999999987</v>
      </c>
      <c r="N96" s="2">
        <f t="shared" si="314"/>
        <v>-4.2999999999999829</v>
      </c>
      <c r="P96">
        <v>86</v>
      </c>
      <c r="Q96">
        <v>230</v>
      </c>
      <c r="R96" s="3">
        <v>0.29399999999999998</v>
      </c>
      <c r="S96" s="1">
        <f t="shared" si="315"/>
        <v>5.88</v>
      </c>
      <c r="T96" s="2">
        <f t="shared" si="316"/>
        <v>46.42</v>
      </c>
      <c r="U96" s="2">
        <f t="shared" si="317"/>
        <v>6.0399999999999849</v>
      </c>
      <c r="W96">
        <v>86</v>
      </c>
      <c r="X96">
        <v>230</v>
      </c>
      <c r="Y96" s="3">
        <v>0.28699999999999998</v>
      </c>
      <c r="Z96" s="1">
        <f t="shared" si="318"/>
        <v>5.7399999999999993</v>
      </c>
      <c r="AA96" s="2">
        <f t="shared" si="319"/>
        <v>49.560000000000009</v>
      </c>
      <c r="AB96" s="2">
        <f t="shared" si="320"/>
        <v>-3.1400000000000077</v>
      </c>
      <c r="AD96">
        <v>86</v>
      </c>
      <c r="AE96">
        <v>230</v>
      </c>
      <c r="AF96" s="3">
        <v>0.28199999999999997</v>
      </c>
      <c r="AG96" s="1">
        <f t="shared" si="321"/>
        <v>5.64</v>
      </c>
      <c r="AH96" s="2">
        <f t="shared" si="322"/>
        <v>44.96</v>
      </c>
      <c r="AI96" s="2">
        <f t="shared" si="323"/>
        <v>4.6000000000000085</v>
      </c>
      <c r="AK96">
        <v>86</v>
      </c>
      <c r="AL96">
        <v>230</v>
      </c>
      <c r="AM96" s="3">
        <v>0.28799999999999998</v>
      </c>
      <c r="AN96" s="1">
        <f t="shared" si="324"/>
        <v>5.76</v>
      </c>
      <c r="AO96" s="2">
        <f t="shared" si="325"/>
        <v>49.319999999999993</v>
      </c>
      <c r="AP96" s="2">
        <f t="shared" si="326"/>
        <v>-4.3599999999999923</v>
      </c>
      <c r="AR96">
        <v>86</v>
      </c>
      <c r="AS96">
        <v>230</v>
      </c>
      <c r="AT96" s="3">
        <v>0.28999999999999998</v>
      </c>
      <c r="AU96" s="1">
        <f t="shared" si="327"/>
        <v>5.8</v>
      </c>
      <c r="AV96" s="2">
        <f t="shared" si="328"/>
        <v>45.08</v>
      </c>
      <c r="AW96" s="2">
        <f t="shared" si="329"/>
        <v>4.2399999999999949</v>
      </c>
      <c r="AY96">
        <v>86</v>
      </c>
      <c r="AZ96">
        <v>230</v>
      </c>
      <c r="BA96" s="3">
        <v>0.28699999999999998</v>
      </c>
      <c r="BB96" s="1">
        <f t="shared" si="330"/>
        <v>5.7399999999999993</v>
      </c>
      <c r="BC96" s="2">
        <f t="shared" si="331"/>
        <v>48.04</v>
      </c>
      <c r="BD96" s="2">
        <f t="shared" si="332"/>
        <v>-2.9600000000000009</v>
      </c>
      <c r="BF96">
        <v>86</v>
      </c>
      <c r="BG96">
        <v>230</v>
      </c>
      <c r="BH96" s="3">
        <v>0.28399999999999997</v>
      </c>
      <c r="BI96" s="1">
        <f t="shared" si="333"/>
        <v>5.68</v>
      </c>
      <c r="BJ96" s="2">
        <f t="shared" si="334"/>
        <v>40.26</v>
      </c>
      <c r="BK96" s="2">
        <f t="shared" si="335"/>
        <v>7.7800000000000011</v>
      </c>
      <c r="BM96">
        <v>86</v>
      </c>
      <c r="BN96">
        <v>230</v>
      </c>
      <c r="BO96" s="3">
        <v>0.29399999999999998</v>
      </c>
      <c r="BP96" s="1">
        <f t="shared" si="336"/>
        <v>5.88</v>
      </c>
      <c r="BQ96" s="2">
        <f t="shared" si="337"/>
        <v>48.42</v>
      </c>
      <c r="BR96" s="2">
        <f t="shared" si="338"/>
        <v>-8.1600000000000037</v>
      </c>
      <c r="BT96">
        <v>86</v>
      </c>
      <c r="BU96">
        <v>230</v>
      </c>
      <c r="BV96" s="3">
        <v>0.29199999999999998</v>
      </c>
      <c r="BW96" s="1">
        <f t="shared" si="339"/>
        <v>5.84</v>
      </c>
      <c r="BX96" s="2">
        <f t="shared" si="340"/>
        <v>41.92</v>
      </c>
      <c r="BY96" s="2">
        <f t="shared" si="341"/>
        <v>6.5</v>
      </c>
      <c r="CA96">
        <v>86</v>
      </c>
      <c r="CB96">
        <v>230</v>
      </c>
      <c r="CC96" s="3">
        <v>0.28699999999999998</v>
      </c>
      <c r="CD96" s="1">
        <f t="shared" si="342"/>
        <v>5.7399999999999993</v>
      </c>
      <c r="CE96" s="2">
        <f t="shared" si="343"/>
        <v>46.6</v>
      </c>
      <c r="CF96" s="2">
        <f t="shared" si="344"/>
        <v>-4.68</v>
      </c>
      <c r="CH96">
        <v>86</v>
      </c>
      <c r="CI96">
        <v>230</v>
      </c>
      <c r="CJ96" s="3">
        <v>0.29299999999999998</v>
      </c>
      <c r="CK96" s="1">
        <f t="shared" si="345"/>
        <v>5.8599999999999994</v>
      </c>
      <c r="CL96" s="2">
        <f t="shared" si="346"/>
        <v>40.020000000000003</v>
      </c>
      <c r="CM96" s="2">
        <f t="shared" si="347"/>
        <v>6.5799999999999983</v>
      </c>
      <c r="CO96">
        <v>86</v>
      </c>
      <c r="CP96">
        <v>230</v>
      </c>
      <c r="CQ96" s="3">
        <v>0.28299999999999997</v>
      </c>
      <c r="CR96" s="1">
        <f t="shared" si="348"/>
        <v>5.6599999999999993</v>
      </c>
      <c r="CS96" s="2">
        <f t="shared" si="349"/>
        <v>47.58</v>
      </c>
      <c r="CT96" s="2">
        <f t="shared" si="350"/>
        <v>-7.5599999999999952</v>
      </c>
      <c r="CV96">
        <v>86</v>
      </c>
      <c r="CW96">
        <v>230</v>
      </c>
      <c r="CX96" s="3">
        <v>0.29299999999999998</v>
      </c>
      <c r="CY96" s="1">
        <f t="shared" si="351"/>
        <v>5.8599999999999994</v>
      </c>
      <c r="CZ96" s="2">
        <f t="shared" si="352"/>
        <v>41.32</v>
      </c>
      <c r="DA96" s="2">
        <f t="shared" si="353"/>
        <v>6.259999999999998</v>
      </c>
      <c r="DC96">
        <v>86</v>
      </c>
      <c r="DD96">
        <v>230</v>
      </c>
      <c r="DE96" s="3">
        <v>0.28599999999999998</v>
      </c>
      <c r="DF96" s="1">
        <f t="shared" si="354"/>
        <v>5.72</v>
      </c>
      <c r="DG96" s="2">
        <f t="shared" si="355"/>
        <v>48.8</v>
      </c>
      <c r="DH96" s="2">
        <f t="shared" si="356"/>
        <v>-7.4799999999999969</v>
      </c>
      <c r="DJ96">
        <v>86</v>
      </c>
      <c r="DK96">
        <v>230</v>
      </c>
      <c r="DL96" s="3">
        <v>0.29099999999999998</v>
      </c>
      <c r="DM96" s="1">
        <f t="shared" si="357"/>
        <v>5.8199999999999994</v>
      </c>
      <c r="DN96" s="2">
        <f t="shared" si="358"/>
        <v>40.78</v>
      </c>
      <c r="DO96" s="2">
        <f t="shared" si="359"/>
        <v>8.019999999999996</v>
      </c>
      <c r="DQ96">
        <v>86</v>
      </c>
      <c r="DR96">
        <v>230</v>
      </c>
      <c r="DS96" s="3">
        <v>0.28599999999999998</v>
      </c>
      <c r="DT96" s="1">
        <f t="shared" si="360"/>
        <v>5.72</v>
      </c>
      <c r="DU96" s="2">
        <f t="shared" si="361"/>
        <v>46.919999999999995</v>
      </c>
      <c r="DV96" s="2">
        <f t="shared" si="362"/>
        <v>-6.1399999999999935</v>
      </c>
      <c r="DX96">
        <v>86</v>
      </c>
      <c r="DY96">
        <v>230</v>
      </c>
      <c r="DZ96" s="3">
        <v>0.28399999999999997</v>
      </c>
      <c r="EA96" s="1">
        <f t="shared" si="363"/>
        <v>5.68</v>
      </c>
      <c r="EB96" s="2">
        <f t="shared" si="364"/>
        <v>39.880000000000003</v>
      </c>
      <c r="EC96" s="2">
        <f t="shared" si="365"/>
        <v>7.039999999999992</v>
      </c>
      <c r="EE96">
        <v>86</v>
      </c>
      <c r="EF96">
        <v>230</v>
      </c>
      <c r="EG96" s="3">
        <v>0.26900000000000002</v>
      </c>
      <c r="EH96" s="1">
        <f t="shared" si="366"/>
        <v>5.3800000000000008</v>
      </c>
      <c r="EI96" s="2">
        <f t="shared" si="367"/>
        <v>35.4</v>
      </c>
      <c r="EJ96" s="2">
        <f t="shared" si="368"/>
        <v>4.480000000000004</v>
      </c>
      <c r="EL96">
        <v>86</v>
      </c>
      <c r="EM96">
        <v>230</v>
      </c>
      <c r="EN96" s="3">
        <v>0.246</v>
      </c>
      <c r="EO96" s="1">
        <f t="shared" si="369"/>
        <v>4.92</v>
      </c>
      <c r="EP96" s="2">
        <f t="shared" si="370"/>
        <v>32.619999999999997</v>
      </c>
      <c r="EQ96" s="2">
        <f t="shared" si="371"/>
        <v>2.7800000000000011</v>
      </c>
    </row>
    <row r="97" spans="2:147" x14ac:dyDescent="0.25">
      <c r="B97">
        <v>86</v>
      </c>
      <c r="C97">
        <v>250</v>
      </c>
      <c r="D97" s="3">
        <v>0.27100000000000002</v>
      </c>
      <c r="E97" s="1">
        <f t="shared" si="310"/>
        <v>5.42</v>
      </c>
      <c r="F97" s="2">
        <f t="shared" si="311"/>
        <v>53.580000000000005</v>
      </c>
      <c r="I97">
        <v>86</v>
      </c>
      <c r="J97">
        <v>250</v>
      </c>
      <c r="K97" s="3">
        <v>0.26400000000000001</v>
      </c>
      <c r="L97" s="1">
        <f t="shared" si="312"/>
        <v>5.28</v>
      </c>
      <c r="M97" s="2">
        <f t="shared" si="313"/>
        <v>57.739999999999988</v>
      </c>
      <c r="N97" s="2">
        <f t="shared" si="314"/>
        <v>-4.1599999999999824</v>
      </c>
      <c r="P97">
        <v>86</v>
      </c>
      <c r="Q97">
        <v>250</v>
      </c>
      <c r="R97" s="3">
        <v>0.28399999999999997</v>
      </c>
      <c r="S97" s="1">
        <f t="shared" si="315"/>
        <v>5.68</v>
      </c>
      <c r="T97" s="2">
        <f t="shared" si="316"/>
        <v>52.1</v>
      </c>
      <c r="U97" s="2">
        <f t="shared" si="317"/>
        <v>5.6399999999999864</v>
      </c>
      <c r="W97">
        <v>86</v>
      </c>
      <c r="X97">
        <v>250</v>
      </c>
      <c r="Y97" s="3">
        <v>0.28000000000000003</v>
      </c>
      <c r="Z97" s="1">
        <f t="shared" si="318"/>
        <v>5.6000000000000005</v>
      </c>
      <c r="AA97" s="2">
        <f t="shared" si="319"/>
        <v>55.160000000000011</v>
      </c>
      <c r="AB97" s="2">
        <f t="shared" si="320"/>
        <v>-3.0600000000000094</v>
      </c>
      <c r="AD97">
        <v>86</v>
      </c>
      <c r="AE97">
        <v>250</v>
      </c>
      <c r="AF97" s="3">
        <v>0.28399999999999997</v>
      </c>
      <c r="AG97" s="1">
        <f t="shared" si="321"/>
        <v>5.68</v>
      </c>
      <c r="AH97" s="2">
        <f t="shared" si="322"/>
        <v>50.64</v>
      </c>
      <c r="AI97" s="2">
        <f t="shared" si="323"/>
        <v>4.5200000000000102</v>
      </c>
      <c r="AK97">
        <v>86</v>
      </c>
      <c r="AL97">
        <v>250</v>
      </c>
      <c r="AM97" s="3">
        <v>0.28499999999999998</v>
      </c>
      <c r="AN97" s="1">
        <f t="shared" si="324"/>
        <v>5.6999999999999993</v>
      </c>
      <c r="AO97" s="2">
        <f t="shared" si="325"/>
        <v>55.019999999999996</v>
      </c>
      <c r="AP97" s="2">
        <f t="shared" si="326"/>
        <v>-4.3799999999999955</v>
      </c>
      <c r="AR97">
        <v>86</v>
      </c>
      <c r="AS97">
        <v>250</v>
      </c>
      <c r="AT97" s="3">
        <v>0.28399999999999997</v>
      </c>
      <c r="AU97" s="1">
        <f t="shared" si="327"/>
        <v>5.68</v>
      </c>
      <c r="AV97" s="2">
        <f t="shared" si="328"/>
        <v>50.76</v>
      </c>
      <c r="AW97" s="2">
        <f t="shared" si="329"/>
        <v>4.259999999999998</v>
      </c>
      <c r="AY97">
        <v>86</v>
      </c>
      <c r="AZ97">
        <v>250</v>
      </c>
      <c r="BA97" s="3">
        <v>0.28000000000000003</v>
      </c>
      <c r="BB97" s="1">
        <f t="shared" si="330"/>
        <v>5.6000000000000005</v>
      </c>
      <c r="BC97" s="2">
        <f t="shared" si="331"/>
        <v>53.64</v>
      </c>
      <c r="BD97" s="2">
        <f t="shared" si="332"/>
        <v>-2.8800000000000026</v>
      </c>
      <c r="BF97">
        <v>86</v>
      </c>
      <c r="BG97">
        <v>250</v>
      </c>
      <c r="BH97" s="3">
        <v>0.29099999999999998</v>
      </c>
      <c r="BI97" s="1">
        <f t="shared" si="333"/>
        <v>5.8199999999999994</v>
      </c>
      <c r="BJ97" s="2">
        <f t="shared" si="334"/>
        <v>46.08</v>
      </c>
      <c r="BK97" s="2">
        <f t="shared" si="335"/>
        <v>7.5600000000000023</v>
      </c>
      <c r="BM97">
        <v>86</v>
      </c>
      <c r="BN97">
        <v>250</v>
      </c>
      <c r="BO97" s="3">
        <v>0.27600000000000002</v>
      </c>
      <c r="BP97" s="1">
        <f t="shared" si="336"/>
        <v>5.5200000000000005</v>
      </c>
      <c r="BQ97" s="2">
        <f t="shared" si="337"/>
        <v>53.940000000000005</v>
      </c>
      <c r="BR97" s="2">
        <f t="shared" si="338"/>
        <v>-7.8600000000000065</v>
      </c>
      <c r="BT97">
        <v>86</v>
      </c>
      <c r="BU97">
        <v>250</v>
      </c>
      <c r="BV97" s="3">
        <v>0.27800000000000002</v>
      </c>
      <c r="BW97" s="1">
        <f t="shared" si="339"/>
        <v>5.5600000000000005</v>
      </c>
      <c r="BX97" s="2">
        <f t="shared" si="340"/>
        <v>47.480000000000004</v>
      </c>
      <c r="BY97" s="2">
        <f t="shared" si="341"/>
        <v>6.4600000000000009</v>
      </c>
      <c r="CA97">
        <v>86</v>
      </c>
      <c r="CB97">
        <v>250</v>
      </c>
      <c r="CC97" s="3">
        <v>0.28499999999999998</v>
      </c>
      <c r="CD97" s="1">
        <f t="shared" si="342"/>
        <v>5.6999999999999993</v>
      </c>
      <c r="CE97" s="2">
        <f t="shared" si="343"/>
        <v>52.3</v>
      </c>
      <c r="CF97" s="2">
        <f t="shared" si="344"/>
        <v>-4.8199999999999932</v>
      </c>
      <c r="CH97">
        <v>86</v>
      </c>
      <c r="CI97">
        <v>250</v>
      </c>
      <c r="CJ97" s="3">
        <v>0.28000000000000003</v>
      </c>
      <c r="CK97" s="1">
        <f t="shared" si="345"/>
        <v>5.6000000000000005</v>
      </c>
      <c r="CL97" s="2">
        <f t="shared" si="346"/>
        <v>45.620000000000005</v>
      </c>
      <c r="CM97" s="2">
        <f t="shared" si="347"/>
        <v>6.6799999999999926</v>
      </c>
      <c r="CO97">
        <v>86</v>
      </c>
      <c r="CP97">
        <v>250</v>
      </c>
      <c r="CQ97" s="3">
        <v>0.28499999999999998</v>
      </c>
      <c r="CR97" s="1">
        <f t="shared" si="348"/>
        <v>5.6999999999999993</v>
      </c>
      <c r="CS97" s="2">
        <f t="shared" si="349"/>
        <v>53.28</v>
      </c>
      <c r="CT97" s="2">
        <f t="shared" si="350"/>
        <v>-7.6599999999999966</v>
      </c>
      <c r="CV97">
        <v>86</v>
      </c>
      <c r="CW97">
        <v>250</v>
      </c>
      <c r="CX97" s="3">
        <v>0.26700000000000002</v>
      </c>
      <c r="CY97" s="1">
        <f t="shared" si="351"/>
        <v>5.34</v>
      </c>
      <c r="CZ97" s="2">
        <f t="shared" si="352"/>
        <v>46.66</v>
      </c>
      <c r="DA97" s="2">
        <f t="shared" si="353"/>
        <v>6.6200000000000045</v>
      </c>
      <c r="DC97">
        <v>86</v>
      </c>
      <c r="DD97">
        <v>250</v>
      </c>
      <c r="DE97" s="3">
        <v>0.27900000000000003</v>
      </c>
      <c r="DF97" s="1">
        <f t="shared" si="354"/>
        <v>5.58</v>
      </c>
      <c r="DG97" s="2">
        <f t="shared" si="355"/>
        <v>54.379999999999995</v>
      </c>
      <c r="DH97" s="2">
        <f t="shared" si="356"/>
        <v>-7.7199999999999989</v>
      </c>
      <c r="DJ97">
        <v>86</v>
      </c>
      <c r="DK97">
        <v>250</v>
      </c>
      <c r="DL97" s="3">
        <v>0.28999999999999998</v>
      </c>
      <c r="DM97" s="1">
        <f t="shared" si="357"/>
        <v>5.8</v>
      </c>
      <c r="DN97" s="2">
        <f t="shared" si="358"/>
        <v>46.58</v>
      </c>
      <c r="DO97" s="2">
        <f t="shared" si="359"/>
        <v>7.7999999999999972</v>
      </c>
      <c r="DQ97">
        <v>86</v>
      </c>
      <c r="DR97">
        <v>250</v>
      </c>
      <c r="DS97" s="3">
        <v>0.28399999999999997</v>
      </c>
      <c r="DT97" s="1">
        <f t="shared" si="360"/>
        <v>5.68</v>
      </c>
      <c r="DU97" s="2">
        <f t="shared" si="361"/>
        <v>52.599999999999994</v>
      </c>
      <c r="DV97" s="2">
        <f t="shared" si="362"/>
        <v>-6.019999999999996</v>
      </c>
      <c r="DX97">
        <v>86</v>
      </c>
      <c r="DY97">
        <v>250</v>
      </c>
      <c r="DZ97" s="3">
        <v>0.27800000000000002</v>
      </c>
      <c r="EA97" s="1">
        <f t="shared" si="363"/>
        <v>5.5600000000000005</v>
      </c>
      <c r="EB97" s="2">
        <f t="shared" si="364"/>
        <v>45.440000000000005</v>
      </c>
      <c r="EC97" s="2">
        <f t="shared" si="365"/>
        <v>7.1599999999999895</v>
      </c>
      <c r="EE97">
        <v>86</v>
      </c>
      <c r="EF97">
        <v>250</v>
      </c>
      <c r="EG97" s="3">
        <v>0.28000000000000003</v>
      </c>
      <c r="EH97" s="1">
        <f t="shared" si="366"/>
        <v>5.6000000000000005</v>
      </c>
      <c r="EI97" s="2">
        <f t="shared" si="367"/>
        <v>41</v>
      </c>
      <c r="EJ97" s="2">
        <f t="shared" si="368"/>
        <v>4.4400000000000048</v>
      </c>
      <c r="EL97">
        <v>86</v>
      </c>
      <c r="EM97">
        <v>250</v>
      </c>
      <c r="EN97" s="3">
        <v>0.25600000000000001</v>
      </c>
      <c r="EO97" s="1">
        <f t="shared" si="369"/>
        <v>5.12</v>
      </c>
      <c r="EP97" s="2">
        <f t="shared" si="370"/>
        <v>37.739999999999995</v>
      </c>
      <c r="EQ97" s="2">
        <f t="shared" si="371"/>
        <v>3.2600000000000051</v>
      </c>
    </row>
    <row r="98" spans="2:147" x14ac:dyDescent="0.25">
      <c r="B98">
        <v>86</v>
      </c>
      <c r="C98">
        <v>270</v>
      </c>
      <c r="D98" s="3">
        <v>0.246</v>
      </c>
      <c r="E98" s="1">
        <f t="shared" si="310"/>
        <v>4.92</v>
      </c>
      <c r="F98" s="2">
        <f t="shared" si="311"/>
        <v>58.500000000000007</v>
      </c>
      <c r="I98">
        <v>86</v>
      </c>
      <c r="J98">
        <v>270</v>
      </c>
      <c r="K98" s="3">
        <v>0.23599999999999999</v>
      </c>
      <c r="L98" s="1">
        <f t="shared" si="312"/>
        <v>4.72</v>
      </c>
      <c r="M98" s="2">
        <f t="shared" si="313"/>
        <v>62.459999999999987</v>
      </c>
      <c r="N98" s="2">
        <f t="shared" si="314"/>
        <v>-3.9599999999999795</v>
      </c>
      <c r="P98">
        <v>86</v>
      </c>
      <c r="Q98">
        <v>270</v>
      </c>
      <c r="R98" s="3">
        <v>0.251</v>
      </c>
      <c r="S98" s="1">
        <f t="shared" si="315"/>
        <v>5.0199999999999996</v>
      </c>
      <c r="T98" s="2">
        <f t="shared" si="316"/>
        <v>57.120000000000005</v>
      </c>
      <c r="U98" s="2">
        <f t="shared" si="317"/>
        <v>5.3399999999999821</v>
      </c>
      <c r="W98">
        <v>86</v>
      </c>
      <c r="X98">
        <v>270</v>
      </c>
      <c r="Y98" s="3">
        <v>0.254</v>
      </c>
      <c r="Z98" s="1">
        <f t="shared" si="318"/>
        <v>5.08</v>
      </c>
      <c r="AA98" s="2">
        <f t="shared" si="319"/>
        <v>60.240000000000009</v>
      </c>
      <c r="AB98" s="2">
        <f t="shared" si="320"/>
        <v>-3.1200000000000045</v>
      </c>
      <c r="AD98">
        <v>86</v>
      </c>
      <c r="AE98">
        <v>270</v>
      </c>
      <c r="AF98" s="3">
        <v>0.255</v>
      </c>
      <c r="AG98" s="1">
        <f t="shared" si="321"/>
        <v>5.0999999999999996</v>
      </c>
      <c r="AH98" s="2">
        <f t="shared" si="322"/>
        <v>55.74</v>
      </c>
      <c r="AI98" s="2">
        <f t="shared" si="323"/>
        <v>4.5000000000000071</v>
      </c>
      <c r="AK98">
        <v>86</v>
      </c>
      <c r="AL98">
        <v>270</v>
      </c>
      <c r="AM98" s="3">
        <v>0.245</v>
      </c>
      <c r="AN98" s="1">
        <f t="shared" si="324"/>
        <v>4.9000000000000004</v>
      </c>
      <c r="AO98" s="2">
        <f t="shared" si="325"/>
        <v>59.919999999999995</v>
      </c>
      <c r="AP98" s="2">
        <f t="shared" si="326"/>
        <v>-4.1799999999999926</v>
      </c>
      <c r="AR98">
        <v>86</v>
      </c>
      <c r="AS98">
        <v>270</v>
      </c>
      <c r="AT98" s="3">
        <v>0.25</v>
      </c>
      <c r="AU98" s="1">
        <f t="shared" si="327"/>
        <v>5</v>
      </c>
      <c r="AV98" s="2">
        <f t="shared" si="328"/>
        <v>55.76</v>
      </c>
      <c r="AW98" s="2">
        <f t="shared" si="329"/>
        <v>4.1599999999999966</v>
      </c>
      <c r="AY98">
        <v>86</v>
      </c>
      <c r="AZ98">
        <v>270</v>
      </c>
      <c r="BA98" s="3">
        <v>0.249</v>
      </c>
      <c r="BB98" s="1">
        <f t="shared" si="330"/>
        <v>4.9800000000000004</v>
      </c>
      <c r="BC98" s="2">
        <f t="shared" si="331"/>
        <v>58.620000000000005</v>
      </c>
      <c r="BD98" s="2">
        <f t="shared" si="332"/>
        <v>-2.8600000000000065</v>
      </c>
      <c r="BF98">
        <v>86</v>
      </c>
      <c r="BG98">
        <v>270</v>
      </c>
      <c r="BH98" s="3">
        <v>0.252</v>
      </c>
      <c r="BI98" s="1">
        <f t="shared" si="333"/>
        <v>5.04</v>
      </c>
      <c r="BJ98" s="2">
        <f t="shared" si="334"/>
        <v>51.12</v>
      </c>
      <c r="BK98" s="2">
        <f t="shared" si="335"/>
        <v>7.5000000000000071</v>
      </c>
      <c r="BM98">
        <v>86</v>
      </c>
      <c r="BN98">
        <v>270</v>
      </c>
      <c r="BO98" s="3">
        <v>0.23699999999999999</v>
      </c>
      <c r="BP98" s="1">
        <f t="shared" si="336"/>
        <v>4.74</v>
      </c>
      <c r="BQ98" s="2">
        <f t="shared" si="337"/>
        <v>58.680000000000007</v>
      </c>
      <c r="BR98" s="2">
        <f t="shared" si="338"/>
        <v>-7.5600000000000094</v>
      </c>
      <c r="BT98">
        <v>86</v>
      </c>
      <c r="BU98">
        <v>270</v>
      </c>
      <c r="BV98" s="3">
        <v>0.246</v>
      </c>
      <c r="BW98" s="1">
        <f t="shared" si="339"/>
        <v>4.92</v>
      </c>
      <c r="BX98" s="2">
        <f t="shared" si="340"/>
        <v>52.400000000000006</v>
      </c>
      <c r="BY98" s="2">
        <f t="shared" si="341"/>
        <v>6.2800000000000011</v>
      </c>
      <c r="CA98">
        <v>86</v>
      </c>
      <c r="CB98">
        <v>270</v>
      </c>
      <c r="CC98" s="3">
        <v>0.25</v>
      </c>
      <c r="CD98" s="1">
        <f t="shared" si="342"/>
        <v>5</v>
      </c>
      <c r="CE98" s="2">
        <f t="shared" si="343"/>
        <v>57.3</v>
      </c>
      <c r="CF98" s="2">
        <f t="shared" si="344"/>
        <v>-4.8999999999999915</v>
      </c>
      <c r="CH98">
        <v>86</v>
      </c>
      <c r="CI98">
        <v>270</v>
      </c>
      <c r="CJ98" s="3">
        <v>0.248</v>
      </c>
      <c r="CK98" s="1">
        <f t="shared" si="345"/>
        <v>4.96</v>
      </c>
      <c r="CL98" s="2">
        <f t="shared" si="346"/>
        <v>50.580000000000005</v>
      </c>
      <c r="CM98" s="2">
        <f t="shared" si="347"/>
        <v>6.7199999999999918</v>
      </c>
      <c r="CO98">
        <v>86</v>
      </c>
      <c r="CP98">
        <v>270</v>
      </c>
      <c r="CQ98" s="3">
        <v>0.23899999999999999</v>
      </c>
      <c r="CR98" s="1">
        <f t="shared" si="348"/>
        <v>4.7799999999999994</v>
      </c>
      <c r="CS98" s="2">
        <f t="shared" si="349"/>
        <v>58.06</v>
      </c>
      <c r="CT98" s="2">
        <f t="shared" si="350"/>
        <v>-7.4799999999999969</v>
      </c>
      <c r="CV98">
        <v>86</v>
      </c>
      <c r="CW98">
        <v>270</v>
      </c>
      <c r="CX98" s="3">
        <v>0.23200000000000001</v>
      </c>
      <c r="CY98" s="1">
        <f t="shared" si="351"/>
        <v>4.6400000000000006</v>
      </c>
      <c r="CZ98" s="2">
        <f t="shared" si="352"/>
        <v>51.3</v>
      </c>
      <c r="DA98" s="2">
        <f t="shared" si="353"/>
        <v>6.7600000000000051</v>
      </c>
      <c r="DC98">
        <v>86</v>
      </c>
      <c r="DD98">
        <v>270</v>
      </c>
      <c r="DE98" s="3">
        <v>0.24099999999999999</v>
      </c>
      <c r="DF98" s="1">
        <f t="shared" si="354"/>
        <v>4.82</v>
      </c>
      <c r="DG98" s="2">
        <f t="shared" si="355"/>
        <v>59.199999999999996</v>
      </c>
      <c r="DH98" s="2">
        <f t="shared" si="356"/>
        <v>-7.8999999999999986</v>
      </c>
      <c r="DJ98">
        <v>86</v>
      </c>
      <c r="DK98">
        <v>270</v>
      </c>
      <c r="DL98" s="3">
        <v>0.247</v>
      </c>
      <c r="DM98" s="1">
        <f t="shared" si="357"/>
        <v>4.9399999999999995</v>
      </c>
      <c r="DN98" s="2">
        <f t="shared" si="358"/>
        <v>51.519999999999996</v>
      </c>
      <c r="DO98" s="2">
        <f t="shared" si="359"/>
        <v>7.68</v>
      </c>
      <c r="DQ98">
        <v>86</v>
      </c>
      <c r="DR98">
        <v>270</v>
      </c>
      <c r="DS98" s="3">
        <v>0.24199999999999999</v>
      </c>
      <c r="DT98" s="1">
        <f t="shared" si="360"/>
        <v>4.84</v>
      </c>
      <c r="DU98" s="2">
        <f t="shared" si="361"/>
        <v>57.44</v>
      </c>
      <c r="DV98" s="2">
        <f t="shared" si="362"/>
        <v>-5.9200000000000017</v>
      </c>
      <c r="DX98">
        <v>86</v>
      </c>
      <c r="DY98">
        <v>270</v>
      </c>
      <c r="DZ98" s="3">
        <v>0.24099999999999999</v>
      </c>
      <c r="EA98" s="1">
        <f t="shared" si="363"/>
        <v>4.82</v>
      </c>
      <c r="EB98" s="2">
        <f t="shared" si="364"/>
        <v>50.260000000000005</v>
      </c>
      <c r="EC98" s="2">
        <f t="shared" si="365"/>
        <v>7.1799999999999926</v>
      </c>
      <c r="EE98">
        <v>86</v>
      </c>
      <c r="EF98">
        <v>270</v>
      </c>
      <c r="EG98" s="3">
        <v>0.23899999999999999</v>
      </c>
      <c r="EH98" s="1">
        <f t="shared" si="366"/>
        <v>4.7799999999999994</v>
      </c>
      <c r="EI98" s="2">
        <f t="shared" si="367"/>
        <v>45.78</v>
      </c>
      <c r="EJ98" s="2">
        <f t="shared" si="368"/>
        <v>4.480000000000004</v>
      </c>
      <c r="EL98">
        <v>86</v>
      </c>
      <c r="EM98">
        <v>270</v>
      </c>
      <c r="EN98" s="3">
        <v>0.22</v>
      </c>
      <c r="EO98" s="1">
        <f t="shared" si="369"/>
        <v>4.4000000000000004</v>
      </c>
      <c r="EP98" s="2">
        <f t="shared" si="370"/>
        <v>42.139999999999993</v>
      </c>
      <c r="EQ98" s="2">
        <f t="shared" si="371"/>
        <v>3.6400000000000077</v>
      </c>
    </row>
    <row r="99" spans="2:147" x14ac:dyDescent="0.25">
      <c r="B99">
        <v>86</v>
      </c>
      <c r="C99">
        <v>290</v>
      </c>
      <c r="D99" s="3">
        <v>0.21099999999999999</v>
      </c>
      <c r="E99" s="1">
        <f t="shared" si="310"/>
        <v>4.22</v>
      </c>
      <c r="F99" s="2">
        <f t="shared" si="311"/>
        <v>62.720000000000006</v>
      </c>
      <c r="I99">
        <v>86</v>
      </c>
      <c r="J99">
        <v>290</v>
      </c>
      <c r="K99" s="3">
        <v>0.20899999999999999</v>
      </c>
      <c r="L99" s="1">
        <f t="shared" si="312"/>
        <v>4.18</v>
      </c>
      <c r="M99" s="2">
        <f t="shared" si="313"/>
        <v>66.639999999999986</v>
      </c>
      <c r="N99" s="2">
        <f t="shared" si="314"/>
        <v>-3.9199999999999804</v>
      </c>
      <c r="P99">
        <v>86</v>
      </c>
      <c r="Q99">
        <v>290</v>
      </c>
      <c r="R99" s="3">
        <v>0.21299999999999999</v>
      </c>
      <c r="S99" s="1">
        <f t="shared" si="315"/>
        <v>4.26</v>
      </c>
      <c r="T99" s="2">
        <f t="shared" si="316"/>
        <v>61.38</v>
      </c>
      <c r="U99" s="2">
        <f t="shared" si="317"/>
        <v>5.2599999999999838</v>
      </c>
      <c r="W99">
        <v>86</v>
      </c>
      <c r="X99">
        <v>290</v>
      </c>
      <c r="Y99" s="3">
        <v>0.20799999999999999</v>
      </c>
      <c r="Z99" s="1">
        <f t="shared" si="318"/>
        <v>4.16</v>
      </c>
      <c r="AA99" s="2">
        <f t="shared" si="319"/>
        <v>64.400000000000006</v>
      </c>
      <c r="AB99" s="2">
        <f t="shared" si="320"/>
        <v>-3.0200000000000031</v>
      </c>
      <c r="AD99">
        <v>86</v>
      </c>
      <c r="AE99">
        <v>290</v>
      </c>
      <c r="AF99" s="3">
        <v>0.20699999999999999</v>
      </c>
      <c r="AG99" s="1">
        <f t="shared" si="321"/>
        <v>4.1399999999999997</v>
      </c>
      <c r="AH99" s="2">
        <f t="shared" si="322"/>
        <v>59.88</v>
      </c>
      <c r="AI99" s="2">
        <f t="shared" si="323"/>
        <v>4.5200000000000031</v>
      </c>
      <c r="AK99">
        <v>86</v>
      </c>
      <c r="AL99">
        <v>290</v>
      </c>
      <c r="AM99" s="3">
        <v>0.21</v>
      </c>
      <c r="AN99" s="1">
        <f t="shared" si="324"/>
        <v>4.2</v>
      </c>
      <c r="AO99" s="2">
        <f t="shared" si="325"/>
        <v>64.11999999999999</v>
      </c>
      <c r="AP99" s="2">
        <f t="shared" si="326"/>
        <v>-4.2399999999999878</v>
      </c>
      <c r="AR99">
        <v>86</v>
      </c>
      <c r="AS99">
        <v>290</v>
      </c>
      <c r="AT99" s="3">
        <v>0.20799999999999999</v>
      </c>
      <c r="AU99" s="1">
        <f t="shared" si="327"/>
        <v>4.16</v>
      </c>
      <c r="AV99" s="2">
        <f t="shared" si="328"/>
        <v>59.92</v>
      </c>
      <c r="AW99" s="2">
        <f t="shared" si="329"/>
        <v>4.1999999999999886</v>
      </c>
      <c r="AY99">
        <v>86</v>
      </c>
      <c r="AZ99">
        <v>290</v>
      </c>
      <c r="BA99" s="3">
        <v>0.20200000000000001</v>
      </c>
      <c r="BB99" s="1">
        <f t="shared" si="330"/>
        <v>4.04</v>
      </c>
      <c r="BC99" s="2">
        <f t="shared" si="331"/>
        <v>62.660000000000004</v>
      </c>
      <c r="BD99" s="2">
        <f t="shared" si="332"/>
        <v>-2.740000000000002</v>
      </c>
      <c r="BF99">
        <v>86</v>
      </c>
      <c r="BG99">
        <v>290</v>
      </c>
      <c r="BH99" s="3">
        <v>0.20699999999999999</v>
      </c>
      <c r="BI99" s="1">
        <f t="shared" si="333"/>
        <v>4.1399999999999997</v>
      </c>
      <c r="BJ99" s="2">
        <f t="shared" si="334"/>
        <v>55.26</v>
      </c>
      <c r="BK99" s="2">
        <f t="shared" si="335"/>
        <v>7.4000000000000057</v>
      </c>
      <c r="BM99">
        <v>86</v>
      </c>
      <c r="BN99">
        <v>290</v>
      </c>
      <c r="BO99" s="3">
        <v>0.20899999999999999</v>
      </c>
      <c r="BP99" s="1">
        <f t="shared" si="336"/>
        <v>4.18</v>
      </c>
      <c r="BQ99" s="2">
        <f t="shared" si="337"/>
        <v>62.860000000000007</v>
      </c>
      <c r="BR99" s="2">
        <f t="shared" si="338"/>
        <v>-7.6000000000000085</v>
      </c>
      <c r="BT99">
        <v>86</v>
      </c>
      <c r="BU99">
        <v>290</v>
      </c>
      <c r="BV99" s="3">
        <v>0.20599999999999999</v>
      </c>
      <c r="BW99" s="1">
        <f t="shared" si="339"/>
        <v>4.12</v>
      </c>
      <c r="BX99" s="2">
        <f t="shared" si="340"/>
        <v>56.52</v>
      </c>
      <c r="BY99" s="2">
        <f t="shared" si="341"/>
        <v>6.3400000000000034</v>
      </c>
      <c r="CA99">
        <v>86</v>
      </c>
      <c r="CB99">
        <v>290</v>
      </c>
      <c r="CC99" s="3">
        <v>0.215</v>
      </c>
      <c r="CD99" s="1">
        <f t="shared" si="342"/>
        <v>4.3</v>
      </c>
      <c r="CE99" s="2">
        <f t="shared" si="343"/>
        <v>61.599999999999994</v>
      </c>
      <c r="CF99" s="2">
        <f t="shared" si="344"/>
        <v>-5.0799999999999912</v>
      </c>
      <c r="CH99">
        <v>86</v>
      </c>
      <c r="CI99">
        <v>290</v>
      </c>
      <c r="CJ99" s="3">
        <v>0.20699999999999999</v>
      </c>
      <c r="CK99" s="1">
        <f t="shared" si="345"/>
        <v>4.1399999999999997</v>
      </c>
      <c r="CL99" s="2">
        <f t="shared" si="346"/>
        <v>54.720000000000006</v>
      </c>
      <c r="CM99" s="2">
        <f t="shared" si="347"/>
        <v>6.8799999999999883</v>
      </c>
      <c r="CO99">
        <v>86</v>
      </c>
      <c r="CP99">
        <v>290</v>
      </c>
      <c r="CQ99" s="3">
        <v>0.20200000000000001</v>
      </c>
      <c r="CR99" s="1">
        <f t="shared" si="348"/>
        <v>4.04</v>
      </c>
      <c r="CS99" s="2">
        <f t="shared" si="349"/>
        <v>62.1</v>
      </c>
      <c r="CT99" s="2">
        <f t="shared" si="350"/>
        <v>-7.3799999999999955</v>
      </c>
      <c r="CV99">
        <v>86</v>
      </c>
      <c r="CW99">
        <v>290</v>
      </c>
      <c r="CX99" s="3">
        <v>0.19900000000000001</v>
      </c>
      <c r="CY99" s="1">
        <f t="shared" si="351"/>
        <v>3.9800000000000004</v>
      </c>
      <c r="CZ99" s="2">
        <f t="shared" si="352"/>
        <v>55.28</v>
      </c>
      <c r="DA99" s="2">
        <f t="shared" si="353"/>
        <v>6.82</v>
      </c>
      <c r="DC99">
        <v>86</v>
      </c>
      <c r="DD99">
        <v>290</v>
      </c>
      <c r="DE99" s="3">
        <v>0.19900000000000001</v>
      </c>
      <c r="DF99" s="1">
        <f t="shared" si="354"/>
        <v>3.9800000000000004</v>
      </c>
      <c r="DG99" s="2">
        <f t="shared" si="355"/>
        <v>63.179999999999993</v>
      </c>
      <c r="DH99" s="2">
        <f t="shared" si="356"/>
        <v>-7.8999999999999915</v>
      </c>
      <c r="DJ99">
        <v>86</v>
      </c>
      <c r="DK99">
        <v>290</v>
      </c>
      <c r="DL99" s="3">
        <v>0.19800000000000001</v>
      </c>
      <c r="DM99" s="1">
        <f t="shared" si="357"/>
        <v>3.96</v>
      </c>
      <c r="DN99" s="2">
        <f t="shared" si="358"/>
        <v>55.48</v>
      </c>
      <c r="DO99" s="2">
        <f t="shared" si="359"/>
        <v>7.6999999999999957</v>
      </c>
      <c r="DQ99">
        <v>86</v>
      </c>
      <c r="DR99">
        <v>290</v>
      </c>
      <c r="DS99" s="3">
        <v>0.19500000000000001</v>
      </c>
      <c r="DT99" s="1">
        <f t="shared" si="360"/>
        <v>3.9000000000000004</v>
      </c>
      <c r="DU99" s="2">
        <f t="shared" si="361"/>
        <v>61.339999999999996</v>
      </c>
      <c r="DV99" s="2">
        <f t="shared" si="362"/>
        <v>-5.8599999999999994</v>
      </c>
      <c r="DX99">
        <v>86</v>
      </c>
      <c r="DY99">
        <v>290</v>
      </c>
      <c r="DZ99" s="3">
        <v>0.2</v>
      </c>
      <c r="EA99" s="1">
        <f t="shared" si="363"/>
        <v>4</v>
      </c>
      <c r="EB99" s="2">
        <f t="shared" si="364"/>
        <v>54.260000000000005</v>
      </c>
      <c r="EC99" s="2">
        <f t="shared" si="365"/>
        <v>7.0799999999999912</v>
      </c>
      <c r="EE99">
        <v>86</v>
      </c>
      <c r="EF99">
        <v>290</v>
      </c>
      <c r="EG99" s="3">
        <v>0.191</v>
      </c>
      <c r="EH99" s="1">
        <f t="shared" si="366"/>
        <v>3.8200000000000003</v>
      </c>
      <c r="EI99" s="2">
        <f t="shared" si="367"/>
        <v>49.6</v>
      </c>
      <c r="EJ99" s="2">
        <f t="shared" si="368"/>
        <v>4.6600000000000037</v>
      </c>
      <c r="EL99">
        <v>86</v>
      </c>
      <c r="EM99">
        <v>290</v>
      </c>
      <c r="EN99" s="3">
        <v>0.184</v>
      </c>
      <c r="EO99" s="1">
        <f t="shared" si="369"/>
        <v>3.6799999999999997</v>
      </c>
      <c r="EP99" s="2">
        <f t="shared" si="370"/>
        <v>45.819999999999993</v>
      </c>
      <c r="EQ99" s="2">
        <f t="shared" si="371"/>
        <v>3.7800000000000082</v>
      </c>
    </row>
    <row r="100" spans="2:147" x14ac:dyDescent="0.25">
      <c r="D100" s="3"/>
      <c r="K100" s="3"/>
      <c r="R100" s="3"/>
      <c r="Y100" s="3"/>
      <c r="AF100" s="3"/>
      <c r="AM100" s="3"/>
      <c r="AT100" s="3"/>
      <c r="BA100" s="3"/>
      <c r="BH100" s="3"/>
      <c r="BO100" s="3"/>
      <c r="BV100" s="3"/>
      <c r="CC100" s="3"/>
      <c r="CJ100" s="3"/>
      <c r="CQ100" s="3"/>
      <c r="CX100" s="3"/>
      <c r="DE100" s="3"/>
      <c r="DL100" s="3"/>
      <c r="DS100" s="3"/>
      <c r="DZ100" s="3"/>
      <c r="EG100" s="3"/>
      <c r="EN100" s="3"/>
    </row>
    <row r="101" spans="2:147" x14ac:dyDescent="0.25">
      <c r="B101">
        <v>87</v>
      </c>
      <c r="C101">
        <v>10</v>
      </c>
      <c r="D101" s="3">
        <v>0.17199999999999999</v>
      </c>
      <c r="E101" s="1">
        <f>D101*20</f>
        <v>3.4399999999999995</v>
      </c>
      <c r="F101" s="2">
        <f>E101</f>
        <v>3.4399999999999995</v>
      </c>
      <c r="I101">
        <v>87</v>
      </c>
      <c r="J101">
        <v>10</v>
      </c>
      <c r="K101" s="3">
        <v>0.24299999999999999</v>
      </c>
      <c r="L101" s="1">
        <f>K101*20</f>
        <v>4.8599999999999994</v>
      </c>
      <c r="M101" s="2">
        <f>L101</f>
        <v>4.8599999999999994</v>
      </c>
      <c r="N101" s="2">
        <f>F101-M101</f>
        <v>-1.42</v>
      </c>
      <c r="P101">
        <v>87</v>
      </c>
      <c r="Q101">
        <v>10</v>
      </c>
      <c r="R101" s="3">
        <v>0.107</v>
      </c>
      <c r="S101" s="1">
        <f>R101*20</f>
        <v>2.14</v>
      </c>
      <c r="T101" s="2">
        <f>S101</f>
        <v>2.14</v>
      </c>
      <c r="U101" s="2">
        <f>M101-T101</f>
        <v>2.7199999999999993</v>
      </c>
      <c r="W101">
        <v>87</v>
      </c>
      <c r="X101">
        <v>10</v>
      </c>
      <c r="Y101" s="3">
        <v>0.17699999999999999</v>
      </c>
      <c r="Z101" s="1">
        <f>Y101*20</f>
        <v>3.54</v>
      </c>
      <c r="AA101" s="2">
        <f>Z101</f>
        <v>3.54</v>
      </c>
      <c r="AB101" s="2">
        <f>T101-AA101</f>
        <v>-1.4</v>
      </c>
      <c r="AD101">
        <v>87</v>
      </c>
      <c r="AE101">
        <v>10</v>
      </c>
      <c r="AF101" s="3">
        <v>9.8000000000000004E-2</v>
      </c>
      <c r="AG101" s="1">
        <f>AF101*20</f>
        <v>1.96</v>
      </c>
      <c r="AH101" s="2">
        <f>AG101</f>
        <v>1.96</v>
      </c>
      <c r="AI101" s="2">
        <f>AA101-AH101</f>
        <v>1.58</v>
      </c>
      <c r="AK101">
        <v>87</v>
      </c>
      <c r="AL101">
        <v>10</v>
      </c>
      <c r="AM101" s="3">
        <v>0.20300000000000001</v>
      </c>
      <c r="AN101" s="1">
        <f>AM101*20</f>
        <v>4.0600000000000005</v>
      </c>
      <c r="AO101" s="2">
        <f>AN101</f>
        <v>4.0600000000000005</v>
      </c>
      <c r="AP101" s="2">
        <f>AH101-AO101</f>
        <v>-2.1000000000000005</v>
      </c>
      <c r="AR101">
        <v>87</v>
      </c>
      <c r="AS101">
        <v>10</v>
      </c>
      <c r="AT101" s="3">
        <v>0.127</v>
      </c>
      <c r="AU101" s="1">
        <f>AT101*20</f>
        <v>2.54</v>
      </c>
      <c r="AV101" s="2">
        <f>AU101</f>
        <v>2.54</v>
      </c>
      <c r="AW101" s="2">
        <f>AO101-AV101</f>
        <v>1.5200000000000005</v>
      </c>
      <c r="AY101">
        <v>87</v>
      </c>
      <c r="AZ101">
        <v>10</v>
      </c>
      <c r="BA101" s="3">
        <v>0.20300000000000001</v>
      </c>
      <c r="BB101" s="1">
        <f>BA101*20</f>
        <v>4.0600000000000005</v>
      </c>
      <c r="BC101" s="2">
        <f>BB101</f>
        <v>4.0600000000000005</v>
      </c>
      <c r="BD101" s="2">
        <f>AV101-BC101</f>
        <v>-1.5200000000000005</v>
      </c>
      <c r="BF101">
        <v>87</v>
      </c>
      <c r="BG101">
        <v>10</v>
      </c>
      <c r="BH101" s="3">
        <v>0.11600000000000001</v>
      </c>
      <c r="BI101" s="1">
        <f>BH101*20</f>
        <v>2.3200000000000003</v>
      </c>
      <c r="BJ101" s="2">
        <f>BI101</f>
        <v>2.3200000000000003</v>
      </c>
      <c r="BK101" s="2">
        <f>BC101-BJ101</f>
        <v>1.7400000000000002</v>
      </c>
      <c r="BM101">
        <v>87</v>
      </c>
      <c r="BN101">
        <v>10</v>
      </c>
      <c r="BO101" s="3">
        <v>0.23799999999999999</v>
      </c>
      <c r="BP101" s="1">
        <f>BO101*20</f>
        <v>4.76</v>
      </c>
      <c r="BQ101" s="2">
        <f>BP101</f>
        <v>4.76</v>
      </c>
      <c r="BR101" s="2">
        <f>BJ101-BQ101</f>
        <v>-2.4399999999999995</v>
      </c>
      <c r="BT101">
        <v>87</v>
      </c>
      <c r="BU101">
        <v>10</v>
      </c>
      <c r="BV101" s="3">
        <v>0.14599999999999999</v>
      </c>
      <c r="BW101" s="1">
        <f>BV101*20</f>
        <v>2.92</v>
      </c>
      <c r="BX101" s="2">
        <f>BW101</f>
        <v>2.92</v>
      </c>
      <c r="BY101" s="2">
        <f>BQ101-BX101</f>
        <v>1.8399999999999999</v>
      </c>
      <c r="CA101">
        <v>87</v>
      </c>
      <c r="CB101">
        <v>10</v>
      </c>
      <c r="CC101" s="3">
        <v>0.19800000000000001</v>
      </c>
      <c r="CD101" s="1">
        <f>CC101*20</f>
        <v>3.96</v>
      </c>
      <c r="CE101" s="2">
        <f>CD101</f>
        <v>3.96</v>
      </c>
      <c r="CF101" s="2">
        <f>BX101-CE101</f>
        <v>-1.04</v>
      </c>
      <c r="CH101">
        <v>87</v>
      </c>
      <c r="CI101">
        <v>10</v>
      </c>
      <c r="CJ101" s="3">
        <v>0.124</v>
      </c>
      <c r="CK101" s="1">
        <f>CJ101*20</f>
        <v>2.48</v>
      </c>
      <c r="CL101" s="2">
        <f>CK101</f>
        <v>2.48</v>
      </c>
      <c r="CM101" s="2">
        <f>CE101-CL101</f>
        <v>1.48</v>
      </c>
      <c r="CO101">
        <v>87</v>
      </c>
      <c r="CP101">
        <v>10</v>
      </c>
      <c r="CQ101" s="3">
        <v>0.224</v>
      </c>
      <c r="CR101" s="1">
        <f>CQ101*20</f>
        <v>4.4800000000000004</v>
      </c>
      <c r="CS101" s="2">
        <f>CR101</f>
        <v>4.4800000000000004</v>
      </c>
      <c r="CT101" s="2">
        <f>CL101-CS101</f>
        <v>-2.0000000000000004</v>
      </c>
      <c r="CV101">
        <v>87</v>
      </c>
      <c r="CW101">
        <v>10</v>
      </c>
      <c r="CX101" s="3">
        <v>0.14599999999999999</v>
      </c>
      <c r="CY101" s="1">
        <f>CX101*20</f>
        <v>2.92</v>
      </c>
      <c r="CZ101" s="2">
        <f>CY101</f>
        <v>2.92</v>
      </c>
      <c r="DA101" s="2">
        <f>CS101-CZ101</f>
        <v>1.5600000000000005</v>
      </c>
      <c r="DC101">
        <v>87</v>
      </c>
      <c r="DD101">
        <v>10</v>
      </c>
      <c r="DE101" s="3">
        <v>0.23300000000000001</v>
      </c>
      <c r="DF101" s="1">
        <f>DE101*20</f>
        <v>4.66</v>
      </c>
      <c r="DG101" s="2">
        <f>DF101</f>
        <v>4.66</v>
      </c>
      <c r="DH101" s="2">
        <f>CZ101-DG101</f>
        <v>-1.7400000000000002</v>
      </c>
      <c r="DJ101">
        <v>87</v>
      </c>
      <c r="DK101">
        <v>10</v>
      </c>
      <c r="DL101" s="3">
        <v>0.16400000000000001</v>
      </c>
      <c r="DM101" s="1">
        <f>DL101*20</f>
        <v>3.2800000000000002</v>
      </c>
      <c r="DN101" s="2">
        <f>DM101</f>
        <v>3.2800000000000002</v>
      </c>
      <c r="DO101" s="2">
        <f>DG101-DN101</f>
        <v>1.38</v>
      </c>
      <c r="DQ101">
        <v>87</v>
      </c>
      <c r="DR101">
        <v>10</v>
      </c>
      <c r="DS101" s="3">
        <v>0.23100000000000001</v>
      </c>
      <c r="DT101" s="1">
        <f>DS101*20</f>
        <v>4.62</v>
      </c>
      <c r="DU101" s="2">
        <f>DT101</f>
        <v>4.62</v>
      </c>
      <c r="DV101" s="2">
        <f>DN101-DU101</f>
        <v>-1.3399999999999999</v>
      </c>
      <c r="DX101">
        <v>87</v>
      </c>
      <c r="DY101">
        <v>10</v>
      </c>
      <c r="DZ101" s="3">
        <v>0.159</v>
      </c>
      <c r="EA101" s="1">
        <f>DZ101*20</f>
        <v>3.18</v>
      </c>
      <c r="EB101" s="2">
        <f>EA101</f>
        <v>3.18</v>
      </c>
      <c r="EC101" s="2">
        <f>DU101-EB101</f>
        <v>1.44</v>
      </c>
      <c r="EE101">
        <v>87</v>
      </c>
      <c r="EF101">
        <v>10</v>
      </c>
      <c r="EG101" s="3">
        <v>0.14000000000000001</v>
      </c>
      <c r="EH101" s="1">
        <f>EG101*20</f>
        <v>2.8000000000000003</v>
      </c>
      <c r="EI101" s="2">
        <f>EH101</f>
        <v>2.8000000000000003</v>
      </c>
      <c r="EJ101" s="2">
        <f>EB101-EI101</f>
        <v>0.37999999999999989</v>
      </c>
      <c r="EL101">
        <v>87</v>
      </c>
      <c r="EM101">
        <v>10</v>
      </c>
      <c r="EN101" s="3">
        <v>0.151</v>
      </c>
      <c r="EO101" s="1">
        <f>EN101*20</f>
        <v>3.02</v>
      </c>
      <c r="EP101" s="2">
        <f>EO101</f>
        <v>3.02</v>
      </c>
      <c r="EQ101" s="2">
        <f>EI101-EP101</f>
        <v>-0.21999999999999975</v>
      </c>
    </row>
    <row r="102" spans="2:147" x14ac:dyDescent="0.25">
      <c r="B102">
        <v>87</v>
      </c>
      <c r="C102">
        <v>30</v>
      </c>
      <c r="D102" s="3">
        <v>0.252</v>
      </c>
      <c r="E102" s="1">
        <f t="shared" ref="E102:E115" si="372">D102*20</f>
        <v>5.04</v>
      </c>
      <c r="F102" s="2">
        <f t="shared" ref="F102:F115" si="373">F101+E102</f>
        <v>8.48</v>
      </c>
      <c r="I102">
        <v>87</v>
      </c>
      <c r="J102">
        <v>30</v>
      </c>
      <c r="K102" s="3">
        <v>0.27400000000000002</v>
      </c>
      <c r="L102" s="1">
        <f t="shared" ref="L102:L115" si="374">K102*20</f>
        <v>5.48</v>
      </c>
      <c r="M102" s="2">
        <f t="shared" ref="M102:M115" si="375">M101+L102</f>
        <v>10.34</v>
      </c>
      <c r="N102" s="2">
        <f t="shared" ref="N102:N115" si="376">F102-M102</f>
        <v>-1.8599999999999994</v>
      </c>
      <c r="P102">
        <v>87</v>
      </c>
      <c r="Q102">
        <v>30</v>
      </c>
      <c r="R102" s="3">
        <v>0.22500000000000001</v>
      </c>
      <c r="S102" s="1">
        <f t="shared" ref="S102:S115" si="377">R102*20</f>
        <v>4.5</v>
      </c>
      <c r="T102" s="2">
        <f t="shared" ref="T102:T115" si="378">T101+S102</f>
        <v>6.6400000000000006</v>
      </c>
      <c r="U102" s="2">
        <f t="shared" ref="U102:U115" si="379">M102-T102</f>
        <v>3.6999999999999993</v>
      </c>
      <c r="W102">
        <v>87</v>
      </c>
      <c r="X102">
        <v>30</v>
      </c>
      <c r="Y102" s="3">
        <v>0.253</v>
      </c>
      <c r="Z102" s="1">
        <f t="shared" ref="Z102:Z115" si="380">Y102*20</f>
        <v>5.0600000000000005</v>
      </c>
      <c r="AA102" s="2">
        <f t="shared" ref="AA102:AA115" si="381">AA101+Z102</f>
        <v>8.6000000000000014</v>
      </c>
      <c r="AB102" s="2">
        <f t="shared" ref="AB102:AB115" si="382">T102-AA102</f>
        <v>-1.9600000000000009</v>
      </c>
      <c r="AD102">
        <v>87</v>
      </c>
      <c r="AE102">
        <v>30</v>
      </c>
      <c r="AF102" s="3">
        <v>0.19400000000000001</v>
      </c>
      <c r="AG102" s="1">
        <f t="shared" ref="AG102:AG115" si="383">AF102*20</f>
        <v>3.88</v>
      </c>
      <c r="AH102" s="2">
        <f t="shared" ref="AH102:AH115" si="384">AH101+AG102</f>
        <v>5.84</v>
      </c>
      <c r="AI102" s="2">
        <f t="shared" ref="AI102:AI115" si="385">AA102-AH102</f>
        <v>2.7600000000000016</v>
      </c>
      <c r="AK102">
        <v>87</v>
      </c>
      <c r="AL102">
        <v>30</v>
      </c>
      <c r="AM102" s="3">
        <v>0.245</v>
      </c>
      <c r="AN102" s="1">
        <f t="shared" ref="AN102:AN115" si="386">AM102*20</f>
        <v>4.9000000000000004</v>
      </c>
      <c r="AO102" s="2">
        <f t="shared" ref="AO102:AO115" si="387">AO101+AN102</f>
        <v>8.9600000000000009</v>
      </c>
      <c r="AP102" s="2">
        <f t="shared" ref="AP102:AP115" si="388">AH102-AO102</f>
        <v>-3.120000000000001</v>
      </c>
      <c r="AR102">
        <v>87</v>
      </c>
      <c r="AS102">
        <v>30</v>
      </c>
      <c r="AT102" s="3">
        <v>0.20599999999999999</v>
      </c>
      <c r="AU102" s="1">
        <f t="shared" ref="AU102:AU115" si="389">AT102*20</f>
        <v>4.12</v>
      </c>
      <c r="AV102" s="2">
        <f t="shared" ref="AV102:AV115" si="390">AV101+AU102</f>
        <v>6.66</v>
      </c>
      <c r="AW102" s="2">
        <f t="shared" ref="AW102:AW115" si="391">AO102-AV102</f>
        <v>2.3000000000000007</v>
      </c>
      <c r="AY102">
        <v>87</v>
      </c>
      <c r="AZ102">
        <v>30</v>
      </c>
      <c r="BA102" s="3">
        <v>0.23</v>
      </c>
      <c r="BB102" s="1">
        <f t="shared" ref="BB102:BB115" si="392">BA102*20</f>
        <v>4.6000000000000005</v>
      </c>
      <c r="BC102" s="2">
        <f t="shared" ref="BC102:BC115" si="393">BC101+BB102</f>
        <v>8.66</v>
      </c>
      <c r="BD102" s="2">
        <f t="shared" ref="BD102:BD115" si="394">AV102-BC102</f>
        <v>-2</v>
      </c>
      <c r="BF102">
        <v>87</v>
      </c>
      <c r="BG102">
        <v>30</v>
      </c>
      <c r="BH102" s="3">
        <v>0.16500000000000001</v>
      </c>
      <c r="BI102" s="1">
        <f t="shared" ref="BI102:BI115" si="395">BH102*20</f>
        <v>3.3000000000000003</v>
      </c>
      <c r="BJ102" s="2">
        <f t="shared" ref="BJ102:BJ115" si="396">BJ101+BI102</f>
        <v>5.620000000000001</v>
      </c>
      <c r="BK102" s="2">
        <f t="shared" ref="BK102:BK115" si="397">BC102-BJ102</f>
        <v>3.0399999999999991</v>
      </c>
      <c r="BM102">
        <v>87</v>
      </c>
      <c r="BN102">
        <v>30</v>
      </c>
      <c r="BO102" s="3">
        <v>0.25800000000000001</v>
      </c>
      <c r="BP102" s="1">
        <f t="shared" ref="BP102:BP115" si="398">BO102*20</f>
        <v>5.16</v>
      </c>
      <c r="BQ102" s="2">
        <f t="shared" ref="BQ102:BQ115" si="399">BQ101+BP102</f>
        <v>9.92</v>
      </c>
      <c r="BR102" s="2">
        <f t="shared" ref="BR102:BR115" si="400">BJ102-BQ102</f>
        <v>-4.2999999999999989</v>
      </c>
      <c r="BT102">
        <v>87</v>
      </c>
      <c r="BU102">
        <v>30</v>
      </c>
      <c r="BV102" s="3">
        <v>0.193</v>
      </c>
      <c r="BW102" s="1">
        <f t="shared" ref="BW102:BW115" si="401">BV102*20</f>
        <v>3.8600000000000003</v>
      </c>
      <c r="BX102" s="2">
        <f t="shared" ref="BX102:BX115" si="402">BX101+BW102</f>
        <v>6.78</v>
      </c>
      <c r="BY102" s="2">
        <f t="shared" ref="BY102:BY115" si="403">BQ102-BX102</f>
        <v>3.1399999999999997</v>
      </c>
      <c r="CA102">
        <v>87</v>
      </c>
      <c r="CB102">
        <v>30</v>
      </c>
      <c r="CC102" s="3">
        <v>0.24199999999999999</v>
      </c>
      <c r="CD102" s="1">
        <f t="shared" ref="CD102:CD115" si="404">CC102*20</f>
        <v>4.84</v>
      </c>
      <c r="CE102" s="2">
        <f t="shared" ref="CE102:CE115" si="405">CE101+CD102</f>
        <v>8.8000000000000007</v>
      </c>
      <c r="CF102" s="2">
        <f t="shared" ref="CF102:CF115" si="406">BX102-CE102</f>
        <v>-2.0200000000000005</v>
      </c>
      <c r="CH102">
        <v>87</v>
      </c>
      <c r="CI102">
        <v>30</v>
      </c>
      <c r="CJ102" s="3">
        <v>0.17</v>
      </c>
      <c r="CK102" s="1">
        <f t="shared" ref="CK102:CK115" si="407">CJ102*20</f>
        <v>3.4000000000000004</v>
      </c>
      <c r="CL102" s="2">
        <f t="shared" ref="CL102:CL115" si="408">CL101+CK102</f>
        <v>5.8800000000000008</v>
      </c>
      <c r="CM102" s="2">
        <f t="shared" ref="CM102:CM115" si="409">CE102-CL102</f>
        <v>2.92</v>
      </c>
      <c r="CO102">
        <v>87</v>
      </c>
      <c r="CP102">
        <v>30</v>
      </c>
      <c r="CQ102" s="3">
        <v>0.23899999999999999</v>
      </c>
      <c r="CR102" s="1">
        <f t="shared" ref="CR102:CR115" si="410">CQ102*20</f>
        <v>4.7799999999999994</v>
      </c>
      <c r="CS102" s="2">
        <f t="shared" ref="CS102:CS115" si="411">CS101+CR102</f>
        <v>9.26</v>
      </c>
      <c r="CT102" s="2">
        <f t="shared" ref="CT102:CT115" si="412">CL102-CS102</f>
        <v>-3.379999999999999</v>
      </c>
      <c r="CV102">
        <v>87</v>
      </c>
      <c r="CW102">
        <v>30</v>
      </c>
      <c r="CX102" s="3">
        <v>0.193</v>
      </c>
      <c r="CY102" s="1">
        <f t="shared" ref="CY102:CY115" si="413">CX102*20</f>
        <v>3.8600000000000003</v>
      </c>
      <c r="CZ102" s="2">
        <f t="shared" ref="CZ102:CZ115" si="414">CZ101+CY102</f>
        <v>6.78</v>
      </c>
      <c r="DA102" s="2">
        <f t="shared" ref="DA102:DA115" si="415">CS102-CZ102</f>
        <v>2.4799999999999995</v>
      </c>
      <c r="DC102">
        <v>87</v>
      </c>
      <c r="DD102">
        <v>30</v>
      </c>
      <c r="DE102" s="3">
        <v>0.26500000000000001</v>
      </c>
      <c r="DF102" s="1">
        <f t="shared" ref="DF102:DF115" si="416">DE102*20</f>
        <v>5.3000000000000007</v>
      </c>
      <c r="DG102" s="2">
        <f t="shared" ref="DG102:DG115" si="417">DG101+DF102</f>
        <v>9.9600000000000009</v>
      </c>
      <c r="DH102" s="2">
        <f t="shared" ref="DH102:DH115" si="418">CZ102-DG102</f>
        <v>-3.1800000000000006</v>
      </c>
      <c r="DJ102">
        <v>87</v>
      </c>
      <c r="DK102">
        <v>30</v>
      </c>
      <c r="DL102" s="3">
        <v>0.19600000000000001</v>
      </c>
      <c r="DM102" s="1">
        <f t="shared" ref="DM102:DM115" si="419">DL102*20</f>
        <v>3.92</v>
      </c>
      <c r="DN102" s="2">
        <f t="shared" ref="DN102:DN115" si="420">DN101+DM102</f>
        <v>7.2</v>
      </c>
      <c r="DO102" s="2">
        <f t="shared" ref="DO102:DO115" si="421">DG102-DN102</f>
        <v>2.7600000000000007</v>
      </c>
      <c r="DQ102">
        <v>87</v>
      </c>
      <c r="DR102">
        <v>30</v>
      </c>
      <c r="DS102" s="3">
        <v>0.253</v>
      </c>
      <c r="DT102" s="1">
        <f t="shared" ref="DT102:DT115" si="422">DS102*20</f>
        <v>5.0600000000000005</v>
      </c>
      <c r="DU102" s="2">
        <f t="shared" ref="DU102:DU115" si="423">DU101+DT102</f>
        <v>9.68</v>
      </c>
      <c r="DV102" s="2">
        <f t="shared" ref="DV102:DV115" si="424">DN102-DU102</f>
        <v>-2.4799999999999995</v>
      </c>
      <c r="DX102">
        <v>87</v>
      </c>
      <c r="DY102">
        <v>30</v>
      </c>
      <c r="DZ102" s="3">
        <v>0.19600000000000001</v>
      </c>
      <c r="EA102" s="1">
        <f t="shared" ref="EA102:EA115" si="425">DZ102*20</f>
        <v>3.92</v>
      </c>
      <c r="EB102" s="2">
        <f t="shared" ref="EB102:EB115" si="426">EB101+EA102</f>
        <v>7.1</v>
      </c>
      <c r="EC102" s="2">
        <f t="shared" ref="EC102:EC115" si="427">DU102-EB102</f>
        <v>2.58</v>
      </c>
      <c r="EE102">
        <v>87</v>
      </c>
      <c r="EF102">
        <v>30</v>
      </c>
      <c r="EG102" s="3">
        <v>0.16900000000000001</v>
      </c>
      <c r="EH102" s="1">
        <f t="shared" ref="EH102:EH115" si="428">EG102*20</f>
        <v>3.3800000000000003</v>
      </c>
      <c r="EI102" s="2">
        <f t="shared" ref="EI102:EI115" si="429">EI101+EH102</f>
        <v>6.1800000000000006</v>
      </c>
      <c r="EJ102" s="2">
        <f t="shared" ref="EJ102:EJ115" si="430">EB102-EI102</f>
        <v>0.91999999999999904</v>
      </c>
      <c r="EL102">
        <v>87</v>
      </c>
      <c r="EM102">
        <v>30</v>
      </c>
      <c r="EN102" s="3">
        <v>0.16600000000000001</v>
      </c>
      <c r="EO102" s="1">
        <f t="shared" ref="EO102:EO115" si="431">EN102*20</f>
        <v>3.3200000000000003</v>
      </c>
      <c r="EP102" s="2">
        <f t="shared" ref="EP102:EP115" si="432">EP101+EO102</f>
        <v>6.34</v>
      </c>
      <c r="EQ102" s="2">
        <f t="shared" ref="EQ102:EQ115" si="433">EI102-EP102</f>
        <v>-0.15999999999999925</v>
      </c>
    </row>
    <row r="103" spans="2:147" x14ac:dyDescent="0.25">
      <c r="B103">
        <v>87</v>
      </c>
      <c r="C103">
        <v>50</v>
      </c>
      <c r="D103" s="3">
        <v>0.22900000000000001</v>
      </c>
      <c r="E103" s="1">
        <f t="shared" si="372"/>
        <v>4.58</v>
      </c>
      <c r="F103" s="2">
        <f t="shared" si="373"/>
        <v>13.06</v>
      </c>
      <c r="I103">
        <v>87</v>
      </c>
      <c r="J103">
        <v>50</v>
      </c>
      <c r="K103" s="3">
        <v>0.24</v>
      </c>
      <c r="L103" s="1">
        <f t="shared" si="374"/>
        <v>4.8</v>
      </c>
      <c r="M103" s="2">
        <f t="shared" si="375"/>
        <v>15.14</v>
      </c>
      <c r="N103" s="2">
        <f t="shared" si="376"/>
        <v>-2.08</v>
      </c>
      <c r="P103">
        <v>87</v>
      </c>
      <c r="Q103">
        <v>50</v>
      </c>
      <c r="R103" s="3">
        <v>0.23899999999999999</v>
      </c>
      <c r="S103" s="1">
        <f t="shared" si="377"/>
        <v>4.7799999999999994</v>
      </c>
      <c r="T103" s="2">
        <f t="shared" si="378"/>
        <v>11.42</v>
      </c>
      <c r="U103" s="2">
        <f t="shared" si="379"/>
        <v>3.7200000000000006</v>
      </c>
      <c r="W103">
        <v>87</v>
      </c>
      <c r="X103">
        <v>50</v>
      </c>
      <c r="Y103" s="3">
        <v>0.24299999999999999</v>
      </c>
      <c r="Z103" s="1">
        <f t="shared" si="380"/>
        <v>4.8599999999999994</v>
      </c>
      <c r="AA103" s="2">
        <f t="shared" si="381"/>
        <v>13.46</v>
      </c>
      <c r="AB103" s="2">
        <f t="shared" si="382"/>
        <v>-2.0400000000000009</v>
      </c>
      <c r="AD103">
        <v>87</v>
      </c>
      <c r="AE103">
        <v>50</v>
      </c>
      <c r="AF103" s="3">
        <v>0.21299999999999999</v>
      </c>
      <c r="AG103" s="1">
        <f t="shared" si="383"/>
        <v>4.26</v>
      </c>
      <c r="AH103" s="2">
        <f t="shared" si="384"/>
        <v>10.1</v>
      </c>
      <c r="AI103" s="2">
        <f t="shared" si="385"/>
        <v>3.3600000000000012</v>
      </c>
      <c r="AK103">
        <v>87</v>
      </c>
      <c r="AL103">
        <v>50</v>
      </c>
      <c r="AM103" s="3">
        <v>0.20799999999999999</v>
      </c>
      <c r="AN103" s="1">
        <f t="shared" si="386"/>
        <v>4.16</v>
      </c>
      <c r="AO103" s="2">
        <f t="shared" si="387"/>
        <v>13.120000000000001</v>
      </c>
      <c r="AP103" s="2">
        <f t="shared" si="388"/>
        <v>-3.0200000000000014</v>
      </c>
      <c r="AR103">
        <v>87</v>
      </c>
      <c r="AS103">
        <v>50</v>
      </c>
      <c r="AT103" s="3">
        <v>0.188</v>
      </c>
      <c r="AU103" s="1">
        <f t="shared" si="389"/>
        <v>3.76</v>
      </c>
      <c r="AV103" s="2">
        <f t="shared" si="390"/>
        <v>10.42</v>
      </c>
      <c r="AW103" s="2">
        <f t="shared" si="391"/>
        <v>2.7000000000000011</v>
      </c>
      <c r="AY103">
        <v>87</v>
      </c>
      <c r="AZ103">
        <v>50</v>
      </c>
      <c r="BA103" s="3">
        <v>0.191</v>
      </c>
      <c r="BB103" s="1">
        <f t="shared" si="392"/>
        <v>3.8200000000000003</v>
      </c>
      <c r="BC103" s="2">
        <f t="shared" si="393"/>
        <v>12.48</v>
      </c>
      <c r="BD103" s="2">
        <f t="shared" si="394"/>
        <v>-2.0600000000000005</v>
      </c>
      <c r="BF103">
        <v>87</v>
      </c>
      <c r="BG103">
        <v>50</v>
      </c>
      <c r="BH103" s="3">
        <v>0.158</v>
      </c>
      <c r="BI103" s="1">
        <f t="shared" si="395"/>
        <v>3.16</v>
      </c>
      <c r="BJ103" s="2">
        <f t="shared" si="396"/>
        <v>8.7800000000000011</v>
      </c>
      <c r="BK103" s="2">
        <f t="shared" si="397"/>
        <v>3.6999999999999993</v>
      </c>
      <c r="BM103">
        <v>87</v>
      </c>
      <c r="BN103">
        <v>50</v>
      </c>
      <c r="BO103" s="3">
        <v>0.20200000000000001</v>
      </c>
      <c r="BP103" s="1">
        <f t="shared" si="398"/>
        <v>4.04</v>
      </c>
      <c r="BQ103" s="2">
        <f t="shared" si="399"/>
        <v>13.96</v>
      </c>
      <c r="BR103" s="2">
        <f t="shared" si="400"/>
        <v>-5.18</v>
      </c>
      <c r="BT103">
        <v>87</v>
      </c>
      <c r="BU103">
        <v>50</v>
      </c>
      <c r="BV103" s="3">
        <v>0.18099999999999999</v>
      </c>
      <c r="BW103" s="1">
        <f t="shared" si="401"/>
        <v>3.62</v>
      </c>
      <c r="BX103" s="2">
        <f t="shared" si="402"/>
        <v>10.4</v>
      </c>
      <c r="BY103" s="2">
        <f t="shared" si="403"/>
        <v>3.5600000000000005</v>
      </c>
      <c r="CA103">
        <v>87</v>
      </c>
      <c r="CB103">
        <v>50</v>
      </c>
      <c r="CC103" s="3">
        <v>0.21099999999999999</v>
      </c>
      <c r="CD103" s="1">
        <f t="shared" si="404"/>
        <v>4.22</v>
      </c>
      <c r="CE103" s="2">
        <f t="shared" si="405"/>
        <v>13.02</v>
      </c>
      <c r="CF103" s="2">
        <f t="shared" si="406"/>
        <v>-2.6199999999999992</v>
      </c>
      <c r="CH103">
        <v>87</v>
      </c>
      <c r="CI103">
        <v>50</v>
      </c>
      <c r="CJ103" s="3">
        <v>0.16600000000000001</v>
      </c>
      <c r="CK103" s="1">
        <f t="shared" si="407"/>
        <v>3.3200000000000003</v>
      </c>
      <c r="CL103" s="2">
        <f t="shared" si="408"/>
        <v>9.2000000000000011</v>
      </c>
      <c r="CM103" s="2">
        <f t="shared" si="409"/>
        <v>3.8199999999999985</v>
      </c>
      <c r="CO103">
        <v>87</v>
      </c>
      <c r="CP103">
        <v>50</v>
      </c>
      <c r="CQ103" s="3">
        <v>0.20899999999999999</v>
      </c>
      <c r="CR103" s="1">
        <f t="shared" si="410"/>
        <v>4.18</v>
      </c>
      <c r="CS103" s="2">
        <f t="shared" si="411"/>
        <v>13.44</v>
      </c>
      <c r="CT103" s="2">
        <f t="shared" si="412"/>
        <v>-4.2399999999999984</v>
      </c>
      <c r="CV103">
        <v>87</v>
      </c>
      <c r="CW103">
        <v>50</v>
      </c>
      <c r="CX103" s="3">
        <v>0.16500000000000001</v>
      </c>
      <c r="CY103" s="1">
        <f t="shared" si="413"/>
        <v>3.3000000000000003</v>
      </c>
      <c r="CZ103" s="2">
        <f t="shared" si="414"/>
        <v>10.08</v>
      </c>
      <c r="DA103" s="2">
        <f t="shared" si="415"/>
        <v>3.3599999999999994</v>
      </c>
      <c r="DC103">
        <v>87</v>
      </c>
      <c r="DD103">
        <v>50</v>
      </c>
      <c r="DE103" s="3">
        <v>0.23200000000000001</v>
      </c>
      <c r="DF103" s="1">
        <f t="shared" si="416"/>
        <v>4.6400000000000006</v>
      </c>
      <c r="DG103" s="2">
        <f t="shared" si="417"/>
        <v>14.600000000000001</v>
      </c>
      <c r="DH103" s="2">
        <f t="shared" si="418"/>
        <v>-4.5200000000000014</v>
      </c>
      <c r="DJ103">
        <v>87</v>
      </c>
      <c r="DK103">
        <v>50</v>
      </c>
      <c r="DL103" s="3">
        <v>0.17699999999999999</v>
      </c>
      <c r="DM103" s="1">
        <f t="shared" si="419"/>
        <v>3.54</v>
      </c>
      <c r="DN103" s="2">
        <f t="shared" si="420"/>
        <v>10.74</v>
      </c>
      <c r="DO103" s="2">
        <f t="shared" si="421"/>
        <v>3.8600000000000012</v>
      </c>
      <c r="DQ103">
        <v>87</v>
      </c>
      <c r="DR103">
        <v>50</v>
      </c>
      <c r="DS103" s="3">
        <v>0.223</v>
      </c>
      <c r="DT103" s="1">
        <f t="shared" si="422"/>
        <v>4.46</v>
      </c>
      <c r="DU103" s="2">
        <f t="shared" si="423"/>
        <v>14.14</v>
      </c>
      <c r="DV103" s="2">
        <f t="shared" si="424"/>
        <v>-3.4000000000000004</v>
      </c>
      <c r="DX103">
        <v>87</v>
      </c>
      <c r="DY103">
        <v>50</v>
      </c>
      <c r="DZ103" s="3">
        <v>0.17199999999999999</v>
      </c>
      <c r="EA103" s="1">
        <f t="shared" si="425"/>
        <v>3.4399999999999995</v>
      </c>
      <c r="EB103" s="2">
        <f t="shared" si="426"/>
        <v>10.54</v>
      </c>
      <c r="EC103" s="2">
        <f t="shared" si="427"/>
        <v>3.6000000000000014</v>
      </c>
      <c r="EE103">
        <v>87</v>
      </c>
      <c r="EF103">
        <v>50</v>
      </c>
      <c r="EG103" s="3">
        <v>0.16</v>
      </c>
      <c r="EH103" s="1">
        <f t="shared" si="428"/>
        <v>3.2</v>
      </c>
      <c r="EI103" s="2">
        <f t="shared" si="429"/>
        <v>9.3800000000000008</v>
      </c>
      <c r="EJ103" s="2">
        <f t="shared" si="430"/>
        <v>1.1599999999999984</v>
      </c>
      <c r="EL103">
        <v>87</v>
      </c>
      <c r="EM103">
        <v>50</v>
      </c>
      <c r="EN103" s="3">
        <v>0.156</v>
      </c>
      <c r="EO103" s="1">
        <f t="shared" si="431"/>
        <v>3.12</v>
      </c>
      <c r="EP103" s="2">
        <f t="shared" si="432"/>
        <v>9.4600000000000009</v>
      </c>
      <c r="EQ103" s="2">
        <f t="shared" si="433"/>
        <v>-8.0000000000000071E-2</v>
      </c>
    </row>
    <row r="104" spans="2:147" x14ac:dyDescent="0.25">
      <c r="B104">
        <v>87</v>
      </c>
      <c r="C104">
        <v>70</v>
      </c>
      <c r="D104" s="3">
        <v>0.21</v>
      </c>
      <c r="E104" s="1">
        <f t="shared" si="372"/>
        <v>4.2</v>
      </c>
      <c r="F104" s="2">
        <f t="shared" si="373"/>
        <v>17.260000000000002</v>
      </c>
      <c r="I104">
        <v>87</v>
      </c>
      <c r="J104">
        <v>70</v>
      </c>
      <c r="K104" s="3">
        <v>0.22</v>
      </c>
      <c r="L104" s="1">
        <f t="shared" si="374"/>
        <v>4.4000000000000004</v>
      </c>
      <c r="M104" s="2">
        <f t="shared" si="375"/>
        <v>19.54</v>
      </c>
      <c r="N104" s="2">
        <f t="shared" si="376"/>
        <v>-2.2799999999999976</v>
      </c>
      <c r="P104">
        <v>87</v>
      </c>
      <c r="Q104">
        <v>70</v>
      </c>
      <c r="R104" s="3">
        <v>0.21199999999999999</v>
      </c>
      <c r="S104" s="1">
        <f t="shared" si="377"/>
        <v>4.24</v>
      </c>
      <c r="T104" s="2">
        <f t="shared" si="378"/>
        <v>15.66</v>
      </c>
      <c r="U104" s="2">
        <f t="shared" si="379"/>
        <v>3.879999999999999</v>
      </c>
      <c r="W104">
        <v>87</v>
      </c>
      <c r="X104">
        <v>70</v>
      </c>
      <c r="Y104" s="3">
        <v>0.21299999999999999</v>
      </c>
      <c r="Z104" s="1">
        <f t="shared" si="380"/>
        <v>4.26</v>
      </c>
      <c r="AA104" s="2">
        <f t="shared" si="381"/>
        <v>17.72</v>
      </c>
      <c r="AB104" s="2">
        <f t="shared" si="382"/>
        <v>-2.0599999999999987</v>
      </c>
      <c r="AD104">
        <v>87</v>
      </c>
      <c r="AE104">
        <v>70</v>
      </c>
      <c r="AF104" s="3">
        <v>0.2</v>
      </c>
      <c r="AG104" s="1">
        <f t="shared" si="383"/>
        <v>4</v>
      </c>
      <c r="AH104" s="2">
        <f t="shared" si="384"/>
        <v>14.1</v>
      </c>
      <c r="AI104" s="2">
        <f t="shared" si="385"/>
        <v>3.6199999999999992</v>
      </c>
      <c r="AK104">
        <v>87</v>
      </c>
      <c r="AL104">
        <v>70</v>
      </c>
      <c r="AM104" s="3">
        <v>0.20300000000000001</v>
      </c>
      <c r="AN104" s="1">
        <f t="shared" si="386"/>
        <v>4.0600000000000005</v>
      </c>
      <c r="AO104" s="2">
        <f t="shared" si="387"/>
        <v>17.18</v>
      </c>
      <c r="AP104" s="2">
        <f t="shared" si="388"/>
        <v>-3.08</v>
      </c>
      <c r="AR104">
        <v>87</v>
      </c>
      <c r="AS104">
        <v>70</v>
      </c>
      <c r="AT104" s="3">
        <v>0.17100000000000001</v>
      </c>
      <c r="AU104" s="1">
        <f t="shared" si="389"/>
        <v>3.4200000000000004</v>
      </c>
      <c r="AV104" s="2">
        <f t="shared" si="390"/>
        <v>13.84</v>
      </c>
      <c r="AW104" s="2">
        <f t="shared" si="391"/>
        <v>3.34</v>
      </c>
      <c r="AY104">
        <v>87</v>
      </c>
      <c r="AZ104">
        <v>70</v>
      </c>
      <c r="BA104" s="3">
        <v>0.183</v>
      </c>
      <c r="BB104" s="1">
        <f t="shared" si="392"/>
        <v>3.66</v>
      </c>
      <c r="BC104" s="2">
        <f t="shared" si="393"/>
        <v>16.14</v>
      </c>
      <c r="BD104" s="2">
        <f t="shared" si="394"/>
        <v>-2.3000000000000007</v>
      </c>
      <c r="BF104">
        <v>87</v>
      </c>
      <c r="BG104">
        <v>70</v>
      </c>
      <c r="BH104" s="3">
        <v>0.13300000000000001</v>
      </c>
      <c r="BI104" s="1">
        <f t="shared" si="395"/>
        <v>2.66</v>
      </c>
      <c r="BJ104" s="2">
        <f t="shared" si="396"/>
        <v>11.440000000000001</v>
      </c>
      <c r="BK104" s="2">
        <f t="shared" si="397"/>
        <v>4.6999999999999993</v>
      </c>
      <c r="BM104">
        <v>87</v>
      </c>
      <c r="BN104">
        <v>70</v>
      </c>
      <c r="BO104" s="3">
        <v>0.18099999999999999</v>
      </c>
      <c r="BP104" s="1">
        <f t="shared" si="398"/>
        <v>3.62</v>
      </c>
      <c r="BQ104" s="2">
        <f t="shared" si="399"/>
        <v>17.580000000000002</v>
      </c>
      <c r="BR104" s="2">
        <f t="shared" si="400"/>
        <v>-6.1400000000000006</v>
      </c>
      <c r="BT104">
        <v>87</v>
      </c>
      <c r="BU104">
        <v>70</v>
      </c>
      <c r="BV104" s="3">
        <v>0.14399999999999999</v>
      </c>
      <c r="BW104" s="1">
        <f t="shared" si="401"/>
        <v>2.88</v>
      </c>
      <c r="BX104" s="2">
        <f t="shared" si="402"/>
        <v>13.280000000000001</v>
      </c>
      <c r="BY104" s="2">
        <f t="shared" si="403"/>
        <v>4.3000000000000007</v>
      </c>
      <c r="CA104">
        <v>87</v>
      </c>
      <c r="CB104">
        <v>70</v>
      </c>
      <c r="CC104" s="3">
        <v>0.17</v>
      </c>
      <c r="CD104" s="1">
        <f t="shared" si="404"/>
        <v>3.4000000000000004</v>
      </c>
      <c r="CE104" s="2">
        <f t="shared" si="405"/>
        <v>16.420000000000002</v>
      </c>
      <c r="CF104" s="2">
        <f t="shared" si="406"/>
        <v>-3.1400000000000006</v>
      </c>
      <c r="CH104">
        <v>87</v>
      </c>
      <c r="CI104">
        <v>70</v>
      </c>
      <c r="CJ104" s="3">
        <v>0.13100000000000001</v>
      </c>
      <c r="CK104" s="1">
        <f t="shared" si="407"/>
        <v>2.62</v>
      </c>
      <c r="CL104" s="2">
        <f t="shared" si="408"/>
        <v>11.82</v>
      </c>
      <c r="CM104" s="2">
        <f t="shared" si="409"/>
        <v>4.6000000000000014</v>
      </c>
      <c r="CO104">
        <v>87</v>
      </c>
      <c r="CP104">
        <v>70</v>
      </c>
      <c r="CQ104" s="3">
        <v>0.19600000000000001</v>
      </c>
      <c r="CR104" s="1">
        <f t="shared" si="410"/>
        <v>3.92</v>
      </c>
      <c r="CS104" s="2">
        <f t="shared" si="411"/>
        <v>17.36</v>
      </c>
      <c r="CT104" s="2">
        <f t="shared" si="412"/>
        <v>-5.5399999999999991</v>
      </c>
      <c r="CV104">
        <v>87</v>
      </c>
      <c r="CW104">
        <v>70</v>
      </c>
      <c r="CX104" s="3">
        <v>0.14899999999999999</v>
      </c>
      <c r="CY104" s="1">
        <f t="shared" si="413"/>
        <v>2.98</v>
      </c>
      <c r="CZ104" s="2">
        <f t="shared" si="414"/>
        <v>13.06</v>
      </c>
      <c r="DA104" s="2">
        <f t="shared" si="415"/>
        <v>4.2999999999999989</v>
      </c>
      <c r="DC104">
        <v>87</v>
      </c>
      <c r="DD104">
        <v>70</v>
      </c>
      <c r="DE104" s="3">
        <v>0.20799999999999999</v>
      </c>
      <c r="DF104" s="1">
        <f t="shared" si="416"/>
        <v>4.16</v>
      </c>
      <c r="DG104" s="2">
        <f t="shared" si="417"/>
        <v>18.760000000000002</v>
      </c>
      <c r="DH104" s="2">
        <f t="shared" si="418"/>
        <v>-5.7000000000000011</v>
      </c>
      <c r="DJ104">
        <v>87</v>
      </c>
      <c r="DK104">
        <v>70</v>
      </c>
      <c r="DL104" s="3">
        <v>0.151</v>
      </c>
      <c r="DM104" s="1">
        <f t="shared" si="419"/>
        <v>3.02</v>
      </c>
      <c r="DN104" s="2">
        <f t="shared" si="420"/>
        <v>13.76</v>
      </c>
      <c r="DO104" s="2">
        <f t="shared" si="421"/>
        <v>5.0000000000000018</v>
      </c>
      <c r="DQ104">
        <v>87</v>
      </c>
      <c r="DR104">
        <v>70</v>
      </c>
      <c r="DS104" s="3">
        <v>0.21199999999999999</v>
      </c>
      <c r="DT104" s="1">
        <f t="shared" si="422"/>
        <v>4.24</v>
      </c>
      <c r="DU104" s="2">
        <f t="shared" si="423"/>
        <v>18.380000000000003</v>
      </c>
      <c r="DV104" s="2">
        <f t="shared" si="424"/>
        <v>-4.6200000000000028</v>
      </c>
      <c r="DX104">
        <v>87</v>
      </c>
      <c r="DY104">
        <v>70</v>
      </c>
      <c r="DZ104" s="3">
        <v>0.154</v>
      </c>
      <c r="EA104" s="1">
        <f t="shared" si="425"/>
        <v>3.08</v>
      </c>
      <c r="EB104" s="2">
        <f t="shared" si="426"/>
        <v>13.62</v>
      </c>
      <c r="EC104" s="2">
        <f t="shared" si="427"/>
        <v>4.7600000000000033</v>
      </c>
      <c r="EE104">
        <v>87</v>
      </c>
      <c r="EF104">
        <v>70</v>
      </c>
      <c r="EG104" s="3">
        <v>0.13400000000000001</v>
      </c>
      <c r="EH104" s="1">
        <f t="shared" si="428"/>
        <v>2.68</v>
      </c>
      <c r="EI104" s="2">
        <f t="shared" si="429"/>
        <v>12.06</v>
      </c>
      <c r="EJ104" s="2">
        <f t="shared" si="430"/>
        <v>1.5599999999999987</v>
      </c>
      <c r="EL104">
        <v>87</v>
      </c>
      <c r="EM104">
        <v>70</v>
      </c>
      <c r="EN104" s="3">
        <v>0.13300000000000001</v>
      </c>
      <c r="EO104" s="1">
        <f t="shared" si="431"/>
        <v>2.66</v>
      </c>
      <c r="EP104" s="2">
        <f t="shared" si="432"/>
        <v>12.120000000000001</v>
      </c>
      <c r="EQ104" s="2">
        <f t="shared" si="433"/>
        <v>-6.0000000000000497E-2</v>
      </c>
    </row>
    <row r="105" spans="2:147" x14ac:dyDescent="0.25">
      <c r="B105">
        <v>87</v>
      </c>
      <c r="C105">
        <v>90</v>
      </c>
      <c r="D105" s="3">
        <v>0.221</v>
      </c>
      <c r="E105" s="1">
        <f t="shared" si="372"/>
        <v>4.42</v>
      </c>
      <c r="F105" s="2">
        <f t="shared" si="373"/>
        <v>21.68</v>
      </c>
      <c r="I105">
        <v>87</v>
      </c>
      <c r="J105">
        <v>90</v>
      </c>
      <c r="K105" s="3">
        <v>0.23100000000000001</v>
      </c>
      <c r="L105" s="1">
        <f t="shared" si="374"/>
        <v>4.62</v>
      </c>
      <c r="M105" s="2">
        <f t="shared" si="375"/>
        <v>24.16</v>
      </c>
      <c r="N105" s="2">
        <f t="shared" si="376"/>
        <v>-2.4800000000000004</v>
      </c>
      <c r="P105">
        <v>87</v>
      </c>
      <c r="Q105">
        <v>90</v>
      </c>
      <c r="R105" s="3">
        <v>0.21099999999999999</v>
      </c>
      <c r="S105" s="1">
        <f t="shared" si="377"/>
        <v>4.22</v>
      </c>
      <c r="T105" s="2">
        <f t="shared" si="378"/>
        <v>19.88</v>
      </c>
      <c r="U105" s="2">
        <f t="shared" si="379"/>
        <v>4.2800000000000011</v>
      </c>
      <c r="W105">
        <v>87</v>
      </c>
      <c r="X105">
        <v>90</v>
      </c>
      <c r="Y105" s="3">
        <v>0.216</v>
      </c>
      <c r="Z105" s="1">
        <f t="shared" si="380"/>
        <v>4.32</v>
      </c>
      <c r="AA105" s="2">
        <f t="shared" si="381"/>
        <v>22.04</v>
      </c>
      <c r="AB105" s="2">
        <f t="shared" si="382"/>
        <v>-2.16</v>
      </c>
      <c r="AD105">
        <v>87</v>
      </c>
      <c r="AE105">
        <v>90</v>
      </c>
      <c r="AF105" s="3">
        <v>0.214</v>
      </c>
      <c r="AG105" s="1">
        <f t="shared" si="383"/>
        <v>4.28</v>
      </c>
      <c r="AH105" s="2">
        <f t="shared" si="384"/>
        <v>18.38</v>
      </c>
      <c r="AI105" s="2">
        <f t="shared" si="385"/>
        <v>3.66</v>
      </c>
      <c r="AK105">
        <v>87</v>
      </c>
      <c r="AL105">
        <v>90</v>
      </c>
      <c r="AM105" s="3">
        <v>0.221</v>
      </c>
      <c r="AN105" s="1">
        <f t="shared" si="386"/>
        <v>4.42</v>
      </c>
      <c r="AO105" s="2">
        <f t="shared" si="387"/>
        <v>21.6</v>
      </c>
      <c r="AP105" s="2">
        <f t="shared" si="388"/>
        <v>-3.2200000000000024</v>
      </c>
      <c r="AR105">
        <v>87</v>
      </c>
      <c r="AS105">
        <v>90</v>
      </c>
      <c r="AT105" s="3">
        <v>0.20499999999999999</v>
      </c>
      <c r="AU105" s="1">
        <f t="shared" si="389"/>
        <v>4.0999999999999996</v>
      </c>
      <c r="AV105" s="2">
        <f t="shared" si="390"/>
        <v>17.939999999999998</v>
      </c>
      <c r="AW105" s="2">
        <f t="shared" si="391"/>
        <v>3.6600000000000037</v>
      </c>
      <c r="AY105">
        <v>87</v>
      </c>
      <c r="AZ105">
        <v>90</v>
      </c>
      <c r="BA105" s="3">
        <v>0.214</v>
      </c>
      <c r="BB105" s="1">
        <f t="shared" si="392"/>
        <v>4.28</v>
      </c>
      <c r="BC105" s="2">
        <f t="shared" si="393"/>
        <v>20.420000000000002</v>
      </c>
      <c r="BD105" s="2">
        <f t="shared" si="394"/>
        <v>-2.480000000000004</v>
      </c>
      <c r="BF105">
        <v>87</v>
      </c>
      <c r="BG105">
        <v>90</v>
      </c>
      <c r="BH105" s="3">
        <v>0.14699999999999999</v>
      </c>
      <c r="BI105" s="1">
        <f t="shared" si="395"/>
        <v>2.94</v>
      </c>
      <c r="BJ105" s="2">
        <f t="shared" si="396"/>
        <v>14.38</v>
      </c>
      <c r="BK105" s="2">
        <f t="shared" si="397"/>
        <v>6.0400000000000009</v>
      </c>
      <c r="BM105">
        <v>87</v>
      </c>
      <c r="BN105">
        <v>90</v>
      </c>
      <c r="BO105" s="3">
        <v>0.18</v>
      </c>
      <c r="BP105" s="1">
        <f t="shared" si="398"/>
        <v>3.5999999999999996</v>
      </c>
      <c r="BQ105" s="2">
        <f t="shared" si="399"/>
        <v>21.18</v>
      </c>
      <c r="BR105" s="2">
        <f t="shared" si="400"/>
        <v>-6.7999999999999989</v>
      </c>
      <c r="BT105">
        <v>87</v>
      </c>
      <c r="BU105">
        <v>90</v>
      </c>
      <c r="BV105" s="3">
        <v>0.14499999999999999</v>
      </c>
      <c r="BW105" s="1">
        <f t="shared" si="401"/>
        <v>2.9</v>
      </c>
      <c r="BX105" s="2">
        <f t="shared" si="402"/>
        <v>16.18</v>
      </c>
      <c r="BY105" s="2">
        <f t="shared" si="403"/>
        <v>5</v>
      </c>
      <c r="CA105">
        <v>87</v>
      </c>
      <c r="CB105">
        <v>90</v>
      </c>
      <c r="CC105" s="3">
        <v>0.156</v>
      </c>
      <c r="CD105" s="1">
        <f t="shared" si="404"/>
        <v>3.12</v>
      </c>
      <c r="CE105" s="2">
        <f t="shared" si="405"/>
        <v>19.540000000000003</v>
      </c>
      <c r="CF105" s="2">
        <f t="shared" si="406"/>
        <v>-3.360000000000003</v>
      </c>
      <c r="CH105">
        <v>87</v>
      </c>
      <c r="CI105">
        <v>90</v>
      </c>
      <c r="CJ105" s="3">
        <v>0.13300000000000001</v>
      </c>
      <c r="CK105" s="1">
        <f t="shared" si="407"/>
        <v>2.66</v>
      </c>
      <c r="CL105" s="2">
        <f t="shared" si="408"/>
        <v>14.48</v>
      </c>
      <c r="CM105" s="2">
        <f t="shared" si="409"/>
        <v>5.0600000000000023</v>
      </c>
      <c r="CO105">
        <v>87</v>
      </c>
      <c r="CP105">
        <v>90</v>
      </c>
      <c r="CQ105" s="3">
        <v>0.18099999999999999</v>
      </c>
      <c r="CR105" s="1">
        <f t="shared" si="410"/>
        <v>3.62</v>
      </c>
      <c r="CS105" s="2">
        <f t="shared" si="411"/>
        <v>20.98</v>
      </c>
      <c r="CT105" s="2">
        <f t="shared" si="412"/>
        <v>-6.5</v>
      </c>
      <c r="CV105">
        <v>87</v>
      </c>
      <c r="CW105">
        <v>90</v>
      </c>
      <c r="CX105" s="3">
        <v>0.16800000000000001</v>
      </c>
      <c r="CY105" s="1">
        <f t="shared" si="413"/>
        <v>3.3600000000000003</v>
      </c>
      <c r="CZ105" s="2">
        <f t="shared" si="414"/>
        <v>16.420000000000002</v>
      </c>
      <c r="DA105" s="2">
        <f t="shared" si="415"/>
        <v>4.5599999999999987</v>
      </c>
      <c r="DC105">
        <v>87</v>
      </c>
      <c r="DD105">
        <v>90</v>
      </c>
      <c r="DE105" s="3">
        <v>0.22</v>
      </c>
      <c r="DF105" s="1">
        <f t="shared" si="416"/>
        <v>4.4000000000000004</v>
      </c>
      <c r="DG105" s="2">
        <f t="shared" si="417"/>
        <v>23.160000000000004</v>
      </c>
      <c r="DH105" s="2">
        <f t="shared" si="418"/>
        <v>-6.740000000000002</v>
      </c>
      <c r="DJ105">
        <v>87</v>
      </c>
      <c r="DK105">
        <v>90</v>
      </c>
      <c r="DL105" s="3">
        <v>0.17100000000000001</v>
      </c>
      <c r="DM105" s="1">
        <f t="shared" si="419"/>
        <v>3.4200000000000004</v>
      </c>
      <c r="DN105" s="2">
        <f t="shared" si="420"/>
        <v>17.18</v>
      </c>
      <c r="DO105" s="2">
        <f t="shared" si="421"/>
        <v>5.980000000000004</v>
      </c>
      <c r="DQ105">
        <v>87</v>
      </c>
      <c r="DR105">
        <v>90</v>
      </c>
      <c r="DS105" s="3">
        <v>0.19500000000000001</v>
      </c>
      <c r="DT105" s="1">
        <f t="shared" si="422"/>
        <v>3.9000000000000004</v>
      </c>
      <c r="DU105" s="2">
        <f t="shared" si="423"/>
        <v>22.28</v>
      </c>
      <c r="DV105" s="2">
        <f t="shared" si="424"/>
        <v>-5.1000000000000014</v>
      </c>
      <c r="DX105">
        <v>87</v>
      </c>
      <c r="DY105">
        <v>90</v>
      </c>
      <c r="DZ105" s="3">
        <v>0.16700000000000001</v>
      </c>
      <c r="EA105" s="1">
        <f t="shared" si="425"/>
        <v>3.3400000000000003</v>
      </c>
      <c r="EB105" s="2">
        <f t="shared" si="426"/>
        <v>16.96</v>
      </c>
      <c r="EC105" s="2">
        <f t="shared" si="427"/>
        <v>5.32</v>
      </c>
      <c r="EE105">
        <v>87</v>
      </c>
      <c r="EF105">
        <v>90</v>
      </c>
      <c r="EG105" s="3">
        <v>0.14599999999999999</v>
      </c>
      <c r="EH105" s="1">
        <f t="shared" si="428"/>
        <v>2.92</v>
      </c>
      <c r="EI105" s="2">
        <f t="shared" si="429"/>
        <v>14.98</v>
      </c>
      <c r="EJ105" s="2">
        <f t="shared" si="430"/>
        <v>1.9800000000000004</v>
      </c>
      <c r="EL105">
        <v>87</v>
      </c>
      <c r="EM105">
        <v>90</v>
      </c>
      <c r="EN105" s="3">
        <v>0.14199999999999999</v>
      </c>
      <c r="EO105" s="1">
        <f t="shared" si="431"/>
        <v>2.84</v>
      </c>
      <c r="EP105" s="2">
        <f t="shared" si="432"/>
        <v>14.96</v>
      </c>
      <c r="EQ105" s="2">
        <f t="shared" si="433"/>
        <v>1.9999999999999574E-2</v>
      </c>
    </row>
    <row r="106" spans="2:147" x14ac:dyDescent="0.25">
      <c r="B106">
        <v>87</v>
      </c>
      <c r="C106">
        <v>110</v>
      </c>
      <c r="D106" s="3">
        <v>0.216</v>
      </c>
      <c r="E106" s="1">
        <f t="shared" si="372"/>
        <v>4.32</v>
      </c>
      <c r="F106" s="2">
        <f t="shared" si="373"/>
        <v>26</v>
      </c>
      <c r="I106">
        <v>87</v>
      </c>
      <c r="J106">
        <v>110</v>
      </c>
      <c r="K106" s="3">
        <v>0.215</v>
      </c>
      <c r="L106" s="1">
        <f t="shared" si="374"/>
        <v>4.3</v>
      </c>
      <c r="M106" s="2">
        <f t="shared" si="375"/>
        <v>28.46</v>
      </c>
      <c r="N106" s="2">
        <f t="shared" si="376"/>
        <v>-2.4600000000000009</v>
      </c>
      <c r="P106">
        <v>87</v>
      </c>
      <c r="Q106">
        <v>110</v>
      </c>
      <c r="R106" s="3">
        <v>0.20699999999999999</v>
      </c>
      <c r="S106" s="1">
        <f t="shared" si="377"/>
        <v>4.1399999999999997</v>
      </c>
      <c r="T106" s="2">
        <f t="shared" si="378"/>
        <v>24.02</v>
      </c>
      <c r="U106" s="2">
        <f t="shared" si="379"/>
        <v>4.4400000000000013</v>
      </c>
      <c r="W106">
        <v>87</v>
      </c>
      <c r="X106">
        <v>110</v>
      </c>
      <c r="Y106" s="3">
        <v>0.20699999999999999</v>
      </c>
      <c r="Z106" s="1">
        <f t="shared" si="380"/>
        <v>4.1399999999999997</v>
      </c>
      <c r="AA106" s="2">
        <f t="shared" si="381"/>
        <v>26.18</v>
      </c>
      <c r="AB106" s="2">
        <f t="shared" si="382"/>
        <v>-2.16</v>
      </c>
      <c r="AD106">
        <v>87</v>
      </c>
      <c r="AE106">
        <v>110</v>
      </c>
      <c r="AF106" s="3">
        <v>0.20499999999999999</v>
      </c>
      <c r="AG106" s="1">
        <f t="shared" si="383"/>
        <v>4.0999999999999996</v>
      </c>
      <c r="AH106" s="2">
        <f t="shared" si="384"/>
        <v>22.479999999999997</v>
      </c>
      <c r="AI106" s="2">
        <f t="shared" si="385"/>
        <v>3.7000000000000028</v>
      </c>
      <c r="AK106">
        <v>87</v>
      </c>
      <c r="AL106">
        <v>110</v>
      </c>
      <c r="AM106" s="3">
        <v>0.20799999999999999</v>
      </c>
      <c r="AN106" s="1">
        <f t="shared" si="386"/>
        <v>4.16</v>
      </c>
      <c r="AO106" s="2">
        <f t="shared" si="387"/>
        <v>25.76</v>
      </c>
      <c r="AP106" s="2">
        <f t="shared" si="388"/>
        <v>-3.2800000000000047</v>
      </c>
      <c r="AR106">
        <v>87</v>
      </c>
      <c r="AS106">
        <v>110</v>
      </c>
      <c r="AT106" s="3">
        <v>0.20100000000000001</v>
      </c>
      <c r="AU106" s="1">
        <f t="shared" si="389"/>
        <v>4.0200000000000005</v>
      </c>
      <c r="AV106" s="2">
        <f t="shared" si="390"/>
        <v>21.959999999999997</v>
      </c>
      <c r="AW106" s="2">
        <f t="shared" si="391"/>
        <v>3.8000000000000043</v>
      </c>
      <c r="AY106">
        <v>87</v>
      </c>
      <c r="AZ106">
        <v>110</v>
      </c>
      <c r="BA106" s="3">
        <v>0.20699999999999999</v>
      </c>
      <c r="BB106" s="1">
        <f t="shared" si="392"/>
        <v>4.1399999999999997</v>
      </c>
      <c r="BC106" s="2">
        <f t="shared" si="393"/>
        <v>24.560000000000002</v>
      </c>
      <c r="BD106" s="2">
        <f t="shared" si="394"/>
        <v>-2.600000000000005</v>
      </c>
      <c r="BF106">
        <v>87</v>
      </c>
      <c r="BG106">
        <v>110</v>
      </c>
      <c r="BH106" s="3">
        <v>0.18</v>
      </c>
      <c r="BI106" s="1">
        <f t="shared" si="395"/>
        <v>3.5999999999999996</v>
      </c>
      <c r="BJ106" s="2">
        <f t="shared" si="396"/>
        <v>17.98</v>
      </c>
      <c r="BK106" s="2">
        <f t="shared" si="397"/>
        <v>6.5800000000000018</v>
      </c>
      <c r="BM106">
        <v>87</v>
      </c>
      <c r="BN106">
        <v>110</v>
      </c>
      <c r="BO106" s="3">
        <v>0.188</v>
      </c>
      <c r="BP106" s="1">
        <f t="shared" si="398"/>
        <v>3.76</v>
      </c>
      <c r="BQ106" s="2">
        <f t="shared" si="399"/>
        <v>24.939999999999998</v>
      </c>
      <c r="BR106" s="2">
        <f t="shared" si="400"/>
        <v>-6.9599999999999973</v>
      </c>
      <c r="BT106">
        <v>87</v>
      </c>
      <c r="BU106">
        <v>110</v>
      </c>
      <c r="BV106" s="3">
        <v>0.16400000000000001</v>
      </c>
      <c r="BW106" s="1">
        <f t="shared" si="401"/>
        <v>3.2800000000000002</v>
      </c>
      <c r="BX106" s="2">
        <f t="shared" si="402"/>
        <v>19.46</v>
      </c>
      <c r="BY106" s="2">
        <f t="shared" si="403"/>
        <v>5.4799999999999969</v>
      </c>
      <c r="CA106">
        <v>87</v>
      </c>
      <c r="CB106">
        <v>110</v>
      </c>
      <c r="CC106" s="3">
        <v>0.16</v>
      </c>
      <c r="CD106" s="1">
        <f t="shared" si="404"/>
        <v>3.2</v>
      </c>
      <c r="CE106" s="2">
        <f t="shared" si="405"/>
        <v>22.740000000000002</v>
      </c>
      <c r="CF106" s="2">
        <f t="shared" si="406"/>
        <v>-3.2800000000000011</v>
      </c>
      <c r="CH106">
        <v>87</v>
      </c>
      <c r="CI106">
        <v>110</v>
      </c>
      <c r="CJ106" s="3">
        <v>0.14399999999999999</v>
      </c>
      <c r="CK106" s="1">
        <f t="shared" si="407"/>
        <v>2.88</v>
      </c>
      <c r="CL106" s="2">
        <f t="shared" si="408"/>
        <v>17.36</v>
      </c>
      <c r="CM106" s="2">
        <f t="shared" si="409"/>
        <v>5.3800000000000026</v>
      </c>
      <c r="CO106">
        <v>87</v>
      </c>
      <c r="CP106">
        <v>110</v>
      </c>
      <c r="CQ106" s="3">
        <v>0.19500000000000001</v>
      </c>
      <c r="CR106" s="1">
        <f t="shared" si="410"/>
        <v>3.9000000000000004</v>
      </c>
      <c r="CS106" s="2">
        <f t="shared" si="411"/>
        <v>24.880000000000003</v>
      </c>
      <c r="CT106" s="2">
        <f t="shared" si="412"/>
        <v>-7.5200000000000031</v>
      </c>
      <c r="CV106">
        <v>87</v>
      </c>
      <c r="CW106">
        <v>110</v>
      </c>
      <c r="CX106" s="3">
        <v>0.17299999999999999</v>
      </c>
      <c r="CY106" s="1">
        <f t="shared" si="413"/>
        <v>3.46</v>
      </c>
      <c r="CZ106" s="2">
        <f t="shared" si="414"/>
        <v>19.880000000000003</v>
      </c>
      <c r="DA106" s="2">
        <f t="shared" si="415"/>
        <v>5</v>
      </c>
      <c r="DC106">
        <v>87</v>
      </c>
      <c r="DD106">
        <v>110</v>
      </c>
      <c r="DE106" s="3">
        <v>0.214</v>
      </c>
      <c r="DF106" s="1">
        <f t="shared" si="416"/>
        <v>4.28</v>
      </c>
      <c r="DG106" s="2">
        <f t="shared" si="417"/>
        <v>27.440000000000005</v>
      </c>
      <c r="DH106" s="2">
        <f t="shared" si="418"/>
        <v>-7.5600000000000023</v>
      </c>
      <c r="DJ106">
        <v>87</v>
      </c>
      <c r="DK106">
        <v>110</v>
      </c>
      <c r="DL106" s="3">
        <v>0.16500000000000001</v>
      </c>
      <c r="DM106" s="1">
        <f t="shared" si="419"/>
        <v>3.3000000000000003</v>
      </c>
      <c r="DN106" s="2">
        <f t="shared" si="420"/>
        <v>20.48</v>
      </c>
      <c r="DO106" s="2">
        <f t="shared" si="421"/>
        <v>6.9600000000000044</v>
      </c>
      <c r="DQ106">
        <v>87</v>
      </c>
      <c r="DR106">
        <v>110</v>
      </c>
      <c r="DS106" s="3">
        <v>0.17599999999999999</v>
      </c>
      <c r="DT106" s="1">
        <f t="shared" si="422"/>
        <v>3.5199999999999996</v>
      </c>
      <c r="DU106" s="2">
        <f t="shared" si="423"/>
        <v>25.8</v>
      </c>
      <c r="DV106" s="2">
        <f t="shared" si="424"/>
        <v>-5.32</v>
      </c>
      <c r="DX106">
        <v>87</v>
      </c>
      <c r="DY106">
        <v>110</v>
      </c>
      <c r="DZ106" s="3">
        <v>0.155</v>
      </c>
      <c r="EA106" s="1">
        <f t="shared" si="425"/>
        <v>3.1</v>
      </c>
      <c r="EB106" s="2">
        <f t="shared" si="426"/>
        <v>20.060000000000002</v>
      </c>
      <c r="EC106" s="2">
        <f t="shared" si="427"/>
        <v>5.7399999999999984</v>
      </c>
      <c r="EE106">
        <v>87</v>
      </c>
      <c r="EF106">
        <v>110</v>
      </c>
      <c r="EG106" s="3">
        <v>0.14399999999999999</v>
      </c>
      <c r="EH106" s="1">
        <f t="shared" si="428"/>
        <v>2.88</v>
      </c>
      <c r="EI106" s="2">
        <f t="shared" si="429"/>
        <v>17.86</v>
      </c>
      <c r="EJ106" s="2">
        <f t="shared" si="430"/>
        <v>2.2000000000000028</v>
      </c>
      <c r="EL106">
        <v>87</v>
      </c>
      <c r="EM106">
        <v>110</v>
      </c>
      <c r="EN106" s="3">
        <v>0.14199999999999999</v>
      </c>
      <c r="EO106" s="1">
        <f t="shared" si="431"/>
        <v>2.84</v>
      </c>
      <c r="EP106" s="2">
        <f t="shared" si="432"/>
        <v>17.8</v>
      </c>
      <c r="EQ106" s="2">
        <f t="shared" si="433"/>
        <v>5.9999999999998721E-2</v>
      </c>
    </row>
    <row r="107" spans="2:147" x14ac:dyDescent="0.25">
      <c r="B107">
        <v>87</v>
      </c>
      <c r="C107">
        <v>130</v>
      </c>
      <c r="D107" s="3">
        <v>0.22</v>
      </c>
      <c r="E107" s="1">
        <f t="shared" si="372"/>
        <v>4.4000000000000004</v>
      </c>
      <c r="F107" s="2">
        <f t="shared" si="373"/>
        <v>30.4</v>
      </c>
      <c r="I107">
        <v>87</v>
      </c>
      <c r="J107">
        <v>130</v>
      </c>
      <c r="K107" s="3">
        <v>0.218</v>
      </c>
      <c r="L107" s="1">
        <f t="shared" si="374"/>
        <v>4.3600000000000003</v>
      </c>
      <c r="M107" s="2">
        <f t="shared" si="375"/>
        <v>32.82</v>
      </c>
      <c r="N107" s="2">
        <f t="shared" si="376"/>
        <v>-2.4200000000000017</v>
      </c>
      <c r="P107">
        <v>87</v>
      </c>
      <c r="Q107">
        <v>130</v>
      </c>
      <c r="R107" s="3">
        <v>0.219</v>
      </c>
      <c r="S107" s="1">
        <f t="shared" si="377"/>
        <v>4.38</v>
      </c>
      <c r="T107" s="2">
        <f t="shared" si="378"/>
        <v>28.4</v>
      </c>
      <c r="U107" s="2">
        <f t="shared" si="379"/>
        <v>4.4200000000000017</v>
      </c>
      <c r="W107">
        <v>87</v>
      </c>
      <c r="X107">
        <v>130</v>
      </c>
      <c r="Y107" s="3">
        <v>0.219</v>
      </c>
      <c r="Z107" s="1">
        <f t="shared" si="380"/>
        <v>4.38</v>
      </c>
      <c r="AA107" s="2">
        <f t="shared" si="381"/>
        <v>30.56</v>
      </c>
      <c r="AB107" s="2">
        <f t="shared" si="382"/>
        <v>-2.16</v>
      </c>
      <c r="AD107">
        <v>87</v>
      </c>
      <c r="AE107">
        <v>130</v>
      </c>
      <c r="AF107" s="3">
        <v>0.222</v>
      </c>
      <c r="AG107" s="1">
        <f t="shared" si="383"/>
        <v>4.4400000000000004</v>
      </c>
      <c r="AH107" s="2">
        <f t="shared" si="384"/>
        <v>26.919999999999998</v>
      </c>
      <c r="AI107" s="2">
        <f t="shared" si="385"/>
        <v>3.6400000000000006</v>
      </c>
      <c r="AK107">
        <v>87</v>
      </c>
      <c r="AL107">
        <v>130</v>
      </c>
      <c r="AM107" s="3">
        <v>0.218</v>
      </c>
      <c r="AN107" s="1">
        <f t="shared" si="386"/>
        <v>4.3600000000000003</v>
      </c>
      <c r="AO107" s="2">
        <f t="shared" si="387"/>
        <v>30.12</v>
      </c>
      <c r="AP107" s="2">
        <f t="shared" si="388"/>
        <v>-3.2000000000000028</v>
      </c>
      <c r="AR107">
        <v>87</v>
      </c>
      <c r="AS107">
        <v>130</v>
      </c>
      <c r="AT107" s="3">
        <v>0.215</v>
      </c>
      <c r="AU107" s="1">
        <f t="shared" si="389"/>
        <v>4.3</v>
      </c>
      <c r="AV107" s="2">
        <f t="shared" si="390"/>
        <v>26.259999999999998</v>
      </c>
      <c r="AW107" s="2">
        <f t="shared" si="391"/>
        <v>3.860000000000003</v>
      </c>
      <c r="AY107">
        <v>87</v>
      </c>
      <c r="AZ107">
        <v>130</v>
      </c>
      <c r="BA107" s="3">
        <v>0.21299999999999999</v>
      </c>
      <c r="BB107" s="1">
        <f t="shared" si="392"/>
        <v>4.26</v>
      </c>
      <c r="BC107" s="2">
        <f t="shared" si="393"/>
        <v>28.82</v>
      </c>
      <c r="BD107" s="2">
        <f t="shared" si="394"/>
        <v>-2.5600000000000023</v>
      </c>
      <c r="BF107">
        <v>87</v>
      </c>
      <c r="BG107">
        <v>130</v>
      </c>
      <c r="BH107" s="3">
        <v>0.20899999999999999</v>
      </c>
      <c r="BI107" s="1">
        <f t="shared" si="395"/>
        <v>4.18</v>
      </c>
      <c r="BJ107" s="2">
        <f t="shared" si="396"/>
        <v>22.16</v>
      </c>
      <c r="BK107" s="2">
        <f t="shared" si="397"/>
        <v>6.66</v>
      </c>
      <c r="BM107">
        <v>87</v>
      </c>
      <c r="BN107">
        <v>130</v>
      </c>
      <c r="BO107" s="3">
        <v>0.20399999999999999</v>
      </c>
      <c r="BP107" s="1">
        <f t="shared" si="398"/>
        <v>4.08</v>
      </c>
      <c r="BQ107" s="2">
        <f t="shared" si="399"/>
        <v>29.019999999999996</v>
      </c>
      <c r="BR107" s="2">
        <f t="shared" si="400"/>
        <v>-6.8599999999999959</v>
      </c>
      <c r="BT107">
        <v>87</v>
      </c>
      <c r="BU107">
        <v>130</v>
      </c>
      <c r="BV107" s="3">
        <v>0.19</v>
      </c>
      <c r="BW107" s="1">
        <f t="shared" si="401"/>
        <v>3.8</v>
      </c>
      <c r="BX107" s="2">
        <f t="shared" si="402"/>
        <v>23.26</v>
      </c>
      <c r="BY107" s="2">
        <f t="shared" si="403"/>
        <v>5.7599999999999945</v>
      </c>
      <c r="CA107">
        <v>87</v>
      </c>
      <c r="CB107">
        <v>130</v>
      </c>
      <c r="CC107" s="3">
        <v>0.20599999999999999</v>
      </c>
      <c r="CD107" s="1">
        <f t="shared" si="404"/>
        <v>4.12</v>
      </c>
      <c r="CE107" s="2">
        <f t="shared" si="405"/>
        <v>26.860000000000003</v>
      </c>
      <c r="CF107" s="2">
        <f t="shared" si="406"/>
        <v>-3.6000000000000014</v>
      </c>
      <c r="CH107">
        <v>87</v>
      </c>
      <c r="CI107">
        <v>130</v>
      </c>
      <c r="CJ107" s="3">
        <v>0.17699999999999999</v>
      </c>
      <c r="CK107" s="1">
        <f t="shared" si="407"/>
        <v>3.54</v>
      </c>
      <c r="CL107" s="2">
        <f t="shared" si="408"/>
        <v>20.9</v>
      </c>
      <c r="CM107" s="2">
        <f t="shared" si="409"/>
        <v>5.9600000000000044</v>
      </c>
      <c r="CO107">
        <v>87</v>
      </c>
      <c r="CP107">
        <v>130</v>
      </c>
      <c r="CQ107" s="3">
        <v>0.192</v>
      </c>
      <c r="CR107" s="1">
        <f t="shared" si="410"/>
        <v>3.84</v>
      </c>
      <c r="CS107" s="2">
        <f t="shared" si="411"/>
        <v>28.720000000000002</v>
      </c>
      <c r="CT107" s="2">
        <f t="shared" si="412"/>
        <v>-7.8200000000000038</v>
      </c>
      <c r="CV107">
        <v>87</v>
      </c>
      <c r="CW107">
        <v>130</v>
      </c>
      <c r="CX107" s="3">
        <v>0.184</v>
      </c>
      <c r="CY107" s="1">
        <f t="shared" si="413"/>
        <v>3.6799999999999997</v>
      </c>
      <c r="CZ107" s="2">
        <f t="shared" si="414"/>
        <v>23.560000000000002</v>
      </c>
      <c r="DA107" s="2">
        <f t="shared" si="415"/>
        <v>5.16</v>
      </c>
      <c r="DC107">
        <v>87</v>
      </c>
      <c r="DD107">
        <v>130</v>
      </c>
      <c r="DE107" s="3">
        <v>0.20499999999999999</v>
      </c>
      <c r="DF107" s="1">
        <f t="shared" si="416"/>
        <v>4.0999999999999996</v>
      </c>
      <c r="DG107" s="2">
        <f t="shared" si="417"/>
        <v>31.540000000000006</v>
      </c>
      <c r="DH107" s="2">
        <f t="shared" si="418"/>
        <v>-7.980000000000004</v>
      </c>
      <c r="DJ107">
        <v>87</v>
      </c>
      <c r="DK107">
        <v>130</v>
      </c>
      <c r="DL107" s="3">
        <v>0.17799999999999999</v>
      </c>
      <c r="DM107" s="1">
        <f t="shared" si="419"/>
        <v>3.5599999999999996</v>
      </c>
      <c r="DN107" s="2">
        <f t="shared" si="420"/>
        <v>24.04</v>
      </c>
      <c r="DO107" s="2">
        <f t="shared" si="421"/>
        <v>7.5000000000000071</v>
      </c>
      <c r="DQ107">
        <v>87</v>
      </c>
      <c r="DR107">
        <v>130</v>
      </c>
      <c r="DS107" s="3">
        <v>0.18099999999999999</v>
      </c>
      <c r="DT107" s="1">
        <f t="shared" si="422"/>
        <v>3.62</v>
      </c>
      <c r="DU107" s="2">
        <f t="shared" si="423"/>
        <v>29.42</v>
      </c>
      <c r="DV107" s="2">
        <f t="shared" si="424"/>
        <v>-5.3800000000000026</v>
      </c>
      <c r="DX107">
        <v>87</v>
      </c>
      <c r="DY107">
        <v>130</v>
      </c>
      <c r="DZ107" s="3">
        <v>0.16200000000000001</v>
      </c>
      <c r="EA107" s="1">
        <f t="shared" si="425"/>
        <v>3.24</v>
      </c>
      <c r="EB107" s="2">
        <f t="shared" si="426"/>
        <v>23.300000000000004</v>
      </c>
      <c r="EC107" s="2">
        <f t="shared" si="427"/>
        <v>6.1199999999999974</v>
      </c>
      <c r="EE107">
        <v>87</v>
      </c>
      <c r="EF107">
        <v>130</v>
      </c>
      <c r="EG107" s="3">
        <v>0.13900000000000001</v>
      </c>
      <c r="EH107" s="1">
        <f t="shared" si="428"/>
        <v>2.7800000000000002</v>
      </c>
      <c r="EI107" s="2">
        <f t="shared" si="429"/>
        <v>20.64</v>
      </c>
      <c r="EJ107" s="2">
        <f t="shared" si="430"/>
        <v>2.6600000000000037</v>
      </c>
      <c r="EL107">
        <v>87</v>
      </c>
      <c r="EM107">
        <v>130</v>
      </c>
      <c r="EN107" s="3">
        <v>0.13</v>
      </c>
      <c r="EO107" s="1">
        <f t="shared" si="431"/>
        <v>2.6</v>
      </c>
      <c r="EP107" s="2">
        <f t="shared" si="432"/>
        <v>20.400000000000002</v>
      </c>
      <c r="EQ107" s="2">
        <f t="shared" si="433"/>
        <v>0.23999999999999844</v>
      </c>
    </row>
    <row r="108" spans="2:147" x14ac:dyDescent="0.25">
      <c r="B108">
        <v>87</v>
      </c>
      <c r="C108">
        <v>150</v>
      </c>
      <c r="D108" s="3">
        <v>0.17499999999999999</v>
      </c>
      <c r="E108" s="1">
        <f t="shared" si="372"/>
        <v>3.5</v>
      </c>
      <c r="F108" s="2">
        <f t="shared" si="373"/>
        <v>33.9</v>
      </c>
      <c r="I108">
        <v>87</v>
      </c>
      <c r="J108">
        <v>150</v>
      </c>
      <c r="K108" s="3">
        <v>0.186</v>
      </c>
      <c r="L108" s="1">
        <f t="shared" si="374"/>
        <v>3.7199999999999998</v>
      </c>
      <c r="M108" s="2">
        <f t="shared" si="375"/>
        <v>36.54</v>
      </c>
      <c r="N108" s="2">
        <f t="shared" si="376"/>
        <v>-2.6400000000000006</v>
      </c>
      <c r="P108">
        <v>87</v>
      </c>
      <c r="Q108">
        <v>150</v>
      </c>
      <c r="R108" s="3">
        <v>0.21099999999999999</v>
      </c>
      <c r="S108" s="1">
        <f t="shared" si="377"/>
        <v>4.22</v>
      </c>
      <c r="T108" s="2">
        <f t="shared" si="378"/>
        <v>32.619999999999997</v>
      </c>
      <c r="U108" s="2">
        <f t="shared" si="379"/>
        <v>3.9200000000000017</v>
      </c>
      <c r="W108">
        <v>87</v>
      </c>
      <c r="X108">
        <v>150</v>
      </c>
      <c r="Y108" s="3">
        <v>0.21199999999999999</v>
      </c>
      <c r="Z108" s="1">
        <f t="shared" si="380"/>
        <v>4.24</v>
      </c>
      <c r="AA108" s="2">
        <f t="shared" si="381"/>
        <v>34.799999999999997</v>
      </c>
      <c r="AB108" s="2">
        <f t="shared" si="382"/>
        <v>-2.1799999999999997</v>
      </c>
      <c r="AD108">
        <v>87</v>
      </c>
      <c r="AE108">
        <v>150</v>
      </c>
      <c r="AF108" s="3">
        <v>0.20200000000000001</v>
      </c>
      <c r="AG108" s="1">
        <f t="shared" si="383"/>
        <v>4.04</v>
      </c>
      <c r="AH108" s="2">
        <f t="shared" si="384"/>
        <v>30.959999999999997</v>
      </c>
      <c r="AI108" s="2">
        <f t="shared" si="385"/>
        <v>3.84</v>
      </c>
      <c r="AK108">
        <v>87</v>
      </c>
      <c r="AL108">
        <v>150</v>
      </c>
      <c r="AM108" s="3">
        <v>0.19700000000000001</v>
      </c>
      <c r="AN108" s="1">
        <f t="shared" si="386"/>
        <v>3.9400000000000004</v>
      </c>
      <c r="AO108" s="2">
        <f t="shared" si="387"/>
        <v>34.06</v>
      </c>
      <c r="AP108" s="2">
        <f t="shared" si="388"/>
        <v>-3.100000000000005</v>
      </c>
      <c r="AR108">
        <v>87</v>
      </c>
      <c r="AS108">
        <v>150</v>
      </c>
      <c r="AT108" s="3">
        <v>0.192</v>
      </c>
      <c r="AU108" s="1">
        <f t="shared" si="389"/>
        <v>3.84</v>
      </c>
      <c r="AV108" s="2">
        <f t="shared" si="390"/>
        <v>30.099999999999998</v>
      </c>
      <c r="AW108" s="2">
        <f t="shared" si="391"/>
        <v>3.9600000000000044</v>
      </c>
      <c r="AY108">
        <v>87</v>
      </c>
      <c r="AZ108">
        <v>150</v>
      </c>
      <c r="BA108" s="3">
        <v>0.183</v>
      </c>
      <c r="BB108" s="1">
        <f t="shared" si="392"/>
        <v>3.66</v>
      </c>
      <c r="BC108" s="2">
        <f t="shared" si="393"/>
        <v>32.480000000000004</v>
      </c>
      <c r="BD108" s="2">
        <f t="shared" si="394"/>
        <v>-2.3800000000000061</v>
      </c>
      <c r="BF108">
        <v>87</v>
      </c>
      <c r="BG108">
        <v>150</v>
      </c>
      <c r="BH108" s="3">
        <v>0.19</v>
      </c>
      <c r="BI108" s="1">
        <f t="shared" si="395"/>
        <v>3.8</v>
      </c>
      <c r="BJ108" s="2">
        <f t="shared" si="396"/>
        <v>25.96</v>
      </c>
      <c r="BK108" s="2">
        <f t="shared" si="397"/>
        <v>6.5200000000000031</v>
      </c>
      <c r="BM108">
        <v>87</v>
      </c>
      <c r="BN108">
        <v>150</v>
      </c>
      <c r="BO108" s="3">
        <v>0.17799999999999999</v>
      </c>
      <c r="BP108" s="1">
        <f t="shared" si="398"/>
        <v>3.5599999999999996</v>
      </c>
      <c r="BQ108" s="2">
        <f t="shared" si="399"/>
        <v>32.58</v>
      </c>
      <c r="BR108" s="2">
        <f t="shared" si="400"/>
        <v>-6.6199999999999974</v>
      </c>
      <c r="BT108">
        <v>87</v>
      </c>
      <c r="BU108">
        <v>150</v>
      </c>
      <c r="BV108" s="3">
        <v>0.183</v>
      </c>
      <c r="BW108" s="1">
        <f t="shared" si="401"/>
        <v>3.66</v>
      </c>
      <c r="BX108" s="2">
        <f t="shared" si="402"/>
        <v>26.92</v>
      </c>
      <c r="BY108" s="2">
        <f t="shared" si="403"/>
        <v>5.6599999999999966</v>
      </c>
      <c r="CA108">
        <v>87</v>
      </c>
      <c r="CB108">
        <v>150</v>
      </c>
      <c r="CC108" s="3">
        <v>0.188</v>
      </c>
      <c r="CD108" s="1">
        <f t="shared" si="404"/>
        <v>3.76</v>
      </c>
      <c r="CE108" s="2">
        <f t="shared" si="405"/>
        <v>30.620000000000005</v>
      </c>
      <c r="CF108" s="2">
        <f t="shared" si="406"/>
        <v>-3.7000000000000028</v>
      </c>
      <c r="CH108">
        <v>87</v>
      </c>
      <c r="CI108">
        <v>150</v>
      </c>
      <c r="CJ108" s="3">
        <v>0.185</v>
      </c>
      <c r="CK108" s="1">
        <f t="shared" si="407"/>
        <v>3.7</v>
      </c>
      <c r="CL108" s="2">
        <f t="shared" si="408"/>
        <v>24.599999999999998</v>
      </c>
      <c r="CM108" s="2">
        <f t="shared" si="409"/>
        <v>6.0200000000000067</v>
      </c>
      <c r="CO108">
        <v>87</v>
      </c>
      <c r="CP108">
        <v>150</v>
      </c>
      <c r="CQ108" s="3">
        <v>0.19700000000000001</v>
      </c>
      <c r="CR108" s="1">
        <f t="shared" si="410"/>
        <v>3.9400000000000004</v>
      </c>
      <c r="CS108" s="2">
        <f t="shared" si="411"/>
        <v>32.660000000000004</v>
      </c>
      <c r="CT108" s="2">
        <f t="shared" si="412"/>
        <v>-8.0600000000000058</v>
      </c>
      <c r="CV108">
        <v>87</v>
      </c>
      <c r="CW108">
        <v>150</v>
      </c>
      <c r="CX108" s="3">
        <v>0.17100000000000001</v>
      </c>
      <c r="CY108" s="1">
        <f t="shared" si="413"/>
        <v>3.4200000000000004</v>
      </c>
      <c r="CZ108" s="2">
        <f t="shared" si="414"/>
        <v>26.980000000000004</v>
      </c>
      <c r="DA108" s="2">
        <f t="shared" si="415"/>
        <v>5.68</v>
      </c>
      <c r="DC108">
        <v>87</v>
      </c>
      <c r="DD108">
        <v>150</v>
      </c>
      <c r="DE108" s="3">
        <v>0.17699999999999999</v>
      </c>
      <c r="DF108" s="1">
        <f t="shared" si="416"/>
        <v>3.54</v>
      </c>
      <c r="DG108" s="2">
        <f t="shared" si="417"/>
        <v>35.080000000000005</v>
      </c>
      <c r="DH108" s="2">
        <f t="shared" si="418"/>
        <v>-8.1000000000000014</v>
      </c>
      <c r="DJ108">
        <v>87</v>
      </c>
      <c r="DK108">
        <v>150</v>
      </c>
      <c r="DL108" s="3">
        <v>0.17199999999999999</v>
      </c>
      <c r="DM108" s="1">
        <f t="shared" si="419"/>
        <v>3.4399999999999995</v>
      </c>
      <c r="DN108" s="2">
        <f t="shared" si="420"/>
        <v>27.479999999999997</v>
      </c>
      <c r="DO108" s="2">
        <f t="shared" si="421"/>
        <v>7.6000000000000085</v>
      </c>
      <c r="DQ108">
        <v>87</v>
      </c>
      <c r="DR108">
        <v>150</v>
      </c>
      <c r="DS108" s="3">
        <v>0.17100000000000001</v>
      </c>
      <c r="DT108" s="1">
        <f t="shared" si="422"/>
        <v>3.4200000000000004</v>
      </c>
      <c r="DU108" s="2">
        <f t="shared" si="423"/>
        <v>32.840000000000003</v>
      </c>
      <c r="DV108" s="2">
        <f t="shared" si="424"/>
        <v>-5.3600000000000065</v>
      </c>
      <c r="DX108">
        <v>87</v>
      </c>
      <c r="DY108">
        <v>150</v>
      </c>
      <c r="DZ108" s="3">
        <v>0.14299999999999999</v>
      </c>
      <c r="EA108" s="1">
        <f t="shared" si="425"/>
        <v>2.86</v>
      </c>
      <c r="EB108" s="2">
        <f t="shared" si="426"/>
        <v>26.160000000000004</v>
      </c>
      <c r="EC108" s="2">
        <f t="shared" si="427"/>
        <v>6.68</v>
      </c>
      <c r="EE108">
        <v>87</v>
      </c>
      <c r="EF108">
        <v>150</v>
      </c>
      <c r="EG108" s="3">
        <v>0.13500000000000001</v>
      </c>
      <c r="EH108" s="1">
        <f t="shared" si="428"/>
        <v>2.7</v>
      </c>
      <c r="EI108" s="2">
        <f t="shared" si="429"/>
        <v>23.34</v>
      </c>
      <c r="EJ108" s="2">
        <f t="shared" si="430"/>
        <v>2.8200000000000038</v>
      </c>
      <c r="EL108">
        <v>87</v>
      </c>
      <c r="EM108">
        <v>150</v>
      </c>
      <c r="EN108" s="3">
        <v>0.13900000000000001</v>
      </c>
      <c r="EO108" s="1">
        <f t="shared" si="431"/>
        <v>2.7800000000000002</v>
      </c>
      <c r="EP108" s="2">
        <f t="shared" si="432"/>
        <v>23.180000000000003</v>
      </c>
      <c r="EQ108" s="2">
        <f t="shared" si="433"/>
        <v>0.15999999999999659</v>
      </c>
    </row>
    <row r="109" spans="2:147" x14ac:dyDescent="0.25">
      <c r="B109">
        <v>87</v>
      </c>
      <c r="C109">
        <v>170</v>
      </c>
      <c r="D109" s="3">
        <v>0.151</v>
      </c>
      <c r="E109" s="1">
        <f t="shared" si="372"/>
        <v>3.02</v>
      </c>
      <c r="F109" s="2">
        <f t="shared" si="373"/>
        <v>36.92</v>
      </c>
      <c r="I109">
        <v>87</v>
      </c>
      <c r="J109">
        <v>170</v>
      </c>
      <c r="K109" s="3">
        <v>0.154</v>
      </c>
      <c r="L109" s="1">
        <f t="shared" si="374"/>
        <v>3.08</v>
      </c>
      <c r="M109" s="2">
        <f t="shared" si="375"/>
        <v>39.619999999999997</v>
      </c>
      <c r="N109" s="2">
        <f t="shared" si="376"/>
        <v>-2.6999999999999957</v>
      </c>
      <c r="P109">
        <v>87</v>
      </c>
      <c r="Q109">
        <v>170</v>
      </c>
      <c r="R109" s="3">
        <v>0.14399999999999999</v>
      </c>
      <c r="S109" s="1">
        <f t="shared" si="377"/>
        <v>2.88</v>
      </c>
      <c r="T109" s="2">
        <f t="shared" si="378"/>
        <v>35.5</v>
      </c>
      <c r="U109" s="2">
        <f t="shared" si="379"/>
        <v>4.1199999999999974</v>
      </c>
      <c r="W109">
        <v>87</v>
      </c>
      <c r="X109">
        <v>170</v>
      </c>
      <c r="Y109" s="3">
        <v>0.14299999999999999</v>
      </c>
      <c r="Z109" s="1">
        <f t="shared" si="380"/>
        <v>2.86</v>
      </c>
      <c r="AA109" s="2">
        <f t="shared" si="381"/>
        <v>37.659999999999997</v>
      </c>
      <c r="AB109" s="2">
        <f t="shared" si="382"/>
        <v>-2.1599999999999966</v>
      </c>
      <c r="AD109">
        <v>87</v>
      </c>
      <c r="AE109">
        <v>170</v>
      </c>
      <c r="AF109" s="3">
        <v>0.14199999999999999</v>
      </c>
      <c r="AG109" s="1">
        <f t="shared" si="383"/>
        <v>2.84</v>
      </c>
      <c r="AH109" s="2">
        <f t="shared" si="384"/>
        <v>33.799999999999997</v>
      </c>
      <c r="AI109" s="2">
        <f t="shared" si="385"/>
        <v>3.8599999999999994</v>
      </c>
      <c r="AK109">
        <v>87</v>
      </c>
      <c r="AL109">
        <v>170</v>
      </c>
      <c r="AM109" s="3">
        <v>0.14399999999999999</v>
      </c>
      <c r="AN109" s="1">
        <f t="shared" si="386"/>
        <v>2.88</v>
      </c>
      <c r="AO109" s="2">
        <f t="shared" si="387"/>
        <v>36.940000000000005</v>
      </c>
      <c r="AP109" s="2">
        <f t="shared" si="388"/>
        <v>-3.1400000000000077</v>
      </c>
      <c r="AR109">
        <v>87</v>
      </c>
      <c r="AS109">
        <v>170</v>
      </c>
      <c r="AT109" s="3">
        <v>0.14299999999999999</v>
      </c>
      <c r="AU109" s="1">
        <f t="shared" si="389"/>
        <v>2.86</v>
      </c>
      <c r="AV109" s="2">
        <f t="shared" si="390"/>
        <v>32.96</v>
      </c>
      <c r="AW109" s="2">
        <f t="shared" si="391"/>
        <v>3.980000000000004</v>
      </c>
      <c r="AY109">
        <v>87</v>
      </c>
      <c r="AZ109">
        <v>170</v>
      </c>
      <c r="BA109" s="3">
        <v>0.14099999999999999</v>
      </c>
      <c r="BB109" s="1">
        <f t="shared" si="392"/>
        <v>2.82</v>
      </c>
      <c r="BC109" s="2">
        <f t="shared" si="393"/>
        <v>35.300000000000004</v>
      </c>
      <c r="BD109" s="2">
        <f t="shared" si="394"/>
        <v>-2.3400000000000034</v>
      </c>
      <c r="BF109">
        <v>87</v>
      </c>
      <c r="BG109">
        <v>170</v>
      </c>
      <c r="BH109" s="3">
        <v>0.13900000000000001</v>
      </c>
      <c r="BI109" s="1">
        <f t="shared" si="395"/>
        <v>2.7800000000000002</v>
      </c>
      <c r="BJ109" s="2">
        <f t="shared" si="396"/>
        <v>28.740000000000002</v>
      </c>
      <c r="BK109" s="2">
        <f t="shared" si="397"/>
        <v>6.5600000000000023</v>
      </c>
      <c r="BM109">
        <v>87</v>
      </c>
      <c r="BN109">
        <v>170</v>
      </c>
      <c r="BO109" s="3">
        <v>0.14499999999999999</v>
      </c>
      <c r="BP109" s="1">
        <f t="shared" si="398"/>
        <v>2.9</v>
      </c>
      <c r="BQ109" s="2">
        <f t="shared" si="399"/>
        <v>35.479999999999997</v>
      </c>
      <c r="BR109" s="2">
        <f t="shared" si="400"/>
        <v>-6.7399999999999949</v>
      </c>
      <c r="BT109">
        <v>87</v>
      </c>
      <c r="BU109">
        <v>170</v>
      </c>
      <c r="BV109" s="3">
        <v>0.13400000000000001</v>
      </c>
      <c r="BW109" s="1">
        <f t="shared" si="401"/>
        <v>2.68</v>
      </c>
      <c r="BX109" s="2">
        <f t="shared" si="402"/>
        <v>29.6</v>
      </c>
      <c r="BY109" s="2">
        <f t="shared" si="403"/>
        <v>5.8799999999999955</v>
      </c>
      <c r="CA109">
        <v>87</v>
      </c>
      <c r="CB109">
        <v>170</v>
      </c>
      <c r="CC109" s="3">
        <v>0.13600000000000001</v>
      </c>
      <c r="CD109" s="1">
        <f t="shared" si="404"/>
        <v>2.72</v>
      </c>
      <c r="CE109" s="2">
        <f t="shared" si="405"/>
        <v>33.340000000000003</v>
      </c>
      <c r="CF109" s="2">
        <f t="shared" si="406"/>
        <v>-3.740000000000002</v>
      </c>
      <c r="CH109">
        <v>87</v>
      </c>
      <c r="CI109">
        <v>170</v>
      </c>
      <c r="CJ109" s="3">
        <v>0.13100000000000001</v>
      </c>
      <c r="CK109" s="1">
        <f t="shared" si="407"/>
        <v>2.62</v>
      </c>
      <c r="CL109" s="2">
        <f t="shared" si="408"/>
        <v>27.22</v>
      </c>
      <c r="CM109" s="2">
        <f t="shared" si="409"/>
        <v>6.1200000000000045</v>
      </c>
      <c r="CO109">
        <v>87</v>
      </c>
      <c r="CP109">
        <v>170</v>
      </c>
      <c r="CQ109" s="3">
        <v>0.152</v>
      </c>
      <c r="CR109" s="1">
        <f t="shared" si="410"/>
        <v>3.04</v>
      </c>
      <c r="CS109" s="2">
        <f t="shared" si="411"/>
        <v>35.700000000000003</v>
      </c>
      <c r="CT109" s="2">
        <f t="shared" si="412"/>
        <v>-8.480000000000004</v>
      </c>
      <c r="CV109">
        <v>87</v>
      </c>
      <c r="CW109">
        <v>170</v>
      </c>
      <c r="CX109" s="3">
        <v>0.14399999999999999</v>
      </c>
      <c r="CY109" s="1">
        <f t="shared" si="413"/>
        <v>2.88</v>
      </c>
      <c r="CZ109" s="2">
        <f t="shared" si="414"/>
        <v>29.860000000000003</v>
      </c>
      <c r="DA109" s="2">
        <f t="shared" si="415"/>
        <v>5.84</v>
      </c>
      <c r="DC109">
        <v>87</v>
      </c>
      <c r="DD109">
        <v>170</v>
      </c>
      <c r="DE109" s="3">
        <v>0.13600000000000001</v>
      </c>
      <c r="DF109" s="1">
        <f t="shared" si="416"/>
        <v>2.72</v>
      </c>
      <c r="DG109" s="2">
        <f t="shared" si="417"/>
        <v>37.800000000000004</v>
      </c>
      <c r="DH109" s="2">
        <f t="shared" si="418"/>
        <v>-7.9400000000000013</v>
      </c>
      <c r="DJ109">
        <v>87</v>
      </c>
      <c r="DK109">
        <v>170</v>
      </c>
      <c r="DL109" s="3">
        <v>0.13300000000000001</v>
      </c>
      <c r="DM109" s="1">
        <f t="shared" si="419"/>
        <v>2.66</v>
      </c>
      <c r="DN109" s="2">
        <f t="shared" si="420"/>
        <v>30.139999999999997</v>
      </c>
      <c r="DO109" s="2">
        <f t="shared" si="421"/>
        <v>7.6600000000000072</v>
      </c>
      <c r="DQ109">
        <v>87</v>
      </c>
      <c r="DR109">
        <v>170</v>
      </c>
      <c r="DS109" s="3">
        <v>0.13</v>
      </c>
      <c r="DT109" s="1">
        <f t="shared" si="422"/>
        <v>2.6</v>
      </c>
      <c r="DU109" s="2">
        <f t="shared" si="423"/>
        <v>35.440000000000005</v>
      </c>
      <c r="DV109" s="2">
        <f t="shared" si="424"/>
        <v>-5.3000000000000078</v>
      </c>
      <c r="DX109">
        <v>87</v>
      </c>
      <c r="DY109">
        <v>170</v>
      </c>
      <c r="DZ109" s="3">
        <v>0.122</v>
      </c>
      <c r="EA109" s="1">
        <f t="shared" si="425"/>
        <v>2.44</v>
      </c>
      <c r="EB109" s="2">
        <f t="shared" si="426"/>
        <v>28.600000000000005</v>
      </c>
      <c r="EC109" s="2">
        <f t="shared" si="427"/>
        <v>6.84</v>
      </c>
      <c r="EE109">
        <v>87</v>
      </c>
      <c r="EF109">
        <v>170</v>
      </c>
      <c r="EG109" s="3">
        <v>0.109</v>
      </c>
      <c r="EH109" s="1">
        <f t="shared" si="428"/>
        <v>2.1800000000000002</v>
      </c>
      <c r="EI109" s="2">
        <f t="shared" si="429"/>
        <v>25.52</v>
      </c>
      <c r="EJ109" s="2">
        <f t="shared" si="430"/>
        <v>3.0800000000000054</v>
      </c>
      <c r="EL109">
        <v>87</v>
      </c>
      <c r="EM109">
        <v>170</v>
      </c>
      <c r="EN109" s="3">
        <v>9.8000000000000004E-2</v>
      </c>
      <c r="EO109" s="1">
        <f t="shared" si="431"/>
        <v>1.96</v>
      </c>
      <c r="EP109" s="2">
        <f t="shared" si="432"/>
        <v>25.140000000000004</v>
      </c>
      <c r="EQ109" s="2">
        <f t="shared" si="433"/>
        <v>0.37999999999999545</v>
      </c>
    </row>
    <row r="110" spans="2:147" x14ac:dyDescent="0.25">
      <c r="B110">
        <v>87</v>
      </c>
      <c r="C110">
        <v>190</v>
      </c>
      <c r="D110" s="3">
        <v>0.19500000000000001</v>
      </c>
      <c r="E110" s="1">
        <f t="shared" si="372"/>
        <v>3.9000000000000004</v>
      </c>
      <c r="F110" s="2">
        <f t="shared" si="373"/>
        <v>40.82</v>
      </c>
      <c r="I110">
        <v>87</v>
      </c>
      <c r="J110">
        <v>190</v>
      </c>
      <c r="K110" s="3">
        <v>0.19800000000000001</v>
      </c>
      <c r="L110" s="1">
        <f t="shared" si="374"/>
        <v>3.96</v>
      </c>
      <c r="M110" s="2">
        <f t="shared" si="375"/>
        <v>43.58</v>
      </c>
      <c r="N110" s="2">
        <f t="shared" si="376"/>
        <v>-2.759999999999998</v>
      </c>
      <c r="P110">
        <v>87</v>
      </c>
      <c r="Q110">
        <v>190</v>
      </c>
      <c r="R110" s="3">
        <v>0.193</v>
      </c>
      <c r="S110" s="1">
        <f t="shared" si="377"/>
        <v>3.8600000000000003</v>
      </c>
      <c r="T110" s="2">
        <f t="shared" si="378"/>
        <v>39.36</v>
      </c>
      <c r="U110" s="2">
        <f t="shared" si="379"/>
        <v>4.2199999999999989</v>
      </c>
      <c r="W110">
        <v>87</v>
      </c>
      <c r="X110">
        <v>190</v>
      </c>
      <c r="Y110" s="3">
        <v>0.186</v>
      </c>
      <c r="Z110" s="1">
        <f t="shared" si="380"/>
        <v>3.7199999999999998</v>
      </c>
      <c r="AA110" s="2">
        <f t="shared" si="381"/>
        <v>41.379999999999995</v>
      </c>
      <c r="AB110" s="2">
        <f t="shared" si="382"/>
        <v>-2.019999999999996</v>
      </c>
      <c r="AD110">
        <v>87</v>
      </c>
      <c r="AE110">
        <v>190</v>
      </c>
      <c r="AF110" s="3">
        <v>0.187</v>
      </c>
      <c r="AG110" s="1">
        <f t="shared" si="383"/>
        <v>3.74</v>
      </c>
      <c r="AH110" s="2">
        <f t="shared" si="384"/>
        <v>37.54</v>
      </c>
      <c r="AI110" s="2">
        <f t="shared" si="385"/>
        <v>3.8399999999999963</v>
      </c>
      <c r="AK110">
        <v>87</v>
      </c>
      <c r="AL110">
        <v>190</v>
      </c>
      <c r="AM110" s="3">
        <v>0.191</v>
      </c>
      <c r="AN110" s="1">
        <f t="shared" si="386"/>
        <v>3.8200000000000003</v>
      </c>
      <c r="AO110" s="2">
        <f t="shared" si="387"/>
        <v>40.760000000000005</v>
      </c>
      <c r="AP110" s="2">
        <f t="shared" si="388"/>
        <v>-3.220000000000006</v>
      </c>
      <c r="AR110">
        <v>87</v>
      </c>
      <c r="AS110">
        <v>190</v>
      </c>
      <c r="AT110" s="3">
        <v>0.19</v>
      </c>
      <c r="AU110" s="1">
        <f t="shared" si="389"/>
        <v>3.8</v>
      </c>
      <c r="AV110" s="2">
        <f t="shared" si="390"/>
        <v>36.76</v>
      </c>
      <c r="AW110" s="2">
        <f t="shared" si="391"/>
        <v>4.0000000000000071</v>
      </c>
      <c r="AY110">
        <v>87</v>
      </c>
      <c r="AZ110">
        <v>190</v>
      </c>
      <c r="BA110" s="3">
        <v>0.19</v>
      </c>
      <c r="BB110" s="1">
        <f t="shared" si="392"/>
        <v>3.8</v>
      </c>
      <c r="BC110" s="2">
        <f t="shared" si="393"/>
        <v>39.1</v>
      </c>
      <c r="BD110" s="2">
        <f t="shared" si="394"/>
        <v>-2.3400000000000034</v>
      </c>
      <c r="BF110">
        <v>87</v>
      </c>
      <c r="BG110">
        <v>190</v>
      </c>
      <c r="BH110" s="3">
        <v>0.183</v>
      </c>
      <c r="BI110" s="1">
        <f t="shared" si="395"/>
        <v>3.66</v>
      </c>
      <c r="BJ110" s="2">
        <f t="shared" si="396"/>
        <v>32.400000000000006</v>
      </c>
      <c r="BK110" s="2">
        <f t="shared" si="397"/>
        <v>6.6999999999999957</v>
      </c>
      <c r="BM110">
        <v>87</v>
      </c>
      <c r="BN110">
        <v>190</v>
      </c>
      <c r="BO110" s="3">
        <v>0.192</v>
      </c>
      <c r="BP110" s="1">
        <f t="shared" si="398"/>
        <v>3.84</v>
      </c>
      <c r="BQ110" s="2">
        <f t="shared" si="399"/>
        <v>39.319999999999993</v>
      </c>
      <c r="BR110" s="2">
        <f t="shared" si="400"/>
        <v>-6.9199999999999875</v>
      </c>
      <c r="BT110">
        <v>87</v>
      </c>
      <c r="BU110">
        <v>190</v>
      </c>
      <c r="BV110" s="3">
        <v>0.186</v>
      </c>
      <c r="BW110" s="1">
        <f t="shared" si="401"/>
        <v>3.7199999999999998</v>
      </c>
      <c r="BX110" s="2">
        <f t="shared" si="402"/>
        <v>33.32</v>
      </c>
      <c r="BY110" s="2">
        <f t="shared" si="403"/>
        <v>5.9999999999999929</v>
      </c>
      <c r="CA110">
        <v>87</v>
      </c>
      <c r="CB110">
        <v>190</v>
      </c>
      <c r="CC110" s="3">
        <v>0.19</v>
      </c>
      <c r="CD110" s="1">
        <f t="shared" si="404"/>
        <v>3.8</v>
      </c>
      <c r="CE110" s="2">
        <f t="shared" si="405"/>
        <v>37.14</v>
      </c>
      <c r="CF110" s="2">
        <f t="shared" si="406"/>
        <v>-3.8200000000000003</v>
      </c>
      <c r="CH110">
        <v>87</v>
      </c>
      <c r="CI110">
        <v>190</v>
      </c>
      <c r="CJ110" s="3">
        <v>0.185</v>
      </c>
      <c r="CK110" s="1">
        <f t="shared" si="407"/>
        <v>3.7</v>
      </c>
      <c r="CL110" s="2">
        <f t="shared" si="408"/>
        <v>30.919999999999998</v>
      </c>
      <c r="CM110" s="2">
        <f t="shared" si="409"/>
        <v>6.2200000000000024</v>
      </c>
      <c r="CO110">
        <v>87</v>
      </c>
      <c r="CP110">
        <v>190</v>
      </c>
      <c r="CQ110" s="3">
        <v>0.19900000000000001</v>
      </c>
      <c r="CR110" s="1">
        <f t="shared" si="410"/>
        <v>3.9800000000000004</v>
      </c>
      <c r="CS110" s="2">
        <f t="shared" si="411"/>
        <v>39.680000000000007</v>
      </c>
      <c r="CT110" s="2">
        <f t="shared" si="412"/>
        <v>-8.7600000000000087</v>
      </c>
      <c r="CV110">
        <v>87</v>
      </c>
      <c r="CW110">
        <v>190</v>
      </c>
      <c r="CX110" s="3">
        <v>0.19600000000000001</v>
      </c>
      <c r="CY110" s="1">
        <f t="shared" si="413"/>
        <v>3.92</v>
      </c>
      <c r="CZ110" s="2">
        <f t="shared" si="414"/>
        <v>33.78</v>
      </c>
      <c r="DA110" s="2">
        <f t="shared" si="415"/>
        <v>5.9000000000000057</v>
      </c>
      <c r="DC110">
        <v>87</v>
      </c>
      <c r="DD110">
        <v>190</v>
      </c>
      <c r="DE110" s="3">
        <v>0.185</v>
      </c>
      <c r="DF110" s="1">
        <f t="shared" si="416"/>
        <v>3.7</v>
      </c>
      <c r="DG110" s="2">
        <f t="shared" si="417"/>
        <v>41.500000000000007</v>
      </c>
      <c r="DH110" s="2">
        <f t="shared" si="418"/>
        <v>-7.720000000000006</v>
      </c>
      <c r="DJ110">
        <v>87</v>
      </c>
      <c r="DK110">
        <v>190</v>
      </c>
      <c r="DL110" s="3">
        <v>0.182</v>
      </c>
      <c r="DM110" s="1">
        <f t="shared" si="419"/>
        <v>3.6399999999999997</v>
      </c>
      <c r="DN110" s="2">
        <f t="shared" si="420"/>
        <v>33.779999999999994</v>
      </c>
      <c r="DO110" s="2">
        <f t="shared" si="421"/>
        <v>7.7200000000000131</v>
      </c>
      <c r="DQ110">
        <v>87</v>
      </c>
      <c r="DR110">
        <v>190</v>
      </c>
      <c r="DS110" s="3">
        <v>0.17799999999999999</v>
      </c>
      <c r="DT110" s="1">
        <f t="shared" si="422"/>
        <v>3.5599999999999996</v>
      </c>
      <c r="DU110" s="2">
        <f t="shared" si="423"/>
        <v>39.000000000000007</v>
      </c>
      <c r="DV110" s="2">
        <f t="shared" si="424"/>
        <v>-5.2200000000000131</v>
      </c>
      <c r="DX110">
        <v>87</v>
      </c>
      <c r="DY110">
        <v>190</v>
      </c>
      <c r="DZ110" s="3">
        <v>0.16200000000000001</v>
      </c>
      <c r="EA110" s="1">
        <f t="shared" si="425"/>
        <v>3.24</v>
      </c>
      <c r="EB110" s="2">
        <f t="shared" si="426"/>
        <v>31.840000000000003</v>
      </c>
      <c r="EC110" s="2">
        <f t="shared" si="427"/>
        <v>7.1600000000000037</v>
      </c>
      <c r="EE110">
        <v>87</v>
      </c>
      <c r="EF110">
        <v>190</v>
      </c>
      <c r="EG110" s="3">
        <v>0.14799999999999999</v>
      </c>
      <c r="EH110" s="1">
        <f t="shared" si="428"/>
        <v>2.96</v>
      </c>
      <c r="EI110" s="2">
        <f t="shared" si="429"/>
        <v>28.48</v>
      </c>
      <c r="EJ110" s="2">
        <f t="shared" si="430"/>
        <v>3.360000000000003</v>
      </c>
      <c r="EL110">
        <v>87</v>
      </c>
      <c r="EM110">
        <v>190</v>
      </c>
      <c r="EN110" s="3">
        <v>0.129</v>
      </c>
      <c r="EO110" s="1">
        <f t="shared" si="431"/>
        <v>2.58</v>
      </c>
      <c r="EP110" s="2">
        <f t="shared" si="432"/>
        <v>27.720000000000006</v>
      </c>
      <c r="EQ110" s="2">
        <f t="shared" si="433"/>
        <v>0.75999999999999446</v>
      </c>
    </row>
    <row r="111" spans="2:147" x14ac:dyDescent="0.25">
      <c r="B111">
        <v>87</v>
      </c>
      <c r="C111">
        <v>210</v>
      </c>
      <c r="D111" s="3">
        <v>0.193</v>
      </c>
      <c r="E111" s="1">
        <f t="shared" si="372"/>
        <v>3.8600000000000003</v>
      </c>
      <c r="F111" s="2">
        <f t="shared" si="373"/>
        <v>44.68</v>
      </c>
      <c r="I111">
        <v>87</v>
      </c>
      <c r="J111">
        <v>210</v>
      </c>
      <c r="K111" s="3">
        <v>0.20100000000000001</v>
      </c>
      <c r="L111" s="1">
        <f t="shared" si="374"/>
        <v>4.0200000000000005</v>
      </c>
      <c r="M111" s="2">
        <f t="shared" si="375"/>
        <v>47.6</v>
      </c>
      <c r="N111" s="2">
        <f t="shared" si="376"/>
        <v>-2.9200000000000017</v>
      </c>
      <c r="P111">
        <v>87</v>
      </c>
      <c r="Q111">
        <v>210</v>
      </c>
      <c r="R111" s="3">
        <v>0.19</v>
      </c>
      <c r="S111" s="1">
        <f t="shared" si="377"/>
        <v>3.8</v>
      </c>
      <c r="T111" s="2">
        <f t="shared" si="378"/>
        <v>43.16</v>
      </c>
      <c r="U111" s="2">
        <f t="shared" si="379"/>
        <v>4.4400000000000048</v>
      </c>
      <c r="W111">
        <v>87</v>
      </c>
      <c r="X111">
        <v>210</v>
      </c>
      <c r="Y111" s="3">
        <v>0.19400000000000001</v>
      </c>
      <c r="Z111" s="1">
        <f t="shared" si="380"/>
        <v>3.88</v>
      </c>
      <c r="AA111" s="2">
        <f t="shared" si="381"/>
        <v>45.26</v>
      </c>
      <c r="AB111" s="2">
        <f t="shared" si="382"/>
        <v>-2.1000000000000014</v>
      </c>
      <c r="AD111">
        <v>87</v>
      </c>
      <c r="AE111">
        <v>210</v>
      </c>
      <c r="AF111" s="3">
        <v>0.193</v>
      </c>
      <c r="AG111" s="1">
        <f t="shared" si="383"/>
        <v>3.8600000000000003</v>
      </c>
      <c r="AH111" s="2">
        <f t="shared" si="384"/>
        <v>41.4</v>
      </c>
      <c r="AI111" s="2">
        <f t="shared" si="385"/>
        <v>3.8599999999999994</v>
      </c>
      <c r="AK111">
        <v>87</v>
      </c>
      <c r="AL111">
        <v>210</v>
      </c>
      <c r="AM111" s="3">
        <v>0.19600000000000001</v>
      </c>
      <c r="AN111" s="1">
        <f t="shared" si="386"/>
        <v>3.92</v>
      </c>
      <c r="AO111" s="2">
        <f t="shared" si="387"/>
        <v>44.680000000000007</v>
      </c>
      <c r="AP111" s="2">
        <f t="shared" si="388"/>
        <v>-3.2800000000000082</v>
      </c>
      <c r="AR111">
        <v>87</v>
      </c>
      <c r="AS111">
        <v>210</v>
      </c>
      <c r="AT111" s="3">
        <v>0.19</v>
      </c>
      <c r="AU111" s="1">
        <f t="shared" si="389"/>
        <v>3.8</v>
      </c>
      <c r="AV111" s="2">
        <f t="shared" si="390"/>
        <v>40.559999999999995</v>
      </c>
      <c r="AW111" s="2">
        <f t="shared" si="391"/>
        <v>4.1200000000000117</v>
      </c>
      <c r="AY111">
        <v>87</v>
      </c>
      <c r="AZ111">
        <v>210</v>
      </c>
      <c r="BA111" s="3">
        <v>0.188</v>
      </c>
      <c r="BB111" s="1">
        <f t="shared" si="392"/>
        <v>3.76</v>
      </c>
      <c r="BC111" s="2">
        <f t="shared" si="393"/>
        <v>42.86</v>
      </c>
      <c r="BD111" s="2">
        <f t="shared" si="394"/>
        <v>-2.3000000000000043</v>
      </c>
      <c r="BF111">
        <v>87</v>
      </c>
      <c r="BG111">
        <v>210</v>
      </c>
      <c r="BH111" s="3">
        <v>0.191</v>
      </c>
      <c r="BI111" s="1">
        <f t="shared" si="395"/>
        <v>3.8200000000000003</v>
      </c>
      <c r="BJ111" s="2">
        <f t="shared" si="396"/>
        <v>36.220000000000006</v>
      </c>
      <c r="BK111" s="2">
        <f t="shared" si="397"/>
        <v>6.6399999999999935</v>
      </c>
      <c r="BM111">
        <v>87</v>
      </c>
      <c r="BN111">
        <v>210</v>
      </c>
      <c r="BO111" s="3">
        <v>0.191</v>
      </c>
      <c r="BP111" s="1">
        <f t="shared" si="398"/>
        <v>3.8200000000000003</v>
      </c>
      <c r="BQ111" s="2">
        <f t="shared" si="399"/>
        <v>43.139999999999993</v>
      </c>
      <c r="BR111" s="2">
        <f t="shared" si="400"/>
        <v>-6.9199999999999875</v>
      </c>
      <c r="BT111">
        <v>87</v>
      </c>
      <c r="BU111">
        <v>210</v>
      </c>
      <c r="BV111" s="3">
        <v>0.189</v>
      </c>
      <c r="BW111" s="1">
        <f t="shared" si="401"/>
        <v>3.7800000000000002</v>
      </c>
      <c r="BX111" s="2">
        <f t="shared" si="402"/>
        <v>37.1</v>
      </c>
      <c r="BY111" s="2">
        <f t="shared" si="403"/>
        <v>6.039999999999992</v>
      </c>
      <c r="CA111">
        <v>87</v>
      </c>
      <c r="CB111">
        <v>210</v>
      </c>
      <c r="CC111" s="3">
        <v>0.193</v>
      </c>
      <c r="CD111" s="1">
        <f t="shared" si="404"/>
        <v>3.8600000000000003</v>
      </c>
      <c r="CE111" s="2">
        <f t="shared" si="405"/>
        <v>41</v>
      </c>
      <c r="CF111" s="2">
        <f t="shared" si="406"/>
        <v>-3.8999999999999986</v>
      </c>
      <c r="CH111">
        <v>87</v>
      </c>
      <c r="CI111">
        <v>210</v>
      </c>
      <c r="CJ111" s="3">
        <v>0.187</v>
      </c>
      <c r="CK111" s="1">
        <f t="shared" si="407"/>
        <v>3.74</v>
      </c>
      <c r="CL111" s="2">
        <f t="shared" si="408"/>
        <v>34.659999999999997</v>
      </c>
      <c r="CM111" s="2">
        <f t="shared" si="409"/>
        <v>6.3400000000000034</v>
      </c>
      <c r="CO111">
        <v>87</v>
      </c>
      <c r="CP111">
        <v>210</v>
      </c>
      <c r="CQ111" s="3">
        <v>0.184</v>
      </c>
      <c r="CR111" s="1">
        <f t="shared" si="410"/>
        <v>3.6799999999999997</v>
      </c>
      <c r="CS111" s="2">
        <f t="shared" si="411"/>
        <v>43.360000000000007</v>
      </c>
      <c r="CT111" s="2">
        <f t="shared" si="412"/>
        <v>-8.7000000000000099</v>
      </c>
      <c r="CV111">
        <v>87</v>
      </c>
      <c r="CW111">
        <v>210</v>
      </c>
      <c r="CX111" s="3">
        <v>0.187</v>
      </c>
      <c r="CY111" s="1">
        <f t="shared" si="413"/>
        <v>3.74</v>
      </c>
      <c r="CZ111" s="2">
        <f t="shared" si="414"/>
        <v>37.520000000000003</v>
      </c>
      <c r="DA111" s="2">
        <f t="shared" si="415"/>
        <v>5.8400000000000034</v>
      </c>
      <c r="DC111">
        <v>87</v>
      </c>
      <c r="DD111">
        <v>210</v>
      </c>
      <c r="DE111" s="3">
        <v>0.19</v>
      </c>
      <c r="DF111" s="1">
        <f t="shared" si="416"/>
        <v>3.8</v>
      </c>
      <c r="DG111" s="2">
        <f t="shared" si="417"/>
        <v>45.300000000000004</v>
      </c>
      <c r="DH111" s="2">
        <f t="shared" si="418"/>
        <v>-7.7800000000000011</v>
      </c>
      <c r="DJ111">
        <v>87</v>
      </c>
      <c r="DK111">
        <v>210</v>
      </c>
      <c r="DL111" s="3">
        <v>0.19</v>
      </c>
      <c r="DM111" s="1">
        <f t="shared" si="419"/>
        <v>3.8</v>
      </c>
      <c r="DN111" s="2">
        <f t="shared" si="420"/>
        <v>37.579999999999991</v>
      </c>
      <c r="DO111" s="2">
        <f t="shared" si="421"/>
        <v>7.7200000000000131</v>
      </c>
      <c r="DQ111">
        <v>87</v>
      </c>
      <c r="DR111">
        <v>210</v>
      </c>
      <c r="DS111" s="3">
        <v>0.186</v>
      </c>
      <c r="DT111" s="1">
        <f t="shared" si="422"/>
        <v>3.7199999999999998</v>
      </c>
      <c r="DU111" s="2">
        <f t="shared" si="423"/>
        <v>42.720000000000006</v>
      </c>
      <c r="DV111" s="2">
        <f t="shared" si="424"/>
        <v>-5.1400000000000148</v>
      </c>
      <c r="DX111">
        <v>87</v>
      </c>
      <c r="DY111">
        <v>210</v>
      </c>
      <c r="DZ111" s="3">
        <v>0.17699999999999999</v>
      </c>
      <c r="EA111" s="1">
        <f t="shared" si="425"/>
        <v>3.54</v>
      </c>
      <c r="EB111" s="2">
        <f t="shared" si="426"/>
        <v>35.380000000000003</v>
      </c>
      <c r="EC111" s="2">
        <f t="shared" si="427"/>
        <v>7.3400000000000034</v>
      </c>
      <c r="EE111">
        <v>87</v>
      </c>
      <c r="EF111">
        <v>210</v>
      </c>
      <c r="EG111" s="3">
        <v>0.155</v>
      </c>
      <c r="EH111" s="1">
        <f t="shared" si="428"/>
        <v>3.1</v>
      </c>
      <c r="EI111" s="2">
        <f t="shared" si="429"/>
        <v>31.580000000000002</v>
      </c>
      <c r="EJ111" s="2">
        <f t="shared" si="430"/>
        <v>3.8000000000000007</v>
      </c>
      <c r="EL111">
        <v>87</v>
      </c>
      <c r="EM111">
        <v>210</v>
      </c>
      <c r="EN111" s="3">
        <v>0.13700000000000001</v>
      </c>
      <c r="EO111" s="1">
        <f t="shared" si="431"/>
        <v>2.74</v>
      </c>
      <c r="EP111" s="2">
        <f t="shared" si="432"/>
        <v>30.460000000000008</v>
      </c>
      <c r="EQ111" s="2">
        <f t="shared" si="433"/>
        <v>1.1199999999999939</v>
      </c>
    </row>
    <row r="112" spans="2:147" x14ac:dyDescent="0.25">
      <c r="B112">
        <v>87</v>
      </c>
      <c r="C112">
        <v>230</v>
      </c>
      <c r="D112" s="3">
        <v>0.20300000000000001</v>
      </c>
      <c r="E112" s="1">
        <f t="shared" si="372"/>
        <v>4.0600000000000005</v>
      </c>
      <c r="F112" s="2">
        <f t="shared" si="373"/>
        <v>48.74</v>
      </c>
      <c r="I112">
        <v>87</v>
      </c>
      <c r="J112">
        <v>230</v>
      </c>
      <c r="K112" s="3">
        <v>0.20499999999999999</v>
      </c>
      <c r="L112" s="1">
        <f t="shared" si="374"/>
        <v>4.0999999999999996</v>
      </c>
      <c r="M112" s="2">
        <f t="shared" si="375"/>
        <v>51.7</v>
      </c>
      <c r="N112" s="2">
        <f t="shared" si="376"/>
        <v>-2.9600000000000009</v>
      </c>
      <c r="P112">
        <v>87</v>
      </c>
      <c r="Q112">
        <v>230</v>
      </c>
      <c r="R112" s="3">
        <v>0.20699999999999999</v>
      </c>
      <c r="S112" s="1">
        <f t="shared" si="377"/>
        <v>4.1399999999999997</v>
      </c>
      <c r="T112" s="2">
        <f t="shared" si="378"/>
        <v>47.3</v>
      </c>
      <c r="U112" s="2">
        <f t="shared" si="379"/>
        <v>4.4000000000000057</v>
      </c>
      <c r="W112">
        <v>87</v>
      </c>
      <c r="X112">
        <v>230</v>
      </c>
      <c r="Y112" s="3">
        <v>0.19800000000000001</v>
      </c>
      <c r="Z112" s="1">
        <f t="shared" si="380"/>
        <v>3.96</v>
      </c>
      <c r="AA112" s="2">
        <f t="shared" si="381"/>
        <v>49.22</v>
      </c>
      <c r="AB112" s="2">
        <f t="shared" si="382"/>
        <v>-1.9200000000000017</v>
      </c>
      <c r="AD112">
        <v>87</v>
      </c>
      <c r="AE112">
        <v>230</v>
      </c>
      <c r="AF112" s="3">
        <v>0.20599999999999999</v>
      </c>
      <c r="AG112" s="1">
        <f t="shared" si="383"/>
        <v>4.12</v>
      </c>
      <c r="AH112" s="2">
        <f t="shared" si="384"/>
        <v>45.519999999999996</v>
      </c>
      <c r="AI112" s="2">
        <f t="shared" si="385"/>
        <v>3.7000000000000028</v>
      </c>
      <c r="AK112">
        <v>87</v>
      </c>
      <c r="AL112">
        <v>230</v>
      </c>
      <c r="AM112" s="3">
        <v>0.20499999999999999</v>
      </c>
      <c r="AN112" s="1">
        <f t="shared" si="386"/>
        <v>4.0999999999999996</v>
      </c>
      <c r="AO112" s="2">
        <f t="shared" si="387"/>
        <v>48.780000000000008</v>
      </c>
      <c r="AP112" s="2">
        <f t="shared" si="388"/>
        <v>-3.2600000000000122</v>
      </c>
      <c r="AR112">
        <v>87</v>
      </c>
      <c r="AS112">
        <v>230</v>
      </c>
      <c r="AT112" s="3">
        <v>0.20399999999999999</v>
      </c>
      <c r="AU112" s="1">
        <f t="shared" si="389"/>
        <v>4.08</v>
      </c>
      <c r="AV112" s="2">
        <f t="shared" si="390"/>
        <v>44.639999999999993</v>
      </c>
      <c r="AW112" s="2">
        <f t="shared" si="391"/>
        <v>4.1400000000000148</v>
      </c>
      <c r="AY112">
        <v>87</v>
      </c>
      <c r="AZ112">
        <v>230</v>
      </c>
      <c r="BA112" s="3">
        <v>0.20599999999999999</v>
      </c>
      <c r="BB112" s="1">
        <f t="shared" si="392"/>
        <v>4.12</v>
      </c>
      <c r="BC112" s="2">
        <f t="shared" si="393"/>
        <v>46.98</v>
      </c>
      <c r="BD112" s="2">
        <f t="shared" si="394"/>
        <v>-2.3400000000000034</v>
      </c>
      <c r="BF112">
        <v>87</v>
      </c>
      <c r="BG112">
        <v>230</v>
      </c>
      <c r="BH112" s="3">
        <v>0.20399999999999999</v>
      </c>
      <c r="BI112" s="1">
        <f t="shared" si="395"/>
        <v>4.08</v>
      </c>
      <c r="BJ112" s="2">
        <f t="shared" si="396"/>
        <v>40.300000000000004</v>
      </c>
      <c r="BK112" s="2">
        <f t="shared" si="397"/>
        <v>6.6799999999999926</v>
      </c>
      <c r="BM112">
        <v>87</v>
      </c>
      <c r="BN112">
        <v>230</v>
      </c>
      <c r="BO112" s="3">
        <v>0.20300000000000001</v>
      </c>
      <c r="BP112" s="1">
        <f t="shared" si="398"/>
        <v>4.0600000000000005</v>
      </c>
      <c r="BQ112" s="2">
        <f t="shared" si="399"/>
        <v>47.199999999999996</v>
      </c>
      <c r="BR112" s="2">
        <f t="shared" si="400"/>
        <v>-6.8999999999999915</v>
      </c>
      <c r="BT112">
        <v>87</v>
      </c>
      <c r="BU112">
        <v>230</v>
      </c>
      <c r="BV112" s="3">
        <v>0.20799999999999999</v>
      </c>
      <c r="BW112" s="1">
        <f t="shared" si="401"/>
        <v>4.16</v>
      </c>
      <c r="BX112" s="2">
        <f t="shared" si="402"/>
        <v>41.260000000000005</v>
      </c>
      <c r="BY112" s="2">
        <f t="shared" si="403"/>
        <v>5.9399999999999906</v>
      </c>
      <c r="CA112">
        <v>87</v>
      </c>
      <c r="CB112">
        <v>230</v>
      </c>
      <c r="CC112" s="3">
        <v>0.21199999999999999</v>
      </c>
      <c r="CD112" s="1">
        <f t="shared" si="404"/>
        <v>4.24</v>
      </c>
      <c r="CE112" s="2">
        <f t="shared" si="405"/>
        <v>45.24</v>
      </c>
      <c r="CF112" s="2">
        <f t="shared" si="406"/>
        <v>-3.9799999999999969</v>
      </c>
      <c r="CH112">
        <v>87</v>
      </c>
      <c r="CI112">
        <v>230</v>
      </c>
      <c r="CJ112" s="3">
        <v>0.20300000000000001</v>
      </c>
      <c r="CK112" s="1">
        <f t="shared" si="407"/>
        <v>4.0600000000000005</v>
      </c>
      <c r="CL112" s="2">
        <f t="shared" si="408"/>
        <v>38.72</v>
      </c>
      <c r="CM112" s="2">
        <f t="shared" si="409"/>
        <v>6.5200000000000031</v>
      </c>
      <c r="CO112">
        <v>87</v>
      </c>
      <c r="CP112">
        <v>230</v>
      </c>
      <c r="CQ112" s="3">
        <v>0.20599999999999999</v>
      </c>
      <c r="CR112" s="1">
        <f t="shared" si="410"/>
        <v>4.12</v>
      </c>
      <c r="CS112" s="2">
        <f t="shared" si="411"/>
        <v>47.480000000000004</v>
      </c>
      <c r="CT112" s="2">
        <f t="shared" si="412"/>
        <v>-8.7600000000000051</v>
      </c>
      <c r="CV112">
        <v>87</v>
      </c>
      <c r="CW112">
        <v>230</v>
      </c>
      <c r="CX112" s="3">
        <v>0.20899999999999999</v>
      </c>
      <c r="CY112" s="1">
        <f t="shared" si="413"/>
        <v>4.18</v>
      </c>
      <c r="CZ112" s="2">
        <f t="shared" si="414"/>
        <v>41.7</v>
      </c>
      <c r="DA112" s="2">
        <f t="shared" si="415"/>
        <v>5.7800000000000011</v>
      </c>
      <c r="DC112">
        <v>87</v>
      </c>
      <c r="DD112">
        <v>230</v>
      </c>
      <c r="DE112" s="3">
        <v>0.19900000000000001</v>
      </c>
      <c r="DF112" s="1">
        <f t="shared" si="416"/>
        <v>3.9800000000000004</v>
      </c>
      <c r="DG112" s="2">
        <f t="shared" si="417"/>
        <v>49.28</v>
      </c>
      <c r="DH112" s="2">
        <f t="shared" si="418"/>
        <v>-7.5799999999999983</v>
      </c>
      <c r="DJ112">
        <v>87</v>
      </c>
      <c r="DK112">
        <v>230</v>
      </c>
      <c r="DL112" s="3">
        <v>0.2</v>
      </c>
      <c r="DM112" s="1">
        <f t="shared" si="419"/>
        <v>4</v>
      </c>
      <c r="DN112" s="2">
        <f t="shared" si="420"/>
        <v>41.579999999999991</v>
      </c>
      <c r="DO112" s="2">
        <f t="shared" si="421"/>
        <v>7.7000000000000099</v>
      </c>
      <c r="DQ112">
        <v>87</v>
      </c>
      <c r="DR112">
        <v>230</v>
      </c>
      <c r="DS112" s="3">
        <v>0.21</v>
      </c>
      <c r="DT112" s="1">
        <f t="shared" si="422"/>
        <v>4.2</v>
      </c>
      <c r="DU112" s="2">
        <f t="shared" si="423"/>
        <v>46.920000000000009</v>
      </c>
      <c r="DV112" s="2">
        <f t="shared" si="424"/>
        <v>-5.3400000000000176</v>
      </c>
      <c r="DX112">
        <v>87</v>
      </c>
      <c r="DY112">
        <v>230</v>
      </c>
      <c r="DZ112" s="3">
        <v>0.20799999999999999</v>
      </c>
      <c r="EA112" s="1">
        <f t="shared" si="425"/>
        <v>4.16</v>
      </c>
      <c r="EB112" s="2">
        <f t="shared" si="426"/>
        <v>39.540000000000006</v>
      </c>
      <c r="EC112" s="2">
        <f t="shared" si="427"/>
        <v>7.3800000000000026</v>
      </c>
      <c r="EE112">
        <v>87</v>
      </c>
      <c r="EF112">
        <v>230</v>
      </c>
      <c r="EG112" s="3">
        <v>0.185</v>
      </c>
      <c r="EH112" s="1">
        <f t="shared" si="428"/>
        <v>3.7</v>
      </c>
      <c r="EI112" s="2">
        <f t="shared" si="429"/>
        <v>35.28</v>
      </c>
      <c r="EJ112" s="2">
        <f t="shared" si="430"/>
        <v>4.2600000000000051</v>
      </c>
      <c r="EL112">
        <v>87</v>
      </c>
      <c r="EM112">
        <v>230</v>
      </c>
      <c r="EN112" s="3">
        <v>0.161</v>
      </c>
      <c r="EO112" s="1">
        <f t="shared" si="431"/>
        <v>3.22</v>
      </c>
      <c r="EP112" s="2">
        <f t="shared" si="432"/>
        <v>33.680000000000007</v>
      </c>
      <c r="EQ112" s="2">
        <f t="shared" si="433"/>
        <v>1.5999999999999943</v>
      </c>
    </row>
    <row r="113" spans="2:155" x14ac:dyDescent="0.25">
      <c r="B113">
        <v>87</v>
      </c>
      <c r="C113">
        <v>250</v>
      </c>
      <c r="D113" s="3">
        <v>0.22600000000000001</v>
      </c>
      <c r="E113" s="1">
        <f t="shared" si="372"/>
        <v>4.5200000000000005</v>
      </c>
      <c r="F113" s="2">
        <f t="shared" si="373"/>
        <v>53.260000000000005</v>
      </c>
      <c r="I113">
        <v>87</v>
      </c>
      <c r="J113">
        <v>250</v>
      </c>
      <c r="K113" s="3">
        <v>0.219</v>
      </c>
      <c r="L113" s="1">
        <f t="shared" si="374"/>
        <v>4.38</v>
      </c>
      <c r="M113" s="2">
        <f t="shared" si="375"/>
        <v>56.080000000000005</v>
      </c>
      <c r="N113" s="2">
        <f t="shared" si="376"/>
        <v>-2.8200000000000003</v>
      </c>
      <c r="P113">
        <v>87</v>
      </c>
      <c r="Q113">
        <v>250</v>
      </c>
      <c r="R113" s="3">
        <v>0.224</v>
      </c>
      <c r="S113" s="1">
        <f t="shared" si="377"/>
        <v>4.4800000000000004</v>
      </c>
      <c r="T113" s="2">
        <f t="shared" si="378"/>
        <v>51.78</v>
      </c>
      <c r="U113" s="2">
        <f t="shared" si="379"/>
        <v>4.3000000000000043</v>
      </c>
      <c r="W113">
        <v>87</v>
      </c>
      <c r="X113">
        <v>250</v>
      </c>
      <c r="Y113" s="3">
        <v>0.219</v>
      </c>
      <c r="Z113" s="1">
        <f t="shared" si="380"/>
        <v>4.38</v>
      </c>
      <c r="AA113" s="2">
        <f t="shared" si="381"/>
        <v>53.6</v>
      </c>
      <c r="AB113" s="2">
        <f t="shared" si="382"/>
        <v>-1.8200000000000003</v>
      </c>
      <c r="AD113">
        <v>87</v>
      </c>
      <c r="AE113">
        <v>250</v>
      </c>
      <c r="AF113" s="3">
        <v>0.224</v>
      </c>
      <c r="AG113" s="1">
        <f t="shared" si="383"/>
        <v>4.4800000000000004</v>
      </c>
      <c r="AH113" s="2">
        <f t="shared" si="384"/>
        <v>50</v>
      </c>
      <c r="AI113" s="2">
        <f t="shared" si="385"/>
        <v>3.6000000000000014</v>
      </c>
      <c r="AK113">
        <v>87</v>
      </c>
      <c r="AL113">
        <v>250</v>
      </c>
      <c r="AM113" s="3">
        <v>0.223</v>
      </c>
      <c r="AN113" s="1">
        <f t="shared" si="386"/>
        <v>4.46</v>
      </c>
      <c r="AO113" s="2">
        <f t="shared" si="387"/>
        <v>53.240000000000009</v>
      </c>
      <c r="AP113" s="2">
        <f t="shared" si="388"/>
        <v>-3.2400000000000091</v>
      </c>
      <c r="AR113">
        <v>87</v>
      </c>
      <c r="AS113">
        <v>250</v>
      </c>
      <c r="AT113" s="3">
        <v>0.22900000000000001</v>
      </c>
      <c r="AU113" s="1">
        <f t="shared" si="389"/>
        <v>4.58</v>
      </c>
      <c r="AV113" s="2">
        <f t="shared" si="390"/>
        <v>49.219999999999992</v>
      </c>
      <c r="AW113" s="2">
        <f t="shared" si="391"/>
        <v>4.0200000000000173</v>
      </c>
      <c r="AY113">
        <v>87</v>
      </c>
      <c r="AZ113">
        <v>250</v>
      </c>
      <c r="BA113" s="3">
        <v>0.22900000000000001</v>
      </c>
      <c r="BB113" s="1">
        <f t="shared" si="392"/>
        <v>4.58</v>
      </c>
      <c r="BC113" s="2">
        <f t="shared" si="393"/>
        <v>51.559999999999995</v>
      </c>
      <c r="BD113" s="2">
        <f t="shared" si="394"/>
        <v>-2.3400000000000034</v>
      </c>
      <c r="BF113">
        <v>87</v>
      </c>
      <c r="BG113">
        <v>250</v>
      </c>
      <c r="BH113" s="3">
        <v>0.224</v>
      </c>
      <c r="BI113" s="1">
        <f t="shared" si="395"/>
        <v>4.4800000000000004</v>
      </c>
      <c r="BJ113" s="2">
        <f t="shared" si="396"/>
        <v>44.78</v>
      </c>
      <c r="BK113" s="2">
        <f t="shared" si="397"/>
        <v>6.779999999999994</v>
      </c>
      <c r="BM113">
        <v>87</v>
      </c>
      <c r="BN113">
        <v>250</v>
      </c>
      <c r="BO113" s="3">
        <v>0.223</v>
      </c>
      <c r="BP113" s="1">
        <f t="shared" si="398"/>
        <v>4.46</v>
      </c>
      <c r="BQ113" s="2">
        <f t="shared" si="399"/>
        <v>51.66</v>
      </c>
      <c r="BR113" s="2">
        <f t="shared" si="400"/>
        <v>-6.8799999999999955</v>
      </c>
      <c r="BT113">
        <v>87</v>
      </c>
      <c r="BU113">
        <v>250</v>
      </c>
      <c r="BV113" s="3">
        <v>0.224</v>
      </c>
      <c r="BW113" s="1">
        <f t="shared" si="401"/>
        <v>4.4800000000000004</v>
      </c>
      <c r="BX113" s="2">
        <f t="shared" si="402"/>
        <v>45.740000000000009</v>
      </c>
      <c r="BY113" s="2">
        <f t="shared" si="403"/>
        <v>5.9199999999999875</v>
      </c>
      <c r="CA113">
        <v>87</v>
      </c>
      <c r="CB113">
        <v>250</v>
      </c>
      <c r="CC113" s="3">
        <v>0.22700000000000001</v>
      </c>
      <c r="CD113" s="1">
        <f t="shared" si="404"/>
        <v>4.54</v>
      </c>
      <c r="CE113" s="2">
        <f t="shared" si="405"/>
        <v>49.78</v>
      </c>
      <c r="CF113" s="2">
        <f t="shared" si="406"/>
        <v>-4.039999999999992</v>
      </c>
      <c r="CH113">
        <v>87</v>
      </c>
      <c r="CI113">
        <v>250</v>
      </c>
      <c r="CJ113" s="3">
        <v>0.22600000000000001</v>
      </c>
      <c r="CK113" s="1">
        <f t="shared" si="407"/>
        <v>4.5200000000000005</v>
      </c>
      <c r="CL113" s="2">
        <f t="shared" si="408"/>
        <v>43.24</v>
      </c>
      <c r="CM113" s="2">
        <f t="shared" si="409"/>
        <v>6.5399999999999991</v>
      </c>
      <c r="CO113">
        <v>87</v>
      </c>
      <c r="CP113">
        <v>250</v>
      </c>
      <c r="CQ113" s="3">
        <v>0.223</v>
      </c>
      <c r="CR113" s="1">
        <f t="shared" si="410"/>
        <v>4.46</v>
      </c>
      <c r="CS113" s="2">
        <f t="shared" si="411"/>
        <v>51.940000000000005</v>
      </c>
      <c r="CT113" s="2">
        <f t="shared" si="412"/>
        <v>-8.7000000000000028</v>
      </c>
      <c r="CV113">
        <v>87</v>
      </c>
      <c r="CW113">
        <v>250</v>
      </c>
      <c r="CX113" s="3">
        <v>0.22600000000000001</v>
      </c>
      <c r="CY113" s="1">
        <f t="shared" si="413"/>
        <v>4.5200000000000005</v>
      </c>
      <c r="CZ113" s="2">
        <f t="shared" si="414"/>
        <v>46.220000000000006</v>
      </c>
      <c r="DA113" s="2">
        <f t="shared" si="415"/>
        <v>5.7199999999999989</v>
      </c>
      <c r="DC113">
        <v>87</v>
      </c>
      <c r="DD113">
        <v>250</v>
      </c>
      <c r="DE113" s="3">
        <v>0.219</v>
      </c>
      <c r="DF113" s="1">
        <f t="shared" si="416"/>
        <v>4.38</v>
      </c>
      <c r="DG113" s="2">
        <f t="shared" si="417"/>
        <v>53.660000000000004</v>
      </c>
      <c r="DH113" s="2">
        <f t="shared" si="418"/>
        <v>-7.4399999999999977</v>
      </c>
      <c r="DJ113">
        <v>87</v>
      </c>
      <c r="DK113">
        <v>250</v>
      </c>
      <c r="DL113" s="3">
        <v>0.224</v>
      </c>
      <c r="DM113" s="1">
        <f t="shared" si="419"/>
        <v>4.4800000000000004</v>
      </c>
      <c r="DN113" s="2">
        <f t="shared" si="420"/>
        <v>46.059999999999988</v>
      </c>
      <c r="DO113" s="2">
        <f t="shared" si="421"/>
        <v>7.6000000000000156</v>
      </c>
      <c r="DQ113">
        <v>87</v>
      </c>
      <c r="DR113">
        <v>250</v>
      </c>
      <c r="DS113" s="3">
        <v>0.22</v>
      </c>
      <c r="DT113" s="1">
        <f t="shared" si="422"/>
        <v>4.4000000000000004</v>
      </c>
      <c r="DU113" s="2">
        <f t="shared" si="423"/>
        <v>51.320000000000007</v>
      </c>
      <c r="DV113" s="2">
        <f t="shared" si="424"/>
        <v>-5.2600000000000193</v>
      </c>
      <c r="DX113">
        <v>87</v>
      </c>
      <c r="DY113">
        <v>250</v>
      </c>
      <c r="DZ113" s="3">
        <v>0.221</v>
      </c>
      <c r="EA113" s="1">
        <f t="shared" si="425"/>
        <v>4.42</v>
      </c>
      <c r="EB113" s="2">
        <f t="shared" si="426"/>
        <v>43.960000000000008</v>
      </c>
      <c r="EC113" s="2">
        <f t="shared" si="427"/>
        <v>7.3599999999999994</v>
      </c>
      <c r="EE113">
        <v>87</v>
      </c>
      <c r="EF113">
        <v>250</v>
      </c>
      <c r="EG113" s="3">
        <v>0.21</v>
      </c>
      <c r="EH113" s="1">
        <f t="shared" si="428"/>
        <v>4.2</v>
      </c>
      <c r="EI113" s="2">
        <f t="shared" si="429"/>
        <v>39.480000000000004</v>
      </c>
      <c r="EJ113" s="2">
        <f t="shared" si="430"/>
        <v>4.480000000000004</v>
      </c>
      <c r="EL113">
        <v>87</v>
      </c>
      <c r="EM113">
        <v>250</v>
      </c>
      <c r="EN113" s="3">
        <v>0.184</v>
      </c>
      <c r="EO113" s="1">
        <f t="shared" si="431"/>
        <v>3.6799999999999997</v>
      </c>
      <c r="EP113" s="2">
        <f t="shared" si="432"/>
        <v>37.360000000000007</v>
      </c>
      <c r="EQ113" s="2">
        <f t="shared" si="433"/>
        <v>2.1199999999999974</v>
      </c>
    </row>
    <row r="114" spans="2:155" x14ac:dyDescent="0.25">
      <c r="B114">
        <v>87</v>
      </c>
      <c r="C114">
        <v>270</v>
      </c>
      <c r="D114" s="3">
        <v>0.18</v>
      </c>
      <c r="E114" s="1">
        <f t="shared" si="372"/>
        <v>3.5999999999999996</v>
      </c>
      <c r="F114" s="2">
        <f t="shared" si="373"/>
        <v>56.860000000000007</v>
      </c>
      <c r="I114">
        <v>87</v>
      </c>
      <c r="J114">
        <v>270</v>
      </c>
      <c r="K114" s="3">
        <v>0.17399999999999999</v>
      </c>
      <c r="L114" s="1">
        <f t="shared" si="374"/>
        <v>3.4799999999999995</v>
      </c>
      <c r="M114" s="2">
        <f t="shared" si="375"/>
        <v>59.56</v>
      </c>
      <c r="N114" s="2">
        <f t="shared" si="376"/>
        <v>-2.6999999999999957</v>
      </c>
      <c r="P114">
        <v>87</v>
      </c>
      <c r="Q114">
        <v>270</v>
      </c>
      <c r="R114" s="3">
        <v>0.18099999999999999</v>
      </c>
      <c r="S114" s="1">
        <f t="shared" si="377"/>
        <v>3.62</v>
      </c>
      <c r="T114" s="2">
        <f t="shared" si="378"/>
        <v>55.4</v>
      </c>
      <c r="U114" s="2">
        <f t="shared" si="379"/>
        <v>4.1600000000000037</v>
      </c>
      <c r="W114">
        <v>87</v>
      </c>
      <c r="X114">
        <v>270</v>
      </c>
      <c r="Y114" s="3">
        <v>0.18099999999999999</v>
      </c>
      <c r="Z114" s="1">
        <f t="shared" si="380"/>
        <v>3.62</v>
      </c>
      <c r="AA114" s="2">
        <f t="shared" si="381"/>
        <v>57.22</v>
      </c>
      <c r="AB114" s="2">
        <f t="shared" si="382"/>
        <v>-1.8200000000000003</v>
      </c>
      <c r="AD114">
        <v>87</v>
      </c>
      <c r="AE114">
        <v>270</v>
      </c>
      <c r="AF114" s="3">
        <v>0.17699999999999999</v>
      </c>
      <c r="AG114" s="1">
        <f t="shared" si="383"/>
        <v>3.54</v>
      </c>
      <c r="AH114" s="2">
        <f t="shared" si="384"/>
        <v>53.54</v>
      </c>
      <c r="AI114" s="2">
        <f t="shared" si="385"/>
        <v>3.6799999999999997</v>
      </c>
      <c r="AK114">
        <v>87</v>
      </c>
      <c r="AL114">
        <v>270</v>
      </c>
      <c r="AM114" s="3">
        <v>0.183</v>
      </c>
      <c r="AN114" s="1">
        <f t="shared" si="386"/>
        <v>3.66</v>
      </c>
      <c r="AO114" s="2">
        <f t="shared" si="387"/>
        <v>56.900000000000006</v>
      </c>
      <c r="AP114" s="2">
        <f t="shared" si="388"/>
        <v>-3.3600000000000065</v>
      </c>
      <c r="AR114">
        <v>87</v>
      </c>
      <c r="AS114">
        <v>270</v>
      </c>
      <c r="AT114" s="3">
        <v>0.17899999999999999</v>
      </c>
      <c r="AU114" s="1">
        <f t="shared" si="389"/>
        <v>3.58</v>
      </c>
      <c r="AV114" s="2">
        <f t="shared" si="390"/>
        <v>52.79999999999999</v>
      </c>
      <c r="AW114" s="2">
        <f t="shared" si="391"/>
        <v>4.1000000000000156</v>
      </c>
      <c r="AY114">
        <v>87</v>
      </c>
      <c r="AZ114">
        <v>270</v>
      </c>
      <c r="BA114" s="3">
        <v>0.17799999999999999</v>
      </c>
      <c r="BB114" s="1">
        <f t="shared" si="392"/>
        <v>3.5599999999999996</v>
      </c>
      <c r="BC114" s="2">
        <f t="shared" si="393"/>
        <v>55.12</v>
      </c>
      <c r="BD114" s="2">
        <f t="shared" si="394"/>
        <v>-2.3200000000000074</v>
      </c>
      <c r="BF114">
        <v>87</v>
      </c>
      <c r="BG114">
        <v>270</v>
      </c>
      <c r="BH114" s="3">
        <v>0.17899999999999999</v>
      </c>
      <c r="BI114" s="1">
        <f t="shared" si="395"/>
        <v>3.58</v>
      </c>
      <c r="BJ114" s="2">
        <f t="shared" si="396"/>
        <v>48.36</v>
      </c>
      <c r="BK114" s="2">
        <f t="shared" si="397"/>
        <v>6.759999999999998</v>
      </c>
      <c r="BM114">
        <v>87</v>
      </c>
      <c r="BN114">
        <v>270</v>
      </c>
      <c r="BO114" s="3">
        <v>0.17199999999999999</v>
      </c>
      <c r="BP114" s="1">
        <f t="shared" si="398"/>
        <v>3.4399999999999995</v>
      </c>
      <c r="BQ114" s="2">
        <f t="shared" si="399"/>
        <v>55.099999999999994</v>
      </c>
      <c r="BR114" s="2">
        <f t="shared" si="400"/>
        <v>-6.7399999999999949</v>
      </c>
      <c r="BT114">
        <v>87</v>
      </c>
      <c r="BU114">
        <v>270</v>
      </c>
      <c r="BV114" s="3">
        <v>0.16700000000000001</v>
      </c>
      <c r="BW114" s="1">
        <f t="shared" si="401"/>
        <v>3.3400000000000003</v>
      </c>
      <c r="BX114" s="2">
        <f t="shared" si="402"/>
        <v>49.080000000000013</v>
      </c>
      <c r="BY114" s="2">
        <f t="shared" si="403"/>
        <v>6.0199999999999818</v>
      </c>
      <c r="CA114">
        <v>87</v>
      </c>
      <c r="CB114">
        <v>270</v>
      </c>
      <c r="CC114" s="3">
        <v>0.17599999999999999</v>
      </c>
      <c r="CD114" s="1">
        <f t="shared" si="404"/>
        <v>3.5199999999999996</v>
      </c>
      <c r="CE114" s="2">
        <f t="shared" si="405"/>
        <v>53.3</v>
      </c>
      <c r="CF114" s="2">
        <f t="shared" si="406"/>
        <v>-4.2199999999999847</v>
      </c>
      <c r="CH114">
        <v>87</v>
      </c>
      <c r="CI114">
        <v>270</v>
      </c>
      <c r="CJ114" s="3">
        <v>0.17599999999999999</v>
      </c>
      <c r="CK114" s="1">
        <f t="shared" si="407"/>
        <v>3.5199999999999996</v>
      </c>
      <c r="CL114" s="2">
        <f t="shared" si="408"/>
        <v>46.760000000000005</v>
      </c>
      <c r="CM114" s="2">
        <f t="shared" si="409"/>
        <v>6.539999999999992</v>
      </c>
      <c r="CO114">
        <v>87</v>
      </c>
      <c r="CP114">
        <v>270</v>
      </c>
      <c r="CQ114" s="3">
        <v>0.17599999999999999</v>
      </c>
      <c r="CR114" s="1">
        <f t="shared" si="410"/>
        <v>3.5199999999999996</v>
      </c>
      <c r="CS114" s="2">
        <f t="shared" si="411"/>
        <v>55.460000000000008</v>
      </c>
      <c r="CT114" s="2">
        <f t="shared" si="412"/>
        <v>-8.7000000000000028</v>
      </c>
      <c r="CV114">
        <v>87</v>
      </c>
      <c r="CW114">
        <v>270</v>
      </c>
      <c r="CX114" s="3">
        <v>0.17899999999999999</v>
      </c>
      <c r="CY114" s="1">
        <f t="shared" si="413"/>
        <v>3.58</v>
      </c>
      <c r="CZ114" s="2">
        <f t="shared" si="414"/>
        <v>49.800000000000004</v>
      </c>
      <c r="DA114" s="2">
        <f t="shared" si="415"/>
        <v>5.6600000000000037</v>
      </c>
      <c r="DC114">
        <v>87</v>
      </c>
      <c r="DD114">
        <v>270</v>
      </c>
      <c r="DE114" s="3">
        <v>0.17299999999999999</v>
      </c>
      <c r="DF114" s="1">
        <f t="shared" si="416"/>
        <v>3.46</v>
      </c>
      <c r="DG114" s="2">
        <f t="shared" si="417"/>
        <v>57.120000000000005</v>
      </c>
      <c r="DH114" s="2">
        <f t="shared" si="418"/>
        <v>-7.32</v>
      </c>
      <c r="DJ114">
        <v>87</v>
      </c>
      <c r="DK114">
        <v>270</v>
      </c>
      <c r="DL114" s="3">
        <v>0.17799999999999999</v>
      </c>
      <c r="DM114" s="1">
        <f t="shared" si="419"/>
        <v>3.5599999999999996</v>
      </c>
      <c r="DN114" s="2">
        <f t="shared" si="420"/>
        <v>49.61999999999999</v>
      </c>
      <c r="DO114" s="2">
        <f t="shared" si="421"/>
        <v>7.5000000000000142</v>
      </c>
      <c r="DQ114">
        <v>87</v>
      </c>
      <c r="DR114">
        <v>270</v>
      </c>
      <c r="DS114" s="3">
        <v>0.17199999999999999</v>
      </c>
      <c r="DT114" s="1">
        <f t="shared" si="422"/>
        <v>3.4399999999999995</v>
      </c>
      <c r="DU114" s="2">
        <f t="shared" si="423"/>
        <v>54.760000000000005</v>
      </c>
      <c r="DV114" s="2">
        <f t="shared" si="424"/>
        <v>-5.1400000000000148</v>
      </c>
      <c r="DX114">
        <v>87</v>
      </c>
      <c r="DY114">
        <v>270</v>
      </c>
      <c r="DZ114" s="3">
        <v>0.17299999999999999</v>
      </c>
      <c r="EA114" s="1">
        <f t="shared" si="425"/>
        <v>3.46</v>
      </c>
      <c r="EB114" s="2">
        <f t="shared" si="426"/>
        <v>47.420000000000009</v>
      </c>
      <c r="EC114" s="2">
        <f t="shared" si="427"/>
        <v>7.3399999999999963</v>
      </c>
      <c r="EE114">
        <v>87</v>
      </c>
      <c r="EF114">
        <v>270</v>
      </c>
      <c r="EG114" s="3">
        <v>0.16600000000000001</v>
      </c>
      <c r="EH114" s="1">
        <f t="shared" si="428"/>
        <v>3.3200000000000003</v>
      </c>
      <c r="EI114" s="2">
        <f t="shared" si="429"/>
        <v>42.800000000000004</v>
      </c>
      <c r="EJ114" s="2">
        <f t="shared" si="430"/>
        <v>4.6200000000000045</v>
      </c>
      <c r="EL114">
        <v>87</v>
      </c>
      <c r="EM114">
        <v>270</v>
      </c>
      <c r="EN114" s="3">
        <v>0.153</v>
      </c>
      <c r="EO114" s="1">
        <f t="shared" si="431"/>
        <v>3.06</v>
      </c>
      <c r="EP114" s="2">
        <f t="shared" si="432"/>
        <v>40.420000000000009</v>
      </c>
      <c r="EQ114" s="2">
        <f t="shared" si="433"/>
        <v>2.3799999999999955</v>
      </c>
    </row>
    <row r="115" spans="2:155" x14ac:dyDescent="0.25">
      <c r="B115">
        <v>87</v>
      </c>
      <c r="C115">
        <v>290</v>
      </c>
      <c r="D115" s="3">
        <v>0.18</v>
      </c>
      <c r="E115" s="1">
        <f t="shared" si="372"/>
        <v>3.5999999999999996</v>
      </c>
      <c r="F115" s="2">
        <f t="shared" si="373"/>
        <v>60.460000000000008</v>
      </c>
      <c r="I115">
        <v>87</v>
      </c>
      <c r="J115">
        <v>290</v>
      </c>
      <c r="K115" s="3">
        <v>0.17899999999999999</v>
      </c>
      <c r="L115" s="1">
        <f t="shared" si="374"/>
        <v>3.58</v>
      </c>
      <c r="M115" s="2">
        <f t="shared" si="375"/>
        <v>63.14</v>
      </c>
      <c r="N115" s="2">
        <f t="shared" si="376"/>
        <v>-2.6799999999999926</v>
      </c>
      <c r="P115">
        <v>87</v>
      </c>
      <c r="Q115">
        <v>290</v>
      </c>
      <c r="R115" s="3">
        <v>0.17899999999999999</v>
      </c>
      <c r="S115" s="1">
        <f t="shared" si="377"/>
        <v>3.58</v>
      </c>
      <c r="T115" s="2">
        <f t="shared" si="378"/>
        <v>58.98</v>
      </c>
      <c r="U115" s="2">
        <f t="shared" si="379"/>
        <v>4.1600000000000037</v>
      </c>
      <c r="W115">
        <v>87</v>
      </c>
      <c r="X115">
        <v>290</v>
      </c>
      <c r="Y115" s="3">
        <v>0.17799999999999999</v>
      </c>
      <c r="Z115" s="1">
        <f t="shared" si="380"/>
        <v>3.5599999999999996</v>
      </c>
      <c r="AA115" s="2">
        <f t="shared" si="381"/>
        <v>60.78</v>
      </c>
      <c r="AB115" s="2">
        <f t="shared" si="382"/>
        <v>-1.8000000000000043</v>
      </c>
      <c r="AD115">
        <v>87</v>
      </c>
      <c r="AE115">
        <v>290</v>
      </c>
      <c r="AF115" s="3">
        <v>0.17799999999999999</v>
      </c>
      <c r="AG115" s="1">
        <f t="shared" si="383"/>
        <v>3.5599999999999996</v>
      </c>
      <c r="AH115" s="2">
        <f t="shared" si="384"/>
        <v>57.1</v>
      </c>
      <c r="AI115" s="2">
        <f t="shared" si="385"/>
        <v>3.6799999999999997</v>
      </c>
      <c r="AK115">
        <v>87</v>
      </c>
      <c r="AL115">
        <v>290</v>
      </c>
      <c r="AM115" s="3">
        <v>0.182</v>
      </c>
      <c r="AN115" s="1">
        <f t="shared" si="386"/>
        <v>3.6399999999999997</v>
      </c>
      <c r="AO115" s="2">
        <f t="shared" si="387"/>
        <v>60.540000000000006</v>
      </c>
      <c r="AP115" s="2">
        <f t="shared" si="388"/>
        <v>-3.4400000000000048</v>
      </c>
      <c r="AR115">
        <v>87</v>
      </c>
      <c r="AS115">
        <v>290</v>
      </c>
      <c r="AT115" s="3">
        <v>0.17599999999999999</v>
      </c>
      <c r="AU115" s="1">
        <f t="shared" si="389"/>
        <v>3.5199999999999996</v>
      </c>
      <c r="AV115" s="2">
        <f t="shared" si="390"/>
        <v>56.319999999999993</v>
      </c>
      <c r="AW115" s="2">
        <f t="shared" si="391"/>
        <v>4.2200000000000131</v>
      </c>
      <c r="AY115">
        <v>87</v>
      </c>
      <c r="AZ115">
        <v>290</v>
      </c>
      <c r="BA115" s="3">
        <v>0.17799999999999999</v>
      </c>
      <c r="BB115" s="1">
        <f t="shared" si="392"/>
        <v>3.5599999999999996</v>
      </c>
      <c r="BC115" s="2">
        <f t="shared" si="393"/>
        <v>58.68</v>
      </c>
      <c r="BD115" s="2">
        <f t="shared" si="394"/>
        <v>-2.3600000000000065</v>
      </c>
      <c r="BF115">
        <v>87</v>
      </c>
      <c r="BG115">
        <v>290</v>
      </c>
      <c r="BH115" s="3">
        <v>0.17499999999999999</v>
      </c>
      <c r="BI115" s="1">
        <f t="shared" si="395"/>
        <v>3.5</v>
      </c>
      <c r="BJ115" s="2">
        <f t="shared" si="396"/>
        <v>51.86</v>
      </c>
      <c r="BK115" s="2">
        <f t="shared" si="397"/>
        <v>6.82</v>
      </c>
      <c r="BM115">
        <v>87</v>
      </c>
      <c r="BN115">
        <v>290</v>
      </c>
      <c r="BO115" s="3">
        <v>0.17399999999999999</v>
      </c>
      <c r="BP115" s="1">
        <f t="shared" si="398"/>
        <v>3.4799999999999995</v>
      </c>
      <c r="BQ115" s="2">
        <f t="shared" si="399"/>
        <v>58.579999999999991</v>
      </c>
      <c r="BR115" s="2">
        <f t="shared" si="400"/>
        <v>-6.7199999999999918</v>
      </c>
      <c r="BT115">
        <v>87</v>
      </c>
      <c r="BU115">
        <v>290</v>
      </c>
      <c r="BV115" s="3">
        <v>0.17100000000000001</v>
      </c>
      <c r="BW115" s="1">
        <f t="shared" si="401"/>
        <v>3.4200000000000004</v>
      </c>
      <c r="BX115" s="2">
        <f t="shared" si="402"/>
        <v>52.500000000000014</v>
      </c>
      <c r="BY115" s="2">
        <f t="shared" si="403"/>
        <v>6.079999999999977</v>
      </c>
      <c r="CA115">
        <v>87</v>
      </c>
      <c r="CB115">
        <v>290</v>
      </c>
      <c r="CC115" s="3">
        <v>0.17699999999999999</v>
      </c>
      <c r="CD115" s="1">
        <f t="shared" si="404"/>
        <v>3.54</v>
      </c>
      <c r="CE115" s="2">
        <f t="shared" si="405"/>
        <v>56.839999999999996</v>
      </c>
      <c r="CF115" s="2">
        <f t="shared" si="406"/>
        <v>-4.3399999999999821</v>
      </c>
      <c r="CH115">
        <v>87</v>
      </c>
      <c r="CI115">
        <v>290</v>
      </c>
      <c r="CJ115" s="3">
        <v>0.18</v>
      </c>
      <c r="CK115" s="1">
        <f t="shared" si="407"/>
        <v>3.5999999999999996</v>
      </c>
      <c r="CL115" s="2">
        <f t="shared" si="408"/>
        <v>50.360000000000007</v>
      </c>
      <c r="CM115" s="2">
        <f t="shared" si="409"/>
        <v>6.4799999999999898</v>
      </c>
      <c r="CO115">
        <v>87</v>
      </c>
      <c r="CP115">
        <v>290</v>
      </c>
      <c r="CQ115" s="3">
        <v>0.17599999999999999</v>
      </c>
      <c r="CR115" s="1">
        <f t="shared" si="410"/>
        <v>3.5199999999999996</v>
      </c>
      <c r="CS115" s="2">
        <f t="shared" si="411"/>
        <v>58.980000000000004</v>
      </c>
      <c r="CT115" s="2">
        <f t="shared" si="412"/>
        <v>-8.6199999999999974</v>
      </c>
      <c r="CV115">
        <v>87</v>
      </c>
      <c r="CW115">
        <v>290</v>
      </c>
      <c r="CX115" s="3">
        <v>0.182</v>
      </c>
      <c r="CY115" s="1">
        <f t="shared" si="413"/>
        <v>3.6399999999999997</v>
      </c>
      <c r="CZ115" s="2">
        <f t="shared" si="414"/>
        <v>53.440000000000005</v>
      </c>
      <c r="DA115" s="2">
        <f t="shared" si="415"/>
        <v>5.5399999999999991</v>
      </c>
      <c r="DC115">
        <v>87</v>
      </c>
      <c r="DD115">
        <v>290</v>
      </c>
      <c r="DE115" s="3">
        <v>0.17699999999999999</v>
      </c>
      <c r="DF115" s="1">
        <f t="shared" si="416"/>
        <v>3.54</v>
      </c>
      <c r="DG115" s="2">
        <f t="shared" si="417"/>
        <v>60.660000000000004</v>
      </c>
      <c r="DH115" s="2">
        <f t="shared" si="418"/>
        <v>-7.2199999999999989</v>
      </c>
      <c r="DJ115">
        <v>87</v>
      </c>
      <c r="DK115">
        <v>290</v>
      </c>
      <c r="DL115" s="3">
        <v>0.17299999999999999</v>
      </c>
      <c r="DM115" s="1">
        <f t="shared" si="419"/>
        <v>3.46</v>
      </c>
      <c r="DN115" s="2">
        <f t="shared" si="420"/>
        <v>53.079999999999991</v>
      </c>
      <c r="DO115" s="2">
        <f t="shared" si="421"/>
        <v>7.5800000000000125</v>
      </c>
      <c r="DQ115">
        <v>87</v>
      </c>
      <c r="DR115">
        <v>290</v>
      </c>
      <c r="DS115" s="3">
        <v>0.17199999999999999</v>
      </c>
      <c r="DT115" s="1">
        <f t="shared" si="422"/>
        <v>3.4399999999999995</v>
      </c>
      <c r="DU115" s="2">
        <f t="shared" si="423"/>
        <v>58.2</v>
      </c>
      <c r="DV115" s="2">
        <f t="shared" si="424"/>
        <v>-5.1200000000000117</v>
      </c>
      <c r="DX115">
        <v>87</v>
      </c>
      <c r="DY115">
        <v>290</v>
      </c>
      <c r="DZ115" s="3">
        <v>0.17599999999999999</v>
      </c>
      <c r="EA115" s="1">
        <f t="shared" si="425"/>
        <v>3.5199999999999996</v>
      </c>
      <c r="EB115" s="2">
        <f t="shared" si="426"/>
        <v>50.940000000000012</v>
      </c>
      <c r="EC115" s="2">
        <f t="shared" si="427"/>
        <v>7.2599999999999909</v>
      </c>
      <c r="EE115">
        <v>87</v>
      </c>
      <c r="EF115">
        <v>290</v>
      </c>
      <c r="EG115" s="3">
        <v>0.16300000000000001</v>
      </c>
      <c r="EH115" s="1">
        <f t="shared" si="428"/>
        <v>3.2600000000000002</v>
      </c>
      <c r="EI115" s="2">
        <f t="shared" si="429"/>
        <v>46.06</v>
      </c>
      <c r="EJ115" s="2">
        <f t="shared" si="430"/>
        <v>4.8800000000000097</v>
      </c>
      <c r="EL115">
        <v>87</v>
      </c>
      <c r="EM115">
        <v>290</v>
      </c>
      <c r="EN115" s="3">
        <v>0.152</v>
      </c>
      <c r="EO115" s="1">
        <f t="shared" si="431"/>
        <v>3.04</v>
      </c>
      <c r="EP115" s="2">
        <f t="shared" si="432"/>
        <v>43.460000000000008</v>
      </c>
      <c r="EQ115" s="2">
        <f t="shared" si="433"/>
        <v>2.5999999999999943</v>
      </c>
    </row>
    <row r="116" spans="2:155" x14ac:dyDescent="0.25">
      <c r="D116" s="3"/>
      <c r="BA116" s="3"/>
    </row>
    <row r="119" spans="2:155" x14ac:dyDescent="0.25">
      <c r="N119" s="4">
        <f>AVERAGE(N19,N35, N51, N67,N83, N99, N115)*10</f>
        <v>-34.399999999999984</v>
      </c>
      <c r="U119" s="4">
        <f>AVERAGE(U19,U35, U51, U67,U83, U99, U115)*10</f>
        <v>46.857142857142826</v>
      </c>
      <c r="AB119" s="4">
        <f>AVERAGE(AB19,AB35, AB51, AB67,AB83, AB99, AB115)*10</f>
        <v>-24.399999999999984</v>
      </c>
      <c r="AI119" s="4">
        <f>AVERAGE(AI19,AI35, AI51, AI67,AI83, AI99, AI115)*10</f>
        <v>42.085714285714261</v>
      </c>
      <c r="AP119" s="4">
        <f>AVERAGE(AP19,AP35, AP51, AP67,AP83, AP99, AP115)*10</f>
        <v>-43.057142857142821</v>
      </c>
      <c r="AW119" s="4">
        <f>AVERAGE(AW19,AW35, AW51, AW67,AW83, AW99, AW115)*10</f>
        <v>42.457142857142863</v>
      </c>
      <c r="BD119" s="4">
        <f>AVERAGE(BD19,BD35, BD51, BD67,BD83, BD99, BD115)*10</f>
        <v>-26.428571428571466</v>
      </c>
      <c r="BK119" s="4">
        <f>AVERAGE(BK19,BK35, BK51, BK67,BK83, BK99, BK115)*10</f>
        <v>71.657142857142901</v>
      </c>
      <c r="BR119" s="4">
        <f>AVERAGE(BR19,BR35, BR51, BR67,BR83, BR99, BR115)*10</f>
        <v>-81.428571428571402</v>
      </c>
      <c r="BY119" s="4">
        <f>AVERAGE(BY19,BY35, BY51, BY67,BY83, BY99, BY115)*10</f>
        <v>64.199999999999932</v>
      </c>
      <c r="CF119" s="4">
        <f>AVERAGE(CF19,CF35, CF51, CF67,CF83, CF99, CF115)*10</f>
        <v>-53.542857142857059</v>
      </c>
      <c r="CM119" s="4">
        <f>AVERAGE(CM19,CM35, CM51, CM67,CM83, CM99, CM115)*10</f>
        <v>70.657142857142802</v>
      </c>
      <c r="CT119" s="4">
        <f>AVERAGE(CT19,CT35, CT51, CT67,CT83, CT99, CT115)*10</f>
        <v>-77.485714285714295</v>
      </c>
      <c r="DA119" s="4">
        <f>AVERAGE(DA19,DA35, DA51, DA67,DA83, DA99, DA115)*10</f>
        <v>70.199999999999974</v>
      </c>
      <c r="DH119" s="4">
        <f>AVERAGE(DH19,DH35, DH51, DH67,DH83, DH99, DH115)*10</f>
        <v>-83.685714285714269</v>
      </c>
      <c r="DO119" s="4">
        <f>AVERAGE(DO19,DO35, DO51, DO67,DO83, DO99, DO115)*10</f>
        <v>77.399999999999991</v>
      </c>
      <c r="DV119" s="4">
        <f>AVERAGE(DV19,DV35, DV51, DV67,DV83, DV99, DV115)*10</f>
        <v>-64.171428571428564</v>
      </c>
      <c r="EC119" s="4">
        <f>AVERAGE(EC19,EC35, EC51, EC67,EC83, EC99, EC115)*10</f>
        <v>68.657142857142858</v>
      </c>
      <c r="EJ119" s="4">
        <f>AVERAGE(EJ19,EJ35, EJ51, EJ67,EJ83, EJ99, EJ115)*10</f>
        <v>51.114285714285657</v>
      </c>
      <c r="EQ119" s="4">
        <f>AVERAGE(EQ19,EQ35, EQ51, EQ67,EQ83, EQ99, EQ115)*10</f>
        <v>37.685714285714333</v>
      </c>
      <c r="EY119" s="4">
        <f>SUM(N119:EQ119)</f>
        <v>154.37142857142857</v>
      </c>
    </row>
    <row r="121" spans="2:155" x14ac:dyDescent="0.25">
      <c r="N121" s="4">
        <f>MAX(N19,N35, N51, N67,N83, N99, N115)*10</f>
        <v>-26.799999999999926</v>
      </c>
      <c r="U121" s="4">
        <f>MAX(U19,U35, U51, U67,U83, U99, U115)*10</f>
        <v>52.599999999999838</v>
      </c>
      <c r="AB121" s="4">
        <f>MAX(AB19,AB35, AB51, AB67,AB83, AB99, AB115)*10</f>
        <v>-18.000000000000043</v>
      </c>
      <c r="AI121" s="4">
        <f>MAX(AI19,AI35, AI51, AI67,AI83, AI99, AI115)*10</f>
        <v>48.199999999999932</v>
      </c>
      <c r="AP121" s="4">
        <f>MAX(AP19,AP35, AP51, AP67,AP83, AP99, AP115)*10</f>
        <v>-34.400000000000048</v>
      </c>
      <c r="AW121" s="4">
        <f>MAX(AW19,AW35, AW51, AW67,AW83, AW99, AW115)*10</f>
        <v>43.999999999999986</v>
      </c>
      <c r="BD121" s="4">
        <f>MAX(BD19,BD35, BD51, BD67,BD83, BD99, BD115)*10</f>
        <v>-14.399999999999977</v>
      </c>
      <c r="BK121" s="4">
        <f>MAX(BK19,BK35, BK51, BK67,BK83, BK99, BK115)*10</f>
        <v>77.800000000000011</v>
      </c>
      <c r="BR121" s="4">
        <f>MAX(BR19,BR35, BR51, BR67,BR83, BR99, BR115)*10</f>
        <v>-67.199999999999918</v>
      </c>
      <c r="BY121" s="4">
        <f>MAX(BY19,BY35, BY51, BY67,BY83, BY99, BY115)*10</f>
        <v>68.799999999999883</v>
      </c>
      <c r="CF121" s="4">
        <f>MAX(CF19,CF35, CF51, CF67,CF83, CF99, CF115)*10</f>
        <v>-43.399999999999821</v>
      </c>
      <c r="CM121" s="4">
        <f>MAX(CM19,CM35, CM51, CM67,CM83, CM99, CM115)*10</f>
        <v>76.200000000000045</v>
      </c>
      <c r="CT121" s="4">
        <f>MAX(CT19,CT35, CT51, CT67,CT83, CT99, CT115)*10</f>
        <v>-67.59999999999998</v>
      </c>
      <c r="DA121" s="4">
        <f>MAX(DA19,DA35, DA51, DA67,DA83, DA99, DA115)*10</f>
        <v>76.8</v>
      </c>
      <c r="DH121" s="4">
        <f>MAX(DH19,DH35, DH51, DH67,DH83, DH99, DH115)*10</f>
        <v>-72.199999999999989</v>
      </c>
      <c r="DO121" s="4">
        <f>MAX(DO19,DO35, DO51, DO67,DO83, DO99, DO115)*10</f>
        <v>82.199999999999989</v>
      </c>
      <c r="DV121" s="4">
        <f>MAX(DV19,DV35, DV51, DV67,DV83, DV99, DV115)*10</f>
        <v>-51.200000000000117</v>
      </c>
      <c r="EC121" s="4">
        <f>MAX(EC19,EC35, EC51, EC67,EC83, EC99, EC115)*10</f>
        <v>72.599999999999909</v>
      </c>
      <c r="EJ121" s="4">
        <f>MAX(EJ19,EJ35, EJ51, EJ67,EJ83, EJ99, EJ115)*10</f>
        <v>54.80000000000004</v>
      </c>
      <c r="EQ121" s="4">
        <f>MAX(EQ19,EQ35, EQ51, EQ67,EQ83, EQ99, EQ115)*10</f>
        <v>47.800000000000011</v>
      </c>
    </row>
    <row r="122" spans="2:155" x14ac:dyDescent="0.25">
      <c r="N122" s="4">
        <f>MIN(N19,N35, N51, N67,N83, N99, N115)*10</f>
        <v>-39.199999999999804</v>
      </c>
      <c r="U122" s="4">
        <f>MIN(U19,U35, U51, U67,U83, U99, U115)*10</f>
        <v>41.600000000000037</v>
      </c>
      <c r="AB122" s="4">
        <f>MIN(AB19,AB35, AB51, AB67,AB83, AB99, AB115)*10</f>
        <v>-30.200000000000031</v>
      </c>
      <c r="AI122" s="4">
        <f>MIN(AI19,AI35, AI51, AI67,AI83, AI99, AI115)*10</f>
        <v>36.799999999999997</v>
      </c>
      <c r="AP122" s="4">
        <f>MIN(AP19,AP35, AP51, AP67,AP83, AP99, AP115)*10</f>
        <v>-54.400000000000119</v>
      </c>
      <c r="AW122" s="4">
        <f>MIN(AW19,AW35, AW51, AW67,AW83, AW99, AW115)*10</f>
        <v>39.80000000000004</v>
      </c>
      <c r="BD122" s="4">
        <f>MIN(BD19,BD35, BD51, BD67,BD83, BD99, BD115)*10</f>
        <v>-33.200000000000145</v>
      </c>
      <c r="BK122" s="4">
        <f>MIN(BK19,BK35, BK51, BK67,BK83, BK99, BK115)*10</f>
        <v>66.199999999999903</v>
      </c>
      <c r="BR122" s="4">
        <f>MIN(BR19,BR35, BR51, BR67,BR83, BR99, BR115)*10</f>
        <v>-89.000000000000128</v>
      </c>
      <c r="BY122" s="4">
        <f>MIN(BY19,BY35, BY51, BY67,BY83, BY99, BY115)*10</f>
        <v>60.79999999999977</v>
      </c>
      <c r="CF122" s="4">
        <f>MIN(CF19,CF35, CF51, CF67,CF83, CF99, CF115)*10</f>
        <v>-61.399999999999935</v>
      </c>
      <c r="CM122" s="4">
        <f>MIN(CM19,CM35, CM51, CM67,CM83, CM99, CM115)*10</f>
        <v>64.799999999999898</v>
      </c>
      <c r="CT122" s="4">
        <f>MIN(CT19,CT35, CT51, CT67,CT83, CT99, CT115)*10</f>
        <v>-86.199999999999974</v>
      </c>
      <c r="DA122" s="4">
        <f>MIN(DA19,DA35, DA51, DA67,DA83, DA99, DA115)*10</f>
        <v>55.399999999999991</v>
      </c>
      <c r="DH122" s="4">
        <f>MIN(DH19,DH35, DH51, DH67,DH83, DH99, DH115)*10</f>
        <v>-90.999999999999943</v>
      </c>
      <c r="DO122" s="4">
        <f>MIN(DO19,DO35, DO51, DO67,DO83, DO99, DO115)*10</f>
        <v>71.400000000000006</v>
      </c>
      <c r="DV122" s="4">
        <f>MIN(DV19,DV35, DV51, DV67,DV83, DV99, DV115)*10</f>
        <v>-71.599999999999966</v>
      </c>
      <c r="EC122" s="4">
        <f>MIN(EC19,EC35, EC51, EC67,EC83, EC99, EC115)*10</f>
        <v>64.60000000000008</v>
      </c>
      <c r="EJ122" s="4">
        <f>MIN(EJ19,EJ35, EJ51, EJ67,EJ83, EJ99, EJ115)*10</f>
        <v>46.399999999999793</v>
      </c>
      <c r="EQ122" s="4">
        <f>MIN(EQ19,EQ35, EQ51, EQ67,EQ83, EQ99, EQ115)*10</f>
        <v>25.999999999999943</v>
      </c>
    </row>
    <row r="123" spans="2:155" x14ac:dyDescent="0.25"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44.780098624254059</v>
      </c>
      <c r="BH123">
        <v>46.095372713395427</v>
      </c>
      <c r="BL123">
        <v>69.163135548729997</v>
      </c>
      <c r="BV123">
        <v>25.941953884808147</v>
      </c>
      <c r="CA123">
        <v>56.535142149989298</v>
      </c>
      <c r="CJ123">
        <v>42.413378952784385</v>
      </c>
      <c r="CO123">
        <v>57.133638726746725</v>
      </c>
      <c r="CX123">
        <v>40.06861093479317</v>
      </c>
      <c r="DB123">
        <v>57.026852715243024</v>
      </c>
      <c r="DL123">
        <v>23.651562400016818</v>
      </c>
      <c r="DP123">
        <v>63.548284629799305</v>
      </c>
      <c r="DZ123">
        <v>37.194575822003657</v>
      </c>
      <c r="ED123">
        <v>53.766586521302393</v>
      </c>
      <c r="EK123">
        <v>42.983930837573666</v>
      </c>
      <c r="ES123">
        <v>49.004480981164633</v>
      </c>
    </row>
    <row r="124" spans="2:155" x14ac:dyDescent="0.25">
      <c r="F124" s="8">
        <f>EX155</f>
        <v>1794</v>
      </c>
      <c r="G124" s="4">
        <f t="shared" ref="G124:H130" si="434">EY155</f>
        <v>1046.2632934405708</v>
      </c>
      <c r="H124" s="4">
        <f t="shared" si="434"/>
        <v>1080.8632934405707</v>
      </c>
      <c r="M124">
        <v>1</v>
      </c>
      <c r="N124" s="4">
        <f>N19*10</f>
        <v>-37.600000000000051</v>
      </c>
      <c r="O124" s="2">
        <v>55.870541611624837</v>
      </c>
      <c r="P124" s="2">
        <f>O124</f>
        <v>55.870541611624837</v>
      </c>
      <c r="Q124" s="4">
        <f>P124+N124</f>
        <v>18.270541611624786</v>
      </c>
      <c r="R124" s="3">
        <f>Q124/$R$123</f>
        <v>0.48073131239268169</v>
      </c>
      <c r="T124">
        <v>1</v>
      </c>
      <c r="U124" s="4">
        <f>U19*10</f>
        <v>42.999999999999972</v>
      </c>
      <c r="V124" s="3">
        <f>U124/$V$123</f>
        <v>0.35599326044510576</v>
      </c>
      <c r="AA124">
        <v>1</v>
      </c>
      <c r="AB124" s="4">
        <f>AB19*10</f>
        <v>-21.199999999999903</v>
      </c>
      <c r="AC124" s="2">
        <v>56.944186046511625</v>
      </c>
      <c r="AD124" s="2">
        <f>AC124</f>
        <v>56.944186046511625</v>
      </c>
      <c r="AE124" s="4">
        <f>AD124+AB124</f>
        <v>35.744186046511722</v>
      </c>
      <c r="AF124" s="3">
        <f>AE124/$AF$123</f>
        <v>0.77626790330075346</v>
      </c>
      <c r="AH124">
        <v>1</v>
      </c>
      <c r="AI124" s="4">
        <f>AI19*10</f>
        <v>37.199999999999989</v>
      </c>
      <c r="AJ124" s="3">
        <f>AI124/$AJ$123</f>
        <v>0.61412095710249626</v>
      </c>
      <c r="AO124">
        <v>1</v>
      </c>
      <c r="AP124" s="4">
        <f>AP19*10</f>
        <v>-54.400000000000119</v>
      </c>
      <c r="AQ124" s="2">
        <v>93.481112870391357</v>
      </c>
      <c r="AR124" s="2">
        <f>AQ124</f>
        <v>93.481112870391357</v>
      </c>
      <c r="AS124" s="4">
        <f>AR124+AP124</f>
        <v>39.081112870391237</v>
      </c>
      <c r="AT124" s="3">
        <f>AS124/$AT$123</f>
        <v>1.1196059937861567</v>
      </c>
      <c r="AV124">
        <v>1</v>
      </c>
      <c r="AW124" s="4">
        <f>AW19*10</f>
        <v>39.80000000000004</v>
      </c>
      <c r="AX124" s="3">
        <f>AW124/$AX$123</f>
        <v>0.88878768074984393</v>
      </c>
      <c r="BC124">
        <v>1</v>
      </c>
      <c r="BD124" s="4">
        <f>BD19*10</f>
        <v>-14.399999999999977</v>
      </c>
      <c r="BE124" s="2">
        <v>76.639975361872487</v>
      </c>
      <c r="BF124" s="2">
        <f>BE124</f>
        <v>76.639975361872487</v>
      </c>
      <c r="BG124" s="4">
        <f>BF124+BD124</f>
        <v>62.23997536187251</v>
      </c>
      <c r="BH124" s="3">
        <f>BG124/$BH$123</f>
        <v>1.3502434560809056</v>
      </c>
      <c r="BJ124">
        <v>1</v>
      </c>
      <c r="BK124" s="4">
        <f>BK19*10</f>
        <v>71.400000000000077</v>
      </c>
      <c r="BL124" s="3">
        <f>BK124/$BL$123</f>
        <v>1.0323418600606107</v>
      </c>
      <c r="BQ124">
        <v>1</v>
      </c>
      <c r="BR124" s="4">
        <f>BR19*10</f>
        <v>-82.199999999999918</v>
      </c>
      <c r="BS124" s="2">
        <v>121.92233009708735</v>
      </c>
      <c r="BT124" s="2">
        <f>BS124</f>
        <v>121.92233009708735</v>
      </c>
      <c r="BU124" s="4">
        <f>BT124+BR124</f>
        <v>39.722330097087436</v>
      </c>
      <c r="BV124" s="3">
        <f>BU124/$BV$123</f>
        <v>1.5312003973744324</v>
      </c>
      <c r="BX124">
        <v>1</v>
      </c>
      <c r="BY124" s="4">
        <f>BY19*10</f>
        <v>65.79999999999977</v>
      </c>
      <c r="BZ124" s="4">
        <f>BY124+9.1</f>
        <v>74.899999999999764</v>
      </c>
      <c r="CA124" s="3">
        <f>BZ124/$CA$123</f>
        <v>1.324839686460644</v>
      </c>
      <c r="CE124">
        <v>1</v>
      </c>
      <c r="CF124" s="4">
        <f>CF19*10</f>
        <v>-61.399999999999935</v>
      </c>
      <c r="CG124" s="2">
        <v>113.96782841823052</v>
      </c>
      <c r="CH124" s="2">
        <f>CG124</f>
        <v>113.96782841823052</v>
      </c>
      <c r="CI124" s="4">
        <f>CH124+CF124</f>
        <v>52.56782841823059</v>
      </c>
      <c r="CJ124" s="3">
        <f>CI124/$CJ$123</f>
        <v>1.239416186971342</v>
      </c>
      <c r="CL124">
        <v>1</v>
      </c>
      <c r="CM124" s="4">
        <f>CM19*10</f>
        <v>66.000000000000156</v>
      </c>
      <c r="CN124" s="4">
        <f>CM124+2.03</f>
        <v>68.030000000000157</v>
      </c>
      <c r="CO124" s="3">
        <f>CN124/$CO$123</f>
        <v>1.1907170891979679</v>
      </c>
      <c r="CS124">
        <v>1</v>
      </c>
      <c r="CT124" s="4">
        <f>CT19*10</f>
        <v>-76.600000000000179</v>
      </c>
      <c r="CU124" s="2">
        <v>132.78820375335116</v>
      </c>
      <c r="CV124" s="2">
        <f>CU124</f>
        <v>132.78820375335116</v>
      </c>
      <c r="CW124" s="4">
        <f>CV124+CT124</f>
        <v>56.188203753350976</v>
      </c>
      <c r="CX124" s="3">
        <f>CW124/$CX$123</f>
        <v>1.4022997663879713</v>
      </c>
      <c r="CZ124">
        <v>1</v>
      </c>
      <c r="DA124" s="4">
        <f>DA19*10</f>
        <v>75.400000000000063</v>
      </c>
      <c r="DB124" s="3">
        <f>DA124/$DB$123</f>
        <v>1.3221841362436959</v>
      </c>
      <c r="DG124">
        <v>1</v>
      </c>
      <c r="DH124" s="4">
        <f>DH19*10</f>
        <v>-90.999999999999943</v>
      </c>
      <c r="DI124" s="2">
        <v>117.10455764075063</v>
      </c>
      <c r="DJ124" s="2">
        <f>DI124</f>
        <v>117.10455764075063</v>
      </c>
      <c r="DK124" s="4">
        <f>DJ124+DH124</f>
        <v>26.104557640750684</v>
      </c>
      <c r="DL124" s="3">
        <f>DK124/$DL$123</f>
        <v>1.1037138773010666</v>
      </c>
      <c r="DN124">
        <v>1</v>
      </c>
      <c r="DO124" s="4">
        <f>DO19*10</f>
        <v>78.999999999999915</v>
      </c>
      <c r="DP124" s="3">
        <f>DO124/$DP$123</f>
        <v>1.2431492126060462</v>
      </c>
      <c r="DU124">
        <v>1</v>
      </c>
      <c r="DV124" s="4">
        <f>DV19*10</f>
        <v>-64.599999999999937</v>
      </c>
      <c r="DW124" s="2">
        <v>117.10455764075063</v>
      </c>
      <c r="DX124" s="2">
        <f>DW124</f>
        <v>117.10455764075063</v>
      </c>
      <c r="DY124" s="4">
        <f>DX124+DV124</f>
        <v>52.50455764075069</v>
      </c>
      <c r="DZ124" s="3">
        <f>DY124/$DZ$123</f>
        <v>1.4116186696687616</v>
      </c>
      <c r="EB124">
        <v>1</v>
      </c>
      <c r="EC124" s="4">
        <f>EC19*10</f>
        <v>71.400000000000077</v>
      </c>
      <c r="ED124" s="3">
        <f>EC124/$ED$123</f>
        <v>1.3279623018603068</v>
      </c>
      <c r="EI124">
        <v>1</v>
      </c>
      <c r="EJ124" s="4">
        <f>EJ19*10</f>
        <v>54.799999999999898</v>
      </c>
      <c r="EK124" s="3">
        <f>EJ124/$EK$123</f>
        <v>1.2748950347765173</v>
      </c>
      <c r="EP124">
        <v>1</v>
      </c>
      <c r="EQ124" s="4">
        <f>EQ19*10</f>
        <v>39.000000000000128</v>
      </c>
      <c r="ER124" s="4">
        <f>EQ124+9.91</f>
        <v>48.910000000000124</v>
      </c>
      <c r="ES124" s="3">
        <f>ER124/$ES$123</f>
        <v>0.99807199302445782</v>
      </c>
    </row>
    <row r="125" spans="2:155" x14ac:dyDescent="0.25">
      <c r="F125" s="8">
        <f t="shared" ref="F125:F130" si="435">EX156</f>
        <v>1929</v>
      </c>
      <c r="G125" s="4">
        <f t="shared" si="434"/>
        <v>1024.296969756766</v>
      </c>
      <c r="H125" s="4">
        <f t="shared" si="434"/>
        <v>1058.8969697567659</v>
      </c>
      <c r="M125">
        <v>2</v>
      </c>
      <c r="N125" s="4">
        <f>N35*10</f>
        <v>-36.599999999999895</v>
      </c>
      <c r="O125" s="2">
        <v>54.15521796565389</v>
      </c>
      <c r="P125" s="2">
        <f t="shared" ref="P125:P130" si="436">O125</f>
        <v>54.15521796565389</v>
      </c>
      <c r="Q125" s="4">
        <f t="shared" ref="Q125:Q130" si="437">P125+N125</f>
        <v>17.555217965653995</v>
      </c>
      <c r="R125" s="3">
        <f t="shared" ref="R125:R130" si="438">Q125/$R$123</f>
        <v>0.46190984106343214</v>
      </c>
      <c r="T125">
        <v>2</v>
      </c>
      <c r="U125" s="4">
        <f>U35*10</f>
        <v>44.199999999999875</v>
      </c>
      <c r="V125" s="3">
        <f t="shared" ref="V125:V130" si="439">U125/$V$123</f>
        <v>0.36592795608543349</v>
      </c>
      <c r="AA125">
        <v>2</v>
      </c>
      <c r="AB125" s="4">
        <f>AB35*10</f>
        <v>-24.80000000000004</v>
      </c>
      <c r="AC125" s="2">
        <v>56.728488372093004</v>
      </c>
      <c r="AD125" s="2">
        <f t="shared" ref="AD125:AD130" si="440">AC125</f>
        <v>56.728488372093004</v>
      </c>
      <c r="AE125" s="4">
        <f t="shared" ref="AE125:AE130" si="441">AD125+AB125</f>
        <v>31.928488372092964</v>
      </c>
      <c r="AF125" s="3">
        <f t="shared" ref="AF125:AF130" si="442">AE125/$AF$123</f>
        <v>0.69340117835991033</v>
      </c>
      <c r="AH125">
        <v>2</v>
      </c>
      <c r="AI125" s="4">
        <f>AI35*10</f>
        <v>40</v>
      </c>
      <c r="AJ125" s="3">
        <f t="shared" ref="AJ125:AJ130" si="443">AI125/$AJ$123</f>
        <v>0.66034511516397465</v>
      </c>
      <c r="AO125">
        <v>2</v>
      </c>
      <c r="AP125" s="4">
        <f>AP35*10</f>
        <v>-47.399999999999878</v>
      </c>
      <c r="AQ125" s="2">
        <v>91.014250169644896</v>
      </c>
      <c r="AR125" s="2">
        <f t="shared" ref="AR125:AR130" si="444">AQ125</f>
        <v>91.014250169644896</v>
      </c>
      <c r="AS125" s="4">
        <f t="shared" ref="AS125:AS130" si="445">AR125+AP125</f>
        <v>43.614250169645018</v>
      </c>
      <c r="AT125" s="3">
        <f t="shared" ref="AT125:AT130" si="446">AS125/$AT$123</f>
        <v>1.2494725026476612</v>
      </c>
      <c r="AV125">
        <v>2</v>
      </c>
      <c r="AW125" s="4">
        <f>AW35*10</f>
        <v>42.59999999999998</v>
      </c>
      <c r="AX125" s="3">
        <f t="shared" ref="AX125:AX130" si="447">AW125/$AX$123</f>
        <v>0.95131545728500744</v>
      </c>
      <c r="BC125">
        <v>2</v>
      </c>
      <c r="BD125" s="4">
        <f>BD35*10</f>
        <v>-32.199999999999989</v>
      </c>
      <c r="BE125" s="2">
        <v>82.600862334462562</v>
      </c>
      <c r="BF125" s="2">
        <f t="shared" ref="BF125:BF130" si="448">BE125</f>
        <v>82.600862334462562</v>
      </c>
      <c r="BG125" s="4">
        <f t="shared" ref="BG125:BG130" si="449">BF125+BD125</f>
        <v>50.400862334462573</v>
      </c>
      <c r="BH125" s="3">
        <f t="shared" ref="BH125:BH130" si="450">BG125/$BH$123</f>
        <v>1.0934039442057915</v>
      </c>
      <c r="BJ125">
        <v>2</v>
      </c>
      <c r="BK125" s="4">
        <f>BK35*10</f>
        <v>66.199999999999903</v>
      </c>
      <c r="BL125" s="3">
        <f t="shared" ref="BL125:BL130" si="451">BK125/$BL$123</f>
        <v>0.95715729882370115</v>
      </c>
      <c r="BQ125">
        <v>2</v>
      </c>
      <c r="BR125" s="4">
        <f>BR35*10</f>
        <v>-86.199999999999903</v>
      </c>
      <c r="BS125" s="2">
        <v>120.35922330097087</v>
      </c>
      <c r="BT125" s="2">
        <f t="shared" ref="BT125:BT130" si="452">BS125</f>
        <v>120.35922330097087</v>
      </c>
      <c r="BU125" s="4">
        <f t="shared" ref="BU125:BU130" si="453">BT125+BR125</f>
        <v>34.159223300970964</v>
      </c>
      <c r="BV125" s="3">
        <f t="shared" ref="BV125:BV130" si="454">BU125/$BV$123</f>
        <v>1.3167559950438015</v>
      </c>
      <c r="BX125">
        <v>2</v>
      </c>
      <c r="BY125" s="4">
        <f>BY35*10</f>
        <v>65.800000000000054</v>
      </c>
      <c r="BZ125" s="4">
        <f t="shared" ref="BZ125:BZ130" si="455">BY125+9.1</f>
        <v>74.900000000000048</v>
      </c>
      <c r="CA125" s="3">
        <f t="shared" ref="CA125:CA130" si="456">BZ125/$CA$123</f>
        <v>1.3248396864606491</v>
      </c>
      <c r="CE125">
        <v>2</v>
      </c>
      <c r="CF125" s="4">
        <f>CF35*10</f>
        <v>-47.59999999999998</v>
      </c>
      <c r="CG125" s="2">
        <v>112.50670241286861</v>
      </c>
      <c r="CH125" s="2">
        <f t="shared" ref="CH125:CH130" si="457">CG125</f>
        <v>112.50670241286861</v>
      </c>
      <c r="CI125" s="4">
        <f t="shared" ref="CI125:CI130" si="458">CH125+CF125</f>
        <v>64.906702412868626</v>
      </c>
      <c r="CJ125" s="3">
        <f t="shared" ref="CJ125:CJ130" si="459">CI125/$CJ$123</f>
        <v>1.5303355689987435</v>
      </c>
      <c r="CL125">
        <v>2</v>
      </c>
      <c r="CM125" s="4">
        <f>CM35*10</f>
        <v>75.799999999999841</v>
      </c>
      <c r="CN125" s="4">
        <f t="shared" ref="CN125:CN130" si="460">CM125+2.03</f>
        <v>77.829999999999842</v>
      </c>
      <c r="CO125" s="3">
        <f t="shared" ref="CO125:CO130" si="461">CN125/$CO$123</f>
        <v>1.3622447604333008</v>
      </c>
      <c r="CS125">
        <v>2</v>
      </c>
      <c r="CT125" s="4">
        <f>CT35*10</f>
        <v>-80</v>
      </c>
      <c r="CU125" s="2">
        <v>131.08579088471848</v>
      </c>
      <c r="CV125" s="2">
        <f t="shared" ref="CV125:CV130" si="462">CU125</f>
        <v>131.08579088471848</v>
      </c>
      <c r="CW125" s="4">
        <f t="shared" ref="CW125:CW130" si="463">CV125+CT125</f>
        <v>51.085790884718477</v>
      </c>
      <c r="CX125" s="3">
        <f t="shared" ref="CX125:CX130" si="464">CW125/$CX$123</f>
        <v>1.2749578708344653</v>
      </c>
      <c r="CZ125">
        <v>2</v>
      </c>
      <c r="DA125" s="4">
        <f>DA35*10</f>
        <v>69.799999999999969</v>
      </c>
      <c r="DB125" s="3">
        <f t="shared" ref="DB125:DB130" si="465">DA125/$DB$123</f>
        <v>1.2239847839497329</v>
      </c>
      <c r="DG125">
        <v>2</v>
      </c>
      <c r="DH125" s="4">
        <f>DH35*10</f>
        <v>-87.199999999999918</v>
      </c>
      <c r="DI125" s="2">
        <v>115.60321715817692</v>
      </c>
      <c r="DJ125" s="2">
        <f t="shared" ref="DJ125:DJ130" si="466">DI125</f>
        <v>115.60321715817692</v>
      </c>
      <c r="DK125" s="4">
        <f t="shared" ref="DK125:DK130" si="467">DJ125+DH125</f>
        <v>28.403217158177</v>
      </c>
      <c r="DL125" s="3">
        <f t="shared" ref="DL125:DL130" si="468">DK125/$DL$123</f>
        <v>1.2009023622962347</v>
      </c>
      <c r="DN125">
        <v>2</v>
      </c>
      <c r="DO125" s="4">
        <f>DO35*10</f>
        <v>82.199999999999989</v>
      </c>
      <c r="DP125" s="3">
        <f t="shared" ref="DP125:DP130" si="469">DO125/$DP$123</f>
        <v>1.2935046237495835</v>
      </c>
      <c r="DU125">
        <v>2</v>
      </c>
      <c r="DV125" s="4">
        <f>DV35*10</f>
        <v>-68.2</v>
      </c>
      <c r="DW125" s="2">
        <v>115.60321715817692</v>
      </c>
      <c r="DX125" s="2">
        <f t="shared" ref="DX125:DX130" si="470">DW125</f>
        <v>115.60321715817692</v>
      </c>
      <c r="DY125" s="4">
        <f t="shared" ref="DY125:DY130" si="471">DX125+DV125</f>
        <v>47.403217158176915</v>
      </c>
      <c r="DZ125" s="3">
        <f t="shared" ref="DZ125:DZ130" si="472">DY125/$DZ$123</f>
        <v>1.2744658625770375</v>
      </c>
      <c r="EB125">
        <v>2</v>
      </c>
      <c r="EC125" s="4">
        <f>EC35*10</f>
        <v>64.800000000000111</v>
      </c>
      <c r="ED125" s="3">
        <f t="shared" ref="ED125:ED130" si="473">EC125/$ED$123</f>
        <v>1.2052094840412877</v>
      </c>
      <c r="EI125">
        <v>2</v>
      </c>
      <c r="EJ125" s="4">
        <f>EJ35*10</f>
        <v>46.399999999999793</v>
      </c>
      <c r="EK125" s="3">
        <f t="shared" ref="EK125:EK130" si="474">EJ125/$EK$123</f>
        <v>1.0794731681319389</v>
      </c>
      <c r="EP125">
        <v>2</v>
      </c>
      <c r="EQ125" s="4">
        <f>EQ35*10</f>
        <v>36.000000000000156</v>
      </c>
      <c r="ER125" s="4">
        <f t="shared" ref="ER125:ER130" si="475">EQ125+9.91</f>
        <v>45.910000000000153</v>
      </c>
      <c r="ES125" s="3">
        <f t="shared" ref="ES125:ES130" si="476">ER125/$ES$123</f>
        <v>0.93685310161015933</v>
      </c>
    </row>
    <row r="126" spans="2:155" x14ac:dyDescent="0.25">
      <c r="F126" s="8">
        <f t="shared" si="435"/>
        <v>2053</v>
      </c>
      <c r="G126" s="4">
        <f t="shared" si="434"/>
        <v>1007.3111184847126</v>
      </c>
      <c r="H126" s="4">
        <f t="shared" si="434"/>
        <v>1041.9111184847125</v>
      </c>
      <c r="M126">
        <v>3</v>
      </c>
      <c r="N126" s="4">
        <f>N51*10</f>
        <v>-33.200000000000145</v>
      </c>
      <c r="O126" s="2">
        <v>54.400264200792606</v>
      </c>
      <c r="P126" s="2">
        <f t="shared" si="436"/>
        <v>54.400264200792606</v>
      </c>
      <c r="Q126" s="4">
        <f t="shared" si="437"/>
        <v>21.200264200792461</v>
      </c>
      <c r="R126" s="3">
        <f t="shared" si="438"/>
        <v>0.55781766348043205</v>
      </c>
      <c r="T126">
        <v>3</v>
      </c>
      <c r="U126" s="4">
        <f>U51*10</f>
        <v>52.40000000000002</v>
      </c>
      <c r="V126" s="3">
        <f t="shared" si="439"/>
        <v>0.43381504296101303</v>
      </c>
      <c r="AA126">
        <v>3</v>
      </c>
      <c r="AB126" s="4">
        <f>AB51*10</f>
        <v>-29.200000000000017</v>
      </c>
      <c r="AC126" s="2">
        <v>54.845930232558104</v>
      </c>
      <c r="AD126" s="2">
        <f t="shared" si="440"/>
        <v>54.845930232558104</v>
      </c>
      <c r="AE126" s="4">
        <f t="shared" si="441"/>
        <v>25.645930232558086</v>
      </c>
      <c r="AF126" s="3">
        <f t="shared" si="442"/>
        <v>0.55696085690467434</v>
      </c>
      <c r="AH126">
        <v>3</v>
      </c>
      <c r="AI126" s="4">
        <f>AI51*10</f>
        <v>42.20000000000006</v>
      </c>
      <c r="AJ126" s="3">
        <f t="shared" si="443"/>
        <v>0.69666409649799421</v>
      </c>
      <c r="AO126">
        <v>3</v>
      </c>
      <c r="AP126" s="4">
        <f>AP51*10</f>
        <v>-42.199999999999918</v>
      </c>
      <c r="AQ126" s="2">
        <v>77.900927391992866</v>
      </c>
      <c r="AR126" s="2">
        <f t="shared" si="444"/>
        <v>77.900927391992866</v>
      </c>
      <c r="AS126" s="4">
        <f t="shared" si="445"/>
        <v>35.700927391992948</v>
      </c>
      <c r="AT126" s="3">
        <f t="shared" si="446"/>
        <v>1.0227695517361437</v>
      </c>
      <c r="AV126">
        <v>3</v>
      </c>
      <c r="AW126" s="4">
        <f>AW51*10</f>
        <v>43.599999999999923</v>
      </c>
      <c r="AX126" s="3">
        <f t="shared" si="447"/>
        <v>0.97364680604756504</v>
      </c>
      <c r="BC126">
        <v>3</v>
      </c>
      <c r="BD126" s="4">
        <f>BD51*10</f>
        <v>-28.200000000000074</v>
      </c>
      <c r="BE126" s="2">
        <v>81.74930705266398</v>
      </c>
      <c r="BF126" s="2">
        <f t="shared" si="448"/>
        <v>81.74930705266398</v>
      </c>
      <c r="BG126" s="4">
        <f t="shared" si="449"/>
        <v>53.549307052663906</v>
      </c>
      <c r="BH126" s="3">
        <f t="shared" si="450"/>
        <v>1.1617067809737516</v>
      </c>
      <c r="BJ126">
        <v>3</v>
      </c>
      <c r="BK126" s="4">
        <f>BK51*10</f>
        <v>72.800000000000082</v>
      </c>
      <c r="BL126" s="3">
        <f t="shared" si="451"/>
        <v>1.0525838573167012</v>
      </c>
      <c r="BQ126">
        <v>3</v>
      </c>
      <c r="BR126" s="4">
        <f>BR51*10</f>
        <v>-86.8</v>
      </c>
      <c r="BS126" s="2">
        <v>119.1087378640777</v>
      </c>
      <c r="BT126" s="2">
        <f t="shared" si="452"/>
        <v>119.1087378640777</v>
      </c>
      <c r="BU126" s="4">
        <f t="shared" si="453"/>
        <v>32.308737864077699</v>
      </c>
      <c r="BV126" s="3">
        <f t="shared" si="454"/>
        <v>1.2454242270085139</v>
      </c>
      <c r="BX126">
        <v>3</v>
      </c>
      <c r="BY126" s="4">
        <f>BY51*10</f>
        <v>63.2</v>
      </c>
      <c r="BZ126" s="4">
        <f t="shared" si="455"/>
        <v>72.3</v>
      </c>
      <c r="CA126" s="3">
        <f t="shared" si="456"/>
        <v>1.2788505918705588</v>
      </c>
      <c r="CE126">
        <v>3</v>
      </c>
      <c r="CF126" s="4">
        <f>CF51*10</f>
        <v>-60.199999999999818</v>
      </c>
      <c r="CG126" s="2">
        <v>111.33780160857911</v>
      </c>
      <c r="CH126" s="2">
        <f t="shared" si="457"/>
        <v>111.33780160857911</v>
      </c>
      <c r="CI126" s="4">
        <f t="shared" si="458"/>
        <v>51.137801608579295</v>
      </c>
      <c r="CJ126" s="3">
        <f t="shared" si="459"/>
        <v>1.2056997784945913</v>
      </c>
      <c r="CL126">
        <v>3</v>
      </c>
      <c r="CM126" s="4">
        <f>CM51*10</f>
        <v>69.199999999999804</v>
      </c>
      <c r="CN126" s="4">
        <f t="shared" si="460"/>
        <v>71.229999999999805</v>
      </c>
      <c r="CO126" s="3">
        <f t="shared" si="461"/>
        <v>1.2467261247033783</v>
      </c>
      <c r="CS126">
        <v>3</v>
      </c>
      <c r="CT126" s="4">
        <f>CT51*10</f>
        <v>-80.19999999999996</v>
      </c>
      <c r="CU126" s="2">
        <v>129.72386058981238</v>
      </c>
      <c r="CV126" s="2">
        <f t="shared" si="462"/>
        <v>129.72386058981238</v>
      </c>
      <c r="CW126" s="4">
        <f t="shared" si="463"/>
        <v>49.523860589812415</v>
      </c>
      <c r="CX126" s="3">
        <f t="shared" si="464"/>
        <v>1.2359764772082198</v>
      </c>
      <c r="CZ126">
        <v>3</v>
      </c>
      <c r="DA126" s="4">
        <f>DA51*10</f>
        <v>72.199999999999918</v>
      </c>
      <c r="DB126" s="3">
        <f t="shared" si="465"/>
        <v>1.2660702206471439</v>
      </c>
      <c r="DG126">
        <v>3</v>
      </c>
      <c r="DH126" s="4">
        <f>DH51*10</f>
        <v>-86.999999999999957</v>
      </c>
      <c r="DI126" s="2">
        <v>114.40214477211799</v>
      </c>
      <c r="DJ126" s="2">
        <f t="shared" si="466"/>
        <v>114.40214477211799</v>
      </c>
      <c r="DK126" s="4">
        <f t="shared" si="467"/>
        <v>27.402144772118035</v>
      </c>
      <c r="DL126" s="3">
        <f t="shared" si="468"/>
        <v>1.1585765163699524</v>
      </c>
      <c r="DN126">
        <v>3</v>
      </c>
      <c r="DO126" s="4">
        <f>DO51*10</f>
        <v>71.400000000000006</v>
      </c>
      <c r="DP126" s="3">
        <f t="shared" si="469"/>
        <v>1.1235551111401494</v>
      </c>
      <c r="DU126">
        <v>3</v>
      </c>
      <c r="DV126" s="4">
        <f>DV51*10</f>
        <v>-71.599999999999966</v>
      </c>
      <c r="DW126" s="2">
        <v>114.40214477211799</v>
      </c>
      <c r="DX126" s="2">
        <f t="shared" si="470"/>
        <v>114.40214477211799</v>
      </c>
      <c r="DY126" s="4">
        <f t="shared" si="471"/>
        <v>42.802144772118027</v>
      </c>
      <c r="DZ126" s="3">
        <f t="shared" si="472"/>
        <v>1.150763083761182</v>
      </c>
      <c r="EB126">
        <v>3</v>
      </c>
      <c r="EC126" s="4">
        <f>EC51*10</f>
        <v>68.799999999999955</v>
      </c>
      <c r="ED126" s="3">
        <f t="shared" si="473"/>
        <v>1.2796051312043271</v>
      </c>
      <c r="EI126">
        <v>3</v>
      </c>
      <c r="EJ126" s="4">
        <f>EJ51*10</f>
        <v>54.80000000000004</v>
      </c>
      <c r="EK126" s="3">
        <f t="shared" si="474"/>
        <v>1.2748950347765207</v>
      </c>
      <c r="EP126">
        <v>3</v>
      </c>
      <c r="EQ126" s="4">
        <f>EQ51*10</f>
        <v>36.399999999999864</v>
      </c>
      <c r="ER126" s="4">
        <f t="shared" si="475"/>
        <v>46.30999999999986</v>
      </c>
      <c r="ES126" s="3">
        <f t="shared" si="476"/>
        <v>0.94501562046539322</v>
      </c>
    </row>
    <row r="127" spans="2:155" x14ac:dyDescent="0.25">
      <c r="F127" s="8">
        <f t="shared" si="435"/>
        <v>2026</v>
      </c>
      <c r="G127" s="4">
        <f t="shared" si="434"/>
        <v>1034.1821234076588</v>
      </c>
      <c r="H127" s="4">
        <f t="shared" si="434"/>
        <v>1068.7821234076587</v>
      </c>
      <c r="M127">
        <v>4</v>
      </c>
      <c r="N127" s="4">
        <f>N67*10</f>
        <v>-33.400000000000034</v>
      </c>
      <c r="O127" s="2">
        <v>53.929986789960402</v>
      </c>
      <c r="P127" s="2">
        <f t="shared" si="436"/>
        <v>53.929986789960402</v>
      </c>
      <c r="Q127" s="4">
        <f t="shared" si="437"/>
        <v>20.529986789960368</v>
      </c>
      <c r="R127" s="3">
        <f t="shared" si="438"/>
        <v>0.54018144085354169</v>
      </c>
      <c r="T127">
        <v>4</v>
      </c>
      <c r="U127" s="4">
        <f>U67*10</f>
        <v>48.599999999999923</v>
      </c>
      <c r="V127" s="3">
        <f t="shared" si="439"/>
        <v>0.40235517343330518</v>
      </c>
      <c r="AA127">
        <v>4</v>
      </c>
      <c r="AB127" s="4">
        <f>AB67*10</f>
        <v>-23.199999999999932</v>
      </c>
      <c r="AC127" s="2">
        <v>54.140116279069765</v>
      </c>
      <c r="AD127" s="2">
        <f t="shared" si="440"/>
        <v>54.140116279069765</v>
      </c>
      <c r="AE127" s="4">
        <f t="shared" si="441"/>
        <v>30.940116279069834</v>
      </c>
      <c r="AF127" s="3">
        <f t="shared" si="442"/>
        <v>0.6719363859784675</v>
      </c>
      <c r="AH127">
        <v>4</v>
      </c>
      <c r="AI127" s="4">
        <f>AI67*10</f>
        <v>44.999999999999858</v>
      </c>
      <c r="AJ127" s="3">
        <f t="shared" si="443"/>
        <v>0.74288825455946905</v>
      </c>
      <c r="AO127">
        <v>4</v>
      </c>
      <c r="AP127" s="4">
        <f>AP67*10</f>
        <v>-40.999999999999801</v>
      </c>
      <c r="AQ127" s="2">
        <v>83.74349694639217</v>
      </c>
      <c r="AR127" s="2">
        <f t="shared" si="444"/>
        <v>83.74349694639217</v>
      </c>
      <c r="AS127" s="4">
        <f t="shared" si="445"/>
        <v>42.743496946392369</v>
      </c>
      <c r="AT127" s="3">
        <f t="shared" si="446"/>
        <v>1.2245269354347867</v>
      </c>
      <c r="AV127">
        <v>4</v>
      </c>
      <c r="AW127" s="4">
        <f>AW67*10</f>
        <v>43.999999999999986</v>
      </c>
      <c r="AX127" s="3">
        <f t="shared" si="447"/>
        <v>0.98257934555258997</v>
      </c>
      <c r="BC127">
        <v>4</v>
      </c>
      <c r="BD127" s="4">
        <f>BD67*10</f>
        <v>-33.200000000000145</v>
      </c>
      <c r="BE127" s="2">
        <v>77.278641823221477</v>
      </c>
      <c r="BF127" s="2">
        <f t="shared" si="448"/>
        <v>77.278641823221477</v>
      </c>
      <c r="BG127" s="4">
        <f t="shared" si="449"/>
        <v>44.078641823221332</v>
      </c>
      <c r="BH127" s="3">
        <f t="shared" si="450"/>
        <v>0.95624873449416692</v>
      </c>
      <c r="BJ127">
        <v>4</v>
      </c>
      <c r="BK127" s="4">
        <f>BK67*10</f>
        <v>71.200000000000188</v>
      </c>
      <c r="BL127" s="3">
        <f t="shared" si="451"/>
        <v>1.0294501461668852</v>
      </c>
      <c r="BQ127">
        <v>4</v>
      </c>
      <c r="BR127" s="4">
        <f>BR67*10</f>
        <v>-89.000000000000128</v>
      </c>
      <c r="BS127" s="2">
        <v>120.98446601941744</v>
      </c>
      <c r="BT127" s="2">
        <f t="shared" si="452"/>
        <v>120.98446601941744</v>
      </c>
      <c r="BU127" s="4">
        <f t="shared" si="453"/>
        <v>31.984466019417312</v>
      </c>
      <c r="BV127" s="3">
        <f t="shared" si="454"/>
        <v>1.2329243264189023</v>
      </c>
      <c r="BX127">
        <v>4</v>
      </c>
      <c r="BY127" s="4">
        <f>BY67*10</f>
        <v>61.600000000000037</v>
      </c>
      <c r="BZ127" s="4">
        <f t="shared" si="455"/>
        <v>70.700000000000031</v>
      </c>
      <c r="CA127" s="3">
        <f t="shared" si="456"/>
        <v>1.2505496105843508</v>
      </c>
      <c r="CE127">
        <v>4</v>
      </c>
      <c r="CF127" s="4">
        <f>CF67*10</f>
        <v>-59.399999999999977</v>
      </c>
      <c r="CG127" s="2">
        <v>113.09115281501336</v>
      </c>
      <c r="CH127" s="2">
        <f t="shared" si="457"/>
        <v>113.09115281501336</v>
      </c>
      <c r="CI127" s="4">
        <f t="shared" si="458"/>
        <v>53.691152815013382</v>
      </c>
      <c r="CJ127" s="3">
        <f t="shared" si="459"/>
        <v>1.2659013297380455</v>
      </c>
      <c r="CL127">
        <v>4</v>
      </c>
      <c r="CM127" s="4">
        <f>CM67*10</f>
        <v>73.800000000000026</v>
      </c>
      <c r="CN127" s="4">
        <f t="shared" si="460"/>
        <v>75.830000000000027</v>
      </c>
      <c r="CO127" s="3">
        <f t="shared" si="461"/>
        <v>1.3272391132424186</v>
      </c>
      <c r="CS127">
        <v>4</v>
      </c>
      <c r="CT127" s="4">
        <f>CT67*10</f>
        <v>-77.999999999999972</v>
      </c>
      <c r="CU127" s="2">
        <v>131.76675603217154</v>
      </c>
      <c r="CV127" s="2">
        <f t="shared" si="462"/>
        <v>131.76675603217154</v>
      </c>
      <c r="CW127" s="4">
        <f t="shared" si="463"/>
        <v>53.766756032171571</v>
      </c>
      <c r="CX127" s="3">
        <f t="shared" si="464"/>
        <v>1.341867231675949</v>
      </c>
      <c r="CZ127">
        <v>4</v>
      </c>
      <c r="DA127" s="4">
        <f>DA67*10</f>
        <v>73.599999999999923</v>
      </c>
      <c r="DB127" s="3">
        <f t="shared" si="465"/>
        <v>1.2906200587206345</v>
      </c>
      <c r="DG127">
        <v>4</v>
      </c>
      <c r="DH127" s="4">
        <f>DH67*10</f>
        <v>-86.8</v>
      </c>
      <c r="DI127" s="2">
        <v>116.20375335120639</v>
      </c>
      <c r="DJ127" s="2">
        <f t="shared" si="466"/>
        <v>116.20375335120639</v>
      </c>
      <c r="DK127" s="4">
        <f t="shared" si="467"/>
        <v>29.40375335120639</v>
      </c>
      <c r="DL127" s="3">
        <f t="shared" si="468"/>
        <v>1.2432055377105016</v>
      </c>
      <c r="DN127">
        <v>4</v>
      </c>
      <c r="DO127" s="4">
        <f>DO67*10</f>
        <v>76.999999999999886</v>
      </c>
      <c r="DP127" s="3">
        <f t="shared" si="469"/>
        <v>1.2116770806413357</v>
      </c>
      <c r="DU127">
        <v>4</v>
      </c>
      <c r="DV127" s="4">
        <f>DV67*10</f>
        <v>-71.199999999999903</v>
      </c>
      <c r="DW127" s="2">
        <v>116.20375335120639</v>
      </c>
      <c r="DX127" s="2">
        <f t="shared" si="470"/>
        <v>116.20375335120639</v>
      </c>
      <c r="DY127" s="4">
        <f t="shared" si="471"/>
        <v>45.003753351206484</v>
      </c>
      <c r="DZ127" s="3">
        <f t="shared" si="472"/>
        <v>1.2099547408894782</v>
      </c>
      <c r="EB127">
        <v>4</v>
      </c>
      <c r="EC127" s="4">
        <f>EC67*10</f>
        <v>64.60000000000008</v>
      </c>
      <c r="ED127" s="3">
        <f t="shared" si="473"/>
        <v>1.201489701683135</v>
      </c>
      <c r="EI127">
        <v>4</v>
      </c>
      <c r="EJ127" s="4">
        <f>EJ67*10</f>
        <v>53.799999999999812</v>
      </c>
      <c r="EK127" s="3">
        <f t="shared" si="474"/>
        <v>1.2516305268426373</v>
      </c>
      <c r="EP127">
        <v>4</v>
      </c>
      <c r="EQ127" s="4">
        <f>EQ67*10</f>
        <v>47.800000000000011</v>
      </c>
      <c r="ER127" s="4">
        <f t="shared" si="475"/>
        <v>57.710000000000008</v>
      </c>
      <c r="ES127" s="3">
        <f t="shared" si="476"/>
        <v>1.1776474078397325</v>
      </c>
    </row>
    <row r="128" spans="2:155" x14ac:dyDescent="0.25">
      <c r="F128" s="8">
        <f t="shared" si="435"/>
        <v>1813</v>
      </c>
      <c r="G128" s="4">
        <f t="shared" si="434"/>
        <v>1070.687408301055</v>
      </c>
      <c r="H128" s="4">
        <f t="shared" si="434"/>
        <v>1105.2874083010549</v>
      </c>
      <c r="M128">
        <v>5</v>
      </c>
      <c r="N128" s="4">
        <f>N83*10</f>
        <v>-34.000000000000057</v>
      </c>
      <c r="O128" s="2">
        <v>51.704755614266844</v>
      </c>
      <c r="P128" s="2">
        <f t="shared" si="436"/>
        <v>51.704755614266844</v>
      </c>
      <c r="Q128" s="4">
        <f t="shared" si="437"/>
        <v>17.704755614266787</v>
      </c>
      <c r="R128" s="3">
        <f t="shared" si="438"/>
        <v>0.46584444965894328</v>
      </c>
      <c r="T128">
        <v>5</v>
      </c>
      <c r="U128" s="4">
        <f>U83*10</f>
        <v>45.600000000000094</v>
      </c>
      <c r="V128" s="3">
        <f t="shared" si="439"/>
        <v>0.37751843433248528</v>
      </c>
      <c r="AA128">
        <v>5</v>
      </c>
      <c r="AB128" s="4">
        <f>AB83*10</f>
        <v>-24.199999999999946</v>
      </c>
      <c r="AC128" s="2">
        <v>52.198837209302312</v>
      </c>
      <c r="AD128" s="2">
        <f t="shared" si="440"/>
        <v>52.198837209302312</v>
      </c>
      <c r="AE128" s="4">
        <f t="shared" si="441"/>
        <v>27.998837209302366</v>
      </c>
      <c r="AF128" s="3">
        <f t="shared" si="442"/>
        <v>0.60805968912097663</v>
      </c>
      <c r="AH128">
        <v>5</v>
      </c>
      <c r="AI128" s="4">
        <f>AI83*10</f>
        <v>48.199999999999932</v>
      </c>
      <c r="AJ128" s="3">
        <f t="shared" si="443"/>
        <v>0.79571586377258829</v>
      </c>
      <c r="AO128">
        <v>5</v>
      </c>
      <c r="AP128" s="4">
        <f>AP83*10</f>
        <v>-39.600000000000151</v>
      </c>
      <c r="AQ128" s="2">
        <v>73.356706627459729</v>
      </c>
      <c r="AR128" s="2">
        <f t="shared" si="444"/>
        <v>73.356706627459729</v>
      </c>
      <c r="AS128" s="4">
        <f t="shared" si="445"/>
        <v>33.756706627459579</v>
      </c>
      <c r="AT128" s="3">
        <f t="shared" si="446"/>
        <v>0.96707100424508119</v>
      </c>
      <c r="AV128">
        <v>5</v>
      </c>
      <c r="AW128" s="4">
        <f>AW83*10</f>
        <v>43.000000000000114</v>
      </c>
      <c r="AX128" s="3">
        <f t="shared" si="447"/>
        <v>0.96024799679003392</v>
      </c>
      <c r="BC128">
        <v>5</v>
      </c>
      <c r="BD128" s="4">
        <f>BD83*10</f>
        <v>-26.000000000000014</v>
      </c>
      <c r="BE128" s="2">
        <v>82.558284570372678</v>
      </c>
      <c r="BF128" s="2">
        <f t="shared" si="448"/>
        <v>82.558284570372678</v>
      </c>
      <c r="BG128" s="4">
        <f t="shared" si="449"/>
        <v>56.558284570372663</v>
      </c>
      <c r="BH128" s="3">
        <f t="shared" si="450"/>
        <v>1.2269839951622017</v>
      </c>
      <c r="BJ128">
        <v>5</v>
      </c>
      <c r="BK128" s="4">
        <f>BK83*10</f>
        <v>77.800000000000011</v>
      </c>
      <c r="BL128" s="3">
        <f t="shared" si="451"/>
        <v>1.1248767046598802</v>
      </c>
      <c r="BQ128">
        <v>5</v>
      </c>
      <c r="BR128" s="4">
        <f>BR83*10</f>
        <v>-82.599999999999909</v>
      </c>
      <c r="BS128" s="2">
        <v>118.79611650485438</v>
      </c>
      <c r="BT128" s="2">
        <f t="shared" si="452"/>
        <v>118.79611650485438</v>
      </c>
      <c r="BU128" s="4">
        <f t="shared" si="453"/>
        <v>36.196116504854473</v>
      </c>
      <c r="BV128" s="3">
        <f t="shared" si="454"/>
        <v>1.3952733346755064</v>
      </c>
      <c r="BX128">
        <v>5</v>
      </c>
      <c r="BY128" s="4">
        <f>BY83*10</f>
        <v>68.799999999999883</v>
      </c>
      <c r="BZ128" s="4">
        <f t="shared" si="455"/>
        <v>77.899999999999878</v>
      </c>
      <c r="CA128" s="3">
        <f t="shared" si="456"/>
        <v>1.3779040263722875</v>
      </c>
      <c r="CE128">
        <v>5</v>
      </c>
      <c r="CF128" s="4">
        <f>CF83*10</f>
        <v>-51.999999999999957</v>
      </c>
      <c r="CG128" s="2">
        <v>111.0455764075067</v>
      </c>
      <c r="CH128" s="2">
        <f t="shared" si="457"/>
        <v>111.0455764075067</v>
      </c>
      <c r="CI128" s="4">
        <f t="shared" si="458"/>
        <v>59.045576407506744</v>
      </c>
      <c r="CJ128" s="3">
        <f t="shared" si="459"/>
        <v>1.3921450699138527</v>
      </c>
      <c r="CL128">
        <v>5</v>
      </c>
      <c r="CM128" s="4">
        <f>CM83*10</f>
        <v>76.200000000000045</v>
      </c>
      <c r="CN128" s="4">
        <f t="shared" si="460"/>
        <v>78.230000000000047</v>
      </c>
      <c r="CO128" s="3">
        <f t="shared" si="461"/>
        <v>1.3692458898714814</v>
      </c>
      <c r="CS128">
        <v>5</v>
      </c>
      <c r="CT128" s="4">
        <f>CT83*10</f>
        <v>-67.59999999999998</v>
      </c>
      <c r="CU128" s="2">
        <v>127.383378016086</v>
      </c>
      <c r="CV128" s="2">
        <f t="shared" si="462"/>
        <v>127.383378016086</v>
      </c>
      <c r="CW128" s="4">
        <f t="shared" si="463"/>
        <v>59.783378016086019</v>
      </c>
      <c r="CX128" s="3">
        <f t="shared" si="464"/>
        <v>1.4920252192764121</v>
      </c>
      <c r="CZ128">
        <v>5</v>
      </c>
      <c r="DA128" s="4">
        <f>DA83*10</f>
        <v>76.8</v>
      </c>
      <c r="DB128" s="3">
        <f t="shared" si="465"/>
        <v>1.3467339743171851</v>
      </c>
      <c r="DG128">
        <v>5</v>
      </c>
      <c r="DH128" s="4">
        <f>DH83*10</f>
        <v>-82.600000000000122</v>
      </c>
      <c r="DI128" s="2">
        <v>114.10187667560322</v>
      </c>
      <c r="DJ128" s="2">
        <f t="shared" si="466"/>
        <v>114.10187667560322</v>
      </c>
      <c r="DK128" s="4">
        <f t="shared" si="467"/>
        <v>31.5018766756031</v>
      </c>
      <c r="DL128" s="3">
        <f t="shared" si="468"/>
        <v>1.3319152512132011</v>
      </c>
      <c r="DN128">
        <v>5</v>
      </c>
      <c r="DO128" s="4">
        <f>DO83*10</f>
        <v>79.400000000000048</v>
      </c>
      <c r="DP128" s="3">
        <f t="shared" si="469"/>
        <v>1.2494436389989902</v>
      </c>
      <c r="DU128">
        <v>5</v>
      </c>
      <c r="DV128" s="4">
        <f>DV83*10</f>
        <v>-63.800000000000026</v>
      </c>
      <c r="DW128" s="2">
        <v>114.10187667560322</v>
      </c>
      <c r="DX128" s="2">
        <f t="shared" si="470"/>
        <v>114.10187667560322</v>
      </c>
      <c r="DY128" s="4">
        <f t="shared" si="471"/>
        <v>50.301876675603197</v>
      </c>
      <c r="DZ128" s="3">
        <f t="shared" si="472"/>
        <v>1.3523981807542349</v>
      </c>
      <c r="EB128">
        <v>5</v>
      </c>
      <c r="EC128" s="4">
        <f>EC83*10</f>
        <v>67.59999999999998</v>
      </c>
      <c r="ED128" s="3">
        <f t="shared" si="473"/>
        <v>1.2572864370554149</v>
      </c>
      <c r="EI128">
        <v>5</v>
      </c>
      <c r="EJ128" s="4">
        <f>EJ83*10</f>
        <v>52.599999999999909</v>
      </c>
      <c r="EK128" s="3">
        <f t="shared" si="474"/>
        <v>1.2237131173219857</v>
      </c>
      <c r="EP128">
        <v>5</v>
      </c>
      <c r="EQ128" s="4">
        <f>EQ83*10</f>
        <v>40.800000000000125</v>
      </c>
      <c r="ER128" s="4">
        <f t="shared" si="475"/>
        <v>50.710000000000122</v>
      </c>
      <c r="ES128" s="3">
        <f t="shared" si="476"/>
        <v>1.0348033278730373</v>
      </c>
    </row>
    <row r="129" spans="6:149" x14ac:dyDescent="0.25">
      <c r="F129" s="8">
        <f t="shared" si="435"/>
        <v>1709</v>
      </c>
      <c r="G129" s="4">
        <f t="shared" si="434"/>
        <v>988.11643758163746</v>
      </c>
      <c r="H129" s="4">
        <f t="shared" si="434"/>
        <v>1022.7164375816375</v>
      </c>
      <c r="M129">
        <v>6</v>
      </c>
      <c r="N129" s="4">
        <f>N99*10</f>
        <v>-39.199999999999804</v>
      </c>
      <c r="O129" s="2">
        <v>50.704755614266801</v>
      </c>
      <c r="P129" s="2">
        <f t="shared" si="436"/>
        <v>50.704755614266801</v>
      </c>
      <c r="Q129" s="4">
        <f t="shared" si="437"/>
        <v>11.504755614266998</v>
      </c>
      <c r="R129" s="3">
        <f t="shared" si="438"/>
        <v>0.30271112826150126</v>
      </c>
      <c r="T129">
        <v>6</v>
      </c>
      <c r="U129" s="4">
        <f>U99*10</f>
        <v>52.599999999999838</v>
      </c>
      <c r="V129" s="3">
        <f t="shared" si="439"/>
        <v>0.43547082556773298</v>
      </c>
      <c r="AA129">
        <v>6</v>
      </c>
      <c r="AB129" s="4">
        <f>AB99*10</f>
        <v>-30.200000000000031</v>
      </c>
      <c r="AC129" s="2">
        <v>51.708720930232502</v>
      </c>
      <c r="AD129" s="2">
        <f t="shared" si="440"/>
        <v>51.708720930232502</v>
      </c>
      <c r="AE129" s="4">
        <f t="shared" si="441"/>
        <v>21.508720930232471</v>
      </c>
      <c r="AF129" s="3">
        <f t="shared" si="442"/>
        <v>0.46711176126563408</v>
      </c>
      <c r="AH129">
        <v>6</v>
      </c>
      <c r="AI129" s="4">
        <f>AI99*10</f>
        <v>45.200000000000031</v>
      </c>
      <c r="AJ129" s="3">
        <f t="shared" si="443"/>
        <v>0.74618998013529181</v>
      </c>
      <c r="AO129">
        <v>6</v>
      </c>
      <c r="AP129" s="4">
        <f>AP99*10</f>
        <v>-42.399999999999878</v>
      </c>
      <c r="AQ129" s="2">
        <v>81.79597376159235</v>
      </c>
      <c r="AR129" s="2">
        <f t="shared" si="444"/>
        <v>81.79597376159235</v>
      </c>
      <c r="AS129" s="4">
        <f t="shared" si="445"/>
        <v>39.395973761592472</v>
      </c>
      <c r="AT129" s="3">
        <f t="shared" si="446"/>
        <v>1.1286262113569012</v>
      </c>
      <c r="AV129">
        <v>6</v>
      </c>
      <c r="AW129" s="4">
        <f>AW99*10</f>
        <v>41.999999999999886</v>
      </c>
      <c r="AX129" s="3">
        <f t="shared" si="447"/>
        <v>0.93791664802746999</v>
      </c>
      <c r="BC129">
        <v>6</v>
      </c>
      <c r="BD129" s="4">
        <f>BD99*10</f>
        <v>-27.40000000000002</v>
      </c>
      <c r="BE129" s="2">
        <v>76.895441946412063</v>
      </c>
      <c r="BF129" s="2">
        <f t="shared" si="448"/>
        <v>76.895441946412063</v>
      </c>
      <c r="BG129" s="4">
        <f t="shared" si="449"/>
        <v>49.495441946412043</v>
      </c>
      <c r="BH129" s="3">
        <f t="shared" si="450"/>
        <v>1.0737616171184261</v>
      </c>
      <c r="BJ129">
        <v>6</v>
      </c>
      <c r="BK129" s="4">
        <f>BK99*10</f>
        <v>74.000000000000057</v>
      </c>
      <c r="BL129" s="3">
        <f t="shared" si="451"/>
        <v>1.0699341406790641</v>
      </c>
      <c r="BQ129">
        <v>6</v>
      </c>
      <c r="BR129" s="4">
        <f>BR99*10</f>
        <v>-76.000000000000085</v>
      </c>
      <c r="BS129" s="2">
        <v>104.10291262135921</v>
      </c>
      <c r="BT129" s="2">
        <f t="shared" si="452"/>
        <v>104.10291262135921</v>
      </c>
      <c r="BU129" s="4">
        <f t="shared" si="453"/>
        <v>28.102912621359124</v>
      </c>
      <c r="BV129" s="3">
        <f t="shared" si="454"/>
        <v>1.0832997678643033</v>
      </c>
      <c r="BX129">
        <v>6</v>
      </c>
      <c r="BY129" s="4">
        <f>BY99*10</f>
        <v>63.400000000000034</v>
      </c>
      <c r="BZ129" s="4">
        <f t="shared" si="455"/>
        <v>72.500000000000028</v>
      </c>
      <c r="CA129" s="3">
        <f t="shared" si="456"/>
        <v>1.2823882145313357</v>
      </c>
      <c r="CE129">
        <v>6</v>
      </c>
      <c r="CF129" s="4">
        <f>CF99*10</f>
        <v>-50.799999999999912</v>
      </c>
      <c r="CG129" s="2">
        <v>102.57104557640741</v>
      </c>
      <c r="CH129" s="2">
        <f t="shared" si="457"/>
        <v>102.57104557640741</v>
      </c>
      <c r="CI129" s="4">
        <f t="shared" si="458"/>
        <v>51.771045576407502</v>
      </c>
      <c r="CJ129" s="3">
        <f t="shared" si="459"/>
        <v>1.2206300666127143</v>
      </c>
      <c r="CL129">
        <v>6</v>
      </c>
      <c r="CM129" s="4">
        <f>CM99*10</f>
        <v>68.799999999999883</v>
      </c>
      <c r="CN129" s="4">
        <f t="shared" si="460"/>
        <v>70.829999999999885</v>
      </c>
      <c r="CO129" s="3">
        <f t="shared" si="461"/>
        <v>1.2397249952652027</v>
      </c>
      <c r="CS129">
        <v>6</v>
      </c>
      <c r="CT129" s="4">
        <f>CT99*10</f>
        <v>-73.799999999999955</v>
      </c>
      <c r="CU129" s="2">
        <v>119.50938337801598</v>
      </c>
      <c r="CV129" s="2">
        <f t="shared" si="462"/>
        <v>119.50938337801598</v>
      </c>
      <c r="CW129" s="4">
        <f t="shared" si="463"/>
        <v>45.709383378016028</v>
      </c>
      <c r="CX129" s="3">
        <f t="shared" si="464"/>
        <v>1.1407778386029537</v>
      </c>
      <c r="CZ129">
        <v>6</v>
      </c>
      <c r="DA129" s="4">
        <f>DA99*10</f>
        <v>68.2</v>
      </c>
      <c r="DB129" s="3">
        <f t="shared" si="465"/>
        <v>1.1959278261514588</v>
      </c>
      <c r="DG129">
        <v>6</v>
      </c>
      <c r="DH129" s="4">
        <f>DH99*10</f>
        <v>-78.999999999999915</v>
      </c>
      <c r="DI129" s="2">
        <v>105.39410187667551</v>
      </c>
      <c r="DJ129" s="2">
        <f t="shared" si="466"/>
        <v>105.39410187667551</v>
      </c>
      <c r="DK129" s="4">
        <f t="shared" si="467"/>
        <v>26.394101876675592</v>
      </c>
      <c r="DL129" s="3">
        <f t="shared" si="468"/>
        <v>1.1159559537875106</v>
      </c>
      <c r="DN129">
        <v>6</v>
      </c>
      <c r="DO129" s="4">
        <f>DO99*10</f>
        <v>76.999999999999957</v>
      </c>
      <c r="DP129" s="3">
        <f t="shared" si="469"/>
        <v>1.2116770806413368</v>
      </c>
      <c r="DU129">
        <v>6</v>
      </c>
      <c r="DV129" s="4">
        <f>DV99*10</f>
        <v>-58.599999999999994</v>
      </c>
      <c r="DW129" s="2">
        <v>105.39410187667551</v>
      </c>
      <c r="DX129" s="2">
        <f t="shared" si="470"/>
        <v>105.39410187667551</v>
      </c>
      <c r="DY129" s="4">
        <f t="shared" si="471"/>
        <v>46.794101876675512</v>
      </c>
      <c r="DZ129" s="3">
        <f t="shared" si="472"/>
        <v>1.2580894079989198</v>
      </c>
      <c r="EB129">
        <v>6</v>
      </c>
      <c r="EC129" s="4">
        <f>EC99*10</f>
        <v>70.799999999999912</v>
      </c>
      <c r="ED129" s="3">
        <f t="shared" si="473"/>
        <v>1.3168029547858475</v>
      </c>
      <c r="EI129">
        <v>6</v>
      </c>
      <c r="EJ129" s="4">
        <f>EJ99*10</f>
        <v>46.600000000000037</v>
      </c>
      <c r="EK129" s="3">
        <f t="shared" si="474"/>
        <v>1.0841260697187203</v>
      </c>
      <c r="EP129">
        <v>6</v>
      </c>
      <c r="EQ129" s="4">
        <f>EQ99*10</f>
        <v>37.800000000000082</v>
      </c>
      <c r="ER129" s="4">
        <f t="shared" si="475"/>
        <v>47.710000000000079</v>
      </c>
      <c r="ES129" s="3">
        <f t="shared" si="476"/>
        <v>0.97358443645873727</v>
      </c>
    </row>
    <row r="130" spans="6:149" x14ac:dyDescent="0.25">
      <c r="F130" s="8">
        <f t="shared" si="435"/>
        <v>1528</v>
      </c>
      <c r="G130" s="4">
        <f t="shared" si="434"/>
        <v>951.02264902759919</v>
      </c>
      <c r="H130" s="4">
        <f t="shared" si="434"/>
        <v>985.62264902759921</v>
      </c>
      <c r="M130">
        <v>7</v>
      </c>
      <c r="N130" s="4">
        <f>N115*10</f>
        <v>-26.799999999999926</v>
      </c>
      <c r="O130" s="2">
        <v>50.23447820343462</v>
      </c>
      <c r="P130" s="2">
        <f t="shared" si="436"/>
        <v>50.23447820343462</v>
      </c>
      <c r="Q130" s="4">
        <f t="shared" si="437"/>
        <v>23.434478203434693</v>
      </c>
      <c r="R130" s="3">
        <f t="shared" si="438"/>
        <v>0.61660391363586975</v>
      </c>
      <c r="T130">
        <v>7</v>
      </c>
      <c r="U130" s="4">
        <f>U115*10</f>
        <v>41.600000000000037</v>
      </c>
      <c r="V130" s="3">
        <f t="shared" si="439"/>
        <v>0.34440278219805631</v>
      </c>
      <c r="AA130">
        <v>7</v>
      </c>
      <c r="AB130" s="4">
        <f>AB115*10</f>
        <v>-18.000000000000043</v>
      </c>
      <c r="AC130" s="2">
        <v>44.433720930232546</v>
      </c>
      <c r="AD130" s="2">
        <f t="shared" si="440"/>
        <v>44.433720930232546</v>
      </c>
      <c r="AE130" s="4">
        <f t="shared" si="441"/>
        <v>26.433720930232504</v>
      </c>
      <c r="AF130" s="3">
        <f t="shared" si="442"/>
        <v>0.57406955906753243</v>
      </c>
      <c r="AH130">
        <v>7</v>
      </c>
      <c r="AI130" s="4">
        <f>AI115*10</f>
        <v>36.799999999999997</v>
      </c>
      <c r="AJ130" s="3">
        <f t="shared" si="443"/>
        <v>0.60751750595085663</v>
      </c>
      <c r="AO130">
        <v>7</v>
      </c>
      <c r="AP130" s="4">
        <f>AP115*10</f>
        <v>-34.400000000000048</v>
      </c>
      <c r="AQ130" s="2">
        <v>72.70753223252666</v>
      </c>
      <c r="AR130" s="2">
        <f t="shared" si="444"/>
        <v>72.70753223252666</v>
      </c>
      <c r="AS130" s="4">
        <f t="shared" si="445"/>
        <v>38.307532232526611</v>
      </c>
      <c r="AT130" s="3">
        <f t="shared" si="446"/>
        <v>1.0974442523408066</v>
      </c>
      <c r="AV130">
        <v>7</v>
      </c>
      <c r="AW130" s="4">
        <f>AW115*10</f>
        <v>42.200000000000131</v>
      </c>
      <c r="AX130" s="3">
        <f t="shared" si="447"/>
        <v>0.94238291777998717</v>
      </c>
      <c r="BC130">
        <v>7</v>
      </c>
      <c r="BD130" s="4">
        <f>BD115*10</f>
        <v>-23.600000000000065</v>
      </c>
      <c r="BE130" s="2">
        <v>75.277486910994739</v>
      </c>
      <c r="BF130" s="2">
        <f t="shared" si="448"/>
        <v>75.277486910994739</v>
      </c>
      <c r="BG130" s="4">
        <f t="shared" si="449"/>
        <v>51.677486910994674</v>
      </c>
      <c r="BH130" s="3">
        <f t="shared" si="450"/>
        <v>1.1210992312028116</v>
      </c>
      <c r="BJ130">
        <v>7</v>
      </c>
      <c r="BK130" s="4">
        <f>BK115*10</f>
        <v>68.2</v>
      </c>
      <c r="BL130" s="3">
        <f t="shared" si="451"/>
        <v>0.98607443776097459</v>
      </c>
      <c r="BQ130">
        <v>7</v>
      </c>
      <c r="BR130" s="4">
        <f>BR115*10</f>
        <v>-67.199999999999918</v>
      </c>
      <c r="BS130" s="2">
        <v>99.726213592232995</v>
      </c>
      <c r="BT130" s="2">
        <f t="shared" si="452"/>
        <v>99.726213592232995</v>
      </c>
      <c r="BU130" s="4">
        <f t="shared" si="453"/>
        <v>32.526213592233077</v>
      </c>
      <c r="BV130" s="3">
        <f t="shared" si="454"/>
        <v>1.2538073938710044</v>
      </c>
      <c r="BX130">
        <v>7</v>
      </c>
      <c r="BY130" s="4">
        <f>BY115*10</f>
        <v>60.79999999999977</v>
      </c>
      <c r="BZ130" s="4">
        <f t="shared" si="455"/>
        <v>69.899999999999764</v>
      </c>
      <c r="CA130" s="3">
        <f t="shared" si="456"/>
        <v>1.2363991199412416</v>
      </c>
      <c r="CE130">
        <v>7</v>
      </c>
      <c r="CF130" s="4">
        <f>CF115*10</f>
        <v>-43.399999999999821</v>
      </c>
      <c r="CG130" s="2">
        <v>98.47989276139414</v>
      </c>
      <c r="CH130" s="2">
        <f t="shared" si="457"/>
        <v>98.47989276139414</v>
      </c>
      <c r="CI130" s="4">
        <f t="shared" si="458"/>
        <v>55.079892761394319</v>
      </c>
      <c r="CJ130" s="3">
        <f t="shared" si="459"/>
        <v>1.2986442985999915</v>
      </c>
      <c r="CL130">
        <v>7</v>
      </c>
      <c r="CM130" s="4">
        <f>CM115*10</f>
        <v>64.799999999999898</v>
      </c>
      <c r="CN130" s="4">
        <f t="shared" si="460"/>
        <v>66.829999999999899</v>
      </c>
      <c r="CO130" s="3">
        <f t="shared" si="461"/>
        <v>1.1697137008834322</v>
      </c>
      <c r="CS130">
        <v>7</v>
      </c>
      <c r="CT130" s="4">
        <f>CT115*10</f>
        <v>-86.199999999999974</v>
      </c>
      <c r="CU130" s="2">
        <v>116.74262734584499</v>
      </c>
      <c r="CV130" s="2">
        <f t="shared" si="462"/>
        <v>116.74262734584499</v>
      </c>
      <c r="CW130" s="4">
        <f t="shared" si="463"/>
        <v>30.54262734584502</v>
      </c>
      <c r="CX130" s="3">
        <f t="shared" si="464"/>
        <v>0.76225820245052822</v>
      </c>
      <c r="CZ130">
        <v>7</v>
      </c>
      <c r="DA130" s="4">
        <f>DA115*10</f>
        <v>55.399999999999991</v>
      </c>
      <c r="DB130" s="3">
        <f t="shared" si="465"/>
        <v>0.97147216376526102</v>
      </c>
      <c r="DG130">
        <v>7</v>
      </c>
      <c r="DH130" s="4">
        <f>DH115*10</f>
        <v>-72.199999999999989</v>
      </c>
      <c r="DI130" s="2">
        <v>101.1903485254692</v>
      </c>
      <c r="DJ130" s="2">
        <f t="shared" si="466"/>
        <v>101.1903485254692</v>
      </c>
      <c r="DK130" s="4">
        <f t="shared" si="467"/>
        <v>28.990348525469216</v>
      </c>
      <c r="DL130" s="3">
        <f t="shared" si="468"/>
        <v>1.2257265729493034</v>
      </c>
      <c r="DN130">
        <v>7</v>
      </c>
      <c r="DO130" s="4">
        <f>DO115*10</f>
        <v>75.800000000000125</v>
      </c>
      <c r="DP130" s="3">
        <f t="shared" si="469"/>
        <v>1.1927938014625135</v>
      </c>
      <c r="DU130">
        <v>7</v>
      </c>
      <c r="DV130" s="4">
        <f>DV115*10</f>
        <v>-51.200000000000117</v>
      </c>
      <c r="DW130" s="2">
        <v>101.1903485254692</v>
      </c>
      <c r="DX130" s="2">
        <f t="shared" si="470"/>
        <v>101.1903485254692</v>
      </c>
      <c r="DY130" s="4">
        <f t="shared" si="471"/>
        <v>49.990348525469088</v>
      </c>
      <c r="DZ130" s="3">
        <f t="shared" si="472"/>
        <v>1.3440225468546863</v>
      </c>
      <c r="EB130">
        <v>7</v>
      </c>
      <c r="EC130" s="4">
        <f>EC115*10</f>
        <v>72.599999999999909</v>
      </c>
      <c r="ED130" s="3">
        <f t="shared" si="473"/>
        <v>1.3502809960092164</v>
      </c>
      <c r="EI130">
        <v>7</v>
      </c>
      <c r="EJ130" s="4">
        <f>EJ115*10</f>
        <v>48.800000000000097</v>
      </c>
      <c r="EK130" s="3">
        <f t="shared" si="474"/>
        <v>1.1353079871732534</v>
      </c>
      <c r="EP130">
        <v>7</v>
      </c>
      <c r="EQ130" s="4">
        <f>EQ115*10</f>
        <v>25.999999999999943</v>
      </c>
      <c r="ER130" s="4">
        <f t="shared" si="475"/>
        <v>35.90999999999994</v>
      </c>
      <c r="ES130" s="3">
        <f t="shared" si="476"/>
        <v>0.73279013022915829</v>
      </c>
    </row>
    <row r="131" spans="6:149" x14ac:dyDescent="0.25">
      <c r="F131" s="2"/>
    </row>
    <row r="132" spans="6:149" x14ac:dyDescent="0.25">
      <c r="F132" s="4">
        <f>AVERAGE(F124:F130)</f>
        <v>1836</v>
      </c>
      <c r="G132" s="4">
        <f>AVERAGE(G124:G130)</f>
        <v>1017.4114285714286</v>
      </c>
      <c r="H132" s="4">
        <f>AVERAGE(H124:H130)</f>
        <v>1052.0114285714285</v>
      </c>
      <c r="N132" s="4">
        <f>AVERAGE(N124:N130)</f>
        <v>-34.399999999999991</v>
      </c>
      <c r="O132" s="2">
        <f>AVERAGE(O124:O130)</f>
        <v>53</v>
      </c>
      <c r="P132" s="2">
        <f>AVERAGE(P124:P130)</f>
        <v>53</v>
      </c>
      <c r="Q132" s="4">
        <f>AVERAGE(Q124:Q130)</f>
        <v>18.600000000000016</v>
      </c>
      <c r="R132" s="3">
        <f>AVERAGE(R124:R130)</f>
        <v>0.48939996419234311</v>
      </c>
      <c r="U132" s="4">
        <f>AVERAGE(U124:U130)</f>
        <v>46.857142857142819</v>
      </c>
      <c r="V132" s="3">
        <f>AVERAGE(V124:V130)</f>
        <v>0.38792621071759026</v>
      </c>
      <c r="AB132" s="4">
        <f>AVERAGE(AB124:AB130)</f>
        <v>-24.399999999999984</v>
      </c>
      <c r="AC132" s="2">
        <f>AVERAGE(AC124:AC130)</f>
        <v>52.999999999999979</v>
      </c>
      <c r="AD132" s="2">
        <f>AVERAGE(AD124:AD130)</f>
        <v>52.999999999999979</v>
      </c>
      <c r="AE132" s="4">
        <f>AVERAGE(AE124:AE130)</f>
        <v>28.599999999999994</v>
      </c>
      <c r="AF132" s="3">
        <f>AVERAGE(AF124:AF130)</f>
        <v>0.6211153334282784</v>
      </c>
      <c r="AI132" s="4">
        <f>AVERAGE(AI124:AI130)</f>
        <v>42.085714285714275</v>
      </c>
      <c r="AJ132" s="3">
        <f>AVERAGE(AJ124:AJ130)</f>
        <v>0.69477739616895295</v>
      </c>
      <c r="AP132" s="4">
        <f>AVERAGE(AP124:AP130)</f>
        <v>-43.057142857142821</v>
      </c>
      <c r="AQ132" s="2">
        <f>AVERAGE(AQ124:AQ130)</f>
        <v>82</v>
      </c>
      <c r="AR132" s="2">
        <f>AVERAGE(AR124:AR130)</f>
        <v>82</v>
      </c>
      <c r="AS132" s="2">
        <f>AVERAGE(AS124:AS130)</f>
        <v>38.942857142857179</v>
      </c>
      <c r="AT132" s="3">
        <f>AVERAGE(AT124:AT130)</f>
        <v>1.115645207363934</v>
      </c>
      <c r="AW132" s="4">
        <f>AVERAGE(AW124:AW130)</f>
        <v>42.457142857142863</v>
      </c>
      <c r="AX132" s="3">
        <f>AVERAGE(AX124:AX130)</f>
        <v>0.94812526460464253</v>
      </c>
      <c r="BD132" s="4">
        <f>AVERAGE(BD124:BD130)</f>
        <v>-26.42857142857147</v>
      </c>
      <c r="BE132" s="2">
        <f>AVERAGE(BE124:BE130)</f>
        <v>79</v>
      </c>
      <c r="BF132" s="2">
        <f>AVERAGE(BF124:BF130)</f>
        <v>79</v>
      </c>
      <c r="BG132" s="2">
        <f>AVERAGE(BG124:BG130)</f>
        <v>52.571428571428534</v>
      </c>
      <c r="BH132" s="3">
        <f>AVERAGE(BH124:BH130)</f>
        <v>1.140492537034008</v>
      </c>
      <c r="BK132" s="4">
        <f>AVERAGE(BK124:BK130)</f>
        <v>71.657142857142901</v>
      </c>
      <c r="BL132" s="3">
        <f>AVERAGE(BL124:BL130)</f>
        <v>1.0360597779239737</v>
      </c>
      <c r="BR132" s="4">
        <f>AVERAGE(BR124:BR130)</f>
        <v>-81.428571428571416</v>
      </c>
      <c r="BS132" s="4">
        <f>AVERAGE(BS124:BS130)</f>
        <v>114.99999999999999</v>
      </c>
      <c r="BT132" s="4">
        <f>AVERAGE(BT124:BT130)</f>
        <v>114.99999999999999</v>
      </c>
      <c r="BU132" s="4">
        <f>AVERAGE(BU124:BU130)</f>
        <v>33.571428571428591</v>
      </c>
      <c r="BV132" s="3">
        <f>AVERAGE(BV124:BV130)</f>
        <v>1.2940979203223522</v>
      </c>
      <c r="BY132" s="4">
        <f>AVERAGE(BY124:BY130)</f>
        <v>64.199999999999946</v>
      </c>
      <c r="BZ132" s="4">
        <f>AVERAGE(BZ124:BZ130)</f>
        <v>73.299999999999926</v>
      </c>
      <c r="CA132" s="3">
        <f>AVERAGE(CA124:CA130)</f>
        <v>1.2965387051744381</v>
      </c>
      <c r="CF132" s="4">
        <f>AVERAGE(CF124:CF130)</f>
        <v>-53.542857142857052</v>
      </c>
      <c r="CG132" s="4">
        <f>AVERAGE(CG124:CG130)</f>
        <v>108.99999999999999</v>
      </c>
      <c r="CH132" s="4">
        <f>AVERAGE(CH124:CH130)</f>
        <v>108.99999999999999</v>
      </c>
      <c r="CI132" s="4">
        <f>AVERAGE(CI124:CI130)</f>
        <v>55.457142857142927</v>
      </c>
      <c r="CJ132" s="3">
        <f>AVERAGE(CJ124:CJ130)</f>
        <v>1.3075388999041828</v>
      </c>
      <c r="CM132" s="4">
        <f>AVERAGE(CM124:CM130)</f>
        <v>70.657142857142816</v>
      </c>
      <c r="CN132" s="4">
        <f>AVERAGE(CN124:CN130)</f>
        <v>72.687142857142803</v>
      </c>
      <c r="CO132" s="3">
        <f>AVERAGE(CO124:CO130)</f>
        <v>1.2722302390853117</v>
      </c>
      <c r="CT132" s="4">
        <f>AVERAGE(CT124:CT130)</f>
        <v>-77.48571428571428</v>
      </c>
      <c r="CU132" s="4">
        <f>AVERAGE(CU124:CU130)</f>
        <v>127.00000000000009</v>
      </c>
      <c r="CV132" s="4">
        <f>AVERAGE(CV124:CV130)</f>
        <v>127.00000000000009</v>
      </c>
      <c r="CW132" s="4">
        <f>AVERAGE(CW124:CW130)</f>
        <v>49.514285714285784</v>
      </c>
      <c r="CX132" s="3">
        <f>AVERAGE(CX124:CX130)</f>
        <v>1.2357375152052141</v>
      </c>
      <c r="DA132" s="4">
        <f>AVERAGE(DA124:DA130)</f>
        <v>70.199999999999974</v>
      </c>
      <c r="DB132" s="3">
        <f>AVERAGE(DB124:DB130)</f>
        <v>1.2309990233993016</v>
      </c>
      <c r="DH132" s="4">
        <f>AVERAGE(DH124:DH130)</f>
        <v>-83.685714285714283</v>
      </c>
      <c r="DI132" s="4">
        <f>AVERAGE(DI124:DI130)</f>
        <v>111.99999999999999</v>
      </c>
      <c r="DJ132" s="4">
        <f>AVERAGE(DJ124:DJ130)</f>
        <v>111.99999999999999</v>
      </c>
      <c r="DK132" s="4">
        <f>AVERAGE(DK124:DK130)</f>
        <v>28.314285714285717</v>
      </c>
      <c r="DL132" s="3">
        <f>AVERAGE(DL124:DL130)</f>
        <v>1.1971422959468243</v>
      </c>
      <c r="DO132" s="4">
        <f>AVERAGE(DO124:DO130)</f>
        <v>77.399999999999991</v>
      </c>
      <c r="DP132" s="3">
        <f>AVERAGE(DP124:DP130)</f>
        <v>1.2179715070342794</v>
      </c>
      <c r="DV132" s="4">
        <f>AVERAGE(DV124:DV130)</f>
        <v>-64.17142857142855</v>
      </c>
      <c r="DW132" s="4">
        <f>AVERAGE(DW124:DW130)</f>
        <v>111.99999999999999</v>
      </c>
      <c r="DX132" s="4">
        <f>AVERAGE(DX124:DX130)</f>
        <v>111.99999999999999</v>
      </c>
      <c r="DY132" s="4">
        <f>AVERAGE(DY124:DY130)</f>
        <v>47.828571428571415</v>
      </c>
      <c r="DZ132" s="3">
        <f>AVERAGE(DZ124:DZ130)</f>
        <v>1.2859017846434715</v>
      </c>
      <c r="EC132" s="4">
        <f>AVERAGE(EC124:EC130)</f>
        <v>68.657142857142858</v>
      </c>
      <c r="ED132" s="3">
        <f>AVERAGE(ED124:ED130)</f>
        <v>1.2769481438056478</v>
      </c>
      <c r="EJ132" s="4">
        <f>AVERAGE(EJ124:EJ130)</f>
        <v>51.114285714285643</v>
      </c>
      <c r="EK132" s="3">
        <f>AVERAGE(EK124:EK130)</f>
        <v>1.1891487055345105</v>
      </c>
      <c r="EQ132" s="4">
        <f>AVERAGE(EQ124:EQ130)</f>
        <v>37.685714285714326</v>
      </c>
      <c r="ER132" s="4">
        <f>AVERAGE(ER124:ER130)</f>
        <v>47.59571428571433</v>
      </c>
      <c r="ES132" s="3">
        <f>AVERAGE(ES124:ES130)</f>
        <v>0.97125228821438225</v>
      </c>
    </row>
    <row r="133" spans="6:149" x14ac:dyDescent="0.25">
      <c r="F133" s="4">
        <f>STDEV(F124:F130)</f>
        <v>184.89817017302616</v>
      </c>
      <c r="G133" s="4">
        <f>STDEV(G124:G130)</f>
        <v>39.511833281399568</v>
      </c>
      <c r="H133" s="4">
        <f>STDEV(H124:H130)</f>
        <v>39.511833281399525</v>
      </c>
      <c r="N133" s="4">
        <f>STDEV(N124:N130)</f>
        <v>4.0513372277968864</v>
      </c>
      <c r="O133" s="4">
        <f>STDEV(O124:O130)</f>
        <v>2.121087322186928</v>
      </c>
      <c r="P133" s="4">
        <f>STDEV(P124:P130)</f>
        <v>2.121087322186928</v>
      </c>
      <c r="Q133" s="4">
        <f>STDEV(Q124:Q130)</f>
        <v>3.7903929030127066</v>
      </c>
      <c r="R133" s="3">
        <f>STDEV(R124:R130)</f>
        <v>9.973215865641577E-2</v>
      </c>
      <c r="U133" s="4">
        <f>STDEV(U124:U130)</f>
        <v>4.4327783397688112</v>
      </c>
      <c r="V133" s="3">
        <f>STDEV(V124:V130)</f>
        <v>3.6698586372203322E-2</v>
      </c>
      <c r="AB133" s="4">
        <f>STDEV(AB124:AB130)</f>
        <v>4.2723919920032749</v>
      </c>
      <c r="AC133" s="4">
        <f>STDEV(AC124:AC130)</f>
        <v>4.2789397677842995</v>
      </c>
      <c r="AD133" s="4">
        <f>STDEV(AD124:AD130)</f>
        <v>4.2789397677842995</v>
      </c>
      <c r="AE133" s="4">
        <f>STDEV(AE124:AE130)</f>
        <v>4.684394341057085</v>
      </c>
      <c r="AF133" s="3">
        <f>STDEV(AF124:AF130)</f>
        <v>0.10173248786906382</v>
      </c>
      <c r="AI133" s="4">
        <f>STDEV(AI124:AI130)</f>
        <v>4.3156415403461956</v>
      </c>
      <c r="AJ133" s="3">
        <f>STDEV(AJ124:AJ130)</f>
        <v>7.1245320249158514E-2</v>
      </c>
      <c r="AP133" s="4">
        <f>STDEV(AP124:AP130)</f>
        <v>6.3221455068295143</v>
      </c>
      <c r="AQ133" s="4">
        <f>STDEV(AQ124:AQ130)</f>
        <v>8.103630266231411</v>
      </c>
      <c r="AR133" s="4">
        <f>STDEV(AR124:AR130)</f>
        <v>8.103630266231411</v>
      </c>
      <c r="AS133" s="4">
        <f>STDEV(AS124:AS130)</f>
        <v>3.5190223183646734</v>
      </c>
      <c r="AT133" s="3">
        <f>STDEV(AT124:AT130)</f>
        <v>0.10081387633393933</v>
      </c>
      <c r="AW133" s="4">
        <f>STDEV(AW124:AW130)</f>
        <v>1.3745995087747425</v>
      </c>
      <c r="AX133" s="3">
        <f>STDEV(AX124:AX130)</f>
        <v>3.0696661039290876E-2</v>
      </c>
      <c r="BD133" s="4">
        <f>STDEV(BD124:BD130)</f>
        <v>6.27314761123802</v>
      </c>
      <c r="BE133" s="4">
        <f>STDEV(BE124:BE130)</f>
        <v>3.1624185488694105</v>
      </c>
      <c r="BF133" s="4">
        <f>STDEV(BF124:BF130)</f>
        <v>3.1624185488694105</v>
      </c>
      <c r="BG133" s="4">
        <f>STDEV(BG124:BG130)</f>
        <v>5.7363123181550799</v>
      </c>
      <c r="BH133" s="3">
        <f>STDEV(BH124:BH130)</f>
        <v>0.12444442859419694</v>
      </c>
      <c r="BK133" s="4">
        <f>STDEV(BK124:BK130)</f>
        <v>3.7977436910430615</v>
      </c>
      <c r="BL133" s="3">
        <f>STDEV(BL124:BL130)</f>
        <v>5.4909940981020172E-2</v>
      </c>
      <c r="BR133" s="4">
        <f>STDEV(BR124:BR130)</f>
        <v>7.5590374796694828</v>
      </c>
      <c r="BS133" s="4">
        <f>STDEV(BS124:BS130)</f>
        <v>9.0901141707372286</v>
      </c>
      <c r="BT133" s="4">
        <f>STDEV(BT124:BT130)</f>
        <v>9.0901141707372286</v>
      </c>
      <c r="BU133" s="4">
        <f>STDEV(BU124:BU130)</f>
        <v>3.6555450570130383</v>
      </c>
      <c r="BV133" s="3">
        <f>STDEV(BV124:BV130)</f>
        <v>0.14091247996373019</v>
      </c>
      <c r="BY133" s="4">
        <f>STDEV(BY124:BY130)</f>
        <v>2.7760883751542589</v>
      </c>
      <c r="BZ133" s="4">
        <f>STDEV(BZ124:BZ130)</f>
        <v>2.7760883751542589</v>
      </c>
      <c r="CA133" s="3">
        <f>STDEV(CA124:CA130)</f>
        <v>4.9103765721313988E-2</v>
      </c>
      <c r="CF133" s="4">
        <f>STDEV(CF124:CF130)</f>
        <v>6.9336996240240456</v>
      </c>
      <c r="CG133" s="4">
        <f>STDEV(CG124:CG130)</f>
        <v>5.9912105462030825</v>
      </c>
      <c r="CH133" s="4">
        <f>STDEV(CH124:CH130)</f>
        <v>5.9912105462030825</v>
      </c>
      <c r="CI133" s="4">
        <f>STDEV(CI124:CI130)</f>
        <v>4.9332921651050672</v>
      </c>
      <c r="CJ133" s="3">
        <f>STDEV(CJ124:CJ130)</f>
        <v>0.1163145282670576</v>
      </c>
      <c r="CM133" s="4">
        <f>STDEV(CM124:CM130)</f>
        <v>4.629923376924336</v>
      </c>
      <c r="CN133" s="4">
        <f>STDEV(CN124:CN130)</f>
        <v>4.6299233769243351</v>
      </c>
      <c r="CO133" s="3">
        <f>STDEV(CO124:CO130)</f>
        <v>8.1036732126722952E-2</v>
      </c>
      <c r="CT133" s="4">
        <f>STDEV(CT124:CT130)</f>
        <v>5.8021342542862495</v>
      </c>
      <c r="CU133" s="4">
        <f>STDEV(CU124:CU130)</f>
        <v>6.3483380932059958</v>
      </c>
      <c r="CV133" s="4">
        <f>STDEV(CV124:CV130)</f>
        <v>6.3483380932059958</v>
      </c>
      <c r="CW133" s="4">
        <f>STDEV(CW124:CW130)</f>
        <v>9.5302130591422713</v>
      </c>
      <c r="CX133" s="3">
        <f>STDEV(CX124:CX130)</f>
        <v>0.23784735324744544</v>
      </c>
      <c r="DA133" s="4">
        <f>STDEV(DA124:DA130)</f>
        <v>7.1805292284064972</v>
      </c>
      <c r="DB133" s="3">
        <f>STDEV(DB124:DB130)</f>
        <v>0.1259148784566744</v>
      </c>
      <c r="DH133" s="4">
        <f>STDEV(DH124:DH130)</f>
        <v>6.3454520646492751</v>
      </c>
      <c r="DI133" s="4">
        <f>STDEV(DI124:DI130)</f>
        <v>6.1561062493095919</v>
      </c>
      <c r="DJ133" s="4">
        <f>STDEV(DJ124:DJ130)</f>
        <v>6.1561062493095919</v>
      </c>
      <c r="DK133" s="4">
        <f>STDEV(DK124:DK130)</f>
        <v>1.8803656923815935</v>
      </c>
      <c r="DL133" s="3">
        <f>STDEV(DL124:DL130)</f>
        <v>7.9502810874779978E-2</v>
      </c>
      <c r="DO133" s="4">
        <f>STDEV(DO124:DO130)</f>
        <v>3.3783625224853004</v>
      </c>
      <c r="DP133" s="3">
        <f>STDEV(DP124:DP130)</f>
        <v>5.3162135566144075E-2</v>
      </c>
      <c r="DV133" s="4">
        <f>STDEV(DV124:DV130)</f>
        <v>7.3079213382270725</v>
      </c>
      <c r="DW133" s="4">
        <f>STDEV(DW124:DW130)</f>
        <v>6.1561062493095919</v>
      </c>
      <c r="DX133" s="4">
        <f>STDEV(DX124:DX130)</f>
        <v>6.1561062493095919</v>
      </c>
      <c r="DY133" s="4">
        <f>STDEV(DY124:DY130)</f>
        <v>3.3454192993358447</v>
      </c>
      <c r="DZ133" s="3">
        <f>STDEV(DZ124:DZ130)</f>
        <v>8.9943741134339061E-2</v>
      </c>
      <c r="EC133" s="4">
        <f>STDEV(EC124:EC130)</f>
        <v>3.1658896289758403</v>
      </c>
      <c r="ED133" s="3">
        <f>STDEV(ED124:ED130)</f>
        <v>5.8882101948605381E-2</v>
      </c>
      <c r="EJ133" s="4">
        <f>STDEV(EJ124:EJ130)</f>
        <v>3.7538551612213915</v>
      </c>
      <c r="EK133" s="3">
        <f>STDEV(EK124:EK130)</f>
        <v>8.7331593180864267E-2</v>
      </c>
      <c r="EQ133" s="4">
        <f>STDEV(EQ124:EQ130)</f>
        <v>6.5164992062274107</v>
      </c>
      <c r="ER133" s="4">
        <f>STDEV(ER124:ER130)</f>
        <v>6.5164992062273877</v>
      </c>
      <c r="ES133" s="3">
        <f>STDEV(ES124:ES130)</f>
        <v>0.13297761910246567</v>
      </c>
    </row>
    <row r="134" spans="6:149" x14ac:dyDescent="0.25">
      <c r="F134" s="3">
        <f>ABS(F133/F132)</f>
        <v>0.10070706436439333</v>
      </c>
      <c r="G134" s="3">
        <f>ABS(G133/G132)</f>
        <v>3.8835649150195869E-2</v>
      </c>
      <c r="H134" s="3">
        <f>ABS(H133/H132)</f>
        <v>3.7558368862070576E-2</v>
      </c>
      <c r="N134" s="3">
        <f>ABS(N133/N132)</f>
        <v>0.11777143104060719</v>
      </c>
      <c r="O134" s="3">
        <f>ABS(O133/O132)</f>
        <v>4.0020515512960902E-2</v>
      </c>
      <c r="P134" s="3">
        <f>ABS(P133/P132)</f>
        <v>4.0020515512960902E-2</v>
      </c>
      <c r="Q134" s="3">
        <f>ABS(Q133/Q132)</f>
        <v>0.20378456467810233</v>
      </c>
      <c r="R134" s="3">
        <f>ABS(R133/R132)</f>
        <v>0.20378456467810285</v>
      </c>
      <c r="U134" s="3">
        <f>ABS(U133/U132)</f>
        <v>9.4601976763358853E-2</v>
      </c>
      <c r="V134" s="3">
        <f>ABS(V133/V132)</f>
        <v>9.4601976763358853E-2</v>
      </c>
      <c r="AB134" s="3">
        <f>ABS(AB133/AB132)</f>
        <v>0.17509803245915073</v>
      </c>
      <c r="AC134" s="3">
        <f>ABS(AC133/AC132)</f>
        <v>8.0734712599703801E-2</v>
      </c>
      <c r="AD134" s="3">
        <f>ABS(AD133/AD132)</f>
        <v>8.0734712599703801E-2</v>
      </c>
      <c r="AE134" s="3">
        <f>ABS(AE133/AE132)</f>
        <v>0.16379001192507292</v>
      </c>
      <c r="AF134" s="3">
        <f>ABS(AF133/AF132)</f>
        <v>0.16379001192507364</v>
      </c>
      <c r="AI134" s="3">
        <f>ABS(AI133/AI132)</f>
        <v>0.10254409634223821</v>
      </c>
      <c r="AJ134" s="3">
        <f>ABS(AJ133/AJ132)</f>
        <v>0.10254409634223821</v>
      </c>
      <c r="AP134" s="3">
        <f>ABS(AP133/AP132)</f>
        <v>0.14683151475715539</v>
      </c>
      <c r="AQ134" s="3">
        <f>ABS(AQ133/AQ132)</f>
        <v>9.8824759344285501E-2</v>
      </c>
      <c r="AR134" s="3">
        <f>ABS(AR133/AR132)</f>
        <v>9.8824759344285501E-2</v>
      </c>
      <c r="AS134" s="3">
        <f>ABS(AS133/AS132)</f>
        <v>9.0363742584566004E-2</v>
      </c>
      <c r="AT134" s="3">
        <f>ABS(AT133/AT132)</f>
        <v>9.0363742584566031E-2</v>
      </c>
      <c r="AW134" s="3">
        <f>ABS(AW133/AW132)</f>
        <v>3.2376166088234175E-2</v>
      </c>
      <c r="AX134" s="3">
        <f>ABS(AX133/AX132)</f>
        <v>3.2376166088234168E-2</v>
      </c>
      <c r="BD134" s="3">
        <f>ABS(BD133/BD132)</f>
        <v>0.23736234204684364</v>
      </c>
      <c r="BE134" s="3">
        <f>ABS(BE133/BE132)</f>
        <v>4.0030614542650764E-2</v>
      </c>
      <c r="BF134" s="3">
        <f>ABS(BF133/BF132)</f>
        <v>4.0030614542650764E-2</v>
      </c>
      <c r="BG134" s="3">
        <f>ABS(BG133/BG132)</f>
        <v>0.10911463648664561</v>
      </c>
      <c r="BH134" s="3">
        <f>ABS(BH133/BH132)</f>
        <v>0.10911463648664468</v>
      </c>
      <c r="BK134" s="3">
        <f>ABS(BK133/BK132)</f>
        <v>5.2998815465114466E-2</v>
      </c>
      <c r="BL134" s="3">
        <f>ABS(BL133/BL132)</f>
        <v>5.2998815465114479E-2</v>
      </c>
      <c r="BR134" s="3">
        <f>ABS(BR133/BR132)</f>
        <v>9.2830284838046298E-2</v>
      </c>
      <c r="BS134" s="3">
        <f>ABS(BS133/BS132)</f>
        <v>7.9044471049888959E-2</v>
      </c>
      <c r="BT134" s="3">
        <f>ABS(BT133/BT132)</f>
        <v>7.9044471049888959E-2</v>
      </c>
      <c r="BU134" s="3">
        <f>ABS(BU133/BU132)</f>
        <v>0.10888857616634576</v>
      </c>
      <c r="BV134" s="3">
        <f>ABS(BV133/BV132)</f>
        <v>0.10888857616634584</v>
      </c>
      <c r="BY134" s="3">
        <f>ABS(BY133/BY132)</f>
        <v>4.3241251949443324E-2</v>
      </c>
      <c r="BZ134" s="3">
        <f>ABS(BZ133/BZ132)</f>
        <v>3.78729655546284E-2</v>
      </c>
      <c r="CA134" s="3">
        <f>ABS(CA133/CA132)</f>
        <v>3.7872965554628386E-2</v>
      </c>
      <c r="CF134" s="3">
        <f>ABS(CF133/CF132)</f>
        <v>0.1294981253152839</v>
      </c>
      <c r="CG134" s="3">
        <f>ABS(CG133/CG132)</f>
        <v>5.4965234368835623E-2</v>
      </c>
      <c r="CH134" s="3">
        <f>ABS(CH133/CH132)</f>
        <v>5.4965234368835623E-2</v>
      </c>
      <c r="CI134" s="3">
        <f>ABS(CI133/CI132)</f>
        <v>8.8956839659287551E-2</v>
      </c>
      <c r="CJ134" s="3">
        <f>ABS(CJ133/CJ132)</f>
        <v>8.8956839659287537E-2</v>
      </c>
      <c r="CM134" s="3">
        <f>ABS(CM133/CM132)</f>
        <v>6.5526614715872164E-2</v>
      </c>
      <c r="CN134" s="3">
        <f>ABS(CN133/CN132)</f>
        <v>6.3696593302942889E-2</v>
      </c>
      <c r="CO134" s="3">
        <f>ABS(CO133/CO132)</f>
        <v>6.369659330294293E-2</v>
      </c>
      <c r="CT134" s="3">
        <f>ABS(CT133/CT132)</f>
        <v>7.4880051216821078E-2</v>
      </c>
      <c r="CU134" s="3">
        <f>ABS(CU133/CU132)</f>
        <v>4.9986914119732218E-2</v>
      </c>
      <c r="CV134" s="3">
        <f>ABS(CV133/CV132)</f>
        <v>4.9986914119732218E-2</v>
      </c>
      <c r="CW134" s="3">
        <f>ABS(CW133/CW132)</f>
        <v>0.19247400869589096</v>
      </c>
      <c r="CX134" s="3">
        <f>ABS(CX133/CX132)</f>
        <v>0.19247400869588963</v>
      </c>
      <c r="DA134" s="3">
        <f>ABS(DA133/DA132)</f>
        <v>0.10228674114539174</v>
      </c>
      <c r="DB134" s="3">
        <f>ABS(DB133/DB132)</f>
        <v>0.10228674114539175</v>
      </c>
      <c r="DH134" s="3">
        <f>ABS(DH133/DH132)</f>
        <v>7.582479421738636E-2</v>
      </c>
      <c r="DI134" s="3">
        <f>ABS(DI133/DI132)</f>
        <v>5.4965234368835651E-2</v>
      </c>
      <c r="DJ134" s="3">
        <f>ABS(DJ133/DJ132)</f>
        <v>5.4965234368835651E-2</v>
      </c>
      <c r="DK134" s="3">
        <f>ABS(DK133/DK132)</f>
        <v>6.6410493676443763E-2</v>
      </c>
      <c r="DL134" s="3">
        <f>ABS(DL133/DL132)</f>
        <v>6.6410493676443791E-2</v>
      </c>
      <c r="DO134" s="3">
        <f>ABS(DO133/DO132)</f>
        <v>4.3648094605753238E-2</v>
      </c>
      <c r="DP134" s="3">
        <f>ABS(DP133/DP132)</f>
        <v>4.3648094605753245E-2</v>
      </c>
      <c r="DV134" s="3">
        <f>ABS(DV133/DV132)</f>
        <v>0.11388123189579147</v>
      </c>
      <c r="DW134" s="3">
        <f>ABS(DW133/DW132)</f>
        <v>5.4965234368835651E-2</v>
      </c>
      <c r="DX134" s="3">
        <f>ABS(DX133/DX132)</f>
        <v>5.4965234368835651E-2</v>
      </c>
      <c r="DY134" s="3">
        <f>ABS(DY133/DY132)</f>
        <v>6.9946042698180763E-2</v>
      </c>
      <c r="DZ134" s="3">
        <f>ABS(DZ133/DZ132)</f>
        <v>6.9946042698180735E-2</v>
      </c>
      <c r="EC134" s="3">
        <f>ABS(EC133/EC132)</f>
        <v>4.611158427555323E-2</v>
      </c>
      <c r="ED134" s="3">
        <f>ABS(ED133/ED132)</f>
        <v>4.6111584275553216E-2</v>
      </c>
      <c r="EJ134" s="3">
        <f>ABS(EJ133/EJ132)</f>
        <v>7.3440430767327494E-2</v>
      </c>
      <c r="EK134" s="3">
        <f>ABS(EK133/EK132)</f>
        <v>7.3440430767327453E-2</v>
      </c>
      <c r="EQ134" s="3">
        <f>ABS(EQ133/EQ132)</f>
        <v>0.17291696149958993</v>
      </c>
      <c r="ER134" s="3">
        <f>ABS(ER133/ER132)</f>
        <v>0.13691357098055548</v>
      </c>
      <c r="ES134" s="3">
        <f>ABS(ES133/ES132)</f>
        <v>0.13691357098055437</v>
      </c>
    </row>
    <row r="136" spans="6:149" x14ac:dyDescent="0.25">
      <c r="Q136" s="4">
        <f>MAX(Q124:Q130)</f>
        <v>23.434478203434693</v>
      </c>
      <c r="R136" s="3">
        <f>MAX(R124:R130)</f>
        <v>0.61660391363586975</v>
      </c>
      <c r="U136" s="4">
        <f>MAX(U124:U130)</f>
        <v>52.599999999999838</v>
      </c>
      <c r="V136" s="3">
        <f>MAX(V124:V130)</f>
        <v>0.43547082556773298</v>
      </c>
      <c r="AE136" s="4">
        <f>MAX(AE124:AE130)</f>
        <v>35.744186046511722</v>
      </c>
      <c r="AF136" s="3">
        <f>MAX(AF124:AF130)</f>
        <v>0.77626790330075346</v>
      </c>
      <c r="AJ136" s="3">
        <f>MAX(AJ124:AJ130)</f>
        <v>0.79571586377258829</v>
      </c>
      <c r="AT136" s="3">
        <f>MAX(AT124:AT130)</f>
        <v>1.2494725026476612</v>
      </c>
      <c r="AX136" s="3">
        <f>MAX(AX124:AX130)</f>
        <v>0.98257934555258997</v>
      </c>
      <c r="BH136" s="3">
        <f>MAX(BH124:BH130)</f>
        <v>1.3502434560809056</v>
      </c>
      <c r="BL136" s="3">
        <f>MAX(BL124:BL130)</f>
        <v>1.1248767046598802</v>
      </c>
      <c r="BV136" s="3">
        <f>MAX(BV124:BV130)</f>
        <v>1.5312003973744324</v>
      </c>
      <c r="BZ136" s="3"/>
      <c r="CA136" s="3">
        <f>MAX(CA124:CA130)</f>
        <v>1.3779040263722875</v>
      </c>
      <c r="CJ136" s="3">
        <f>MAX(CJ124:CJ130)</f>
        <v>1.5303355689987435</v>
      </c>
      <c r="CN136" s="3">
        <f>MAX(CN124:CN130)</f>
        <v>78.230000000000047</v>
      </c>
      <c r="CO136" s="3">
        <f>MAX(CO124:CO130)</f>
        <v>1.3692458898714814</v>
      </c>
      <c r="CX136" s="3">
        <f>MAX(CX124:CX130)</f>
        <v>1.4920252192764121</v>
      </c>
      <c r="DB136" s="3">
        <f>MAX(DB124:DB130)</f>
        <v>1.3467339743171851</v>
      </c>
      <c r="DL136" s="3">
        <f>MAX(DL124:DL130)</f>
        <v>1.3319152512132011</v>
      </c>
      <c r="DP136" s="3">
        <f>MAX(DP124:DP130)</f>
        <v>1.2935046237495835</v>
      </c>
      <c r="DZ136" s="3">
        <f>MAX(DZ124:DZ130)</f>
        <v>1.4116186696687616</v>
      </c>
      <c r="ED136" s="3">
        <f>MAX(ED124:ED130)</f>
        <v>1.3502809960092164</v>
      </c>
      <c r="EK136" s="3">
        <f>MAX(EK124:EK130)</f>
        <v>1.2748950347765207</v>
      </c>
      <c r="ES136" s="3">
        <f>MAX(ES124:ES130)</f>
        <v>1.1776474078397325</v>
      </c>
    </row>
    <row r="137" spans="6:149" x14ac:dyDescent="0.25">
      <c r="Q137" s="4">
        <f>MIN(Q124:Q130)</f>
        <v>11.504755614266998</v>
      </c>
      <c r="R137" s="3">
        <f>MIN(R124:R130)</f>
        <v>0.30271112826150126</v>
      </c>
      <c r="U137" s="4">
        <f>MIN(U124:U130)</f>
        <v>41.600000000000037</v>
      </c>
      <c r="V137" s="3">
        <f>MIN(V124:V130)</f>
        <v>0.34440278219805631</v>
      </c>
      <c r="AE137" s="4">
        <f>MIN(AE124:AE130)</f>
        <v>21.508720930232471</v>
      </c>
      <c r="AF137" s="3">
        <f>MIN(AF124:AF130)</f>
        <v>0.46711176126563408</v>
      </c>
      <c r="AJ137" s="3">
        <f>MIN(AJ124:AJ130)</f>
        <v>0.60751750595085663</v>
      </c>
      <c r="AT137" s="3">
        <f>MIN(AT124:AT130)</f>
        <v>0.96707100424508119</v>
      </c>
      <c r="AX137" s="3">
        <f>MIN(AX124:AX130)</f>
        <v>0.88878768074984393</v>
      </c>
      <c r="BH137" s="3">
        <f>MIN(BH124:BH130)</f>
        <v>0.95624873449416692</v>
      </c>
      <c r="BL137" s="3">
        <f>MIN(BL124:BL130)</f>
        <v>0.95715729882370115</v>
      </c>
      <c r="BV137" s="3">
        <f>MIN(BV124:BV130)</f>
        <v>1.0832997678643033</v>
      </c>
      <c r="BZ137" s="3"/>
      <c r="CA137" s="3">
        <f>MIN(CA124:CA130)</f>
        <v>1.2363991199412416</v>
      </c>
      <c r="CJ137" s="3">
        <f>MIN(CJ124:CJ130)</f>
        <v>1.2056997784945913</v>
      </c>
      <c r="CN137" s="3">
        <f>MIN(CN124:CN130)</f>
        <v>66.829999999999899</v>
      </c>
      <c r="CO137" s="3">
        <f>MIN(CO124:CO130)</f>
        <v>1.1697137008834322</v>
      </c>
      <c r="CX137" s="3">
        <f>MIN(CX124:CX130)</f>
        <v>0.76225820245052822</v>
      </c>
      <c r="DB137" s="3">
        <f>MIN(DB124:DB130)</f>
        <v>0.97147216376526102</v>
      </c>
      <c r="DL137" s="3">
        <f>MIN(DL124:DL130)</f>
        <v>1.1037138773010666</v>
      </c>
      <c r="DP137" s="3">
        <f>MIN(DP124:DP130)</f>
        <v>1.1235551111401494</v>
      </c>
      <c r="DZ137" s="3">
        <f>MIN(DZ124:DZ130)</f>
        <v>1.150763083761182</v>
      </c>
      <c r="ED137" s="3">
        <f>MIN(ED124:ED130)</f>
        <v>1.201489701683135</v>
      </c>
      <c r="EK137" s="3">
        <f>MIN(EK124:EK130)</f>
        <v>1.0794731681319389</v>
      </c>
      <c r="ES137" s="3">
        <f>MIN(ES124:ES130)</f>
        <v>0.73279013022915829</v>
      </c>
    </row>
    <row r="138" spans="6:149" x14ac:dyDescent="0.25">
      <c r="DI138" s="2"/>
    </row>
    <row r="139" spans="6:149" x14ac:dyDescent="0.25">
      <c r="DI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T140" s="2"/>
      <c r="CU140" s="2"/>
      <c r="CV140" s="4"/>
      <c r="DH140" s="2"/>
      <c r="DI140" s="2"/>
      <c r="DJ140" s="4"/>
      <c r="DV140" s="2"/>
      <c r="DW140" s="2"/>
      <c r="DX140" s="4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T141" s="2"/>
      <c r="CU141" s="2"/>
      <c r="CV141" s="4"/>
      <c r="DH141" s="2"/>
      <c r="DI141" s="2"/>
      <c r="DJ141" s="4"/>
      <c r="DV141" s="2"/>
      <c r="DW141" s="2"/>
      <c r="DX141" s="4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T142" s="2"/>
      <c r="CU142" s="2"/>
      <c r="CV142" s="4"/>
      <c r="DH142" s="2"/>
      <c r="DI142" s="2"/>
      <c r="DJ142" s="4"/>
      <c r="DV142" s="2"/>
      <c r="DW142" s="2"/>
      <c r="DX142" s="4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T143" s="2"/>
      <c r="CU143" s="2"/>
      <c r="CV143" s="4"/>
      <c r="DH143" s="2"/>
      <c r="DI143" s="2"/>
      <c r="DJ143" s="4"/>
      <c r="DV143" s="2"/>
      <c r="DW143" s="2"/>
      <c r="DX143" s="4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T144" s="2"/>
      <c r="CU144" s="2"/>
      <c r="CV144" s="4"/>
      <c r="DH144" s="2"/>
      <c r="DI144" s="2"/>
      <c r="DJ144" s="4"/>
      <c r="DV144" s="2"/>
      <c r="DW144" s="2"/>
      <c r="DX144" s="4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T145" s="2"/>
      <c r="CU145" s="2"/>
      <c r="CV145" s="4"/>
      <c r="DH145" s="2"/>
      <c r="DI145" s="2"/>
      <c r="DJ145" s="4"/>
      <c r="DV145" s="2"/>
      <c r="DW145" s="2"/>
      <c r="DX145" s="4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T146" s="2"/>
      <c r="CU146" s="2"/>
      <c r="CV146" s="4"/>
      <c r="DH146" s="2"/>
      <c r="DI146" s="2"/>
      <c r="DJ146" s="4"/>
      <c r="DV146" s="2"/>
      <c r="DW146" s="2"/>
      <c r="DX146" s="4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T148" s="4"/>
      <c r="CU148" s="4"/>
      <c r="CV148" s="4"/>
      <c r="DH148" s="4"/>
      <c r="DI148" s="4"/>
      <c r="DJ148" s="4"/>
      <c r="DV148" s="4"/>
      <c r="DW148" s="4"/>
      <c r="DX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T149" s="4"/>
      <c r="CV149" s="4"/>
      <c r="DH149" s="4"/>
      <c r="DJ149" s="4"/>
      <c r="DV149" s="4"/>
      <c r="DX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T150" s="3"/>
      <c r="CV150" s="3"/>
      <c r="DH150" s="3"/>
      <c r="DJ150" s="3"/>
      <c r="DV150" s="3"/>
      <c r="DX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18.270541611624786</v>
      </c>
      <c r="U155" s="4">
        <f>U124</f>
        <v>42.999999999999972</v>
      </c>
      <c r="AE155" s="4">
        <f>AE124</f>
        <v>35.744186046511722</v>
      </c>
      <c r="AI155" s="4">
        <f>AI124</f>
        <v>37.199999999999989</v>
      </c>
      <c r="AS155" s="4">
        <f>AS124</f>
        <v>39.081112870391237</v>
      </c>
      <c r="AW155" s="4">
        <f>AW124</f>
        <v>39.80000000000004</v>
      </c>
      <c r="BG155" s="4">
        <f>BG124</f>
        <v>62.23997536187251</v>
      </c>
      <c r="BK155" s="4">
        <f>BK124</f>
        <v>71.400000000000077</v>
      </c>
      <c r="BU155" s="4">
        <f>BU124</f>
        <v>39.722330097087436</v>
      </c>
      <c r="BZ155" s="4">
        <f>BZ124</f>
        <v>74.899999999999764</v>
      </c>
      <c r="CI155" s="4">
        <f>CI124</f>
        <v>52.56782841823059</v>
      </c>
      <c r="CN155" s="4">
        <f>CN124</f>
        <v>68.030000000000157</v>
      </c>
      <c r="CW155" s="4">
        <f>CW124</f>
        <v>56.188203753350976</v>
      </c>
      <c r="DA155" s="4">
        <f>DA124</f>
        <v>75.400000000000063</v>
      </c>
      <c r="DK155" s="4">
        <f>DK124</f>
        <v>26.104557640750684</v>
      </c>
      <c r="DO155" s="4">
        <f>DO124</f>
        <v>78.999999999999915</v>
      </c>
      <c r="DY155" s="4">
        <f>DY124</f>
        <v>52.50455764075069</v>
      </c>
      <c r="EC155" s="4">
        <f>EC124</f>
        <v>71.400000000000077</v>
      </c>
      <c r="EJ155" s="4">
        <f>EJ124</f>
        <v>54.799999999999898</v>
      </c>
      <c r="ER155" s="4">
        <f>ER124</f>
        <v>48.910000000000124</v>
      </c>
      <c r="EX155">
        <v>1794</v>
      </c>
      <c r="EY155" s="4">
        <f>SUM(N155:ER155)</f>
        <v>1046.2632934405708</v>
      </c>
      <c r="EZ155" s="4">
        <f>EY155+34.6</f>
        <v>1080.8632934405707</v>
      </c>
      <c r="FA155">
        <v>10</v>
      </c>
    </row>
    <row r="156" spans="14:158" x14ac:dyDescent="0.25">
      <c r="Q156" s="4">
        <f t="shared" ref="Q156:Q161" si="477">Q125</f>
        <v>17.555217965653995</v>
      </c>
      <c r="U156" s="4">
        <f t="shared" ref="U156:U161" si="478">U125</f>
        <v>44.199999999999875</v>
      </c>
      <c r="AE156" s="4">
        <f t="shared" ref="AE156:AE161" si="479">AE125</f>
        <v>31.928488372092964</v>
      </c>
      <c r="AI156" s="4">
        <f t="shared" ref="AI156:AI161" si="480">AI125</f>
        <v>40</v>
      </c>
      <c r="AS156" s="4">
        <f t="shared" ref="AS156:AS161" si="481">AS125</f>
        <v>43.614250169645018</v>
      </c>
      <c r="AW156" s="4">
        <f t="shared" ref="AW156:AW161" si="482">AW125</f>
        <v>42.59999999999998</v>
      </c>
      <c r="BG156" s="4">
        <f t="shared" ref="BG156:BG161" si="483">BG125</f>
        <v>50.400862334462573</v>
      </c>
      <c r="BK156" s="4">
        <f t="shared" ref="BK156:BK161" si="484">BK125</f>
        <v>66.199999999999903</v>
      </c>
      <c r="BU156" s="4">
        <f t="shared" ref="BU156:BU161" si="485">BU125</f>
        <v>34.159223300970964</v>
      </c>
      <c r="BZ156" s="4">
        <f t="shared" ref="BZ156:BZ161" si="486">BZ125</f>
        <v>74.900000000000048</v>
      </c>
      <c r="CI156" s="4">
        <f t="shared" ref="CI156:CI161" si="487">CI125</f>
        <v>64.906702412868626</v>
      </c>
      <c r="CN156" s="4">
        <f t="shared" ref="CN156:CN161" si="488">CN125</f>
        <v>77.829999999999842</v>
      </c>
      <c r="CW156" s="4">
        <f t="shared" ref="CW156:CW161" si="489">CW125</f>
        <v>51.085790884718477</v>
      </c>
      <c r="DA156" s="4">
        <f t="shared" ref="DA156:DA161" si="490">DA125</f>
        <v>69.799999999999969</v>
      </c>
      <c r="DK156" s="4">
        <f t="shared" ref="DK156:DK161" si="491">DK125</f>
        <v>28.403217158177</v>
      </c>
      <c r="DO156" s="4">
        <f t="shared" ref="DO156:DO161" si="492">DO125</f>
        <v>82.199999999999989</v>
      </c>
      <c r="DY156" s="4">
        <f t="shared" ref="DY156:DY161" si="493">DY125</f>
        <v>47.403217158176915</v>
      </c>
      <c r="EC156" s="4">
        <f t="shared" ref="EC156:EC161" si="494">EC125</f>
        <v>64.800000000000111</v>
      </c>
      <c r="EJ156" s="4">
        <f t="shared" ref="EJ156:EJ161" si="495">EJ125</f>
        <v>46.399999999999793</v>
      </c>
      <c r="ER156" s="4">
        <f t="shared" ref="ER156:ER161" si="496">ER125</f>
        <v>45.910000000000153</v>
      </c>
      <c r="EX156">
        <v>1929</v>
      </c>
      <c r="EY156" s="4">
        <f t="shared" ref="EY156:EY161" si="497">SUM(N156:ER156)</f>
        <v>1024.296969756766</v>
      </c>
      <c r="EZ156" s="4">
        <f t="shared" ref="EZ156:EZ161" si="498">EY156+34.6</f>
        <v>1058.8969697567659</v>
      </c>
      <c r="FA156">
        <v>9</v>
      </c>
    </row>
    <row r="157" spans="14:158" x14ac:dyDescent="0.25">
      <c r="Q157" s="4">
        <f t="shared" si="477"/>
        <v>21.200264200792461</v>
      </c>
      <c r="U157" s="4">
        <f t="shared" si="478"/>
        <v>52.40000000000002</v>
      </c>
      <c r="AE157" s="4">
        <f t="shared" si="479"/>
        <v>25.645930232558086</v>
      </c>
      <c r="AI157" s="4">
        <f t="shared" si="480"/>
        <v>42.20000000000006</v>
      </c>
      <c r="AS157" s="4">
        <f t="shared" si="481"/>
        <v>35.700927391992948</v>
      </c>
      <c r="AW157" s="4">
        <f t="shared" si="482"/>
        <v>43.599999999999923</v>
      </c>
      <c r="BG157" s="4">
        <f t="shared" si="483"/>
        <v>53.549307052663906</v>
      </c>
      <c r="BK157" s="4">
        <f t="shared" si="484"/>
        <v>72.800000000000082</v>
      </c>
      <c r="BU157" s="4">
        <f t="shared" si="485"/>
        <v>32.308737864077699</v>
      </c>
      <c r="BZ157" s="4">
        <f t="shared" si="486"/>
        <v>72.3</v>
      </c>
      <c r="CI157" s="4">
        <f t="shared" si="487"/>
        <v>51.137801608579295</v>
      </c>
      <c r="CN157" s="4">
        <f t="shared" si="488"/>
        <v>71.229999999999805</v>
      </c>
      <c r="CW157" s="4">
        <f t="shared" si="489"/>
        <v>49.523860589812415</v>
      </c>
      <c r="DA157" s="4">
        <f t="shared" si="490"/>
        <v>72.199999999999918</v>
      </c>
      <c r="DK157" s="4">
        <f t="shared" si="491"/>
        <v>27.402144772118035</v>
      </c>
      <c r="DO157" s="4">
        <f t="shared" si="492"/>
        <v>71.400000000000006</v>
      </c>
      <c r="DY157" s="4">
        <f t="shared" si="493"/>
        <v>42.802144772118027</v>
      </c>
      <c r="EC157" s="4">
        <f t="shared" si="494"/>
        <v>68.799999999999955</v>
      </c>
      <c r="EJ157" s="4">
        <f t="shared" si="495"/>
        <v>54.80000000000004</v>
      </c>
      <c r="ER157" s="4">
        <f t="shared" si="496"/>
        <v>46.30999999999986</v>
      </c>
      <c r="EX157">
        <v>2053</v>
      </c>
      <c r="EY157" s="4">
        <f t="shared" si="497"/>
        <v>1007.3111184847126</v>
      </c>
      <c r="EZ157" s="4">
        <f t="shared" si="498"/>
        <v>1041.9111184847125</v>
      </c>
      <c r="FA157">
        <v>7</v>
      </c>
    </row>
    <row r="158" spans="14:158" x14ac:dyDescent="0.25">
      <c r="Q158" s="4">
        <f t="shared" si="477"/>
        <v>20.529986789960368</v>
      </c>
      <c r="U158" s="4">
        <f t="shared" si="478"/>
        <v>48.599999999999923</v>
      </c>
      <c r="AE158" s="4">
        <f t="shared" si="479"/>
        <v>30.940116279069834</v>
      </c>
      <c r="AI158" s="4">
        <f t="shared" si="480"/>
        <v>44.999999999999858</v>
      </c>
      <c r="AS158" s="4">
        <f t="shared" si="481"/>
        <v>42.743496946392369</v>
      </c>
      <c r="AW158" s="4">
        <f t="shared" si="482"/>
        <v>43.999999999999986</v>
      </c>
      <c r="BG158" s="4">
        <f t="shared" si="483"/>
        <v>44.078641823221332</v>
      </c>
      <c r="BK158" s="4">
        <f t="shared" si="484"/>
        <v>71.200000000000188</v>
      </c>
      <c r="BU158" s="4">
        <f t="shared" si="485"/>
        <v>31.984466019417312</v>
      </c>
      <c r="BZ158" s="4">
        <f t="shared" si="486"/>
        <v>70.700000000000031</v>
      </c>
      <c r="CI158" s="4">
        <f t="shared" si="487"/>
        <v>53.691152815013382</v>
      </c>
      <c r="CN158" s="4">
        <f t="shared" si="488"/>
        <v>75.830000000000027</v>
      </c>
      <c r="CW158" s="4">
        <f t="shared" si="489"/>
        <v>53.766756032171571</v>
      </c>
      <c r="DA158" s="4">
        <f t="shared" si="490"/>
        <v>73.599999999999923</v>
      </c>
      <c r="DK158" s="4">
        <f t="shared" si="491"/>
        <v>29.40375335120639</v>
      </c>
      <c r="DO158" s="4">
        <f t="shared" si="492"/>
        <v>76.999999999999886</v>
      </c>
      <c r="DY158" s="4">
        <f t="shared" si="493"/>
        <v>45.003753351206484</v>
      </c>
      <c r="EC158" s="4">
        <f t="shared" si="494"/>
        <v>64.60000000000008</v>
      </c>
      <c r="EJ158" s="4">
        <f t="shared" si="495"/>
        <v>53.799999999999812</v>
      </c>
      <c r="ER158" s="4">
        <f t="shared" si="496"/>
        <v>57.710000000000008</v>
      </c>
      <c r="EX158">
        <v>2026</v>
      </c>
      <c r="EY158" s="4">
        <f t="shared" si="497"/>
        <v>1034.1821234076588</v>
      </c>
      <c r="EZ158" s="4">
        <f t="shared" si="498"/>
        <v>1068.7821234076587</v>
      </c>
      <c r="FA158">
        <v>6</v>
      </c>
      <c r="FB158">
        <v>5</v>
      </c>
    </row>
    <row r="159" spans="14:158" x14ac:dyDescent="0.25">
      <c r="Q159" s="4">
        <f t="shared" si="477"/>
        <v>17.704755614266787</v>
      </c>
      <c r="U159" s="4">
        <f t="shared" si="478"/>
        <v>45.600000000000094</v>
      </c>
      <c r="AE159" s="4">
        <f t="shared" si="479"/>
        <v>27.998837209302366</v>
      </c>
      <c r="AI159" s="4">
        <f t="shared" si="480"/>
        <v>48.199999999999932</v>
      </c>
      <c r="AS159" s="4">
        <f t="shared" si="481"/>
        <v>33.756706627459579</v>
      </c>
      <c r="AW159" s="4">
        <f t="shared" si="482"/>
        <v>43.000000000000114</v>
      </c>
      <c r="BG159" s="4">
        <f t="shared" si="483"/>
        <v>56.558284570372663</v>
      </c>
      <c r="BK159" s="4">
        <f t="shared" si="484"/>
        <v>77.800000000000011</v>
      </c>
      <c r="BU159" s="4">
        <f t="shared" si="485"/>
        <v>36.196116504854473</v>
      </c>
      <c r="BZ159" s="4">
        <f t="shared" si="486"/>
        <v>77.899999999999878</v>
      </c>
      <c r="CI159" s="4">
        <f t="shared" si="487"/>
        <v>59.045576407506744</v>
      </c>
      <c r="CN159" s="4">
        <f t="shared" si="488"/>
        <v>78.230000000000047</v>
      </c>
      <c r="CW159" s="4">
        <f t="shared" si="489"/>
        <v>59.783378016086019</v>
      </c>
      <c r="DA159" s="4">
        <f t="shared" si="490"/>
        <v>76.8</v>
      </c>
      <c r="DK159" s="4">
        <f t="shared" si="491"/>
        <v>31.5018766756031</v>
      </c>
      <c r="DO159" s="4">
        <f t="shared" si="492"/>
        <v>79.400000000000048</v>
      </c>
      <c r="DY159" s="4">
        <f t="shared" si="493"/>
        <v>50.301876675603197</v>
      </c>
      <c r="EC159" s="4">
        <f t="shared" si="494"/>
        <v>67.59999999999998</v>
      </c>
      <c r="EJ159" s="4">
        <f t="shared" si="495"/>
        <v>52.599999999999909</v>
      </c>
      <c r="ER159" s="4">
        <f t="shared" si="496"/>
        <v>50.710000000000122</v>
      </c>
      <c r="EX159">
        <v>1813</v>
      </c>
      <c r="EY159" s="4">
        <f t="shared" si="497"/>
        <v>1070.687408301055</v>
      </c>
      <c r="EZ159" s="4">
        <f t="shared" si="498"/>
        <v>1105.2874083010549</v>
      </c>
      <c r="FA159">
        <v>4</v>
      </c>
    </row>
    <row r="160" spans="14:158" x14ac:dyDescent="0.25">
      <c r="Q160" s="4">
        <f t="shared" si="477"/>
        <v>11.504755614266998</v>
      </c>
      <c r="U160" s="4">
        <f t="shared" si="478"/>
        <v>52.599999999999838</v>
      </c>
      <c r="AE160" s="4">
        <f t="shared" si="479"/>
        <v>21.508720930232471</v>
      </c>
      <c r="AI160" s="4">
        <f t="shared" si="480"/>
        <v>45.200000000000031</v>
      </c>
      <c r="AS160" s="4">
        <f t="shared" si="481"/>
        <v>39.395973761592472</v>
      </c>
      <c r="AW160" s="4">
        <f t="shared" si="482"/>
        <v>41.999999999999886</v>
      </c>
      <c r="BG160" s="4">
        <f t="shared" si="483"/>
        <v>49.495441946412043</v>
      </c>
      <c r="BK160" s="4">
        <f t="shared" si="484"/>
        <v>74.000000000000057</v>
      </c>
      <c r="BU160" s="4">
        <f t="shared" si="485"/>
        <v>28.102912621359124</v>
      </c>
      <c r="BZ160" s="4">
        <f t="shared" si="486"/>
        <v>72.500000000000028</v>
      </c>
      <c r="CI160" s="4">
        <f t="shared" si="487"/>
        <v>51.771045576407502</v>
      </c>
      <c r="CN160" s="4">
        <f t="shared" si="488"/>
        <v>70.829999999999885</v>
      </c>
      <c r="CW160" s="4">
        <f t="shared" si="489"/>
        <v>45.709383378016028</v>
      </c>
      <c r="DA160" s="4">
        <f t="shared" si="490"/>
        <v>68.2</v>
      </c>
      <c r="DK160" s="4">
        <f t="shared" si="491"/>
        <v>26.394101876675592</v>
      </c>
      <c r="DO160" s="4">
        <f t="shared" si="492"/>
        <v>76.999999999999957</v>
      </c>
      <c r="DY160" s="4">
        <f t="shared" si="493"/>
        <v>46.794101876675512</v>
      </c>
      <c r="EC160" s="4">
        <f t="shared" si="494"/>
        <v>70.799999999999912</v>
      </c>
      <c r="EJ160" s="4">
        <f t="shared" si="495"/>
        <v>46.600000000000037</v>
      </c>
      <c r="ER160" s="4">
        <f t="shared" si="496"/>
        <v>47.710000000000079</v>
      </c>
      <c r="EX160">
        <v>1709</v>
      </c>
      <c r="EY160" s="4">
        <f t="shared" si="497"/>
        <v>988.11643758163746</v>
      </c>
      <c r="EZ160" s="4">
        <f t="shared" si="498"/>
        <v>1022.7164375816375</v>
      </c>
      <c r="FA160">
        <v>2</v>
      </c>
    </row>
    <row r="161" spans="17:157" x14ac:dyDescent="0.25">
      <c r="Q161" s="4">
        <f t="shared" si="477"/>
        <v>23.434478203434693</v>
      </c>
      <c r="U161" s="4">
        <f t="shared" si="478"/>
        <v>41.600000000000037</v>
      </c>
      <c r="AE161" s="4">
        <f t="shared" si="479"/>
        <v>26.433720930232504</v>
      </c>
      <c r="AI161" s="4">
        <f t="shared" si="480"/>
        <v>36.799999999999997</v>
      </c>
      <c r="AS161" s="4">
        <f t="shared" si="481"/>
        <v>38.307532232526611</v>
      </c>
      <c r="AW161" s="4">
        <f t="shared" si="482"/>
        <v>42.200000000000131</v>
      </c>
      <c r="BG161" s="4">
        <f t="shared" si="483"/>
        <v>51.677486910994674</v>
      </c>
      <c r="BK161" s="4">
        <f t="shared" si="484"/>
        <v>68.2</v>
      </c>
      <c r="BU161" s="4">
        <f t="shared" si="485"/>
        <v>32.526213592233077</v>
      </c>
      <c r="BZ161" s="4">
        <f t="shared" si="486"/>
        <v>69.899999999999764</v>
      </c>
      <c r="CI161" s="4">
        <f t="shared" si="487"/>
        <v>55.079892761394319</v>
      </c>
      <c r="CN161" s="4">
        <f t="shared" si="488"/>
        <v>66.829999999999899</v>
      </c>
      <c r="CW161" s="4">
        <f t="shared" si="489"/>
        <v>30.54262734584502</v>
      </c>
      <c r="DA161" s="4">
        <f t="shared" si="490"/>
        <v>55.399999999999991</v>
      </c>
      <c r="DK161" s="4">
        <f t="shared" si="491"/>
        <v>28.990348525469216</v>
      </c>
      <c r="DO161" s="4">
        <f t="shared" si="492"/>
        <v>75.800000000000125</v>
      </c>
      <c r="DY161" s="4">
        <f t="shared" si="493"/>
        <v>49.990348525469088</v>
      </c>
      <c r="EC161" s="4">
        <f t="shared" si="494"/>
        <v>72.599999999999909</v>
      </c>
      <c r="EJ161" s="4">
        <f t="shared" si="495"/>
        <v>48.800000000000097</v>
      </c>
      <c r="ER161" s="4">
        <f t="shared" si="496"/>
        <v>35.90999999999994</v>
      </c>
      <c r="EX161">
        <v>1528</v>
      </c>
      <c r="EY161" s="4">
        <f t="shared" si="497"/>
        <v>951.02264902759919</v>
      </c>
      <c r="EZ161" s="4">
        <f t="shared" si="498"/>
        <v>985.62264902759921</v>
      </c>
      <c r="FA161">
        <v>1</v>
      </c>
    </row>
    <row r="163" spans="17:157" x14ac:dyDescent="0.25">
      <c r="EX163" s="4">
        <f>AVERAGE(EX155:EX161)</f>
        <v>1836</v>
      </c>
      <c r="EY163" s="4">
        <f>AVERAGE(EY155:EY161)</f>
        <v>1017.4114285714286</v>
      </c>
      <c r="EZ163" s="4">
        <f>AVERAGE(EZ155:EZ161)</f>
        <v>1052.0114285714285</v>
      </c>
    </row>
    <row r="164" spans="17:157" x14ac:dyDescent="0.25">
      <c r="EX164" s="4">
        <f>STDEV(EX155:EX161)</f>
        <v>184.89817017302616</v>
      </c>
      <c r="EY164" s="4">
        <f>STDEV(EY155:EY161)</f>
        <v>39.511833281399568</v>
      </c>
      <c r="EZ164" s="4">
        <f>STDEV(EZ155:EZ161)</f>
        <v>39.511833281399525</v>
      </c>
    </row>
    <row r="165" spans="17:157" x14ac:dyDescent="0.25">
      <c r="EX165" s="3">
        <f>ABS(EX164/EX163)</f>
        <v>0.10070706436439333</v>
      </c>
      <c r="EY165" s="3">
        <f>ABS(EY164/EY163)</f>
        <v>3.8835649150195869E-2</v>
      </c>
      <c r="EZ165" s="3">
        <f>ABS(EZ164/EZ163)</f>
        <v>3.7558368862070576E-2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EK165"/>
  <sheetViews>
    <sheetView workbookViewId="0"/>
  </sheetViews>
  <sheetFormatPr defaultRowHeight="15" x14ac:dyDescent="0.25"/>
  <sheetData>
    <row r="3" spans="2:133" x14ac:dyDescent="0.25">
      <c r="B3" t="s">
        <v>0</v>
      </c>
      <c r="E3" s="3"/>
      <c r="I3" t="s">
        <v>60</v>
      </c>
      <c r="L3" s="3"/>
      <c r="M3" s="3"/>
      <c r="P3" s="5" t="s">
        <v>2</v>
      </c>
      <c r="S3" s="3"/>
      <c r="T3" s="3"/>
      <c r="W3" t="s">
        <v>27</v>
      </c>
      <c r="Z3" s="3"/>
      <c r="AA3" s="3"/>
      <c r="AD3" t="s">
        <v>43</v>
      </c>
      <c r="AG3" s="3"/>
      <c r="AH3" s="3"/>
      <c r="AK3" t="s">
        <v>4</v>
      </c>
      <c r="AN3" s="3"/>
      <c r="AO3" s="3"/>
      <c r="AR3" s="5" t="s">
        <v>44</v>
      </c>
      <c r="AU3" s="3"/>
      <c r="AV3" s="3"/>
      <c r="AY3" t="s">
        <v>32</v>
      </c>
      <c r="BB3" s="3"/>
      <c r="BC3" s="3"/>
      <c r="BF3" t="s">
        <v>45</v>
      </c>
      <c r="BI3" s="3"/>
      <c r="BJ3" s="3"/>
      <c r="BM3" t="s">
        <v>46</v>
      </c>
      <c r="BP3" s="3"/>
      <c r="BQ3" s="3"/>
      <c r="BT3" t="s">
        <v>47</v>
      </c>
      <c r="BW3" s="3"/>
      <c r="BX3" s="3"/>
      <c r="CA3" t="s">
        <v>9</v>
      </c>
      <c r="CD3" s="3"/>
      <c r="CE3" s="3"/>
      <c r="CH3" t="s">
        <v>48</v>
      </c>
      <c r="CK3" s="3"/>
      <c r="CL3" s="3"/>
      <c r="CO3" t="s">
        <v>38</v>
      </c>
      <c r="CR3" s="3"/>
      <c r="CS3" s="3"/>
      <c r="CV3" s="5" t="s">
        <v>49</v>
      </c>
      <c r="CY3" s="3"/>
      <c r="CZ3" s="3"/>
      <c r="DC3" s="5" t="s">
        <v>50</v>
      </c>
      <c r="DF3" s="3"/>
      <c r="DG3" s="3"/>
      <c r="DJ3" s="5" t="s">
        <v>51</v>
      </c>
      <c r="DM3" s="3"/>
      <c r="DN3" s="3"/>
      <c r="DQ3" s="5" t="s">
        <v>52</v>
      </c>
      <c r="DT3" s="3"/>
      <c r="DU3" s="3"/>
      <c r="DX3" s="5" t="s">
        <v>53</v>
      </c>
      <c r="EA3" s="3"/>
      <c r="EB3" s="3"/>
    </row>
    <row r="4" spans="2:133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C4" s="6"/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J4" s="6"/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L4" s="6"/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S4" s="6"/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U4" s="6"/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s="3" t="s">
        <v>20</v>
      </c>
      <c r="EA4" t="s">
        <v>21</v>
      </c>
      <c r="EB4" t="s">
        <v>22</v>
      </c>
      <c r="EC4" t="s">
        <v>23</v>
      </c>
    </row>
    <row r="5" spans="2:133" x14ac:dyDescent="0.25">
      <c r="B5">
        <v>91</v>
      </c>
      <c r="C5">
        <v>10</v>
      </c>
      <c r="D5" s="3">
        <v>0.121</v>
      </c>
      <c r="E5" s="1">
        <f>D5*20</f>
        <v>2.42</v>
      </c>
      <c r="F5" s="2">
        <f>E5</f>
        <v>2.42</v>
      </c>
      <c r="I5">
        <v>91</v>
      </c>
      <c r="J5">
        <v>10</v>
      </c>
      <c r="K5" s="3">
        <v>0.19500000000000001</v>
      </c>
      <c r="L5" s="1">
        <f>K5*20</f>
        <v>3.9000000000000004</v>
      </c>
      <c r="M5" s="2">
        <f>L5</f>
        <v>3.9000000000000004</v>
      </c>
      <c r="N5" s="2">
        <f>F5-M5</f>
        <v>-1.4800000000000004</v>
      </c>
      <c r="O5" s="2"/>
      <c r="P5">
        <v>91</v>
      </c>
      <c r="Q5">
        <v>10</v>
      </c>
      <c r="R5" s="3">
        <v>5.3999999999999999E-2</v>
      </c>
      <c r="S5" s="1">
        <f>R5*20</f>
        <v>1.08</v>
      </c>
      <c r="T5" s="2">
        <f>S5</f>
        <v>1.08</v>
      </c>
      <c r="U5" s="2">
        <f>M5-T5</f>
        <v>2.8200000000000003</v>
      </c>
      <c r="W5">
        <v>91</v>
      </c>
      <c r="X5">
        <v>10</v>
      </c>
      <c r="Y5" s="3">
        <v>0.115</v>
      </c>
      <c r="Z5" s="1">
        <f>Y5*20</f>
        <v>2.3000000000000003</v>
      </c>
      <c r="AA5" s="2">
        <f>Z5</f>
        <v>2.3000000000000003</v>
      </c>
      <c r="AB5" s="2">
        <f>T5-AA5</f>
        <v>-1.2200000000000002</v>
      </c>
      <c r="AD5">
        <v>91</v>
      </c>
      <c r="AE5">
        <v>10</v>
      </c>
      <c r="AF5" s="3">
        <v>3.6999999999999998E-2</v>
      </c>
      <c r="AG5" s="1">
        <f>AF5*20</f>
        <v>0.74</v>
      </c>
      <c r="AH5" s="2">
        <f>AG5</f>
        <v>0.74</v>
      </c>
      <c r="AI5" s="2">
        <f>AA5-AH5</f>
        <v>1.5600000000000003</v>
      </c>
      <c r="AK5">
        <v>91</v>
      </c>
      <c r="AL5">
        <v>10</v>
      </c>
      <c r="AM5" s="3">
        <v>0.16200000000000001</v>
      </c>
      <c r="AN5" s="1">
        <f>AM5*20</f>
        <v>3.24</v>
      </c>
      <c r="AO5" s="2">
        <f>AN5</f>
        <v>3.24</v>
      </c>
      <c r="AP5" s="2">
        <f>AH5-AO5</f>
        <v>-2.5</v>
      </c>
      <c r="AQ5" s="2"/>
      <c r="AR5">
        <v>91</v>
      </c>
      <c r="AS5">
        <v>10</v>
      </c>
      <c r="AT5" s="3">
        <v>9.7000000000000003E-2</v>
      </c>
      <c r="AU5" s="1">
        <f>AT5*20</f>
        <v>1.94</v>
      </c>
      <c r="AV5" s="2">
        <f>AU5</f>
        <v>1.94</v>
      </c>
      <c r="AW5" s="2">
        <f>AO5-AV5</f>
        <v>1.3000000000000003</v>
      </c>
      <c r="AY5">
        <v>91</v>
      </c>
      <c r="AZ5">
        <v>10</v>
      </c>
      <c r="BA5" s="3">
        <v>0.18099999999999999</v>
      </c>
      <c r="BB5" s="1">
        <f>BA5*20</f>
        <v>3.62</v>
      </c>
      <c r="BC5" s="2">
        <f>BB5</f>
        <v>3.62</v>
      </c>
      <c r="BD5" s="2">
        <f>AV5-BC5</f>
        <v>-1.6800000000000002</v>
      </c>
      <c r="BF5">
        <v>91</v>
      </c>
      <c r="BG5">
        <v>10</v>
      </c>
      <c r="BH5" s="3">
        <v>0.11700000000000001</v>
      </c>
      <c r="BI5" s="1">
        <f>BH5*20</f>
        <v>2.3400000000000003</v>
      </c>
      <c r="BJ5" s="2">
        <f>BI5</f>
        <v>2.3400000000000003</v>
      </c>
      <c r="BK5" s="2">
        <f>BC5-BJ5</f>
        <v>1.2799999999999998</v>
      </c>
      <c r="BM5">
        <v>91</v>
      </c>
      <c r="BN5">
        <v>10</v>
      </c>
      <c r="BO5" s="3">
        <v>0.17299999999999999</v>
      </c>
      <c r="BP5" s="1">
        <f>BO5*20</f>
        <v>3.46</v>
      </c>
      <c r="BQ5" s="2">
        <f>BP5</f>
        <v>3.46</v>
      </c>
      <c r="BR5" s="2">
        <f>BJ5-BQ5</f>
        <v>-1.1199999999999997</v>
      </c>
      <c r="BT5">
        <v>91</v>
      </c>
      <c r="BU5">
        <v>10</v>
      </c>
      <c r="BV5" s="3">
        <v>9.8000000000000004E-2</v>
      </c>
      <c r="BW5" s="1">
        <f>BV5*20</f>
        <v>1.96</v>
      </c>
      <c r="BX5" s="2">
        <f>BW5</f>
        <v>1.96</v>
      </c>
      <c r="BY5" s="2">
        <f>BQ5-BX5</f>
        <v>1.5</v>
      </c>
      <c r="CA5">
        <v>91</v>
      </c>
      <c r="CB5">
        <v>10</v>
      </c>
      <c r="CC5" s="3">
        <v>0.223</v>
      </c>
      <c r="CD5" s="1">
        <f>CC5*20</f>
        <v>4.46</v>
      </c>
      <c r="CE5" s="2">
        <f>CD5</f>
        <v>4.46</v>
      </c>
      <c r="CF5" s="2">
        <f>BX5-CE5</f>
        <v>-2.5</v>
      </c>
      <c r="CH5">
        <v>91</v>
      </c>
      <c r="CI5">
        <v>10</v>
      </c>
      <c r="CJ5" s="3">
        <v>0.16</v>
      </c>
      <c r="CK5" s="1">
        <f>CJ5*20</f>
        <v>3.2</v>
      </c>
      <c r="CL5" s="2">
        <f>CK5</f>
        <v>3.2</v>
      </c>
      <c r="CM5" s="2">
        <f>CE5-CL5</f>
        <v>1.2599999999999998</v>
      </c>
      <c r="CO5">
        <v>91</v>
      </c>
      <c r="CP5">
        <v>10</v>
      </c>
      <c r="CQ5" s="3">
        <v>0.24099999999999999</v>
      </c>
      <c r="CR5" s="1">
        <f>CQ5*20</f>
        <v>4.82</v>
      </c>
      <c r="CS5" s="2">
        <f>CR5</f>
        <v>4.82</v>
      </c>
      <c r="CT5" s="2">
        <f>CL5-CS5</f>
        <v>-1.62</v>
      </c>
      <c r="CV5">
        <v>91</v>
      </c>
      <c r="CW5">
        <v>10</v>
      </c>
      <c r="CX5" s="3">
        <v>0.14099999999999999</v>
      </c>
      <c r="CY5" s="1">
        <f>CX5*20</f>
        <v>2.82</v>
      </c>
      <c r="CZ5" s="2">
        <f>CY5</f>
        <v>2.82</v>
      </c>
      <c r="DA5" s="2">
        <f>CS5-CZ5</f>
        <v>2.0000000000000004</v>
      </c>
      <c r="DC5">
        <v>91</v>
      </c>
      <c r="DD5">
        <v>10</v>
      </c>
      <c r="DE5" s="3">
        <v>0.23100000000000001</v>
      </c>
      <c r="DF5" s="1">
        <f>DE5*20</f>
        <v>4.62</v>
      </c>
      <c r="DG5" s="2">
        <f>DF5</f>
        <v>4.62</v>
      </c>
      <c r="DH5" s="2">
        <f>CZ5-DG5</f>
        <v>-1.8000000000000003</v>
      </c>
      <c r="DJ5">
        <v>91</v>
      </c>
      <c r="DK5">
        <v>10</v>
      </c>
      <c r="DL5" s="3">
        <v>0.121</v>
      </c>
      <c r="DM5" s="1">
        <f>DL5*20</f>
        <v>2.42</v>
      </c>
      <c r="DN5" s="2">
        <f>DM5</f>
        <v>2.42</v>
      </c>
      <c r="DO5" s="2">
        <f>DG5-DN5</f>
        <v>2.2000000000000002</v>
      </c>
      <c r="DQ5">
        <v>91</v>
      </c>
      <c r="DR5">
        <v>10</v>
      </c>
      <c r="DS5" s="3">
        <v>9.8000000000000004E-2</v>
      </c>
      <c r="DT5" s="1">
        <f>DS5*20</f>
        <v>1.96</v>
      </c>
      <c r="DU5" s="2">
        <f>DT5</f>
        <v>1.96</v>
      </c>
      <c r="DV5" s="2">
        <f>DN5-DU5</f>
        <v>0.45999999999999996</v>
      </c>
      <c r="DX5">
        <v>91</v>
      </c>
      <c r="DY5">
        <v>10</v>
      </c>
      <c r="DZ5" s="3">
        <v>0.11899999999999999</v>
      </c>
      <c r="EA5" s="1">
        <f>DZ5*20</f>
        <v>2.38</v>
      </c>
      <c r="EB5" s="2">
        <f>EA5</f>
        <v>2.38</v>
      </c>
      <c r="EC5" s="2">
        <f>DU5-EB5</f>
        <v>-0.41999999999999993</v>
      </c>
    </row>
    <row r="6" spans="2:133" x14ac:dyDescent="0.25">
      <c r="B6">
        <v>91</v>
      </c>
      <c r="C6">
        <v>30</v>
      </c>
      <c r="D6" s="3">
        <v>0.19600000000000001</v>
      </c>
      <c r="E6" s="1">
        <f t="shared" ref="E6:E19" si="0">D6*20</f>
        <v>3.92</v>
      </c>
      <c r="F6" s="2">
        <f t="shared" ref="F6:F19" si="1">F5+E6</f>
        <v>6.34</v>
      </c>
      <c r="I6">
        <v>91</v>
      </c>
      <c r="J6">
        <v>30</v>
      </c>
      <c r="K6" s="3">
        <v>0.222</v>
      </c>
      <c r="L6" s="1">
        <f t="shared" ref="L6:L19" si="2">K6*20</f>
        <v>4.4400000000000004</v>
      </c>
      <c r="M6" s="2">
        <f t="shared" ref="M6:M19" si="3">M5+L6</f>
        <v>8.34</v>
      </c>
      <c r="N6" s="2">
        <f t="shared" ref="N6:N19" si="4">F6-M6</f>
        <v>-2</v>
      </c>
      <c r="O6" s="2"/>
      <c r="P6">
        <v>91</v>
      </c>
      <c r="Q6">
        <v>30</v>
      </c>
      <c r="R6" s="3">
        <v>0.17699999999999999</v>
      </c>
      <c r="S6" s="1">
        <f t="shared" ref="S6:S19" si="5">R6*20</f>
        <v>3.54</v>
      </c>
      <c r="T6" s="2">
        <f t="shared" ref="T6:T19" si="6">T5+S6</f>
        <v>4.62</v>
      </c>
      <c r="U6" s="2">
        <f t="shared" ref="U6:U19" si="7">M6-T6</f>
        <v>3.7199999999999998</v>
      </c>
      <c r="W6">
        <v>91</v>
      </c>
      <c r="X6">
        <v>30</v>
      </c>
      <c r="Y6" s="3">
        <v>0.20699999999999999</v>
      </c>
      <c r="Z6" s="1">
        <f t="shared" ref="Z6:Z19" si="8">Y6*20</f>
        <v>4.1399999999999997</v>
      </c>
      <c r="AA6" s="2">
        <f t="shared" ref="AA6:AA19" si="9">AA5+Z6</f>
        <v>6.4399999999999995</v>
      </c>
      <c r="AB6" s="2">
        <f t="shared" ref="AB6:AB19" si="10">T6-AA6</f>
        <v>-1.8199999999999994</v>
      </c>
      <c r="AD6">
        <v>91</v>
      </c>
      <c r="AE6">
        <v>30</v>
      </c>
      <c r="AF6" s="3">
        <v>0.13500000000000001</v>
      </c>
      <c r="AG6" s="1">
        <f t="shared" ref="AG6:AG19" si="11">AF6*20</f>
        <v>2.7</v>
      </c>
      <c r="AH6" s="2">
        <f t="shared" ref="AH6:AH19" si="12">AH5+AG6</f>
        <v>3.4400000000000004</v>
      </c>
      <c r="AI6" s="2">
        <f t="shared" ref="AI6:AI19" si="13">AA6-AH6</f>
        <v>2.9999999999999991</v>
      </c>
      <c r="AK6">
        <v>91</v>
      </c>
      <c r="AL6">
        <v>30</v>
      </c>
      <c r="AM6" s="3">
        <v>0.23799999999999999</v>
      </c>
      <c r="AN6" s="1">
        <f t="shared" ref="AN6:AN19" si="14">AM6*20</f>
        <v>4.76</v>
      </c>
      <c r="AO6" s="2">
        <f t="shared" ref="AO6:AO19" si="15">AO5+AN6</f>
        <v>8</v>
      </c>
      <c r="AP6" s="2">
        <f t="shared" ref="AP6:AP19" si="16">AH6-AO6</f>
        <v>-4.5599999999999996</v>
      </c>
      <c r="AQ6" s="2"/>
      <c r="AR6">
        <v>91</v>
      </c>
      <c r="AS6">
        <v>30</v>
      </c>
      <c r="AT6" s="3">
        <v>0.129</v>
      </c>
      <c r="AU6" s="1">
        <f t="shared" ref="AU6:AU19" si="17">AT6*20</f>
        <v>2.58</v>
      </c>
      <c r="AV6" s="2">
        <f t="shared" ref="AV6:AV19" si="18">AV5+AU6</f>
        <v>4.5199999999999996</v>
      </c>
      <c r="AW6" s="2">
        <f t="shared" ref="AW6:AW19" si="19">AO6-AV6</f>
        <v>3.4800000000000004</v>
      </c>
      <c r="AY6">
        <v>91</v>
      </c>
      <c r="AZ6">
        <v>30</v>
      </c>
      <c r="BA6" s="3">
        <v>0.20899999999999999</v>
      </c>
      <c r="BB6" s="1">
        <f t="shared" ref="BB6:BB19" si="20">BA6*20</f>
        <v>4.18</v>
      </c>
      <c r="BC6" s="2">
        <f t="shared" ref="BC6:BC19" si="21">BC5+BB6</f>
        <v>7.8</v>
      </c>
      <c r="BD6" s="2">
        <f t="shared" ref="BD6:BD19" si="22">AV6-BC6</f>
        <v>-3.2800000000000002</v>
      </c>
      <c r="BF6">
        <v>91</v>
      </c>
      <c r="BG6">
        <v>30</v>
      </c>
      <c r="BH6" s="3">
        <v>0.14699999999999999</v>
      </c>
      <c r="BI6" s="1">
        <f t="shared" ref="BI6:BI19" si="23">BH6*20</f>
        <v>2.94</v>
      </c>
      <c r="BJ6" s="2">
        <f t="shared" ref="BJ6:BJ19" si="24">BJ5+BI6</f>
        <v>5.28</v>
      </c>
      <c r="BK6" s="2">
        <f t="shared" ref="BK6:BK19" si="25">BC6-BJ6</f>
        <v>2.5199999999999996</v>
      </c>
      <c r="BM6">
        <v>91</v>
      </c>
      <c r="BN6">
        <v>30</v>
      </c>
      <c r="BO6" s="3">
        <v>0.20699999999999999</v>
      </c>
      <c r="BP6" s="1">
        <f t="shared" ref="BP6:BP19" si="26">BO6*20</f>
        <v>4.1399999999999997</v>
      </c>
      <c r="BQ6" s="2">
        <f t="shared" ref="BQ6:BQ19" si="27">BQ5+BP6</f>
        <v>7.6</v>
      </c>
      <c r="BR6" s="2">
        <f t="shared" ref="BR6:BR19" si="28">BJ6-BQ6</f>
        <v>-2.3199999999999994</v>
      </c>
      <c r="BT6">
        <v>91</v>
      </c>
      <c r="BU6">
        <v>30</v>
      </c>
      <c r="BV6" s="3">
        <v>0.13200000000000001</v>
      </c>
      <c r="BW6" s="1">
        <f t="shared" ref="BW6:BW19" si="29">BV6*20</f>
        <v>2.64</v>
      </c>
      <c r="BX6" s="2">
        <f t="shared" ref="BX6:BX19" si="30">BX5+BW6</f>
        <v>4.5999999999999996</v>
      </c>
      <c r="BY6" s="2">
        <f t="shared" ref="BY6:BY19" si="31">BQ6-BX6</f>
        <v>3</v>
      </c>
      <c r="CA6">
        <v>91</v>
      </c>
      <c r="CB6">
        <v>30</v>
      </c>
      <c r="CC6" s="3">
        <v>0.24399999999999999</v>
      </c>
      <c r="CD6" s="1">
        <f t="shared" ref="CD6:CD19" si="32">CC6*20</f>
        <v>4.88</v>
      </c>
      <c r="CE6" s="2">
        <f t="shared" ref="CE6:CE19" si="33">CE5+CD6</f>
        <v>9.34</v>
      </c>
      <c r="CF6" s="2">
        <f t="shared" ref="CF6:CF19" si="34">BX6-CE6</f>
        <v>-4.74</v>
      </c>
      <c r="CH6">
        <v>91</v>
      </c>
      <c r="CI6">
        <v>30</v>
      </c>
      <c r="CJ6" s="3">
        <v>0.16500000000000001</v>
      </c>
      <c r="CK6" s="1">
        <f t="shared" ref="CK6:CK19" si="35">CJ6*20</f>
        <v>3.3000000000000003</v>
      </c>
      <c r="CL6" s="2">
        <f t="shared" ref="CL6:CL19" si="36">CL5+CK6</f>
        <v>6.5</v>
      </c>
      <c r="CM6" s="2">
        <f t="shared" ref="CM6:CM19" si="37">CE6-CL6</f>
        <v>2.84</v>
      </c>
      <c r="CO6">
        <v>91</v>
      </c>
      <c r="CP6">
        <v>30</v>
      </c>
      <c r="CQ6" s="3">
        <v>0.21099999999999999</v>
      </c>
      <c r="CR6" s="1">
        <f t="shared" ref="CR6:CR19" si="38">CQ6*20</f>
        <v>4.22</v>
      </c>
      <c r="CS6" s="2">
        <f t="shared" ref="CS6:CS19" si="39">CS5+CR6</f>
        <v>9.0399999999999991</v>
      </c>
      <c r="CT6" s="2">
        <f t="shared" ref="CT6:CT19" si="40">CL6-CS6</f>
        <v>-2.5399999999999991</v>
      </c>
      <c r="CV6">
        <v>91</v>
      </c>
      <c r="CW6">
        <v>30</v>
      </c>
      <c r="CX6" s="3">
        <v>0.16500000000000001</v>
      </c>
      <c r="CY6" s="1">
        <f t="shared" ref="CY6:CY19" si="41">CX6*20</f>
        <v>3.3000000000000003</v>
      </c>
      <c r="CZ6" s="2">
        <f t="shared" ref="CZ6:CZ19" si="42">CZ5+CY6</f>
        <v>6.12</v>
      </c>
      <c r="DA6" s="2">
        <f t="shared" ref="DA6:DA19" si="43">CS6-CZ6</f>
        <v>2.919999999999999</v>
      </c>
      <c r="DC6">
        <v>91</v>
      </c>
      <c r="DD6">
        <v>30</v>
      </c>
      <c r="DE6" s="3">
        <v>0.26500000000000001</v>
      </c>
      <c r="DF6" s="1">
        <f t="shared" ref="DF6:DF19" si="44">DE6*20</f>
        <v>5.3000000000000007</v>
      </c>
      <c r="DG6" s="2">
        <f t="shared" ref="DG6:DG19" si="45">DG5+DF6</f>
        <v>9.9200000000000017</v>
      </c>
      <c r="DH6" s="2">
        <f t="shared" ref="DH6:DH19" si="46">CZ6-DG6</f>
        <v>-3.8000000000000016</v>
      </c>
      <c r="DJ6">
        <v>91</v>
      </c>
      <c r="DK6">
        <v>30</v>
      </c>
      <c r="DL6" s="3">
        <v>0.161</v>
      </c>
      <c r="DM6" s="1">
        <f t="shared" ref="DM6:DM19" si="47">DL6*20</f>
        <v>3.22</v>
      </c>
      <c r="DN6" s="2">
        <f t="shared" ref="DN6:DN19" si="48">DN5+DM6</f>
        <v>5.6400000000000006</v>
      </c>
      <c r="DO6" s="2">
        <f t="shared" ref="DO6:DO19" si="49">DG6-DN6</f>
        <v>4.2800000000000011</v>
      </c>
      <c r="DQ6">
        <v>91</v>
      </c>
      <c r="DR6">
        <v>30</v>
      </c>
      <c r="DS6" s="3">
        <v>0.14399999999999999</v>
      </c>
      <c r="DT6" s="1">
        <f t="shared" ref="DT6:DT19" si="50">DS6*20</f>
        <v>2.88</v>
      </c>
      <c r="DU6" s="2">
        <f t="shared" ref="DU6:DU19" si="51">DU5+DT6</f>
        <v>4.84</v>
      </c>
      <c r="DV6" s="2">
        <f t="shared" ref="DV6:DV19" si="52">DN6-DU6</f>
        <v>0.80000000000000071</v>
      </c>
      <c r="DX6">
        <v>91</v>
      </c>
      <c r="DY6">
        <v>30</v>
      </c>
      <c r="DZ6" s="3">
        <v>0.13800000000000001</v>
      </c>
      <c r="EA6" s="1">
        <f t="shared" ref="EA6:EA19" si="53">DZ6*20</f>
        <v>2.7600000000000002</v>
      </c>
      <c r="EB6" s="2">
        <f t="shared" ref="EB6:EB19" si="54">EB5+EA6</f>
        <v>5.1400000000000006</v>
      </c>
      <c r="EC6" s="2">
        <f t="shared" ref="EC6:EC19" si="55">DU6-EB6</f>
        <v>-0.30000000000000071</v>
      </c>
    </row>
    <row r="7" spans="2:133" x14ac:dyDescent="0.25">
      <c r="B7">
        <v>91</v>
      </c>
      <c r="C7">
        <v>50</v>
      </c>
      <c r="D7" s="3">
        <v>0.19900000000000001</v>
      </c>
      <c r="E7" s="1">
        <f t="shared" si="0"/>
        <v>3.9800000000000004</v>
      </c>
      <c r="F7" s="2">
        <f t="shared" si="1"/>
        <v>10.32</v>
      </c>
      <c r="I7">
        <v>91</v>
      </c>
      <c r="J7">
        <v>50</v>
      </c>
      <c r="K7" s="3">
        <v>0.222</v>
      </c>
      <c r="L7" s="1">
        <f t="shared" si="2"/>
        <v>4.4400000000000004</v>
      </c>
      <c r="M7" s="2">
        <f t="shared" si="3"/>
        <v>12.780000000000001</v>
      </c>
      <c r="N7" s="2">
        <f t="shared" si="4"/>
        <v>-2.4600000000000009</v>
      </c>
      <c r="O7" s="2"/>
      <c r="P7">
        <v>91</v>
      </c>
      <c r="Q7">
        <v>50</v>
      </c>
      <c r="R7" s="3">
        <v>0.19600000000000001</v>
      </c>
      <c r="S7" s="1">
        <f t="shared" si="5"/>
        <v>3.92</v>
      </c>
      <c r="T7" s="2">
        <f t="shared" si="6"/>
        <v>8.5399999999999991</v>
      </c>
      <c r="U7" s="2">
        <f t="shared" si="7"/>
        <v>4.240000000000002</v>
      </c>
      <c r="W7">
        <v>91</v>
      </c>
      <c r="X7">
        <v>50</v>
      </c>
      <c r="Y7" s="3">
        <v>0.20599999999999999</v>
      </c>
      <c r="Z7" s="1">
        <f t="shared" si="8"/>
        <v>4.12</v>
      </c>
      <c r="AA7" s="2">
        <f t="shared" si="9"/>
        <v>10.559999999999999</v>
      </c>
      <c r="AB7" s="2">
        <f t="shared" si="10"/>
        <v>-2.0199999999999996</v>
      </c>
      <c r="AD7">
        <v>91</v>
      </c>
      <c r="AE7">
        <v>50</v>
      </c>
      <c r="AF7" s="3">
        <v>0.14799999999999999</v>
      </c>
      <c r="AG7" s="1">
        <f t="shared" si="11"/>
        <v>2.96</v>
      </c>
      <c r="AH7" s="2">
        <f t="shared" si="12"/>
        <v>6.4</v>
      </c>
      <c r="AI7" s="2">
        <f t="shared" si="13"/>
        <v>4.1599999999999984</v>
      </c>
      <c r="AK7">
        <v>91</v>
      </c>
      <c r="AL7">
        <v>50</v>
      </c>
      <c r="AM7" s="3">
        <v>0.216</v>
      </c>
      <c r="AN7" s="1">
        <f t="shared" si="14"/>
        <v>4.32</v>
      </c>
      <c r="AO7" s="2">
        <f t="shared" si="15"/>
        <v>12.32</v>
      </c>
      <c r="AP7" s="2">
        <f t="shared" si="16"/>
        <v>-5.92</v>
      </c>
      <c r="AQ7" s="2"/>
      <c r="AR7">
        <v>91</v>
      </c>
      <c r="AS7">
        <v>50</v>
      </c>
      <c r="AT7" s="3">
        <v>0.126</v>
      </c>
      <c r="AU7" s="1">
        <f t="shared" si="17"/>
        <v>2.52</v>
      </c>
      <c r="AV7" s="2">
        <f t="shared" si="18"/>
        <v>7.0399999999999991</v>
      </c>
      <c r="AW7" s="2">
        <f t="shared" si="19"/>
        <v>5.2800000000000011</v>
      </c>
      <c r="AY7">
        <v>91</v>
      </c>
      <c r="AZ7">
        <v>50</v>
      </c>
      <c r="BA7" s="3">
        <v>0.20399999999999999</v>
      </c>
      <c r="BB7" s="1">
        <f t="shared" si="20"/>
        <v>4.08</v>
      </c>
      <c r="BC7" s="2">
        <f t="shared" si="21"/>
        <v>11.879999999999999</v>
      </c>
      <c r="BD7" s="2">
        <f t="shared" si="22"/>
        <v>-4.84</v>
      </c>
      <c r="BF7">
        <v>91</v>
      </c>
      <c r="BG7">
        <v>50</v>
      </c>
      <c r="BH7" s="3">
        <v>0.14499999999999999</v>
      </c>
      <c r="BI7" s="1">
        <f t="shared" si="23"/>
        <v>2.9</v>
      </c>
      <c r="BJ7" s="2">
        <f t="shared" si="24"/>
        <v>8.18</v>
      </c>
      <c r="BK7" s="2">
        <f t="shared" si="25"/>
        <v>3.6999999999999993</v>
      </c>
      <c r="BM7">
        <v>91</v>
      </c>
      <c r="BN7">
        <v>50</v>
      </c>
      <c r="BO7" s="3">
        <v>0.188</v>
      </c>
      <c r="BP7" s="1">
        <f t="shared" si="26"/>
        <v>3.76</v>
      </c>
      <c r="BQ7" s="2">
        <f t="shared" si="27"/>
        <v>11.36</v>
      </c>
      <c r="BR7" s="2">
        <f t="shared" si="28"/>
        <v>-3.1799999999999997</v>
      </c>
      <c r="BT7">
        <v>91</v>
      </c>
      <c r="BU7">
        <v>50</v>
      </c>
      <c r="BV7" s="3">
        <v>0.123</v>
      </c>
      <c r="BW7" s="1">
        <f t="shared" si="29"/>
        <v>2.46</v>
      </c>
      <c r="BX7" s="2">
        <f t="shared" si="30"/>
        <v>7.06</v>
      </c>
      <c r="BY7" s="2">
        <f t="shared" si="31"/>
        <v>4.3</v>
      </c>
      <c r="CA7">
        <v>91</v>
      </c>
      <c r="CB7">
        <v>50</v>
      </c>
      <c r="CC7" s="3">
        <v>0.22900000000000001</v>
      </c>
      <c r="CD7" s="1">
        <f t="shared" si="32"/>
        <v>4.58</v>
      </c>
      <c r="CE7" s="2">
        <f t="shared" si="33"/>
        <v>13.92</v>
      </c>
      <c r="CF7" s="2">
        <f t="shared" si="34"/>
        <v>-6.86</v>
      </c>
      <c r="CH7">
        <v>91</v>
      </c>
      <c r="CI7">
        <v>50</v>
      </c>
      <c r="CJ7" s="3">
        <v>0.16900000000000001</v>
      </c>
      <c r="CK7" s="1">
        <f t="shared" si="35"/>
        <v>3.3800000000000003</v>
      </c>
      <c r="CL7" s="2">
        <f t="shared" si="36"/>
        <v>9.8800000000000008</v>
      </c>
      <c r="CM7" s="2">
        <f t="shared" si="37"/>
        <v>4.0399999999999991</v>
      </c>
      <c r="CO7">
        <v>91</v>
      </c>
      <c r="CP7">
        <v>50</v>
      </c>
      <c r="CQ7" s="3">
        <v>0.247</v>
      </c>
      <c r="CR7" s="1">
        <f t="shared" si="38"/>
        <v>4.9399999999999995</v>
      </c>
      <c r="CS7" s="2">
        <f t="shared" si="39"/>
        <v>13.979999999999999</v>
      </c>
      <c r="CT7" s="2">
        <f t="shared" si="40"/>
        <v>-4.0999999999999979</v>
      </c>
      <c r="CV7">
        <v>91</v>
      </c>
      <c r="CW7">
        <v>50</v>
      </c>
      <c r="CX7" s="3">
        <v>0.16600000000000001</v>
      </c>
      <c r="CY7" s="1">
        <f t="shared" si="41"/>
        <v>3.3200000000000003</v>
      </c>
      <c r="CZ7" s="2">
        <f t="shared" si="42"/>
        <v>9.4400000000000013</v>
      </c>
      <c r="DA7" s="2">
        <f t="shared" si="43"/>
        <v>4.5399999999999974</v>
      </c>
      <c r="DC7">
        <v>91</v>
      </c>
      <c r="DD7">
        <v>50</v>
      </c>
      <c r="DE7" s="3">
        <v>0.246</v>
      </c>
      <c r="DF7" s="1">
        <f t="shared" si="44"/>
        <v>4.92</v>
      </c>
      <c r="DG7" s="2">
        <f t="shared" si="45"/>
        <v>14.840000000000002</v>
      </c>
      <c r="DH7" s="2">
        <f t="shared" si="46"/>
        <v>-5.4</v>
      </c>
      <c r="DJ7">
        <v>91</v>
      </c>
      <c r="DK7">
        <v>50</v>
      </c>
      <c r="DL7" s="3">
        <v>0.16300000000000001</v>
      </c>
      <c r="DM7" s="1">
        <f t="shared" si="47"/>
        <v>3.2600000000000002</v>
      </c>
      <c r="DN7" s="2">
        <f t="shared" si="48"/>
        <v>8.9</v>
      </c>
      <c r="DO7" s="2">
        <f t="shared" si="49"/>
        <v>5.9400000000000013</v>
      </c>
      <c r="DQ7">
        <v>91</v>
      </c>
      <c r="DR7">
        <v>50</v>
      </c>
      <c r="DS7" s="3">
        <v>0.14199999999999999</v>
      </c>
      <c r="DT7" s="1">
        <f t="shared" si="50"/>
        <v>2.84</v>
      </c>
      <c r="DU7" s="2">
        <f t="shared" si="51"/>
        <v>7.68</v>
      </c>
      <c r="DV7" s="2">
        <f t="shared" si="52"/>
        <v>1.2200000000000006</v>
      </c>
      <c r="DX7">
        <v>91</v>
      </c>
      <c r="DY7">
        <v>50</v>
      </c>
      <c r="DZ7" s="3">
        <v>0.13300000000000001</v>
      </c>
      <c r="EA7" s="1">
        <f t="shared" si="53"/>
        <v>2.66</v>
      </c>
      <c r="EB7" s="2">
        <f t="shared" si="54"/>
        <v>7.8000000000000007</v>
      </c>
      <c r="EC7" s="2">
        <f t="shared" si="55"/>
        <v>-0.12000000000000099</v>
      </c>
    </row>
    <row r="8" spans="2:133" x14ac:dyDescent="0.25">
      <c r="B8">
        <v>91</v>
      </c>
      <c r="C8">
        <v>70</v>
      </c>
      <c r="D8" s="3">
        <v>0.26100000000000001</v>
      </c>
      <c r="E8" s="1">
        <f t="shared" si="0"/>
        <v>5.2200000000000006</v>
      </c>
      <c r="F8" s="2">
        <f t="shared" si="1"/>
        <v>15.540000000000001</v>
      </c>
      <c r="I8">
        <v>91</v>
      </c>
      <c r="J8">
        <v>70</v>
      </c>
      <c r="K8" s="3">
        <v>0.27500000000000002</v>
      </c>
      <c r="L8" s="1">
        <f t="shared" si="2"/>
        <v>5.5</v>
      </c>
      <c r="M8" s="2">
        <f t="shared" si="3"/>
        <v>18.28</v>
      </c>
      <c r="N8" s="2">
        <f t="shared" si="4"/>
        <v>-2.74</v>
      </c>
      <c r="O8" s="2"/>
      <c r="P8">
        <v>91</v>
      </c>
      <c r="Q8">
        <v>70</v>
      </c>
      <c r="R8" s="3">
        <v>0.25600000000000001</v>
      </c>
      <c r="S8" s="1">
        <f t="shared" si="5"/>
        <v>5.12</v>
      </c>
      <c r="T8" s="2">
        <f t="shared" si="6"/>
        <v>13.66</v>
      </c>
      <c r="U8" s="2">
        <f t="shared" si="7"/>
        <v>4.620000000000001</v>
      </c>
      <c r="W8">
        <v>91</v>
      </c>
      <c r="X8">
        <v>70</v>
      </c>
      <c r="Y8" s="3">
        <v>0.26700000000000002</v>
      </c>
      <c r="Z8" s="1">
        <f t="shared" si="8"/>
        <v>5.34</v>
      </c>
      <c r="AA8" s="2">
        <f t="shared" si="9"/>
        <v>15.899999999999999</v>
      </c>
      <c r="AB8" s="2">
        <f t="shared" si="10"/>
        <v>-2.2399999999999984</v>
      </c>
      <c r="AD8">
        <v>91</v>
      </c>
      <c r="AE8">
        <v>70</v>
      </c>
      <c r="AF8" s="3">
        <v>0.224</v>
      </c>
      <c r="AG8" s="1">
        <f t="shared" si="11"/>
        <v>4.4800000000000004</v>
      </c>
      <c r="AH8" s="2">
        <f t="shared" si="12"/>
        <v>10.88</v>
      </c>
      <c r="AI8" s="2">
        <f t="shared" si="13"/>
        <v>5.0199999999999978</v>
      </c>
      <c r="AK8">
        <v>91</v>
      </c>
      <c r="AL8">
        <v>70</v>
      </c>
      <c r="AM8" s="3">
        <v>0.24099999999999999</v>
      </c>
      <c r="AN8" s="1">
        <f t="shared" si="14"/>
        <v>4.82</v>
      </c>
      <c r="AO8" s="2">
        <f t="shared" si="15"/>
        <v>17.14</v>
      </c>
      <c r="AP8" s="2">
        <f t="shared" si="16"/>
        <v>-6.26</v>
      </c>
      <c r="AQ8" s="2"/>
      <c r="AR8">
        <v>91</v>
      </c>
      <c r="AS8">
        <v>70</v>
      </c>
      <c r="AT8" s="3">
        <v>0.157</v>
      </c>
      <c r="AU8" s="1">
        <f t="shared" si="17"/>
        <v>3.14</v>
      </c>
      <c r="AV8" s="2">
        <f t="shared" si="18"/>
        <v>10.18</v>
      </c>
      <c r="AW8" s="2">
        <f t="shared" si="19"/>
        <v>6.9600000000000009</v>
      </c>
      <c r="AY8">
        <v>91</v>
      </c>
      <c r="AZ8">
        <v>70</v>
      </c>
      <c r="BA8" s="3">
        <v>0.23400000000000001</v>
      </c>
      <c r="BB8" s="1">
        <f t="shared" si="20"/>
        <v>4.6800000000000006</v>
      </c>
      <c r="BC8" s="2">
        <f t="shared" si="21"/>
        <v>16.559999999999999</v>
      </c>
      <c r="BD8" s="2">
        <f t="shared" si="22"/>
        <v>-6.379999999999999</v>
      </c>
      <c r="BF8">
        <v>91</v>
      </c>
      <c r="BG8">
        <v>70</v>
      </c>
      <c r="BH8" s="3">
        <v>0.16200000000000001</v>
      </c>
      <c r="BI8" s="1">
        <f t="shared" si="23"/>
        <v>3.24</v>
      </c>
      <c r="BJ8" s="2">
        <f t="shared" si="24"/>
        <v>11.42</v>
      </c>
      <c r="BK8" s="2">
        <f t="shared" si="25"/>
        <v>5.1399999999999988</v>
      </c>
      <c r="BM8">
        <v>91</v>
      </c>
      <c r="BN8">
        <v>70</v>
      </c>
      <c r="BO8" s="3">
        <v>0.188</v>
      </c>
      <c r="BP8" s="1">
        <f t="shared" si="26"/>
        <v>3.76</v>
      </c>
      <c r="BQ8" s="2">
        <f t="shared" si="27"/>
        <v>15.12</v>
      </c>
      <c r="BR8" s="2">
        <f t="shared" si="28"/>
        <v>-3.6999999999999993</v>
      </c>
      <c r="BT8">
        <v>91</v>
      </c>
      <c r="BU8">
        <v>70</v>
      </c>
      <c r="BV8" s="3">
        <v>0.14899999999999999</v>
      </c>
      <c r="BW8" s="1">
        <f t="shared" si="29"/>
        <v>2.98</v>
      </c>
      <c r="BX8" s="2">
        <f t="shared" si="30"/>
        <v>10.039999999999999</v>
      </c>
      <c r="BY8" s="2">
        <f t="shared" si="31"/>
        <v>5.08</v>
      </c>
      <c r="CA8">
        <v>91</v>
      </c>
      <c r="CB8">
        <v>70</v>
      </c>
      <c r="CC8" s="3">
        <v>0.27200000000000002</v>
      </c>
      <c r="CD8" s="1">
        <f t="shared" si="32"/>
        <v>5.44</v>
      </c>
      <c r="CE8" s="2">
        <f t="shared" si="33"/>
        <v>19.36</v>
      </c>
      <c r="CF8" s="2">
        <f t="shared" si="34"/>
        <v>-9.32</v>
      </c>
      <c r="CH8">
        <v>91</v>
      </c>
      <c r="CI8">
        <v>70</v>
      </c>
      <c r="CJ8" s="3">
        <v>0.20799999999999999</v>
      </c>
      <c r="CK8" s="1">
        <f t="shared" si="35"/>
        <v>4.16</v>
      </c>
      <c r="CL8" s="2">
        <f t="shared" si="36"/>
        <v>14.040000000000001</v>
      </c>
      <c r="CM8" s="2">
        <f t="shared" si="37"/>
        <v>5.3199999999999985</v>
      </c>
      <c r="CO8">
        <v>91</v>
      </c>
      <c r="CP8">
        <v>70</v>
      </c>
      <c r="CQ8" s="3">
        <v>0.27300000000000002</v>
      </c>
      <c r="CR8" s="1">
        <f t="shared" si="38"/>
        <v>5.4600000000000009</v>
      </c>
      <c r="CS8" s="2">
        <f t="shared" si="39"/>
        <v>19.439999999999998</v>
      </c>
      <c r="CT8" s="2">
        <f t="shared" si="40"/>
        <v>-5.3999999999999968</v>
      </c>
      <c r="CV8">
        <v>91</v>
      </c>
      <c r="CW8">
        <v>70</v>
      </c>
      <c r="CX8" s="3">
        <v>0.22700000000000001</v>
      </c>
      <c r="CY8" s="1">
        <f t="shared" si="41"/>
        <v>4.54</v>
      </c>
      <c r="CZ8" s="2">
        <f t="shared" si="42"/>
        <v>13.98</v>
      </c>
      <c r="DA8" s="2">
        <f t="shared" si="43"/>
        <v>5.4599999999999973</v>
      </c>
      <c r="DC8">
        <v>91</v>
      </c>
      <c r="DD8">
        <v>70</v>
      </c>
      <c r="DE8" s="3">
        <v>0.29099999999999998</v>
      </c>
      <c r="DF8" s="1">
        <f t="shared" si="44"/>
        <v>5.8199999999999994</v>
      </c>
      <c r="DG8" s="2">
        <f t="shared" si="45"/>
        <v>20.66</v>
      </c>
      <c r="DH8" s="2">
        <f t="shared" si="46"/>
        <v>-6.68</v>
      </c>
      <c r="DJ8">
        <v>91</v>
      </c>
      <c r="DK8">
        <v>70</v>
      </c>
      <c r="DL8" s="3">
        <v>0.20699999999999999</v>
      </c>
      <c r="DM8" s="1">
        <f t="shared" si="47"/>
        <v>4.1399999999999997</v>
      </c>
      <c r="DN8" s="2">
        <f t="shared" si="48"/>
        <v>13.04</v>
      </c>
      <c r="DO8" s="2">
        <f t="shared" si="49"/>
        <v>7.620000000000001</v>
      </c>
      <c r="DQ8">
        <v>91</v>
      </c>
      <c r="DR8">
        <v>70</v>
      </c>
      <c r="DS8" s="3">
        <v>0.17100000000000001</v>
      </c>
      <c r="DT8" s="1">
        <f t="shared" si="50"/>
        <v>3.4200000000000004</v>
      </c>
      <c r="DU8" s="2">
        <f t="shared" si="51"/>
        <v>11.1</v>
      </c>
      <c r="DV8" s="2">
        <f t="shared" si="52"/>
        <v>1.9399999999999995</v>
      </c>
      <c r="DX8">
        <v>91</v>
      </c>
      <c r="DY8">
        <v>70</v>
      </c>
      <c r="DZ8" s="3">
        <v>0.16600000000000001</v>
      </c>
      <c r="EA8" s="1">
        <f t="shared" si="53"/>
        <v>3.3200000000000003</v>
      </c>
      <c r="EB8" s="2">
        <f t="shared" si="54"/>
        <v>11.120000000000001</v>
      </c>
      <c r="EC8" s="2">
        <f t="shared" si="55"/>
        <v>-2.000000000000135E-2</v>
      </c>
    </row>
    <row r="9" spans="2:133" x14ac:dyDescent="0.25">
      <c r="B9">
        <v>91</v>
      </c>
      <c r="C9">
        <v>90</v>
      </c>
      <c r="D9" s="3">
        <v>0.252</v>
      </c>
      <c r="E9" s="1">
        <f t="shared" si="0"/>
        <v>5.04</v>
      </c>
      <c r="F9" s="2">
        <f t="shared" si="1"/>
        <v>20.580000000000002</v>
      </c>
      <c r="I9">
        <v>91</v>
      </c>
      <c r="J9">
        <v>90</v>
      </c>
      <c r="K9" s="3">
        <v>0.26600000000000001</v>
      </c>
      <c r="L9" s="1">
        <f t="shared" si="2"/>
        <v>5.32</v>
      </c>
      <c r="M9" s="2">
        <f t="shared" si="3"/>
        <v>23.6</v>
      </c>
      <c r="N9" s="2">
        <f t="shared" si="4"/>
        <v>-3.0199999999999996</v>
      </c>
      <c r="O9" s="2"/>
      <c r="P9">
        <v>91</v>
      </c>
      <c r="Q9">
        <v>90</v>
      </c>
      <c r="R9" s="3">
        <v>0.27</v>
      </c>
      <c r="S9" s="1">
        <f t="shared" si="5"/>
        <v>5.4</v>
      </c>
      <c r="T9" s="2">
        <f t="shared" si="6"/>
        <v>19.060000000000002</v>
      </c>
      <c r="U9" s="2">
        <f t="shared" si="7"/>
        <v>4.5399999999999991</v>
      </c>
      <c r="W9">
        <v>91</v>
      </c>
      <c r="X9">
        <v>90</v>
      </c>
      <c r="Y9" s="3">
        <v>0.26</v>
      </c>
      <c r="Z9" s="1">
        <f t="shared" si="8"/>
        <v>5.2</v>
      </c>
      <c r="AA9" s="2">
        <f t="shared" si="9"/>
        <v>21.099999999999998</v>
      </c>
      <c r="AB9" s="2">
        <f t="shared" si="10"/>
        <v>-2.0399999999999956</v>
      </c>
      <c r="AD9">
        <v>91</v>
      </c>
      <c r="AE9">
        <v>90</v>
      </c>
      <c r="AF9" s="3">
        <v>0.249</v>
      </c>
      <c r="AG9" s="1">
        <f t="shared" si="11"/>
        <v>4.9800000000000004</v>
      </c>
      <c r="AH9" s="2">
        <f t="shared" si="12"/>
        <v>15.860000000000001</v>
      </c>
      <c r="AI9" s="2">
        <f t="shared" si="13"/>
        <v>5.2399999999999967</v>
      </c>
      <c r="AK9">
        <v>91</v>
      </c>
      <c r="AL9">
        <v>90</v>
      </c>
      <c r="AM9" s="3">
        <v>0.26200000000000001</v>
      </c>
      <c r="AN9" s="1">
        <f t="shared" si="14"/>
        <v>5.24</v>
      </c>
      <c r="AO9" s="2">
        <f t="shared" si="15"/>
        <v>22.380000000000003</v>
      </c>
      <c r="AP9" s="2">
        <f t="shared" si="16"/>
        <v>-6.5200000000000014</v>
      </c>
      <c r="AQ9" s="2"/>
      <c r="AR9">
        <v>91</v>
      </c>
      <c r="AS9">
        <v>90</v>
      </c>
      <c r="AT9" s="3">
        <v>0.219</v>
      </c>
      <c r="AU9" s="1">
        <f t="shared" si="17"/>
        <v>4.38</v>
      </c>
      <c r="AV9" s="2">
        <f t="shared" si="18"/>
        <v>14.559999999999999</v>
      </c>
      <c r="AW9" s="2">
        <f t="shared" si="19"/>
        <v>7.8200000000000038</v>
      </c>
      <c r="AY9">
        <v>91</v>
      </c>
      <c r="AZ9">
        <v>90</v>
      </c>
      <c r="BA9" s="3">
        <v>0.222</v>
      </c>
      <c r="BB9" s="1">
        <f t="shared" si="20"/>
        <v>4.4400000000000004</v>
      </c>
      <c r="BC9" s="2">
        <f t="shared" si="21"/>
        <v>21</v>
      </c>
      <c r="BD9" s="2">
        <f t="shared" si="22"/>
        <v>-6.4400000000000013</v>
      </c>
      <c r="BF9">
        <v>91</v>
      </c>
      <c r="BG9">
        <v>90</v>
      </c>
      <c r="BH9" s="3">
        <v>0.17599999999999999</v>
      </c>
      <c r="BI9" s="1">
        <f t="shared" si="23"/>
        <v>3.5199999999999996</v>
      </c>
      <c r="BJ9" s="2">
        <f t="shared" si="24"/>
        <v>14.94</v>
      </c>
      <c r="BK9" s="2">
        <f t="shared" si="25"/>
        <v>6.0600000000000005</v>
      </c>
      <c r="BM9">
        <v>91</v>
      </c>
      <c r="BN9">
        <v>90</v>
      </c>
      <c r="BO9" s="3">
        <v>0.19600000000000001</v>
      </c>
      <c r="BP9" s="1">
        <f t="shared" si="26"/>
        <v>3.92</v>
      </c>
      <c r="BQ9" s="2">
        <f t="shared" si="27"/>
        <v>19.04</v>
      </c>
      <c r="BR9" s="2">
        <f t="shared" si="28"/>
        <v>-4.0999999999999996</v>
      </c>
      <c r="BT9">
        <v>91</v>
      </c>
      <c r="BU9">
        <v>90</v>
      </c>
      <c r="BV9" s="3">
        <v>0.16200000000000001</v>
      </c>
      <c r="BW9" s="1">
        <f t="shared" si="29"/>
        <v>3.24</v>
      </c>
      <c r="BX9" s="2">
        <f t="shared" si="30"/>
        <v>13.28</v>
      </c>
      <c r="BY9" s="2">
        <f t="shared" si="31"/>
        <v>5.76</v>
      </c>
      <c r="CA9">
        <v>91</v>
      </c>
      <c r="CB9">
        <v>90</v>
      </c>
      <c r="CC9" s="3">
        <v>0.224</v>
      </c>
      <c r="CD9" s="1">
        <f t="shared" si="32"/>
        <v>4.4800000000000004</v>
      </c>
      <c r="CE9" s="2">
        <f t="shared" si="33"/>
        <v>23.84</v>
      </c>
      <c r="CF9" s="2">
        <f t="shared" si="34"/>
        <v>-10.56</v>
      </c>
      <c r="CH9">
        <v>91</v>
      </c>
      <c r="CI9">
        <v>90</v>
      </c>
      <c r="CJ9" s="3">
        <v>0.183</v>
      </c>
      <c r="CK9" s="1">
        <f t="shared" si="35"/>
        <v>3.66</v>
      </c>
      <c r="CL9" s="2">
        <f t="shared" si="36"/>
        <v>17.700000000000003</v>
      </c>
      <c r="CM9" s="2">
        <f t="shared" si="37"/>
        <v>6.139999999999997</v>
      </c>
      <c r="CO9">
        <v>91</v>
      </c>
      <c r="CP9">
        <v>90</v>
      </c>
      <c r="CQ9" s="3">
        <v>0.254</v>
      </c>
      <c r="CR9" s="1">
        <f t="shared" si="38"/>
        <v>5.08</v>
      </c>
      <c r="CS9" s="2">
        <f t="shared" si="39"/>
        <v>24.519999999999996</v>
      </c>
      <c r="CT9" s="2">
        <f t="shared" si="40"/>
        <v>-6.8199999999999932</v>
      </c>
      <c r="CV9">
        <v>91</v>
      </c>
      <c r="CW9">
        <v>90</v>
      </c>
      <c r="CX9" s="3">
        <v>0.23100000000000001</v>
      </c>
      <c r="CY9" s="1">
        <f t="shared" si="41"/>
        <v>4.62</v>
      </c>
      <c r="CZ9" s="2">
        <f t="shared" si="42"/>
        <v>18.600000000000001</v>
      </c>
      <c r="DA9" s="2">
        <f t="shared" si="43"/>
        <v>5.9199999999999946</v>
      </c>
      <c r="DC9">
        <v>91</v>
      </c>
      <c r="DD9">
        <v>90</v>
      </c>
      <c r="DE9" s="3">
        <v>0.28899999999999998</v>
      </c>
      <c r="DF9" s="1">
        <f t="shared" si="44"/>
        <v>5.7799999999999994</v>
      </c>
      <c r="DG9" s="2">
        <f t="shared" si="45"/>
        <v>26.439999999999998</v>
      </c>
      <c r="DH9" s="2">
        <f t="shared" si="46"/>
        <v>-7.8399999999999963</v>
      </c>
      <c r="DJ9">
        <v>91</v>
      </c>
      <c r="DK9">
        <v>90</v>
      </c>
      <c r="DL9" s="3">
        <v>0.23400000000000001</v>
      </c>
      <c r="DM9" s="1">
        <f t="shared" si="47"/>
        <v>4.6800000000000006</v>
      </c>
      <c r="DN9" s="2">
        <f t="shared" si="48"/>
        <v>17.72</v>
      </c>
      <c r="DO9" s="2">
        <f t="shared" si="49"/>
        <v>8.7199999999999989</v>
      </c>
      <c r="DQ9">
        <v>91</v>
      </c>
      <c r="DR9">
        <v>90</v>
      </c>
      <c r="DS9" s="3">
        <v>0.19</v>
      </c>
      <c r="DT9" s="1">
        <f t="shared" si="50"/>
        <v>3.8</v>
      </c>
      <c r="DU9" s="2">
        <f t="shared" si="51"/>
        <v>14.899999999999999</v>
      </c>
      <c r="DV9" s="2">
        <f t="shared" si="52"/>
        <v>2.8200000000000003</v>
      </c>
      <c r="DX9">
        <v>91</v>
      </c>
      <c r="DY9">
        <v>90</v>
      </c>
      <c r="DZ9" s="3">
        <v>0.17699999999999999</v>
      </c>
      <c r="EA9" s="1">
        <f t="shared" si="53"/>
        <v>3.54</v>
      </c>
      <c r="EB9" s="2">
        <f t="shared" si="54"/>
        <v>14.66</v>
      </c>
      <c r="EC9" s="2">
        <f t="shared" si="55"/>
        <v>0.23999999999999844</v>
      </c>
    </row>
    <row r="10" spans="2:133" x14ac:dyDescent="0.25">
      <c r="B10">
        <v>91</v>
      </c>
      <c r="C10">
        <v>110</v>
      </c>
      <c r="D10" s="3">
        <v>0.26800000000000002</v>
      </c>
      <c r="E10" s="1">
        <f t="shared" si="0"/>
        <v>5.36</v>
      </c>
      <c r="F10" s="2">
        <f t="shared" si="1"/>
        <v>25.94</v>
      </c>
      <c r="I10">
        <v>91</v>
      </c>
      <c r="J10">
        <v>110</v>
      </c>
      <c r="K10" s="3">
        <v>0.27700000000000002</v>
      </c>
      <c r="L10" s="1">
        <f t="shared" si="2"/>
        <v>5.5400000000000009</v>
      </c>
      <c r="M10" s="2">
        <f t="shared" si="3"/>
        <v>29.14</v>
      </c>
      <c r="N10" s="2">
        <f t="shared" si="4"/>
        <v>-3.1999999999999993</v>
      </c>
      <c r="O10" s="2"/>
      <c r="P10">
        <v>91</v>
      </c>
      <c r="Q10">
        <v>110</v>
      </c>
      <c r="R10" s="3">
        <v>0.26500000000000001</v>
      </c>
      <c r="S10" s="1">
        <f t="shared" si="5"/>
        <v>5.3000000000000007</v>
      </c>
      <c r="T10" s="2">
        <f t="shared" si="6"/>
        <v>24.360000000000003</v>
      </c>
      <c r="U10" s="2">
        <f t="shared" si="7"/>
        <v>4.7799999999999976</v>
      </c>
      <c r="W10">
        <v>91</v>
      </c>
      <c r="X10">
        <v>110</v>
      </c>
      <c r="Y10" s="3">
        <v>0.26900000000000002</v>
      </c>
      <c r="Z10" s="1">
        <f t="shared" si="8"/>
        <v>5.3800000000000008</v>
      </c>
      <c r="AA10" s="2">
        <f t="shared" si="9"/>
        <v>26.479999999999997</v>
      </c>
      <c r="AB10" s="2">
        <f t="shared" si="10"/>
        <v>-2.1199999999999939</v>
      </c>
      <c r="AD10">
        <v>91</v>
      </c>
      <c r="AE10">
        <v>110</v>
      </c>
      <c r="AF10" s="3">
        <v>0.25800000000000001</v>
      </c>
      <c r="AG10" s="1">
        <f t="shared" si="11"/>
        <v>5.16</v>
      </c>
      <c r="AH10" s="2">
        <f t="shared" si="12"/>
        <v>21.020000000000003</v>
      </c>
      <c r="AI10" s="2">
        <f t="shared" si="13"/>
        <v>5.4599999999999937</v>
      </c>
      <c r="AK10">
        <v>91</v>
      </c>
      <c r="AL10">
        <v>110</v>
      </c>
      <c r="AM10" s="3">
        <v>0.26300000000000001</v>
      </c>
      <c r="AN10" s="1">
        <f t="shared" si="14"/>
        <v>5.26</v>
      </c>
      <c r="AO10" s="2">
        <f t="shared" si="15"/>
        <v>27.64</v>
      </c>
      <c r="AP10" s="2">
        <f t="shared" si="16"/>
        <v>-6.6199999999999974</v>
      </c>
      <c r="AQ10" s="2"/>
      <c r="AR10">
        <v>91</v>
      </c>
      <c r="AS10">
        <v>110</v>
      </c>
      <c r="AT10" s="3">
        <v>0.246</v>
      </c>
      <c r="AU10" s="1">
        <f t="shared" si="17"/>
        <v>4.92</v>
      </c>
      <c r="AV10" s="2">
        <f t="shared" si="18"/>
        <v>19.479999999999997</v>
      </c>
      <c r="AW10" s="2">
        <f t="shared" si="19"/>
        <v>8.1600000000000037</v>
      </c>
      <c r="AY10">
        <v>91</v>
      </c>
      <c r="AZ10">
        <v>110</v>
      </c>
      <c r="BA10" s="3">
        <v>0.248</v>
      </c>
      <c r="BB10" s="1">
        <f t="shared" si="20"/>
        <v>4.96</v>
      </c>
      <c r="BC10" s="2">
        <f t="shared" si="21"/>
        <v>25.96</v>
      </c>
      <c r="BD10" s="2">
        <f t="shared" si="22"/>
        <v>-6.480000000000004</v>
      </c>
      <c r="BF10">
        <v>91</v>
      </c>
      <c r="BG10">
        <v>110</v>
      </c>
      <c r="BH10" s="3">
        <v>0.20499999999999999</v>
      </c>
      <c r="BI10" s="1">
        <f t="shared" si="23"/>
        <v>4.0999999999999996</v>
      </c>
      <c r="BJ10" s="2">
        <f t="shared" si="24"/>
        <v>19.04</v>
      </c>
      <c r="BK10" s="2">
        <f t="shared" si="25"/>
        <v>6.9200000000000017</v>
      </c>
      <c r="BM10">
        <v>91</v>
      </c>
      <c r="BN10">
        <v>110</v>
      </c>
      <c r="BO10" s="3">
        <v>0.22600000000000001</v>
      </c>
      <c r="BP10" s="1">
        <f t="shared" si="26"/>
        <v>4.5200000000000005</v>
      </c>
      <c r="BQ10" s="2">
        <f t="shared" si="27"/>
        <v>23.56</v>
      </c>
      <c r="BR10" s="2">
        <f t="shared" si="28"/>
        <v>-4.5199999999999996</v>
      </c>
      <c r="BT10">
        <v>91</v>
      </c>
      <c r="BU10">
        <v>110</v>
      </c>
      <c r="BV10" s="3">
        <v>0.188</v>
      </c>
      <c r="BW10" s="1">
        <f t="shared" si="29"/>
        <v>3.76</v>
      </c>
      <c r="BX10" s="2">
        <f t="shared" si="30"/>
        <v>17.04</v>
      </c>
      <c r="BY10" s="2">
        <f t="shared" si="31"/>
        <v>6.52</v>
      </c>
      <c r="CA10">
        <v>91</v>
      </c>
      <c r="CB10">
        <v>110</v>
      </c>
      <c r="CC10" s="3">
        <v>0.20200000000000001</v>
      </c>
      <c r="CD10" s="1">
        <f t="shared" si="32"/>
        <v>4.04</v>
      </c>
      <c r="CE10" s="2">
        <f t="shared" si="33"/>
        <v>27.88</v>
      </c>
      <c r="CF10" s="2">
        <f t="shared" si="34"/>
        <v>-10.84</v>
      </c>
      <c r="CH10">
        <v>91</v>
      </c>
      <c r="CI10">
        <v>110</v>
      </c>
      <c r="CJ10" s="3">
        <v>0.188</v>
      </c>
      <c r="CK10" s="1">
        <f t="shared" si="35"/>
        <v>3.76</v>
      </c>
      <c r="CL10" s="2">
        <f t="shared" si="36"/>
        <v>21.46</v>
      </c>
      <c r="CM10" s="2">
        <f t="shared" si="37"/>
        <v>6.4199999999999982</v>
      </c>
      <c r="CO10">
        <v>91</v>
      </c>
      <c r="CP10">
        <v>110</v>
      </c>
      <c r="CQ10" s="3">
        <v>0.222</v>
      </c>
      <c r="CR10" s="1">
        <f t="shared" si="38"/>
        <v>4.4400000000000004</v>
      </c>
      <c r="CS10" s="2">
        <f t="shared" si="39"/>
        <v>28.959999999999997</v>
      </c>
      <c r="CT10" s="2">
        <f t="shared" si="40"/>
        <v>-7.4999999999999964</v>
      </c>
      <c r="CV10">
        <v>91</v>
      </c>
      <c r="CW10">
        <v>110</v>
      </c>
      <c r="CX10" s="3">
        <v>0.222</v>
      </c>
      <c r="CY10" s="1">
        <f t="shared" si="41"/>
        <v>4.4400000000000004</v>
      </c>
      <c r="CZ10" s="2">
        <f t="shared" si="42"/>
        <v>23.040000000000003</v>
      </c>
      <c r="DA10" s="2">
        <f t="shared" si="43"/>
        <v>5.9199999999999946</v>
      </c>
      <c r="DC10">
        <v>91</v>
      </c>
      <c r="DD10">
        <v>110</v>
      </c>
      <c r="DE10" s="3">
        <v>0.28399999999999997</v>
      </c>
      <c r="DF10" s="1">
        <f t="shared" si="44"/>
        <v>5.68</v>
      </c>
      <c r="DG10" s="2">
        <f t="shared" si="45"/>
        <v>32.119999999999997</v>
      </c>
      <c r="DH10" s="2">
        <f t="shared" si="46"/>
        <v>-9.0799999999999947</v>
      </c>
      <c r="DJ10">
        <v>91</v>
      </c>
      <c r="DK10">
        <v>110</v>
      </c>
      <c r="DL10" s="3">
        <v>0.245</v>
      </c>
      <c r="DM10" s="1">
        <f t="shared" si="47"/>
        <v>4.9000000000000004</v>
      </c>
      <c r="DN10" s="2">
        <f t="shared" si="48"/>
        <v>22.619999999999997</v>
      </c>
      <c r="DO10" s="2">
        <f t="shared" si="49"/>
        <v>9.5</v>
      </c>
      <c r="DQ10">
        <v>91</v>
      </c>
      <c r="DR10">
        <v>110</v>
      </c>
      <c r="DS10" s="3">
        <v>0.20799999999999999</v>
      </c>
      <c r="DT10" s="1">
        <f t="shared" si="50"/>
        <v>4.16</v>
      </c>
      <c r="DU10" s="2">
        <f t="shared" si="51"/>
        <v>19.059999999999999</v>
      </c>
      <c r="DV10" s="2">
        <f t="shared" si="52"/>
        <v>3.5599999999999987</v>
      </c>
      <c r="DX10">
        <v>91</v>
      </c>
      <c r="DY10">
        <v>110</v>
      </c>
      <c r="DZ10" s="3">
        <v>0.187</v>
      </c>
      <c r="EA10" s="1">
        <f t="shared" si="53"/>
        <v>3.74</v>
      </c>
      <c r="EB10" s="2">
        <f t="shared" si="54"/>
        <v>18.399999999999999</v>
      </c>
      <c r="EC10" s="2">
        <f t="shared" si="55"/>
        <v>0.66000000000000014</v>
      </c>
    </row>
    <row r="11" spans="2:133" x14ac:dyDescent="0.25">
      <c r="B11">
        <v>91</v>
      </c>
      <c r="C11">
        <v>130</v>
      </c>
      <c r="D11" s="3">
        <v>0.27600000000000002</v>
      </c>
      <c r="E11" s="1">
        <f t="shared" si="0"/>
        <v>5.5200000000000005</v>
      </c>
      <c r="F11" s="2">
        <f t="shared" si="1"/>
        <v>31.46</v>
      </c>
      <c r="I11">
        <v>91</v>
      </c>
      <c r="J11">
        <v>130</v>
      </c>
      <c r="K11" s="3">
        <v>0.28199999999999997</v>
      </c>
      <c r="L11" s="1">
        <f t="shared" si="2"/>
        <v>5.64</v>
      </c>
      <c r="M11" s="2">
        <f t="shared" si="3"/>
        <v>34.78</v>
      </c>
      <c r="N11" s="2">
        <f t="shared" si="4"/>
        <v>-3.3200000000000003</v>
      </c>
      <c r="O11" s="2"/>
      <c r="P11">
        <v>91</v>
      </c>
      <c r="Q11">
        <v>130</v>
      </c>
      <c r="R11" s="3">
        <v>0.29199999999999998</v>
      </c>
      <c r="S11" s="1">
        <f t="shared" si="5"/>
        <v>5.84</v>
      </c>
      <c r="T11" s="2">
        <f t="shared" si="6"/>
        <v>30.200000000000003</v>
      </c>
      <c r="U11" s="2">
        <f t="shared" si="7"/>
        <v>4.5799999999999983</v>
      </c>
      <c r="W11">
        <v>91</v>
      </c>
      <c r="X11">
        <v>130</v>
      </c>
      <c r="Y11" s="3">
        <v>0.28599999999999998</v>
      </c>
      <c r="Z11" s="1">
        <f t="shared" si="8"/>
        <v>5.72</v>
      </c>
      <c r="AA11" s="2">
        <f t="shared" si="9"/>
        <v>32.199999999999996</v>
      </c>
      <c r="AB11" s="2">
        <f t="shared" si="10"/>
        <v>-1.9999999999999929</v>
      </c>
      <c r="AD11">
        <v>91</v>
      </c>
      <c r="AE11">
        <v>130</v>
      </c>
      <c r="AF11" s="3">
        <v>0.28100000000000003</v>
      </c>
      <c r="AG11" s="1">
        <f t="shared" si="11"/>
        <v>5.620000000000001</v>
      </c>
      <c r="AH11" s="2">
        <f t="shared" si="12"/>
        <v>26.640000000000004</v>
      </c>
      <c r="AI11" s="2">
        <f t="shared" si="13"/>
        <v>5.5599999999999916</v>
      </c>
      <c r="AK11">
        <v>91</v>
      </c>
      <c r="AL11">
        <v>130</v>
      </c>
      <c r="AM11" s="3">
        <v>0.28599999999999998</v>
      </c>
      <c r="AN11" s="1">
        <f t="shared" si="14"/>
        <v>5.72</v>
      </c>
      <c r="AO11" s="2">
        <f t="shared" si="15"/>
        <v>33.36</v>
      </c>
      <c r="AP11" s="2">
        <f t="shared" si="16"/>
        <v>-6.7199999999999953</v>
      </c>
      <c r="AQ11" s="2"/>
      <c r="AR11">
        <v>91</v>
      </c>
      <c r="AS11">
        <v>130</v>
      </c>
      <c r="AT11" s="3">
        <v>0.26800000000000002</v>
      </c>
      <c r="AU11" s="1">
        <f t="shared" si="17"/>
        <v>5.36</v>
      </c>
      <c r="AV11" s="2">
        <f t="shared" si="18"/>
        <v>24.839999999999996</v>
      </c>
      <c r="AW11" s="2">
        <f t="shared" si="19"/>
        <v>8.5200000000000031</v>
      </c>
      <c r="AY11">
        <v>91</v>
      </c>
      <c r="AZ11">
        <v>130</v>
      </c>
      <c r="BA11" s="3">
        <v>0.27100000000000002</v>
      </c>
      <c r="BB11" s="1">
        <f t="shared" si="20"/>
        <v>5.42</v>
      </c>
      <c r="BC11" s="2">
        <f t="shared" si="21"/>
        <v>31.380000000000003</v>
      </c>
      <c r="BD11" s="2">
        <f t="shared" si="22"/>
        <v>-6.5400000000000063</v>
      </c>
      <c r="BF11">
        <v>91</v>
      </c>
      <c r="BG11">
        <v>130</v>
      </c>
      <c r="BH11" s="3">
        <v>0.23899999999999999</v>
      </c>
      <c r="BI11" s="1">
        <f t="shared" si="23"/>
        <v>4.7799999999999994</v>
      </c>
      <c r="BJ11" s="2">
        <f t="shared" si="24"/>
        <v>23.82</v>
      </c>
      <c r="BK11" s="2">
        <f t="shared" si="25"/>
        <v>7.5600000000000023</v>
      </c>
      <c r="BM11">
        <v>91</v>
      </c>
      <c r="BN11">
        <v>130</v>
      </c>
      <c r="BO11" s="3">
        <v>0.27700000000000002</v>
      </c>
      <c r="BP11" s="1">
        <f t="shared" si="26"/>
        <v>5.5400000000000009</v>
      </c>
      <c r="BQ11" s="2">
        <f t="shared" si="27"/>
        <v>29.1</v>
      </c>
      <c r="BR11" s="2">
        <f t="shared" si="28"/>
        <v>-5.2800000000000011</v>
      </c>
      <c r="BT11">
        <v>91</v>
      </c>
      <c r="BU11">
        <v>130</v>
      </c>
      <c r="BV11" s="3">
        <v>0.23599999999999999</v>
      </c>
      <c r="BW11" s="1">
        <f t="shared" si="29"/>
        <v>4.72</v>
      </c>
      <c r="BX11" s="2">
        <f t="shared" si="30"/>
        <v>21.759999999999998</v>
      </c>
      <c r="BY11" s="2">
        <f t="shared" si="31"/>
        <v>7.3400000000000034</v>
      </c>
      <c r="CA11">
        <v>91</v>
      </c>
      <c r="CB11">
        <v>130</v>
      </c>
      <c r="CC11" s="3">
        <v>0.245</v>
      </c>
      <c r="CD11" s="1">
        <f t="shared" si="32"/>
        <v>4.9000000000000004</v>
      </c>
      <c r="CE11" s="2">
        <f t="shared" si="33"/>
        <v>32.78</v>
      </c>
      <c r="CF11" s="2">
        <f t="shared" si="34"/>
        <v>-11.020000000000003</v>
      </c>
      <c r="CH11">
        <v>91</v>
      </c>
      <c r="CI11">
        <v>130</v>
      </c>
      <c r="CJ11" s="3">
        <v>0.22800000000000001</v>
      </c>
      <c r="CK11" s="1">
        <f t="shared" si="35"/>
        <v>4.5600000000000005</v>
      </c>
      <c r="CL11" s="2">
        <f t="shared" si="36"/>
        <v>26.020000000000003</v>
      </c>
      <c r="CM11" s="2">
        <f t="shared" si="37"/>
        <v>6.759999999999998</v>
      </c>
      <c r="CO11">
        <v>91</v>
      </c>
      <c r="CP11">
        <v>130</v>
      </c>
      <c r="CQ11" s="3">
        <v>0.245</v>
      </c>
      <c r="CR11" s="1">
        <f t="shared" si="38"/>
        <v>4.9000000000000004</v>
      </c>
      <c r="CS11" s="2">
        <f t="shared" si="39"/>
        <v>33.86</v>
      </c>
      <c r="CT11" s="2">
        <f t="shared" si="40"/>
        <v>-7.8399999999999963</v>
      </c>
      <c r="CV11">
        <v>91</v>
      </c>
      <c r="CW11">
        <v>130</v>
      </c>
      <c r="CX11" s="3">
        <v>0.22700000000000001</v>
      </c>
      <c r="CY11" s="1">
        <f t="shared" si="41"/>
        <v>4.54</v>
      </c>
      <c r="CZ11" s="2">
        <f t="shared" si="42"/>
        <v>27.580000000000002</v>
      </c>
      <c r="DA11" s="2">
        <f t="shared" si="43"/>
        <v>6.2799999999999976</v>
      </c>
      <c r="DC11">
        <v>91</v>
      </c>
      <c r="DD11">
        <v>130</v>
      </c>
      <c r="DE11" s="3">
        <v>0.254</v>
      </c>
      <c r="DF11" s="1">
        <f t="shared" si="44"/>
        <v>5.08</v>
      </c>
      <c r="DG11" s="2">
        <f t="shared" si="45"/>
        <v>37.199999999999996</v>
      </c>
      <c r="DH11" s="2">
        <f t="shared" si="46"/>
        <v>-9.6199999999999939</v>
      </c>
      <c r="DJ11">
        <v>91</v>
      </c>
      <c r="DK11">
        <v>130</v>
      </c>
      <c r="DL11" s="3">
        <v>0.25900000000000001</v>
      </c>
      <c r="DM11" s="1">
        <f t="shared" si="47"/>
        <v>5.18</v>
      </c>
      <c r="DN11" s="2">
        <f t="shared" si="48"/>
        <v>27.799999999999997</v>
      </c>
      <c r="DO11" s="2">
        <f t="shared" si="49"/>
        <v>9.3999999999999986</v>
      </c>
      <c r="DQ11">
        <v>91</v>
      </c>
      <c r="DR11">
        <v>130</v>
      </c>
      <c r="DS11" s="3">
        <v>0.23300000000000001</v>
      </c>
      <c r="DT11" s="1">
        <f t="shared" si="50"/>
        <v>4.66</v>
      </c>
      <c r="DU11" s="2">
        <f t="shared" si="51"/>
        <v>23.72</v>
      </c>
      <c r="DV11" s="2">
        <f t="shared" si="52"/>
        <v>4.0799999999999983</v>
      </c>
      <c r="DX11">
        <v>91</v>
      </c>
      <c r="DY11">
        <v>130</v>
      </c>
      <c r="DZ11" s="3">
        <v>0.20499999999999999</v>
      </c>
      <c r="EA11" s="1">
        <f t="shared" si="53"/>
        <v>4.0999999999999996</v>
      </c>
      <c r="EB11" s="2">
        <f t="shared" si="54"/>
        <v>22.5</v>
      </c>
      <c r="EC11" s="2">
        <f t="shared" si="55"/>
        <v>1.2199999999999989</v>
      </c>
    </row>
    <row r="12" spans="2:133" x14ac:dyDescent="0.25">
      <c r="B12">
        <v>91</v>
      </c>
      <c r="C12">
        <v>150</v>
      </c>
      <c r="D12" s="3">
        <v>0.26100000000000001</v>
      </c>
      <c r="E12" s="1">
        <f t="shared" si="0"/>
        <v>5.2200000000000006</v>
      </c>
      <c r="F12" s="2">
        <f t="shared" si="1"/>
        <v>36.68</v>
      </c>
      <c r="I12">
        <v>91</v>
      </c>
      <c r="J12">
        <v>150</v>
      </c>
      <c r="K12" s="3">
        <v>0.26100000000000001</v>
      </c>
      <c r="L12" s="1">
        <f t="shared" si="2"/>
        <v>5.2200000000000006</v>
      </c>
      <c r="M12" s="2">
        <f t="shared" si="3"/>
        <v>40</v>
      </c>
      <c r="N12" s="2">
        <f t="shared" si="4"/>
        <v>-3.3200000000000003</v>
      </c>
      <c r="O12" s="2"/>
      <c r="P12">
        <v>91</v>
      </c>
      <c r="Q12">
        <v>150</v>
      </c>
      <c r="R12" s="3">
        <v>0.27</v>
      </c>
      <c r="S12" s="1">
        <f t="shared" si="5"/>
        <v>5.4</v>
      </c>
      <c r="T12" s="2">
        <f t="shared" si="6"/>
        <v>35.6</v>
      </c>
      <c r="U12" s="2">
        <f t="shared" si="7"/>
        <v>4.3999999999999986</v>
      </c>
      <c r="W12">
        <v>91</v>
      </c>
      <c r="X12">
        <v>150</v>
      </c>
      <c r="Y12" s="3">
        <v>0.26300000000000001</v>
      </c>
      <c r="Z12" s="1">
        <f t="shared" si="8"/>
        <v>5.26</v>
      </c>
      <c r="AA12" s="2">
        <f t="shared" si="9"/>
        <v>37.459999999999994</v>
      </c>
      <c r="AB12" s="2">
        <f t="shared" si="10"/>
        <v>-1.8599999999999923</v>
      </c>
      <c r="AD12">
        <v>91</v>
      </c>
      <c r="AE12">
        <v>150</v>
      </c>
      <c r="AF12" s="3">
        <v>0.26400000000000001</v>
      </c>
      <c r="AG12" s="1">
        <f t="shared" si="11"/>
        <v>5.28</v>
      </c>
      <c r="AH12" s="2">
        <f t="shared" si="12"/>
        <v>31.920000000000005</v>
      </c>
      <c r="AI12" s="2">
        <f t="shared" si="13"/>
        <v>5.5399999999999885</v>
      </c>
      <c r="AK12">
        <v>91</v>
      </c>
      <c r="AL12">
        <v>150</v>
      </c>
      <c r="AM12" s="3">
        <v>0.27200000000000002</v>
      </c>
      <c r="AN12" s="1">
        <f t="shared" si="14"/>
        <v>5.44</v>
      </c>
      <c r="AO12" s="2">
        <f t="shared" si="15"/>
        <v>38.799999999999997</v>
      </c>
      <c r="AP12" s="2">
        <f t="shared" si="16"/>
        <v>-6.8799999999999919</v>
      </c>
      <c r="AQ12" s="2"/>
      <c r="AR12">
        <v>91</v>
      </c>
      <c r="AS12">
        <v>150</v>
      </c>
      <c r="AT12" s="3">
        <v>0.25700000000000001</v>
      </c>
      <c r="AU12" s="1">
        <f t="shared" si="17"/>
        <v>5.1400000000000006</v>
      </c>
      <c r="AV12" s="2">
        <f t="shared" si="18"/>
        <v>29.979999999999997</v>
      </c>
      <c r="AW12" s="2">
        <f t="shared" si="19"/>
        <v>8.82</v>
      </c>
      <c r="AY12">
        <v>91</v>
      </c>
      <c r="AZ12">
        <v>150</v>
      </c>
      <c r="BA12" s="3">
        <v>0.25600000000000001</v>
      </c>
      <c r="BB12" s="1">
        <f t="shared" si="20"/>
        <v>5.12</v>
      </c>
      <c r="BC12" s="2">
        <f t="shared" si="21"/>
        <v>36.5</v>
      </c>
      <c r="BD12" s="2">
        <f t="shared" si="22"/>
        <v>-6.5200000000000031</v>
      </c>
      <c r="BF12">
        <v>91</v>
      </c>
      <c r="BG12">
        <v>150</v>
      </c>
      <c r="BH12" s="3">
        <v>0.251</v>
      </c>
      <c r="BI12" s="1">
        <f t="shared" si="23"/>
        <v>5.0199999999999996</v>
      </c>
      <c r="BJ12" s="2">
        <f t="shared" si="24"/>
        <v>28.84</v>
      </c>
      <c r="BK12" s="2">
        <f t="shared" si="25"/>
        <v>7.66</v>
      </c>
      <c r="BM12">
        <v>91</v>
      </c>
      <c r="BN12">
        <v>150</v>
      </c>
      <c r="BO12" s="3">
        <v>0.27900000000000003</v>
      </c>
      <c r="BP12" s="1">
        <f t="shared" si="26"/>
        <v>5.58</v>
      </c>
      <c r="BQ12" s="2">
        <f t="shared" si="27"/>
        <v>34.68</v>
      </c>
      <c r="BR12" s="2">
        <f t="shared" si="28"/>
        <v>-5.84</v>
      </c>
      <c r="BT12">
        <v>91</v>
      </c>
      <c r="BU12">
        <v>150</v>
      </c>
      <c r="BV12" s="3">
        <v>0.25600000000000001</v>
      </c>
      <c r="BW12" s="1">
        <f t="shared" si="29"/>
        <v>5.12</v>
      </c>
      <c r="BX12" s="2">
        <f t="shared" si="30"/>
        <v>26.88</v>
      </c>
      <c r="BY12" s="2">
        <f t="shared" si="31"/>
        <v>7.8000000000000007</v>
      </c>
      <c r="CA12">
        <v>91</v>
      </c>
      <c r="CB12">
        <v>150</v>
      </c>
      <c r="CC12" s="3">
        <v>0.26900000000000002</v>
      </c>
      <c r="CD12" s="1">
        <f t="shared" si="32"/>
        <v>5.3800000000000008</v>
      </c>
      <c r="CE12" s="2">
        <f t="shared" si="33"/>
        <v>38.160000000000004</v>
      </c>
      <c r="CF12" s="2">
        <f t="shared" si="34"/>
        <v>-11.280000000000005</v>
      </c>
      <c r="CH12">
        <v>91</v>
      </c>
      <c r="CI12">
        <v>150</v>
      </c>
      <c r="CJ12" s="3">
        <v>0.25800000000000001</v>
      </c>
      <c r="CK12" s="1">
        <f t="shared" si="35"/>
        <v>5.16</v>
      </c>
      <c r="CL12" s="2">
        <f t="shared" si="36"/>
        <v>31.180000000000003</v>
      </c>
      <c r="CM12" s="2">
        <f t="shared" si="37"/>
        <v>6.98</v>
      </c>
      <c r="CO12">
        <v>91</v>
      </c>
      <c r="CP12">
        <v>150</v>
      </c>
      <c r="CQ12" s="3">
        <v>0.26400000000000001</v>
      </c>
      <c r="CR12" s="1">
        <f t="shared" si="38"/>
        <v>5.28</v>
      </c>
      <c r="CS12" s="2">
        <f t="shared" si="39"/>
        <v>39.14</v>
      </c>
      <c r="CT12" s="2">
        <f t="shared" si="40"/>
        <v>-7.9599999999999973</v>
      </c>
      <c r="CV12">
        <v>91</v>
      </c>
      <c r="CW12">
        <v>150</v>
      </c>
      <c r="CX12" s="3">
        <v>0.25700000000000001</v>
      </c>
      <c r="CY12" s="1">
        <f t="shared" si="41"/>
        <v>5.1400000000000006</v>
      </c>
      <c r="CZ12" s="2">
        <f t="shared" si="42"/>
        <v>32.72</v>
      </c>
      <c r="DA12" s="2">
        <f t="shared" si="43"/>
        <v>6.4200000000000017</v>
      </c>
      <c r="DC12">
        <v>91</v>
      </c>
      <c r="DD12">
        <v>150</v>
      </c>
      <c r="DE12" s="3">
        <v>0.25600000000000001</v>
      </c>
      <c r="DF12" s="1">
        <f t="shared" si="44"/>
        <v>5.12</v>
      </c>
      <c r="DG12" s="2">
        <f t="shared" si="45"/>
        <v>42.319999999999993</v>
      </c>
      <c r="DH12" s="2">
        <f t="shared" si="46"/>
        <v>-9.5999999999999943</v>
      </c>
      <c r="DJ12">
        <v>91</v>
      </c>
      <c r="DK12">
        <v>150</v>
      </c>
      <c r="DL12" s="3">
        <v>0.26200000000000001</v>
      </c>
      <c r="DM12" s="1">
        <f t="shared" si="47"/>
        <v>5.24</v>
      </c>
      <c r="DN12" s="2">
        <f t="shared" si="48"/>
        <v>33.04</v>
      </c>
      <c r="DO12" s="2">
        <f t="shared" si="49"/>
        <v>9.279999999999994</v>
      </c>
      <c r="DQ12">
        <v>91</v>
      </c>
      <c r="DR12">
        <v>150</v>
      </c>
      <c r="DS12" s="3">
        <v>0.25</v>
      </c>
      <c r="DT12" s="1">
        <f t="shared" si="50"/>
        <v>5</v>
      </c>
      <c r="DU12" s="2">
        <f t="shared" si="51"/>
        <v>28.72</v>
      </c>
      <c r="DV12" s="2">
        <f t="shared" si="52"/>
        <v>4.32</v>
      </c>
      <c r="DX12">
        <v>91</v>
      </c>
      <c r="DY12">
        <v>150</v>
      </c>
      <c r="DZ12" s="3">
        <v>0.23</v>
      </c>
      <c r="EA12" s="1">
        <f t="shared" si="53"/>
        <v>4.6000000000000005</v>
      </c>
      <c r="EB12" s="2">
        <f t="shared" si="54"/>
        <v>27.1</v>
      </c>
      <c r="EC12" s="2">
        <f t="shared" si="55"/>
        <v>1.6199999999999974</v>
      </c>
    </row>
    <row r="13" spans="2:133" x14ac:dyDescent="0.25">
      <c r="B13">
        <v>91</v>
      </c>
      <c r="C13">
        <v>170</v>
      </c>
      <c r="D13" s="3">
        <v>0.26</v>
      </c>
      <c r="E13" s="1">
        <f t="shared" si="0"/>
        <v>5.2</v>
      </c>
      <c r="F13" s="2">
        <f t="shared" si="1"/>
        <v>41.88</v>
      </c>
      <c r="I13">
        <v>91</v>
      </c>
      <c r="J13">
        <v>170</v>
      </c>
      <c r="K13" s="3">
        <v>0.27</v>
      </c>
      <c r="L13" s="1">
        <f t="shared" si="2"/>
        <v>5.4</v>
      </c>
      <c r="M13" s="2">
        <f t="shared" si="3"/>
        <v>45.4</v>
      </c>
      <c r="N13" s="2">
        <f t="shared" si="4"/>
        <v>-3.519999999999996</v>
      </c>
      <c r="O13" s="2"/>
      <c r="P13">
        <v>91</v>
      </c>
      <c r="Q13">
        <v>170</v>
      </c>
      <c r="R13" s="3">
        <v>0.26300000000000001</v>
      </c>
      <c r="S13" s="1">
        <f t="shared" si="5"/>
        <v>5.26</v>
      </c>
      <c r="T13" s="2">
        <f t="shared" si="6"/>
        <v>40.86</v>
      </c>
      <c r="U13" s="2">
        <f t="shared" si="7"/>
        <v>4.5399999999999991</v>
      </c>
      <c r="W13">
        <v>91</v>
      </c>
      <c r="X13">
        <v>170</v>
      </c>
      <c r="Y13" s="3">
        <v>0.25800000000000001</v>
      </c>
      <c r="Z13" s="1">
        <f t="shared" si="8"/>
        <v>5.16</v>
      </c>
      <c r="AA13" s="2">
        <f t="shared" si="9"/>
        <v>42.61999999999999</v>
      </c>
      <c r="AB13" s="2">
        <f t="shared" si="10"/>
        <v>-1.7599999999999909</v>
      </c>
      <c r="AD13">
        <v>91</v>
      </c>
      <c r="AE13">
        <v>170</v>
      </c>
      <c r="AF13" s="3">
        <v>0.26900000000000002</v>
      </c>
      <c r="AG13" s="1">
        <f t="shared" si="11"/>
        <v>5.3800000000000008</v>
      </c>
      <c r="AH13" s="2">
        <f t="shared" si="12"/>
        <v>37.300000000000004</v>
      </c>
      <c r="AI13" s="2">
        <f t="shared" si="13"/>
        <v>5.3199999999999861</v>
      </c>
      <c r="AK13">
        <v>91</v>
      </c>
      <c r="AL13">
        <v>170</v>
      </c>
      <c r="AM13" s="3">
        <v>0.26200000000000001</v>
      </c>
      <c r="AN13" s="1">
        <f t="shared" si="14"/>
        <v>5.24</v>
      </c>
      <c r="AO13" s="2">
        <f t="shared" si="15"/>
        <v>44.04</v>
      </c>
      <c r="AP13" s="2">
        <f t="shared" si="16"/>
        <v>-6.7399999999999949</v>
      </c>
      <c r="AQ13" s="2"/>
      <c r="AR13">
        <v>91</v>
      </c>
      <c r="AS13">
        <v>170</v>
      </c>
      <c r="AT13" s="3">
        <v>0.26100000000000001</v>
      </c>
      <c r="AU13" s="1">
        <f t="shared" si="17"/>
        <v>5.2200000000000006</v>
      </c>
      <c r="AV13" s="2">
        <f t="shared" si="18"/>
        <v>35.199999999999996</v>
      </c>
      <c r="AW13" s="2">
        <f t="shared" si="19"/>
        <v>8.8400000000000034</v>
      </c>
      <c r="AY13">
        <v>91</v>
      </c>
      <c r="AZ13">
        <v>170</v>
      </c>
      <c r="BA13" s="3">
        <v>0.25800000000000001</v>
      </c>
      <c r="BB13" s="1">
        <f t="shared" si="20"/>
        <v>5.16</v>
      </c>
      <c r="BC13" s="2">
        <f t="shared" si="21"/>
        <v>41.66</v>
      </c>
      <c r="BD13" s="2">
        <f t="shared" si="22"/>
        <v>-6.4600000000000009</v>
      </c>
      <c r="BF13">
        <v>91</v>
      </c>
      <c r="BG13">
        <v>170</v>
      </c>
      <c r="BH13" s="3">
        <v>0.254</v>
      </c>
      <c r="BI13" s="1">
        <f t="shared" si="23"/>
        <v>5.08</v>
      </c>
      <c r="BJ13" s="2">
        <f t="shared" si="24"/>
        <v>33.92</v>
      </c>
      <c r="BK13" s="2">
        <f t="shared" si="25"/>
        <v>7.7399999999999949</v>
      </c>
      <c r="BM13">
        <v>91</v>
      </c>
      <c r="BN13">
        <v>170</v>
      </c>
      <c r="BO13" s="3">
        <v>0.28199999999999997</v>
      </c>
      <c r="BP13" s="1">
        <f t="shared" si="26"/>
        <v>5.64</v>
      </c>
      <c r="BQ13" s="2">
        <f t="shared" si="27"/>
        <v>40.32</v>
      </c>
      <c r="BR13" s="2">
        <f t="shared" si="28"/>
        <v>-6.3999999999999986</v>
      </c>
      <c r="BT13">
        <v>91</v>
      </c>
      <c r="BU13">
        <v>170</v>
      </c>
      <c r="BV13" s="3">
        <v>0.27200000000000002</v>
      </c>
      <c r="BW13" s="1">
        <f t="shared" si="29"/>
        <v>5.44</v>
      </c>
      <c r="BX13" s="2">
        <f t="shared" si="30"/>
        <v>32.32</v>
      </c>
      <c r="BY13" s="2">
        <f t="shared" si="31"/>
        <v>8</v>
      </c>
      <c r="CA13">
        <v>91</v>
      </c>
      <c r="CB13">
        <v>170</v>
      </c>
      <c r="CC13" s="3">
        <v>0.27400000000000002</v>
      </c>
      <c r="CD13" s="1">
        <f t="shared" si="32"/>
        <v>5.48</v>
      </c>
      <c r="CE13" s="2">
        <f t="shared" si="33"/>
        <v>43.64</v>
      </c>
      <c r="CF13" s="2">
        <f t="shared" si="34"/>
        <v>-11.32</v>
      </c>
      <c r="CH13">
        <v>91</v>
      </c>
      <c r="CI13">
        <v>170</v>
      </c>
      <c r="CJ13" s="3">
        <v>0.27</v>
      </c>
      <c r="CK13" s="1">
        <f t="shared" si="35"/>
        <v>5.4</v>
      </c>
      <c r="CL13" s="2">
        <f t="shared" si="36"/>
        <v>36.580000000000005</v>
      </c>
      <c r="CM13" s="2">
        <f t="shared" si="37"/>
        <v>7.0599999999999952</v>
      </c>
      <c r="CO13">
        <v>91</v>
      </c>
      <c r="CP13">
        <v>170</v>
      </c>
      <c r="CQ13" s="3">
        <v>0.27500000000000002</v>
      </c>
      <c r="CR13" s="1">
        <f t="shared" si="38"/>
        <v>5.5</v>
      </c>
      <c r="CS13" s="2">
        <f t="shared" si="39"/>
        <v>44.64</v>
      </c>
      <c r="CT13" s="2">
        <f t="shared" si="40"/>
        <v>-8.0599999999999952</v>
      </c>
      <c r="CV13">
        <v>91</v>
      </c>
      <c r="CW13">
        <v>170</v>
      </c>
      <c r="CX13" s="3">
        <v>0.26200000000000001</v>
      </c>
      <c r="CY13" s="1">
        <f t="shared" si="41"/>
        <v>5.24</v>
      </c>
      <c r="CZ13" s="2">
        <f t="shared" si="42"/>
        <v>37.96</v>
      </c>
      <c r="DA13" s="2">
        <f t="shared" si="43"/>
        <v>6.68</v>
      </c>
      <c r="DC13">
        <v>91</v>
      </c>
      <c r="DD13">
        <v>170</v>
      </c>
      <c r="DE13" s="3">
        <v>0.27700000000000002</v>
      </c>
      <c r="DF13" s="1">
        <f t="shared" si="44"/>
        <v>5.5400000000000009</v>
      </c>
      <c r="DG13" s="2">
        <f t="shared" si="45"/>
        <v>47.859999999999992</v>
      </c>
      <c r="DH13" s="2">
        <f t="shared" si="46"/>
        <v>-9.8999999999999915</v>
      </c>
      <c r="DJ13">
        <v>91</v>
      </c>
      <c r="DK13">
        <v>170</v>
      </c>
      <c r="DL13" s="3">
        <v>0.27500000000000002</v>
      </c>
      <c r="DM13" s="1">
        <f t="shared" si="47"/>
        <v>5.5</v>
      </c>
      <c r="DN13" s="2">
        <f t="shared" si="48"/>
        <v>38.54</v>
      </c>
      <c r="DO13" s="2">
        <f t="shared" si="49"/>
        <v>9.3199999999999932</v>
      </c>
      <c r="DQ13">
        <v>91</v>
      </c>
      <c r="DR13">
        <v>170</v>
      </c>
      <c r="DS13" s="3">
        <v>0.26</v>
      </c>
      <c r="DT13" s="1">
        <f t="shared" si="50"/>
        <v>5.2</v>
      </c>
      <c r="DU13" s="2">
        <f t="shared" si="51"/>
        <v>33.92</v>
      </c>
      <c r="DV13" s="2">
        <f t="shared" si="52"/>
        <v>4.6199999999999974</v>
      </c>
      <c r="DX13">
        <v>91</v>
      </c>
      <c r="DY13">
        <v>170</v>
      </c>
      <c r="DZ13" s="3">
        <v>0.246</v>
      </c>
      <c r="EA13" s="1">
        <f t="shared" si="53"/>
        <v>4.92</v>
      </c>
      <c r="EB13" s="2">
        <f t="shared" si="54"/>
        <v>32.020000000000003</v>
      </c>
      <c r="EC13" s="2">
        <f t="shared" si="55"/>
        <v>1.8999999999999986</v>
      </c>
    </row>
    <row r="14" spans="2:133" x14ac:dyDescent="0.25">
      <c r="B14">
        <v>91</v>
      </c>
      <c r="C14">
        <v>190</v>
      </c>
      <c r="D14" s="3">
        <v>0.26900000000000002</v>
      </c>
      <c r="E14" s="1">
        <f t="shared" si="0"/>
        <v>5.3800000000000008</v>
      </c>
      <c r="F14" s="2">
        <f t="shared" si="1"/>
        <v>47.260000000000005</v>
      </c>
      <c r="I14">
        <v>91</v>
      </c>
      <c r="J14">
        <v>190</v>
      </c>
      <c r="K14" s="3">
        <v>0.28000000000000003</v>
      </c>
      <c r="L14" s="1">
        <f t="shared" si="2"/>
        <v>5.6000000000000005</v>
      </c>
      <c r="M14" s="2">
        <f t="shared" si="3"/>
        <v>51</v>
      </c>
      <c r="N14" s="2">
        <f t="shared" si="4"/>
        <v>-3.7399999999999949</v>
      </c>
      <c r="O14" s="2"/>
      <c r="P14">
        <v>91</v>
      </c>
      <c r="Q14">
        <v>190</v>
      </c>
      <c r="R14" s="3">
        <v>0.26800000000000002</v>
      </c>
      <c r="S14" s="1">
        <f t="shared" si="5"/>
        <v>5.36</v>
      </c>
      <c r="T14" s="2">
        <f t="shared" si="6"/>
        <v>46.22</v>
      </c>
      <c r="U14" s="2">
        <f t="shared" si="7"/>
        <v>4.7800000000000011</v>
      </c>
      <c r="W14">
        <v>91</v>
      </c>
      <c r="X14">
        <v>190</v>
      </c>
      <c r="Y14" s="3">
        <v>0.26900000000000002</v>
      </c>
      <c r="Z14" s="1">
        <f t="shared" si="8"/>
        <v>5.3800000000000008</v>
      </c>
      <c r="AA14" s="2">
        <f t="shared" si="9"/>
        <v>47.999999999999993</v>
      </c>
      <c r="AB14" s="2">
        <f t="shared" si="10"/>
        <v>-1.779999999999994</v>
      </c>
      <c r="AD14">
        <v>91</v>
      </c>
      <c r="AE14">
        <v>190</v>
      </c>
      <c r="AF14" s="3">
        <v>0.26900000000000002</v>
      </c>
      <c r="AG14" s="1">
        <f t="shared" si="11"/>
        <v>5.3800000000000008</v>
      </c>
      <c r="AH14" s="2">
        <f t="shared" si="12"/>
        <v>42.680000000000007</v>
      </c>
      <c r="AI14" s="2">
        <f t="shared" si="13"/>
        <v>5.3199999999999861</v>
      </c>
      <c r="AK14">
        <v>91</v>
      </c>
      <c r="AL14">
        <v>190</v>
      </c>
      <c r="AM14" s="3">
        <v>0.26900000000000002</v>
      </c>
      <c r="AN14" s="1">
        <f t="shared" si="14"/>
        <v>5.3800000000000008</v>
      </c>
      <c r="AO14" s="2">
        <f t="shared" si="15"/>
        <v>49.42</v>
      </c>
      <c r="AP14" s="2">
        <f t="shared" si="16"/>
        <v>-6.7399999999999949</v>
      </c>
      <c r="AQ14" s="2"/>
      <c r="AR14">
        <v>91</v>
      </c>
      <c r="AS14">
        <v>190</v>
      </c>
      <c r="AT14" s="3">
        <v>0.26800000000000002</v>
      </c>
      <c r="AU14" s="1">
        <f t="shared" si="17"/>
        <v>5.36</v>
      </c>
      <c r="AV14" s="2">
        <f t="shared" si="18"/>
        <v>40.559999999999995</v>
      </c>
      <c r="AW14" s="2">
        <f t="shared" si="19"/>
        <v>8.8600000000000065</v>
      </c>
      <c r="AY14">
        <v>91</v>
      </c>
      <c r="AZ14">
        <v>190</v>
      </c>
      <c r="BA14" s="3">
        <v>0.26400000000000001</v>
      </c>
      <c r="BB14" s="1">
        <f t="shared" si="20"/>
        <v>5.28</v>
      </c>
      <c r="BC14" s="2">
        <f t="shared" si="21"/>
        <v>46.94</v>
      </c>
      <c r="BD14" s="2">
        <f t="shared" si="22"/>
        <v>-6.3800000000000026</v>
      </c>
      <c r="BF14">
        <v>91</v>
      </c>
      <c r="BG14">
        <v>190</v>
      </c>
      <c r="BH14" s="3">
        <v>0.255</v>
      </c>
      <c r="BI14" s="1">
        <f t="shared" si="23"/>
        <v>5.0999999999999996</v>
      </c>
      <c r="BJ14" s="2">
        <f t="shared" si="24"/>
        <v>39.020000000000003</v>
      </c>
      <c r="BK14" s="2">
        <f t="shared" si="25"/>
        <v>7.9199999999999946</v>
      </c>
      <c r="BM14">
        <v>91</v>
      </c>
      <c r="BN14">
        <v>190</v>
      </c>
      <c r="BO14" s="3">
        <v>0.29299999999999998</v>
      </c>
      <c r="BP14" s="1">
        <f t="shared" si="26"/>
        <v>5.8599999999999994</v>
      </c>
      <c r="BQ14" s="2">
        <f t="shared" si="27"/>
        <v>46.18</v>
      </c>
      <c r="BR14" s="2">
        <f t="shared" si="28"/>
        <v>-7.1599999999999966</v>
      </c>
      <c r="BT14">
        <v>91</v>
      </c>
      <c r="BU14">
        <v>190</v>
      </c>
      <c r="BV14" s="3">
        <v>0.27800000000000002</v>
      </c>
      <c r="BW14" s="1">
        <f t="shared" si="29"/>
        <v>5.5600000000000005</v>
      </c>
      <c r="BX14" s="2">
        <f t="shared" si="30"/>
        <v>37.880000000000003</v>
      </c>
      <c r="BY14" s="2">
        <f t="shared" si="31"/>
        <v>8.2999999999999972</v>
      </c>
      <c r="CA14">
        <v>91</v>
      </c>
      <c r="CB14">
        <v>190</v>
      </c>
      <c r="CC14" s="3">
        <v>0.28799999999999998</v>
      </c>
      <c r="CD14" s="1">
        <f t="shared" si="32"/>
        <v>5.76</v>
      </c>
      <c r="CE14" s="2">
        <f t="shared" si="33"/>
        <v>49.4</v>
      </c>
      <c r="CF14" s="2">
        <f t="shared" si="34"/>
        <v>-11.519999999999996</v>
      </c>
      <c r="CH14">
        <v>91</v>
      </c>
      <c r="CI14">
        <v>190</v>
      </c>
      <c r="CJ14" s="3">
        <v>0.27600000000000002</v>
      </c>
      <c r="CK14" s="1">
        <f t="shared" si="35"/>
        <v>5.5200000000000005</v>
      </c>
      <c r="CL14" s="2">
        <f t="shared" si="36"/>
        <v>42.100000000000009</v>
      </c>
      <c r="CM14" s="2">
        <f t="shared" si="37"/>
        <v>7.2999999999999901</v>
      </c>
      <c r="CO14">
        <v>91</v>
      </c>
      <c r="CP14">
        <v>190</v>
      </c>
      <c r="CQ14" s="3">
        <v>0.27800000000000002</v>
      </c>
      <c r="CR14" s="1">
        <f t="shared" si="38"/>
        <v>5.5600000000000005</v>
      </c>
      <c r="CS14" s="2">
        <f t="shared" si="39"/>
        <v>50.2</v>
      </c>
      <c r="CT14" s="2">
        <f t="shared" si="40"/>
        <v>-8.0999999999999943</v>
      </c>
      <c r="CV14">
        <v>91</v>
      </c>
      <c r="CW14">
        <v>190</v>
      </c>
      <c r="CX14" s="3">
        <v>0.27600000000000002</v>
      </c>
      <c r="CY14" s="1">
        <f t="shared" si="41"/>
        <v>5.5200000000000005</v>
      </c>
      <c r="CZ14" s="2">
        <f t="shared" si="42"/>
        <v>43.480000000000004</v>
      </c>
      <c r="DA14" s="2">
        <f t="shared" si="43"/>
        <v>6.7199999999999989</v>
      </c>
      <c r="DC14">
        <v>91</v>
      </c>
      <c r="DD14">
        <v>190</v>
      </c>
      <c r="DE14" s="3">
        <v>0.27800000000000002</v>
      </c>
      <c r="DF14" s="1">
        <f t="shared" si="44"/>
        <v>5.5600000000000005</v>
      </c>
      <c r="DG14" s="2">
        <f t="shared" si="45"/>
        <v>53.419999999999995</v>
      </c>
      <c r="DH14" s="2">
        <f t="shared" si="46"/>
        <v>-9.9399999999999906</v>
      </c>
      <c r="DJ14">
        <v>91</v>
      </c>
      <c r="DK14">
        <v>190</v>
      </c>
      <c r="DL14" s="3">
        <v>0.28399999999999997</v>
      </c>
      <c r="DM14" s="1">
        <f t="shared" si="47"/>
        <v>5.68</v>
      </c>
      <c r="DN14" s="2">
        <f t="shared" si="48"/>
        <v>44.22</v>
      </c>
      <c r="DO14" s="2">
        <f t="shared" si="49"/>
        <v>9.1999999999999957</v>
      </c>
      <c r="DQ14">
        <v>91</v>
      </c>
      <c r="DR14">
        <v>190</v>
      </c>
      <c r="DS14" s="3">
        <v>0.26800000000000002</v>
      </c>
      <c r="DT14" s="1">
        <f t="shared" si="50"/>
        <v>5.36</v>
      </c>
      <c r="DU14" s="2">
        <f t="shared" si="51"/>
        <v>39.28</v>
      </c>
      <c r="DV14" s="2">
        <f t="shared" si="52"/>
        <v>4.9399999999999977</v>
      </c>
      <c r="DX14">
        <v>91</v>
      </c>
      <c r="DY14">
        <v>190</v>
      </c>
      <c r="DZ14" s="3">
        <v>0.26</v>
      </c>
      <c r="EA14" s="1">
        <f t="shared" si="53"/>
        <v>5.2</v>
      </c>
      <c r="EB14" s="2">
        <f t="shared" si="54"/>
        <v>37.220000000000006</v>
      </c>
      <c r="EC14" s="2">
        <f t="shared" si="55"/>
        <v>2.0599999999999952</v>
      </c>
    </row>
    <row r="15" spans="2:133" x14ac:dyDescent="0.25">
      <c r="B15">
        <v>91</v>
      </c>
      <c r="C15">
        <v>210</v>
      </c>
      <c r="D15" s="3">
        <v>0.29299999999999998</v>
      </c>
      <c r="E15" s="1">
        <f t="shared" si="0"/>
        <v>5.8599999999999994</v>
      </c>
      <c r="F15" s="2">
        <f t="shared" si="1"/>
        <v>53.120000000000005</v>
      </c>
      <c r="I15">
        <v>91</v>
      </c>
      <c r="J15">
        <v>210</v>
      </c>
      <c r="K15" s="3">
        <v>0.29099999999999998</v>
      </c>
      <c r="L15" s="1">
        <f t="shared" si="2"/>
        <v>5.8199999999999994</v>
      </c>
      <c r="M15" s="2">
        <f t="shared" si="3"/>
        <v>56.82</v>
      </c>
      <c r="N15" s="2">
        <f t="shared" si="4"/>
        <v>-3.6999999999999957</v>
      </c>
      <c r="O15" s="2"/>
      <c r="P15">
        <v>91</v>
      </c>
      <c r="Q15">
        <v>210</v>
      </c>
      <c r="R15" s="3">
        <v>0.30299999999999999</v>
      </c>
      <c r="S15" s="1">
        <f t="shared" si="5"/>
        <v>6.06</v>
      </c>
      <c r="T15" s="2">
        <f t="shared" si="6"/>
        <v>52.28</v>
      </c>
      <c r="U15" s="2">
        <f t="shared" si="7"/>
        <v>4.5399999999999991</v>
      </c>
      <c r="W15">
        <v>91</v>
      </c>
      <c r="X15">
        <v>210</v>
      </c>
      <c r="Y15" s="3">
        <v>0.29199999999999998</v>
      </c>
      <c r="Z15" s="1">
        <f t="shared" si="8"/>
        <v>5.84</v>
      </c>
      <c r="AA15" s="2">
        <f t="shared" si="9"/>
        <v>53.839999999999989</v>
      </c>
      <c r="AB15" s="2">
        <f t="shared" si="10"/>
        <v>-1.5599999999999881</v>
      </c>
      <c r="AD15">
        <v>91</v>
      </c>
      <c r="AE15">
        <v>210</v>
      </c>
      <c r="AF15" s="3">
        <v>0.29499999999999998</v>
      </c>
      <c r="AG15" s="1">
        <f t="shared" si="11"/>
        <v>5.8999999999999995</v>
      </c>
      <c r="AH15" s="2">
        <f t="shared" si="12"/>
        <v>48.580000000000005</v>
      </c>
      <c r="AI15" s="2">
        <f t="shared" si="13"/>
        <v>5.2599999999999838</v>
      </c>
      <c r="AK15">
        <v>91</v>
      </c>
      <c r="AL15">
        <v>210</v>
      </c>
      <c r="AM15" s="3">
        <v>0.29599999999999999</v>
      </c>
      <c r="AN15" s="1">
        <f t="shared" si="14"/>
        <v>5.92</v>
      </c>
      <c r="AO15" s="2">
        <f t="shared" si="15"/>
        <v>55.34</v>
      </c>
      <c r="AP15" s="2">
        <f t="shared" si="16"/>
        <v>-6.759999999999998</v>
      </c>
      <c r="AQ15" s="2"/>
      <c r="AR15">
        <v>91</v>
      </c>
      <c r="AS15">
        <v>210</v>
      </c>
      <c r="AT15" s="3">
        <v>0.29399999999999998</v>
      </c>
      <c r="AU15" s="1">
        <f t="shared" si="17"/>
        <v>5.88</v>
      </c>
      <c r="AV15" s="2">
        <f t="shared" si="18"/>
        <v>46.44</v>
      </c>
      <c r="AW15" s="2">
        <f t="shared" si="19"/>
        <v>8.9000000000000057</v>
      </c>
      <c r="AY15">
        <v>91</v>
      </c>
      <c r="AZ15">
        <v>210</v>
      </c>
      <c r="BA15" s="3">
        <v>0.30199999999999999</v>
      </c>
      <c r="BB15" s="1">
        <f t="shared" si="20"/>
        <v>6.04</v>
      </c>
      <c r="BC15" s="2">
        <f t="shared" si="21"/>
        <v>52.98</v>
      </c>
      <c r="BD15" s="2">
        <f t="shared" si="22"/>
        <v>-6.5399999999999991</v>
      </c>
      <c r="BF15">
        <v>91</v>
      </c>
      <c r="BG15">
        <v>210</v>
      </c>
      <c r="BH15" s="3">
        <v>0.28199999999999997</v>
      </c>
      <c r="BI15" s="1">
        <f t="shared" si="23"/>
        <v>5.64</v>
      </c>
      <c r="BJ15" s="2">
        <f t="shared" si="24"/>
        <v>44.660000000000004</v>
      </c>
      <c r="BK15" s="2">
        <f t="shared" si="25"/>
        <v>8.3199999999999932</v>
      </c>
      <c r="BM15">
        <v>91</v>
      </c>
      <c r="BN15">
        <v>210</v>
      </c>
      <c r="BO15" s="3">
        <v>0.317</v>
      </c>
      <c r="BP15" s="1">
        <f t="shared" si="26"/>
        <v>6.34</v>
      </c>
      <c r="BQ15" s="2">
        <f t="shared" si="27"/>
        <v>52.519999999999996</v>
      </c>
      <c r="BR15" s="2">
        <f t="shared" si="28"/>
        <v>-7.8599999999999923</v>
      </c>
      <c r="BT15">
        <v>91</v>
      </c>
      <c r="BU15">
        <v>210</v>
      </c>
      <c r="BV15" s="3">
        <v>0.313</v>
      </c>
      <c r="BW15" s="1">
        <f t="shared" si="29"/>
        <v>6.26</v>
      </c>
      <c r="BX15" s="2">
        <f t="shared" si="30"/>
        <v>44.14</v>
      </c>
      <c r="BY15" s="2">
        <f t="shared" si="31"/>
        <v>8.3799999999999955</v>
      </c>
      <c r="CA15">
        <v>91</v>
      </c>
      <c r="CB15">
        <v>210</v>
      </c>
      <c r="CC15" s="3">
        <v>0.316</v>
      </c>
      <c r="CD15" s="1">
        <f t="shared" si="32"/>
        <v>6.32</v>
      </c>
      <c r="CE15" s="2">
        <f t="shared" si="33"/>
        <v>55.72</v>
      </c>
      <c r="CF15" s="2">
        <f t="shared" si="34"/>
        <v>-11.579999999999998</v>
      </c>
      <c r="CH15">
        <v>91</v>
      </c>
      <c r="CI15">
        <v>210</v>
      </c>
      <c r="CJ15" s="3">
        <v>0.307</v>
      </c>
      <c r="CK15" s="1">
        <f t="shared" si="35"/>
        <v>6.14</v>
      </c>
      <c r="CL15" s="2">
        <f t="shared" si="36"/>
        <v>48.240000000000009</v>
      </c>
      <c r="CM15" s="2">
        <f t="shared" si="37"/>
        <v>7.4799999999999898</v>
      </c>
      <c r="CO15">
        <v>91</v>
      </c>
      <c r="CP15">
        <v>210</v>
      </c>
      <c r="CQ15" s="3">
        <v>0.311</v>
      </c>
      <c r="CR15" s="1">
        <f t="shared" si="38"/>
        <v>6.22</v>
      </c>
      <c r="CS15" s="2">
        <f t="shared" si="39"/>
        <v>56.42</v>
      </c>
      <c r="CT15" s="2">
        <f t="shared" si="40"/>
        <v>-8.1799999999999926</v>
      </c>
      <c r="CV15">
        <v>91</v>
      </c>
      <c r="CW15">
        <v>210</v>
      </c>
      <c r="CX15" s="3">
        <v>0.31</v>
      </c>
      <c r="CY15" s="1">
        <f t="shared" si="41"/>
        <v>6.2</v>
      </c>
      <c r="CZ15" s="2">
        <f t="shared" si="42"/>
        <v>49.680000000000007</v>
      </c>
      <c r="DA15" s="2">
        <f t="shared" si="43"/>
        <v>6.7399999999999949</v>
      </c>
      <c r="DC15">
        <v>91</v>
      </c>
      <c r="DD15">
        <v>210</v>
      </c>
      <c r="DE15" s="3">
        <v>0.29799999999999999</v>
      </c>
      <c r="DF15" s="1">
        <f t="shared" si="44"/>
        <v>5.96</v>
      </c>
      <c r="DG15" s="2">
        <f t="shared" si="45"/>
        <v>59.379999999999995</v>
      </c>
      <c r="DH15" s="2">
        <f t="shared" si="46"/>
        <v>-9.6999999999999886</v>
      </c>
      <c r="DJ15">
        <v>91</v>
      </c>
      <c r="DK15">
        <v>210</v>
      </c>
      <c r="DL15" s="3">
        <v>0.30099999999999999</v>
      </c>
      <c r="DM15" s="1">
        <f t="shared" si="47"/>
        <v>6.02</v>
      </c>
      <c r="DN15" s="2">
        <f t="shared" si="48"/>
        <v>50.239999999999995</v>
      </c>
      <c r="DO15" s="2">
        <f t="shared" si="49"/>
        <v>9.14</v>
      </c>
      <c r="DQ15">
        <v>91</v>
      </c>
      <c r="DR15">
        <v>210</v>
      </c>
      <c r="DS15" s="3">
        <v>0.28999999999999998</v>
      </c>
      <c r="DT15" s="1">
        <f t="shared" si="50"/>
        <v>5.8</v>
      </c>
      <c r="DU15" s="2">
        <f t="shared" si="51"/>
        <v>45.08</v>
      </c>
      <c r="DV15" s="2">
        <f t="shared" si="52"/>
        <v>5.1599999999999966</v>
      </c>
      <c r="DX15">
        <v>91</v>
      </c>
      <c r="DY15">
        <v>210</v>
      </c>
      <c r="DZ15" s="3">
        <v>0.27300000000000002</v>
      </c>
      <c r="EA15" s="1">
        <f t="shared" si="53"/>
        <v>5.4600000000000009</v>
      </c>
      <c r="EB15" s="2">
        <f t="shared" si="54"/>
        <v>42.680000000000007</v>
      </c>
      <c r="EC15" s="2">
        <f t="shared" si="55"/>
        <v>2.3999999999999915</v>
      </c>
    </row>
    <row r="16" spans="2:133" x14ac:dyDescent="0.25">
      <c r="B16">
        <v>91</v>
      </c>
      <c r="C16">
        <v>230</v>
      </c>
      <c r="D16" s="3">
        <v>0.24099999999999999</v>
      </c>
      <c r="E16" s="1">
        <f t="shared" si="0"/>
        <v>4.82</v>
      </c>
      <c r="F16" s="2">
        <f t="shared" si="1"/>
        <v>57.940000000000005</v>
      </c>
      <c r="I16">
        <v>91</v>
      </c>
      <c r="J16">
        <v>230</v>
      </c>
      <c r="K16" s="3">
        <v>0.218</v>
      </c>
      <c r="L16" s="1">
        <f t="shared" si="2"/>
        <v>4.3600000000000003</v>
      </c>
      <c r="M16" s="2">
        <f t="shared" si="3"/>
        <v>61.18</v>
      </c>
      <c r="N16" s="2">
        <f t="shared" si="4"/>
        <v>-3.2399999999999949</v>
      </c>
      <c r="O16" s="2"/>
      <c r="P16">
        <v>91</v>
      </c>
      <c r="Q16">
        <v>230</v>
      </c>
      <c r="R16" s="3">
        <v>0.23</v>
      </c>
      <c r="S16" s="1">
        <f t="shared" si="5"/>
        <v>4.6000000000000005</v>
      </c>
      <c r="T16" s="2">
        <f t="shared" si="6"/>
        <v>56.88</v>
      </c>
      <c r="U16" s="2">
        <f t="shared" si="7"/>
        <v>4.2999999999999972</v>
      </c>
      <c r="W16">
        <v>91</v>
      </c>
      <c r="X16">
        <v>230</v>
      </c>
      <c r="Y16" s="3">
        <v>0.25800000000000001</v>
      </c>
      <c r="Z16" s="1">
        <f t="shared" si="8"/>
        <v>5.16</v>
      </c>
      <c r="AA16" s="2">
        <f t="shared" si="9"/>
        <v>58.999999999999986</v>
      </c>
      <c r="AB16" s="2">
        <f t="shared" si="10"/>
        <v>-2.1199999999999832</v>
      </c>
      <c r="AD16">
        <v>91</v>
      </c>
      <c r="AE16">
        <v>230</v>
      </c>
      <c r="AF16" s="3">
        <v>0.26500000000000001</v>
      </c>
      <c r="AG16" s="1">
        <f t="shared" si="11"/>
        <v>5.3000000000000007</v>
      </c>
      <c r="AH16" s="2">
        <f t="shared" si="12"/>
        <v>53.88000000000001</v>
      </c>
      <c r="AI16" s="2">
        <f t="shared" si="13"/>
        <v>5.1199999999999761</v>
      </c>
      <c r="AK16">
        <v>91</v>
      </c>
      <c r="AL16">
        <v>230</v>
      </c>
      <c r="AM16" s="3">
        <v>0.25600000000000001</v>
      </c>
      <c r="AN16" s="1">
        <f t="shared" si="14"/>
        <v>5.12</v>
      </c>
      <c r="AO16" s="2">
        <f t="shared" si="15"/>
        <v>60.46</v>
      </c>
      <c r="AP16" s="2">
        <f t="shared" si="16"/>
        <v>-6.5799999999999912</v>
      </c>
      <c r="AQ16" s="2"/>
      <c r="AR16">
        <v>91</v>
      </c>
      <c r="AS16">
        <v>230</v>
      </c>
      <c r="AT16" s="3">
        <v>0.252</v>
      </c>
      <c r="AU16" s="1">
        <f t="shared" si="17"/>
        <v>5.04</v>
      </c>
      <c r="AV16" s="2">
        <f t="shared" si="18"/>
        <v>51.48</v>
      </c>
      <c r="AW16" s="2">
        <f t="shared" si="19"/>
        <v>8.980000000000004</v>
      </c>
      <c r="AY16">
        <v>91</v>
      </c>
      <c r="AZ16">
        <v>230</v>
      </c>
      <c r="BA16" s="3">
        <v>0.27300000000000002</v>
      </c>
      <c r="BB16" s="1">
        <f t="shared" si="20"/>
        <v>5.4600000000000009</v>
      </c>
      <c r="BC16" s="2">
        <f t="shared" si="21"/>
        <v>58.44</v>
      </c>
      <c r="BD16" s="2">
        <f t="shared" si="22"/>
        <v>-6.9600000000000009</v>
      </c>
      <c r="BF16">
        <v>91</v>
      </c>
      <c r="BG16">
        <v>230</v>
      </c>
      <c r="BH16" s="3">
        <v>0.25800000000000001</v>
      </c>
      <c r="BI16" s="1">
        <f t="shared" si="23"/>
        <v>5.16</v>
      </c>
      <c r="BJ16" s="2">
        <f t="shared" si="24"/>
        <v>49.820000000000007</v>
      </c>
      <c r="BK16" s="2">
        <f t="shared" si="25"/>
        <v>8.6199999999999903</v>
      </c>
      <c r="BM16">
        <v>91</v>
      </c>
      <c r="BN16">
        <v>230</v>
      </c>
      <c r="BO16" s="3">
        <v>0.26600000000000001</v>
      </c>
      <c r="BP16" s="1">
        <f t="shared" si="26"/>
        <v>5.32</v>
      </c>
      <c r="BQ16" s="2">
        <f t="shared" si="27"/>
        <v>57.839999999999996</v>
      </c>
      <c r="BR16" s="2">
        <f t="shared" si="28"/>
        <v>-8.0199999999999889</v>
      </c>
      <c r="BT16">
        <v>91</v>
      </c>
      <c r="BU16">
        <v>230</v>
      </c>
      <c r="BV16" s="3">
        <v>0.26400000000000001</v>
      </c>
      <c r="BW16" s="1">
        <f t="shared" si="29"/>
        <v>5.28</v>
      </c>
      <c r="BX16" s="2">
        <f t="shared" si="30"/>
        <v>49.42</v>
      </c>
      <c r="BY16" s="2">
        <f t="shared" si="31"/>
        <v>8.4199999999999946</v>
      </c>
      <c r="CA16">
        <v>91</v>
      </c>
      <c r="CB16">
        <v>230</v>
      </c>
      <c r="CC16" s="3">
        <v>0.25</v>
      </c>
      <c r="CD16" s="1">
        <f t="shared" si="32"/>
        <v>5</v>
      </c>
      <c r="CE16" s="2">
        <f t="shared" si="33"/>
        <v>60.72</v>
      </c>
      <c r="CF16" s="2">
        <f t="shared" si="34"/>
        <v>-11.299999999999997</v>
      </c>
      <c r="CH16">
        <v>91</v>
      </c>
      <c r="CI16">
        <v>230</v>
      </c>
      <c r="CJ16" s="3">
        <v>0.23799999999999999</v>
      </c>
      <c r="CK16" s="1">
        <f t="shared" si="35"/>
        <v>4.76</v>
      </c>
      <c r="CL16" s="2">
        <f t="shared" si="36"/>
        <v>53.000000000000007</v>
      </c>
      <c r="CM16" s="2">
        <f t="shared" si="37"/>
        <v>7.7199999999999918</v>
      </c>
      <c r="CO16">
        <v>91</v>
      </c>
      <c r="CP16">
        <v>230</v>
      </c>
      <c r="CQ16" s="3">
        <v>0.25</v>
      </c>
      <c r="CR16" s="1">
        <f t="shared" si="38"/>
        <v>5</v>
      </c>
      <c r="CS16" s="2">
        <f t="shared" si="39"/>
        <v>61.42</v>
      </c>
      <c r="CT16" s="2">
        <f t="shared" si="40"/>
        <v>-8.4199999999999946</v>
      </c>
      <c r="CV16">
        <v>91</v>
      </c>
      <c r="CW16">
        <v>230</v>
      </c>
      <c r="CX16" s="3">
        <v>0.255</v>
      </c>
      <c r="CY16" s="1">
        <f t="shared" si="41"/>
        <v>5.0999999999999996</v>
      </c>
      <c r="CZ16" s="2">
        <f t="shared" si="42"/>
        <v>54.780000000000008</v>
      </c>
      <c r="DA16" s="2">
        <f t="shared" si="43"/>
        <v>6.6399999999999935</v>
      </c>
      <c r="DC16">
        <v>91</v>
      </c>
      <c r="DD16">
        <v>230</v>
      </c>
      <c r="DE16" s="3">
        <v>0.27700000000000002</v>
      </c>
      <c r="DF16" s="1">
        <f t="shared" si="44"/>
        <v>5.5400000000000009</v>
      </c>
      <c r="DG16" s="2">
        <f t="shared" si="45"/>
        <v>64.92</v>
      </c>
      <c r="DH16" s="2">
        <f t="shared" si="46"/>
        <v>-10.139999999999993</v>
      </c>
      <c r="DJ16">
        <v>91</v>
      </c>
      <c r="DK16">
        <v>230</v>
      </c>
      <c r="DL16" s="3">
        <v>0.27700000000000002</v>
      </c>
      <c r="DM16" s="1">
        <f t="shared" si="47"/>
        <v>5.5400000000000009</v>
      </c>
      <c r="DN16" s="2">
        <f t="shared" si="48"/>
        <v>55.779999999999994</v>
      </c>
      <c r="DO16" s="2">
        <f t="shared" si="49"/>
        <v>9.1400000000000077</v>
      </c>
      <c r="DQ16">
        <v>91</v>
      </c>
      <c r="DR16">
        <v>230</v>
      </c>
      <c r="DS16" s="3">
        <v>0.27400000000000002</v>
      </c>
      <c r="DT16" s="1">
        <f t="shared" si="50"/>
        <v>5.48</v>
      </c>
      <c r="DU16" s="2">
        <f t="shared" si="51"/>
        <v>50.56</v>
      </c>
      <c r="DV16" s="2">
        <f t="shared" si="52"/>
        <v>5.2199999999999918</v>
      </c>
      <c r="DX16">
        <v>91</v>
      </c>
      <c r="DY16">
        <v>230</v>
      </c>
      <c r="DZ16" s="3">
        <v>0.24199999999999999</v>
      </c>
      <c r="EA16" s="1">
        <f t="shared" si="53"/>
        <v>4.84</v>
      </c>
      <c r="EB16" s="2">
        <f t="shared" si="54"/>
        <v>47.52000000000001</v>
      </c>
      <c r="EC16" s="2">
        <f t="shared" si="55"/>
        <v>3.039999999999992</v>
      </c>
    </row>
    <row r="17" spans="2:133" x14ac:dyDescent="0.25">
      <c r="B17">
        <v>91</v>
      </c>
      <c r="C17">
        <v>250</v>
      </c>
      <c r="D17" s="3">
        <v>0.14499999999999999</v>
      </c>
      <c r="E17" s="1">
        <f t="shared" si="0"/>
        <v>2.9</v>
      </c>
      <c r="F17" s="2">
        <f t="shared" si="1"/>
        <v>60.84</v>
      </c>
      <c r="I17">
        <v>91</v>
      </c>
      <c r="J17">
        <v>250</v>
      </c>
      <c r="K17" s="3">
        <v>0.14399999999999999</v>
      </c>
      <c r="L17" s="1">
        <f t="shared" si="2"/>
        <v>2.88</v>
      </c>
      <c r="M17" s="2">
        <f t="shared" si="3"/>
        <v>64.06</v>
      </c>
      <c r="N17" s="2">
        <f t="shared" si="4"/>
        <v>-3.2199999999999989</v>
      </c>
      <c r="O17" s="2"/>
      <c r="P17">
        <v>91</v>
      </c>
      <c r="Q17">
        <v>250</v>
      </c>
      <c r="R17" s="3">
        <v>0.14000000000000001</v>
      </c>
      <c r="S17" s="1">
        <f t="shared" si="5"/>
        <v>2.8000000000000003</v>
      </c>
      <c r="T17" s="2">
        <f t="shared" si="6"/>
        <v>59.68</v>
      </c>
      <c r="U17" s="2">
        <f t="shared" si="7"/>
        <v>4.3800000000000026</v>
      </c>
      <c r="W17">
        <v>91</v>
      </c>
      <c r="X17">
        <v>250</v>
      </c>
      <c r="Y17" s="3">
        <v>0.152</v>
      </c>
      <c r="Z17" s="1">
        <f t="shared" si="8"/>
        <v>3.04</v>
      </c>
      <c r="AA17" s="2">
        <f t="shared" si="9"/>
        <v>62.039999999999985</v>
      </c>
      <c r="AB17" s="2">
        <f t="shared" si="10"/>
        <v>-2.3599999999999852</v>
      </c>
      <c r="AD17">
        <v>91</v>
      </c>
      <c r="AE17">
        <v>250</v>
      </c>
      <c r="AF17" s="3">
        <v>0.159</v>
      </c>
      <c r="AG17" s="1">
        <f t="shared" si="11"/>
        <v>3.18</v>
      </c>
      <c r="AH17" s="2">
        <f t="shared" si="12"/>
        <v>57.060000000000009</v>
      </c>
      <c r="AI17" s="2">
        <f t="shared" si="13"/>
        <v>4.9799999999999756</v>
      </c>
      <c r="AK17">
        <v>91</v>
      </c>
      <c r="AL17">
        <v>250</v>
      </c>
      <c r="AM17" s="3">
        <v>0.15</v>
      </c>
      <c r="AN17" s="1">
        <f t="shared" si="14"/>
        <v>3</v>
      </c>
      <c r="AO17" s="2">
        <f t="shared" si="15"/>
        <v>63.46</v>
      </c>
      <c r="AP17" s="2">
        <f t="shared" si="16"/>
        <v>-6.3999999999999915</v>
      </c>
      <c r="AQ17" s="2"/>
      <c r="AR17">
        <v>91</v>
      </c>
      <c r="AS17">
        <v>250</v>
      </c>
      <c r="AT17" s="3">
        <v>0.14699999999999999</v>
      </c>
      <c r="AU17" s="1">
        <f t="shared" si="17"/>
        <v>2.94</v>
      </c>
      <c r="AV17" s="2">
        <f t="shared" si="18"/>
        <v>54.419999999999995</v>
      </c>
      <c r="AW17" s="2">
        <f t="shared" si="19"/>
        <v>9.0400000000000063</v>
      </c>
      <c r="AY17">
        <v>91</v>
      </c>
      <c r="AZ17">
        <v>250</v>
      </c>
      <c r="BA17" s="3">
        <v>0.155</v>
      </c>
      <c r="BB17" s="1">
        <f t="shared" si="20"/>
        <v>3.1</v>
      </c>
      <c r="BC17" s="2">
        <f t="shared" si="21"/>
        <v>61.54</v>
      </c>
      <c r="BD17" s="2">
        <f t="shared" si="22"/>
        <v>-7.1200000000000045</v>
      </c>
      <c r="BF17">
        <v>91</v>
      </c>
      <c r="BG17">
        <v>250</v>
      </c>
      <c r="BH17" s="3">
        <v>0.155</v>
      </c>
      <c r="BI17" s="1">
        <f t="shared" si="23"/>
        <v>3.1</v>
      </c>
      <c r="BJ17" s="2">
        <f t="shared" si="24"/>
        <v>52.920000000000009</v>
      </c>
      <c r="BK17" s="2">
        <f t="shared" si="25"/>
        <v>8.6199999999999903</v>
      </c>
      <c r="BM17">
        <v>91</v>
      </c>
      <c r="BN17">
        <v>250</v>
      </c>
      <c r="BO17" s="3">
        <v>0.14899999999999999</v>
      </c>
      <c r="BP17" s="1">
        <f t="shared" si="26"/>
        <v>2.98</v>
      </c>
      <c r="BQ17" s="2">
        <f t="shared" si="27"/>
        <v>60.819999999999993</v>
      </c>
      <c r="BR17" s="2">
        <f t="shared" si="28"/>
        <v>-7.8999999999999844</v>
      </c>
      <c r="BT17">
        <v>91</v>
      </c>
      <c r="BU17">
        <v>250</v>
      </c>
      <c r="BV17" s="3">
        <v>0.14199999999999999</v>
      </c>
      <c r="BW17" s="1">
        <f t="shared" si="29"/>
        <v>2.84</v>
      </c>
      <c r="BX17" s="2">
        <f t="shared" si="30"/>
        <v>52.260000000000005</v>
      </c>
      <c r="BY17" s="2">
        <f t="shared" si="31"/>
        <v>8.5599999999999881</v>
      </c>
      <c r="CA17">
        <v>91</v>
      </c>
      <c r="CB17">
        <v>250</v>
      </c>
      <c r="CC17" s="3">
        <v>0.14000000000000001</v>
      </c>
      <c r="CD17" s="1">
        <f t="shared" si="32"/>
        <v>2.8000000000000003</v>
      </c>
      <c r="CE17" s="2">
        <f t="shared" si="33"/>
        <v>63.519999999999996</v>
      </c>
      <c r="CF17" s="2">
        <f t="shared" si="34"/>
        <v>-11.259999999999991</v>
      </c>
      <c r="CH17">
        <v>91</v>
      </c>
      <c r="CI17">
        <v>250</v>
      </c>
      <c r="CJ17" s="3">
        <v>0.13300000000000001</v>
      </c>
      <c r="CK17" s="1">
        <f t="shared" si="35"/>
        <v>2.66</v>
      </c>
      <c r="CL17" s="2">
        <f t="shared" si="36"/>
        <v>55.660000000000011</v>
      </c>
      <c r="CM17" s="2">
        <f t="shared" si="37"/>
        <v>7.8599999999999852</v>
      </c>
      <c r="CO17">
        <v>91</v>
      </c>
      <c r="CP17">
        <v>250</v>
      </c>
      <c r="CQ17" s="3">
        <v>0.14000000000000001</v>
      </c>
      <c r="CR17" s="1">
        <f t="shared" si="38"/>
        <v>2.8000000000000003</v>
      </c>
      <c r="CS17" s="2">
        <f t="shared" si="39"/>
        <v>64.22</v>
      </c>
      <c r="CT17" s="2">
        <f t="shared" si="40"/>
        <v>-8.5599999999999881</v>
      </c>
      <c r="CV17">
        <v>91</v>
      </c>
      <c r="CW17">
        <v>250</v>
      </c>
      <c r="CX17" s="3">
        <v>0.14599999999999999</v>
      </c>
      <c r="CY17" s="1">
        <f t="shared" si="41"/>
        <v>2.92</v>
      </c>
      <c r="CZ17" s="2">
        <f t="shared" si="42"/>
        <v>57.70000000000001</v>
      </c>
      <c r="DA17" s="2">
        <f t="shared" si="43"/>
        <v>6.5199999999999889</v>
      </c>
      <c r="DC17">
        <v>91</v>
      </c>
      <c r="DD17">
        <v>250</v>
      </c>
      <c r="DE17" s="3">
        <v>0.16800000000000001</v>
      </c>
      <c r="DF17" s="1">
        <f t="shared" si="44"/>
        <v>3.3600000000000003</v>
      </c>
      <c r="DG17" s="2">
        <f t="shared" si="45"/>
        <v>68.28</v>
      </c>
      <c r="DH17" s="2">
        <f t="shared" si="46"/>
        <v>-10.579999999999991</v>
      </c>
      <c r="DJ17">
        <v>91</v>
      </c>
      <c r="DK17">
        <v>250</v>
      </c>
      <c r="DL17" s="3">
        <v>0.17100000000000001</v>
      </c>
      <c r="DM17" s="1">
        <f t="shared" si="47"/>
        <v>3.4200000000000004</v>
      </c>
      <c r="DN17" s="2">
        <f t="shared" si="48"/>
        <v>59.199999999999996</v>
      </c>
      <c r="DO17" s="2">
        <f t="shared" si="49"/>
        <v>9.0800000000000054</v>
      </c>
      <c r="DQ17">
        <v>91</v>
      </c>
      <c r="DR17">
        <v>250</v>
      </c>
      <c r="DS17" s="3">
        <v>0.16200000000000001</v>
      </c>
      <c r="DT17" s="1">
        <f t="shared" si="50"/>
        <v>3.24</v>
      </c>
      <c r="DU17" s="2">
        <f t="shared" si="51"/>
        <v>53.800000000000004</v>
      </c>
      <c r="DV17" s="2">
        <f t="shared" si="52"/>
        <v>5.3999999999999915</v>
      </c>
      <c r="DX17">
        <v>91</v>
      </c>
      <c r="DY17">
        <v>250</v>
      </c>
      <c r="DZ17" s="3">
        <v>0.14599999999999999</v>
      </c>
      <c r="EA17" s="1">
        <f t="shared" si="53"/>
        <v>2.92</v>
      </c>
      <c r="EB17" s="2">
        <f t="shared" si="54"/>
        <v>50.440000000000012</v>
      </c>
      <c r="EC17" s="2">
        <f t="shared" si="55"/>
        <v>3.3599999999999923</v>
      </c>
    </row>
    <row r="18" spans="2:133" x14ac:dyDescent="0.25">
      <c r="B18">
        <v>91</v>
      </c>
      <c r="C18">
        <v>270</v>
      </c>
      <c r="D18" s="3">
        <v>9.8000000000000004E-2</v>
      </c>
      <c r="E18" s="1">
        <f t="shared" si="0"/>
        <v>1.96</v>
      </c>
      <c r="F18" s="2">
        <f t="shared" si="1"/>
        <v>62.800000000000004</v>
      </c>
      <c r="I18">
        <v>91</v>
      </c>
      <c r="J18">
        <v>270</v>
      </c>
      <c r="K18" s="3">
        <v>0.1</v>
      </c>
      <c r="L18" s="1">
        <f t="shared" si="2"/>
        <v>2</v>
      </c>
      <c r="M18" s="2">
        <f t="shared" si="3"/>
        <v>66.06</v>
      </c>
      <c r="N18" s="2">
        <f t="shared" si="4"/>
        <v>-3.259999999999998</v>
      </c>
      <c r="O18" s="2"/>
      <c r="P18">
        <v>91</v>
      </c>
      <c r="Q18">
        <v>270</v>
      </c>
      <c r="R18" s="3">
        <v>9.9000000000000005E-2</v>
      </c>
      <c r="S18" s="1">
        <f t="shared" si="5"/>
        <v>1.98</v>
      </c>
      <c r="T18" s="2">
        <f t="shared" si="6"/>
        <v>61.66</v>
      </c>
      <c r="U18" s="2">
        <f t="shared" si="7"/>
        <v>4.4000000000000057</v>
      </c>
      <c r="W18">
        <v>91</v>
      </c>
      <c r="X18">
        <v>270</v>
      </c>
      <c r="Y18" s="3">
        <v>0.10100000000000001</v>
      </c>
      <c r="Z18" s="1">
        <f t="shared" si="8"/>
        <v>2.02</v>
      </c>
      <c r="AA18" s="2">
        <f t="shared" si="9"/>
        <v>64.059999999999988</v>
      </c>
      <c r="AB18" s="2">
        <f t="shared" si="10"/>
        <v>-2.3999999999999915</v>
      </c>
      <c r="AD18">
        <v>91</v>
      </c>
      <c r="AE18">
        <v>270</v>
      </c>
      <c r="AF18" s="3">
        <v>0.10199999999999999</v>
      </c>
      <c r="AG18" s="1">
        <f t="shared" si="11"/>
        <v>2.04</v>
      </c>
      <c r="AH18" s="2">
        <f t="shared" si="12"/>
        <v>59.100000000000009</v>
      </c>
      <c r="AI18" s="2">
        <f t="shared" si="13"/>
        <v>4.9599999999999795</v>
      </c>
      <c r="AK18">
        <v>91</v>
      </c>
      <c r="AL18">
        <v>270</v>
      </c>
      <c r="AM18" s="3">
        <v>0.10100000000000001</v>
      </c>
      <c r="AN18" s="1">
        <f t="shared" si="14"/>
        <v>2.02</v>
      </c>
      <c r="AO18" s="2">
        <f t="shared" si="15"/>
        <v>65.48</v>
      </c>
      <c r="AP18" s="2">
        <f t="shared" si="16"/>
        <v>-6.3799999999999955</v>
      </c>
      <c r="AQ18" s="2"/>
      <c r="AR18">
        <v>91</v>
      </c>
      <c r="AS18">
        <v>270</v>
      </c>
      <c r="AT18" s="3">
        <v>0.1</v>
      </c>
      <c r="AU18" s="1">
        <f t="shared" si="17"/>
        <v>2</v>
      </c>
      <c r="AV18" s="2">
        <f t="shared" si="18"/>
        <v>56.419999999999995</v>
      </c>
      <c r="AW18" s="2">
        <f t="shared" si="19"/>
        <v>9.0600000000000094</v>
      </c>
      <c r="AY18">
        <v>91</v>
      </c>
      <c r="AZ18">
        <v>270</v>
      </c>
      <c r="BA18" s="3">
        <v>0.10199999999999999</v>
      </c>
      <c r="BB18" s="1">
        <f t="shared" si="20"/>
        <v>2.04</v>
      </c>
      <c r="BC18" s="2">
        <f t="shared" si="21"/>
        <v>63.58</v>
      </c>
      <c r="BD18" s="2">
        <f t="shared" si="22"/>
        <v>-7.1600000000000037</v>
      </c>
      <c r="BF18">
        <v>91</v>
      </c>
      <c r="BG18">
        <v>270</v>
      </c>
      <c r="BH18" s="3">
        <v>0.11</v>
      </c>
      <c r="BI18" s="1">
        <f t="shared" si="23"/>
        <v>2.2000000000000002</v>
      </c>
      <c r="BJ18" s="2">
        <f t="shared" si="24"/>
        <v>55.120000000000012</v>
      </c>
      <c r="BK18" s="2">
        <f t="shared" si="25"/>
        <v>8.4599999999999866</v>
      </c>
      <c r="BM18">
        <v>91</v>
      </c>
      <c r="BN18">
        <v>270</v>
      </c>
      <c r="BO18" s="3">
        <v>0.10100000000000001</v>
      </c>
      <c r="BP18" s="1">
        <f t="shared" si="26"/>
        <v>2.02</v>
      </c>
      <c r="BQ18" s="2">
        <f t="shared" si="27"/>
        <v>62.839999999999996</v>
      </c>
      <c r="BR18" s="2">
        <f t="shared" si="28"/>
        <v>-7.7199999999999847</v>
      </c>
      <c r="BT18">
        <v>91</v>
      </c>
      <c r="BU18">
        <v>270</v>
      </c>
      <c r="BV18" s="3">
        <v>0.10299999999999999</v>
      </c>
      <c r="BW18" s="1">
        <f t="shared" si="29"/>
        <v>2.06</v>
      </c>
      <c r="BX18" s="2">
        <f t="shared" si="30"/>
        <v>54.320000000000007</v>
      </c>
      <c r="BY18" s="2">
        <f t="shared" si="31"/>
        <v>8.5199999999999889</v>
      </c>
      <c r="CA18">
        <v>91</v>
      </c>
      <c r="CB18">
        <v>270</v>
      </c>
      <c r="CC18" s="3">
        <v>0.1</v>
      </c>
      <c r="CD18" s="1">
        <f t="shared" si="32"/>
        <v>2</v>
      </c>
      <c r="CE18" s="2">
        <f t="shared" si="33"/>
        <v>65.52</v>
      </c>
      <c r="CF18" s="2">
        <f t="shared" si="34"/>
        <v>-11.199999999999989</v>
      </c>
      <c r="CH18">
        <v>91</v>
      </c>
      <c r="CI18">
        <v>270</v>
      </c>
      <c r="CJ18" s="3">
        <v>9.4E-2</v>
      </c>
      <c r="CK18" s="1">
        <f t="shared" si="35"/>
        <v>1.88</v>
      </c>
      <c r="CL18" s="2">
        <f t="shared" si="36"/>
        <v>57.540000000000013</v>
      </c>
      <c r="CM18" s="2">
        <f t="shared" si="37"/>
        <v>7.9799999999999827</v>
      </c>
      <c r="CO18">
        <v>91</v>
      </c>
      <c r="CP18">
        <v>270</v>
      </c>
      <c r="CQ18" s="3">
        <v>9.4E-2</v>
      </c>
      <c r="CR18" s="1">
        <f t="shared" si="38"/>
        <v>1.88</v>
      </c>
      <c r="CS18" s="2">
        <f t="shared" si="39"/>
        <v>66.099999999999994</v>
      </c>
      <c r="CT18" s="2">
        <f t="shared" si="40"/>
        <v>-8.559999999999981</v>
      </c>
      <c r="CV18">
        <v>91</v>
      </c>
      <c r="CW18">
        <v>270</v>
      </c>
      <c r="CX18" s="3">
        <v>9.8000000000000004E-2</v>
      </c>
      <c r="CY18" s="1">
        <f t="shared" si="41"/>
        <v>1.96</v>
      </c>
      <c r="CZ18" s="2">
        <f t="shared" si="42"/>
        <v>59.660000000000011</v>
      </c>
      <c r="DA18" s="2">
        <f t="shared" si="43"/>
        <v>6.4399999999999835</v>
      </c>
      <c r="DC18">
        <v>91</v>
      </c>
      <c r="DD18">
        <v>270</v>
      </c>
      <c r="DE18" s="3">
        <v>0.108</v>
      </c>
      <c r="DF18" s="1">
        <f t="shared" si="44"/>
        <v>2.16</v>
      </c>
      <c r="DG18" s="2">
        <f t="shared" si="45"/>
        <v>70.44</v>
      </c>
      <c r="DH18" s="2">
        <f t="shared" si="46"/>
        <v>-10.779999999999987</v>
      </c>
      <c r="DJ18">
        <v>91</v>
      </c>
      <c r="DK18">
        <v>270</v>
      </c>
      <c r="DL18" s="3">
        <v>0.109</v>
      </c>
      <c r="DM18" s="1">
        <f t="shared" si="47"/>
        <v>2.1800000000000002</v>
      </c>
      <c r="DN18" s="2">
        <f t="shared" si="48"/>
        <v>61.379999999999995</v>
      </c>
      <c r="DO18" s="2">
        <f t="shared" si="49"/>
        <v>9.0600000000000023</v>
      </c>
      <c r="DQ18">
        <v>91</v>
      </c>
      <c r="DR18">
        <v>270</v>
      </c>
      <c r="DS18" s="3">
        <v>0.11600000000000001</v>
      </c>
      <c r="DT18" s="1">
        <f t="shared" si="50"/>
        <v>2.3200000000000003</v>
      </c>
      <c r="DU18" s="2">
        <f t="shared" si="51"/>
        <v>56.120000000000005</v>
      </c>
      <c r="DV18" s="2">
        <f t="shared" si="52"/>
        <v>5.2599999999999909</v>
      </c>
      <c r="DX18">
        <v>91</v>
      </c>
      <c r="DY18">
        <v>270</v>
      </c>
      <c r="DZ18" s="3">
        <v>0.111</v>
      </c>
      <c r="EA18" s="1">
        <f t="shared" si="53"/>
        <v>2.2200000000000002</v>
      </c>
      <c r="EB18" s="2">
        <f t="shared" si="54"/>
        <v>52.660000000000011</v>
      </c>
      <c r="EC18" s="2">
        <f t="shared" si="55"/>
        <v>3.4599999999999937</v>
      </c>
    </row>
    <row r="19" spans="2:133" x14ac:dyDescent="0.25">
      <c r="B19">
        <v>91</v>
      </c>
      <c r="C19">
        <v>290</v>
      </c>
      <c r="D19" s="3">
        <v>9.9000000000000005E-2</v>
      </c>
      <c r="E19" s="1">
        <f t="shared" si="0"/>
        <v>1.98</v>
      </c>
      <c r="F19" s="2">
        <f t="shared" si="1"/>
        <v>64.78</v>
      </c>
      <c r="I19">
        <v>91</v>
      </c>
      <c r="J19">
        <v>290</v>
      </c>
      <c r="K19" s="3">
        <v>9.9000000000000005E-2</v>
      </c>
      <c r="L19" s="1">
        <f t="shared" si="2"/>
        <v>1.98</v>
      </c>
      <c r="M19" s="2">
        <f t="shared" si="3"/>
        <v>68.040000000000006</v>
      </c>
      <c r="N19" s="2">
        <f t="shared" si="4"/>
        <v>-3.2600000000000051</v>
      </c>
      <c r="O19" s="2"/>
      <c r="P19">
        <v>91</v>
      </c>
      <c r="Q19">
        <v>290</v>
      </c>
      <c r="R19" s="3">
        <v>0.1</v>
      </c>
      <c r="S19" s="1">
        <f t="shared" si="5"/>
        <v>2</v>
      </c>
      <c r="T19" s="2">
        <f t="shared" si="6"/>
        <v>63.66</v>
      </c>
      <c r="U19" s="2">
        <f t="shared" si="7"/>
        <v>4.3800000000000097</v>
      </c>
      <c r="W19">
        <v>91</v>
      </c>
      <c r="X19">
        <v>290</v>
      </c>
      <c r="Y19" s="3">
        <v>9.9000000000000005E-2</v>
      </c>
      <c r="Z19" s="1">
        <f t="shared" si="8"/>
        <v>1.98</v>
      </c>
      <c r="AA19" s="2">
        <f t="shared" si="9"/>
        <v>66.039999999999992</v>
      </c>
      <c r="AB19" s="2">
        <f t="shared" si="10"/>
        <v>-2.3799999999999955</v>
      </c>
      <c r="AD19">
        <v>91</v>
      </c>
      <c r="AE19">
        <v>290</v>
      </c>
      <c r="AF19" s="3">
        <v>9.8000000000000004E-2</v>
      </c>
      <c r="AG19" s="1">
        <f t="shared" si="11"/>
        <v>1.96</v>
      </c>
      <c r="AH19" s="2">
        <f t="shared" si="12"/>
        <v>61.060000000000009</v>
      </c>
      <c r="AI19" s="2">
        <f t="shared" si="13"/>
        <v>4.9799999999999827</v>
      </c>
      <c r="AK19">
        <v>91</v>
      </c>
      <c r="AL19">
        <v>290</v>
      </c>
      <c r="AM19" s="3">
        <v>9.7000000000000003E-2</v>
      </c>
      <c r="AN19" s="1">
        <f t="shared" si="14"/>
        <v>1.94</v>
      </c>
      <c r="AO19" s="2">
        <f t="shared" si="15"/>
        <v>67.42</v>
      </c>
      <c r="AP19" s="2">
        <f t="shared" si="16"/>
        <v>-6.3599999999999923</v>
      </c>
      <c r="AQ19" s="2"/>
      <c r="AR19">
        <v>91</v>
      </c>
      <c r="AS19">
        <v>290</v>
      </c>
      <c r="AT19" s="3">
        <v>0.1</v>
      </c>
      <c r="AU19" s="1">
        <f t="shared" si="17"/>
        <v>2</v>
      </c>
      <c r="AV19" s="2">
        <f t="shared" si="18"/>
        <v>58.419999999999995</v>
      </c>
      <c r="AW19" s="2">
        <f t="shared" si="19"/>
        <v>9.0000000000000071</v>
      </c>
      <c r="AY19">
        <v>91</v>
      </c>
      <c r="AZ19">
        <v>290</v>
      </c>
      <c r="BA19" s="3">
        <v>0.1</v>
      </c>
      <c r="BB19" s="1">
        <f t="shared" si="20"/>
        <v>2</v>
      </c>
      <c r="BC19" s="2">
        <f t="shared" si="21"/>
        <v>65.58</v>
      </c>
      <c r="BD19" s="2">
        <f t="shared" si="22"/>
        <v>-7.1600000000000037</v>
      </c>
      <c r="BF19">
        <v>91</v>
      </c>
      <c r="BG19">
        <v>290</v>
      </c>
      <c r="BH19" s="3">
        <v>0.11600000000000001</v>
      </c>
      <c r="BI19" s="1">
        <f t="shared" si="23"/>
        <v>2.3200000000000003</v>
      </c>
      <c r="BJ19" s="2">
        <f t="shared" si="24"/>
        <v>57.440000000000012</v>
      </c>
      <c r="BK19" s="2">
        <f t="shared" si="25"/>
        <v>8.1399999999999864</v>
      </c>
      <c r="BM19">
        <v>91</v>
      </c>
      <c r="BN19">
        <v>290</v>
      </c>
      <c r="BO19" s="3">
        <v>0.107</v>
      </c>
      <c r="BP19" s="1">
        <f t="shared" si="26"/>
        <v>2.14</v>
      </c>
      <c r="BQ19" s="2">
        <f t="shared" si="27"/>
        <v>64.97999999999999</v>
      </c>
      <c r="BR19" s="2">
        <f t="shared" si="28"/>
        <v>-7.5399999999999778</v>
      </c>
      <c r="BT19">
        <v>91</v>
      </c>
      <c r="BU19">
        <v>290</v>
      </c>
      <c r="BV19" s="3">
        <v>0.1</v>
      </c>
      <c r="BW19" s="1">
        <f t="shared" si="29"/>
        <v>2</v>
      </c>
      <c r="BX19" s="2">
        <f t="shared" si="30"/>
        <v>56.320000000000007</v>
      </c>
      <c r="BY19" s="2">
        <f t="shared" si="31"/>
        <v>8.6599999999999824</v>
      </c>
      <c r="CA19">
        <v>91</v>
      </c>
      <c r="CB19">
        <v>290</v>
      </c>
      <c r="CC19" s="3">
        <v>0.105</v>
      </c>
      <c r="CD19" s="1">
        <f t="shared" si="32"/>
        <v>2.1</v>
      </c>
      <c r="CE19" s="2">
        <f t="shared" si="33"/>
        <v>67.61999999999999</v>
      </c>
      <c r="CF19" s="2">
        <f t="shared" si="34"/>
        <v>-11.299999999999983</v>
      </c>
      <c r="CH19">
        <v>91</v>
      </c>
      <c r="CI19">
        <v>290</v>
      </c>
      <c r="CJ19" s="3">
        <v>0.1</v>
      </c>
      <c r="CK19" s="1">
        <f t="shared" si="35"/>
        <v>2</v>
      </c>
      <c r="CL19" s="2">
        <f t="shared" si="36"/>
        <v>59.540000000000013</v>
      </c>
      <c r="CM19" s="2">
        <f t="shared" si="37"/>
        <v>8.079999999999977</v>
      </c>
      <c r="CO19">
        <v>91</v>
      </c>
      <c r="CP19">
        <v>290</v>
      </c>
      <c r="CQ19" s="3">
        <v>9.5000000000000001E-2</v>
      </c>
      <c r="CR19" s="1">
        <f t="shared" si="38"/>
        <v>1.9</v>
      </c>
      <c r="CS19" s="2">
        <f t="shared" si="39"/>
        <v>68</v>
      </c>
      <c r="CT19" s="2">
        <f t="shared" si="40"/>
        <v>-8.4599999999999866</v>
      </c>
      <c r="CV19">
        <v>91</v>
      </c>
      <c r="CW19">
        <v>290</v>
      </c>
      <c r="CX19" s="3">
        <v>9.9000000000000005E-2</v>
      </c>
      <c r="CY19" s="1">
        <f t="shared" si="41"/>
        <v>1.98</v>
      </c>
      <c r="CZ19" s="2">
        <f t="shared" si="42"/>
        <v>61.640000000000008</v>
      </c>
      <c r="DA19" s="2">
        <f t="shared" si="43"/>
        <v>6.3599999999999923</v>
      </c>
      <c r="DC19">
        <v>91</v>
      </c>
      <c r="DD19">
        <v>290</v>
      </c>
      <c r="DE19" s="3">
        <v>0.106</v>
      </c>
      <c r="DF19" s="1">
        <f t="shared" si="44"/>
        <v>2.12</v>
      </c>
      <c r="DG19" s="2">
        <f t="shared" si="45"/>
        <v>72.56</v>
      </c>
      <c r="DH19" s="2">
        <f t="shared" si="46"/>
        <v>-10.919999999999995</v>
      </c>
      <c r="DJ19">
        <v>91</v>
      </c>
      <c r="DK19">
        <v>290</v>
      </c>
      <c r="DL19" s="3">
        <v>0.121</v>
      </c>
      <c r="DM19" s="1">
        <f t="shared" si="47"/>
        <v>2.42</v>
      </c>
      <c r="DN19" s="2">
        <f t="shared" si="48"/>
        <v>63.8</v>
      </c>
      <c r="DO19" s="2">
        <f t="shared" si="49"/>
        <v>8.7600000000000051</v>
      </c>
      <c r="DQ19">
        <v>91</v>
      </c>
      <c r="DR19">
        <v>290</v>
      </c>
      <c r="DS19" s="3">
        <v>0.11700000000000001</v>
      </c>
      <c r="DT19" s="1">
        <f t="shared" si="50"/>
        <v>2.3400000000000003</v>
      </c>
      <c r="DU19" s="2">
        <f t="shared" si="51"/>
        <v>58.460000000000008</v>
      </c>
      <c r="DV19" s="2">
        <f t="shared" si="52"/>
        <v>5.3399999999999892</v>
      </c>
      <c r="DX19">
        <v>91</v>
      </c>
      <c r="DY19">
        <v>290</v>
      </c>
      <c r="DZ19" s="3">
        <v>0.113</v>
      </c>
      <c r="EA19" s="1">
        <f t="shared" si="53"/>
        <v>2.2600000000000002</v>
      </c>
      <c r="EB19" s="2">
        <f t="shared" si="54"/>
        <v>54.920000000000009</v>
      </c>
      <c r="EC19" s="2">
        <f t="shared" si="55"/>
        <v>3.5399999999999991</v>
      </c>
    </row>
    <row r="20" spans="2:133" x14ac:dyDescent="0.25">
      <c r="E20" s="7"/>
      <c r="F20" s="4"/>
      <c r="L20" s="7"/>
      <c r="M20" s="4"/>
      <c r="N20" s="4"/>
      <c r="O20" s="2"/>
      <c r="R20" s="2"/>
      <c r="S20" s="7"/>
      <c r="T20" s="4"/>
      <c r="U20" s="4"/>
      <c r="Z20" s="7"/>
      <c r="AA20" s="4"/>
      <c r="AB20" s="4"/>
      <c r="AG20" s="7"/>
      <c r="AH20" s="4"/>
      <c r="AI20" s="4"/>
      <c r="AN20" s="7"/>
      <c r="AO20" s="4"/>
      <c r="AP20" s="4"/>
      <c r="AQ20" s="4"/>
      <c r="AU20" s="7"/>
      <c r="AV20" s="4"/>
      <c r="AW20" s="4"/>
      <c r="BB20" s="7"/>
      <c r="BC20" s="4"/>
      <c r="BD20" s="4"/>
      <c r="BH20" s="3"/>
      <c r="BI20" s="7"/>
      <c r="BJ20" s="4"/>
      <c r="BK20" s="4"/>
      <c r="BP20" s="7"/>
      <c r="BQ20" s="4"/>
      <c r="BR20" s="4"/>
      <c r="BW20" s="7"/>
      <c r="BX20" s="4"/>
      <c r="BY20" s="4"/>
      <c r="CD20" s="7"/>
      <c r="CE20" s="4"/>
      <c r="CF20" s="4"/>
      <c r="CK20" s="7"/>
      <c r="CL20" s="4"/>
      <c r="CM20" s="4"/>
      <c r="CR20" s="7"/>
      <c r="CS20" s="4"/>
      <c r="CT20" s="4"/>
      <c r="CY20" s="7"/>
      <c r="CZ20" s="4"/>
      <c r="DA20" s="4"/>
      <c r="DF20" s="7"/>
      <c r="DG20" s="4"/>
      <c r="DH20" s="4"/>
      <c r="DM20" s="7"/>
      <c r="DN20" s="4"/>
      <c r="DO20" s="4"/>
      <c r="DT20" s="7"/>
      <c r="DU20" s="4"/>
      <c r="DV20" s="2"/>
      <c r="EA20" s="7"/>
      <c r="EB20" s="4"/>
      <c r="EC20" s="4"/>
    </row>
    <row r="21" spans="2:133" x14ac:dyDescent="0.25">
      <c r="B21">
        <v>92</v>
      </c>
      <c r="C21">
        <v>10</v>
      </c>
      <c r="D21" s="3">
        <v>0.13300000000000001</v>
      </c>
      <c r="E21" s="1">
        <f>D21*20</f>
        <v>2.66</v>
      </c>
      <c r="F21" s="2">
        <f>E21</f>
        <v>2.66</v>
      </c>
      <c r="I21">
        <v>92</v>
      </c>
      <c r="J21">
        <v>10</v>
      </c>
      <c r="K21" s="3">
        <v>0.17899999999999999</v>
      </c>
      <c r="L21" s="1">
        <f>K21*20</f>
        <v>3.58</v>
      </c>
      <c r="M21" s="2">
        <f>L21</f>
        <v>3.58</v>
      </c>
      <c r="N21" s="2">
        <f>F21-M21</f>
        <v>-0.91999999999999993</v>
      </c>
      <c r="O21" s="2"/>
      <c r="P21">
        <v>92</v>
      </c>
      <c r="Q21">
        <v>10</v>
      </c>
      <c r="R21" s="3">
        <v>4.4999999999999998E-2</v>
      </c>
      <c r="S21" s="1">
        <f>R21*20</f>
        <v>0.89999999999999991</v>
      </c>
      <c r="T21" s="2">
        <f>S21</f>
        <v>0.89999999999999991</v>
      </c>
      <c r="U21" s="2">
        <f>M21-T21</f>
        <v>2.68</v>
      </c>
      <c r="W21">
        <v>92</v>
      </c>
      <c r="X21">
        <v>10</v>
      </c>
      <c r="Y21" s="3">
        <v>0.115</v>
      </c>
      <c r="Z21" s="1">
        <f>Y21*20</f>
        <v>2.3000000000000003</v>
      </c>
      <c r="AA21" s="2">
        <f>Z21</f>
        <v>2.3000000000000003</v>
      </c>
      <c r="AB21" s="2">
        <f>T21-AA21</f>
        <v>-1.4000000000000004</v>
      </c>
      <c r="AD21">
        <v>92</v>
      </c>
      <c r="AE21">
        <v>10</v>
      </c>
      <c r="AF21" s="3">
        <v>3.6999999999999998E-2</v>
      </c>
      <c r="AG21" s="1">
        <f>AF21*20</f>
        <v>0.74</v>
      </c>
      <c r="AH21" s="2">
        <f>AG21</f>
        <v>0.74</v>
      </c>
      <c r="AI21" s="2">
        <f>AA21-AH21</f>
        <v>1.5600000000000003</v>
      </c>
      <c r="AK21">
        <v>92</v>
      </c>
      <c r="AL21">
        <v>10</v>
      </c>
      <c r="AM21" s="3">
        <v>0.159</v>
      </c>
      <c r="AN21" s="1">
        <f>AM21*20</f>
        <v>3.18</v>
      </c>
      <c r="AO21" s="2">
        <f>AN21</f>
        <v>3.18</v>
      </c>
      <c r="AP21" s="2">
        <f>AH21-AO21</f>
        <v>-2.4400000000000004</v>
      </c>
      <c r="AQ21" s="2"/>
      <c r="AR21">
        <v>92</v>
      </c>
      <c r="AS21">
        <v>10</v>
      </c>
      <c r="AT21" s="3">
        <v>9.1999999999999998E-2</v>
      </c>
      <c r="AU21" s="1">
        <f>AT21*20</f>
        <v>1.8399999999999999</v>
      </c>
      <c r="AV21" s="2">
        <f>AU21</f>
        <v>1.8399999999999999</v>
      </c>
      <c r="AW21" s="2">
        <f>AO21-AV21</f>
        <v>1.3400000000000003</v>
      </c>
      <c r="AY21">
        <v>92</v>
      </c>
      <c r="AZ21">
        <v>10</v>
      </c>
      <c r="BA21" s="3">
        <v>0.16500000000000001</v>
      </c>
      <c r="BB21" s="1">
        <f>BA21*20</f>
        <v>3.3000000000000003</v>
      </c>
      <c r="BC21" s="2">
        <f>BB21</f>
        <v>3.3000000000000003</v>
      </c>
      <c r="BD21" s="2">
        <f>AV21-BC21</f>
        <v>-1.4600000000000004</v>
      </c>
      <c r="BF21">
        <v>92</v>
      </c>
      <c r="BG21">
        <v>10</v>
      </c>
      <c r="BH21" s="3">
        <v>0.114</v>
      </c>
      <c r="BI21" s="1">
        <f>BH21*20</f>
        <v>2.2800000000000002</v>
      </c>
      <c r="BJ21" s="2">
        <f>BI21</f>
        <v>2.2800000000000002</v>
      </c>
      <c r="BK21" s="2">
        <f>BC21-BJ21</f>
        <v>1.02</v>
      </c>
      <c r="BM21">
        <v>92</v>
      </c>
      <c r="BN21">
        <v>10</v>
      </c>
      <c r="BO21" s="3">
        <v>0.17399999999999999</v>
      </c>
      <c r="BP21" s="1">
        <f>BO21*20</f>
        <v>3.4799999999999995</v>
      </c>
      <c r="BQ21" s="2">
        <f>BP21</f>
        <v>3.4799999999999995</v>
      </c>
      <c r="BR21" s="2">
        <f>BJ21-BQ21</f>
        <v>-1.1999999999999993</v>
      </c>
      <c r="BT21">
        <v>92</v>
      </c>
      <c r="BU21">
        <v>10</v>
      </c>
      <c r="BV21" s="3">
        <v>9.8000000000000004E-2</v>
      </c>
      <c r="BW21" s="1">
        <f>BV21*20</f>
        <v>1.96</v>
      </c>
      <c r="BX21" s="2">
        <f>BW21</f>
        <v>1.96</v>
      </c>
      <c r="BY21" s="2">
        <f>BQ21-BX21</f>
        <v>1.5199999999999996</v>
      </c>
      <c r="CA21">
        <v>92</v>
      </c>
      <c r="CB21">
        <v>10</v>
      </c>
      <c r="CC21" s="3">
        <v>0.20100000000000001</v>
      </c>
      <c r="CD21" s="1">
        <f>CC21*20</f>
        <v>4.0200000000000005</v>
      </c>
      <c r="CE21" s="2">
        <f>CD21</f>
        <v>4.0200000000000005</v>
      </c>
      <c r="CF21" s="2">
        <f>BX21-CE21</f>
        <v>-2.0600000000000005</v>
      </c>
      <c r="CH21">
        <v>92</v>
      </c>
      <c r="CI21">
        <v>10</v>
      </c>
      <c r="CJ21" s="3">
        <v>0.11899999999999999</v>
      </c>
      <c r="CK21" s="1">
        <f>CJ21*20</f>
        <v>2.38</v>
      </c>
      <c r="CL21" s="2">
        <f>CK21</f>
        <v>2.38</v>
      </c>
      <c r="CM21" s="2">
        <f>CE21-CL21</f>
        <v>1.6400000000000006</v>
      </c>
      <c r="CO21">
        <v>92</v>
      </c>
      <c r="CP21">
        <v>10</v>
      </c>
      <c r="CQ21" s="3">
        <v>0.182</v>
      </c>
      <c r="CR21" s="1">
        <f>CQ21*20</f>
        <v>3.6399999999999997</v>
      </c>
      <c r="CS21" s="2">
        <f>CR21</f>
        <v>3.6399999999999997</v>
      </c>
      <c r="CT21" s="2">
        <f>CL21-CS21</f>
        <v>-1.2599999999999998</v>
      </c>
      <c r="CV21">
        <v>92</v>
      </c>
      <c r="CW21">
        <v>10</v>
      </c>
      <c r="CX21" s="3">
        <v>0.126</v>
      </c>
      <c r="CY21" s="1">
        <f>CX21*20</f>
        <v>2.52</v>
      </c>
      <c r="CZ21" s="2">
        <f>CY21</f>
        <v>2.52</v>
      </c>
      <c r="DA21" s="2">
        <f>CS21-CZ21</f>
        <v>1.1199999999999997</v>
      </c>
      <c r="DC21">
        <v>92</v>
      </c>
      <c r="DD21">
        <v>10</v>
      </c>
      <c r="DE21" s="3">
        <v>0.20200000000000001</v>
      </c>
      <c r="DF21" s="1">
        <f>DE21*20</f>
        <v>4.04</v>
      </c>
      <c r="DG21" s="2">
        <f>DF21</f>
        <v>4.04</v>
      </c>
      <c r="DH21" s="2">
        <f>CZ21-DG21</f>
        <v>-1.52</v>
      </c>
      <c r="DJ21">
        <v>92</v>
      </c>
      <c r="DK21">
        <v>10</v>
      </c>
      <c r="DL21" s="3">
        <v>0.109</v>
      </c>
      <c r="DM21" s="1">
        <f>DL21*20</f>
        <v>2.1800000000000002</v>
      </c>
      <c r="DN21" s="2">
        <f>DM21</f>
        <v>2.1800000000000002</v>
      </c>
      <c r="DO21" s="2">
        <f>DG21-DN21</f>
        <v>1.8599999999999999</v>
      </c>
      <c r="DQ21">
        <v>92</v>
      </c>
      <c r="DR21">
        <v>10</v>
      </c>
      <c r="DS21" s="3">
        <v>7.9000000000000001E-2</v>
      </c>
      <c r="DT21" s="1">
        <f>DS21*20</f>
        <v>1.58</v>
      </c>
      <c r="DU21" s="2">
        <f>DT21</f>
        <v>1.58</v>
      </c>
      <c r="DV21" s="2">
        <f t="shared" ref="DV21:DV35" si="56">DN21-DU21</f>
        <v>0.60000000000000009</v>
      </c>
      <c r="DX21">
        <v>92</v>
      </c>
      <c r="DY21">
        <v>10</v>
      </c>
      <c r="DZ21" s="3">
        <v>0.109</v>
      </c>
      <c r="EA21" s="1">
        <f>DZ21*20</f>
        <v>2.1800000000000002</v>
      </c>
      <c r="EB21" s="2">
        <f>EA21</f>
        <v>2.1800000000000002</v>
      </c>
      <c r="EC21" s="2">
        <f>DU21-EB21</f>
        <v>-0.60000000000000009</v>
      </c>
    </row>
    <row r="22" spans="2:133" x14ac:dyDescent="0.25">
      <c r="B22">
        <v>92</v>
      </c>
      <c r="C22">
        <v>30</v>
      </c>
      <c r="D22" s="3">
        <v>0.186</v>
      </c>
      <c r="E22" s="1">
        <f t="shared" ref="E22:E35" si="57">D22*20</f>
        <v>3.7199999999999998</v>
      </c>
      <c r="F22" s="2">
        <f>F21+E22</f>
        <v>6.38</v>
      </c>
      <c r="I22">
        <v>92</v>
      </c>
      <c r="J22">
        <v>30</v>
      </c>
      <c r="K22" s="3">
        <v>0.20599999999999999</v>
      </c>
      <c r="L22" s="1">
        <f t="shared" ref="L22:L35" si="58">K22*20</f>
        <v>4.12</v>
      </c>
      <c r="M22" s="2">
        <f t="shared" ref="M22:M35" si="59">M21+L22</f>
        <v>7.7</v>
      </c>
      <c r="N22" s="2">
        <f t="shared" ref="N22:N35" si="60">F22-M22</f>
        <v>-1.3200000000000003</v>
      </c>
      <c r="O22" s="2"/>
      <c r="P22">
        <v>92</v>
      </c>
      <c r="Q22">
        <v>30</v>
      </c>
      <c r="R22" s="3">
        <v>0.153</v>
      </c>
      <c r="S22" s="1">
        <f t="shared" ref="S22:S35" si="61">R22*20</f>
        <v>3.06</v>
      </c>
      <c r="T22" s="2">
        <f t="shared" ref="T22:T35" si="62">T21+S22</f>
        <v>3.96</v>
      </c>
      <c r="U22" s="2">
        <f t="shared" ref="U22:U35" si="63">M22-T22</f>
        <v>3.74</v>
      </c>
      <c r="W22">
        <v>92</v>
      </c>
      <c r="X22">
        <v>30</v>
      </c>
      <c r="Y22" s="3">
        <v>0.2</v>
      </c>
      <c r="Z22" s="1">
        <f t="shared" ref="Z22:Z35" si="64">Y22*20</f>
        <v>4</v>
      </c>
      <c r="AA22" s="2">
        <f t="shared" ref="AA22:AA35" si="65">AA21+Z22</f>
        <v>6.3000000000000007</v>
      </c>
      <c r="AB22" s="2">
        <f t="shared" ref="AB22:AB35" si="66">T22-AA22</f>
        <v>-2.3400000000000007</v>
      </c>
      <c r="AD22">
        <v>92</v>
      </c>
      <c r="AE22">
        <v>30</v>
      </c>
      <c r="AF22" s="3">
        <v>0.129</v>
      </c>
      <c r="AG22" s="1">
        <f t="shared" ref="AG22:AG35" si="67">AF22*20</f>
        <v>2.58</v>
      </c>
      <c r="AH22" s="2">
        <f t="shared" ref="AH22:AH35" si="68">AH21+AG22</f>
        <v>3.3200000000000003</v>
      </c>
      <c r="AI22" s="2">
        <f t="shared" ref="AI22:AI35" si="69">AA22-AH22</f>
        <v>2.9800000000000004</v>
      </c>
      <c r="AK22">
        <v>92</v>
      </c>
      <c r="AL22">
        <v>30</v>
      </c>
      <c r="AM22" s="3">
        <v>0.22</v>
      </c>
      <c r="AN22" s="1">
        <f t="shared" ref="AN22:AN35" si="70">AM22*20</f>
        <v>4.4000000000000004</v>
      </c>
      <c r="AO22" s="2">
        <f t="shared" ref="AO22:AO35" si="71">AO21+AN22</f>
        <v>7.58</v>
      </c>
      <c r="AP22" s="2">
        <f t="shared" ref="AP22:AP35" si="72">AH22-AO22</f>
        <v>-4.26</v>
      </c>
      <c r="AQ22" s="2"/>
      <c r="AR22">
        <v>92</v>
      </c>
      <c r="AS22">
        <v>30</v>
      </c>
      <c r="AT22" s="3">
        <v>0.122</v>
      </c>
      <c r="AU22" s="1">
        <f t="shared" ref="AU22:AU35" si="73">AT22*20</f>
        <v>2.44</v>
      </c>
      <c r="AV22" s="2">
        <f t="shared" ref="AV22:AV35" si="74">AV21+AU22</f>
        <v>4.2799999999999994</v>
      </c>
      <c r="AW22" s="2">
        <f t="shared" ref="AW22:AW35" si="75">AO22-AV22</f>
        <v>3.3000000000000007</v>
      </c>
      <c r="AY22">
        <v>92</v>
      </c>
      <c r="AZ22">
        <v>30</v>
      </c>
      <c r="BA22" s="3">
        <v>0.2</v>
      </c>
      <c r="BB22" s="1">
        <f t="shared" ref="BB22:BB35" si="76">BA22*20</f>
        <v>4</v>
      </c>
      <c r="BC22" s="2">
        <f t="shared" ref="BC22:BC35" si="77">BC21+BB22</f>
        <v>7.3000000000000007</v>
      </c>
      <c r="BD22" s="2">
        <f t="shared" ref="BD22:BD35" si="78">AV22-BC22</f>
        <v>-3.0200000000000014</v>
      </c>
      <c r="BF22">
        <v>92</v>
      </c>
      <c r="BG22">
        <v>30</v>
      </c>
      <c r="BH22" s="3">
        <v>0.14599999999999999</v>
      </c>
      <c r="BI22" s="1">
        <f t="shared" ref="BI22:BI35" si="79">BH22*20</f>
        <v>2.92</v>
      </c>
      <c r="BJ22" s="2">
        <f t="shared" ref="BJ22:BJ35" si="80">BJ21+BI22</f>
        <v>5.2</v>
      </c>
      <c r="BK22" s="2">
        <f t="shared" ref="BK22:BK35" si="81">BC22-BJ22</f>
        <v>2.1000000000000005</v>
      </c>
      <c r="BM22">
        <v>92</v>
      </c>
      <c r="BN22">
        <v>30</v>
      </c>
      <c r="BO22" s="3">
        <v>0.20399999999999999</v>
      </c>
      <c r="BP22" s="1">
        <f t="shared" ref="BP22:BP35" si="82">BO22*20</f>
        <v>4.08</v>
      </c>
      <c r="BQ22" s="2">
        <f t="shared" ref="BQ22:BQ35" si="83">BQ21+BP22</f>
        <v>7.56</v>
      </c>
      <c r="BR22" s="2">
        <f t="shared" ref="BR22:BR35" si="84">BJ22-BQ22</f>
        <v>-2.3599999999999994</v>
      </c>
      <c r="BT22">
        <v>92</v>
      </c>
      <c r="BU22">
        <v>30</v>
      </c>
      <c r="BV22" s="3">
        <v>0.13500000000000001</v>
      </c>
      <c r="BW22" s="1">
        <f t="shared" ref="BW22:BW35" si="85">BV22*20</f>
        <v>2.7</v>
      </c>
      <c r="BX22" s="2">
        <f t="shared" ref="BX22:BX35" si="86">BX21+BW22</f>
        <v>4.66</v>
      </c>
      <c r="BY22" s="2">
        <f t="shared" ref="BY22:BY35" si="87">BQ22-BX22</f>
        <v>2.8999999999999995</v>
      </c>
      <c r="CA22">
        <v>92</v>
      </c>
      <c r="CB22">
        <v>30</v>
      </c>
      <c r="CC22" s="3">
        <v>0.219</v>
      </c>
      <c r="CD22" s="1">
        <f t="shared" ref="CD22:CD35" si="88">CC22*20</f>
        <v>4.38</v>
      </c>
      <c r="CE22" s="2">
        <f t="shared" ref="CE22:CE35" si="89">CE21+CD22</f>
        <v>8.4</v>
      </c>
      <c r="CF22" s="2">
        <f t="shared" ref="CF22:CF35" si="90">BX22-CE22</f>
        <v>-3.74</v>
      </c>
      <c r="CH22">
        <v>92</v>
      </c>
      <c r="CI22">
        <v>30</v>
      </c>
      <c r="CJ22" s="3">
        <v>0.16200000000000001</v>
      </c>
      <c r="CK22" s="1">
        <f t="shared" ref="CK22:CK35" si="91">CJ22*20</f>
        <v>3.24</v>
      </c>
      <c r="CL22" s="2">
        <f t="shared" ref="CL22:CL35" si="92">CL21+CK22</f>
        <v>5.62</v>
      </c>
      <c r="CM22" s="2">
        <f t="shared" ref="CM22:CM35" si="93">CE22-CL22</f>
        <v>2.7800000000000002</v>
      </c>
      <c r="CO22">
        <v>92</v>
      </c>
      <c r="CP22">
        <v>30</v>
      </c>
      <c r="CQ22" s="3">
        <v>0.19400000000000001</v>
      </c>
      <c r="CR22" s="1">
        <f t="shared" ref="CR22:CR35" si="94">CQ22*20</f>
        <v>3.88</v>
      </c>
      <c r="CS22" s="2">
        <f t="shared" ref="CS22:CS35" si="95">CS21+CR22</f>
        <v>7.52</v>
      </c>
      <c r="CT22" s="2">
        <f t="shared" ref="CT22:CT35" si="96">CL22-CS22</f>
        <v>-1.8999999999999995</v>
      </c>
      <c r="CV22">
        <v>92</v>
      </c>
      <c r="CW22">
        <v>30</v>
      </c>
      <c r="CX22" s="3">
        <v>0.158</v>
      </c>
      <c r="CY22" s="1">
        <f t="shared" ref="CY22:CY35" si="97">CX22*20</f>
        <v>3.16</v>
      </c>
      <c r="CZ22" s="2">
        <f t="shared" ref="CZ22:CZ35" si="98">CZ21+CY22</f>
        <v>5.68</v>
      </c>
      <c r="DA22" s="2">
        <f t="shared" ref="DA22:DA35" si="99">CS22-CZ22</f>
        <v>1.8399999999999999</v>
      </c>
      <c r="DC22">
        <v>92</v>
      </c>
      <c r="DD22">
        <v>30</v>
      </c>
      <c r="DE22" s="3">
        <v>0.23899999999999999</v>
      </c>
      <c r="DF22" s="1">
        <f t="shared" ref="DF22:DF35" si="100">DE22*20</f>
        <v>4.7799999999999994</v>
      </c>
      <c r="DG22" s="2">
        <f t="shared" ref="DG22:DG35" si="101">DG21+DF22</f>
        <v>8.82</v>
      </c>
      <c r="DH22" s="2">
        <f t="shared" ref="DH22:DH35" si="102">CZ22-DG22</f>
        <v>-3.1400000000000006</v>
      </c>
      <c r="DJ22">
        <v>92</v>
      </c>
      <c r="DK22">
        <v>30</v>
      </c>
      <c r="DL22" s="3">
        <v>0.14599999999999999</v>
      </c>
      <c r="DM22" s="1">
        <f t="shared" ref="DM22:DM35" si="103">DL22*20</f>
        <v>2.92</v>
      </c>
      <c r="DN22" s="2">
        <f t="shared" ref="DN22:DN35" si="104">DN21+DM22</f>
        <v>5.0999999999999996</v>
      </c>
      <c r="DO22" s="2">
        <f t="shared" ref="DO22:DO35" si="105">DG22-DN22</f>
        <v>3.7200000000000006</v>
      </c>
      <c r="DQ22">
        <v>92</v>
      </c>
      <c r="DR22">
        <v>30</v>
      </c>
      <c r="DS22" s="3">
        <v>0.125</v>
      </c>
      <c r="DT22" s="1">
        <f t="shared" ref="DT22:DT35" si="106">DS22*20</f>
        <v>2.5</v>
      </c>
      <c r="DU22" s="2">
        <f t="shared" ref="DU22:DU35" si="107">DU21+DT22</f>
        <v>4.08</v>
      </c>
      <c r="DV22" s="2">
        <f t="shared" si="56"/>
        <v>1.0199999999999996</v>
      </c>
      <c r="DX22">
        <v>92</v>
      </c>
      <c r="DY22">
        <v>30</v>
      </c>
      <c r="DZ22" s="3">
        <v>0.129</v>
      </c>
      <c r="EA22" s="1">
        <f t="shared" ref="EA22:EA35" si="108">DZ22*20</f>
        <v>2.58</v>
      </c>
      <c r="EB22" s="2">
        <f t="shared" ref="EB22:EB35" si="109">EB21+EA22</f>
        <v>4.76</v>
      </c>
      <c r="EC22" s="2">
        <f t="shared" ref="EC22:EC35" si="110">DU22-EB22</f>
        <v>-0.67999999999999972</v>
      </c>
    </row>
    <row r="23" spans="2:133" x14ac:dyDescent="0.25">
      <c r="B23">
        <v>92</v>
      </c>
      <c r="C23">
        <v>50</v>
      </c>
      <c r="D23" s="3">
        <v>0.16300000000000001</v>
      </c>
      <c r="E23" s="1">
        <f t="shared" si="57"/>
        <v>3.2600000000000002</v>
      </c>
      <c r="F23" s="2">
        <f>F22+E23</f>
        <v>9.64</v>
      </c>
      <c r="I23">
        <v>92</v>
      </c>
      <c r="J23">
        <v>50</v>
      </c>
      <c r="K23" s="3">
        <v>0.188</v>
      </c>
      <c r="L23" s="1">
        <f t="shared" si="58"/>
        <v>3.76</v>
      </c>
      <c r="M23" s="2">
        <f t="shared" si="59"/>
        <v>11.46</v>
      </c>
      <c r="N23" s="2">
        <f t="shared" si="60"/>
        <v>-1.8200000000000003</v>
      </c>
      <c r="O23" s="2"/>
      <c r="P23">
        <v>92</v>
      </c>
      <c r="Q23">
        <v>50</v>
      </c>
      <c r="R23" s="3">
        <v>0.16700000000000001</v>
      </c>
      <c r="S23" s="1">
        <f t="shared" si="61"/>
        <v>3.3400000000000003</v>
      </c>
      <c r="T23" s="2">
        <f t="shared" si="62"/>
        <v>7.3000000000000007</v>
      </c>
      <c r="U23" s="2">
        <f t="shared" si="63"/>
        <v>4.16</v>
      </c>
      <c r="W23">
        <v>92</v>
      </c>
      <c r="X23">
        <v>50</v>
      </c>
      <c r="Y23" s="3">
        <v>0.185</v>
      </c>
      <c r="Z23" s="1">
        <f t="shared" si="64"/>
        <v>3.7</v>
      </c>
      <c r="AA23" s="2">
        <f t="shared" si="65"/>
        <v>10</v>
      </c>
      <c r="AB23" s="2">
        <f t="shared" si="66"/>
        <v>-2.6999999999999993</v>
      </c>
      <c r="AD23">
        <v>92</v>
      </c>
      <c r="AE23">
        <v>50</v>
      </c>
      <c r="AF23" s="3">
        <v>0.13500000000000001</v>
      </c>
      <c r="AG23" s="1">
        <f t="shared" si="67"/>
        <v>2.7</v>
      </c>
      <c r="AH23" s="2">
        <f t="shared" si="68"/>
        <v>6.0200000000000005</v>
      </c>
      <c r="AI23" s="2">
        <f t="shared" si="69"/>
        <v>3.9799999999999995</v>
      </c>
      <c r="AK23">
        <v>92</v>
      </c>
      <c r="AL23">
        <v>50</v>
      </c>
      <c r="AM23" s="3">
        <v>0.2</v>
      </c>
      <c r="AN23" s="1">
        <f t="shared" si="70"/>
        <v>4</v>
      </c>
      <c r="AO23" s="2">
        <f t="shared" si="71"/>
        <v>11.58</v>
      </c>
      <c r="AP23" s="2">
        <f t="shared" si="72"/>
        <v>-5.56</v>
      </c>
      <c r="AQ23" s="2"/>
      <c r="AR23">
        <v>92</v>
      </c>
      <c r="AS23">
        <v>50</v>
      </c>
      <c r="AT23" s="3">
        <v>0.12</v>
      </c>
      <c r="AU23" s="1">
        <f t="shared" si="73"/>
        <v>2.4</v>
      </c>
      <c r="AV23" s="2">
        <f t="shared" si="74"/>
        <v>6.68</v>
      </c>
      <c r="AW23" s="2">
        <f t="shared" si="75"/>
        <v>4.9000000000000004</v>
      </c>
      <c r="AY23">
        <v>92</v>
      </c>
      <c r="AZ23">
        <v>50</v>
      </c>
      <c r="BA23" s="3">
        <v>0.17899999999999999</v>
      </c>
      <c r="BB23" s="1">
        <f t="shared" si="76"/>
        <v>3.58</v>
      </c>
      <c r="BC23" s="2">
        <f t="shared" si="77"/>
        <v>10.88</v>
      </c>
      <c r="BD23" s="2">
        <f t="shared" si="78"/>
        <v>-4.2000000000000011</v>
      </c>
      <c r="BF23">
        <v>92</v>
      </c>
      <c r="BG23">
        <v>50</v>
      </c>
      <c r="BH23" s="3">
        <v>0.14000000000000001</v>
      </c>
      <c r="BI23" s="1">
        <f t="shared" si="79"/>
        <v>2.8000000000000003</v>
      </c>
      <c r="BJ23" s="2">
        <f t="shared" si="80"/>
        <v>8</v>
      </c>
      <c r="BK23" s="2">
        <f t="shared" si="81"/>
        <v>2.8800000000000008</v>
      </c>
      <c r="BM23">
        <v>92</v>
      </c>
      <c r="BN23">
        <v>50</v>
      </c>
      <c r="BO23" s="3">
        <v>0.17899999999999999</v>
      </c>
      <c r="BP23" s="1">
        <f t="shared" si="82"/>
        <v>3.58</v>
      </c>
      <c r="BQ23" s="2">
        <f t="shared" si="83"/>
        <v>11.14</v>
      </c>
      <c r="BR23" s="2">
        <f t="shared" si="84"/>
        <v>-3.1400000000000006</v>
      </c>
      <c r="BT23">
        <v>92</v>
      </c>
      <c r="BU23">
        <v>50</v>
      </c>
      <c r="BV23" s="3">
        <v>0.123</v>
      </c>
      <c r="BW23" s="1">
        <f t="shared" si="85"/>
        <v>2.46</v>
      </c>
      <c r="BX23" s="2">
        <f t="shared" si="86"/>
        <v>7.12</v>
      </c>
      <c r="BY23" s="2">
        <f t="shared" si="87"/>
        <v>4.0200000000000005</v>
      </c>
      <c r="CA23">
        <v>92</v>
      </c>
      <c r="CB23">
        <v>50</v>
      </c>
      <c r="CC23" s="3">
        <v>0.185</v>
      </c>
      <c r="CD23" s="1">
        <f t="shared" si="88"/>
        <v>3.7</v>
      </c>
      <c r="CE23" s="2">
        <f t="shared" si="89"/>
        <v>12.100000000000001</v>
      </c>
      <c r="CF23" s="2">
        <f t="shared" si="90"/>
        <v>-4.9800000000000013</v>
      </c>
      <c r="CH23">
        <v>92</v>
      </c>
      <c r="CI23">
        <v>50</v>
      </c>
      <c r="CJ23" s="3">
        <v>0.14199999999999999</v>
      </c>
      <c r="CK23" s="1">
        <f t="shared" si="91"/>
        <v>2.84</v>
      </c>
      <c r="CL23" s="2">
        <f t="shared" si="92"/>
        <v>8.4600000000000009</v>
      </c>
      <c r="CM23" s="2">
        <f t="shared" si="93"/>
        <v>3.6400000000000006</v>
      </c>
      <c r="CO23">
        <v>92</v>
      </c>
      <c r="CP23">
        <v>50</v>
      </c>
      <c r="CQ23" s="3">
        <v>0.187</v>
      </c>
      <c r="CR23" s="1">
        <f t="shared" si="94"/>
        <v>3.74</v>
      </c>
      <c r="CS23" s="2">
        <f t="shared" si="95"/>
        <v>11.26</v>
      </c>
      <c r="CT23" s="2">
        <f t="shared" si="96"/>
        <v>-2.7999999999999989</v>
      </c>
      <c r="CV23">
        <v>92</v>
      </c>
      <c r="CW23">
        <v>50</v>
      </c>
      <c r="CX23" s="3">
        <v>0.14599999999999999</v>
      </c>
      <c r="CY23" s="1">
        <f t="shared" si="97"/>
        <v>2.92</v>
      </c>
      <c r="CZ23" s="2">
        <f t="shared" si="98"/>
        <v>8.6</v>
      </c>
      <c r="DA23" s="2">
        <f t="shared" si="99"/>
        <v>2.66</v>
      </c>
      <c r="DC23">
        <v>92</v>
      </c>
      <c r="DD23">
        <v>50</v>
      </c>
      <c r="DE23" s="3">
        <v>0.214</v>
      </c>
      <c r="DF23" s="1">
        <f t="shared" si="100"/>
        <v>4.28</v>
      </c>
      <c r="DG23" s="2">
        <f t="shared" si="101"/>
        <v>13.100000000000001</v>
      </c>
      <c r="DH23" s="2">
        <f t="shared" si="102"/>
        <v>-4.5000000000000018</v>
      </c>
      <c r="DJ23">
        <v>92</v>
      </c>
      <c r="DK23">
        <v>50</v>
      </c>
      <c r="DL23" s="3">
        <v>0.14699999999999999</v>
      </c>
      <c r="DM23" s="1">
        <f t="shared" si="103"/>
        <v>2.94</v>
      </c>
      <c r="DN23" s="2">
        <f t="shared" si="104"/>
        <v>8.0399999999999991</v>
      </c>
      <c r="DO23" s="2">
        <f t="shared" si="105"/>
        <v>5.0600000000000023</v>
      </c>
      <c r="DQ23">
        <v>92</v>
      </c>
      <c r="DR23">
        <v>50</v>
      </c>
      <c r="DS23" s="3">
        <v>0.121</v>
      </c>
      <c r="DT23" s="1">
        <f t="shared" si="106"/>
        <v>2.42</v>
      </c>
      <c r="DU23" s="2">
        <f t="shared" si="107"/>
        <v>6.5</v>
      </c>
      <c r="DV23" s="2">
        <f t="shared" si="56"/>
        <v>1.5399999999999991</v>
      </c>
      <c r="DX23">
        <v>92</v>
      </c>
      <c r="DY23">
        <v>50</v>
      </c>
      <c r="DZ23" s="3">
        <v>0.11799999999999999</v>
      </c>
      <c r="EA23" s="1">
        <f t="shared" si="108"/>
        <v>2.36</v>
      </c>
      <c r="EB23" s="2">
        <f t="shared" si="109"/>
        <v>7.1199999999999992</v>
      </c>
      <c r="EC23" s="2">
        <f t="shared" si="110"/>
        <v>-0.61999999999999922</v>
      </c>
    </row>
    <row r="24" spans="2:133" x14ac:dyDescent="0.25">
      <c r="B24">
        <v>92</v>
      </c>
      <c r="C24">
        <v>70</v>
      </c>
      <c r="D24" s="3">
        <v>0.21</v>
      </c>
      <c r="E24" s="1">
        <f t="shared" si="57"/>
        <v>4.2</v>
      </c>
      <c r="F24" s="2">
        <f>F23+E24</f>
        <v>13.84</v>
      </c>
      <c r="I24">
        <v>92</v>
      </c>
      <c r="J24">
        <v>70</v>
      </c>
      <c r="K24" s="3">
        <v>0.23200000000000001</v>
      </c>
      <c r="L24" s="1">
        <f t="shared" si="58"/>
        <v>4.6400000000000006</v>
      </c>
      <c r="M24" s="2">
        <f t="shared" si="59"/>
        <v>16.100000000000001</v>
      </c>
      <c r="N24" s="2">
        <f t="shared" si="60"/>
        <v>-2.2600000000000016</v>
      </c>
      <c r="O24" s="2"/>
      <c r="P24">
        <v>92</v>
      </c>
      <c r="Q24">
        <v>70</v>
      </c>
      <c r="R24" s="3">
        <v>0.18099999999999999</v>
      </c>
      <c r="S24" s="1">
        <f t="shared" si="61"/>
        <v>3.62</v>
      </c>
      <c r="T24" s="2">
        <f t="shared" si="62"/>
        <v>10.920000000000002</v>
      </c>
      <c r="U24" s="2">
        <f t="shared" si="63"/>
        <v>5.18</v>
      </c>
      <c r="W24">
        <v>92</v>
      </c>
      <c r="X24">
        <v>70</v>
      </c>
      <c r="Y24" s="3">
        <v>0.19</v>
      </c>
      <c r="Z24" s="1">
        <f t="shared" si="64"/>
        <v>3.8</v>
      </c>
      <c r="AA24" s="2">
        <f t="shared" si="65"/>
        <v>13.8</v>
      </c>
      <c r="AB24" s="2">
        <f t="shared" si="66"/>
        <v>-2.879999999999999</v>
      </c>
      <c r="AD24">
        <v>92</v>
      </c>
      <c r="AE24">
        <v>70</v>
      </c>
      <c r="AF24" s="3">
        <v>0.154</v>
      </c>
      <c r="AG24" s="1">
        <f t="shared" si="67"/>
        <v>3.08</v>
      </c>
      <c r="AH24" s="2">
        <f t="shared" si="68"/>
        <v>9.1000000000000014</v>
      </c>
      <c r="AI24" s="2">
        <f t="shared" si="69"/>
        <v>4.6999999999999993</v>
      </c>
      <c r="AK24">
        <v>92</v>
      </c>
      <c r="AL24">
        <v>70</v>
      </c>
      <c r="AM24" s="3">
        <v>0.20200000000000001</v>
      </c>
      <c r="AN24" s="1">
        <f t="shared" si="70"/>
        <v>4.04</v>
      </c>
      <c r="AO24" s="2">
        <f t="shared" si="71"/>
        <v>15.620000000000001</v>
      </c>
      <c r="AP24" s="2">
        <f t="shared" si="72"/>
        <v>-6.52</v>
      </c>
      <c r="AQ24" s="2"/>
      <c r="AR24">
        <v>92</v>
      </c>
      <c r="AS24">
        <v>70</v>
      </c>
      <c r="AT24" s="3">
        <v>0.13200000000000001</v>
      </c>
      <c r="AU24" s="1">
        <f t="shared" si="73"/>
        <v>2.64</v>
      </c>
      <c r="AV24" s="2">
        <f t="shared" si="74"/>
        <v>9.32</v>
      </c>
      <c r="AW24" s="2">
        <f t="shared" si="75"/>
        <v>6.3000000000000007</v>
      </c>
      <c r="AY24">
        <v>92</v>
      </c>
      <c r="AZ24">
        <v>70</v>
      </c>
      <c r="BA24" s="3">
        <v>0.20200000000000001</v>
      </c>
      <c r="BB24" s="1">
        <f t="shared" si="76"/>
        <v>4.04</v>
      </c>
      <c r="BC24" s="2">
        <f t="shared" si="77"/>
        <v>14.920000000000002</v>
      </c>
      <c r="BD24" s="2">
        <f t="shared" si="78"/>
        <v>-5.6000000000000014</v>
      </c>
      <c r="BF24">
        <v>92</v>
      </c>
      <c r="BG24">
        <v>70</v>
      </c>
      <c r="BH24" s="3">
        <v>0.14299999999999999</v>
      </c>
      <c r="BI24" s="1">
        <f t="shared" si="79"/>
        <v>2.86</v>
      </c>
      <c r="BJ24" s="2">
        <f t="shared" si="80"/>
        <v>10.86</v>
      </c>
      <c r="BK24" s="2">
        <f t="shared" si="81"/>
        <v>4.0600000000000023</v>
      </c>
      <c r="BM24">
        <v>92</v>
      </c>
      <c r="BN24">
        <v>70</v>
      </c>
      <c r="BO24" s="3">
        <v>0.183</v>
      </c>
      <c r="BP24" s="1">
        <f t="shared" si="82"/>
        <v>3.66</v>
      </c>
      <c r="BQ24" s="2">
        <f t="shared" si="83"/>
        <v>14.8</v>
      </c>
      <c r="BR24" s="2">
        <f t="shared" si="84"/>
        <v>-3.9400000000000013</v>
      </c>
      <c r="BT24">
        <v>92</v>
      </c>
      <c r="BU24">
        <v>70</v>
      </c>
      <c r="BV24" s="3">
        <v>0.11600000000000001</v>
      </c>
      <c r="BW24" s="1">
        <f t="shared" si="85"/>
        <v>2.3200000000000003</v>
      </c>
      <c r="BX24" s="2">
        <f t="shared" si="86"/>
        <v>9.4400000000000013</v>
      </c>
      <c r="BY24" s="2">
        <f t="shared" si="87"/>
        <v>5.3599999999999994</v>
      </c>
      <c r="CA24">
        <v>92</v>
      </c>
      <c r="CB24">
        <v>70</v>
      </c>
      <c r="CC24" s="3">
        <v>0.222</v>
      </c>
      <c r="CD24" s="1">
        <f t="shared" si="88"/>
        <v>4.4400000000000004</v>
      </c>
      <c r="CE24" s="2">
        <f t="shared" si="89"/>
        <v>16.540000000000003</v>
      </c>
      <c r="CF24" s="2">
        <f t="shared" si="90"/>
        <v>-7.1000000000000014</v>
      </c>
      <c r="CH24">
        <v>92</v>
      </c>
      <c r="CI24">
        <v>70</v>
      </c>
      <c r="CJ24" s="3">
        <v>0.17299999999999999</v>
      </c>
      <c r="CK24" s="1">
        <f t="shared" si="91"/>
        <v>3.46</v>
      </c>
      <c r="CL24" s="2">
        <f t="shared" si="92"/>
        <v>11.920000000000002</v>
      </c>
      <c r="CM24" s="2">
        <f t="shared" si="93"/>
        <v>4.620000000000001</v>
      </c>
      <c r="CO24">
        <v>92</v>
      </c>
      <c r="CP24">
        <v>70</v>
      </c>
      <c r="CQ24" s="3">
        <v>0.25700000000000001</v>
      </c>
      <c r="CR24" s="1">
        <f t="shared" si="94"/>
        <v>5.1400000000000006</v>
      </c>
      <c r="CS24" s="2">
        <f t="shared" si="95"/>
        <v>16.399999999999999</v>
      </c>
      <c r="CT24" s="2">
        <f t="shared" si="96"/>
        <v>-4.4799999999999969</v>
      </c>
      <c r="CV24">
        <v>92</v>
      </c>
      <c r="CW24">
        <v>70</v>
      </c>
      <c r="CX24" s="3">
        <v>0.159</v>
      </c>
      <c r="CY24" s="1">
        <f t="shared" si="97"/>
        <v>3.18</v>
      </c>
      <c r="CZ24" s="2">
        <f t="shared" si="98"/>
        <v>11.78</v>
      </c>
      <c r="DA24" s="2">
        <f t="shared" si="99"/>
        <v>4.6199999999999992</v>
      </c>
      <c r="DC24">
        <v>92</v>
      </c>
      <c r="DD24">
        <v>70</v>
      </c>
      <c r="DE24" s="3">
        <v>0.224</v>
      </c>
      <c r="DF24" s="1">
        <f t="shared" si="100"/>
        <v>4.4800000000000004</v>
      </c>
      <c r="DG24" s="2">
        <f t="shared" si="101"/>
        <v>17.580000000000002</v>
      </c>
      <c r="DH24" s="2">
        <f t="shared" si="102"/>
        <v>-5.8000000000000025</v>
      </c>
      <c r="DJ24">
        <v>92</v>
      </c>
      <c r="DK24">
        <v>70</v>
      </c>
      <c r="DL24" s="3">
        <v>0.14699999999999999</v>
      </c>
      <c r="DM24" s="1">
        <f t="shared" si="103"/>
        <v>2.94</v>
      </c>
      <c r="DN24" s="2">
        <f t="shared" si="104"/>
        <v>10.979999999999999</v>
      </c>
      <c r="DO24" s="2">
        <f t="shared" si="105"/>
        <v>6.6000000000000032</v>
      </c>
      <c r="DQ24">
        <v>92</v>
      </c>
      <c r="DR24">
        <v>70</v>
      </c>
      <c r="DS24" s="3">
        <v>0.124</v>
      </c>
      <c r="DT24" s="1">
        <f t="shared" si="106"/>
        <v>2.48</v>
      </c>
      <c r="DU24" s="2">
        <f t="shared" si="107"/>
        <v>8.98</v>
      </c>
      <c r="DV24" s="2">
        <f t="shared" si="56"/>
        <v>1.9999999999999982</v>
      </c>
      <c r="DX24">
        <v>92</v>
      </c>
      <c r="DY24">
        <v>70</v>
      </c>
      <c r="DZ24" s="3">
        <v>0.11700000000000001</v>
      </c>
      <c r="EA24" s="1">
        <f t="shared" si="108"/>
        <v>2.3400000000000003</v>
      </c>
      <c r="EB24" s="2">
        <f t="shared" si="109"/>
        <v>9.4599999999999991</v>
      </c>
      <c r="EC24" s="2">
        <f t="shared" si="110"/>
        <v>-0.47999999999999865</v>
      </c>
    </row>
    <row r="25" spans="2:133" x14ac:dyDescent="0.25">
      <c r="B25">
        <v>92</v>
      </c>
      <c r="C25">
        <v>90</v>
      </c>
      <c r="D25" s="3">
        <v>0.246</v>
      </c>
      <c r="E25" s="1">
        <f t="shared" si="57"/>
        <v>4.92</v>
      </c>
      <c r="F25" s="2">
        <f>F24+E25</f>
        <v>18.759999999999998</v>
      </c>
      <c r="I25">
        <v>92</v>
      </c>
      <c r="J25">
        <v>90</v>
      </c>
      <c r="K25" s="3">
        <v>0.26300000000000001</v>
      </c>
      <c r="L25" s="1">
        <f t="shared" si="58"/>
        <v>5.26</v>
      </c>
      <c r="M25" s="2">
        <f t="shared" si="59"/>
        <v>21.36</v>
      </c>
      <c r="N25" s="2">
        <f t="shared" si="60"/>
        <v>-2.6000000000000014</v>
      </c>
      <c r="O25" s="2"/>
      <c r="P25">
        <v>92</v>
      </c>
      <c r="Q25">
        <v>90</v>
      </c>
      <c r="R25" s="3">
        <v>0.248</v>
      </c>
      <c r="S25" s="1">
        <f t="shared" si="61"/>
        <v>4.96</v>
      </c>
      <c r="T25" s="2">
        <f t="shared" si="62"/>
        <v>15.880000000000003</v>
      </c>
      <c r="U25" s="2">
        <f t="shared" si="63"/>
        <v>5.4799999999999969</v>
      </c>
      <c r="W25">
        <v>92</v>
      </c>
      <c r="X25">
        <v>90</v>
      </c>
      <c r="Y25" s="3">
        <v>0.255</v>
      </c>
      <c r="Z25" s="1">
        <f t="shared" si="64"/>
        <v>5.0999999999999996</v>
      </c>
      <c r="AA25" s="2">
        <f t="shared" si="65"/>
        <v>18.899999999999999</v>
      </c>
      <c r="AB25" s="2">
        <f t="shared" si="66"/>
        <v>-3.019999999999996</v>
      </c>
      <c r="AD25">
        <v>92</v>
      </c>
      <c r="AE25">
        <v>90</v>
      </c>
      <c r="AF25" s="3">
        <v>0.24199999999999999</v>
      </c>
      <c r="AG25" s="1">
        <f t="shared" si="67"/>
        <v>4.84</v>
      </c>
      <c r="AH25" s="2">
        <f t="shared" si="68"/>
        <v>13.940000000000001</v>
      </c>
      <c r="AI25" s="2">
        <f t="shared" si="69"/>
        <v>4.9599999999999973</v>
      </c>
      <c r="AK25">
        <v>92</v>
      </c>
      <c r="AL25">
        <v>90</v>
      </c>
      <c r="AM25" s="3">
        <v>0.25700000000000001</v>
      </c>
      <c r="AN25" s="1">
        <f t="shared" si="70"/>
        <v>5.1400000000000006</v>
      </c>
      <c r="AO25" s="2">
        <f t="shared" si="71"/>
        <v>20.76</v>
      </c>
      <c r="AP25" s="2">
        <f t="shared" si="72"/>
        <v>-6.82</v>
      </c>
      <c r="AQ25" s="2"/>
      <c r="AR25">
        <v>92</v>
      </c>
      <c r="AS25">
        <v>90</v>
      </c>
      <c r="AT25" s="3">
        <v>0.218</v>
      </c>
      <c r="AU25" s="1">
        <f t="shared" si="73"/>
        <v>4.3600000000000003</v>
      </c>
      <c r="AV25" s="2">
        <f t="shared" si="74"/>
        <v>13.68</v>
      </c>
      <c r="AW25" s="2">
        <f t="shared" si="75"/>
        <v>7.0800000000000018</v>
      </c>
      <c r="AY25">
        <v>92</v>
      </c>
      <c r="AZ25">
        <v>90</v>
      </c>
      <c r="BA25" s="3">
        <v>0.245</v>
      </c>
      <c r="BB25" s="1">
        <f t="shared" si="76"/>
        <v>4.9000000000000004</v>
      </c>
      <c r="BC25" s="2">
        <f t="shared" si="77"/>
        <v>19.82</v>
      </c>
      <c r="BD25" s="2">
        <f t="shared" si="78"/>
        <v>-6.1400000000000006</v>
      </c>
      <c r="BF25">
        <v>92</v>
      </c>
      <c r="BG25">
        <v>90</v>
      </c>
      <c r="BH25" s="3">
        <v>0.189</v>
      </c>
      <c r="BI25" s="1">
        <f t="shared" si="79"/>
        <v>3.7800000000000002</v>
      </c>
      <c r="BJ25" s="2">
        <f t="shared" si="80"/>
        <v>14.64</v>
      </c>
      <c r="BK25" s="2">
        <f t="shared" si="81"/>
        <v>5.18</v>
      </c>
      <c r="BM25">
        <v>92</v>
      </c>
      <c r="BN25">
        <v>90</v>
      </c>
      <c r="BO25" s="3">
        <v>0.20899999999999999</v>
      </c>
      <c r="BP25" s="1">
        <f t="shared" si="82"/>
        <v>4.18</v>
      </c>
      <c r="BQ25" s="2">
        <f t="shared" si="83"/>
        <v>18.98</v>
      </c>
      <c r="BR25" s="2">
        <f t="shared" si="84"/>
        <v>-4.34</v>
      </c>
      <c r="BT25">
        <v>92</v>
      </c>
      <c r="BU25">
        <v>90</v>
      </c>
      <c r="BV25" s="3">
        <v>0.17799999999999999</v>
      </c>
      <c r="BW25" s="1">
        <f t="shared" si="85"/>
        <v>3.5599999999999996</v>
      </c>
      <c r="BX25" s="2">
        <f t="shared" si="86"/>
        <v>13</v>
      </c>
      <c r="BY25" s="2">
        <f t="shared" si="87"/>
        <v>5.98</v>
      </c>
      <c r="CA25">
        <v>92</v>
      </c>
      <c r="CB25">
        <v>90</v>
      </c>
      <c r="CC25" s="3">
        <v>0.26800000000000002</v>
      </c>
      <c r="CD25" s="1">
        <f t="shared" si="88"/>
        <v>5.36</v>
      </c>
      <c r="CE25" s="2">
        <f t="shared" si="89"/>
        <v>21.900000000000002</v>
      </c>
      <c r="CF25" s="2">
        <f t="shared" si="90"/>
        <v>-8.9000000000000021</v>
      </c>
      <c r="CH25">
        <v>92</v>
      </c>
      <c r="CI25">
        <v>90</v>
      </c>
      <c r="CJ25" s="3">
        <v>0.215</v>
      </c>
      <c r="CK25" s="1">
        <f t="shared" si="91"/>
        <v>4.3</v>
      </c>
      <c r="CL25" s="2">
        <f t="shared" si="92"/>
        <v>16.220000000000002</v>
      </c>
      <c r="CM25" s="2">
        <f t="shared" si="93"/>
        <v>5.68</v>
      </c>
      <c r="CO25">
        <v>92</v>
      </c>
      <c r="CP25">
        <v>90</v>
      </c>
      <c r="CQ25" s="3">
        <v>0.27100000000000002</v>
      </c>
      <c r="CR25" s="1">
        <f t="shared" si="94"/>
        <v>5.42</v>
      </c>
      <c r="CS25" s="2">
        <f t="shared" si="95"/>
        <v>21.82</v>
      </c>
      <c r="CT25" s="2">
        <f t="shared" si="96"/>
        <v>-5.5999999999999979</v>
      </c>
      <c r="CV25">
        <v>92</v>
      </c>
      <c r="CW25">
        <v>90</v>
      </c>
      <c r="CX25" s="3">
        <v>0.22700000000000001</v>
      </c>
      <c r="CY25" s="1">
        <f t="shared" si="97"/>
        <v>4.54</v>
      </c>
      <c r="CZ25" s="2">
        <f t="shared" si="98"/>
        <v>16.32</v>
      </c>
      <c r="DA25" s="2">
        <f t="shared" si="99"/>
        <v>5.5</v>
      </c>
      <c r="DC25">
        <v>92</v>
      </c>
      <c r="DD25">
        <v>90</v>
      </c>
      <c r="DE25" s="3">
        <v>0.28699999999999998</v>
      </c>
      <c r="DF25" s="1">
        <f t="shared" si="100"/>
        <v>5.7399999999999993</v>
      </c>
      <c r="DG25" s="2">
        <f t="shared" si="101"/>
        <v>23.32</v>
      </c>
      <c r="DH25" s="2">
        <f t="shared" si="102"/>
        <v>-7</v>
      </c>
      <c r="DJ25">
        <v>92</v>
      </c>
      <c r="DK25">
        <v>90</v>
      </c>
      <c r="DL25" s="3">
        <v>0.19700000000000001</v>
      </c>
      <c r="DM25" s="1">
        <f t="shared" si="103"/>
        <v>3.9400000000000004</v>
      </c>
      <c r="DN25" s="2">
        <f t="shared" si="104"/>
        <v>14.919999999999998</v>
      </c>
      <c r="DO25" s="2">
        <f t="shared" si="105"/>
        <v>8.4000000000000021</v>
      </c>
      <c r="DQ25">
        <v>92</v>
      </c>
      <c r="DR25">
        <v>90</v>
      </c>
      <c r="DS25" s="3">
        <v>0.157</v>
      </c>
      <c r="DT25" s="1">
        <f t="shared" si="106"/>
        <v>3.14</v>
      </c>
      <c r="DU25" s="2">
        <f t="shared" si="107"/>
        <v>12.120000000000001</v>
      </c>
      <c r="DV25" s="2">
        <f t="shared" si="56"/>
        <v>2.7999999999999972</v>
      </c>
      <c r="DX25">
        <v>92</v>
      </c>
      <c r="DY25">
        <v>90</v>
      </c>
      <c r="DZ25" s="3">
        <v>0.16200000000000001</v>
      </c>
      <c r="EA25" s="1">
        <f t="shared" si="108"/>
        <v>3.24</v>
      </c>
      <c r="EB25" s="2">
        <f t="shared" si="109"/>
        <v>12.7</v>
      </c>
      <c r="EC25" s="2">
        <f t="shared" si="110"/>
        <v>-0.57999999999999829</v>
      </c>
    </row>
    <row r="26" spans="2:133" x14ac:dyDescent="0.25">
      <c r="B26">
        <v>92</v>
      </c>
      <c r="C26">
        <v>110</v>
      </c>
      <c r="D26" s="3">
        <v>0.27200000000000002</v>
      </c>
      <c r="E26" s="1">
        <f t="shared" si="57"/>
        <v>5.44</v>
      </c>
      <c r="F26" s="2">
        <f>F25+E26</f>
        <v>24.2</v>
      </c>
      <c r="I26">
        <v>92</v>
      </c>
      <c r="J26">
        <v>110</v>
      </c>
      <c r="K26" s="3">
        <v>0.28699999999999998</v>
      </c>
      <c r="L26" s="1">
        <f t="shared" si="58"/>
        <v>5.7399999999999993</v>
      </c>
      <c r="M26" s="2">
        <f t="shared" si="59"/>
        <v>27.099999999999998</v>
      </c>
      <c r="N26" s="2">
        <f t="shared" si="60"/>
        <v>-2.8999999999999986</v>
      </c>
      <c r="O26" s="2"/>
      <c r="P26">
        <v>92</v>
      </c>
      <c r="Q26">
        <v>110</v>
      </c>
      <c r="R26" s="3">
        <v>0.26700000000000002</v>
      </c>
      <c r="S26" s="1">
        <f t="shared" si="61"/>
        <v>5.34</v>
      </c>
      <c r="T26" s="2">
        <f t="shared" si="62"/>
        <v>21.220000000000002</v>
      </c>
      <c r="U26" s="2">
        <f t="shared" si="63"/>
        <v>5.8799999999999955</v>
      </c>
      <c r="W26">
        <v>92</v>
      </c>
      <c r="X26">
        <v>110</v>
      </c>
      <c r="Y26" s="3">
        <v>0.26700000000000002</v>
      </c>
      <c r="Z26" s="1">
        <f t="shared" si="64"/>
        <v>5.34</v>
      </c>
      <c r="AA26" s="2">
        <f t="shared" si="65"/>
        <v>24.24</v>
      </c>
      <c r="AB26" s="2">
        <f t="shared" si="66"/>
        <v>-3.019999999999996</v>
      </c>
      <c r="AD26">
        <v>92</v>
      </c>
      <c r="AE26">
        <v>110</v>
      </c>
      <c r="AF26" s="3">
        <v>0.26900000000000002</v>
      </c>
      <c r="AG26" s="1">
        <f t="shared" si="67"/>
        <v>5.3800000000000008</v>
      </c>
      <c r="AH26" s="2">
        <f t="shared" si="68"/>
        <v>19.32</v>
      </c>
      <c r="AI26" s="2">
        <f t="shared" si="69"/>
        <v>4.9199999999999982</v>
      </c>
      <c r="AK26">
        <v>92</v>
      </c>
      <c r="AL26">
        <v>110</v>
      </c>
      <c r="AM26" s="3">
        <v>0.27300000000000002</v>
      </c>
      <c r="AN26" s="1">
        <f t="shared" si="70"/>
        <v>5.4600000000000009</v>
      </c>
      <c r="AO26" s="2">
        <f t="shared" si="71"/>
        <v>26.220000000000002</v>
      </c>
      <c r="AP26" s="2">
        <f t="shared" si="72"/>
        <v>-6.9000000000000021</v>
      </c>
      <c r="AQ26" s="2"/>
      <c r="AR26">
        <v>92</v>
      </c>
      <c r="AS26">
        <v>110</v>
      </c>
      <c r="AT26" s="3">
        <v>0.27100000000000002</v>
      </c>
      <c r="AU26" s="1">
        <f t="shared" si="73"/>
        <v>5.42</v>
      </c>
      <c r="AV26" s="2">
        <f t="shared" si="74"/>
        <v>19.100000000000001</v>
      </c>
      <c r="AW26" s="2">
        <f t="shared" si="75"/>
        <v>7.120000000000001</v>
      </c>
      <c r="AY26">
        <v>92</v>
      </c>
      <c r="AZ26">
        <v>110</v>
      </c>
      <c r="BA26" s="3">
        <v>0.27500000000000002</v>
      </c>
      <c r="BB26" s="1">
        <f t="shared" si="76"/>
        <v>5.5</v>
      </c>
      <c r="BC26" s="2">
        <f t="shared" si="77"/>
        <v>25.32</v>
      </c>
      <c r="BD26" s="2">
        <f t="shared" si="78"/>
        <v>-6.2199999999999989</v>
      </c>
      <c r="BF26">
        <v>92</v>
      </c>
      <c r="BG26">
        <v>110</v>
      </c>
      <c r="BH26" s="3">
        <v>0.23599999999999999</v>
      </c>
      <c r="BI26" s="1">
        <f t="shared" si="79"/>
        <v>4.72</v>
      </c>
      <c r="BJ26" s="2">
        <f t="shared" si="80"/>
        <v>19.36</v>
      </c>
      <c r="BK26" s="2">
        <f t="shared" si="81"/>
        <v>5.9600000000000009</v>
      </c>
      <c r="BM26">
        <v>92</v>
      </c>
      <c r="BN26">
        <v>110</v>
      </c>
      <c r="BO26" s="3">
        <v>0.27300000000000002</v>
      </c>
      <c r="BP26" s="1">
        <f t="shared" si="82"/>
        <v>5.4600000000000009</v>
      </c>
      <c r="BQ26" s="2">
        <f t="shared" si="83"/>
        <v>24.44</v>
      </c>
      <c r="BR26" s="2">
        <f t="shared" si="84"/>
        <v>-5.0800000000000018</v>
      </c>
      <c r="BT26">
        <v>92</v>
      </c>
      <c r="BU26">
        <v>110</v>
      </c>
      <c r="BV26" s="3">
        <v>0.23400000000000001</v>
      </c>
      <c r="BW26" s="1">
        <f t="shared" si="85"/>
        <v>4.6800000000000006</v>
      </c>
      <c r="BX26" s="2">
        <f t="shared" si="86"/>
        <v>17.68</v>
      </c>
      <c r="BY26" s="2">
        <f t="shared" si="87"/>
        <v>6.7600000000000016</v>
      </c>
      <c r="CA26">
        <v>92</v>
      </c>
      <c r="CB26">
        <v>110</v>
      </c>
      <c r="CC26" s="3">
        <v>0.30199999999999999</v>
      </c>
      <c r="CD26" s="1">
        <f t="shared" si="88"/>
        <v>6.04</v>
      </c>
      <c r="CE26" s="2">
        <f t="shared" si="89"/>
        <v>27.94</v>
      </c>
      <c r="CF26" s="2">
        <f t="shared" si="90"/>
        <v>-10.260000000000002</v>
      </c>
      <c r="CH26">
        <v>92</v>
      </c>
      <c r="CI26">
        <v>110</v>
      </c>
      <c r="CJ26" s="3">
        <v>0.28599999999999998</v>
      </c>
      <c r="CK26" s="1">
        <f t="shared" si="91"/>
        <v>5.72</v>
      </c>
      <c r="CL26" s="2">
        <f t="shared" si="92"/>
        <v>21.94</v>
      </c>
      <c r="CM26" s="2">
        <f t="shared" si="93"/>
        <v>6</v>
      </c>
      <c r="CO26">
        <v>92</v>
      </c>
      <c r="CP26">
        <v>110</v>
      </c>
      <c r="CQ26" s="3">
        <v>0.30099999999999999</v>
      </c>
      <c r="CR26" s="1">
        <f t="shared" si="94"/>
        <v>6.02</v>
      </c>
      <c r="CS26" s="2">
        <f t="shared" si="95"/>
        <v>27.84</v>
      </c>
      <c r="CT26" s="2">
        <f t="shared" si="96"/>
        <v>-5.8999999999999986</v>
      </c>
      <c r="CV26">
        <v>92</v>
      </c>
      <c r="CW26">
        <v>110</v>
      </c>
      <c r="CX26" s="3">
        <v>0.28499999999999998</v>
      </c>
      <c r="CY26" s="1">
        <f t="shared" si="97"/>
        <v>5.6999999999999993</v>
      </c>
      <c r="CZ26" s="2">
        <f t="shared" si="98"/>
        <v>22.02</v>
      </c>
      <c r="DA26" s="2">
        <f t="shared" si="99"/>
        <v>5.82</v>
      </c>
      <c r="DC26">
        <v>92</v>
      </c>
      <c r="DD26">
        <v>110</v>
      </c>
      <c r="DE26" s="3">
        <v>0.317</v>
      </c>
      <c r="DF26" s="1">
        <f t="shared" si="100"/>
        <v>6.34</v>
      </c>
      <c r="DG26" s="2">
        <f t="shared" si="101"/>
        <v>29.66</v>
      </c>
      <c r="DH26" s="2">
        <f t="shared" si="102"/>
        <v>-7.6400000000000006</v>
      </c>
      <c r="DJ26">
        <v>92</v>
      </c>
      <c r="DK26">
        <v>110</v>
      </c>
      <c r="DL26" s="3">
        <v>0.255</v>
      </c>
      <c r="DM26" s="1">
        <f t="shared" si="103"/>
        <v>5.0999999999999996</v>
      </c>
      <c r="DN26" s="2">
        <f t="shared" si="104"/>
        <v>20.019999999999996</v>
      </c>
      <c r="DO26" s="2">
        <f t="shared" si="105"/>
        <v>9.6400000000000041</v>
      </c>
      <c r="DQ26">
        <v>92</v>
      </c>
      <c r="DR26">
        <v>110</v>
      </c>
      <c r="DS26" s="3">
        <v>0.20100000000000001</v>
      </c>
      <c r="DT26" s="1">
        <f t="shared" si="106"/>
        <v>4.0200000000000005</v>
      </c>
      <c r="DU26" s="2">
        <f t="shared" si="107"/>
        <v>16.14</v>
      </c>
      <c r="DV26" s="2">
        <f t="shared" si="56"/>
        <v>3.8799999999999955</v>
      </c>
      <c r="DX26">
        <v>92</v>
      </c>
      <c r="DY26">
        <v>110</v>
      </c>
      <c r="DZ26" s="3">
        <v>0.189</v>
      </c>
      <c r="EA26" s="1">
        <f t="shared" si="108"/>
        <v>3.7800000000000002</v>
      </c>
      <c r="EB26" s="2">
        <f t="shared" si="109"/>
        <v>16.48</v>
      </c>
      <c r="EC26" s="2">
        <f t="shared" si="110"/>
        <v>-0.33999999999999986</v>
      </c>
    </row>
    <row r="27" spans="2:133" x14ac:dyDescent="0.25">
      <c r="B27">
        <v>92</v>
      </c>
      <c r="C27">
        <v>130</v>
      </c>
      <c r="D27" s="3">
        <v>0.251</v>
      </c>
      <c r="E27" s="1">
        <f t="shared" si="57"/>
        <v>5.0199999999999996</v>
      </c>
      <c r="F27" s="2">
        <f t="shared" ref="F27:F35" si="111">F26+E27</f>
        <v>29.22</v>
      </c>
      <c r="I27">
        <v>92</v>
      </c>
      <c r="J27">
        <v>130</v>
      </c>
      <c r="K27" s="3">
        <v>0.26300000000000001</v>
      </c>
      <c r="L27" s="1">
        <f t="shared" si="58"/>
        <v>5.26</v>
      </c>
      <c r="M27" s="2">
        <f t="shared" si="59"/>
        <v>32.36</v>
      </c>
      <c r="N27" s="2">
        <f t="shared" si="60"/>
        <v>-3.1400000000000006</v>
      </c>
      <c r="O27" s="2"/>
      <c r="P27">
        <v>92</v>
      </c>
      <c r="Q27">
        <v>130</v>
      </c>
      <c r="R27" s="3">
        <v>0.26700000000000002</v>
      </c>
      <c r="S27" s="1">
        <f t="shared" si="61"/>
        <v>5.34</v>
      </c>
      <c r="T27" s="2">
        <f t="shared" si="62"/>
        <v>26.560000000000002</v>
      </c>
      <c r="U27" s="2">
        <f t="shared" si="63"/>
        <v>5.7999999999999972</v>
      </c>
      <c r="W27">
        <v>92</v>
      </c>
      <c r="X27">
        <v>130</v>
      </c>
      <c r="Y27" s="3">
        <v>0.26</v>
      </c>
      <c r="Z27" s="1">
        <f t="shared" si="64"/>
        <v>5.2</v>
      </c>
      <c r="AA27" s="2">
        <f t="shared" si="65"/>
        <v>29.439999999999998</v>
      </c>
      <c r="AB27" s="2">
        <f t="shared" si="66"/>
        <v>-2.8799999999999955</v>
      </c>
      <c r="AD27">
        <v>92</v>
      </c>
      <c r="AE27">
        <v>130</v>
      </c>
      <c r="AF27" s="3">
        <v>0.26300000000000001</v>
      </c>
      <c r="AG27" s="1">
        <f t="shared" si="67"/>
        <v>5.26</v>
      </c>
      <c r="AH27" s="2">
        <f t="shared" si="68"/>
        <v>24.58</v>
      </c>
      <c r="AI27" s="2">
        <f t="shared" si="69"/>
        <v>4.8599999999999994</v>
      </c>
      <c r="AK27">
        <v>92</v>
      </c>
      <c r="AL27">
        <v>130</v>
      </c>
      <c r="AM27" s="3">
        <v>0.27400000000000002</v>
      </c>
      <c r="AN27" s="1">
        <f t="shared" si="70"/>
        <v>5.48</v>
      </c>
      <c r="AO27" s="2">
        <f t="shared" si="71"/>
        <v>31.700000000000003</v>
      </c>
      <c r="AP27" s="2">
        <f t="shared" si="72"/>
        <v>-7.1200000000000045</v>
      </c>
      <c r="AQ27" s="2"/>
      <c r="AR27">
        <v>92</v>
      </c>
      <c r="AS27">
        <v>130</v>
      </c>
      <c r="AT27" s="3">
        <v>0.25</v>
      </c>
      <c r="AU27" s="1">
        <f t="shared" si="73"/>
        <v>5</v>
      </c>
      <c r="AV27" s="2">
        <f t="shared" si="74"/>
        <v>24.1</v>
      </c>
      <c r="AW27" s="2">
        <f t="shared" si="75"/>
        <v>7.6000000000000014</v>
      </c>
      <c r="AY27">
        <v>92</v>
      </c>
      <c r="AZ27">
        <v>130</v>
      </c>
      <c r="BA27" s="3">
        <v>0.26</v>
      </c>
      <c r="BB27" s="1">
        <f t="shared" si="76"/>
        <v>5.2</v>
      </c>
      <c r="BC27" s="2">
        <f t="shared" si="77"/>
        <v>30.52</v>
      </c>
      <c r="BD27" s="2">
        <f t="shared" si="78"/>
        <v>-6.4199999999999982</v>
      </c>
      <c r="BF27">
        <v>92</v>
      </c>
      <c r="BG27">
        <v>130</v>
      </c>
      <c r="BH27" s="3">
        <v>0.246</v>
      </c>
      <c r="BI27" s="1">
        <f t="shared" si="79"/>
        <v>4.92</v>
      </c>
      <c r="BJ27" s="2">
        <f t="shared" si="80"/>
        <v>24.28</v>
      </c>
      <c r="BK27" s="2">
        <f t="shared" si="81"/>
        <v>6.2399999999999984</v>
      </c>
      <c r="BM27">
        <v>92</v>
      </c>
      <c r="BN27">
        <v>130</v>
      </c>
      <c r="BO27" s="3">
        <v>0.25900000000000001</v>
      </c>
      <c r="BP27" s="1">
        <f t="shared" si="82"/>
        <v>5.18</v>
      </c>
      <c r="BQ27" s="2">
        <f t="shared" si="83"/>
        <v>29.62</v>
      </c>
      <c r="BR27" s="2">
        <f t="shared" si="84"/>
        <v>-5.34</v>
      </c>
      <c r="BT27">
        <v>92</v>
      </c>
      <c r="BU27">
        <v>130</v>
      </c>
      <c r="BV27" s="3">
        <v>0.25600000000000001</v>
      </c>
      <c r="BW27" s="1">
        <f t="shared" si="85"/>
        <v>5.12</v>
      </c>
      <c r="BX27" s="2">
        <f t="shared" si="86"/>
        <v>22.8</v>
      </c>
      <c r="BY27" s="2">
        <f t="shared" si="87"/>
        <v>6.82</v>
      </c>
      <c r="CA27">
        <v>92</v>
      </c>
      <c r="CB27">
        <v>130</v>
      </c>
      <c r="CC27" s="3">
        <v>0.28599999999999998</v>
      </c>
      <c r="CD27" s="1">
        <f t="shared" si="88"/>
        <v>5.72</v>
      </c>
      <c r="CE27" s="2">
        <f t="shared" si="89"/>
        <v>33.660000000000004</v>
      </c>
      <c r="CF27" s="2">
        <f t="shared" si="90"/>
        <v>-10.860000000000003</v>
      </c>
      <c r="CH27">
        <v>92</v>
      </c>
      <c r="CI27">
        <v>130</v>
      </c>
      <c r="CJ27" s="3">
        <v>0.26800000000000002</v>
      </c>
      <c r="CK27" s="1">
        <f t="shared" si="91"/>
        <v>5.36</v>
      </c>
      <c r="CL27" s="2">
        <f t="shared" si="92"/>
        <v>27.3</v>
      </c>
      <c r="CM27" s="2">
        <f t="shared" si="93"/>
        <v>6.360000000000003</v>
      </c>
      <c r="CO27">
        <v>92</v>
      </c>
      <c r="CP27">
        <v>130</v>
      </c>
      <c r="CQ27" s="3">
        <v>0.29099999999999998</v>
      </c>
      <c r="CR27" s="1">
        <f t="shared" si="94"/>
        <v>5.8199999999999994</v>
      </c>
      <c r="CS27" s="2">
        <f t="shared" si="95"/>
        <v>33.659999999999997</v>
      </c>
      <c r="CT27" s="2">
        <f t="shared" si="96"/>
        <v>-6.3599999999999959</v>
      </c>
      <c r="CV27">
        <v>92</v>
      </c>
      <c r="CW27">
        <v>130</v>
      </c>
      <c r="CX27" s="3">
        <v>0.28499999999999998</v>
      </c>
      <c r="CY27" s="1">
        <f t="shared" si="97"/>
        <v>5.6999999999999993</v>
      </c>
      <c r="CZ27" s="2">
        <f t="shared" si="98"/>
        <v>27.72</v>
      </c>
      <c r="DA27" s="2">
        <f t="shared" si="99"/>
        <v>5.9399999999999977</v>
      </c>
      <c r="DC27">
        <v>92</v>
      </c>
      <c r="DD27">
        <v>130</v>
      </c>
      <c r="DE27" s="3">
        <v>0.317</v>
      </c>
      <c r="DF27" s="1">
        <f t="shared" si="100"/>
        <v>6.34</v>
      </c>
      <c r="DG27" s="2">
        <f t="shared" si="101"/>
        <v>36</v>
      </c>
      <c r="DH27" s="2">
        <f t="shared" si="102"/>
        <v>-8.2800000000000011</v>
      </c>
      <c r="DJ27">
        <v>92</v>
      </c>
      <c r="DK27">
        <v>130</v>
      </c>
      <c r="DL27" s="3">
        <v>0.28000000000000003</v>
      </c>
      <c r="DM27" s="1">
        <f t="shared" si="103"/>
        <v>5.6000000000000005</v>
      </c>
      <c r="DN27" s="2">
        <f t="shared" si="104"/>
        <v>25.619999999999997</v>
      </c>
      <c r="DO27" s="2">
        <f t="shared" si="105"/>
        <v>10.380000000000003</v>
      </c>
      <c r="DQ27">
        <v>92</v>
      </c>
      <c r="DR27">
        <v>130</v>
      </c>
      <c r="DS27" s="3">
        <v>0.252</v>
      </c>
      <c r="DT27" s="1">
        <f t="shared" si="106"/>
        <v>5.04</v>
      </c>
      <c r="DU27" s="2">
        <f t="shared" si="107"/>
        <v>21.18</v>
      </c>
      <c r="DV27" s="2">
        <f t="shared" si="56"/>
        <v>4.4399999999999977</v>
      </c>
      <c r="DX27">
        <v>92</v>
      </c>
      <c r="DY27">
        <v>130</v>
      </c>
      <c r="DZ27" s="3">
        <v>0.217</v>
      </c>
      <c r="EA27" s="1">
        <f t="shared" si="108"/>
        <v>4.34</v>
      </c>
      <c r="EB27" s="2">
        <f t="shared" si="109"/>
        <v>20.82</v>
      </c>
      <c r="EC27" s="2">
        <f t="shared" si="110"/>
        <v>0.35999999999999943</v>
      </c>
    </row>
    <row r="28" spans="2:133" x14ac:dyDescent="0.25">
      <c r="B28">
        <v>92</v>
      </c>
      <c r="C28">
        <v>150</v>
      </c>
      <c r="D28" s="3">
        <v>0.26900000000000002</v>
      </c>
      <c r="E28" s="1">
        <f t="shared" si="57"/>
        <v>5.3800000000000008</v>
      </c>
      <c r="F28" s="2">
        <f t="shared" si="111"/>
        <v>34.6</v>
      </c>
      <c r="I28">
        <v>92</v>
      </c>
      <c r="J28">
        <v>150</v>
      </c>
      <c r="K28" s="3">
        <v>0.27</v>
      </c>
      <c r="L28" s="1">
        <f t="shared" si="58"/>
        <v>5.4</v>
      </c>
      <c r="M28" s="2">
        <f t="shared" si="59"/>
        <v>37.76</v>
      </c>
      <c r="N28" s="2">
        <f t="shared" si="60"/>
        <v>-3.1599999999999966</v>
      </c>
      <c r="O28" s="2"/>
      <c r="P28">
        <v>92</v>
      </c>
      <c r="Q28">
        <v>150</v>
      </c>
      <c r="R28" s="3">
        <v>0.26400000000000001</v>
      </c>
      <c r="S28" s="1">
        <f t="shared" si="61"/>
        <v>5.28</v>
      </c>
      <c r="T28" s="2">
        <f t="shared" si="62"/>
        <v>31.840000000000003</v>
      </c>
      <c r="U28" s="2">
        <f t="shared" si="63"/>
        <v>5.9199999999999946</v>
      </c>
      <c r="W28">
        <v>92</v>
      </c>
      <c r="X28">
        <v>150</v>
      </c>
      <c r="Y28" s="3">
        <v>0.25700000000000001</v>
      </c>
      <c r="Z28" s="1">
        <f t="shared" si="64"/>
        <v>5.1400000000000006</v>
      </c>
      <c r="AA28" s="2">
        <f t="shared" si="65"/>
        <v>34.58</v>
      </c>
      <c r="AB28" s="2">
        <f t="shared" si="66"/>
        <v>-2.7399999999999949</v>
      </c>
      <c r="AD28">
        <v>92</v>
      </c>
      <c r="AE28">
        <v>150</v>
      </c>
      <c r="AF28" s="3">
        <v>0.25600000000000001</v>
      </c>
      <c r="AG28" s="1">
        <f t="shared" si="67"/>
        <v>5.12</v>
      </c>
      <c r="AH28" s="2">
        <f t="shared" si="68"/>
        <v>29.7</v>
      </c>
      <c r="AI28" s="2">
        <f t="shared" si="69"/>
        <v>4.879999999999999</v>
      </c>
      <c r="AK28">
        <v>92</v>
      </c>
      <c r="AL28">
        <v>150</v>
      </c>
      <c r="AM28" s="3">
        <v>0.27</v>
      </c>
      <c r="AN28" s="1">
        <f t="shared" si="70"/>
        <v>5.4</v>
      </c>
      <c r="AO28" s="2">
        <f t="shared" si="71"/>
        <v>37.1</v>
      </c>
      <c r="AP28" s="2">
        <f t="shared" si="72"/>
        <v>-7.4000000000000021</v>
      </c>
      <c r="AQ28" s="2"/>
      <c r="AR28">
        <v>92</v>
      </c>
      <c r="AS28">
        <v>150</v>
      </c>
      <c r="AT28" s="3">
        <v>0.26400000000000001</v>
      </c>
      <c r="AU28" s="1">
        <f t="shared" si="73"/>
        <v>5.28</v>
      </c>
      <c r="AV28" s="2">
        <f t="shared" si="74"/>
        <v>29.380000000000003</v>
      </c>
      <c r="AW28" s="2">
        <f t="shared" si="75"/>
        <v>7.7199999999999989</v>
      </c>
      <c r="AY28">
        <v>92</v>
      </c>
      <c r="AZ28">
        <v>150</v>
      </c>
      <c r="BA28" s="3">
        <v>0.25700000000000001</v>
      </c>
      <c r="BB28" s="1">
        <f t="shared" si="76"/>
        <v>5.1400000000000006</v>
      </c>
      <c r="BC28" s="2">
        <f t="shared" si="77"/>
        <v>35.659999999999997</v>
      </c>
      <c r="BD28" s="2">
        <f t="shared" si="78"/>
        <v>-6.279999999999994</v>
      </c>
      <c r="BF28">
        <v>92</v>
      </c>
      <c r="BG28">
        <v>150</v>
      </c>
      <c r="BH28" s="3">
        <v>0.246</v>
      </c>
      <c r="BI28" s="1">
        <f t="shared" si="79"/>
        <v>4.92</v>
      </c>
      <c r="BJ28" s="2">
        <f t="shared" si="80"/>
        <v>29.200000000000003</v>
      </c>
      <c r="BK28" s="2">
        <f t="shared" si="81"/>
        <v>6.4599999999999937</v>
      </c>
      <c r="BM28">
        <v>92</v>
      </c>
      <c r="BN28">
        <v>150</v>
      </c>
      <c r="BO28" s="3">
        <v>0.27900000000000003</v>
      </c>
      <c r="BP28" s="1">
        <f t="shared" si="82"/>
        <v>5.58</v>
      </c>
      <c r="BQ28" s="2">
        <f t="shared" si="83"/>
        <v>35.200000000000003</v>
      </c>
      <c r="BR28" s="2">
        <f t="shared" si="84"/>
        <v>-6</v>
      </c>
      <c r="BT28">
        <v>92</v>
      </c>
      <c r="BU28">
        <v>150</v>
      </c>
      <c r="BV28" s="3">
        <v>0.26900000000000002</v>
      </c>
      <c r="BW28" s="1">
        <f t="shared" si="85"/>
        <v>5.3800000000000008</v>
      </c>
      <c r="BX28" s="2">
        <f t="shared" si="86"/>
        <v>28.18</v>
      </c>
      <c r="BY28" s="2">
        <f t="shared" si="87"/>
        <v>7.0200000000000031</v>
      </c>
      <c r="CA28">
        <v>92</v>
      </c>
      <c r="CB28">
        <v>150</v>
      </c>
      <c r="CC28" s="3">
        <v>0.29399999999999998</v>
      </c>
      <c r="CD28" s="1">
        <f t="shared" si="88"/>
        <v>5.88</v>
      </c>
      <c r="CE28" s="2">
        <f t="shared" si="89"/>
        <v>39.540000000000006</v>
      </c>
      <c r="CF28" s="2">
        <f t="shared" si="90"/>
        <v>-11.360000000000007</v>
      </c>
      <c r="CH28">
        <v>92</v>
      </c>
      <c r="CI28">
        <v>150</v>
      </c>
      <c r="CJ28" s="3">
        <v>0.27800000000000002</v>
      </c>
      <c r="CK28" s="1">
        <f t="shared" si="91"/>
        <v>5.5600000000000005</v>
      </c>
      <c r="CL28" s="2">
        <f t="shared" si="92"/>
        <v>32.86</v>
      </c>
      <c r="CM28" s="2">
        <f t="shared" si="93"/>
        <v>6.6800000000000068</v>
      </c>
      <c r="CO28">
        <v>92</v>
      </c>
      <c r="CP28">
        <v>150</v>
      </c>
      <c r="CQ28" s="3">
        <v>0.29899999999999999</v>
      </c>
      <c r="CR28" s="1">
        <f t="shared" si="94"/>
        <v>5.9799999999999995</v>
      </c>
      <c r="CS28" s="2">
        <f t="shared" si="95"/>
        <v>39.639999999999993</v>
      </c>
      <c r="CT28" s="2">
        <f t="shared" si="96"/>
        <v>-6.779999999999994</v>
      </c>
      <c r="CV28">
        <v>92</v>
      </c>
      <c r="CW28">
        <v>150</v>
      </c>
      <c r="CX28" s="3">
        <v>0.27900000000000003</v>
      </c>
      <c r="CY28" s="1">
        <f t="shared" si="97"/>
        <v>5.58</v>
      </c>
      <c r="CZ28" s="2">
        <f t="shared" si="98"/>
        <v>33.299999999999997</v>
      </c>
      <c r="DA28" s="2">
        <f t="shared" si="99"/>
        <v>6.3399999999999963</v>
      </c>
      <c r="DC28">
        <v>92</v>
      </c>
      <c r="DD28">
        <v>150</v>
      </c>
      <c r="DE28" s="3">
        <v>0.29699999999999999</v>
      </c>
      <c r="DF28" s="1">
        <f t="shared" si="100"/>
        <v>5.9399999999999995</v>
      </c>
      <c r="DG28" s="2">
        <f t="shared" si="101"/>
        <v>41.94</v>
      </c>
      <c r="DH28" s="2">
        <f t="shared" si="102"/>
        <v>-8.64</v>
      </c>
      <c r="DJ28">
        <v>92</v>
      </c>
      <c r="DK28">
        <v>150</v>
      </c>
      <c r="DL28" s="3">
        <v>0.27200000000000002</v>
      </c>
      <c r="DM28" s="1">
        <f t="shared" si="103"/>
        <v>5.44</v>
      </c>
      <c r="DN28" s="2">
        <f t="shared" si="104"/>
        <v>31.06</v>
      </c>
      <c r="DO28" s="2">
        <f t="shared" si="105"/>
        <v>10.879999999999999</v>
      </c>
      <c r="DQ28">
        <v>92</v>
      </c>
      <c r="DR28">
        <v>150</v>
      </c>
      <c r="DS28" s="3">
        <v>0.251</v>
      </c>
      <c r="DT28" s="1">
        <f t="shared" si="106"/>
        <v>5.0199999999999996</v>
      </c>
      <c r="DU28" s="2">
        <f t="shared" si="107"/>
        <v>26.2</v>
      </c>
      <c r="DV28" s="2">
        <f t="shared" si="56"/>
        <v>4.8599999999999994</v>
      </c>
      <c r="DX28">
        <v>92</v>
      </c>
      <c r="DY28">
        <v>150</v>
      </c>
      <c r="DZ28" s="3">
        <v>0.23799999999999999</v>
      </c>
      <c r="EA28" s="1">
        <f t="shared" si="108"/>
        <v>4.76</v>
      </c>
      <c r="EB28" s="2">
        <f t="shared" si="109"/>
        <v>25.58</v>
      </c>
      <c r="EC28" s="2">
        <f t="shared" si="110"/>
        <v>0.62000000000000099</v>
      </c>
    </row>
    <row r="29" spans="2:133" x14ac:dyDescent="0.25">
      <c r="B29">
        <v>92</v>
      </c>
      <c r="C29">
        <v>170</v>
      </c>
      <c r="D29" s="3">
        <v>0.26500000000000001</v>
      </c>
      <c r="E29" s="1">
        <f t="shared" si="57"/>
        <v>5.3000000000000007</v>
      </c>
      <c r="F29" s="2">
        <f t="shared" si="111"/>
        <v>39.900000000000006</v>
      </c>
      <c r="I29">
        <v>92</v>
      </c>
      <c r="J29">
        <v>170</v>
      </c>
      <c r="K29" s="3">
        <v>0.27100000000000002</v>
      </c>
      <c r="L29" s="1">
        <f t="shared" si="58"/>
        <v>5.42</v>
      </c>
      <c r="M29" s="2">
        <f t="shared" si="59"/>
        <v>43.18</v>
      </c>
      <c r="N29" s="2">
        <f t="shared" si="60"/>
        <v>-3.279999999999994</v>
      </c>
      <c r="O29" s="2"/>
      <c r="P29">
        <v>92</v>
      </c>
      <c r="Q29">
        <v>170</v>
      </c>
      <c r="R29" s="3">
        <v>0.26600000000000001</v>
      </c>
      <c r="S29" s="1">
        <f t="shared" si="61"/>
        <v>5.32</v>
      </c>
      <c r="T29" s="2">
        <f t="shared" si="62"/>
        <v>37.160000000000004</v>
      </c>
      <c r="U29" s="2">
        <f t="shared" si="63"/>
        <v>6.019999999999996</v>
      </c>
      <c r="W29">
        <v>92</v>
      </c>
      <c r="X29">
        <v>170</v>
      </c>
      <c r="Y29" s="3">
        <v>0.26900000000000002</v>
      </c>
      <c r="Z29" s="1">
        <f t="shared" si="64"/>
        <v>5.3800000000000008</v>
      </c>
      <c r="AA29" s="2">
        <f t="shared" si="65"/>
        <v>39.96</v>
      </c>
      <c r="AB29" s="2">
        <f t="shared" si="66"/>
        <v>-2.7999999999999972</v>
      </c>
      <c r="AD29">
        <v>92</v>
      </c>
      <c r="AE29">
        <v>170</v>
      </c>
      <c r="AF29" s="3">
        <v>0.27200000000000002</v>
      </c>
      <c r="AG29" s="1">
        <f t="shared" si="67"/>
        <v>5.44</v>
      </c>
      <c r="AH29" s="2">
        <f t="shared" si="68"/>
        <v>35.14</v>
      </c>
      <c r="AI29" s="2">
        <f t="shared" si="69"/>
        <v>4.82</v>
      </c>
      <c r="AK29">
        <v>92</v>
      </c>
      <c r="AL29">
        <v>170</v>
      </c>
      <c r="AM29" s="3">
        <v>0.26800000000000002</v>
      </c>
      <c r="AN29" s="1">
        <f t="shared" si="70"/>
        <v>5.36</v>
      </c>
      <c r="AO29" s="2">
        <f t="shared" si="71"/>
        <v>42.46</v>
      </c>
      <c r="AP29" s="2">
        <f t="shared" si="72"/>
        <v>-7.32</v>
      </c>
      <c r="AQ29" s="2"/>
      <c r="AR29">
        <v>92</v>
      </c>
      <c r="AS29">
        <v>170</v>
      </c>
      <c r="AT29" s="3">
        <v>0.26500000000000001</v>
      </c>
      <c r="AU29" s="1">
        <f t="shared" si="73"/>
        <v>5.3000000000000007</v>
      </c>
      <c r="AV29" s="2">
        <f t="shared" si="74"/>
        <v>34.680000000000007</v>
      </c>
      <c r="AW29" s="2">
        <f t="shared" si="75"/>
        <v>7.779999999999994</v>
      </c>
      <c r="AY29">
        <v>92</v>
      </c>
      <c r="AZ29">
        <v>170</v>
      </c>
      <c r="BA29" s="3">
        <v>0.26600000000000001</v>
      </c>
      <c r="BB29" s="1">
        <f t="shared" si="76"/>
        <v>5.32</v>
      </c>
      <c r="BC29" s="2">
        <f t="shared" si="77"/>
        <v>40.98</v>
      </c>
      <c r="BD29" s="2">
        <f t="shared" si="78"/>
        <v>-6.2999999999999901</v>
      </c>
      <c r="BF29">
        <v>92</v>
      </c>
      <c r="BG29">
        <v>170</v>
      </c>
      <c r="BH29" s="3">
        <v>0.255</v>
      </c>
      <c r="BI29" s="1">
        <f t="shared" si="79"/>
        <v>5.0999999999999996</v>
      </c>
      <c r="BJ29" s="2">
        <f t="shared" si="80"/>
        <v>34.300000000000004</v>
      </c>
      <c r="BK29" s="2">
        <f t="shared" si="81"/>
        <v>6.6799999999999926</v>
      </c>
      <c r="BM29">
        <v>92</v>
      </c>
      <c r="BN29">
        <v>170</v>
      </c>
      <c r="BO29" s="3">
        <v>0.29199999999999998</v>
      </c>
      <c r="BP29" s="1">
        <f t="shared" si="82"/>
        <v>5.84</v>
      </c>
      <c r="BQ29" s="2">
        <f t="shared" si="83"/>
        <v>41.040000000000006</v>
      </c>
      <c r="BR29" s="2">
        <f t="shared" si="84"/>
        <v>-6.740000000000002</v>
      </c>
      <c r="BT29">
        <v>92</v>
      </c>
      <c r="BU29">
        <v>170</v>
      </c>
      <c r="BV29" s="3">
        <v>0.28000000000000003</v>
      </c>
      <c r="BW29" s="1">
        <f t="shared" si="85"/>
        <v>5.6000000000000005</v>
      </c>
      <c r="BX29" s="2">
        <f t="shared" si="86"/>
        <v>33.78</v>
      </c>
      <c r="BY29" s="2">
        <f t="shared" si="87"/>
        <v>7.2600000000000051</v>
      </c>
      <c r="CA29">
        <v>92</v>
      </c>
      <c r="CB29">
        <v>170</v>
      </c>
      <c r="CC29" s="3">
        <v>0.29299999999999998</v>
      </c>
      <c r="CD29" s="1">
        <f t="shared" si="88"/>
        <v>5.8599999999999994</v>
      </c>
      <c r="CE29" s="2">
        <f t="shared" si="89"/>
        <v>45.400000000000006</v>
      </c>
      <c r="CF29" s="2">
        <f t="shared" si="90"/>
        <v>-11.620000000000005</v>
      </c>
      <c r="CH29">
        <v>92</v>
      </c>
      <c r="CI29">
        <v>170</v>
      </c>
      <c r="CJ29" s="3">
        <v>0.28599999999999998</v>
      </c>
      <c r="CK29" s="1">
        <f t="shared" si="91"/>
        <v>5.72</v>
      </c>
      <c r="CL29" s="2">
        <f t="shared" si="92"/>
        <v>38.58</v>
      </c>
      <c r="CM29" s="2">
        <f t="shared" si="93"/>
        <v>6.8200000000000074</v>
      </c>
      <c r="CO29">
        <v>92</v>
      </c>
      <c r="CP29">
        <v>170</v>
      </c>
      <c r="CQ29" s="3">
        <v>0.3</v>
      </c>
      <c r="CR29" s="1">
        <f t="shared" si="94"/>
        <v>6</v>
      </c>
      <c r="CS29" s="2">
        <f t="shared" si="95"/>
        <v>45.639999999999993</v>
      </c>
      <c r="CT29" s="2">
        <f t="shared" si="96"/>
        <v>-7.0599999999999952</v>
      </c>
      <c r="CV29">
        <v>92</v>
      </c>
      <c r="CW29">
        <v>170</v>
      </c>
      <c r="CX29" s="3">
        <v>0.29699999999999999</v>
      </c>
      <c r="CY29" s="1">
        <f t="shared" si="97"/>
        <v>5.9399999999999995</v>
      </c>
      <c r="CZ29" s="2">
        <f t="shared" si="98"/>
        <v>39.239999999999995</v>
      </c>
      <c r="DA29" s="2">
        <f t="shared" si="99"/>
        <v>6.3999999999999986</v>
      </c>
      <c r="DC29">
        <v>92</v>
      </c>
      <c r="DD29">
        <v>170</v>
      </c>
      <c r="DE29" s="3">
        <v>0.30199999999999999</v>
      </c>
      <c r="DF29" s="1">
        <f t="shared" si="100"/>
        <v>6.04</v>
      </c>
      <c r="DG29" s="2">
        <f t="shared" si="101"/>
        <v>47.98</v>
      </c>
      <c r="DH29" s="2">
        <f t="shared" si="102"/>
        <v>-8.740000000000002</v>
      </c>
      <c r="DJ29">
        <v>92</v>
      </c>
      <c r="DK29">
        <v>170</v>
      </c>
      <c r="DL29" s="3">
        <v>0.29699999999999999</v>
      </c>
      <c r="DM29" s="1">
        <f t="shared" si="103"/>
        <v>5.9399999999999995</v>
      </c>
      <c r="DN29" s="2">
        <f t="shared" si="104"/>
        <v>37</v>
      </c>
      <c r="DO29" s="2">
        <f t="shared" si="105"/>
        <v>10.979999999999997</v>
      </c>
      <c r="DQ29">
        <v>92</v>
      </c>
      <c r="DR29">
        <v>170</v>
      </c>
      <c r="DS29" s="3">
        <v>0.28699999999999998</v>
      </c>
      <c r="DT29" s="1">
        <f t="shared" si="106"/>
        <v>5.7399999999999993</v>
      </c>
      <c r="DU29" s="2">
        <f t="shared" si="107"/>
        <v>31.939999999999998</v>
      </c>
      <c r="DV29" s="2">
        <f t="shared" si="56"/>
        <v>5.0600000000000023</v>
      </c>
      <c r="DX29">
        <v>92</v>
      </c>
      <c r="DY29">
        <v>170</v>
      </c>
      <c r="DZ29" s="3">
        <v>0.26400000000000001</v>
      </c>
      <c r="EA29" s="1">
        <f t="shared" si="108"/>
        <v>5.28</v>
      </c>
      <c r="EB29" s="2">
        <f t="shared" si="109"/>
        <v>30.86</v>
      </c>
      <c r="EC29" s="2">
        <f t="shared" si="110"/>
        <v>1.0799999999999983</v>
      </c>
    </row>
    <row r="30" spans="2:133" x14ac:dyDescent="0.25">
      <c r="B30">
        <v>92</v>
      </c>
      <c r="C30">
        <v>190</v>
      </c>
      <c r="D30" s="3">
        <v>0.26900000000000002</v>
      </c>
      <c r="E30" s="1">
        <f t="shared" si="57"/>
        <v>5.3800000000000008</v>
      </c>
      <c r="F30" s="2">
        <f t="shared" si="111"/>
        <v>45.280000000000008</v>
      </c>
      <c r="I30">
        <v>92</v>
      </c>
      <c r="J30">
        <v>190</v>
      </c>
      <c r="K30" s="3">
        <v>0.27200000000000002</v>
      </c>
      <c r="L30" s="1">
        <f t="shared" si="58"/>
        <v>5.44</v>
      </c>
      <c r="M30" s="2">
        <f t="shared" si="59"/>
        <v>48.62</v>
      </c>
      <c r="N30" s="2">
        <f t="shared" si="60"/>
        <v>-3.3399999999999892</v>
      </c>
      <c r="O30" s="2"/>
      <c r="P30">
        <v>92</v>
      </c>
      <c r="Q30">
        <v>190</v>
      </c>
      <c r="R30" s="3">
        <v>0.27100000000000002</v>
      </c>
      <c r="S30" s="1">
        <f t="shared" si="61"/>
        <v>5.42</v>
      </c>
      <c r="T30" s="2">
        <f t="shared" si="62"/>
        <v>42.580000000000005</v>
      </c>
      <c r="U30" s="2">
        <f t="shared" si="63"/>
        <v>6.039999999999992</v>
      </c>
      <c r="W30">
        <v>92</v>
      </c>
      <c r="X30">
        <v>190</v>
      </c>
      <c r="Y30" s="3">
        <v>0.26100000000000001</v>
      </c>
      <c r="Z30" s="1">
        <f t="shared" si="64"/>
        <v>5.2200000000000006</v>
      </c>
      <c r="AA30" s="2">
        <f t="shared" si="65"/>
        <v>45.18</v>
      </c>
      <c r="AB30" s="2">
        <f t="shared" si="66"/>
        <v>-2.5999999999999943</v>
      </c>
      <c r="AD30">
        <v>92</v>
      </c>
      <c r="AE30">
        <v>190</v>
      </c>
      <c r="AF30" s="3">
        <v>0.27</v>
      </c>
      <c r="AG30" s="1">
        <f t="shared" si="67"/>
        <v>5.4</v>
      </c>
      <c r="AH30" s="2">
        <f t="shared" si="68"/>
        <v>40.54</v>
      </c>
      <c r="AI30" s="2">
        <f t="shared" si="69"/>
        <v>4.6400000000000006</v>
      </c>
      <c r="AK30">
        <v>92</v>
      </c>
      <c r="AL30">
        <v>190</v>
      </c>
      <c r="AM30" s="3">
        <v>0.26300000000000001</v>
      </c>
      <c r="AN30" s="1">
        <f t="shared" si="70"/>
        <v>5.26</v>
      </c>
      <c r="AO30" s="2">
        <f t="shared" si="71"/>
        <v>47.72</v>
      </c>
      <c r="AP30" s="2">
        <f t="shared" si="72"/>
        <v>-7.18</v>
      </c>
      <c r="AQ30" s="2"/>
      <c r="AR30">
        <v>92</v>
      </c>
      <c r="AS30">
        <v>190</v>
      </c>
      <c r="AT30" s="3">
        <v>0.26500000000000001</v>
      </c>
      <c r="AU30" s="1">
        <f t="shared" si="73"/>
        <v>5.3000000000000007</v>
      </c>
      <c r="AV30" s="2">
        <f t="shared" si="74"/>
        <v>39.980000000000004</v>
      </c>
      <c r="AW30" s="2">
        <f t="shared" si="75"/>
        <v>7.7399999999999949</v>
      </c>
      <c r="AY30">
        <v>92</v>
      </c>
      <c r="AZ30">
        <v>190</v>
      </c>
      <c r="BA30" s="3">
        <v>0.26</v>
      </c>
      <c r="BB30" s="1">
        <f t="shared" si="76"/>
        <v>5.2</v>
      </c>
      <c r="BC30" s="2">
        <f t="shared" si="77"/>
        <v>46.18</v>
      </c>
      <c r="BD30" s="2">
        <f t="shared" si="78"/>
        <v>-6.1999999999999957</v>
      </c>
      <c r="BF30">
        <v>92</v>
      </c>
      <c r="BG30">
        <v>190</v>
      </c>
      <c r="BH30" s="3">
        <v>0.252</v>
      </c>
      <c r="BI30" s="1">
        <f t="shared" si="79"/>
        <v>5.04</v>
      </c>
      <c r="BJ30" s="2">
        <f t="shared" si="80"/>
        <v>39.340000000000003</v>
      </c>
      <c r="BK30" s="2">
        <f t="shared" si="81"/>
        <v>6.8399999999999963</v>
      </c>
      <c r="BM30">
        <v>92</v>
      </c>
      <c r="BN30">
        <v>190</v>
      </c>
      <c r="BO30" s="3">
        <v>0.28599999999999998</v>
      </c>
      <c r="BP30" s="1">
        <f t="shared" si="82"/>
        <v>5.72</v>
      </c>
      <c r="BQ30" s="2">
        <f t="shared" si="83"/>
        <v>46.760000000000005</v>
      </c>
      <c r="BR30" s="2">
        <f t="shared" si="84"/>
        <v>-7.4200000000000017</v>
      </c>
      <c r="BT30">
        <v>92</v>
      </c>
      <c r="BU30">
        <v>190</v>
      </c>
      <c r="BV30" s="3">
        <v>0.28000000000000003</v>
      </c>
      <c r="BW30" s="1">
        <f t="shared" si="85"/>
        <v>5.6000000000000005</v>
      </c>
      <c r="BX30" s="2">
        <f t="shared" si="86"/>
        <v>39.380000000000003</v>
      </c>
      <c r="BY30" s="2">
        <f t="shared" si="87"/>
        <v>7.3800000000000026</v>
      </c>
      <c r="CA30">
        <v>92</v>
      </c>
      <c r="CB30">
        <v>190</v>
      </c>
      <c r="CC30" s="3">
        <v>0.28599999999999998</v>
      </c>
      <c r="CD30" s="1">
        <f t="shared" si="88"/>
        <v>5.72</v>
      </c>
      <c r="CE30" s="2">
        <f t="shared" si="89"/>
        <v>51.120000000000005</v>
      </c>
      <c r="CF30" s="2">
        <f t="shared" si="90"/>
        <v>-11.740000000000002</v>
      </c>
      <c r="CH30">
        <v>92</v>
      </c>
      <c r="CI30">
        <v>190</v>
      </c>
      <c r="CJ30" s="3">
        <v>0.28399999999999997</v>
      </c>
      <c r="CK30" s="1">
        <f t="shared" si="91"/>
        <v>5.68</v>
      </c>
      <c r="CL30" s="2">
        <f t="shared" si="92"/>
        <v>44.26</v>
      </c>
      <c r="CM30" s="2">
        <f t="shared" si="93"/>
        <v>6.8600000000000065</v>
      </c>
      <c r="CO30">
        <v>92</v>
      </c>
      <c r="CP30">
        <v>190</v>
      </c>
      <c r="CQ30" s="3">
        <v>0.29399999999999998</v>
      </c>
      <c r="CR30" s="1">
        <f t="shared" si="94"/>
        <v>5.88</v>
      </c>
      <c r="CS30" s="2">
        <f t="shared" si="95"/>
        <v>51.519999999999996</v>
      </c>
      <c r="CT30" s="2">
        <f t="shared" si="96"/>
        <v>-7.259999999999998</v>
      </c>
      <c r="CV30">
        <v>92</v>
      </c>
      <c r="CW30">
        <v>190</v>
      </c>
      <c r="CX30" s="3">
        <v>0.28999999999999998</v>
      </c>
      <c r="CY30" s="1">
        <f t="shared" si="97"/>
        <v>5.8</v>
      </c>
      <c r="CZ30" s="2">
        <f t="shared" si="98"/>
        <v>45.039999999999992</v>
      </c>
      <c r="DA30" s="2">
        <f t="shared" si="99"/>
        <v>6.480000000000004</v>
      </c>
      <c r="DC30">
        <v>92</v>
      </c>
      <c r="DD30">
        <v>190</v>
      </c>
      <c r="DE30" s="3">
        <v>0.31</v>
      </c>
      <c r="DF30" s="1">
        <f t="shared" si="100"/>
        <v>6.2</v>
      </c>
      <c r="DG30" s="2">
        <f t="shared" si="101"/>
        <v>54.18</v>
      </c>
      <c r="DH30" s="2">
        <f t="shared" si="102"/>
        <v>-9.1400000000000077</v>
      </c>
      <c r="DJ30">
        <v>92</v>
      </c>
      <c r="DK30">
        <v>190</v>
      </c>
      <c r="DL30" s="3">
        <v>0.3</v>
      </c>
      <c r="DM30" s="1">
        <f t="shared" si="103"/>
        <v>6</v>
      </c>
      <c r="DN30" s="2">
        <f t="shared" si="104"/>
        <v>43</v>
      </c>
      <c r="DO30" s="2">
        <f t="shared" si="105"/>
        <v>11.18</v>
      </c>
      <c r="DQ30">
        <v>92</v>
      </c>
      <c r="DR30">
        <v>190</v>
      </c>
      <c r="DS30" s="3">
        <v>0.29099999999999998</v>
      </c>
      <c r="DT30" s="1">
        <f t="shared" si="106"/>
        <v>5.8199999999999994</v>
      </c>
      <c r="DU30" s="2">
        <f t="shared" si="107"/>
        <v>37.76</v>
      </c>
      <c r="DV30" s="2">
        <f t="shared" si="56"/>
        <v>5.240000000000002</v>
      </c>
      <c r="DX30">
        <v>92</v>
      </c>
      <c r="DY30">
        <v>190</v>
      </c>
      <c r="DZ30" s="3">
        <v>0.25600000000000001</v>
      </c>
      <c r="EA30" s="1">
        <f t="shared" si="108"/>
        <v>5.12</v>
      </c>
      <c r="EB30" s="2">
        <f t="shared" si="109"/>
        <v>35.979999999999997</v>
      </c>
      <c r="EC30" s="2">
        <f t="shared" si="110"/>
        <v>1.7800000000000011</v>
      </c>
    </row>
    <row r="31" spans="2:133" x14ac:dyDescent="0.25">
      <c r="B31">
        <v>92</v>
      </c>
      <c r="C31">
        <v>210</v>
      </c>
      <c r="D31" s="3">
        <v>0.29799999999999999</v>
      </c>
      <c r="E31" s="1">
        <f t="shared" si="57"/>
        <v>5.96</v>
      </c>
      <c r="F31" s="2">
        <f t="shared" si="111"/>
        <v>51.240000000000009</v>
      </c>
      <c r="I31">
        <v>92</v>
      </c>
      <c r="J31">
        <v>210</v>
      </c>
      <c r="K31" s="3">
        <v>0.30499999999999999</v>
      </c>
      <c r="L31" s="1">
        <f t="shared" si="58"/>
        <v>6.1</v>
      </c>
      <c r="M31" s="2">
        <f t="shared" si="59"/>
        <v>54.72</v>
      </c>
      <c r="N31" s="2">
        <f t="shared" si="60"/>
        <v>-3.4799999999999898</v>
      </c>
      <c r="O31" s="2"/>
      <c r="P31">
        <v>92</v>
      </c>
      <c r="Q31">
        <v>210</v>
      </c>
      <c r="R31" s="3">
        <v>0.28999999999999998</v>
      </c>
      <c r="S31" s="1">
        <f t="shared" si="61"/>
        <v>5.8</v>
      </c>
      <c r="T31" s="2">
        <f t="shared" si="62"/>
        <v>48.38</v>
      </c>
      <c r="U31" s="2">
        <f t="shared" si="63"/>
        <v>6.3399999999999963</v>
      </c>
      <c r="W31">
        <v>92</v>
      </c>
      <c r="X31">
        <v>210</v>
      </c>
      <c r="Y31" s="3">
        <v>0.28799999999999998</v>
      </c>
      <c r="Z31" s="1">
        <f t="shared" si="64"/>
        <v>5.76</v>
      </c>
      <c r="AA31" s="2">
        <f t="shared" si="65"/>
        <v>50.94</v>
      </c>
      <c r="AB31" s="2">
        <f t="shared" si="66"/>
        <v>-2.5599999999999952</v>
      </c>
      <c r="AD31">
        <v>92</v>
      </c>
      <c r="AE31">
        <v>210</v>
      </c>
      <c r="AF31" s="3">
        <v>0.30099999999999999</v>
      </c>
      <c r="AG31" s="1">
        <f t="shared" si="67"/>
        <v>6.02</v>
      </c>
      <c r="AH31" s="2">
        <f t="shared" si="68"/>
        <v>46.56</v>
      </c>
      <c r="AI31" s="2">
        <f t="shared" si="69"/>
        <v>4.3799999999999955</v>
      </c>
      <c r="AK31">
        <v>92</v>
      </c>
      <c r="AL31">
        <v>210</v>
      </c>
      <c r="AM31" s="3">
        <v>0.28399999999999997</v>
      </c>
      <c r="AN31" s="1">
        <f t="shared" si="70"/>
        <v>5.68</v>
      </c>
      <c r="AO31" s="2">
        <f t="shared" si="71"/>
        <v>53.4</v>
      </c>
      <c r="AP31" s="2">
        <f t="shared" si="72"/>
        <v>-6.8399999999999963</v>
      </c>
      <c r="AQ31" s="2"/>
      <c r="AR31">
        <v>92</v>
      </c>
      <c r="AS31">
        <v>210</v>
      </c>
      <c r="AT31" s="3">
        <v>0.28199999999999997</v>
      </c>
      <c r="AU31" s="1">
        <f t="shared" si="73"/>
        <v>5.64</v>
      </c>
      <c r="AV31" s="2">
        <f t="shared" si="74"/>
        <v>45.620000000000005</v>
      </c>
      <c r="AW31" s="2">
        <f t="shared" si="75"/>
        <v>7.779999999999994</v>
      </c>
      <c r="AY31">
        <v>92</v>
      </c>
      <c r="AZ31">
        <v>210</v>
      </c>
      <c r="BA31" s="3">
        <v>0.28299999999999997</v>
      </c>
      <c r="BB31" s="1">
        <f t="shared" si="76"/>
        <v>5.6599999999999993</v>
      </c>
      <c r="BC31" s="2">
        <f t="shared" si="77"/>
        <v>51.839999999999996</v>
      </c>
      <c r="BD31" s="2">
        <f t="shared" si="78"/>
        <v>-6.2199999999999918</v>
      </c>
      <c r="BF31">
        <v>92</v>
      </c>
      <c r="BG31">
        <v>210</v>
      </c>
      <c r="BH31" s="3">
        <v>0.27100000000000002</v>
      </c>
      <c r="BI31" s="1">
        <f t="shared" si="79"/>
        <v>5.42</v>
      </c>
      <c r="BJ31" s="2">
        <f t="shared" si="80"/>
        <v>44.760000000000005</v>
      </c>
      <c r="BK31" s="2">
        <f t="shared" si="81"/>
        <v>7.0799999999999912</v>
      </c>
      <c r="BM31">
        <v>92</v>
      </c>
      <c r="BN31">
        <v>210</v>
      </c>
      <c r="BO31" s="3">
        <v>0.32400000000000001</v>
      </c>
      <c r="BP31" s="1">
        <f t="shared" si="82"/>
        <v>6.48</v>
      </c>
      <c r="BQ31" s="2">
        <f t="shared" si="83"/>
        <v>53.240000000000009</v>
      </c>
      <c r="BR31" s="2">
        <f t="shared" si="84"/>
        <v>-8.480000000000004</v>
      </c>
      <c r="BT31">
        <v>92</v>
      </c>
      <c r="BU31">
        <v>210</v>
      </c>
      <c r="BV31" s="3">
        <v>0.30299999999999999</v>
      </c>
      <c r="BW31" s="1">
        <f t="shared" si="85"/>
        <v>6.06</v>
      </c>
      <c r="BX31" s="2">
        <f t="shared" si="86"/>
        <v>45.440000000000005</v>
      </c>
      <c r="BY31" s="2">
        <f t="shared" si="87"/>
        <v>7.8000000000000043</v>
      </c>
      <c r="CA31">
        <v>92</v>
      </c>
      <c r="CB31">
        <v>210</v>
      </c>
      <c r="CC31" s="3">
        <v>0.308</v>
      </c>
      <c r="CD31" s="1">
        <f t="shared" si="88"/>
        <v>6.16</v>
      </c>
      <c r="CE31" s="2">
        <f t="shared" si="89"/>
        <v>57.28</v>
      </c>
      <c r="CF31" s="2">
        <f t="shared" si="90"/>
        <v>-11.839999999999996</v>
      </c>
      <c r="CH31">
        <v>92</v>
      </c>
      <c r="CI31">
        <v>210</v>
      </c>
      <c r="CJ31" s="3">
        <v>0.311</v>
      </c>
      <c r="CK31" s="1">
        <f t="shared" si="91"/>
        <v>6.22</v>
      </c>
      <c r="CL31" s="2">
        <f t="shared" si="92"/>
        <v>50.48</v>
      </c>
      <c r="CM31" s="2">
        <f t="shared" si="93"/>
        <v>6.8000000000000043</v>
      </c>
      <c r="CO31">
        <v>92</v>
      </c>
      <c r="CP31">
        <v>210</v>
      </c>
      <c r="CQ31" s="3">
        <v>0.33400000000000002</v>
      </c>
      <c r="CR31" s="1">
        <f t="shared" si="94"/>
        <v>6.6800000000000006</v>
      </c>
      <c r="CS31" s="2">
        <f t="shared" si="95"/>
        <v>58.199999999999996</v>
      </c>
      <c r="CT31" s="2">
        <f t="shared" si="96"/>
        <v>-7.7199999999999989</v>
      </c>
      <c r="CV31">
        <v>92</v>
      </c>
      <c r="CW31">
        <v>210</v>
      </c>
      <c r="CX31" s="3">
        <v>0.32</v>
      </c>
      <c r="CY31" s="1">
        <f t="shared" si="97"/>
        <v>6.4</v>
      </c>
      <c r="CZ31" s="2">
        <f t="shared" si="98"/>
        <v>51.439999999999991</v>
      </c>
      <c r="DA31" s="2">
        <f t="shared" si="99"/>
        <v>6.7600000000000051</v>
      </c>
      <c r="DC31">
        <v>92</v>
      </c>
      <c r="DD31">
        <v>210</v>
      </c>
      <c r="DE31" s="3">
        <v>0.312</v>
      </c>
      <c r="DF31" s="1">
        <f t="shared" si="100"/>
        <v>6.24</v>
      </c>
      <c r="DG31" s="2">
        <f t="shared" si="101"/>
        <v>60.42</v>
      </c>
      <c r="DH31" s="2">
        <f t="shared" si="102"/>
        <v>-8.9800000000000111</v>
      </c>
      <c r="DJ31">
        <v>92</v>
      </c>
      <c r="DK31">
        <v>210</v>
      </c>
      <c r="DL31" s="3">
        <v>0.314</v>
      </c>
      <c r="DM31" s="1">
        <f t="shared" si="103"/>
        <v>6.28</v>
      </c>
      <c r="DN31" s="2">
        <f t="shared" si="104"/>
        <v>49.28</v>
      </c>
      <c r="DO31" s="2">
        <f t="shared" si="105"/>
        <v>11.14</v>
      </c>
      <c r="DQ31">
        <v>92</v>
      </c>
      <c r="DR31">
        <v>210</v>
      </c>
      <c r="DS31" s="3">
        <v>0.309</v>
      </c>
      <c r="DT31" s="1">
        <f t="shared" si="106"/>
        <v>6.18</v>
      </c>
      <c r="DU31" s="2">
        <f t="shared" si="107"/>
        <v>43.94</v>
      </c>
      <c r="DV31" s="2">
        <f t="shared" si="56"/>
        <v>5.3400000000000034</v>
      </c>
      <c r="DX31">
        <v>92</v>
      </c>
      <c r="DY31">
        <v>210</v>
      </c>
      <c r="DZ31" s="3">
        <v>0.28299999999999997</v>
      </c>
      <c r="EA31" s="1">
        <f t="shared" si="108"/>
        <v>5.6599999999999993</v>
      </c>
      <c r="EB31" s="2">
        <f t="shared" si="109"/>
        <v>41.639999999999993</v>
      </c>
      <c r="EC31" s="2">
        <f t="shared" si="110"/>
        <v>2.3000000000000043</v>
      </c>
    </row>
    <row r="32" spans="2:133" x14ac:dyDescent="0.25">
      <c r="B32">
        <v>92</v>
      </c>
      <c r="C32">
        <v>230</v>
      </c>
      <c r="D32" s="3">
        <v>0.27</v>
      </c>
      <c r="E32" s="1">
        <f t="shared" si="57"/>
        <v>5.4</v>
      </c>
      <c r="F32" s="2">
        <f t="shared" si="111"/>
        <v>56.640000000000008</v>
      </c>
      <c r="I32">
        <v>92</v>
      </c>
      <c r="J32">
        <v>230</v>
      </c>
      <c r="K32" s="3">
        <v>0.26100000000000001</v>
      </c>
      <c r="L32" s="1">
        <f t="shared" si="58"/>
        <v>5.2200000000000006</v>
      </c>
      <c r="M32" s="2">
        <f t="shared" si="59"/>
        <v>59.94</v>
      </c>
      <c r="N32" s="2">
        <f t="shared" si="60"/>
        <v>-3.2999999999999901</v>
      </c>
      <c r="O32" s="2"/>
      <c r="P32">
        <v>92</v>
      </c>
      <c r="Q32">
        <v>230</v>
      </c>
      <c r="R32" s="3">
        <v>0.28599999999999998</v>
      </c>
      <c r="S32" s="1">
        <f t="shared" si="61"/>
        <v>5.72</v>
      </c>
      <c r="T32" s="2">
        <f t="shared" si="62"/>
        <v>54.1</v>
      </c>
      <c r="U32" s="2">
        <f t="shared" si="63"/>
        <v>5.8399999999999963</v>
      </c>
      <c r="W32">
        <v>92</v>
      </c>
      <c r="X32">
        <v>230</v>
      </c>
      <c r="Y32" s="3">
        <v>0.28399999999999997</v>
      </c>
      <c r="Z32" s="1">
        <f t="shared" si="64"/>
        <v>5.68</v>
      </c>
      <c r="AA32" s="2">
        <f t="shared" si="65"/>
        <v>56.62</v>
      </c>
      <c r="AB32" s="2">
        <f t="shared" si="66"/>
        <v>-2.519999999999996</v>
      </c>
      <c r="AD32">
        <v>92</v>
      </c>
      <c r="AE32">
        <v>230</v>
      </c>
      <c r="AF32" s="3">
        <v>0.28599999999999998</v>
      </c>
      <c r="AG32" s="1">
        <f t="shared" si="67"/>
        <v>5.72</v>
      </c>
      <c r="AH32" s="2">
        <f t="shared" si="68"/>
        <v>52.28</v>
      </c>
      <c r="AI32" s="2">
        <f t="shared" si="69"/>
        <v>4.3399999999999963</v>
      </c>
      <c r="AK32">
        <v>92</v>
      </c>
      <c r="AL32">
        <v>230</v>
      </c>
      <c r="AM32" s="3">
        <v>0.28199999999999997</v>
      </c>
      <c r="AN32" s="1">
        <f t="shared" si="70"/>
        <v>5.64</v>
      </c>
      <c r="AO32" s="2">
        <f t="shared" si="71"/>
        <v>59.04</v>
      </c>
      <c r="AP32" s="2">
        <f t="shared" si="72"/>
        <v>-6.759999999999998</v>
      </c>
      <c r="AQ32" s="2"/>
      <c r="AR32">
        <v>92</v>
      </c>
      <c r="AS32">
        <v>230</v>
      </c>
      <c r="AT32" s="3">
        <v>0.28000000000000003</v>
      </c>
      <c r="AU32" s="1">
        <f t="shared" si="73"/>
        <v>5.6000000000000005</v>
      </c>
      <c r="AV32" s="2">
        <f t="shared" si="74"/>
        <v>51.220000000000006</v>
      </c>
      <c r="AW32" s="2">
        <f t="shared" si="75"/>
        <v>7.8199999999999932</v>
      </c>
      <c r="AY32">
        <v>92</v>
      </c>
      <c r="AZ32">
        <v>230</v>
      </c>
      <c r="BA32" s="3">
        <v>0.28199999999999997</v>
      </c>
      <c r="BB32" s="1">
        <f t="shared" si="76"/>
        <v>5.64</v>
      </c>
      <c r="BC32" s="2">
        <f t="shared" si="77"/>
        <v>57.48</v>
      </c>
      <c r="BD32" s="2">
        <f t="shared" si="78"/>
        <v>-6.2599999999999909</v>
      </c>
      <c r="BF32">
        <v>92</v>
      </c>
      <c r="BG32">
        <v>230</v>
      </c>
      <c r="BH32" s="3">
        <v>0.27800000000000002</v>
      </c>
      <c r="BI32" s="1">
        <f t="shared" si="79"/>
        <v>5.5600000000000005</v>
      </c>
      <c r="BJ32" s="2">
        <f t="shared" si="80"/>
        <v>50.320000000000007</v>
      </c>
      <c r="BK32" s="2">
        <f t="shared" si="81"/>
        <v>7.1599999999999895</v>
      </c>
      <c r="BM32">
        <v>92</v>
      </c>
      <c r="BN32">
        <v>230</v>
      </c>
      <c r="BO32" s="3">
        <v>0.28399999999999997</v>
      </c>
      <c r="BP32" s="1">
        <f t="shared" si="82"/>
        <v>5.68</v>
      </c>
      <c r="BQ32" s="2">
        <f t="shared" si="83"/>
        <v>58.920000000000009</v>
      </c>
      <c r="BR32" s="2">
        <f t="shared" si="84"/>
        <v>-8.6000000000000014</v>
      </c>
      <c r="BT32">
        <v>92</v>
      </c>
      <c r="BU32">
        <v>230</v>
      </c>
      <c r="BV32" s="3">
        <v>0.29199999999999998</v>
      </c>
      <c r="BW32" s="1">
        <f t="shared" si="85"/>
        <v>5.84</v>
      </c>
      <c r="BX32" s="2">
        <f t="shared" si="86"/>
        <v>51.28</v>
      </c>
      <c r="BY32" s="2">
        <f t="shared" si="87"/>
        <v>7.6400000000000077</v>
      </c>
      <c r="CA32">
        <v>92</v>
      </c>
      <c r="CB32">
        <v>230</v>
      </c>
      <c r="CC32" s="3">
        <v>0.28899999999999998</v>
      </c>
      <c r="CD32" s="1">
        <f t="shared" si="88"/>
        <v>5.7799999999999994</v>
      </c>
      <c r="CE32" s="2">
        <f t="shared" si="89"/>
        <v>63.06</v>
      </c>
      <c r="CF32" s="2">
        <f t="shared" si="90"/>
        <v>-11.780000000000001</v>
      </c>
      <c r="CH32">
        <v>92</v>
      </c>
      <c r="CI32">
        <v>230</v>
      </c>
      <c r="CJ32" s="3">
        <v>0.28999999999999998</v>
      </c>
      <c r="CK32" s="1">
        <f t="shared" si="91"/>
        <v>5.8</v>
      </c>
      <c r="CL32" s="2">
        <f t="shared" si="92"/>
        <v>56.279999999999994</v>
      </c>
      <c r="CM32" s="2">
        <f t="shared" si="93"/>
        <v>6.7800000000000082</v>
      </c>
      <c r="CO32">
        <v>92</v>
      </c>
      <c r="CP32">
        <v>230</v>
      </c>
      <c r="CQ32" s="3">
        <v>0.29199999999999998</v>
      </c>
      <c r="CR32" s="1">
        <f t="shared" si="94"/>
        <v>5.84</v>
      </c>
      <c r="CS32" s="2">
        <f t="shared" si="95"/>
        <v>64.039999999999992</v>
      </c>
      <c r="CT32" s="2">
        <f t="shared" si="96"/>
        <v>-7.759999999999998</v>
      </c>
      <c r="CV32">
        <v>92</v>
      </c>
      <c r="CW32">
        <v>230</v>
      </c>
      <c r="CX32" s="3">
        <v>0.30199999999999999</v>
      </c>
      <c r="CY32" s="1">
        <f t="shared" si="97"/>
        <v>6.04</v>
      </c>
      <c r="CZ32" s="2">
        <f t="shared" si="98"/>
        <v>57.47999999999999</v>
      </c>
      <c r="DA32" s="2">
        <f t="shared" si="99"/>
        <v>6.5600000000000023</v>
      </c>
      <c r="DC32">
        <v>92</v>
      </c>
      <c r="DD32">
        <v>230</v>
      </c>
      <c r="DE32" s="3">
        <v>0.314</v>
      </c>
      <c r="DF32" s="1">
        <f t="shared" si="100"/>
        <v>6.28</v>
      </c>
      <c r="DG32" s="2">
        <f t="shared" si="101"/>
        <v>66.7</v>
      </c>
      <c r="DH32" s="2">
        <f t="shared" si="102"/>
        <v>-9.2200000000000131</v>
      </c>
      <c r="DJ32">
        <v>92</v>
      </c>
      <c r="DK32">
        <v>230</v>
      </c>
      <c r="DL32" s="3">
        <v>0.313</v>
      </c>
      <c r="DM32" s="1">
        <f t="shared" si="103"/>
        <v>6.26</v>
      </c>
      <c r="DN32" s="2">
        <f t="shared" si="104"/>
        <v>55.54</v>
      </c>
      <c r="DO32" s="2">
        <f t="shared" si="105"/>
        <v>11.160000000000004</v>
      </c>
      <c r="DQ32">
        <v>92</v>
      </c>
      <c r="DR32">
        <v>230</v>
      </c>
      <c r="DS32" s="3">
        <v>0.312</v>
      </c>
      <c r="DT32" s="1">
        <f t="shared" si="106"/>
        <v>6.24</v>
      </c>
      <c r="DU32" s="2">
        <f t="shared" si="107"/>
        <v>50.18</v>
      </c>
      <c r="DV32" s="2">
        <f t="shared" si="56"/>
        <v>5.3599999999999994</v>
      </c>
      <c r="DX32">
        <v>92</v>
      </c>
      <c r="DY32">
        <v>230</v>
      </c>
      <c r="DZ32" s="3">
        <v>0.28399999999999997</v>
      </c>
      <c r="EA32" s="1">
        <f t="shared" si="108"/>
        <v>5.68</v>
      </c>
      <c r="EB32" s="2">
        <f t="shared" si="109"/>
        <v>47.319999999999993</v>
      </c>
      <c r="EC32" s="2">
        <f t="shared" si="110"/>
        <v>2.8600000000000065</v>
      </c>
    </row>
    <row r="33" spans="2:133" x14ac:dyDescent="0.25">
      <c r="B33">
        <v>92</v>
      </c>
      <c r="C33">
        <v>250</v>
      </c>
      <c r="D33" s="3">
        <v>0.20300000000000001</v>
      </c>
      <c r="E33" s="1">
        <f t="shared" si="57"/>
        <v>4.0600000000000005</v>
      </c>
      <c r="F33" s="2">
        <f t="shared" si="111"/>
        <v>60.70000000000001</v>
      </c>
      <c r="I33">
        <v>92</v>
      </c>
      <c r="J33">
        <v>250</v>
      </c>
      <c r="K33" s="3">
        <v>0.193</v>
      </c>
      <c r="L33" s="1">
        <f t="shared" si="58"/>
        <v>3.8600000000000003</v>
      </c>
      <c r="M33" s="2">
        <f t="shared" si="59"/>
        <v>63.8</v>
      </c>
      <c r="N33" s="2">
        <f t="shared" si="60"/>
        <v>-3.0999999999999872</v>
      </c>
      <c r="O33" s="2"/>
      <c r="P33">
        <v>92</v>
      </c>
      <c r="Q33">
        <v>250</v>
      </c>
      <c r="R33" s="3">
        <v>0.23699999999999999</v>
      </c>
      <c r="S33" s="1">
        <f t="shared" si="61"/>
        <v>4.74</v>
      </c>
      <c r="T33" s="2">
        <f t="shared" si="62"/>
        <v>58.84</v>
      </c>
      <c r="U33" s="2">
        <f t="shared" si="63"/>
        <v>4.9599999999999937</v>
      </c>
      <c r="W33">
        <v>92</v>
      </c>
      <c r="X33">
        <v>250</v>
      </c>
      <c r="Y33" s="3">
        <v>0.23</v>
      </c>
      <c r="Z33" s="1">
        <f t="shared" si="64"/>
        <v>4.6000000000000005</v>
      </c>
      <c r="AA33" s="2">
        <f t="shared" si="65"/>
        <v>61.22</v>
      </c>
      <c r="AB33" s="2">
        <f t="shared" si="66"/>
        <v>-2.3799999999999955</v>
      </c>
      <c r="AD33">
        <v>92</v>
      </c>
      <c r="AE33">
        <v>250</v>
      </c>
      <c r="AF33" s="3">
        <v>0.24199999999999999</v>
      </c>
      <c r="AG33" s="1">
        <f t="shared" si="67"/>
        <v>4.84</v>
      </c>
      <c r="AH33" s="2">
        <f t="shared" si="68"/>
        <v>57.120000000000005</v>
      </c>
      <c r="AI33" s="2">
        <f t="shared" si="69"/>
        <v>4.0999999999999943</v>
      </c>
      <c r="AK33">
        <v>92</v>
      </c>
      <c r="AL33">
        <v>250</v>
      </c>
      <c r="AM33" s="3">
        <v>0.22700000000000001</v>
      </c>
      <c r="AN33" s="1">
        <f t="shared" si="70"/>
        <v>4.54</v>
      </c>
      <c r="AO33" s="2">
        <f t="shared" si="71"/>
        <v>63.58</v>
      </c>
      <c r="AP33" s="2">
        <f t="shared" si="72"/>
        <v>-6.4599999999999937</v>
      </c>
      <c r="AQ33" s="2"/>
      <c r="AR33">
        <v>92</v>
      </c>
      <c r="AS33">
        <v>250</v>
      </c>
      <c r="AT33" s="3">
        <v>0.224</v>
      </c>
      <c r="AU33" s="1">
        <f t="shared" si="73"/>
        <v>4.4800000000000004</v>
      </c>
      <c r="AV33" s="2">
        <f t="shared" si="74"/>
        <v>55.7</v>
      </c>
      <c r="AW33" s="2">
        <f t="shared" si="75"/>
        <v>7.8799999999999955</v>
      </c>
      <c r="AY33">
        <v>92</v>
      </c>
      <c r="AZ33">
        <v>250</v>
      </c>
      <c r="BA33" s="3">
        <v>0.24199999999999999</v>
      </c>
      <c r="BB33" s="1">
        <f t="shared" si="76"/>
        <v>4.84</v>
      </c>
      <c r="BC33" s="2">
        <f t="shared" si="77"/>
        <v>62.319999999999993</v>
      </c>
      <c r="BD33" s="2">
        <f t="shared" si="78"/>
        <v>-6.6199999999999903</v>
      </c>
      <c r="BF33">
        <v>92</v>
      </c>
      <c r="BG33">
        <v>250</v>
      </c>
      <c r="BH33" s="3">
        <v>0.24</v>
      </c>
      <c r="BI33" s="1">
        <f t="shared" si="79"/>
        <v>4.8</v>
      </c>
      <c r="BJ33" s="2">
        <f t="shared" si="80"/>
        <v>55.120000000000005</v>
      </c>
      <c r="BK33" s="2">
        <f t="shared" si="81"/>
        <v>7.1999999999999886</v>
      </c>
      <c r="BM33">
        <v>92</v>
      </c>
      <c r="BN33">
        <v>250</v>
      </c>
      <c r="BO33" s="3">
        <v>0.216</v>
      </c>
      <c r="BP33" s="1">
        <f t="shared" si="82"/>
        <v>4.32</v>
      </c>
      <c r="BQ33" s="2">
        <f t="shared" si="83"/>
        <v>63.240000000000009</v>
      </c>
      <c r="BR33" s="2">
        <f t="shared" si="84"/>
        <v>-8.1200000000000045</v>
      </c>
      <c r="BT33">
        <v>92</v>
      </c>
      <c r="BU33">
        <v>250</v>
      </c>
      <c r="BV33" s="3">
        <v>0.23499999999999999</v>
      </c>
      <c r="BW33" s="1">
        <f t="shared" si="85"/>
        <v>4.6999999999999993</v>
      </c>
      <c r="BX33" s="2">
        <f t="shared" si="86"/>
        <v>55.980000000000004</v>
      </c>
      <c r="BY33" s="2">
        <f t="shared" si="87"/>
        <v>7.2600000000000051</v>
      </c>
      <c r="CA33">
        <v>92</v>
      </c>
      <c r="CB33">
        <v>250</v>
      </c>
      <c r="CC33" s="3">
        <v>0.22</v>
      </c>
      <c r="CD33" s="1">
        <f t="shared" si="88"/>
        <v>4.4000000000000004</v>
      </c>
      <c r="CE33" s="2">
        <f t="shared" si="89"/>
        <v>67.460000000000008</v>
      </c>
      <c r="CF33" s="2">
        <f t="shared" si="90"/>
        <v>-11.480000000000004</v>
      </c>
      <c r="CH33">
        <v>92</v>
      </c>
      <c r="CI33">
        <v>250</v>
      </c>
      <c r="CJ33" s="3">
        <v>0.223</v>
      </c>
      <c r="CK33" s="1">
        <f t="shared" si="91"/>
        <v>4.46</v>
      </c>
      <c r="CL33" s="2">
        <f t="shared" si="92"/>
        <v>60.739999999999995</v>
      </c>
      <c r="CM33" s="2">
        <f t="shared" si="93"/>
        <v>6.7200000000000131</v>
      </c>
      <c r="CO33">
        <v>92</v>
      </c>
      <c r="CP33">
        <v>250</v>
      </c>
      <c r="CQ33" s="3">
        <v>0.24099999999999999</v>
      </c>
      <c r="CR33" s="1">
        <f t="shared" si="94"/>
        <v>4.82</v>
      </c>
      <c r="CS33" s="2">
        <f t="shared" si="95"/>
        <v>68.859999999999985</v>
      </c>
      <c r="CT33" s="2">
        <f t="shared" si="96"/>
        <v>-8.1199999999999903</v>
      </c>
      <c r="CV33">
        <v>92</v>
      </c>
      <c r="CW33">
        <v>250</v>
      </c>
      <c r="CX33" s="3">
        <v>0.249</v>
      </c>
      <c r="CY33" s="1">
        <f t="shared" si="97"/>
        <v>4.9800000000000004</v>
      </c>
      <c r="CZ33" s="2">
        <f t="shared" si="98"/>
        <v>62.459999999999994</v>
      </c>
      <c r="DA33" s="2">
        <f t="shared" si="99"/>
        <v>6.3999999999999915</v>
      </c>
      <c r="DC33">
        <v>92</v>
      </c>
      <c r="DD33">
        <v>250</v>
      </c>
      <c r="DE33" s="3">
        <v>0.27200000000000002</v>
      </c>
      <c r="DF33" s="1">
        <f t="shared" si="100"/>
        <v>5.44</v>
      </c>
      <c r="DG33" s="2">
        <f t="shared" si="101"/>
        <v>72.14</v>
      </c>
      <c r="DH33" s="2">
        <f t="shared" si="102"/>
        <v>-9.6800000000000068</v>
      </c>
      <c r="DJ33">
        <v>92</v>
      </c>
      <c r="DK33">
        <v>250</v>
      </c>
      <c r="DL33" s="3">
        <v>0.27300000000000002</v>
      </c>
      <c r="DM33" s="1">
        <f t="shared" si="103"/>
        <v>5.4600000000000009</v>
      </c>
      <c r="DN33" s="2">
        <f t="shared" si="104"/>
        <v>61</v>
      </c>
      <c r="DO33" s="2">
        <f t="shared" si="105"/>
        <v>11.14</v>
      </c>
      <c r="DQ33">
        <v>92</v>
      </c>
      <c r="DR33">
        <v>250</v>
      </c>
      <c r="DS33" s="3">
        <v>0.252</v>
      </c>
      <c r="DT33" s="1">
        <f t="shared" si="106"/>
        <v>5.04</v>
      </c>
      <c r="DU33" s="2">
        <f t="shared" si="107"/>
        <v>55.22</v>
      </c>
      <c r="DV33" s="2">
        <f t="shared" si="56"/>
        <v>5.7800000000000011</v>
      </c>
      <c r="DX33">
        <v>92</v>
      </c>
      <c r="DY33">
        <v>250</v>
      </c>
      <c r="DZ33" s="3">
        <v>0.22900000000000001</v>
      </c>
      <c r="EA33" s="1">
        <f t="shared" si="108"/>
        <v>4.58</v>
      </c>
      <c r="EB33" s="2">
        <f t="shared" si="109"/>
        <v>51.899999999999991</v>
      </c>
      <c r="EC33" s="2">
        <f t="shared" si="110"/>
        <v>3.3200000000000074</v>
      </c>
    </row>
    <row r="34" spans="2:133" x14ac:dyDescent="0.25">
      <c r="B34">
        <v>92</v>
      </c>
      <c r="C34">
        <v>270</v>
      </c>
      <c r="D34" s="3">
        <v>0.11899999999999999</v>
      </c>
      <c r="E34" s="1">
        <f t="shared" si="57"/>
        <v>2.38</v>
      </c>
      <c r="F34" s="2">
        <f t="shared" si="111"/>
        <v>63.080000000000013</v>
      </c>
      <c r="I34">
        <v>92</v>
      </c>
      <c r="J34">
        <v>270</v>
      </c>
      <c r="K34" s="3">
        <v>0.12</v>
      </c>
      <c r="L34" s="1">
        <f t="shared" si="58"/>
        <v>2.4</v>
      </c>
      <c r="M34" s="2">
        <f t="shared" si="59"/>
        <v>66.2</v>
      </c>
      <c r="N34" s="2">
        <f t="shared" si="60"/>
        <v>-3.1199999999999903</v>
      </c>
      <c r="O34" s="2"/>
      <c r="P34">
        <v>92</v>
      </c>
      <c r="Q34">
        <v>270</v>
      </c>
      <c r="R34" s="3">
        <v>0.13</v>
      </c>
      <c r="S34" s="1">
        <f t="shared" si="61"/>
        <v>2.6</v>
      </c>
      <c r="T34" s="2">
        <f t="shared" si="62"/>
        <v>61.440000000000005</v>
      </c>
      <c r="U34" s="2">
        <f t="shared" si="63"/>
        <v>4.759999999999998</v>
      </c>
      <c r="W34">
        <v>92</v>
      </c>
      <c r="X34">
        <v>270</v>
      </c>
      <c r="Y34" s="3">
        <v>0.124</v>
      </c>
      <c r="Z34" s="1">
        <f t="shared" si="64"/>
        <v>2.48</v>
      </c>
      <c r="AA34" s="2">
        <f t="shared" si="65"/>
        <v>63.699999999999996</v>
      </c>
      <c r="AB34" s="2">
        <f t="shared" si="66"/>
        <v>-2.2599999999999909</v>
      </c>
      <c r="AD34">
        <v>92</v>
      </c>
      <c r="AE34">
        <v>270</v>
      </c>
      <c r="AF34" s="3">
        <v>0.129</v>
      </c>
      <c r="AG34" s="1">
        <f t="shared" si="67"/>
        <v>2.58</v>
      </c>
      <c r="AH34" s="2">
        <f t="shared" si="68"/>
        <v>59.7</v>
      </c>
      <c r="AI34" s="2">
        <f t="shared" si="69"/>
        <v>3.9999999999999929</v>
      </c>
      <c r="AK34">
        <v>92</v>
      </c>
      <c r="AL34">
        <v>270</v>
      </c>
      <c r="AM34" s="3">
        <v>0.122</v>
      </c>
      <c r="AN34" s="1">
        <f t="shared" si="70"/>
        <v>2.44</v>
      </c>
      <c r="AO34" s="2">
        <f t="shared" si="71"/>
        <v>66.02</v>
      </c>
      <c r="AP34" s="2">
        <f t="shared" si="72"/>
        <v>-6.3199999999999932</v>
      </c>
      <c r="AQ34" s="2"/>
      <c r="AR34">
        <v>92</v>
      </c>
      <c r="AS34">
        <v>270</v>
      </c>
      <c r="AT34" s="3">
        <v>0.124</v>
      </c>
      <c r="AU34" s="1">
        <f t="shared" si="73"/>
        <v>2.48</v>
      </c>
      <c r="AV34" s="2">
        <f t="shared" si="74"/>
        <v>58.18</v>
      </c>
      <c r="AW34" s="2">
        <f t="shared" si="75"/>
        <v>7.8399999999999963</v>
      </c>
      <c r="AY34">
        <v>92</v>
      </c>
      <c r="AZ34">
        <v>270</v>
      </c>
      <c r="BA34" s="3">
        <v>0.14399999999999999</v>
      </c>
      <c r="BB34" s="1">
        <f t="shared" si="76"/>
        <v>2.88</v>
      </c>
      <c r="BC34" s="2">
        <f t="shared" si="77"/>
        <v>65.199999999999989</v>
      </c>
      <c r="BD34" s="2">
        <f t="shared" si="78"/>
        <v>-7.0199999999999889</v>
      </c>
      <c r="BF34">
        <v>92</v>
      </c>
      <c r="BG34">
        <v>270</v>
      </c>
      <c r="BH34" s="3">
        <v>0.14000000000000001</v>
      </c>
      <c r="BI34" s="1">
        <f t="shared" si="79"/>
        <v>2.8000000000000003</v>
      </c>
      <c r="BJ34" s="2">
        <f t="shared" si="80"/>
        <v>57.92</v>
      </c>
      <c r="BK34" s="2">
        <f t="shared" si="81"/>
        <v>7.2799999999999869</v>
      </c>
      <c r="BM34">
        <v>92</v>
      </c>
      <c r="BN34">
        <v>270</v>
      </c>
      <c r="BO34" s="3">
        <v>0.13100000000000001</v>
      </c>
      <c r="BP34" s="1">
        <f t="shared" si="82"/>
        <v>2.62</v>
      </c>
      <c r="BQ34" s="2">
        <f t="shared" si="83"/>
        <v>65.860000000000014</v>
      </c>
      <c r="BR34" s="2">
        <f t="shared" si="84"/>
        <v>-7.9400000000000119</v>
      </c>
      <c r="BT34">
        <v>92</v>
      </c>
      <c r="BU34">
        <v>270</v>
      </c>
      <c r="BV34" s="3">
        <v>0.128</v>
      </c>
      <c r="BW34" s="1">
        <f t="shared" si="85"/>
        <v>2.56</v>
      </c>
      <c r="BX34" s="2">
        <f t="shared" si="86"/>
        <v>58.540000000000006</v>
      </c>
      <c r="BY34" s="2">
        <f t="shared" si="87"/>
        <v>7.3200000000000074</v>
      </c>
      <c r="CA34">
        <v>92</v>
      </c>
      <c r="CB34">
        <v>270</v>
      </c>
      <c r="CC34" s="3">
        <v>0.13200000000000001</v>
      </c>
      <c r="CD34" s="1">
        <f t="shared" si="88"/>
        <v>2.64</v>
      </c>
      <c r="CE34" s="2">
        <f t="shared" si="89"/>
        <v>70.100000000000009</v>
      </c>
      <c r="CF34" s="2">
        <f t="shared" si="90"/>
        <v>-11.560000000000002</v>
      </c>
      <c r="CH34">
        <v>92</v>
      </c>
      <c r="CI34">
        <v>270</v>
      </c>
      <c r="CJ34" s="3">
        <v>0.13100000000000001</v>
      </c>
      <c r="CK34" s="1">
        <f t="shared" si="91"/>
        <v>2.62</v>
      </c>
      <c r="CL34" s="2">
        <f t="shared" si="92"/>
        <v>63.359999999999992</v>
      </c>
      <c r="CM34" s="2">
        <f t="shared" si="93"/>
        <v>6.7400000000000162</v>
      </c>
      <c r="CO34">
        <v>92</v>
      </c>
      <c r="CP34">
        <v>270</v>
      </c>
      <c r="CQ34" s="3">
        <v>0.13500000000000001</v>
      </c>
      <c r="CR34" s="1">
        <f t="shared" si="94"/>
        <v>2.7</v>
      </c>
      <c r="CS34" s="2">
        <f t="shared" si="95"/>
        <v>71.559999999999988</v>
      </c>
      <c r="CT34" s="2">
        <f t="shared" si="96"/>
        <v>-8.1999999999999957</v>
      </c>
      <c r="CV34">
        <v>92</v>
      </c>
      <c r="CW34">
        <v>270</v>
      </c>
      <c r="CX34" s="3">
        <v>0.13600000000000001</v>
      </c>
      <c r="CY34" s="1">
        <f t="shared" si="97"/>
        <v>2.72</v>
      </c>
      <c r="CZ34" s="2">
        <f t="shared" si="98"/>
        <v>65.179999999999993</v>
      </c>
      <c r="DA34" s="2">
        <f t="shared" si="99"/>
        <v>6.3799999999999955</v>
      </c>
      <c r="DC34">
        <v>92</v>
      </c>
      <c r="DD34">
        <v>270</v>
      </c>
      <c r="DE34" s="3">
        <v>0.155</v>
      </c>
      <c r="DF34" s="1">
        <f t="shared" si="100"/>
        <v>3.1</v>
      </c>
      <c r="DG34" s="2">
        <f t="shared" si="101"/>
        <v>75.239999999999995</v>
      </c>
      <c r="DH34" s="2">
        <f t="shared" si="102"/>
        <v>-10.060000000000002</v>
      </c>
      <c r="DJ34">
        <v>92</v>
      </c>
      <c r="DK34">
        <v>270</v>
      </c>
      <c r="DL34" s="3">
        <v>0.159</v>
      </c>
      <c r="DM34" s="1">
        <f t="shared" si="103"/>
        <v>3.18</v>
      </c>
      <c r="DN34" s="2">
        <f t="shared" si="104"/>
        <v>64.180000000000007</v>
      </c>
      <c r="DO34" s="2">
        <f t="shared" si="105"/>
        <v>11.059999999999988</v>
      </c>
      <c r="DQ34">
        <v>92</v>
      </c>
      <c r="DR34">
        <v>270</v>
      </c>
      <c r="DS34" s="3">
        <v>0.14499999999999999</v>
      </c>
      <c r="DT34" s="1">
        <f t="shared" si="106"/>
        <v>2.9</v>
      </c>
      <c r="DU34" s="2">
        <f t="shared" si="107"/>
        <v>58.12</v>
      </c>
      <c r="DV34" s="2">
        <f t="shared" si="56"/>
        <v>6.0600000000000094</v>
      </c>
      <c r="DX34">
        <v>92</v>
      </c>
      <c r="DY34">
        <v>270</v>
      </c>
      <c r="DZ34" s="3">
        <v>0.13500000000000001</v>
      </c>
      <c r="EA34" s="1">
        <f t="shared" si="108"/>
        <v>2.7</v>
      </c>
      <c r="EB34" s="2">
        <f t="shared" si="109"/>
        <v>54.599999999999994</v>
      </c>
      <c r="EC34" s="2">
        <f t="shared" si="110"/>
        <v>3.5200000000000031</v>
      </c>
    </row>
    <row r="35" spans="2:133" x14ac:dyDescent="0.25">
      <c r="B35">
        <v>92</v>
      </c>
      <c r="C35">
        <v>290</v>
      </c>
      <c r="D35" s="3">
        <v>0.123</v>
      </c>
      <c r="E35" s="1">
        <f t="shared" si="57"/>
        <v>2.46</v>
      </c>
      <c r="F35" s="2">
        <f t="shared" si="111"/>
        <v>65.540000000000006</v>
      </c>
      <c r="I35">
        <v>92</v>
      </c>
      <c r="J35">
        <v>290</v>
      </c>
      <c r="K35" s="3">
        <v>0.125</v>
      </c>
      <c r="L35" s="1">
        <f t="shared" si="58"/>
        <v>2.5</v>
      </c>
      <c r="M35" s="2">
        <f t="shared" si="59"/>
        <v>68.7</v>
      </c>
      <c r="N35" s="2">
        <f t="shared" si="60"/>
        <v>-3.1599999999999966</v>
      </c>
      <c r="O35" s="2"/>
      <c r="P35">
        <v>92</v>
      </c>
      <c r="Q35">
        <v>290</v>
      </c>
      <c r="R35" s="3">
        <v>0.129</v>
      </c>
      <c r="S35" s="1">
        <f t="shared" si="61"/>
        <v>2.58</v>
      </c>
      <c r="T35" s="2">
        <f t="shared" si="62"/>
        <v>64.02000000000001</v>
      </c>
      <c r="U35" s="2">
        <f t="shared" si="63"/>
        <v>4.6799999999999926</v>
      </c>
      <c r="W35">
        <v>92</v>
      </c>
      <c r="X35">
        <v>290</v>
      </c>
      <c r="Y35" s="3">
        <v>0.125</v>
      </c>
      <c r="Z35" s="1">
        <f t="shared" si="64"/>
        <v>2.5</v>
      </c>
      <c r="AA35" s="2">
        <f t="shared" si="65"/>
        <v>66.199999999999989</v>
      </c>
      <c r="AB35" s="2">
        <f t="shared" si="66"/>
        <v>-2.1799999999999784</v>
      </c>
      <c r="AD35">
        <v>92</v>
      </c>
      <c r="AE35">
        <v>290</v>
      </c>
      <c r="AF35" s="3">
        <v>0.124</v>
      </c>
      <c r="AG35" s="1">
        <f t="shared" si="67"/>
        <v>2.48</v>
      </c>
      <c r="AH35" s="2">
        <f t="shared" si="68"/>
        <v>62.18</v>
      </c>
      <c r="AI35" s="2">
        <f t="shared" si="69"/>
        <v>4.0199999999999889</v>
      </c>
      <c r="AK35">
        <v>92</v>
      </c>
      <c r="AL35">
        <v>290</v>
      </c>
      <c r="AM35" s="3">
        <v>0.124</v>
      </c>
      <c r="AN35" s="1">
        <f t="shared" si="70"/>
        <v>2.48</v>
      </c>
      <c r="AO35" s="2">
        <f t="shared" si="71"/>
        <v>68.5</v>
      </c>
      <c r="AP35" s="2">
        <f t="shared" si="72"/>
        <v>-6.32</v>
      </c>
      <c r="AQ35" s="2"/>
      <c r="AR35">
        <v>92</v>
      </c>
      <c r="AS35">
        <v>290</v>
      </c>
      <c r="AT35" s="3">
        <v>0.127</v>
      </c>
      <c r="AU35" s="1">
        <f t="shared" si="73"/>
        <v>2.54</v>
      </c>
      <c r="AV35" s="2">
        <f t="shared" si="74"/>
        <v>60.72</v>
      </c>
      <c r="AW35" s="2">
        <f t="shared" si="75"/>
        <v>7.7800000000000011</v>
      </c>
      <c r="AY35">
        <v>92</v>
      </c>
      <c r="AZ35">
        <v>290</v>
      </c>
      <c r="BA35" s="3">
        <v>0.13900000000000001</v>
      </c>
      <c r="BB35" s="1">
        <f t="shared" si="76"/>
        <v>2.7800000000000002</v>
      </c>
      <c r="BC35" s="2">
        <f t="shared" si="77"/>
        <v>67.97999999999999</v>
      </c>
      <c r="BD35" s="2">
        <f t="shared" si="78"/>
        <v>-7.2599999999999909</v>
      </c>
      <c r="BF35">
        <v>92</v>
      </c>
      <c r="BG35">
        <v>290</v>
      </c>
      <c r="BH35" s="3">
        <v>0.13900000000000001</v>
      </c>
      <c r="BI35" s="1">
        <f t="shared" si="79"/>
        <v>2.7800000000000002</v>
      </c>
      <c r="BJ35" s="2">
        <f t="shared" si="80"/>
        <v>60.7</v>
      </c>
      <c r="BK35" s="2">
        <f t="shared" si="81"/>
        <v>7.2799999999999869</v>
      </c>
      <c r="BM35">
        <v>92</v>
      </c>
      <c r="BN35">
        <v>290</v>
      </c>
      <c r="BO35" s="3">
        <v>0.13500000000000001</v>
      </c>
      <c r="BP35" s="1">
        <f t="shared" si="82"/>
        <v>2.7</v>
      </c>
      <c r="BQ35" s="2">
        <f t="shared" si="83"/>
        <v>68.560000000000016</v>
      </c>
      <c r="BR35" s="2">
        <f t="shared" si="84"/>
        <v>-7.8600000000000136</v>
      </c>
      <c r="BT35">
        <v>92</v>
      </c>
      <c r="BU35">
        <v>290</v>
      </c>
      <c r="BV35" s="3">
        <v>0.13</v>
      </c>
      <c r="BW35" s="1">
        <f t="shared" si="85"/>
        <v>2.6</v>
      </c>
      <c r="BX35" s="2">
        <f t="shared" si="86"/>
        <v>61.140000000000008</v>
      </c>
      <c r="BY35" s="2">
        <f t="shared" si="87"/>
        <v>7.4200000000000088</v>
      </c>
      <c r="CA35">
        <v>92</v>
      </c>
      <c r="CB35">
        <v>290</v>
      </c>
      <c r="CC35" s="3">
        <v>0.13400000000000001</v>
      </c>
      <c r="CD35" s="1">
        <f t="shared" si="88"/>
        <v>2.68</v>
      </c>
      <c r="CE35" s="2">
        <f t="shared" si="89"/>
        <v>72.780000000000015</v>
      </c>
      <c r="CF35" s="2">
        <f t="shared" si="90"/>
        <v>-11.640000000000008</v>
      </c>
      <c r="CH35">
        <v>92</v>
      </c>
      <c r="CI35">
        <v>290</v>
      </c>
      <c r="CJ35" s="3">
        <v>0.13700000000000001</v>
      </c>
      <c r="CK35" s="1">
        <f t="shared" si="91"/>
        <v>2.74</v>
      </c>
      <c r="CL35" s="2">
        <f t="shared" si="92"/>
        <v>66.099999999999994</v>
      </c>
      <c r="CM35" s="2">
        <f t="shared" si="93"/>
        <v>6.680000000000021</v>
      </c>
      <c r="CO35">
        <v>92</v>
      </c>
      <c r="CP35">
        <v>290</v>
      </c>
      <c r="CQ35" s="3">
        <v>0.14899999999999999</v>
      </c>
      <c r="CR35" s="1">
        <f t="shared" si="94"/>
        <v>2.98</v>
      </c>
      <c r="CS35" s="2">
        <f t="shared" si="95"/>
        <v>74.539999999999992</v>
      </c>
      <c r="CT35" s="2">
        <f t="shared" si="96"/>
        <v>-8.4399999999999977</v>
      </c>
      <c r="CV35">
        <v>92</v>
      </c>
      <c r="CW35">
        <v>290</v>
      </c>
      <c r="CX35" s="3">
        <v>0.14599999999999999</v>
      </c>
      <c r="CY35" s="1">
        <f t="shared" si="97"/>
        <v>2.92</v>
      </c>
      <c r="CZ35" s="2">
        <f t="shared" si="98"/>
        <v>68.099999999999994</v>
      </c>
      <c r="DA35" s="2">
        <f t="shared" si="99"/>
        <v>6.4399999999999977</v>
      </c>
      <c r="DC35">
        <v>92</v>
      </c>
      <c r="DD35">
        <v>290</v>
      </c>
      <c r="DE35" s="3">
        <v>0.159</v>
      </c>
      <c r="DF35" s="1">
        <f t="shared" si="100"/>
        <v>3.18</v>
      </c>
      <c r="DG35" s="2">
        <f t="shared" si="101"/>
        <v>78.42</v>
      </c>
      <c r="DH35" s="2">
        <f t="shared" si="102"/>
        <v>-10.320000000000007</v>
      </c>
      <c r="DJ35">
        <v>92</v>
      </c>
      <c r="DK35">
        <v>290</v>
      </c>
      <c r="DL35" s="3">
        <v>0.16200000000000001</v>
      </c>
      <c r="DM35" s="1">
        <f t="shared" si="103"/>
        <v>3.24</v>
      </c>
      <c r="DN35" s="2">
        <f t="shared" si="104"/>
        <v>67.42</v>
      </c>
      <c r="DO35" s="2">
        <f t="shared" si="105"/>
        <v>11</v>
      </c>
      <c r="DQ35">
        <v>92</v>
      </c>
      <c r="DR35">
        <v>290</v>
      </c>
      <c r="DS35" s="3">
        <v>0.157</v>
      </c>
      <c r="DT35" s="1">
        <f t="shared" si="106"/>
        <v>3.14</v>
      </c>
      <c r="DU35" s="2">
        <f t="shared" si="107"/>
        <v>61.26</v>
      </c>
      <c r="DV35" s="2">
        <f t="shared" si="56"/>
        <v>6.1600000000000037</v>
      </c>
      <c r="DX35">
        <v>92</v>
      </c>
      <c r="DY35">
        <v>290</v>
      </c>
      <c r="DZ35" s="3">
        <v>0.14199999999999999</v>
      </c>
      <c r="EA35" s="1">
        <f t="shared" si="108"/>
        <v>2.84</v>
      </c>
      <c r="EB35" s="2">
        <f t="shared" si="109"/>
        <v>57.44</v>
      </c>
      <c r="EC35" s="2">
        <f t="shared" si="110"/>
        <v>3.8200000000000003</v>
      </c>
    </row>
    <row r="36" spans="2:133" x14ac:dyDescent="0.25">
      <c r="E36" s="7"/>
      <c r="F36" s="4"/>
      <c r="L36" s="7"/>
      <c r="M36" s="4"/>
      <c r="N36" s="4"/>
      <c r="O36" s="2"/>
      <c r="R36" s="2"/>
      <c r="S36" s="7"/>
      <c r="T36" s="4"/>
      <c r="U36" s="4"/>
      <c r="Z36" s="7"/>
      <c r="AA36" s="4"/>
      <c r="AB36" s="4"/>
      <c r="AG36" s="7"/>
      <c r="AH36" s="4"/>
      <c r="AI36" s="4"/>
      <c r="AN36" s="7"/>
      <c r="AO36" s="4"/>
      <c r="AP36" s="4"/>
      <c r="AQ36" s="4"/>
      <c r="AU36" s="7"/>
      <c r="AV36" s="4"/>
      <c r="AW36" s="4"/>
      <c r="BB36" s="7"/>
      <c r="BC36" s="4"/>
      <c r="BD36" s="4"/>
      <c r="BI36" s="7"/>
      <c r="BJ36" s="4"/>
      <c r="BK36" s="4"/>
      <c r="BP36" s="7"/>
      <c r="BQ36" s="4"/>
      <c r="BR36" s="4"/>
      <c r="BW36" s="7"/>
      <c r="BX36" s="4"/>
      <c r="BY36" s="4"/>
      <c r="CD36" s="7"/>
      <c r="CE36" s="4"/>
      <c r="CF36" s="4"/>
      <c r="CK36" s="7"/>
      <c r="CL36" s="4"/>
      <c r="CM36" s="4"/>
      <c r="CR36" s="7"/>
      <c r="CS36" s="4"/>
      <c r="CT36" s="4"/>
      <c r="CY36" s="7"/>
      <c r="CZ36" s="4"/>
      <c r="DA36" s="4"/>
      <c r="DF36" s="7"/>
      <c r="DG36" s="4"/>
      <c r="DH36" s="4"/>
      <c r="DM36" s="7"/>
      <c r="DN36" s="4"/>
      <c r="DO36" s="4"/>
      <c r="DT36" s="7"/>
      <c r="DU36" s="4"/>
      <c r="DV36" s="2"/>
      <c r="EA36" s="7"/>
      <c r="EB36" s="4"/>
      <c r="EC36" s="4"/>
    </row>
    <row r="37" spans="2:133" x14ac:dyDescent="0.25">
      <c r="B37">
        <v>93</v>
      </c>
      <c r="C37">
        <v>10</v>
      </c>
      <c r="D37" s="3">
        <v>0.14399999999999999</v>
      </c>
      <c r="E37" s="1">
        <f>D37*20</f>
        <v>2.88</v>
      </c>
      <c r="F37" s="2">
        <f>E37</f>
        <v>2.88</v>
      </c>
      <c r="I37">
        <v>93</v>
      </c>
      <c r="J37">
        <v>10</v>
      </c>
      <c r="K37" s="3">
        <v>0.20699999999999999</v>
      </c>
      <c r="L37" s="1">
        <f>K37*20</f>
        <v>4.1399999999999997</v>
      </c>
      <c r="M37" s="2">
        <f>L37</f>
        <v>4.1399999999999997</v>
      </c>
      <c r="N37" s="2">
        <f>F37-M37</f>
        <v>-1.2599999999999998</v>
      </c>
      <c r="O37" s="2"/>
      <c r="P37">
        <v>93</v>
      </c>
      <c r="Q37">
        <v>10</v>
      </c>
      <c r="R37" s="3">
        <v>5.6000000000000001E-2</v>
      </c>
      <c r="S37" s="1">
        <f>R37*20</f>
        <v>1.1200000000000001</v>
      </c>
      <c r="T37" s="2">
        <f>S37</f>
        <v>1.1200000000000001</v>
      </c>
      <c r="U37" s="2">
        <f>M37-T37</f>
        <v>3.0199999999999996</v>
      </c>
      <c r="W37">
        <v>93</v>
      </c>
      <c r="X37">
        <v>10</v>
      </c>
      <c r="Y37" s="3">
        <v>0.13900000000000001</v>
      </c>
      <c r="Z37" s="1">
        <f>Y37*20</f>
        <v>2.7800000000000002</v>
      </c>
      <c r="AA37" s="2">
        <f>Z37</f>
        <v>2.7800000000000002</v>
      </c>
      <c r="AB37" s="2">
        <f>T37-AA37</f>
        <v>-1.6600000000000001</v>
      </c>
      <c r="AD37">
        <v>93</v>
      </c>
      <c r="AE37">
        <v>10</v>
      </c>
      <c r="AF37" s="3">
        <v>4.2000000000000003E-2</v>
      </c>
      <c r="AG37" s="1">
        <f>AF37*20</f>
        <v>0.84000000000000008</v>
      </c>
      <c r="AH37" s="2">
        <f>AG37</f>
        <v>0.84000000000000008</v>
      </c>
      <c r="AI37" s="2">
        <f>AA37-AH37</f>
        <v>1.9400000000000002</v>
      </c>
      <c r="AK37">
        <v>93</v>
      </c>
      <c r="AL37">
        <v>10</v>
      </c>
      <c r="AM37" s="3">
        <v>0.17599999999999999</v>
      </c>
      <c r="AN37" s="1">
        <f>AM37*20</f>
        <v>3.5199999999999996</v>
      </c>
      <c r="AO37" s="2">
        <f>AN37</f>
        <v>3.5199999999999996</v>
      </c>
      <c r="AP37" s="2">
        <f>AH37-AO37</f>
        <v>-2.6799999999999997</v>
      </c>
      <c r="AQ37" s="2"/>
      <c r="AR37">
        <v>93</v>
      </c>
      <c r="AS37">
        <v>10</v>
      </c>
      <c r="AT37" s="3">
        <v>0.10299999999999999</v>
      </c>
      <c r="AU37" s="1">
        <f>AT37*20</f>
        <v>2.06</v>
      </c>
      <c r="AV37" s="2">
        <f>AU37</f>
        <v>2.06</v>
      </c>
      <c r="AW37" s="2">
        <f>AO37-AV37</f>
        <v>1.4599999999999995</v>
      </c>
      <c r="AY37">
        <v>93</v>
      </c>
      <c r="AZ37">
        <v>10</v>
      </c>
      <c r="BA37" s="3">
        <v>0.185</v>
      </c>
      <c r="BB37" s="1">
        <f>BA37*20</f>
        <v>3.7</v>
      </c>
      <c r="BC37" s="2">
        <f>BB37</f>
        <v>3.7</v>
      </c>
      <c r="BD37" s="2">
        <f>AV37-BC37</f>
        <v>-1.6400000000000001</v>
      </c>
      <c r="BF37">
        <v>93</v>
      </c>
      <c r="BG37">
        <v>10</v>
      </c>
      <c r="BH37" s="3">
        <v>0.128</v>
      </c>
      <c r="BI37" s="1">
        <f>BH37*20</f>
        <v>2.56</v>
      </c>
      <c r="BJ37" s="2">
        <f>BI37</f>
        <v>2.56</v>
      </c>
      <c r="BK37" s="2">
        <f>BC37-BJ37</f>
        <v>1.1400000000000001</v>
      </c>
      <c r="BM37">
        <v>93</v>
      </c>
      <c r="BN37">
        <v>10</v>
      </c>
      <c r="BO37" s="3">
        <v>0.19500000000000001</v>
      </c>
      <c r="BP37" s="1">
        <f>BO37*20</f>
        <v>3.9000000000000004</v>
      </c>
      <c r="BQ37" s="2">
        <f>BP37</f>
        <v>3.9000000000000004</v>
      </c>
      <c r="BR37" s="2">
        <f>BJ37-BQ37</f>
        <v>-1.3400000000000003</v>
      </c>
      <c r="BT37">
        <v>93</v>
      </c>
      <c r="BU37">
        <v>10</v>
      </c>
      <c r="BV37" s="3">
        <v>0.112</v>
      </c>
      <c r="BW37" s="1">
        <f>BV37*20</f>
        <v>2.2400000000000002</v>
      </c>
      <c r="BX37" s="2">
        <f>BW37</f>
        <v>2.2400000000000002</v>
      </c>
      <c r="BY37" s="2">
        <f>BQ37-BX37</f>
        <v>1.6600000000000001</v>
      </c>
      <c r="CA37">
        <v>93</v>
      </c>
      <c r="CB37">
        <v>10</v>
      </c>
      <c r="CC37" s="3">
        <v>0.23699999999999999</v>
      </c>
      <c r="CD37" s="1">
        <f>CC37*20</f>
        <v>4.74</v>
      </c>
      <c r="CE37" s="2">
        <f>CD37</f>
        <v>4.74</v>
      </c>
      <c r="CF37" s="2">
        <f>BX37-CE37</f>
        <v>-2.5</v>
      </c>
      <c r="CH37">
        <v>93</v>
      </c>
      <c r="CI37">
        <v>10</v>
      </c>
      <c r="CJ37" s="3">
        <v>0.16800000000000001</v>
      </c>
      <c r="CK37" s="1">
        <f>CJ37*20</f>
        <v>3.3600000000000003</v>
      </c>
      <c r="CL37" s="2">
        <f>CK37</f>
        <v>3.3600000000000003</v>
      </c>
      <c r="CM37" s="2">
        <f>CE37-CL37</f>
        <v>1.38</v>
      </c>
      <c r="CO37">
        <v>93</v>
      </c>
      <c r="CP37">
        <v>10</v>
      </c>
      <c r="CQ37" s="3">
        <v>0.25</v>
      </c>
      <c r="CR37" s="1">
        <f>CQ37*20</f>
        <v>5</v>
      </c>
      <c r="CS37" s="2">
        <f>CR37</f>
        <v>5</v>
      </c>
      <c r="CT37" s="2">
        <f>CL37-CS37</f>
        <v>-1.6399999999999997</v>
      </c>
      <c r="CV37">
        <v>93</v>
      </c>
      <c r="CW37">
        <v>10</v>
      </c>
      <c r="CX37" s="3">
        <v>0.14499999999999999</v>
      </c>
      <c r="CY37" s="1">
        <f>CX37*20</f>
        <v>2.9</v>
      </c>
      <c r="CZ37" s="2">
        <f>CY37</f>
        <v>2.9</v>
      </c>
      <c r="DA37" s="2">
        <f>CS37-CZ37</f>
        <v>2.1</v>
      </c>
      <c r="DC37">
        <v>93</v>
      </c>
      <c r="DD37">
        <v>10</v>
      </c>
      <c r="DE37" s="3">
        <v>0.23599999999999999</v>
      </c>
      <c r="DF37" s="1">
        <f>DE37*20</f>
        <v>4.72</v>
      </c>
      <c r="DG37" s="2">
        <f>DF37</f>
        <v>4.72</v>
      </c>
      <c r="DH37" s="2">
        <f>CZ37-DG37</f>
        <v>-1.8199999999999998</v>
      </c>
      <c r="DJ37">
        <v>93</v>
      </c>
      <c r="DK37">
        <v>10</v>
      </c>
      <c r="DL37" s="3">
        <v>0.124</v>
      </c>
      <c r="DM37" s="1">
        <f>DL37*20</f>
        <v>2.48</v>
      </c>
      <c r="DN37" s="2">
        <f>DM37</f>
        <v>2.48</v>
      </c>
      <c r="DO37" s="2">
        <f>DG37-DN37</f>
        <v>2.2399999999999998</v>
      </c>
      <c r="DQ37">
        <v>93</v>
      </c>
      <c r="DR37">
        <v>10</v>
      </c>
      <c r="DS37" s="3">
        <v>9.5000000000000001E-2</v>
      </c>
      <c r="DT37" s="1">
        <f>DS37*20</f>
        <v>1.9</v>
      </c>
      <c r="DU37" s="2">
        <f>DT37</f>
        <v>1.9</v>
      </c>
      <c r="DV37" s="2">
        <f t="shared" ref="DV37:DV51" si="112">DN37-DU37</f>
        <v>0.58000000000000007</v>
      </c>
      <c r="DX37">
        <v>93</v>
      </c>
      <c r="DY37">
        <v>10</v>
      </c>
      <c r="DZ37" s="3">
        <v>0.12</v>
      </c>
      <c r="EA37" s="1">
        <f>DZ37*20</f>
        <v>2.4</v>
      </c>
      <c r="EB37" s="2">
        <f>EA37</f>
        <v>2.4</v>
      </c>
      <c r="EC37" s="2">
        <f>DU37-EB37</f>
        <v>-0.5</v>
      </c>
    </row>
    <row r="38" spans="2:133" x14ac:dyDescent="0.25">
      <c r="B38">
        <v>93</v>
      </c>
      <c r="C38">
        <v>30</v>
      </c>
      <c r="D38" s="3">
        <v>0.21199999999999999</v>
      </c>
      <c r="E38" s="1">
        <f t="shared" ref="E38:E51" si="113">D38*20</f>
        <v>4.24</v>
      </c>
      <c r="F38" s="2">
        <f>F37+E38</f>
        <v>7.12</v>
      </c>
      <c r="I38">
        <v>93</v>
      </c>
      <c r="J38">
        <v>30</v>
      </c>
      <c r="K38" s="3">
        <v>0.23699999999999999</v>
      </c>
      <c r="L38" s="1">
        <f t="shared" ref="L38:L51" si="114">K38*20</f>
        <v>4.74</v>
      </c>
      <c r="M38" s="2">
        <f t="shared" ref="M38:M51" si="115">M37+L38</f>
        <v>8.879999999999999</v>
      </c>
      <c r="N38" s="2">
        <f t="shared" ref="N38:N51" si="116">F38-M38</f>
        <v>-1.7599999999999989</v>
      </c>
      <c r="O38" s="2"/>
      <c r="P38">
        <v>93</v>
      </c>
      <c r="Q38">
        <v>30</v>
      </c>
      <c r="R38" s="3">
        <v>0.17799999999999999</v>
      </c>
      <c r="S38" s="1">
        <f t="shared" ref="S38:S51" si="117">R38*20</f>
        <v>3.5599999999999996</v>
      </c>
      <c r="T38" s="2">
        <f t="shared" ref="T38:T51" si="118">T37+S38</f>
        <v>4.68</v>
      </c>
      <c r="U38" s="2">
        <f t="shared" ref="U38:U51" si="119">M38-T38</f>
        <v>4.1999999999999993</v>
      </c>
      <c r="W38">
        <v>93</v>
      </c>
      <c r="X38">
        <v>30</v>
      </c>
      <c r="Y38" s="3">
        <v>0.22</v>
      </c>
      <c r="Z38" s="1">
        <f t="shared" ref="Z38:Z51" si="120">Y38*20</f>
        <v>4.4000000000000004</v>
      </c>
      <c r="AA38" s="2">
        <f t="shared" ref="AA38:AA51" si="121">AA37+Z38</f>
        <v>7.1800000000000006</v>
      </c>
      <c r="AB38" s="2">
        <f t="shared" ref="AB38:AB51" si="122">T38-AA38</f>
        <v>-2.5000000000000009</v>
      </c>
      <c r="AD38">
        <v>93</v>
      </c>
      <c r="AE38">
        <v>30</v>
      </c>
      <c r="AF38" s="3">
        <v>0.129</v>
      </c>
      <c r="AG38" s="1">
        <f t="shared" ref="AG38:AG51" si="123">AF38*20</f>
        <v>2.58</v>
      </c>
      <c r="AH38" s="2">
        <f t="shared" ref="AH38:AH51" si="124">AH37+AG38</f>
        <v>3.42</v>
      </c>
      <c r="AI38" s="2">
        <f t="shared" ref="AI38:AI51" si="125">AA38-AH38</f>
        <v>3.7600000000000007</v>
      </c>
      <c r="AK38">
        <v>93</v>
      </c>
      <c r="AL38">
        <v>30</v>
      </c>
      <c r="AM38" s="3">
        <v>0.25</v>
      </c>
      <c r="AN38" s="1">
        <f t="shared" ref="AN38:AN51" si="126">AM38*20</f>
        <v>5</v>
      </c>
      <c r="AO38" s="2">
        <f t="shared" ref="AO38:AO51" si="127">AO37+AN38</f>
        <v>8.52</v>
      </c>
      <c r="AP38" s="2">
        <f t="shared" ref="AP38:AP51" si="128">AH38-AO38</f>
        <v>-5.0999999999999996</v>
      </c>
      <c r="AQ38" s="2"/>
      <c r="AR38">
        <v>93</v>
      </c>
      <c r="AS38">
        <v>30</v>
      </c>
      <c r="AT38" s="3">
        <v>0.129</v>
      </c>
      <c r="AU38" s="1">
        <f t="shared" ref="AU38:AU51" si="129">AT38*20</f>
        <v>2.58</v>
      </c>
      <c r="AV38" s="2">
        <f t="shared" ref="AV38:AV51" si="130">AV37+AU38</f>
        <v>4.6400000000000006</v>
      </c>
      <c r="AW38" s="2">
        <f t="shared" ref="AW38:AW51" si="131">AO38-AV38</f>
        <v>3.879999999999999</v>
      </c>
      <c r="AY38">
        <v>93</v>
      </c>
      <c r="AZ38">
        <v>30</v>
      </c>
      <c r="BA38" s="3">
        <v>0.221</v>
      </c>
      <c r="BB38" s="1">
        <f t="shared" ref="BB38:BB51" si="132">BA38*20</f>
        <v>4.42</v>
      </c>
      <c r="BC38" s="2">
        <f t="shared" ref="BC38:BC51" si="133">BC37+BB38</f>
        <v>8.120000000000001</v>
      </c>
      <c r="BD38" s="2">
        <f t="shared" ref="BD38:BD51" si="134">AV38-BC38</f>
        <v>-3.4800000000000004</v>
      </c>
      <c r="BF38">
        <v>93</v>
      </c>
      <c r="BG38">
        <v>30</v>
      </c>
      <c r="BH38" s="3">
        <v>0.157</v>
      </c>
      <c r="BI38" s="1">
        <f t="shared" ref="BI38:BI51" si="135">BH38*20</f>
        <v>3.14</v>
      </c>
      <c r="BJ38" s="2">
        <f t="shared" ref="BJ38:BJ51" si="136">BJ37+BI38</f>
        <v>5.7</v>
      </c>
      <c r="BK38" s="2">
        <f t="shared" ref="BK38:BK51" si="137">BC38-BJ38</f>
        <v>2.4200000000000008</v>
      </c>
      <c r="BM38">
        <v>93</v>
      </c>
      <c r="BN38">
        <v>30</v>
      </c>
      <c r="BO38" s="3">
        <v>0.22800000000000001</v>
      </c>
      <c r="BP38" s="1">
        <f t="shared" ref="BP38:BP51" si="138">BO38*20</f>
        <v>4.5600000000000005</v>
      </c>
      <c r="BQ38" s="2">
        <f t="shared" ref="BQ38:BQ51" si="139">BQ37+BP38</f>
        <v>8.4600000000000009</v>
      </c>
      <c r="BR38" s="2">
        <f t="shared" ref="BR38:BR51" si="140">BJ38-BQ38</f>
        <v>-2.7600000000000007</v>
      </c>
      <c r="BT38">
        <v>93</v>
      </c>
      <c r="BU38">
        <v>30</v>
      </c>
      <c r="BV38" s="3">
        <v>0.14399999999999999</v>
      </c>
      <c r="BW38" s="1">
        <f t="shared" ref="BW38:BW51" si="141">BV38*20</f>
        <v>2.88</v>
      </c>
      <c r="BX38" s="2">
        <f t="shared" ref="BX38:BX51" si="142">BX37+BW38</f>
        <v>5.12</v>
      </c>
      <c r="BY38" s="2">
        <f t="shared" ref="BY38:BY51" si="143">BQ38-BX38</f>
        <v>3.3400000000000007</v>
      </c>
      <c r="CA38">
        <v>93</v>
      </c>
      <c r="CB38">
        <v>30</v>
      </c>
      <c r="CC38" s="3">
        <v>0.255</v>
      </c>
      <c r="CD38" s="1">
        <f t="shared" ref="CD38:CD51" si="144">CC38*20</f>
        <v>5.0999999999999996</v>
      </c>
      <c r="CE38" s="2">
        <f t="shared" ref="CE38:CE51" si="145">CE37+CD38</f>
        <v>9.84</v>
      </c>
      <c r="CF38" s="2">
        <f t="shared" ref="CF38:CF51" si="146">BX38-CE38</f>
        <v>-4.72</v>
      </c>
      <c r="CH38">
        <v>93</v>
      </c>
      <c r="CI38">
        <v>30</v>
      </c>
      <c r="CJ38" s="3">
        <v>0.18099999999999999</v>
      </c>
      <c r="CK38" s="1">
        <f t="shared" ref="CK38:CK51" si="147">CJ38*20</f>
        <v>3.62</v>
      </c>
      <c r="CL38" s="2">
        <f t="shared" ref="CL38:CL51" si="148">CL37+CK38</f>
        <v>6.98</v>
      </c>
      <c r="CM38" s="2">
        <f t="shared" ref="CM38:CM51" si="149">CE38-CL38</f>
        <v>2.8599999999999994</v>
      </c>
      <c r="CO38">
        <v>93</v>
      </c>
      <c r="CP38">
        <v>30</v>
      </c>
      <c r="CQ38" s="3">
        <v>0.252</v>
      </c>
      <c r="CR38" s="1">
        <f t="shared" ref="CR38:CR51" si="150">CQ38*20</f>
        <v>5.04</v>
      </c>
      <c r="CS38" s="2">
        <f t="shared" ref="CS38:CS51" si="151">CS37+CR38</f>
        <v>10.039999999999999</v>
      </c>
      <c r="CT38" s="2">
        <f t="shared" ref="CT38:CT51" si="152">CL38-CS38</f>
        <v>-3.0599999999999987</v>
      </c>
      <c r="CV38">
        <v>93</v>
      </c>
      <c r="CW38">
        <v>30</v>
      </c>
      <c r="CX38" s="3">
        <v>0.17599999999999999</v>
      </c>
      <c r="CY38" s="1">
        <f t="shared" ref="CY38:CY51" si="153">CX38*20</f>
        <v>3.5199999999999996</v>
      </c>
      <c r="CZ38" s="2">
        <f t="shared" ref="CZ38:CZ51" si="154">CZ37+CY38</f>
        <v>6.42</v>
      </c>
      <c r="DA38" s="2">
        <f t="shared" ref="DA38:DA51" si="155">CS38-CZ38</f>
        <v>3.6199999999999992</v>
      </c>
      <c r="DC38">
        <v>93</v>
      </c>
      <c r="DD38">
        <v>30</v>
      </c>
      <c r="DE38" s="3">
        <v>0.26300000000000001</v>
      </c>
      <c r="DF38" s="1">
        <f t="shared" ref="DF38:DF51" si="156">DE38*20</f>
        <v>5.26</v>
      </c>
      <c r="DG38" s="2">
        <f t="shared" ref="DG38:DG51" si="157">DG37+DF38</f>
        <v>9.98</v>
      </c>
      <c r="DH38" s="2">
        <f t="shared" ref="DH38:DH51" si="158">CZ38-DG38</f>
        <v>-3.5600000000000005</v>
      </c>
      <c r="DJ38">
        <v>93</v>
      </c>
      <c r="DK38">
        <v>30</v>
      </c>
      <c r="DL38" s="3">
        <v>0.157</v>
      </c>
      <c r="DM38" s="1">
        <f t="shared" ref="DM38:DM51" si="159">DL38*20</f>
        <v>3.14</v>
      </c>
      <c r="DN38" s="2">
        <f t="shared" ref="DN38:DN51" si="160">DN37+DM38</f>
        <v>5.62</v>
      </c>
      <c r="DO38" s="2">
        <f t="shared" ref="DO38:DO51" si="161">DG38-DN38</f>
        <v>4.3600000000000003</v>
      </c>
      <c r="DQ38">
        <v>93</v>
      </c>
      <c r="DR38">
        <v>30</v>
      </c>
      <c r="DS38" s="3">
        <v>0.14399999999999999</v>
      </c>
      <c r="DT38" s="1">
        <f t="shared" ref="DT38:DT51" si="162">DS38*20</f>
        <v>2.88</v>
      </c>
      <c r="DU38" s="2">
        <f t="shared" ref="DU38:DU51" si="163">DU37+DT38</f>
        <v>4.7799999999999994</v>
      </c>
      <c r="DV38" s="2">
        <f t="shared" si="112"/>
        <v>0.84000000000000075</v>
      </c>
      <c r="DX38">
        <v>93</v>
      </c>
      <c r="DY38">
        <v>30</v>
      </c>
      <c r="DZ38" s="3">
        <v>0.14000000000000001</v>
      </c>
      <c r="EA38" s="1">
        <f t="shared" ref="EA38:EA51" si="164">DZ38*20</f>
        <v>2.8000000000000003</v>
      </c>
      <c r="EB38" s="2">
        <f t="shared" ref="EB38:EB51" si="165">EB37+EA38</f>
        <v>5.2</v>
      </c>
      <c r="EC38" s="2">
        <f t="shared" ref="EC38:EC51" si="166">DU38-EB38</f>
        <v>-0.42000000000000082</v>
      </c>
    </row>
    <row r="39" spans="2:133" x14ac:dyDescent="0.25">
      <c r="B39">
        <v>93</v>
      </c>
      <c r="C39">
        <v>50</v>
      </c>
      <c r="D39" s="3">
        <v>0.22600000000000001</v>
      </c>
      <c r="E39" s="1">
        <f t="shared" si="113"/>
        <v>4.5200000000000005</v>
      </c>
      <c r="F39" s="2">
        <f>F38+E39</f>
        <v>11.64</v>
      </c>
      <c r="I39">
        <v>93</v>
      </c>
      <c r="J39">
        <v>50</v>
      </c>
      <c r="K39" s="3">
        <v>0.25800000000000001</v>
      </c>
      <c r="L39" s="1">
        <f t="shared" si="114"/>
        <v>5.16</v>
      </c>
      <c r="M39" s="2">
        <f t="shared" si="115"/>
        <v>14.04</v>
      </c>
      <c r="N39" s="2">
        <f t="shared" si="116"/>
        <v>-2.3999999999999986</v>
      </c>
      <c r="O39" s="2"/>
      <c r="P39">
        <v>93</v>
      </c>
      <c r="Q39">
        <v>50</v>
      </c>
      <c r="R39" s="3">
        <v>0.20599999999999999</v>
      </c>
      <c r="S39" s="1">
        <f t="shared" si="117"/>
        <v>4.12</v>
      </c>
      <c r="T39" s="2">
        <f t="shared" si="118"/>
        <v>8.8000000000000007</v>
      </c>
      <c r="U39" s="2">
        <f t="shared" si="119"/>
        <v>5.2399999999999984</v>
      </c>
      <c r="W39">
        <v>93</v>
      </c>
      <c r="X39">
        <v>50</v>
      </c>
      <c r="Y39" s="3">
        <v>0.224</v>
      </c>
      <c r="Z39" s="1">
        <f t="shared" si="120"/>
        <v>4.4800000000000004</v>
      </c>
      <c r="AA39" s="2">
        <f t="shared" si="121"/>
        <v>11.66</v>
      </c>
      <c r="AB39" s="2">
        <f t="shared" si="122"/>
        <v>-2.8599999999999994</v>
      </c>
      <c r="AD39">
        <v>93</v>
      </c>
      <c r="AE39">
        <v>50</v>
      </c>
      <c r="AF39" s="3">
        <v>0.17</v>
      </c>
      <c r="AG39" s="1">
        <f t="shared" si="123"/>
        <v>3.4000000000000004</v>
      </c>
      <c r="AH39" s="2">
        <f t="shared" si="124"/>
        <v>6.82</v>
      </c>
      <c r="AI39" s="2">
        <f t="shared" si="125"/>
        <v>4.84</v>
      </c>
      <c r="AK39">
        <v>93</v>
      </c>
      <c r="AL39">
        <v>50</v>
      </c>
      <c r="AM39" s="3">
        <v>0.23100000000000001</v>
      </c>
      <c r="AN39" s="1">
        <f t="shared" si="126"/>
        <v>4.62</v>
      </c>
      <c r="AO39" s="2">
        <f t="shared" si="127"/>
        <v>13.14</v>
      </c>
      <c r="AP39" s="2">
        <f t="shared" si="128"/>
        <v>-6.32</v>
      </c>
      <c r="AQ39" s="2"/>
      <c r="AR39">
        <v>93</v>
      </c>
      <c r="AS39">
        <v>50</v>
      </c>
      <c r="AT39" s="3">
        <v>0.14299999999999999</v>
      </c>
      <c r="AU39" s="1">
        <f t="shared" si="129"/>
        <v>2.86</v>
      </c>
      <c r="AV39" s="2">
        <f t="shared" si="130"/>
        <v>7.5</v>
      </c>
      <c r="AW39" s="2">
        <f t="shared" si="131"/>
        <v>5.6400000000000006</v>
      </c>
      <c r="AY39">
        <v>93</v>
      </c>
      <c r="AZ39">
        <v>50</v>
      </c>
      <c r="BA39" s="3">
        <v>0.21</v>
      </c>
      <c r="BB39" s="1">
        <f t="shared" si="132"/>
        <v>4.2</v>
      </c>
      <c r="BC39" s="2">
        <f t="shared" si="133"/>
        <v>12.32</v>
      </c>
      <c r="BD39" s="2">
        <f t="shared" si="134"/>
        <v>-4.82</v>
      </c>
      <c r="BF39">
        <v>93</v>
      </c>
      <c r="BG39">
        <v>50</v>
      </c>
      <c r="BH39" s="3">
        <v>0.16200000000000001</v>
      </c>
      <c r="BI39" s="1">
        <f t="shared" si="135"/>
        <v>3.24</v>
      </c>
      <c r="BJ39" s="2">
        <f t="shared" si="136"/>
        <v>8.9400000000000013</v>
      </c>
      <c r="BK39" s="2">
        <f t="shared" si="137"/>
        <v>3.379999999999999</v>
      </c>
      <c r="BM39">
        <v>93</v>
      </c>
      <c r="BN39">
        <v>50</v>
      </c>
      <c r="BO39" s="3">
        <v>0.20799999999999999</v>
      </c>
      <c r="BP39" s="1">
        <f t="shared" si="138"/>
        <v>4.16</v>
      </c>
      <c r="BQ39" s="2">
        <f t="shared" si="139"/>
        <v>12.620000000000001</v>
      </c>
      <c r="BR39" s="2">
        <f t="shared" si="140"/>
        <v>-3.6799999999999997</v>
      </c>
      <c r="BT39">
        <v>93</v>
      </c>
      <c r="BU39">
        <v>50</v>
      </c>
      <c r="BV39" s="3">
        <v>0.15</v>
      </c>
      <c r="BW39" s="1">
        <f t="shared" si="141"/>
        <v>3</v>
      </c>
      <c r="BX39" s="2">
        <f t="shared" si="142"/>
        <v>8.120000000000001</v>
      </c>
      <c r="BY39" s="2">
        <f t="shared" si="143"/>
        <v>4.5</v>
      </c>
      <c r="CA39">
        <v>93</v>
      </c>
      <c r="CB39">
        <v>50</v>
      </c>
      <c r="CC39" s="3">
        <v>0.26400000000000001</v>
      </c>
      <c r="CD39" s="1">
        <f t="shared" si="144"/>
        <v>5.28</v>
      </c>
      <c r="CE39" s="2">
        <f t="shared" si="145"/>
        <v>15.120000000000001</v>
      </c>
      <c r="CF39" s="2">
        <f t="shared" si="146"/>
        <v>-7</v>
      </c>
      <c r="CH39">
        <v>93</v>
      </c>
      <c r="CI39">
        <v>50</v>
      </c>
      <c r="CJ39" s="3">
        <v>0.20499999999999999</v>
      </c>
      <c r="CK39" s="1">
        <f t="shared" si="147"/>
        <v>4.0999999999999996</v>
      </c>
      <c r="CL39" s="2">
        <f t="shared" si="148"/>
        <v>11.08</v>
      </c>
      <c r="CM39" s="2">
        <f t="shared" si="149"/>
        <v>4.0400000000000009</v>
      </c>
      <c r="CO39">
        <v>93</v>
      </c>
      <c r="CP39">
        <v>50</v>
      </c>
      <c r="CQ39" s="3">
        <v>0.28100000000000003</v>
      </c>
      <c r="CR39" s="1">
        <f t="shared" si="150"/>
        <v>5.620000000000001</v>
      </c>
      <c r="CS39" s="2">
        <f t="shared" si="151"/>
        <v>15.66</v>
      </c>
      <c r="CT39" s="2">
        <f t="shared" si="152"/>
        <v>-4.58</v>
      </c>
      <c r="CV39">
        <v>93</v>
      </c>
      <c r="CW39">
        <v>50</v>
      </c>
      <c r="CX39" s="3">
        <v>0.193</v>
      </c>
      <c r="CY39" s="1">
        <f t="shared" si="153"/>
        <v>3.8600000000000003</v>
      </c>
      <c r="CZ39" s="2">
        <f t="shared" si="154"/>
        <v>10.280000000000001</v>
      </c>
      <c r="DA39" s="2">
        <f t="shared" si="155"/>
        <v>5.379999999999999</v>
      </c>
      <c r="DC39">
        <v>93</v>
      </c>
      <c r="DD39">
        <v>50</v>
      </c>
      <c r="DE39" s="3">
        <v>0.255</v>
      </c>
      <c r="DF39" s="1">
        <f t="shared" si="156"/>
        <v>5.0999999999999996</v>
      </c>
      <c r="DG39" s="2">
        <f t="shared" si="157"/>
        <v>15.08</v>
      </c>
      <c r="DH39" s="2">
        <f t="shared" si="158"/>
        <v>-4.7999999999999989</v>
      </c>
      <c r="DJ39">
        <v>93</v>
      </c>
      <c r="DK39">
        <v>50</v>
      </c>
      <c r="DL39" s="3">
        <v>0.16400000000000001</v>
      </c>
      <c r="DM39" s="1">
        <f t="shared" si="159"/>
        <v>3.2800000000000002</v>
      </c>
      <c r="DN39" s="2">
        <f t="shared" si="160"/>
        <v>8.9</v>
      </c>
      <c r="DO39" s="2">
        <f t="shared" si="161"/>
        <v>6.18</v>
      </c>
      <c r="DQ39">
        <v>93</v>
      </c>
      <c r="DR39">
        <v>50</v>
      </c>
      <c r="DS39" s="3">
        <v>0.154</v>
      </c>
      <c r="DT39" s="1">
        <f t="shared" si="162"/>
        <v>3.08</v>
      </c>
      <c r="DU39" s="2">
        <f t="shared" si="163"/>
        <v>7.8599999999999994</v>
      </c>
      <c r="DV39" s="2">
        <f t="shared" si="112"/>
        <v>1.0400000000000009</v>
      </c>
      <c r="DX39">
        <v>93</v>
      </c>
      <c r="DY39">
        <v>50</v>
      </c>
      <c r="DZ39" s="3">
        <v>0.14299999999999999</v>
      </c>
      <c r="EA39" s="1">
        <f t="shared" si="164"/>
        <v>2.86</v>
      </c>
      <c r="EB39" s="2">
        <f t="shared" si="165"/>
        <v>8.06</v>
      </c>
      <c r="EC39" s="2">
        <f t="shared" si="166"/>
        <v>-0.20000000000000107</v>
      </c>
    </row>
    <row r="40" spans="2:133" x14ac:dyDescent="0.25">
      <c r="B40">
        <v>93</v>
      </c>
      <c r="C40">
        <v>70</v>
      </c>
      <c r="D40" s="3">
        <v>0.30099999999999999</v>
      </c>
      <c r="E40" s="1">
        <f t="shared" si="113"/>
        <v>6.02</v>
      </c>
      <c r="F40" s="2">
        <f>F39+E40</f>
        <v>17.66</v>
      </c>
      <c r="I40">
        <v>93</v>
      </c>
      <c r="J40">
        <v>70</v>
      </c>
      <c r="K40" s="3">
        <v>0.32600000000000001</v>
      </c>
      <c r="L40" s="1">
        <f t="shared" si="114"/>
        <v>6.5200000000000005</v>
      </c>
      <c r="M40" s="2">
        <f t="shared" si="115"/>
        <v>20.56</v>
      </c>
      <c r="N40" s="2">
        <f t="shared" si="116"/>
        <v>-2.8999999999999986</v>
      </c>
      <c r="O40" s="2"/>
      <c r="P40">
        <v>93</v>
      </c>
      <c r="Q40">
        <v>70</v>
      </c>
      <c r="R40" s="3">
        <v>0.29199999999999998</v>
      </c>
      <c r="S40" s="1">
        <f t="shared" si="117"/>
        <v>5.84</v>
      </c>
      <c r="T40" s="2">
        <f t="shared" si="118"/>
        <v>14.64</v>
      </c>
      <c r="U40" s="2">
        <f t="shared" si="119"/>
        <v>5.9199999999999982</v>
      </c>
      <c r="W40">
        <v>93</v>
      </c>
      <c r="X40">
        <v>70</v>
      </c>
      <c r="Y40" s="3">
        <v>0.28899999999999998</v>
      </c>
      <c r="Z40" s="1">
        <f t="shared" si="120"/>
        <v>5.7799999999999994</v>
      </c>
      <c r="AA40" s="2">
        <f t="shared" si="121"/>
        <v>17.439999999999998</v>
      </c>
      <c r="AB40" s="2">
        <f t="shared" si="122"/>
        <v>-2.7999999999999972</v>
      </c>
      <c r="AD40">
        <v>93</v>
      </c>
      <c r="AE40">
        <v>70</v>
      </c>
      <c r="AF40" s="3">
        <v>0.25700000000000001</v>
      </c>
      <c r="AG40" s="1">
        <f t="shared" si="123"/>
        <v>5.1400000000000006</v>
      </c>
      <c r="AH40" s="2">
        <f t="shared" si="124"/>
        <v>11.96</v>
      </c>
      <c r="AI40" s="2">
        <f t="shared" si="125"/>
        <v>5.4799999999999969</v>
      </c>
      <c r="AK40">
        <v>93</v>
      </c>
      <c r="AL40">
        <v>70</v>
      </c>
      <c r="AM40" s="3">
        <v>0.28299999999999997</v>
      </c>
      <c r="AN40" s="1">
        <f t="shared" si="126"/>
        <v>5.6599999999999993</v>
      </c>
      <c r="AO40" s="2">
        <f t="shared" si="127"/>
        <v>18.8</v>
      </c>
      <c r="AP40" s="2">
        <f t="shared" si="128"/>
        <v>-6.84</v>
      </c>
      <c r="AQ40" s="2"/>
      <c r="AR40">
        <v>93</v>
      </c>
      <c r="AS40">
        <v>70</v>
      </c>
      <c r="AT40" s="3">
        <v>0.23100000000000001</v>
      </c>
      <c r="AU40" s="1">
        <f t="shared" si="129"/>
        <v>4.62</v>
      </c>
      <c r="AV40" s="2">
        <f t="shared" si="130"/>
        <v>12.120000000000001</v>
      </c>
      <c r="AW40" s="2">
        <f t="shared" si="131"/>
        <v>6.68</v>
      </c>
      <c r="AY40">
        <v>93</v>
      </c>
      <c r="AZ40">
        <v>70</v>
      </c>
      <c r="BA40" s="3">
        <v>0.26</v>
      </c>
      <c r="BB40" s="1">
        <f t="shared" si="132"/>
        <v>5.2</v>
      </c>
      <c r="BC40" s="2">
        <f t="shared" si="133"/>
        <v>17.52</v>
      </c>
      <c r="BD40" s="2">
        <f t="shared" si="134"/>
        <v>-5.3999999999999986</v>
      </c>
      <c r="BF40">
        <v>93</v>
      </c>
      <c r="BG40">
        <v>70</v>
      </c>
      <c r="BH40" s="3">
        <v>0.21299999999999999</v>
      </c>
      <c r="BI40" s="1">
        <f t="shared" si="135"/>
        <v>4.26</v>
      </c>
      <c r="BJ40" s="2">
        <f t="shared" si="136"/>
        <v>13.200000000000001</v>
      </c>
      <c r="BK40" s="2">
        <f t="shared" si="137"/>
        <v>4.3199999999999985</v>
      </c>
      <c r="BM40">
        <v>93</v>
      </c>
      <c r="BN40">
        <v>70</v>
      </c>
      <c r="BO40" s="3">
        <v>0.24399999999999999</v>
      </c>
      <c r="BP40" s="1">
        <f t="shared" si="138"/>
        <v>4.88</v>
      </c>
      <c r="BQ40" s="2">
        <f t="shared" si="139"/>
        <v>17.5</v>
      </c>
      <c r="BR40" s="2">
        <f t="shared" si="140"/>
        <v>-4.2999999999999989</v>
      </c>
      <c r="BT40">
        <v>93</v>
      </c>
      <c r="BU40">
        <v>70</v>
      </c>
      <c r="BV40" s="3">
        <v>0.20699999999999999</v>
      </c>
      <c r="BW40" s="1">
        <f t="shared" si="141"/>
        <v>4.1399999999999997</v>
      </c>
      <c r="BX40" s="2">
        <f t="shared" si="142"/>
        <v>12.260000000000002</v>
      </c>
      <c r="BY40" s="2">
        <f t="shared" si="143"/>
        <v>5.2399999999999984</v>
      </c>
      <c r="CA40">
        <v>93</v>
      </c>
      <c r="CB40">
        <v>70</v>
      </c>
      <c r="CC40" s="3">
        <v>0.308</v>
      </c>
      <c r="CD40" s="1">
        <f t="shared" si="144"/>
        <v>6.16</v>
      </c>
      <c r="CE40" s="2">
        <f t="shared" si="145"/>
        <v>21.28</v>
      </c>
      <c r="CF40" s="2">
        <f t="shared" si="146"/>
        <v>-9.02</v>
      </c>
      <c r="CH40">
        <v>93</v>
      </c>
      <c r="CI40">
        <v>70</v>
      </c>
      <c r="CJ40" s="3">
        <v>0.252</v>
      </c>
      <c r="CK40" s="1">
        <f t="shared" si="147"/>
        <v>5.04</v>
      </c>
      <c r="CL40" s="2">
        <f t="shared" si="148"/>
        <v>16.12</v>
      </c>
      <c r="CM40" s="2">
        <f t="shared" si="149"/>
        <v>5.16</v>
      </c>
      <c r="CO40">
        <v>93</v>
      </c>
      <c r="CP40">
        <v>70</v>
      </c>
      <c r="CQ40" s="3">
        <v>0.309</v>
      </c>
      <c r="CR40" s="1">
        <f t="shared" si="150"/>
        <v>6.18</v>
      </c>
      <c r="CS40" s="2">
        <f t="shared" si="151"/>
        <v>21.84</v>
      </c>
      <c r="CT40" s="2">
        <f t="shared" si="152"/>
        <v>-5.7199999999999989</v>
      </c>
      <c r="CV40">
        <v>93</v>
      </c>
      <c r="CW40">
        <v>70</v>
      </c>
      <c r="CX40" s="3">
        <v>0.27800000000000002</v>
      </c>
      <c r="CY40" s="1">
        <f t="shared" si="153"/>
        <v>5.5600000000000005</v>
      </c>
      <c r="CZ40" s="2">
        <f t="shared" si="154"/>
        <v>15.840000000000002</v>
      </c>
      <c r="DA40" s="2">
        <f t="shared" si="155"/>
        <v>5.9999999999999982</v>
      </c>
      <c r="DC40">
        <v>93</v>
      </c>
      <c r="DD40">
        <v>70</v>
      </c>
      <c r="DE40" s="3">
        <v>0.307</v>
      </c>
      <c r="DF40" s="1">
        <f t="shared" si="156"/>
        <v>6.14</v>
      </c>
      <c r="DG40" s="2">
        <f t="shared" si="157"/>
        <v>21.22</v>
      </c>
      <c r="DH40" s="2">
        <f t="shared" si="158"/>
        <v>-5.3799999999999972</v>
      </c>
      <c r="DJ40">
        <v>93</v>
      </c>
      <c r="DK40">
        <v>70</v>
      </c>
      <c r="DL40" s="3">
        <v>0.248</v>
      </c>
      <c r="DM40" s="1">
        <f t="shared" si="159"/>
        <v>4.96</v>
      </c>
      <c r="DN40" s="2">
        <f t="shared" si="160"/>
        <v>13.86</v>
      </c>
      <c r="DO40" s="2">
        <f t="shared" si="161"/>
        <v>7.3599999999999994</v>
      </c>
      <c r="DQ40">
        <v>93</v>
      </c>
      <c r="DR40">
        <v>70</v>
      </c>
      <c r="DS40" s="3">
        <v>0.214</v>
      </c>
      <c r="DT40" s="1">
        <f t="shared" si="162"/>
        <v>4.28</v>
      </c>
      <c r="DU40" s="2">
        <f t="shared" si="163"/>
        <v>12.14</v>
      </c>
      <c r="DV40" s="2">
        <f t="shared" si="112"/>
        <v>1.7199999999999989</v>
      </c>
      <c r="DX40">
        <v>93</v>
      </c>
      <c r="DY40">
        <v>70</v>
      </c>
      <c r="DZ40" s="3">
        <v>0.216</v>
      </c>
      <c r="EA40" s="1">
        <f t="shared" si="164"/>
        <v>4.32</v>
      </c>
      <c r="EB40" s="2">
        <f t="shared" si="165"/>
        <v>12.38</v>
      </c>
      <c r="EC40" s="2">
        <f t="shared" si="166"/>
        <v>-0.24000000000000021</v>
      </c>
    </row>
    <row r="41" spans="2:133" x14ac:dyDescent="0.25">
      <c r="B41">
        <v>93</v>
      </c>
      <c r="C41">
        <v>90</v>
      </c>
      <c r="D41" s="3">
        <v>0.29399999999999998</v>
      </c>
      <c r="E41" s="1">
        <f t="shared" si="113"/>
        <v>5.88</v>
      </c>
      <c r="F41" s="2">
        <f>F40+E41</f>
        <v>23.54</v>
      </c>
      <c r="I41">
        <v>93</v>
      </c>
      <c r="J41">
        <v>90</v>
      </c>
      <c r="K41" s="3">
        <v>0.30099999999999999</v>
      </c>
      <c r="L41" s="1">
        <f t="shared" si="114"/>
        <v>6.02</v>
      </c>
      <c r="M41" s="2">
        <f t="shared" si="115"/>
        <v>26.58</v>
      </c>
      <c r="N41" s="2">
        <f t="shared" si="116"/>
        <v>-3.0399999999999991</v>
      </c>
      <c r="O41" s="2"/>
      <c r="P41">
        <v>93</v>
      </c>
      <c r="Q41">
        <v>90</v>
      </c>
      <c r="R41" s="3">
        <v>0.29899999999999999</v>
      </c>
      <c r="S41" s="1">
        <f t="shared" si="117"/>
        <v>5.9799999999999995</v>
      </c>
      <c r="T41" s="2">
        <f t="shared" si="118"/>
        <v>20.62</v>
      </c>
      <c r="U41" s="2">
        <f t="shared" si="119"/>
        <v>5.9599999999999973</v>
      </c>
      <c r="W41">
        <v>93</v>
      </c>
      <c r="X41">
        <v>90</v>
      </c>
      <c r="Y41" s="3">
        <v>0.29399999999999998</v>
      </c>
      <c r="Z41" s="1">
        <f t="shared" si="120"/>
        <v>5.88</v>
      </c>
      <c r="AA41" s="2">
        <f t="shared" si="121"/>
        <v>23.319999999999997</v>
      </c>
      <c r="AB41" s="2">
        <f t="shared" si="122"/>
        <v>-2.6999999999999957</v>
      </c>
      <c r="AD41">
        <v>93</v>
      </c>
      <c r="AE41">
        <v>90</v>
      </c>
      <c r="AF41" s="3">
        <v>0.28899999999999998</v>
      </c>
      <c r="AG41" s="1">
        <f t="shared" si="123"/>
        <v>5.7799999999999994</v>
      </c>
      <c r="AH41" s="2">
        <f t="shared" si="124"/>
        <v>17.740000000000002</v>
      </c>
      <c r="AI41" s="2">
        <f t="shared" si="125"/>
        <v>5.5799999999999947</v>
      </c>
      <c r="AK41">
        <v>93</v>
      </c>
      <c r="AL41">
        <v>90</v>
      </c>
      <c r="AM41" s="3">
        <v>0.28799999999999998</v>
      </c>
      <c r="AN41" s="1">
        <f t="shared" si="126"/>
        <v>5.76</v>
      </c>
      <c r="AO41" s="2">
        <f t="shared" si="127"/>
        <v>24.560000000000002</v>
      </c>
      <c r="AP41" s="2">
        <f t="shared" si="128"/>
        <v>-6.82</v>
      </c>
      <c r="AQ41" s="2"/>
      <c r="AR41">
        <v>93</v>
      </c>
      <c r="AS41">
        <v>90</v>
      </c>
      <c r="AT41" s="3">
        <v>0.27100000000000002</v>
      </c>
      <c r="AU41" s="1">
        <f t="shared" si="129"/>
        <v>5.42</v>
      </c>
      <c r="AV41" s="2">
        <f t="shared" si="130"/>
        <v>17.54</v>
      </c>
      <c r="AW41" s="2">
        <f t="shared" si="131"/>
        <v>7.0200000000000031</v>
      </c>
      <c r="AY41">
        <v>93</v>
      </c>
      <c r="AZ41">
        <v>90</v>
      </c>
      <c r="BA41" s="3">
        <v>0.28199999999999997</v>
      </c>
      <c r="BB41" s="1">
        <f t="shared" si="132"/>
        <v>5.64</v>
      </c>
      <c r="BC41" s="2">
        <f t="shared" si="133"/>
        <v>23.16</v>
      </c>
      <c r="BD41" s="2">
        <f t="shared" si="134"/>
        <v>-5.620000000000001</v>
      </c>
      <c r="BF41">
        <v>93</v>
      </c>
      <c r="BG41">
        <v>90</v>
      </c>
      <c r="BH41" s="3">
        <v>0.23</v>
      </c>
      <c r="BI41" s="1">
        <f t="shared" si="135"/>
        <v>4.6000000000000005</v>
      </c>
      <c r="BJ41" s="2">
        <f t="shared" si="136"/>
        <v>17.8</v>
      </c>
      <c r="BK41" s="2">
        <f t="shared" si="137"/>
        <v>5.3599999999999994</v>
      </c>
      <c r="BM41">
        <v>93</v>
      </c>
      <c r="BN41">
        <v>90</v>
      </c>
      <c r="BO41" s="3">
        <v>0.24399999999999999</v>
      </c>
      <c r="BP41" s="1">
        <f t="shared" si="138"/>
        <v>4.88</v>
      </c>
      <c r="BQ41" s="2">
        <f t="shared" si="139"/>
        <v>22.38</v>
      </c>
      <c r="BR41" s="2">
        <f t="shared" si="140"/>
        <v>-4.5799999999999983</v>
      </c>
      <c r="BT41">
        <v>93</v>
      </c>
      <c r="BU41">
        <v>90</v>
      </c>
      <c r="BV41" s="3">
        <v>0.22</v>
      </c>
      <c r="BW41" s="1">
        <f t="shared" si="141"/>
        <v>4.4000000000000004</v>
      </c>
      <c r="BX41" s="2">
        <f t="shared" si="142"/>
        <v>16.660000000000004</v>
      </c>
      <c r="BY41" s="2">
        <f t="shared" si="143"/>
        <v>5.7199999999999953</v>
      </c>
      <c r="CA41">
        <v>93</v>
      </c>
      <c r="CB41">
        <v>90</v>
      </c>
      <c r="CC41" s="3">
        <v>0.25600000000000001</v>
      </c>
      <c r="CD41" s="1">
        <f t="shared" si="144"/>
        <v>5.12</v>
      </c>
      <c r="CE41" s="2">
        <f t="shared" si="145"/>
        <v>26.400000000000002</v>
      </c>
      <c r="CF41" s="2">
        <f t="shared" si="146"/>
        <v>-9.7399999999999984</v>
      </c>
      <c r="CH41">
        <v>93</v>
      </c>
      <c r="CI41">
        <v>90</v>
      </c>
      <c r="CJ41" s="3">
        <v>0.22700000000000001</v>
      </c>
      <c r="CK41" s="1">
        <f t="shared" si="147"/>
        <v>4.54</v>
      </c>
      <c r="CL41" s="2">
        <f t="shared" si="148"/>
        <v>20.66</v>
      </c>
      <c r="CM41" s="2">
        <f t="shared" si="149"/>
        <v>5.740000000000002</v>
      </c>
      <c r="CO41">
        <v>93</v>
      </c>
      <c r="CP41">
        <v>90</v>
      </c>
      <c r="CQ41" s="3">
        <v>0.27500000000000002</v>
      </c>
      <c r="CR41" s="1">
        <f t="shared" si="150"/>
        <v>5.5</v>
      </c>
      <c r="CS41" s="2">
        <f t="shared" si="151"/>
        <v>27.34</v>
      </c>
      <c r="CT41" s="2">
        <f t="shared" si="152"/>
        <v>-6.68</v>
      </c>
      <c r="CV41">
        <v>93</v>
      </c>
      <c r="CW41">
        <v>90</v>
      </c>
      <c r="CX41" s="3">
        <v>0.26800000000000002</v>
      </c>
      <c r="CY41" s="1">
        <f t="shared" si="153"/>
        <v>5.36</v>
      </c>
      <c r="CZ41" s="2">
        <f t="shared" si="154"/>
        <v>21.200000000000003</v>
      </c>
      <c r="DA41" s="2">
        <f t="shared" si="155"/>
        <v>6.139999999999997</v>
      </c>
      <c r="DC41">
        <v>93</v>
      </c>
      <c r="DD41">
        <v>90</v>
      </c>
      <c r="DE41" s="3">
        <v>0.315</v>
      </c>
      <c r="DF41" s="1">
        <f t="shared" si="156"/>
        <v>6.3</v>
      </c>
      <c r="DG41" s="2">
        <f t="shared" si="157"/>
        <v>27.52</v>
      </c>
      <c r="DH41" s="2">
        <f t="shared" si="158"/>
        <v>-6.3199999999999967</v>
      </c>
      <c r="DJ41">
        <v>93</v>
      </c>
      <c r="DK41">
        <v>90</v>
      </c>
      <c r="DL41" s="3">
        <v>0.27600000000000002</v>
      </c>
      <c r="DM41" s="1">
        <f t="shared" si="159"/>
        <v>5.5200000000000005</v>
      </c>
      <c r="DN41" s="2">
        <f t="shared" si="160"/>
        <v>19.38</v>
      </c>
      <c r="DO41" s="2">
        <f t="shared" si="161"/>
        <v>8.14</v>
      </c>
      <c r="DQ41">
        <v>93</v>
      </c>
      <c r="DR41">
        <v>90</v>
      </c>
      <c r="DS41" s="3">
        <v>0.24399999999999999</v>
      </c>
      <c r="DT41" s="1">
        <f t="shared" si="162"/>
        <v>4.88</v>
      </c>
      <c r="DU41" s="2">
        <f t="shared" si="163"/>
        <v>17.02</v>
      </c>
      <c r="DV41" s="2">
        <f t="shared" si="112"/>
        <v>2.3599999999999994</v>
      </c>
      <c r="DX41">
        <v>93</v>
      </c>
      <c r="DY41">
        <v>90</v>
      </c>
      <c r="DZ41" s="3">
        <v>0.22</v>
      </c>
      <c r="EA41" s="1">
        <f t="shared" si="164"/>
        <v>4.4000000000000004</v>
      </c>
      <c r="EB41" s="2">
        <f t="shared" si="165"/>
        <v>16.78</v>
      </c>
      <c r="EC41" s="2">
        <f t="shared" si="166"/>
        <v>0.23999999999999844</v>
      </c>
    </row>
    <row r="42" spans="2:133" x14ac:dyDescent="0.25">
      <c r="B42">
        <v>93</v>
      </c>
      <c r="C42">
        <v>110</v>
      </c>
      <c r="D42" s="3">
        <v>0.28299999999999997</v>
      </c>
      <c r="E42" s="1">
        <f t="shared" si="113"/>
        <v>5.6599999999999993</v>
      </c>
      <c r="F42" s="2">
        <f>F41+E42</f>
        <v>29.2</v>
      </c>
      <c r="I42">
        <v>93</v>
      </c>
      <c r="J42">
        <v>110</v>
      </c>
      <c r="K42" s="3">
        <v>0.29099999999999998</v>
      </c>
      <c r="L42" s="1">
        <f t="shared" si="114"/>
        <v>5.8199999999999994</v>
      </c>
      <c r="M42" s="2">
        <f t="shared" si="115"/>
        <v>32.4</v>
      </c>
      <c r="N42" s="2">
        <f t="shared" si="116"/>
        <v>-3.1999999999999993</v>
      </c>
      <c r="O42" s="2"/>
      <c r="P42">
        <v>93</v>
      </c>
      <c r="Q42">
        <v>110</v>
      </c>
      <c r="R42" s="3">
        <v>0.3</v>
      </c>
      <c r="S42" s="1">
        <f t="shared" si="117"/>
        <v>6</v>
      </c>
      <c r="T42" s="2">
        <f t="shared" si="118"/>
        <v>26.62</v>
      </c>
      <c r="U42" s="2">
        <f t="shared" si="119"/>
        <v>5.7799999999999976</v>
      </c>
      <c r="W42">
        <v>93</v>
      </c>
      <c r="X42">
        <v>110</v>
      </c>
      <c r="Y42" s="3">
        <v>0.29299999999999998</v>
      </c>
      <c r="Z42" s="1">
        <f t="shared" si="120"/>
        <v>5.8599999999999994</v>
      </c>
      <c r="AA42" s="2">
        <f t="shared" si="121"/>
        <v>29.179999999999996</v>
      </c>
      <c r="AB42" s="2">
        <f t="shared" si="122"/>
        <v>-2.5599999999999952</v>
      </c>
      <c r="AD42">
        <v>93</v>
      </c>
      <c r="AE42">
        <v>110</v>
      </c>
      <c r="AF42" s="3">
        <v>0.28899999999999998</v>
      </c>
      <c r="AG42" s="1">
        <f t="shared" si="123"/>
        <v>5.7799999999999994</v>
      </c>
      <c r="AH42" s="2">
        <f t="shared" si="124"/>
        <v>23.520000000000003</v>
      </c>
      <c r="AI42" s="2">
        <f t="shared" si="125"/>
        <v>5.659999999999993</v>
      </c>
      <c r="AK42">
        <v>93</v>
      </c>
      <c r="AL42">
        <v>110</v>
      </c>
      <c r="AM42" s="3">
        <v>0.28999999999999998</v>
      </c>
      <c r="AN42" s="1">
        <f t="shared" si="126"/>
        <v>5.8</v>
      </c>
      <c r="AO42" s="2">
        <f t="shared" si="127"/>
        <v>30.360000000000003</v>
      </c>
      <c r="AP42" s="2">
        <f t="shared" si="128"/>
        <v>-6.84</v>
      </c>
      <c r="AQ42" s="2"/>
      <c r="AR42">
        <v>93</v>
      </c>
      <c r="AS42">
        <v>110</v>
      </c>
      <c r="AT42" s="3">
        <v>0.27200000000000002</v>
      </c>
      <c r="AU42" s="1">
        <f t="shared" si="129"/>
        <v>5.44</v>
      </c>
      <c r="AV42" s="2">
        <f t="shared" si="130"/>
        <v>22.98</v>
      </c>
      <c r="AW42" s="2">
        <f t="shared" si="131"/>
        <v>7.3800000000000026</v>
      </c>
      <c r="AY42">
        <v>93</v>
      </c>
      <c r="AZ42">
        <v>110</v>
      </c>
      <c r="BA42" s="3">
        <v>0.27700000000000002</v>
      </c>
      <c r="BB42" s="1">
        <f t="shared" si="132"/>
        <v>5.5400000000000009</v>
      </c>
      <c r="BC42" s="2">
        <f t="shared" si="133"/>
        <v>28.700000000000003</v>
      </c>
      <c r="BD42" s="2">
        <f t="shared" si="134"/>
        <v>-5.7200000000000024</v>
      </c>
      <c r="BF42">
        <v>93</v>
      </c>
      <c r="BG42">
        <v>110</v>
      </c>
      <c r="BH42" s="3">
        <v>0.253</v>
      </c>
      <c r="BI42" s="1">
        <f t="shared" si="135"/>
        <v>5.0600000000000005</v>
      </c>
      <c r="BJ42" s="2">
        <f t="shared" si="136"/>
        <v>22.86</v>
      </c>
      <c r="BK42" s="2">
        <f t="shared" si="137"/>
        <v>5.8400000000000034</v>
      </c>
      <c r="BM42">
        <v>93</v>
      </c>
      <c r="BN42">
        <v>110</v>
      </c>
      <c r="BO42" s="3">
        <v>0.28199999999999997</v>
      </c>
      <c r="BP42" s="1">
        <f t="shared" si="138"/>
        <v>5.64</v>
      </c>
      <c r="BQ42" s="2">
        <f t="shared" si="139"/>
        <v>28.02</v>
      </c>
      <c r="BR42" s="2">
        <f t="shared" si="140"/>
        <v>-5.16</v>
      </c>
      <c r="BT42">
        <v>93</v>
      </c>
      <c r="BU42">
        <v>110</v>
      </c>
      <c r="BV42" s="3">
        <v>0.251</v>
      </c>
      <c r="BW42" s="1">
        <f t="shared" si="141"/>
        <v>5.0199999999999996</v>
      </c>
      <c r="BX42" s="2">
        <f t="shared" si="142"/>
        <v>21.680000000000003</v>
      </c>
      <c r="BY42" s="2">
        <f t="shared" si="143"/>
        <v>6.3399999999999963</v>
      </c>
      <c r="CA42">
        <v>93</v>
      </c>
      <c r="CB42">
        <v>110</v>
      </c>
      <c r="CC42" s="3">
        <v>0.26900000000000002</v>
      </c>
      <c r="CD42" s="1">
        <f t="shared" si="144"/>
        <v>5.3800000000000008</v>
      </c>
      <c r="CE42" s="2">
        <f t="shared" si="145"/>
        <v>31.78</v>
      </c>
      <c r="CF42" s="2">
        <f t="shared" si="146"/>
        <v>-10.099999999999998</v>
      </c>
      <c r="CH42">
        <v>93</v>
      </c>
      <c r="CI42">
        <v>110</v>
      </c>
      <c r="CJ42" s="3">
        <v>0.24199999999999999</v>
      </c>
      <c r="CK42" s="1">
        <f t="shared" si="147"/>
        <v>4.84</v>
      </c>
      <c r="CL42" s="2">
        <f t="shared" si="148"/>
        <v>25.5</v>
      </c>
      <c r="CM42" s="2">
        <f t="shared" si="149"/>
        <v>6.2800000000000011</v>
      </c>
      <c r="CO42">
        <v>93</v>
      </c>
      <c r="CP42">
        <v>110</v>
      </c>
      <c r="CQ42" s="3">
        <v>0.26500000000000001</v>
      </c>
      <c r="CR42" s="1">
        <f t="shared" si="150"/>
        <v>5.3000000000000007</v>
      </c>
      <c r="CS42" s="2">
        <f t="shared" si="151"/>
        <v>32.64</v>
      </c>
      <c r="CT42" s="2">
        <f t="shared" si="152"/>
        <v>-7.1400000000000006</v>
      </c>
      <c r="CV42">
        <v>93</v>
      </c>
      <c r="CW42">
        <v>110</v>
      </c>
      <c r="CX42" s="3">
        <v>0.252</v>
      </c>
      <c r="CY42" s="1">
        <f t="shared" si="153"/>
        <v>5.04</v>
      </c>
      <c r="CZ42" s="2">
        <f t="shared" si="154"/>
        <v>26.240000000000002</v>
      </c>
      <c r="DA42" s="2">
        <f t="shared" si="155"/>
        <v>6.3999999999999986</v>
      </c>
      <c r="DC42">
        <v>93</v>
      </c>
      <c r="DD42">
        <v>110</v>
      </c>
      <c r="DE42" s="3">
        <v>0.30499999999999999</v>
      </c>
      <c r="DF42" s="1">
        <f t="shared" si="156"/>
        <v>6.1</v>
      </c>
      <c r="DG42" s="2">
        <f t="shared" si="157"/>
        <v>33.619999999999997</v>
      </c>
      <c r="DH42" s="2">
        <f t="shared" si="158"/>
        <v>-7.3799999999999955</v>
      </c>
      <c r="DJ42">
        <v>93</v>
      </c>
      <c r="DK42">
        <v>110</v>
      </c>
      <c r="DL42" s="3">
        <v>0.27800000000000002</v>
      </c>
      <c r="DM42" s="1">
        <f t="shared" si="159"/>
        <v>5.5600000000000005</v>
      </c>
      <c r="DN42" s="2">
        <f t="shared" si="160"/>
        <v>24.939999999999998</v>
      </c>
      <c r="DO42" s="2">
        <f t="shared" si="161"/>
        <v>8.68</v>
      </c>
      <c r="DQ42">
        <v>93</v>
      </c>
      <c r="DR42">
        <v>110</v>
      </c>
      <c r="DS42" s="3">
        <v>0.25</v>
      </c>
      <c r="DT42" s="1">
        <f t="shared" si="162"/>
        <v>5</v>
      </c>
      <c r="DU42" s="2">
        <f t="shared" si="163"/>
        <v>22.02</v>
      </c>
      <c r="DV42" s="2">
        <f t="shared" si="112"/>
        <v>2.9199999999999982</v>
      </c>
      <c r="DX42">
        <v>93</v>
      </c>
      <c r="DY42">
        <v>110</v>
      </c>
      <c r="DZ42" s="3">
        <v>0.222</v>
      </c>
      <c r="EA42" s="1">
        <f t="shared" si="164"/>
        <v>4.4400000000000004</v>
      </c>
      <c r="EB42" s="2">
        <f t="shared" si="165"/>
        <v>21.220000000000002</v>
      </c>
      <c r="EC42" s="2">
        <f t="shared" si="166"/>
        <v>0.79999999999999716</v>
      </c>
    </row>
    <row r="43" spans="2:133" x14ac:dyDescent="0.25">
      <c r="B43">
        <v>93</v>
      </c>
      <c r="C43">
        <v>130</v>
      </c>
      <c r="D43" s="3">
        <v>0.27300000000000002</v>
      </c>
      <c r="E43" s="1">
        <f t="shared" si="113"/>
        <v>5.4600000000000009</v>
      </c>
      <c r="F43" s="2">
        <f t="shared" ref="F43:F51" si="167">F42+E43</f>
        <v>34.659999999999997</v>
      </c>
      <c r="I43">
        <v>93</v>
      </c>
      <c r="J43">
        <v>130</v>
      </c>
      <c r="K43" s="3">
        <v>0.27400000000000002</v>
      </c>
      <c r="L43" s="1">
        <f t="shared" si="114"/>
        <v>5.48</v>
      </c>
      <c r="M43" s="2">
        <f t="shared" si="115"/>
        <v>37.879999999999995</v>
      </c>
      <c r="N43" s="2">
        <f t="shared" si="116"/>
        <v>-3.2199999999999989</v>
      </c>
      <c r="O43" s="2"/>
      <c r="P43">
        <v>93</v>
      </c>
      <c r="Q43">
        <v>130</v>
      </c>
      <c r="R43" s="3">
        <v>0.28000000000000003</v>
      </c>
      <c r="S43" s="1">
        <f t="shared" si="117"/>
        <v>5.6000000000000005</v>
      </c>
      <c r="T43" s="2">
        <f t="shared" si="118"/>
        <v>32.22</v>
      </c>
      <c r="U43" s="2">
        <f t="shared" si="119"/>
        <v>5.6599999999999966</v>
      </c>
      <c r="W43">
        <v>93</v>
      </c>
      <c r="X43">
        <v>130</v>
      </c>
      <c r="Y43" s="3">
        <v>0.27300000000000002</v>
      </c>
      <c r="Z43" s="1">
        <f t="shared" si="120"/>
        <v>5.4600000000000009</v>
      </c>
      <c r="AA43" s="2">
        <f t="shared" si="121"/>
        <v>34.64</v>
      </c>
      <c r="AB43" s="2">
        <f t="shared" si="122"/>
        <v>-2.4200000000000017</v>
      </c>
      <c r="AD43">
        <v>93</v>
      </c>
      <c r="AE43">
        <v>130</v>
      </c>
      <c r="AF43" s="3">
        <v>0.27900000000000003</v>
      </c>
      <c r="AG43" s="1">
        <f t="shared" si="123"/>
        <v>5.58</v>
      </c>
      <c r="AH43" s="2">
        <f t="shared" si="124"/>
        <v>29.1</v>
      </c>
      <c r="AI43" s="2">
        <f t="shared" si="125"/>
        <v>5.5399999999999991</v>
      </c>
      <c r="AK43">
        <v>93</v>
      </c>
      <c r="AL43">
        <v>130</v>
      </c>
      <c r="AM43" s="3">
        <v>0.27300000000000002</v>
      </c>
      <c r="AN43" s="1">
        <f t="shared" si="126"/>
        <v>5.4600000000000009</v>
      </c>
      <c r="AO43" s="2">
        <f t="shared" si="127"/>
        <v>35.820000000000007</v>
      </c>
      <c r="AP43" s="2">
        <f t="shared" si="128"/>
        <v>-6.720000000000006</v>
      </c>
      <c r="AQ43" s="2"/>
      <c r="AR43">
        <v>93</v>
      </c>
      <c r="AS43">
        <v>130</v>
      </c>
      <c r="AT43" s="3">
        <v>0.26400000000000001</v>
      </c>
      <c r="AU43" s="1">
        <f t="shared" si="129"/>
        <v>5.28</v>
      </c>
      <c r="AV43" s="2">
        <f t="shared" si="130"/>
        <v>28.26</v>
      </c>
      <c r="AW43" s="2">
        <f t="shared" si="131"/>
        <v>7.5600000000000058</v>
      </c>
      <c r="AY43">
        <v>93</v>
      </c>
      <c r="AZ43">
        <v>130</v>
      </c>
      <c r="BA43" s="3">
        <v>0.27</v>
      </c>
      <c r="BB43" s="1">
        <f t="shared" si="132"/>
        <v>5.4</v>
      </c>
      <c r="BC43" s="2">
        <f t="shared" si="133"/>
        <v>34.1</v>
      </c>
      <c r="BD43" s="2">
        <f t="shared" si="134"/>
        <v>-5.84</v>
      </c>
      <c r="BF43">
        <v>93</v>
      </c>
      <c r="BG43">
        <v>130</v>
      </c>
      <c r="BH43" s="3">
        <v>0.249</v>
      </c>
      <c r="BI43" s="1">
        <f t="shared" si="135"/>
        <v>4.9800000000000004</v>
      </c>
      <c r="BJ43" s="2">
        <f t="shared" si="136"/>
        <v>27.84</v>
      </c>
      <c r="BK43" s="2">
        <f t="shared" si="137"/>
        <v>6.2600000000000016</v>
      </c>
      <c r="BM43">
        <v>93</v>
      </c>
      <c r="BN43">
        <v>130</v>
      </c>
      <c r="BO43" s="3">
        <v>0.27100000000000002</v>
      </c>
      <c r="BP43" s="1">
        <f t="shared" si="138"/>
        <v>5.42</v>
      </c>
      <c r="BQ43" s="2">
        <f t="shared" si="139"/>
        <v>33.44</v>
      </c>
      <c r="BR43" s="2">
        <f t="shared" si="140"/>
        <v>-5.5999999999999979</v>
      </c>
      <c r="BT43">
        <v>93</v>
      </c>
      <c r="BU43">
        <v>130</v>
      </c>
      <c r="BV43" s="3">
        <v>0.26100000000000001</v>
      </c>
      <c r="BW43" s="1">
        <f t="shared" si="141"/>
        <v>5.2200000000000006</v>
      </c>
      <c r="BX43" s="2">
        <f t="shared" si="142"/>
        <v>26.900000000000006</v>
      </c>
      <c r="BY43" s="2">
        <f t="shared" si="143"/>
        <v>6.539999999999992</v>
      </c>
      <c r="CA43">
        <v>93</v>
      </c>
      <c r="CB43">
        <v>130</v>
      </c>
      <c r="CC43" s="3">
        <v>0.26500000000000001</v>
      </c>
      <c r="CD43" s="1">
        <f t="shared" si="144"/>
        <v>5.3000000000000007</v>
      </c>
      <c r="CE43" s="2">
        <f t="shared" si="145"/>
        <v>37.08</v>
      </c>
      <c r="CF43" s="2">
        <f t="shared" si="146"/>
        <v>-10.179999999999993</v>
      </c>
      <c r="CH43">
        <v>93</v>
      </c>
      <c r="CI43">
        <v>130</v>
      </c>
      <c r="CJ43" s="3">
        <v>0.24399999999999999</v>
      </c>
      <c r="CK43" s="1">
        <f t="shared" si="147"/>
        <v>4.88</v>
      </c>
      <c r="CL43" s="2">
        <f t="shared" si="148"/>
        <v>30.38</v>
      </c>
      <c r="CM43" s="2">
        <f t="shared" si="149"/>
        <v>6.6999999999999993</v>
      </c>
      <c r="CO43">
        <v>93</v>
      </c>
      <c r="CP43">
        <v>130</v>
      </c>
      <c r="CQ43" s="3">
        <v>0.255</v>
      </c>
      <c r="CR43" s="1">
        <f t="shared" si="150"/>
        <v>5.0999999999999996</v>
      </c>
      <c r="CS43" s="2">
        <f t="shared" si="151"/>
        <v>37.74</v>
      </c>
      <c r="CT43" s="2">
        <f t="shared" si="152"/>
        <v>-7.360000000000003</v>
      </c>
      <c r="CV43">
        <v>93</v>
      </c>
      <c r="CW43">
        <v>130</v>
      </c>
      <c r="CX43" s="3">
        <v>0.247</v>
      </c>
      <c r="CY43" s="1">
        <f t="shared" si="153"/>
        <v>4.9399999999999995</v>
      </c>
      <c r="CZ43" s="2">
        <f t="shared" si="154"/>
        <v>31.18</v>
      </c>
      <c r="DA43" s="2">
        <f t="shared" si="155"/>
        <v>6.5600000000000023</v>
      </c>
      <c r="DC43">
        <v>93</v>
      </c>
      <c r="DD43">
        <v>130</v>
      </c>
      <c r="DE43" s="3">
        <v>0.28499999999999998</v>
      </c>
      <c r="DF43" s="1">
        <f t="shared" si="156"/>
        <v>5.6999999999999993</v>
      </c>
      <c r="DG43" s="2">
        <f t="shared" si="157"/>
        <v>39.319999999999993</v>
      </c>
      <c r="DH43" s="2">
        <f t="shared" si="158"/>
        <v>-8.1399999999999935</v>
      </c>
      <c r="DJ43">
        <v>93</v>
      </c>
      <c r="DK43">
        <v>130</v>
      </c>
      <c r="DL43" s="3">
        <v>0.27400000000000002</v>
      </c>
      <c r="DM43" s="1">
        <f t="shared" si="159"/>
        <v>5.48</v>
      </c>
      <c r="DN43" s="2">
        <f t="shared" si="160"/>
        <v>30.419999999999998</v>
      </c>
      <c r="DO43" s="2">
        <f t="shared" si="161"/>
        <v>8.899999999999995</v>
      </c>
      <c r="DQ43">
        <v>93</v>
      </c>
      <c r="DR43">
        <v>130</v>
      </c>
      <c r="DS43" s="3">
        <v>0.23899999999999999</v>
      </c>
      <c r="DT43" s="1">
        <f t="shared" si="162"/>
        <v>4.7799999999999994</v>
      </c>
      <c r="DU43" s="2">
        <f t="shared" si="163"/>
        <v>26.799999999999997</v>
      </c>
      <c r="DV43" s="2">
        <f t="shared" si="112"/>
        <v>3.620000000000001</v>
      </c>
      <c r="DX43">
        <v>93</v>
      </c>
      <c r="DY43">
        <v>130</v>
      </c>
      <c r="DZ43" s="3">
        <v>0.20799999999999999</v>
      </c>
      <c r="EA43" s="1">
        <f t="shared" si="164"/>
        <v>4.16</v>
      </c>
      <c r="EB43" s="2">
        <f t="shared" si="165"/>
        <v>25.380000000000003</v>
      </c>
      <c r="EC43" s="2">
        <f t="shared" si="166"/>
        <v>1.4199999999999946</v>
      </c>
    </row>
    <row r="44" spans="2:133" x14ac:dyDescent="0.25">
      <c r="B44">
        <v>93</v>
      </c>
      <c r="C44">
        <v>150</v>
      </c>
      <c r="D44" s="3">
        <v>0.248</v>
      </c>
      <c r="E44" s="1">
        <f t="shared" si="113"/>
        <v>4.96</v>
      </c>
      <c r="F44" s="2">
        <f t="shared" si="167"/>
        <v>39.619999999999997</v>
      </c>
      <c r="I44">
        <v>93</v>
      </c>
      <c r="J44">
        <v>150</v>
      </c>
      <c r="K44" s="3">
        <v>0.248</v>
      </c>
      <c r="L44" s="1">
        <f t="shared" si="114"/>
        <v>4.96</v>
      </c>
      <c r="M44" s="2">
        <f t="shared" si="115"/>
        <v>42.839999999999996</v>
      </c>
      <c r="N44" s="2">
        <f t="shared" si="116"/>
        <v>-3.2199999999999989</v>
      </c>
      <c r="O44" s="2"/>
      <c r="P44">
        <v>93</v>
      </c>
      <c r="Q44">
        <v>150</v>
      </c>
      <c r="R44" s="3">
        <v>0.26</v>
      </c>
      <c r="S44" s="1">
        <f t="shared" si="117"/>
        <v>5.2</v>
      </c>
      <c r="T44" s="2">
        <f t="shared" si="118"/>
        <v>37.42</v>
      </c>
      <c r="U44" s="2">
        <f t="shared" si="119"/>
        <v>5.4199999999999946</v>
      </c>
      <c r="W44">
        <v>93</v>
      </c>
      <c r="X44">
        <v>150</v>
      </c>
      <c r="Y44" s="3">
        <v>0.254</v>
      </c>
      <c r="Z44" s="1">
        <f t="shared" si="120"/>
        <v>5.08</v>
      </c>
      <c r="AA44" s="2">
        <f t="shared" si="121"/>
        <v>39.72</v>
      </c>
      <c r="AB44" s="2">
        <f t="shared" si="122"/>
        <v>-2.2999999999999972</v>
      </c>
      <c r="AD44">
        <v>93</v>
      </c>
      <c r="AE44">
        <v>150</v>
      </c>
      <c r="AF44" s="3">
        <v>0.26500000000000001</v>
      </c>
      <c r="AG44" s="1">
        <f t="shared" si="123"/>
        <v>5.3000000000000007</v>
      </c>
      <c r="AH44" s="2">
        <f t="shared" si="124"/>
        <v>34.400000000000006</v>
      </c>
      <c r="AI44" s="2">
        <f t="shared" si="125"/>
        <v>5.3199999999999932</v>
      </c>
      <c r="AK44">
        <v>93</v>
      </c>
      <c r="AL44">
        <v>150</v>
      </c>
      <c r="AM44" s="3">
        <v>0.25</v>
      </c>
      <c r="AN44" s="1">
        <f t="shared" si="126"/>
        <v>5</v>
      </c>
      <c r="AO44" s="2">
        <f t="shared" si="127"/>
        <v>40.820000000000007</v>
      </c>
      <c r="AP44" s="2">
        <f t="shared" si="128"/>
        <v>-6.4200000000000017</v>
      </c>
      <c r="AQ44" s="2"/>
      <c r="AR44">
        <v>93</v>
      </c>
      <c r="AS44">
        <v>150</v>
      </c>
      <c r="AT44" s="3">
        <v>0.24</v>
      </c>
      <c r="AU44" s="1">
        <f t="shared" si="129"/>
        <v>4.8</v>
      </c>
      <c r="AV44" s="2">
        <f t="shared" si="130"/>
        <v>33.06</v>
      </c>
      <c r="AW44" s="2">
        <f t="shared" si="131"/>
        <v>7.7600000000000051</v>
      </c>
      <c r="AY44">
        <v>93</v>
      </c>
      <c r="AZ44">
        <v>150</v>
      </c>
      <c r="BA44" s="3">
        <v>0.24399999999999999</v>
      </c>
      <c r="BB44" s="1">
        <f t="shared" si="132"/>
        <v>4.88</v>
      </c>
      <c r="BC44" s="2">
        <f t="shared" si="133"/>
        <v>38.980000000000004</v>
      </c>
      <c r="BD44" s="2">
        <f t="shared" si="134"/>
        <v>-5.9200000000000017</v>
      </c>
      <c r="BF44">
        <v>93</v>
      </c>
      <c r="BG44">
        <v>150</v>
      </c>
      <c r="BH44" s="3">
        <v>0.23699999999999999</v>
      </c>
      <c r="BI44" s="1">
        <f t="shared" si="135"/>
        <v>4.74</v>
      </c>
      <c r="BJ44" s="2">
        <f t="shared" si="136"/>
        <v>32.58</v>
      </c>
      <c r="BK44" s="2">
        <f t="shared" si="137"/>
        <v>6.4000000000000057</v>
      </c>
      <c r="BM44">
        <v>93</v>
      </c>
      <c r="BN44">
        <v>150</v>
      </c>
      <c r="BO44" s="3">
        <v>0.252</v>
      </c>
      <c r="BP44" s="1">
        <f t="shared" si="138"/>
        <v>5.04</v>
      </c>
      <c r="BQ44" s="2">
        <f t="shared" si="139"/>
        <v>38.479999999999997</v>
      </c>
      <c r="BR44" s="2">
        <f t="shared" si="140"/>
        <v>-5.8999999999999986</v>
      </c>
      <c r="BT44">
        <v>93</v>
      </c>
      <c r="BU44">
        <v>150</v>
      </c>
      <c r="BV44" s="3">
        <v>0.24199999999999999</v>
      </c>
      <c r="BW44" s="1">
        <f t="shared" si="141"/>
        <v>4.84</v>
      </c>
      <c r="BX44" s="2">
        <f t="shared" si="142"/>
        <v>31.740000000000006</v>
      </c>
      <c r="BY44" s="2">
        <f t="shared" si="143"/>
        <v>6.7399999999999913</v>
      </c>
      <c r="CA44">
        <v>93</v>
      </c>
      <c r="CB44">
        <v>150</v>
      </c>
      <c r="CC44" s="3">
        <v>0.252</v>
      </c>
      <c r="CD44" s="1">
        <f t="shared" si="144"/>
        <v>5.04</v>
      </c>
      <c r="CE44" s="2">
        <f t="shared" si="145"/>
        <v>42.12</v>
      </c>
      <c r="CF44" s="2">
        <f t="shared" si="146"/>
        <v>-10.379999999999992</v>
      </c>
      <c r="CH44">
        <v>93</v>
      </c>
      <c r="CI44">
        <v>150</v>
      </c>
      <c r="CJ44" s="3">
        <v>0.23</v>
      </c>
      <c r="CK44" s="1">
        <f t="shared" si="147"/>
        <v>4.6000000000000005</v>
      </c>
      <c r="CL44" s="2">
        <f t="shared" si="148"/>
        <v>34.979999999999997</v>
      </c>
      <c r="CM44" s="2">
        <f t="shared" si="149"/>
        <v>7.1400000000000006</v>
      </c>
      <c r="CO44">
        <v>93</v>
      </c>
      <c r="CP44">
        <v>150</v>
      </c>
      <c r="CQ44" s="3">
        <v>0.24</v>
      </c>
      <c r="CR44" s="1">
        <f t="shared" si="150"/>
        <v>4.8</v>
      </c>
      <c r="CS44" s="2">
        <f t="shared" si="151"/>
        <v>42.54</v>
      </c>
      <c r="CT44" s="2">
        <f t="shared" si="152"/>
        <v>-7.5600000000000023</v>
      </c>
      <c r="CV44">
        <v>93</v>
      </c>
      <c r="CW44">
        <v>150</v>
      </c>
      <c r="CX44" s="3">
        <v>0.23799999999999999</v>
      </c>
      <c r="CY44" s="1">
        <f t="shared" si="153"/>
        <v>4.76</v>
      </c>
      <c r="CZ44" s="2">
        <f t="shared" si="154"/>
        <v>35.94</v>
      </c>
      <c r="DA44" s="2">
        <f t="shared" si="155"/>
        <v>6.6000000000000014</v>
      </c>
      <c r="DC44">
        <v>93</v>
      </c>
      <c r="DD44">
        <v>150</v>
      </c>
      <c r="DE44" s="3">
        <v>0.26</v>
      </c>
      <c r="DF44" s="1">
        <f t="shared" si="156"/>
        <v>5.2</v>
      </c>
      <c r="DG44" s="2">
        <f t="shared" si="157"/>
        <v>44.519999999999996</v>
      </c>
      <c r="DH44" s="2">
        <f t="shared" si="158"/>
        <v>-8.5799999999999983</v>
      </c>
      <c r="DJ44">
        <v>93</v>
      </c>
      <c r="DK44">
        <v>150</v>
      </c>
      <c r="DL44" s="3">
        <v>0.25800000000000001</v>
      </c>
      <c r="DM44" s="1">
        <f t="shared" si="159"/>
        <v>5.16</v>
      </c>
      <c r="DN44" s="2">
        <f t="shared" si="160"/>
        <v>35.58</v>
      </c>
      <c r="DO44" s="2">
        <f t="shared" si="161"/>
        <v>8.9399999999999977</v>
      </c>
      <c r="DQ44">
        <v>93</v>
      </c>
      <c r="DR44">
        <v>150</v>
      </c>
      <c r="DS44" s="3">
        <v>0.23599999999999999</v>
      </c>
      <c r="DT44" s="1">
        <f t="shared" si="162"/>
        <v>4.72</v>
      </c>
      <c r="DU44" s="2">
        <f t="shared" si="163"/>
        <v>31.519999999999996</v>
      </c>
      <c r="DV44" s="2">
        <f t="shared" si="112"/>
        <v>4.0600000000000023</v>
      </c>
      <c r="DX44">
        <v>93</v>
      </c>
      <c r="DY44">
        <v>150</v>
      </c>
      <c r="DZ44" s="3">
        <v>0.20100000000000001</v>
      </c>
      <c r="EA44" s="1">
        <f t="shared" si="164"/>
        <v>4.0200000000000005</v>
      </c>
      <c r="EB44" s="2">
        <f t="shared" si="165"/>
        <v>29.400000000000002</v>
      </c>
      <c r="EC44" s="2">
        <f t="shared" si="166"/>
        <v>2.1199999999999939</v>
      </c>
    </row>
    <row r="45" spans="2:133" x14ac:dyDescent="0.25">
      <c r="B45">
        <v>93</v>
      </c>
      <c r="C45">
        <v>170</v>
      </c>
      <c r="D45" s="3">
        <v>0.246</v>
      </c>
      <c r="E45" s="1">
        <f t="shared" si="113"/>
        <v>4.92</v>
      </c>
      <c r="F45" s="2">
        <f t="shared" si="167"/>
        <v>44.54</v>
      </c>
      <c r="I45">
        <v>93</v>
      </c>
      <c r="J45">
        <v>170</v>
      </c>
      <c r="K45" s="3">
        <v>0.245</v>
      </c>
      <c r="L45" s="1">
        <f t="shared" si="114"/>
        <v>4.9000000000000004</v>
      </c>
      <c r="M45" s="2">
        <f t="shared" si="115"/>
        <v>47.739999999999995</v>
      </c>
      <c r="N45" s="2">
        <f t="shared" si="116"/>
        <v>-3.1999999999999957</v>
      </c>
      <c r="O45" s="2"/>
      <c r="P45">
        <v>93</v>
      </c>
      <c r="Q45">
        <v>170</v>
      </c>
      <c r="R45" s="3">
        <v>0.245</v>
      </c>
      <c r="S45" s="1">
        <f t="shared" si="117"/>
        <v>4.9000000000000004</v>
      </c>
      <c r="T45" s="2">
        <f t="shared" si="118"/>
        <v>42.32</v>
      </c>
      <c r="U45" s="2">
        <f t="shared" si="119"/>
        <v>5.4199999999999946</v>
      </c>
      <c r="W45">
        <v>93</v>
      </c>
      <c r="X45">
        <v>170</v>
      </c>
      <c r="Y45" s="3">
        <v>0.23599999999999999</v>
      </c>
      <c r="Z45" s="1">
        <f t="shared" si="120"/>
        <v>4.72</v>
      </c>
      <c r="AA45" s="2">
        <f t="shared" si="121"/>
        <v>44.44</v>
      </c>
      <c r="AB45" s="2">
        <f t="shared" si="122"/>
        <v>-2.1199999999999974</v>
      </c>
      <c r="AD45">
        <v>93</v>
      </c>
      <c r="AE45">
        <v>170</v>
      </c>
      <c r="AF45" s="3">
        <v>0.23799999999999999</v>
      </c>
      <c r="AG45" s="1">
        <f t="shared" si="123"/>
        <v>4.76</v>
      </c>
      <c r="AH45" s="2">
        <f t="shared" si="124"/>
        <v>39.160000000000004</v>
      </c>
      <c r="AI45" s="2">
        <f t="shared" si="125"/>
        <v>5.279999999999994</v>
      </c>
      <c r="AK45">
        <v>93</v>
      </c>
      <c r="AL45">
        <v>170</v>
      </c>
      <c r="AM45" s="3">
        <v>0.24</v>
      </c>
      <c r="AN45" s="1">
        <f t="shared" si="126"/>
        <v>4.8</v>
      </c>
      <c r="AO45" s="2">
        <f t="shared" si="127"/>
        <v>45.620000000000005</v>
      </c>
      <c r="AP45" s="2">
        <f t="shared" si="128"/>
        <v>-6.4600000000000009</v>
      </c>
      <c r="AQ45" s="2"/>
      <c r="AR45">
        <v>93</v>
      </c>
      <c r="AS45">
        <v>170</v>
      </c>
      <c r="AT45" s="3">
        <v>0.23599999999999999</v>
      </c>
      <c r="AU45" s="1">
        <f t="shared" si="129"/>
        <v>4.72</v>
      </c>
      <c r="AV45" s="2">
        <f t="shared" si="130"/>
        <v>37.78</v>
      </c>
      <c r="AW45" s="2">
        <f t="shared" si="131"/>
        <v>7.8400000000000034</v>
      </c>
      <c r="AY45">
        <v>93</v>
      </c>
      <c r="AZ45">
        <v>170</v>
      </c>
      <c r="BA45" s="3">
        <v>0.23799999999999999</v>
      </c>
      <c r="BB45" s="1">
        <f t="shared" si="132"/>
        <v>4.76</v>
      </c>
      <c r="BC45" s="2">
        <f t="shared" si="133"/>
        <v>43.74</v>
      </c>
      <c r="BD45" s="2">
        <f t="shared" si="134"/>
        <v>-5.9600000000000009</v>
      </c>
      <c r="BF45">
        <v>93</v>
      </c>
      <c r="BG45">
        <v>170</v>
      </c>
      <c r="BH45" s="3">
        <v>0.23100000000000001</v>
      </c>
      <c r="BI45" s="1">
        <f t="shared" si="135"/>
        <v>4.62</v>
      </c>
      <c r="BJ45" s="2">
        <f t="shared" si="136"/>
        <v>37.199999999999996</v>
      </c>
      <c r="BK45" s="2">
        <f t="shared" si="137"/>
        <v>6.5400000000000063</v>
      </c>
      <c r="BM45">
        <v>93</v>
      </c>
      <c r="BN45">
        <v>170</v>
      </c>
      <c r="BO45" s="3">
        <v>0.254</v>
      </c>
      <c r="BP45" s="1">
        <f t="shared" si="138"/>
        <v>5.08</v>
      </c>
      <c r="BQ45" s="2">
        <f t="shared" si="139"/>
        <v>43.559999999999995</v>
      </c>
      <c r="BR45" s="2">
        <f t="shared" si="140"/>
        <v>-6.3599999999999994</v>
      </c>
      <c r="BT45">
        <v>93</v>
      </c>
      <c r="BU45">
        <v>170</v>
      </c>
      <c r="BV45" s="3">
        <v>0.245</v>
      </c>
      <c r="BW45" s="1">
        <f t="shared" si="141"/>
        <v>4.9000000000000004</v>
      </c>
      <c r="BX45" s="2">
        <f t="shared" si="142"/>
        <v>36.640000000000008</v>
      </c>
      <c r="BY45" s="2">
        <f t="shared" si="143"/>
        <v>6.9199999999999875</v>
      </c>
      <c r="CA45">
        <v>93</v>
      </c>
      <c r="CB45">
        <v>170</v>
      </c>
      <c r="CC45" s="3">
        <v>0.25</v>
      </c>
      <c r="CD45" s="1">
        <f t="shared" si="144"/>
        <v>5</v>
      </c>
      <c r="CE45" s="2">
        <f t="shared" si="145"/>
        <v>47.12</v>
      </c>
      <c r="CF45" s="2">
        <f t="shared" si="146"/>
        <v>-10.47999999999999</v>
      </c>
      <c r="CH45">
        <v>93</v>
      </c>
      <c r="CI45">
        <v>170</v>
      </c>
      <c r="CJ45" s="3">
        <v>0.24299999999999999</v>
      </c>
      <c r="CK45" s="1">
        <f t="shared" si="147"/>
        <v>4.8599999999999994</v>
      </c>
      <c r="CL45" s="2">
        <f t="shared" si="148"/>
        <v>39.839999999999996</v>
      </c>
      <c r="CM45" s="2">
        <f t="shared" si="149"/>
        <v>7.2800000000000011</v>
      </c>
      <c r="CO45">
        <v>93</v>
      </c>
      <c r="CP45">
        <v>170</v>
      </c>
      <c r="CQ45" s="3">
        <v>0.248</v>
      </c>
      <c r="CR45" s="1">
        <f t="shared" si="150"/>
        <v>4.96</v>
      </c>
      <c r="CS45" s="2">
        <f t="shared" si="151"/>
        <v>47.5</v>
      </c>
      <c r="CT45" s="2">
        <f t="shared" si="152"/>
        <v>-7.6600000000000037</v>
      </c>
      <c r="CV45">
        <v>93</v>
      </c>
      <c r="CW45">
        <v>170</v>
      </c>
      <c r="CX45" s="3">
        <v>0.24399999999999999</v>
      </c>
      <c r="CY45" s="1">
        <f t="shared" si="153"/>
        <v>4.88</v>
      </c>
      <c r="CZ45" s="2">
        <f t="shared" si="154"/>
        <v>40.82</v>
      </c>
      <c r="DA45" s="2">
        <f t="shared" si="155"/>
        <v>6.68</v>
      </c>
      <c r="DC45">
        <v>93</v>
      </c>
      <c r="DD45">
        <v>170</v>
      </c>
      <c r="DE45" s="3">
        <v>0.25</v>
      </c>
      <c r="DF45" s="1">
        <f t="shared" si="156"/>
        <v>5</v>
      </c>
      <c r="DG45" s="2">
        <f t="shared" si="157"/>
        <v>49.519999999999996</v>
      </c>
      <c r="DH45" s="2">
        <f t="shared" si="158"/>
        <v>-8.6999999999999957</v>
      </c>
      <c r="DJ45">
        <v>93</v>
      </c>
      <c r="DK45">
        <v>170</v>
      </c>
      <c r="DL45" s="3">
        <v>0.249</v>
      </c>
      <c r="DM45" s="1">
        <f t="shared" si="159"/>
        <v>4.9800000000000004</v>
      </c>
      <c r="DN45" s="2">
        <f t="shared" si="160"/>
        <v>40.56</v>
      </c>
      <c r="DO45" s="2">
        <f t="shared" si="161"/>
        <v>8.9599999999999937</v>
      </c>
      <c r="DQ45">
        <v>93</v>
      </c>
      <c r="DR45">
        <v>170</v>
      </c>
      <c r="DS45" s="3">
        <v>0.23799999999999999</v>
      </c>
      <c r="DT45" s="1">
        <f t="shared" si="162"/>
        <v>4.76</v>
      </c>
      <c r="DU45" s="2">
        <f t="shared" si="163"/>
        <v>36.279999999999994</v>
      </c>
      <c r="DV45" s="2">
        <f t="shared" si="112"/>
        <v>4.2800000000000082</v>
      </c>
      <c r="DX45">
        <v>93</v>
      </c>
      <c r="DY45">
        <v>170</v>
      </c>
      <c r="DZ45" s="3">
        <v>0.223</v>
      </c>
      <c r="EA45" s="1">
        <f t="shared" si="164"/>
        <v>4.46</v>
      </c>
      <c r="EB45" s="2">
        <f t="shared" si="165"/>
        <v>33.86</v>
      </c>
      <c r="EC45" s="2">
        <f t="shared" si="166"/>
        <v>2.4199999999999946</v>
      </c>
    </row>
    <row r="46" spans="2:133" x14ac:dyDescent="0.25">
      <c r="B46">
        <v>93</v>
      </c>
      <c r="C46">
        <v>190</v>
      </c>
      <c r="D46" s="3">
        <v>0.23100000000000001</v>
      </c>
      <c r="E46" s="1">
        <f t="shared" si="113"/>
        <v>4.62</v>
      </c>
      <c r="F46" s="2">
        <f t="shared" si="167"/>
        <v>49.16</v>
      </c>
      <c r="I46">
        <v>93</v>
      </c>
      <c r="J46">
        <v>190</v>
      </c>
      <c r="K46" s="3">
        <v>0.23899999999999999</v>
      </c>
      <c r="L46" s="1">
        <f t="shared" si="114"/>
        <v>4.7799999999999994</v>
      </c>
      <c r="M46" s="2">
        <f t="shared" si="115"/>
        <v>52.519999999999996</v>
      </c>
      <c r="N46" s="2">
        <f t="shared" si="116"/>
        <v>-3.3599999999999994</v>
      </c>
      <c r="O46" s="2"/>
      <c r="P46">
        <v>93</v>
      </c>
      <c r="Q46">
        <v>190</v>
      </c>
      <c r="R46" s="3">
        <v>0.23799999999999999</v>
      </c>
      <c r="S46" s="1">
        <f t="shared" si="117"/>
        <v>4.76</v>
      </c>
      <c r="T46" s="2">
        <f t="shared" si="118"/>
        <v>47.08</v>
      </c>
      <c r="U46" s="2">
        <f t="shared" si="119"/>
        <v>5.4399999999999977</v>
      </c>
      <c r="W46">
        <v>93</v>
      </c>
      <c r="X46">
        <v>190</v>
      </c>
      <c r="Y46" s="3">
        <v>0.23699999999999999</v>
      </c>
      <c r="Z46" s="1">
        <f t="shared" si="120"/>
        <v>4.74</v>
      </c>
      <c r="AA46" s="2">
        <f t="shared" si="121"/>
        <v>49.18</v>
      </c>
      <c r="AB46" s="2">
        <f t="shared" si="122"/>
        <v>-2.1000000000000014</v>
      </c>
      <c r="AD46">
        <v>93</v>
      </c>
      <c r="AE46">
        <v>190</v>
      </c>
      <c r="AF46" s="3">
        <v>0.23599999999999999</v>
      </c>
      <c r="AG46" s="1">
        <f t="shared" si="123"/>
        <v>4.72</v>
      </c>
      <c r="AH46" s="2">
        <f t="shared" si="124"/>
        <v>43.88</v>
      </c>
      <c r="AI46" s="2">
        <f t="shared" si="125"/>
        <v>5.2999999999999972</v>
      </c>
      <c r="AK46">
        <v>93</v>
      </c>
      <c r="AL46">
        <v>190</v>
      </c>
      <c r="AM46" s="3">
        <v>0.23</v>
      </c>
      <c r="AN46" s="1">
        <f t="shared" si="126"/>
        <v>4.6000000000000005</v>
      </c>
      <c r="AO46" s="2">
        <f t="shared" si="127"/>
        <v>50.220000000000006</v>
      </c>
      <c r="AP46" s="2">
        <f t="shared" si="128"/>
        <v>-6.3400000000000034</v>
      </c>
      <c r="AQ46" s="2"/>
      <c r="AR46">
        <v>93</v>
      </c>
      <c r="AS46">
        <v>190</v>
      </c>
      <c r="AT46" s="3">
        <v>0.23100000000000001</v>
      </c>
      <c r="AU46" s="1">
        <f t="shared" si="129"/>
        <v>4.62</v>
      </c>
      <c r="AV46" s="2">
        <f t="shared" si="130"/>
        <v>42.4</v>
      </c>
      <c r="AW46" s="2">
        <f t="shared" si="131"/>
        <v>7.8200000000000074</v>
      </c>
      <c r="AY46">
        <v>93</v>
      </c>
      <c r="AZ46">
        <v>190</v>
      </c>
      <c r="BA46" s="3">
        <v>0.23599999999999999</v>
      </c>
      <c r="BB46" s="1">
        <f t="shared" si="132"/>
        <v>4.72</v>
      </c>
      <c r="BC46" s="2">
        <f t="shared" si="133"/>
        <v>48.46</v>
      </c>
      <c r="BD46" s="2">
        <f t="shared" si="134"/>
        <v>-6.0600000000000023</v>
      </c>
      <c r="BF46">
        <v>93</v>
      </c>
      <c r="BG46">
        <v>190</v>
      </c>
      <c r="BH46" s="3">
        <v>0.23100000000000001</v>
      </c>
      <c r="BI46" s="1">
        <f t="shared" si="135"/>
        <v>4.62</v>
      </c>
      <c r="BJ46" s="2">
        <f t="shared" si="136"/>
        <v>41.819999999999993</v>
      </c>
      <c r="BK46" s="2">
        <f t="shared" si="137"/>
        <v>6.6400000000000077</v>
      </c>
      <c r="BM46">
        <v>93</v>
      </c>
      <c r="BN46">
        <v>190</v>
      </c>
      <c r="BO46" s="3">
        <v>0.24299999999999999</v>
      </c>
      <c r="BP46" s="1">
        <f t="shared" si="138"/>
        <v>4.8599999999999994</v>
      </c>
      <c r="BQ46" s="2">
        <f t="shared" si="139"/>
        <v>48.419999999999995</v>
      </c>
      <c r="BR46" s="2">
        <f t="shared" si="140"/>
        <v>-6.6000000000000014</v>
      </c>
      <c r="BT46">
        <v>93</v>
      </c>
      <c r="BU46">
        <v>190</v>
      </c>
      <c r="BV46" s="3">
        <v>0.23699999999999999</v>
      </c>
      <c r="BW46" s="1">
        <f t="shared" si="141"/>
        <v>4.74</v>
      </c>
      <c r="BX46" s="2">
        <f t="shared" si="142"/>
        <v>41.38000000000001</v>
      </c>
      <c r="BY46" s="2">
        <f t="shared" si="143"/>
        <v>7.0399999999999849</v>
      </c>
      <c r="CA46">
        <v>93</v>
      </c>
      <c r="CB46">
        <v>190</v>
      </c>
      <c r="CC46" s="3">
        <v>0.23899999999999999</v>
      </c>
      <c r="CD46" s="1">
        <f t="shared" si="144"/>
        <v>4.7799999999999994</v>
      </c>
      <c r="CE46" s="2">
        <f t="shared" si="145"/>
        <v>51.9</v>
      </c>
      <c r="CF46" s="2">
        <f t="shared" si="146"/>
        <v>-10.519999999999989</v>
      </c>
      <c r="CH46">
        <v>93</v>
      </c>
      <c r="CI46">
        <v>190</v>
      </c>
      <c r="CJ46" s="3">
        <v>0.23899999999999999</v>
      </c>
      <c r="CK46" s="1">
        <f t="shared" si="147"/>
        <v>4.7799999999999994</v>
      </c>
      <c r="CL46" s="2">
        <f t="shared" si="148"/>
        <v>44.62</v>
      </c>
      <c r="CM46" s="2">
        <f t="shared" si="149"/>
        <v>7.2800000000000011</v>
      </c>
      <c r="CO46">
        <v>93</v>
      </c>
      <c r="CP46">
        <v>190</v>
      </c>
      <c r="CQ46" s="3">
        <v>0.23499999999999999</v>
      </c>
      <c r="CR46" s="1">
        <f t="shared" si="150"/>
        <v>4.6999999999999993</v>
      </c>
      <c r="CS46" s="2">
        <f t="shared" si="151"/>
        <v>52.2</v>
      </c>
      <c r="CT46" s="2">
        <f t="shared" si="152"/>
        <v>-7.5800000000000054</v>
      </c>
      <c r="CV46">
        <v>93</v>
      </c>
      <c r="CW46">
        <v>190</v>
      </c>
      <c r="CX46" s="3">
        <v>0.24299999999999999</v>
      </c>
      <c r="CY46" s="1">
        <f t="shared" si="153"/>
        <v>4.8599999999999994</v>
      </c>
      <c r="CZ46" s="2">
        <f t="shared" si="154"/>
        <v>45.68</v>
      </c>
      <c r="DA46" s="2">
        <f t="shared" si="155"/>
        <v>6.5200000000000031</v>
      </c>
      <c r="DC46">
        <v>93</v>
      </c>
      <c r="DD46">
        <v>190</v>
      </c>
      <c r="DE46" s="3">
        <v>0.249</v>
      </c>
      <c r="DF46" s="1">
        <f t="shared" si="156"/>
        <v>4.9800000000000004</v>
      </c>
      <c r="DG46" s="2">
        <f t="shared" si="157"/>
        <v>54.5</v>
      </c>
      <c r="DH46" s="2">
        <f t="shared" si="158"/>
        <v>-8.82</v>
      </c>
      <c r="DJ46">
        <v>93</v>
      </c>
      <c r="DK46">
        <v>190</v>
      </c>
      <c r="DL46" s="3">
        <v>0.248</v>
      </c>
      <c r="DM46" s="1">
        <f t="shared" si="159"/>
        <v>4.96</v>
      </c>
      <c r="DN46" s="2">
        <f t="shared" si="160"/>
        <v>45.52</v>
      </c>
      <c r="DO46" s="2">
        <f t="shared" si="161"/>
        <v>8.9799999999999969</v>
      </c>
      <c r="DQ46">
        <v>93</v>
      </c>
      <c r="DR46">
        <v>190</v>
      </c>
      <c r="DS46" s="3">
        <v>0.25</v>
      </c>
      <c r="DT46" s="1">
        <f t="shared" si="162"/>
        <v>5</v>
      </c>
      <c r="DU46" s="2">
        <f t="shared" si="163"/>
        <v>41.279999999999994</v>
      </c>
      <c r="DV46" s="2">
        <f t="shared" si="112"/>
        <v>4.2400000000000091</v>
      </c>
      <c r="DX46">
        <v>93</v>
      </c>
      <c r="DY46">
        <v>190</v>
      </c>
      <c r="DZ46" s="3">
        <v>0.24099999999999999</v>
      </c>
      <c r="EA46" s="1">
        <f t="shared" si="164"/>
        <v>4.82</v>
      </c>
      <c r="EB46" s="2">
        <f t="shared" si="165"/>
        <v>38.68</v>
      </c>
      <c r="EC46" s="2">
        <f t="shared" si="166"/>
        <v>2.5999999999999943</v>
      </c>
    </row>
    <row r="47" spans="2:133" x14ac:dyDescent="0.25">
      <c r="B47">
        <v>93</v>
      </c>
      <c r="C47">
        <v>210</v>
      </c>
      <c r="D47" s="3">
        <v>0.222</v>
      </c>
      <c r="E47" s="1">
        <f t="shared" si="113"/>
        <v>4.4400000000000004</v>
      </c>
      <c r="F47" s="2">
        <f t="shared" si="167"/>
        <v>53.599999999999994</v>
      </c>
      <c r="I47">
        <v>93</v>
      </c>
      <c r="J47">
        <v>210</v>
      </c>
      <c r="K47" s="3">
        <v>0.223</v>
      </c>
      <c r="L47" s="1">
        <f t="shared" si="114"/>
        <v>4.46</v>
      </c>
      <c r="M47" s="2">
        <f t="shared" si="115"/>
        <v>56.98</v>
      </c>
      <c r="N47" s="2">
        <f t="shared" si="116"/>
        <v>-3.3800000000000026</v>
      </c>
      <c r="O47" s="2"/>
      <c r="P47">
        <v>93</v>
      </c>
      <c r="Q47">
        <v>210</v>
      </c>
      <c r="R47" s="3">
        <v>0.23100000000000001</v>
      </c>
      <c r="S47" s="1">
        <f t="shared" si="117"/>
        <v>4.62</v>
      </c>
      <c r="T47" s="2">
        <f t="shared" si="118"/>
        <v>51.699999999999996</v>
      </c>
      <c r="U47" s="2">
        <f t="shared" si="119"/>
        <v>5.2800000000000011</v>
      </c>
      <c r="W47">
        <v>93</v>
      </c>
      <c r="X47">
        <v>210</v>
      </c>
      <c r="Y47" s="3">
        <v>0.22800000000000001</v>
      </c>
      <c r="Z47" s="1">
        <f t="shared" si="120"/>
        <v>4.5600000000000005</v>
      </c>
      <c r="AA47" s="2">
        <f t="shared" si="121"/>
        <v>53.74</v>
      </c>
      <c r="AB47" s="2">
        <f t="shared" si="122"/>
        <v>-2.0400000000000063</v>
      </c>
      <c r="AD47">
        <v>93</v>
      </c>
      <c r="AE47">
        <v>210</v>
      </c>
      <c r="AF47" s="3">
        <v>0.23100000000000001</v>
      </c>
      <c r="AG47" s="1">
        <f t="shared" si="123"/>
        <v>4.62</v>
      </c>
      <c r="AH47" s="2">
        <f t="shared" si="124"/>
        <v>48.5</v>
      </c>
      <c r="AI47" s="2">
        <f t="shared" si="125"/>
        <v>5.240000000000002</v>
      </c>
      <c r="AK47">
        <v>93</v>
      </c>
      <c r="AL47">
        <v>210</v>
      </c>
      <c r="AM47" s="3">
        <v>0.219</v>
      </c>
      <c r="AN47" s="1">
        <f t="shared" si="126"/>
        <v>4.38</v>
      </c>
      <c r="AO47" s="2">
        <f t="shared" si="127"/>
        <v>54.600000000000009</v>
      </c>
      <c r="AP47" s="2">
        <f t="shared" si="128"/>
        <v>-6.1000000000000085</v>
      </c>
      <c r="AQ47" s="2"/>
      <c r="AR47">
        <v>93</v>
      </c>
      <c r="AS47">
        <v>210</v>
      </c>
      <c r="AT47" s="3">
        <v>0.218</v>
      </c>
      <c r="AU47" s="1">
        <f t="shared" si="129"/>
        <v>4.3600000000000003</v>
      </c>
      <c r="AV47" s="2">
        <f t="shared" si="130"/>
        <v>46.76</v>
      </c>
      <c r="AW47" s="2">
        <f t="shared" si="131"/>
        <v>7.8400000000000105</v>
      </c>
      <c r="AY47">
        <v>93</v>
      </c>
      <c r="AZ47">
        <v>210</v>
      </c>
      <c r="BA47" s="3">
        <v>0.22900000000000001</v>
      </c>
      <c r="BB47" s="1">
        <f t="shared" si="132"/>
        <v>4.58</v>
      </c>
      <c r="BC47" s="2">
        <f t="shared" si="133"/>
        <v>53.04</v>
      </c>
      <c r="BD47" s="2">
        <f t="shared" si="134"/>
        <v>-6.2800000000000011</v>
      </c>
      <c r="BF47">
        <v>93</v>
      </c>
      <c r="BG47">
        <v>210</v>
      </c>
      <c r="BH47" s="3">
        <v>0.223</v>
      </c>
      <c r="BI47" s="1">
        <f t="shared" si="135"/>
        <v>4.46</v>
      </c>
      <c r="BJ47" s="2">
        <f t="shared" si="136"/>
        <v>46.279999999999994</v>
      </c>
      <c r="BK47" s="2">
        <f t="shared" si="137"/>
        <v>6.7600000000000051</v>
      </c>
      <c r="BM47">
        <v>93</v>
      </c>
      <c r="BN47">
        <v>210</v>
      </c>
      <c r="BO47" s="3">
        <v>0.23799999999999999</v>
      </c>
      <c r="BP47" s="1">
        <f t="shared" si="138"/>
        <v>4.76</v>
      </c>
      <c r="BQ47" s="2">
        <f t="shared" si="139"/>
        <v>53.179999999999993</v>
      </c>
      <c r="BR47" s="2">
        <f t="shared" si="140"/>
        <v>-6.8999999999999986</v>
      </c>
      <c r="BT47">
        <v>93</v>
      </c>
      <c r="BU47">
        <v>210</v>
      </c>
      <c r="BV47" s="3">
        <v>0.22600000000000001</v>
      </c>
      <c r="BW47" s="1">
        <f t="shared" si="141"/>
        <v>4.5200000000000005</v>
      </c>
      <c r="BX47" s="2">
        <f t="shared" si="142"/>
        <v>45.900000000000013</v>
      </c>
      <c r="BY47" s="2">
        <f t="shared" si="143"/>
        <v>7.2799999999999798</v>
      </c>
      <c r="CA47">
        <v>93</v>
      </c>
      <c r="CB47">
        <v>210</v>
      </c>
      <c r="CC47" s="3">
        <v>0.22700000000000001</v>
      </c>
      <c r="CD47" s="1">
        <f t="shared" si="144"/>
        <v>4.54</v>
      </c>
      <c r="CE47" s="2">
        <f t="shared" si="145"/>
        <v>56.44</v>
      </c>
      <c r="CF47" s="2">
        <f t="shared" si="146"/>
        <v>-10.539999999999985</v>
      </c>
      <c r="CH47">
        <v>93</v>
      </c>
      <c r="CI47">
        <v>210</v>
      </c>
      <c r="CJ47" s="3">
        <v>0.22800000000000001</v>
      </c>
      <c r="CK47" s="1">
        <f t="shared" si="147"/>
        <v>4.5600000000000005</v>
      </c>
      <c r="CL47" s="2">
        <f t="shared" si="148"/>
        <v>49.18</v>
      </c>
      <c r="CM47" s="2">
        <f t="shared" si="149"/>
        <v>7.259999999999998</v>
      </c>
      <c r="CO47">
        <v>93</v>
      </c>
      <c r="CP47">
        <v>210</v>
      </c>
      <c r="CQ47" s="3">
        <v>0.22900000000000001</v>
      </c>
      <c r="CR47" s="1">
        <f t="shared" si="150"/>
        <v>4.58</v>
      </c>
      <c r="CS47" s="2">
        <f t="shared" si="151"/>
        <v>56.78</v>
      </c>
      <c r="CT47" s="2">
        <f t="shared" si="152"/>
        <v>-7.6000000000000014</v>
      </c>
      <c r="CV47">
        <v>93</v>
      </c>
      <c r="CW47">
        <v>210</v>
      </c>
      <c r="CX47" s="3">
        <v>0.23200000000000001</v>
      </c>
      <c r="CY47" s="1">
        <f t="shared" si="153"/>
        <v>4.6400000000000006</v>
      </c>
      <c r="CZ47" s="2">
        <f t="shared" si="154"/>
        <v>50.32</v>
      </c>
      <c r="DA47" s="2">
        <f t="shared" si="155"/>
        <v>6.4600000000000009</v>
      </c>
      <c r="DC47">
        <v>93</v>
      </c>
      <c r="DD47">
        <v>210</v>
      </c>
      <c r="DE47" s="3">
        <v>0.245</v>
      </c>
      <c r="DF47" s="1">
        <f t="shared" si="156"/>
        <v>4.9000000000000004</v>
      </c>
      <c r="DG47" s="2">
        <f t="shared" si="157"/>
        <v>59.4</v>
      </c>
      <c r="DH47" s="2">
        <f t="shared" si="158"/>
        <v>-9.0799999999999983</v>
      </c>
      <c r="DJ47">
        <v>93</v>
      </c>
      <c r="DK47">
        <v>210</v>
      </c>
      <c r="DL47" s="3">
        <v>0.24299999999999999</v>
      </c>
      <c r="DM47" s="1">
        <f t="shared" si="159"/>
        <v>4.8599999999999994</v>
      </c>
      <c r="DN47" s="2">
        <f t="shared" si="160"/>
        <v>50.38</v>
      </c>
      <c r="DO47" s="2">
        <f t="shared" si="161"/>
        <v>9.019999999999996</v>
      </c>
      <c r="DQ47">
        <v>93</v>
      </c>
      <c r="DR47">
        <v>210</v>
      </c>
      <c r="DS47" s="3">
        <v>0.23899999999999999</v>
      </c>
      <c r="DT47" s="1">
        <f t="shared" si="162"/>
        <v>4.7799999999999994</v>
      </c>
      <c r="DU47" s="2">
        <f t="shared" si="163"/>
        <v>46.059999999999995</v>
      </c>
      <c r="DV47" s="2">
        <f t="shared" si="112"/>
        <v>4.3200000000000074</v>
      </c>
      <c r="DX47">
        <v>93</v>
      </c>
      <c r="DY47">
        <v>210</v>
      </c>
      <c r="DZ47" s="3">
        <v>0.24099999999999999</v>
      </c>
      <c r="EA47" s="1">
        <f t="shared" si="164"/>
        <v>4.82</v>
      </c>
      <c r="EB47" s="2">
        <f t="shared" si="165"/>
        <v>43.5</v>
      </c>
      <c r="EC47" s="2">
        <f t="shared" si="166"/>
        <v>2.5599999999999952</v>
      </c>
    </row>
    <row r="48" spans="2:133" x14ac:dyDescent="0.25">
      <c r="B48">
        <v>93</v>
      </c>
      <c r="C48">
        <v>230</v>
      </c>
      <c r="D48" s="3">
        <v>0.24399999999999999</v>
      </c>
      <c r="E48" s="1">
        <f t="shared" si="113"/>
        <v>4.88</v>
      </c>
      <c r="F48" s="2">
        <f t="shared" si="167"/>
        <v>58.48</v>
      </c>
      <c r="I48">
        <v>93</v>
      </c>
      <c r="J48">
        <v>230</v>
      </c>
      <c r="K48" s="3">
        <v>0.246</v>
      </c>
      <c r="L48" s="1">
        <f t="shared" si="114"/>
        <v>4.92</v>
      </c>
      <c r="M48" s="2">
        <f t="shared" si="115"/>
        <v>61.9</v>
      </c>
      <c r="N48" s="2">
        <f t="shared" si="116"/>
        <v>-3.4200000000000017</v>
      </c>
      <c r="O48" s="2"/>
      <c r="P48">
        <v>93</v>
      </c>
      <c r="Q48">
        <v>230</v>
      </c>
      <c r="R48" s="3">
        <v>0.222</v>
      </c>
      <c r="S48" s="1">
        <f t="shared" si="117"/>
        <v>4.4400000000000004</v>
      </c>
      <c r="T48" s="2">
        <f t="shared" si="118"/>
        <v>56.139999999999993</v>
      </c>
      <c r="U48" s="2">
        <f t="shared" si="119"/>
        <v>5.7600000000000051</v>
      </c>
      <c r="W48">
        <v>93</v>
      </c>
      <c r="X48">
        <v>230</v>
      </c>
      <c r="Y48" s="3">
        <v>0.216</v>
      </c>
      <c r="Z48" s="1">
        <f t="shared" si="120"/>
        <v>4.32</v>
      </c>
      <c r="AA48" s="2">
        <f t="shared" si="121"/>
        <v>58.06</v>
      </c>
      <c r="AB48" s="2">
        <f t="shared" si="122"/>
        <v>-1.9200000000000088</v>
      </c>
      <c r="AD48">
        <v>93</v>
      </c>
      <c r="AE48">
        <v>230</v>
      </c>
      <c r="AF48" s="3">
        <v>0.221</v>
      </c>
      <c r="AG48" s="1">
        <f t="shared" si="123"/>
        <v>4.42</v>
      </c>
      <c r="AH48" s="2">
        <f t="shared" si="124"/>
        <v>52.92</v>
      </c>
      <c r="AI48" s="2">
        <f t="shared" si="125"/>
        <v>5.1400000000000006</v>
      </c>
      <c r="AK48">
        <v>93</v>
      </c>
      <c r="AL48">
        <v>230</v>
      </c>
      <c r="AM48" s="3">
        <v>0.221</v>
      </c>
      <c r="AN48" s="1">
        <f t="shared" si="126"/>
        <v>4.42</v>
      </c>
      <c r="AO48" s="2">
        <f t="shared" si="127"/>
        <v>59.02000000000001</v>
      </c>
      <c r="AP48" s="2">
        <f t="shared" si="128"/>
        <v>-6.1000000000000085</v>
      </c>
      <c r="AQ48" s="2"/>
      <c r="AR48">
        <v>93</v>
      </c>
      <c r="AS48">
        <v>230</v>
      </c>
      <c r="AT48" s="3">
        <v>0.224</v>
      </c>
      <c r="AU48" s="1">
        <f t="shared" si="129"/>
        <v>4.4800000000000004</v>
      </c>
      <c r="AV48" s="2">
        <f t="shared" si="130"/>
        <v>51.239999999999995</v>
      </c>
      <c r="AW48" s="2">
        <f t="shared" si="131"/>
        <v>7.7800000000000153</v>
      </c>
      <c r="AY48">
        <v>93</v>
      </c>
      <c r="AZ48">
        <v>230</v>
      </c>
      <c r="BA48" s="3">
        <v>0.217</v>
      </c>
      <c r="BB48" s="1">
        <f t="shared" si="132"/>
        <v>4.34</v>
      </c>
      <c r="BC48" s="2">
        <f t="shared" si="133"/>
        <v>57.379999999999995</v>
      </c>
      <c r="BD48" s="2">
        <f t="shared" si="134"/>
        <v>-6.1400000000000006</v>
      </c>
      <c r="BF48">
        <v>93</v>
      </c>
      <c r="BG48">
        <v>230</v>
      </c>
      <c r="BH48" s="3">
        <v>0.215</v>
      </c>
      <c r="BI48" s="1">
        <f t="shared" si="135"/>
        <v>4.3</v>
      </c>
      <c r="BJ48" s="2">
        <f t="shared" si="136"/>
        <v>50.579999999999991</v>
      </c>
      <c r="BK48" s="2">
        <f t="shared" si="137"/>
        <v>6.8000000000000043</v>
      </c>
      <c r="BM48">
        <v>93</v>
      </c>
      <c r="BN48">
        <v>230</v>
      </c>
      <c r="BO48" s="3">
        <v>0.25</v>
      </c>
      <c r="BP48" s="1">
        <f t="shared" si="138"/>
        <v>5</v>
      </c>
      <c r="BQ48" s="2">
        <f t="shared" si="139"/>
        <v>58.179999999999993</v>
      </c>
      <c r="BR48" s="2">
        <f t="shared" si="140"/>
        <v>-7.6000000000000014</v>
      </c>
      <c r="BT48">
        <v>93</v>
      </c>
      <c r="BU48">
        <v>230</v>
      </c>
      <c r="BV48" s="3">
        <v>0.23400000000000001</v>
      </c>
      <c r="BW48" s="1">
        <f t="shared" si="141"/>
        <v>4.6800000000000006</v>
      </c>
      <c r="BX48" s="2">
        <f t="shared" si="142"/>
        <v>50.580000000000013</v>
      </c>
      <c r="BY48" s="2">
        <f t="shared" si="143"/>
        <v>7.5999999999999801</v>
      </c>
      <c r="CA48">
        <v>93</v>
      </c>
      <c r="CB48">
        <v>230</v>
      </c>
      <c r="CC48" s="3">
        <v>0.24299999999999999</v>
      </c>
      <c r="CD48" s="1">
        <f t="shared" si="144"/>
        <v>4.8599999999999994</v>
      </c>
      <c r="CE48" s="2">
        <f t="shared" si="145"/>
        <v>61.3</v>
      </c>
      <c r="CF48" s="2">
        <f t="shared" si="146"/>
        <v>-10.719999999999985</v>
      </c>
      <c r="CH48">
        <v>93</v>
      </c>
      <c r="CI48">
        <v>230</v>
      </c>
      <c r="CJ48" s="3">
        <v>0.23300000000000001</v>
      </c>
      <c r="CK48" s="1">
        <f t="shared" si="147"/>
        <v>4.66</v>
      </c>
      <c r="CL48" s="2">
        <f t="shared" si="148"/>
        <v>53.84</v>
      </c>
      <c r="CM48" s="2">
        <f t="shared" si="149"/>
        <v>7.4599999999999937</v>
      </c>
      <c r="CO48">
        <v>93</v>
      </c>
      <c r="CP48">
        <v>230</v>
      </c>
      <c r="CQ48" s="3">
        <v>0.245</v>
      </c>
      <c r="CR48" s="1">
        <f t="shared" si="150"/>
        <v>4.9000000000000004</v>
      </c>
      <c r="CS48" s="2">
        <f t="shared" si="151"/>
        <v>61.68</v>
      </c>
      <c r="CT48" s="2">
        <f t="shared" si="152"/>
        <v>-7.8399999999999963</v>
      </c>
      <c r="CV48">
        <v>93</v>
      </c>
      <c r="CW48">
        <v>230</v>
      </c>
      <c r="CX48" s="3">
        <v>0.23200000000000001</v>
      </c>
      <c r="CY48" s="1">
        <f t="shared" si="153"/>
        <v>4.6400000000000006</v>
      </c>
      <c r="CZ48" s="2">
        <f t="shared" si="154"/>
        <v>54.96</v>
      </c>
      <c r="DA48" s="2">
        <f t="shared" si="155"/>
        <v>6.7199999999999989</v>
      </c>
      <c r="DC48">
        <v>93</v>
      </c>
      <c r="DD48">
        <v>230</v>
      </c>
      <c r="DE48" s="3">
        <v>0.23799999999999999</v>
      </c>
      <c r="DF48" s="1">
        <f t="shared" si="156"/>
        <v>4.76</v>
      </c>
      <c r="DG48" s="2">
        <f t="shared" si="157"/>
        <v>64.16</v>
      </c>
      <c r="DH48" s="2">
        <f t="shared" si="158"/>
        <v>-9.1999999999999957</v>
      </c>
      <c r="DJ48">
        <v>93</v>
      </c>
      <c r="DK48">
        <v>230</v>
      </c>
      <c r="DL48" s="3">
        <v>0.23400000000000001</v>
      </c>
      <c r="DM48" s="1">
        <f t="shared" si="159"/>
        <v>4.6800000000000006</v>
      </c>
      <c r="DN48" s="2">
        <f t="shared" si="160"/>
        <v>55.06</v>
      </c>
      <c r="DO48" s="2">
        <f t="shared" si="161"/>
        <v>9.0999999999999943</v>
      </c>
      <c r="DQ48">
        <v>93</v>
      </c>
      <c r="DR48">
        <v>230</v>
      </c>
      <c r="DS48" s="3">
        <v>0.23499999999999999</v>
      </c>
      <c r="DT48" s="1">
        <f t="shared" si="162"/>
        <v>4.6999999999999993</v>
      </c>
      <c r="DU48" s="2">
        <f t="shared" si="163"/>
        <v>50.759999999999991</v>
      </c>
      <c r="DV48" s="2">
        <f t="shared" si="112"/>
        <v>4.3000000000000114</v>
      </c>
      <c r="DX48">
        <v>93</v>
      </c>
      <c r="DY48">
        <v>230</v>
      </c>
      <c r="DZ48" s="3">
        <v>0.22700000000000001</v>
      </c>
      <c r="EA48" s="1">
        <f t="shared" si="164"/>
        <v>4.54</v>
      </c>
      <c r="EB48" s="2">
        <f t="shared" si="165"/>
        <v>48.04</v>
      </c>
      <c r="EC48" s="2">
        <f t="shared" si="166"/>
        <v>2.7199999999999918</v>
      </c>
    </row>
    <row r="49" spans="2:133" x14ac:dyDescent="0.25">
      <c r="B49">
        <v>93</v>
      </c>
      <c r="C49">
        <v>250</v>
      </c>
      <c r="D49" s="3">
        <v>0.222</v>
      </c>
      <c r="E49" s="1">
        <f t="shared" si="113"/>
        <v>4.4400000000000004</v>
      </c>
      <c r="F49" s="2">
        <f t="shared" si="167"/>
        <v>62.919999999999995</v>
      </c>
      <c r="I49">
        <v>93</v>
      </c>
      <c r="J49">
        <v>250</v>
      </c>
      <c r="K49" s="3">
        <v>0.219</v>
      </c>
      <c r="L49" s="1">
        <f t="shared" si="114"/>
        <v>4.38</v>
      </c>
      <c r="M49" s="2">
        <f t="shared" si="115"/>
        <v>66.28</v>
      </c>
      <c r="N49" s="2">
        <f t="shared" si="116"/>
        <v>-3.3600000000000065</v>
      </c>
      <c r="O49" s="2"/>
      <c r="P49">
        <v>93</v>
      </c>
      <c r="Q49">
        <v>250</v>
      </c>
      <c r="R49" s="3">
        <v>0.24</v>
      </c>
      <c r="S49" s="1">
        <f t="shared" si="117"/>
        <v>4.8</v>
      </c>
      <c r="T49" s="2">
        <f t="shared" si="118"/>
        <v>60.939999999999991</v>
      </c>
      <c r="U49" s="2">
        <f t="shared" si="119"/>
        <v>5.3400000000000105</v>
      </c>
      <c r="W49">
        <v>93</v>
      </c>
      <c r="X49">
        <v>250</v>
      </c>
      <c r="Y49" s="3">
        <v>0.24</v>
      </c>
      <c r="Z49" s="1">
        <f t="shared" si="120"/>
        <v>4.8</v>
      </c>
      <c r="AA49" s="2">
        <f t="shared" si="121"/>
        <v>62.86</v>
      </c>
      <c r="AB49" s="2">
        <f t="shared" si="122"/>
        <v>-1.9200000000000088</v>
      </c>
      <c r="AD49">
        <v>93</v>
      </c>
      <c r="AE49">
        <v>250</v>
      </c>
      <c r="AF49" s="3">
        <v>0.24</v>
      </c>
      <c r="AG49" s="1">
        <f t="shared" si="123"/>
        <v>4.8</v>
      </c>
      <c r="AH49" s="2">
        <f t="shared" si="124"/>
        <v>57.72</v>
      </c>
      <c r="AI49" s="2">
        <f t="shared" si="125"/>
        <v>5.1400000000000006</v>
      </c>
      <c r="AK49">
        <v>93</v>
      </c>
      <c r="AL49">
        <v>250</v>
      </c>
      <c r="AM49" s="3">
        <v>0.22500000000000001</v>
      </c>
      <c r="AN49" s="1">
        <f t="shared" si="126"/>
        <v>4.5</v>
      </c>
      <c r="AO49" s="2">
        <f t="shared" si="127"/>
        <v>63.52000000000001</v>
      </c>
      <c r="AP49" s="2">
        <f t="shared" si="128"/>
        <v>-5.8000000000000114</v>
      </c>
      <c r="AQ49" s="2"/>
      <c r="AR49">
        <v>93</v>
      </c>
      <c r="AS49">
        <v>250</v>
      </c>
      <c r="AT49" s="3">
        <v>0.22800000000000001</v>
      </c>
      <c r="AU49" s="1">
        <f t="shared" si="129"/>
        <v>4.5600000000000005</v>
      </c>
      <c r="AV49" s="2">
        <f t="shared" si="130"/>
        <v>55.8</v>
      </c>
      <c r="AW49" s="2">
        <f t="shared" si="131"/>
        <v>7.7200000000000131</v>
      </c>
      <c r="AY49">
        <v>93</v>
      </c>
      <c r="AZ49">
        <v>250</v>
      </c>
      <c r="BA49" s="3">
        <v>0.245</v>
      </c>
      <c r="BB49" s="1">
        <f t="shared" si="132"/>
        <v>4.9000000000000004</v>
      </c>
      <c r="BC49" s="2">
        <f t="shared" si="133"/>
        <v>62.279999999999994</v>
      </c>
      <c r="BD49" s="2">
        <f t="shared" si="134"/>
        <v>-6.4799999999999969</v>
      </c>
      <c r="BF49">
        <v>93</v>
      </c>
      <c r="BG49">
        <v>250</v>
      </c>
      <c r="BH49" s="3">
        <v>0.23899999999999999</v>
      </c>
      <c r="BI49" s="1">
        <f t="shared" si="135"/>
        <v>4.7799999999999994</v>
      </c>
      <c r="BJ49" s="2">
        <f t="shared" si="136"/>
        <v>55.359999999999992</v>
      </c>
      <c r="BK49" s="2">
        <f t="shared" si="137"/>
        <v>6.9200000000000017</v>
      </c>
      <c r="BM49">
        <v>93</v>
      </c>
      <c r="BN49">
        <v>250</v>
      </c>
      <c r="BO49" s="3">
        <v>0.23400000000000001</v>
      </c>
      <c r="BP49" s="1">
        <f t="shared" si="138"/>
        <v>4.6800000000000006</v>
      </c>
      <c r="BQ49" s="2">
        <f t="shared" si="139"/>
        <v>62.859999999999992</v>
      </c>
      <c r="BR49" s="2">
        <f t="shared" si="140"/>
        <v>-7.5</v>
      </c>
      <c r="BT49">
        <v>93</v>
      </c>
      <c r="BU49">
        <v>250</v>
      </c>
      <c r="BV49" s="3">
        <v>0.23</v>
      </c>
      <c r="BW49" s="1">
        <f t="shared" si="141"/>
        <v>4.6000000000000005</v>
      </c>
      <c r="BX49" s="2">
        <f t="shared" si="142"/>
        <v>55.180000000000014</v>
      </c>
      <c r="BY49" s="2">
        <f t="shared" si="143"/>
        <v>7.6799999999999784</v>
      </c>
      <c r="CA49">
        <v>93</v>
      </c>
      <c r="CB49">
        <v>250</v>
      </c>
      <c r="CC49" s="3">
        <v>0.22800000000000001</v>
      </c>
      <c r="CD49" s="1">
        <f t="shared" si="144"/>
        <v>4.5600000000000005</v>
      </c>
      <c r="CE49" s="2">
        <f t="shared" si="145"/>
        <v>65.86</v>
      </c>
      <c r="CF49" s="2">
        <f t="shared" si="146"/>
        <v>-10.679999999999986</v>
      </c>
      <c r="CH49">
        <v>93</v>
      </c>
      <c r="CI49">
        <v>250</v>
      </c>
      <c r="CJ49" s="3">
        <v>0.22700000000000001</v>
      </c>
      <c r="CK49" s="1">
        <f t="shared" si="147"/>
        <v>4.54</v>
      </c>
      <c r="CL49" s="2">
        <f t="shared" si="148"/>
        <v>58.38</v>
      </c>
      <c r="CM49" s="2">
        <f t="shared" si="149"/>
        <v>7.4799999999999969</v>
      </c>
      <c r="CO49">
        <v>93</v>
      </c>
      <c r="CP49">
        <v>250</v>
      </c>
      <c r="CQ49" s="3">
        <v>0.222</v>
      </c>
      <c r="CR49" s="1">
        <f t="shared" si="150"/>
        <v>4.4400000000000004</v>
      </c>
      <c r="CS49" s="2">
        <f t="shared" si="151"/>
        <v>66.12</v>
      </c>
      <c r="CT49" s="2">
        <f t="shared" si="152"/>
        <v>-7.740000000000002</v>
      </c>
      <c r="CV49">
        <v>93</v>
      </c>
      <c r="CW49">
        <v>250</v>
      </c>
      <c r="CX49" s="3">
        <v>0.23799999999999999</v>
      </c>
      <c r="CY49" s="1">
        <f t="shared" si="153"/>
        <v>4.76</v>
      </c>
      <c r="CZ49" s="2">
        <f t="shared" si="154"/>
        <v>59.72</v>
      </c>
      <c r="DA49" s="2">
        <f t="shared" si="155"/>
        <v>6.4000000000000057</v>
      </c>
      <c r="DC49">
        <v>93</v>
      </c>
      <c r="DD49">
        <v>250</v>
      </c>
      <c r="DE49" s="3">
        <v>0.26600000000000001</v>
      </c>
      <c r="DF49" s="1">
        <f t="shared" si="156"/>
        <v>5.32</v>
      </c>
      <c r="DG49" s="2">
        <f t="shared" si="157"/>
        <v>69.47999999999999</v>
      </c>
      <c r="DH49" s="2">
        <f t="shared" si="158"/>
        <v>-9.7599999999999909</v>
      </c>
      <c r="DJ49">
        <v>93</v>
      </c>
      <c r="DK49">
        <v>250</v>
      </c>
      <c r="DL49" s="3">
        <v>0.26</v>
      </c>
      <c r="DM49" s="1">
        <f t="shared" si="159"/>
        <v>5.2</v>
      </c>
      <c r="DN49" s="2">
        <f t="shared" si="160"/>
        <v>60.260000000000005</v>
      </c>
      <c r="DO49" s="2">
        <f t="shared" si="161"/>
        <v>9.2199999999999847</v>
      </c>
      <c r="DQ49">
        <v>93</v>
      </c>
      <c r="DR49">
        <v>250</v>
      </c>
      <c r="DS49" s="3">
        <v>0.26</v>
      </c>
      <c r="DT49" s="1">
        <f t="shared" si="162"/>
        <v>5.2</v>
      </c>
      <c r="DU49" s="2">
        <f t="shared" si="163"/>
        <v>55.959999999999994</v>
      </c>
      <c r="DV49" s="2">
        <f t="shared" si="112"/>
        <v>4.3000000000000114</v>
      </c>
      <c r="DX49">
        <v>93</v>
      </c>
      <c r="DY49">
        <v>250</v>
      </c>
      <c r="DZ49" s="3">
        <v>0.249</v>
      </c>
      <c r="EA49" s="1">
        <f t="shared" si="164"/>
        <v>4.9800000000000004</v>
      </c>
      <c r="EB49" s="2">
        <f t="shared" si="165"/>
        <v>53.019999999999996</v>
      </c>
      <c r="EC49" s="2">
        <f t="shared" si="166"/>
        <v>2.9399999999999977</v>
      </c>
    </row>
    <row r="50" spans="2:133" x14ac:dyDescent="0.25">
      <c r="B50">
        <v>93</v>
      </c>
      <c r="C50">
        <v>270</v>
      </c>
      <c r="D50" s="3">
        <v>0.17499999999999999</v>
      </c>
      <c r="E50" s="1">
        <f t="shared" si="113"/>
        <v>3.5</v>
      </c>
      <c r="F50" s="2">
        <f t="shared" si="167"/>
        <v>66.419999999999987</v>
      </c>
      <c r="I50">
        <v>93</v>
      </c>
      <c r="J50">
        <v>270</v>
      </c>
      <c r="K50" s="3">
        <v>0.17699999999999999</v>
      </c>
      <c r="L50" s="1">
        <f t="shared" si="114"/>
        <v>3.54</v>
      </c>
      <c r="M50" s="2">
        <f t="shared" si="115"/>
        <v>69.820000000000007</v>
      </c>
      <c r="N50" s="2">
        <f t="shared" si="116"/>
        <v>-3.4000000000000199</v>
      </c>
      <c r="O50" s="2"/>
      <c r="P50">
        <v>93</v>
      </c>
      <c r="Q50">
        <v>270</v>
      </c>
      <c r="R50" s="3">
        <v>0.183</v>
      </c>
      <c r="S50" s="1">
        <f t="shared" si="117"/>
        <v>3.66</v>
      </c>
      <c r="T50" s="2">
        <f t="shared" si="118"/>
        <v>64.599999999999994</v>
      </c>
      <c r="U50" s="2">
        <f t="shared" si="119"/>
        <v>5.2200000000000131</v>
      </c>
      <c r="W50">
        <v>93</v>
      </c>
      <c r="X50">
        <v>270</v>
      </c>
      <c r="Y50" s="3">
        <v>0.17499999999999999</v>
      </c>
      <c r="Z50" s="1">
        <f t="shared" si="120"/>
        <v>3.5</v>
      </c>
      <c r="AA50" s="2">
        <f t="shared" si="121"/>
        <v>66.36</v>
      </c>
      <c r="AB50" s="2">
        <f t="shared" si="122"/>
        <v>-1.7600000000000051</v>
      </c>
      <c r="AD50">
        <v>93</v>
      </c>
      <c r="AE50">
        <v>270</v>
      </c>
      <c r="AF50" s="3">
        <v>0.18099999999999999</v>
      </c>
      <c r="AG50" s="1">
        <f t="shared" si="123"/>
        <v>3.62</v>
      </c>
      <c r="AH50" s="2">
        <f t="shared" si="124"/>
        <v>61.339999999999996</v>
      </c>
      <c r="AI50" s="2">
        <f t="shared" si="125"/>
        <v>5.0200000000000031</v>
      </c>
      <c r="AK50">
        <v>93</v>
      </c>
      <c r="AL50">
        <v>270</v>
      </c>
      <c r="AM50" s="3">
        <v>0.17100000000000001</v>
      </c>
      <c r="AN50" s="1">
        <f t="shared" si="126"/>
        <v>3.4200000000000004</v>
      </c>
      <c r="AO50" s="2">
        <f t="shared" si="127"/>
        <v>66.940000000000012</v>
      </c>
      <c r="AP50" s="2">
        <f t="shared" si="128"/>
        <v>-5.6000000000000156</v>
      </c>
      <c r="AQ50" s="2"/>
      <c r="AR50">
        <v>93</v>
      </c>
      <c r="AS50">
        <v>270</v>
      </c>
      <c r="AT50" s="3">
        <v>0.17</v>
      </c>
      <c r="AU50" s="1">
        <f t="shared" si="129"/>
        <v>3.4000000000000004</v>
      </c>
      <c r="AV50" s="2">
        <f t="shared" si="130"/>
        <v>59.199999999999996</v>
      </c>
      <c r="AW50" s="2">
        <f t="shared" si="131"/>
        <v>7.7400000000000162</v>
      </c>
      <c r="AY50">
        <v>93</v>
      </c>
      <c r="AZ50">
        <v>270</v>
      </c>
      <c r="BA50" s="3">
        <v>0.187</v>
      </c>
      <c r="BB50" s="1">
        <f t="shared" si="132"/>
        <v>3.74</v>
      </c>
      <c r="BC50" s="2">
        <f t="shared" si="133"/>
        <v>66.02</v>
      </c>
      <c r="BD50" s="2">
        <f t="shared" si="134"/>
        <v>-6.82</v>
      </c>
      <c r="BF50">
        <v>93</v>
      </c>
      <c r="BG50">
        <v>270</v>
      </c>
      <c r="BH50" s="3">
        <v>0.186</v>
      </c>
      <c r="BI50" s="1">
        <f t="shared" si="135"/>
        <v>3.7199999999999998</v>
      </c>
      <c r="BJ50" s="2">
        <f t="shared" si="136"/>
        <v>59.079999999999991</v>
      </c>
      <c r="BK50" s="2">
        <f t="shared" si="137"/>
        <v>6.9400000000000048</v>
      </c>
      <c r="BM50">
        <v>93</v>
      </c>
      <c r="BN50">
        <v>270</v>
      </c>
      <c r="BO50" s="3">
        <v>0.17699999999999999</v>
      </c>
      <c r="BP50" s="1">
        <f t="shared" si="138"/>
        <v>3.54</v>
      </c>
      <c r="BQ50" s="2">
        <f t="shared" si="139"/>
        <v>66.399999999999991</v>
      </c>
      <c r="BR50" s="2">
        <f t="shared" si="140"/>
        <v>-7.32</v>
      </c>
      <c r="BT50">
        <v>93</v>
      </c>
      <c r="BU50">
        <v>270</v>
      </c>
      <c r="BV50" s="3">
        <v>0.17799999999999999</v>
      </c>
      <c r="BW50" s="1">
        <f t="shared" si="141"/>
        <v>3.5599999999999996</v>
      </c>
      <c r="BX50" s="2">
        <f t="shared" si="142"/>
        <v>58.740000000000016</v>
      </c>
      <c r="BY50" s="2">
        <f t="shared" si="143"/>
        <v>7.6599999999999753</v>
      </c>
      <c r="CA50">
        <v>93</v>
      </c>
      <c r="CB50">
        <v>270</v>
      </c>
      <c r="CC50" s="3">
        <v>0.17399999999999999</v>
      </c>
      <c r="CD50" s="1">
        <f t="shared" si="144"/>
        <v>3.4799999999999995</v>
      </c>
      <c r="CE50" s="2">
        <f t="shared" si="145"/>
        <v>69.34</v>
      </c>
      <c r="CF50" s="2">
        <f t="shared" si="146"/>
        <v>-10.599999999999987</v>
      </c>
      <c r="CH50">
        <v>93</v>
      </c>
      <c r="CI50">
        <v>270</v>
      </c>
      <c r="CJ50" s="3">
        <v>0.16700000000000001</v>
      </c>
      <c r="CK50" s="1">
        <f t="shared" si="147"/>
        <v>3.3400000000000003</v>
      </c>
      <c r="CL50" s="2">
        <f t="shared" si="148"/>
        <v>61.720000000000006</v>
      </c>
      <c r="CM50" s="2">
        <f t="shared" si="149"/>
        <v>7.6199999999999974</v>
      </c>
      <c r="CO50">
        <v>93</v>
      </c>
      <c r="CP50">
        <v>270</v>
      </c>
      <c r="CQ50" s="3">
        <v>0.16900000000000001</v>
      </c>
      <c r="CR50" s="1">
        <f t="shared" si="150"/>
        <v>3.3800000000000003</v>
      </c>
      <c r="CS50" s="2">
        <f t="shared" si="151"/>
        <v>69.5</v>
      </c>
      <c r="CT50" s="2">
        <f t="shared" si="152"/>
        <v>-7.779999999999994</v>
      </c>
      <c r="CV50">
        <v>93</v>
      </c>
      <c r="CW50">
        <v>270</v>
      </c>
      <c r="CX50" s="3">
        <v>0.17599999999999999</v>
      </c>
      <c r="CY50" s="1">
        <f t="shared" si="153"/>
        <v>3.5199999999999996</v>
      </c>
      <c r="CZ50" s="2">
        <f t="shared" si="154"/>
        <v>63.239999999999995</v>
      </c>
      <c r="DA50" s="2">
        <f t="shared" si="155"/>
        <v>6.2600000000000051</v>
      </c>
      <c r="DC50">
        <v>93</v>
      </c>
      <c r="DD50">
        <v>270</v>
      </c>
      <c r="DE50" s="3">
        <v>0.184</v>
      </c>
      <c r="DF50" s="1">
        <f t="shared" si="156"/>
        <v>3.6799999999999997</v>
      </c>
      <c r="DG50" s="2">
        <f t="shared" si="157"/>
        <v>73.16</v>
      </c>
      <c r="DH50" s="2">
        <f t="shared" si="158"/>
        <v>-9.9200000000000017</v>
      </c>
      <c r="DJ50">
        <v>93</v>
      </c>
      <c r="DK50">
        <v>270</v>
      </c>
      <c r="DL50" s="3">
        <v>0.189</v>
      </c>
      <c r="DM50" s="1">
        <f t="shared" si="159"/>
        <v>3.7800000000000002</v>
      </c>
      <c r="DN50" s="2">
        <f t="shared" si="160"/>
        <v>64.040000000000006</v>
      </c>
      <c r="DO50" s="2">
        <f t="shared" si="161"/>
        <v>9.1199999999999903</v>
      </c>
      <c r="DQ50">
        <v>93</v>
      </c>
      <c r="DR50">
        <v>270</v>
      </c>
      <c r="DS50" s="3">
        <v>0.184</v>
      </c>
      <c r="DT50" s="1">
        <f t="shared" si="162"/>
        <v>3.6799999999999997</v>
      </c>
      <c r="DU50" s="2">
        <f t="shared" si="163"/>
        <v>59.639999999999993</v>
      </c>
      <c r="DV50" s="2">
        <f t="shared" si="112"/>
        <v>4.4000000000000128</v>
      </c>
      <c r="DX50">
        <v>93</v>
      </c>
      <c r="DY50">
        <v>270</v>
      </c>
      <c r="DZ50" s="3">
        <v>0.188</v>
      </c>
      <c r="EA50" s="1">
        <f t="shared" si="164"/>
        <v>3.76</v>
      </c>
      <c r="EB50" s="2">
        <f t="shared" si="165"/>
        <v>56.779999999999994</v>
      </c>
      <c r="EC50" s="2">
        <f t="shared" si="166"/>
        <v>2.8599999999999994</v>
      </c>
    </row>
    <row r="51" spans="2:133" x14ac:dyDescent="0.25">
      <c r="B51">
        <v>93</v>
      </c>
      <c r="C51">
        <v>290</v>
      </c>
      <c r="D51" s="3">
        <v>0.151</v>
      </c>
      <c r="E51" s="1">
        <f t="shared" si="113"/>
        <v>3.02</v>
      </c>
      <c r="F51" s="2">
        <f t="shared" si="167"/>
        <v>69.439999999999984</v>
      </c>
      <c r="I51">
        <v>93</v>
      </c>
      <c r="J51">
        <v>290</v>
      </c>
      <c r="K51" s="3">
        <v>0.152</v>
      </c>
      <c r="L51" s="1">
        <f t="shared" si="114"/>
        <v>3.04</v>
      </c>
      <c r="M51" s="2">
        <f t="shared" si="115"/>
        <v>72.860000000000014</v>
      </c>
      <c r="N51" s="2">
        <f t="shared" si="116"/>
        <v>-3.4200000000000301</v>
      </c>
      <c r="O51" s="2"/>
      <c r="P51">
        <v>93</v>
      </c>
      <c r="Q51">
        <v>290</v>
      </c>
      <c r="R51" s="3">
        <v>0.151</v>
      </c>
      <c r="S51" s="1">
        <f t="shared" si="117"/>
        <v>3.02</v>
      </c>
      <c r="T51" s="2">
        <f t="shared" si="118"/>
        <v>67.61999999999999</v>
      </c>
      <c r="U51" s="2">
        <f t="shared" si="119"/>
        <v>5.2400000000000233</v>
      </c>
      <c r="W51">
        <v>93</v>
      </c>
      <c r="X51">
        <v>290</v>
      </c>
      <c r="Y51" s="3">
        <v>0.14799999999999999</v>
      </c>
      <c r="Z51" s="1">
        <f t="shared" si="120"/>
        <v>2.96</v>
      </c>
      <c r="AA51" s="2">
        <f t="shared" si="121"/>
        <v>69.319999999999993</v>
      </c>
      <c r="AB51" s="2">
        <f t="shared" si="122"/>
        <v>-1.7000000000000028</v>
      </c>
      <c r="AD51">
        <v>93</v>
      </c>
      <c r="AE51">
        <v>290</v>
      </c>
      <c r="AF51" s="3">
        <v>0.14799999999999999</v>
      </c>
      <c r="AG51" s="1">
        <f t="shared" si="123"/>
        <v>2.96</v>
      </c>
      <c r="AH51" s="2">
        <f t="shared" si="124"/>
        <v>64.3</v>
      </c>
      <c r="AI51" s="2">
        <f t="shared" si="125"/>
        <v>5.019999999999996</v>
      </c>
      <c r="AK51">
        <v>93</v>
      </c>
      <c r="AL51">
        <v>290</v>
      </c>
      <c r="AM51" s="3">
        <v>0.14799999999999999</v>
      </c>
      <c r="AN51" s="1">
        <f t="shared" si="126"/>
        <v>2.96</v>
      </c>
      <c r="AO51" s="2">
        <f t="shared" si="127"/>
        <v>69.900000000000006</v>
      </c>
      <c r="AP51" s="2">
        <f t="shared" si="128"/>
        <v>-5.6000000000000085</v>
      </c>
      <c r="AQ51" s="2"/>
      <c r="AR51">
        <v>93</v>
      </c>
      <c r="AS51">
        <v>290</v>
      </c>
      <c r="AT51" s="3">
        <v>0.14499999999999999</v>
      </c>
      <c r="AU51" s="1">
        <f t="shared" si="129"/>
        <v>2.9</v>
      </c>
      <c r="AV51" s="2">
        <f t="shared" si="130"/>
        <v>62.099999999999994</v>
      </c>
      <c r="AW51" s="2">
        <f t="shared" si="131"/>
        <v>7.8000000000000114</v>
      </c>
      <c r="AY51">
        <v>93</v>
      </c>
      <c r="AZ51">
        <v>290</v>
      </c>
      <c r="BA51" s="3">
        <v>0.14899999999999999</v>
      </c>
      <c r="BB51" s="1">
        <f t="shared" si="132"/>
        <v>2.98</v>
      </c>
      <c r="BC51" s="2">
        <f t="shared" si="133"/>
        <v>69</v>
      </c>
      <c r="BD51" s="2">
        <f t="shared" si="134"/>
        <v>-6.9000000000000057</v>
      </c>
      <c r="BF51">
        <v>93</v>
      </c>
      <c r="BG51">
        <v>290</v>
      </c>
      <c r="BH51" s="3">
        <v>0.15</v>
      </c>
      <c r="BI51" s="1">
        <f t="shared" si="135"/>
        <v>3</v>
      </c>
      <c r="BJ51" s="2">
        <f t="shared" si="136"/>
        <v>62.079999999999991</v>
      </c>
      <c r="BK51" s="2">
        <f t="shared" si="137"/>
        <v>6.9200000000000088</v>
      </c>
      <c r="BM51">
        <v>93</v>
      </c>
      <c r="BN51">
        <v>290</v>
      </c>
      <c r="BO51" s="3">
        <v>0.15</v>
      </c>
      <c r="BP51" s="1">
        <f t="shared" si="138"/>
        <v>3</v>
      </c>
      <c r="BQ51" s="2">
        <f t="shared" si="139"/>
        <v>69.399999999999991</v>
      </c>
      <c r="BR51" s="2">
        <f t="shared" si="140"/>
        <v>-7.32</v>
      </c>
      <c r="BT51">
        <v>93</v>
      </c>
      <c r="BU51">
        <v>290</v>
      </c>
      <c r="BV51" s="3">
        <v>0.14799999999999999</v>
      </c>
      <c r="BW51" s="1">
        <f t="shared" si="141"/>
        <v>2.96</v>
      </c>
      <c r="BX51" s="2">
        <f t="shared" si="142"/>
        <v>61.700000000000017</v>
      </c>
      <c r="BY51" s="2">
        <f t="shared" si="143"/>
        <v>7.6999999999999744</v>
      </c>
      <c r="CA51">
        <v>93</v>
      </c>
      <c r="CB51">
        <v>290</v>
      </c>
      <c r="CC51" s="3">
        <v>0.153</v>
      </c>
      <c r="CD51" s="1">
        <f t="shared" si="144"/>
        <v>3.06</v>
      </c>
      <c r="CE51" s="2">
        <f t="shared" si="145"/>
        <v>72.400000000000006</v>
      </c>
      <c r="CF51" s="2">
        <f t="shared" si="146"/>
        <v>-10.699999999999989</v>
      </c>
      <c r="CH51">
        <v>93</v>
      </c>
      <c r="CI51">
        <v>290</v>
      </c>
      <c r="CJ51" s="3">
        <v>0.153</v>
      </c>
      <c r="CK51" s="1">
        <f t="shared" si="147"/>
        <v>3.06</v>
      </c>
      <c r="CL51" s="2">
        <f t="shared" si="148"/>
        <v>64.78</v>
      </c>
      <c r="CM51" s="2">
        <f t="shared" si="149"/>
        <v>7.6200000000000045</v>
      </c>
      <c r="CO51">
        <v>93</v>
      </c>
      <c r="CP51">
        <v>290</v>
      </c>
      <c r="CQ51" s="3">
        <v>0.151</v>
      </c>
      <c r="CR51" s="1">
        <f t="shared" si="150"/>
        <v>3.02</v>
      </c>
      <c r="CS51" s="2">
        <f t="shared" si="151"/>
        <v>72.52</v>
      </c>
      <c r="CT51" s="2">
        <f t="shared" si="152"/>
        <v>-7.7399999999999949</v>
      </c>
      <c r="CV51">
        <v>93</v>
      </c>
      <c r="CW51">
        <v>290</v>
      </c>
      <c r="CX51" s="3">
        <v>0.152</v>
      </c>
      <c r="CY51" s="1">
        <f t="shared" si="153"/>
        <v>3.04</v>
      </c>
      <c r="CZ51" s="2">
        <f t="shared" si="154"/>
        <v>66.28</v>
      </c>
      <c r="DA51" s="2">
        <f t="shared" si="155"/>
        <v>6.2399999999999949</v>
      </c>
      <c r="DC51">
        <v>93</v>
      </c>
      <c r="DD51">
        <v>290</v>
      </c>
      <c r="DE51" s="3">
        <v>0.15</v>
      </c>
      <c r="DF51" s="1">
        <f t="shared" si="156"/>
        <v>3</v>
      </c>
      <c r="DG51" s="2">
        <f t="shared" si="157"/>
        <v>76.16</v>
      </c>
      <c r="DH51" s="2">
        <f t="shared" si="158"/>
        <v>-9.8799999999999955</v>
      </c>
      <c r="DJ51">
        <v>93</v>
      </c>
      <c r="DK51">
        <v>290</v>
      </c>
      <c r="DL51" s="3">
        <v>0.152</v>
      </c>
      <c r="DM51" s="1">
        <f t="shared" si="159"/>
        <v>3.04</v>
      </c>
      <c r="DN51" s="2">
        <f t="shared" si="160"/>
        <v>67.080000000000013</v>
      </c>
      <c r="DO51" s="2">
        <f t="shared" si="161"/>
        <v>9.0799999999999841</v>
      </c>
      <c r="DQ51">
        <v>93</v>
      </c>
      <c r="DR51">
        <v>290</v>
      </c>
      <c r="DS51" s="3">
        <v>0.151</v>
      </c>
      <c r="DT51" s="1">
        <f t="shared" si="162"/>
        <v>3.02</v>
      </c>
      <c r="DU51" s="2">
        <f t="shared" si="163"/>
        <v>62.66</v>
      </c>
      <c r="DV51" s="2">
        <f t="shared" si="112"/>
        <v>4.4200000000000159</v>
      </c>
      <c r="DX51">
        <v>93</v>
      </c>
      <c r="DY51">
        <v>290</v>
      </c>
      <c r="DZ51" s="3">
        <v>0.155</v>
      </c>
      <c r="EA51" s="1">
        <f t="shared" si="164"/>
        <v>3.1</v>
      </c>
      <c r="EB51" s="2">
        <f t="shared" si="165"/>
        <v>59.879999999999995</v>
      </c>
      <c r="EC51" s="2">
        <f t="shared" si="166"/>
        <v>2.7800000000000011</v>
      </c>
    </row>
    <row r="52" spans="2:133" x14ac:dyDescent="0.25">
      <c r="E52" s="7"/>
      <c r="F52" s="4"/>
      <c r="L52" s="7"/>
      <c r="M52" s="4"/>
      <c r="N52" s="4"/>
      <c r="O52" s="2"/>
      <c r="R52" s="2"/>
      <c r="S52" s="7"/>
      <c r="T52" s="4"/>
      <c r="U52" s="4"/>
      <c r="Z52" s="7"/>
      <c r="AA52" s="4"/>
      <c r="AB52" s="4"/>
      <c r="AG52" s="7"/>
      <c r="AH52" s="4"/>
      <c r="AI52" s="4"/>
      <c r="AN52" s="7"/>
      <c r="AO52" s="4"/>
      <c r="AP52" s="4"/>
      <c r="AQ52" s="4"/>
      <c r="AU52" s="7"/>
      <c r="AV52" s="4"/>
      <c r="AW52" s="4"/>
      <c r="BB52" s="7"/>
      <c r="BC52" s="4"/>
      <c r="BD52" s="4"/>
      <c r="BH52" s="3"/>
      <c r="BI52" s="7"/>
      <c r="BJ52" s="4"/>
      <c r="BK52" s="4"/>
      <c r="BP52" s="7"/>
      <c r="BQ52" s="4"/>
      <c r="BR52" s="4"/>
      <c r="BW52" s="7"/>
      <c r="BX52" s="4"/>
      <c r="BY52" s="4"/>
      <c r="CD52" s="7"/>
      <c r="CE52" s="4"/>
      <c r="CF52" s="4"/>
      <c r="CK52" s="7"/>
      <c r="CL52" s="4"/>
      <c r="CM52" s="4"/>
      <c r="CR52" s="7"/>
      <c r="CS52" s="4"/>
      <c r="CT52" s="4"/>
      <c r="CY52" s="7"/>
      <c r="CZ52" s="4"/>
      <c r="DA52" s="4"/>
      <c r="DF52" s="7"/>
      <c r="DG52" s="4"/>
      <c r="DH52" s="4"/>
      <c r="DM52" s="7"/>
      <c r="DN52" s="4"/>
      <c r="DO52" s="4"/>
      <c r="DT52" s="7"/>
      <c r="DU52" s="4"/>
      <c r="DV52" s="2"/>
      <c r="EA52" s="7"/>
      <c r="EB52" s="4"/>
      <c r="EC52" s="4"/>
    </row>
    <row r="53" spans="2:133" x14ac:dyDescent="0.25">
      <c r="B53">
        <v>94</v>
      </c>
      <c r="C53">
        <v>10</v>
      </c>
      <c r="D53" s="3">
        <v>0.16700000000000001</v>
      </c>
      <c r="E53" s="1">
        <f>D53*20</f>
        <v>3.3400000000000003</v>
      </c>
      <c r="F53" s="2">
        <f>E53</f>
        <v>3.3400000000000003</v>
      </c>
      <c r="I53">
        <v>94</v>
      </c>
      <c r="J53">
        <v>10</v>
      </c>
      <c r="K53" s="3">
        <v>0.215</v>
      </c>
      <c r="L53" s="1">
        <f>K53*20</f>
        <v>4.3</v>
      </c>
      <c r="M53" s="2">
        <f>L53</f>
        <v>4.3</v>
      </c>
      <c r="N53" s="2">
        <f>F53-M53</f>
        <v>-0.95999999999999952</v>
      </c>
      <c r="O53" s="2"/>
      <c r="P53">
        <v>94</v>
      </c>
      <c r="Q53">
        <v>10</v>
      </c>
      <c r="R53" s="3">
        <v>6.9000000000000006E-2</v>
      </c>
      <c r="S53" s="1">
        <f>R53*20</f>
        <v>1.3800000000000001</v>
      </c>
      <c r="T53" s="2">
        <f>S53</f>
        <v>1.3800000000000001</v>
      </c>
      <c r="U53" s="2">
        <f>M53-T53</f>
        <v>2.92</v>
      </c>
      <c r="W53">
        <v>94</v>
      </c>
      <c r="X53">
        <v>10</v>
      </c>
      <c r="Y53" s="3">
        <v>0.14199999999999999</v>
      </c>
      <c r="Z53" s="1">
        <f>Y53*20</f>
        <v>2.84</v>
      </c>
      <c r="AA53" s="2">
        <f>Z53</f>
        <v>2.84</v>
      </c>
      <c r="AB53" s="2">
        <f>T53-AA53</f>
        <v>-1.4599999999999997</v>
      </c>
      <c r="AD53">
        <v>94</v>
      </c>
      <c r="AE53">
        <v>10</v>
      </c>
      <c r="AF53" s="3">
        <v>5.6000000000000001E-2</v>
      </c>
      <c r="AG53" s="1">
        <f>AF53*20</f>
        <v>1.1200000000000001</v>
      </c>
      <c r="AH53" s="2">
        <f>AG53</f>
        <v>1.1200000000000001</v>
      </c>
      <c r="AI53" s="2">
        <f>AA53-AH53</f>
        <v>1.7199999999999998</v>
      </c>
      <c r="AK53">
        <v>94</v>
      </c>
      <c r="AL53">
        <v>10</v>
      </c>
      <c r="AM53" s="3">
        <v>0.17100000000000001</v>
      </c>
      <c r="AN53" s="1">
        <f>AM53*20</f>
        <v>3.4200000000000004</v>
      </c>
      <c r="AO53" s="2">
        <f>AN53</f>
        <v>3.4200000000000004</v>
      </c>
      <c r="AP53" s="2">
        <f>AH53-AO53</f>
        <v>-2.3000000000000003</v>
      </c>
      <c r="AQ53" s="2"/>
      <c r="AR53">
        <v>94</v>
      </c>
      <c r="AS53">
        <v>10</v>
      </c>
      <c r="AT53" s="3">
        <v>0.106</v>
      </c>
      <c r="AU53" s="1">
        <f>AT53*20</f>
        <v>2.12</v>
      </c>
      <c r="AV53" s="2">
        <f>AU53</f>
        <v>2.12</v>
      </c>
      <c r="AW53" s="2">
        <f>AO53-AV53</f>
        <v>1.3000000000000003</v>
      </c>
      <c r="AY53">
        <v>94</v>
      </c>
      <c r="AZ53">
        <v>10</v>
      </c>
      <c r="BA53" s="3">
        <v>0.19800000000000001</v>
      </c>
      <c r="BB53" s="1">
        <f>BA53*20</f>
        <v>3.96</v>
      </c>
      <c r="BC53" s="2">
        <f>BB53</f>
        <v>3.96</v>
      </c>
      <c r="BD53" s="2">
        <f>AV53-BC53</f>
        <v>-1.8399999999999999</v>
      </c>
      <c r="BF53">
        <v>94</v>
      </c>
      <c r="BG53">
        <v>10</v>
      </c>
      <c r="BH53" s="3">
        <v>0.129</v>
      </c>
      <c r="BI53" s="1">
        <f>BH53*20</f>
        <v>2.58</v>
      </c>
      <c r="BJ53" s="2">
        <f>BI53</f>
        <v>2.58</v>
      </c>
      <c r="BK53" s="2">
        <f>BC53-BJ53</f>
        <v>1.38</v>
      </c>
      <c r="BM53">
        <v>94</v>
      </c>
      <c r="BN53">
        <v>10</v>
      </c>
      <c r="BO53" s="3">
        <v>0.187</v>
      </c>
      <c r="BP53" s="1">
        <f>BO53*20</f>
        <v>3.74</v>
      </c>
      <c r="BQ53" s="2">
        <f>BP53</f>
        <v>3.74</v>
      </c>
      <c r="BR53" s="2">
        <f>BJ53-BQ53</f>
        <v>-1.1600000000000001</v>
      </c>
      <c r="BT53">
        <v>94</v>
      </c>
      <c r="BU53">
        <v>10</v>
      </c>
      <c r="BV53" s="3">
        <v>0.112</v>
      </c>
      <c r="BW53" s="1">
        <f>BV53*20</f>
        <v>2.2400000000000002</v>
      </c>
      <c r="BX53" s="2">
        <f>BW53</f>
        <v>2.2400000000000002</v>
      </c>
      <c r="BY53" s="2">
        <f>BQ53-BX53</f>
        <v>1.5</v>
      </c>
      <c r="CA53">
        <v>94</v>
      </c>
      <c r="CB53">
        <v>10</v>
      </c>
      <c r="CC53" s="3">
        <v>0.22600000000000001</v>
      </c>
      <c r="CD53" s="1">
        <f>CC53*20</f>
        <v>4.5200000000000005</v>
      </c>
      <c r="CE53" s="2">
        <f>CD53</f>
        <v>4.5200000000000005</v>
      </c>
      <c r="CF53" s="2">
        <f>BX53-CE53</f>
        <v>-2.2800000000000002</v>
      </c>
      <c r="CH53">
        <v>94</v>
      </c>
      <c r="CI53">
        <v>10</v>
      </c>
      <c r="CJ53" s="3">
        <v>0.16600000000000001</v>
      </c>
      <c r="CK53" s="1">
        <f>CJ53*20</f>
        <v>3.3200000000000003</v>
      </c>
      <c r="CL53" s="2">
        <f>CK53</f>
        <v>3.3200000000000003</v>
      </c>
      <c r="CM53" s="2">
        <f>CE53-CL53</f>
        <v>1.2000000000000002</v>
      </c>
      <c r="CO53">
        <v>94</v>
      </c>
      <c r="CP53">
        <v>10</v>
      </c>
      <c r="CQ53" s="3">
        <v>0.23400000000000001</v>
      </c>
      <c r="CR53" s="1">
        <f>CQ53*20</f>
        <v>4.6800000000000006</v>
      </c>
      <c r="CS53" s="2">
        <f>CR53</f>
        <v>4.6800000000000006</v>
      </c>
      <c r="CT53" s="2">
        <f>CL53-CS53</f>
        <v>-1.3600000000000003</v>
      </c>
      <c r="CV53">
        <v>94</v>
      </c>
      <c r="CW53">
        <v>10</v>
      </c>
      <c r="CX53" s="3">
        <v>0.14099999999999999</v>
      </c>
      <c r="CY53" s="1">
        <f>CX53*20</f>
        <v>2.82</v>
      </c>
      <c r="CZ53" s="2">
        <f>CY53</f>
        <v>2.82</v>
      </c>
      <c r="DA53" s="2">
        <f>CS53-CZ53</f>
        <v>1.8600000000000008</v>
      </c>
      <c r="DC53">
        <v>94</v>
      </c>
      <c r="DD53">
        <v>10</v>
      </c>
      <c r="DE53" s="3">
        <v>0.215</v>
      </c>
      <c r="DF53" s="1">
        <f>DE53*20</f>
        <v>4.3</v>
      </c>
      <c r="DG53" s="2">
        <f>DF53</f>
        <v>4.3</v>
      </c>
      <c r="DH53" s="2">
        <f>CZ53-DG53</f>
        <v>-1.48</v>
      </c>
      <c r="DJ53">
        <v>94</v>
      </c>
      <c r="DK53">
        <v>10</v>
      </c>
      <c r="DL53" s="3">
        <v>0.129</v>
      </c>
      <c r="DM53" s="1">
        <f>DL53*20</f>
        <v>2.58</v>
      </c>
      <c r="DN53" s="2">
        <f>DM53</f>
        <v>2.58</v>
      </c>
      <c r="DO53" s="2">
        <f>DG53-DN53</f>
        <v>1.7199999999999998</v>
      </c>
      <c r="DQ53">
        <v>94</v>
      </c>
      <c r="DR53">
        <v>10</v>
      </c>
      <c r="DS53" s="3">
        <v>0.10299999999999999</v>
      </c>
      <c r="DT53" s="1">
        <f>DS53*20</f>
        <v>2.06</v>
      </c>
      <c r="DU53" s="2">
        <f>DT53</f>
        <v>2.06</v>
      </c>
      <c r="DV53" s="2">
        <f t="shared" ref="DV53:DV67" si="168">DN53-DU53</f>
        <v>0.52</v>
      </c>
      <c r="DX53">
        <v>94</v>
      </c>
      <c r="DY53">
        <v>10</v>
      </c>
      <c r="DZ53" s="3">
        <v>0.123</v>
      </c>
      <c r="EA53" s="1">
        <f>DZ53*20</f>
        <v>2.46</v>
      </c>
      <c r="EB53" s="2">
        <f>EA53</f>
        <v>2.46</v>
      </c>
      <c r="EC53" s="2">
        <f>DU53-EB53</f>
        <v>-0.39999999999999991</v>
      </c>
    </row>
    <row r="54" spans="2:133" x14ac:dyDescent="0.25">
      <c r="B54">
        <v>94</v>
      </c>
      <c r="C54">
        <v>30</v>
      </c>
      <c r="D54" s="3">
        <v>0.223</v>
      </c>
      <c r="E54" s="1">
        <f t="shared" ref="E54:E67" si="169">D54*20</f>
        <v>4.46</v>
      </c>
      <c r="F54" s="2">
        <f>F53+E54</f>
        <v>7.8000000000000007</v>
      </c>
      <c r="I54">
        <v>94</v>
      </c>
      <c r="J54">
        <v>30</v>
      </c>
      <c r="K54" s="3">
        <v>0.253</v>
      </c>
      <c r="L54" s="1">
        <f t="shared" ref="L54:L67" si="170">K54*20</f>
        <v>5.0600000000000005</v>
      </c>
      <c r="M54" s="2">
        <f t="shared" ref="M54:M67" si="171">M53+L54</f>
        <v>9.36</v>
      </c>
      <c r="N54" s="2">
        <f t="shared" ref="N54:N67" si="172">F54-M54</f>
        <v>-1.5599999999999987</v>
      </c>
      <c r="O54" s="2"/>
      <c r="P54">
        <v>94</v>
      </c>
      <c r="Q54">
        <v>30</v>
      </c>
      <c r="R54" s="3">
        <v>0.20100000000000001</v>
      </c>
      <c r="S54" s="1">
        <f t="shared" ref="S54:S67" si="173">R54*20</f>
        <v>4.0200000000000005</v>
      </c>
      <c r="T54" s="2">
        <f t="shared" ref="T54:T67" si="174">T53+S54</f>
        <v>5.4</v>
      </c>
      <c r="U54" s="2">
        <f t="shared" ref="U54:U67" si="175">M54-T54</f>
        <v>3.9599999999999991</v>
      </c>
      <c r="W54">
        <v>94</v>
      </c>
      <c r="X54">
        <v>30</v>
      </c>
      <c r="Y54" s="3">
        <v>0.23</v>
      </c>
      <c r="Z54" s="1">
        <f t="shared" ref="Z54:Z67" si="176">Y54*20</f>
        <v>4.6000000000000005</v>
      </c>
      <c r="AA54" s="2">
        <f t="shared" ref="AA54:AA67" si="177">AA53+Z54</f>
        <v>7.44</v>
      </c>
      <c r="AB54" s="2">
        <f t="shared" ref="AB54:AB67" si="178">T54-AA54</f>
        <v>-2.04</v>
      </c>
      <c r="AD54">
        <v>94</v>
      </c>
      <c r="AE54">
        <v>30</v>
      </c>
      <c r="AF54" s="3">
        <v>0.14399999999999999</v>
      </c>
      <c r="AG54" s="1">
        <f t="shared" ref="AG54:AG67" si="179">AF54*20</f>
        <v>2.88</v>
      </c>
      <c r="AH54" s="2">
        <f t="shared" ref="AH54:AH67" si="180">AH53+AG54</f>
        <v>4</v>
      </c>
      <c r="AI54" s="2">
        <f t="shared" ref="AI54:AI67" si="181">AA54-AH54</f>
        <v>3.4400000000000004</v>
      </c>
      <c r="AK54">
        <v>94</v>
      </c>
      <c r="AL54">
        <v>30</v>
      </c>
      <c r="AM54" s="3">
        <v>0.22700000000000001</v>
      </c>
      <c r="AN54" s="1">
        <f t="shared" ref="AN54:AN67" si="182">AM54*20</f>
        <v>4.54</v>
      </c>
      <c r="AO54" s="2">
        <f t="shared" ref="AO54:AO67" si="183">AO53+AN54</f>
        <v>7.9600000000000009</v>
      </c>
      <c r="AP54" s="2">
        <f t="shared" ref="AP54:AP67" si="184">AH54-AO54</f>
        <v>-3.9600000000000009</v>
      </c>
      <c r="AQ54" s="2"/>
      <c r="AR54">
        <v>94</v>
      </c>
      <c r="AS54">
        <v>30</v>
      </c>
      <c r="AT54" s="3">
        <v>0.13100000000000001</v>
      </c>
      <c r="AU54" s="1">
        <f t="shared" ref="AU54:AU67" si="185">AT54*20</f>
        <v>2.62</v>
      </c>
      <c r="AV54" s="2">
        <f t="shared" ref="AV54:AV67" si="186">AV53+AU54</f>
        <v>4.74</v>
      </c>
      <c r="AW54" s="2">
        <f t="shared" ref="AW54:AW67" si="187">AO54-AV54</f>
        <v>3.2200000000000006</v>
      </c>
      <c r="AY54">
        <v>94</v>
      </c>
      <c r="AZ54">
        <v>30</v>
      </c>
      <c r="BA54" s="3">
        <v>0.223</v>
      </c>
      <c r="BB54" s="1">
        <f t="shared" ref="BB54:BB67" si="188">BA54*20</f>
        <v>4.46</v>
      </c>
      <c r="BC54" s="2">
        <f t="shared" ref="BC54:BC67" si="189">BC53+BB54</f>
        <v>8.42</v>
      </c>
      <c r="BD54" s="2">
        <f t="shared" ref="BD54:BD67" si="190">AV54-BC54</f>
        <v>-3.6799999999999997</v>
      </c>
      <c r="BF54">
        <v>94</v>
      </c>
      <c r="BG54">
        <v>30</v>
      </c>
      <c r="BH54" s="3">
        <v>0.159</v>
      </c>
      <c r="BI54" s="1">
        <f t="shared" ref="BI54:BI67" si="191">BH54*20</f>
        <v>3.18</v>
      </c>
      <c r="BJ54" s="2">
        <f t="shared" ref="BJ54:BJ67" si="192">BJ53+BI54</f>
        <v>5.76</v>
      </c>
      <c r="BK54" s="2">
        <f t="shared" ref="BK54:BK67" si="193">BC54-BJ54</f>
        <v>2.66</v>
      </c>
      <c r="BM54">
        <v>94</v>
      </c>
      <c r="BN54">
        <v>30</v>
      </c>
      <c r="BO54" s="3">
        <v>0.20499999999999999</v>
      </c>
      <c r="BP54" s="1">
        <f t="shared" ref="BP54:BP67" si="194">BO54*20</f>
        <v>4.0999999999999996</v>
      </c>
      <c r="BQ54" s="2">
        <f t="shared" ref="BQ54:BQ67" si="195">BQ53+BP54</f>
        <v>7.84</v>
      </c>
      <c r="BR54" s="2">
        <f t="shared" ref="BR54:BR67" si="196">BJ54-BQ54</f>
        <v>-2.08</v>
      </c>
      <c r="BT54">
        <v>94</v>
      </c>
      <c r="BU54">
        <v>30</v>
      </c>
      <c r="BV54" s="3">
        <v>0.14399999999999999</v>
      </c>
      <c r="BW54" s="1">
        <f t="shared" ref="BW54:BW67" si="197">BV54*20</f>
        <v>2.88</v>
      </c>
      <c r="BX54" s="2">
        <f t="shared" ref="BX54:BX67" si="198">BX53+BW54</f>
        <v>5.12</v>
      </c>
      <c r="BY54" s="2">
        <f t="shared" ref="BY54:BY67" si="199">BQ54-BX54</f>
        <v>2.7199999999999998</v>
      </c>
      <c r="CA54">
        <v>94</v>
      </c>
      <c r="CB54">
        <v>30</v>
      </c>
      <c r="CC54" s="3">
        <v>0.245</v>
      </c>
      <c r="CD54" s="1">
        <f t="shared" ref="CD54:CD67" si="200">CC54*20</f>
        <v>4.9000000000000004</v>
      </c>
      <c r="CE54" s="2">
        <f t="shared" ref="CE54:CE67" si="201">CE53+CD54</f>
        <v>9.4200000000000017</v>
      </c>
      <c r="CF54" s="2">
        <f t="shared" ref="CF54:CF67" si="202">BX54-CE54</f>
        <v>-4.3000000000000016</v>
      </c>
      <c r="CH54">
        <v>94</v>
      </c>
      <c r="CI54">
        <v>30</v>
      </c>
      <c r="CJ54" s="3">
        <v>0.183</v>
      </c>
      <c r="CK54" s="1">
        <f t="shared" ref="CK54:CK67" si="203">CJ54*20</f>
        <v>3.66</v>
      </c>
      <c r="CL54" s="2">
        <f t="shared" ref="CL54:CL67" si="204">CL53+CK54</f>
        <v>6.98</v>
      </c>
      <c r="CM54" s="2">
        <f t="shared" ref="CM54:CM67" si="205">CE54-CL54</f>
        <v>2.4400000000000013</v>
      </c>
      <c r="CO54">
        <v>94</v>
      </c>
      <c r="CP54">
        <v>30</v>
      </c>
      <c r="CQ54" s="3">
        <v>0.23799999999999999</v>
      </c>
      <c r="CR54" s="1">
        <f t="shared" ref="CR54:CR67" si="206">CQ54*20</f>
        <v>4.76</v>
      </c>
      <c r="CS54" s="2">
        <f t="shared" ref="CS54:CS67" si="207">CS53+CR54</f>
        <v>9.4400000000000013</v>
      </c>
      <c r="CT54" s="2">
        <f t="shared" ref="CT54:CT67" si="208">CL54-CS54</f>
        <v>-2.4600000000000009</v>
      </c>
      <c r="CV54">
        <v>94</v>
      </c>
      <c r="CW54">
        <v>30</v>
      </c>
      <c r="CX54" s="3">
        <v>0.16900000000000001</v>
      </c>
      <c r="CY54" s="1">
        <f t="shared" ref="CY54:CY67" si="209">CX54*20</f>
        <v>3.3800000000000003</v>
      </c>
      <c r="CZ54" s="2">
        <f t="shared" ref="CZ54:CZ67" si="210">CZ53+CY54</f>
        <v>6.2</v>
      </c>
      <c r="DA54" s="2">
        <f t="shared" ref="DA54:DA67" si="211">CS54-CZ54</f>
        <v>3.2400000000000011</v>
      </c>
      <c r="DC54">
        <v>94</v>
      </c>
      <c r="DD54">
        <v>30</v>
      </c>
      <c r="DE54" s="3">
        <v>0.25</v>
      </c>
      <c r="DF54" s="1">
        <f t="shared" ref="DF54:DF67" si="212">DE54*20</f>
        <v>5</v>
      </c>
      <c r="DG54" s="2">
        <f t="shared" ref="DG54:DG67" si="213">DG53+DF54</f>
        <v>9.3000000000000007</v>
      </c>
      <c r="DH54" s="2">
        <f t="shared" ref="DH54:DH67" si="214">CZ54-DG54</f>
        <v>-3.1000000000000005</v>
      </c>
      <c r="DJ54">
        <v>94</v>
      </c>
      <c r="DK54">
        <v>30</v>
      </c>
      <c r="DL54" s="3">
        <v>0.16200000000000001</v>
      </c>
      <c r="DM54" s="1">
        <f t="shared" ref="DM54:DM67" si="215">DL54*20</f>
        <v>3.24</v>
      </c>
      <c r="DN54" s="2">
        <f t="shared" ref="DN54:DN67" si="216">DN53+DM54</f>
        <v>5.82</v>
      </c>
      <c r="DO54" s="2">
        <f t="shared" ref="DO54:DO67" si="217">DG54-DN54</f>
        <v>3.4800000000000004</v>
      </c>
      <c r="DQ54">
        <v>94</v>
      </c>
      <c r="DR54">
        <v>30</v>
      </c>
      <c r="DS54" s="3">
        <v>0.152</v>
      </c>
      <c r="DT54" s="1">
        <f t="shared" ref="DT54:DT67" si="218">DS54*20</f>
        <v>3.04</v>
      </c>
      <c r="DU54" s="2">
        <f t="shared" ref="DU54:DU67" si="219">DU53+DT54</f>
        <v>5.0999999999999996</v>
      </c>
      <c r="DV54" s="2">
        <f t="shared" si="168"/>
        <v>0.72000000000000064</v>
      </c>
      <c r="DX54">
        <v>94</v>
      </c>
      <c r="DY54">
        <v>30</v>
      </c>
      <c r="DZ54" s="3">
        <v>0.14099999999999999</v>
      </c>
      <c r="EA54" s="1">
        <f t="shared" ref="EA54:EA67" si="220">DZ54*20</f>
        <v>2.82</v>
      </c>
      <c r="EB54" s="2">
        <f t="shared" ref="EB54:EB67" si="221">EB53+EA54</f>
        <v>5.2799999999999994</v>
      </c>
      <c r="EC54" s="2">
        <f t="shared" ref="EC54:EC67" si="222">DU54-EB54</f>
        <v>-0.17999999999999972</v>
      </c>
    </row>
    <row r="55" spans="2:133" x14ac:dyDescent="0.25">
      <c r="B55">
        <v>94</v>
      </c>
      <c r="C55">
        <v>50</v>
      </c>
      <c r="D55" s="3">
        <v>0.224</v>
      </c>
      <c r="E55" s="1">
        <f t="shared" si="169"/>
        <v>4.4800000000000004</v>
      </c>
      <c r="F55" s="2">
        <f>F54+E55</f>
        <v>12.280000000000001</v>
      </c>
      <c r="I55">
        <v>94</v>
      </c>
      <c r="J55">
        <v>50</v>
      </c>
      <c r="K55" s="3">
        <v>0.253</v>
      </c>
      <c r="L55" s="1">
        <f t="shared" si="170"/>
        <v>5.0600000000000005</v>
      </c>
      <c r="M55" s="2">
        <f t="shared" si="171"/>
        <v>14.42</v>
      </c>
      <c r="N55" s="2">
        <f t="shared" si="172"/>
        <v>-2.1399999999999988</v>
      </c>
      <c r="O55" s="2"/>
      <c r="P55">
        <v>94</v>
      </c>
      <c r="Q55">
        <v>50</v>
      </c>
      <c r="R55" s="3">
        <v>0.222</v>
      </c>
      <c r="S55" s="1">
        <f t="shared" si="173"/>
        <v>4.4400000000000004</v>
      </c>
      <c r="T55" s="2">
        <f t="shared" si="174"/>
        <v>9.84</v>
      </c>
      <c r="U55" s="2">
        <f t="shared" si="175"/>
        <v>4.58</v>
      </c>
      <c r="W55">
        <v>94</v>
      </c>
      <c r="X55">
        <v>50</v>
      </c>
      <c r="Y55" s="3">
        <v>0.24299999999999999</v>
      </c>
      <c r="Z55" s="1">
        <f t="shared" si="176"/>
        <v>4.8599999999999994</v>
      </c>
      <c r="AA55" s="2">
        <f t="shared" si="177"/>
        <v>12.3</v>
      </c>
      <c r="AB55" s="2">
        <f t="shared" si="178"/>
        <v>-2.4600000000000009</v>
      </c>
      <c r="AD55">
        <v>94</v>
      </c>
      <c r="AE55">
        <v>50</v>
      </c>
      <c r="AF55" s="3">
        <v>0.161</v>
      </c>
      <c r="AG55" s="1">
        <f t="shared" si="179"/>
        <v>3.22</v>
      </c>
      <c r="AH55" s="2">
        <f t="shared" si="180"/>
        <v>7.2200000000000006</v>
      </c>
      <c r="AI55" s="2">
        <f t="shared" si="181"/>
        <v>5.08</v>
      </c>
      <c r="AK55">
        <v>94</v>
      </c>
      <c r="AL55">
        <v>50</v>
      </c>
      <c r="AM55" s="3">
        <v>0.20899999999999999</v>
      </c>
      <c r="AN55" s="1">
        <f t="shared" si="182"/>
        <v>4.18</v>
      </c>
      <c r="AO55" s="2">
        <f t="shared" si="183"/>
        <v>12.14</v>
      </c>
      <c r="AP55" s="2">
        <f t="shared" si="184"/>
        <v>-4.92</v>
      </c>
      <c r="AQ55" s="2"/>
      <c r="AR55">
        <v>94</v>
      </c>
      <c r="AS55">
        <v>50</v>
      </c>
      <c r="AT55" s="3">
        <v>0.128</v>
      </c>
      <c r="AU55" s="1">
        <f t="shared" si="185"/>
        <v>2.56</v>
      </c>
      <c r="AV55" s="2">
        <f t="shared" si="186"/>
        <v>7.3000000000000007</v>
      </c>
      <c r="AW55" s="2">
        <f t="shared" si="187"/>
        <v>4.84</v>
      </c>
      <c r="AY55">
        <v>94</v>
      </c>
      <c r="AZ55">
        <v>50</v>
      </c>
      <c r="BA55" s="3">
        <v>0.22</v>
      </c>
      <c r="BB55" s="1">
        <f t="shared" si="188"/>
        <v>4.4000000000000004</v>
      </c>
      <c r="BC55" s="2">
        <f t="shared" si="189"/>
        <v>12.82</v>
      </c>
      <c r="BD55" s="2">
        <f t="shared" si="190"/>
        <v>-5.52</v>
      </c>
      <c r="BF55">
        <v>94</v>
      </c>
      <c r="BG55">
        <v>50</v>
      </c>
      <c r="BH55" s="3">
        <v>0.155</v>
      </c>
      <c r="BI55" s="1">
        <f t="shared" si="191"/>
        <v>3.1</v>
      </c>
      <c r="BJ55" s="2">
        <f t="shared" si="192"/>
        <v>8.86</v>
      </c>
      <c r="BK55" s="2">
        <f t="shared" si="193"/>
        <v>3.9600000000000009</v>
      </c>
      <c r="BM55">
        <v>94</v>
      </c>
      <c r="BN55">
        <v>50</v>
      </c>
      <c r="BO55" s="3">
        <v>0.17299999999999999</v>
      </c>
      <c r="BP55" s="1">
        <f t="shared" si="194"/>
        <v>3.46</v>
      </c>
      <c r="BQ55" s="2">
        <f t="shared" si="195"/>
        <v>11.3</v>
      </c>
      <c r="BR55" s="2">
        <f t="shared" si="196"/>
        <v>-2.4400000000000013</v>
      </c>
      <c r="BT55">
        <v>94</v>
      </c>
      <c r="BU55">
        <v>50</v>
      </c>
      <c r="BV55" s="3">
        <v>0.13100000000000001</v>
      </c>
      <c r="BW55" s="1">
        <f t="shared" si="197"/>
        <v>2.62</v>
      </c>
      <c r="BX55" s="2">
        <f t="shared" si="198"/>
        <v>7.74</v>
      </c>
      <c r="BY55" s="2">
        <f t="shared" si="199"/>
        <v>3.5600000000000005</v>
      </c>
      <c r="CA55">
        <v>94</v>
      </c>
      <c r="CB55">
        <v>50</v>
      </c>
      <c r="CC55" s="3">
        <v>0.246</v>
      </c>
      <c r="CD55" s="1">
        <f t="shared" si="200"/>
        <v>4.92</v>
      </c>
      <c r="CE55" s="2">
        <f t="shared" si="201"/>
        <v>14.340000000000002</v>
      </c>
      <c r="CF55" s="2">
        <f t="shared" si="202"/>
        <v>-6.6000000000000014</v>
      </c>
      <c r="CH55">
        <v>94</v>
      </c>
      <c r="CI55">
        <v>50</v>
      </c>
      <c r="CJ55" s="3">
        <v>0.17299999999999999</v>
      </c>
      <c r="CK55" s="1">
        <f t="shared" si="203"/>
        <v>3.46</v>
      </c>
      <c r="CL55" s="2">
        <f t="shared" si="204"/>
        <v>10.440000000000001</v>
      </c>
      <c r="CM55" s="2">
        <f t="shared" si="205"/>
        <v>3.9000000000000004</v>
      </c>
      <c r="CO55">
        <v>94</v>
      </c>
      <c r="CP55">
        <v>50</v>
      </c>
      <c r="CQ55" s="3">
        <v>0.23400000000000001</v>
      </c>
      <c r="CR55" s="1">
        <f t="shared" si="206"/>
        <v>4.6800000000000006</v>
      </c>
      <c r="CS55" s="2">
        <f t="shared" si="207"/>
        <v>14.120000000000001</v>
      </c>
      <c r="CT55" s="2">
        <f t="shared" si="208"/>
        <v>-3.6799999999999997</v>
      </c>
      <c r="CV55">
        <v>94</v>
      </c>
      <c r="CW55">
        <v>50</v>
      </c>
      <c r="CX55" s="3">
        <v>0.188</v>
      </c>
      <c r="CY55" s="1">
        <f t="shared" si="209"/>
        <v>3.76</v>
      </c>
      <c r="CZ55" s="2">
        <f t="shared" si="210"/>
        <v>9.9600000000000009</v>
      </c>
      <c r="DA55" s="2">
        <f t="shared" si="211"/>
        <v>4.16</v>
      </c>
      <c r="DC55">
        <v>94</v>
      </c>
      <c r="DD55">
        <v>50</v>
      </c>
      <c r="DE55" s="3">
        <v>0.252</v>
      </c>
      <c r="DF55" s="1">
        <f t="shared" si="212"/>
        <v>5.04</v>
      </c>
      <c r="DG55" s="2">
        <f t="shared" si="213"/>
        <v>14.34</v>
      </c>
      <c r="DH55" s="2">
        <f t="shared" si="214"/>
        <v>-4.379999999999999</v>
      </c>
      <c r="DJ55">
        <v>94</v>
      </c>
      <c r="DK55">
        <v>50</v>
      </c>
      <c r="DL55" s="3">
        <v>0.16800000000000001</v>
      </c>
      <c r="DM55" s="1">
        <f t="shared" si="215"/>
        <v>3.3600000000000003</v>
      </c>
      <c r="DN55" s="2">
        <f t="shared" si="216"/>
        <v>9.18</v>
      </c>
      <c r="DO55" s="2">
        <f t="shared" si="217"/>
        <v>5.16</v>
      </c>
      <c r="DQ55">
        <v>94</v>
      </c>
      <c r="DR55">
        <v>50</v>
      </c>
      <c r="DS55" s="3">
        <v>0.14499999999999999</v>
      </c>
      <c r="DT55" s="1">
        <f t="shared" si="218"/>
        <v>2.9</v>
      </c>
      <c r="DU55" s="2">
        <f t="shared" si="219"/>
        <v>8</v>
      </c>
      <c r="DV55" s="2">
        <f t="shared" si="168"/>
        <v>1.1799999999999997</v>
      </c>
      <c r="DX55">
        <v>94</v>
      </c>
      <c r="DY55">
        <v>50</v>
      </c>
      <c r="DZ55" s="3">
        <v>0.14199999999999999</v>
      </c>
      <c r="EA55" s="1">
        <f t="shared" si="220"/>
        <v>2.84</v>
      </c>
      <c r="EB55" s="2">
        <f t="shared" si="221"/>
        <v>8.1199999999999992</v>
      </c>
      <c r="EC55" s="2">
        <f t="shared" si="222"/>
        <v>-0.11999999999999922</v>
      </c>
    </row>
    <row r="56" spans="2:133" x14ac:dyDescent="0.25">
      <c r="B56">
        <v>94</v>
      </c>
      <c r="C56">
        <v>70</v>
      </c>
      <c r="D56" s="3">
        <v>0.20499999999999999</v>
      </c>
      <c r="E56" s="1">
        <f t="shared" si="169"/>
        <v>4.0999999999999996</v>
      </c>
      <c r="F56" s="2">
        <f>F55+E56</f>
        <v>16.380000000000003</v>
      </c>
      <c r="I56">
        <v>94</v>
      </c>
      <c r="J56">
        <v>70</v>
      </c>
      <c r="K56" s="3">
        <v>0.23699999999999999</v>
      </c>
      <c r="L56" s="1">
        <f t="shared" si="170"/>
        <v>4.74</v>
      </c>
      <c r="M56" s="2">
        <f t="shared" si="171"/>
        <v>19.16</v>
      </c>
      <c r="N56" s="2">
        <f t="shared" si="172"/>
        <v>-2.7799999999999976</v>
      </c>
      <c r="O56" s="2"/>
      <c r="P56">
        <v>94</v>
      </c>
      <c r="Q56">
        <v>70</v>
      </c>
      <c r="R56" s="3">
        <v>0.21</v>
      </c>
      <c r="S56" s="1">
        <f t="shared" si="173"/>
        <v>4.2</v>
      </c>
      <c r="T56" s="2">
        <f t="shared" si="174"/>
        <v>14.04</v>
      </c>
      <c r="U56" s="2">
        <f t="shared" si="175"/>
        <v>5.120000000000001</v>
      </c>
      <c r="W56">
        <v>94</v>
      </c>
      <c r="X56">
        <v>70</v>
      </c>
      <c r="Y56" s="3">
        <v>0.23499999999999999</v>
      </c>
      <c r="Z56" s="1">
        <f t="shared" si="176"/>
        <v>4.6999999999999993</v>
      </c>
      <c r="AA56" s="2">
        <f t="shared" si="177"/>
        <v>17</v>
      </c>
      <c r="AB56" s="2">
        <f t="shared" si="178"/>
        <v>-2.9600000000000009</v>
      </c>
      <c r="AD56">
        <v>94</v>
      </c>
      <c r="AE56">
        <v>70</v>
      </c>
      <c r="AF56" s="3">
        <v>0.17699999999999999</v>
      </c>
      <c r="AG56" s="1">
        <f t="shared" si="179"/>
        <v>3.54</v>
      </c>
      <c r="AH56" s="2">
        <f t="shared" si="180"/>
        <v>10.760000000000002</v>
      </c>
      <c r="AI56" s="2">
        <f t="shared" si="181"/>
        <v>6.2399999999999984</v>
      </c>
      <c r="AK56">
        <v>94</v>
      </c>
      <c r="AL56">
        <v>70</v>
      </c>
      <c r="AM56" s="3">
        <v>0.19</v>
      </c>
      <c r="AN56" s="1">
        <f t="shared" si="182"/>
        <v>3.8</v>
      </c>
      <c r="AO56" s="2">
        <f t="shared" si="183"/>
        <v>15.940000000000001</v>
      </c>
      <c r="AP56" s="2">
        <f t="shared" si="184"/>
        <v>-5.18</v>
      </c>
      <c r="AQ56" s="2"/>
      <c r="AR56">
        <v>94</v>
      </c>
      <c r="AS56">
        <v>70</v>
      </c>
      <c r="AT56" s="3">
        <v>0.122</v>
      </c>
      <c r="AU56" s="1">
        <f t="shared" si="185"/>
        <v>2.44</v>
      </c>
      <c r="AV56" s="2">
        <f t="shared" si="186"/>
        <v>9.74</v>
      </c>
      <c r="AW56" s="2">
        <f t="shared" si="187"/>
        <v>6.2000000000000011</v>
      </c>
      <c r="AY56">
        <v>94</v>
      </c>
      <c r="AZ56">
        <v>70</v>
      </c>
      <c r="BA56" s="3">
        <v>0.19600000000000001</v>
      </c>
      <c r="BB56" s="1">
        <f t="shared" si="188"/>
        <v>3.92</v>
      </c>
      <c r="BC56" s="2">
        <f t="shared" si="189"/>
        <v>16.740000000000002</v>
      </c>
      <c r="BD56" s="2">
        <f t="shared" si="190"/>
        <v>-7.0000000000000018</v>
      </c>
      <c r="BF56">
        <v>94</v>
      </c>
      <c r="BG56">
        <v>70</v>
      </c>
      <c r="BH56" s="3">
        <v>0.13800000000000001</v>
      </c>
      <c r="BI56" s="1">
        <f t="shared" si="191"/>
        <v>2.7600000000000002</v>
      </c>
      <c r="BJ56" s="2">
        <f t="shared" si="192"/>
        <v>11.62</v>
      </c>
      <c r="BK56" s="2">
        <f t="shared" si="193"/>
        <v>5.1200000000000028</v>
      </c>
      <c r="BM56">
        <v>94</v>
      </c>
      <c r="BN56">
        <v>70</v>
      </c>
      <c r="BO56" s="3">
        <v>0.15</v>
      </c>
      <c r="BP56" s="1">
        <f t="shared" si="194"/>
        <v>3</v>
      </c>
      <c r="BQ56" s="2">
        <f t="shared" si="195"/>
        <v>14.3</v>
      </c>
      <c r="BR56" s="2">
        <f t="shared" si="196"/>
        <v>-2.6800000000000015</v>
      </c>
      <c r="BT56">
        <v>94</v>
      </c>
      <c r="BU56">
        <v>70</v>
      </c>
      <c r="BV56" s="3">
        <v>0.114</v>
      </c>
      <c r="BW56" s="1">
        <f t="shared" si="197"/>
        <v>2.2800000000000002</v>
      </c>
      <c r="BX56" s="2">
        <f t="shared" si="198"/>
        <v>10.02</v>
      </c>
      <c r="BY56" s="2">
        <f t="shared" si="199"/>
        <v>4.2800000000000011</v>
      </c>
      <c r="CA56">
        <v>94</v>
      </c>
      <c r="CB56">
        <v>70</v>
      </c>
      <c r="CC56" s="3">
        <v>0.20599999999999999</v>
      </c>
      <c r="CD56" s="1">
        <f t="shared" si="200"/>
        <v>4.12</v>
      </c>
      <c r="CE56" s="2">
        <f t="shared" si="201"/>
        <v>18.46</v>
      </c>
      <c r="CF56" s="2">
        <f t="shared" si="202"/>
        <v>-8.4400000000000013</v>
      </c>
      <c r="CH56">
        <v>94</v>
      </c>
      <c r="CI56">
        <v>70</v>
      </c>
      <c r="CJ56" s="3">
        <v>0.159</v>
      </c>
      <c r="CK56" s="1">
        <f t="shared" si="203"/>
        <v>3.18</v>
      </c>
      <c r="CL56" s="2">
        <f t="shared" si="204"/>
        <v>13.620000000000001</v>
      </c>
      <c r="CM56" s="2">
        <f t="shared" si="205"/>
        <v>4.84</v>
      </c>
      <c r="CO56">
        <v>94</v>
      </c>
      <c r="CP56">
        <v>70</v>
      </c>
      <c r="CQ56" s="3">
        <v>0.23699999999999999</v>
      </c>
      <c r="CR56" s="1">
        <f t="shared" si="206"/>
        <v>4.74</v>
      </c>
      <c r="CS56" s="2">
        <f t="shared" si="207"/>
        <v>18.86</v>
      </c>
      <c r="CT56" s="2">
        <f t="shared" si="208"/>
        <v>-5.2399999999999984</v>
      </c>
      <c r="CV56">
        <v>94</v>
      </c>
      <c r="CW56">
        <v>70</v>
      </c>
      <c r="CX56" s="3">
        <v>0.18099999999999999</v>
      </c>
      <c r="CY56" s="1">
        <f t="shared" si="209"/>
        <v>3.62</v>
      </c>
      <c r="CZ56" s="2">
        <f t="shared" si="210"/>
        <v>13.580000000000002</v>
      </c>
      <c r="DA56" s="2">
        <f t="shared" si="211"/>
        <v>5.2799999999999976</v>
      </c>
      <c r="DC56">
        <v>94</v>
      </c>
      <c r="DD56">
        <v>70</v>
      </c>
      <c r="DE56" s="3">
        <v>0.249</v>
      </c>
      <c r="DF56" s="1">
        <f t="shared" si="212"/>
        <v>4.9800000000000004</v>
      </c>
      <c r="DG56" s="2">
        <f t="shared" si="213"/>
        <v>19.32</v>
      </c>
      <c r="DH56" s="2">
        <f t="shared" si="214"/>
        <v>-5.7399999999999984</v>
      </c>
      <c r="DJ56">
        <v>94</v>
      </c>
      <c r="DK56">
        <v>70</v>
      </c>
      <c r="DL56" s="3">
        <v>0.16800000000000001</v>
      </c>
      <c r="DM56" s="1">
        <f t="shared" si="215"/>
        <v>3.3600000000000003</v>
      </c>
      <c r="DN56" s="2">
        <f t="shared" si="216"/>
        <v>12.54</v>
      </c>
      <c r="DO56" s="2">
        <f t="shared" si="217"/>
        <v>6.7800000000000011</v>
      </c>
      <c r="DQ56">
        <v>94</v>
      </c>
      <c r="DR56">
        <v>70</v>
      </c>
      <c r="DS56" s="3">
        <v>0.13100000000000001</v>
      </c>
      <c r="DT56" s="1">
        <f t="shared" si="218"/>
        <v>2.62</v>
      </c>
      <c r="DU56" s="2">
        <f t="shared" si="219"/>
        <v>10.620000000000001</v>
      </c>
      <c r="DV56" s="2">
        <f t="shared" si="168"/>
        <v>1.9199999999999982</v>
      </c>
      <c r="DX56">
        <v>94</v>
      </c>
      <c r="DY56">
        <v>70</v>
      </c>
      <c r="DZ56" s="3">
        <v>0.124</v>
      </c>
      <c r="EA56" s="1">
        <f t="shared" si="220"/>
        <v>2.48</v>
      </c>
      <c r="EB56" s="2">
        <f t="shared" si="221"/>
        <v>10.6</v>
      </c>
      <c r="EC56" s="2">
        <f t="shared" si="222"/>
        <v>2.000000000000135E-2</v>
      </c>
    </row>
    <row r="57" spans="2:133" x14ac:dyDescent="0.25">
      <c r="B57">
        <v>94</v>
      </c>
      <c r="C57">
        <v>90</v>
      </c>
      <c r="D57" s="3">
        <v>0.27700000000000002</v>
      </c>
      <c r="E57" s="1">
        <f t="shared" si="169"/>
        <v>5.5400000000000009</v>
      </c>
      <c r="F57" s="2">
        <f>F56+E57</f>
        <v>21.92</v>
      </c>
      <c r="I57">
        <v>94</v>
      </c>
      <c r="J57">
        <v>90</v>
      </c>
      <c r="K57" s="3">
        <v>0.28699999999999998</v>
      </c>
      <c r="L57" s="1">
        <f t="shared" si="170"/>
        <v>5.7399999999999993</v>
      </c>
      <c r="M57" s="2">
        <f t="shared" si="171"/>
        <v>24.9</v>
      </c>
      <c r="N57" s="2">
        <f t="shared" si="172"/>
        <v>-2.9799999999999969</v>
      </c>
      <c r="O57" s="2"/>
      <c r="P57">
        <v>94</v>
      </c>
      <c r="Q57">
        <v>90</v>
      </c>
      <c r="R57" s="3">
        <v>0.26200000000000001</v>
      </c>
      <c r="S57" s="1">
        <f t="shared" si="173"/>
        <v>5.24</v>
      </c>
      <c r="T57" s="2">
        <f t="shared" si="174"/>
        <v>19.28</v>
      </c>
      <c r="U57" s="2">
        <f t="shared" si="175"/>
        <v>5.6199999999999974</v>
      </c>
      <c r="W57">
        <v>94</v>
      </c>
      <c r="X57">
        <v>90</v>
      </c>
      <c r="Y57" s="3">
        <v>0.28000000000000003</v>
      </c>
      <c r="Z57" s="1">
        <f t="shared" si="176"/>
        <v>5.6000000000000005</v>
      </c>
      <c r="AA57" s="2">
        <f t="shared" si="177"/>
        <v>22.6</v>
      </c>
      <c r="AB57" s="2">
        <f t="shared" si="178"/>
        <v>-3.3200000000000003</v>
      </c>
      <c r="AD57">
        <v>94</v>
      </c>
      <c r="AE57">
        <v>90</v>
      </c>
      <c r="AF57" s="3">
        <v>0.246</v>
      </c>
      <c r="AG57" s="1">
        <f t="shared" si="179"/>
        <v>4.92</v>
      </c>
      <c r="AH57" s="2">
        <f t="shared" si="180"/>
        <v>15.680000000000001</v>
      </c>
      <c r="AI57" s="2">
        <f t="shared" si="181"/>
        <v>6.92</v>
      </c>
      <c r="AK57">
        <v>94</v>
      </c>
      <c r="AL57">
        <v>90</v>
      </c>
      <c r="AM57" s="3">
        <v>0.26200000000000001</v>
      </c>
      <c r="AN57" s="1">
        <f t="shared" si="182"/>
        <v>5.24</v>
      </c>
      <c r="AO57" s="2">
        <f t="shared" si="183"/>
        <v>21.18</v>
      </c>
      <c r="AP57" s="2">
        <f t="shared" si="184"/>
        <v>-5.4999999999999982</v>
      </c>
      <c r="AQ57" s="2"/>
      <c r="AR57">
        <v>94</v>
      </c>
      <c r="AS57">
        <v>90</v>
      </c>
      <c r="AT57" s="3">
        <v>0.23499999999999999</v>
      </c>
      <c r="AU57" s="1">
        <f t="shared" si="185"/>
        <v>4.6999999999999993</v>
      </c>
      <c r="AV57" s="2">
        <f t="shared" si="186"/>
        <v>14.44</v>
      </c>
      <c r="AW57" s="2">
        <f t="shared" si="187"/>
        <v>6.74</v>
      </c>
      <c r="AY57">
        <v>94</v>
      </c>
      <c r="AZ57">
        <v>90</v>
      </c>
      <c r="BA57" s="3">
        <v>0.2</v>
      </c>
      <c r="BB57" s="1">
        <f t="shared" si="188"/>
        <v>4</v>
      </c>
      <c r="BC57" s="2">
        <f t="shared" si="189"/>
        <v>20.740000000000002</v>
      </c>
      <c r="BD57" s="2">
        <f t="shared" si="190"/>
        <v>-6.3000000000000025</v>
      </c>
      <c r="BF57">
        <v>94</v>
      </c>
      <c r="BG57">
        <v>90</v>
      </c>
      <c r="BH57" s="3">
        <v>0.189</v>
      </c>
      <c r="BI57" s="1">
        <f t="shared" si="191"/>
        <v>3.7800000000000002</v>
      </c>
      <c r="BJ57" s="2">
        <f t="shared" si="192"/>
        <v>15.399999999999999</v>
      </c>
      <c r="BK57" s="2">
        <f t="shared" si="193"/>
        <v>5.3400000000000034</v>
      </c>
      <c r="BM57">
        <v>94</v>
      </c>
      <c r="BN57">
        <v>90</v>
      </c>
      <c r="BO57" s="3">
        <v>0.217</v>
      </c>
      <c r="BP57" s="1">
        <f t="shared" si="194"/>
        <v>4.34</v>
      </c>
      <c r="BQ57" s="2">
        <f t="shared" si="195"/>
        <v>18.64</v>
      </c>
      <c r="BR57" s="2">
        <f t="shared" si="196"/>
        <v>-3.240000000000002</v>
      </c>
      <c r="BT57">
        <v>94</v>
      </c>
      <c r="BU57">
        <v>90</v>
      </c>
      <c r="BV57" s="3">
        <v>0.189</v>
      </c>
      <c r="BW57" s="1">
        <f t="shared" si="197"/>
        <v>3.7800000000000002</v>
      </c>
      <c r="BX57" s="2">
        <f t="shared" si="198"/>
        <v>13.8</v>
      </c>
      <c r="BY57" s="2">
        <f t="shared" si="199"/>
        <v>4.84</v>
      </c>
      <c r="CA57">
        <v>94</v>
      </c>
      <c r="CB57">
        <v>90</v>
      </c>
      <c r="CC57" s="3">
        <v>0.218</v>
      </c>
      <c r="CD57" s="1">
        <f t="shared" si="200"/>
        <v>4.3600000000000003</v>
      </c>
      <c r="CE57" s="2">
        <f t="shared" si="201"/>
        <v>22.82</v>
      </c>
      <c r="CF57" s="2">
        <f t="shared" si="202"/>
        <v>-9.02</v>
      </c>
      <c r="CH57">
        <v>94</v>
      </c>
      <c r="CI57">
        <v>90</v>
      </c>
      <c r="CJ57" s="3">
        <v>0.218</v>
      </c>
      <c r="CK57" s="1">
        <f t="shared" si="203"/>
        <v>4.3600000000000003</v>
      </c>
      <c r="CL57" s="2">
        <f t="shared" si="204"/>
        <v>17.98</v>
      </c>
      <c r="CM57" s="2">
        <f t="shared" si="205"/>
        <v>4.84</v>
      </c>
      <c r="CO57">
        <v>94</v>
      </c>
      <c r="CP57">
        <v>90</v>
      </c>
      <c r="CQ57" s="3">
        <v>0.26100000000000001</v>
      </c>
      <c r="CR57" s="1">
        <f t="shared" si="206"/>
        <v>5.2200000000000006</v>
      </c>
      <c r="CS57" s="2">
        <f t="shared" si="207"/>
        <v>24.08</v>
      </c>
      <c r="CT57" s="2">
        <f t="shared" si="208"/>
        <v>-6.0999999999999979</v>
      </c>
      <c r="CV57">
        <v>94</v>
      </c>
      <c r="CW57">
        <v>90</v>
      </c>
      <c r="CX57" s="3">
        <v>0.252</v>
      </c>
      <c r="CY57" s="1">
        <f t="shared" si="209"/>
        <v>5.04</v>
      </c>
      <c r="CZ57" s="2">
        <f t="shared" si="210"/>
        <v>18.62</v>
      </c>
      <c r="DA57" s="2">
        <f t="shared" si="211"/>
        <v>5.4599999999999973</v>
      </c>
      <c r="DC57">
        <v>94</v>
      </c>
      <c r="DD57">
        <v>90</v>
      </c>
      <c r="DE57" s="3">
        <v>0.28199999999999997</v>
      </c>
      <c r="DF57" s="1">
        <f t="shared" si="212"/>
        <v>5.64</v>
      </c>
      <c r="DG57" s="2">
        <f t="shared" si="213"/>
        <v>24.96</v>
      </c>
      <c r="DH57" s="2">
        <f t="shared" si="214"/>
        <v>-6.34</v>
      </c>
      <c r="DJ57">
        <v>94</v>
      </c>
      <c r="DK57">
        <v>90</v>
      </c>
      <c r="DL57" s="3">
        <v>0.23300000000000001</v>
      </c>
      <c r="DM57" s="1">
        <f t="shared" si="215"/>
        <v>4.66</v>
      </c>
      <c r="DN57" s="2">
        <f t="shared" si="216"/>
        <v>17.2</v>
      </c>
      <c r="DO57" s="2">
        <f t="shared" si="217"/>
        <v>7.7600000000000016</v>
      </c>
      <c r="DQ57">
        <v>94</v>
      </c>
      <c r="DR57">
        <v>90</v>
      </c>
      <c r="DS57" s="3">
        <v>0.185</v>
      </c>
      <c r="DT57" s="1">
        <f t="shared" si="218"/>
        <v>3.7</v>
      </c>
      <c r="DU57" s="2">
        <f t="shared" si="219"/>
        <v>14.32</v>
      </c>
      <c r="DV57" s="2">
        <f t="shared" si="168"/>
        <v>2.879999999999999</v>
      </c>
      <c r="DX57">
        <v>94</v>
      </c>
      <c r="DY57">
        <v>90</v>
      </c>
      <c r="DZ57" s="3">
        <v>0.17599999999999999</v>
      </c>
      <c r="EA57" s="1">
        <f t="shared" si="220"/>
        <v>3.5199999999999996</v>
      </c>
      <c r="EB57" s="2">
        <f t="shared" si="221"/>
        <v>14.12</v>
      </c>
      <c r="EC57" s="2">
        <f t="shared" si="222"/>
        <v>0.20000000000000107</v>
      </c>
    </row>
    <row r="58" spans="2:133" x14ac:dyDescent="0.25">
      <c r="B58">
        <v>94</v>
      </c>
      <c r="C58">
        <v>110</v>
      </c>
      <c r="D58" s="3">
        <v>0.25</v>
      </c>
      <c r="E58" s="1">
        <f t="shared" si="169"/>
        <v>5</v>
      </c>
      <c r="F58" s="2">
        <f>F57+E58</f>
        <v>26.92</v>
      </c>
      <c r="I58">
        <v>94</v>
      </c>
      <c r="J58">
        <v>110</v>
      </c>
      <c r="K58" s="3">
        <v>0.26600000000000001</v>
      </c>
      <c r="L58" s="1">
        <f t="shared" si="170"/>
        <v>5.32</v>
      </c>
      <c r="M58" s="2">
        <f t="shared" si="171"/>
        <v>30.22</v>
      </c>
      <c r="N58" s="2">
        <f t="shared" si="172"/>
        <v>-3.2999999999999972</v>
      </c>
      <c r="O58" s="2"/>
      <c r="P58">
        <v>94</v>
      </c>
      <c r="Q58">
        <v>110</v>
      </c>
      <c r="R58" s="3">
        <v>0.26800000000000002</v>
      </c>
      <c r="S58" s="1">
        <f t="shared" si="173"/>
        <v>5.36</v>
      </c>
      <c r="T58" s="2">
        <f t="shared" si="174"/>
        <v>24.64</v>
      </c>
      <c r="U58" s="2">
        <f t="shared" si="175"/>
        <v>5.5799999999999983</v>
      </c>
      <c r="W58">
        <v>94</v>
      </c>
      <c r="X58">
        <v>110</v>
      </c>
      <c r="Y58" s="3">
        <v>0.27300000000000002</v>
      </c>
      <c r="Z58" s="1">
        <f t="shared" si="176"/>
        <v>5.4600000000000009</v>
      </c>
      <c r="AA58" s="2">
        <f t="shared" si="177"/>
        <v>28.060000000000002</v>
      </c>
      <c r="AB58" s="2">
        <f t="shared" si="178"/>
        <v>-3.4200000000000017</v>
      </c>
      <c r="AD58">
        <v>94</v>
      </c>
      <c r="AE58">
        <v>110</v>
      </c>
      <c r="AF58" s="3">
        <v>0.26700000000000002</v>
      </c>
      <c r="AG58" s="1">
        <f t="shared" si="179"/>
        <v>5.34</v>
      </c>
      <c r="AH58" s="2">
        <f t="shared" si="180"/>
        <v>21.020000000000003</v>
      </c>
      <c r="AI58" s="2">
        <f t="shared" si="181"/>
        <v>7.0399999999999991</v>
      </c>
      <c r="AK58">
        <v>94</v>
      </c>
      <c r="AL58">
        <v>110</v>
      </c>
      <c r="AM58" s="3">
        <v>0.254</v>
      </c>
      <c r="AN58" s="1">
        <f t="shared" si="182"/>
        <v>5.08</v>
      </c>
      <c r="AO58" s="2">
        <f t="shared" si="183"/>
        <v>26.259999999999998</v>
      </c>
      <c r="AP58" s="2">
        <f t="shared" si="184"/>
        <v>-5.2399999999999949</v>
      </c>
      <c r="AQ58" s="2"/>
      <c r="AR58">
        <v>94</v>
      </c>
      <c r="AS58">
        <v>110</v>
      </c>
      <c r="AT58" s="3">
        <v>0.23499999999999999</v>
      </c>
      <c r="AU58" s="1">
        <f t="shared" si="185"/>
        <v>4.6999999999999993</v>
      </c>
      <c r="AV58" s="2">
        <f t="shared" si="186"/>
        <v>19.14</v>
      </c>
      <c r="AW58" s="2">
        <f t="shared" si="187"/>
        <v>7.1199999999999974</v>
      </c>
      <c r="AY58">
        <v>94</v>
      </c>
      <c r="AZ58">
        <v>110</v>
      </c>
      <c r="BA58" s="3">
        <v>0.23699999999999999</v>
      </c>
      <c r="BB58" s="1">
        <f t="shared" si="188"/>
        <v>4.74</v>
      </c>
      <c r="BC58" s="2">
        <f t="shared" si="189"/>
        <v>25.480000000000004</v>
      </c>
      <c r="BD58" s="2">
        <f t="shared" si="190"/>
        <v>-6.3400000000000034</v>
      </c>
      <c r="BF58">
        <v>94</v>
      </c>
      <c r="BG58">
        <v>110</v>
      </c>
      <c r="BH58" s="3">
        <v>0.222</v>
      </c>
      <c r="BI58" s="1">
        <f t="shared" si="191"/>
        <v>4.4400000000000004</v>
      </c>
      <c r="BJ58" s="2">
        <f t="shared" si="192"/>
        <v>19.84</v>
      </c>
      <c r="BK58" s="2">
        <f t="shared" si="193"/>
        <v>5.6400000000000041</v>
      </c>
      <c r="BM58">
        <v>94</v>
      </c>
      <c r="BN58">
        <v>110</v>
      </c>
      <c r="BO58" s="3">
        <v>0.23799999999999999</v>
      </c>
      <c r="BP58" s="1">
        <f t="shared" si="194"/>
        <v>4.76</v>
      </c>
      <c r="BQ58" s="2">
        <f t="shared" si="195"/>
        <v>23.4</v>
      </c>
      <c r="BR58" s="2">
        <f t="shared" si="196"/>
        <v>-3.5599999999999987</v>
      </c>
      <c r="BT58">
        <v>94</v>
      </c>
      <c r="BU58">
        <v>110</v>
      </c>
      <c r="BV58" s="3">
        <v>0.20699999999999999</v>
      </c>
      <c r="BW58" s="1">
        <f t="shared" si="197"/>
        <v>4.1399999999999997</v>
      </c>
      <c r="BX58" s="2">
        <f t="shared" si="198"/>
        <v>17.940000000000001</v>
      </c>
      <c r="BY58" s="2">
        <f t="shared" si="199"/>
        <v>5.4599999999999973</v>
      </c>
      <c r="CA58">
        <v>94</v>
      </c>
      <c r="CB58">
        <v>110</v>
      </c>
      <c r="CC58" s="3">
        <v>0.21</v>
      </c>
      <c r="CD58" s="1">
        <f t="shared" si="200"/>
        <v>4.2</v>
      </c>
      <c r="CE58" s="2">
        <f t="shared" si="201"/>
        <v>27.02</v>
      </c>
      <c r="CF58" s="2">
        <f t="shared" si="202"/>
        <v>-9.0799999999999983</v>
      </c>
      <c r="CH58">
        <v>94</v>
      </c>
      <c r="CI58">
        <v>110</v>
      </c>
      <c r="CJ58" s="3">
        <v>0.187</v>
      </c>
      <c r="CK58" s="1">
        <f t="shared" si="203"/>
        <v>3.74</v>
      </c>
      <c r="CL58" s="2">
        <f t="shared" si="204"/>
        <v>21.72</v>
      </c>
      <c r="CM58" s="2">
        <f t="shared" si="205"/>
        <v>5.3000000000000007</v>
      </c>
      <c r="CO58">
        <v>94</v>
      </c>
      <c r="CP58">
        <v>110</v>
      </c>
      <c r="CQ58" s="3">
        <v>0.19500000000000001</v>
      </c>
      <c r="CR58" s="1">
        <f t="shared" si="206"/>
        <v>3.9000000000000004</v>
      </c>
      <c r="CS58" s="2">
        <f t="shared" si="207"/>
        <v>27.979999999999997</v>
      </c>
      <c r="CT58" s="2">
        <f t="shared" si="208"/>
        <v>-6.259999999999998</v>
      </c>
      <c r="CV58">
        <v>94</v>
      </c>
      <c r="CW58">
        <v>110</v>
      </c>
      <c r="CX58" s="3">
        <v>0.22600000000000001</v>
      </c>
      <c r="CY58" s="1">
        <f t="shared" si="209"/>
        <v>4.5200000000000005</v>
      </c>
      <c r="CZ58" s="2">
        <f t="shared" si="210"/>
        <v>23.14</v>
      </c>
      <c r="DA58" s="2">
        <f t="shared" si="211"/>
        <v>4.8399999999999963</v>
      </c>
      <c r="DC58">
        <v>94</v>
      </c>
      <c r="DD58">
        <v>110</v>
      </c>
      <c r="DE58" s="3">
        <v>0.27600000000000002</v>
      </c>
      <c r="DF58" s="1">
        <f t="shared" si="212"/>
        <v>5.5200000000000005</v>
      </c>
      <c r="DG58" s="2">
        <f t="shared" si="213"/>
        <v>30.48</v>
      </c>
      <c r="DH58" s="2">
        <f t="shared" si="214"/>
        <v>-7.34</v>
      </c>
      <c r="DJ58">
        <v>94</v>
      </c>
      <c r="DK58">
        <v>110</v>
      </c>
      <c r="DL58" s="3">
        <v>0.25</v>
      </c>
      <c r="DM58" s="1">
        <f t="shared" si="215"/>
        <v>5</v>
      </c>
      <c r="DN58" s="2">
        <f t="shared" si="216"/>
        <v>22.2</v>
      </c>
      <c r="DO58" s="2">
        <f t="shared" si="217"/>
        <v>8.2800000000000011</v>
      </c>
      <c r="DQ58">
        <v>94</v>
      </c>
      <c r="DR58">
        <v>110</v>
      </c>
      <c r="DS58" s="3">
        <v>0.221</v>
      </c>
      <c r="DT58" s="1">
        <f t="shared" si="218"/>
        <v>4.42</v>
      </c>
      <c r="DU58" s="2">
        <f t="shared" si="219"/>
        <v>18.740000000000002</v>
      </c>
      <c r="DV58" s="2">
        <f t="shared" si="168"/>
        <v>3.4599999999999973</v>
      </c>
      <c r="DX58">
        <v>94</v>
      </c>
      <c r="DY58">
        <v>110</v>
      </c>
      <c r="DZ58" s="3">
        <v>0.20799999999999999</v>
      </c>
      <c r="EA58" s="1">
        <f t="shared" si="220"/>
        <v>4.16</v>
      </c>
      <c r="EB58" s="2">
        <f t="shared" si="221"/>
        <v>18.28</v>
      </c>
      <c r="EC58" s="2">
        <f t="shared" si="222"/>
        <v>0.46000000000000085</v>
      </c>
    </row>
    <row r="59" spans="2:133" x14ac:dyDescent="0.25">
      <c r="B59">
        <v>94</v>
      </c>
      <c r="C59">
        <v>130</v>
      </c>
      <c r="D59" s="3">
        <v>0.25600000000000001</v>
      </c>
      <c r="E59" s="1">
        <f t="shared" si="169"/>
        <v>5.12</v>
      </c>
      <c r="F59" s="2">
        <f t="shared" ref="F59:F67" si="223">F58+E59</f>
        <v>32.04</v>
      </c>
      <c r="I59">
        <v>94</v>
      </c>
      <c r="J59">
        <v>130</v>
      </c>
      <c r="K59" s="3">
        <v>0.26300000000000001</v>
      </c>
      <c r="L59" s="1">
        <f t="shared" si="170"/>
        <v>5.26</v>
      </c>
      <c r="M59" s="2">
        <f t="shared" si="171"/>
        <v>35.479999999999997</v>
      </c>
      <c r="N59" s="2">
        <f t="shared" si="172"/>
        <v>-3.4399999999999977</v>
      </c>
      <c r="O59" s="2"/>
      <c r="P59">
        <v>94</v>
      </c>
      <c r="Q59">
        <v>130</v>
      </c>
      <c r="R59" s="3">
        <v>0.26100000000000001</v>
      </c>
      <c r="S59" s="1">
        <f t="shared" si="173"/>
        <v>5.2200000000000006</v>
      </c>
      <c r="T59" s="2">
        <f t="shared" si="174"/>
        <v>29.86</v>
      </c>
      <c r="U59" s="2">
        <f t="shared" si="175"/>
        <v>5.6199999999999974</v>
      </c>
      <c r="W59">
        <v>94</v>
      </c>
      <c r="X59">
        <v>130</v>
      </c>
      <c r="Y59" s="3">
        <v>0.25800000000000001</v>
      </c>
      <c r="Z59" s="1">
        <f t="shared" si="176"/>
        <v>5.16</v>
      </c>
      <c r="AA59" s="2">
        <f t="shared" si="177"/>
        <v>33.22</v>
      </c>
      <c r="AB59" s="2">
        <f t="shared" si="178"/>
        <v>-3.3599999999999994</v>
      </c>
      <c r="AD59">
        <v>94</v>
      </c>
      <c r="AE59">
        <v>130</v>
      </c>
      <c r="AF59" s="3">
        <v>0.25900000000000001</v>
      </c>
      <c r="AG59" s="1">
        <f t="shared" si="179"/>
        <v>5.18</v>
      </c>
      <c r="AH59" s="2">
        <f t="shared" si="180"/>
        <v>26.200000000000003</v>
      </c>
      <c r="AI59" s="2">
        <f t="shared" si="181"/>
        <v>7.019999999999996</v>
      </c>
      <c r="AK59">
        <v>94</v>
      </c>
      <c r="AL59">
        <v>130</v>
      </c>
      <c r="AM59" s="3">
        <v>0.25900000000000001</v>
      </c>
      <c r="AN59" s="1">
        <f t="shared" si="182"/>
        <v>5.18</v>
      </c>
      <c r="AO59" s="2">
        <f t="shared" si="183"/>
        <v>31.439999999999998</v>
      </c>
      <c r="AP59" s="2">
        <f t="shared" si="184"/>
        <v>-5.2399999999999949</v>
      </c>
      <c r="AQ59" s="2"/>
      <c r="AR59">
        <v>94</v>
      </c>
      <c r="AS59">
        <v>130</v>
      </c>
      <c r="AT59" s="3">
        <v>0.23400000000000001</v>
      </c>
      <c r="AU59" s="1">
        <f t="shared" si="185"/>
        <v>4.6800000000000006</v>
      </c>
      <c r="AV59" s="2">
        <f t="shared" si="186"/>
        <v>23.82</v>
      </c>
      <c r="AW59" s="2">
        <f t="shared" si="187"/>
        <v>7.6199999999999974</v>
      </c>
      <c r="AY59">
        <v>94</v>
      </c>
      <c r="AZ59">
        <v>130</v>
      </c>
      <c r="BA59" s="3">
        <v>0.26400000000000001</v>
      </c>
      <c r="BB59" s="1">
        <f t="shared" si="188"/>
        <v>5.28</v>
      </c>
      <c r="BC59" s="2">
        <f t="shared" si="189"/>
        <v>30.760000000000005</v>
      </c>
      <c r="BD59" s="2">
        <f t="shared" si="190"/>
        <v>-6.9400000000000048</v>
      </c>
      <c r="BF59">
        <v>94</v>
      </c>
      <c r="BG59">
        <v>130</v>
      </c>
      <c r="BH59" s="3">
        <v>0.224</v>
      </c>
      <c r="BI59" s="1">
        <f t="shared" si="191"/>
        <v>4.4800000000000004</v>
      </c>
      <c r="BJ59" s="2">
        <f t="shared" si="192"/>
        <v>24.32</v>
      </c>
      <c r="BK59" s="2">
        <f t="shared" si="193"/>
        <v>6.4400000000000048</v>
      </c>
      <c r="BM59">
        <v>94</v>
      </c>
      <c r="BN59">
        <v>130</v>
      </c>
      <c r="BO59" s="3">
        <v>0.23899999999999999</v>
      </c>
      <c r="BP59" s="1">
        <f t="shared" si="194"/>
        <v>4.7799999999999994</v>
      </c>
      <c r="BQ59" s="2">
        <f t="shared" si="195"/>
        <v>28.18</v>
      </c>
      <c r="BR59" s="2">
        <f t="shared" si="196"/>
        <v>-3.8599999999999994</v>
      </c>
      <c r="BT59">
        <v>94</v>
      </c>
      <c r="BU59">
        <v>130</v>
      </c>
      <c r="BV59" s="3">
        <v>0.21</v>
      </c>
      <c r="BW59" s="1">
        <f t="shared" si="197"/>
        <v>4.2</v>
      </c>
      <c r="BX59" s="2">
        <f t="shared" si="198"/>
        <v>22.14</v>
      </c>
      <c r="BY59" s="2">
        <f t="shared" si="199"/>
        <v>6.0399999999999991</v>
      </c>
      <c r="CA59">
        <v>94</v>
      </c>
      <c r="CB59">
        <v>130</v>
      </c>
      <c r="CC59" s="3">
        <v>0.21099999999999999</v>
      </c>
      <c r="CD59" s="1">
        <f t="shared" si="200"/>
        <v>4.22</v>
      </c>
      <c r="CE59" s="2">
        <f t="shared" si="201"/>
        <v>31.24</v>
      </c>
      <c r="CF59" s="2">
        <f t="shared" si="202"/>
        <v>-9.0999999999999979</v>
      </c>
      <c r="CH59">
        <v>94</v>
      </c>
      <c r="CI59">
        <v>130</v>
      </c>
      <c r="CJ59" s="3">
        <v>0.19500000000000001</v>
      </c>
      <c r="CK59" s="1">
        <f t="shared" si="203"/>
        <v>3.9000000000000004</v>
      </c>
      <c r="CL59" s="2">
        <f t="shared" si="204"/>
        <v>25.619999999999997</v>
      </c>
      <c r="CM59" s="2">
        <f t="shared" si="205"/>
        <v>5.620000000000001</v>
      </c>
      <c r="CO59">
        <v>94</v>
      </c>
      <c r="CP59">
        <v>130</v>
      </c>
      <c r="CQ59" s="3">
        <v>0.2</v>
      </c>
      <c r="CR59" s="1">
        <f t="shared" si="206"/>
        <v>4</v>
      </c>
      <c r="CS59" s="2">
        <f t="shared" si="207"/>
        <v>31.979999999999997</v>
      </c>
      <c r="CT59" s="2">
        <f t="shared" si="208"/>
        <v>-6.3599999999999994</v>
      </c>
      <c r="CV59">
        <v>94</v>
      </c>
      <c r="CW59">
        <v>130</v>
      </c>
      <c r="CX59" s="3">
        <v>0.19500000000000001</v>
      </c>
      <c r="CY59" s="1">
        <f t="shared" si="209"/>
        <v>3.9000000000000004</v>
      </c>
      <c r="CZ59" s="2">
        <f t="shared" si="210"/>
        <v>27.04</v>
      </c>
      <c r="DA59" s="2">
        <f t="shared" si="211"/>
        <v>4.9399999999999977</v>
      </c>
      <c r="DC59">
        <v>94</v>
      </c>
      <c r="DD59">
        <v>130</v>
      </c>
      <c r="DE59" s="3">
        <v>0.21299999999999999</v>
      </c>
      <c r="DF59" s="1">
        <f t="shared" si="212"/>
        <v>4.26</v>
      </c>
      <c r="DG59" s="2">
        <f t="shared" si="213"/>
        <v>34.74</v>
      </c>
      <c r="DH59" s="2">
        <f t="shared" si="214"/>
        <v>-7.7000000000000028</v>
      </c>
      <c r="DJ59">
        <v>94</v>
      </c>
      <c r="DK59">
        <v>130</v>
      </c>
      <c r="DL59" s="3">
        <v>0.22700000000000001</v>
      </c>
      <c r="DM59" s="1">
        <f t="shared" si="215"/>
        <v>4.54</v>
      </c>
      <c r="DN59" s="2">
        <f t="shared" si="216"/>
        <v>26.74</v>
      </c>
      <c r="DO59" s="2">
        <f t="shared" si="217"/>
        <v>8.0000000000000036</v>
      </c>
      <c r="DQ59">
        <v>94</v>
      </c>
      <c r="DR59">
        <v>130</v>
      </c>
      <c r="DS59" s="3">
        <v>0.20100000000000001</v>
      </c>
      <c r="DT59" s="1">
        <f t="shared" si="218"/>
        <v>4.0200000000000005</v>
      </c>
      <c r="DU59" s="2">
        <f t="shared" si="219"/>
        <v>22.76</v>
      </c>
      <c r="DV59" s="2">
        <f t="shared" si="168"/>
        <v>3.9799999999999969</v>
      </c>
      <c r="DX59">
        <v>94</v>
      </c>
      <c r="DY59">
        <v>130</v>
      </c>
      <c r="DZ59" s="3">
        <v>0.185</v>
      </c>
      <c r="EA59" s="1">
        <f t="shared" si="220"/>
        <v>3.7</v>
      </c>
      <c r="EB59" s="2">
        <f t="shared" si="221"/>
        <v>21.98</v>
      </c>
      <c r="EC59" s="2">
        <f t="shared" si="222"/>
        <v>0.78000000000000114</v>
      </c>
    </row>
    <row r="60" spans="2:133" x14ac:dyDescent="0.25">
      <c r="B60">
        <v>94</v>
      </c>
      <c r="C60">
        <v>150</v>
      </c>
      <c r="D60" s="3">
        <v>0.24</v>
      </c>
      <c r="E60" s="1">
        <f t="shared" si="169"/>
        <v>4.8</v>
      </c>
      <c r="F60" s="2">
        <f t="shared" si="223"/>
        <v>36.839999999999996</v>
      </c>
      <c r="I60">
        <v>94</v>
      </c>
      <c r="J60">
        <v>150</v>
      </c>
      <c r="K60" s="3">
        <v>0.24299999999999999</v>
      </c>
      <c r="L60" s="1">
        <f t="shared" si="170"/>
        <v>4.8599999999999994</v>
      </c>
      <c r="M60" s="2">
        <f t="shared" si="171"/>
        <v>40.339999999999996</v>
      </c>
      <c r="N60" s="2">
        <f t="shared" si="172"/>
        <v>-3.5</v>
      </c>
      <c r="O60" s="2"/>
      <c r="P60">
        <v>94</v>
      </c>
      <c r="Q60">
        <v>150</v>
      </c>
      <c r="R60" s="3">
        <v>0.255</v>
      </c>
      <c r="S60" s="1">
        <f t="shared" si="173"/>
        <v>5.0999999999999996</v>
      </c>
      <c r="T60" s="2">
        <f t="shared" si="174"/>
        <v>34.96</v>
      </c>
      <c r="U60" s="2">
        <f t="shared" si="175"/>
        <v>5.3799999999999955</v>
      </c>
      <c r="W60">
        <v>94</v>
      </c>
      <c r="X60">
        <v>150</v>
      </c>
      <c r="Y60" s="3">
        <v>0.246</v>
      </c>
      <c r="Z60" s="1">
        <f t="shared" si="176"/>
        <v>4.92</v>
      </c>
      <c r="AA60" s="2">
        <f t="shared" si="177"/>
        <v>38.14</v>
      </c>
      <c r="AB60" s="2">
        <f t="shared" si="178"/>
        <v>-3.1799999999999997</v>
      </c>
      <c r="AD60">
        <v>94</v>
      </c>
      <c r="AE60">
        <v>150</v>
      </c>
      <c r="AF60" s="3">
        <v>0.249</v>
      </c>
      <c r="AG60" s="1">
        <f t="shared" si="179"/>
        <v>4.9800000000000004</v>
      </c>
      <c r="AH60" s="2">
        <f t="shared" si="180"/>
        <v>31.180000000000003</v>
      </c>
      <c r="AI60" s="2">
        <f t="shared" si="181"/>
        <v>6.9599999999999973</v>
      </c>
      <c r="AK60">
        <v>94</v>
      </c>
      <c r="AL60">
        <v>150</v>
      </c>
      <c r="AM60" s="3">
        <v>0.24099999999999999</v>
      </c>
      <c r="AN60" s="1">
        <f t="shared" si="182"/>
        <v>4.82</v>
      </c>
      <c r="AO60" s="2">
        <f t="shared" si="183"/>
        <v>36.26</v>
      </c>
      <c r="AP60" s="2">
        <f t="shared" si="184"/>
        <v>-5.0799999999999947</v>
      </c>
      <c r="AQ60" s="2"/>
      <c r="AR60">
        <v>94</v>
      </c>
      <c r="AS60">
        <v>150</v>
      </c>
      <c r="AT60" s="3">
        <v>0.22800000000000001</v>
      </c>
      <c r="AU60" s="1">
        <f t="shared" si="185"/>
        <v>4.5600000000000005</v>
      </c>
      <c r="AV60" s="2">
        <f t="shared" si="186"/>
        <v>28.380000000000003</v>
      </c>
      <c r="AW60" s="2">
        <f t="shared" si="187"/>
        <v>7.8799999999999955</v>
      </c>
      <c r="AY60">
        <v>94</v>
      </c>
      <c r="AZ60">
        <v>150</v>
      </c>
      <c r="BA60" s="3">
        <v>0.23200000000000001</v>
      </c>
      <c r="BB60" s="1">
        <f t="shared" si="188"/>
        <v>4.6400000000000006</v>
      </c>
      <c r="BC60" s="2">
        <f t="shared" si="189"/>
        <v>35.400000000000006</v>
      </c>
      <c r="BD60" s="2">
        <f t="shared" si="190"/>
        <v>-7.0200000000000031</v>
      </c>
      <c r="BF60">
        <v>94</v>
      </c>
      <c r="BG60">
        <v>150</v>
      </c>
      <c r="BH60" s="3">
        <v>0.221</v>
      </c>
      <c r="BI60" s="1">
        <f t="shared" si="191"/>
        <v>4.42</v>
      </c>
      <c r="BJ60" s="2">
        <f t="shared" si="192"/>
        <v>28.740000000000002</v>
      </c>
      <c r="BK60" s="2">
        <f t="shared" si="193"/>
        <v>6.6600000000000037</v>
      </c>
      <c r="BM60">
        <v>94</v>
      </c>
      <c r="BN60">
        <v>150</v>
      </c>
      <c r="BO60" s="3">
        <v>0.23100000000000001</v>
      </c>
      <c r="BP60" s="1">
        <f t="shared" si="194"/>
        <v>4.62</v>
      </c>
      <c r="BQ60" s="2">
        <f t="shared" si="195"/>
        <v>32.799999999999997</v>
      </c>
      <c r="BR60" s="2">
        <f t="shared" si="196"/>
        <v>-4.0599999999999952</v>
      </c>
      <c r="BT60">
        <v>94</v>
      </c>
      <c r="BU60">
        <v>150</v>
      </c>
      <c r="BV60" s="3">
        <v>0.20799999999999999</v>
      </c>
      <c r="BW60" s="1">
        <f t="shared" si="197"/>
        <v>4.16</v>
      </c>
      <c r="BX60" s="2">
        <f t="shared" si="198"/>
        <v>26.3</v>
      </c>
      <c r="BY60" s="2">
        <f t="shared" si="199"/>
        <v>6.4999999999999964</v>
      </c>
      <c r="CA60">
        <v>94</v>
      </c>
      <c r="CB60">
        <v>150</v>
      </c>
      <c r="CC60" s="3">
        <v>0.21299999999999999</v>
      </c>
      <c r="CD60" s="1">
        <f t="shared" si="200"/>
        <v>4.26</v>
      </c>
      <c r="CE60" s="2">
        <f t="shared" si="201"/>
        <v>35.5</v>
      </c>
      <c r="CF60" s="2">
        <f t="shared" si="202"/>
        <v>-9.1999999999999993</v>
      </c>
      <c r="CH60">
        <v>94</v>
      </c>
      <c r="CI60">
        <v>150</v>
      </c>
      <c r="CJ60" s="3">
        <v>0.20100000000000001</v>
      </c>
      <c r="CK60" s="1">
        <f t="shared" si="203"/>
        <v>4.0200000000000005</v>
      </c>
      <c r="CL60" s="2">
        <f t="shared" si="204"/>
        <v>29.639999999999997</v>
      </c>
      <c r="CM60" s="2">
        <f t="shared" si="205"/>
        <v>5.860000000000003</v>
      </c>
      <c r="CO60">
        <v>94</v>
      </c>
      <c r="CP60">
        <v>150</v>
      </c>
      <c r="CQ60" s="3">
        <v>0.20200000000000001</v>
      </c>
      <c r="CR60" s="1">
        <f t="shared" si="206"/>
        <v>4.04</v>
      </c>
      <c r="CS60" s="2">
        <f t="shared" si="207"/>
        <v>36.019999999999996</v>
      </c>
      <c r="CT60" s="2">
        <f t="shared" si="208"/>
        <v>-6.379999999999999</v>
      </c>
      <c r="CV60">
        <v>94</v>
      </c>
      <c r="CW60">
        <v>150</v>
      </c>
      <c r="CX60" s="3">
        <v>0.2</v>
      </c>
      <c r="CY60" s="1">
        <f t="shared" si="209"/>
        <v>4</v>
      </c>
      <c r="CZ60" s="2">
        <f t="shared" si="210"/>
        <v>31.04</v>
      </c>
      <c r="DA60" s="2">
        <f t="shared" si="211"/>
        <v>4.9799999999999969</v>
      </c>
      <c r="DC60">
        <v>94</v>
      </c>
      <c r="DD60">
        <v>150</v>
      </c>
      <c r="DE60" s="3">
        <v>0.19800000000000001</v>
      </c>
      <c r="DF60" s="1">
        <f t="shared" si="212"/>
        <v>3.96</v>
      </c>
      <c r="DG60" s="2">
        <f t="shared" si="213"/>
        <v>38.700000000000003</v>
      </c>
      <c r="DH60" s="2">
        <f t="shared" si="214"/>
        <v>-7.6600000000000037</v>
      </c>
      <c r="DJ60">
        <v>94</v>
      </c>
      <c r="DK60">
        <v>150</v>
      </c>
      <c r="DL60" s="3">
        <v>0.2</v>
      </c>
      <c r="DM60" s="1">
        <f t="shared" si="215"/>
        <v>4</v>
      </c>
      <c r="DN60" s="2">
        <f t="shared" si="216"/>
        <v>30.74</v>
      </c>
      <c r="DO60" s="2">
        <f t="shared" si="217"/>
        <v>7.9600000000000044</v>
      </c>
      <c r="DQ60">
        <v>94</v>
      </c>
      <c r="DR60">
        <v>150</v>
      </c>
      <c r="DS60" s="3">
        <v>0.19600000000000001</v>
      </c>
      <c r="DT60" s="1">
        <f t="shared" si="218"/>
        <v>3.92</v>
      </c>
      <c r="DU60" s="2">
        <f t="shared" si="219"/>
        <v>26.68</v>
      </c>
      <c r="DV60" s="2">
        <f t="shared" si="168"/>
        <v>4.0599999999999987</v>
      </c>
      <c r="DX60">
        <v>94</v>
      </c>
      <c r="DY60">
        <v>150</v>
      </c>
      <c r="DZ60" s="3">
        <v>0.183</v>
      </c>
      <c r="EA60" s="1">
        <f t="shared" si="220"/>
        <v>3.66</v>
      </c>
      <c r="EB60" s="2">
        <f t="shared" si="221"/>
        <v>25.64</v>
      </c>
      <c r="EC60" s="2">
        <f t="shared" si="222"/>
        <v>1.0399999999999991</v>
      </c>
    </row>
    <row r="61" spans="2:133" x14ac:dyDescent="0.25">
      <c r="B61">
        <v>94</v>
      </c>
      <c r="C61">
        <v>170</v>
      </c>
      <c r="D61" s="3">
        <v>0.23100000000000001</v>
      </c>
      <c r="E61" s="1">
        <f t="shared" si="169"/>
        <v>4.62</v>
      </c>
      <c r="F61" s="2">
        <f t="shared" si="223"/>
        <v>41.459999999999994</v>
      </c>
      <c r="I61">
        <v>94</v>
      </c>
      <c r="J61">
        <v>170</v>
      </c>
      <c r="K61" s="3">
        <v>0.23400000000000001</v>
      </c>
      <c r="L61" s="1">
        <f t="shared" si="170"/>
        <v>4.6800000000000006</v>
      </c>
      <c r="M61" s="2">
        <f t="shared" si="171"/>
        <v>45.019999999999996</v>
      </c>
      <c r="N61" s="2">
        <f t="shared" si="172"/>
        <v>-3.5600000000000023</v>
      </c>
      <c r="O61" s="2"/>
      <c r="P61">
        <v>94</v>
      </c>
      <c r="Q61">
        <v>170</v>
      </c>
      <c r="R61" s="3">
        <v>0.23599999999999999</v>
      </c>
      <c r="S61" s="1">
        <f t="shared" si="173"/>
        <v>4.72</v>
      </c>
      <c r="T61" s="2">
        <f t="shared" si="174"/>
        <v>39.68</v>
      </c>
      <c r="U61" s="2">
        <f t="shared" si="175"/>
        <v>5.3399999999999963</v>
      </c>
      <c r="W61">
        <v>94</v>
      </c>
      <c r="X61">
        <v>170</v>
      </c>
      <c r="Y61" s="3">
        <v>0.23400000000000001</v>
      </c>
      <c r="Z61" s="1">
        <f t="shared" si="176"/>
        <v>4.6800000000000006</v>
      </c>
      <c r="AA61" s="2">
        <f t="shared" si="177"/>
        <v>42.82</v>
      </c>
      <c r="AB61" s="2">
        <f t="shared" si="178"/>
        <v>-3.1400000000000006</v>
      </c>
      <c r="AD61">
        <v>94</v>
      </c>
      <c r="AE61">
        <v>170</v>
      </c>
      <c r="AF61" s="3">
        <v>0.23400000000000001</v>
      </c>
      <c r="AG61" s="1">
        <f t="shared" si="179"/>
        <v>4.6800000000000006</v>
      </c>
      <c r="AH61" s="2">
        <f t="shared" si="180"/>
        <v>35.860000000000007</v>
      </c>
      <c r="AI61" s="2">
        <f t="shared" si="181"/>
        <v>6.9599999999999937</v>
      </c>
      <c r="AK61">
        <v>94</v>
      </c>
      <c r="AL61">
        <v>170</v>
      </c>
      <c r="AM61" s="3">
        <v>0.22900000000000001</v>
      </c>
      <c r="AN61" s="1">
        <f t="shared" si="182"/>
        <v>4.58</v>
      </c>
      <c r="AO61" s="2">
        <f t="shared" si="183"/>
        <v>40.839999999999996</v>
      </c>
      <c r="AP61" s="2">
        <f t="shared" si="184"/>
        <v>-4.9799999999999898</v>
      </c>
      <c r="AQ61" s="2"/>
      <c r="AR61">
        <v>94</v>
      </c>
      <c r="AS61">
        <v>170</v>
      </c>
      <c r="AT61" s="3">
        <v>0.224</v>
      </c>
      <c r="AU61" s="1">
        <f t="shared" si="185"/>
        <v>4.4800000000000004</v>
      </c>
      <c r="AV61" s="2">
        <f t="shared" si="186"/>
        <v>32.86</v>
      </c>
      <c r="AW61" s="2">
        <f t="shared" si="187"/>
        <v>7.9799999999999969</v>
      </c>
      <c r="AY61">
        <v>94</v>
      </c>
      <c r="AZ61">
        <v>170</v>
      </c>
      <c r="BA61" s="3">
        <v>0.224</v>
      </c>
      <c r="BB61" s="1">
        <f t="shared" si="188"/>
        <v>4.4800000000000004</v>
      </c>
      <c r="BC61" s="2">
        <f t="shared" si="189"/>
        <v>39.88000000000001</v>
      </c>
      <c r="BD61" s="2">
        <f t="shared" si="190"/>
        <v>-7.0200000000000102</v>
      </c>
      <c r="BF61">
        <v>94</v>
      </c>
      <c r="BG61">
        <v>170</v>
      </c>
      <c r="BH61" s="3">
        <v>0.219</v>
      </c>
      <c r="BI61" s="1">
        <f t="shared" si="191"/>
        <v>4.38</v>
      </c>
      <c r="BJ61" s="2">
        <f t="shared" si="192"/>
        <v>33.120000000000005</v>
      </c>
      <c r="BK61" s="2">
        <f t="shared" si="193"/>
        <v>6.7600000000000051</v>
      </c>
      <c r="BM61">
        <v>94</v>
      </c>
      <c r="BN61">
        <v>170</v>
      </c>
      <c r="BO61" s="3">
        <v>0.24099999999999999</v>
      </c>
      <c r="BP61" s="1">
        <f t="shared" si="194"/>
        <v>4.82</v>
      </c>
      <c r="BQ61" s="2">
        <f t="shared" si="195"/>
        <v>37.619999999999997</v>
      </c>
      <c r="BR61" s="2">
        <f t="shared" si="196"/>
        <v>-4.4999999999999929</v>
      </c>
      <c r="BT61">
        <v>94</v>
      </c>
      <c r="BU61">
        <v>170</v>
      </c>
      <c r="BV61" s="3">
        <v>0.224</v>
      </c>
      <c r="BW61" s="1">
        <f t="shared" si="197"/>
        <v>4.4800000000000004</v>
      </c>
      <c r="BX61" s="2">
        <f t="shared" si="198"/>
        <v>30.78</v>
      </c>
      <c r="BY61" s="2">
        <f t="shared" si="199"/>
        <v>6.8399999999999963</v>
      </c>
      <c r="CA61">
        <v>94</v>
      </c>
      <c r="CB61">
        <v>170</v>
      </c>
      <c r="CC61" s="3">
        <v>0.22600000000000001</v>
      </c>
      <c r="CD61" s="1">
        <f t="shared" si="200"/>
        <v>4.5200000000000005</v>
      </c>
      <c r="CE61" s="2">
        <f t="shared" si="201"/>
        <v>40.020000000000003</v>
      </c>
      <c r="CF61" s="2">
        <f t="shared" si="202"/>
        <v>-9.240000000000002</v>
      </c>
      <c r="CH61">
        <v>94</v>
      </c>
      <c r="CI61">
        <v>170</v>
      </c>
      <c r="CJ61" s="3">
        <v>0.214</v>
      </c>
      <c r="CK61" s="1">
        <f t="shared" si="203"/>
        <v>4.28</v>
      </c>
      <c r="CL61" s="2">
        <f t="shared" si="204"/>
        <v>33.919999999999995</v>
      </c>
      <c r="CM61" s="2">
        <f t="shared" si="205"/>
        <v>6.1000000000000085</v>
      </c>
      <c r="CO61">
        <v>94</v>
      </c>
      <c r="CP61">
        <v>170</v>
      </c>
      <c r="CQ61" s="3">
        <v>0.22900000000000001</v>
      </c>
      <c r="CR61" s="1">
        <f t="shared" si="206"/>
        <v>4.58</v>
      </c>
      <c r="CS61" s="2">
        <f t="shared" si="207"/>
        <v>40.599999999999994</v>
      </c>
      <c r="CT61" s="2">
        <f t="shared" si="208"/>
        <v>-6.68</v>
      </c>
      <c r="CV61">
        <v>94</v>
      </c>
      <c r="CW61">
        <v>170</v>
      </c>
      <c r="CX61" s="3">
        <v>0.214</v>
      </c>
      <c r="CY61" s="1">
        <f t="shared" si="209"/>
        <v>4.28</v>
      </c>
      <c r="CZ61" s="2">
        <f t="shared" si="210"/>
        <v>35.32</v>
      </c>
      <c r="DA61" s="2">
        <f t="shared" si="211"/>
        <v>5.279999999999994</v>
      </c>
      <c r="DC61">
        <v>94</v>
      </c>
      <c r="DD61">
        <v>170</v>
      </c>
      <c r="DE61" s="3">
        <v>0.218</v>
      </c>
      <c r="DF61" s="1">
        <f t="shared" si="212"/>
        <v>4.3600000000000003</v>
      </c>
      <c r="DG61" s="2">
        <f t="shared" si="213"/>
        <v>43.06</v>
      </c>
      <c r="DH61" s="2">
        <f t="shared" si="214"/>
        <v>-7.740000000000002</v>
      </c>
      <c r="DJ61">
        <v>94</v>
      </c>
      <c r="DK61">
        <v>170</v>
      </c>
      <c r="DL61" s="3">
        <v>0.219</v>
      </c>
      <c r="DM61" s="1">
        <f t="shared" si="215"/>
        <v>4.38</v>
      </c>
      <c r="DN61" s="2">
        <f t="shared" si="216"/>
        <v>35.119999999999997</v>
      </c>
      <c r="DO61" s="2">
        <f t="shared" si="217"/>
        <v>7.9400000000000048</v>
      </c>
      <c r="DQ61">
        <v>94</v>
      </c>
      <c r="DR61">
        <v>170</v>
      </c>
      <c r="DS61" s="3">
        <v>0.20399999999999999</v>
      </c>
      <c r="DT61" s="1">
        <f t="shared" si="218"/>
        <v>4.08</v>
      </c>
      <c r="DU61" s="2">
        <f t="shared" si="219"/>
        <v>30.759999999999998</v>
      </c>
      <c r="DV61" s="2">
        <f t="shared" si="168"/>
        <v>4.3599999999999994</v>
      </c>
      <c r="DX61">
        <v>94</v>
      </c>
      <c r="DY61">
        <v>170</v>
      </c>
      <c r="DZ61" s="3">
        <v>0.20699999999999999</v>
      </c>
      <c r="EA61" s="1">
        <f t="shared" si="220"/>
        <v>4.1399999999999997</v>
      </c>
      <c r="EB61" s="2">
        <f t="shared" si="221"/>
        <v>29.78</v>
      </c>
      <c r="EC61" s="2">
        <f t="shared" si="222"/>
        <v>0.97999999999999687</v>
      </c>
    </row>
    <row r="62" spans="2:133" x14ac:dyDescent="0.25">
      <c r="B62">
        <v>94</v>
      </c>
      <c r="C62">
        <v>190</v>
      </c>
      <c r="D62" s="3">
        <v>0.23300000000000001</v>
      </c>
      <c r="E62" s="1">
        <f t="shared" si="169"/>
        <v>4.66</v>
      </c>
      <c r="F62" s="2">
        <f t="shared" si="223"/>
        <v>46.11999999999999</v>
      </c>
      <c r="I62">
        <v>94</v>
      </c>
      <c r="J62">
        <v>190</v>
      </c>
      <c r="K62" s="3">
        <v>0.23200000000000001</v>
      </c>
      <c r="L62" s="1">
        <f t="shared" si="170"/>
        <v>4.6400000000000006</v>
      </c>
      <c r="M62" s="2">
        <f t="shared" si="171"/>
        <v>49.66</v>
      </c>
      <c r="N62" s="2">
        <f t="shared" si="172"/>
        <v>-3.5400000000000063</v>
      </c>
      <c r="O62" s="2"/>
      <c r="P62">
        <v>94</v>
      </c>
      <c r="Q62">
        <v>190</v>
      </c>
      <c r="R62" s="3">
        <v>0.23400000000000001</v>
      </c>
      <c r="S62" s="1">
        <f t="shared" si="173"/>
        <v>4.6800000000000006</v>
      </c>
      <c r="T62" s="2">
        <f t="shared" si="174"/>
        <v>44.36</v>
      </c>
      <c r="U62" s="2">
        <f t="shared" si="175"/>
        <v>5.2999999999999972</v>
      </c>
      <c r="W62">
        <v>94</v>
      </c>
      <c r="X62">
        <v>190</v>
      </c>
      <c r="Y62" s="3">
        <v>0.23400000000000001</v>
      </c>
      <c r="Z62" s="1">
        <f t="shared" si="176"/>
        <v>4.6800000000000006</v>
      </c>
      <c r="AA62" s="2">
        <f t="shared" si="177"/>
        <v>47.5</v>
      </c>
      <c r="AB62" s="2">
        <f t="shared" si="178"/>
        <v>-3.1400000000000006</v>
      </c>
      <c r="AD62">
        <v>94</v>
      </c>
      <c r="AE62">
        <v>190</v>
      </c>
      <c r="AF62" s="3">
        <v>0.23100000000000001</v>
      </c>
      <c r="AG62" s="1">
        <f t="shared" si="179"/>
        <v>4.62</v>
      </c>
      <c r="AH62" s="2">
        <f t="shared" si="180"/>
        <v>40.480000000000004</v>
      </c>
      <c r="AI62" s="2">
        <f t="shared" si="181"/>
        <v>7.019999999999996</v>
      </c>
      <c r="AK62">
        <v>94</v>
      </c>
      <c r="AL62">
        <v>190</v>
      </c>
      <c r="AM62" s="3">
        <v>0.22900000000000001</v>
      </c>
      <c r="AN62" s="1">
        <f t="shared" si="182"/>
        <v>4.58</v>
      </c>
      <c r="AO62" s="2">
        <f t="shared" si="183"/>
        <v>45.419999999999995</v>
      </c>
      <c r="AP62" s="2">
        <f t="shared" si="184"/>
        <v>-4.9399999999999906</v>
      </c>
      <c r="AQ62" s="2"/>
      <c r="AR62">
        <v>94</v>
      </c>
      <c r="AS62">
        <v>190</v>
      </c>
      <c r="AT62" s="3">
        <v>0.22500000000000001</v>
      </c>
      <c r="AU62" s="1">
        <f t="shared" si="185"/>
        <v>4.5</v>
      </c>
      <c r="AV62" s="2">
        <f t="shared" si="186"/>
        <v>37.36</v>
      </c>
      <c r="AW62" s="2">
        <f t="shared" si="187"/>
        <v>8.0599999999999952</v>
      </c>
      <c r="AY62">
        <v>94</v>
      </c>
      <c r="AZ62">
        <v>190</v>
      </c>
      <c r="BA62" s="3">
        <v>0.22600000000000001</v>
      </c>
      <c r="BB62" s="1">
        <f t="shared" si="188"/>
        <v>4.5200000000000005</v>
      </c>
      <c r="BC62" s="2">
        <f t="shared" si="189"/>
        <v>44.400000000000013</v>
      </c>
      <c r="BD62" s="2">
        <f t="shared" si="190"/>
        <v>-7.0400000000000134</v>
      </c>
      <c r="BF62">
        <v>94</v>
      </c>
      <c r="BG62">
        <v>190</v>
      </c>
      <c r="BH62" s="3">
        <v>0.22800000000000001</v>
      </c>
      <c r="BI62" s="1">
        <f t="shared" si="191"/>
        <v>4.5600000000000005</v>
      </c>
      <c r="BJ62" s="2">
        <f t="shared" si="192"/>
        <v>37.680000000000007</v>
      </c>
      <c r="BK62" s="2">
        <f t="shared" si="193"/>
        <v>6.720000000000006</v>
      </c>
      <c r="BM62">
        <v>94</v>
      </c>
      <c r="BN62">
        <v>190</v>
      </c>
      <c r="BO62" s="3">
        <v>0.24199999999999999</v>
      </c>
      <c r="BP62" s="1">
        <f t="shared" si="194"/>
        <v>4.84</v>
      </c>
      <c r="BQ62" s="2">
        <f t="shared" si="195"/>
        <v>42.459999999999994</v>
      </c>
      <c r="BR62" s="2">
        <f t="shared" si="196"/>
        <v>-4.7799999999999869</v>
      </c>
      <c r="BT62">
        <v>94</v>
      </c>
      <c r="BU62">
        <v>190</v>
      </c>
      <c r="BV62" s="3">
        <v>0.24099999999999999</v>
      </c>
      <c r="BW62" s="1">
        <f t="shared" si="197"/>
        <v>4.82</v>
      </c>
      <c r="BX62" s="2">
        <f t="shared" si="198"/>
        <v>35.6</v>
      </c>
      <c r="BY62" s="2">
        <f t="shared" si="199"/>
        <v>6.8599999999999923</v>
      </c>
      <c r="CA62">
        <v>94</v>
      </c>
      <c r="CB62">
        <v>190</v>
      </c>
      <c r="CC62" s="3">
        <v>0.23899999999999999</v>
      </c>
      <c r="CD62" s="1">
        <f t="shared" si="200"/>
        <v>4.7799999999999994</v>
      </c>
      <c r="CE62" s="2">
        <f t="shared" si="201"/>
        <v>44.800000000000004</v>
      </c>
      <c r="CF62" s="2">
        <f t="shared" si="202"/>
        <v>-9.2000000000000028</v>
      </c>
      <c r="CH62">
        <v>94</v>
      </c>
      <c r="CI62">
        <v>190</v>
      </c>
      <c r="CJ62" s="3">
        <v>0.23300000000000001</v>
      </c>
      <c r="CK62" s="1">
        <f t="shared" si="203"/>
        <v>4.66</v>
      </c>
      <c r="CL62" s="2">
        <f t="shared" si="204"/>
        <v>38.58</v>
      </c>
      <c r="CM62" s="2">
        <f t="shared" si="205"/>
        <v>6.220000000000006</v>
      </c>
      <c r="CO62">
        <v>94</v>
      </c>
      <c r="CP62">
        <v>190</v>
      </c>
      <c r="CQ62" s="3">
        <v>0.23599999999999999</v>
      </c>
      <c r="CR62" s="1">
        <f t="shared" si="206"/>
        <v>4.72</v>
      </c>
      <c r="CS62" s="2">
        <f t="shared" si="207"/>
        <v>45.319999999999993</v>
      </c>
      <c r="CT62" s="2">
        <f t="shared" si="208"/>
        <v>-6.7399999999999949</v>
      </c>
      <c r="CV62">
        <v>94</v>
      </c>
      <c r="CW62">
        <v>190</v>
      </c>
      <c r="CX62" s="3">
        <v>0.23200000000000001</v>
      </c>
      <c r="CY62" s="1">
        <f t="shared" si="209"/>
        <v>4.6400000000000006</v>
      </c>
      <c r="CZ62" s="2">
        <f t="shared" si="210"/>
        <v>39.96</v>
      </c>
      <c r="DA62" s="2">
        <f t="shared" si="211"/>
        <v>5.3599999999999923</v>
      </c>
      <c r="DC62">
        <v>94</v>
      </c>
      <c r="DD62">
        <v>190</v>
      </c>
      <c r="DE62" s="3">
        <v>0.23699999999999999</v>
      </c>
      <c r="DF62" s="1">
        <f t="shared" si="212"/>
        <v>4.74</v>
      </c>
      <c r="DG62" s="2">
        <f t="shared" si="213"/>
        <v>47.800000000000004</v>
      </c>
      <c r="DH62" s="2">
        <f t="shared" si="214"/>
        <v>-7.8400000000000034</v>
      </c>
      <c r="DJ62">
        <v>94</v>
      </c>
      <c r="DK62">
        <v>190</v>
      </c>
      <c r="DL62" s="3">
        <v>0.22500000000000001</v>
      </c>
      <c r="DM62" s="1">
        <f t="shared" si="215"/>
        <v>4.5</v>
      </c>
      <c r="DN62" s="2">
        <f t="shared" si="216"/>
        <v>39.619999999999997</v>
      </c>
      <c r="DO62" s="2">
        <f t="shared" si="217"/>
        <v>8.1800000000000068</v>
      </c>
      <c r="DQ62">
        <v>94</v>
      </c>
      <c r="DR62">
        <v>190</v>
      </c>
      <c r="DS62" s="3">
        <v>0.218</v>
      </c>
      <c r="DT62" s="1">
        <f t="shared" si="218"/>
        <v>4.3600000000000003</v>
      </c>
      <c r="DU62" s="2">
        <f t="shared" si="219"/>
        <v>35.119999999999997</v>
      </c>
      <c r="DV62" s="2">
        <f t="shared" si="168"/>
        <v>4.5</v>
      </c>
      <c r="DX62">
        <v>94</v>
      </c>
      <c r="DY62">
        <v>190</v>
      </c>
      <c r="DZ62" s="3">
        <v>0.21</v>
      </c>
      <c r="EA62" s="1">
        <f t="shared" si="220"/>
        <v>4.2</v>
      </c>
      <c r="EB62" s="2">
        <f t="shared" si="221"/>
        <v>33.980000000000004</v>
      </c>
      <c r="EC62" s="2">
        <f t="shared" si="222"/>
        <v>1.1399999999999935</v>
      </c>
    </row>
    <row r="63" spans="2:133" x14ac:dyDescent="0.25">
      <c r="B63">
        <v>94</v>
      </c>
      <c r="C63">
        <v>210</v>
      </c>
      <c r="D63" s="3">
        <v>0.21099999999999999</v>
      </c>
      <c r="E63" s="1">
        <f t="shared" si="169"/>
        <v>4.22</v>
      </c>
      <c r="F63" s="2">
        <f t="shared" si="223"/>
        <v>50.339999999999989</v>
      </c>
      <c r="I63">
        <v>94</v>
      </c>
      <c r="J63">
        <v>210</v>
      </c>
      <c r="K63" s="3">
        <v>0.20599999999999999</v>
      </c>
      <c r="L63" s="1">
        <f t="shared" si="170"/>
        <v>4.12</v>
      </c>
      <c r="M63" s="2">
        <f t="shared" si="171"/>
        <v>53.779999999999994</v>
      </c>
      <c r="N63" s="2">
        <f t="shared" si="172"/>
        <v>-3.4400000000000048</v>
      </c>
      <c r="O63" s="2"/>
      <c r="P63">
        <v>94</v>
      </c>
      <c r="Q63">
        <v>210</v>
      </c>
      <c r="R63" s="3">
        <v>0.21299999999999999</v>
      </c>
      <c r="S63" s="1">
        <f t="shared" si="173"/>
        <v>4.26</v>
      </c>
      <c r="T63" s="2">
        <f t="shared" si="174"/>
        <v>48.62</v>
      </c>
      <c r="U63" s="2">
        <f t="shared" si="175"/>
        <v>5.1599999999999966</v>
      </c>
      <c r="W63">
        <v>94</v>
      </c>
      <c r="X63">
        <v>210</v>
      </c>
      <c r="Y63" s="3">
        <v>0.21099999999999999</v>
      </c>
      <c r="Z63" s="1">
        <f t="shared" si="176"/>
        <v>4.22</v>
      </c>
      <c r="AA63" s="2">
        <f t="shared" si="177"/>
        <v>51.72</v>
      </c>
      <c r="AB63" s="2">
        <f t="shared" si="178"/>
        <v>-3.1000000000000014</v>
      </c>
      <c r="AD63">
        <v>94</v>
      </c>
      <c r="AE63">
        <v>210</v>
      </c>
      <c r="AF63" s="3">
        <v>0.218</v>
      </c>
      <c r="AG63" s="1">
        <f t="shared" si="179"/>
        <v>4.3600000000000003</v>
      </c>
      <c r="AH63" s="2">
        <f t="shared" si="180"/>
        <v>44.84</v>
      </c>
      <c r="AI63" s="2">
        <f t="shared" si="181"/>
        <v>6.8799999999999955</v>
      </c>
      <c r="AK63">
        <v>94</v>
      </c>
      <c r="AL63">
        <v>210</v>
      </c>
      <c r="AM63" s="3">
        <v>0.21199999999999999</v>
      </c>
      <c r="AN63" s="1">
        <f t="shared" si="182"/>
        <v>4.24</v>
      </c>
      <c r="AO63" s="2">
        <f t="shared" si="183"/>
        <v>49.66</v>
      </c>
      <c r="AP63" s="2">
        <f t="shared" si="184"/>
        <v>-4.8199999999999932</v>
      </c>
      <c r="AQ63" s="2"/>
      <c r="AR63">
        <v>94</v>
      </c>
      <c r="AS63">
        <v>210</v>
      </c>
      <c r="AT63" s="3">
        <v>0.20799999999999999</v>
      </c>
      <c r="AU63" s="1">
        <f t="shared" si="185"/>
        <v>4.16</v>
      </c>
      <c r="AV63" s="2">
        <f t="shared" si="186"/>
        <v>41.519999999999996</v>
      </c>
      <c r="AW63" s="2">
        <f t="shared" si="187"/>
        <v>8.14</v>
      </c>
      <c r="AY63">
        <v>94</v>
      </c>
      <c r="AZ63">
        <v>210</v>
      </c>
      <c r="BA63" s="3">
        <v>0.21099999999999999</v>
      </c>
      <c r="BB63" s="1">
        <f t="shared" si="188"/>
        <v>4.22</v>
      </c>
      <c r="BC63" s="2">
        <f t="shared" si="189"/>
        <v>48.620000000000012</v>
      </c>
      <c r="BD63" s="2">
        <f t="shared" si="190"/>
        <v>-7.1000000000000156</v>
      </c>
      <c r="BF63">
        <v>94</v>
      </c>
      <c r="BG63">
        <v>210</v>
      </c>
      <c r="BH63" s="3">
        <v>0.21099999999999999</v>
      </c>
      <c r="BI63" s="1">
        <f t="shared" si="191"/>
        <v>4.22</v>
      </c>
      <c r="BJ63" s="2">
        <f t="shared" si="192"/>
        <v>41.900000000000006</v>
      </c>
      <c r="BK63" s="2">
        <f t="shared" si="193"/>
        <v>6.720000000000006</v>
      </c>
      <c r="BM63">
        <v>94</v>
      </c>
      <c r="BN63">
        <v>210</v>
      </c>
      <c r="BO63" s="3">
        <v>0.216</v>
      </c>
      <c r="BP63" s="1">
        <f t="shared" si="194"/>
        <v>4.32</v>
      </c>
      <c r="BQ63" s="2">
        <f t="shared" si="195"/>
        <v>46.779999999999994</v>
      </c>
      <c r="BR63" s="2">
        <f t="shared" si="196"/>
        <v>-4.8799999999999883</v>
      </c>
      <c r="BT63">
        <v>94</v>
      </c>
      <c r="BU63">
        <v>210</v>
      </c>
      <c r="BV63" s="3">
        <v>0.216</v>
      </c>
      <c r="BW63" s="1">
        <f t="shared" si="197"/>
        <v>4.32</v>
      </c>
      <c r="BX63" s="2">
        <f t="shared" si="198"/>
        <v>39.92</v>
      </c>
      <c r="BY63" s="2">
        <f t="shared" si="199"/>
        <v>6.8599999999999923</v>
      </c>
      <c r="CA63">
        <v>94</v>
      </c>
      <c r="CB63">
        <v>210</v>
      </c>
      <c r="CC63" s="3">
        <v>0.20799999999999999</v>
      </c>
      <c r="CD63" s="1">
        <f t="shared" si="200"/>
        <v>4.16</v>
      </c>
      <c r="CE63" s="2">
        <f t="shared" si="201"/>
        <v>48.960000000000008</v>
      </c>
      <c r="CF63" s="2">
        <f t="shared" si="202"/>
        <v>-9.0400000000000063</v>
      </c>
      <c r="CH63">
        <v>94</v>
      </c>
      <c r="CI63">
        <v>210</v>
      </c>
      <c r="CJ63" s="3">
        <v>0.20300000000000001</v>
      </c>
      <c r="CK63" s="1">
        <f t="shared" si="203"/>
        <v>4.0600000000000005</v>
      </c>
      <c r="CL63" s="2">
        <f t="shared" si="204"/>
        <v>42.64</v>
      </c>
      <c r="CM63" s="2">
        <f t="shared" si="205"/>
        <v>6.3200000000000074</v>
      </c>
      <c r="CO63">
        <v>94</v>
      </c>
      <c r="CP63">
        <v>210</v>
      </c>
      <c r="CQ63" s="3">
        <v>0.20899999999999999</v>
      </c>
      <c r="CR63" s="1">
        <f t="shared" si="206"/>
        <v>4.18</v>
      </c>
      <c r="CS63" s="2">
        <f t="shared" si="207"/>
        <v>49.499999999999993</v>
      </c>
      <c r="CT63" s="2">
        <f t="shared" si="208"/>
        <v>-6.8599999999999923</v>
      </c>
      <c r="CV63">
        <v>94</v>
      </c>
      <c r="CW63">
        <v>210</v>
      </c>
      <c r="CX63" s="3">
        <v>0.214</v>
      </c>
      <c r="CY63" s="1">
        <f t="shared" si="209"/>
        <v>4.28</v>
      </c>
      <c r="CZ63" s="2">
        <f t="shared" si="210"/>
        <v>44.24</v>
      </c>
      <c r="DA63" s="2">
        <f t="shared" si="211"/>
        <v>5.2599999999999909</v>
      </c>
      <c r="DC63">
        <v>94</v>
      </c>
      <c r="DD63">
        <v>210</v>
      </c>
      <c r="DE63" s="3">
        <v>0.218</v>
      </c>
      <c r="DF63" s="1">
        <f t="shared" si="212"/>
        <v>4.3600000000000003</v>
      </c>
      <c r="DG63" s="2">
        <f t="shared" si="213"/>
        <v>52.160000000000004</v>
      </c>
      <c r="DH63" s="2">
        <f t="shared" si="214"/>
        <v>-7.9200000000000017</v>
      </c>
      <c r="DJ63">
        <v>94</v>
      </c>
      <c r="DK63">
        <v>210</v>
      </c>
      <c r="DL63" s="3">
        <v>0.20899999999999999</v>
      </c>
      <c r="DM63" s="1">
        <f t="shared" si="215"/>
        <v>4.18</v>
      </c>
      <c r="DN63" s="2">
        <f t="shared" si="216"/>
        <v>43.8</v>
      </c>
      <c r="DO63" s="2">
        <f t="shared" si="217"/>
        <v>8.3600000000000065</v>
      </c>
      <c r="DQ63">
        <v>94</v>
      </c>
      <c r="DR63">
        <v>210</v>
      </c>
      <c r="DS63" s="3">
        <v>0.188</v>
      </c>
      <c r="DT63" s="1">
        <f t="shared" si="218"/>
        <v>3.76</v>
      </c>
      <c r="DU63" s="2">
        <f t="shared" si="219"/>
        <v>38.879999999999995</v>
      </c>
      <c r="DV63" s="2">
        <f t="shared" si="168"/>
        <v>4.9200000000000017</v>
      </c>
      <c r="DX63">
        <v>94</v>
      </c>
      <c r="DY63">
        <v>210</v>
      </c>
      <c r="DZ63" s="3">
        <v>0.17299999999999999</v>
      </c>
      <c r="EA63" s="1">
        <f t="shared" si="220"/>
        <v>3.46</v>
      </c>
      <c r="EB63" s="2">
        <f t="shared" si="221"/>
        <v>37.440000000000005</v>
      </c>
      <c r="EC63" s="2">
        <f t="shared" si="222"/>
        <v>1.4399999999999906</v>
      </c>
    </row>
    <row r="64" spans="2:133" x14ac:dyDescent="0.25">
      <c r="B64">
        <v>94</v>
      </c>
      <c r="C64">
        <v>230</v>
      </c>
      <c r="D64" s="3">
        <v>0.2</v>
      </c>
      <c r="E64" s="1">
        <f t="shared" si="169"/>
        <v>4</v>
      </c>
      <c r="F64" s="2">
        <f t="shared" si="223"/>
        <v>54.339999999999989</v>
      </c>
      <c r="I64">
        <v>94</v>
      </c>
      <c r="J64">
        <v>230</v>
      </c>
      <c r="K64" s="3">
        <v>0.20599999999999999</v>
      </c>
      <c r="L64" s="1">
        <f t="shared" si="170"/>
        <v>4.12</v>
      </c>
      <c r="M64" s="2">
        <f t="shared" si="171"/>
        <v>57.899999999999991</v>
      </c>
      <c r="N64" s="2">
        <f t="shared" si="172"/>
        <v>-3.5600000000000023</v>
      </c>
      <c r="O64" s="2"/>
      <c r="P64">
        <v>94</v>
      </c>
      <c r="Q64">
        <v>230</v>
      </c>
      <c r="R64" s="3">
        <v>0.19400000000000001</v>
      </c>
      <c r="S64" s="1">
        <f t="shared" si="173"/>
        <v>3.88</v>
      </c>
      <c r="T64" s="2">
        <f t="shared" si="174"/>
        <v>52.5</v>
      </c>
      <c r="U64" s="2">
        <f t="shared" si="175"/>
        <v>5.3999999999999915</v>
      </c>
      <c r="W64">
        <v>94</v>
      </c>
      <c r="X64">
        <v>230</v>
      </c>
      <c r="Y64" s="3">
        <v>0.19600000000000001</v>
      </c>
      <c r="Z64" s="1">
        <f t="shared" si="176"/>
        <v>3.92</v>
      </c>
      <c r="AA64" s="2">
        <f t="shared" si="177"/>
        <v>55.64</v>
      </c>
      <c r="AB64" s="2">
        <f t="shared" si="178"/>
        <v>-3.1400000000000006</v>
      </c>
      <c r="AD64">
        <v>94</v>
      </c>
      <c r="AE64">
        <v>230</v>
      </c>
      <c r="AF64" s="3">
        <v>0.19400000000000001</v>
      </c>
      <c r="AG64" s="1">
        <f t="shared" si="179"/>
        <v>3.88</v>
      </c>
      <c r="AH64" s="2">
        <f t="shared" si="180"/>
        <v>48.720000000000006</v>
      </c>
      <c r="AI64" s="2">
        <f t="shared" si="181"/>
        <v>6.9199999999999946</v>
      </c>
      <c r="AK64">
        <v>94</v>
      </c>
      <c r="AL64">
        <v>230</v>
      </c>
      <c r="AM64" s="3">
        <v>0.19</v>
      </c>
      <c r="AN64" s="1">
        <f t="shared" si="182"/>
        <v>3.8</v>
      </c>
      <c r="AO64" s="2">
        <f t="shared" si="183"/>
        <v>53.459999999999994</v>
      </c>
      <c r="AP64" s="2">
        <f t="shared" si="184"/>
        <v>-4.7399999999999878</v>
      </c>
      <c r="AQ64" s="2"/>
      <c r="AR64">
        <v>94</v>
      </c>
      <c r="AS64">
        <v>230</v>
      </c>
      <c r="AT64" s="3">
        <v>0.188</v>
      </c>
      <c r="AU64" s="1">
        <f t="shared" si="185"/>
        <v>3.76</v>
      </c>
      <c r="AV64" s="2">
        <f t="shared" si="186"/>
        <v>45.279999999999994</v>
      </c>
      <c r="AW64" s="2">
        <f t="shared" si="187"/>
        <v>8.18</v>
      </c>
      <c r="AY64">
        <v>94</v>
      </c>
      <c r="AZ64">
        <v>230</v>
      </c>
      <c r="BA64" s="3">
        <v>0.188</v>
      </c>
      <c r="BB64" s="1">
        <f t="shared" si="188"/>
        <v>3.76</v>
      </c>
      <c r="BC64" s="2">
        <f t="shared" si="189"/>
        <v>52.38000000000001</v>
      </c>
      <c r="BD64" s="2">
        <f t="shared" si="190"/>
        <v>-7.1000000000000156</v>
      </c>
      <c r="BF64">
        <v>94</v>
      </c>
      <c r="BG64">
        <v>230</v>
      </c>
      <c r="BH64" s="3">
        <v>0.19400000000000001</v>
      </c>
      <c r="BI64" s="1">
        <f t="shared" si="191"/>
        <v>3.88</v>
      </c>
      <c r="BJ64" s="2">
        <f t="shared" si="192"/>
        <v>45.780000000000008</v>
      </c>
      <c r="BK64" s="2">
        <f t="shared" si="193"/>
        <v>6.6000000000000014</v>
      </c>
      <c r="BM64">
        <v>94</v>
      </c>
      <c r="BN64">
        <v>230</v>
      </c>
      <c r="BO64" s="3">
        <v>0.20699999999999999</v>
      </c>
      <c r="BP64" s="1">
        <f t="shared" si="194"/>
        <v>4.1399999999999997</v>
      </c>
      <c r="BQ64" s="2">
        <f t="shared" si="195"/>
        <v>50.919999999999995</v>
      </c>
      <c r="BR64" s="2">
        <f t="shared" si="196"/>
        <v>-5.1399999999999864</v>
      </c>
      <c r="BT64">
        <v>94</v>
      </c>
      <c r="BU64">
        <v>230</v>
      </c>
      <c r="BV64" s="3">
        <v>0.19600000000000001</v>
      </c>
      <c r="BW64" s="1">
        <f t="shared" si="197"/>
        <v>3.92</v>
      </c>
      <c r="BX64" s="2">
        <f t="shared" si="198"/>
        <v>43.84</v>
      </c>
      <c r="BY64" s="2">
        <f t="shared" si="199"/>
        <v>7.0799999999999912</v>
      </c>
      <c r="CA64">
        <v>94</v>
      </c>
      <c r="CB64">
        <v>230</v>
      </c>
      <c r="CC64" s="3">
        <v>0.19600000000000001</v>
      </c>
      <c r="CD64" s="1">
        <f t="shared" si="200"/>
        <v>3.92</v>
      </c>
      <c r="CE64" s="2">
        <f t="shared" si="201"/>
        <v>52.88000000000001</v>
      </c>
      <c r="CF64" s="2">
        <f t="shared" si="202"/>
        <v>-9.0400000000000063</v>
      </c>
      <c r="CH64">
        <v>94</v>
      </c>
      <c r="CI64">
        <v>230</v>
      </c>
      <c r="CJ64" s="3">
        <v>0.192</v>
      </c>
      <c r="CK64" s="1">
        <f t="shared" si="203"/>
        <v>3.84</v>
      </c>
      <c r="CL64" s="2">
        <f t="shared" si="204"/>
        <v>46.480000000000004</v>
      </c>
      <c r="CM64" s="2">
        <f t="shared" si="205"/>
        <v>6.4000000000000057</v>
      </c>
      <c r="CO64">
        <v>94</v>
      </c>
      <c r="CP64">
        <v>230</v>
      </c>
      <c r="CQ64" s="3">
        <v>0.19500000000000001</v>
      </c>
      <c r="CR64" s="1">
        <f t="shared" si="206"/>
        <v>3.9000000000000004</v>
      </c>
      <c r="CS64" s="2">
        <f t="shared" si="207"/>
        <v>53.399999999999991</v>
      </c>
      <c r="CT64" s="2">
        <f t="shared" si="208"/>
        <v>-6.9199999999999875</v>
      </c>
      <c r="CV64">
        <v>94</v>
      </c>
      <c r="CW64">
        <v>230</v>
      </c>
      <c r="CX64" s="3">
        <v>0.19400000000000001</v>
      </c>
      <c r="CY64" s="1">
        <f t="shared" si="209"/>
        <v>3.88</v>
      </c>
      <c r="CZ64" s="2">
        <f t="shared" si="210"/>
        <v>48.120000000000005</v>
      </c>
      <c r="DA64" s="2">
        <f t="shared" si="211"/>
        <v>5.2799999999999869</v>
      </c>
      <c r="DC64">
        <v>94</v>
      </c>
      <c r="DD64">
        <v>230</v>
      </c>
      <c r="DE64" s="3">
        <v>0.191</v>
      </c>
      <c r="DF64" s="1">
        <f t="shared" si="212"/>
        <v>3.8200000000000003</v>
      </c>
      <c r="DG64" s="2">
        <f t="shared" si="213"/>
        <v>55.980000000000004</v>
      </c>
      <c r="DH64" s="2">
        <f t="shared" si="214"/>
        <v>-7.8599999999999994</v>
      </c>
      <c r="DJ64">
        <v>94</v>
      </c>
      <c r="DK64">
        <v>230</v>
      </c>
      <c r="DL64" s="3">
        <v>0.192</v>
      </c>
      <c r="DM64" s="1">
        <f t="shared" si="215"/>
        <v>3.84</v>
      </c>
      <c r="DN64" s="2">
        <f t="shared" si="216"/>
        <v>47.64</v>
      </c>
      <c r="DO64" s="2">
        <f t="shared" si="217"/>
        <v>8.3400000000000034</v>
      </c>
      <c r="DQ64">
        <v>94</v>
      </c>
      <c r="DR64">
        <v>230</v>
      </c>
      <c r="DS64" s="3">
        <v>0.17699999999999999</v>
      </c>
      <c r="DT64" s="1">
        <f t="shared" si="218"/>
        <v>3.54</v>
      </c>
      <c r="DU64" s="2">
        <f t="shared" si="219"/>
        <v>42.419999999999995</v>
      </c>
      <c r="DV64" s="2">
        <f t="shared" si="168"/>
        <v>5.220000000000006</v>
      </c>
      <c r="DX64">
        <v>94</v>
      </c>
      <c r="DY64">
        <v>230</v>
      </c>
      <c r="DZ64" s="3">
        <v>0.16500000000000001</v>
      </c>
      <c r="EA64" s="1">
        <f t="shared" si="220"/>
        <v>3.3000000000000003</v>
      </c>
      <c r="EB64" s="2">
        <f t="shared" si="221"/>
        <v>40.74</v>
      </c>
      <c r="EC64" s="2">
        <f t="shared" si="222"/>
        <v>1.6799999999999926</v>
      </c>
    </row>
    <row r="65" spans="2:133" x14ac:dyDescent="0.25">
      <c r="B65">
        <v>94</v>
      </c>
      <c r="C65">
        <v>250</v>
      </c>
      <c r="D65" s="3">
        <v>0.186</v>
      </c>
      <c r="E65" s="1">
        <f t="shared" si="169"/>
        <v>3.7199999999999998</v>
      </c>
      <c r="F65" s="2">
        <f t="shared" si="223"/>
        <v>58.059999999999988</v>
      </c>
      <c r="I65">
        <v>94</v>
      </c>
      <c r="J65">
        <v>250</v>
      </c>
      <c r="K65" s="3">
        <v>0.19</v>
      </c>
      <c r="L65" s="1">
        <f t="shared" si="170"/>
        <v>3.8</v>
      </c>
      <c r="M65" s="2">
        <f t="shared" si="171"/>
        <v>61.699999999999989</v>
      </c>
      <c r="N65" s="2">
        <f t="shared" si="172"/>
        <v>-3.6400000000000006</v>
      </c>
      <c r="O65" s="2"/>
      <c r="P65">
        <v>94</v>
      </c>
      <c r="Q65">
        <v>250</v>
      </c>
      <c r="R65" s="3">
        <v>0.19800000000000001</v>
      </c>
      <c r="S65" s="1">
        <f t="shared" si="173"/>
        <v>3.96</v>
      </c>
      <c r="T65" s="2">
        <f t="shared" si="174"/>
        <v>56.46</v>
      </c>
      <c r="U65" s="2">
        <f t="shared" si="175"/>
        <v>5.2399999999999878</v>
      </c>
      <c r="W65">
        <v>94</v>
      </c>
      <c r="X65">
        <v>250</v>
      </c>
      <c r="Y65" s="3">
        <v>0.191</v>
      </c>
      <c r="Z65" s="1">
        <f t="shared" si="176"/>
        <v>3.8200000000000003</v>
      </c>
      <c r="AA65" s="2">
        <f t="shared" si="177"/>
        <v>59.46</v>
      </c>
      <c r="AB65" s="2">
        <f t="shared" si="178"/>
        <v>-3</v>
      </c>
      <c r="AD65">
        <v>94</v>
      </c>
      <c r="AE65">
        <v>250</v>
      </c>
      <c r="AF65" s="3">
        <v>0.20100000000000001</v>
      </c>
      <c r="AG65" s="1">
        <f t="shared" si="179"/>
        <v>4.0200000000000005</v>
      </c>
      <c r="AH65" s="2">
        <f t="shared" si="180"/>
        <v>52.740000000000009</v>
      </c>
      <c r="AI65" s="2">
        <f t="shared" si="181"/>
        <v>6.7199999999999918</v>
      </c>
      <c r="AK65">
        <v>94</v>
      </c>
      <c r="AL65">
        <v>250</v>
      </c>
      <c r="AM65" s="3">
        <v>0.187</v>
      </c>
      <c r="AN65" s="1">
        <f t="shared" si="182"/>
        <v>3.74</v>
      </c>
      <c r="AO65" s="2">
        <f t="shared" si="183"/>
        <v>57.199999999999996</v>
      </c>
      <c r="AP65" s="2">
        <f t="shared" si="184"/>
        <v>-4.4599999999999866</v>
      </c>
      <c r="AQ65" s="2"/>
      <c r="AR65">
        <v>94</v>
      </c>
      <c r="AS65">
        <v>250</v>
      </c>
      <c r="AT65" s="3">
        <v>0.188</v>
      </c>
      <c r="AU65" s="1">
        <f t="shared" si="185"/>
        <v>3.76</v>
      </c>
      <c r="AV65" s="2">
        <f t="shared" si="186"/>
        <v>49.039999999999992</v>
      </c>
      <c r="AW65" s="2">
        <f t="shared" si="187"/>
        <v>8.1600000000000037</v>
      </c>
      <c r="AY65">
        <v>94</v>
      </c>
      <c r="AZ65">
        <v>250</v>
      </c>
      <c r="BA65" s="3">
        <v>0.193</v>
      </c>
      <c r="BB65" s="1">
        <f t="shared" si="188"/>
        <v>3.8600000000000003</v>
      </c>
      <c r="BC65" s="2">
        <f t="shared" si="189"/>
        <v>56.240000000000009</v>
      </c>
      <c r="BD65" s="2">
        <f t="shared" si="190"/>
        <v>-7.2000000000000171</v>
      </c>
      <c r="BF65">
        <v>94</v>
      </c>
      <c r="BG65">
        <v>250</v>
      </c>
      <c r="BH65" s="3">
        <v>0.19700000000000001</v>
      </c>
      <c r="BI65" s="1">
        <f t="shared" si="191"/>
        <v>3.9400000000000004</v>
      </c>
      <c r="BJ65" s="2">
        <f t="shared" si="192"/>
        <v>49.720000000000006</v>
      </c>
      <c r="BK65" s="2">
        <f t="shared" si="193"/>
        <v>6.5200000000000031</v>
      </c>
      <c r="BM65">
        <v>94</v>
      </c>
      <c r="BN65">
        <v>250</v>
      </c>
      <c r="BO65" s="3">
        <v>0.19600000000000001</v>
      </c>
      <c r="BP65" s="1">
        <f t="shared" si="194"/>
        <v>3.92</v>
      </c>
      <c r="BQ65" s="2">
        <f t="shared" si="195"/>
        <v>54.839999999999996</v>
      </c>
      <c r="BR65" s="2">
        <f t="shared" si="196"/>
        <v>-5.1199999999999903</v>
      </c>
      <c r="BT65">
        <v>94</v>
      </c>
      <c r="BU65">
        <v>250</v>
      </c>
      <c r="BV65" s="3">
        <v>0.19400000000000001</v>
      </c>
      <c r="BW65" s="1">
        <f t="shared" si="197"/>
        <v>3.88</v>
      </c>
      <c r="BX65" s="2">
        <f t="shared" si="198"/>
        <v>47.720000000000006</v>
      </c>
      <c r="BY65" s="2">
        <f t="shared" si="199"/>
        <v>7.1199999999999903</v>
      </c>
      <c r="CA65">
        <v>94</v>
      </c>
      <c r="CB65">
        <v>250</v>
      </c>
      <c r="CC65" s="3">
        <v>0.188</v>
      </c>
      <c r="CD65" s="1">
        <f t="shared" si="200"/>
        <v>3.76</v>
      </c>
      <c r="CE65" s="2">
        <f t="shared" si="201"/>
        <v>56.640000000000008</v>
      </c>
      <c r="CF65" s="2">
        <f t="shared" si="202"/>
        <v>-8.9200000000000017</v>
      </c>
      <c r="CH65">
        <v>94</v>
      </c>
      <c r="CI65">
        <v>250</v>
      </c>
      <c r="CJ65" s="3">
        <v>0.186</v>
      </c>
      <c r="CK65" s="1">
        <f t="shared" si="203"/>
        <v>3.7199999999999998</v>
      </c>
      <c r="CL65" s="2">
        <f t="shared" si="204"/>
        <v>50.2</v>
      </c>
      <c r="CM65" s="2">
        <f t="shared" si="205"/>
        <v>6.4400000000000048</v>
      </c>
      <c r="CO65">
        <v>94</v>
      </c>
      <c r="CP65">
        <v>250</v>
      </c>
      <c r="CQ65" s="3">
        <v>0.185</v>
      </c>
      <c r="CR65" s="1">
        <f t="shared" si="206"/>
        <v>3.7</v>
      </c>
      <c r="CS65" s="2">
        <f t="shared" si="207"/>
        <v>57.099999999999994</v>
      </c>
      <c r="CT65" s="2">
        <f t="shared" si="208"/>
        <v>-6.8999999999999915</v>
      </c>
      <c r="CV65">
        <v>94</v>
      </c>
      <c r="CW65">
        <v>250</v>
      </c>
      <c r="CX65" s="3">
        <v>0.192</v>
      </c>
      <c r="CY65" s="1">
        <f t="shared" si="209"/>
        <v>3.84</v>
      </c>
      <c r="CZ65" s="2">
        <f t="shared" si="210"/>
        <v>51.960000000000008</v>
      </c>
      <c r="DA65" s="2">
        <f t="shared" si="211"/>
        <v>5.1399999999999864</v>
      </c>
      <c r="DC65">
        <v>94</v>
      </c>
      <c r="DD65">
        <v>250</v>
      </c>
      <c r="DE65" s="3">
        <v>0.19700000000000001</v>
      </c>
      <c r="DF65" s="1">
        <f t="shared" si="212"/>
        <v>3.9400000000000004</v>
      </c>
      <c r="DG65" s="2">
        <f t="shared" si="213"/>
        <v>59.92</v>
      </c>
      <c r="DH65" s="2">
        <f t="shared" si="214"/>
        <v>-7.9599999999999937</v>
      </c>
      <c r="DJ65">
        <v>94</v>
      </c>
      <c r="DK65">
        <v>250</v>
      </c>
      <c r="DL65" s="3">
        <v>0.19900000000000001</v>
      </c>
      <c r="DM65" s="1">
        <f t="shared" si="215"/>
        <v>3.9800000000000004</v>
      </c>
      <c r="DN65" s="2">
        <f t="shared" si="216"/>
        <v>51.620000000000005</v>
      </c>
      <c r="DO65" s="2">
        <f t="shared" si="217"/>
        <v>8.2999999999999972</v>
      </c>
      <c r="DQ65">
        <v>94</v>
      </c>
      <c r="DR65">
        <v>250</v>
      </c>
      <c r="DS65" s="3">
        <v>0.186</v>
      </c>
      <c r="DT65" s="1">
        <f t="shared" si="218"/>
        <v>3.7199999999999998</v>
      </c>
      <c r="DU65" s="2">
        <f t="shared" si="219"/>
        <v>46.139999999999993</v>
      </c>
      <c r="DV65" s="2">
        <f t="shared" si="168"/>
        <v>5.4800000000000111</v>
      </c>
      <c r="DX65">
        <v>94</v>
      </c>
      <c r="DY65">
        <v>250</v>
      </c>
      <c r="DZ65" s="3">
        <v>0.17899999999999999</v>
      </c>
      <c r="EA65" s="1">
        <f t="shared" si="220"/>
        <v>3.58</v>
      </c>
      <c r="EB65" s="2">
        <f t="shared" si="221"/>
        <v>44.32</v>
      </c>
      <c r="EC65" s="2">
        <f t="shared" si="222"/>
        <v>1.8199999999999932</v>
      </c>
    </row>
    <row r="66" spans="2:133" x14ac:dyDescent="0.25">
      <c r="B66">
        <v>94</v>
      </c>
      <c r="C66">
        <v>270</v>
      </c>
      <c r="D66" s="3">
        <v>0.154</v>
      </c>
      <c r="E66" s="1">
        <f t="shared" si="169"/>
        <v>3.08</v>
      </c>
      <c r="F66" s="2">
        <f t="shared" si="223"/>
        <v>61.139999999999986</v>
      </c>
      <c r="I66">
        <v>94</v>
      </c>
      <c r="J66">
        <v>270</v>
      </c>
      <c r="K66" s="3">
        <v>0.151</v>
      </c>
      <c r="L66" s="1">
        <f t="shared" si="170"/>
        <v>3.02</v>
      </c>
      <c r="M66" s="2">
        <f t="shared" si="171"/>
        <v>64.719999999999985</v>
      </c>
      <c r="N66" s="2">
        <f t="shared" si="172"/>
        <v>-3.5799999999999983</v>
      </c>
      <c r="O66" s="2"/>
      <c r="P66">
        <v>94</v>
      </c>
      <c r="Q66">
        <v>270</v>
      </c>
      <c r="R66" s="3">
        <v>0.155</v>
      </c>
      <c r="S66" s="1">
        <f t="shared" si="173"/>
        <v>3.1</v>
      </c>
      <c r="T66" s="2">
        <f t="shared" si="174"/>
        <v>59.56</v>
      </c>
      <c r="U66" s="2">
        <f t="shared" si="175"/>
        <v>5.1599999999999824</v>
      </c>
      <c r="W66">
        <v>94</v>
      </c>
      <c r="X66">
        <v>270</v>
      </c>
      <c r="Y66" s="3">
        <v>0.156</v>
      </c>
      <c r="Z66" s="1">
        <f t="shared" si="176"/>
        <v>3.12</v>
      </c>
      <c r="AA66" s="2">
        <f t="shared" si="177"/>
        <v>62.58</v>
      </c>
      <c r="AB66" s="2">
        <f t="shared" si="178"/>
        <v>-3.019999999999996</v>
      </c>
      <c r="AD66">
        <v>94</v>
      </c>
      <c r="AE66">
        <v>270</v>
      </c>
      <c r="AF66" s="3">
        <v>0.155</v>
      </c>
      <c r="AG66" s="1">
        <f t="shared" si="179"/>
        <v>3.1</v>
      </c>
      <c r="AH66" s="2">
        <f t="shared" si="180"/>
        <v>55.840000000000011</v>
      </c>
      <c r="AI66" s="2">
        <f t="shared" si="181"/>
        <v>6.7399999999999878</v>
      </c>
      <c r="AK66">
        <v>94</v>
      </c>
      <c r="AL66">
        <v>270</v>
      </c>
      <c r="AM66" s="3">
        <v>0.154</v>
      </c>
      <c r="AN66" s="1">
        <f t="shared" si="182"/>
        <v>3.08</v>
      </c>
      <c r="AO66" s="2">
        <f t="shared" si="183"/>
        <v>60.279999999999994</v>
      </c>
      <c r="AP66" s="2">
        <f t="shared" si="184"/>
        <v>-4.4399999999999835</v>
      </c>
      <c r="AQ66" s="2"/>
      <c r="AR66">
        <v>94</v>
      </c>
      <c r="AS66">
        <v>270</v>
      </c>
      <c r="AT66" s="3">
        <v>0.152</v>
      </c>
      <c r="AU66" s="1">
        <f t="shared" si="185"/>
        <v>3.04</v>
      </c>
      <c r="AV66" s="2">
        <f t="shared" si="186"/>
        <v>52.079999999999991</v>
      </c>
      <c r="AW66" s="2">
        <f t="shared" si="187"/>
        <v>8.2000000000000028</v>
      </c>
      <c r="AY66">
        <v>94</v>
      </c>
      <c r="AZ66">
        <v>270</v>
      </c>
      <c r="BA66" s="3">
        <v>0.158</v>
      </c>
      <c r="BB66" s="1">
        <f t="shared" si="188"/>
        <v>3.16</v>
      </c>
      <c r="BC66" s="2">
        <f t="shared" si="189"/>
        <v>59.400000000000006</v>
      </c>
      <c r="BD66" s="2">
        <f t="shared" si="190"/>
        <v>-7.3200000000000145</v>
      </c>
      <c r="BF66">
        <v>94</v>
      </c>
      <c r="BG66">
        <v>270</v>
      </c>
      <c r="BH66" s="3">
        <v>0.155</v>
      </c>
      <c r="BI66" s="1">
        <f t="shared" si="191"/>
        <v>3.1</v>
      </c>
      <c r="BJ66" s="2">
        <f t="shared" si="192"/>
        <v>52.820000000000007</v>
      </c>
      <c r="BK66" s="2">
        <f t="shared" si="193"/>
        <v>6.5799999999999983</v>
      </c>
      <c r="BM66">
        <v>94</v>
      </c>
      <c r="BN66">
        <v>270</v>
      </c>
      <c r="BO66" s="3">
        <v>0.155</v>
      </c>
      <c r="BP66" s="1">
        <f t="shared" si="194"/>
        <v>3.1</v>
      </c>
      <c r="BQ66" s="2">
        <f t="shared" si="195"/>
        <v>57.94</v>
      </c>
      <c r="BR66" s="2">
        <f t="shared" si="196"/>
        <v>-5.1199999999999903</v>
      </c>
      <c r="BT66">
        <v>94</v>
      </c>
      <c r="BU66">
        <v>270</v>
      </c>
      <c r="BV66" s="3">
        <v>0.155</v>
      </c>
      <c r="BW66" s="1">
        <f t="shared" si="197"/>
        <v>3.1</v>
      </c>
      <c r="BX66" s="2">
        <f t="shared" si="198"/>
        <v>50.820000000000007</v>
      </c>
      <c r="BY66" s="2">
        <f t="shared" si="199"/>
        <v>7.1199999999999903</v>
      </c>
      <c r="CA66">
        <v>94</v>
      </c>
      <c r="CB66">
        <v>270</v>
      </c>
      <c r="CC66" s="3">
        <v>0.155</v>
      </c>
      <c r="CD66" s="1">
        <f t="shared" si="200"/>
        <v>3.1</v>
      </c>
      <c r="CE66" s="2">
        <f t="shared" si="201"/>
        <v>59.740000000000009</v>
      </c>
      <c r="CF66" s="2">
        <f t="shared" si="202"/>
        <v>-8.9200000000000017</v>
      </c>
      <c r="CH66">
        <v>94</v>
      </c>
      <c r="CI66">
        <v>270</v>
      </c>
      <c r="CJ66" s="3">
        <v>0.151</v>
      </c>
      <c r="CK66" s="1">
        <f t="shared" si="203"/>
        <v>3.02</v>
      </c>
      <c r="CL66" s="2">
        <f t="shared" si="204"/>
        <v>53.220000000000006</v>
      </c>
      <c r="CM66" s="2">
        <f t="shared" si="205"/>
        <v>6.5200000000000031</v>
      </c>
      <c r="CO66">
        <v>94</v>
      </c>
      <c r="CP66">
        <v>270</v>
      </c>
      <c r="CQ66" s="3">
        <v>0.14799999999999999</v>
      </c>
      <c r="CR66" s="1">
        <f t="shared" si="206"/>
        <v>2.96</v>
      </c>
      <c r="CS66" s="2">
        <f t="shared" si="207"/>
        <v>60.059999999999995</v>
      </c>
      <c r="CT66" s="2">
        <f t="shared" si="208"/>
        <v>-6.8399999999999892</v>
      </c>
      <c r="CV66">
        <v>94</v>
      </c>
      <c r="CW66">
        <v>270</v>
      </c>
      <c r="CX66" s="3">
        <v>0.14899999999999999</v>
      </c>
      <c r="CY66" s="1">
        <f t="shared" si="209"/>
        <v>2.98</v>
      </c>
      <c r="CZ66" s="2">
        <f t="shared" si="210"/>
        <v>54.940000000000005</v>
      </c>
      <c r="DA66" s="2">
        <f t="shared" si="211"/>
        <v>5.1199999999999903</v>
      </c>
      <c r="DC66">
        <v>94</v>
      </c>
      <c r="DD66">
        <v>270</v>
      </c>
      <c r="DE66" s="3">
        <v>0.157</v>
      </c>
      <c r="DF66" s="1">
        <f t="shared" si="212"/>
        <v>3.14</v>
      </c>
      <c r="DG66" s="2">
        <f t="shared" si="213"/>
        <v>63.06</v>
      </c>
      <c r="DH66" s="2">
        <f t="shared" si="214"/>
        <v>-8.1199999999999974</v>
      </c>
      <c r="DJ66">
        <v>94</v>
      </c>
      <c r="DK66">
        <v>270</v>
      </c>
      <c r="DL66" s="3">
        <v>0.158</v>
      </c>
      <c r="DM66" s="1">
        <f t="shared" si="215"/>
        <v>3.16</v>
      </c>
      <c r="DN66" s="2">
        <f t="shared" si="216"/>
        <v>54.78</v>
      </c>
      <c r="DO66" s="2">
        <f t="shared" si="217"/>
        <v>8.2800000000000011</v>
      </c>
      <c r="DQ66">
        <v>94</v>
      </c>
      <c r="DR66">
        <v>270</v>
      </c>
      <c r="DS66" s="3">
        <v>0.154</v>
      </c>
      <c r="DT66" s="1">
        <f t="shared" si="218"/>
        <v>3.08</v>
      </c>
      <c r="DU66" s="2">
        <f t="shared" si="219"/>
        <v>49.219999999999992</v>
      </c>
      <c r="DV66" s="2">
        <f t="shared" si="168"/>
        <v>5.5600000000000094</v>
      </c>
      <c r="DX66">
        <v>94</v>
      </c>
      <c r="DY66">
        <v>270</v>
      </c>
      <c r="DZ66" s="3">
        <v>0.14899999999999999</v>
      </c>
      <c r="EA66" s="1">
        <f t="shared" si="220"/>
        <v>2.98</v>
      </c>
      <c r="EB66" s="2">
        <f t="shared" si="221"/>
        <v>47.3</v>
      </c>
      <c r="EC66" s="2">
        <f t="shared" si="222"/>
        <v>1.9199999999999946</v>
      </c>
    </row>
    <row r="67" spans="2:133" x14ac:dyDescent="0.25">
      <c r="B67">
        <v>94</v>
      </c>
      <c r="C67">
        <v>290</v>
      </c>
      <c r="D67" s="3">
        <v>0.154</v>
      </c>
      <c r="E67" s="1">
        <f t="shared" si="169"/>
        <v>3.08</v>
      </c>
      <c r="F67" s="2">
        <f t="shared" si="223"/>
        <v>64.219999999999985</v>
      </c>
      <c r="I67">
        <v>94</v>
      </c>
      <c r="J67">
        <v>290</v>
      </c>
      <c r="K67" s="3">
        <v>0.156</v>
      </c>
      <c r="L67" s="1">
        <f t="shared" si="170"/>
        <v>3.12</v>
      </c>
      <c r="M67" s="2">
        <f t="shared" si="171"/>
        <v>67.839999999999989</v>
      </c>
      <c r="N67" s="2">
        <f t="shared" si="172"/>
        <v>-3.6200000000000045</v>
      </c>
      <c r="O67" s="2"/>
      <c r="P67">
        <v>94</v>
      </c>
      <c r="Q67">
        <v>290</v>
      </c>
      <c r="R67" s="3">
        <v>0.15</v>
      </c>
      <c r="S67" s="1">
        <f t="shared" si="173"/>
        <v>3</v>
      </c>
      <c r="T67" s="2">
        <f t="shared" si="174"/>
        <v>62.56</v>
      </c>
      <c r="U67" s="2">
        <f t="shared" si="175"/>
        <v>5.2799999999999869</v>
      </c>
      <c r="W67">
        <v>94</v>
      </c>
      <c r="X67">
        <v>290</v>
      </c>
      <c r="Y67" s="3">
        <v>0.14699999999999999</v>
      </c>
      <c r="Z67" s="1">
        <f t="shared" si="176"/>
        <v>2.94</v>
      </c>
      <c r="AA67" s="2">
        <f t="shared" si="177"/>
        <v>65.52</v>
      </c>
      <c r="AB67" s="2">
        <f t="shared" si="178"/>
        <v>-2.9599999999999937</v>
      </c>
      <c r="AD67">
        <v>94</v>
      </c>
      <c r="AE67">
        <v>290</v>
      </c>
      <c r="AF67" s="3">
        <v>0.151</v>
      </c>
      <c r="AG67" s="1">
        <f t="shared" si="179"/>
        <v>3.02</v>
      </c>
      <c r="AH67" s="2">
        <f t="shared" si="180"/>
        <v>58.860000000000014</v>
      </c>
      <c r="AI67" s="2">
        <f t="shared" si="181"/>
        <v>6.6599999999999824</v>
      </c>
      <c r="AK67">
        <v>94</v>
      </c>
      <c r="AL67">
        <v>290</v>
      </c>
      <c r="AM67" s="3">
        <v>0.152</v>
      </c>
      <c r="AN67" s="1">
        <f t="shared" si="182"/>
        <v>3.04</v>
      </c>
      <c r="AO67" s="2">
        <f t="shared" si="183"/>
        <v>63.319999999999993</v>
      </c>
      <c r="AP67" s="2">
        <f t="shared" si="184"/>
        <v>-4.4599999999999795</v>
      </c>
      <c r="AQ67" s="2"/>
      <c r="AR67">
        <v>94</v>
      </c>
      <c r="AS67">
        <v>290</v>
      </c>
      <c r="AT67" s="3">
        <v>0.14499999999999999</v>
      </c>
      <c r="AU67" s="1">
        <f t="shared" si="185"/>
        <v>2.9</v>
      </c>
      <c r="AV67" s="2">
        <f t="shared" si="186"/>
        <v>54.97999999999999</v>
      </c>
      <c r="AW67" s="2">
        <f t="shared" si="187"/>
        <v>8.3400000000000034</v>
      </c>
      <c r="AY67">
        <v>94</v>
      </c>
      <c r="AZ67">
        <v>290</v>
      </c>
      <c r="BA67" s="3">
        <v>0.14799999999999999</v>
      </c>
      <c r="BB67" s="1">
        <f t="shared" si="188"/>
        <v>2.96</v>
      </c>
      <c r="BC67" s="2">
        <f t="shared" si="189"/>
        <v>62.360000000000007</v>
      </c>
      <c r="BD67" s="2">
        <f t="shared" si="190"/>
        <v>-7.3800000000000168</v>
      </c>
      <c r="BF67">
        <v>94</v>
      </c>
      <c r="BG67">
        <v>290</v>
      </c>
      <c r="BH67" s="3">
        <v>0.151</v>
      </c>
      <c r="BI67" s="1">
        <f t="shared" si="191"/>
        <v>3.02</v>
      </c>
      <c r="BJ67" s="2">
        <f t="shared" si="192"/>
        <v>55.840000000000011</v>
      </c>
      <c r="BK67" s="2">
        <f t="shared" si="193"/>
        <v>6.519999999999996</v>
      </c>
      <c r="BM67">
        <v>94</v>
      </c>
      <c r="BN67">
        <v>290</v>
      </c>
      <c r="BO67" s="3">
        <v>0.16</v>
      </c>
      <c r="BP67" s="1">
        <f t="shared" si="194"/>
        <v>3.2</v>
      </c>
      <c r="BQ67" s="2">
        <f t="shared" si="195"/>
        <v>61.14</v>
      </c>
      <c r="BR67" s="2">
        <f t="shared" si="196"/>
        <v>-5.2999999999999901</v>
      </c>
      <c r="BT67">
        <v>94</v>
      </c>
      <c r="BU67">
        <v>290</v>
      </c>
      <c r="BV67" s="3">
        <v>0.156</v>
      </c>
      <c r="BW67" s="1">
        <f t="shared" si="197"/>
        <v>3.12</v>
      </c>
      <c r="BX67" s="2">
        <f t="shared" si="198"/>
        <v>53.940000000000005</v>
      </c>
      <c r="BY67" s="2">
        <f t="shared" si="199"/>
        <v>7.1999999999999957</v>
      </c>
      <c r="CA67">
        <v>94</v>
      </c>
      <c r="CB67">
        <v>290</v>
      </c>
      <c r="CC67" s="3">
        <v>0.157</v>
      </c>
      <c r="CD67" s="1">
        <f t="shared" si="200"/>
        <v>3.14</v>
      </c>
      <c r="CE67" s="2">
        <f t="shared" si="201"/>
        <v>62.88000000000001</v>
      </c>
      <c r="CF67" s="2">
        <f t="shared" si="202"/>
        <v>-8.9400000000000048</v>
      </c>
      <c r="CH67">
        <v>94</v>
      </c>
      <c r="CI67">
        <v>290</v>
      </c>
      <c r="CJ67" s="3">
        <v>0.155</v>
      </c>
      <c r="CK67" s="1">
        <f t="shared" si="203"/>
        <v>3.1</v>
      </c>
      <c r="CL67" s="2">
        <f t="shared" si="204"/>
        <v>56.320000000000007</v>
      </c>
      <c r="CM67" s="2">
        <f t="shared" si="205"/>
        <v>6.5600000000000023</v>
      </c>
      <c r="CO67">
        <v>94</v>
      </c>
      <c r="CP67">
        <v>290</v>
      </c>
      <c r="CQ67" s="3">
        <v>0.153</v>
      </c>
      <c r="CR67" s="1">
        <f t="shared" si="206"/>
        <v>3.06</v>
      </c>
      <c r="CS67" s="2">
        <f t="shared" si="207"/>
        <v>63.12</v>
      </c>
      <c r="CT67" s="2">
        <f t="shared" si="208"/>
        <v>-6.7999999999999901</v>
      </c>
      <c r="CV67">
        <v>94</v>
      </c>
      <c r="CW67">
        <v>290</v>
      </c>
      <c r="CX67" s="3">
        <v>0.152</v>
      </c>
      <c r="CY67" s="1">
        <f t="shared" si="209"/>
        <v>3.04</v>
      </c>
      <c r="CZ67" s="2">
        <f t="shared" si="210"/>
        <v>57.980000000000004</v>
      </c>
      <c r="DA67" s="2">
        <f t="shared" si="211"/>
        <v>5.1399999999999935</v>
      </c>
      <c r="DC67">
        <v>94</v>
      </c>
      <c r="DD67">
        <v>290</v>
      </c>
      <c r="DE67" s="3">
        <v>0.153</v>
      </c>
      <c r="DF67" s="1">
        <f t="shared" si="212"/>
        <v>3.06</v>
      </c>
      <c r="DG67" s="2">
        <f t="shared" si="213"/>
        <v>66.12</v>
      </c>
      <c r="DH67" s="2">
        <f t="shared" si="214"/>
        <v>-8.14</v>
      </c>
      <c r="DJ67">
        <v>94</v>
      </c>
      <c r="DK67">
        <v>290</v>
      </c>
      <c r="DL67" s="3">
        <v>0.154</v>
      </c>
      <c r="DM67" s="1">
        <f t="shared" si="215"/>
        <v>3.08</v>
      </c>
      <c r="DN67" s="2">
        <f t="shared" si="216"/>
        <v>57.86</v>
      </c>
      <c r="DO67" s="2">
        <f t="shared" si="217"/>
        <v>8.2600000000000051</v>
      </c>
      <c r="DQ67">
        <v>94</v>
      </c>
      <c r="DR67">
        <v>290</v>
      </c>
      <c r="DS67" s="3">
        <v>0.15</v>
      </c>
      <c r="DT67" s="1">
        <f t="shared" si="218"/>
        <v>3</v>
      </c>
      <c r="DU67" s="2">
        <f t="shared" si="219"/>
        <v>52.219999999999992</v>
      </c>
      <c r="DV67" s="2">
        <f t="shared" si="168"/>
        <v>5.6400000000000077</v>
      </c>
      <c r="DX67">
        <v>94</v>
      </c>
      <c r="DY67">
        <v>290</v>
      </c>
      <c r="DZ67" s="3">
        <v>0.152</v>
      </c>
      <c r="EA67" s="1">
        <f t="shared" si="220"/>
        <v>3.04</v>
      </c>
      <c r="EB67" s="2">
        <f t="shared" si="221"/>
        <v>50.339999999999996</v>
      </c>
      <c r="EC67" s="2">
        <f t="shared" si="222"/>
        <v>1.8799999999999955</v>
      </c>
    </row>
    <row r="68" spans="2:133" x14ac:dyDescent="0.25">
      <c r="E68" s="7"/>
      <c r="F68" s="4"/>
      <c r="L68" s="7"/>
      <c r="M68" s="4"/>
      <c r="N68" s="4"/>
      <c r="O68" s="2"/>
      <c r="R68" s="2"/>
      <c r="S68" s="7"/>
      <c r="T68" s="4"/>
      <c r="U68" s="4"/>
      <c r="Z68" s="7"/>
      <c r="AA68" s="4"/>
      <c r="AB68" s="4"/>
      <c r="AG68" s="7"/>
      <c r="AH68" s="4"/>
      <c r="AI68" s="4"/>
      <c r="AN68" s="7"/>
      <c r="AO68" s="4"/>
      <c r="AP68" s="4"/>
      <c r="AQ68" s="4"/>
      <c r="AU68" s="7"/>
      <c r="AV68" s="4"/>
      <c r="AW68" s="4"/>
      <c r="BB68" s="7"/>
      <c r="BC68" s="4"/>
      <c r="BD68" s="4"/>
      <c r="BI68" s="7"/>
      <c r="BJ68" s="4"/>
      <c r="BK68" s="4"/>
      <c r="BP68" s="7"/>
      <c r="BQ68" s="4"/>
      <c r="BR68" s="4"/>
      <c r="BW68" s="7"/>
      <c r="BX68" s="4"/>
      <c r="BY68" s="4"/>
      <c r="CD68" s="7"/>
      <c r="CE68" s="4"/>
      <c r="CF68" s="4"/>
      <c r="CK68" s="7"/>
      <c r="CL68" s="4"/>
      <c r="CM68" s="4"/>
      <c r="CR68" s="7"/>
      <c r="CS68" s="4"/>
      <c r="CT68" s="4"/>
      <c r="CY68" s="7"/>
      <c r="CZ68" s="4"/>
      <c r="DA68" s="4"/>
      <c r="DF68" s="7"/>
      <c r="DG68" s="4"/>
      <c r="DH68" s="4"/>
      <c r="DM68" s="7"/>
      <c r="DN68" s="4"/>
      <c r="DO68" s="4"/>
      <c r="DT68" s="7"/>
      <c r="DU68" s="4"/>
      <c r="DV68" s="2"/>
      <c r="EA68" s="7"/>
      <c r="EB68" s="4"/>
      <c r="EC68" s="4"/>
    </row>
    <row r="69" spans="2:133" x14ac:dyDescent="0.25">
      <c r="B69">
        <v>95</v>
      </c>
      <c r="C69">
        <v>10</v>
      </c>
      <c r="D69" s="3">
        <v>0.16600000000000001</v>
      </c>
      <c r="E69" s="1">
        <f>D69*20</f>
        <v>3.3200000000000003</v>
      </c>
      <c r="F69" s="2">
        <f>E69</f>
        <v>3.3200000000000003</v>
      </c>
      <c r="I69">
        <v>95</v>
      </c>
      <c r="J69">
        <v>10</v>
      </c>
      <c r="K69" s="3">
        <v>0.218</v>
      </c>
      <c r="L69" s="1">
        <f>K69*20</f>
        <v>4.3600000000000003</v>
      </c>
      <c r="M69" s="2">
        <f>L69</f>
        <v>4.3600000000000003</v>
      </c>
      <c r="N69" s="2">
        <f>F69-M69</f>
        <v>-1.04</v>
      </c>
      <c r="O69" s="2"/>
      <c r="P69">
        <v>95</v>
      </c>
      <c r="Q69">
        <v>10</v>
      </c>
      <c r="R69" s="3">
        <v>7.9000000000000001E-2</v>
      </c>
      <c r="S69" s="1">
        <f>R69*20</f>
        <v>1.58</v>
      </c>
      <c r="T69" s="2">
        <f>S69</f>
        <v>1.58</v>
      </c>
      <c r="U69" s="2">
        <f>M69-T69</f>
        <v>2.7800000000000002</v>
      </c>
      <c r="W69">
        <v>95</v>
      </c>
      <c r="X69">
        <v>10</v>
      </c>
      <c r="Y69" s="3">
        <v>0.14699999999999999</v>
      </c>
      <c r="Z69" s="1">
        <f>Y69*20</f>
        <v>2.94</v>
      </c>
      <c r="AA69" s="2">
        <f>Z69</f>
        <v>2.94</v>
      </c>
      <c r="AB69" s="2">
        <f>T69-AA69</f>
        <v>-1.3599999999999999</v>
      </c>
      <c r="AD69">
        <v>95</v>
      </c>
      <c r="AE69">
        <v>10</v>
      </c>
      <c r="AF69" s="3">
        <v>6.5000000000000002E-2</v>
      </c>
      <c r="AG69" s="1">
        <f>AF69*20</f>
        <v>1.3</v>
      </c>
      <c r="AH69" s="2">
        <f>AG69</f>
        <v>1.3</v>
      </c>
      <c r="AI69" s="2">
        <f>AA69-AH69</f>
        <v>1.64</v>
      </c>
      <c r="AK69">
        <v>95</v>
      </c>
      <c r="AL69">
        <v>10</v>
      </c>
      <c r="AM69" s="3">
        <v>0.17</v>
      </c>
      <c r="AN69" s="1">
        <f>AM69*20</f>
        <v>3.4000000000000004</v>
      </c>
      <c r="AO69" s="2">
        <f>AN69</f>
        <v>3.4000000000000004</v>
      </c>
      <c r="AP69" s="2">
        <f>AH69-AO69</f>
        <v>-2.1000000000000005</v>
      </c>
      <c r="AQ69" s="2"/>
      <c r="AR69">
        <v>95</v>
      </c>
      <c r="AS69">
        <v>10</v>
      </c>
      <c r="AT69" s="3">
        <v>0.105</v>
      </c>
      <c r="AU69" s="1">
        <f>AT69*20</f>
        <v>2.1</v>
      </c>
      <c r="AV69" s="2">
        <f>AU69</f>
        <v>2.1</v>
      </c>
      <c r="AW69" s="2">
        <f>AO69-AV69</f>
        <v>1.3000000000000003</v>
      </c>
      <c r="AY69">
        <v>95</v>
      </c>
      <c r="AZ69">
        <v>10</v>
      </c>
      <c r="BA69" s="3">
        <v>0.19400000000000001</v>
      </c>
      <c r="BB69" s="1">
        <f>BA69*20</f>
        <v>3.88</v>
      </c>
      <c r="BC69" s="2">
        <f>BB69</f>
        <v>3.88</v>
      </c>
      <c r="BD69" s="2">
        <f>AV69-BC69</f>
        <v>-1.7799999999999998</v>
      </c>
      <c r="BF69">
        <v>95</v>
      </c>
      <c r="BG69">
        <v>10</v>
      </c>
      <c r="BH69" s="3">
        <v>0.129</v>
      </c>
      <c r="BI69" s="1">
        <f>BH69*20</f>
        <v>2.58</v>
      </c>
      <c r="BJ69" s="2">
        <f>BI69</f>
        <v>2.58</v>
      </c>
      <c r="BK69" s="2">
        <f>BC69-BJ69</f>
        <v>1.2999999999999998</v>
      </c>
      <c r="BM69">
        <v>95</v>
      </c>
      <c r="BN69">
        <v>10</v>
      </c>
      <c r="BO69" s="3">
        <v>0.17899999999999999</v>
      </c>
      <c r="BP69" s="1">
        <f>BO69*20</f>
        <v>3.58</v>
      </c>
      <c r="BQ69" s="2">
        <f>BP69</f>
        <v>3.58</v>
      </c>
      <c r="BR69" s="2">
        <f>BJ69-BQ69</f>
        <v>-1</v>
      </c>
      <c r="BT69">
        <v>95</v>
      </c>
      <c r="BU69">
        <v>10</v>
      </c>
      <c r="BV69" s="3">
        <v>0.11</v>
      </c>
      <c r="BW69" s="1">
        <f>BV69*20</f>
        <v>2.2000000000000002</v>
      </c>
      <c r="BX69" s="2">
        <f>BW69</f>
        <v>2.2000000000000002</v>
      </c>
      <c r="BY69" s="2">
        <f>BQ69-BX69</f>
        <v>1.38</v>
      </c>
      <c r="CA69">
        <v>95</v>
      </c>
      <c r="CB69">
        <v>10</v>
      </c>
      <c r="CC69" s="3">
        <v>0.23400000000000001</v>
      </c>
      <c r="CD69" s="1">
        <f>CC69*20</f>
        <v>4.6800000000000006</v>
      </c>
      <c r="CE69" s="2">
        <f>CD69</f>
        <v>4.6800000000000006</v>
      </c>
      <c r="CF69" s="2">
        <f>BX69-CE69</f>
        <v>-2.4800000000000004</v>
      </c>
      <c r="CH69">
        <v>95</v>
      </c>
      <c r="CI69">
        <v>10</v>
      </c>
      <c r="CJ69" s="3">
        <v>0.16400000000000001</v>
      </c>
      <c r="CK69" s="1">
        <f>CJ69*20</f>
        <v>3.2800000000000002</v>
      </c>
      <c r="CL69" s="2">
        <f>CK69</f>
        <v>3.2800000000000002</v>
      </c>
      <c r="CM69" s="2">
        <f>CE69-CL69</f>
        <v>1.4000000000000004</v>
      </c>
      <c r="CO69">
        <v>95</v>
      </c>
      <c r="CP69">
        <v>10</v>
      </c>
      <c r="CQ69" s="3">
        <v>0.23499999999999999</v>
      </c>
      <c r="CR69" s="1">
        <f>CQ69*20</f>
        <v>4.6999999999999993</v>
      </c>
      <c r="CS69" s="2">
        <f>CR69</f>
        <v>4.6999999999999993</v>
      </c>
      <c r="CT69" s="2">
        <f>CL69-CS69</f>
        <v>-1.419999999999999</v>
      </c>
      <c r="CV69">
        <v>95</v>
      </c>
      <c r="CW69">
        <v>10</v>
      </c>
      <c r="CX69" s="3">
        <v>0.14599999999999999</v>
      </c>
      <c r="CY69" s="1">
        <f>CX69*20</f>
        <v>2.92</v>
      </c>
      <c r="CZ69" s="2">
        <f>CY69</f>
        <v>2.92</v>
      </c>
      <c r="DA69" s="2">
        <f>CS69-CZ69</f>
        <v>1.7799999999999994</v>
      </c>
      <c r="DC69">
        <v>95</v>
      </c>
      <c r="DD69">
        <v>10</v>
      </c>
      <c r="DE69" s="3">
        <v>0.22600000000000001</v>
      </c>
      <c r="DF69" s="1">
        <f>DE69*20</f>
        <v>4.5200000000000005</v>
      </c>
      <c r="DG69" s="2">
        <f>DF69</f>
        <v>4.5200000000000005</v>
      </c>
      <c r="DH69" s="2">
        <f>CZ69-DG69</f>
        <v>-1.6000000000000005</v>
      </c>
      <c r="DJ69">
        <v>95</v>
      </c>
      <c r="DK69">
        <v>10</v>
      </c>
      <c r="DL69" s="3">
        <v>0.127</v>
      </c>
      <c r="DM69" s="1">
        <f>DL69*20</f>
        <v>2.54</v>
      </c>
      <c r="DN69" s="2">
        <f>DM69</f>
        <v>2.54</v>
      </c>
      <c r="DO69" s="2">
        <f>DG69-DN69</f>
        <v>1.9800000000000004</v>
      </c>
      <c r="DQ69">
        <v>95</v>
      </c>
      <c r="DR69">
        <v>10</v>
      </c>
      <c r="DS69" s="3">
        <v>0.104</v>
      </c>
      <c r="DT69" s="1">
        <f>DS69*20</f>
        <v>2.08</v>
      </c>
      <c r="DU69" s="2">
        <f>DT69</f>
        <v>2.08</v>
      </c>
      <c r="DV69" s="2">
        <f t="shared" ref="DV69:DV83" si="224">DN69-DU69</f>
        <v>0.45999999999999996</v>
      </c>
      <c r="DX69">
        <v>95</v>
      </c>
      <c r="DY69">
        <v>10</v>
      </c>
      <c r="DZ69" s="3">
        <v>0.11799999999999999</v>
      </c>
      <c r="EA69" s="1">
        <f>DZ69*20</f>
        <v>2.36</v>
      </c>
      <c r="EB69" s="2">
        <f>EA69</f>
        <v>2.36</v>
      </c>
      <c r="EC69" s="2">
        <f>DU69-EB69</f>
        <v>-0.2799999999999998</v>
      </c>
    </row>
    <row r="70" spans="2:133" x14ac:dyDescent="0.25">
      <c r="B70">
        <v>95</v>
      </c>
      <c r="C70">
        <v>30</v>
      </c>
      <c r="D70" s="3">
        <v>0.216</v>
      </c>
      <c r="E70" s="1">
        <f t="shared" ref="E70:E83" si="225">D70*20</f>
        <v>4.32</v>
      </c>
      <c r="F70" s="2">
        <f>F69+E70</f>
        <v>7.6400000000000006</v>
      </c>
      <c r="I70">
        <v>95</v>
      </c>
      <c r="J70">
        <v>30</v>
      </c>
      <c r="K70" s="3">
        <v>0.246</v>
      </c>
      <c r="L70" s="1">
        <f t="shared" ref="L70:L83" si="226">K70*20</f>
        <v>4.92</v>
      </c>
      <c r="M70" s="2">
        <f t="shared" ref="M70:M83" si="227">M69+L70</f>
        <v>9.2800000000000011</v>
      </c>
      <c r="N70" s="2">
        <f t="shared" ref="N70:N83" si="228">F70-M70</f>
        <v>-1.6400000000000006</v>
      </c>
      <c r="O70" s="2"/>
      <c r="P70">
        <v>95</v>
      </c>
      <c r="Q70">
        <v>30</v>
      </c>
      <c r="R70" s="3">
        <v>0.182</v>
      </c>
      <c r="S70" s="1">
        <f t="shared" ref="S70:S83" si="229">R70*20</f>
        <v>3.6399999999999997</v>
      </c>
      <c r="T70" s="2">
        <f t="shared" ref="T70:T83" si="230">T69+S70</f>
        <v>5.22</v>
      </c>
      <c r="U70" s="2">
        <f t="shared" ref="U70:U83" si="231">M70-T70</f>
        <v>4.0600000000000014</v>
      </c>
      <c r="W70">
        <v>95</v>
      </c>
      <c r="X70">
        <v>30</v>
      </c>
      <c r="Y70" s="3">
        <v>0.22800000000000001</v>
      </c>
      <c r="Z70" s="1">
        <f t="shared" ref="Z70:Z83" si="232">Y70*20</f>
        <v>4.5600000000000005</v>
      </c>
      <c r="AA70" s="2">
        <f t="shared" ref="AA70:AA83" si="233">AA69+Z70</f>
        <v>7.5</v>
      </c>
      <c r="AB70" s="2">
        <f t="shared" ref="AB70:AB83" si="234">T70-AA70</f>
        <v>-2.2800000000000002</v>
      </c>
      <c r="AD70">
        <v>95</v>
      </c>
      <c r="AE70">
        <v>30</v>
      </c>
      <c r="AF70" s="3">
        <v>0.14699999999999999</v>
      </c>
      <c r="AG70" s="1">
        <f t="shared" ref="AG70:AG83" si="235">AF70*20</f>
        <v>2.94</v>
      </c>
      <c r="AH70" s="2">
        <f t="shared" ref="AH70:AH83" si="236">AH69+AG70</f>
        <v>4.24</v>
      </c>
      <c r="AI70" s="2">
        <f t="shared" ref="AI70:AI83" si="237">AA70-AH70</f>
        <v>3.26</v>
      </c>
      <c r="AK70">
        <v>95</v>
      </c>
      <c r="AL70">
        <v>30</v>
      </c>
      <c r="AM70" s="3">
        <v>0.23200000000000001</v>
      </c>
      <c r="AN70" s="1">
        <f t="shared" ref="AN70:AN83" si="238">AM70*20</f>
        <v>4.6400000000000006</v>
      </c>
      <c r="AO70" s="2">
        <f t="shared" ref="AO70:AO83" si="239">AO69+AN70</f>
        <v>8.0400000000000009</v>
      </c>
      <c r="AP70" s="2">
        <f t="shared" ref="AP70:AP83" si="240">AH70-AO70</f>
        <v>-3.8000000000000007</v>
      </c>
      <c r="AQ70" s="2"/>
      <c r="AR70">
        <v>95</v>
      </c>
      <c r="AS70">
        <v>30</v>
      </c>
      <c r="AT70" s="3">
        <v>0.129</v>
      </c>
      <c r="AU70" s="1">
        <f t="shared" ref="AU70:AU83" si="241">AT70*20</f>
        <v>2.58</v>
      </c>
      <c r="AV70" s="2">
        <f t="shared" ref="AV70:AV83" si="242">AV69+AU70</f>
        <v>4.68</v>
      </c>
      <c r="AW70" s="2">
        <f t="shared" ref="AW70:AW83" si="243">AO70-AV70</f>
        <v>3.3600000000000012</v>
      </c>
      <c r="AY70">
        <v>95</v>
      </c>
      <c r="AZ70">
        <v>30</v>
      </c>
      <c r="BA70" s="3">
        <v>0.22700000000000001</v>
      </c>
      <c r="BB70" s="1">
        <f t="shared" ref="BB70:BB83" si="244">BA70*20</f>
        <v>4.54</v>
      </c>
      <c r="BC70" s="2">
        <f t="shared" ref="BC70:BC83" si="245">BC69+BB70</f>
        <v>8.42</v>
      </c>
      <c r="BD70" s="2">
        <f t="shared" ref="BD70:BD83" si="246">AV70-BC70</f>
        <v>-3.74</v>
      </c>
      <c r="BF70">
        <v>95</v>
      </c>
      <c r="BG70">
        <v>30</v>
      </c>
      <c r="BH70" s="3">
        <v>0.16400000000000001</v>
      </c>
      <c r="BI70" s="1">
        <f t="shared" ref="BI70:BI83" si="247">BH70*20</f>
        <v>3.2800000000000002</v>
      </c>
      <c r="BJ70" s="2">
        <f t="shared" ref="BJ70:BJ83" si="248">BJ69+BI70</f>
        <v>5.86</v>
      </c>
      <c r="BK70" s="2">
        <f t="shared" ref="BK70:BK83" si="249">BC70-BJ70</f>
        <v>2.5599999999999996</v>
      </c>
      <c r="BM70">
        <v>95</v>
      </c>
      <c r="BN70">
        <v>30</v>
      </c>
      <c r="BO70" s="3">
        <v>0.21</v>
      </c>
      <c r="BP70" s="1">
        <f t="shared" ref="BP70:BP83" si="250">BO70*20</f>
        <v>4.2</v>
      </c>
      <c r="BQ70" s="2">
        <f t="shared" ref="BQ70:BQ83" si="251">BQ69+BP70</f>
        <v>7.78</v>
      </c>
      <c r="BR70" s="2">
        <f t="shared" ref="BR70:BR83" si="252">BJ70-BQ70</f>
        <v>-1.92</v>
      </c>
      <c r="BT70">
        <v>95</v>
      </c>
      <c r="BU70">
        <v>30</v>
      </c>
      <c r="BV70" s="3">
        <v>0.14099999999999999</v>
      </c>
      <c r="BW70" s="1">
        <f t="shared" ref="BW70:BW83" si="253">BV70*20</f>
        <v>2.82</v>
      </c>
      <c r="BX70" s="2">
        <f t="shared" ref="BX70:BX83" si="254">BX69+BW70</f>
        <v>5.0199999999999996</v>
      </c>
      <c r="BY70" s="2">
        <f t="shared" ref="BY70:BY83" si="255">BQ70-BX70</f>
        <v>2.7600000000000007</v>
      </c>
      <c r="CA70">
        <v>95</v>
      </c>
      <c r="CB70">
        <v>30</v>
      </c>
      <c r="CC70" s="3">
        <v>0.26</v>
      </c>
      <c r="CD70" s="1">
        <f t="shared" ref="CD70:CD83" si="256">CC70*20</f>
        <v>5.2</v>
      </c>
      <c r="CE70" s="2">
        <f t="shared" ref="CE70:CE83" si="257">CE69+CD70</f>
        <v>9.8800000000000008</v>
      </c>
      <c r="CF70" s="2">
        <f t="shared" ref="CF70:CF83" si="258">BX70-CE70</f>
        <v>-4.8600000000000012</v>
      </c>
      <c r="CH70">
        <v>95</v>
      </c>
      <c r="CI70">
        <v>30</v>
      </c>
      <c r="CJ70" s="3">
        <v>0.18099999999999999</v>
      </c>
      <c r="CK70" s="1">
        <f t="shared" ref="CK70:CK83" si="259">CJ70*20</f>
        <v>3.62</v>
      </c>
      <c r="CL70" s="2">
        <f t="shared" ref="CL70:CL83" si="260">CL69+CK70</f>
        <v>6.9</v>
      </c>
      <c r="CM70" s="2">
        <f t="shared" ref="CM70:CM83" si="261">CE70-CL70</f>
        <v>2.9800000000000004</v>
      </c>
      <c r="CO70">
        <v>95</v>
      </c>
      <c r="CP70">
        <v>30</v>
      </c>
      <c r="CQ70" s="3">
        <v>0.252</v>
      </c>
      <c r="CR70" s="1">
        <f t="shared" ref="CR70:CR83" si="262">CQ70*20</f>
        <v>5.04</v>
      </c>
      <c r="CS70" s="2">
        <f t="shared" ref="CS70:CS83" si="263">CS69+CR70</f>
        <v>9.7399999999999984</v>
      </c>
      <c r="CT70" s="2">
        <f t="shared" ref="CT70:CT83" si="264">CL70-CS70</f>
        <v>-2.8399999999999981</v>
      </c>
      <c r="CV70">
        <v>95</v>
      </c>
      <c r="CW70">
        <v>30</v>
      </c>
      <c r="CX70" s="3">
        <v>0.17699999999999999</v>
      </c>
      <c r="CY70" s="1">
        <f t="shared" ref="CY70:CY83" si="265">CX70*20</f>
        <v>3.54</v>
      </c>
      <c r="CZ70" s="2">
        <f t="shared" ref="CZ70:CZ83" si="266">CZ69+CY70</f>
        <v>6.46</v>
      </c>
      <c r="DA70" s="2">
        <f t="shared" ref="DA70:DA83" si="267">CS70-CZ70</f>
        <v>3.2799999999999985</v>
      </c>
      <c r="DC70">
        <v>95</v>
      </c>
      <c r="DD70">
        <v>30</v>
      </c>
      <c r="DE70" s="3">
        <v>0.26100000000000001</v>
      </c>
      <c r="DF70" s="1">
        <f t="shared" ref="DF70:DF83" si="268">DE70*20</f>
        <v>5.2200000000000006</v>
      </c>
      <c r="DG70" s="2">
        <f t="shared" ref="DG70:DG83" si="269">DG69+DF70</f>
        <v>9.740000000000002</v>
      </c>
      <c r="DH70" s="2">
        <f t="shared" ref="DH70:DH83" si="270">CZ70-DG70</f>
        <v>-3.280000000000002</v>
      </c>
      <c r="DJ70">
        <v>95</v>
      </c>
      <c r="DK70">
        <v>30</v>
      </c>
      <c r="DL70" s="3">
        <v>0.16500000000000001</v>
      </c>
      <c r="DM70" s="1">
        <f t="shared" ref="DM70:DM83" si="271">DL70*20</f>
        <v>3.3000000000000003</v>
      </c>
      <c r="DN70" s="2">
        <f t="shared" ref="DN70:DN83" si="272">DN69+DM70</f>
        <v>5.84</v>
      </c>
      <c r="DO70" s="2">
        <f t="shared" ref="DO70:DO83" si="273">DG70-DN70</f>
        <v>3.9000000000000021</v>
      </c>
      <c r="DQ70">
        <v>95</v>
      </c>
      <c r="DR70">
        <v>30</v>
      </c>
      <c r="DS70" s="3">
        <v>0.14299999999999999</v>
      </c>
      <c r="DT70" s="1">
        <f t="shared" ref="DT70:DT83" si="274">DS70*20</f>
        <v>2.86</v>
      </c>
      <c r="DU70" s="2">
        <f t="shared" ref="DU70:DU83" si="275">DU69+DT70</f>
        <v>4.9399999999999995</v>
      </c>
      <c r="DV70" s="2">
        <f t="shared" si="224"/>
        <v>0.90000000000000036</v>
      </c>
      <c r="DX70">
        <v>95</v>
      </c>
      <c r="DY70">
        <v>30</v>
      </c>
      <c r="DZ70" s="3">
        <v>0.13300000000000001</v>
      </c>
      <c r="EA70" s="1">
        <f t="shared" ref="EA70:EA83" si="276">DZ70*20</f>
        <v>2.66</v>
      </c>
      <c r="EB70" s="2">
        <f t="shared" ref="EB70:EB83" si="277">EB69+EA70</f>
        <v>5.0199999999999996</v>
      </c>
      <c r="EC70" s="2">
        <f t="shared" ref="EC70:EC83" si="278">DU70-EB70</f>
        <v>-8.0000000000000071E-2</v>
      </c>
    </row>
    <row r="71" spans="2:133" x14ac:dyDescent="0.25">
      <c r="B71">
        <v>95</v>
      </c>
      <c r="C71">
        <v>50</v>
      </c>
      <c r="D71" s="3">
        <v>0.23100000000000001</v>
      </c>
      <c r="E71" s="1">
        <f t="shared" si="225"/>
        <v>4.62</v>
      </c>
      <c r="F71" s="2">
        <f>F70+E71</f>
        <v>12.260000000000002</v>
      </c>
      <c r="I71">
        <v>95</v>
      </c>
      <c r="J71">
        <v>50</v>
      </c>
      <c r="K71" s="3">
        <v>0.25700000000000001</v>
      </c>
      <c r="L71" s="1">
        <f t="shared" si="226"/>
        <v>5.1400000000000006</v>
      </c>
      <c r="M71" s="2">
        <f t="shared" si="227"/>
        <v>14.420000000000002</v>
      </c>
      <c r="N71" s="2">
        <f t="shared" si="228"/>
        <v>-2.16</v>
      </c>
      <c r="O71" s="2"/>
      <c r="P71">
        <v>95</v>
      </c>
      <c r="Q71">
        <v>50</v>
      </c>
      <c r="R71" s="3">
        <v>0.214</v>
      </c>
      <c r="S71" s="1">
        <f t="shared" si="229"/>
        <v>4.28</v>
      </c>
      <c r="T71" s="2">
        <f t="shared" si="230"/>
        <v>9.5</v>
      </c>
      <c r="U71" s="2">
        <f t="shared" si="231"/>
        <v>4.9200000000000017</v>
      </c>
      <c r="W71">
        <v>95</v>
      </c>
      <c r="X71">
        <v>50</v>
      </c>
      <c r="Y71" s="3">
        <v>0.24</v>
      </c>
      <c r="Z71" s="1">
        <f t="shared" si="232"/>
        <v>4.8</v>
      </c>
      <c r="AA71" s="2">
        <f t="shared" si="233"/>
        <v>12.3</v>
      </c>
      <c r="AB71" s="2">
        <f t="shared" si="234"/>
        <v>-2.8000000000000007</v>
      </c>
      <c r="AD71">
        <v>95</v>
      </c>
      <c r="AE71">
        <v>50</v>
      </c>
      <c r="AF71" s="3">
        <v>0.16700000000000001</v>
      </c>
      <c r="AG71" s="1">
        <f t="shared" si="235"/>
        <v>3.3400000000000003</v>
      </c>
      <c r="AH71" s="2">
        <f t="shared" si="236"/>
        <v>7.58</v>
      </c>
      <c r="AI71" s="2">
        <f t="shared" si="237"/>
        <v>4.7200000000000006</v>
      </c>
      <c r="AK71">
        <v>95</v>
      </c>
      <c r="AL71">
        <v>50</v>
      </c>
      <c r="AM71" s="3">
        <v>0.22</v>
      </c>
      <c r="AN71" s="1">
        <f t="shared" si="238"/>
        <v>4.4000000000000004</v>
      </c>
      <c r="AO71" s="2">
        <f t="shared" si="239"/>
        <v>12.440000000000001</v>
      </c>
      <c r="AP71" s="2">
        <f t="shared" si="240"/>
        <v>-4.8600000000000012</v>
      </c>
      <c r="AQ71" s="2"/>
      <c r="AR71">
        <v>95</v>
      </c>
      <c r="AS71">
        <v>50</v>
      </c>
      <c r="AT71" s="3">
        <v>0.14299999999999999</v>
      </c>
      <c r="AU71" s="1">
        <f t="shared" si="241"/>
        <v>2.86</v>
      </c>
      <c r="AV71" s="2">
        <f t="shared" si="242"/>
        <v>7.5399999999999991</v>
      </c>
      <c r="AW71" s="2">
        <f t="shared" si="243"/>
        <v>4.9000000000000021</v>
      </c>
      <c r="AY71">
        <v>95</v>
      </c>
      <c r="AZ71">
        <v>50</v>
      </c>
      <c r="BA71" s="3">
        <v>0.23100000000000001</v>
      </c>
      <c r="BB71" s="1">
        <f t="shared" si="244"/>
        <v>4.62</v>
      </c>
      <c r="BC71" s="2">
        <f t="shared" si="245"/>
        <v>13.04</v>
      </c>
      <c r="BD71" s="2">
        <f t="shared" si="246"/>
        <v>-5.5</v>
      </c>
      <c r="BF71">
        <v>95</v>
      </c>
      <c r="BG71">
        <v>50</v>
      </c>
      <c r="BH71" s="3">
        <v>0.17299999999999999</v>
      </c>
      <c r="BI71" s="1">
        <f t="shared" si="247"/>
        <v>3.46</v>
      </c>
      <c r="BJ71" s="2">
        <f t="shared" si="248"/>
        <v>9.32</v>
      </c>
      <c r="BK71" s="2">
        <f t="shared" si="249"/>
        <v>3.7199999999999989</v>
      </c>
      <c r="BM71">
        <v>95</v>
      </c>
      <c r="BN71">
        <v>50</v>
      </c>
      <c r="BO71" s="3">
        <v>0.19900000000000001</v>
      </c>
      <c r="BP71" s="1">
        <f t="shared" si="250"/>
        <v>3.9800000000000004</v>
      </c>
      <c r="BQ71" s="2">
        <f t="shared" si="251"/>
        <v>11.760000000000002</v>
      </c>
      <c r="BR71" s="2">
        <f t="shared" si="252"/>
        <v>-2.4400000000000013</v>
      </c>
      <c r="BT71">
        <v>95</v>
      </c>
      <c r="BU71">
        <v>50</v>
      </c>
      <c r="BV71" s="3">
        <v>0.14899999999999999</v>
      </c>
      <c r="BW71" s="1">
        <f t="shared" si="253"/>
        <v>2.98</v>
      </c>
      <c r="BX71" s="2">
        <f t="shared" si="254"/>
        <v>8</v>
      </c>
      <c r="BY71" s="2">
        <f t="shared" si="255"/>
        <v>3.7600000000000016</v>
      </c>
      <c r="CA71">
        <v>95</v>
      </c>
      <c r="CB71">
        <v>50</v>
      </c>
      <c r="CC71" s="3">
        <v>0.25700000000000001</v>
      </c>
      <c r="CD71" s="1">
        <f t="shared" si="256"/>
        <v>5.1400000000000006</v>
      </c>
      <c r="CE71" s="2">
        <f t="shared" si="257"/>
        <v>15.020000000000001</v>
      </c>
      <c r="CF71" s="2">
        <f t="shared" si="258"/>
        <v>-7.0200000000000014</v>
      </c>
      <c r="CH71">
        <v>95</v>
      </c>
      <c r="CI71">
        <v>50</v>
      </c>
      <c r="CJ71" s="3">
        <v>0.192</v>
      </c>
      <c r="CK71" s="1">
        <f t="shared" si="259"/>
        <v>3.84</v>
      </c>
      <c r="CL71" s="2">
        <f t="shared" si="260"/>
        <v>10.74</v>
      </c>
      <c r="CM71" s="2">
        <f t="shared" si="261"/>
        <v>4.2800000000000011</v>
      </c>
      <c r="CO71">
        <v>95</v>
      </c>
      <c r="CP71">
        <v>50</v>
      </c>
      <c r="CQ71" s="3">
        <v>0.25900000000000001</v>
      </c>
      <c r="CR71" s="1">
        <f t="shared" si="262"/>
        <v>5.18</v>
      </c>
      <c r="CS71" s="2">
        <f t="shared" si="263"/>
        <v>14.919999999999998</v>
      </c>
      <c r="CT71" s="2">
        <f t="shared" si="264"/>
        <v>-4.1799999999999979</v>
      </c>
      <c r="CV71">
        <v>95</v>
      </c>
      <c r="CW71">
        <v>50</v>
      </c>
      <c r="CX71" s="3">
        <v>0.19800000000000001</v>
      </c>
      <c r="CY71" s="1">
        <f t="shared" si="265"/>
        <v>3.96</v>
      </c>
      <c r="CZ71" s="2">
        <f t="shared" si="266"/>
        <v>10.42</v>
      </c>
      <c r="DA71" s="2">
        <f t="shared" si="267"/>
        <v>4.4999999999999982</v>
      </c>
      <c r="DC71">
        <v>95</v>
      </c>
      <c r="DD71">
        <v>50</v>
      </c>
      <c r="DE71" s="3">
        <v>0.26300000000000001</v>
      </c>
      <c r="DF71" s="1">
        <f t="shared" si="268"/>
        <v>5.26</v>
      </c>
      <c r="DG71" s="2">
        <f t="shared" si="269"/>
        <v>15.000000000000002</v>
      </c>
      <c r="DH71" s="2">
        <f t="shared" si="270"/>
        <v>-4.5800000000000018</v>
      </c>
      <c r="DJ71">
        <v>95</v>
      </c>
      <c r="DK71">
        <v>50</v>
      </c>
      <c r="DL71" s="3">
        <v>0.17100000000000001</v>
      </c>
      <c r="DM71" s="1">
        <f t="shared" si="271"/>
        <v>3.4200000000000004</v>
      </c>
      <c r="DN71" s="2">
        <f t="shared" si="272"/>
        <v>9.26</v>
      </c>
      <c r="DO71" s="2">
        <f t="shared" si="273"/>
        <v>5.740000000000002</v>
      </c>
      <c r="DQ71">
        <v>95</v>
      </c>
      <c r="DR71">
        <v>50</v>
      </c>
      <c r="DS71" s="3">
        <v>0.15</v>
      </c>
      <c r="DT71" s="1">
        <f t="shared" si="274"/>
        <v>3</v>
      </c>
      <c r="DU71" s="2">
        <f t="shared" si="275"/>
        <v>7.9399999999999995</v>
      </c>
      <c r="DV71" s="2">
        <f t="shared" si="224"/>
        <v>1.3200000000000003</v>
      </c>
      <c r="DX71">
        <v>95</v>
      </c>
      <c r="DY71">
        <v>50</v>
      </c>
      <c r="DZ71" s="3">
        <v>0.14399999999999999</v>
      </c>
      <c r="EA71" s="1">
        <f t="shared" si="276"/>
        <v>2.88</v>
      </c>
      <c r="EB71" s="2">
        <f t="shared" si="277"/>
        <v>7.8999999999999995</v>
      </c>
      <c r="EC71" s="2">
        <f t="shared" si="278"/>
        <v>4.0000000000000036E-2</v>
      </c>
    </row>
    <row r="72" spans="2:133" x14ac:dyDescent="0.25">
      <c r="B72">
        <v>95</v>
      </c>
      <c r="C72">
        <v>70</v>
      </c>
      <c r="D72" s="3">
        <v>0.24199999999999999</v>
      </c>
      <c r="E72" s="1">
        <f t="shared" si="225"/>
        <v>4.84</v>
      </c>
      <c r="F72" s="2">
        <f>F71+E72</f>
        <v>17.100000000000001</v>
      </c>
      <c r="I72">
        <v>95</v>
      </c>
      <c r="J72">
        <v>70</v>
      </c>
      <c r="K72" s="3">
        <v>0.26200000000000001</v>
      </c>
      <c r="L72" s="1">
        <f t="shared" si="226"/>
        <v>5.24</v>
      </c>
      <c r="M72" s="2">
        <f t="shared" si="227"/>
        <v>19.660000000000004</v>
      </c>
      <c r="N72" s="2">
        <f t="shared" si="228"/>
        <v>-2.5600000000000023</v>
      </c>
      <c r="O72" s="2"/>
      <c r="P72">
        <v>95</v>
      </c>
      <c r="Q72">
        <v>70</v>
      </c>
      <c r="R72" s="3">
        <v>0.23599999999999999</v>
      </c>
      <c r="S72" s="1">
        <f t="shared" si="229"/>
        <v>4.72</v>
      </c>
      <c r="T72" s="2">
        <f t="shared" si="230"/>
        <v>14.219999999999999</v>
      </c>
      <c r="U72" s="2">
        <f t="shared" si="231"/>
        <v>5.4400000000000048</v>
      </c>
      <c r="W72">
        <v>95</v>
      </c>
      <c r="X72">
        <v>70</v>
      </c>
      <c r="Y72" s="3">
        <v>0.246</v>
      </c>
      <c r="Z72" s="1">
        <f t="shared" si="232"/>
        <v>4.92</v>
      </c>
      <c r="AA72" s="2">
        <f t="shared" si="233"/>
        <v>17.22</v>
      </c>
      <c r="AB72" s="2">
        <f t="shared" si="234"/>
        <v>-3</v>
      </c>
      <c r="AD72">
        <v>95</v>
      </c>
      <c r="AE72">
        <v>70</v>
      </c>
      <c r="AF72" s="3">
        <v>0.182</v>
      </c>
      <c r="AG72" s="1">
        <f t="shared" si="235"/>
        <v>3.6399999999999997</v>
      </c>
      <c r="AH72" s="2">
        <f t="shared" si="236"/>
        <v>11.219999999999999</v>
      </c>
      <c r="AI72" s="2">
        <f t="shared" si="237"/>
        <v>6</v>
      </c>
      <c r="AK72">
        <v>95</v>
      </c>
      <c r="AL72">
        <v>70</v>
      </c>
      <c r="AM72" s="3">
        <v>0.17799999999999999</v>
      </c>
      <c r="AN72" s="1">
        <f t="shared" si="238"/>
        <v>3.5599999999999996</v>
      </c>
      <c r="AO72" s="2">
        <f t="shared" si="239"/>
        <v>16</v>
      </c>
      <c r="AP72" s="2">
        <f t="shared" si="240"/>
        <v>-4.7800000000000011</v>
      </c>
      <c r="AQ72" s="2"/>
      <c r="AR72">
        <v>95</v>
      </c>
      <c r="AS72">
        <v>70</v>
      </c>
      <c r="AT72" s="3">
        <v>0.13500000000000001</v>
      </c>
      <c r="AU72" s="1">
        <f t="shared" si="241"/>
        <v>2.7</v>
      </c>
      <c r="AV72" s="2">
        <f t="shared" si="242"/>
        <v>10.239999999999998</v>
      </c>
      <c r="AW72" s="2">
        <f t="shared" si="243"/>
        <v>5.7600000000000016</v>
      </c>
      <c r="AY72">
        <v>95</v>
      </c>
      <c r="AZ72">
        <v>70</v>
      </c>
      <c r="BA72" s="3">
        <v>0.23200000000000001</v>
      </c>
      <c r="BB72" s="1">
        <f t="shared" si="244"/>
        <v>4.6400000000000006</v>
      </c>
      <c r="BC72" s="2">
        <f t="shared" si="245"/>
        <v>17.68</v>
      </c>
      <c r="BD72" s="2">
        <f t="shared" si="246"/>
        <v>-7.4400000000000013</v>
      </c>
      <c r="BF72">
        <v>95</v>
      </c>
      <c r="BG72">
        <v>70</v>
      </c>
      <c r="BH72" s="3">
        <v>0.17</v>
      </c>
      <c r="BI72" s="1">
        <f t="shared" si="247"/>
        <v>3.4000000000000004</v>
      </c>
      <c r="BJ72" s="2">
        <f t="shared" si="248"/>
        <v>12.72</v>
      </c>
      <c r="BK72" s="2">
        <f t="shared" si="249"/>
        <v>4.9599999999999991</v>
      </c>
      <c r="BM72">
        <v>95</v>
      </c>
      <c r="BN72">
        <v>70</v>
      </c>
      <c r="BO72" s="3">
        <v>0.182</v>
      </c>
      <c r="BP72" s="1">
        <f t="shared" si="250"/>
        <v>3.6399999999999997</v>
      </c>
      <c r="BQ72" s="2">
        <f t="shared" si="251"/>
        <v>15.400000000000002</v>
      </c>
      <c r="BR72" s="2">
        <f t="shared" si="252"/>
        <v>-2.6800000000000015</v>
      </c>
      <c r="BT72">
        <v>95</v>
      </c>
      <c r="BU72">
        <v>70</v>
      </c>
      <c r="BV72" s="3">
        <v>0.14599999999999999</v>
      </c>
      <c r="BW72" s="1">
        <f t="shared" si="253"/>
        <v>2.92</v>
      </c>
      <c r="BX72" s="2">
        <f t="shared" si="254"/>
        <v>10.92</v>
      </c>
      <c r="BY72" s="2">
        <f t="shared" si="255"/>
        <v>4.4800000000000022</v>
      </c>
      <c r="CA72">
        <v>95</v>
      </c>
      <c r="CB72">
        <v>70</v>
      </c>
      <c r="CC72" s="3">
        <v>0.249</v>
      </c>
      <c r="CD72" s="1">
        <f t="shared" si="256"/>
        <v>4.9800000000000004</v>
      </c>
      <c r="CE72" s="2">
        <f t="shared" si="257"/>
        <v>20</v>
      </c>
      <c r="CF72" s="2">
        <f t="shared" si="258"/>
        <v>-9.08</v>
      </c>
      <c r="CH72">
        <v>95</v>
      </c>
      <c r="CI72">
        <v>70</v>
      </c>
      <c r="CJ72" s="3">
        <v>0.183</v>
      </c>
      <c r="CK72" s="1">
        <f t="shared" si="259"/>
        <v>3.66</v>
      </c>
      <c r="CL72" s="2">
        <f t="shared" si="260"/>
        <v>14.4</v>
      </c>
      <c r="CM72" s="2">
        <f t="shared" si="261"/>
        <v>5.6</v>
      </c>
      <c r="CO72">
        <v>95</v>
      </c>
      <c r="CP72">
        <v>70</v>
      </c>
      <c r="CQ72" s="3">
        <v>0.24399999999999999</v>
      </c>
      <c r="CR72" s="1">
        <f t="shared" si="262"/>
        <v>4.88</v>
      </c>
      <c r="CS72" s="2">
        <f t="shared" si="263"/>
        <v>19.799999999999997</v>
      </c>
      <c r="CT72" s="2">
        <f t="shared" si="264"/>
        <v>-5.3999999999999968</v>
      </c>
      <c r="CV72">
        <v>95</v>
      </c>
      <c r="CW72">
        <v>70</v>
      </c>
      <c r="CX72" s="3">
        <v>0.20699999999999999</v>
      </c>
      <c r="CY72" s="1">
        <f t="shared" si="265"/>
        <v>4.1399999999999997</v>
      </c>
      <c r="CZ72" s="2">
        <f t="shared" si="266"/>
        <v>14.559999999999999</v>
      </c>
      <c r="DA72" s="2">
        <f t="shared" si="267"/>
        <v>5.2399999999999984</v>
      </c>
      <c r="DC72">
        <v>95</v>
      </c>
      <c r="DD72">
        <v>70</v>
      </c>
      <c r="DE72" s="3">
        <v>0.27200000000000002</v>
      </c>
      <c r="DF72" s="1">
        <f t="shared" si="268"/>
        <v>5.44</v>
      </c>
      <c r="DG72" s="2">
        <f t="shared" si="269"/>
        <v>20.440000000000001</v>
      </c>
      <c r="DH72" s="2">
        <f t="shared" si="270"/>
        <v>-5.8800000000000026</v>
      </c>
      <c r="DJ72">
        <v>95</v>
      </c>
      <c r="DK72">
        <v>70</v>
      </c>
      <c r="DL72" s="3">
        <v>0.17399999999999999</v>
      </c>
      <c r="DM72" s="1">
        <f t="shared" si="271"/>
        <v>3.4799999999999995</v>
      </c>
      <c r="DN72" s="2">
        <f t="shared" si="272"/>
        <v>12.739999999999998</v>
      </c>
      <c r="DO72" s="2">
        <f t="shared" si="273"/>
        <v>7.7000000000000028</v>
      </c>
      <c r="DQ72">
        <v>95</v>
      </c>
      <c r="DR72">
        <v>70</v>
      </c>
      <c r="DS72" s="3">
        <v>0.155</v>
      </c>
      <c r="DT72" s="1">
        <f t="shared" si="274"/>
        <v>3.1</v>
      </c>
      <c r="DU72" s="2">
        <f t="shared" si="275"/>
        <v>11.04</v>
      </c>
      <c r="DV72" s="2">
        <f t="shared" si="224"/>
        <v>1.6999999999999993</v>
      </c>
      <c r="DX72">
        <v>95</v>
      </c>
      <c r="DY72">
        <v>70</v>
      </c>
      <c r="DZ72" s="3">
        <v>0.155</v>
      </c>
      <c r="EA72" s="1">
        <f t="shared" si="276"/>
        <v>3.1</v>
      </c>
      <c r="EB72" s="2">
        <f t="shared" si="277"/>
        <v>11</v>
      </c>
      <c r="EC72" s="2">
        <f t="shared" si="278"/>
        <v>3.9999999999999147E-2</v>
      </c>
    </row>
    <row r="73" spans="2:133" x14ac:dyDescent="0.25">
      <c r="B73">
        <v>95</v>
      </c>
      <c r="C73">
        <v>90</v>
      </c>
      <c r="D73" s="3">
        <v>0.20899999999999999</v>
      </c>
      <c r="E73" s="1">
        <f t="shared" si="225"/>
        <v>4.18</v>
      </c>
      <c r="F73" s="2">
        <f>F72+E73</f>
        <v>21.28</v>
      </c>
      <c r="I73">
        <v>95</v>
      </c>
      <c r="J73">
        <v>90</v>
      </c>
      <c r="K73" s="3">
        <v>0.23300000000000001</v>
      </c>
      <c r="L73" s="1">
        <f t="shared" si="226"/>
        <v>4.66</v>
      </c>
      <c r="M73" s="2">
        <f t="shared" si="227"/>
        <v>24.320000000000004</v>
      </c>
      <c r="N73" s="2">
        <f t="shared" si="228"/>
        <v>-3.0400000000000027</v>
      </c>
      <c r="O73" s="2"/>
      <c r="P73">
        <v>95</v>
      </c>
      <c r="Q73">
        <v>90</v>
      </c>
      <c r="R73" s="3">
        <v>0.22900000000000001</v>
      </c>
      <c r="S73" s="1">
        <f t="shared" si="229"/>
        <v>4.58</v>
      </c>
      <c r="T73" s="2">
        <f t="shared" si="230"/>
        <v>18.799999999999997</v>
      </c>
      <c r="U73" s="2">
        <f t="shared" si="231"/>
        <v>5.5200000000000067</v>
      </c>
      <c r="W73">
        <v>95</v>
      </c>
      <c r="X73">
        <v>90</v>
      </c>
      <c r="Y73" s="3">
        <v>0.22600000000000001</v>
      </c>
      <c r="Z73" s="1">
        <f t="shared" si="232"/>
        <v>4.5200000000000005</v>
      </c>
      <c r="AA73" s="2">
        <f t="shared" si="233"/>
        <v>21.74</v>
      </c>
      <c r="AB73" s="2">
        <f t="shared" si="234"/>
        <v>-2.9400000000000013</v>
      </c>
      <c r="AD73">
        <v>95</v>
      </c>
      <c r="AE73">
        <v>90</v>
      </c>
      <c r="AF73" s="3">
        <v>0.20799999999999999</v>
      </c>
      <c r="AG73" s="1">
        <f t="shared" si="235"/>
        <v>4.16</v>
      </c>
      <c r="AH73" s="2">
        <f t="shared" si="236"/>
        <v>15.379999999999999</v>
      </c>
      <c r="AI73" s="2">
        <f t="shared" si="237"/>
        <v>6.3599999999999994</v>
      </c>
      <c r="AK73">
        <v>95</v>
      </c>
      <c r="AL73">
        <v>90</v>
      </c>
      <c r="AM73" s="3">
        <v>0.192</v>
      </c>
      <c r="AN73" s="1">
        <f t="shared" si="238"/>
        <v>3.84</v>
      </c>
      <c r="AO73" s="2">
        <f t="shared" si="239"/>
        <v>19.84</v>
      </c>
      <c r="AP73" s="2">
        <f t="shared" si="240"/>
        <v>-4.4600000000000009</v>
      </c>
      <c r="AQ73" s="2"/>
      <c r="AR73">
        <v>95</v>
      </c>
      <c r="AS73">
        <v>90</v>
      </c>
      <c r="AT73" s="3">
        <v>0.14599999999999999</v>
      </c>
      <c r="AU73" s="1">
        <f t="shared" si="241"/>
        <v>2.92</v>
      </c>
      <c r="AV73" s="2">
        <f t="shared" si="242"/>
        <v>13.159999999999998</v>
      </c>
      <c r="AW73" s="2">
        <f t="shared" si="243"/>
        <v>6.6800000000000015</v>
      </c>
      <c r="AY73">
        <v>95</v>
      </c>
      <c r="AZ73">
        <v>90</v>
      </c>
      <c r="BA73" s="3">
        <v>0.17</v>
      </c>
      <c r="BB73" s="1">
        <f t="shared" si="244"/>
        <v>3.4000000000000004</v>
      </c>
      <c r="BC73" s="2">
        <f t="shared" si="245"/>
        <v>21.08</v>
      </c>
      <c r="BD73" s="2">
        <f t="shared" si="246"/>
        <v>-7.92</v>
      </c>
      <c r="BF73">
        <v>95</v>
      </c>
      <c r="BG73">
        <v>90</v>
      </c>
      <c r="BH73" s="3">
        <v>0.155</v>
      </c>
      <c r="BI73" s="1">
        <f t="shared" si="247"/>
        <v>3.1</v>
      </c>
      <c r="BJ73" s="2">
        <f t="shared" si="248"/>
        <v>15.82</v>
      </c>
      <c r="BK73" s="2">
        <f t="shared" si="249"/>
        <v>5.259999999999998</v>
      </c>
      <c r="BM73">
        <v>95</v>
      </c>
      <c r="BN73">
        <v>90</v>
      </c>
      <c r="BO73" s="3">
        <v>0.157</v>
      </c>
      <c r="BP73" s="1">
        <f t="shared" si="250"/>
        <v>3.14</v>
      </c>
      <c r="BQ73" s="2">
        <f t="shared" si="251"/>
        <v>18.540000000000003</v>
      </c>
      <c r="BR73" s="2">
        <f t="shared" si="252"/>
        <v>-2.7200000000000024</v>
      </c>
      <c r="BT73">
        <v>95</v>
      </c>
      <c r="BU73">
        <v>90</v>
      </c>
      <c r="BV73" s="3">
        <v>0.13</v>
      </c>
      <c r="BW73" s="1">
        <f t="shared" si="253"/>
        <v>2.6</v>
      </c>
      <c r="BX73" s="2">
        <f t="shared" si="254"/>
        <v>13.52</v>
      </c>
      <c r="BY73" s="2">
        <f t="shared" si="255"/>
        <v>5.0200000000000031</v>
      </c>
      <c r="CA73">
        <v>95</v>
      </c>
      <c r="CB73">
        <v>90</v>
      </c>
      <c r="CC73" s="3">
        <v>0.14899999999999999</v>
      </c>
      <c r="CD73" s="1">
        <f t="shared" si="256"/>
        <v>2.98</v>
      </c>
      <c r="CE73" s="2">
        <f t="shared" si="257"/>
        <v>22.98</v>
      </c>
      <c r="CF73" s="2">
        <f t="shared" si="258"/>
        <v>-9.4600000000000009</v>
      </c>
      <c r="CH73">
        <v>95</v>
      </c>
      <c r="CI73">
        <v>90</v>
      </c>
      <c r="CJ73" s="3">
        <v>0.14199999999999999</v>
      </c>
      <c r="CK73" s="1">
        <f t="shared" si="259"/>
        <v>2.84</v>
      </c>
      <c r="CL73" s="2">
        <f t="shared" si="260"/>
        <v>17.240000000000002</v>
      </c>
      <c r="CM73" s="2">
        <f t="shared" si="261"/>
        <v>5.7399999999999984</v>
      </c>
      <c r="CO73">
        <v>95</v>
      </c>
      <c r="CP73">
        <v>90</v>
      </c>
      <c r="CQ73" s="3">
        <v>0.17599999999999999</v>
      </c>
      <c r="CR73" s="1">
        <f t="shared" si="262"/>
        <v>3.5199999999999996</v>
      </c>
      <c r="CS73" s="2">
        <f t="shared" si="263"/>
        <v>23.319999999999997</v>
      </c>
      <c r="CT73" s="2">
        <f t="shared" si="264"/>
        <v>-6.0799999999999947</v>
      </c>
      <c r="CV73">
        <v>95</v>
      </c>
      <c r="CW73">
        <v>90</v>
      </c>
      <c r="CX73" s="3">
        <v>0.187</v>
      </c>
      <c r="CY73" s="1">
        <f t="shared" si="265"/>
        <v>3.74</v>
      </c>
      <c r="CZ73" s="2">
        <f t="shared" si="266"/>
        <v>18.299999999999997</v>
      </c>
      <c r="DA73" s="2">
        <f t="shared" si="267"/>
        <v>5.0199999999999996</v>
      </c>
      <c r="DC73">
        <v>95</v>
      </c>
      <c r="DD73">
        <v>90</v>
      </c>
      <c r="DE73" s="3">
        <v>0.253</v>
      </c>
      <c r="DF73" s="1">
        <f t="shared" si="268"/>
        <v>5.0600000000000005</v>
      </c>
      <c r="DG73" s="2">
        <f t="shared" si="269"/>
        <v>25.5</v>
      </c>
      <c r="DH73" s="2">
        <f t="shared" si="270"/>
        <v>-7.2000000000000028</v>
      </c>
      <c r="DJ73">
        <v>95</v>
      </c>
      <c r="DK73">
        <v>90</v>
      </c>
      <c r="DL73" s="3">
        <v>0.192</v>
      </c>
      <c r="DM73" s="1">
        <f t="shared" si="271"/>
        <v>3.84</v>
      </c>
      <c r="DN73" s="2">
        <f t="shared" si="272"/>
        <v>16.579999999999998</v>
      </c>
      <c r="DO73" s="2">
        <f t="shared" si="273"/>
        <v>8.9200000000000017</v>
      </c>
      <c r="DQ73">
        <v>95</v>
      </c>
      <c r="DR73">
        <v>90</v>
      </c>
      <c r="DS73" s="3">
        <v>0.15</v>
      </c>
      <c r="DT73" s="1">
        <f t="shared" si="274"/>
        <v>3</v>
      </c>
      <c r="DU73" s="2">
        <f t="shared" si="275"/>
        <v>14.04</v>
      </c>
      <c r="DV73" s="2">
        <f t="shared" si="224"/>
        <v>2.5399999999999991</v>
      </c>
      <c r="DX73">
        <v>95</v>
      </c>
      <c r="DY73">
        <v>90</v>
      </c>
      <c r="DZ73" s="3">
        <v>0.13700000000000001</v>
      </c>
      <c r="EA73" s="1">
        <f t="shared" si="276"/>
        <v>2.74</v>
      </c>
      <c r="EB73" s="2">
        <f t="shared" si="277"/>
        <v>13.74</v>
      </c>
      <c r="EC73" s="2">
        <f t="shared" si="278"/>
        <v>0.29999999999999893</v>
      </c>
    </row>
    <row r="74" spans="2:133" x14ac:dyDescent="0.25">
      <c r="B74">
        <v>95</v>
      </c>
      <c r="C74">
        <v>110</v>
      </c>
      <c r="D74" s="3">
        <v>0.27100000000000002</v>
      </c>
      <c r="E74" s="1">
        <f t="shared" si="225"/>
        <v>5.42</v>
      </c>
      <c r="F74" s="2">
        <f>F73+E74</f>
        <v>26.700000000000003</v>
      </c>
      <c r="I74">
        <v>95</v>
      </c>
      <c r="J74">
        <v>110</v>
      </c>
      <c r="K74" s="3">
        <v>0.27200000000000002</v>
      </c>
      <c r="L74" s="1">
        <f t="shared" si="226"/>
        <v>5.44</v>
      </c>
      <c r="M74" s="2">
        <f t="shared" si="227"/>
        <v>29.760000000000005</v>
      </c>
      <c r="N74" s="2">
        <f t="shared" si="228"/>
        <v>-3.0600000000000023</v>
      </c>
      <c r="O74" s="2"/>
      <c r="P74">
        <v>95</v>
      </c>
      <c r="Q74">
        <v>110</v>
      </c>
      <c r="R74" s="3">
        <v>0.223</v>
      </c>
      <c r="S74" s="1">
        <f t="shared" si="229"/>
        <v>4.46</v>
      </c>
      <c r="T74" s="2">
        <f t="shared" si="230"/>
        <v>23.259999999999998</v>
      </c>
      <c r="U74" s="2">
        <f t="shared" si="231"/>
        <v>6.5000000000000071</v>
      </c>
      <c r="W74">
        <v>95</v>
      </c>
      <c r="X74">
        <v>110</v>
      </c>
      <c r="Y74" s="3">
        <v>0.224</v>
      </c>
      <c r="Z74" s="1">
        <f t="shared" si="232"/>
        <v>4.4800000000000004</v>
      </c>
      <c r="AA74" s="2">
        <f t="shared" si="233"/>
        <v>26.22</v>
      </c>
      <c r="AB74" s="2">
        <f t="shared" si="234"/>
        <v>-2.9600000000000009</v>
      </c>
      <c r="AD74">
        <v>95</v>
      </c>
      <c r="AE74">
        <v>110</v>
      </c>
      <c r="AF74" s="3">
        <v>0.22</v>
      </c>
      <c r="AG74" s="1">
        <f t="shared" si="235"/>
        <v>4.4000000000000004</v>
      </c>
      <c r="AH74" s="2">
        <f t="shared" si="236"/>
        <v>19.78</v>
      </c>
      <c r="AI74" s="2">
        <f t="shared" si="237"/>
        <v>6.4399999999999977</v>
      </c>
      <c r="AK74">
        <v>95</v>
      </c>
      <c r="AL74">
        <v>110</v>
      </c>
      <c r="AM74" s="3">
        <v>0.224</v>
      </c>
      <c r="AN74" s="1">
        <f t="shared" si="238"/>
        <v>4.4800000000000004</v>
      </c>
      <c r="AO74" s="2">
        <f t="shared" si="239"/>
        <v>24.32</v>
      </c>
      <c r="AP74" s="2">
        <f t="shared" si="240"/>
        <v>-4.5399999999999991</v>
      </c>
      <c r="AQ74" s="2"/>
      <c r="AR74">
        <v>95</v>
      </c>
      <c r="AS74">
        <v>110</v>
      </c>
      <c r="AT74" s="3">
        <v>0.22600000000000001</v>
      </c>
      <c r="AU74" s="1">
        <f t="shared" si="241"/>
        <v>4.5200000000000005</v>
      </c>
      <c r="AV74" s="2">
        <f t="shared" si="242"/>
        <v>17.68</v>
      </c>
      <c r="AW74" s="2">
        <f t="shared" si="243"/>
        <v>6.6400000000000006</v>
      </c>
      <c r="AY74">
        <v>95</v>
      </c>
      <c r="AZ74">
        <v>110</v>
      </c>
      <c r="BA74" s="3">
        <v>0.191</v>
      </c>
      <c r="BB74" s="1">
        <f t="shared" si="244"/>
        <v>3.8200000000000003</v>
      </c>
      <c r="BC74" s="2">
        <f t="shared" si="245"/>
        <v>24.9</v>
      </c>
      <c r="BD74" s="2">
        <f t="shared" si="246"/>
        <v>-7.2199999999999989</v>
      </c>
      <c r="BF74">
        <v>95</v>
      </c>
      <c r="BG74">
        <v>110</v>
      </c>
      <c r="BH74" s="3">
        <v>0.17899999999999999</v>
      </c>
      <c r="BI74" s="1">
        <f t="shared" si="247"/>
        <v>3.58</v>
      </c>
      <c r="BJ74" s="2">
        <f t="shared" si="248"/>
        <v>19.399999999999999</v>
      </c>
      <c r="BK74" s="2">
        <f t="shared" si="249"/>
        <v>5.5</v>
      </c>
      <c r="BM74">
        <v>95</v>
      </c>
      <c r="BN74">
        <v>110</v>
      </c>
      <c r="BO74" s="3">
        <v>0.192</v>
      </c>
      <c r="BP74" s="1">
        <f t="shared" si="250"/>
        <v>3.84</v>
      </c>
      <c r="BQ74" s="2">
        <f t="shared" si="251"/>
        <v>22.380000000000003</v>
      </c>
      <c r="BR74" s="2">
        <f t="shared" si="252"/>
        <v>-2.980000000000004</v>
      </c>
      <c r="BT74">
        <v>95</v>
      </c>
      <c r="BU74">
        <v>110</v>
      </c>
      <c r="BV74" s="3">
        <v>0.16600000000000001</v>
      </c>
      <c r="BW74" s="1">
        <f t="shared" si="253"/>
        <v>3.3200000000000003</v>
      </c>
      <c r="BX74" s="2">
        <f t="shared" si="254"/>
        <v>16.84</v>
      </c>
      <c r="BY74" s="2">
        <f t="shared" si="255"/>
        <v>5.5400000000000027</v>
      </c>
      <c r="CA74">
        <v>95</v>
      </c>
      <c r="CB74">
        <v>110</v>
      </c>
      <c r="CC74" s="3">
        <v>0.17100000000000001</v>
      </c>
      <c r="CD74" s="1">
        <f t="shared" si="256"/>
        <v>3.4200000000000004</v>
      </c>
      <c r="CE74" s="2">
        <f t="shared" si="257"/>
        <v>26.400000000000002</v>
      </c>
      <c r="CF74" s="2">
        <f t="shared" si="258"/>
        <v>-9.5600000000000023</v>
      </c>
      <c r="CH74">
        <v>95</v>
      </c>
      <c r="CI74">
        <v>110</v>
      </c>
      <c r="CJ74" s="3">
        <v>0.16700000000000001</v>
      </c>
      <c r="CK74" s="1">
        <f t="shared" si="259"/>
        <v>3.3400000000000003</v>
      </c>
      <c r="CL74" s="2">
        <f t="shared" si="260"/>
        <v>20.580000000000002</v>
      </c>
      <c r="CM74" s="2">
        <f t="shared" si="261"/>
        <v>5.82</v>
      </c>
      <c r="CO74">
        <v>95</v>
      </c>
      <c r="CP74">
        <v>110</v>
      </c>
      <c r="CQ74" s="3">
        <v>0.19</v>
      </c>
      <c r="CR74" s="1">
        <f t="shared" si="262"/>
        <v>3.8</v>
      </c>
      <c r="CS74" s="2">
        <f t="shared" si="263"/>
        <v>27.119999999999997</v>
      </c>
      <c r="CT74" s="2">
        <f t="shared" si="264"/>
        <v>-6.5399999999999956</v>
      </c>
      <c r="CV74">
        <v>95</v>
      </c>
      <c r="CW74">
        <v>110</v>
      </c>
      <c r="CX74" s="3">
        <v>0.16700000000000001</v>
      </c>
      <c r="CY74" s="1">
        <f t="shared" si="265"/>
        <v>3.3400000000000003</v>
      </c>
      <c r="CZ74" s="2">
        <f t="shared" si="266"/>
        <v>21.639999999999997</v>
      </c>
      <c r="DA74" s="2">
        <f t="shared" si="267"/>
        <v>5.48</v>
      </c>
      <c r="DC74">
        <v>95</v>
      </c>
      <c r="DD74">
        <v>110</v>
      </c>
      <c r="DE74" s="3">
        <v>0.19800000000000001</v>
      </c>
      <c r="DF74" s="1">
        <f t="shared" si="268"/>
        <v>3.96</v>
      </c>
      <c r="DG74" s="2">
        <f t="shared" si="269"/>
        <v>29.46</v>
      </c>
      <c r="DH74" s="2">
        <f t="shared" si="270"/>
        <v>-7.8200000000000038</v>
      </c>
      <c r="DJ74">
        <v>95</v>
      </c>
      <c r="DK74">
        <v>110</v>
      </c>
      <c r="DL74" s="3">
        <v>0.182</v>
      </c>
      <c r="DM74" s="1">
        <f t="shared" si="271"/>
        <v>3.6399999999999997</v>
      </c>
      <c r="DN74" s="2">
        <f t="shared" si="272"/>
        <v>20.22</v>
      </c>
      <c r="DO74" s="2">
        <f t="shared" si="273"/>
        <v>9.240000000000002</v>
      </c>
      <c r="DQ74">
        <v>95</v>
      </c>
      <c r="DR74">
        <v>110</v>
      </c>
      <c r="DS74" s="3">
        <v>0.16</v>
      </c>
      <c r="DT74" s="1">
        <f t="shared" si="274"/>
        <v>3.2</v>
      </c>
      <c r="DU74" s="2">
        <f t="shared" si="275"/>
        <v>17.239999999999998</v>
      </c>
      <c r="DV74" s="2">
        <f t="shared" si="224"/>
        <v>2.9800000000000004</v>
      </c>
      <c r="DX74">
        <v>95</v>
      </c>
      <c r="DY74">
        <v>110</v>
      </c>
      <c r="DZ74" s="3">
        <v>0.13600000000000001</v>
      </c>
      <c r="EA74" s="1">
        <f t="shared" si="276"/>
        <v>2.72</v>
      </c>
      <c r="EB74" s="2">
        <f t="shared" si="277"/>
        <v>16.46</v>
      </c>
      <c r="EC74" s="2">
        <f t="shared" si="278"/>
        <v>0.77999999999999758</v>
      </c>
    </row>
    <row r="75" spans="2:133" x14ac:dyDescent="0.25">
      <c r="B75">
        <v>95</v>
      </c>
      <c r="C75">
        <v>130</v>
      </c>
      <c r="D75" s="3">
        <v>0.251</v>
      </c>
      <c r="E75" s="1">
        <f t="shared" si="225"/>
        <v>5.0199999999999996</v>
      </c>
      <c r="F75" s="2">
        <f t="shared" ref="F75:F83" si="279">F74+E75</f>
        <v>31.720000000000002</v>
      </c>
      <c r="I75">
        <v>95</v>
      </c>
      <c r="J75">
        <v>130</v>
      </c>
      <c r="K75" s="3">
        <v>0.26500000000000001</v>
      </c>
      <c r="L75" s="1">
        <f t="shared" si="226"/>
        <v>5.3000000000000007</v>
      </c>
      <c r="M75" s="2">
        <f t="shared" si="227"/>
        <v>35.06</v>
      </c>
      <c r="N75" s="2">
        <f t="shared" si="228"/>
        <v>-3.34</v>
      </c>
      <c r="O75" s="2"/>
      <c r="P75">
        <v>95</v>
      </c>
      <c r="Q75">
        <v>130</v>
      </c>
      <c r="R75" s="3">
        <v>0.28100000000000003</v>
      </c>
      <c r="S75" s="1">
        <f t="shared" si="229"/>
        <v>5.620000000000001</v>
      </c>
      <c r="T75" s="2">
        <f t="shared" si="230"/>
        <v>28.88</v>
      </c>
      <c r="U75" s="2">
        <f t="shared" si="231"/>
        <v>6.1800000000000033</v>
      </c>
      <c r="W75">
        <v>95</v>
      </c>
      <c r="X75">
        <v>130</v>
      </c>
      <c r="Y75" s="3">
        <v>0.28000000000000003</v>
      </c>
      <c r="Z75" s="1">
        <f t="shared" si="232"/>
        <v>5.6000000000000005</v>
      </c>
      <c r="AA75" s="2">
        <f t="shared" si="233"/>
        <v>31.82</v>
      </c>
      <c r="AB75" s="2">
        <f t="shared" si="234"/>
        <v>-2.9400000000000013</v>
      </c>
      <c r="AD75">
        <v>95</v>
      </c>
      <c r="AE75">
        <v>130</v>
      </c>
      <c r="AF75" s="3">
        <v>0.27100000000000002</v>
      </c>
      <c r="AG75" s="1">
        <f t="shared" si="235"/>
        <v>5.42</v>
      </c>
      <c r="AH75" s="2">
        <f t="shared" si="236"/>
        <v>25.200000000000003</v>
      </c>
      <c r="AI75" s="2">
        <f t="shared" si="237"/>
        <v>6.6199999999999974</v>
      </c>
      <c r="AK75">
        <v>95</v>
      </c>
      <c r="AL75">
        <v>130</v>
      </c>
      <c r="AM75" s="3">
        <v>0.25900000000000001</v>
      </c>
      <c r="AN75" s="1">
        <f t="shared" si="238"/>
        <v>5.18</v>
      </c>
      <c r="AO75" s="2">
        <f t="shared" si="239"/>
        <v>29.5</v>
      </c>
      <c r="AP75" s="2">
        <f t="shared" si="240"/>
        <v>-4.2999999999999972</v>
      </c>
      <c r="AQ75" s="2"/>
      <c r="AR75">
        <v>95</v>
      </c>
      <c r="AS75">
        <v>130</v>
      </c>
      <c r="AT75" s="3">
        <v>0.24399999999999999</v>
      </c>
      <c r="AU75" s="1">
        <f t="shared" si="241"/>
        <v>4.88</v>
      </c>
      <c r="AV75" s="2">
        <f t="shared" si="242"/>
        <v>22.56</v>
      </c>
      <c r="AW75" s="2">
        <f t="shared" si="243"/>
        <v>6.9400000000000013</v>
      </c>
      <c r="AY75">
        <v>95</v>
      </c>
      <c r="AZ75">
        <v>130</v>
      </c>
      <c r="BA75" s="3">
        <v>0.23</v>
      </c>
      <c r="BB75" s="1">
        <f t="shared" si="244"/>
        <v>4.6000000000000005</v>
      </c>
      <c r="BC75" s="2">
        <f t="shared" si="245"/>
        <v>29.5</v>
      </c>
      <c r="BD75" s="2">
        <f t="shared" si="246"/>
        <v>-6.9400000000000013</v>
      </c>
      <c r="BF75">
        <v>95</v>
      </c>
      <c r="BG75">
        <v>130</v>
      </c>
      <c r="BH75" s="3">
        <v>0.23499999999999999</v>
      </c>
      <c r="BI75" s="1">
        <f t="shared" si="247"/>
        <v>4.6999999999999993</v>
      </c>
      <c r="BJ75" s="2">
        <f t="shared" si="248"/>
        <v>24.099999999999998</v>
      </c>
      <c r="BK75" s="2">
        <f t="shared" si="249"/>
        <v>5.4000000000000021</v>
      </c>
      <c r="BM75">
        <v>95</v>
      </c>
      <c r="BN75">
        <v>130</v>
      </c>
      <c r="BO75" s="3">
        <v>0.24099999999999999</v>
      </c>
      <c r="BP75" s="1">
        <f t="shared" si="250"/>
        <v>4.82</v>
      </c>
      <c r="BQ75" s="2">
        <f t="shared" si="251"/>
        <v>27.200000000000003</v>
      </c>
      <c r="BR75" s="2">
        <f t="shared" si="252"/>
        <v>-3.100000000000005</v>
      </c>
      <c r="BT75">
        <v>95</v>
      </c>
      <c r="BU75">
        <v>130</v>
      </c>
      <c r="BV75" s="3">
        <v>0.216</v>
      </c>
      <c r="BW75" s="1">
        <f t="shared" si="253"/>
        <v>4.32</v>
      </c>
      <c r="BX75" s="2">
        <f t="shared" si="254"/>
        <v>21.16</v>
      </c>
      <c r="BY75" s="2">
        <f t="shared" si="255"/>
        <v>6.0400000000000027</v>
      </c>
      <c r="CA75">
        <v>95</v>
      </c>
      <c r="CB75">
        <v>130</v>
      </c>
      <c r="CC75" s="3">
        <v>0.214</v>
      </c>
      <c r="CD75" s="1">
        <f t="shared" si="256"/>
        <v>4.28</v>
      </c>
      <c r="CE75" s="2">
        <f t="shared" si="257"/>
        <v>30.680000000000003</v>
      </c>
      <c r="CF75" s="2">
        <f t="shared" si="258"/>
        <v>-9.5200000000000031</v>
      </c>
      <c r="CH75">
        <v>95</v>
      </c>
      <c r="CI75">
        <v>130</v>
      </c>
      <c r="CJ75" s="3">
        <v>0.20200000000000001</v>
      </c>
      <c r="CK75" s="1">
        <f t="shared" si="259"/>
        <v>4.04</v>
      </c>
      <c r="CL75" s="2">
        <f t="shared" si="260"/>
        <v>24.62</v>
      </c>
      <c r="CM75" s="2">
        <f t="shared" si="261"/>
        <v>6.0600000000000023</v>
      </c>
      <c r="CO75">
        <v>95</v>
      </c>
      <c r="CP75">
        <v>130</v>
      </c>
      <c r="CQ75" s="3">
        <v>0.20200000000000001</v>
      </c>
      <c r="CR75" s="1">
        <f t="shared" si="262"/>
        <v>4.04</v>
      </c>
      <c r="CS75" s="2">
        <f t="shared" si="263"/>
        <v>31.159999999999997</v>
      </c>
      <c r="CT75" s="2">
        <f t="shared" si="264"/>
        <v>-6.5399999999999956</v>
      </c>
      <c r="CV75">
        <v>95</v>
      </c>
      <c r="CW75">
        <v>130</v>
      </c>
      <c r="CX75" s="3">
        <v>0.20699999999999999</v>
      </c>
      <c r="CY75" s="1">
        <f t="shared" si="265"/>
        <v>4.1399999999999997</v>
      </c>
      <c r="CZ75" s="2">
        <f t="shared" si="266"/>
        <v>25.779999999999998</v>
      </c>
      <c r="DA75" s="2">
        <f t="shared" si="267"/>
        <v>5.379999999999999</v>
      </c>
      <c r="DC75">
        <v>95</v>
      </c>
      <c r="DD75">
        <v>130</v>
      </c>
      <c r="DE75" s="3">
        <v>0.20499999999999999</v>
      </c>
      <c r="DF75" s="1">
        <f t="shared" si="268"/>
        <v>4.0999999999999996</v>
      </c>
      <c r="DG75" s="2">
        <f t="shared" si="269"/>
        <v>33.56</v>
      </c>
      <c r="DH75" s="2">
        <f t="shared" si="270"/>
        <v>-7.7800000000000047</v>
      </c>
      <c r="DJ75">
        <v>95</v>
      </c>
      <c r="DK75">
        <v>130</v>
      </c>
      <c r="DL75" s="3">
        <v>0.20699999999999999</v>
      </c>
      <c r="DM75" s="1">
        <f t="shared" si="271"/>
        <v>4.1399999999999997</v>
      </c>
      <c r="DN75" s="2">
        <f t="shared" si="272"/>
        <v>24.36</v>
      </c>
      <c r="DO75" s="2">
        <f t="shared" si="273"/>
        <v>9.2000000000000028</v>
      </c>
      <c r="DQ75">
        <v>95</v>
      </c>
      <c r="DR75">
        <v>130</v>
      </c>
      <c r="DS75" s="3">
        <v>0.19400000000000001</v>
      </c>
      <c r="DT75" s="1">
        <f t="shared" si="274"/>
        <v>3.88</v>
      </c>
      <c r="DU75" s="2">
        <f t="shared" si="275"/>
        <v>21.119999999999997</v>
      </c>
      <c r="DV75" s="2">
        <f t="shared" si="224"/>
        <v>3.240000000000002</v>
      </c>
      <c r="DX75">
        <v>95</v>
      </c>
      <c r="DY75">
        <v>130</v>
      </c>
      <c r="DZ75" s="3">
        <v>0.184</v>
      </c>
      <c r="EA75" s="1">
        <f t="shared" si="276"/>
        <v>3.6799999999999997</v>
      </c>
      <c r="EB75" s="2">
        <f t="shared" si="277"/>
        <v>20.14</v>
      </c>
      <c r="EC75" s="2">
        <f t="shared" si="278"/>
        <v>0.97999999999999687</v>
      </c>
    </row>
    <row r="76" spans="2:133" x14ac:dyDescent="0.25">
      <c r="B76">
        <v>95</v>
      </c>
      <c r="C76">
        <v>150</v>
      </c>
      <c r="D76" s="3">
        <v>0.218</v>
      </c>
      <c r="E76" s="1">
        <f t="shared" si="225"/>
        <v>4.3600000000000003</v>
      </c>
      <c r="F76" s="2">
        <f t="shared" si="279"/>
        <v>36.080000000000005</v>
      </c>
      <c r="I76">
        <v>95</v>
      </c>
      <c r="J76">
        <v>150</v>
      </c>
      <c r="K76" s="3">
        <v>0.224</v>
      </c>
      <c r="L76" s="1">
        <f t="shared" si="226"/>
        <v>4.4800000000000004</v>
      </c>
      <c r="M76" s="2">
        <f t="shared" si="227"/>
        <v>39.540000000000006</v>
      </c>
      <c r="N76" s="2">
        <f t="shared" si="228"/>
        <v>-3.4600000000000009</v>
      </c>
      <c r="O76" s="2"/>
      <c r="P76">
        <v>95</v>
      </c>
      <c r="Q76">
        <v>150</v>
      </c>
      <c r="R76" s="3">
        <v>0.247</v>
      </c>
      <c r="S76" s="1">
        <f t="shared" si="229"/>
        <v>4.9399999999999995</v>
      </c>
      <c r="T76" s="2">
        <f t="shared" si="230"/>
        <v>33.82</v>
      </c>
      <c r="U76" s="2">
        <f t="shared" si="231"/>
        <v>5.720000000000006</v>
      </c>
      <c r="W76">
        <v>95</v>
      </c>
      <c r="X76">
        <v>150</v>
      </c>
      <c r="Y76" s="3">
        <v>0.23599999999999999</v>
      </c>
      <c r="Z76" s="1">
        <f t="shared" si="232"/>
        <v>4.72</v>
      </c>
      <c r="AA76" s="2">
        <f t="shared" si="233"/>
        <v>36.54</v>
      </c>
      <c r="AB76" s="2">
        <f t="shared" si="234"/>
        <v>-2.7199999999999989</v>
      </c>
      <c r="AD76">
        <v>95</v>
      </c>
      <c r="AE76">
        <v>150</v>
      </c>
      <c r="AF76" s="3">
        <v>0.23499999999999999</v>
      </c>
      <c r="AG76" s="1">
        <f t="shared" si="235"/>
        <v>4.6999999999999993</v>
      </c>
      <c r="AH76" s="2">
        <f t="shared" si="236"/>
        <v>29.900000000000002</v>
      </c>
      <c r="AI76" s="2">
        <f t="shared" si="237"/>
        <v>6.639999999999997</v>
      </c>
      <c r="AK76">
        <v>95</v>
      </c>
      <c r="AL76">
        <v>150</v>
      </c>
      <c r="AM76" s="3">
        <v>0.23</v>
      </c>
      <c r="AN76" s="1">
        <f t="shared" si="238"/>
        <v>4.6000000000000005</v>
      </c>
      <c r="AO76" s="2">
        <f t="shared" si="239"/>
        <v>34.1</v>
      </c>
      <c r="AP76" s="2">
        <f t="shared" si="240"/>
        <v>-4.1999999999999993</v>
      </c>
      <c r="AQ76" s="2"/>
      <c r="AR76">
        <v>95</v>
      </c>
      <c r="AS76">
        <v>150</v>
      </c>
      <c r="AT76" s="3">
        <v>0.216</v>
      </c>
      <c r="AU76" s="1">
        <f t="shared" si="241"/>
        <v>4.32</v>
      </c>
      <c r="AV76" s="2">
        <f t="shared" si="242"/>
        <v>26.88</v>
      </c>
      <c r="AW76" s="2">
        <f t="shared" si="243"/>
        <v>7.2200000000000024</v>
      </c>
      <c r="AY76">
        <v>95</v>
      </c>
      <c r="AZ76">
        <v>150</v>
      </c>
      <c r="BA76" s="3">
        <v>0.22</v>
      </c>
      <c r="BB76" s="1">
        <f t="shared" si="244"/>
        <v>4.4000000000000004</v>
      </c>
      <c r="BC76" s="2">
        <f t="shared" si="245"/>
        <v>33.9</v>
      </c>
      <c r="BD76" s="2">
        <f t="shared" si="246"/>
        <v>-7.02</v>
      </c>
      <c r="BF76">
        <v>95</v>
      </c>
      <c r="BG76">
        <v>150</v>
      </c>
      <c r="BH76" s="3">
        <v>0.219</v>
      </c>
      <c r="BI76" s="1">
        <f t="shared" si="247"/>
        <v>4.38</v>
      </c>
      <c r="BJ76" s="2">
        <f t="shared" si="248"/>
        <v>28.479999999999997</v>
      </c>
      <c r="BK76" s="2">
        <f t="shared" si="249"/>
        <v>5.4200000000000017</v>
      </c>
      <c r="BM76">
        <v>95</v>
      </c>
      <c r="BN76">
        <v>150</v>
      </c>
      <c r="BO76" s="3">
        <v>0.22</v>
      </c>
      <c r="BP76" s="1">
        <f t="shared" si="250"/>
        <v>4.4000000000000004</v>
      </c>
      <c r="BQ76" s="2">
        <f t="shared" si="251"/>
        <v>31.6</v>
      </c>
      <c r="BR76" s="2">
        <f t="shared" si="252"/>
        <v>-3.1200000000000045</v>
      </c>
      <c r="BT76">
        <v>95</v>
      </c>
      <c r="BU76">
        <v>150</v>
      </c>
      <c r="BV76" s="3">
        <v>0.21199999999999999</v>
      </c>
      <c r="BW76" s="1">
        <f t="shared" si="253"/>
        <v>4.24</v>
      </c>
      <c r="BX76" s="2">
        <f t="shared" si="254"/>
        <v>25.4</v>
      </c>
      <c r="BY76" s="2">
        <f t="shared" si="255"/>
        <v>6.2000000000000028</v>
      </c>
      <c r="CA76">
        <v>95</v>
      </c>
      <c r="CB76">
        <v>150</v>
      </c>
      <c r="CC76" s="3">
        <v>0.20100000000000001</v>
      </c>
      <c r="CD76" s="1">
        <f t="shared" si="256"/>
        <v>4.0200000000000005</v>
      </c>
      <c r="CE76" s="2">
        <f t="shared" si="257"/>
        <v>34.700000000000003</v>
      </c>
      <c r="CF76" s="2">
        <f t="shared" si="258"/>
        <v>-9.3000000000000043</v>
      </c>
      <c r="CH76">
        <v>95</v>
      </c>
      <c r="CI76">
        <v>150</v>
      </c>
      <c r="CJ76" s="3">
        <v>0.193</v>
      </c>
      <c r="CK76" s="1">
        <f t="shared" si="259"/>
        <v>3.8600000000000003</v>
      </c>
      <c r="CL76" s="2">
        <f t="shared" si="260"/>
        <v>28.48</v>
      </c>
      <c r="CM76" s="2">
        <f t="shared" si="261"/>
        <v>6.2200000000000024</v>
      </c>
      <c r="CO76">
        <v>95</v>
      </c>
      <c r="CP76">
        <v>150</v>
      </c>
      <c r="CQ76" s="3">
        <v>0.19400000000000001</v>
      </c>
      <c r="CR76" s="1">
        <f t="shared" si="262"/>
        <v>3.88</v>
      </c>
      <c r="CS76" s="2">
        <f t="shared" si="263"/>
        <v>35.04</v>
      </c>
      <c r="CT76" s="2">
        <f t="shared" si="264"/>
        <v>-6.5599999999999987</v>
      </c>
      <c r="CV76">
        <v>95</v>
      </c>
      <c r="CW76">
        <v>150</v>
      </c>
      <c r="CX76" s="3">
        <v>0.19400000000000001</v>
      </c>
      <c r="CY76" s="1">
        <f t="shared" si="265"/>
        <v>3.88</v>
      </c>
      <c r="CZ76" s="2">
        <f t="shared" si="266"/>
        <v>29.659999999999997</v>
      </c>
      <c r="DA76" s="2">
        <f t="shared" si="267"/>
        <v>5.3800000000000026</v>
      </c>
      <c r="DC76">
        <v>95</v>
      </c>
      <c r="DD76">
        <v>150</v>
      </c>
      <c r="DE76" s="3">
        <v>0.19500000000000001</v>
      </c>
      <c r="DF76" s="1">
        <f t="shared" si="268"/>
        <v>3.9000000000000004</v>
      </c>
      <c r="DG76" s="2">
        <f t="shared" si="269"/>
        <v>37.46</v>
      </c>
      <c r="DH76" s="2">
        <f t="shared" si="270"/>
        <v>-7.8000000000000043</v>
      </c>
      <c r="DJ76">
        <v>95</v>
      </c>
      <c r="DK76">
        <v>150</v>
      </c>
      <c r="DL76" s="3">
        <v>0.187</v>
      </c>
      <c r="DM76" s="1">
        <f t="shared" si="271"/>
        <v>3.74</v>
      </c>
      <c r="DN76" s="2">
        <f t="shared" si="272"/>
        <v>28.1</v>
      </c>
      <c r="DO76" s="2">
        <f t="shared" si="273"/>
        <v>9.36</v>
      </c>
      <c r="DQ76">
        <v>95</v>
      </c>
      <c r="DR76">
        <v>150</v>
      </c>
      <c r="DS76" s="3">
        <v>0.186</v>
      </c>
      <c r="DT76" s="1">
        <f t="shared" si="274"/>
        <v>3.7199999999999998</v>
      </c>
      <c r="DU76" s="2">
        <f t="shared" si="275"/>
        <v>24.839999999999996</v>
      </c>
      <c r="DV76" s="2">
        <f t="shared" si="224"/>
        <v>3.2600000000000051</v>
      </c>
      <c r="DX76">
        <v>95</v>
      </c>
      <c r="DY76">
        <v>150</v>
      </c>
      <c r="DZ76" s="3">
        <v>0.16900000000000001</v>
      </c>
      <c r="EA76" s="1">
        <f t="shared" si="276"/>
        <v>3.3800000000000003</v>
      </c>
      <c r="EB76" s="2">
        <f t="shared" si="277"/>
        <v>23.52</v>
      </c>
      <c r="EC76" s="2">
        <f t="shared" si="278"/>
        <v>1.3199999999999967</v>
      </c>
    </row>
    <row r="77" spans="2:133" x14ac:dyDescent="0.25">
      <c r="B77">
        <v>95</v>
      </c>
      <c r="C77">
        <v>170</v>
      </c>
      <c r="D77" s="3">
        <v>0.23499999999999999</v>
      </c>
      <c r="E77" s="1">
        <f t="shared" si="225"/>
        <v>4.6999999999999993</v>
      </c>
      <c r="F77" s="2">
        <f t="shared" si="279"/>
        <v>40.78</v>
      </c>
      <c r="I77">
        <v>95</v>
      </c>
      <c r="J77">
        <v>170</v>
      </c>
      <c r="K77" s="3">
        <v>0.23599999999999999</v>
      </c>
      <c r="L77" s="1">
        <f t="shared" si="226"/>
        <v>4.72</v>
      </c>
      <c r="M77" s="2">
        <f t="shared" si="227"/>
        <v>44.260000000000005</v>
      </c>
      <c r="N77" s="2">
        <f t="shared" si="228"/>
        <v>-3.480000000000004</v>
      </c>
      <c r="O77" s="2"/>
      <c r="P77">
        <v>95</v>
      </c>
      <c r="Q77">
        <v>170</v>
      </c>
      <c r="R77" s="3">
        <v>0.224</v>
      </c>
      <c r="S77" s="1">
        <f t="shared" si="229"/>
        <v>4.4800000000000004</v>
      </c>
      <c r="T77" s="2">
        <f t="shared" si="230"/>
        <v>38.299999999999997</v>
      </c>
      <c r="U77" s="2">
        <f t="shared" si="231"/>
        <v>5.960000000000008</v>
      </c>
      <c r="W77">
        <v>95</v>
      </c>
      <c r="X77">
        <v>170</v>
      </c>
      <c r="Y77" s="3">
        <v>0.217</v>
      </c>
      <c r="Z77" s="1">
        <f t="shared" si="232"/>
        <v>4.34</v>
      </c>
      <c r="AA77" s="2">
        <f t="shared" si="233"/>
        <v>40.879999999999995</v>
      </c>
      <c r="AB77" s="2">
        <f t="shared" si="234"/>
        <v>-2.5799999999999983</v>
      </c>
      <c r="AD77">
        <v>95</v>
      </c>
      <c r="AE77">
        <v>170</v>
      </c>
      <c r="AF77" s="3">
        <v>0.218</v>
      </c>
      <c r="AG77" s="1">
        <f t="shared" si="235"/>
        <v>4.3600000000000003</v>
      </c>
      <c r="AH77" s="2">
        <f t="shared" si="236"/>
        <v>34.260000000000005</v>
      </c>
      <c r="AI77" s="2">
        <f t="shared" si="237"/>
        <v>6.6199999999999903</v>
      </c>
      <c r="AK77">
        <v>95</v>
      </c>
      <c r="AL77">
        <v>170</v>
      </c>
      <c r="AM77" s="3">
        <v>0.22</v>
      </c>
      <c r="AN77" s="1">
        <f t="shared" si="238"/>
        <v>4.4000000000000004</v>
      </c>
      <c r="AO77" s="2">
        <f t="shared" si="239"/>
        <v>38.5</v>
      </c>
      <c r="AP77" s="2">
        <f t="shared" si="240"/>
        <v>-4.2399999999999949</v>
      </c>
      <c r="AQ77" s="2"/>
      <c r="AR77">
        <v>95</v>
      </c>
      <c r="AS77">
        <v>170</v>
      </c>
      <c r="AT77" s="3">
        <v>0.216</v>
      </c>
      <c r="AU77" s="1">
        <f t="shared" si="241"/>
        <v>4.32</v>
      </c>
      <c r="AV77" s="2">
        <f t="shared" si="242"/>
        <v>31.2</v>
      </c>
      <c r="AW77" s="2">
        <f t="shared" si="243"/>
        <v>7.3000000000000007</v>
      </c>
      <c r="AY77">
        <v>95</v>
      </c>
      <c r="AZ77">
        <v>170</v>
      </c>
      <c r="BA77" s="3">
        <v>0.21</v>
      </c>
      <c r="BB77" s="1">
        <f t="shared" si="244"/>
        <v>4.2</v>
      </c>
      <c r="BC77" s="2">
        <f t="shared" si="245"/>
        <v>38.1</v>
      </c>
      <c r="BD77" s="2">
        <f t="shared" si="246"/>
        <v>-6.9000000000000021</v>
      </c>
      <c r="BF77">
        <v>95</v>
      </c>
      <c r="BG77">
        <v>170</v>
      </c>
      <c r="BH77" s="3">
        <v>0.21199999999999999</v>
      </c>
      <c r="BI77" s="1">
        <f t="shared" si="247"/>
        <v>4.24</v>
      </c>
      <c r="BJ77" s="2">
        <f t="shared" si="248"/>
        <v>32.72</v>
      </c>
      <c r="BK77" s="2">
        <f t="shared" si="249"/>
        <v>5.3800000000000026</v>
      </c>
      <c r="BM77">
        <v>95</v>
      </c>
      <c r="BN77">
        <v>170</v>
      </c>
      <c r="BO77" s="3">
        <v>0.222</v>
      </c>
      <c r="BP77" s="1">
        <f t="shared" si="250"/>
        <v>4.4400000000000004</v>
      </c>
      <c r="BQ77" s="2">
        <f t="shared" si="251"/>
        <v>36.04</v>
      </c>
      <c r="BR77" s="2">
        <f t="shared" si="252"/>
        <v>-3.3200000000000003</v>
      </c>
      <c r="BT77">
        <v>95</v>
      </c>
      <c r="BU77">
        <v>170</v>
      </c>
      <c r="BV77" s="3">
        <v>0.21199999999999999</v>
      </c>
      <c r="BW77" s="1">
        <f t="shared" si="253"/>
        <v>4.24</v>
      </c>
      <c r="BX77" s="2">
        <f t="shared" si="254"/>
        <v>29.64</v>
      </c>
      <c r="BY77" s="2">
        <f t="shared" si="255"/>
        <v>6.3999999999999986</v>
      </c>
      <c r="CA77">
        <v>95</v>
      </c>
      <c r="CB77">
        <v>170</v>
      </c>
      <c r="CC77" s="3">
        <v>0.21099999999999999</v>
      </c>
      <c r="CD77" s="1">
        <f t="shared" si="256"/>
        <v>4.22</v>
      </c>
      <c r="CE77" s="2">
        <f t="shared" si="257"/>
        <v>38.92</v>
      </c>
      <c r="CF77" s="2">
        <f t="shared" si="258"/>
        <v>-9.2800000000000011</v>
      </c>
      <c r="CH77">
        <v>95</v>
      </c>
      <c r="CI77">
        <v>170</v>
      </c>
      <c r="CJ77" s="3">
        <v>0.20899999999999999</v>
      </c>
      <c r="CK77" s="1">
        <f t="shared" si="259"/>
        <v>4.18</v>
      </c>
      <c r="CL77" s="2">
        <f t="shared" si="260"/>
        <v>32.659999999999997</v>
      </c>
      <c r="CM77" s="2">
        <f t="shared" si="261"/>
        <v>6.2600000000000051</v>
      </c>
      <c r="CO77">
        <v>95</v>
      </c>
      <c r="CP77">
        <v>170</v>
      </c>
      <c r="CQ77" s="3">
        <v>0.21</v>
      </c>
      <c r="CR77" s="1">
        <f t="shared" si="262"/>
        <v>4.2</v>
      </c>
      <c r="CS77" s="2">
        <f t="shared" si="263"/>
        <v>39.24</v>
      </c>
      <c r="CT77" s="2">
        <f t="shared" si="264"/>
        <v>-6.5800000000000054</v>
      </c>
      <c r="CV77">
        <v>95</v>
      </c>
      <c r="CW77">
        <v>170</v>
      </c>
      <c r="CX77" s="3">
        <v>0.20399999999999999</v>
      </c>
      <c r="CY77" s="1">
        <f t="shared" si="265"/>
        <v>4.08</v>
      </c>
      <c r="CZ77" s="2">
        <f t="shared" si="266"/>
        <v>33.739999999999995</v>
      </c>
      <c r="DA77" s="2">
        <f t="shared" si="267"/>
        <v>5.5000000000000071</v>
      </c>
      <c r="DC77">
        <v>95</v>
      </c>
      <c r="DD77">
        <v>170</v>
      </c>
      <c r="DE77" s="3">
        <v>0.20100000000000001</v>
      </c>
      <c r="DF77" s="1">
        <f t="shared" si="268"/>
        <v>4.0200000000000005</v>
      </c>
      <c r="DG77" s="2">
        <f t="shared" si="269"/>
        <v>41.480000000000004</v>
      </c>
      <c r="DH77" s="2">
        <f t="shared" si="270"/>
        <v>-7.7400000000000091</v>
      </c>
      <c r="DJ77">
        <v>95</v>
      </c>
      <c r="DK77">
        <v>170</v>
      </c>
      <c r="DL77" s="3">
        <v>0.191</v>
      </c>
      <c r="DM77" s="1">
        <f t="shared" si="271"/>
        <v>3.8200000000000003</v>
      </c>
      <c r="DN77" s="2">
        <f t="shared" si="272"/>
        <v>31.92</v>
      </c>
      <c r="DO77" s="2">
        <f t="shared" si="273"/>
        <v>9.5600000000000023</v>
      </c>
      <c r="DQ77">
        <v>95</v>
      </c>
      <c r="DR77">
        <v>170</v>
      </c>
      <c r="DS77" s="3">
        <v>0.188</v>
      </c>
      <c r="DT77" s="1">
        <f t="shared" si="274"/>
        <v>3.76</v>
      </c>
      <c r="DU77" s="2">
        <f t="shared" si="275"/>
        <v>28.599999999999994</v>
      </c>
      <c r="DV77" s="2">
        <f t="shared" si="224"/>
        <v>3.3200000000000074</v>
      </c>
      <c r="DX77">
        <v>95</v>
      </c>
      <c r="DY77">
        <v>170</v>
      </c>
      <c r="DZ77" s="3">
        <v>0.17199999999999999</v>
      </c>
      <c r="EA77" s="1">
        <f t="shared" si="276"/>
        <v>3.4399999999999995</v>
      </c>
      <c r="EB77" s="2">
        <f t="shared" si="277"/>
        <v>26.96</v>
      </c>
      <c r="EC77" s="2">
        <f t="shared" si="278"/>
        <v>1.6399999999999935</v>
      </c>
    </row>
    <row r="78" spans="2:133" x14ac:dyDescent="0.25">
      <c r="B78">
        <v>95</v>
      </c>
      <c r="C78">
        <v>190</v>
      </c>
      <c r="D78" s="3">
        <v>0.26800000000000002</v>
      </c>
      <c r="E78" s="1">
        <f t="shared" si="225"/>
        <v>5.36</v>
      </c>
      <c r="F78" s="2">
        <f t="shared" si="279"/>
        <v>46.14</v>
      </c>
      <c r="I78">
        <v>95</v>
      </c>
      <c r="J78">
        <v>190</v>
      </c>
      <c r="K78" s="3">
        <v>0.27400000000000002</v>
      </c>
      <c r="L78" s="1">
        <f t="shared" si="226"/>
        <v>5.48</v>
      </c>
      <c r="M78" s="2">
        <f t="shared" si="227"/>
        <v>49.740000000000009</v>
      </c>
      <c r="N78" s="2">
        <f t="shared" si="228"/>
        <v>-3.6000000000000085</v>
      </c>
      <c r="O78" s="2"/>
      <c r="P78">
        <v>95</v>
      </c>
      <c r="Q78">
        <v>190</v>
      </c>
      <c r="R78" s="3">
        <v>0.25800000000000001</v>
      </c>
      <c r="S78" s="1">
        <f t="shared" si="229"/>
        <v>5.16</v>
      </c>
      <c r="T78" s="2">
        <f t="shared" si="230"/>
        <v>43.459999999999994</v>
      </c>
      <c r="U78" s="2">
        <f t="shared" si="231"/>
        <v>6.2800000000000153</v>
      </c>
      <c r="W78">
        <v>95</v>
      </c>
      <c r="X78">
        <v>190</v>
      </c>
      <c r="Y78" s="3">
        <v>0.25800000000000001</v>
      </c>
      <c r="Z78" s="1">
        <f t="shared" si="232"/>
        <v>5.16</v>
      </c>
      <c r="AA78" s="2">
        <f t="shared" si="233"/>
        <v>46.039999999999992</v>
      </c>
      <c r="AB78" s="2">
        <f t="shared" si="234"/>
        <v>-2.5799999999999983</v>
      </c>
      <c r="AD78">
        <v>95</v>
      </c>
      <c r="AE78">
        <v>190</v>
      </c>
      <c r="AF78" s="3">
        <v>0.26</v>
      </c>
      <c r="AG78" s="1">
        <f t="shared" si="235"/>
        <v>5.2</v>
      </c>
      <c r="AH78" s="2">
        <f t="shared" si="236"/>
        <v>39.460000000000008</v>
      </c>
      <c r="AI78" s="2">
        <f t="shared" si="237"/>
        <v>6.5799999999999841</v>
      </c>
      <c r="AK78">
        <v>95</v>
      </c>
      <c r="AL78">
        <v>190</v>
      </c>
      <c r="AM78" s="3">
        <v>0.26300000000000001</v>
      </c>
      <c r="AN78" s="1">
        <f t="shared" si="238"/>
        <v>5.26</v>
      </c>
      <c r="AO78" s="2">
        <f t="shared" si="239"/>
        <v>43.76</v>
      </c>
      <c r="AP78" s="2">
        <f t="shared" si="240"/>
        <v>-4.2999999999999901</v>
      </c>
      <c r="AQ78" s="2"/>
      <c r="AR78">
        <v>95</v>
      </c>
      <c r="AS78">
        <v>190</v>
      </c>
      <c r="AT78" s="3">
        <v>0.26100000000000001</v>
      </c>
      <c r="AU78" s="1">
        <f t="shared" si="241"/>
        <v>5.2200000000000006</v>
      </c>
      <c r="AV78" s="2">
        <f t="shared" si="242"/>
        <v>36.42</v>
      </c>
      <c r="AW78" s="2">
        <f t="shared" si="243"/>
        <v>7.3399999999999963</v>
      </c>
      <c r="AY78">
        <v>95</v>
      </c>
      <c r="AZ78">
        <v>190</v>
      </c>
      <c r="BA78" s="3">
        <v>0.248</v>
      </c>
      <c r="BB78" s="1">
        <f t="shared" si="244"/>
        <v>4.96</v>
      </c>
      <c r="BC78" s="2">
        <f t="shared" si="245"/>
        <v>43.06</v>
      </c>
      <c r="BD78" s="2">
        <f t="shared" si="246"/>
        <v>-6.6400000000000006</v>
      </c>
      <c r="BF78">
        <v>95</v>
      </c>
      <c r="BG78">
        <v>190</v>
      </c>
      <c r="BH78" s="3">
        <v>0.248</v>
      </c>
      <c r="BI78" s="1">
        <f t="shared" si="247"/>
        <v>4.96</v>
      </c>
      <c r="BJ78" s="2">
        <f t="shared" si="248"/>
        <v>37.68</v>
      </c>
      <c r="BK78" s="2">
        <f t="shared" si="249"/>
        <v>5.3800000000000026</v>
      </c>
      <c r="BM78">
        <v>95</v>
      </c>
      <c r="BN78">
        <v>190</v>
      </c>
      <c r="BO78" s="3">
        <v>0.28699999999999998</v>
      </c>
      <c r="BP78" s="1">
        <f t="shared" si="250"/>
        <v>5.7399999999999993</v>
      </c>
      <c r="BQ78" s="2">
        <f t="shared" si="251"/>
        <v>41.78</v>
      </c>
      <c r="BR78" s="2">
        <f t="shared" si="252"/>
        <v>-4.1000000000000014</v>
      </c>
      <c r="BT78">
        <v>95</v>
      </c>
      <c r="BU78">
        <v>190</v>
      </c>
      <c r="BV78" s="3">
        <v>0.28299999999999997</v>
      </c>
      <c r="BW78" s="1">
        <f t="shared" si="253"/>
        <v>5.6599999999999993</v>
      </c>
      <c r="BX78" s="2">
        <f t="shared" si="254"/>
        <v>35.299999999999997</v>
      </c>
      <c r="BY78" s="2">
        <f t="shared" si="255"/>
        <v>6.480000000000004</v>
      </c>
      <c r="CA78">
        <v>95</v>
      </c>
      <c r="CB78">
        <v>190</v>
      </c>
      <c r="CC78" s="3">
        <v>0.28499999999999998</v>
      </c>
      <c r="CD78" s="1">
        <f t="shared" si="256"/>
        <v>5.6999999999999993</v>
      </c>
      <c r="CE78" s="2">
        <f t="shared" si="257"/>
        <v>44.620000000000005</v>
      </c>
      <c r="CF78" s="2">
        <f t="shared" si="258"/>
        <v>-9.3200000000000074</v>
      </c>
      <c r="CH78">
        <v>95</v>
      </c>
      <c r="CI78">
        <v>190</v>
      </c>
      <c r="CJ78" s="3">
        <v>0.26700000000000002</v>
      </c>
      <c r="CK78" s="1">
        <f t="shared" si="259"/>
        <v>5.34</v>
      </c>
      <c r="CL78" s="2">
        <f t="shared" si="260"/>
        <v>38</v>
      </c>
      <c r="CM78" s="2">
        <f t="shared" si="261"/>
        <v>6.6200000000000045</v>
      </c>
      <c r="CO78">
        <v>95</v>
      </c>
      <c r="CP78">
        <v>190</v>
      </c>
      <c r="CQ78" s="3">
        <v>0.27100000000000002</v>
      </c>
      <c r="CR78" s="1">
        <f t="shared" si="262"/>
        <v>5.42</v>
      </c>
      <c r="CS78" s="2">
        <f t="shared" si="263"/>
        <v>44.660000000000004</v>
      </c>
      <c r="CT78" s="2">
        <f t="shared" si="264"/>
        <v>-6.6600000000000037</v>
      </c>
      <c r="CV78">
        <v>95</v>
      </c>
      <c r="CW78">
        <v>190</v>
      </c>
      <c r="CX78" s="3">
        <v>0.26900000000000002</v>
      </c>
      <c r="CY78" s="1">
        <f t="shared" si="265"/>
        <v>5.3800000000000008</v>
      </c>
      <c r="CZ78" s="2">
        <f t="shared" si="266"/>
        <v>39.119999999999997</v>
      </c>
      <c r="DA78" s="2">
        <f t="shared" si="267"/>
        <v>5.5400000000000063</v>
      </c>
      <c r="DC78">
        <v>95</v>
      </c>
      <c r="DD78">
        <v>190</v>
      </c>
      <c r="DE78" s="3">
        <v>0.25900000000000001</v>
      </c>
      <c r="DF78" s="1">
        <f t="shared" si="268"/>
        <v>5.18</v>
      </c>
      <c r="DG78" s="2">
        <f t="shared" si="269"/>
        <v>46.660000000000004</v>
      </c>
      <c r="DH78" s="2">
        <f t="shared" si="270"/>
        <v>-7.5400000000000063</v>
      </c>
      <c r="DJ78">
        <v>95</v>
      </c>
      <c r="DK78">
        <v>190</v>
      </c>
      <c r="DL78" s="3">
        <v>0.254</v>
      </c>
      <c r="DM78" s="1">
        <f t="shared" si="271"/>
        <v>5.08</v>
      </c>
      <c r="DN78" s="2">
        <f t="shared" si="272"/>
        <v>37</v>
      </c>
      <c r="DO78" s="2">
        <f t="shared" si="273"/>
        <v>9.6600000000000037</v>
      </c>
      <c r="DQ78">
        <v>95</v>
      </c>
      <c r="DR78">
        <v>190</v>
      </c>
      <c r="DS78" s="3">
        <v>0.25</v>
      </c>
      <c r="DT78" s="1">
        <f t="shared" si="274"/>
        <v>5</v>
      </c>
      <c r="DU78" s="2">
        <f t="shared" si="275"/>
        <v>33.599999999999994</v>
      </c>
      <c r="DV78" s="2">
        <f t="shared" si="224"/>
        <v>3.4000000000000057</v>
      </c>
      <c r="DX78">
        <v>95</v>
      </c>
      <c r="DY78">
        <v>190</v>
      </c>
      <c r="DZ78" s="3">
        <v>0.23799999999999999</v>
      </c>
      <c r="EA78" s="1">
        <f t="shared" si="276"/>
        <v>4.76</v>
      </c>
      <c r="EB78" s="2">
        <f t="shared" si="277"/>
        <v>31.72</v>
      </c>
      <c r="EC78" s="2">
        <f t="shared" si="278"/>
        <v>1.8799999999999955</v>
      </c>
    </row>
    <row r="79" spans="2:133" x14ac:dyDescent="0.25">
      <c r="B79">
        <v>95</v>
      </c>
      <c r="C79">
        <v>210</v>
      </c>
      <c r="D79" s="3">
        <v>0.25</v>
      </c>
      <c r="E79" s="1">
        <f t="shared" si="225"/>
        <v>5</v>
      </c>
      <c r="F79" s="2">
        <f t="shared" si="279"/>
        <v>51.14</v>
      </c>
      <c r="I79">
        <v>95</v>
      </c>
      <c r="J79">
        <v>210</v>
      </c>
      <c r="K79" s="3">
        <v>0.24299999999999999</v>
      </c>
      <c r="L79" s="1">
        <f t="shared" si="226"/>
        <v>4.8599999999999994</v>
      </c>
      <c r="M79" s="2">
        <f t="shared" si="227"/>
        <v>54.600000000000009</v>
      </c>
      <c r="N79" s="2">
        <f t="shared" si="228"/>
        <v>-3.460000000000008</v>
      </c>
      <c r="O79" s="2"/>
      <c r="P79">
        <v>95</v>
      </c>
      <c r="Q79">
        <v>210</v>
      </c>
      <c r="R79" s="3">
        <v>0.26600000000000001</v>
      </c>
      <c r="S79" s="1">
        <f t="shared" si="229"/>
        <v>5.32</v>
      </c>
      <c r="T79" s="2">
        <f t="shared" si="230"/>
        <v>48.779999999999994</v>
      </c>
      <c r="U79" s="2">
        <f t="shared" si="231"/>
        <v>5.8200000000000145</v>
      </c>
      <c r="W79">
        <v>95</v>
      </c>
      <c r="X79">
        <v>210</v>
      </c>
      <c r="Y79" s="3">
        <v>0.26</v>
      </c>
      <c r="Z79" s="1">
        <f t="shared" si="232"/>
        <v>5.2</v>
      </c>
      <c r="AA79" s="2">
        <f t="shared" si="233"/>
        <v>51.239999999999995</v>
      </c>
      <c r="AB79" s="2">
        <f t="shared" si="234"/>
        <v>-2.4600000000000009</v>
      </c>
      <c r="AD79">
        <v>95</v>
      </c>
      <c r="AE79">
        <v>210</v>
      </c>
      <c r="AF79" s="3">
        <v>0.26</v>
      </c>
      <c r="AG79" s="1">
        <f t="shared" si="235"/>
        <v>5.2</v>
      </c>
      <c r="AH79" s="2">
        <f t="shared" si="236"/>
        <v>44.660000000000011</v>
      </c>
      <c r="AI79" s="2">
        <f t="shared" si="237"/>
        <v>6.5799999999999841</v>
      </c>
      <c r="AK79">
        <v>95</v>
      </c>
      <c r="AL79">
        <v>210</v>
      </c>
      <c r="AM79" s="3">
        <v>0.25900000000000001</v>
      </c>
      <c r="AN79" s="1">
        <f t="shared" si="238"/>
        <v>5.18</v>
      </c>
      <c r="AO79" s="2">
        <f t="shared" si="239"/>
        <v>48.94</v>
      </c>
      <c r="AP79" s="2">
        <f t="shared" si="240"/>
        <v>-4.2799999999999869</v>
      </c>
      <c r="AQ79" s="2"/>
      <c r="AR79">
        <v>95</v>
      </c>
      <c r="AS79">
        <v>210</v>
      </c>
      <c r="AT79" s="3">
        <v>0.25</v>
      </c>
      <c r="AU79" s="1">
        <f t="shared" si="241"/>
        <v>5</v>
      </c>
      <c r="AV79" s="2">
        <f t="shared" si="242"/>
        <v>41.42</v>
      </c>
      <c r="AW79" s="2">
        <f t="shared" si="243"/>
        <v>7.519999999999996</v>
      </c>
      <c r="AY79">
        <v>95</v>
      </c>
      <c r="AZ79">
        <v>210</v>
      </c>
      <c r="BA79" s="3">
        <v>0.26100000000000001</v>
      </c>
      <c r="BB79" s="1">
        <f t="shared" si="244"/>
        <v>5.2200000000000006</v>
      </c>
      <c r="BC79" s="2">
        <f t="shared" si="245"/>
        <v>48.28</v>
      </c>
      <c r="BD79" s="2">
        <f t="shared" si="246"/>
        <v>-6.8599999999999994</v>
      </c>
      <c r="BF79">
        <v>95</v>
      </c>
      <c r="BG79">
        <v>210</v>
      </c>
      <c r="BH79" s="3">
        <v>0.25800000000000001</v>
      </c>
      <c r="BI79" s="1">
        <f t="shared" si="247"/>
        <v>5.16</v>
      </c>
      <c r="BJ79" s="2">
        <f t="shared" si="248"/>
        <v>42.84</v>
      </c>
      <c r="BK79" s="2">
        <f t="shared" si="249"/>
        <v>5.4399999999999977</v>
      </c>
      <c r="BM79">
        <v>95</v>
      </c>
      <c r="BN79">
        <v>210</v>
      </c>
      <c r="BO79" s="3">
        <v>0.27300000000000002</v>
      </c>
      <c r="BP79" s="1">
        <f t="shared" si="250"/>
        <v>5.4600000000000009</v>
      </c>
      <c r="BQ79" s="2">
        <f t="shared" si="251"/>
        <v>47.24</v>
      </c>
      <c r="BR79" s="2">
        <f t="shared" si="252"/>
        <v>-4.3999999999999986</v>
      </c>
      <c r="BT79">
        <v>95</v>
      </c>
      <c r="BU79">
        <v>210</v>
      </c>
      <c r="BV79" s="3">
        <v>0.27</v>
      </c>
      <c r="BW79" s="1">
        <f t="shared" si="253"/>
        <v>5.4</v>
      </c>
      <c r="BX79" s="2">
        <f t="shared" si="254"/>
        <v>40.699999999999996</v>
      </c>
      <c r="BY79" s="2">
        <f t="shared" si="255"/>
        <v>6.5400000000000063</v>
      </c>
      <c r="CA79">
        <v>95</v>
      </c>
      <c r="CB79">
        <v>210</v>
      </c>
      <c r="CC79" s="3">
        <v>0.26300000000000001</v>
      </c>
      <c r="CD79" s="1">
        <f t="shared" si="256"/>
        <v>5.26</v>
      </c>
      <c r="CE79" s="2">
        <f t="shared" si="257"/>
        <v>49.88</v>
      </c>
      <c r="CF79" s="2">
        <f t="shared" si="258"/>
        <v>-9.1800000000000068</v>
      </c>
      <c r="CH79">
        <v>95</v>
      </c>
      <c r="CI79">
        <v>210</v>
      </c>
      <c r="CJ79" s="3">
        <v>0.26300000000000001</v>
      </c>
      <c r="CK79" s="1">
        <f t="shared" si="259"/>
        <v>5.26</v>
      </c>
      <c r="CL79" s="2">
        <f t="shared" si="260"/>
        <v>43.26</v>
      </c>
      <c r="CM79" s="2">
        <f t="shared" si="261"/>
        <v>6.6200000000000045</v>
      </c>
      <c r="CO79">
        <v>95</v>
      </c>
      <c r="CP79">
        <v>210</v>
      </c>
      <c r="CQ79" s="3">
        <v>0.254</v>
      </c>
      <c r="CR79" s="1">
        <f t="shared" si="262"/>
        <v>5.08</v>
      </c>
      <c r="CS79" s="2">
        <f t="shared" si="263"/>
        <v>49.74</v>
      </c>
      <c r="CT79" s="2">
        <f t="shared" si="264"/>
        <v>-6.480000000000004</v>
      </c>
      <c r="CV79">
        <v>95</v>
      </c>
      <c r="CW79">
        <v>210</v>
      </c>
      <c r="CX79" s="3">
        <v>0.26700000000000002</v>
      </c>
      <c r="CY79" s="1">
        <f t="shared" si="265"/>
        <v>5.34</v>
      </c>
      <c r="CZ79" s="2">
        <f t="shared" si="266"/>
        <v>44.459999999999994</v>
      </c>
      <c r="DA79" s="2">
        <f t="shared" si="267"/>
        <v>5.2800000000000082</v>
      </c>
      <c r="DC79">
        <v>95</v>
      </c>
      <c r="DD79">
        <v>210</v>
      </c>
      <c r="DE79" s="3">
        <v>0.26800000000000002</v>
      </c>
      <c r="DF79" s="1">
        <f t="shared" si="268"/>
        <v>5.36</v>
      </c>
      <c r="DG79" s="2">
        <f t="shared" si="269"/>
        <v>52.02</v>
      </c>
      <c r="DH79" s="2">
        <f t="shared" si="270"/>
        <v>-7.5600000000000094</v>
      </c>
      <c r="DJ79">
        <v>95</v>
      </c>
      <c r="DK79">
        <v>210</v>
      </c>
      <c r="DL79" s="3">
        <v>0.26700000000000002</v>
      </c>
      <c r="DM79" s="1">
        <f t="shared" si="271"/>
        <v>5.34</v>
      </c>
      <c r="DN79" s="2">
        <f t="shared" si="272"/>
        <v>42.34</v>
      </c>
      <c r="DO79" s="2">
        <f t="shared" si="273"/>
        <v>9.68</v>
      </c>
      <c r="DQ79">
        <v>95</v>
      </c>
      <c r="DR79">
        <v>210</v>
      </c>
      <c r="DS79" s="3">
        <v>0.27600000000000002</v>
      </c>
      <c r="DT79" s="1">
        <f t="shared" si="274"/>
        <v>5.5200000000000005</v>
      </c>
      <c r="DU79" s="2">
        <f t="shared" si="275"/>
        <v>39.119999999999997</v>
      </c>
      <c r="DV79" s="2">
        <f t="shared" si="224"/>
        <v>3.220000000000006</v>
      </c>
      <c r="DX79">
        <v>95</v>
      </c>
      <c r="DY79">
        <v>210</v>
      </c>
      <c r="DZ79" s="3">
        <v>0.26700000000000002</v>
      </c>
      <c r="EA79" s="1">
        <f t="shared" si="276"/>
        <v>5.34</v>
      </c>
      <c r="EB79" s="2">
        <f t="shared" si="277"/>
        <v>37.06</v>
      </c>
      <c r="EC79" s="2">
        <f t="shared" si="278"/>
        <v>2.0599999999999952</v>
      </c>
    </row>
    <row r="80" spans="2:133" x14ac:dyDescent="0.25">
      <c r="B80">
        <v>95</v>
      </c>
      <c r="C80">
        <v>230</v>
      </c>
      <c r="D80" s="3">
        <v>0.22</v>
      </c>
      <c r="E80" s="1">
        <f t="shared" si="225"/>
        <v>4.4000000000000004</v>
      </c>
      <c r="F80" s="2">
        <f t="shared" si="279"/>
        <v>55.54</v>
      </c>
      <c r="I80">
        <v>95</v>
      </c>
      <c r="J80">
        <v>230</v>
      </c>
      <c r="K80" s="3">
        <v>0.216</v>
      </c>
      <c r="L80" s="1">
        <f t="shared" si="226"/>
        <v>4.32</v>
      </c>
      <c r="M80" s="2">
        <f t="shared" si="227"/>
        <v>58.920000000000009</v>
      </c>
      <c r="N80" s="2">
        <f t="shared" si="228"/>
        <v>-3.3800000000000097</v>
      </c>
      <c r="O80" s="2"/>
      <c r="P80">
        <v>95</v>
      </c>
      <c r="Q80">
        <v>230</v>
      </c>
      <c r="R80" s="3">
        <v>0.224</v>
      </c>
      <c r="S80" s="1">
        <f t="shared" si="229"/>
        <v>4.4800000000000004</v>
      </c>
      <c r="T80" s="2">
        <f t="shared" si="230"/>
        <v>53.259999999999991</v>
      </c>
      <c r="U80" s="2">
        <f t="shared" si="231"/>
        <v>5.6600000000000179</v>
      </c>
      <c r="W80">
        <v>95</v>
      </c>
      <c r="X80">
        <v>230</v>
      </c>
      <c r="Y80" s="3">
        <v>0.215</v>
      </c>
      <c r="Z80" s="1">
        <f t="shared" si="232"/>
        <v>4.3</v>
      </c>
      <c r="AA80" s="2">
        <f t="shared" si="233"/>
        <v>55.539999999999992</v>
      </c>
      <c r="AB80" s="2">
        <f t="shared" si="234"/>
        <v>-2.2800000000000011</v>
      </c>
      <c r="AD80">
        <v>95</v>
      </c>
      <c r="AE80">
        <v>230</v>
      </c>
      <c r="AF80" s="3">
        <v>0.22</v>
      </c>
      <c r="AG80" s="1">
        <f t="shared" si="235"/>
        <v>4.4000000000000004</v>
      </c>
      <c r="AH80" s="2">
        <f t="shared" si="236"/>
        <v>49.060000000000009</v>
      </c>
      <c r="AI80" s="2">
        <f t="shared" si="237"/>
        <v>6.4799999999999827</v>
      </c>
      <c r="AK80">
        <v>95</v>
      </c>
      <c r="AL80">
        <v>230</v>
      </c>
      <c r="AM80" s="3">
        <v>0.217</v>
      </c>
      <c r="AN80" s="1">
        <f t="shared" si="238"/>
        <v>4.34</v>
      </c>
      <c r="AO80" s="2">
        <f t="shared" si="239"/>
        <v>53.28</v>
      </c>
      <c r="AP80" s="2">
        <f t="shared" si="240"/>
        <v>-4.2199999999999918</v>
      </c>
      <c r="AQ80" s="2"/>
      <c r="AR80">
        <v>95</v>
      </c>
      <c r="AS80">
        <v>230</v>
      </c>
      <c r="AT80" s="3">
        <v>0.20599999999999999</v>
      </c>
      <c r="AU80" s="1">
        <f t="shared" si="241"/>
        <v>4.12</v>
      </c>
      <c r="AV80" s="2">
        <f t="shared" si="242"/>
        <v>45.54</v>
      </c>
      <c r="AW80" s="2">
        <f t="shared" si="243"/>
        <v>7.740000000000002</v>
      </c>
      <c r="AY80">
        <v>95</v>
      </c>
      <c r="AZ80">
        <v>230</v>
      </c>
      <c r="BA80" s="3">
        <v>0.221</v>
      </c>
      <c r="BB80" s="1">
        <f t="shared" si="244"/>
        <v>4.42</v>
      </c>
      <c r="BC80" s="2">
        <f t="shared" si="245"/>
        <v>52.7</v>
      </c>
      <c r="BD80" s="2">
        <f t="shared" si="246"/>
        <v>-7.1600000000000037</v>
      </c>
      <c r="BF80">
        <v>95</v>
      </c>
      <c r="BG80">
        <v>230</v>
      </c>
      <c r="BH80" s="3">
        <v>0.221</v>
      </c>
      <c r="BI80" s="1">
        <f t="shared" si="247"/>
        <v>4.42</v>
      </c>
      <c r="BJ80" s="2">
        <f t="shared" si="248"/>
        <v>47.260000000000005</v>
      </c>
      <c r="BK80" s="2">
        <f t="shared" si="249"/>
        <v>5.4399999999999977</v>
      </c>
      <c r="BM80">
        <v>95</v>
      </c>
      <c r="BN80">
        <v>230</v>
      </c>
      <c r="BO80" s="3">
        <v>0.22500000000000001</v>
      </c>
      <c r="BP80" s="1">
        <f t="shared" si="250"/>
        <v>4.5</v>
      </c>
      <c r="BQ80" s="2">
        <f t="shared" si="251"/>
        <v>51.74</v>
      </c>
      <c r="BR80" s="2">
        <f t="shared" si="252"/>
        <v>-4.4799999999999969</v>
      </c>
      <c r="BT80">
        <v>95</v>
      </c>
      <c r="BU80">
        <v>230</v>
      </c>
      <c r="BV80" s="3">
        <v>0.224</v>
      </c>
      <c r="BW80" s="1">
        <f t="shared" si="253"/>
        <v>4.4800000000000004</v>
      </c>
      <c r="BX80" s="2">
        <f t="shared" si="254"/>
        <v>45.179999999999993</v>
      </c>
      <c r="BY80" s="2">
        <f t="shared" si="255"/>
        <v>6.5600000000000094</v>
      </c>
      <c r="CA80">
        <v>95</v>
      </c>
      <c r="CB80">
        <v>230</v>
      </c>
      <c r="CC80" s="3">
        <v>0.218</v>
      </c>
      <c r="CD80" s="1">
        <f t="shared" si="256"/>
        <v>4.3600000000000003</v>
      </c>
      <c r="CE80" s="2">
        <f t="shared" si="257"/>
        <v>54.24</v>
      </c>
      <c r="CF80" s="2">
        <f t="shared" si="258"/>
        <v>-9.0600000000000094</v>
      </c>
      <c r="CH80">
        <v>95</v>
      </c>
      <c r="CI80">
        <v>230</v>
      </c>
      <c r="CJ80" s="3">
        <v>0.223</v>
      </c>
      <c r="CK80" s="1">
        <f t="shared" si="259"/>
        <v>4.46</v>
      </c>
      <c r="CL80" s="2">
        <f t="shared" si="260"/>
        <v>47.72</v>
      </c>
      <c r="CM80" s="2">
        <f t="shared" si="261"/>
        <v>6.5200000000000031</v>
      </c>
      <c r="CO80">
        <v>95</v>
      </c>
      <c r="CP80">
        <v>230</v>
      </c>
      <c r="CQ80" s="3">
        <v>0.223</v>
      </c>
      <c r="CR80" s="1">
        <f t="shared" si="262"/>
        <v>4.46</v>
      </c>
      <c r="CS80" s="2">
        <f t="shared" si="263"/>
        <v>54.2</v>
      </c>
      <c r="CT80" s="2">
        <f t="shared" si="264"/>
        <v>-6.480000000000004</v>
      </c>
      <c r="CV80">
        <v>95</v>
      </c>
      <c r="CW80">
        <v>230</v>
      </c>
      <c r="CX80" s="3">
        <v>0.221</v>
      </c>
      <c r="CY80" s="1">
        <f t="shared" si="265"/>
        <v>4.42</v>
      </c>
      <c r="CZ80" s="2">
        <f t="shared" si="266"/>
        <v>48.879999999999995</v>
      </c>
      <c r="DA80" s="2">
        <f t="shared" si="267"/>
        <v>5.3200000000000074</v>
      </c>
      <c r="DC80">
        <v>95</v>
      </c>
      <c r="DD80">
        <v>230</v>
      </c>
      <c r="DE80" s="3">
        <v>0.22700000000000001</v>
      </c>
      <c r="DF80" s="1">
        <f t="shared" si="268"/>
        <v>4.54</v>
      </c>
      <c r="DG80" s="2">
        <f t="shared" si="269"/>
        <v>56.56</v>
      </c>
      <c r="DH80" s="2">
        <f t="shared" si="270"/>
        <v>-7.6800000000000068</v>
      </c>
      <c r="DJ80">
        <v>95</v>
      </c>
      <c r="DK80">
        <v>230</v>
      </c>
      <c r="DL80" s="3">
        <v>0.23</v>
      </c>
      <c r="DM80" s="1">
        <f t="shared" si="271"/>
        <v>4.6000000000000005</v>
      </c>
      <c r="DN80" s="2">
        <f t="shared" si="272"/>
        <v>46.940000000000005</v>
      </c>
      <c r="DO80" s="2">
        <f t="shared" si="273"/>
        <v>9.6199999999999974</v>
      </c>
      <c r="DQ80">
        <v>95</v>
      </c>
      <c r="DR80">
        <v>230</v>
      </c>
      <c r="DS80" s="3">
        <v>0.22800000000000001</v>
      </c>
      <c r="DT80" s="1">
        <f t="shared" si="274"/>
        <v>4.5600000000000005</v>
      </c>
      <c r="DU80" s="2">
        <f t="shared" si="275"/>
        <v>43.68</v>
      </c>
      <c r="DV80" s="2">
        <f t="shared" si="224"/>
        <v>3.2600000000000051</v>
      </c>
      <c r="DX80">
        <v>95</v>
      </c>
      <c r="DY80">
        <v>230</v>
      </c>
      <c r="DZ80" s="3">
        <v>0.23</v>
      </c>
      <c r="EA80" s="1">
        <f t="shared" si="276"/>
        <v>4.6000000000000005</v>
      </c>
      <c r="EB80" s="2">
        <f t="shared" si="277"/>
        <v>41.660000000000004</v>
      </c>
      <c r="EC80" s="2">
        <f t="shared" si="278"/>
        <v>2.019999999999996</v>
      </c>
    </row>
    <row r="81" spans="2:133" x14ac:dyDescent="0.25">
      <c r="B81">
        <v>95</v>
      </c>
      <c r="C81">
        <v>250</v>
      </c>
      <c r="D81" s="3">
        <v>0.187</v>
      </c>
      <c r="E81" s="1">
        <f t="shared" si="225"/>
        <v>3.74</v>
      </c>
      <c r="F81" s="2">
        <f t="shared" si="279"/>
        <v>59.28</v>
      </c>
      <c r="I81">
        <v>95</v>
      </c>
      <c r="J81">
        <v>250</v>
      </c>
      <c r="K81" s="3">
        <v>0.183</v>
      </c>
      <c r="L81" s="1">
        <f t="shared" si="226"/>
        <v>3.66</v>
      </c>
      <c r="M81" s="2">
        <f t="shared" si="227"/>
        <v>62.580000000000013</v>
      </c>
      <c r="N81" s="2">
        <f t="shared" si="228"/>
        <v>-3.3000000000000114</v>
      </c>
      <c r="O81" s="2"/>
      <c r="P81">
        <v>95</v>
      </c>
      <c r="Q81">
        <v>250</v>
      </c>
      <c r="R81" s="3">
        <v>0.19700000000000001</v>
      </c>
      <c r="S81" s="1">
        <f t="shared" si="229"/>
        <v>3.9400000000000004</v>
      </c>
      <c r="T81" s="2">
        <f t="shared" si="230"/>
        <v>57.199999999999989</v>
      </c>
      <c r="U81" s="2">
        <f t="shared" si="231"/>
        <v>5.3800000000000239</v>
      </c>
      <c r="W81">
        <v>95</v>
      </c>
      <c r="X81">
        <v>250</v>
      </c>
      <c r="Y81" s="3">
        <v>0.19900000000000001</v>
      </c>
      <c r="Z81" s="1">
        <f t="shared" si="232"/>
        <v>3.9800000000000004</v>
      </c>
      <c r="AA81" s="2">
        <f t="shared" si="233"/>
        <v>59.519999999999996</v>
      </c>
      <c r="AB81" s="2">
        <f t="shared" si="234"/>
        <v>-2.3200000000000074</v>
      </c>
      <c r="AD81">
        <v>95</v>
      </c>
      <c r="AE81">
        <v>250</v>
      </c>
      <c r="AF81" s="3">
        <v>0.19700000000000001</v>
      </c>
      <c r="AG81" s="1">
        <f t="shared" si="235"/>
        <v>3.9400000000000004</v>
      </c>
      <c r="AH81" s="2">
        <f t="shared" si="236"/>
        <v>53.000000000000007</v>
      </c>
      <c r="AI81" s="2">
        <f t="shared" si="237"/>
        <v>6.5199999999999889</v>
      </c>
      <c r="AK81">
        <v>95</v>
      </c>
      <c r="AL81">
        <v>250</v>
      </c>
      <c r="AM81" s="3">
        <v>0.19400000000000001</v>
      </c>
      <c r="AN81" s="1">
        <f t="shared" si="238"/>
        <v>3.88</v>
      </c>
      <c r="AO81" s="2">
        <f t="shared" si="239"/>
        <v>57.160000000000004</v>
      </c>
      <c r="AP81" s="2">
        <f t="shared" si="240"/>
        <v>-4.1599999999999966</v>
      </c>
      <c r="AQ81" s="2"/>
      <c r="AR81">
        <v>95</v>
      </c>
      <c r="AS81">
        <v>250</v>
      </c>
      <c r="AT81" s="3">
        <v>0.187</v>
      </c>
      <c r="AU81" s="1">
        <f t="shared" si="241"/>
        <v>3.74</v>
      </c>
      <c r="AV81" s="2">
        <f t="shared" si="242"/>
        <v>49.28</v>
      </c>
      <c r="AW81" s="2">
        <f t="shared" si="243"/>
        <v>7.8800000000000026</v>
      </c>
      <c r="AY81">
        <v>95</v>
      </c>
      <c r="AZ81">
        <v>250</v>
      </c>
      <c r="BA81" s="3">
        <v>0.19</v>
      </c>
      <c r="BB81" s="1">
        <f t="shared" si="244"/>
        <v>3.8</v>
      </c>
      <c r="BC81" s="2">
        <f t="shared" si="245"/>
        <v>56.5</v>
      </c>
      <c r="BD81" s="2">
        <f t="shared" si="246"/>
        <v>-7.2199999999999989</v>
      </c>
      <c r="BF81">
        <v>95</v>
      </c>
      <c r="BG81">
        <v>250</v>
      </c>
      <c r="BH81" s="3">
        <v>0.19</v>
      </c>
      <c r="BI81" s="1">
        <f t="shared" si="247"/>
        <v>3.8</v>
      </c>
      <c r="BJ81" s="2">
        <f t="shared" si="248"/>
        <v>51.06</v>
      </c>
      <c r="BK81" s="2">
        <f t="shared" si="249"/>
        <v>5.4399999999999977</v>
      </c>
      <c r="BM81">
        <v>95</v>
      </c>
      <c r="BN81">
        <v>250</v>
      </c>
      <c r="BO81" s="3">
        <v>0.19700000000000001</v>
      </c>
      <c r="BP81" s="1">
        <f t="shared" si="250"/>
        <v>3.9400000000000004</v>
      </c>
      <c r="BQ81" s="2">
        <f t="shared" si="251"/>
        <v>55.68</v>
      </c>
      <c r="BR81" s="2">
        <f t="shared" si="252"/>
        <v>-4.6199999999999974</v>
      </c>
      <c r="BT81">
        <v>95</v>
      </c>
      <c r="BU81">
        <v>250</v>
      </c>
      <c r="BV81" s="3">
        <v>0.20300000000000001</v>
      </c>
      <c r="BW81" s="1">
        <f t="shared" si="253"/>
        <v>4.0600000000000005</v>
      </c>
      <c r="BX81" s="2">
        <f t="shared" si="254"/>
        <v>49.239999999999995</v>
      </c>
      <c r="BY81" s="2">
        <f t="shared" si="255"/>
        <v>6.4400000000000048</v>
      </c>
      <c r="CA81">
        <v>95</v>
      </c>
      <c r="CB81">
        <v>250</v>
      </c>
      <c r="CC81" s="3">
        <v>0.182</v>
      </c>
      <c r="CD81" s="1">
        <f t="shared" si="256"/>
        <v>3.6399999999999997</v>
      </c>
      <c r="CE81" s="2">
        <f t="shared" si="257"/>
        <v>57.88</v>
      </c>
      <c r="CF81" s="2">
        <f t="shared" si="258"/>
        <v>-8.6400000000000077</v>
      </c>
      <c r="CH81">
        <v>95</v>
      </c>
      <c r="CI81">
        <v>250</v>
      </c>
      <c r="CJ81" s="3">
        <v>0.188</v>
      </c>
      <c r="CK81" s="1">
        <f t="shared" si="259"/>
        <v>3.76</v>
      </c>
      <c r="CL81" s="2">
        <f t="shared" si="260"/>
        <v>51.48</v>
      </c>
      <c r="CM81" s="2">
        <f t="shared" si="261"/>
        <v>6.4000000000000057</v>
      </c>
      <c r="CO81">
        <v>95</v>
      </c>
      <c r="CP81">
        <v>250</v>
      </c>
      <c r="CQ81" s="3">
        <v>0.185</v>
      </c>
      <c r="CR81" s="1">
        <f t="shared" si="262"/>
        <v>3.7</v>
      </c>
      <c r="CS81" s="2">
        <f t="shared" si="263"/>
        <v>57.900000000000006</v>
      </c>
      <c r="CT81" s="2">
        <f t="shared" si="264"/>
        <v>-6.4200000000000088</v>
      </c>
      <c r="CV81">
        <v>95</v>
      </c>
      <c r="CW81">
        <v>250</v>
      </c>
      <c r="CX81" s="3">
        <v>0.19600000000000001</v>
      </c>
      <c r="CY81" s="1">
        <f t="shared" si="265"/>
        <v>3.92</v>
      </c>
      <c r="CZ81" s="2">
        <f t="shared" si="266"/>
        <v>52.8</v>
      </c>
      <c r="DA81" s="2">
        <f t="shared" si="267"/>
        <v>5.1000000000000085</v>
      </c>
      <c r="DC81">
        <v>95</v>
      </c>
      <c r="DD81">
        <v>250</v>
      </c>
      <c r="DE81" s="3">
        <v>0.2</v>
      </c>
      <c r="DF81" s="1">
        <f t="shared" si="268"/>
        <v>4</v>
      </c>
      <c r="DG81" s="2">
        <f t="shared" si="269"/>
        <v>60.56</v>
      </c>
      <c r="DH81" s="2">
        <f t="shared" si="270"/>
        <v>-7.7600000000000051</v>
      </c>
      <c r="DJ81">
        <v>95</v>
      </c>
      <c r="DK81">
        <v>250</v>
      </c>
      <c r="DL81" s="3">
        <v>0.2</v>
      </c>
      <c r="DM81" s="1">
        <f t="shared" si="271"/>
        <v>4</v>
      </c>
      <c r="DN81" s="2">
        <f t="shared" si="272"/>
        <v>50.940000000000005</v>
      </c>
      <c r="DO81" s="2">
        <f t="shared" si="273"/>
        <v>9.6199999999999974</v>
      </c>
      <c r="DQ81">
        <v>95</v>
      </c>
      <c r="DR81">
        <v>250</v>
      </c>
      <c r="DS81" s="3">
        <v>0.19900000000000001</v>
      </c>
      <c r="DT81" s="1">
        <f t="shared" si="274"/>
        <v>3.9800000000000004</v>
      </c>
      <c r="DU81" s="2">
        <f t="shared" si="275"/>
        <v>47.66</v>
      </c>
      <c r="DV81" s="2">
        <f t="shared" si="224"/>
        <v>3.2800000000000082</v>
      </c>
      <c r="DX81">
        <v>95</v>
      </c>
      <c r="DY81">
        <v>250</v>
      </c>
      <c r="DZ81" s="3">
        <v>0.19700000000000001</v>
      </c>
      <c r="EA81" s="1">
        <f t="shared" si="276"/>
        <v>3.9400000000000004</v>
      </c>
      <c r="EB81" s="2">
        <f t="shared" si="277"/>
        <v>45.6</v>
      </c>
      <c r="EC81" s="2">
        <f t="shared" si="278"/>
        <v>2.0599999999999952</v>
      </c>
    </row>
    <row r="82" spans="2:133" x14ac:dyDescent="0.25">
      <c r="B82">
        <v>95</v>
      </c>
      <c r="C82">
        <v>270</v>
      </c>
      <c r="D82" s="3">
        <v>0.188</v>
      </c>
      <c r="E82" s="1">
        <f t="shared" si="225"/>
        <v>3.76</v>
      </c>
      <c r="F82" s="2">
        <f t="shared" si="279"/>
        <v>63.04</v>
      </c>
      <c r="I82">
        <v>95</v>
      </c>
      <c r="J82">
        <v>270</v>
      </c>
      <c r="K82" s="3">
        <v>0.191</v>
      </c>
      <c r="L82" s="1">
        <f t="shared" si="226"/>
        <v>3.8200000000000003</v>
      </c>
      <c r="M82" s="2">
        <f t="shared" si="227"/>
        <v>66.400000000000006</v>
      </c>
      <c r="N82" s="2">
        <f t="shared" si="228"/>
        <v>-3.3600000000000065</v>
      </c>
      <c r="O82" s="2"/>
      <c r="P82">
        <v>95</v>
      </c>
      <c r="Q82">
        <v>270</v>
      </c>
      <c r="R82" s="3">
        <v>0.17699999999999999</v>
      </c>
      <c r="S82" s="1">
        <f t="shared" si="229"/>
        <v>3.54</v>
      </c>
      <c r="T82" s="2">
        <f t="shared" si="230"/>
        <v>60.739999999999988</v>
      </c>
      <c r="U82" s="2">
        <f t="shared" si="231"/>
        <v>5.6600000000000179</v>
      </c>
      <c r="W82">
        <v>95</v>
      </c>
      <c r="X82">
        <v>270</v>
      </c>
      <c r="Y82" s="3">
        <v>0.17499999999999999</v>
      </c>
      <c r="Z82" s="1">
        <f t="shared" si="232"/>
        <v>3.5</v>
      </c>
      <c r="AA82" s="2">
        <f t="shared" si="233"/>
        <v>63.019999999999996</v>
      </c>
      <c r="AB82" s="2">
        <f t="shared" si="234"/>
        <v>-2.2800000000000082</v>
      </c>
      <c r="AD82">
        <v>95</v>
      </c>
      <c r="AE82">
        <v>270</v>
      </c>
      <c r="AF82" s="3">
        <v>0.17299999999999999</v>
      </c>
      <c r="AG82" s="1">
        <f t="shared" si="235"/>
        <v>3.46</v>
      </c>
      <c r="AH82" s="2">
        <f t="shared" si="236"/>
        <v>56.460000000000008</v>
      </c>
      <c r="AI82" s="2">
        <f t="shared" si="237"/>
        <v>6.5599999999999881</v>
      </c>
      <c r="AK82">
        <v>95</v>
      </c>
      <c r="AL82">
        <v>270</v>
      </c>
      <c r="AM82" s="3">
        <v>0.17299999999999999</v>
      </c>
      <c r="AN82" s="1">
        <f t="shared" si="238"/>
        <v>3.46</v>
      </c>
      <c r="AO82" s="2">
        <f t="shared" si="239"/>
        <v>60.620000000000005</v>
      </c>
      <c r="AP82" s="2">
        <f t="shared" si="240"/>
        <v>-4.1599999999999966</v>
      </c>
      <c r="AQ82" s="2"/>
      <c r="AR82">
        <v>95</v>
      </c>
      <c r="AS82">
        <v>270</v>
      </c>
      <c r="AT82" s="3">
        <v>0.17299999999999999</v>
      </c>
      <c r="AU82" s="1">
        <f t="shared" si="241"/>
        <v>3.46</v>
      </c>
      <c r="AV82" s="2">
        <f t="shared" si="242"/>
        <v>52.74</v>
      </c>
      <c r="AW82" s="2">
        <f t="shared" si="243"/>
        <v>7.8800000000000026</v>
      </c>
      <c r="AY82">
        <v>95</v>
      </c>
      <c r="AZ82">
        <v>270</v>
      </c>
      <c r="BA82" s="3">
        <v>0.17100000000000001</v>
      </c>
      <c r="BB82" s="1">
        <f t="shared" si="244"/>
        <v>3.4200000000000004</v>
      </c>
      <c r="BC82" s="2">
        <f t="shared" si="245"/>
        <v>59.92</v>
      </c>
      <c r="BD82" s="2">
        <f t="shared" si="246"/>
        <v>-7.18</v>
      </c>
      <c r="BF82">
        <v>95</v>
      </c>
      <c r="BG82">
        <v>270</v>
      </c>
      <c r="BH82" s="3">
        <v>0.17199999999999999</v>
      </c>
      <c r="BI82" s="1">
        <f t="shared" si="247"/>
        <v>3.4399999999999995</v>
      </c>
      <c r="BJ82" s="2">
        <f t="shared" si="248"/>
        <v>54.5</v>
      </c>
      <c r="BK82" s="2">
        <f t="shared" si="249"/>
        <v>5.4200000000000017</v>
      </c>
      <c r="BM82">
        <v>95</v>
      </c>
      <c r="BN82">
        <v>270</v>
      </c>
      <c r="BO82" s="3">
        <v>0.19</v>
      </c>
      <c r="BP82" s="1">
        <f t="shared" si="250"/>
        <v>3.8</v>
      </c>
      <c r="BQ82" s="2">
        <f t="shared" si="251"/>
        <v>59.48</v>
      </c>
      <c r="BR82" s="2">
        <f t="shared" si="252"/>
        <v>-4.9799999999999969</v>
      </c>
      <c r="BT82">
        <v>95</v>
      </c>
      <c r="BU82">
        <v>270</v>
      </c>
      <c r="BV82" s="3">
        <v>0.185</v>
      </c>
      <c r="BW82" s="1">
        <f t="shared" si="253"/>
        <v>3.7</v>
      </c>
      <c r="BX82" s="2">
        <f t="shared" si="254"/>
        <v>52.94</v>
      </c>
      <c r="BY82" s="2">
        <f t="shared" si="255"/>
        <v>6.5399999999999991</v>
      </c>
      <c r="CA82">
        <v>95</v>
      </c>
      <c r="CB82">
        <v>270</v>
      </c>
      <c r="CC82" s="3">
        <v>0.19500000000000001</v>
      </c>
      <c r="CD82" s="1">
        <f t="shared" si="256"/>
        <v>3.9000000000000004</v>
      </c>
      <c r="CE82" s="2">
        <f t="shared" si="257"/>
        <v>61.78</v>
      </c>
      <c r="CF82" s="2">
        <f t="shared" si="258"/>
        <v>-8.8400000000000034</v>
      </c>
      <c r="CH82">
        <v>95</v>
      </c>
      <c r="CI82">
        <v>270</v>
      </c>
      <c r="CJ82" s="3">
        <v>0.186</v>
      </c>
      <c r="CK82" s="1">
        <f t="shared" si="259"/>
        <v>3.7199999999999998</v>
      </c>
      <c r="CL82" s="2">
        <f t="shared" si="260"/>
        <v>55.199999999999996</v>
      </c>
      <c r="CM82" s="2">
        <f t="shared" si="261"/>
        <v>6.5800000000000054</v>
      </c>
      <c r="CO82">
        <v>95</v>
      </c>
      <c r="CP82">
        <v>270</v>
      </c>
      <c r="CQ82" s="3">
        <v>0.186</v>
      </c>
      <c r="CR82" s="1">
        <f t="shared" si="262"/>
        <v>3.7199999999999998</v>
      </c>
      <c r="CS82" s="2">
        <f t="shared" si="263"/>
        <v>61.620000000000005</v>
      </c>
      <c r="CT82" s="2">
        <f t="shared" si="264"/>
        <v>-6.4200000000000088</v>
      </c>
      <c r="CV82">
        <v>95</v>
      </c>
      <c r="CW82">
        <v>270</v>
      </c>
      <c r="CX82" s="3">
        <v>0.186</v>
      </c>
      <c r="CY82" s="1">
        <f t="shared" si="265"/>
        <v>3.7199999999999998</v>
      </c>
      <c r="CZ82" s="2">
        <f t="shared" si="266"/>
        <v>56.519999999999996</v>
      </c>
      <c r="DA82" s="2">
        <f t="shared" si="267"/>
        <v>5.1000000000000085</v>
      </c>
      <c r="DC82">
        <v>95</v>
      </c>
      <c r="DD82">
        <v>270</v>
      </c>
      <c r="DE82" s="3">
        <v>0.17799999999999999</v>
      </c>
      <c r="DF82" s="1">
        <f t="shared" si="268"/>
        <v>3.5599999999999996</v>
      </c>
      <c r="DG82" s="2">
        <f t="shared" si="269"/>
        <v>64.12</v>
      </c>
      <c r="DH82" s="2">
        <f t="shared" si="270"/>
        <v>-7.6000000000000085</v>
      </c>
      <c r="DJ82">
        <v>95</v>
      </c>
      <c r="DK82">
        <v>270</v>
      </c>
      <c r="DL82" s="3">
        <v>0.17599999999999999</v>
      </c>
      <c r="DM82" s="1">
        <f t="shared" si="271"/>
        <v>3.5199999999999996</v>
      </c>
      <c r="DN82" s="2">
        <f t="shared" si="272"/>
        <v>54.460000000000008</v>
      </c>
      <c r="DO82" s="2">
        <f t="shared" si="273"/>
        <v>9.6599999999999966</v>
      </c>
      <c r="DQ82">
        <v>95</v>
      </c>
      <c r="DR82">
        <v>270</v>
      </c>
      <c r="DS82" s="3">
        <v>0.183</v>
      </c>
      <c r="DT82" s="1">
        <f t="shared" si="274"/>
        <v>3.66</v>
      </c>
      <c r="DU82" s="2">
        <f t="shared" si="275"/>
        <v>51.319999999999993</v>
      </c>
      <c r="DV82" s="2">
        <f t="shared" si="224"/>
        <v>3.1400000000000148</v>
      </c>
      <c r="DX82">
        <v>95</v>
      </c>
      <c r="DY82">
        <v>270</v>
      </c>
      <c r="DZ82" s="3">
        <v>0.19</v>
      </c>
      <c r="EA82" s="1">
        <f t="shared" si="276"/>
        <v>3.8</v>
      </c>
      <c r="EB82" s="2">
        <f t="shared" si="277"/>
        <v>49.4</v>
      </c>
      <c r="EC82" s="2">
        <f t="shared" si="278"/>
        <v>1.9199999999999946</v>
      </c>
    </row>
    <row r="83" spans="2:133" x14ac:dyDescent="0.25">
      <c r="B83">
        <v>95</v>
      </c>
      <c r="C83">
        <v>290</v>
      </c>
      <c r="D83" s="3">
        <v>0.20899999999999999</v>
      </c>
      <c r="E83" s="1">
        <f t="shared" si="225"/>
        <v>4.18</v>
      </c>
      <c r="F83" s="2">
        <f t="shared" si="279"/>
        <v>67.22</v>
      </c>
      <c r="I83">
        <v>95</v>
      </c>
      <c r="J83">
        <v>290</v>
      </c>
      <c r="K83" s="3">
        <v>0.21099999999999999</v>
      </c>
      <c r="L83" s="1">
        <f t="shared" si="226"/>
        <v>4.22</v>
      </c>
      <c r="M83" s="2">
        <f t="shared" si="227"/>
        <v>70.62</v>
      </c>
      <c r="N83" s="2">
        <f t="shared" si="228"/>
        <v>-3.4000000000000057</v>
      </c>
      <c r="O83" s="2"/>
      <c r="P83">
        <v>95</v>
      </c>
      <c r="Q83">
        <v>290</v>
      </c>
      <c r="R83" s="3">
        <v>0.21</v>
      </c>
      <c r="S83" s="1">
        <f t="shared" si="229"/>
        <v>4.2</v>
      </c>
      <c r="T83" s="2">
        <f t="shared" si="230"/>
        <v>64.939999999999984</v>
      </c>
      <c r="U83" s="2">
        <f t="shared" si="231"/>
        <v>5.680000000000021</v>
      </c>
      <c r="W83">
        <v>95</v>
      </c>
      <c r="X83">
        <v>290</v>
      </c>
      <c r="Y83" s="3">
        <v>0.20499999999999999</v>
      </c>
      <c r="Z83" s="1">
        <f t="shared" si="232"/>
        <v>4.0999999999999996</v>
      </c>
      <c r="AA83" s="2">
        <f t="shared" si="233"/>
        <v>67.11999999999999</v>
      </c>
      <c r="AB83" s="2">
        <f t="shared" si="234"/>
        <v>-2.1800000000000068</v>
      </c>
      <c r="AD83">
        <v>95</v>
      </c>
      <c r="AE83">
        <v>290</v>
      </c>
      <c r="AF83" s="3">
        <v>0.20100000000000001</v>
      </c>
      <c r="AG83" s="1">
        <f t="shared" si="235"/>
        <v>4.0200000000000005</v>
      </c>
      <c r="AH83" s="2">
        <f t="shared" si="236"/>
        <v>60.480000000000011</v>
      </c>
      <c r="AI83" s="2">
        <f t="shared" si="237"/>
        <v>6.6399999999999793</v>
      </c>
      <c r="AK83">
        <v>95</v>
      </c>
      <c r="AL83">
        <v>290</v>
      </c>
      <c r="AM83" s="3">
        <v>0.20200000000000001</v>
      </c>
      <c r="AN83" s="1">
        <f t="shared" si="238"/>
        <v>4.04</v>
      </c>
      <c r="AO83" s="2">
        <f t="shared" si="239"/>
        <v>64.660000000000011</v>
      </c>
      <c r="AP83" s="2">
        <f t="shared" si="240"/>
        <v>-4.18</v>
      </c>
      <c r="AQ83" s="2"/>
      <c r="AR83">
        <v>95</v>
      </c>
      <c r="AS83">
        <v>290</v>
      </c>
      <c r="AT83" s="3">
        <v>0.19900000000000001</v>
      </c>
      <c r="AU83" s="1">
        <f t="shared" si="241"/>
        <v>3.9800000000000004</v>
      </c>
      <c r="AV83" s="2">
        <f t="shared" si="242"/>
        <v>56.72</v>
      </c>
      <c r="AW83" s="2">
        <f t="shared" si="243"/>
        <v>7.9400000000000119</v>
      </c>
      <c r="AY83">
        <v>95</v>
      </c>
      <c r="AZ83">
        <v>290</v>
      </c>
      <c r="BA83" s="3">
        <v>0.2</v>
      </c>
      <c r="BB83" s="1">
        <f t="shared" si="244"/>
        <v>4</v>
      </c>
      <c r="BC83" s="2">
        <f t="shared" si="245"/>
        <v>63.92</v>
      </c>
      <c r="BD83" s="2">
        <f t="shared" si="246"/>
        <v>-7.2000000000000028</v>
      </c>
      <c r="BF83">
        <v>95</v>
      </c>
      <c r="BG83">
        <v>290</v>
      </c>
      <c r="BH83" s="3">
        <v>0.2</v>
      </c>
      <c r="BI83" s="1">
        <f t="shared" si="247"/>
        <v>4</v>
      </c>
      <c r="BJ83" s="2">
        <f t="shared" si="248"/>
        <v>58.5</v>
      </c>
      <c r="BK83" s="2">
        <f t="shared" si="249"/>
        <v>5.4200000000000017</v>
      </c>
      <c r="BM83">
        <v>95</v>
      </c>
      <c r="BN83">
        <v>290</v>
      </c>
      <c r="BO83" s="3">
        <v>0.215</v>
      </c>
      <c r="BP83" s="1">
        <f t="shared" si="250"/>
        <v>4.3</v>
      </c>
      <c r="BQ83" s="2">
        <f t="shared" si="251"/>
        <v>63.779999999999994</v>
      </c>
      <c r="BR83" s="2">
        <f t="shared" si="252"/>
        <v>-5.279999999999994</v>
      </c>
      <c r="BT83">
        <v>95</v>
      </c>
      <c r="BU83">
        <v>290</v>
      </c>
      <c r="BV83" s="3">
        <v>0.214</v>
      </c>
      <c r="BW83" s="1">
        <f t="shared" si="253"/>
        <v>4.28</v>
      </c>
      <c r="BX83" s="2">
        <f t="shared" si="254"/>
        <v>57.22</v>
      </c>
      <c r="BY83" s="2">
        <f t="shared" si="255"/>
        <v>6.5599999999999952</v>
      </c>
      <c r="CA83">
        <v>95</v>
      </c>
      <c r="CB83">
        <v>290</v>
      </c>
      <c r="CC83" s="3">
        <v>0.21199999999999999</v>
      </c>
      <c r="CD83" s="1">
        <f t="shared" si="256"/>
        <v>4.24</v>
      </c>
      <c r="CE83" s="2">
        <f t="shared" si="257"/>
        <v>66.02</v>
      </c>
      <c r="CF83" s="2">
        <f t="shared" si="258"/>
        <v>-8.7999999999999972</v>
      </c>
      <c r="CH83">
        <v>95</v>
      </c>
      <c r="CI83">
        <v>290</v>
      </c>
      <c r="CJ83" s="3">
        <v>0.21099999999999999</v>
      </c>
      <c r="CK83" s="1">
        <f t="shared" si="259"/>
        <v>4.22</v>
      </c>
      <c r="CL83" s="2">
        <f t="shared" si="260"/>
        <v>59.419999999999995</v>
      </c>
      <c r="CM83" s="2">
        <f t="shared" si="261"/>
        <v>6.6000000000000014</v>
      </c>
      <c r="CO83">
        <v>95</v>
      </c>
      <c r="CP83">
        <v>290</v>
      </c>
      <c r="CQ83" s="3">
        <v>0.21199999999999999</v>
      </c>
      <c r="CR83" s="1">
        <f t="shared" si="262"/>
        <v>4.24</v>
      </c>
      <c r="CS83" s="2">
        <f t="shared" si="263"/>
        <v>65.86</v>
      </c>
      <c r="CT83" s="2">
        <f t="shared" si="264"/>
        <v>-6.4400000000000048</v>
      </c>
      <c r="CV83">
        <v>95</v>
      </c>
      <c r="CW83">
        <v>290</v>
      </c>
      <c r="CX83" s="3">
        <v>0.21199999999999999</v>
      </c>
      <c r="CY83" s="1">
        <f t="shared" si="265"/>
        <v>4.24</v>
      </c>
      <c r="CZ83" s="2">
        <f t="shared" si="266"/>
        <v>60.76</v>
      </c>
      <c r="DA83" s="2">
        <f t="shared" si="267"/>
        <v>5.1000000000000014</v>
      </c>
      <c r="DC83">
        <v>95</v>
      </c>
      <c r="DD83">
        <v>290</v>
      </c>
      <c r="DE83" s="3">
        <v>0.21</v>
      </c>
      <c r="DF83" s="1">
        <f t="shared" si="268"/>
        <v>4.2</v>
      </c>
      <c r="DG83" s="2">
        <f t="shared" si="269"/>
        <v>68.320000000000007</v>
      </c>
      <c r="DH83" s="2">
        <f t="shared" si="270"/>
        <v>-7.5600000000000094</v>
      </c>
      <c r="DJ83">
        <v>95</v>
      </c>
      <c r="DK83">
        <v>290</v>
      </c>
      <c r="DL83" s="3">
        <v>0.21</v>
      </c>
      <c r="DM83" s="1">
        <f t="shared" si="271"/>
        <v>4.2</v>
      </c>
      <c r="DN83" s="2">
        <f t="shared" si="272"/>
        <v>58.660000000000011</v>
      </c>
      <c r="DO83" s="2">
        <f t="shared" si="273"/>
        <v>9.6599999999999966</v>
      </c>
      <c r="DQ83">
        <v>95</v>
      </c>
      <c r="DR83">
        <v>290</v>
      </c>
      <c r="DS83" s="3">
        <v>0.21099999999999999</v>
      </c>
      <c r="DT83" s="1">
        <f t="shared" si="274"/>
        <v>4.22</v>
      </c>
      <c r="DU83" s="2">
        <f t="shared" si="275"/>
        <v>55.539999999999992</v>
      </c>
      <c r="DV83" s="2">
        <f t="shared" si="224"/>
        <v>3.1200000000000188</v>
      </c>
      <c r="DX83">
        <v>95</v>
      </c>
      <c r="DY83">
        <v>290</v>
      </c>
      <c r="DZ83" s="3">
        <v>0.21299999999999999</v>
      </c>
      <c r="EA83" s="1">
        <f t="shared" si="276"/>
        <v>4.26</v>
      </c>
      <c r="EB83" s="2">
        <f t="shared" si="277"/>
        <v>53.66</v>
      </c>
      <c r="EC83" s="2">
        <f t="shared" si="278"/>
        <v>1.8799999999999955</v>
      </c>
    </row>
    <row r="84" spans="2:133" x14ac:dyDescent="0.25">
      <c r="E84" s="7"/>
      <c r="F84" s="4"/>
      <c r="L84" s="7"/>
      <c r="M84" s="4"/>
      <c r="N84" s="4"/>
      <c r="O84" s="2"/>
      <c r="R84" s="2"/>
      <c r="S84" s="7"/>
      <c r="T84" s="4"/>
      <c r="U84" s="4"/>
      <c r="Z84" s="7"/>
      <c r="AA84" s="4"/>
      <c r="AB84" s="4"/>
      <c r="AG84" s="7"/>
      <c r="AH84" s="4"/>
      <c r="AI84" s="4"/>
      <c r="AN84" s="7"/>
      <c r="AO84" s="4"/>
      <c r="AP84" s="4"/>
      <c r="AQ84" s="4"/>
      <c r="AU84" s="7"/>
      <c r="AV84" s="4"/>
      <c r="AW84" s="4"/>
      <c r="BB84" s="7"/>
      <c r="BC84" s="4"/>
      <c r="BD84" s="4"/>
      <c r="BH84" s="3"/>
      <c r="BI84" s="7"/>
      <c r="BJ84" s="4"/>
      <c r="BK84" s="4"/>
      <c r="BP84" s="7"/>
      <c r="BQ84" s="4"/>
      <c r="BR84" s="4"/>
      <c r="BW84" s="7"/>
      <c r="BX84" s="4"/>
      <c r="BY84" s="4"/>
      <c r="CD84" s="7"/>
      <c r="CE84" s="4"/>
      <c r="CF84" s="4"/>
      <c r="CK84" s="7"/>
      <c r="CL84" s="4"/>
      <c r="CM84" s="4"/>
      <c r="CR84" s="7"/>
      <c r="CS84" s="4"/>
      <c r="CT84" s="4"/>
      <c r="CY84" s="7"/>
      <c r="CZ84" s="4"/>
      <c r="DA84" s="4"/>
      <c r="DF84" s="7"/>
      <c r="DG84" s="4"/>
      <c r="DH84" s="4"/>
      <c r="DM84" s="7"/>
      <c r="DN84" s="4"/>
      <c r="DO84" s="4"/>
      <c r="DT84" s="7"/>
      <c r="DU84" s="4"/>
      <c r="DV84" s="2"/>
      <c r="EA84" s="7"/>
      <c r="EB84" s="4"/>
      <c r="EC84" s="4"/>
    </row>
    <row r="85" spans="2:133" x14ac:dyDescent="0.25">
      <c r="B85">
        <v>96</v>
      </c>
      <c r="C85">
        <v>10</v>
      </c>
      <c r="D85" s="3">
        <v>0.16400000000000001</v>
      </c>
      <c r="E85" s="1">
        <f>D85*20</f>
        <v>3.2800000000000002</v>
      </c>
      <c r="F85" s="2">
        <f>E85</f>
        <v>3.2800000000000002</v>
      </c>
      <c r="I85">
        <v>96</v>
      </c>
      <c r="J85">
        <v>10</v>
      </c>
      <c r="K85" s="3">
        <v>0.22800000000000001</v>
      </c>
      <c r="L85" s="1">
        <f>K85*20</f>
        <v>4.5600000000000005</v>
      </c>
      <c r="M85" s="2">
        <f>L85</f>
        <v>4.5600000000000005</v>
      </c>
      <c r="N85" s="2">
        <f>F85-M85</f>
        <v>-1.2800000000000002</v>
      </c>
      <c r="O85" s="2"/>
      <c r="P85">
        <v>96</v>
      </c>
      <c r="Q85">
        <v>10</v>
      </c>
      <c r="R85" s="3">
        <v>9.1999999999999998E-2</v>
      </c>
      <c r="S85" s="1">
        <f>R85*20</f>
        <v>1.8399999999999999</v>
      </c>
      <c r="T85" s="2">
        <f>S85</f>
        <v>1.8399999999999999</v>
      </c>
      <c r="U85" s="2">
        <f>M85-T85</f>
        <v>2.7200000000000006</v>
      </c>
      <c r="W85">
        <v>96</v>
      </c>
      <c r="X85">
        <v>10</v>
      </c>
      <c r="Y85" s="3">
        <v>0.16</v>
      </c>
      <c r="Z85" s="1">
        <f>Y85*20</f>
        <v>3.2</v>
      </c>
      <c r="AA85" s="2">
        <f>Z85</f>
        <v>3.2</v>
      </c>
      <c r="AB85" s="2">
        <f>T85-AA85</f>
        <v>-1.3600000000000003</v>
      </c>
      <c r="AD85">
        <v>96</v>
      </c>
      <c r="AE85">
        <v>10</v>
      </c>
      <c r="AF85" s="3">
        <v>7.0000000000000007E-2</v>
      </c>
      <c r="AG85" s="1">
        <f>AF85*20</f>
        <v>1.4000000000000001</v>
      </c>
      <c r="AH85" s="2">
        <f>AG85</f>
        <v>1.4000000000000001</v>
      </c>
      <c r="AI85" s="2">
        <f>AA85-AH85</f>
        <v>1.8</v>
      </c>
      <c r="AK85">
        <v>96</v>
      </c>
      <c r="AL85">
        <v>10</v>
      </c>
      <c r="AM85" s="3">
        <v>0.16400000000000001</v>
      </c>
      <c r="AN85" s="1">
        <f>AM85*20</f>
        <v>3.2800000000000002</v>
      </c>
      <c r="AO85" s="2">
        <f>AN85</f>
        <v>3.2800000000000002</v>
      </c>
      <c r="AP85" s="2">
        <f>AH85-AO85</f>
        <v>-1.8800000000000001</v>
      </c>
      <c r="AQ85" s="2"/>
      <c r="AR85">
        <v>96</v>
      </c>
      <c r="AS85">
        <v>10</v>
      </c>
      <c r="AT85" s="3">
        <v>0.108</v>
      </c>
      <c r="AU85" s="1">
        <f>AT85*20</f>
        <v>2.16</v>
      </c>
      <c r="AV85" s="2">
        <f>AU85</f>
        <v>2.16</v>
      </c>
      <c r="AW85" s="2">
        <f>AO85-AV85</f>
        <v>1.1200000000000001</v>
      </c>
      <c r="AY85">
        <v>96</v>
      </c>
      <c r="AZ85">
        <v>10</v>
      </c>
      <c r="BA85" s="3">
        <v>0.20399999999999999</v>
      </c>
      <c r="BB85" s="1">
        <f>BA85*20</f>
        <v>4.08</v>
      </c>
      <c r="BC85" s="2">
        <f>BB85</f>
        <v>4.08</v>
      </c>
      <c r="BD85" s="2">
        <f>AV85-BC85</f>
        <v>-1.92</v>
      </c>
      <c r="BF85">
        <v>96</v>
      </c>
      <c r="BG85">
        <v>10</v>
      </c>
      <c r="BH85" s="3">
        <v>0.13300000000000001</v>
      </c>
      <c r="BI85" s="1">
        <f>BH85*20</f>
        <v>2.66</v>
      </c>
      <c r="BJ85" s="2">
        <f>BI85</f>
        <v>2.66</v>
      </c>
      <c r="BK85" s="2">
        <f>BC85-BJ85</f>
        <v>1.42</v>
      </c>
      <c r="BM85">
        <v>96</v>
      </c>
      <c r="BN85">
        <v>10</v>
      </c>
      <c r="BO85" s="3">
        <v>0.17</v>
      </c>
      <c r="BP85" s="1">
        <f>BO85*20</f>
        <v>3.4000000000000004</v>
      </c>
      <c r="BQ85" s="2">
        <f>BP85</f>
        <v>3.4000000000000004</v>
      </c>
      <c r="BR85" s="2">
        <f>BJ85-BQ85</f>
        <v>-0.74000000000000021</v>
      </c>
      <c r="BT85">
        <v>96</v>
      </c>
      <c r="BU85">
        <v>10</v>
      </c>
      <c r="BV85" s="3">
        <v>0.115</v>
      </c>
      <c r="BW85" s="1">
        <f>BV85*20</f>
        <v>2.3000000000000003</v>
      </c>
      <c r="BX85" s="2">
        <f>BW85</f>
        <v>2.3000000000000003</v>
      </c>
      <c r="BY85" s="2">
        <f>BQ85-BX85</f>
        <v>1.1000000000000001</v>
      </c>
      <c r="CA85">
        <v>96</v>
      </c>
      <c r="CB85">
        <v>10</v>
      </c>
      <c r="CC85" s="3">
        <v>0.222</v>
      </c>
      <c r="CD85" s="1">
        <f>CC85*20</f>
        <v>4.4400000000000004</v>
      </c>
      <c r="CE85" s="2">
        <f>CD85</f>
        <v>4.4400000000000004</v>
      </c>
      <c r="CF85" s="2">
        <f>BX85-CE85</f>
        <v>-2.14</v>
      </c>
      <c r="CH85">
        <v>96</v>
      </c>
      <c r="CI85">
        <v>10</v>
      </c>
      <c r="CJ85" s="3">
        <v>0.16</v>
      </c>
      <c r="CK85" s="1">
        <f>CJ85*20</f>
        <v>3.2</v>
      </c>
      <c r="CL85" s="2">
        <f>CK85</f>
        <v>3.2</v>
      </c>
      <c r="CM85" s="2">
        <f>CE85-CL85</f>
        <v>1.2400000000000002</v>
      </c>
      <c r="CO85">
        <v>96</v>
      </c>
      <c r="CP85">
        <v>10</v>
      </c>
      <c r="CQ85" s="3">
        <v>0.24199999999999999</v>
      </c>
      <c r="CR85" s="1">
        <f>CQ85*20</f>
        <v>4.84</v>
      </c>
      <c r="CS85" s="2">
        <f>CR85</f>
        <v>4.84</v>
      </c>
      <c r="CT85" s="2">
        <f>CL85-CS85</f>
        <v>-1.6399999999999997</v>
      </c>
      <c r="CV85">
        <v>96</v>
      </c>
      <c r="CW85">
        <v>10</v>
      </c>
      <c r="CX85" s="3">
        <v>0.15</v>
      </c>
      <c r="CY85" s="1">
        <f>CX85*20</f>
        <v>3</v>
      </c>
      <c r="CZ85" s="2">
        <f>CY85</f>
        <v>3</v>
      </c>
      <c r="DA85" s="2">
        <f>CS85-CZ85</f>
        <v>1.8399999999999999</v>
      </c>
      <c r="DC85">
        <v>96</v>
      </c>
      <c r="DD85">
        <v>10</v>
      </c>
      <c r="DE85" s="3">
        <v>0.23200000000000001</v>
      </c>
      <c r="DF85" s="1">
        <f>DE85*20</f>
        <v>4.6400000000000006</v>
      </c>
      <c r="DG85" s="2">
        <f>DF85</f>
        <v>4.6400000000000006</v>
      </c>
      <c r="DH85" s="2">
        <f>CZ85-DG85</f>
        <v>-1.6400000000000006</v>
      </c>
      <c r="DJ85">
        <v>96</v>
      </c>
      <c r="DK85">
        <v>10</v>
      </c>
      <c r="DL85" s="3">
        <v>0.129</v>
      </c>
      <c r="DM85" s="1">
        <f>DL85*20</f>
        <v>2.58</v>
      </c>
      <c r="DN85" s="2">
        <f>DM85</f>
        <v>2.58</v>
      </c>
      <c r="DO85" s="2">
        <f>DG85-DN85</f>
        <v>2.0600000000000005</v>
      </c>
      <c r="DQ85">
        <v>96</v>
      </c>
      <c r="DR85">
        <v>10</v>
      </c>
      <c r="DS85" s="3">
        <v>0.11600000000000001</v>
      </c>
      <c r="DT85" s="1">
        <f>DS85*20</f>
        <v>2.3200000000000003</v>
      </c>
      <c r="DU85" s="2">
        <f>DT85</f>
        <v>2.3200000000000003</v>
      </c>
      <c r="DV85" s="2">
        <f t="shared" ref="DV85:DV99" si="280">DN85-DU85</f>
        <v>0.25999999999999979</v>
      </c>
      <c r="DX85">
        <v>96</v>
      </c>
      <c r="DY85">
        <v>10</v>
      </c>
      <c r="DZ85" s="3">
        <v>0.13600000000000001</v>
      </c>
      <c r="EA85" s="1">
        <f>DZ85*20</f>
        <v>2.72</v>
      </c>
      <c r="EB85" s="2">
        <f>EA85</f>
        <v>2.72</v>
      </c>
      <c r="EC85" s="2">
        <f>DU85-EB85</f>
        <v>-0.39999999999999991</v>
      </c>
    </row>
    <row r="86" spans="2:133" x14ac:dyDescent="0.25">
      <c r="B86">
        <v>96</v>
      </c>
      <c r="C86">
        <v>30</v>
      </c>
      <c r="D86" s="3">
        <v>0.22600000000000001</v>
      </c>
      <c r="E86" s="1">
        <f t="shared" ref="E86:E99" si="281">D86*20</f>
        <v>4.5200000000000005</v>
      </c>
      <c r="F86" s="2">
        <f>F85+E86</f>
        <v>7.8000000000000007</v>
      </c>
      <c r="I86">
        <v>96</v>
      </c>
      <c r="J86">
        <v>30</v>
      </c>
      <c r="K86" s="3">
        <v>0.255</v>
      </c>
      <c r="L86" s="1">
        <f t="shared" ref="L86:L99" si="282">K86*20</f>
        <v>5.0999999999999996</v>
      </c>
      <c r="M86" s="2">
        <f t="shared" ref="M86:M99" si="283">M85+L86</f>
        <v>9.66</v>
      </c>
      <c r="N86" s="2">
        <f t="shared" ref="N86:N99" si="284">F86-M86</f>
        <v>-1.8599999999999994</v>
      </c>
      <c r="O86" s="2"/>
      <c r="P86">
        <v>96</v>
      </c>
      <c r="Q86">
        <v>30</v>
      </c>
      <c r="R86" s="3">
        <v>0.18099999999999999</v>
      </c>
      <c r="S86" s="1">
        <f t="shared" ref="S86:S99" si="285">R86*20</f>
        <v>3.62</v>
      </c>
      <c r="T86" s="2">
        <f t="shared" ref="T86:T99" si="286">T85+S86</f>
        <v>5.46</v>
      </c>
      <c r="U86" s="2">
        <f t="shared" ref="U86:U99" si="287">M86-T86</f>
        <v>4.2</v>
      </c>
      <c r="W86">
        <v>96</v>
      </c>
      <c r="X86">
        <v>30</v>
      </c>
      <c r="Y86" s="3">
        <v>0.22900000000000001</v>
      </c>
      <c r="Z86" s="1">
        <f t="shared" ref="Z86:Z99" si="288">Y86*20</f>
        <v>4.58</v>
      </c>
      <c r="AA86" s="2">
        <f t="shared" ref="AA86:AA99" si="289">AA85+Z86</f>
        <v>7.78</v>
      </c>
      <c r="AB86" s="2">
        <f t="shared" ref="AB86:AB99" si="290">T86-AA86</f>
        <v>-2.3200000000000003</v>
      </c>
      <c r="AD86">
        <v>96</v>
      </c>
      <c r="AE86">
        <v>30</v>
      </c>
      <c r="AF86" s="3">
        <v>0.14599999999999999</v>
      </c>
      <c r="AG86" s="1">
        <f t="shared" ref="AG86:AG99" si="291">AF86*20</f>
        <v>2.92</v>
      </c>
      <c r="AH86" s="2">
        <f t="shared" ref="AH86:AH99" si="292">AH85+AG86</f>
        <v>4.32</v>
      </c>
      <c r="AI86" s="2">
        <f t="shared" ref="AI86:AI99" si="293">AA86-AH86</f>
        <v>3.46</v>
      </c>
      <c r="AK86">
        <v>96</v>
      </c>
      <c r="AL86">
        <v>30</v>
      </c>
      <c r="AM86" s="3">
        <v>0.19600000000000001</v>
      </c>
      <c r="AN86" s="1">
        <f t="shared" ref="AN86:AN99" si="294">AM86*20</f>
        <v>3.92</v>
      </c>
      <c r="AO86" s="2">
        <f t="shared" ref="AO86:AO99" si="295">AO85+AN86</f>
        <v>7.2</v>
      </c>
      <c r="AP86" s="2">
        <f t="shared" ref="AP86:AP99" si="296">AH86-AO86</f>
        <v>-2.88</v>
      </c>
      <c r="AQ86" s="2"/>
      <c r="AR86">
        <v>96</v>
      </c>
      <c r="AS86">
        <v>30</v>
      </c>
      <c r="AT86" s="3">
        <v>0.13400000000000001</v>
      </c>
      <c r="AU86" s="1">
        <f t="shared" ref="AU86:AU99" si="297">AT86*20</f>
        <v>2.68</v>
      </c>
      <c r="AV86" s="2">
        <f t="shared" ref="AV86:AV99" si="298">AV85+AU86</f>
        <v>4.84</v>
      </c>
      <c r="AW86" s="2">
        <f t="shared" ref="AW86:AW99" si="299">AO86-AV86</f>
        <v>2.3600000000000003</v>
      </c>
      <c r="AY86">
        <v>96</v>
      </c>
      <c r="AZ86">
        <v>30</v>
      </c>
      <c r="BA86" s="3">
        <v>0.23499999999999999</v>
      </c>
      <c r="BB86" s="1">
        <f t="shared" ref="BB86:BB99" si="300">BA86*20</f>
        <v>4.6999999999999993</v>
      </c>
      <c r="BC86" s="2">
        <f t="shared" ref="BC86:BC99" si="301">BC85+BB86</f>
        <v>8.7799999999999994</v>
      </c>
      <c r="BD86" s="2">
        <f t="shared" ref="BD86:BD99" si="302">AV86-BC86</f>
        <v>-3.9399999999999995</v>
      </c>
      <c r="BF86">
        <v>96</v>
      </c>
      <c r="BG86">
        <v>30</v>
      </c>
      <c r="BH86" s="3">
        <v>0.16400000000000001</v>
      </c>
      <c r="BI86" s="1">
        <f t="shared" ref="BI86:BI99" si="303">BH86*20</f>
        <v>3.2800000000000002</v>
      </c>
      <c r="BJ86" s="2">
        <f t="shared" ref="BJ86:BJ99" si="304">BJ85+BI86</f>
        <v>5.94</v>
      </c>
      <c r="BK86" s="2">
        <f t="shared" ref="BK86:BK99" si="305">BC86-BJ86</f>
        <v>2.839999999999999</v>
      </c>
      <c r="BM86">
        <v>96</v>
      </c>
      <c r="BN86">
        <v>30</v>
      </c>
      <c r="BO86" s="3">
        <v>0.193</v>
      </c>
      <c r="BP86" s="1">
        <f t="shared" ref="BP86:BP99" si="306">BO86*20</f>
        <v>3.8600000000000003</v>
      </c>
      <c r="BQ86" s="2">
        <f t="shared" ref="BQ86:BQ99" si="307">BQ85+BP86</f>
        <v>7.2600000000000007</v>
      </c>
      <c r="BR86" s="2">
        <f t="shared" ref="BR86:BR99" si="308">BJ86-BQ86</f>
        <v>-1.3200000000000003</v>
      </c>
      <c r="BT86">
        <v>96</v>
      </c>
      <c r="BU86">
        <v>30</v>
      </c>
      <c r="BV86" s="3">
        <v>0.14299999999999999</v>
      </c>
      <c r="BW86" s="1">
        <f t="shared" ref="BW86:BW99" si="309">BV86*20</f>
        <v>2.86</v>
      </c>
      <c r="BX86" s="2">
        <f t="shared" ref="BX86:BX99" si="310">BX85+BW86</f>
        <v>5.16</v>
      </c>
      <c r="BY86" s="2">
        <f t="shared" ref="BY86:BY99" si="311">BQ86-BX86</f>
        <v>2.1000000000000005</v>
      </c>
      <c r="CA86">
        <v>96</v>
      </c>
      <c r="CB86">
        <v>30</v>
      </c>
      <c r="CC86" s="3">
        <v>0.25600000000000001</v>
      </c>
      <c r="CD86" s="1">
        <f t="shared" ref="CD86:CD99" si="312">CC86*20</f>
        <v>5.12</v>
      </c>
      <c r="CE86" s="2">
        <f t="shared" ref="CE86:CE99" si="313">CE85+CD86</f>
        <v>9.56</v>
      </c>
      <c r="CF86" s="2">
        <f t="shared" ref="CF86:CF99" si="314">BX86-CE86</f>
        <v>-4.4000000000000004</v>
      </c>
      <c r="CH86">
        <v>96</v>
      </c>
      <c r="CI86">
        <v>30</v>
      </c>
      <c r="CJ86" s="3">
        <v>0.188</v>
      </c>
      <c r="CK86" s="1">
        <f t="shared" ref="CK86:CK99" si="315">CJ86*20</f>
        <v>3.76</v>
      </c>
      <c r="CL86" s="2">
        <f t="shared" ref="CL86:CL99" si="316">CL85+CK86</f>
        <v>6.96</v>
      </c>
      <c r="CM86" s="2">
        <f t="shared" ref="CM86:CM99" si="317">CE86-CL86</f>
        <v>2.6000000000000005</v>
      </c>
      <c r="CO86">
        <v>96</v>
      </c>
      <c r="CP86">
        <v>30</v>
      </c>
      <c r="CQ86" s="3">
        <v>0.253</v>
      </c>
      <c r="CR86" s="1">
        <f t="shared" ref="CR86:CR99" si="318">CQ86*20</f>
        <v>5.0600000000000005</v>
      </c>
      <c r="CS86" s="2">
        <f t="shared" ref="CS86:CS99" si="319">CS85+CR86</f>
        <v>9.9</v>
      </c>
      <c r="CT86" s="2">
        <f t="shared" ref="CT86:CT99" si="320">CL86-CS86</f>
        <v>-2.9400000000000004</v>
      </c>
      <c r="CV86">
        <v>96</v>
      </c>
      <c r="CW86">
        <v>30</v>
      </c>
      <c r="CX86" s="3">
        <v>0.16700000000000001</v>
      </c>
      <c r="CY86" s="1">
        <f t="shared" ref="CY86:CY99" si="321">CX86*20</f>
        <v>3.3400000000000003</v>
      </c>
      <c r="CZ86" s="2">
        <f t="shared" ref="CZ86:CZ99" si="322">CZ85+CY86</f>
        <v>6.34</v>
      </c>
      <c r="DA86" s="2">
        <f t="shared" ref="DA86:DA99" si="323">CS86-CZ86</f>
        <v>3.5600000000000005</v>
      </c>
      <c r="DC86">
        <v>96</v>
      </c>
      <c r="DD86">
        <v>30</v>
      </c>
      <c r="DE86" s="3">
        <v>0.26300000000000001</v>
      </c>
      <c r="DF86" s="1">
        <f t="shared" ref="DF86:DF99" si="324">DE86*20</f>
        <v>5.26</v>
      </c>
      <c r="DG86" s="2">
        <f t="shared" ref="DG86:DG99" si="325">DG85+DF86</f>
        <v>9.9</v>
      </c>
      <c r="DH86" s="2">
        <f t="shared" ref="DH86:DH99" si="326">CZ86-DG86</f>
        <v>-3.5600000000000005</v>
      </c>
      <c r="DJ86">
        <v>96</v>
      </c>
      <c r="DK86">
        <v>30</v>
      </c>
      <c r="DL86" s="3">
        <v>0.16</v>
      </c>
      <c r="DM86" s="1">
        <f t="shared" ref="DM86:DM99" si="327">DL86*20</f>
        <v>3.2</v>
      </c>
      <c r="DN86" s="2">
        <f t="shared" ref="DN86:DN99" si="328">DN85+DM86</f>
        <v>5.78</v>
      </c>
      <c r="DO86" s="2">
        <f t="shared" ref="DO86:DO99" si="329">DG86-DN86</f>
        <v>4.12</v>
      </c>
      <c r="DQ86">
        <v>96</v>
      </c>
      <c r="DR86">
        <v>30</v>
      </c>
      <c r="DS86" s="3">
        <v>0.156</v>
      </c>
      <c r="DT86" s="1">
        <f t="shared" ref="DT86:DT99" si="330">DS86*20</f>
        <v>3.12</v>
      </c>
      <c r="DU86" s="2">
        <f t="shared" ref="DU86:DU99" si="331">DU85+DT86</f>
        <v>5.44</v>
      </c>
      <c r="DV86" s="2">
        <f t="shared" si="280"/>
        <v>0.33999999999999986</v>
      </c>
      <c r="DX86">
        <v>96</v>
      </c>
      <c r="DY86">
        <v>30</v>
      </c>
      <c r="DZ86" s="3">
        <v>0.16400000000000001</v>
      </c>
      <c r="EA86" s="1">
        <f t="shared" ref="EA86:EA99" si="332">DZ86*20</f>
        <v>3.2800000000000002</v>
      </c>
      <c r="EB86" s="2">
        <f t="shared" ref="EB86:EB99" si="333">EB85+EA86</f>
        <v>6</v>
      </c>
      <c r="EC86" s="2">
        <f t="shared" ref="EC86:EC99" si="334">DU86-EB86</f>
        <v>-0.55999999999999961</v>
      </c>
    </row>
    <row r="87" spans="2:133" x14ac:dyDescent="0.25">
      <c r="B87">
        <v>96</v>
      </c>
      <c r="C87">
        <v>50</v>
      </c>
      <c r="D87" s="3">
        <v>0.24</v>
      </c>
      <c r="E87" s="1">
        <f t="shared" si="281"/>
        <v>4.8</v>
      </c>
      <c r="F87" s="2">
        <f>F86+E87</f>
        <v>12.600000000000001</v>
      </c>
      <c r="I87">
        <v>96</v>
      </c>
      <c r="J87">
        <v>50</v>
      </c>
      <c r="K87" s="3">
        <v>0.26200000000000001</v>
      </c>
      <c r="L87" s="1">
        <f t="shared" si="282"/>
        <v>5.24</v>
      </c>
      <c r="M87" s="2">
        <f t="shared" si="283"/>
        <v>14.9</v>
      </c>
      <c r="N87" s="2">
        <f t="shared" si="284"/>
        <v>-2.2999999999999989</v>
      </c>
      <c r="O87" s="2"/>
      <c r="P87">
        <v>96</v>
      </c>
      <c r="Q87">
        <v>50</v>
      </c>
      <c r="R87" s="3">
        <v>0.218</v>
      </c>
      <c r="S87" s="1">
        <f t="shared" si="285"/>
        <v>4.3600000000000003</v>
      </c>
      <c r="T87" s="2">
        <f t="shared" si="286"/>
        <v>9.82</v>
      </c>
      <c r="U87" s="2">
        <f t="shared" si="287"/>
        <v>5.08</v>
      </c>
      <c r="W87">
        <v>96</v>
      </c>
      <c r="X87">
        <v>50</v>
      </c>
      <c r="Y87" s="3">
        <v>0.23899999999999999</v>
      </c>
      <c r="Z87" s="1">
        <f t="shared" si="288"/>
        <v>4.7799999999999994</v>
      </c>
      <c r="AA87" s="2">
        <f t="shared" si="289"/>
        <v>12.559999999999999</v>
      </c>
      <c r="AB87" s="2">
        <f t="shared" si="290"/>
        <v>-2.7399999999999984</v>
      </c>
      <c r="AD87">
        <v>96</v>
      </c>
      <c r="AE87">
        <v>50</v>
      </c>
      <c r="AF87" s="3">
        <v>0.17399999999999999</v>
      </c>
      <c r="AG87" s="1">
        <f t="shared" si="291"/>
        <v>3.4799999999999995</v>
      </c>
      <c r="AH87" s="2">
        <f t="shared" si="292"/>
        <v>7.8</v>
      </c>
      <c r="AI87" s="2">
        <f t="shared" si="293"/>
        <v>4.7599999999999989</v>
      </c>
      <c r="AK87">
        <v>96</v>
      </c>
      <c r="AL87">
        <v>50</v>
      </c>
      <c r="AM87" s="3">
        <v>0.17199999999999999</v>
      </c>
      <c r="AN87" s="1">
        <f t="shared" si="294"/>
        <v>3.4399999999999995</v>
      </c>
      <c r="AO87" s="2">
        <f t="shared" si="295"/>
        <v>10.64</v>
      </c>
      <c r="AP87" s="2">
        <f t="shared" si="296"/>
        <v>-2.8400000000000007</v>
      </c>
      <c r="AQ87" s="2"/>
      <c r="AR87">
        <v>96</v>
      </c>
      <c r="AS87">
        <v>50</v>
      </c>
      <c r="AT87" s="3">
        <v>0.14699999999999999</v>
      </c>
      <c r="AU87" s="1">
        <f t="shared" si="297"/>
        <v>2.94</v>
      </c>
      <c r="AV87" s="2">
        <f t="shared" si="298"/>
        <v>7.7799999999999994</v>
      </c>
      <c r="AW87" s="2">
        <f t="shared" si="299"/>
        <v>2.8600000000000012</v>
      </c>
      <c r="AY87">
        <v>96</v>
      </c>
      <c r="AZ87">
        <v>50</v>
      </c>
      <c r="BA87" s="3">
        <v>0.19</v>
      </c>
      <c r="BB87" s="1">
        <f t="shared" si="300"/>
        <v>3.8</v>
      </c>
      <c r="BC87" s="2">
        <f t="shared" si="301"/>
        <v>12.579999999999998</v>
      </c>
      <c r="BD87" s="2">
        <f t="shared" si="302"/>
        <v>-4.7999999999999989</v>
      </c>
      <c r="BF87">
        <v>96</v>
      </c>
      <c r="BG87">
        <v>50</v>
      </c>
      <c r="BH87" s="3">
        <v>0.186</v>
      </c>
      <c r="BI87" s="1">
        <f t="shared" si="303"/>
        <v>3.7199999999999998</v>
      </c>
      <c r="BJ87" s="2">
        <f t="shared" si="304"/>
        <v>9.66</v>
      </c>
      <c r="BK87" s="2">
        <f t="shared" si="305"/>
        <v>2.9199999999999982</v>
      </c>
      <c r="BM87">
        <v>96</v>
      </c>
      <c r="BN87">
        <v>50</v>
      </c>
      <c r="BO87" s="3">
        <v>0.19600000000000001</v>
      </c>
      <c r="BP87" s="1">
        <f t="shared" si="306"/>
        <v>3.92</v>
      </c>
      <c r="BQ87" s="2">
        <f t="shared" si="307"/>
        <v>11.18</v>
      </c>
      <c r="BR87" s="2">
        <f t="shared" si="308"/>
        <v>-1.5199999999999996</v>
      </c>
      <c r="BT87">
        <v>96</v>
      </c>
      <c r="BU87">
        <v>50</v>
      </c>
      <c r="BV87" s="3">
        <v>0.16</v>
      </c>
      <c r="BW87" s="1">
        <f t="shared" si="309"/>
        <v>3.2</v>
      </c>
      <c r="BX87" s="2">
        <f t="shared" si="310"/>
        <v>8.36</v>
      </c>
      <c r="BY87" s="2">
        <f t="shared" si="311"/>
        <v>2.8200000000000003</v>
      </c>
      <c r="CA87">
        <v>96</v>
      </c>
      <c r="CB87">
        <v>50</v>
      </c>
      <c r="CC87" s="3">
        <v>0.25800000000000001</v>
      </c>
      <c r="CD87" s="1">
        <f t="shared" si="312"/>
        <v>5.16</v>
      </c>
      <c r="CE87" s="2">
        <f t="shared" si="313"/>
        <v>14.72</v>
      </c>
      <c r="CF87" s="2">
        <f t="shared" si="314"/>
        <v>-6.3600000000000012</v>
      </c>
      <c r="CH87">
        <v>96</v>
      </c>
      <c r="CI87">
        <v>50</v>
      </c>
      <c r="CJ87" s="3">
        <v>0.20399999999999999</v>
      </c>
      <c r="CK87" s="1">
        <f t="shared" si="315"/>
        <v>4.08</v>
      </c>
      <c r="CL87" s="2">
        <f t="shared" si="316"/>
        <v>11.04</v>
      </c>
      <c r="CM87" s="2">
        <f t="shared" si="317"/>
        <v>3.6800000000000015</v>
      </c>
      <c r="CO87">
        <v>96</v>
      </c>
      <c r="CP87">
        <v>50</v>
      </c>
      <c r="CQ87" s="3">
        <v>0.255</v>
      </c>
      <c r="CR87" s="1">
        <f t="shared" si="318"/>
        <v>5.0999999999999996</v>
      </c>
      <c r="CS87" s="2">
        <f t="shared" si="319"/>
        <v>15</v>
      </c>
      <c r="CT87" s="2">
        <f t="shared" si="320"/>
        <v>-3.9600000000000009</v>
      </c>
      <c r="CV87">
        <v>96</v>
      </c>
      <c r="CW87">
        <v>50</v>
      </c>
      <c r="CX87" s="3">
        <v>0.19500000000000001</v>
      </c>
      <c r="CY87" s="1">
        <f t="shared" si="321"/>
        <v>3.9000000000000004</v>
      </c>
      <c r="CZ87" s="2">
        <f t="shared" si="322"/>
        <v>10.24</v>
      </c>
      <c r="DA87" s="2">
        <f t="shared" si="323"/>
        <v>4.76</v>
      </c>
      <c r="DC87">
        <v>96</v>
      </c>
      <c r="DD87">
        <v>50</v>
      </c>
      <c r="DE87" s="3">
        <v>0.27200000000000002</v>
      </c>
      <c r="DF87" s="1">
        <f t="shared" si="324"/>
        <v>5.44</v>
      </c>
      <c r="DG87" s="2">
        <f t="shared" si="325"/>
        <v>15.34</v>
      </c>
      <c r="DH87" s="2">
        <f t="shared" si="326"/>
        <v>-5.0999999999999996</v>
      </c>
      <c r="DJ87">
        <v>96</v>
      </c>
      <c r="DK87">
        <v>50</v>
      </c>
      <c r="DL87" s="3">
        <v>0.18</v>
      </c>
      <c r="DM87" s="1">
        <f t="shared" si="327"/>
        <v>3.5999999999999996</v>
      </c>
      <c r="DN87" s="2">
        <f t="shared" si="328"/>
        <v>9.379999999999999</v>
      </c>
      <c r="DO87" s="2">
        <f t="shared" si="329"/>
        <v>5.9600000000000009</v>
      </c>
      <c r="DQ87">
        <v>96</v>
      </c>
      <c r="DR87">
        <v>50</v>
      </c>
      <c r="DS87" s="3">
        <v>0.17399999999999999</v>
      </c>
      <c r="DT87" s="1">
        <f t="shared" si="330"/>
        <v>3.4799999999999995</v>
      </c>
      <c r="DU87" s="2">
        <f t="shared" si="331"/>
        <v>8.92</v>
      </c>
      <c r="DV87" s="2">
        <f t="shared" si="280"/>
        <v>0.45999999999999908</v>
      </c>
      <c r="DX87">
        <v>96</v>
      </c>
      <c r="DY87">
        <v>50</v>
      </c>
      <c r="DZ87" s="3">
        <v>0.16500000000000001</v>
      </c>
      <c r="EA87" s="1">
        <f t="shared" si="332"/>
        <v>3.3000000000000003</v>
      </c>
      <c r="EB87" s="2">
        <f t="shared" si="333"/>
        <v>9.3000000000000007</v>
      </c>
      <c r="EC87" s="2">
        <f t="shared" si="334"/>
        <v>-0.38000000000000078</v>
      </c>
    </row>
    <row r="88" spans="2:133" x14ac:dyDescent="0.25">
      <c r="B88">
        <v>96</v>
      </c>
      <c r="C88">
        <v>70</v>
      </c>
      <c r="D88" s="3">
        <v>0.221</v>
      </c>
      <c r="E88" s="1">
        <f t="shared" si="281"/>
        <v>4.42</v>
      </c>
      <c r="F88" s="2">
        <f>F87+E88</f>
        <v>17.020000000000003</v>
      </c>
      <c r="I88">
        <v>96</v>
      </c>
      <c r="J88">
        <v>70</v>
      </c>
      <c r="K88" s="3">
        <v>0.23499999999999999</v>
      </c>
      <c r="L88" s="1">
        <f t="shared" si="282"/>
        <v>4.6999999999999993</v>
      </c>
      <c r="M88" s="2">
        <f t="shared" si="283"/>
        <v>19.600000000000001</v>
      </c>
      <c r="N88" s="2">
        <f t="shared" si="284"/>
        <v>-2.5799999999999983</v>
      </c>
      <c r="O88" s="2"/>
      <c r="P88">
        <v>96</v>
      </c>
      <c r="Q88">
        <v>70</v>
      </c>
      <c r="R88" s="3">
        <v>0.23</v>
      </c>
      <c r="S88" s="1">
        <f t="shared" si="285"/>
        <v>4.6000000000000005</v>
      </c>
      <c r="T88" s="2">
        <f t="shared" si="286"/>
        <v>14.420000000000002</v>
      </c>
      <c r="U88" s="2">
        <f t="shared" si="287"/>
        <v>5.18</v>
      </c>
      <c r="W88">
        <v>96</v>
      </c>
      <c r="X88">
        <v>70</v>
      </c>
      <c r="Y88" s="3">
        <v>0.23499999999999999</v>
      </c>
      <c r="Z88" s="1">
        <f t="shared" si="288"/>
        <v>4.6999999999999993</v>
      </c>
      <c r="AA88" s="2">
        <f t="shared" si="289"/>
        <v>17.259999999999998</v>
      </c>
      <c r="AB88" s="2">
        <f t="shared" si="290"/>
        <v>-2.8399999999999963</v>
      </c>
      <c r="AD88">
        <v>96</v>
      </c>
      <c r="AE88">
        <v>70</v>
      </c>
      <c r="AF88" s="3">
        <v>0.17799999999999999</v>
      </c>
      <c r="AG88" s="1">
        <f t="shared" si="291"/>
        <v>3.5599999999999996</v>
      </c>
      <c r="AH88" s="2">
        <f t="shared" si="292"/>
        <v>11.36</v>
      </c>
      <c r="AI88" s="2">
        <f t="shared" si="293"/>
        <v>5.8999999999999986</v>
      </c>
      <c r="AK88">
        <v>96</v>
      </c>
      <c r="AL88">
        <v>70</v>
      </c>
      <c r="AM88" s="3">
        <v>0.16900000000000001</v>
      </c>
      <c r="AN88" s="1">
        <f t="shared" si="294"/>
        <v>3.3800000000000003</v>
      </c>
      <c r="AO88" s="2">
        <f t="shared" si="295"/>
        <v>14.020000000000001</v>
      </c>
      <c r="AP88" s="2">
        <f t="shared" si="296"/>
        <v>-2.6600000000000019</v>
      </c>
      <c r="AQ88" s="2"/>
      <c r="AR88">
        <v>96</v>
      </c>
      <c r="AS88">
        <v>70</v>
      </c>
      <c r="AT88" s="3">
        <v>0.127</v>
      </c>
      <c r="AU88" s="1">
        <f t="shared" si="297"/>
        <v>2.54</v>
      </c>
      <c r="AV88" s="2">
        <f t="shared" si="298"/>
        <v>10.32</v>
      </c>
      <c r="AW88" s="2">
        <f t="shared" si="299"/>
        <v>3.7000000000000011</v>
      </c>
      <c r="AY88">
        <v>96</v>
      </c>
      <c r="AZ88">
        <v>70</v>
      </c>
      <c r="BA88" s="3">
        <v>0.14099999999999999</v>
      </c>
      <c r="BB88" s="1">
        <f t="shared" si="300"/>
        <v>2.82</v>
      </c>
      <c r="BC88" s="2">
        <f t="shared" si="301"/>
        <v>15.399999999999999</v>
      </c>
      <c r="BD88" s="2">
        <f t="shared" si="302"/>
        <v>-5.0799999999999983</v>
      </c>
      <c r="BF88">
        <v>96</v>
      </c>
      <c r="BG88">
        <v>70</v>
      </c>
      <c r="BH88" s="3">
        <v>0.16500000000000001</v>
      </c>
      <c r="BI88" s="1">
        <f t="shared" si="303"/>
        <v>3.3000000000000003</v>
      </c>
      <c r="BJ88" s="2">
        <f t="shared" si="304"/>
        <v>12.96</v>
      </c>
      <c r="BK88" s="2">
        <f t="shared" si="305"/>
        <v>2.4399999999999977</v>
      </c>
      <c r="BM88">
        <v>96</v>
      </c>
      <c r="BN88">
        <v>70</v>
      </c>
      <c r="BO88" s="3">
        <v>0.14899999999999999</v>
      </c>
      <c r="BP88" s="1">
        <f t="shared" si="306"/>
        <v>2.98</v>
      </c>
      <c r="BQ88" s="2">
        <f t="shared" si="307"/>
        <v>14.16</v>
      </c>
      <c r="BR88" s="2">
        <f t="shared" si="308"/>
        <v>-1.1999999999999993</v>
      </c>
      <c r="BT88">
        <v>96</v>
      </c>
      <c r="BU88">
        <v>70</v>
      </c>
      <c r="BV88" s="3">
        <v>0.13900000000000001</v>
      </c>
      <c r="BW88" s="1">
        <f t="shared" si="309"/>
        <v>2.7800000000000002</v>
      </c>
      <c r="BX88" s="2">
        <f t="shared" si="310"/>
        <v>11.14</v>
      </c>
      <c r="BY88" s="2">
        <f t="shared" si="311"/>
        <v>3.0199999999999996</v>
      </c>
      <c r="CA88">
        <v>96</v>
      </c>
      <c r="CB88">
        <v>70</v>
      </c>
      <c r="CC88" s="3">
        <v>0.23899999999999999</v>
      </c>
      <c r="CD88" s="1">
        <f t="shared" si="312"/>
        <v>4.7799999999999994</v>
      </c>
      <c r="CE88" s="2">
        <f t="shared" si="313"/>
        <v>19.5</v>
      </c>
      <c r="CF88" s="2">
        <f t="shared" si="314"/>
        <v>-8.36</v>
      </c>
      <c r="CH88">
        <v>96</v>
      </c>
      <c r="CI88">
        <v>70</v>
      </c>
      <c r="CJ88" s="3">
        <v>0.18</v>
      </c>
      <c r="CK88" s="1">
        <f t="shared" si="315"/>
        <v>3.5999999999999996</v>
      </c>
      <c r="CL88" s="2">
        <f t="shared" si="316"/>
        <v>14.639999999999999</v>
      </c>
      <c r="CM88" s="2">
        <f t="shared" si="317"/>
        <v>4.8600000000000012</v>
      </c>
      <c r="CO88">
        <v>96</v>
      </c>
      <c r="CP88">
        <v>70</v>
      </c>
      <c r="CQ88" s="3">
        <v>0.21199999999999999</v>
      </c>
      <c r="CR88" s="1">
        <f t="shared" si="318"/>
        <v>4.24</v>
      </c>
      <c r="CS88" s="2">
        <f t="shared" si="319"/>
        <v>19.240000000000002</v>
      </c>
      <c r="CT88" s="2">
        <f t="shared" si="320"/>
        <v>-4.6000000000000032</v>
      </c>
      <c r="CV88">
        <v>96</v>
      </c>
      <c r="CW88">
        <v>70</v>
      </c>
      <c r="CX88" s="3">
        <v>0.192</v>
      </c>
      <c r="CY88" s="1">
        <f t="shared" si="321"/>
        <v>3.84</v>
      </c>
      <c r="CZ88" s="2">
        <f t="shared" si="322"/>
        <v>14.08</v>
      </c>
      <c r="DA88" s="2">
        <f t="shared" si="323"/>
        <v>5.1600000000000019</v>
      </c>
      <c r="DC88">
        <v>96</v>
      </c>
      <c r="DD88">
        <v>70</v>
      </c>
      <c r="DE88" s="3">
        <v>0.25900000000000001</v>
      </c>
      <c r="DF88" s="1">
        <f t="shared" si="324"/>
        <v>5.18</v>
      </c>
      <c r="DG88" s="2">
        <f t="shared" si="325"/>
        <v>20.52</v>
      </c>
      <c r="DH88" s="2">
        <f t="shared" si="326"/>
        <v>-6.4399999999999995</v>
      </c>
      <c r="DJ88">
        <v>96</v>
      </c>
      <c r="DK88">
        <v>70</v>
      </c>
      <c r="DL88" s="3">
        <v>0.182</v>
      </c>
      <c r="DM88" s="1">
        <f t="shared" si="327"/>
        <v>3.6399999999999997</v>
      </c>
      <c r="DN88" s="2">
        <f t="shared" si="328"/>
        <v>13.02</v>
      </c>
      <c r="DO88" s="2">
        <f t="shared" si="329"/>
        <v>7.5</v>
      </c>
      <c r="DQ88">
        <v>96</v>
      </c>
      <c r="DR88">
        <v>70</v>
      </c>
      <c r="DS88" s="3">
        <v>0.159</v>
      </c>
      <c r="DT88" s="1">
        <f t="shared" si="330"/>
        <v>3.18</v>
      </c>
      <c r="DU88" s="2">
        <f t="shared" si="331"/>
        <v>12.1</v>
      </c>
      <c r="DV88" s="2">
        <f t="shared" si="280"/>
        <v>0.91999999999999993</v>
      </c>
      <c r="DX88">
        <v>96</v>
      </c>
      <c r="DY88">
        <v>70</v>
      </c>
      <c r="DZ88" s="3">
        <v>0.14899999999999999</v>
      </c>
      <c r="EA88" s="1">
        <f t="shared" si="332"/>
        <v>2.98</v>
      </c>
      <c r="EB88" s="2">
        <f t="shared" si="333"/>
        <v>12.280000000000001</v>
      </c>
      <c r="EC88" s="2">
        <f t="shared" si="334"/>
        <v>-0.18000000000000149</v>
      </c>
    </row>
    <row r="89" spans="2:133" x14ac:dyDescent="0.25">
      <c r="B89">
        <v>96</v>
      </c>
      <c r="C89">
        <v>90</v>
      </c>
      <c r="D89" s="3">
        <v>0.23699999999999999</v>
      </c>
      <c r="E89" s="1">
        <f t="shared" si="281"/>
        <v>4.74</v>
      </c>
      <c r="F89" s="2">
        <f>F88+E89</f>
        <v>21.760000000000005</v>
      </c>
      <c r="I89">
        <v>96</v>
      </c>
      <c r="J89">
        <v>90</v>
      </c>
      <c r="K89" s="3">
        <v>0.255</v>
      </c>
      <c r="L89" s="1">
        <f t="shared" si="282"/>
        <v>5.0999999999999996</v>
      </c>
      <c r="M89" s="2">
        <f t="shared" si="283"/>
        <v>24.700000000000003</v>
      </c>
      <c r="N89" s="2">
        <f t="shared" si="284"/>
        <v>-2.9399999999999977</v>
      </c>
      <c r="O89" s="2"/>
      <c r="P89">
        <v>96</v>
      </c>
      <c r="Q89">
        <v>90</v>
      </c>
      <c r="R89" s="3">
        <v>0.22700000000000001</v>
      </c>
      <c r="S89" s="1">
        <f t="shared" si="285"/>
        <v>4.54</v>
      </c>
      <c r="T89" s="2">
        <f t="shared" si="286"/>
        <v>18.96</v>
      </c>
      <c r="U89" s="2">
        <f t="shared" si="287"/>
        <v>5.740000000000002</v>
      </c>
      <c r="W89">
        <v>96</v>
      </c>
      <c r="X89">
        <v>90</v>
      </c>
      <c r="Y89" s="3">
        <v>0.22500000000000001</v>
      </c>
      <c r="Z89" s="1">
        <f t="shared" si="288"/>
        <v>4.5</v>
      </c>
      <c r="AA89" s="2">
        <f t="shared" si="289"/>
        <v>21.759999999999998</v>
      </c>
      <c r="AB89" s="2">
        <f t="shared" si="290"/>
        <v>-2.7999999999999972</v>
      </c>
      <c r="AD89">
        <v>96</v>
      </c>
      <c r="AE89">
        <v>90</v>
      </c>
      <c r="AF89" s="3">
        <v>0.19700000000000001</v>
      </c>
      <c r="AG89" s="1">
        <f t="shared" si="291"/>
        <v>3.9400000000000004</v>
      </c>
      <c r="AH89" s="2">
        <f t="shared" si="292"/>
        <v>15.3</v>
      </c>
      <c r="AI89" s="2">
        <f t="shared" si="293"/>
        <v>6.4599999999999973</v>
      </c>
      <c r="AK89">
        <v>96</v>
      </c>
      <c r="AL89">
        <v>90</v>
      </c>
      <c r="AM89" s="3">
        <v>0.20599999999999999</v>
      </c>
      <c r="AN89" s="1">
        <f t="shared" si="294"/>
        <v>4.12</v>
      </c>
      <c r="AO89" s="2">
        <f t="shared" si="295"/>
        <v>18.14</v>
      </c>
      <c r="AP89" s="2">
        <f t="shared" si="296"/>
        <v>-2.84</v>
      </c>
      <c r="AQ89" s="2"/>
      <c r="AR89">
        <v>96</v>
      </c>
      <c r="AS89">
        <v>90</v>
      </c>
      <c r="AT89" s="3">
        <v>0.16400000000000001</v>
      </c>
      <c r="AU89" s="1">
        <f t="shared" si="297"/>
        <v>3.2800000000000002</v>
      </c>
      <c r="AV89" s="2">
        <f t="shared" si="298"/>
        <v>13.600000000000001</v>
      </c>
      <c r="AW89" s="2">
        <f t="shared" si="299"/>
        <v>4.5399999999999991</v>
      </c>
      <c r="AY89">
        <v>96</v>
      </c>
      <c r="AZ89">
        <v>90</v>
      </c>
      <c r="BA89" s="3">
        <v>0.19800000000000001</v>
      </c>
      <c r="BB89" s="1">
        <f t="shared" si="300"/>
        <v>3.96</v>
      </c>
      <c r="BC89" s="2">
        <f t="shared" si="301"/>
        <v>19.36</v>
      </c>
      <c r="BD89" s="2">
        <f t="shared" si="302"/>
        <v>-5.759999999999998</v>
      </c>
      <c r="BF89">
        <v>96</v>
      </c>
      <c r="BG89">
        <v>90</v>
      </c>
      <c r="BH89" s="3">
        <v>0.14899999999999999</v>
      </c>
      <c r="BI89" s="1">
        <f t="shared" si="303"/>
        <v>2.98</v>
      </c>
      <c r="BJ89" s="2">
        <f t="shared" si="304"/>
        <v>15.940000000000001</v>
      </c>
      <c r="BK89" s="2">
        <f t="shared" si="305"/>
        <v>3.4199999999999982</v>
      </c>
      <c r="BM89">
        <v>96</v>
      </c>
      <c r="BN89">
        <v>90</v>
      </c>
      <c r="BO89" s="3">
        <v>0.154</v>
      </c>
      <c r="BP89" s="1">
        <f t="shared" si="306"/>
        <v>3.08</v>
      </c>
      <c r="BQ89" s="2">
        <f t="shared" si="307"/>
        <v>17.240000000000002</v>
      </c>
      <c r="BR89" s="2">
        <f t="shared" si="308"/>
        <v>-1.3000000000000007</v>
      </c>
      <c r="BT89">
        <v>96</v>
      </c>
      <c r="BU89">
        <v>90</v>
      </c>
      <c r="BV89" s="3">
        <v>0.13500000000000001</v>
      </c>
      <c r="BW89" s="1">
        <f t="shared" si="309"/>
        <v>2.7</v>
      </c>
      <c r="BX89" s="2">
        <f t="shared" si="310"/>
        <v>13.84</v>
      </c>
      <c r="BY89" s="2">
        <f t="shared" si="311"/>
        <v>3.4000000000000021</v>
      </c>
      <c r="CA89">
        <v>96</v>
      </c>
      <c r="CB89">
        <v>90</v>
      </c>
      <c r="CC89" s="3">
        <v>0.20699999999999999</v>
      </c>
      <c r="CD89" s="1">
        <f t="shared" si="312"/>
        <v>4.1399999999999997</v>
      </c>
      <c r="CE89" s="2">
        <f t="shared" si="313"/>
        <v>23.64</v>
      </c>
      <c r="CF89" s="2">
        <f t="shared" si="314"/>
        <v>-9.8000000000000007</v>
      </c>
      <c r="CH89">
        <v>96</v>
      </c>
      <c r="CI89">
        <v>90</v>
      </c>
      <c r="CJ89" s="3">
        <v>0.187</v>
      </c>
      <c r="CK89" s="1">
        <f t="shared" si="315"/>
        <v>3.74</v>
      </c>
      <c r="CL89" s="2">
        <f t="shared" si="316"/>
        <v>18.38</v>
      </c>
      <c r="CM89" s="2">
        <f t="shared" si="317"/>
        <v>5.2600000000000016</v>
      </c>
      <c r="CO89">
        <v>96</v>
      </c>
      <c r="CP89">
        <v>90</v>
      </c>
      <c r="CQ89" s="3">
        <v>0.22</v>
      </c>
      <c r="CR89" s="1">
        <f t="shared" si="318"/>
        <v>4.4000000000000004</v>
      </c>
      <c r="CS89" s="2">
        <f t="shared" si="319"/>
        <v>23.64</v>
      </c>
      <c r="CT89" s="2">
        <f t="shared" si="320"/>
        <v>-5.2600000000000016</v>
      </c>
      <c r="CV89">
        <v>96</v>
      </c>
      <c r="CW89">
        <v>90</v>
      </c>
      <c r="CX89" s="3">
        <v>0.19800000000000001</v>
      </c>
      <c r="CY89" s="1">
        <f t="shared" si="321"/>
        <v>3.96</v>
      </c>
      <c r="CZ89" s="2">
        <f t="shared" si="322"/>
        <v>18.04</v>
      </c>
      <c r="DA89" s="2">
        <f t="shared" si="323"/>
        <v>5.6000000000000014</v>
      </c>
      <c r="DC89">
        <v>96</v>
      </c>
      <c r="DD89">
        <v>90</v>
      </c>
      <c r="DE89" s="3">
        <v>0.23499999999999999</v>
      </c>
      <c r="DF89" s="1">
        <f t="shared" si="324"/>
        <v>4.6999999999999993</v>
      </c>
      <c r="DG89" s="2">
        <f t="shared" si="325"/>
        <v>25.22</v>
      </c>
      <c r="DH89" s="2">
        <f t="shared" si="326"/>
        <v>-7.18</v>
      </c>
      <c r="DJ89">
        <v>96</v>
      </c>
      <c r="DK89">
        <v>90</v>
      </c>
      <c r="DL89" s="3">
        <v>0.17699999999999999</v>
      </c>
      <c r="DM89" s="1">
        <f t="shared" si="327"/>
        <v>3.54</v>
      </c>
      <c r="DN89" s="2">
        <f t="shared" si="328"/>
        <v>16.559999999999999</v>
      </c>
      <c r="DO89" s="2">
        <f t="shared" si="329"/>
        <v>8.66</v>
      </c>
      <c r="DQ89">
        <v>96</v>
      </c>
      <c r="DR89">
        <v>90</v>
      </c>
      <c r="DS89" s="3">
        <v>0.14899999999999999</v>
      </c>
      <c r="DT89" s="1">
        <f t="shared" si="330"/>
        <v>2.98</v>
      </c>
      <c r="DU89" s="2">
        <f t="shared" si="331"/>
        <v>15.08</v>
      </c>
      <c r="DV89" s="2">
        <f t="shared" si="280"/>
        <v>1.4799999999999986</v>
      </c>
      <c r="DX89">
        <v>96</v>
      </c>
      <c r="DY89">
        <v>90</v>
      </c>
      <c r="DZ89" s="3">
        <v>0.13800000000000001</v>
      </c>
      <c r="EA89" s="1">
        <f t="shared" si="332"/>
        <v>2.7600000000000002</v>
      </c>
      <c r="EB89" s="2">
        <f t="shared" si="333"/>
        <v>15.040000000000001</v>
      </c>
      <c r="EC89" s="2">
        <f t="shared" si="334"/>
        <v>3.9999999999999147E-2</v>
      </c>
    </row>
    <row r="90" spans="2:133" x14ac:dyDescent="0.25">
      <c r="B90">
        <v>96</v>
      </c>
      <c r="C90">
        <v>110</v>
      </c>
      <c r="D90" s="3">
        <v>0.29099999999999998</v>
      </c>
      <c r="E90" s="1">
        <f t="shared" si="281"/>
        <v>5.8199999999999994</v>
      </c>
      <c r="F90" s="2">
        <f>F89+E90</f>
        <v>27.580000000000005</v>
      </c>
      <c r="I90">
        <v>96</v>
      </c>
      <c r="J90">
        <v>110</v>
      </c>
      <c r="K90" s="3">
        <v>0.29099999999999998</v>
      </c>
      <c r="L90" s="1">
        <f t="shared" si="282"/>
        <v>5.8199999999999994</v>
      </c>
      <c r="M90" s="2">
        <f t="shared" si="283"/>
        <v>30.520000000000003</v>
      </c>
      <c r="N90" s="2">
        <f t="shared" si="284"/>
        <v>-2.9399999999999977</v>
      </c>
      <c r="O90" s="2"/>
      <c r="P90">
        <v>96</v>
      </c>
      <c r="Q90">
        <v>110</v>
      </c>
      <c r="R90" s="3">
        <v>0.26</v>
      </c>
      <c r="S90" s="1">
        <f t="shared" si="285"/>
        <v>5.2</v>
      </c>
      <c r="T90" s="2">
        <f t="shared" si="286"/>
        <v>24.16</v>
      </c>
      <c r="U90" s="2">
        <f t="shared" si="287"/>
        <v>6.360000000000003</v>
      </c>
      <c r="W90">
        <v>96</v>
      </c>
      <c r="X90">
        <v>110</v>
      </c>
      <c r="Y90" s="3">
        <v>0.25600000000000001</v>
      </c>
      <c r="Z90" s="1">
        <f t="shared" si="288"/>
        <v>5.12</v>
      </c>
      <c r="AA90" s="2">
        <f t="shared" si="289"/>
        <v>26.88</v>
      </c>
      <c r="AB90" s="2">
        <f t="shared" si="290"/>
        <v>-2.7199999999999989</v>
      </c>
      <c r="AD90">
        <v>96</v>
      </c>
      <c r="AE90">
        <v>110</v>
      </c>
      <c r="AF90" s="3">
        <v>0.251</v>
      </c>
      <c r="AG90" s="1">
        <f t="shared" si="291"/>
        <v>5.0199999999999996</v>
      </c>
      <c r="AH90" s="2">
        <f t="shared" si="292"/>
        <v>20.32</v>
      </c>
      <c r="AI90" s="2">
        <f t="shared" si="293"/>
        <v>6.5599999999999987</v>
      </c>
      <c r="AK90">
        <v>96</v>
      </c>
      <c r="AL90">
        <v>110</v>
      </c>
      <c r="AM90" s="3">
        <v>0.25800000000000001</v>
      </c>
      <c r="AN90" s="1">
        <f t="shared" si="294"/>
        <v>5.16</v>
      </c>
      <c r="AO90" s="2">
        <f t="shared" si="295"/>
        <v>23.3</v>
      </c>
      <c r="AP90" s="2">
        <f t="shared" si="296"/>
        <v>-2.9800000000000004</v>
      </c>
      <c r="AQ90" s="2"/>
      <c r="AR90">
        <v>96</v>
      </c>
      <c r="AS90">
        <v>110</v>
      </c>
      <c r="AT90" s="3">
        <v>0.25</v>
      </c>
      <c r="AU90" s="1">
        <f t="shared" si="297"/>
        <v>5</v>
      </c>
      <c r="AV90" s="2">
        <f t="shared" si="298"/>
        <v>18.600000000000001</v>
      </c>
      <c r="AW90" s="2">
        <f t="shared" si="299"/>
        <v>4.6999999999999993</v>
      </c>
      <c r="AY90">
        <v>96</v>
      </c>
      <c r="AZ90">
        <v>110</v>
      </c>
      <c r="BA90" s="3">
        <v>0.254</v>
      </c>
      <c r="BB90" s="1">
        <f t="shared" si="300"/>
        <v>5.08</v>
      </c>
      <c r="BC90" s="2">
        <f t="shared" si="301"/>
        <v>24.439999999999998</v>
      </c>
      <c r="BD90" s="2">
        <f t="shared" si="302"/>
        <v>-5.8399999999999963</v>
      </c>
      <c r="BF90">
        <v>96</v>
      </c>
      <c r="BG90">
        <v>110</v>
      </c>
      <c r="BH90" s="3">
        <v>0.20300000000000001</v>
      </c>
      <c r="BI90" s="1">
        <f t="shared" si="303"/>
        <v>4.0600000000000005</v>
      </c>
      <c r="BJ90" s="2">
        <f t="shared" si="304"/>
        <v>20</v>
      </c>
      <c r="BK90" s="2">
        <f t="shared" si="305"/>
        <v>4.4399999999999977</v>
      </c>
      <c r="BM90">
        <v>96</v>
      </c>
      <c r="BN90">
        <v>110</v>
      </c>
      <c r="BO90" s="3">
        <v>0.23599999999999999</v>
      </c>
      <c r="BP90" s="1">
        <f t="shared" si="306"/>
        <v>4.72</v>
      </c>
      <c r="BQ90" s="2">
        <f t="shared" si="307"/>
        <v>21.96</v>
      </c>
      <c r="BR90" s="2">
        <f t="shared" si="308"/>
        <v>-1.9600000000000009</v>
      </c>
      <c r="BT90">
        <v>96</v>
      </c>
      <c r="BU90">
        <v>110</v>
      </c>
      <c r="BV90" s="3">
        <v>0.20599999999999999</v>
      </c>
      <c r="BW90" s="1">
        <f t="shared" si="309"/>
        <v>4.12</v>
      </c>
      <c r="BX90" s="2">
        <f t="shared" si="310"/>
        <v>17.96</v>
      </c>
      <c r="BY90" s="2">
        <f t="shared" si="311"/>
        <v>4</v>
      </c>
      <c r="CA90">
        <v>96</v>
      </c>
      <c r="CB90">
        <v>110</v>
      </c>
      <c r="CC90" s="3">
        <v>0.22</v>
      </c>
      <c r="CD90" s="1">
        <f t="shared" si="312"/>
        <v>4.4000000000000004</v>
      </c>
      <c r="CE90" s="2">
        <f t="shared" si="313"/>
        <v>28.04</v>
      </c>
      <c r="CF90" s="2">
        <f t="shared" si="314"/>
        <v>-10.079999999999998</v>
      </c>
      <c r="CH90">
        <v>96</v>
      </c>
      <c r="CI90">
        <v>110</v>
      </c>
      <c r="CJ90" s="3">
        <v>0.23100000000000001</v>
      </c>
      <c r="CK90" s="1">
        <f t="shared" si="315"/>
        <v>4.62</v>
      </c>
      <c r="CL90" s="2">
        <f t="shared" si="316"/>
        <v>23</v>
      </c>
      <c r="CM90" s="2">
        <f t="shared" si="317"/>
        <v>5.0399999999999991</v>
      </c>
      <c r="CO90">
        <v>96</v>
      </c>
      <c r="CP90">
        <v>110</v>
      </c>
      <c r="CQ90" s="3">
        <v>0.23300000000000001</v>
      </c>
      <c r="CR90" s="1">
        <f t="shared" si="318"/>
        <v>4.66</v>
      </c>
      <c r="CS90" s="2">
        <f t="shared" si="319"/>
        <v>28.3</v>
      </c>
      <c r="CT90" s="2">
        <f t="shared" si="320"/>
        <v>-5.3000000000000007</v>
      </c>
      <c r="CV90">
        <v>96</v>
      </c>
      <c r="CW90">
        <v>110</v>
      </c>
      <c r="CX90" s="3">
        <v>0.218</v>
      </c>
      <c r="CY90" s="1">
        <f t="shared" si="321"/>
        <v>4.3600000000000003</v>
      </c>
      <c r="CZ90" s="2">
        <f t="shared" si="322"/>
        <v>22.4</v>
      </c>
      <c r="DA90" s="2">
        <f t="shared" si="323"/>
        <v>5.9000000000000021</v>
      </c>
      <c r="DC90">
        <v>96</v>
      </c>
      <c r="DD90">
        <v>110</v>
      </c>
      <c r="DE90" s="3">
        <v>0.22500000000000001</v>
      </c>
      <c r="DF90" s="1">
        <f t="shared" si="324"/>
        <v>4.5</v>
      </c>
      <c r="DG90" s="2">
        <f t="shared" si="325"/>
        <v>29.72</v>
      </c>
      <c r="DH90" s="2">
        <f t="shared" si="326"/>
        <v>-7.32</v>
      </c>
      <c r="DJ90">
        <v>96</v>
      </c>
      <c r="DK90">
        <v>110</v>
      </c>
      <c r="DL90" s="3">
        <v>0.20899999999999999</v>
      </c>
      <c r="DM90" s="1">
        <f t="shared" si="327"/>
        <v>4.18</v>
      </c>
      <c r="DN90" s="2">
        <f t="shared" si="328"/>
        <v>20.74</v>
      </c>
      <c r="DO90" s="2">
        <f t="shared" si="329"/>
        <v>8.98</v>
      </c>
      <c r="DQ90">
        <v>96</v>
      </c>
      <c r="DR90">
        <v>110</v>
      </c>
      <c r="DS90" s="3">
        <v>0.19</v>
      </c>
      <c r="DT90" s="1">
        <f t="shared" si="330"/>
        <v>3.8</v>
      </c>
      <c r="DU90" s="2">
        <f t="shared" si="331"/>
        <v>18.88</v>
      </c>
      <c r="DV90" s="2">
        <f t="shared" si="280"/>
        <v>1.8599999999999994</v>
      </c>
      <c r="DX90">
        <v>96</v>
      </c>
      <c r="DY90">
        <v>110</v>
      </c>
      <c r="DZ90" s="3">
        <v>0.17499999999999999</v>
      </c>
      <c r="EA90" s="1">
        <f t="shared" si="332"/>
        <v>3.5</v>
      </c>
      <c r="EB90" s="2">
        <f t="shared" si="333"/>
        <v>18.54</v>
      </c>
      <c r="EC90" s="2">
        <f t="shared" si="334"/>
        <v>0.33999999999999986</v>
      </c>
    </row>
    <row r="91" spans="2:133" x14ac:dyDescent="0.25">
      <c r="B91">
        <v>96</v>
      </c>
      <c r="C91">
        <v>130</v>
      </c>
      <c r="D91" s="3">
        <v>0.26600000000000001</v>
      </c>
      <c r="E91" s="1">
        <f t="shared" si="281"/>
        <v>5.32</v>
      </c>
      <c r="F91" s="2">
        <f t="shared" ref="F91:F99" si="335">F90+E91</f>
        <v>32.900000000000006</v>
      </c>
      <c r="I91">
        <v>96</v>
      </c>
      <c r="J91">
        <v>130</v>
      </c>
      <c r="K91" s="3">
        <v>0.26700000000000002</v>
      </c>
      <c r="L91" s="1">
        <f t="shared" si="282"/>
        <v>5.34</v>
      </c>
      <c r="M91" s="2">
        <f t="shared" si="283"/>
        <v>35.86</v>
      </c>
      <c r="N91" s="2">
        <f t="shared" si="284"/>
        <v>-2.9599999999999937</v>
      </c>
      <c r="O91" s="2"/>
      <c r="P91">
        <v>96</v>
      </c>
      <c r="Q91">
        <v>130</v>
      </c>
      <c r="R91" s="3">
        <v>0.28399999999999997</v>
      </c>
      <c r="S91" s="1">
        <f t="shared" si="285"/>
        <v>5.68</v>
      </c>
      <c r="T91" s="2">
        <f t="shared" si="286"/>
        <v>29.84</v>
      </c>
      <c r="U91" s="2">
        <f t="shared" si="287"/>
        <v>6.02</v>
      </c>
      <c r="W91">
        <v>96</v>
      </c>
      <c r="X91">
        <v>130</v>
      </c>
      <c r="Y91" s="3">
        <v>0.28199999999999997</v>
      </c>
      <c r="Z91" s="1">
        <f t="shared" si="288"/>
        <v>5.64</v>
      </c>
      <c r="AA91" s="2">
        <f t="shared" si="289"/>
        <v>32.519999999999996</v>
      </c>
      <c r="AB91" s="2">
        <f t="shared" si="290"/>
        <v>-2.6799999999999962</v>
      </c>
      <c r="AD91">
        <v>96</v>
      </c>
      <c r="AE91">
        <v>130</v>
      </c>
      <c r="AF91" s="3">
        <v>0.28199999999999997</v>
      </c>
      <c r="AG91" s="1">
        <f t="shared" si="291"/>
        <v>5.64</v>
      </c>
      <c r="AH91" s="2">
        <f t="shared" si="292"/>
        <v>25.96</v>
      </c>
      <c r="AI91" s="2">
        <f t="shared" si="293"/>
        <v>6.5599999999999952</v>
      </c>
      <c r="AK91">
        <v>96</v>
      </c>
      <c r="AL91">
        <v>130</v>
      </c>
      <c r="AM91" s="3">
        <v>0.27600000000000002</v>
      </c>
      <c r="AN91" s="1">
        <f t="shared" si="294"/>
        <v>5.5200000000000005</v>
      </c>
      <c r="AO91" s="2">
        <f t="shared" si="295"/>
        <v>28.82</v>
      </c>
      <c r="AP91" s="2">
        <f t="shared" si="296"/>
        <v>-2.8599999999999994</v>
      </c>
      <c r="AQ91" s="2"/>
      <c r="AR91">
        <v>96</v>
      </c>
      <c r="AS91">
        <v>130</v>
      </c>
      <c r="AT91" s="3">
        <v>0.25800000000000001</v>
      </c>
      <c r="AU91" s="1">
        <f t="shared" si="297"/>
        <v>5.16</v>
      </c>
      <c r="AV91" s="2">
        <f t="shared" si="298"/>
        <v>23.76</v>
      </c>
      <c r="AW91" s="2">
        <f t="shared" si="299"/>
        <v>5.0599999999999987</v>
      </c>
      <c r="AY91">
        <v>96</v>
      </c>
      <c r="AZ91">
        <v>130</v>
      </c>
      <c r="BA91" s="3">
        <v>0.26</v>
      </c>
      <c r="BB91" s="1">
        <f t="shared" si="300"/>
        <v>5.2</v>
      </c>
      <c r="BC91" s="2">
        <f t="shared" si="301"/>
        <v>29.639999999999997</v>
      </c>
      <c r="BD91" s="2">
        <f t="shared" si="302"/>
        <v>-5.8799999999999955</v>
      </c>
      <c r="BF91">
        <v>96</v>
      </c>
      <c r="BG91">
        <v>130</v>
      </c>
      <c r="BH91" s="3">
        <v>0.249</v>
      </c>
      <c r="BI91" s="1">
        <f t="shared" si="303"/>
        <v>4.9800000000000004</v>
      </c>
      <c r="BJ91" s="2">
        <f t="shared" si="304"/>
        <v>24.98</v>
      </c>
      <c r="BK91" s="2">
        <f t="shared" si="305"/>
        <v>4.6599999999999966</v>
      </c>
      <c r="BM91">
        <v>96</v>
      </c>
      <c r="BN91">
        <v>130</v>
      </c>
      <c r="BO91" s="3">
        <v>0.27100000000000002</v>
      </c>
      <c r="BP91" s="1">
        <f t="shared" si="306"/>
        <v>5.42</v>
      </c>
      <c r="BQ91" s="2">
        <f t="shared" si="307"/>
        <v>27.380000000000003</v>
      </c>
      <c r="BR91" s="2">
        <f t="shared" si="308"/>
        <v>-2.4000000000000021</v>
      </c>
      <c r="BT91">
        <v>96</v>
      </c>
      <c r="BU91">
        <v>130</v>
      </c>
      <c r="BV91" s="3">
        <v>0.255</v>
      </c>
      <c r="BW91" s="1">
        <f t="shared" si="309"/>
        <v>5.0999999999999996</v>
      </c>
      <c r="BX91" s="2">
        <f t="shared" si="310"/>
        <v>23.060000000000002</v>
      </c>
      <c r="BY91" s="2">
        <f t="shared" si="311"/>
        <v>4.32</v>
      </c>
      <c r="CA91">
        <v>96</v>
      </c>
      <c r="CB91">
        <v>130</v>
      </c>
      <c r="CC91" s="3">
        <v>0.247</v>
      </c>
      <c r="CD91" s="1">
        <f t="shared" si="312"/>
        <v>4.9399999999999995</v>
      </c>
      <c r="CE91" s="2">
        <f t="shared" si="313"/>
        <v>32.979999999999997</v>
      </c>
      <c r="CF91" s="2">
        <f t="shared" si="314"/>
        <v>-9.9199999999999946</v>
      </c>
      <c r="CH91">
        <v>96</v>
      </c>
      <c r="CI91">
        <v>130</v>
      </c>
      <c r="CJ91" s="3">
        <v>0.24099999999999999</v>
      </c>
      <c r="CK91" s="1">
        <f t="shared" si="315"/>
        <v>4.82</v>
      </c>
      <c r="CL91" s="2">
        <f t="shared" si="316"/>
        <v>27.82</v>
      </c>
      <c r="CM91" s="2">
        <f t="shared" si="317"/>
        <v>5.1599999999999966</v>
      </c>
      <c r="CO91">
        <v>96</v>
      </c>
      <c r="CP91">
        <v>130</v>
      </c>
      <c r="CQ91" s="3">
        <v>0.23499999999999999</v>
      </c>
      <c r="CR91" s="1">
        <f t="shared" si="318"/>
        <v>4.6999999999999993</v>
      </c>
      <c r="CS91" s="2">
        <f t="shared" si="319"/>
        <v>33</v>
      </c>
      <c r="CT91" s="2">
        <f t="shared" si="320"/>
        <v>-5.18</v>
      </c>
      <c r="CV91">
        <v>96</v>
      </c>
      <c r="CW91">
        <v>130</v>
      </c>
      <c r="CX91" s="3">
        <v>0.251</v>
      </c>
      <c r="CY91" s="1">
        <f t="shared" si="321"/>
        <v>5.0199999999999996</v>
      </c>
      <c r="CZ91" s="2">
        <f t="shared" si="322"/>
        <v>27.419999999999998</v>
      </c>
      <c r="DA91" s="2">
        <f t="shared" si="323"/>
        <v>5.5800000000000018</v>
      </c>
      <c r="DC91">
        <v>96</v>
      </c>
      <c r="DD91">
        <v>130</v>
      </c>
      <c r="DE91" s="3">
        <v>0.249</v>
      </c>
      <c r="DF91" s="1">
        <f t="shared" si="324"/>
        <v>4.9800000000000004</v>
      </c>
      <c r="DG91" s="2">
        <f t="shared" si="325"/>
        <v>34.700000000000003</v>
      </c>
      <c r="DH91" s="2">
        <f t="shared" si="326"/>
        <v>-7.2800000000000047</v>
      </c>
      <c r="DJ91">
        <v>96</v>
      </c>
      <c r="DK91">
        <v>130</v>
      </c>
      <c r="DL91" s="3">
        <v>0.248</v>
      </c>
      <c r="DM91" s="1">
        <f t="shared" si="327"/>
        <v>4.96</v>
      </c>
      <c r="DN91" s="2">
        <f t="shared" si="328"/>
        <v>25.7</v>
      </c>
      <c r="DO91" s="2">
        <f t="shared" si="329"/>
        <v>9.0000000000000036</v>
      </c>
      <c r="DQ91">
        <v>96</v>
      </c>
      <c r="DR91">
        <v>130</v>
      </c>
      <c r="DS91" s="3">
        <v>0.24199999999999999</v>
      </c>
      <c r="DT91" s="1">
        <f t="shared" si="330"/>
        <v>4.84</v>
      </c>
      <c r="DU91" s="2">
        <f t="shared" si="331"/>
        <v>23.72</v>
      </c>
      <c r="DV91" s="2">
        <f t="shared" si="280"/>
        <v>1.9800000000000004</v>
      </c>
      <c r="DX91">
        <v>96</v>
      </c>
      <c r="DY91">
        <v>130</v>
      </c>
      <c r="DZ91" s="3">
        <v>0.222</v>
      </c>
      <c r="EA91" s="1">
        <f t="shared" si="332"/>
        <v>4.4400000000000004</v>
      </c>
      <c r="EB91" s="2">
        <f t="shared" si="333"/>
        <v>22.98</v>
      </c>
      <c r="EC91" s="2">
        <f t="shared" si="334"/>
        <v>0.73999999999999844</v>
      </c>
    </row>
    <row r="92" spans="2:133" x14ac:dyDescent="0.25">
      <c r="B92">
        <v>96</v>
      </c>
      <c r="C92">
        <v>150</v>
      </c>
      <c r="D92" s="3">
        <v>0.251</v>
      </c>
      <c r="E92" s="1">
        <f t="shared" si="281"/>
        <v>5.0199999999999996</v>
      </c>
      <c r="F92" s="2">
        <f t="shared" si="335"/>
        <v>37.92</v>
      </c>
      <c r="I92">
        <v>96</v>
      </c>
      <c r="J92">
        <v>150</v>
      </c>
      <c r="K92" s="3">
        <v>0.254</v>
      </c>
      <c r="L92" s="1">
        <f t="shared" si="282"/>
        <v>5.08</v>
      </c>
      <c r="M92" s="2">
        <f t="shared" si="283"/>
        <v>40.94</v>
      </c>
      <c r="N92" s="2">
        <f t="shared" si="284"/>
        <v>-3.019999999999996</v>
      </c>
      <c r="O92" s="2"/>
      <c r="P92">
        <v>96</v>
      </c>
      <c r="Q92">
        <v>150</v>
      </c>
      <c r="R92" s="3">
        <v>0.24099999999999999</v>
      </c>
      <c r="S92" s="1">
        <f t="shared" si="285"/>
        <v>4.82</v>
      </c>
      <c r="T92" s="2">
        <f t="shared" si="286"/>
        <v>34.659999999999997</v>
      </c>
      <c r="U92" s="2">
        <f t="shared" si="287"/>
        <v>6.2800000000000011</v>
      </c>
      <c r="W92">
        <v>96</v>
      </c>
      <c r="X92">
        <v>150</v>
      </c>
      <c r="Y92" s="3">
        <v>0.23499999999999999</v>
      </c>
      <c r="Z92" s="1">
        <f t="shared" si="288"/>
        <v>4.6999999999999993</v>
      </c>
      <c r="AA92" s="2">
        <f t="shared" si="289"/>
        <v>37.22</v>
      </c>
      <c r="AB92" s="2">
        <f t="shared" si="290"/>
        <v>-2.5600000000000023</v>
      </c>
      <c r="AD92">
        <v>96</v>
      </c>
      <c r="AE92">
        <v>150</v>
      </c>
      <c r="AF92" s="3">
        <v>0.23699999999999999</v>
      </c>
      <c r="AG92" s="1">
        <f t="shared" si="291"/>
        <v>4.74</v>
      </c>
      <c r="AH92" s="2">
        <f t="shared" si="292"/>
        <v>30.700000000000003</v>
      </c>
      <c r="AI92" s="2">
        <f t="shared" si="293"/>
        <v>6.519999999999996</v>
      </c>
      <c r="AK92">
        <v>96</v>
      </c>
      <c r="AL92">
        <v>150</v>
      </c>
      <c r="AM92" s="3">
        <v>0.24099999999999999</v>
      </c>
      <c r="AN92" s="1">
        <f t="shared" si="294"/>
        <v>4.82</v>
      </c>
      <c r="AO92" s="2">
        <f t="shared" si="295"/>
        <v>33.64</v>
      </c>
      <c r="AP92" s="2">
        <f t="shared" si="296"/>
        <v>-2.9399999999999977</v>
      </c>
      <c r="AQ92" s="2"/>
      <c r="AR92">
        <v>96</v>
      </c>
      <c r="AS92">
        <v>150</v>
      </c>
      <c r="AT92" s="3">
        <v>0.23300000000000001</v>
      </c>
      <c r="AU92" s="1">
        <f t="shared" si="297"/>
        <v>4.66</v>
      </c>
      <c r="AV92" s="2">
        <f t="shared" si="298"/>
        <v>28.42</v>
      </c>
      <c r="AW92" s="2">
        <f t="shared" si="299"/>
        <v>5.2199999999999989</v>
      </c>
      <c r="AY92">
        <v>96</v>
      </c>
      <c r="AZ92">
        <v>150</v>
      </c>
      <c r="BA92" s="3">
        <v>0.22800000000000001</v>
      </c>
      <c r="BB92" s="1">
        <f t="shared" si="300"/>
        <v>4.5600000000000005</v>
      </c>
      <c r="BC92" s="2">
        <f t="shared" si="301"/>
        <v>34.199999999999996</v>
      </c>
      <c r="BD92" s="2">
        <f t="shared" si="302"/>
        <v>-5.779999999999994</v>
      </c>
      <c r="BF92">
        <v>96</v>
      </c>
      <c r="BG92">
        <v>150</v>
      </c>
      <c r="BH92" s="3">
        <v>0.221</v>
      </c>
      <c r="BI92" s="1">
        <f t="shared" si="303"/>
        <v>4.42</v>
      </c>
      <c r="BJ92" s="2">
        <f t="shared" si="304"/>
        <v>29.4</v>
      </c>
      <c r="BK92" s="2">
        <f t="shared" si="305"/>
        <v>4.7999999999999972</v>
      </c>
      <c r="BM92">
        <v>96</v>
      </c>
      <c r="BN92">
        <v>150</v>
      </c>
      <c r="BO92" s="3">
        <v>0.24199999999999999</v>
      </c>
      <c r="BP92" s="1">
        <f t="shared" si="306"/>
        <v>4.84</v>
      </c>
      <c r="BQ92" s="2">
        <f t="shared" si="307"/>
        <v>32.22</v>
      </c>
      <c r="BR92" s="2">
        <f t="shared" si="308"/>
        <v>-2.8200000000000003</v>
      </c>
      <c r="BT92">
        <v>96</v>
      </c>
      <c r="BU92">
        <v>150</v>
      </c>
      <c r="BV92" s="3">
        <v>0.222</v>
      </c>
      <c r="BW92" s="1">
        <f t="shared" si="309"/>
        <v>4.4400000000000004</v>
      </c>
      <c r="BX92" s="2">
        <f t="shared" si="310"/>
        <v>27.500000000000004</v>
      </c>
      <c r="BY92" s="2">
        <f t="shared" si="311"/>
        <v>4.7199999999999953</v>
      </c>
      <c r="CA92">
        <v>96</v>
      </c>
      <c r="CB92">
        <v>150</v>
      </c>
      <c r="CC92" s="3">
        <v>0.221</v>
      </c>
      <c r="CD92" s="1">
        <f t="shared" si="312"/>
        <v>4.42</v>
      </c>
      <c r="CE92" s="2">
        <f t="shared" si="313"/>
        <v>37.4</v>
      </c>
      <c r="CF92" s="2">
        <f t="shared" si="314"/>
        <v>-9.899999999999995</v>
      </c>
      <c r="CH92">
        <v>96</v>
      </c>
      <c r="CI92">
        <v>150</v>
      </c>
      <c r="CJ92" s="3">
        <v>0.218</v>
      </c>
      <c r="CK92" s="1">
        <f t="shared" si="315"/>
        <v>4.3600000000000003</v>
      </c>
      <c r="CL92" s="2">
        <f t="shared" si="316"/>
        <v>32.18</v>
      </c>
      <c r="CM92" s="2">
        <f t="shared" si="317"/>
        <v>5.2199999999999989</v>
      </c>
      <c r="CO92">
        <v>96</v>
      </c>
      <c r="CP92">
        <v>150</v>
      </c>
      <c r="CQ92" s="3">
        <v>0.22700000000000001</v>
      </c>
      <c r="CR92" s="1">
        <f t="shared" si="318"/>
        <v>4.54</v>
      </c>
      <c r="CS92" s="2">
        <f t="shared" si="319"/>
        <v>37.54</v>
      </c>
      <c r="CT92" s="2">
        <f t="shared" si="320"/>
        <v>-5.3599999999999994</v>
      </c>
      <c r="CV92">
        <v>96</v>
      </c>
      <c r="CW92">
        <v>150</v>
      </c>
      <c r="CX92" s="3">
        <v>0.216</v>
      </c>
      <c r="CY92" s="1">
        <f t="shared" si="321"/>
        <v>4.32</v>
      </c>
      <c r="CZ92" s="2">
        <f t="shared" si="322"/>
        <v>31.74</v>
      </c>
      <c r="DA92" s="2">
        <f t="shared" si="323"/>
        <v>5.8000000000000007</v>
      </c>
      <c r="DC92">
        <v>96</v>
      </c>
      <c r="DD92">
        <v>150</v>
      </c>
      <c r="DE92" s="3">
        <v>0.20899999999999999</v>
      </c>
      <c r="DF92" s="1">
        <f t="shared" si="324"/>
        <v>4.18</v>
      </c>
      <c r="DG92" s="2">
        <f t="shared" si="325"/>
        <v>38.880000000000003</v>
      </c>
      <c r="DH92" s="2">
        <f t="shared" si="326"/>
        <v>-7.1400000000000041</v>
      </c>
      <c r="DJ92">
        <v>96</v>
      </c>
      <c r="DK92">
        <v>150</v>
      </c>
      <c r="DL92" s="3">
        <v>0.22</v>
      </c>
      <c r="DM92" s="1">
        <f t="shared" si="327"/>
        <v>4.4000000000000004</v>
      </c>
      <c r="DN92" s="2">
        <f t="shared" si="328"/>
        <v>30.1</v>
      </c>
      <c r="DO92" s="2">
        <f t="shared" si="329"/>
        <v>8.7800000000000011</v>
      </c>
      <c r="DQ92">
        <v>96</v>
      </c>
      <c r="DR92">
        <v>150</v>
      </c>
      <c r="DS92" s="3">
        <v>0.21299999999999999</v>
      </c>
      <c r="DT92" s="1">
        <f t="shared" si="330"/>
        <v>4.26</v>
      </c>
      <c r="DU92" s="2">
        <f t="shared" si="331"/>
        <v>27.979999999999997</v>
      </c>
      <c r="DV92" s="2">
        <f t="shared" si="280"/>
        <v>2.1200000000000045</v>
      </c>
      <c r="DX92">
        <v>96</v>
      </c>
      <c r="DY92">
        <v>150</v>
      </c>
      <c r="DZ92" s="3">
        <v>0.19800000000000001</v>
      </c>
      <c r="EA92" s="1">
        <f t="shared" si="332"/>
        <v>3.96</v>
      </c>
      <c r="EB92" s="2">
        <f t="shared" si="333"/>
        <v>26.94</v>
      </c>
      <c r="EC92" s="2">
        <f t="shared" si="334"/>
        <v>1.0399999999999956</v>
      </c>
    </row>
    <row r="93" spans="2:133" x14ac:dyDescent="0.25">
      <c r="B93">
        <v>96</v>
      </c>
      <c r="C93">
        <v>170</v>
      </c>
      <c r="D93" s="3">
        <v>0.26</v>
      </c>
      <c r="E93" s="1">
        <f t="shared" si="281"/>
        <v>5.2</v>
      </c>
      <c r="F93" s="2">
        <f t="shared" si="335"/>
        <v>43.120000000000005</v>
      </c>
      <c r="I93">
        <v>96</v>
      </c>
      <c r="J93">
        <v>170</v>
      </c>
      <c r="K93" s="3">
        <v>0.254</v>
      </c>
      <c r="L93" s="1">
        <f t="shared" si="282"/>
        <v>5.08</v>
      </c>
      <c r="M93" s="2">
        <f t="shared" si="283"/>
        <v>46.019999999999996</v>
      </c>
      <c r="N93" s="2">
        <f t="shared" si="284"/>
        <v>-2.8999999999999915</v>
      </c>
      <c r="O93" s="2"/>
      <c r="P93">
        <v>96</v>
      </c>
      <c r="Q93">
        <v>170</v>
      </c>
      <c r="R93" s="3">
        <v>0.25800000000000001</v>
      </c>
      <c r="S93" s="1">
        <f t="shared" si="285"/>
        <v>5.16</v>
      </c>
      <c r="T93" s="2">
        <f t="shared" si="286"/>
        <v>39.819999999999993</v>
      </c>
      <c r="U93" s="2">
        <f t="shared" si="287"/>
        <v>6.2000000000000028</v>
      </c>
      <c r="W93">
        <v>96</v>
      </c>
      <c r="X93">
        <v>170</v>
      </c>
      <c r="Y93" s="3">
        <v>0.248</v>
      </c>
      <c r="Z93" s="1">
        <f t="shared" si="288"/>
        <v>4.96</v>
      </c>
      <c r="AA93" s="2">
        <f t="shared" si="289"/>
        <v>42.18</v>
      </c>
      <c r="AB93" s="2">
        <f t="shared" si="290"/>
        <v>-2.3600000000000065</v>
      </c>
      <c r="AD93">
        <v>96</v>
      </c>
      <c r="AE93">
        <v>170</v>
      </c>
      <c r="AF93" s="3">
        <v>0.25700000000000001</v>
      </c>
      <c r="AG93" s="1">
        <f t="shared" si="291"/>
        <v>5.1400000000000006</v>
      </c>
      <c r="AH93" s="2">
        <f t="shared" si="292"/>
        <v>35.840000000000003</v>
      </c>
      <c r="AI93" s="2">
        <f t="shared" si="293"/>
        <v>6.3399999999999963</v>
      </c>
      <c r="AK93">
        <v>96</v>
      </c>
      <c r="AL93">
        <v>170</v>
      </c>
      <c r="AM93" s="3">
        <v>0.252</v>
      </c>
      <c r="AN93" s="1">
        <f t="shared" si="294"/>
        <v>5.04</v>
      </c>
      <c r="AO93" s="2">
        <f t="shared" si="295"/>
        <v>38.68</v>
      </c>
      <c r="AP93" s="2">
        <f t="shared" si="296"/>
        <v>-2.8399999999999963</v>
      </c>
      <c r="AQ93" s="2"/>
      <c r="AR93">
        <v>96</v>
      </c>
      <c r="AS93">
        <v>170</v>
      </c>
      <c r="AT93" s="3">
        <v>0.247</v>
      </c>
      <c r="AU93" s="1">
        <f t="shared" si="297"/>
        <v>4.9399999999999995</v>
      </c>
      <c r="AV93" s="2">
        <f t="shared" si="298"/>
        <v>33.36</v>
      </c>
      <c r="AW93" s="2">
        <f t="shared" si="299"/>
        <v>5.32</v>
      </c>
      <c r="AY93">
        <v>96</v>
      </c>
      <c r="AZ93">
        <v>170</v>
      </c>
      <c r="BA93" s="3">
        <v>0.247</v>
      </c>
      <c r="BB93" s="1">
        <f t="shared" si="300"/>
        <v>4.9399999999999995</v>
      </c>
      <c r="BC93" s="2">
        <f t="shared" si="301"/>
        <v>39.139999999999993</v>
      </c>
      <c r="BD93" s="2">
        <f t="shared" si="302"/>
        <v>-5.779999999999994</v>
      </c>
      <c r="BF93">
        <v>96</v>
      </c>
      <c r="BG93">
        <v>170</v>
      </c>
      <c r="BH93" s="3">
        <v>0.24</v>
      </c>
      <c r="BI93" s="1">
        <f t="shared" si="303"/>
        <v>4.8</v>
      </c>
      <c r="BJ93" s="2">
        <f t="shared" si="304"/>
        <v>34.199999999999996</v>
      </c>
      <c r="BK93" s="2">
        <f t="shared" si="305"/>
        <v>4.9399999999999977</v>
      </c>
      <c r="BM93">
        <v>96</v>
      </c>
      <c r="BN93">
        <v>170</v>
      </c>
      <c r="BO93" s="3">
        <v>0.26700000000000002</v>
      </c>
      <c r="BP93" s="1">
        <f t="shared" si="306"/>
        <v>5.34</v>
      </c>
      <c r="BQ93" s="2">
        <f t="shared" si="307"/>
        <v>37.56</v>
      </c>
      <c r="BR93" s="2">
        <f t="shared" si="308"/>
        <v>-3.3600000000000065</v>
      </c>
      <c r="BT93">
        <v>96</v>
      </c>
      <c r="BU93">
        <v>170</v>
      </c>
      <c r="BV93" s="3">
        <v>0.255</v>
      </c>
      <c r="BW93" s="1">
        <f t="shared" si="309"/>
        <v>5.0999999999999996</v>
      </c>
      <c r="BX93" s="2">
        <f t="shared" si="310"/>
        <v>32.6</v>
      </c>
      <c r="BY93" s="2">
        <f t="shared" si="311"/>
        <v>4.9600000000000009</v>
      </c>
      <c r="CA93">
        <v>96</v>
      </c>
      <c r="CB93">
        <v>170</v>
      </c>
      <c r="CC93" s="3">
        <v>0.251</v>
      </c>
      <c r="CD93" s="1">
        <f t="shared" si="312"/>
        <v>5.0199999999999996</v>
      </c>
      <c r="CE93" s="2">
        <f t="shared" si="313"/>
        <v>42.42</v>
      </c>
      <c r="CF93" s="2">
        <f t="shared" si="314"/>
        <v>-9.82</v>
      </c>
      <c r="CH93">
        <v>96</v>
      </c>
      <c r="CI93">
        <v>170</v>
      </c>
      <c r="CJ93" s="3">
        <v>0.253</v>
      </c>
      <c r="CK93" s="1">
        <f t="shared" si="315"/>
        <v>5.0600000000000005</v>
      </c>
      <c r="CL93" s="2">
        <f t="shared" si="316"/>
        <v>37.24</v>
      </c>
      <c r="CM93" s="2">
        <f t="shared" si="317"/>
        <v>5.18</v>
      </c>
      <c r="CO93">
        <v>96</v>
      </c>
      <c r="CP93">
        <v>170</v>
      </c>
      <c r="CQ93" s="3">
        <v>0.251</v>
      </c>
      <c r="CR93" s="1">
        <f t="shared" si="318"/>
        <v>5.0199999999999996</v>
      </c>
      <c r="CS93" s="2">
        <f t="shared" si="319"/>
        <v>42.56</v>
      </c>
      <c r="CT93" s="2">
        <f t="shared" si="320"/>
        <v>-5.32</v>
      </c>
      <c r="CV93">
        <v>96</v>
      </c>
      <c r="CW93">
        <v>170</v>
      </c>
      <c r="CX93" s="3">
        <v>0.24</v>
      </c>
      <c r="CY93" s="1">
        <f t="shared" si="321"/>
        <v>4.8</v>
      </c>
      <c r="CZ93" s="2">
        <f t="shared" si="322"/>
        <v>36.54</v>
      </c>
      <c r="DA93" s="2">
        <f t="shared" si="323"/>
        <v>6.0200000000000031</v>
      </c>
      <c r="DC93">
        <v>96</v>
      </c>
      <c r="DD93">
        <v>170</v>
      </c>
      <c r="DE93" s="3">
        <v>0.24099999999999999</v>
      </c>
      <c r="DF93" s="1">
        <f t="shared" si="324"/>
        <v>4.82</v>
      </c>
      <c r="DG93" s="2">
        <f t="shared" si="325"/>
        <v>43.7</v>
      </c>
      <c r="DH93" s="2">
        <f t="shared" si="326"/>
        <v>-7.1600000000000037</v>
      </c>
      <c r="DJ93">
        <v>96</v>
      </c>
      <c r="DK93">
        <v>170</v>
      </c>
      <c r="DL93" s="3">
        <v>0.24299999999999999</v>
      </c>
      <c r="DM93" s="1">
        <f t="shared" si="327"/>
        <v>4.8599999999999994</v>
      </c>
      <c r="DN93" s="2">
        <f t="shared" si="328"/>
        <v>34.96</v>
      </c>
      <c r="DO93" s="2">
        <f t="shared" si="329"/>
        <v>8.740000000000002</v>
      </c>
      <c r="DQ93">
        <v>96</v>
      </c>
      <c r="DR93">
        <v>170</v>
      </c>
      <c r="DS93" s="3">
        <v>0.22900000000000001</v>
      </c>
      <c r="DT93" s="1">
        <f t="shared" si="330"/>
        <v>4.58</v>
      </c>
      <c r="DU93" s="2">
        <f t="shared" si="331"/>
        <v>32.559999999999995</v>
      </c>
      <c r="DV93" s="2">
        <f t="shared" si="280"/>
        <v>2.4000000000000057</v>
      </c>
      <c r="DX93">
        <v>96</v>
      </c>
      <c r="DY93">
        <v>170</v>
      </c>
      <c r="DZ93" s="3">
        <v>0.222</v>
      </c>
      <c r="EA93" s="1">
        <f t="shared" si="332"/>
        <v>4.4400000000000004</v>
      </c>
      <c r="EB93" s="2">
        <f t="shared" si="333"/>
        <v>31.380000000000003</v>
      </c>
      <c r="EC93" s="2">
        <f t="shared" si="334"/>
        <v>1.1799999999999926</v>
      </c>
    </row>
    <row r="94" spans="2:133" x14ac:dyDescent="0.25">
      <c r="B94">
        <v>96</v>
      </c>
      <c r="C94">
        <v>190</v>
      </c>
      <c r="D94" s="3">
        <v>0.24</v>
      </c>
      <c r="E94" s="1">
        <f t="shared" si="281"/>
        <v>4.8</v>
      </c>
      <c r="F94" s="2">
        <f t="shared" si="335"/>
        <v>47.92</v>
      </c>
      <c r="I94">
        <v>96</v>
      </c>
      <c r="J94">
        <v>190</v>
      </c>
      <c r="K94" s="3">
        <v>0.24299999999999999</v>
      </c>
      <c r="L94" s="1">
        <f t="shared" si="282"/>
        <v>4.8599999999999994</v>
      </c>
      <c r="M94" s="2">
        <f t="shared" si="283"/>
        <v>50.879999999999995</v>
      </c>
      <c r="N94" s="2">
        <f t="shared" si="284"/>
        <v>-2.9599999999999937</v>
      </c>
      <c r="O94" s="2"/>
      <c r="P94">
        <v>96</v>
      </c>
      <c r="Q94">
        <v>190</v>
      </c>
      <c r="R94" s="3">
        <v>0.247</v>
      </c>
      <c r="S94" s="1">
        <f t="shared" si="285"/>
        <v>4.9399999999999995</v>
      </c>
      <c r="T94" s="2">
        <f t="shared" si="286"/>
        <v>44.759999999999991</v>
      </c>
      <c r="U94" s="2">
        <f t="shared" si="287"/>
        <v>6.1200000000000045</v>
      </c>
      <c r="W94">
        <v>96</v>
      </c>
      <c r="X94">
        <v>190</v>
      </c>
      <c r="Y94" s="3">
        <v>0.246</v>
      </c>
      <c r="Z94" s="1">
        <f t="shared" si="288"/>
        <v>4.92</v>
      </c>
      <c r="AA94" s="2">
        <f t="shared" si="289"/>
        <v>47.1</v>
      </c>
      <c r="AB94" s="2">
        <f t="shared" si="290"/>
        <v>-2.3400000000000105</v>
      </c>
      <c r="AD94">
        <v>96</v>
      </c>
      <c r="AE94">
        <v>190</v>
      </c>
      <c r="AF94" s="3">
        <v>0.245</v>
      </c>
      <c r="AG94" s="1">
        <f t="shared" si="291"/>
        <v>4.9000000000000004</v>
      </c>
      <c r="AH94" s="2">
        <f t="shared" si="292"/>
        <v>40.74</v>
      </c>
      <c r="AI94" s="2">
        <f t="shared" si="293"/>
        <v>6.3599999999999994</v>
      </c>
      <c r="AK94">
        <v>96</v>
      </c>
      <c r="AL94">
        <v>190</v>
      </c>
      <c r="AM94" s="3">
        <v>0.25</v>
      </c>
      <c r="AN94" s="1">
        <f t="shared" si="294"/>
        <v>5</v>
      </c>
      <c r="AO94" s="2">
        <f t="shared" si="295"/>
        <v>43.68</v>
      </c>
      <c r="AP94" s="2">
        <f t="shared" si="296"/>
        <v>-2.9399999999999977</v>
      </c>
      <c r="AQ94" s="2"/>
      <c r="AR94">
        <v>96</v>
      </c>
      <c r="AS94">
        <v>190</v>
      </c>
      <c r="AT94" s="3">
        <v>0.24099999999999999</v>
      </c>
      <c r="AU94" s="1">
        <f t="shared" si="297"/>
        <v>4.82</v>
      </c>
      <c r="AV94" s="2">
        <f t="shared" si="298"/>
        <v>38.18</v>
      </c>
      <c r="AW94" s="2">
        <f t="shared" si="299"/>
        <v>5.5</v>
      </c>
      <c r="AY94">
        <v>96</v>
      </c>
      <c r="AZ94">
        <v>190</v>
      </c>
      <c r="BA94" s="3">
        <v>0.23699999999999999</v>
      </c>
      <c r="BB94" s="1">
        <f t="shared" si="300"/>
        <v>4.74</v>
      </c>
      <c r="BC94" s="2">
        <f t="shared" si="301"/>
        <v>43.879999999999995</v>
      </c>
      <c r="BD94" s="2">
        <f t="shared" si="302"/>
        <v>-5.6999999999999957</v>
      </c>
      <c r="BF94">
        <v>96</v>
      </c>
      <c r="BG94">
        <v>190</v>
      </c>
      <c r="BH94" s="3">
        <v>0.23699999999999999</v>
      </c>
      <c r="BI94" s="1">
        <f t="shared" si="303"/>
        <v>4.74</v>
      </c>
      <c r="BJ94" s="2">
        <f t="shared" si="304"/>
        <v>38.94</v>
      </c>
      <c r="BK94" s="2">
        <f t="shared" si="305"/>
        <v>4.9399999999999977</v>
      </c>
      <c r="BM94">
        <v>96</v>
      </c>
      <c r="BN94">
        <v>190</v>
      </c>
      <c r="BO94" s="3">
        <v>0.25900000000000001</v>
      </c>
      <c r="BP94" s="1">
        <f t="shared" si="306"/>
        <v>5.18</v>
      </c>
      <c r="BQ94" s="2">
        <f t="shared" si="307"/>
        <v>42.74</v>
      </c>
      <c r="BR94" s="2">
        <f t="shared" si="308"/>
        <v>-3.8000000000000043</v>
      </c>
      <c r="BT94">
        <v>96</v>
      </c>
      <c r="BU94">
        <v>190</v>
      </c>
      <c r="BV94" s="3">
        <v>0.252</v>
      </c>
      <c r="BW94" s="1">
        <f t="shared" si="309"/>
        <v>5.04</v>
      </c>
      <c r="BX94" s="2">
        <f t="shared" si="310"/>
        <v>37.64</v>
      </c>
      <c r="BY94" s="2">
        <f t="shared" si="311"/>
        <v>5.1000000000000014</v>
      </c>
      <c r="CA94">
        <v>96</v>
      </c>
      <c r="CB94">
        <v>190</v>
      </c>
      <c r="CC94" s="3">
        <v>0.23599999999999999</v>
      </c>
      <c r="CD94" s="1">
        <f t="shared" si="312"/>
        <v>4.72</v>
      </c>
      <c r="CE94" s="2">
        <f t="shared" si="313"/>
        <v>47.14</v>
      </c>
      <c r="CF94" s="2">
        <f t="shared" si="314"/>
        <v>-9.5</v>
      </c>
      <c r="CH94">
        <v>96</v>
      </c>
      <c r="CI94">
        <v>190</v>
      </c>
      <c r="CJ94" s="3">
        <v>0.23699999999999999</v>
      </c>
      <c r="CK94" s="1">
        <f t="shared" si="315"/>
        <v>4.74</v>
      </c>
      <c r="CL94" s="2">
        <f t="shared" si="316"/>
        <v>41.980000000000004</v>
      </c>
      <c r="CM94" s="2">
        <f t="shared" si="317"/>
        <v>5.1599999999999966</v>
      </c>
      <c r="CO94">
        <v>96</v>
      </c>
      <c r="CP94">
        <v>190</v>
      </c>
      <c r="CQ94" s="3">
        <v>0.24399999999999999</v>
      </c>
      <c r="CR94" s="1">
        <f t="shared" si="318"/>
        <v>4.88</v>
      </c>
      <c r="CS94" s="2">
        <f t="shared" si="319"/>
        <v>47.440000000000005</v>
      </c>
      <c r="CT94" s="2">
        <f t="shared" si="320"/>
        <v>-5.4600000000000009</v>
      </c>
      <c r="CV94">
        <v>96</v>
      </c>
      <c r="CW94">
        <v>190</v>
      </c>
      <c r="CX94" s="3">
        <v>0.251</v>
      </c>
      <c r="CY94" s="1">
        <f t="shared" si="321"/>
        <v>5.0199999999999996</v>
      </c>
      <c r="CZ94" s="2">
        <f t="shared" si="322"/>
        <v>41.56</v>
      </c>
      <c r="DA94" s="2">
        <f t="shared" si="323"/>
        <v>5.8800000000000026</v>
      </c>
      <c r="DC94">
        <v>96</v>
      </c>
      <c r="DD94">
        <v>190</v>
      </c>
      <c r="DE94" s="3">
        <v>0.24299999999999999</v>
      </c>
      <c r="DF94" s="1">
        <f t="shared" si="324"/>
        <v>4.8599999999999994</v>
      </c>
      <c r="DG94" s="2">
        <f t="shared" si="325"/>
        <v>48.56</v>
      </c>
      <c r="DH94" s="2">
        <f t="shared" si="326"/>
        <v>-7</v>
      </c>
      <c r="DJ94">
        <v>96</v>
      </c>
      <c r="DK94">
        <v>190</v>
      </c>
      <c r="DL94" s="3">
        <v>0.24099999999999999</v>
      </c>
      <c r="DM94" s="1">
        <f t="shared" si="327"/>
        <v>4.82</v>
      </c>
      <c r="DN94" s="2">
        <f t="shared" si="328"/>
        <v>39.78</v>
      </c>
      <c r="DO94" s="2">
        <f t="shared" si="329"/>
        <v>8.7800000000000011</v>
      </c>
      <c r="DQ94">
        <v>96</v>
      </c>
      <c r="DR94">
        <v>190</v>
      </c>
      <c r="DS94" s="3">
        <v>0.23400000000000001</v>
      </c>
      <c r="DT94" s="1">
        <f t="shared" si="330"/>
        <v>4.6800000000000006</v>
      </c>
      <c r="DU94" s="2">
        <f t="shared" si="331"/>
        <v>37.239999999999995</v>
      </c>
      <c r="DV94" s="2">
        <f t="shared" si="280"/>
        <v>2.5400000000000063</v>
      </c>
      <c r="DX94">
        <v>96</v>
      </c>
      <c r="DY94">
        <v>190</v>
      </c>
      <c r="DZ94" s="3">
        <v>0.217</v>
      </c>
      <c r="EA94" s="1">
        <f t="shared" si="332"/>
        <v>4.34</v>
      </c>
      <c r="EB94" s="2">
        <f t="shared" si="333"/>
        <v>35.72</v>
      </c>
      <c r="EC94" s="2">
        <f t="shared" si="334"/>
        <v>1.519999999999996</v>
      </c>
    </row>
    <row r="95" spans="2:133" x14ac:dyDescent="0.25">
      <c r="B95">
        <v>96</v>
      </c>
      <c r="C95">
        <v>210</v>
      </c>
      <c r="D95" s="3">
        <v>0.22800000000000001</v>
      </c>
      <c r="E95" s="1">
        <f t="shared" si="281"/>
        <v>4.5600000000000005</v>
      </c>
      <c r="F95" s="2">
        <f t="shared" si="335"/>
        <v>52.480000000000004</v>
      </c>
      <c r="I95">
        <v>96</v>
      </c>
      <c r="J95">
        <v>210</v>
      </c>
      <c r="K95" s="3">
        <v>0.23599999999999999</v>
      </c>
      <c r="L95" s="1">
        <f t="shared" si="282"/>
        <v>4.72</v>
      </c>
      <c r="M95" s="2">
        <f t="shared" si="283"/>
        <v>55.599999999999994</v>
      </c>
      <c r="N95" s="2">
        <f t="shared" si="284"/>
        <v>-3.1199999999999903</v>
      </c>
      <c r="O95" s="2"/>
      <c r="P95">
        <v>96</v>
      </c>
      <c r="Q95">
        <v>210</v>
      </c>
      <c r="R95" s="3">
        <v>0.223</v>
      </c>
      <c r="S95" s="1">
        <f t="shared" si="285"/>
        <v>4.46</v>
      </c>
      <c r="T95" s="2">
        <f t="shared" si="286"/>
        <v>49.219999999999992</v>
      </c>
      <c r="U95" s="2">
        <f t="shared" si="287"/>
        <v>6.3800000000000026</v>
      </c>
      <c r="W95">
        <v>96</v>
      </c>
      <c r="X95">
        <v>210</v>
      </c>
      <c r="Y95" s="3">
        <v>0.215</v>
      </c>
      <c r="Z95" s="1">
        <f t="shared" si="288"/>
        <v>4.3</v>
      </c>
      <c r="AA95" s="2">
        <f t="shared" si="289"/>
        <v>51.4</v>
      </c>
      <c r="AB95" s="2">
        <f t="shared" si="290"/>
        <v>-2.1800000000000068</v>
      </c>
      <c r="AD95">
        <v>96</v>
      </c>
      <c r="AE95">
        <v>210</v>
      </c>
      <c r="AF95" s="3">
        <v>0.216</v>
      </c>
      <c r="AG95" s="1">
        <f t="shared" si="291"/>
        <v>4.32</v>
      </c>
      <c r="AH95" s="2">
        <f t="shared" si="292"/>
        <v>45.06</v>
      </c>
      <c r="AI95" s="2">
        <f t="shared" si="293"/>
        <v>6.3399999999999963</v>
      </c>
      <c r="AK95">
        <v>96</v>
      </c>
      <c r="AL95">
        <v>210</v>
      </c>
      <c r="AM95" s="3">
        <v>0.22900000000000001</v>
      </c>
      <c r="AN95" s="1">
        <f t="shared" si="294"/>
        <v>4.58</v>
      </c>
      <c r="AO95" s="2">
        <f t="shared" si="295"/>
        <v>48.26</v>
      </c>
      <c r="AP95" s="2">
        <f t="shared" si="296"/>
        <v>-3.1999999999999957</v>
      </c>
      <c r="AQ95" s="2"/>
      <c r="AR95">
        <v>96</v>
      </c>
      <c r="AS95">
        <v>210</v>
      </c>
      <c r="AT95" s="3">
        <v>0.22600000000000001</v>
      </c>
      <c r="AU95" s="1">
        <f t="shared" si="297"/>
        <v>4.5200000000000005</v>
      </c>
      <c r="AV95" s="2">
        <f t="shared" si="298"/>
        <v>42.7</v>
      </c>
      <c r="AW95" s="2">
        <f t="shared" si="299"/>
        <v>5.5599999999999952</v>
      </c>
      <c r="AY95">
        <v>96</v>
      </c>
      <c r="AZ95">
        <v>210</v>
      </c>
      <c r="BA95" s="3">
        <v>0.222</v>
      </c>
      <c r="BB95" s="1">
        <f t="shared" si="300"/>
        <v>4.4400000000000004</v>
      </c>
      <c r="BC95" s="2">
        <f t="shared" si="301"/>
        <v>48.319999999999993</v>
      </c>
      <c r="BD95" s="2">
        <f t="shared" si="302"/>
        <v>-5.6199999999999903</v>
      </c>
      <c r="BF95">
        <v>96</v>
      </c>
      <c r="BG95">
        <v>210</v>
      </c>
      <c r="BH95" s="3">
        <v>0.215</v>
      </c>
      <c r="BI95" s="1">
        <f t="shared" si="303"/>
        <v>4.3</v>
      </c>
      <c r="BJ95" s="2">
        <f t="shared" si="304"/>
        <v>43.239999999999995</v>
      </c>
      <c r="BK95" s="2">
        <f t="shared" si="305"/>
        <v>5.0799999999999983</v>
      </c>
      <c r="BM95">
        <v>96</v>
      </c>
      <c r="BN95">
        <v>210</v>
      </c>
      <c r="BO95" s="3">
        <v>0.23400000000000001</v>
      </c>
      <c r="BP95" s="1">
        <f t="shared" si="306"/>
        <v>4.6800000000000006</v>
      </c>
      <c r="BQ95" s="2">
        <f t="shared" si="307"/>
        <v>47.42</v>
      </c>
      <c r="BR95" s="2">
        <f t="shared" si="308"/>
        <v>-4.1800000000000068</v>
      </c>
      <c r="BT95">
        <v>96</v>
      </c>
      <c r="BU95">
        <v>210</v>
      </c>
      <c r="BV95" s="3">
        <v>0.224</v>
      </c>
      <c r="BW95" s="1">
        <f t="shared" si="309"/>
        <v>4.4800000000000004</v>
      </c>
      <c r="BX95" s="2">
        <f t="shared" si="310"/>
        <v>42.120000000000005</v>
      </c>
      <c r="BY95" s="2">
        <f t="shared" si="311"/>
        <v>5.2999999999999972</v>
      </c>
      <c r="CA95">
        <v>96</v>
      </c>
      <c r="CB95">
        <v>210</v>
      </c>
      <c r="CC95" s="3">
        <v>0.221</v>
      </c>
      <c r="CD95" s="1">
        <f t="shared" si="312"/>
        <v>4.42</v>
      </c>
      <c r="CE95" s="2">
        <f t="shared" si="313"/>
        <v>51.56</v>
      </c>
      <c r="CF95" s="2">
        <f t="shared" si="314"/>
        <v>-9.4399999999999977</v>
      </c>
      <c r="CH95">
        <v>96</v>
      </c>
      <c r="CI95">
        <v>210</v>
      </c>
      <c r="CJ95" s="3">
        <v>0.222</v>
      </c>
      <c r="CK95" s="1">
        <f t="shared" si="315"/>
        <v>4.4400000000000004</v>
      </c>
      <c r="CL95" s="2">
        <f t="shared" si="316"/>
        <v>46.42</v>
      </c>
      <c r="CM95" s="2">
        <f t="shared" si="317"/>
        <v>5.1400000000000006</v>
      </c>
      <c r="CO95">
        <v>96</v>
      </c>
      <c r="CP95">
        <v>210</v>
      </c>
      <c r="CQ95" s="3">
        <v>0.224</v>
      </c>
      <c r="CR95" s="1">
        <f t="shared" si="318"/>
        <v>4.4800000000000004</v>
      </c>
      <c r="CS95" s="2">
        <f t="shared" si="319"/>
        <v>51.92</v>
      </c>
      <c r="CT95" s="2">
        <f t="shared" si="320"/>
        <v>-5.5</v>
      </c>
      <c r="CV95">
        <v>96</v>
      </c>
      <c r="CW95">
        <v>210</v>
      </c>
      <c r="CX95" s="3">
        <v>0.218</v>
      </c>
      <c r="CY95" s="1">
        <f t="shared" si="321"/>
        <v>4.3600000000000003</v>
      </c>
      <c r="CZ95" s="2">
        <f t="shared" si="322"/>
        <v>45.92</v>
      </c>
      <c r="DA95" s="2">
        <f t="shared" si="323"/>
        <v>6</v>
      </c>
      <c r="DC95">
        <v>96</v>
      </c>
      <c r="DD95">
        <v>210</v>
      </c>
      <c r="DE95" s="3">
        <v>0.214</v>
      </c>
      <c r="DF95" s="1">
        <f t="shared" si="324"/>
        <v>4.28</v>
      </c>
      <c r="DG95" s="2">
        <f t="shared" si="325"/>
        <v>52.84</v>
      </c>
      <c r="DH95" s="2">
        <f t="shared" si="326"/>
        <v>-6.9200000000000017</v>
      </c>
      <c r="DJ95">
        <v>96</v>
      </c>
      <c r="DK95">
        <v>210</v>
      </c>
      <c r="DL95" s="3">
        <v>0.218</v>
      </c>
      <c r="DM95" s="1">
        <f t="shared" si="327"/>
        <v>4.3600000000000003</v>
      </c>
      <c r="DN95" s="2">
        <f t="shared" si="328"/>
        <v>44.14</v>
      </c>
      <c r="DO95" s="2">
        <f t="shared" si="329"/>
        <v>8.7000000000000028</v>
      </c>
      <c r="DQ95">
        <v>96</v>
      </c>
      <c r="DR95">
        <v>210</v>
      </c>
      <c r="DS95" s="3">
        <v>0.20599999999999999</v>
      </c>
      <c r="DT95" s="1">
        <f t="shared" si="330"/>
        <v>4.12</v>
      </c>
      <c r="DU95" s="2">
        <f t="shared" si="331"/>
        <v>41.359999999999992</v>
      </c>
      <c r="DV95" s="2">
        <f t="shared" si="280"/>
        <v>2.7800000000000082</v>
      </c>
      <c r="DX95">
        <v>96</v>
      </c>
      <c r="DY95">
        <v>210</v>
      </c>
      <c r="DZ95" s="3">
        <v>0.187</v>
      </c>
      <c r="EA95" s="1">
        <f t="shared" si="332"/>
        <v>3.74</v>
      </c>
      <c r="EB95" s="2">
        <f t="shared" si="333"/>
        <v>39.46</v>
      </c>
      <c r="EC95" s="2">
        <f t="shared" si="334"/>
        <v>1.8999999999999915</v>
      </c>
    </row>
    <row r="96" spans="2:133" x14ac:dyDescent="0.25">
      <c r="B96">
        <v>96</v>
      </c>
      <c r="C96">
        <v>230</v>
      </c>
      <c r="D96" s="3">
        <v>0.254</v>
      </c>
      <c r="E96" s="1">
        <f t="shared" si="281"/>
        <v>5.08</v>
      </c>
      <c r="F96" s="2">
        <f t="shared" si="335"/>
        <v>57.56</v>
      </c>
      <c r="I96">
        <v>96</v>
      </c>
      <c r="J96">
        <v>230</v>
      </c>
      <c r="K96" s="3">
        <v>0.254</v>
      </c>
      <c r="L96" s="1">
        <f t="shared" si="282"/>
        <v>5.08</v>
      </c>
      <c r="M96" s="2">
        <f t="shared" si="283"/>
        <v>60.679999999999993</v>
      </c>
      <c r="N96" s="2">
        <f t="shared" si="284"/>
        <v>-3.1199999999999903</v>
      </c>
      <c r="O96" s="2"/>
      <c r="P96">
        <v>96</v>
      </c>
      <c r="Q96">
        <v>230</v>
      </c>
      <c r="R96" s="3">
        <v>0.253</v>
      </c>
      <c r="S96" s="1">
        <f t="shared" si="285"/>
        <v>5.0600000000000005</v>
      </c>
      <c r="T96" s="2">
        <f t="shared" si="286"/>
        <v>54.279999999999994</v>
      </c>
      <c r="U96" s="2">
        <f t="shared" si="287"/>
        <v>6.3999999999999986</v>
      </c>
      <c r="W96">
        <v>96</v>
      </c>
      <c r="X96">
        <v>230</v>
      </c>
      <c r="Y96" s="3">
        <v>0.24399999999999999</v>
      </c>
      <c r="Z96" s="1">
        <f t="shared" si="288"/>
        <v>4.88</v>
      </c>
      <c r="AA96" s="2">
        <f t="shared" si="289"/>
        <v>56.28</v>
      </c>
      <c r="AB96" s="2">
        <f t="shared" si="290"/>
        <v>-2.0000000000000071</v>
      </c>
      <c r="AD96">
        <v>96</v>
      </c>
      <c r="AE96">
        <v>230</v>
      </c>
      <c r="AF96" s="3">
        <v>0.24299999999999999</v>
      </c>
      <c r="AG96" s="1">
        <f t="shared" si="291"/>
        <v>4.8599999999999994</v>
      </c>
      <c r="AH96" s="2">
        <f t="shared" si="292"/>
        <v>49.92</v>
      </c>
      <c r="AI96" s="2">
        <f t="shared" si="293"/>
        <v>6.3599999999999994</v>
      </c>
      <c r="AK96">
        <v>96</v>
      </c>
      <c r="AL96">
        <v>230</v>
      </c>
      <c r="AM96" s="3">
        <v>0.248</v>
      </c>
      <c r="AN96" s="1">
        <f t="shared" si="294"/>
        <v>4.96</v>
      </c>
      <c r="AO96" s="2">
        <f t="shared" si="295"/>
        <v>53.22</v>
      </c>
      <c r="AP96" s="2">
        <f t="shared" si="296"/>
        <v>-3.2999999999999972</v>
      </c>
      <c r="AQ96" s="2"/>
      <c r="AR96">
        <v>96</v>
      </c>
      <c r="AS96">
        <v>230</v>
      </c>
      <c r="AT96" s="3">
        <v>0.249</v>
      </c>
      <c r="AU96" s="1">
        <f t="shared" si="297"/>
        <v>4.9800000000000004</v>
      </c>
      <c r="AV96" s="2">
        <f t="shared" si="298"/>
        <v>47.680000000000007</v>
      </c>
      <c r="AW96" s="2">
        <f t="shared" si="299"/>
        <v>5.539999999999992</v>
      </c>
      <c r="AY96">
        <v>96</v>
      </c>
      <c r="AZ96">
        <v>230</v>
      </c>
      <c r="BA96" s="3">
        <v>0.24299999999999999</v>
      </c>
      <c r="BB96" s="1">
        <f t="shared" si="300"/>
        <v>4.8599999999999994</v>
      </c>
      <c r="BC96" s="2">
        <f t="shared" si="301"/>
        <v>53.179999999999993</v>
      </c>
      <c r="BD96" s="2">
        <f t="shared" si="302"/>
        <v>-5.4999999999999858</v>
      </c>
      <c r="BF96">
        <v>96</v>
      </c>
      <c r="BG96">
        <v>230</v>
      </c>
      <c r="BH96" s="3">
        <v>0.24</v>
      </c>
      <c r="BI96" s="1">
        <f t="shared" si="303"/>
        <v>4.8</v>
      </c>
      <c r="BJ96" s="2">
        <f t="shared" si="304"/>
        <v>48.039999999999992</v>
      </c>
      <c r="BK96" s="2">
        <f t="shared" si="305"/>
        <v>5.1400000000000006</v>
      </c>
      <c r="BM96">
        <v>96</v>
      </c>
      <c r="BN96">
        <v>230</v>
      </c>
      <c r="BO96" s="3">
        <v>0.26600000000000001</v>
      </c>
      <c r="BP96" s="1">
        <f t="shared" si="306"/>
        <v>5.32</v>
      </c>
      <c r="BQ96" s="2">
        <f t="shared" si="307"/>
        <v>52.74</v>
      </c>
      <c r="BR96" s="2">
        <f t="shared" si="308"/>
        <v>-4.7000000000000099</v>
      </c>
      <c r="BT96">
        <v>96</v>
      </c>
      <c r="BU96">
        <v>230</v>
      </c>
      <c r="BV96" s="3">
        <v>0.25900000000000001</v>
      </c>
      <c r="BW96" s="1">
        <f t="shared" si="309"/>
        <v>5.18</v>
      </c>
      <c r="BX96" s="2">
        <f t="shared" si="310"/>
        <v>47.300000000000004</v>
      </c>
      <c r="BY96" s="2">
        <f t="shared" si="311"/>
        <v>5.4399999999999977</v>
      </c>
      <c r="CA96">
        <v>96</v>
      </c>
      <c r="CB96">
        <v>230</v>
      </c>
      <c r="CC96" s="3">
        <v>0.249</v>
      </c>
      <c r="CD96" s="1">
        <f t="shared" si="312"/>
        <v>4.9800000000000004</v>
      </c>
      <c r="CE96" s="2">
        <f t="shared" si="313"/>
        <v>56.540000000000006</v>
      </c>
      <c r="CF96" s="2">
        <f t="shared" si="314"/>
        <v>-9.240000000000002</v>
      </c>
      <c r="CH96">
        <v>96</v>
      </c>
      <c r="CI96">
        <v>230</v>
      </c>
      <c r="CJ96" s="3">
        <v>0.245</v>
      </c>
      <c r="CK96" s="1">
        <f t="shared" si="315"/>
        <v>4.9000000000000004</v>
      </c>
      <c r="CL96" s="2">
        <f t="shared" si="316"/>
        <v>51.32</v>
      </c>
      <c r="CM96" s="2">
        <f t="shared" si="317"/>
        <v>5.220000000000006</v>
      </c>
      <c r="CO96">
        <v>96</v>
      </c>
      <c r="CP96">
        <v>230</v>
      </c>
      <c r="CQ96" s="3">
        <v>0.25</v>
      </c>
      <c r="CR96" s="1">
        <f t="shared" si="318"/>
        <v>5</v>
      </c>
      <c r="CS96" s="2">
        <f t="shared" si="319"/>
        <v>56.92</v>
      </c>
      <c r="CT96" s="2">
        <f t="shared" si="320"/>
        <v>-5.6000000000000014</v>
      </c>
      <c r="CV96">
        <v>96</v>
      </c>
      <c r="CW96">
        <v>230</v>
      </c>
      <c r="CX96" s="3">
        <v>0.247</v>
      </c>
      <c r="CY96" s="1">
        <f t="shared" si="321"/>
        <v>4.9399999999999995</v>
      </c>
      <c r="CZ96" s="2">
        <f t="shared" si="322"/>
        <v>50.86</v>
      </c>
      <c r="DA96" s="2">
        <f t="shared" si="323"/>
        <v>6.0600000000000023</v>
      </c>
      <c r="DC96">
        <v>96</v>
      </c>
      <c r="DD96">
        <v>230</v>
      </c>
      <c r="DE96" s="3">
        <v>0.24299999999999999</v>
      </c>
      <c r="DF96" s="1">
        <f t="shared" si="324"/>
        <v>4.8599999999999994</v>
      </c>
      <c r="DG96" s="2">
        <f t="shared" si="325"/>
        <v>57.7</v>
      </c>
      <c r="DH96" s="2">
        <f t="shared" si="326"/>
        <v>-6.8400000000000034</v>
      </c>
      <c r="DJ96">
        <v>96</v>
      </c>
      <c r="DK96">
        <v>230</v>
      </c>
      <c r="DL96" s="3">
        <v>0.24299999999999999</v>
      </c>
      <c r="DM96" s="1">
        <f t="shared" si="327"/>
        <v>4.8599999999999994</v>
      </c>
      <c r="DN96" s="2">
        <f t="shared" si="328"/>
        <v>49</v>
      </c>
      <c r="DO96" s="2">
        <f t="shared" si="329"/>
        <v>8.7000000000000028</v>
      </c>
      <c r="DQ96">
        <v>96</v>
      </c>
      <c r="DR96">
        <v>230</v>
      </c>
      <c r="DS96" s="3">
        <v>0.22900000000000001</v>
      </c>
      <c r="DT96" s="1">
        <f t="shared" si="330"/>
        <v>4.58</v>
      </c>
      <c r="DU96" s="2">
        <f t="shared" si="331"/>
        <v>45.939999999999991</v>
      </c>
      <c r="DV96" s="2">
        <f t="shared" si="280"/>
        <v>3.0600000000000094</v>
      </c>
      <c r="DX96">
        <v>96</v>
      </c>
      <c r="DY96">
        <v>230</v>
      </c>
      <c r="DZ96" s="3">
        <v>0.216</v>
      </c>
      <c r="EA96" s="1">
        <f t="shared" si="332"/>
        <v>4.32</v>
      </c>
      <c r="EB96" s="2">
        <f t="shared" si="333"/>
        <v>43.78</v>
      </c>
      <c r="EC96" s="2">
        <f t="shared" si="334"/>
        <v>2.1599999999999895</v>
      </c>
    </row>
    <row r="97" spans="2:133" x14ac:dyDescent="0.25">
      <c r="B97">
        <v>96</v>
      </c>
      <c r="C97">
        <v>250</v>
      </c>
      <c r="D97" s="3">
        <v>0.22800000000000001</v>
      </c>
      <c r="E97" s="1">
        <f t="shared" si="281"/>
        <v>4.5600000000000005</v>
      </c>
      <c r="F97" s="2">
        <f t="shared" si="335"/>
        <v>62.120000000000005</v>
      </c>
      <c r="I97">
        <v>96</v>
      </c>
      <c r="J97">
        <v>250</v>
      </c>
      <c r="K97" s="3">
        <v>0.22700000000000001</v>
      </c>
      <c r="L97" s="1">
        <f t="shared" si="282"/>
        <v>4.54</v>
      </c>
      <c r="M97" s="2">
        <f t="shared" si="283"/>
        <v>65.22</v>
      </c>
      <c r="N97" s="2">
        <f t="shared" si="284"/>
        <v>-3.0999999999999943</v>
      </c>
      <c r="O97" s="2"/>
      <c r="P97">
        <v>96</v>
      </c>
      <c r="Q97">
        <v>250</v>
      </c>
      <c r="R97" s="3">
        <v>0.24099999999999999</v>
      </c>
      <c r="S97" s="1">
        <f t="shared" si="285"/>
        <v>4.82</v>
      </c>
      <c r="T97" s="2">
        <f t="shared" si="286"/>
        <v>59.099999999999994</v>
      </c>
      <c r="U97" s="2">
        <f t="shared" si="287"/>
        <v>6.1200000000000045</v>
      </c>
      <c r="W97">
        <v>96</v>
      </c>
      <c r="X97">
        <v>250</v>
      </c>
      <c r="Y97" s="3">
        <v>0.23300000000000001</v>
      </c>
      <c r="Z97" s="1">
        <f t="shared" si="288"/>
        <v>4.66</v>
      </c>
      <c r="AA97" s="2">
        <f t="shared" si="289"/>
        <v>60.94</v>
      </c>
      <c r="AB97" s="2">
        <f t="shared" si="290"/>
        <v>-1.8400000000000034</v>
      </c>
      <c r="AD97">
        <v>96</v>
      </c>
      <c r="AE97">
        <v>250</v>
      </c>
      <c r="AF97" s="3">
        <v>0.23400000000000001</v>
      </c>
      <c r="AG97" s="1">
        <f t="shared" si="291"/>
        <v>4.6800000000000006</v>
      </c>
      <c r="AH97" s="2">
        <f t="shared" si="292"/>
        <v>54.6</v>
      </c>
      <c r="AI97" s="2">
        <f t="shared" si="293"/>
        <v>6.3399999999999963</v>
      </c>
      <c r="AK97">
        <v>96</v>
      </c>
      <c r="AL97">
        <v>250</v>
      </c>
      <c r="AM97" s="3">
        <v>0.22900000000000001</v>
      </c>
      <c r="AN97" s="1">
        <f t="shared" si="294"/>
        <v>4.58</v>
      </c>
      <c r="AO97" s="2">
        <f t="shared" si="295"/>
        <v>57.8</v>
      </c>
      <c r="AP97" s="2">
        <f t="shared" si="296"/>
        <v>-3.1999999999999957</v>
      </c>
      <c r="AQ97" s="2"/>
      <c r="AR97">
        <v>96</v>
      </c>
      <c r="AS97">
        <v>250</v>
      </c>
      <c r="AT97" s="3">
        <v>0.22600000000000001</v>
      </c>
      <c r="AU97" s="1">
        <f t="shared" si="297"/>
        <v>4.5200000000000005</v>
      </c>
      <c r="AV97" s="2">
        <f t="shared" si="298"/>
        <v>52.20000000000001</v>
      </c>
      <c r="AW97" s="2">
        <f t="shared" si="299"/>
        <v>5.5999999999999872</v>
      </c>
      <c r="AY97">
        <v>96</v>
      </c>
      <c r="AZ97">
        <v>250</v>
      </c>
      <c r="BA97" s="3">
        <v>0.23499999999999999</v>
      </c>
      <c r="BB97" s="1">
        <f t="shared" si="300"/>
        <v>4.6999999999999993</v>
      </c>
      <c r="BC97" s="2">
        <f t="shared" si="301"/>
        <v>57.879999999999995</v>
      </c>
      <c r="BD97" s="2">
        <f t="shared" si="302"/>
        <v>-5.6799999999999855</v>
      </c>
      <c r="BF97">
        <v>96</v>
      </c>
      <c r="BG97">
        <v>250</v>
      </c>
      <c r="BH97" s="3">
        <v>0.23100000000000001</v>
      </c>
      <c r="BI97" s="1">
        <f t="shared" si="303"/>
        <v>4.62</v>
      </c>
      <c r="BJ97" s="2">
        <f t="shared" si="304"/>
        <v>52.659999999999989</v>
      </c>
      <c r="BK97" s="2">
        <f t="shared" si="305"/>
        <v>5.220000000000006</v>
      </c>
      <c r="BM97">
        <v>96</v>
      </c>
      <c r="BN97">
        <v>250</v>
      </c>
      <c r="BO97" s="3">
        <v>0.23200000000000001</v>
      </c>
      <c r="BP97" s="1">
        <f t="shared" si="306"/>
        <v>4.6400000000000006</v>
      </c>
      <c r="BQ97" s="2">
        <f t="shared" si="307"/>
        <v>57.38</v>
      </c>
      <c r="BR97" s="2">
        <f t="shared" si="308"/>
        <v>-4.7200000000000131</v>
      </c>
      <c r="BT97">
        <v>96</v>
      </c>
      <c r="BU97">
        <v>250</v>
      </c>
      <c r="BV97" s="3">
        <v>0.23899999999999999</v>
      </c>
      <c r="BW97" s="1">
        <f t="shared" si="309"/>
        <v>4.7799999999999994</v>
      </c>
      <c r="BX97" s="2">
        <f t="shared" si="310"/>
        <v>52.080000000000005</v>
      </c>
      <c r="BY97" s="2">
        <f t="shared" si="311"/>
        <v>5.2999999999999972</v>
      </c>
      <c r="CA97">
        <v>96</v>
      </c>
      <c r="CB97">
        <v>250</v>
      </c>
      <c r="CC97" s="3">
        <v>0.218</v>
      </c>
      <c r="CD97" s="1">
        <f t="shared" si="312"/>
        <v>4.3600000000000003</v>
      </c>
      <c r="CE97" s="2">
        <f t="shared" si="313"/>
        <v>60.900000000000006</v>
      </c>
      <c r="CF97" s="2">
        <f t="shared" si="314"/>
        <v>-8.82</v>
      </c>
      <c r="CH97">
        <v>96</v>
      </c>
      <c r="CI97">
        <v>250</v>
      </c>
      <c r="CJ97" s="3">
        <v>0.22</v>
      </c>
      <c r="CK97" s="1">
        <f t="shared" si="315"/>
        <v>4.4000000000000004</v>
      </c>
      <c r="CL97" s="2">
        <f t="shared" si="316"/>
        <v>55.72</v>
      </c>
      <c r="CM97" s="2">
        <f t="shared" si="317"/>
        <v>5.1800000000000068</v>
      </c>
      <c r="CO97">
        <v>96</v>
      </c>
      <c r="CP97">
        <v>250</v>
      </c>
      <c r="CQ97" s="3">
        <v>0.221</v>
      </c>
      <c r="CR97" s="1">
        <f t="shared" si="318"/>
        <v>4.42</v>
      </c>
      <c r="CS97" s="2">
        <f t="shared" si="319"/>
        <v>61.34</v>
      </c>
      <c r="CT97" s="2">
        <f t="shared" si="320"/>
        <v>-5.6200000000000045</v>
      </c>
      <c r="CV97">
        <v>96</v>
      </c>
      <c r="CW97">
        <v>250</v>
      </c>
      <c r="CX97" s="3">
        <v>0.23799999999999999</v>
      </c>
      <c r="CY97" s="1">
        <f t="shared" si="321"/>
        <v>4.76</v>
      </c>
      <c r="CZ97" s="2">
        <f t="shared" si="322"/>
        <v>55.62</v>
      </c>
      <c r="DA97" s="2">
        <f t="shared" si="323"/>
        <v>5.720000000000006</v>
      </c>
      <c r="DC97">
        <v>96</v>
      </c>
      <c r="DD97">
        <v>250</v>
      </c>
      <c r="DE97" s="3">
        <v>0.23799999999999999</v>
      </c>
      <c r="DF97" s="1">
        <f t="shared" si="324"/>
        <v>4.76</v>
      </c>
      <c r="DG97" s="2">
        <f t="shared" si="325"/>
        <v>62.46</v>
      </c>
      <c r="DH97" s="2">
        <f t="shared" si="326"/>
        <v>-6.8400000000000034</v>
      </c>
      <c r="DJ97">
        <v>96</v>
      </c>
      <c r="DK97">
        <v>250</v>
      </c>
      <c r="DL97" s="3">
        <v>0.23899999999999999</v>
      </c>
      <c r="DM97" s="1">
        <f t="shared" si="327"/>
        <v>4.7799999999999994</v>
      </c>
      <c r="DN97" s="2">
        <f t="shared" si="328"/>
        <v>53.78</v>
      </c>
      <c r="DO97" s="2">
        <f t="shared" si="329"/>
        <v>8.68</v>
      </c>
      <c r="DQ97">
        <v>96</v>
      </c>
      <c r="DR97">
        <v>250</v>
      </c>
      <c r="DS97" s="3">
        <v>0.22500000000000001</v>
      </c>
      <c r="DT97" s="1">
        <f t="shared" si="330"/>
        <v>4.5</v>
      </c>
      <c r="DU97" s="2">
        <f t="shared" si="331"/>
        <v>50.439999999999991</v>
      </c>
      <c r="DV97" s="2">
        <f t="shared" si="280"/>
        <v>3.3400000000000105</v>
      </c>
      <c r="DX97">
        <v>96</v>
      </c>
      <c r="DY97">
        <v>250</v>
      </c>
      <c r="DZ97" s="3">
        <v>0.20200000000000001</v>
      </c>
      <c r="EA97" s="1">
        <f t="shared" si="332"/>
        <v>4.04</v>
      </c>
      <c r="EB97" s="2">
        <f t="shared" si="333"/>
        <v>47.82</v>
      </c>
      <c r="EC97" s="2">
        <f t="shared" si="334"/>
        <v>2.6199999999999903</v>
      </c>
    </row>
    <row r="98" spans="2:133" x14ac:dyDescent="0.25">
      <c r="B98">
        <v>96</v>
      </c>
      <c r="C98">
        <v>270</v>
      </c>
      <c r="D98" s="3">
        <v>0.185</v>
      </c>
      <c r="E98" s="1">
        <f t="shared" si="281"/>
        <v>3.7</v>
      </c>
      <c r="F98" s="2">
        <f t="shared" si="335"/>
        <v>65.820000000000007</v>
      </c>
      <c r="I98">
        <v>96</v>
      </c>
      <c r="J98">
        <v>270</v>
      </c>
      <c r="K98" s="3">
        <v>0.189</v>
      </c>
      <c r="L98" s="1">
        <f t="shared" si="282"/>
        <v>3.7800000000000002</v>
      </c>
      <c r="M98" s="2">
        <f t="shared" si="283"/>
        <v>69</v>
      </c>
      <c r="N98" s="2">
        <f t="shared" si="284"/>
        <v>-3.1799999999999926</v>
      </c>
      <c r="O98" s="2"/>
      <c r="P98">
        <v>96</v>
      </c>
      <c r="Q98">
        <v>270</v>
      </c>
      <c r="R98" s="3">
        <v>0.19</v>
      </c>
      <c r="S98" s="1">
        <f t="shared" si="285"/>
        <v>3.8</v>
      </c>
      <c r="T98" s="2">
        <f t="shared" si="286"/>
        <v>62.899999999999991</v>
      </c>
      <c r="U98" s="2">
        <f t="shared" si="287"/>
        <v>6.1000000000000085</v>
      </c>
      <c r="W98">
        <v>96</v>
      </c>
      <c r="X98">
        <v>270</v>
      </c>
      <c r="Y98" s="3">
        <v>0.188</v>
      </c>
      <c r="Z98" s="1">
        <f t="shared" si="288"/>
        <v>3.76</v>
      </c>
      <c r="AA98" s="2">
        <f t="shared" si="289"/>
        <v>64.7</v>
      </c>
      <c r="AB98" s="2">
        <f t="shared" si="290"/>
        <v>-1.8000000000000114</v>
      </c>
      <c r="AD98">
        <v>96</v>
      </c>
      <c r="AE98">
        <v>270</v>
      </c>
      <c r="AF98" s="3">
        <v>0.189</v>
      </c>
      <c r="AG98" s="1">
        <f t="shared" si="291"/>
        <v>3.7800000000000002</v>
      </c>
      <c r="AH98" s="2">
        <f t="shared" si="292"/>
        <v>58.38</v>
      </c>
      <c r="AI98" s="2">
        <f t="shared" si="293"/>
        <v>6.32</v>
      </c>
      <c r="AK98">
        <v>96</v>
      </c>
      <c r="AL98">
        <v>270</v>
      </c>
      <c r="AM98" s="3">
        <v>0.183</v>
      </c>
      <c r="AN98" s="1">
        <f t="shared" si="294"/>
        <v>3.66</v>
      </c>
      <c r="AO98" s="2">
        <f t="shared" si="295"/>
        <v>61.459999999999994</v>
      </c>
      <c r="AP98" s="2">
        <f t="shared" si="296"/>
        <v>-3.0799999999999912</v>
      </c>
      <c r="AQ98" s="2"/>
      <c r="AR98">
        <v>96</v>
      </c>
      <c r="AS98">
        <v>270</v>
      </c>
      <c r="AT98" s="3">
        <v>0.183</v>
      </c>
      <c r="AU98" s="1">
        <f t="shared" si="297"/>
        <v>3.66</v>
      </c>
      <c r="AV98" s="2">
        <f t="shared" si="298"/>
        <v>55.860000000000014</v>
      </c>
      <c r="AW98" s="2">
        <f t="shared" si="299"/>
        <v>5.5999999999999801</v>
      </c>
      <c r="AY98">
        <v>96</v>
      </c>
      <c r="AZ98">
        <v>270</v>
      </c>
      <c r="BA98" s="3">
        <v>0.191</v>
      </c>
      <c r="BB98" s="1">
        <f t="shared" si="300"/>
        <v>3.8200000000000003</v>
      </c>
      <c r="BC98" s="2">
        <f t="shared" si="301"/>
        <v>61.699999999999996</v>
      </c>
      <c r="BD98" s="2">
        <f t="shared" si="302"/>
        <v>-5.8399999999999821</v>
      </c>
      <c r="BF98">
        <v>96</v>
      </c>
      <c r="BG98">
        <v>270</v>
      </c>
      <c r="BH98" s="3">
        <v>0.19400000000000001</v>
      </c>
      <c r="BI98" s="1">
        <f t="shared" si="303"/>
        <v>3.88</v>
      </c>
      <c r="BJ98" s="2">
        <f t="shared" si="304"/>
        <v>56.539999999999992</v>
      </c>
      <c r="BK98" s="2">
        <f t="shared" si="305"/>
        <v>5.1600000000000037</v>
      </c>
      <c r="BM98">
        <v>96</v>
      </c>
      <c r="BN98">
        <v>270</v>
      </c>
      <c r="BO98" s="3">
        <v>0.186</v>
      </c>
      <c r="BP98" s="1">
        <f t="shared" si="306"/>
        <v>3.7199999999999998</v>
      </c>
      <c r="BQ98" s="2">
        <f t="shared" si="307"/>
        <v>61.1</v>
      </c>
      <c r="BR98" s="2">
        <f t="shared" si="308"/>
        <v>-4.5600000000000094</v>
      </c>
      <c r="BT98">
        <v>96</v>
      </c>
      <c r="BU98">
        <v>270</v>
      </c>
      <c r="BV98" s="3">
        <v>0.19</v>
      </c>
      <c r="BW98" s="1">
        <f t="shared" si="309"/>
        <v>3.8</v>
      </c>
      <c r="BX98" s="2">
        <f t="shared" si="310"/>
        <v>55.88</v>
      </c>
      <c r="BY98" s="2">
        <f t="shared" si="311"/>
        <v>5.2199999999999989</v>
      </c>
      <c r="CA98">
        <v>96</v>
      </c>
      <c r="CB98">
        <v>270</v>
      </c>
      <c r="CC98" s="3">
        <v>0.17299999999999999</v>
      </c>
      <c r="CD98" s="1">
        <f t="shared" si="312"/>
        <v>3.46</v>
      </c>
      <c r="CE98" s="2">
        <f t="shared" si="313"/>
        <v>64.36</v>
      </c>
      <c r="CF98" s="2">
        <f t="shared" si="314"/>
        <v>-8.4799999999999969</v>
      </c>
      <c r="CH98">
        <v>96</v>
      </c>
      <c r="CI98">
        <v>270</v>
      </c>
      <c r="CJ98" s="3">
        <v>0.17399999999999999</v>
      </c>
      <c r="CK98" s="1">
        <f t="shared" si="315"/>
        <v>3.4799999999999995</v>
      </c>
      <c r="CL98" s="2">
        <f t="shared" si="316"/>
        <v>59.199999999999996</v>
      </c>
      <c r="CM98" s="2">
        <f t="shared" si="317"/>
        <v>5.1600000000000037</v>
      </c>
      <c r="CO98">
        <v>96</v>
      </c>
      <c r="CP98">
        <v>270</v>
      </c>
      <c r="CQ98" s="3">
        <v>0.17499999999999999</v>
      </c>
      <c r="CR98" s="1">
        <f t="shared" si="318"/>
        <v>3.5</v>
      </c>
      <c r="CS98" s="2">
        <f t="shared" si="319"/>
        <v>64.84</v>
      </c>
      <c r="CT98" s="2">
        <f t="shared" si="320"/>
        <v>-5.6400000000000077</v>
      </c>
      <c r="CV98">
        <v>96</v>
      </c>
      <c r="CW98">
        <v>270</v>
      </c>
      <c r="CX98" s="3">
        <v>0.17899999999999999</v>
      </c>
      <c r="CY98" s="1">
        <f t="shared" si="321"/>
        <v>3.58</v>
      </c>
      <c r="CZ98" s="2">
        <f t="shared" si="322"/>
        <v>59.199999999999996</v>
      </c>
      <c r="DA98" s="2">
        <f t="shared" si="323"/>
        <v>5.6400000000000077</v>
      </c>
      <c r="DC98">
        <v>96</v>
      </c>
      <c r="DD98">
        <v>270</v>
      </c>
      <c r="DE98" s="3">
        <v>0.2</v>
      </c>
      <c r="DF98" s="1">
        <f t="shared" si="324"/>
        <v>4</v>
      </c>
      <c r="DG98" s="2">
        <f t="shared" si="325"/>
        <v>66.460000000000008</v>
      </c>
      <c r="DH98" s="2">
        <f t="shared" si="326"/>
        <v>-7.2600000000000122</v>
      </c>
      <c r="DJ98">
        <v>96</v>
      </c>
      <c r="DK98">
        <v>270</v>
      </c>
      <c r="DL98" s="3">
        <v>0.19600000000000001</v>
      </c>
      <c r="DM98" s="1">
        <f t="shared" si="327"/>
        <v>3.92</v>
      </c>
      <c r="DN98" s="2">
        <f t="shared" si="328"/>
        <v>57.7</v>
      </c>
      <c r="DO98" s="2">
        <f t="shared" si="329"/>
        <v>8.7600000000000051</v>
      </c>
      <c r="DQ98">
        <v>96</v>
      </c>
      <c r="DR98">
        <v>270</v>
      </c>
      <c r="DS98" s="3">
        <v>0.19</v>
      </c>
      <c r="DT98" s="1">
        <f t="shared" si="330"/>
        <v>3.8</v>
      </c>
      <c r="DU98" s="2">
        <f t="shared" si="331"/>
        <v>54.239999999999988</v>
      </c>
      <c r="DV98" s="2">
        <f t="shared" si="280"/>
        <v>3.4600000000000151</v>
      </c>
      <c r="DX98">
        <v>96</v>
      </c>
      <c r="DY98">
        <v>270</v>
      </c>
      <c r="DZ98" s="3">
        <v>0.18</v>
      </c>
      <c r="EA98" s="1">
        <f t="shared" si="332"/>
        <v>3.5999999999999996</v>
      </c>
      <c r="EB98" s="2">
        <f t="shared" si="333"/>
        <v>51.42</v>
      </c>
      <c r="EC98" s="2">
        <f t="shared" si="334"/>
        <v>2.8199999999999861</v>
      </c>
    </row>
    <row r="99" spans="2:133" x14ac:dyDescent="0.25">
      <c r="B99">
        <v>96</v>
      </c>
      <c r="C99">
        <v>290</v>
      </c>
      <c r="D99" s="3">
        <v>0.191</v>
      </c>
      <c r="E99" s="1">
        <f t="shared" si="281"/>
        <v>3.8200000000000003</v>
      </c>
      <c r="F99" s="2">
        <f t="shared" si="335"/>
        <v>69.640000000000015</v>
      </c>
      <c r="I99">
        <v>96</v>
      </c>
      <c r="J99">
        <v>290</v>
      </c>
      <c r="K99" s="3">
        <v>0.191</v>
      </c>
      <c r="L99" s="1">
        <f t="shared" si="282"/>
        <v>3.8200000000000003</v>
      </c>
      <c r="M99" s="2">
        <f t="shared" si="283"/>
        <v>72.819999999999993</v>
      </c>
      <c r="N99" s="2">
        <f t="shared" si="284"/>
        <v>-3.1799999999999784</v>
      </c>
      <c r="O99" s="2"/>
      <c r="P99">
        <v>96</v>
      </c>
      <c r="Q99">
        <v>290</v>
      </c>
      <c r="R99" s="3">
        <v>0.184</v>
      </c>
      <c r="S99" s="1">
        <f t="shared" si="285"/>
        <v>3.6799999999999997</v>
      </c>
      <c r="T99" s="2">
        <f t="shared" si="286"/>
        <v>66.579999999999984</v>
      </c>
      <c r="U99" s="2">
        <f t="shared" si="287"/>
        <v>6.2400000000000091</v>
      </c>
      <c r="W99">
        <v>96</v>
      </c>
      <c r="X99">
        <v>290</v>
      </c>
      <c r="Y99" s="3">
        <v>0.18099999999999999</v>
      </c>
      <c r="Z99" s="1">
        <f t="shared" si="288"/>
        <v>3.62</v>
      </c>
      <c r="AA99" s="2">
        <f t="shared" si="289"/>
        <v>68.320000000000007</v>
      </c>
      <c r="AB99" s="2">
        <f t="shared" si="290"/>
        <v>-1.7400000000000233</v>
      </c>
      <c r="AD99">
        <v>96</v>
      </c>
      <c r="AE99">
        <v>290</v>
      </c>
      <c r="AF99" s="3">
        <v>0.186</v>
      </c>
      <c r="AG99" s="1">
        <f t="shared" si="291"/>
        <v>3.7199999999999998</v>
      </c>
      <c r="AH99" s="2">
        <f t="shared" si="292"/>
        <v>62.1</v>
      </c>
      <c r="AI99" s="2">
        <f t="shared" si="293"/>
        <v>6.220000000000006</v>
      </c>
      <c r="AK99">
        <v>96</v>
      </c>
      <c r="AL99">
        <v>290</v>
      </c>
      <c r="AM99" s="3">
        <v>0.184</v>
      </c>
      <c r="AN99" s="1">
        <f t="shared" si="294"/>
        <v>3.6799999999999997</v>
      </c>
      <c r="AO99" s="2">
        <f t="shared" si="295"/>
        <v>65.139999999999986</v>
      </c>
      <c r="AP99" s="2">
        <f t="shared" si="296"/>
        <v>-3.0399999999999849</v>
      </c>
      <c r="AQ99" s="2"/>
      <c r="AR99">
        <v>96</v>
      </c>
      <c r="AS99">
        <v>290</v>
      </c>
      <c r="AT99" s="3">
        <v>0.182</v>
      </c>
      <c r="AU99" s="1">
        <f t="shared" si="297"/>
        <v>3.6399999999999997</v>
      </c>
      <c r="AV99" s="2">
        <f t="shared" si="298"/>
        <v>59.500000000000014</v>
      </c>
      <c r="AW99" s="2">
        <f t="shared" si="299"/>
        <v>5.6399999999999721</v>
      </c>
      <c r="AY99">
        <v>96</v>
      </c>
      <c r="AZ99">
        <v>290</v>
      </c>
      <c r="BA99" s="3">
        <v>0.17499999999999999</v>
      </c>
      <c r="BB99" s="1">
        <f t="shared" si="300"/>
        <v>3.5</v>
      </c>
      <c r="BC99" s="2">
        <f t="shared" si="301"/>
        <v>65.199999999999989</v>
      </c>
      <c r="BD99" s="2">
        <f t="shared" si="302"/>
        <v>-5.6999999999999744</v>
      </c>
      <c r="BF99">
        <v>96</v>
      </c>
      <c r="BG99">
        <v>290</v>
      </c>
      <c r="BH99" s="3">
        <v>0.17799999999999999</v>
      </c>
      <c r="BI99" s="1">
        <f t="shared" si="303"/>
        <v>3.5599999999999996</v>
      </c>
      <c r="BJ99" s="2">
        <f t="shared" si="304"/>
        <v>60.099999999999994</v>
      </c>
      <c r="BK99" s="2">
        <f t="shared" si="305"/>
        <v>5.0999999999999943</v>
      </c>
      <c r="BM99">
        <v>96</v>
      </c>
      <c r="BN99">
        <v>290</v>
      </c>
      <c r="BO99" s="3">
        <v>0.19900000000000001</v>
      </c>
      <c r="BP99" s="1">
        <f t="shared" si="306"/>
        <v>3.9800000000000004</v>
      </c>
      <c r="BQ99" s="2">
        <f t="shared" si="307"/>
        <v>65.08</v>
      </c>
      <c r="BR99" s="2">
        <f t="shared" si="308"/>
        <v>-4.980000000000004</v>
      </c>
      <c r="BT99">
        <v>96</v>
      </c>
      <c r="BU99">
        <v>290</v>
      </c>
      <c r="BV99" s="3">
        <v>0.19</v>
      </c>
      <c r="BW99" s="1">
        <f t="shared" si="309"/>
        <v>3.8</v>
      </c>
      <c r="BX99" s="2">
        <f t="shared" si="310"/>
        <v>59.68</v>
      </c>
      <c r="BY99" s="2">
        <f t="shared" si="311"/>
        <v>5.3999999999999986</v>
      </c>
      <c r="CA99">
        <v>96</v>
      </c>
      <c r="CB99">
        <v>290</v>
      </c>
      <c r="CC99" s="3">
        <v>0.187</v>
      </c>
      <c r="CD99" s="1">
        <f t="shared" si="312"/>
        <v>3.74</v>
      </c>
      <c r="CE99" s="2">
        <f t="shared" si="313"/>
        <v>68.099999999999994</v>
      </c>
      <c r="CF99" s="2">
        <f t="shared" si="314"/>
        <v>-8.4199999999999946</v>
      </c>
      <c r="CH99">
        <v>96</v>
      </c>
      <c r="CI99">
        <v>290</v>
      </c>
      <c r="CJ99" s="3">
        <v>0.187</v>
      </c>
      <c r="CK99" s="1">
        <f t="shared" si="315"/>
        <v>3.74</v>
      </c>
      <c r="CL99" s="2">
        <f t="shared" si="316"/>
        <v>62.94</v>
      </c>
      <c r="CM99" s="2">
        <f t="shared" si="317"/>
        <v>5.1599999999999966</v>
      </c>
      <c r="CO99">
        <v>96</v>
      </c>
      <c r="CP99">
        <v>290</v>
      </c>
      <c r="CQ99" s="3">
        <v>0.182</v>
      </c>
      <c r="CR99" s="1">
        <f t="shared" si="318"/>
        <v>3.6399999999999997</v>
      </c>
      <c r="CS99" s="2">
        <f t="shared" si="319"/>
        <v>68.48</v>
      </c>
      <c r="CT99" s="2">
        <f t="shared" si="320"/>
        <v>-5.5400000000000063</v>
      </c>
      <c r="CV99">
        <v>96</v>
      </c>
      <c r="CW99">
        <v>290</v>
      </c>
      <c r="CX99" s="3">
        <v>0.18099999999999999</v>
      </c>
      <c r="CY99" s="1">
        <f t="shared" si="321"/>
        <v>3.62</v>
      </c>
      <c r="CZ99" s="2">
        <f t="shared" si="322"/>
        <v>62.819999999999993</v>
      </c>
      <c r="DA99" s="2">
        <f t="shared" si="323"/>
        <v>5.6600000000000108</v>
      </c>
      <c r="DC99">
        <v>96</v>
      </c>
      <c r="DD99">
        <v>290</v>
      </c>
      <c r="DE99" s="3">
        <v>0.188</v>
      </c>
      <c r="DF99" s="1">
        <f t="shared" si="324"/>
        <v>3.76</v>
      </c>
      <c r="DG99" s="2">
        <f t="shared" si="325"/>
        <v>70.220000000000013</v>
      </c>
      <c r="DH99" s="2">
        <f t="shared" si="326"/>
        <v>-7.4000000000000199</v>
      </c>
      <c r="DJ99">
        <v>96</v>
      </c>
      <c r="DK99">
        <v>290</v>
      </c>
      <c r="DL99" s="3">
        <v>0.192</v>
      </c>
      <c r="DM99" s="1">
        <f t="shared" si="327"/>
        <v>3.84</v>
      </c>
      <c r="DN99" s="2">
        <f t="shared" si="328"/>
        <v>61.540000000000006</v>
      </c>
      <c r="DO99" s="2">
        <f t="shared" si="329"/>
        <v>8.6800000000000068</v>
      </c>
      <c r="DQ99">
        <v>96</v>
      </c>
      <c r="DR99">
        <v>290</v>
      </c>
      <c r="DS99" s="3">
        <v>0.19700000000000001</v>
      </c>
      <c r="DT99" s="1">
        <f t="shared" si="330"/>
        <v>3.9400000000000004</v>
      </c>
      <c r="DU99" s="2">
        <f t="shared" si="331"/>
        <v>58.179999999999986</v>
      </c>
      <c r="DV99" s="2">
        <f t="shared" si="280"/>
        <v>3.3600000000000207</v>
      </c>
      <c r="DX99">
        <v>96</v>
      </c>
      <c r="DY99">
        <v>290</v>
      </c>
      <c r="DZ99" s="3">
        <v>0.191</v>
      </c>
      <c r="EA99" s="1">
        <f t="shared" si="332"/>
        <v>3.8200000000000003</v>
      </c>
      <c r="EB99" s="2">
        <f t="shared" si="333"/>
        <v>55.24</v>
      </c>
      <c r="EC99" s="2">
        <f t="shared" si="334"/>
        <v>2.9399999999999835</v>
      </c>
    </row>
    <row r="100" spans="2:133" x14ac:dyDescent="0.25">
      <c r="E100" s="7"/>
      <c r="F100" s="4"/>
      <c r="L100" s="7"/>
      <c r="M100" s="4"/>
      <c r="N100" s="4"/>
      <c r="O100" s="2"/>
      <c r="R100" s="2"/>
      <c r="S100" s="7"/>
      <c r="T100" s="4"/>
      <c r="U100" s="4"/>
      <c r="Z100" s="7"/>
      <c r="AA100" s="4"/>
      <c r="AB100" s="4"/>
      <c r="AG100" s="7"/>
      <c r="AH100" s="4"/>
      <c r="AI100" s="4"/>
      <c r="AN100" s="7"/>
      <c r="AO100" s="4"/>
      <c r="AP100" s="4"/>
      <c r="AQ100" s="4"/>
      <c r="AU100" s="7"/>
      <c r="AV100" s="4"/>
      <c r="AW100" s="4"/>
      <c r="BB100" s="7"/>
      <c r="BC100" s="4"/>
      <c r="BD100" s="4"/>
      <c r="BH100" s="3"/>
      <c r="BI100" s="7"/>
      <c r="BJ100" s="4"/>
      <c r="BK100" s="4"/>
      <c r="BP100" s="7"/>
      <c r="BQ100" s="4"/>
      <c r="BR100" s="4"/>
      <c r="BW100" s="7"/>
      <c r="BX100" s="4"/>
      <c r="BY100" s="4"/>
      <c r="CD100" s="7"/>
      <c r="CE100" s="4"/>
      <c r="CF100" s="4"/>
      <c r="CK100" s="7"/>
      <c r="CL100" s="4"/>
      <c r="CM100" s="4"/>
      <c r="CR100" s="7"/>
      <c r="CS100" s="4"/>
      <c r="CT100" s="4"/>
      <c r="CY100" s="7"/>
      <c r="CZ100" s="4"/>
      <c r="DA100" s="4"/>
      <c r="DF100" s="7"/>
      <c r="DG100" s="4"/>
      <c r="DH100" s="4"/>
      <c r="DM100" s="7"/>
      <c r="DN100" s="4"/>
      <c r="DO100" s="4"/>
      <c r="DT100" s="7"/>
      <c r="DU100" s="4"/>
      <c r="DV100" s="2"/>
      <c r="EA100" s="7"/>
      <c r="EB100" s="4"/>
      <c r="EC100" s="4"/>
    </row>
    <row r="101" spans="2:133" x14ac:dyDescent="0.25">
      <c r="B101">
        <v>97</v>
      </c>
      <c r="C101">
        <v>10</v>
      </c>
      <c r="D101" s="3">
        <v>0.158</v>
      </c>
      <c r="E101" s="1">
        <f>D101*20</f>
        <v>3.16</v>
      </c>
      <c r="F101" s="2">
        <f>E101</f>
        <v>3.16</v>
      </c>
      <c r="I101">
        <v>97</v>
      </c>
      <c r="J101">
        <v>10</v>
      </c>
      <c r="K101" s="3">
        <v>0.221</v>
      </c>
      <c r="L101" s="1">
        <f>K101*20</f>
        <v>4.42</v>
      </c>
      <c r="M101" s="2">
        <f>L101</f>
        <v>4.42</v>
      </c>
      <c r="N101" s="2">
        <f>F101-M101</f>
        <v>-1.2599999999999998</v>
      </c>
      <c r="O101" s="2"/>
      <c r="P101">
        <v>97</v>
      </c>
      <c r="Q101">
        <v>10</v>
      </c>
      <c r="R101" s="3">
        <v>9.0999999999999998E-2</v>
      </c>
      <c r="S101" s="1">
        <f>R101*20</f>
        <v>1.8199999999999998</v>
      </c>
      <c r="T101" s="2">
        <f>S101</f>
        <v>1.8199999999999998</v>
      </c>
      <c r="U101" s="2">
        <f>M101-T101</f>
        <v>2.6</v>
      </c>
      <c r="W101">
        <v>97</v>
      </c>
      <c r="X101">
        <v>10</v>
      </c>
      <c r="Y101" s="3">
        <v>0.156</v>
      </c>
      <c r="Z101" s="1">
        <f>Y101*20</f>
        <v>3.12</v>
      </c>
      <c r="AA101" s="2">
        <f>Z101</f>
        <v>3.12</v>
      </c>
      <c r="AB101" s="2">
        <f>T101-AA101</f>
        <v>-1.3000000000000003</v>
      </c>
      <c r="AD101">
        <v>97</v>
      </c>
      <c r="AE101">
        <v>10</v>
      </c>
      <c r="AF101" s="3">
        <v>5.8999999999999997E-2</v>
      </c>
      <c r="AG101" s="1">
        <f>AF101*20</f>
        <v>1.18</v>
      </c>
      <c r="AH101" s="2">
        <f>AG101</f>
        <v>1.18</v>
      </c>
      <c r="AI101" s="2">
        <f>AA101-AH101</f>
        <v>1.9400000000000002</v>
      </c>
      <c r="AK101">
        <v>97</v>
      </c>
      <c r="AL101">
        <v>10</v>
      </c>
      <c r="AM101" s="3">
        <v>0.16300000000000001</v>
      </c>
      <c r="AN101" s="1">
        <f>AM101*20</f>
        <v>3.2600000000000002</v>
      </c>
      <c r="AO101" s="2">
        <f>AN101</f>
        <v>3.2600000000000002</v>
      </c>
      <c r="AP101" s="2">
        <f>AH101-AO101</f>
        <v>-2.08</v>
      </c>
      <c r="AQ101" s="2"/>
      <c r="AR101">
        <v>97</v>
      </c>
      <c r="AS101">
        <v>10</v>
      </c>
      <c r="AT101" s="3">
        <v>0.11</v>
      </c>
      <c r="AU101" s="1">
        <f>AT101*20</f>
        <v>2.2000000000000002</v>
      </c>
      <c r="AV101" s="2">
        <f>AU101</f>
        <v>2.2000000000000002</v>
      </c>
      <c r="AW101" s="2">
        <f>AO101-AV101</f>
        <v>1.06</v>
      </c>
      <c r="AY101">
        <v>97</v>
      </c>
      <c r="AZ101">
        <v>10</v>
      </c>
      <c r="BA101" s="3">
        <v>0.19800000000000001</v>
      </c>
      <c r="BB101" s="1">
        <f>BA101*20</f>
        <v>3.96</v>
      </c>
      <c r="BC101" s="2">
        <f>BB101</f>
        <v>3.96</v>
      </c>
      <c r="BD101" s="2">
        <f>AV101-BC101</f>
        <v>-1.7599999999999998</v>
      </c>
      <c r="BF101">
        <v>97</v>
      </c>
      <c r="BG101">
        <v>10</v>
      </c>
      <c r="BH101" s="3">
        <v>0.123</v>
      </c>
      <c r="BI101" s="1">
        <f>BH101*20</f>
        <v>2.46</v>
      </c>
      <c r="BJ101" s="2">
        <f>BI101</f>
        <v>2.46</v>
      </c>
      <c r="BK101" s="2">
        <f>BC101-BJ101</f>
        <v>1.5</v>
      </c>
      <c r="BM101">
        <v>97</v>
      </c>
      <c r="BN101">
        <v>10</v>
      </c>
      <c r="BO101" s="3">
        <v>0.16600000000000001</v>
      </c>
      <c r="BP101" s="1">
        <f>BO101*20</f>
        <v>3.3200000000000003</v>
      </c>
      <c r="BQ101" s="2">
        <f>BP101</f>
        <v>3.3200000000000003</v>
      </c>
      <c r="BR101" s="2">
        <f>BJ101-BQ101</f>
        <v>-0.86000000000000032</v>
      </c>
      <c r="BT101">
        <v>97</v>
      </c>
      <c r="BU101">
        <v>10</v>
      </c>
      <c r="BV101" s="3">
        <v>0.105</v>
      </c>
      <c r="BW101" s="1">
        <f>BV101*20</f>
        <v>2.1</v>
      </c>
      <c r="BX101" s="2">
        <f>BW101</f>
        <v>2.1</v>
      </c>
      <c r="BY101" s="2">
        <f>BQ101-BX101</f>
        <v>1.2200000000000002</v>
      </c>
      <c r="CA101">
        <v>97</v>
      </c>
      <c r="CB101">
        <v>10</v>
      </c>
      <c r="CC101" s="3">
        <v>0.20799999999999999</v>
      </c>
      <c r="CD101" s="1">
        <f>CC101*20</f>
        <v>4.16</v>
      </c>
      <c r="CE101" s="2">
        <f>CD101</f>
        <v>4.16</v>
      </c>
      <c r="CF101" s="2">
        <f>BX101-CE101</f>
        <v>-2.06</v>
      </c>
      <c r="CH101">
        <v>97</v>
      </c>
      <c r="CI101">
        <v>10</v>
      </c>
      <c r="CJ101" s="3">
        <v>0.157</v>
      </c>
      <c r="CK101" s="1">
        <f>CJ101*20</f>
        <v>3.14</v>
      </c>
      <c r="CL101" s="2">
        <f>CK101</f>
        <v>3.14</v>
      </c>
      <c r="CM101" s="2">
        <f>CE101-CL101</f>
        <v>1.02</v>
      </c>
      <c r="CO101">
        <v>97</v>
      </c>
      <c r="CP101">
        <v>10</v>
      </c>
      <c r="CQ101" s="3">
        <v>0.23300000000000001</v>
      </c>
      <c r="CR101" s="1">
        <f>CQ101*20</f>
        <v>4.66</v>
      </c>
      <c r="CS101" s="2">
        <f>CR101</f>
        <v>4.66</v>
      </c>
      <c r="CT101" s="2">
        <f>CL101-CS101</f>
        <v>-1.52</v>
      </c>
      <c r="CV101">
        <v>97</v>
      </c>
      <c r="CW101">
        <v>10</v>
      </c>
      <c r="CX101" s="3">
        <v>0.13300000000000001</v>
      </c>
      <c r="CY101" s="1">
        <f>CX101*20</f>
        <v>2.66</v>
      </c>
      <c r="CZ101" s="2">
        <f>CY101</f>
        <v>2.66</v>
      </c>
      <c r="DA101" s="2">
        <f>CS101-CZ101</f>
        <v>2</v>
      </c>
      <c r="DC101">
        <v>97</v>
      </c>
      <c r="DD101">
        <v>10</v>
      </c>
      <c r="DE101" s="3">
        <v>0.22900000000000001</v>
      </c>
      <c r="DF101" s="1">
        <f>DE101*20</f>
        <v>4.58</v>
      </c>
      <c r="DG101" s="2">
        <f>DF101</f>
        <v>4.58</v>
      </c>
      <c r="DH101" s="2">
        <f>CZ101-DG101</f>
        <v>-1.92</v>
      </c>
      <c r="DJ101">
        <v>97</v>
      </c>
      <c r="DK101">
        <v>10</v>
      </c>
      <c r="DL101" s="3">
        <v>0.123</v>
      </c>
      <c r="DM101" s="1">
        <f>DL101*20</f>
        <v>2.46</v>
      </c>
      <c r="DN101" s="2">
        <f>DM101</f>
        <v>2.46</v>
      </c>
      <c r="DO101" s="2">
        <f>DG101-DN101</f>
        <v>2.12</v>
      </c>
      <c r="DQ101">
        <v>97</v>
      </c>
      <c r="DR101">
        <v>10</v>
      </c>
      <c r="DS101" s="3">
        <v>9.5000000000000001E-2</v>
      </c>
      <c r="DT101" s="1">
        <f>DS101*20</f>
        <v>1.9</v>
      </c>
      <c r="DU101" s="2">
        <f>DT101</f>
        <v>1.9</v>
      </c>
      <c r="DV101" s="2">
        <f t="shared" ref="DV101:DV115" si="336">DN101-DU101</f>
        <v>0.56000000000000005</v>
      </c>
      <c r="DX101">
        <v>97</v>
      </c>
      <c r="DY101">
        <v>10</v>
      </c>
      <c r="DZ101" s="3">
        <v>0.115</v>
      </c>
      <c r="EA101" s="1">
        <f>DZ101*20</f>
        <v>2.3000000000000003</v>
      </c>
      <c r="EB101" s="2">
        <f>EA101</f>
        <v>2.3000000000000003</v>
      </c>
      <c r="EC101" s="2">
        <f>DU101-EB101</f>
        <v>-0.40000000000000036</v>
      </c>
    </row>
    <row r="102" spans="2:133" x14ac:dyDescent="0.25">
      <c r="B102">
        <v>97</v>
      </c>
      <c r="C102">
        <v>30</v>
      </c>
      <c r="D102" s="3">
        <v>0.222</v>
      </c>
      <c r="E102" s="1">
        <f t="shared" ref="E102:E115" si="337">D102*20</f>
        <v>4.4400000000000004</v>
      </c>
      <c r="F102" s="2">
        <f>F101+E102</f>
        <v>7.6000000000000005</v>
      </c>
      <c r="I102">
        <v>97</v>
      </c>
      <c r="J102">
        <v>30</v>
      </c>
      <c r="K102" s="3">
        <v>0.23699999999999999</v>
      </c>
      <c r="L102" s="1">
        <f t="shared" ref="L102:L115" si="338">K102*20</f>
        <v>4.74</v>
      </c>
      <c r="M102" s="2">
        <f t="shared" ref="M102:M115" si="339">M101+L102</f>
        <v>9.16</v>
      </c>
      <c r="N102" s="2">
        <f t="shared" ref="N102:N115" si="340">F102-M102</f>
        <v>-1.5599999999999996</v>
      </c>
      <c r="O102" s="2"/>
      <c r="P102">
        <v>97</v>
      </c>
      <c r="Q102">
        <v>30</v>
      </c>
      <c r="R102" s="3">
        <v>0.189</v>
      </c>
      <c r="S102" s="1">
        <f t="shared" ref="S102:S115" si="341">R102*20</f>
        <v>3.7800000000000002</v>
      </c>
      <c r="T102" s="2">
        <f t="shared" ref="T102:T115" si="342">T101+S102</f>
        <v>5.6</v>
      </c>
      <c r="U102" s="2">
        <f t="shared" ref="U102:U115" si="343">M102-T102</f>
        <v>3.5600000000000005</v>
      </c>
      <c r="W102">
        <v>97</v>
      </c>
      <c r="X102">
        <v>30</v>
      </c>
      <c r="Y102" s="3">
        <v>0.22600000000000001</v>
      </c>
      <c r="Z102" s="1">
        <f t="shared" ref="Z102:Z115" si="344">Y102*20</f>
        <v>4.5200000000000005</v>
      </c>
      <c r="AA102" s="2">
        <f t="shared" ref="AA102:AA115" si="345">AA101+Z102</f>
        <v>7.6400000000000006</v>
      </c>
      <c r="AB102" s="2">
        <f t="shared" ref="AB102:AB115" si="346">T102-AA102</f>
        <v>-2.0400000000000009</v>
      </c>
      <c r="AD102">
        <v>97</v>
      </c>
      <c r="AE102">
        <v>30</v>
      </c>
      <c r="AF102" s="3">
        <v>0.13900000000000001</v>
      </c>
      <c r="AG102" s="1">
        <f t="shared" ref="AG102:AG115" si="347">AF102*20</f>
        <v>2.7800000000000002</v>
      </c>
      <c r="AH102" s="2">
        <f t="shared" ref="AH102:AH115" si="348">AH101+AG102</f>
        <v>3.96</v>
      </c>
      <c r="AI102" s="2">
        <f t="shared" ref="AI102:AI115" si="349">AA102-AH102</f>
        <v>3.6800000000000006</v>
      </c>
      <c r="AK102">
        <v>97</v>
      </c>
      <c r="AL102">
        <v>30</v>
      </c>
      <c r="AM102" s="3">
        <v>0.217</v>
      </c>
      <c r="AN102" s="1">
        <f t="shared" ref="AN102:AN115" si="350">AM102*20</f>
        <v>4.34</v>
      </c>
      <c r="AO102" s="2">
        <f t="shared" ref="AO102:AO115" si="351">AO101+AN102</f>
        <v>7.6</v>
      </c>
      <c r="AP102" s="2">
        <f t="shared" ref="AP102:AP115" si="352">AH102-AO102</f>
        <v>-3.6399999999999997</v>
      </c>
      <c r="AQ102" s="2"/>
      <c r="AR102">
        <v>97</v>
      </c>
      <c r="AS102">
        <v>30</v>
      </c>
      <c r="AT102" s="3">
        <v>0.13400000000000001</v>
      </c>
      <c r="AU102" s="1">
        <f t="shared" ref="AU102:AU115" si="353">AT102*20</f>
        <v>2.68</v>
      </c>
      <c r="AV102" s="2">
        <f t="shared" ref="AV102:AV115" si="354">AV101+AU102</f>
        <v>4.8800000000000008</v>
      </c>
      <c r="AW102" s="2">
        <f t="shared" ref="AW102:AW115" si="355">AO102-AV102</f>
        <v>2.7199999999999989</v>
      </c>
      <c r="AY102">
        <v>97</v>
      </c>
      <c r="AZ102">
        <v>30</v>
      </c>
      <c r="BA102" s="3">
        <v>0.23599999999999999</v>
      </c>
      <c r="BB102" s="1">
        <f t="shared" ref="BB102:BB115" si="356">BA102*20</f>
        <v>4.72</v>
      </c>
      <c r="BC102" s="2">
        <f t="shared" ref="BC102:BC115" si="357">BC101+BB102</f>
        <v>8.68</v>
      </c>
      <c r="BD102" s="2">
        <f t="shared" ref="BD102:BD115" si="358">AV102-BC102</f>
        <v>-3.7999999999999989</v>
      </c>
      <c r="BF102">
        <v>97</v>
      </c>
      <c r="BG102">
        <v>30</v>
      </c>
      <c r="BH102" s="3">
        <v>0.152</v>
      </c>
      <c r="BI102" s="1">
        <f t="shared" ref="BI102:BI115" si="359">BH102*20</f>
        <v>3.04</v>
      </c>
      <c r="BJ102" s="2">
        <f t="shared" ref="BJ102:BJ115" si="360">BJ101+BI102</f>
        <v>5.5</v>
      </c>
      <c r="BK102" s="2">
        <f t="shared" ref="BK102:BK115" si="361">BC102-BJ102</f>
        <v>3.1799999999999997</v>
      </c>
      <c r="BM102">
        <v>97</v>
      </c>
      <c r="BN102">
        <v>30</v>
      </c>
      <c r="BO102" s="3">
        <v>0.19900000000000001</v>
      </c>
      <c r="BP102" s="1">
        <f t="shared" ref="BP102:BP115" si="362">BO102*20</f>
        <v>3.9800000000000004</v>
      </c>
      <c r="BQ102" s="2">
        <f t="shared" ref="BQ102:BQ115" si="363">BQ101+BP102</f>
        <v>7.3000000000000007</v>
      </c>
      <c r="BR102" s="2">
        <f t="shared" ref="BR102:BR115" si="364">BJ102-BQ102</f>
        <v>-1.8000000000000007</v>
      </c>
      <c r="BT102">
        <v>97</v>
      </c>
      <c r="BU102">
        <v>30</v>
      </c>
      <c r="BV102" s="3">
        <v>0.13800000000000001</v>
      </c>
      <c r="BW102" s="1">
        <f t="shared" ref="BW102:BW115" si="365">BV102*20</f>
        <v>2.7600000000000002</v>
      </c>
      <c r="BX102" s="2">
        <f t="shared" ref="BX102:BX115" si="366">BX101+BW102</f>
        <v>4.8600000000000003</v>
      </c>
      <c r="BY102" s="2">
        <f t="shared" ref="BY102:BY115" si="367">BQ102-BX102</f>
        <v>2.4400000000000004</v>
      </c>
      <c r="CA102">
        <v>97</v>
      </c>
      <c r="CB102">
        <v>30</v>
      </c>
      <c r="CC102" s="3">
        <v>0.26800000000000002</v>
      </c>
      <c r="CD102" s="1">
        <f t="shared" ref="CD102:CD115" si="368">CC102*20</f>
        <v>5.36</v>
      </c>
      <c r="CE102" s="2">
        <f t="shared" ref="CE102:CE115" si="369">CE101+CD102</f>
        <v>9.52</v>
      </c>
      <c r="CF102" s="2">
        <f t="shared" ref="CF102:CF115" si="370">BX102-CE102</f>
        <v>-4.6599999999999993</v>
      </c>
      <c r="CH102">
        <v>97</v>
      </c>
      <c r="CI102">
        <v>30</v>
      </c>
      <c r="CJ102" s="3">
        <v>0.17799999999999999</v>
      </c>
      <c r="CK102" s="1">
        <f t="shared" ref="CK102:CK115" si="371">CJ102*20</f>
        <v>3.5599999999999996</v>
      </c>
      <c r="CL102" s="2">
        <f t="shared" ref="CL102:CL115" si="372">CL101+CK102</f>
        <v>6.6999999999999993</v>
      </c>
      <c r="CM102" s="2">
        <f t="shared" ref="CM102:CM115" si="373">CE102-CL102</f>
        <v>2.8200000000000003</v>
      </c>
      <c r="CO102">
        <v>97</v>
      </c>
      <c r="CP102">
        <v>30</v>
      </c>
      <c r="CQ102" s="3">
        <v>0.247</v>
      </c>
      <c r="CR102" s="1">
        <f t="shared" ref="CR102:CR115" si="374">CQ102*20</f>
        <v>4.9399999999999995</v>
      </c>
      <c r="CS102" s="2">
        <f t="shared" ref="CS102:CS115" si="375">CS101+CR102</f>
        <v>9.6</v>
      </c>
      <c r="CT102" s="2">
        <f t="shared" ref="CT102:CT115" si="376">CL102-CS102</f>
        <v>-2.9000000000000004</v>
      </c>
      <c r="CV102">
        <v>97</v>
      </c>
      <c r="CW102">
        <v>30</v>
      </c>
      <c r="CX102" s="3">
        <v>0.16400000000000001</v>
      </c>
      <c r="CY102" s="1">
        <f t="shared" ref="CY102:CY115" si="377">CX102*20</f>
        <v>3.2800000000000002</v>
      </c>
      <c r="CZ102" s="2">
        <f t="shared" ref="CZ102:CZ115" si="378">CZ101+CY102</f>
        <v>5.94</v>
      </c>
      <c r="DA102" s="2">
        <f t="shared" ref="DA102:DA115" si="379">CS102-CZ102</f>
        <v>3.6599999999999993</v>
      </c>
      <c r="DC102">
        <v>97</v>
      </c>
      <c r="DD102">
        <v>30</v>
      </c>
      <c r="DE102" s="3">
        <v>0.27100000000000002</v>
      </c>
      <c r="DF102" s="1">
        <f t="shared" ref="DF102:DF115" si="380">DE102*20</f>
        <v>5.42</v>
      </c>
      <c r="DG102" s="2">
        <f t="shared" ref="DG102:DG115" si="381">DG101+DF102</f>
        <v>10</v>
      </c>
      <c r="DH102" s="2">
        <f t="shared" ref="DH102:DH115" si="382">CZ102-DG102</f>
        <v>-4.0599999999999996</v>
      </c>
      <c r="DJ102">
        <v>97</v>
      </c>
      <c r="DK102">
        <v>30</v>
      </c>
      <c r="DL102" s="3">
        <v>0.14599999999999999</v>
      </c>
      <c r="DM102" s="1">
        <f t="shared" ref="DM102:DM115" si="383">DL102*20</f>
        <v>2.92</v>
      </c>
      <c r="DN102" s="2">
        <f t="shared" ref="DN102:DN115" si="384">DN101+DM102</f>
        <v>5.38</v>
      </c>
      <c r="DO102" s="2">
        <f t="shared" ref="DO102:DO115" si="385">DG102-DN102</f>
        <v>4.62</v>
      </c>
      <c r="DQ102">
        <v>97</v>
      </c>
      <c r="DR102">
        <v>30</v>
      </c>
      <c r="DS102" s="3">
        <v>0.14299999999999999</v>
      </c>
      <c r="DT102" s="1">
        <f t="shared" ref="DT102:DT115" si="386">DS102*20</f>
        <v>2.86</v>
      </c>
      <c r="DU102" s="2">
        <f t="shared" ref="DU102:DU115" si="387">DU101+DT102</f>
        <v>4.76</v>
      </c>
      <c r="DV102" s="2">
        <f t="shared" si="336"/>
        <v>0.62000000000000011</v>
      </c>
      <c r="DX102">
        <v>97</v>
      </c>
      <c r="DY102">
        <v>30</v>
      </c>
      <c r="DZ102" s="3">
        <v>0.14399999999999999</v>
      </c>
      <c r="EA102" s="1">
        <f t="shared" ref="EA102:EA115" si="388">DZ102*20</f>
        <v>2.88</v>
      </c>
      <c r="EB102" s="2">
        <f t="shared" ref="EB102:EB115" si="389">EB101+EA102</f>
        <v>5.18</v>
      </c>
      <c r="EC102" s="2">
        <f t="shared" ref="EC102:EC115" si="390">DU102-EB102</f>
        <v>-0.41999999999999993</v>
      </c>
    </row>
    <row r="103" spans="2:133" x14ac:dyDescent="0.25">
      <c r="B103">
        <v>97</v>
      </c>
      <c r="C103">
        <v>50</v>
      </c>
      <c r="D103" s="3">
        <v>0.21</v>
      </c>
      <c r="E103" s="1">
        <f t="shared" si="337"/>
        <v>4.2</v>
      </c>
      <c r="F103" s="2">
        <f>F102+E103</f>
        <v>11.8</v>
      </c>
      <c r="I103">
        <v>97</v>
      </c>
      <c r="J103">
        <v>50</v>
      </c>
      <c r="K103" s="3">
        <v>0.222</v>
      </c>
      <c r="L103" s="1">
        <f t="shared" si="338"/>
        <v>4.4400000000000004</v>
      </c>
      <c r="M103" s="2">
        <f t="shared" si="339"/>
        <v>13.600000000000001</v>
      </c>
      <c r="N103" s="2">
        <f t="shared" si="340"/>
        <v>-1.8000000000000007</v>
      </c>
      <c r="O103" s="2"/>
      <c r="P103">
        <v>97</v>
      </c>
      <c r="Q103">
        <v>50</v>
      </c>
      <c r="R103" s="3">
        <v>0.21199999999999999</v>
      </c>
      <c r="S103" s="1">
        <f t="shared" si="341"/>
        <v>4.24</v>
      </c>
      <c r="T103" s="2">
        <f t="shared" si="342"/>
        <v>9.84</v>
      </c>
      <c r="U103" s="2">
        <f t="shared" si="343"/>
        <v>3.7600000000000016</v>
      </c>
      <c r="W103">
        <v>97</v>
      </c>
      <c r="X103">
        <v>50</v>
      </c>
      <c r="Y103" s="3">
        <v>0.222</v>
      </c>
      <c r="Z103" s="1">
        <f t="shared" si="344"/>
        <v>4.4400000000000004</v>
      </c>
      <c r="AA103" s="2">
        <f t="shared" si="345"/>
        <v>12.080000000000002</v>
      </c>
      <c r="AB103" s="2">
        <f t="shared" si="346"/>
        <v>-2.240000000000002</v>
      </c>
      <c r="AD103">
        <v>97</v>
      </c>
      <c r="AE103">
        <v>50</v>
      </c>
      <c r="AF103" s="3">
        <v>0.183</v>
      </c>
      <c r="AG103" s="1">
        <f t="shared" si="347"/>
        <v>3.66</v>
      </c>
      <c r="AH103" s="2">
        <f t="shared" si="348"/>
        <v>7.62</v>
      </c>
      <c r="AI103" s="2">
        <f t="shared" si="349"/>
        <v>4.4600000000000017</v>
      </c>
      <c r="AK103">
        <v>97</v>
      </c>
      <c r="AL103">
        <v>50</v>
      </c>
      <c r="AM103" s="3">
        <v>0.20899999999999999</v>
      </c>
      <c r="AN103" s="1">
        <f t="shared" si="350"/>
        <v>4.18</v>
      </c>
      <c r="AO103" s="2">
        <f t="shared" si="351"/>
        <v>11.78</v>
      </c>
      <c r="AP103" s="2">
        <f t="shared" si="352"/>
        <v>-4.1599999999999993</v>
      </c>
      <c r="AQ103" s="2"/>
      <c r="AR103">
        <v>97</v>
      </c>
      <c r="AS103">
        <v>50</v>
      </c>
      <c r="AT103" s="3">
        <v>0.14499999999999999</v>
      </c>
      <c r="AU103" s="1">
        <f t="shared" si="353"/>
        <v>2.9</v>
      </c>
      <c r="AV103" s="2">
        <f t="shared" si="354"/>
        <v>7.7800000000000011</v>
      </c>
      <c r="AW103" s="2">
        <f t="shared" si="355"/>
        <v>3.9999999999999982</v>
      </c>
      <c r="AY103">
        <v>97</v>
      </c>
      <c r="AZ103">
        <v>50</v>
      </c>
      <c r="BA103" s="3">
        <v>0.214</v>
      </c>
      <c r="BB103" s="1">
        <f t="shared" si="356"/>
        <v>4.28</v>
      </c>
      <c r="BC103" s="2">
        <f t="shared" si="357"/>
        <v>12.96</v>
      </c>
      <c r="BD103" s="2">
        <f t="shared" si="358"/>
        <v>-5.18</v>
      </c>
      <c r="BF103">
        <v>97</v>
      </c>
      <c r="BG103">
        <v>50</v>
      </c>
      <c r="BH103" s="3">
        <v>0.16700000000000001</v>
      </c>
      <c r="BI103" s="1">
        <f t="shared" si="359"/>
        <v>3.3400000000000003</v>
      </c>
      <c r="BJ103" s="2">
        <f t="shared" si="360"/>
        <v>8.84</v>
      </c>
      <c r="BK103" s="2">
        <f t="shared" si="361"/>
        <v>4.120000000000001</v>
      </c>
      <c r="BM103">
        <v>97</v>
      </c>
      <c r="BN103">
        <v>50</v>
      </c>
      <c r="BO103" s="3">
        <v>0.17899999999999999</v>
      </c>
      <c r="BP103" s="1">
        <f t="shared" si="362"/>
        <v>3.58</v>
      </c>
      <c r="BQ103" s="2">
        <f t="shared" si="363"/>
        <v>10.88</v>
      </c>
      <c r="BR103" s="2">
        <f t="shared" si="364"/>
        <v>-2.0400000000000009</v>
      </c>
      <c r="BT103">
        <v>97</v>
      </c>
      <c r="BU103">
        <v>50</v>
      </c>
      <c r="BV103" s="3">
        <v>0.14499999999999999</v>
      </c>
      <c r="BW103" s="1">
        <f t="shared" si="365"/>
        <v>2.9</v>
      </c>
      <c r="BX103" s="2">
        <f t="shared" si="366"/>
        <v>7.76</v>
      </c>
      <c r="BY103" s="2">
        <f t="shared" si="367"/>
        <v>3.120000000000001</v>
      </c>
      <c r="CA103">
        <v>97</v>
      </c>
      <c r="CB103">
        <v>50</v>
      </c>
      <c r="CC103" s="3">
        <v>0.24099999999999999</v>
      </c>
      <c r="CD103" s="1">
        <f t="shared" si="368"/>
        <v>4.82</v>
      </c>
      <c r="CE103" s="2">
        <f t="shared" si="369"/>
        <v>14.34</v>
      </c>
      <c r="CF103" s="2">
        <f t="shared" si="370"/>
        <v>-6.58</v>
      </c>
      <c r="CH103">
        <v>97</v>
      </c>
      <c r="CI103">
        <v>50</v>
      </c>
      <c r="CJ103" s="3">
        <v>0.187</v>
      </c>
      <c r="CK103" s="1">
        <f t="shared" si="371"/>
        <v>3.74</v>
      </c>
      <c r="CL103" s="2">
        <f t="shared" si="372"/>
        <v>10.44</v>
      </c>
      <c r="CM103" s="2">
        <f t="shared" si="373"/>
        <v>3.9000000000000004</v>
      </c>
      <c r="CO103">
        <v>97</v>
      </c>
      <c r="CP103">
        <v>50</v>
      </c>
      <c r="CQ103" s="3">
        <v>0.23200000000000001</v>
      </c>
      <c r="CR103" s="1">
        <f t="shared" si="374"/>
        <v>4.6400000000000006</v>
      </c>
      <c r="CS103" s="2">
        <f t="shared" si="375"/>
        <v>14.24</v>
      </c>
      <c r="CT103" s="2">
        <f t="shared" si="376"/>
        <v>-3.8000000000000007</v>
      </c>
      <c r="CV103">
        <v>97</v>
      </c>
      <c r="CW103">
        <v>50</v>
      </c>
      <c r="CX103" s="3">
        <v>0.17599999999999999</v>
      </c>
      <c r="CY103" s="1">
        <f t="shared" si="377"/>
        <v>3.5199999999999996</v>
      </c>
      <c r="CZ103" s="2">
        <f t="shared" si="378"/>
        <v>9.4600000000000009</v>
      </c>
      <c r="DA103" s="2">
        <f t="shared" si="379"/>
        <v>4.7799999999999994</v>
      </c>
      <c r="DC103">
        <v>97</v>
      </c>
      <c r="DD103">
        <v>50</v>
      </c>
      <c r="DE103" s="3">
        <v>0.26100000000000001</v>
      </c>
      <c r="DF103" s="1">
        <f t="shared" si="380"/>
        <v>5.2200000000000006</v>
      </c>
      <c r="DG103" s="2">
        <f t="shared" si="381"/>
        <v>15.22</v>
      </c>
      <c r="DH103" s="2">
        <f t="shared" si="382"/>
        <v>-5.76</v>
      </c>
      <c r="DJ103">
        <v>97</v>
      </c>
      <c r="DK103">
        <v>50</v>
      </c>
      <c r="DL103" s="3">
        <v>0.153</v>
      </c>
      <c r="DM103" s="1">
        <f t="shared" si="383"/>
        <v>3.06</v>
      </c>
      <c r="DN103" s="2">
        <f t="shared" si="384"/>
        <v>8.44</v>
      </c>
      <c r="DO103" s="2">
        <f t="shared" si="385"/>
        <v>6.7800000000000011</v>
      </c>
      <c r="DQ103">
        <v>97</v>
      </c>
      <c r="DR103">
        <v>50</v>
      </c>
      <c r="DS103" s="3">
        <v>0.156</v>
      </c>
      <c r="DT103" s="1">
        <f t="shared" si="386"/>
        <v>3.12</v>
      </c>
      <c r="DU103" s="2">
        <f t="shared" si="387"/>
        <v>7.88</v>
      </c>
      <c r="DV103" s="2">
        <f t="shared" si="336"/>
        <v>0.55999999999999961</v>
      </c>
      <c r="DX103">
        <v>97</v>
      </c>
      <c r="DY103">
        <v>50</v>
      </c>
      <c r="DZ103" s="3">
        <v>0.151</v>
      </c>
      <c r="EA103" s="1">
        <f t="shared" si="388"/>
        <v>3.02</v>
      </c>
      <c r="EB103" s="2">
        <f t="shared" si="389"/>
        <v>8.1999999999999993</v>
      </c>
      <c r="EC103" s="2">
        <f t="shared" si="390"/>
        <v>-0.3199999999999994</v>
      </c>
    </row>
    <row r="104" spans="2:133" x14ac:dyDescent="0.25">
      <c r="B104">
        <v>97</v>
      </c>
      <c r="C104">
        <v>70</v>
      </c>
      <c r="D104" s="3">
        <v>0.24</v>
      </c>
      <c r="E104" s="1">
        <f t="shared" si="337"/>
        <v>4.8</v>
      </c>
      <c r="F104" s="2">
        <f>F103+E104</f>
        <v>16.600000000000001</v>
      </c>
      <c r="I104">
        <v>97</v>
      </c>
      <c r="J104">
        <v>70</v>
      </c>
      <c r="K104" s="3">
        <v>0.254</v>
      </c>
      <c r="L104" s="1">
        <f t="shared" si="338"/>
        <v>5.08</v>
      </c>
      <c r="M104" s="2">
        <f t="shared" si="339"/>
        <v>18.68</v>
      </c>
      <c r="N104" s="2">
        <f t="shared" si="340"/>
        <v>-2.0799999999999983</v>
      </c>
      <c r="O104" s="2"/>
      <c r="P104">
        <v>97</v>
      </c>
      <c r="Q104">
        <v>70</v>
      </c>
      <c r="R104" s="3">
        <v>0.216</v>
      </c>
      <c r="S104" s="1">
        <f t="shared" si="341"/>
        <v>4.32</v>
      </c>
      <c r="T104" s="2">
        <f t="shared" si="342"/>
        <v>14.16</v>
      </c>
      <c r="U104" s="2">
        <f t="shared" si="343"/>
        <v>4.5199999999999996</v>
      </c>
      <c r="W104">
        <v>97</v>
      </c>
      <c r="X104">
        <v>70</v>
      </c>
      <c r="Y104" s="3">
        <v>0.222</v>
      </c>
      <c r="Z104" s="1">
        <f t="shared" si="344"/>
        <v>4.4400000000000004</v>
      </c>
      <c r="AA104" s="2">
        <f t="shared" si="345"/>
        <v>16.520000000000003</v>
      </c>
      <c r="AB104" s="2">
        <f t="shared" si="346"/>
        <v>-2.360000000000003</v>
      </c>
      <c r="AD104">
        <v>97</v>
      </c>
      <c r="AE104">
        <v>70</v>
      </c>
      <c r="AF104" s="3">
        <v>0.19800000000000001</v>
      </c>
      <c r="AG104" s="1">
        <f t="shared" si="347"/>
        <v>3.96</v>
      </c>
      <c r="AH104" s="2">
        <f t="shared" si="348"/>
        <v>11.58</v>
      </c>
      <c r="AI104" s="2">
        <f t="shared" si="349"/>
        <v>4.9400000000000031</v>
      </c>
      <c r="AK104">
        <v>97</v>
      </c>
      <c r="AL104">
        <v>70</v>
      </c>
      <c r="AM104" s="3">
        <v>0.20899999999999999</v>
      </c>
      <c r="AN104" s="1">
        <f t="shared" si="350"/>
        <v>4.18</v>
      </c>
      <c r="AO104" s="2">
        <f t="shared" si="351"/>
        <v>15.959999999999999</v>
      </c>
      <c r="AP104" s="2">
        <f t="shared" si="352"/>
        <v>-4.379999999999999</v>
      </c>
      <c r="AQ104" s="2"/>
      <c r="AR104">
        <v>97</v>
      </c>
      <c r="AS104">
        <v>70</v>
      </c>
      <c r="AT104" s="3">
        <v>0.16</v>
      </c>
      <c r="AU104" s="1">
        <f t="shared" si="353"/>
        <v>3.2</v>
      </c>
      <c r="AV104" s="2">
        <f t="shared" si="354"/>
        <v>10.98</v>
      </c>
      <c r="AW104" s="2">
        <f t="shared" si="355"/>
        <v>4.9799999999999986</v>
      </c>
      <c r="AY104">
        <v>97</v>
      </c>
      <c r="AZ104">
        <v>70</v>
      </c>
      <c r="BA104" s="3">
        <v>0.218</v>
      </c>
      <c r="BB104" s="1">
        <f t="shared" si="356"/>
        <v>4.3600000000000003</v>
      </c>
      <c r="BC104" s="2">
        <f t="shared" si="357"/>
        <v>17.32</v>
      </c>
      <c r="BD104" s="2">
        <f t="shared" si="358"/>
        <v>-6.34</v>
      </c>
      <c r="BF104">
        <v>97</v>
      </c>
      <c r="BG104">
        <v>70</v>
      </c>
      <c r="BH104" s="3">
        <v>0.16300000000000001</v>
      </c>
      <c r="BI104" s="1">
        <f t="shared" si="359"/>
        <v>3.2600000000000002</v>
      </c>
      <c r="BJ104" s="2">
        <f t="shared" si="360"/>
        <v>12.1</v>
      </c>
      <c r="BK104" s="2">
        <f t="shared" si="361"/>
        <v>5.2200000000000006</v>
      </c>
      <c r="BM104">
        <v>97</v>
      </c>
      <c r="BN104">
        <v>70</v>
      </c>
      <c r="BO104" s="3">
        <v>0.16800000000000001</v>
      </c>
      <c r="BP104" s="1">
        <f t="shared" si="362"/>
        <v>3.3600000000000003</v>
      </c>
      <c r="BQ104" s="2">
        <f t="shared" si="363"/>
        <v>14.240000000000002</v>
      </c>
      <c r="BR104" s="2">
        <f t="shared" si="364"/>
        <v>-2.1400000000000023</v>
      </c>
      <c r="BT104">
        <v>97</v>
      </c>
      <c r="BU104">
        <v>70</v>
      </c>
      <c r="BV104" s="3">
        <v>0.15</v>
      </c>
      <c r="BW104" s="1">
        <f t="shared" si="365"/>
        <v>3</v>
      </c>
      <c r="BX104" s="2">
        <f t="shared" si="366"/>
        <v>10.76</v>
      </c>
      <c r="BY104" s="2">
        <f t="shared" si="367"/>
        <v>3.4800000000000022</v>
      </c>
      <c r="CA104">
        <v>97</v>
      </c>
      <c r="CB104">
        <v>70</v>
      </c>
      <c r="CC104" s="3">
        <v>0.23</v>
      </c>
      <c r="CD104" s="1">
        <f t="shared" si="368"/>
        <v>4.6000000000000005</v>
      </c>
      <c r="CE104" s="2">
        <f t="shared" si="369"/>
        <v>18.940000000000001</v>
      </c>
      <c r="CF104" s="2">
        <f t="shared" si="370"/>
        <v>-8.1800000000000015</v>
      </c>
      <c r="CH104">
        <v>97</v>
      </c>
      <c r="CI104">
        <v>70</v>
      </c>
      <c r="CJ104" s="3">
        <v>0.20699999999999999</v>
      </c>
      <c r="CK104" s="1">
        <f t="shared" si="371"/>
        <v>4.1399999999999997</v>
      </c>
      <c r="CL104" s="2">
        <f t="shared" si="372"/>
        <v>14.579999999999998</v>
      </c>
      <c r="CM104" s="2">
        <f t="shared" si="373"/>
        <v>4.360000000000003</v>
      </c>
      <c r="CO104">
        <v>97</v>
      </c>
      <c r="CP104">
        <v>70</v>
      </c>
      <c r="CQ104" s="3">
        <v>0.23499999999999999</v>
      </c>
      <c r="CR104" s="1">
        <f t="shared" si="374"/>
        <v>4.6999999999999993</v>
      </c>
      <c r="CS104" s="2">
        <f t="shared" si="375"/>
        <v>18.939999999999998</v>
      </c>
      <c r="CT104" s="2">
        <f t="shared" si="376"/>
        <v>-4.3599999999999994</v>
      </c>
      <c r="CV104">
        <v>97</v>
      </c>
      <c r="CW104">
        <v>70</v>
      </c>
      <c r="CX104" s="3">
        <v>0.185</v>
      </c>
      <c r="CY104" s="1">
        <f t="shared" si="377"/>
        <v>3.7</v>
      </c>
      <c r="CZ104" s="2">
        <f t="shared" si="378"/>
        <v>13.16</v>
      </c>
      <c r="DA104" s="2">
        <f t="shared" si="379"/>
        <v>5.7799999999999976</v>
      </c>
      <c r="DC104">
        <v>97</v>
      </c>
      <c r="DD104">
        <v>70</v>
      </c>
      <c r="DE104" s="3">
        <v>0.218</v>
      </c>
      <c r="DF104" s="1">
        <f t="shared" si="380"/>
        <v>4.3600000000000003</v>
      </c>
      <c r="DG104" s="2">
        <f t="shared" si="381"/>
        <v>19.580000000000002</v>
      </c>
      <c r="DH104" s="2">
        <f t="shared" si="382"/>
        <v>-6.4200000000000017</v>
      </c>
      <c r="DJ104">
        <v>97</v>
      </c>
      <c r="DK104">
        <v>70</v>
      </c>
      <c r="DL104" s="3">
        <v>0.155</v>
      </c>
      <c r="DM104" s="1">
        <f t="shared" si="383"/>
        <v>3.1</v>
      </c>
      <c r="DN104" s="2">
        <f t="shared" si="384"/>
        <v>11.54</v>
      </c>
      <c r="DO104" s="2">
        <f t="shared" si="385"/>
        <v>8.0400000000000027</v>
      </c>
      <c r="DQ104">
        <v>97</v>
      </c>
      <c r="DR104">
        <v>70</v>
      </c>
      <c r="DS104" s="3">
        <v>0.156</v>
      </c>
      <c r="DT104" s="1">
        <f t="shared" si="386"/>
        <v>3.12</v>
      </c>
      <c r="DU104" s="2">
        <f t="shared" si="387"/>
        <v>11</v>
      </c>
      <c r="DV104" s="2">
        <f t="shared" si="336"/>
        <v>0.53999999999999915</v>
      </c>
      <c r="DX104">
        <v>97</v>
      </c>
      <c r="DY104">
        <v>70</v>
      </c>
      <c r="DZ104" s="3">
        <v>0.14899999999999999</v>
      </c>
      <c r="EA104" s="1">
        <f t="shared" si="388"/>
        <v>2.98</v>
      </c>
      <c r="EB104" s="2">
        <f t="shared" si="389"/>
        <v>11.18</v>
      </c>
      <c r="EC104" s="2">
        <f t="shared" si="390"/>
        <v>-0.17999999999999972</v>
      </c>
    </row>
    <row r="105" spans="2:133" x14ac:dyDescent="0.25">
      <c r="B105">
        <v>97</v>
      </c>
      <c r="C105">
        <v>90</v>
      </c>
      <c r="D105" s="3">
        <v>0.23</v>
      </c>
      <c r="E105" s="1">
        <f t="shared" si="337"/>
        <v>4.6000000000000005</v>
      </c>
      <c r="F105" s="2">
        <f>F104+E105</f>
        <v>21.200000000000003</v>
      </c>
      <c r="I105">
        <v>97</v>
      </c>
      <c r="J105">
        <v>90</v>
      </c>
      <c r="K105" s="3">
        <v>0.23799999999999999</v>
      </c>
      <c r="L105" s="1">
        <f t="shared" si="338"/>
        <v>4.76</v>
      </c>
      <c r="M105" s="2">
        <f t="shared" si="339"/>
        <v>23.439999999999998</v>
      </c>
      <c r="N105" s="2">
        <f t="shared" si="340"/>
        <v>-2.2399999999999949</v>
      </c>
      <c r="O105" s="2"/>
      <c r="P105">
        <v>97</v>
      </c>
      <c r="Q105">
        <v>90</v>
      </c>
      <c r="R105" s="3">
        <v>0.24299999999999999</v>
      </c>
      <c r="S105" s="1">
        <f t="shared" si="341"/>
        <v>4.8599999999999994</v>
      </c>
      <c r="T105" s="2">
        <f t="shared" si="342"/>
        <v>19.02</v>
      </c>
      <c r="U105" s="2">
        <f t="shared" si="343"/>
        <v>4.4199999999999982</v>
      </c>
      <c r="W105">
        <v>97</v>
      </c>
      <c r="X105">
        <v>90</v>
      </c>
      <c r="Y105" s="3">
        <v>0.23899999999999999</v>
      </c>
      <c r="Z105" s="1">
        <f t="shared" si="344"/>
        <v>4.7799999999999994</v>
      </c>
      <c r="AA105" s="2">
        <f t="shared" si="345"/>
        <v>21.300000000000004</v>
      </c>
      <c r="AB105" s="2">
        <f t="shared" si="346"/>
        <v>-2.2800000000000047</v>
      </c>
      <c r="AD105">
        <v>97</v>
      </c>
      <c r="AE105">
        <v>90</v>
      </c>
      <c r="AF105" s="3">
        <v>0.22900000000000001</v>
      </c>
      <c r="AG105" s="1">
        <f t="shared" si="347"/>
        <v>4.58</v>
      </c>
      <c r="AH105" s="2">
        <f t="shared" si="348"/>
        <v>16.16</v>
      </c>
      <c r="AI105" s="2">
        <f t="shared" si="349"/>
        <v>5.1400000000000041</v>
      </c>
      <c r="AK105">
        <v>97</v>
      </c>
      <c r="AL105">
        <v>90</v>
      </c>
      <c r="AM105" s="3">
        <v>0.22600000000000001</v>
      </c>
      <c r="AN105" s="1">
        <f t="shared" si="350"/>
        <v>4.5200000000000005</v>
      </c>
      <c r="AO105" s="2">
        <f t="shared" si="351"/>
        <v>20.48</v>
      </c>
      <c r="AP105" s="2">
        <f t="shared" si="352"/>
        <v>-4.32</v>
      </c>
      <c r="AQ105" s="2"/>
      <c r="AR105">
        <v>97</v>
      </c>
      <c r="AS105">
        <v>90</v>
      </c>
      <c r="AT105" s="3">
        <v>0.18099999999999999</v>
      </c>
      <c r="AU105" s="1">
        <f t="shared" si="353"/>
        <v>3.62</v>
      </c>
      <c r="AV105" s="2">
        <f t="shared" si="354"/>
        <v>14.600000000000001</v>
      </c>
      <c r="AW105" s="2">
        <f t="shared" si="355"/>
        <v>5.879999999999999</v>
      </c>
      <c r="AY105">
        <v>97</v>
      </c>
      <c r="AZ105">
        <v>90</v>
      </c>
      <c r="BA105" s="3">
        <v>0.16600000000000001</v>
      </c>
      <c r="BB105" s="1">
        <f t="shared" si="356"/>
        <v>3.3200000000000003</v>
      </c>
      <c r="BC105" s="2">
        <f t="shared" si="357"/>
        <v>20.64</v>
      </c>
      <c r="BD105" s="2">
        <f t="shared" si="358"/>
        <v>-6.0399999999999991</v>
      </c>
      <c r="BF105">
        <v>97</v>
      </c>
      <c r="BG105">
        <v>90</v>
      </c>
      <c r="BH105" s="3">
        <v>0.16500000000000001</v>
      </c>
      <c r="BI105" s="1">
        <f t="shared" si="359"/>
        <v>3.3000000000000003</v>
      </c>
      <c r="BJ105" s="2">
        <f t="shared" si="360"/>
        <v>15.4</v>
      </c>
      <c r="BK105" s="2">
        <f t="shared" si="361"/>
        <v>5.24</v>
      </c>
      <c r="BM105">
        <v>97</v>
      </c>
      <c r="BN105">
        <v>90</v>
      </c>
      <c r="BO105" s="3">
        <v>0.16600000000000001</v>
      </c>
      <c r="BP105" s="1">
        <f t="shared" si="362"/>
        <v>3.3200000000000003</v>
      </c>
      <c r="BQ105" s="2">
        <f t="shared" si="363"/>
        <v>17.560000000000002</v>
      </c>
      <c r="BR105" s="2">
        <f t="shared" si="364"/>
        <v>-2.1600000000000019</v>
      </c>
      <c r="BT105">
        <v>97</v>
      </c>
      <c r="BU105">
        <v>90</v>
      </c>
      <c r="BV105" s="3">
        <v>0.151</v>
      </c>
      <c r="BW105" s="1">
        <f t="shared" si="365"/>
        <v>3.02</v>
      </c>
      <c r="BX105" s="2">
        <f t="shared" si="366"/>
        <v>13.78</v>
      </c>
      <c r="BY105" s="2">
        <f t="shared" si="367"/>
        <v>3.7800000000000029</v>
      </c>
      <c r="CA105">
        <v>97</v>
      </c>
      <c r="CB105">
        <v>90</v>
      </c>
      <c r="CC105" s="3">
        <v>0.159</v>
      </c>
      <c r="CD105" s="1">
        <f t="shared" si="368"/>
        <v>3.18</v>
      </c>
      <c r="CE105" s="2">
        <f t="shared" si="369"/>
        <v>22.12</v>
      </c>
      <c r="CF105" s="2">
        <f t="shared" si="370"/>
        <v>-8.3400000000000016</v>
      </c>
      <c r="CH105">
        <v>97</v>
      </c>
      <c r="CI105">
        <v>90</v>
      </c>
      <c r="CJ105" s="3">
        <v>0.156</v>
      </c>
      <c r="CK105" s="1">
        <f t="shared" si="371"/>
        <v>3.12</v>
      </c>
      <c r="CL105" s="2">
        <f t="shared" si="372"/>
        <v>17.7</v>
      </c>
      <c r="CM105" s="2">
        <f t="shared" si="373"/>
        <v>4.4200000000000017</v>
      </c>
      <c r="CO105">
        <v>97</v>
      </c>
      <c r="CP105">
        <v>90</v>
      </c>
      <c r="CQ105" s="3">
        <v>0.16400000000000001</v>
      </c>
      <c r="CR105" s="1">
        <f t="shared" si="374"/>
        <v>3.2800000000000002</v>
      </c>
      <c r="CS105" s="2">
        <f t="shared" si="375"/>
        <v>22.22</v>
      </c>
      <c r="CT105" s="2">
        <f t="shared" si="376"/>
        <v>-4.5199999999999996</v>
      </c>
      <c r="CV105">
        <v>97</v>
      </c>
      <c r="CW105">
        <v>90</v>
      </c>
      <c r="CX105" s="3">
        <v>0.185</v>
      </c>
      <c r="CY105" s="1">
        <f t="shared" si="377"/>
        <v>3.7</v>
      </c>
      <c r="CZ105" s="2">
        <f t="shared" si="378"/>
        <v>16.86</v>
      </c>
      <c r="DA105" s="2">
        <f t="shared" si="379"/>
        <v>5.3599999999999994</v>
      </c>
      <c r="DC105">
        <v>97</v>
      </c>
      <c r="DD105">
        <v>90</v>
      </c>
      <c r="DE105" s="3">
        <v>0.21</v>
      </c>
      <c r="DF105" s="1">
        <f t="shared" si="380"/>
        <v>4.2</v>
      </c>
      <c r="DG105" s="2">
        <f t="shared" si="381"/>
        <v>23.78</v>
      </c>
      <c r="DH105" s="2">
        <f t="shared" si="382"/>
        <v>-6.9200000000000017</v>
      </c>
      <c r="DJ105">
        <v>97</v>
      </c>
      <c r="DK105">
        <v>90</v>
      </c>
      <c r="DL105" s="3">
        <v>0.16</v>
      </c>
      <c r="DM105" s="1">
        <f t="shared" si="383"/>
        <v>3.2</v>
      </c>
      <c r="DN105" s="2">
        <f t="shared" si="384"/>
        <v>14.739999999999998</v>
      </c>
      <c r="DO105" s="2">
        <f t="shared" si="385"/>
        <v>9.0400000000000027</v>
      </c>
      <c r="DQ105">
        <v>97</v>
      </c>
      <c r="DR105">
        <v>90</v>
      </c>
      <c r="DS105" s="3">
        <v>0.153</v>
      </c>
      <c r="DT105" s="1">
        <f t="shared" si="386"/>
        <v>3.06</v>
      </c>
      <c r="DU105" s="2">
        <f t="shared" si="387"/>
        <v>14.06</v>
      </c>
      <c r="DV105" s="2">
        <f t="shared" si="336"/>
        <v>0.67999999999999794</v>
      </c>
      <c r="DX105">
        <v>97</v>
      </c>
      <c r="DY105">
        <v>90</v>
      </c>
      <c r="DZ105" s="3">
        <v>0.15</v>
      </c>
      <c r="EA105" s="1">
        <f t="shared" si="388"/>
        <v>3</v>
      </c>
      <c r="EB105" s="2">
        <f t="shared" si="389"/>
        <v>14.18</v>
      </c>
      <c r="EC105" s="2">
        <f t="shared" si="390"/>
        <v>-0.11999999999999922</v>
      </c>
    </row>
    <row r="106" spans="2:133" x14ac:dyDescent="0.25">
      <c r="B106">
        <v>97</v>
      </c>
      <c r="C106">
        <v>110</v>
      </c>
      <c r="D106" s="3">
        <v>0.23300000000000001</v>
      </c>
      <c r="E106" s="1">
        <f t="shared" si="337"/>
        <v>4.66</v>
      </c>
      <c r="F106" s="2">
        <f>F105+E106</f>
        <v>25.860000000000003</v>
      </c>
      <c r="I106">
        <v>97</v>
      </c>
      <c r="J106">
        <v>110</v>
      </c>
      <c r="K106" s="3">
        <v>0.23699999999999999</v>
      </c>
      <c r="L106" s="1">
        <f t="shared" si="338"/>
        <v>4.74</v>
      </c>
      <c r="M106" s="2">
        <f t="shared" si="339"/>
        <v>28.18</v>
      </c>
      <c r="N106" s="2">
        <f t="shared" si="340"/>
        <v>-2.3199999999999967</v>
      </c>
      <c r="O106" s="2"/>
      <c r="P106">
        <v>97</v>
      </c>
      <c r="Q106">
        <v>110</v>
      </c>
      <c r="R106" s="3">
        <v>0.23400000000000001</v>
      </c>
      <c r="S106" s="1">
        <f t="shared" si="341"/>
        <v>4.6800000000000006</v>
      </c>
      <c r="T106" s="2">
        <f t="shared" si="342"/>
        <v>23.7</v>
      </c>
      <c r="U106" s="2">
        <f t="shared" si="343"/>
        <v>4.4800000000000004</v>
      </c>
      <c r="W106">
        <v>97</v>
      </c>
      <c r="X106">
        <v>110</v>
      </c>
      <c r="Y106" s="3">
        <v>0.23499999999999999</v>
      </c>
      <c r="Z106" s="1">
        <f t="shared" si="344"/>
        <v>4.6999999999999993</v>
      </c>
      <c r="AA106" s="2">
        <f t="shared" si="345"/>
        <v>26.000000000000004</v>
      </c>
      <c r="AB106" s="2">
        <f t="shared" si="346"/>
        <v>-2.3000000000000043</v>
      </c>
      <c r="AD106">
        <v>97</v>
      </c>
      <c r="AE106">
        <v>110</v>
      </c>
      <c r="AF106" s="3">
        <v>0.22600000000000001</v>
      </c>
      <c r="AG106" s="1">
        <f t="shared" si="347"/>
        <v>4.5200000000000005</v>
      </c>
      <c r="AH106" s="2">
        <f t="shared" si="348"/>
        <v>20.68</v>
      </c>
      <c r="AI106" s="2">
        <f t="shared" si="349"/>
        <v>5.3200000000000038</v>
      </c>
      <c r="AK106">
        <v>97</v>
      </c>
      <c r="AL106">
        <v>110</v>
      </c>
      <c r="AM106" s="3">
        <v>0.22500000000000001</v>
      </c>
      <c r="AN106" s="1">
        <f t="shared" si="350"/>
        <v>4.5</v>
      </c>
      <c r="AO106" s="2">
        <f t="shared" si="351"/>
        <v>24.98</v>
      </c>
      <c r="AP106" s="2">
        <f t="shared" si="352"/>
        <v>-4.3000000000000007</v>
      </c>
      <c r="AQ106" s="2"/>
      <c r="AR106">
        <v>97</v>
      </c>
      <c r="AS106">
        <v>110</v>
      </c>
      <c r="AT106" s="3">
        <v>0.21199999999999999</v>
      </c>
      <c r="AU106" s="1">
        <f t="shared" si="353"/>
        <v>4.24</v>
      </c>
      <c r="AV106" s="2">
        <f t="shared" si="354"/>
        <v>18.840000000000003</v>
      </c>
      <c r="AW106" s="2">
        <f t="shared" si="355"/>
        <v>6.139999999999997</v>
      </c>
      <c r="AY106">
        <v>97</v>
      </c>
      <c r="AZ106">
        <v>110</v>
      </c>
      <c r="BA106" s="3">
        <v>0.20100000000000001</v>
      </c>
      <c r="BB106" s="1">
        <f t="shared" si="356"/>
        <v>4.0200000000000005</v>
      </c>
      <c r="BC106" s="2">
        <f t="shared" si="357"/>
        <v>24.66</v>
      </c>
      <c r="BD106" s="2">
        <f t="shared" si="358"/>
        <v>-5.8199999999999967</v>
      </c>
      <c r="BF106">
        <v>97</v>
      </c>
      <c r="BG106">
        <v>110</v>
      </c>
      <c r="BH106" s="3">
        <v>0.186</v>
      </c>
      <c r="BI106" s="1">
        <f t="shared" si="359"/>
        <v>3.7199999999999998</v>
      </c>
      <c r="BJ106" s="2">
        <f t="shared" si="360"/>
        <v>19.12</v>
      </c>
      <c r="BK106" s="2">
        <f t="shared" si="361"/>
        <v>5.5399999999999991</v>
      </c>
      <c r="BM106">
        <v>97</v>
      </c>
      <c r="BN106">
        <v>110</v>
      </c>
      <c r="BO106" s="3">
        <v>0.19700000000000001</v>
      </c>
      <c r="BP106" s="1">
        <f t="shared" si="362"/>
        <v>3.9400000000000004</v>
      </c>
      <c r="BQ106" s="2">
        <f t="shared" si="363"/>
        <v>21.500000000000004</v>
      </c>
      <c r="BR106" s="2">
        <f t="shared" si="364"/>
        <v>-2.3800000000000026</v>
      </c>
      <c r="BT106">
        <v>97</v>
      </c>
      <c r="BU106">
        <v>110</v>
      </c>
      <c r="BV106" s="3">
        <v>0.16700000000000001</v>
      </c>
      <c r="BW106" s="1">
        <f t="shared" si="365"/>
        <v>3.3400000000000003</v>
      </c>
      <c r="BX106" s="2">
        <f t="shared" si="366"/>
        <v>17.12</v>
      </c>
      <c r="BY106" s="2">
        <f t="shared" si="367"/>
        <v>4.3800000000000026</v>
      </c>
      <c r="CA106">
        <v>97</v>
      </c>
      <c r="CB106">
        <v>110</v>
      </c>
      <c r="CC106" s="3">
        <v>0.16500000000000001</v>
      </c>
      <c r="CD106" s="1">
        <f t="shared" si="368"/>
        <v>3.3000000000000003</v>
      </c>
      <c r="CE106" s="2">
        <f t="shared" si="369"/>
        <v>25.42</v>
      </c>
      <c r="CF106" s="2">
        <f t="shared" si="370"/>
        <v>-8.3000000000000007</v>
      </c>
      <c r="CH106">
        <v>97</v>
      </c>
      <c r="CI106">
        <v>110</v>
      </c>
      <c r="CJ106" s="3">
        <v>0.157</v>
      </c>
      <c r="CK106" s="1">
        <f t="shared" si="371"/>
        <v>3.14</v>
      </c>
      <c r="CL106" s="2">
        <f t="shared" si="372"/>
        <v>20.84</v>
      </c>
      <c r="CM106" s="2">
        <f t="shared" si="373"/>
        <v>4.5800000000000018</v>
      </c>
      <c r="CO106">
        <v>97</v>
      </c>
      <c r="CP106">
        <v>110</v>
      </c>
      <c r="CQ106" s="3">
        <v>0.161</v>
      </c>
      <c r="CR106" s="1">
        <f t="shared" si="374"/>
        <v>3.22</v>
      </c>
      <c r="CS106" s="2">
        <f t="shared" si="375"/>
        <v>25.439999999999998</v>
      </c>
      <c r="CT106" s="2">
        <f t="shared" si="376"/>
        <v>-4.5999999999999979</v>
      </c>
      <c r="CV106">
        <v>97</v>
      </c>
      <c r="CW106">
        <v>110</v>
      </c>
      <c r="CX106" s="3">
        <v>0.158</v>
      </c>
      <c r="CY106" s="1">
        <f t="shared" si="377"/>
        <v>3.16</v>
      </c>
      <c r="CZ106" s="2">
        <f t="shared" si="378"/>
        <v>20.02</v>
      </c>
      <c r="DA106" s="2">
        <f t="shared" si="379"/>
        <v>5.4199999999999982</v>
      </c>
      <c r="DC106">
        <v>97</v>
      </c>
      <c r="DD106">
        <v>110</v>
      </c>
      <c r="DE106" s="3">
        <v>0.16200000000000001</v>
      </c>
      <c r="DF106" s="1">
        <f t="shared" si="380"/>
        <v>3.24</v>
      </c>
      <c r="DG106" s="2">
        <f t="shared" si="381"/>
        <v>27.020000000000003</v>
      </c>
      <c r="DH106" s="2">
        <f t="shared" si="382"/>
        <v>-7.0000000000000036</v>
      </c>
      <c r="DJ106">
        <v>97</v>
      </c>
      <c r="DK106">
        <v>110</v>
      </c>
      <c r="DL106" s="3">
        <v>0.152</v>
      </c>
      <c r="DM106" s="1">
        <f t="shared" si="383"/>
        <v>3.04</v>
      </c>
      <c r="DN106" s="2">
        <f t="shared" si="384"/>
        <v>17.779999999999998</v>
      </c>
      <c r="DO106" s="2">
        <f t="shared" si="385"/>
        <v>9.2400000000000055</v>
      </c>
      <c r="DQ106">
        <v>97</v>
      </c>
      <c r="DR106">
        <v>110</v>
      </c>
      <c r="DS106" s="3">
        <v>0.14799999999999999</v>
      </c>
      <c r="DT106" s="1">
        <f t="shared" si="386"/>
        <v>2.96</v>
      </c>
      <c r="DU106" s="2">
        <f t="shared" si="387"/>
        <v>17.02</v>
      </c>
      <c r="DV106" s="2">
        <f t="shared" si="336"/>
        <v>0.75999999999999801</v>
      </c>
      <c r="DX106">
        <v>97</v>
      </c>
      <c r="DY106">
        <v>110</v>
      </c>
      <c r="DZ106" s="3">
        <v>0.14399999999999999</v>
      </c>
      <c r="EA106" s="1">
        <f t="shared" si="388"/>
        <v>2.88</v>
      </c>
      <c r="EB106" s="2">
        <f t="shared" si="389"/>
        <v>17.059999999999999</v>
      </c>
      <c r="EC106" s="2">
        <f t="shared" si="390"/>
        <v>-3.9999999999999147E-2</v>
      </c>
    </row>
    <row r="107" spans="2:133" x14ac:dyDescent="0.25">
      <c r="B107">
        <v>97</v>
      </c>
      <c r="C107">
        <v>130</v>
      </c>
      <c r="D107" s="3">
        <v>0.23100000000000001</v>
      </c>
      <c r="E107" s="1">
        <f t="shared" si="337"/>
        <v>4.62</v>
      </c>
      <c r="F107" s="2">
        <f t="shared" ref="F107:F115" si="391">F106+E107</f>
        <v>30.480000000000004</v>
      </c>
      <c r="I107">
        <v>97</v>
      </c>
      <c r="J107">
        <v>130</v>
      </c>
      <c r="K107" s="3">
        <v>0.23300000000000001</v>
      </c>
      <c r="L107" s="1">
        <f t="shared" si="338"/>
        <v>4.66</v>
      </c>
      <c r="M107" s="2">
        <f t="shared" si="339"/>
        <v>32.840000000000003</v>
      </c>
      <c r="N107" s="2">
        <f t="shared" si="340"/>
        <v>-2.3599999999999994</v>
      </c>
      <c r="O107" s="2"/>
      <c r="P107">
        <v>97</v>
      </c>
      <c r="Q107">
        <v>130</v>
      </c>
      <c r="R107" s="3">
        <v>0.224</v>
      </c>
      <c r="S107" s="1">
        <f t="shared" si="341"/>
        <v>4.4800000000000004</v>
      </c>
      <c r="T107" s="2">
        <f t="shared" si="342"/>
        <v>28.18</v>
      </c>
      <c r="U107" s="2">
        <f t="shared" si="343"/>
        <v>4.6600000000000037</v>
      </c>
      <c r="W107">
        <v>97</v>
      </c>
      <c r="X107">
        <v>130</v>
      </c>
      <c r="Y107" s="3">
        <v>0.216</v>
      </c>
      <c r="Z107" s="1">
        <f t="shared" si="344"/>
        <v>4.32</v>
      </c>
      <c r="AA107" s="2">
        <f t="shared" si="345"/>
        <v>30.320000000000004</v>
      </c>
      <c r="AB107" s="2">
        <f t="shared" si="346"/>
        <v>-2.1400000000000041</v>
      </c>
      <c r="AD107">
        <v>97</v>
      </c>
      <c r="AE107">
        <v>130</v>
      </c>
      <c r="AF107" s="3">
        <v>0.223</v>
      </c>
      <c r="AG107" s="1">
        <f t="shared" si="347"/>
        <v>4.46</v>
      </c>
      <c r="AH107" s="2">
        <f t="shared" si="348"/>
        <v>25.14</v>
      </c>
      <c r="AI107" s="2">
        <f t="shared" si="349"/>
        <v>5.1800000000000033</v>
      </c>
      <c r="AK107">
        <v>97</v>
      </c>
      <c r="AL107">
        <v>130</v>
      </c>
      <c r="AM107" s="3">
        <v>0.21299999999999999</v>
      </c>
      <c r="AN107" s="1">
        <f t="shared" si="350"/>
        <v>4.26</v>
      </c>
      <c r="AO107" s="2">
        <f t="shared" si="351"/>
        <v>29.240000000000002</v>
      </c>
      <c r="AP107" s="2">
        <f t="shared" si="352"/>
        <v>-4.1000000000000014</v>
      </c>
      <c r="AQ107" s="2"/>
      <c r="AR107">
        <v>97</v>
      </c>
      <c r="AS107">
        <v>130</v>
      </c>
      <c r="AT107" s="3">
        <v>0.20599999999999999</v>
      </c>
      <c r="AU107" s="1">
        <f t="shared" si="353"/>
        <v>4.12</v>
      </c>
      <c r="AV107" s="2">
        <f t="shared" si="354"/>
        <v>22.960000000000004</v>
      </c>
      <c r="AW107" s="2">
        <f t="shared" si="355"/>
        <v>6.2799999999999976</v>
      </c>
      <c r="AY107">
        <v>97</v>
      </c>
      <c r="AZ107">
        <v>130</v>
      </c>
      <c r="BA107" s="3">
        <v>0.20300000000000001</v>
      </c>
      <c r="BB107" s="1">
        <f t="shared" si="356"/>
        <v>4.0600000000000005</v>
      </c>
      <c r="BC107" s="2">
        <f t="shared" si="357"/>
        <v>28.72</v>
      </c>
      <c r="BD107" s="2">
        <f t="shared" si="358"/>
        <v>-5.7599999999999945</v>
      </c>
      <c r="BF107">
        <v>97</v>
      </c>
      <c r="BG107">
        <v>130</v>
      </c>
      <c r="BH107" s="3">
        <v>0.2</v>
      </c>
      <c r="BI107" s="1">
        <f t="shared" si="359"/>
        <v>4</v>
      </c>
      <c r="BJ107" s="2">
        <f t="shared" si="360"/>
        <v>23.12</v>
      </c>
      <c r="BK107" s="2">
        <f t="shared" si="361"/>
        <v>5.5999999999999979</v>
      </c>
      <c r="BM107">
        <v>97</v>
      </c>
      <c r="BN107">
        <v>130</v>
      </c>
      <c r="BO107" s="3">
        <v>0.21099999999999999</v>
      </c>
      <c r="BP107" s="1">
        <f t="shared" si="362"/>
        <v>4.22</v>
      </c>
      <c r="BQ107" s="2">
        <f t="shared" si="363"/>
        <v>25.720000000000002</v>
      </c>
      <c r="BR107" s="2">
        <f t="shared" si="364"/>
        <v>-2.6000000000000014</v>
      </c>
      <c r="BT107">
        <v>97</v>
      </c>
      <c r="BU107">
        <v>130</v>
      </c>
      <c r="BV107" s="3">
        <v>0.184</v>
      </c>
      <c r="BW107" s="1">
        <f t="shared" si="365"/>
        <v>3.6799999999999997</v>
      </c>
      <c r="BX107" s="2">
        <f t="shared" si="366"/>
        <v>20.8</v>
      </c>
      <c r="BY107" s="2">
        <f t="shared" si="367"/>
        <v>4.9200000000000017</v>
      </c>
      <c r="CA107">
        <v>97</v>
      </c>
      <c r="CB107">
        <v>130</v>
      </c>
      <c r="CC107" s="3">
        <v>0.19400000000000001</v>
      </c>
      <c r="CD107" s="1">
        <f t="shared" si="368"/>
        <v>3.88</v>
      </c>
      <c r="CE107" s="2">
        <f t="shared" si="369"/>
        <v>29.3</v>
      </c>
      <c r="CF107" s="2">
        <f t="shared" si="370"/>
        <v>-8.5</v>
      </c>
      <c r="CH107">
        <v>97</v>
      </c>
      <c r="CI107">
        <v>130</v>
      </c>
      <c r="CJ107" s="3">
        <v>0.186</v>
      </c>
      <c r="CK107" s="1">
        <f t="shared" si="371"/>
        <v>3.7199999999999998</v>
      </c>
      <c r="CL107" s="2">
        <f t="shared" si="372"/>
        <v>24.56</v>
      </c>
      <c r="CM107" s="2">
        <f t="shared" si="373"/>
        <v>4.740000000000002</v>
      </c>
      <c r="CO107">
        <v>97</v>
      </c>
      <c r="CP107">
        <v>130</v>
      </c>
      <c r="CQ107" s="3">
        <v>0.18099999999999999</v>
      </c>
      <c r="CR107" s="1">
        <f t="shared" si="374"/>
        <v>3.62</v>
      </c>
      <c r="CS107" s="2">
        <f t="shared" si="375"/>
        <v>29.06</v>
      </c>
      <c r="CT107" s="2">
        <f t="shared" si="376"/>
        <v>-4.5</v>
      </c>
      <c r="CV107">
        <v>97</v>
      </c>
      <c r="CW107">
        <v>130</v>
      </c>
      <c r="CX107" s="3">
        <v>0.16900000000000001</v>
      </c>
      <c r="CY107" s="1">
        <f t="shared" si="377"/>
        <v>3.3800000000000003</v>
      </c>
      <c r="CZ107" s="2">
        <f t="shared" si="378"/>
        <v>23.4</v>
      </c>
      <c r="DA107" s="2">
        <f t="shared" si="379"/>
        <v>5.66</v>
      </c>
      <c r="DC107">
        <v>97</v>
      </c>
      <c r="DD107">
        <v>130</v>
      </c>
      <c r="DE107" s="3">
        <v>0.17599999999999999</v>
      </c>
      <c r="DF107" s="1">
        <f t="shared" si="380"/>
        <v>3.5199999999999996</v>
      </c>
      <c r="DG107" s="2">
        <f t="shared" si="381"/>
        <v>30.540000000000003</v>
      </c>
      <c r="DH107" s="2">
        <f t="shared" si="382"/>
        <v>-7.1400000000000041</v>
      </c>
      <c r="DJ107">
        <v>97</v>
      </c>
      <c r="DK107">
        <v>130</v>
      </c>
      <c r="DL107" s="3">
        <v>0.16400000000000001</v>
      </c>
      <c r="DM107" s="1">
        <f t="shared" si="383"/>
        <v>3.2800000000000002</v>
      </c>
      <c r="DN107" s="2">
        <f t="shared" si="384"/>
        <v>21.06</v>
      </c>
      <c r="DO107" s="2">
        <f t="shared" si="385"/>
        <v>9.480000000000004</v>
      </c>
      <c r="DQ107">
        <v>97</v>
      </c>
      <c r="DR107">
        <v>130</v>
      </c>
      <c r="DS107" s="3">
        <v>0.14899999999999999</v>
      </c>
      <c r="DT107" s="1">
        <f t="shared" si="386"/>
        <v>2.98</v>
      </c>
      <c r="DU107" s="2">
        <f t="shared" si="387"/>
        <v>20</v>
      </c>
      <c r="DV107" s="2">
        <f t="shared" si="336"/>
        <v>1.0599999999999987</v>
      </c>
      <c r="DX107">
        <v>97</v>
      </c>
      <c r="DY107">
        <v>130</v>
      </c>
      <c r="DZ107" s="3">
        <v>0.14099999999999999</v>
      </c>
      <c r="EA107" s="1">
        <f t="shared" si="388"/>
        <v>2.82</v>
      </c>
      <c r="EB107" s="2">
        <f t="shared" si="389"/>
        <v>19.88</v>
      </c>
      <c r="EC107" s="2">
        <f t="shared" si="390"/>
        <v>0.12000000000000099</v>
      </c>
    </row>
    <row r="108" spans="2:133" x14ac:dyDescent="0.25">
      <c r="B108">
        <v>97</v>
      </c>
      <c r="C108">
        <v>150</v>
      </c>
      <c r="D108" s="3">
        <v>0.248</v>
      </c>
      <c r="E108" s="1">
        <f t="shared" si="337"/>
        <v>4.96</v>
      </c>
      <c r="F108" s="2">
        <f t="shared" si="391"/>
        <v>35.440000000000005</v>
      </c>
      <c r="I108">
        <v>97</v>
      </c>
      <c r="J108">
        <v>150</v>
      </c>
      <c r="K108" s="3">
        <v>0.251</v>
      </c>
      <c r="L108" s="1">
        <f t="shared" si="338"/>
        <v>5.0199999999999996</v>
      </c>
      <c r="M108" s="2">
        <f t="shared" si="339"/>
        <v>37.86</v>
      </c>
      <c r="N108" s="2">
        <f t="shared" si="340"/>
        <v>-2.4199999999999946</v>
      </c>
      <c r="O108" s="2"/>
      <c r="P108">
        <v>97</v>
      </c>
      <c r="Q108">
        <v>150</v>
      </c>
      <c r="R108" s="3">
        <v>0.218</v>
      </c>
      <c r="S108" s="1">
        <f t="shared" si="341"/>
        <v>4.3600000000000003</v>
      </c>
      <c r="T108" s="2">
        <f t="shared" si="342"/>
        <v>32.54</v>
      </c>
      <c r="U108" s="2">
        <f t="shared" si="343"/>
        <v>5.32</v>
      </c>
      <c r="W108">
        <v>97</v>
      </c>
      <c r="X108">
        <v>150</v>
      </c>
      <c r="Y108" s="3">
        <v>0.214</v>
      </c>
      <c r="Z108" s="1">
        <f t="shared" si="344"/>
        <v>4.28</v>
      </c>
      <c r="AA108" s="2">
        <f t="shared" si="345"/>
        <v>34.6</v>
      </c>
      <c r="AB108" s="2">
        <f t="shared" si="346"/>
        <v>-2.0600000000000023</v>
      </c>
      <c r="AD108">
        <v>97</v>
      </c>
      <c r="AE108">
        <v>150</v>
      </c>
      <c r="AF108" s="3">
        <v>0.218</v>
      </c>
      <c r="AG108" s="1">
        <f t="shared" si="347"/>
        <v>4.3600000000000003</v>
      </c>
      <c r="AH108" s="2">
        <f t="shared" si="348"/>
        <v>29.5</v>
      </c>
      <c r="AI108" s="2">
        <f t="shared" si="349"/>
        <v>5.1000000000000014</v>
      </c>
      <c r="AK108">
        <v>97</v>
      </c>
      <c r="AL108">
        <v>150</v>
      </c>
      <c r="AM108" s="3">
        <v>0.22</v>
      </c>
      <c r="AN108" s="1">
        <f t="shared" si="350"/>
        <v>4.4000000000000004</v>
      </c>
      <c r="AO108" s="2">
        <f t="shared" si="351"/>
        <v>33.64</v>
      </c>
      <c r="AP108" s="2">
        <f t="shared" si="352"/>
        <v>-4.1400000000000006</v>
      </c>
      <c r="AQ108" s="2"/>
      <c r="AR108">
        <v>97</v>
      </c>
      <c r="AS108">
        <v>150</v>
      </c>
      <c r="AT108" s="3">
        <v>0.22600000000000001</v>
      </c>
      <c r="AU108" s="1">
        <f t="shared" si="353"/>
        <v>4.5200000000000005</v>
      </c>
      <c r="AV108" s="2">
        <f t="shared" si="354"/>
        <v>27.480000000000004</v>
      </c>
      <c r="AW108" s="2">
        <f t="shared" si="355"/>
        <v>6.1599999999999966</v>
      </c>
      <c r="AY108">
        <v>97</v>
      </c>
      <c r="AZ108">
        <v>150</v>
      </c>
      <c r="BA108" s="3">
        <v>0.21099999999999999</v>
      </c>
      <c r="BB108" s="1">
        <f t="shared" si="356"/>
        <v>4.22</v>
      </c>
      <c r="BC108" s="2">
        <f t="shared" si="357"/>
        <v>32.94</v>
      </c>
      <c r="BD108" s="2">
        <f t="shared" si="358"/>
        <v>-5.4599999999999937</v>
      </c>
      <c r="BF108">
        <v>97</v>
      </c>
      <c r="BG108">
        <v>150</v>
      </c>
      <c r="BH108" s="3">
        <v>0.21299999999999999</v>
      </c>
      <c r="BI108" s="1">
        <f t="shared" si="359"/>
        <v>4.26</v>
      </c>
      <c r="BJ108" s="2">
        <f t="shared" si="360"/>
        <v>27.380000000000003</v>
      </c>
      <c r="BK108" s="2">
        <f t="shared" si="361"/>
        <v>5.5599999999999952</v>
      </c>
      <c r="BM108">
        <v>97</v>
      </c>
      <c r="BN108">
        <v>150</v>
      </c>
      <c r="BO108" s="3">
        <v>0.23</v>
      </c>
      <c r="BP108" s="1">
        <f t="shared" si="362"/>
        <v>4.6000000000000005</v>
      </c>
      <c r="BQ108" s="2">
        <f t="shared" si="363"/>
        <v>30.320000000000004</v>
      </c>
      <c r="BR108" s="2">
        <f t="shared" si="364"/>
        <v>-2.9400000000000013</v>
      </c>
      <c r="BT108">
        <v>97</v>
      </c>
      <c r="BU108">
        <v>150</v>
      </c>
      <c r="BV108" s="3">
        <v>0.216</v>
      </c>
      <c r="BW108" s="1">
        <f t="shared" si="365"/>
        <v>4.32</v>
      </c>
      <c r="BX108" s="2">
        <f t="shared" si="366"/>
        <v>25.12</v>
      </c>
      <c r="BY108" s="2">
        <f t="shared" si="367"/>
        <v>5.2000000000000028</v>
      </c>
      <c r="CA108">
        <v>97</v>
      </c>
      <c r="CB108">
        <v>150</v>
      </c>
      <c r="CC108" s="3">
        <v>0.221</v>
      </c>
      <c r="CD108" s="1">
        <f t="shared" si="368"/>
        <v>4.42</v>
      </c>
      <c r="CE108" s="2">
        <f t="shared" si="369"/>
        <v>33.72</v>
      </c>
      <c r="CF108" s="2">
        <f t="shared" si="370"/>
        <v>-8.5999999999999979</v>
      </c>
      <c r="CH108">
        <v>97</v>
      </c>
      <c r="CI108">
        <v>150</v>
      </c>
      <c r="CJ108" s="3">
        <v>0.214</v>
      </c>
      <c r="CK108" s="1">
        <f t="shared" si="371"/>
        <v>4.28</v>
      </c>
      <c r="CL108" s="2">
        <f t="shared" si="372"/>
        <v>28.84</v>
      </c>
      <c r="CM108" s="2">
        <f t="shared" si="373"/>
        <v>4.879999999999999</v>
      </c>
      <c r="CO108">
        <v>97</v>
      </c>
      <c r="CP108">
        <v>150</v>
      </c>
      <c r="CQ108" s="3">
        <v>0.23899999999999999</v>
      </c>
      <c r="CR108" s="1">
        <f t="shared" si="374"/>
        <v>4.7799999999999994</v>
      </c>
      <c r="CS108" s="2">
        <f t="shared" si="375"/>
        <v>33.839999999999996</v>
      </c>
      <c r="CT108" s="2">
        <f t="shared" si="376"/>
        <v>-4.9999999999999964</v>
      </c>
      <c r="CV108">
        <v>97</v>
      </c>
      <c r="CW108">
        <v>150</v>
      </c>
      <c r="CX108" s="3">
        <v>0.19800000000000001</v>
      </c>
      <c r="CY108" s="1">
        <f t="shared" si="377"/>
        <v>3.96</v>
      </c>
      <c r="CZ108" s="2">
        <f t="shared" si="378"/>
        <v>27.36</v>
      </c>
      <c r="DA108" s="2">
        <f t="shared" si="379"/>
        <v>6.4799999999999969</v>
      </c>
      <c r="DC108">
        <v>97</v>
      </c>
      <c r="DD108">
        <v>150</v>
      </c>
      <c r="DE108" s="3">
        <v>0.19700000000000001</v>
      </c>
      <c r="DF108" s="1">
        <f t="shared" si="380"/>
        <v>3.9400000000000004</v>
      </c>
      <c r="DG108" s="2">
        <f t="shared" si="381"/>
        <v>34.480000000000004</v>
      </c>
      <c r="DH108" s="2">
        <f t="shared" si="382"/>
        <v>-7.1200000000000045</v>
      </c>
      <c r="DJ108">
        <v>97</v>
      </c>
      <c r="DK108">
        <v>150</v>
      </c>
      <c r="DL108" s="3">
        <v>0.19600000000000001</v>
      </c>
      <c r="DM108" s="1">
        <f t="shared" si="383"/>
        <v>3.92</v>
      </c>
      <c r="DN108" s="2">
        <f t="shared" si="384"/>
        <v>24.979999999999997</v>
      </c>
      <c r="DO108" s="2">
        <f t="shared" si="385"/>
        <v>9.5000000000000071</v>
      </c>
      <c r="DQ108">
        <v>97</v>
      </c>
      <c r="DR108">
        <v>150</v>
      </c>
      <c r="DS108" s="3">
        <v>0.17199999999999999</v>
      </c>
      <c r="DT108" s="1">
        <f t="shared" si="386"/>
        <v>3.4399999999999995</v>
      </c>
      <c r="DU108" s="2">
        <f t="shared" si="387"/>
        <v>23.439999999999998</v>
      </c>
      <c r="DV108" s="2">
        <f t="shared" si="336"/>
        <v>1.5399999999999991</v>
      </c>
      <c r="DX108">
        <v>97</v>
      </c>
      <c r="DY108">
        <v>150</v>
      </c>
      <c r="DZ108" s="3">
        <v>0.161</v>
      </c>
      <c r="EA108" s="1">
        <f t="shared" si="388"/>
        <v>3.22</v>
      </c>
      <c r="EB108" s="2">
        <f t="shared" si="389"/>
        <v>23.099999999999998</v>
      </c>
      <c r="EC108" s="2">
        <f t="shared" si="390"/>
        <v>0.33999999999999986</v>
      </c>
    </row>
    <row r="109" spans="2:133" x14ac:dyDescent="0.25">
      <c r="B109">
        <v>97</v>
      </c>
      <c r="C109">
        <v>170</v>
      </c>
      <c r="D109" s="3">
        <v>0.26100000000000001</v>
      </c>
      <c r="E109" s="1">
        <f t="shared" si="337"/>
        <v>5.2200000000000006</v>
      </c>
      <c r="F109" s="2">
        <f t="shared" si="391"/>
        <v>40.660000000000004</v>
      </c>
      <c r="I109">
        <v>97</v>
      </c>
      <c r="J109">
        <v>170</v>
      </c>
      <c r="K109" s="3">
        <v>0.26700000000000002</v>
      </c>
      <c r="L109" s="1">
        <f t="shared" si="338"/>
        <v>5.34</v>
      </c>
      <c r="M109" s="2">
        <f t="shared" si="339"/>
        <v>43.2</v>
      </c>
      <c r="N109" s="2">
        <f t="shared" si="340"/>
        <v>-2.5399999999999991</v>
      </c>
      <c r="O109" s="2"/>
      <c r="P109">
        <v>97</v>
      </c>
      <c r="Q109">
        <v>170</v>
      </c>
      <c r="R109" s="3">
        <v>0.26</v>
      </c>
      <c r="S109" s="1">
        <f t="shared" si="341"/>
        <v>5.2</v>
      </c>
      <c r="T109" s="2">
        <f t="shared" si="342"/>
        <v>37.74</v>
      </c>
      <c r="U109" s="2">
        <f t="shared" si="343"/>
        <v>5.4600000000000009</v>
      </c>
      <c r="W109">
        <v>97</v>
      </c>
      <c r="X109">
        <v>170</v>
      </c>
      <c r="Y109" s="3">
        <v>0.254</v>
      </c>
      <c r="Z109" s="1">
        <f t="shared" si="344"/>
        <v>5.08</v>
      </c>
      <c r="AA109" s="2">
        <f t="shared" si="345"/>
        <v>39.68</v>
      </c>
      <c r="AB109" s="2">
        <f t="shared" si="346"/>
        <v>-1.9399999999999977</v>
      </c>
      <c r="AD109">
        <v>97</v>
      </c>
      <c r="AE109">
        <v>170</v>
      </c>
      <c r="AF109" s="3">
        <v>0.25800000000000001</v>
      </c>
      <c r="AG109" s="1">
        <f t="shared" si="347"/>
        <v>5.16</v>
      </c>
      <c r="AH109" s="2">
        <f t="shared" si="348"/>
        <v>34.659999999999997</v>
      </c>
      <c r="AI109" s="2">
        <f t="shared" si="349"/>
        <v>5.0200000000000031</v>
      </c>
      <c r="AK109">
        <v>97</v>
      </c>
      <c r="AL109">
        <v>170</v>
      </c>
      <c r="AM109" s="3">
        <v>0.253</v>
      </c>
      <c r="AN109" s="1">
        <f t="shared" si="350"/>
        <v>5.0600000000000005</v>
      </c>
      <c r="AO109" s="2">
        <f t="shared" si="351"/>
        <v>38.700000000000003</v>
      </c>
      <c r="AP109" s="2">
        <f t="shared" si="352"/>
        <v>-4.0400000000000063</v>
      </c>
      <c r="AQ109" s="2"/>
      <c r="AR109">
        <v>97</v>
      </c>
      <c r="AS109">
        <v>170</v>
      </c>
      <c r="AT109" s="3">
        <v>0.252</v>
      </c>
      <c r="AU109" s="1">
        <f t="shared" si="353"/>
        <v>5.04</v>
      </c>
      <c r="AV109" s="2">
        <f t="shared" si="354"/>
        <v>32.520000000000003</v>
      </c>
      <c r="AW109" s="2">
        <f t="shared" si="355"/>
        <v>6.18</v>
      </c>
      <c r="AY109">
        <v>97</v>
      </c>
      <c r="AZ109">
        <v>170</v>
      </c>
      <c r="BA109" s="3">
        <v>0.252</v>
      </c>
      <c r="BB109" s="1">
        <f t="shared" si="356"/>
        <v>5.04</v>
      </c>
      <c r="BC109" s="2">
        <f t="shared" si="357"/>
        <v>37.979999999999997</v>
      </c>
      <c r="BD109" s="2">
        <f t="shared" si="358"/>
        <v>-5.4599999999999937</v>
      </c>
      <c r="BF109">
        <v>97</v>
      </c>
      <c r="BG109">
        <v>170</v>
      </c>
      <c r="BH109" s="3">
        <v>0.248</v>
      </c>
      <c r="BI109" s="1">
        <f t="shared" si="359"/>
        <v>4.96</v>
      </c>
      <c r="BJ109" s="2">
        <f t="shared" si="360"/>
        <v>32.340000000000003</v>
      </c>
      <c r="BK109" s="2">
        <f t="shared" si="361"/>
        <v>5.6399999999999935</v>
      </c>
      <c r="BM109">
        <v>97</v>
      </c>
      <c r="BN109">
        <v>170</v>
      </c>
      <c r="BO109" s="3">
        <v>0.26700000000000002</v>
      </c>
      <c r="BP109" s="1">
        <f t="shared" si="362"/>
        <v>5.34</v>
      </c>
      <c r="BQ109" s="2">
        <f t="shared" si="363"/>
        <v>35.660000000000004</v>
      </c>
      <c r="BR109" s="2">
        <f t="shared" si="364"/>
        <v>-3.3200000000000003</v>
      </c>
      <c r="BT109">
        <v>97</v>
      </c>
      <c r="BU109">
        <v>170</v>
      </c>
      <c r="BV109" s="3">
        <v>0.26600000000000001</v>
      </c>
      <c r="BW109" s="1">
        <f t="shared" si="365"/>
        <v>5.32</v>
      </c>
      <c r="BX109" s="2">
        <f t="shared" si="366"/>
        <v>30.44</v>
      </c>
      <c r="BY109" s="2">
        <f t="shared" si="367"/>
        <v>5.2200000000000024</v>
      </c>
      <c r="CA109">
        <v>97</v>
      </c>
      <c r="CB109">
        <v>170</v>
      </c>
      <c r="CC109" s="3">
        <v>0.26</v>
      </c>
      <c r="CD109" s="1">
        <f t="shared" si="368"/>
        <v>5.2</v>
      </c>
      <c r="CE109" s="2">
        <f t="shared" si="369"/>
        <v>38.92</v>
      </c>
      <c r="CF109" s="2">
        <f t="shared" si="370"/>
        <v>-8.48</v>
      </c>
      <c r="CH109">
        <v>97</v>
      </c>
      <c r="CI109">
        <v>170</v>
      </c>
      <c r="CJ109" s="3">
        <v>0.25900000000000001</v>
      </c>
      <c r="CK109" s="1">
        <f t="shared" si="371"/>
        <v>5.18</v>
      </c>
      <c r="CL109" s="2">
        <f t="shared" si="372"/>
        <v>34.019999999999996</v>
      </c>
      <c r="CM109" s="2">
        <f t="shared" si="373"/>
        <v>4.9000000000000057</v>
      </c>
      <c r="CO109">
        <v>97</v>
      </c>
      <c r="CP109">
        <v>170</v>
      </c>
      <c r="CQ109" s="3">
        <v>0.26200000000000001</v>
      </c>
      <c r="CR109" s="1">
        <f t="shared" si="374"/>
        <v>5.24</v>
      </c>
      <c r="CS109" s="2">
        <f t="shared" si="375"/>
        <v>39.08</v>
      </c>
      <c r="CT109" s="2">
        <f t="shared" si="376"/>
        <v>-5.0600000000000023</v>
      </c>
      <c r="CV109">
        <v>97</v>
      </c>
      <c r="CW109">
        <v>170</v>
      </c>
      <c r="CX109" s="3">
        <v>0.26100000000000001</v>
      </c>
      <c r="CY109" s="1">
        <f t="shared" si="377"/>
        <v>5.2200000000000006</v>
      </c>
      <c r="CZ109" s="2">
        <f t="shared" si="378"/>
        <v>32.58</v>
      </c>
      <c r="DA109" s="2">
        <f t="shared" si="379"/>
        <v>6.5</v>
      </c>
      <c r="DC109">
        <v>97</v>
      </c>
      <c r="DD109">
        <v>170</v>
      </c>
      <c r="DE109" s="3">
        <v>0.254</v>
      </c>
      <c r="DF109" s="1">
        <f t="shared" si="380"/>
        <v>5.08</v>
      </c>
      <c r="DG109" s="2">
        <f t="shared" si="381"/>
        <v>39.56</v>
      </c>
      <c r="DH109" s="2">
        <f t="shared" si="382"/>
        <v>-6.980000000000004</v>
      </c>
      <c r="DJ109">
        <v>97</v>
      </c>
      <c r="DK109">
        <v>170</v>
      </c>
      <c r="DL109" s="3">
        <v>0.25800000000000001</v>
      </c>
      <c r="DM109" s="1">
        <f t="shared" si="383"/>
        <v>5.16</v>
      </c>
      <c r="DN109" s="2">
        <f t="shared" si="384"/>
        <v>30.139999999999997</v>
      </c>
      <c r="DO109" s="2">
        <f t="shared" si="385"/>
        <v>9.4200000000000053</v>
      </c>
      <c r="DQ109">
        <v>97</v>
      </c>
      <c r="DR109">
        <v>170</v>
      </c>
      <c r="DS109" s="3">
        <v>0.23699999999999999</v>
      </c>
      <c r="DT109" s="1">
        <f t="shared" si="386"/>
        <v>4.74</v>
      </c>
      <c r="DU109" s="2">
        <f t="shared" si="387"/>
        <v>28.18</v>
      </c>
      <c r="DV109" s="2">
        <f t="shared" si="336"/>
        <v>1.9599999999999973</v>
      </c>
      <c r="DX109">
        <v>97</v>
      </c>
      <c r="DY109">
        <v>170</v>
      </c>
      <c r="DZ109" s="3">
        <v>0.22800000000000001</v>
      </c>
      <c r="EA109" s="1">
        <f t="shared" si="388"/>
        <v>4.5600000000000005</v>
      </c>
      <c r="EB109" s="2">
        <f t="shared" si="389"/>
        <v>27.659999999999997</v>
      </c>
      <c r="EC109" s="2">
        <f t="shared" si="390"/>
        <v>0.52000000000000313</v>
      </c>
    </row>
    <row r="110" spans="2:133" x14ac:dyDescent="0.25">
      <c r="B110">
        <v>97</v>
      </c>
      <c r="C110">
        <v>190</v>
      </c>
      <c r="D110" s="3">
        <v>0.25700000000000001</v>
      </c>
      <c r="E110" s="1">
        <f t="shared" si="337"/>
        <v>5.1400000000000006</v>
      </c>
      <c r="F110" s="2">
        <f t="shared" si="391"/>
        <v>45.800000000000004</v>
      </c>
      <c r="I110">
        <v>97</v>
      </c>
      <c r="J110">
        <v>190</v>
      </c>
      <c r="K110" s="3">
        <v>0.25800000000000001</v>
      </c>
      <c r="L110" s="1">
        <f t="shared" si="338"/>
        <v>5.16</v>
      </c>
      <c r="M110" s="2">
        <f t="shared" si="339"/>
        <v>48.36</v>
      </c>
      <c r="N110" s="2">
        <f t="shared" si="340"/>
        <v>-2.5599999999999952</v>
      </c>
      <c r="O110" s="2"/>
      <c r="P110">
        <v>97</v>
      </c>
      <c r="Q110">
        <v>190</v>
      </c>
      <c r="R110" s="3">
        <v>0.26100000000000001</v>
      </c>
      <c r="S110" s="1">
        <f t="shared" si="341"/>
        <v>5.2200000000000006</v>
      </c>
      <c r="T110" s="2">
        <f t="shared" si="342"/>
        <v>42.96</v>
      </c>
      <c r="U110" s="2">
        <f t="shared" si="343"/>
        <v>5.3999999999999986</v>
      </c>
      <c r="W110">
        <v>97</v>
      </c>
      <c r="X110">
        <v>190</v>
      </c>
      <c r="Y110" s="3">
        <v>0.254</v>
      </c>
      <c r="Z110" s="1">
        <f t="shared" si="344"/>
        <v>5.08</v>
      </c>
      <c r="AA110" s="2">
        <f t="shared" si="345"/>
        <v>44.76</v>
      </c>
      <c r="AB110" s="2">
        <f t="shared" si="346"/>
        <v>-1.7999999999999972</v>
      </c>
      <c r="AD110">
        <v>97</v>
      </c>
      <c r="AE110">
        <v>190</v>
      </c>
      <c r="AF110" s="3">
        <v>0.254</v>
      </c>
      <c r="AG110" s="1">
        <f t="shared" si="347"/>
        <v>5.08</v>
      </c>
      <c r="AH110" s="2">
        <f t="shared" si="348"/>
        <v>39.739999999999995</v>
      </c>
      <c r="AI110" s="2">
        <f t="shared" si="349"/>
        <v>5.0200000000000031</v>
      </c>
      <c r="AK110">
        <v>97</v>
      </c>
      <c r="AL110">
        <v>190</v>
      </c>
      <c r="AM110" s="3">
        <v>0.252</v>
      </c>
      <c r="AN110" s="1">
        <f t="shared" si="350"/>
        <v>5.04</v>
      </c>
      <c r="AO110" s="2">
        <f t="shared" si="351"/>
        <v>43.74</v>
      </c>
      <c r="AP110" s="2">
        <f t="shared" si="352"/>
        <v>-4.0000000000000071</v>
      </c>
      <c r="AQ110" s="2"/>
      <c r="AR110">
        <v>97</v>
      </c>
      <c r="AS110">
        <v>190</v>
      </c>
      <c r="AT110" s="3">
        <v>0.247</v>
      </c>
      <c r="AU110" s="1">
        <f t="shared" si="353"/>
        <v>4.9399999999999995</v>
      </c>
      <c r="AV110" s="2">
        <f t="shared" si="354"/>
        <v>37.46</v>
      </c>
      <c r="AW110" s="2">
        <f t="shared" si="355"/>
        <v>6.2800000000000011</v>
      </c>
      <c r="AY110">
        <v>97</v>
      </c>
      <c r="AZ110">
        <v>190</v>
      </c>
      <c r="BA110" s="3">
        <v>0.25</v>
      </c>
      <c r="BB110" s="1">
        <f t="shared" si="356"/>
        <v>5</v>
      </c>
      <c r="BC110" s="2">
        <f t="shared" si="357"/>
        <v>42.98</v>
      </c>
      <c r="BD110" s="2">
        <f t="shared" si="358"/>
        <v>-5.519999999999996</v>
      </c>
      <c r="BF110">
        <v>97</v>
      </c>
      <c r="BG110">
        <v>190</v>
      </c>
      <c r="BH110" s="3">
        <v>0.247</v>
      </c>
      <c r="BI110" s="1">
        <f t="shared" si="359"/>
        <v>4.9399999999999995</v>
      </c>
      <c r="BJ110" s="2">
        <f t="shared" si="360"/>
        <v>37.28</v>
      </c>
      <c r="BK110" s="2">
        <f t="shared" si="361"/>
        <v>5.6999999999999957</v>
      </c>
      <c r="BM110">
        <v>97</v>
      </c>
      <c r="BN110">
        <v>190</v>
      </c>
      <c r="BO110" s="3">
        <v>0.27100000000000002</v>
      </c>
      <c r="BP110" s="1">
        <f t="shared" si="362"/>
        <v>5.42</v>
      </c>
      <c r="BQ110" s="2">
        <f t="shared" si="363"/>
        <v>41.080000000000005</v>
      </c>
      <c r="BR110" s="2">
        <f t="shared" si="364"/>
        <v>-3.8000000000000043</v>
      </c>
      <c r="BT110">
        <v>97</v>
      </c>
      <c r="BU110">
        <v>190</v>
      </c>
      <c r="BV110" s="3">
        <v>0.27</v>
      </c>
      <c r="BW110" s="1">
        <f t="shared" si="365"/>
        <v>5.4</v>
      </c>
      <c r="BX110" s="2">
        <f t="shared" si="366"/>
        <v>35.840000000000003</v>
      </c>
      <c r="BY110" s="2">
        <f t="shared" si="367"/>
        <v>5.240000000000002</v>
      </c>
      <c r="CA110">
        <v>97</v>
      </c>
      <c r="CB110">
        <v>190</v>
      </c>
      <c r="CC110" s="3">
        <v>0.26800000000000002</v>
      </c>
      <c r="CD110" s="1">
        <f t="shared" si="368"/>
        <v>5.36</v>
      </c>
      <c r="CE110" s="2">
        <f t="shared" si="369"/>
        <v>44.28</v>
      </c>
      <c r="CF110" s="2">
        <f t="shared" si="370"/>
        <v>-8.4399999999999977</v>
      </c>
      <c r="CH110">
        <v>97</v>
      </c>
      <c r="CI110">
        <v>190</v>
      </c>
      <c r="CJ110" s="3">
        <v>0.25800000000000001</v>
      </c>
      <c r="CK110" s="1">
        <f t="shared" si="371"/>
        <v>5.16</v>
      </c>
      <c r="CL110" s="2">
        <f t="shared" si="372"/>
        <v>39.179999999999993</v>
      </c>
      <c r="CM110" s="2">
        <f t="shared" si="373"/>
        <v>5.1000000000000085</v>
      </c>
      <c r="CO110">
        <v>97</v>
      </c>
      <c r="CP110">
        <v>190</v>
      </c>
      <c r="CQ110" s="3">
        <v>0.26200000000000001</v>
      </c>
      <c r="CR110" s="1">
        <f t="shared" si="374"/>
        <v>5.24</v>
      </c>
      <c r="CS110" s="2">
        <f t="shared" si="375"/>
        <v>44.32</v>
      </c>
      <c r="CT110" s="2">
        <f t="shared" si="376"/>
        <v>-5.1400000000000077</v>
      </c>
      <c r="CV110">
        <v>97</v>
      </c>
      <c r="CW110">
        <v>190</v>
      </c>
      <c r="CX110" s="3">
        <v>0.26500000000000001</v>
      </c>
      <c r="CY110" s="1">
        <f t="shared" si="377"/>
        <v>5.3000000000000007</v>
      </c>
      <c r="CZ110" s="2">
        <f t="shared" si="378"/>
        <v>37.879999999999995</v>
      </c>
      <c r="DA110" s="2">
        <f t="shared" si="379"/>
        <v>6.4400000000000048</v>
      </c>
      <c r="DC110">
        <v>97</v>
      </c>
      <c r="DD110">
        <v>190</v>
      </c>
      <c r="DE110" s="3">
        <v>0.26500000000000001</v>
      </c>
      <c r="DF110" s="1">
        <f t="shared" si="380"/>
        <v>5.3000000000000007</v>
      </c>
      <c r="DG110" s="2">
        <f t="shared" si="381"/>
        <v>44.86</v>
      </c>
      <c r="DH110" s="2">
        <f t="shared" si="382"/>
        <v>-6.980000000000004</v>
      </c>
      <c r="DJ110">
        <v>97</v>
      </c>
      <c r="DK110">
        <v>190</v>
      </c>
      <c r="DL110" s="3">
        <v>0.26300000000000001</v>
      </c>
      <c r="DM110" s="1">
        <f t="shared" si="383"/>
        <v>5.26</v>
      </c>
      <c r="DN110" s="2">
        <f t="shared" si="384"/>
        <v>35.4</v>
      </c>
      <c r="DO110" s="2">
        <f t="shared" si="385"/>
        <v>9.4600000000000009</v>
      </c>
      <c r="DQ110">
        <v>97</v>
      </c>
      <c r="DR110">
        <v>190</v>
      </c>
      <c r="DS110" s="3">
        <v>0.252</v>
      </c>
      <c r="DT110" s="1">
        <f t="shared" si="386"/>
        <v>5.04</v>
      </c>
      <c r="DU110" s="2">
        <f t="shared" si="387"/>
        <v>33.22</v>
      </c>
      <c r="DV110" s="2">
        <f t="shared" si="336"/>
        <v>2.1799999999999997</v>
      </c>
      <c r="DX110">
        <v>97</v>
      </c>
      <c r="DY110">
        <v>190</v>
      </c>
      <c r="DZ110" s="3">
        <v>0.23300000000000001</v>
      </c>
      <c r="EA110" s="1">
        <f t="shared" si="388"/>
        <v>4.66</v>
      </c>
      <c r="EB110" s="2">
        <f t="shared" si="389"/>
        <v>32.319999999999993</v>
      </c>
      <c r="EC110" s="2">
        <f t="shared" si="390"/>
        <v>0.90000000000000568</v>
      </c>
    </row>
    <row r="111" spans="2:133" x14ac:dyDescent="0.25">
      <c r="B111">
        <v>97</v>
      </c>
      <c r="C111">
        <v>210</v>
      </c>
      <c r="D111" s="3">
        <v>0.23300000000000001</v>
      </c>
      <c r="E111" s="1">
        <f t="shared" si="337"/>
        <v>4.66</v>
      </c>
      <c r="F111" s="2">
        <f t="shared" si="391"/>
        <v>50.460000000000008</v>
      </c>
      <c r="I111">
        <v>97</v>
      </c>
      <c r="J111">
        <v>210</v>
      </c>
      <c r="K111" s="3">
        <v>0.23</v>
      </c>
      <c r="L111" s="1">
        <f t="shared" si="338"/>
        <v>4.6000000000000005</v>
      </c>
      <c r="M111" s="2">
        <f t="shared" si="339"/>
        <v>52.96</v>
      </c>
      <c r="N111" s="2">
        <f t="shared" si="340"/>
        <v>-2.4999999999999929</v>
      </c>
      <c r="O111" s="2"/>
      <c r="P111">
        <v>97</v>
      </c>
      <c r="Q111">
        <v>210</v>
      </c>
      <c r="R111" s="3">
        <v>0.24099999999999999</v>
      </c>
      <c r="S111" s="1">
        <f t="shared" si="341"/>
        <v>4.82</v>
      </c>
      <c r="T111" s="2">
        <f t="shared" si="342"/>
        <v>47.78</v>
      </c>
      <c r="U111" s="2">
        <f t="shared" si="343"/>
        <v>5.18</v>
      </c>
      <c r="W111">
        <v>97</v>
      </c>
      <c r="X111">
        <v>210</v>
      </c>
      <c r="Y111" s="3">
        <v>0.23599999999999999</v>
      </c>
      <c r="Z111" s="1">
        <f t="shared" si="344"/>
        <v>4.72</v>
      </c>
      <c r="AA111" s="2">
        <f t="shared" si="345"/>
        <v>49.48</v>
      </c>
      <c r="AB111" s="2">
        <f t="shared" si="346"/>
        <v>-1.6999999999999957</v>
      </c>
      <c r="AD111">
        <v>97</v>
      </c>
      <c r="AE111">
        <v>210</v>
      </c>
      <c r="AF111" s="3">
        <v>0.23499999999999999</v>
      </c>
      <c r="AG111" s="1">
        <f t="shared" si="347"/>
        <v>4.6999999999999993</v>
      </c>
      <c r="AH111" s="2">
        <f t="shared" si="348"/>
        <v>44.44</v>
      </c>
      <c r="AI111" s="2">
        <f t="shared" si="349"/>
        <v>5.0399999999999991</v>
      </c>
      <c r="AK111">
        <v>97</v>
      </c>
      <c r="AL111">
        <v>210</v>
      </c>
      <c r="AM111" s="3">
        <v>0.23</v>
      </c>
      <c r="AN111" s="1">
        <f t="shared" si="350"/>
        <v>4.6000000000000005</v>
      </c>
      <c r="AO111" s="2">
        <f t="shared" si="351"/>
        <v>48.34</v>
      </c>
      <c r="AP111" s="2">
        <f t="shared" si="352"/>
        <v>-3.9000000000000057</v>
      </c>
      <c r="AQ111" s="2"/>
      <c r="AR111">
        <v>97</v>
      </c>
      <c r="AS111">
        <v>210</v>
      </c>
      <c r="AT111" s="3">
        <v>0.22800000000000001</v>
      </c>
      <c r="AU111" s="1">
        <f t="shared" si="353"/>
        <v>4.5600000000000005</v>
      </c>
      <c r="AV111" s="2">
        <f t="shared" si="354"/>
        <v>42.02</v>
      </c>
      <c r="AW111" s="2">
        <f t="shared" si="355"/>
        <v>6.32</v>
      </c>
      <c r="AY111">
        <v>97</v>
      </c>
      <c r="AZ111">
        <v>210</v>
      </c>
      <c r="BA111" s="3">
        <v>0.23499999999999999</v>
      </c>
      <c r="BB111" s="1">
        <f t="shared" si="356"/>
        <v>4.6999999999999993</v>
      </c>
      <c r="BC111" s="2">
        <f t="shared" si="357"/>
        <v>47.679999999999993</v>
      </c>
      <c r="BD111" s="2">
        <f t="shared" si="358"/>
        <v>-5.6599999999999895</v>
      </c>
      <c r="BF111">
        <v>97</v>
      </c>
      <c r="BG111">
        <v>210</v>
      </c>
      <c r="BH111" s="3">
        <v>0.23300000000000001</v>
      </c>
      <c r="BI111" s="1">
        <f t="shared" si="359"/>
        <v>4.66</v>
      </c>
      <c r="BJ111" s="2">
        <f t="shared" si="360"/>
        <v>41.94</v>
      </c>
      <c r="BK111" s="2">
        <f t="shared" si="361"/>
        <v>5.7399999999999949</v>
      </c>
      <c r="BM111">
        <v>97</v>
      </c>
      <c r="BN111">
        <v>210</v>
      </c>
      <c r="BO111" s="3">
        <v>0.24199999999999999</v>
      </c>
      <c r="BP111" s="1">
        <f t="shared" si="362"/>
        <v>4.84</v>
      </c>
      <c r="BQ111" s="2">
        <f t="shared" si="363"/>
        <v>45.92</v>
      </c>
      <c r="BR111" s="2">
        <f t="shared" si="364"/>
        <v>-3.980000000000004</v>
      </c>
      <c r="BT111">
        <v>97</v>
      </c>
      <c r="BU111">
        <v>210</v>
      </c>
      <c r="BV111" s="3">
        <v>0.24299999999999999</v>
      </c>
      <c r="BW111" s="1">
        <f t="shared" si="365"/>
        <v>4.8599999999999994</v>
      </c>
      <c r="BX111" s="2">
        <f t="shared" si="366"/>
        <v>40.700000000000003</v>
      </c>
      <c r="BY111" s="2">
        <f t="shared" si="367"/>
        <v>5.2199999999999989</v>
      </c>
      <c r="CA111">
        <v>97</v>
      </c>
      <c r="CB111">
        <v>210</v>
      </c>
      <c r="CC111" s="3">
        <v>0.23300000000000001</v>
      </c>
      <c r="CD111" s="1">
        <f t="shared" si="368"/>
        <v>4.66</v>
      </c>
      <c r="CE111" s="2">
        <f t="shared" si="369"/>
        <v>48.94</v>
      </c>
      <c r="CF111" s="2">
        <f t="shared" si="370"/>
        <v>-8.2399999999999949</v>
      </c>
      <c r="CH111">
        <v>97</v>
      </c>
      <c r="CI111">
        <v>210</v>
      </c>
      <c r="CJ111" s="3">
        <v>0.23</v>
      </c>
      <c r="CK111" s="1">
        <f t="shared" si="371"/>
        <v>4.6000000000000005</v>
      </c>
      <c r="CL111" s="2">
        <f t="shared" si="372"/>
        <v>43.779999999999994</v>
      </c>
      <c r="CM111" s="2">
        <f t="shared" si="373"/>
        <v>5.1600000000000037</v>
      </c>
      <c r="CO111">
        <v>97</v>
      </c>
      <c r="CP111">
        <v>210</v>
      </c>
      <c r="CQ111" s="3">
        <v>0.22800000000000001</v>
      </c>
      <c r="CR111" s="1">
        <f t="shared" si="374"/>
        <v>4.5600000000000005</v>
      </c>
      <c r="CS111" s="2">
        <f t="shared" si="375"/>
        <v>48.88</v>
      </c>
      <c r="CT111" s="2">
        <f t="shared" si="376"/>
        <v>-5.1000000000000085</v>
      </c>
      <c r="CV111">
        <v>97</v>
      </c>
      <c r="CW111">
        <v>210</v>
      </c>
      <c r="CX111" s="3">
        <v>0.23599999999999999</v>
      </c>
      <c r="CY111" s="1">
        <f t="shared" si="377"/>
        <v>4.72</v>
      </c>
      <c r="CZ111" s="2">
        <f t="shared" si="378"/>
        <v>42.599999999999994</v>
      </c>
      <c r="DA111" s="2">
        <f t="shared" si="379"/>
        <v>6.2800000000000082</v>
      </c>
      <c r="DC111">
        <v>97</v>
      </c>
      <c r="DD111">
        <v>210</v>
      </c>
      <c r="DE111" s="3">
        <v>0.24</v>
      </c>
      <c r="DF111" s="1">
        <f t="shared" si="380"/>
        <v>4.8</v>
      </c>
      <c r="DG111" s="2">
        <f t="shared" si="381"/>
        <v>49.66</v>
      </c>
      <c r="DH111" s="2">
        <f t="shared" si="382"/>
        <v>-7.0600000000000023</v>
      </c>
      <c r="DJ111">
        <v>97</v>
      </c>
      <c r="DK111">
        <v>210</v>
      </c>
      <c r="DL111" s="3">
        <v>0.24199999999999999</v>
      </c>
      <c r="DM111" s="1">
        <f t="shared" si="383"/>
        <v>4.84</v>
      </c>
      <c r="DN111" s="2">
        <f t="shared" si="384"/>
        <v>40.239999999999995</v>
      </c>
      <c r="DO111" s="2">
        <f t="shared" si="385"/>
        <v>9.4200000000000017</v>
      </c>
      <c r="DQ111">
        <v>97</v>
      </c>
      <c r="DR111">
        <v>210</v>
      </c>
      <c r="DS111" s="3">
        <v>0.23100000000000001</v>
      </c>
      <c r="DT111" s="1">
        <f t="shared" si="386"/>
        <v>4.62</v>
      </c>
      <c r="DU111" s="2">
        <f t="shared" si="387"/>
        <v>37.839999999999996</v>
      </c>
      <c r="DV111" s="2">
        <f t="shared" si="336"/>
        <v>2.3999999999999986</v>
      </c>
      <c r="DX111">
        <v>97</v>
      </c>
      <c r="DY111">
        <v>210</v>
      </c>
      <c r="DZ111" s="3">
        <v>0.219</v>
      </c>
      <c r="EA111" s="1">
        <f t="shared" si="388"/>
        <v>4.38</v>
      </c>
      <c r="EB111" s="2">
        <f t="shared" si="389"/>
        <v>36.699999999999996</v>
      </c>
      <c r="EC111" s="2">
        <f t="shared" si="390"/>
        <v>1.1400000000000006</v>
      </c>
    </row>
    <row r="112" spans="2:133" x14ac:dyDescent="0.25">
      <c r="B112">
        <v>97</v>
      </c>
      <c r="C112">
        <v>230</v>
      </c>
      <c r="D112" s="3">
        <v>0.26600000000000001</v>
      </c>
      <c r="E112" s="1">
        <f t="shared" si="337"/>
        <v>5.32</v>
      </c>
      <c r="F112" s="2">
        <f t="shared" si="391"/>
        <v>55.780000000000008</v>
      </c>
      <c r="I112">
        <v>97</v>
      </c>
      <c r="J112">
        <v>230</v>
      </c>
      <c r="K112" s="3">
        <v>0.27200000000000002</v>
      </c>
      <c r="L112" s="1">
        <f t="shared" si="338"/>
        <v>5.44</v>
      </c>
      <c r="M112" s="2">
        <f t="shared" si="339"/>
        <v>58.4</v>
      </c>
      <c r="N112" s="2">
        <f t="shared" si="340"/>
        <v>-2.6199999999999903</v>
      </c>
      <c r="O112" s="2"/>
      <c r="P112">
        <v>97</v>
      </c>
      <c r="Q112">
        <v>230</v>
      </c>
      <c r="R112" s="3">
        <v>0.22900000000000001</v>
      </c>
      <c r="S112" s="1">
        <f t="shared" si="341"/>
        <v>4.58</v>
      </c>
      <c r="T112" s="2">
        <f t="shared" si="342"/>
        <v>52.36</v>
      </c>
      <c r="U112" s="2">
        <f t="shared" si="343"/>
        <v>6.0399999999999991</v>
      </c>
      <c r="W112">
        <v>97</v>
      </c>
      <c r="X112">
        <v>230</v>
      </c>
      <c r="Y112" s="3">
        <v>0.23300000000000001</v>
      </c>
      <c r="Z112" s="1">
        <f t="shared" si="344"/>
        <v>4.66</v>
      </c>
      <c r="AA112" s="2">
        <f t="shared" si="345"/>
        <v>54.14</v>
      </c>
      <c r="AB112" s="2">
        <f t="shared" si="346"/>
        <v>-1.7800000000000011</v>
      </c>
      <c r="AD112">
        <v>97</v>
      </c>
      <c r="AE112">
        <v>230</v>
      </c>
      <c r="AF112" s="3">
        <v>0.23100000000000001</v>
      </c>
      <c r="AG112" s="1">
        <f t="shared" si="347"/>
        <v>4.62</v>
      </c>
      <c r="AH112" s="2">
        <f t="shared" si="348"/>
        <v>49.059999999999995</v>
      </c>
      <c r="AI112" s="2">
        <f t="shared" si="349"/>
        <v>5.0800000000000054</v>
      </c>
      <c r="AK112">
        <v>97</v>
      </c>
      <c r="AL112">
        <v>230</v>
      </c>
      <c r="AM112" s="3">
        <v>0.23599999999999999</v>
      </c>
      <c r="AN112" s="1">
        <f t="shared" si="350"/>
        <v>4.72</v>
      </c>
      <c r="AO112" s="2">
        <f t="shared" si="351"/>
        <v>53.06</v>
      </c>
      <c r="AP112" s="2">
        <f t="shared" si="352"/>
        <v>-4.0000000000000071</v>
      </c>
      <c r="AQ112" s="2"/>
      <c r="AR112">
        <v>97</v>
      </c>
      <c r="AS112">
        <v>230</v>
      </c>
      <c r="AT112" s="3">
        <v>0.245</v>
      </c>
      <c r="AU112" s="1">
        <f t="shared" si="353"/>
        <v>4.9000000000000004</v>
      </c>
      <c r="AV112" s="2">
        <f t="shared" si="354"/>
        <v>46.92</v>
      </c>
      <c r="AW112" s="2">
        <f t="shared" si="355"/>
        <v>6.1400000000000006</v>
      </c>
      <c r="AY112">
        <v>97</v>
      </c>
      <c r="AZ112">
        <v>230</v>
      </c>
      <c r="BA112" s="3">
        <v>0.222</v>
      </c>
      <c r="BB112" s="1">
        <f t="shared" si="356"/>
        <v>4.4400000000000004</v>
      </c>
      <c r="BC112" s="2">
        <f t="shared" si="357"/>
        <v>52.11999999999999</v>
      </c>
      <c r="BD112" s="2">
        <f t="shared" si="358"/>
        <v>-5.1999999999999886</v>
      </c>
      <c r="BF112">
        <v>97</v>
      </c>
      <c r="BG112">
        <v>230</v>
      </c>
      <c r="BH112" s="3">
        <v>0.224</v>
      </c>
      <c r="BI112" s="1">
        <f t="shared" si="359"/>
        <v>4.4800000000000004</v>
      </c>
      <c r="BJ112" s="2">
        <f t="shared" si="360"/>
        <v>46.42</v>
      </c>
      <c r="BK112" s="2">
        <f t="shared" si="361"/>
        <v>5.6999999999999886</v>
      </c>
      <c r="BM112">
        <v>97</v>
      </c>
      <c r="BN112">
        <v>230</v>
      </c>
      <c r="BO112" s="3">
        <v>0.252</v>
      </c>
      <c r="BP112" s="1">
        <f t="shared" si="362"/>
        <v>5.04</v>
      </c>
      <c r="BQ112" s="2">
        <f t="shared" si="363"/>
        <v>50.96</v>
      </c>
      <c r="BR112" s="2">
        <f t="shared" si="364"/>
        <v>-4.5399999999999991</v>
      </c>
      <c r="BT112">
        <v>97</v>
      </c>
      <c r="BU112">
        <v>230</v>
      </c>
      <c r="BV112" s="3">
        <v>0.251</v>
      </c>
      <c r="BW112" s="1">
        <f t="shared" si="365"/>
        <v>5.0199999999999996</v>
      </c>
      <c r="BX112" s="2">
        <f t="shared" si="366"/>
        <v>45.72</v>
      </c>
      <c r="BY112" s="2">
        <f t="shared" si="367"/>
        <v>5.240000000000002</v>
      </c>
      <c r="CA112">
        <v>97</v>
      </c>
      <c r="CB112">
        <v>230</v>
      </c>
      <c r="CC112" s="3">
        <v>0.26200000000000001</v>
      </c>
      <c r="CD112" s="1">
        <f t="shared" si="368"/>
        <v>5.24</v>
      </c>
      <c r="CE112" s="2">
        <f t="shared" si="369"/>
        <v>54.18</v>
      </c>
      <c r="CF112" s="2">
        <f t="shared" si="370"/>
        <v>-8.4600000000000009</v>
      </c>
      <c r="CH112">
        <v>97</v>
      </c>
      <c r="CI112">
        <v>230</v>
      </c>
      <c r="CJ112" s="3">
        <v>0.26</v>
      </c>
      <c r="CK112" s="1">
        <f t="shared" si="371"/>
        <v>5.2</v>
      </c>
      <c r="CL112" s="2">
        <f t="shared" si="372"/>
        <v>48.98</v>
      </c>
      <c r="CM112" s="2">
        <f t="shared" si="373"/>
        <v>5.2000000000000028</v>
      </c>
      <c r="CO112">
        <v>97</v>
      </c>
      <c r="CP112">
        <v>230</v>
      </c>
      <c r="CQ112" s="3">
        <v>0.251</v>
      </c>
      <c r="CR112" s="1">
        <f t="shared" si="374"/>
        <v>5.0199999999999996</v>
      </c>
      <c r="CS112" s="2">
        <f t="shared" si="375"/>
        <v>53.900000000000006</v>
      </c>
      <c r="CT112" s="2">
        <f t="shared" si="376"/>
        <v>-4.9200000000000088</v>
      </c>
      <c r="CV112">
        <v>97</v>
      </c>
      <c r="CW112">
        <v>230</v>
      </c>
      <c r="CX112" s="3">
        <v>0.24199999999999999</v>
      </c>
      <c r="CY112" s="1">
        <f t="shared" si="377"/>
        <v>4.84</v>
      </c>
      <c r="CZ112" s="2">
        <f t="shared" si="378"/>
        <v>47.44</v>
      </c>
      <c r="DA112" s="2">
        <f t="shared" si="379"/>
        <v>6.460000000000008</v>
      </c>
      <c r="DC112">
        <v>97</v>
      </c>
      <c r="DD112">
        <v>230</v>
      </c>
      <c r="DE112" s="3">
        <v>0.23699999999999999</v>
      </c>
      <c r="DF112" s="1">
        <f t="shared" si="380"/>
        <v>4.74</v>
      </c>
      <c r="DG112" s="2">
        <f t="shared" si="381"/>
        <v>54.4</v>
      </c>
      <c r="DH112" s="2">
        <f t="shared" si="382"/>
        <v>-6.9600000000000009</v>
      </c>
      <c r="DJ112">
        <v>97</v>
      </c>
      <c r="DK112">
        <v>230</v>
      </c>
      <c r="DL112" s="3">
        <v>0.245</v>
      </c>
      <c r="DM112" s="1">
        <f t="shared" si="383"/>
        <v>4.9000000000000004</v>
      </c>
      <c r="DN112" s="2">
        <f t="shared" si="384"/>
        <v>45.139999999999993</v>
      </c>
      <c r="DO112" s="2">
        <f t="shared" si="385"/>
        <v>9.2600000000000051</v>
      </c>
      <c r="DQ112">
        <v>97</v>
      </c>
      <c r="DR112">
        <v>230</v>
      </c>
      <c r="DS112" s="3">
        <v>0.23</v>
      </c>
      <c r="DT112" s="1">
        <f t="shared" si="386"/>
        <v>4.6000000000000005</v>
      </c>
      <c r="DU112" s="2">
        <f t="shared" si="387"/>
        <v>42.44</v>
      </c>
      <c r="DV112" s="2">
        <f t="shared" si="336"/>
        <v>2.6999999999999957</v>
      </c>
      <c r="DX112">
        <v>97</v>
      </c>
      <c r="DY112">
        <v>230</v>
      </c>
      <c r="DZ112" s="3">
        <v>0.22600000000000001</v>
      </c>
      <c r="EA112" s="1">
        <f t="shared" si="388"/>
        <v>4.5200000000000005</v>
      </c>
      <c r="EB112" s="2">
        <f t="shared" si="389"/>
        <v>41.22</v>
      </c>
      <c r="EC112" s="2">
        <f t="shared" si="390"/>
        <v>1.2199999999999989</v>
      </c>
    </row>
    <row r="113" spans="2:140" x14ac:dyDescent="0.25">
      <c r="B113">
        <v>97</v>
      </c>
      <c r="C113">
        <v>250</v>
      </c>
      <c r="D113" s="3">
        <v>0.24299999999999999</v>
      </c>
      <c r="E113" s="1">
        <f t="shared" si="337"/>
        <v>4.8599999999999994</v>
      </c>
      <c r="F113" s="2">
        <f t="shared" si="391"/>
        <v>60.640000000000008</v>
      </c>
      <c r="I113">
        <v>97</v>
      </c>
      <c r="J113">
        <v>250</v>
      </c>
      <c r="K113" s="3">
        <v>0.23799999999999999</v>
      </c>
      <c r="L113" s="1">
        <f t="shared" si="338"/>
        <v>4.76</v>
      </c>
      <c r="M113" s="2">
        <f t="shared" si="339"/>
        <v>63.16</v>
      </c>
      <c r="N113" s="2">
        <f t="shared" si="340"/>
        <v>-2.5199999999999889</v>
      </c>
      <c r="O113" s="2"/>
      <c r="P113">
        <v>97</v>
      </c>
      <c r="Q113">
        <v>250</v>
      </c>
      <c r="R113" s="3">
        <v>0.247</v>
      </c>
      <c r="S113" s="1">
        <f t="shared" si="341"/>
        <v>4.9399999999999995</v>
      </c>
      <c r="T113" s="2">
        <f t="shared" si="342"/>
        <v>57.3</v>
      </c>
      <c r="U113" s="2">
        <f t="shared" si="343"/>
        <v>5.8599999999999994</v>
      </c>
      <c r="W113">
        <v>97</v>
      </c>
      <c r="X113">
        <v>250</v>
      </c>
      <c r="Y113" s="3">
        <v>0.24399999999999999</v>
      </c>
      <c r="Z113" s="1">
        <f t="shared" si="344"/>
        <v>4.88</v>
      </c>
      <c r="AA113" s="2">
        <f t="shared" si="345"/>
        <v>59.02</v>
      </c>
      <c r="AB113" s="2">
        <f t="shared" si="346"/>
        <v>-1.720000000000006</v>
      </c>
      <c r="AD113">
        <v>97</v>
      </c>
      <c r="AE113">
        <v>250</v>
      </c>
      <c r="AF113" s="3">
        <v>0.247</v>
      </c>
      <c r="AG113" s="1">
        <f t="shared" si="347"/>
        <v>4.9399999999999995</v>
      </c>
      <c r="AH113" s="2">
        <f t="shared" si="348"/>
        <v>53.999999999999993</v>
      </c>
      <c r="AI113" s="2">
        <f t="shared" si="349"/>
        <v>5.0200000000000102</v>
      </c>
      <c r="AK113">
        <v>97</v>
      </c>
      <c r="AL113">
        <v>250</v>
      </c>
      <c r="AM113" s="3">
        <v>0.24399999999999999</v>
      </c>
      <c r="AN113" s="1">
        <f t="shared" si="350"/>
        <v>4.88</v>
      </c>
      <c r="AO113" s="2">
        <f t="shared" si="351"/>
        <v>57.940000000000005</v>
      </c>
      <c r="AP113" s="2">
        <f t="shared" si="352"/>
        <v>-3.9400000000000119</v>
      </c>
      <c r="AQ113" s="2"/>
      <c r="AR113">
        <v>97</v>
      </c>
      <c r="AS113">
        <v>250</v>
      </c>
      <c r="AT113" s="3">
        <v>0.23499999999999999</v>
      </c>
      <c r="AU113" s="1">
        <f t="shared" si="353"/>
        <v>4.6999999999999993</v>
      </c>
      <c r="AV113" s="2">
        <f t="shared" si="354"/>
        <v>51.620000000000005</v>
      </c>
      <c r="AW113" s="2">
        <f t="shared" si="355"/>
        <v>6.32</v>
      </c>
      <c r="AY113">
        <v>97</v>
      </c>
      <c r="AZ113">
        <v>250</v>
      </c>
      <c r="BA113" s="3">
        <v>0.24299999999999999</v>
      </c>
      <c r="BB113" s="1">
        <f t="shared" si="356"/>
        <v>4.8599999999999994</v>
      </c>
      <c r="BC113" s="2">
        <f t="shared" si="357"/>
        <v>56.97999999999999</v>
      </c>
      <c r="BD113" s="2">
        <f t="shared" si="358"/>
        <v>-5.3599999999999852</v>
      </c>
      <c r="BF113">
        <v>97</v>
      </c>
      <c r="BG113">
        <v>250</v>
      </c>
      <c r="BH113" s="3">
        <v>0.24299999999999999</v>
      </c>
      <c r="BI113" s="1">
        <f t="shared" si="359"/>
        <v>4.8599999999999994</v>
      </c>
      <c r="BJ113" s="2">
        <f t="shared" si="360"/>
        <v>51.28</v>
      </c>
      <c r="BK113" s="2">
        <f t="shared" si="361"/>
        <v>5.6999999999999886</v>
      </c>
      <c r="BM113">
        <v>97</v>
      </c>
      <c r="BN113">
        <v>250</v>
      </c>
      <c r="BO113" s="3">
        <v>0.254</v>
      </c>
      <c r="BP113" s="1">
        <f t="shared" si="362"/>
        <v>5.08</v>
      </c>
      <c r="BQ113" s="2">
        <f t="shared" si="363"/>
        <v>56.04</v>
      </c>
      <c r="BR113" s="2">
        <f t="shared" si="364"/>
        <v>-4.759999999999998</v>
      </c>
      <c r="BT113">
        <v>97</v>
      </c>
      <c r="BU113">
        <v>250</v>
      </c>
      <c r="BV113" s="3">
        <v>0.26200000000000001</v>
      </c>
      <c r="BW113" s="1">
        <f t="shared" si="365"/>
        <v>5.24</v>
      </c>
      <c r="BX113" s="2">
        <f t="shared" si="366"/>
        <v>50.96</v>
      </c>
      <c r="BY113" s="2">
        <f t="shared" si="367"/>
        <v>5.0799999999999983</v>
      </c>
      <c r="CA113">
        <v>97</v>
      </c>
      <c r="CB113">
        <v>250</v>
      </c>
      <c r="CC113" s="3">
        <v>0.245</v>
      </c>
      <c r="CD113" s="1">
        <f t="shared" si="368"/>
        <v>4.9000000000000004</v>
      </c>
      <c r="CE113" s="2">
        <f t="shared" si="369"/>
        <v>59.08</v>
      </c>
      <c r="CF113" s="2">
        <f t="shared" si="370"/>
        <v>-8.1199999999999974</v>
      </c>
      <c r="CH113">
        <v>97</v>
      </c>
      <c r="CI113">
        <v>250</v>
      </c>
      <c r="CJ113" s="3">
        <v>0.246</v>
      </c>
      <c r="CK113" s="1">
        <f t="shared" si="371"/>
        <v>4.92</v>
      </c>
      <c r="CL113" s="2">
        <f t="shared" si="372"/>
        <v>53.9</v>
      </c>
      <c r="CM113" s="2">
        <f t="shared" si="373"/>
        <v>5.18</v>
      </c>
      <c r="CO113">
        <v>97</v>
      </c>
      <c r="CP113">
        <v>250</v>
      </c>
      <c r="CQ113" s="3">
        <v>0.23899999999999999</v>
      </c>
      <c r="CR113" s="1">
        <f t="shared" si="374"/>
        <v>4.7799999999999994</v>
      </c>
      <c r="CS113" s="2">
        <f t="shared" si="375"/>
        <v>58.680000000000007</v>
      </c>
      <c r="CT113" s="2">
        <f t="shared" si="376"/>
        <v>-4.7800000000000082</v>
      </c>
      <c r="CV113">
        <v>97</v>
      </c>
      <c r="CW113">
        <v>250</v>
      </c>
      <c r="CX113" s="3">
        <v>0.26</v>
      </c>
      <c r="CY113" s="1">
        <f t="shared" si="377"/>
        <v>5.2</v>
      </c>
      <c r="CZ113" s="2">
        <f t="shared" si="378"/>
        <v>52.64</v>
      </c>
      <c r="DA113" s="2">
        <f t="shared" si="379"/>
        <v>6.0400000000000063</v>
      </c>
      <c r="DC113">
        <v>97</v>
      </c>
      <c r="DD113">
        <v>250</v>
      </c>
      <c r="DE113" s="3">
        <v>0.26300000000000001</v>
      </c>
      <c r="DF113" s="1">
        <f t="shared" si="380"/>
        <v>5.26</v>
      </c>
      <c r="DG113" s="2">
        <f t="shared" si="381"/>
        <v>59.66</v>
      </c>
      <c r="DH113" s="2">
        <f t="shared" si="382"/>
        <v>-7.019999999999996</v>
      </c>
      <c r="DJ113">
        <v>97</v>
      </c>
      <c r="DK113">
        <v>250</v>
      </c>
      <c r="DL113" s="3">
        <v>0.26600000000000001</v>
      </c>
      <c r="DM113" s="1">
        <f t="shared" si="383"/>
        <v>5.32</v>
      </c>
      <c r="DN113" s="2">
        <f t="shared" si="384"/>
        <v>50.459999999999994</v>
      </c>
      <c r="DO113" s="2">
        <f t="shared" si="385"/>
        <v>9.2000000000000028</v>
      </c>
      <c r="DQ113">
        <v>97</v>
      </c>
      <c r="DR113">
        <v>250</v>
      </c>
      <c r="DS113" s="3">
        <v>0.25600000000000001</v>
      </c>
      <c r="DT113" s="1">
        <f t="shared" si="386"/>
        <v>5.12</v>
      </c>
      <c r="DU113" s="2">
        <f t="shared" si="387"/>
        <v>47.559999999999995</v>
      </c>
      <c r="DV113" s="2">
        <f t="shared" si="336"/>
        <v>2.8999999999999986</v>
      </c>
      <c r="DX113">
        <v>97</v>
      </c>
      <c r="DY113">
        <v>250</v>
      </c>
      <c r="DZ113" s="3">
        <v>0.23899999999999999</v>
      </c>
      <c r="EA113" s="1">
        <f t="shared" si="388"/>
        <v>4.7799999999999994</v>
      </c>
      <c r="EB113" s="2">
        <f t="shared" si="389"/>
        <v>46</v>
      </c>
      <c r="EC113" s="2">
        <f t="shared" si="390"/>
        <v>1.5599999999999952</v>
      </c>
    </row>
    <row r="114" spans="2:140" x14ac:dyDescent="0.25">
      <c r="B114">
        <v>97</v>
      </c>
      <c r="C114">
        <v>270</v>
      </c>
      <c r="D114" s="3">
        <v>0.21</v>
      </c>
      <c r="E114" s="1">
        <f t="shared" si="337"/>
        <v>4.2</v>
      </c>
      <c r="F114" s="2">
        <f t="shared" si="391"/>
        <v>64.84</v>
      </c>
      <c r="I114">
        <v>97</v>
      </c>
      <c r="J114">
        <v>270</v>
      </c>
      <c r="K114" s="3">
        <v>0.20699999999999999</v>
      </c>
      <c r="L114" s="1">
        <f t="shared" si="338"/>
        <v>4.1399999999999997</v>
      </c>
      <c r="M114" s="2">
        <f t="shared" si="339"/>
        <v>67.3</v>
      </c>
      <c r="N114" s="2">
        <f t="shared" si="340"/>
        <v>-2.4599999999999937</v>
      </c>
      <c r="O114" s="2"/>
      <c r="P114">
        <v>97</v>
      </c>
      <c r="Q114">
        <v>270</v>
      </c>
      <c r="R114" s="3">
        <v>0.21</v>
      </c>
      <c r="S114" s="1">
        <f t="shared" si="341"/>
        <v>4.2</v>
      </c>
      <c r="T114" s="2">
        <f t="shared" si="342"/>
        <v>61.5</v>
      </c>
      <c r="U114" s="2">
        <f t="shared" si="343"/>
        <v>5.7999999999999972</v>
      </c>
      <c r="W114">
        <v>97</v>
      </c>
      <c r="X114">
        <v>270</v>
      </c>
      <c r="Y114" s="3">
        <v>0.20300000000000001</v>
      </c>
      <c r="Z114" s="1">
        <f t="shared" si="344"/>
        <v>4.0600000000000005</v>
      </c>
      <c r="AA114" s="2">
        <f t="shared" si="345"/>
        <v>63.080000000000005</v>
      </c>
      <c r="AB114" s="2">
        <f t="shared" si="346"/>
        <v>-1.5800000000000054</v>
      </c>
      <c r="AD114">
        <v>97</v>
      </c>
      <c r="AE114">
        <v>270</v>
      </c>
      <c r="AF114" s="3">
        <v>0.20599999999999999</v>
      </c>
      <c r="AG114" s="1">
        <f t="shared" si="347"/>
        <v>4.12</v>
      </c>
      <c r="AH114" s="2">
        <f t="shared" si="348"/>
        <v>58.11999999999999</v>
      </c>
      <c r="AI114" s="2">
        <f t="shared" si="349"/>
        <v>4.9600000000000151</v>
      </c>
      <c r="AK114">
        <v>97</v>
      </c>
      <c r="AL114">
        <v>270</v>
      </c>
      <c r="AM114" s="3">
        <v>0.20499999999999999</v>
      </c>
      <c r="AN114" s="1">
        <f t="shared" si="350"/>
        <v>4.0999999999999996</v>
      </c>
      <c r="AO114" s="2">
        <f t="shared" si="351"/>
        <v>62.040000000000006</v>
      </c>
      <c r="AP114" s="2">
        <f t="shared" si="352"/>
        <v>-3.9200000000000159</v>
      </c>
      <c r="AQ114" s="2"/>
      <c r="AR114">
        <v>97</v>
      </c>
      <c r="AS114">
        <v>270</v>
      </c>
      <c r="AT114" s="3">
        <v>0.20599999999999999</v>
      </c>
      <c r="AU114" s="1">
        <f t="shared" si="353"/>
        <v>4.12</v>
      </c>
      <c r="AV114" s="2">
        <f t="shared" si="354"/>
        <v>55.74</v>
      </c>
      <c r="AW114" s="2">
        <f t="shared" si="355"/>
        <v>6.3000000000000043</v>
      </c>
      <c r="AY114">
        <v>97</v>
      </c>
      <c r="AZ114">
        <v>270</v>
      </c>
      <c r="BA114" s="3">
        <v>0.218</v>
      </c>
      <c r="BB114" s="1">
        <f t="shared" si="356"/>
        <v>4.3600000000000003</v>
      </c>
      <c r="BC114" s="2">
        <f t="shared" si="357"/>
        <v>61.339999999999989</v>
      </c>
      <c r="BD114" s="2">
        <f t="shared" si="358"/>
        <v>-5.5999999999999872</v>
      </c>
      <c r="BF114">
        <v>97</v>
      </c>
      <c r="BG114">
        <v>270</v>
      </c>
      <c r="BH114" s="3">
        <v>0.215</v>
      </c>
      <c r="BI114" s="1">
        <f t="shared" si="359"/>
        <v>4.3</v>
      </c>
      <c r="BJ114" s="2">
        <f t="shared" si="360"/>
        <v>55.58</v>
      </c>
      <c r="BK114" s="2">
        <f t="shared" si="361"/>
        <v>5.7599999999999909</v>
      </c>
      <c r="BM114">
        <v>97</v>
      </c>
      <c r="BN114">
        <v>270</v>
      </c>
      <c r="BO114" s="3">
        <v>0.221</v>
      </c>
      <c r="BP114" s="1">
        <f t="shared" si="362"/>
        <v>4.42</v>
      </c>
      <c r="BQ114" s="2">
        <f t="shared" si="363"/>
        <v>60.46</v>
      </c>
      <c r="BR114" s="2">
        <f t="shared" si="364"/>
        <v>-4.8800000000000026</v>
      </c>
      <c r="BT114">
        <v>97</v>
      </c>
      <c r="BU114">
        <v>270</v>
      </c>
      <c r="BV114" s="3">
        <v>0.218</v>
      </c>
      <c r="BW114" s="1">
        <f t="shared" si="365"/>
        <v>4.3600000000000003</v>
      </c>
      <c r="BX114" s="2">
        <f t="shared" si="366"/>
        <v>55.32</v>
      </c>
      <c r="BY114" s="2">
        <f t="shared" si="367"/>
        <v>5.1400000000000006</v>
      </c>
      <c r="CA114">
        <v>97</v>
      </c>
      <c r="CB114">
        <v>270</v>
      </c>
      <c r="CC114" s="3">
        <v>0.21199999999999999</v>
      </c>
      <c r="CD114" s="1">
        <f t="shared" si="368"/>
        <v>4.24</v>
      </c>
      <c r="CE114" s="2">
        <f t="shared" si="369"/>
        <v>63.32</v>
      </c>
      <c r="CF114" s="2">
        <f t="shared" si="370"/>
        <v>-8</v>
      </c>
      <c r="CH114">
        <v>97</v>
      </c>
      <c r="CI114">
        <v>270</v>
      </c>
      <c r="CJ114" s="3">
        <v>0.20799999999999999</v>
      </c>
      <c r="CK114" s="1">
        <f t="shared" si="371"/>
        <v>4.16</v>
      </c>
      <c r="CL114" s="2">
        <f t="shared" si="372"/>
        <v>58.06</v>
      </c>
      <c r="CM114" s="2">
        <f t="shared" si="373"/>
        <v>5.259999999999998</v>
      </c>
      <c r="CO114">
        <v>97</v>
      </c>
      <c r="CP114">
        <v>270</v>
      </c>
      <c r="CQ114" s="3">
        <v>0.20499999999999999</v>
      </c>
      <c r="CR114" s="1">
        <f t="shared" si="374"/>
        <v>4.0999999999999996</v>
      </c>
      <c r="CS114" s="2">
        <f t="shared" si="375"/>
        <v>62.780000000000008</v>
      </c>
      <c r="CT114" s="2">
        <f t="shared" si="376"/>
        <v>-4.720000000000006</v>
      </c>
      <c r="CV114">
        <v>97</v>
      </c>
      <c r="CW114">
        <v>270</v>
      </c>
      <c r="CX114" s="3">
        <v>0.217</v>
      </c>
      <c r="CY114" s="1">
        <f t="shared" si="377"/>
        <v>4.34</v>
      </c>
      <c r="CZ114" s="2">
        <f t="shared" si="378"/>
        <v>56.980000000000004</v>
      </c>
      <c r="DA114" s="2">
        <f t="shared" si="379"/>
        <v>5.8000000000000043</v>
      </c>
      <c r="DC114">
        <v>97</v>
      </c>
      <c r="DD114">
        <v>270</v>
      </c>
      <c r="DE114" s="3">
        <v>0.218</v>
      </c>
      <c r="DF114" s="1">
        <f t="shared" si="380"/>
        <v>4.3600000000000003</v>
      </c>
      <c r="DG114" s="2">
        <f t="shared" si="381"/>
        <v>64.02</v>
      </c>
      <c r="DH114" s="2">
        <f t="shared" si="382"/>
        <v>-7.039999999999992</v>
      </c>
      <c r="DJ114">
        <v>97</v>
      </c>
      <c r="DK114">
        <v>270</v>
      </c>
      <c r="DL114" s="3">
        <v>0.22600000000000001</v>
      </c>
      <c r="DM114" s="1">
        <f t="shared" si="383"/>
        <v>4.5200000000000005</v>
      </c>
      <c r="DN114" s="2">
        <f t="shared" si="384"/>
        <v>54.98</v>
      </c>
      <c r="DO114" s="2">
        <f t="shared" si="385"/>
        <v>9.0399999999999991</v>
      </c>
      <c r="DQ114">
        <v>97</v>
      </c>
      <c r="DR114">
        <v>270</v>
      </c>
      <c r="DS114" s="3">
        <v>0.21299999999999999</v>
      </c>
      <c r="DT114" s="1">
        <f t="shared" si="386"/>
        <v>4.26</v>
      </c>
      <c r="DU114" s="2">
        <f t="shared" si="387"/>
        <v>51.819999999999993</v>
      </c>
      <c r="DV114" s="2">
        <f t="shared" si="336"/>
        <v>3.1600000000000037</v>
      </c>
      <c r="DX114">
        <v>97</v>
      </c>
      <c r="DY114">
        <v>270</v>
      </c>
      <c r="DZ114" s="3">
        <v>0.20300000000000001</v>
      </c>
      <c r="EA114" s="1">
        <f t="shared" si="388"/>
        <v>4.0600000000000005</v>
      </c>
      <c r="EB114" s="2">
        <f t="shared" si="389"/>
        <v>50.06</v>
      </c>
      <c r="EC114" s="2">
        <f t="shared" si="390"/>
        <v>1.7599999999999909</v>
      </c>
    </row>
    <row r="115" spans="2:140" x14ac:dyDescent="0.25">
      <c r="B115">
        <v>97</v>
      </c>
      <c r="C115">
        <v>290</v>
      </c>
      <c r="D115" s="3">
        <v>0.23699999999999999</v>
      </c>
      <c r="E115" s="1">
        <f t="shared" si="337"/>
        <v>4.74</v>
      </c>
      <c r="F115" s="2">
        <f t="shared" si="391"/>
        <v>69.58</v>
      </c>
      <c r="I115">
        <v>97</v>
      </c>
      <c r="J115">
        <v>290</v>
      </c>
      <c r="K115" s="3">
        <v>0.23499999999999999</v>
      </c>
      <c r="L115" s="1">
        <f t="shared" si="338"/>
        <v>4.6999999999999993</v>
      </c>
      <c r="M115" s="2">
        <f t="shared" si="339"/>
        <v>72</v>
      </c>
      <c r="N115" s="2">
        <f t="shared" si="340"/>
        <v>-2.4200000000000017</v>
      </c>
      <c r="O115" s="2"/>
      <c r="P115">
        <v>97</v>
      </c>
      <c r="Q115">
        <v>290</v>
      </c>
      <c r="R115" s="3">
        <v>0.22800000000000001</v>
      </c>
      <c r="S115" s="1">
        <f t="shared" si="341"/>
        <v>4.5600000000000005</v>
      </c>
      <c r="T115" s="2">
        <f t="shared" si="342"/>
        <v>66.06</v>
      </c>
      <c r="U115" s="2">
        <f t="shared" si="343"/>
        <v>5.9399999999999977</v>
      </c>
      <c r="W115">
        <v>97</v>
      </c>
      <c r="X115">
        <v>290</v>
      </c>
      <c r="Y115" s="3">
        <v>0.22</v>
      </c>
      <c r="Z115" s="1">
        <f t="shared" si="344"/>
        <v>4.4000000000000004</v>
      </c>
      <c r="AA115" s="2">
        <f t="shared" si="345"/>
        <v>67.48</v>
      </c>
      <c r="AB115" s="2">
        <f t="shared" si="346"/>
        <v>-1.4200000000000017</v>
      </c>
      <c r="AD115">
        <v>97</v>
      </c>
      <c r="AE115">
        <v>290</v>
      </c>
      <c r="AF115" s="3">
        <v>0.22600000000000001</v>
      </c>
      <c r="AG115" s="1">
        <f t="shared" si="347"/>
        <v>4.5200000000000005</v>
      </c>
      <c r="AH115" s="2">
        <f t="shared" si="348"/>
        <v>62.639999999999993</v>
      </c>
      <c r="AI115" s="2">
        <f t="shared" si="349"/>
        <v>4.8400000000000105</v>
      </c>
      <c r="AK115">
        <v>97</v>
      </c>
      <c r="AL115">
        <v>290</v>
      </c>
      <c r="AM115" s="3">
        <v>0.224</v>
      </c>
      <c r="AN115" s="1">
        <f t="shared" si="350"/>
        <v>4.4800000000000004</v>
      </c>
      <c r="AO115" s="2">
        <f t="shared" si="351"/>
        <v>66.52000000000001</v>
      </c>
      <c r="AP115" s="2">
        <f t="shared" si="352"/>
        <v>-3.8800000000000168</v>
      </c>
      <c r="AQ115" s="2"/>
      <c r="AR115">
        <v>97</v>
      </c>
      <c r="AS115">
        <v>290</v>
      </c>
      <c r="AT115" s="3">
        <v>0.22500000000000001</v>
      </c>
      <c r="AU115" s="1">
        <f t="shared" si="353"/>
        <v>4.5</v>
      </c>
      <c r="AV115" s="2">
        <f t="shared" si="354"/>
        <v>60.24</v>
      </c>
      <c r="AW115" s="2">
        <f t="shared" si="355"/>
        <v>6.2800000000000082</v>
      </c>
      <c r="AY115">
        <v>97</v>
      </c>
      <c r="AZ115">
        <v>290</v>
      </c>
      <c r="BA115" s="3">
        <v>0.223</v>
      </c>
      <c r="BB115" s="1">
        <f t="shared" si="356"/>
        <v>4.46</v>
      </c>
      <c r="BC115" s="2">
        <f t="shared" si="357"/>
        <v>65.799999999999983</v>
      </c>
      <c r="BD115" s="2">
        <f t="shared" si="358"/>
        <v>-5.559999999999981</v>
      </c>
      <c r="BF115">
        <v>97</v>
      </c>
      <c r="BG115">
        <v>290</v>
      </c>
      <c r="BH115" s="3">
        <v>0.221</v>
      </c>
      <c r="BI115" s="1">
        <f t="shared" si="359"/>
        <v>4.42</v>
      </c>
      <c r="BJ115" s="2">
        <f t="shared" si="360"/>
        <v>60</v>
      </c>
      <c r="BK115" s="2">
        <f t="shared" si="361"/>
        <v>5.7999999999999829</v>
      </c>
      <c r="BM115">
        <v>97</v>
      </c>
      <c r="BN115">
        <v>290</v>
      </c>
      <c r="BO115" s="3">
        <v>0.24399999999999999</v>
      </c>
      <c r="BP115" s="1">
        <f t="shared" si="362"/>
        <v>4.88</v>
      </c>
      <c r="BQ115" s="2">
        <f t="shared" si="363"/>
        <v>65.34</v>
      </c>
      <c r="BR115" s="2">
        <f t="shared" si="364"/>
        <v>-5.3400000000000034</v>
      </c>
      <c r="BT115">
        <v>97</v>
      </c>
      <c r="BU115">
        <v>290</v>
      </c>
      <c r="BV115" s="3">
        <v>0.24299999999999999</v>
      </c>
      <c r="BW115" s="1">
        <f t="shared" si="365"/>
        <v>4.8599999999999994</v>
      </c>
      <c r="BX115" s="2">
        <f t="shared" si="366"/>
        <v>60.18</v>
      </c>
      <c r="BY115" s="2">
        <f t="shared" si="367"/>
        <v>5.1600000000000037</v>
      </c>
      <c r="CA115">
        <v>97</v>
      </c>
      <c r="CB115">
        <v>290</v>
      </c>
      <c r="CC115" s="3">
        <v>0.245</v>
      </c>
      <c r="CD115" s="1">
        <f t="shared" si="368"/>
        <v>4.9000000000000004</v>
      </c>
      <c r="CE115" s="2">
        <f t="shared" si="369"/>
        <v>68.22</v>
      </c>
      <c r="CF115" s="2">
        <f t="shared" si="370"/>
        <v>-8.0399999999999991</v>
      </c>
      <c r="CH115">
        <v>97</v>
      </c>
      <c r="CI115">
        <v>290</v>
      </c>
      <c r="CJ115" s="3">
        <v>0.23300000000000001</v>
      </c>
      <c r="CK115" s="1">
        <f t="shared" si="371"/>
        <v>4.66</v>
      </c>
      <c r="CL115" s="2">
        <f t="shared" si="372"/>
        <v>62.72</v>
      </c>
      <c r="CM115" s="2">
        <f t="shared" si="373"/>
        <v>5.5</v>
      </c>
      <c r="CO115">
        <v>97</v>
      </c>
      <c r="CP115">
        <v>290</v>
      </c>
      <c r="CQ115" s="3">
        <v>0.24399999999999999</v>
      </c>
      <c r="CR115" s="1">
        <f t="shared" si="374"/>
        <v>4.88</v>
      </c>
      <c r="CS115" s="2">
        <f t="shared" si="375"/>
        <v>67.660000000000011</v>
      </c>
      <c r="CT115" s="2">
        <f t="shared" si="376"/>
        <v>-4.9400000000000119</v>
      </c>
      <c r="CV115">
        <v>97</v>
      </c>
      <c r="CW115">
        <v>290</v>
      </c>
      <c r="CX115" s="3">
        <v>0.24299999999999999</v>
      </c>
      <c r="CY115" s="1">
        <f t="shared" si="377"/>
        <v>4.8599999999999994</v>
      </c>
      <c r="CZ115" s="2">
        <f t="shared" si="378"/>
        <v>61.84</v>
      </c>
      <c r="DA115" s="2">
        <f t="shared" si="379"/>
        <v>5.8200000000000074</v>
      </c>
      <c r="DC115">
        <v>97</v>
      </c>
      <c r="DD115">
        <v>290</v>
      </c>
      <c r="DE115" s="3">
        <v>0.24</v>
      </c>
      <c r="DF115" s="1">
        <f t="shared" si="380"/>
        <v>4.8</v>
      </c>
      <c r="DG115" s="2">
        <f t="shared" si="381"/>
        <v>68.819999999999993</v>
      </c>
      <c r="DH115" s="2">
        <f t="shared" si="382"/>
        <v>-6.9799999999999898</v>
      </c>
      <c r="DJ115">
        <v>97</v>
      </c>
      <c r="DK115">
        <v>290</v>
      </c>
      <c r="DL115" s="3">
        <v>0.23499999999999999</v>
      </c>
      <c r="DM115" s="1">
        <f t="shared" si="383"/>
        <v>4.6999999999999993</v>
      </c>
      <c r="DN115" s="2">
        <f t="shared" si="384"/>
        <v>59.679999999999993</v>
      </c>
      <c r="DO115" s="2">
        <f t="shared" si="385"/>
        <v>9.14</v>
      </c>
      <c r="DQ115">
        <v>97</v>
      </c>
      <c r="DR115">
        <v>290</v>
      </c>
      <c r="DS115" s="3">
        <v>0.23400000000000001</v>
      </c>
      <c r="DT115" s="1">
        <f t="shared" si="386"/>
        <v>4.6800000000000006</v>
      </c>
      <c r="DU115" s="2">
        <f t="shared" si="387"/>
        <v>56.499999999999993</v>
      </c>
      <c r="DV115" s="2">
        <f t="shared" si="336"/>
        <v>3.1799999999999997</v>
      </c>
      <c r="DX115">
        <v>97</v>
      </c>
      <c r="DY115">
        <v>290</v>
      </c>
      <c r="DZ115" s="3">
        <v>0.22700000000000001</v>
      </c>
      <c r="EA115" s="1">
        <f t="shared" si="388"/>
        <v>4.54</v>
      </c>
      <c r="EB115" s="2">
        <f t="shared" si="389"/>
        <v>54.6</v>
      </c>
      <c r="EC115" s="2">
        <f t="shared" si="390"/>
        <v>1.8999999999999915</v>
      </c>
    </row>
    <row r="119" spans="2:140" x14ac:dyDescent="0.25">
      <c r="N119" s="4">
        <f>AVERAGE(N19,N35, N51, N67,N83, N99, N115)*10</f>
        <v>-32.085714285714317</v>
      </c>
      <c r="U119" s="4">
        <f>AVERAGE(U19,U35, U51, U67,U83, U99, U115)*10</f>
        <v>53.485714285714337</v>
      </c>
      <c r="AB119" s="4">
        <f>AVERAGE(AB19,AB35, AB51, AB67,AB83, AB99, AB115)*10</f>
        <v>-20.800000000000004</v>
      </c>
      <c r="AI119" s="4">
        <f>AVERAGE(AI19,AI35, AI51, AI67,AI83, AI99, AI115)*10</f>
        <v>54.828571428571351</v>
      </c>
      <c r="AP119" s="4">
        <f>AVERAGE(AP19,AP35, AP51, AP67,AP83, AP99, AP115)*10</f>
        <v>-48.34285714285712</v>
      </c>
      <c r="AQ119" s="4"/>
      <c r="AW119" s="4">
        <f>AVERAGE(AW19,AW35, AW51, AW67,AW83, AW99, AW115)*10</f>
        <v>75.40000000000002</v>
      </c>
      <c r="BD119" s="4">
        <f>AVERAGE(BD19,BD35, BD51, BD67,BD83, BD99, BD115)*10</f>
        <v>-67.371428571428538</v>
      </c>
      <c r="BK119" s="4">
        <f>AVERAGE(BK19,BK35, BK51, BK67,BK83, BK99, BK115)*10</f>
        <v>64.542857142857088</v>
      </c>
      <c r="BR119" s="4">
        <f>AVERAGE(BR19,BR35, BR51, BR67,BR83, BR99, BR115)*10</f>
        <v>-62.314285714285688</v>
      </c>
      <c r="BY119" s="4">
        <f>AVERAGE(BY19,BY35, BY51, BY67,BY83, BY99, BY115)*10</f>
        <v>68.714285714285651</v>
      </c>
      <c r="CF119" s="4">
        <f>AVERAGE(CF19,CF35, CF51, CF67,CF83, CF99, CF115)*10</f>
        <v>-96.914285714285683</v>
      </c>
      <c r="CM119" s="4">
        <f>AVERAGE(CM19,CM35, CM51, CM67,CM83, CM99, CM115)*10</f>
        <v>66</v>
      </c>
      <c r="CT119" s="4">
        <f>AVERAGE(CT19,CT35, CT51, CT67,CT83, CT99, CT115)*10</f>
        <v>-69.085714285714275</v>
      </c>
      <c r="DA119" s="4">
        <f>AVERAGE(DA19,DA35, DA51, DA67,DA83, DA99, DA115)*10</f>
        <v>58.228571428571428</v>
      </c>
      <c r="DH119" s="4">
        <f>AVERAGE(DH19,DH35, DH51, DH67,DH83, DH99, DH115)*10</f>
        <v>-87.428571428571459</v>
      </c>
      <c r="DO119" s="4">
        <f>AVERAGE(DO19,DO35, DO51, DO67,DO83, DO99, DO115)*10</f>
        <v>92.257142857142867</v>
      </c>
      <c r="DV119" s="4">
        <f>AVERAGE(DV19,DV35, DV51, DV67,DV83, DV99, DV115)*10</f>
        <v>44.60000000000008</v>
      </c>
      <c r="EC119" s="4">
        <f>AVERAGE(EC19,EC35, EC51, EC67,EC83, EC99, EC115)*10</f>
        <v>26.771428571428523</v>
      </c>
      <c r="EJ119" s="4">
        <f>SUM(N119:EC119)</f>
        <v>120.48571428571427</v>
      </c>
    </row>
    <row r="121" spans="2:140" x14ac:dyDescent="0.25">
      <c r="N121" s="4">
        <f>MAX(N19,N35, N51, N67,N83, N99, N115)*10</f>
        <v>-24.200000000000017</v>
      </c>
      <c r="U121" s="4">
        <f>MAX(U19,U35, U51, U67,U83, U99, U115)*10</f>
        <v>62.400000000000091</v>
      </c>
      <c r="AB121" s="4">
        <f>MAX(AB19,AB35, AB51, AB67,AB83, AB99, AB115)*10</f>
        <v>-14.200000000000017</v>
      </c>
      <c r="AI121" s="4">
        <f>MAX(AI19,AI35, AI51, AI67,AI83, AI99, AI115)*10</f>
        <v>66.599999999999824</v>
      </c>
      <c r="AP121" s="4">
        <f>MAX(AP19,AP35, AP51, AP67,AP83, AP99, AP115)*10</f>
        <v>-30.399999999999849</v>
      </c>
      <c r="AQ121" s="4"/>
      <c r="AW121" s="4">
        <f>MAX(AW19,AW35, AW51, AW67,AW83, AW99, AW115)*10</f>
        <v>90.000000000000071</v>
      </c>
      <c r="BD121" s="4">
        <f>MAX(BD19,BD35, BD51, BD67,BD83, BD99, BD115)*10</f>
        <v>-55.59999999999981</v>
      </c>
      <c r="BK121" s="4">
        <f>MAX(BK19,BK35, BK51, BK67,BK83, BK99, BK115)*10</f>
        <v>81.399999999999864</v>
      </c>
      <c r="BR121" s="4">
        <f>MAX(BR19,BR35, BR51, BR67,BR83, BR99, BR115)*10</f>
        <v>-49.80000000000004</v>
      </c>
      <c r="BY121" s="4">
        <f>MAX(BY19,BY35, BY51, BY67,BY83, BY99, BY115)*10</f>
        <v>86.599999999999824</v>
      </c>
      <c r="CF121" s="4">
        <f>MAX(CF19,CF35, CF51, CF67,CF83, CF99, CF115)*10</f>
        <v>-80.399999999999991</v>
      </c>
      <c r="CM121" s="4">
        <f>MAX(CM19,CM35, CM51, CM67,CM83, CM99, CM115)*10</f>
        <v>80.79999999999977</v>
      </c>
      <c r="CT121" s="4">
        <f>MAX(CT19,CT35, CT51, CT67,CT83, CT99, CT115)*10</f>
        <v>-49.400000000000119</v>
      </c>
      <c r="DA121" s="4">
        <f>MAX(DA19,DA35, DA51, DA67,DA83, DA99, DA115)*10</f>
        <v>64.399999999999977</v>
      </c>
      <c r="DH121" s="4">
        <f>MAX(DH19,DH35, DH51, DH67,DH83, DH99, DH115)*10</f>
        <v>-69.799999999999898</v>
      </c>
      <c r="DO121" s="4">
        <f>MAX(DO19,DO35, DO51, DO67,DO83, DO99, DO115)*10</f>
        <v>110</v>
      </c>
      <c r="DV121" s="4">
        <f>MAX(DV19,DV35, DV51, DV67,DV83, DV99, DV115)*10</f>
        <v>61.600000000000037</v>
      </c>
      <c r="EC121" s="4">
        <f>MAX(EC19,EC35, EC51, EC67,EC83, EC99, EC115)*10</f>
        <v>38.200000000000003</v>
      </c>
    </row>
    <row r="122" spans="2:140" x14ac:dyDescent="0.25">
      <c r="N122" s="4">
        <f>MIN(N19,N35, N51, N67,N83, N99, N115)*10</f>
        <v>-36.200000000000045</v>
      </c>
      <c r="U122" s="4">
        <f>MIN(U19,U35, U51, U67,U83, U99, U115)*10</f>
        <v>43.800000000000097</v>
      </c>
      <c r="AB122" s="4">
        <f>MIN(AB19,AB35, AB51, AB67,AB83, AB99, AB115)*10</f>
        <v>-29.599999999999937</v>
      </c>
      <c r="AI122" s="4">
        <f>MIN(AI19,AI35, AI51, AI67,AI83, AI99, AI115)*10</f>
        <v>40.199999999999889</v>
      </c>
      <c r="AP122" s="4">
        <f>MIN(AP19,AP35, AP51, AP67,AP83, AP99, AP115)*10</f>
        <v>-63.599999999999923</v>
      </c>
      <c r="AQ122" s="4"/>
      <c r="AW122" s="4">
        <f>MIN(AW19,AW35, AW51, AW67,AW83, AW99, AW115)*10</f>
        <v>56.399999999999721</v>
      </c>
      <c r="BD122" s="4">
        <f>MIN(BD19,BD35, BD51, BD67,BD83, BD99, BD115)*10</f>
        <v>-73.800000000000168</v>
      </c>
      <c r="BK122" s="4">
        <f>MIN(BK19,BK35, BK51, BK67,BK83, BK99, BK115)*10</f>
        <v>50.999999999999943</v>
      </c>
      <c r="BR122" s="4">
        <f>MIN(BR19,BR35, BR51, BR67,BR83, BR99, BR115)*10</f>
        <v>-78.600000000000136</v>
      </c>
      <c r="BY122" s="4">
        <f>MIN(BY19,BY35, BY51, BY67,BY83, BY99, BY115)*10</f>
        <v>51.600000000000037</v>
      </c>
      <c r="CF122" s="4">
        <f>MIN(CF19,CF35, CF51, CF67,CF83, CF99, CF115)*10</f>
        <v>-116.40000000000008</v>
      </c>
      <c r="CM122" s="4">
        <f>MIN(CM19,CM35, CM51, CM67,CM83, CM99, CM115)*10</f>
        <v>51.599999999999966</v>
      </c>
      <c r="CT122" s="4">
        <f>MIN(CT19,CT35, CT51, CT67,CT83, CT99, CT115)*10</f>
        <v>-84.599999999999866</v>
      </c>
      <c r="DA122" s="4">
        <f>MIN(DA19,DA35, DA51, DA67,DA83, DA99, DA115)*10</f>
        <v>51.000000000000014</v>
      </c>
      <c r="DH122" s="4">
        <f>MIN(DH19,DH35, DH51, DH67,DH83, DH99, DH115)*10</f>
        <v>-109.19999999999995</v>
      </c>
      <c r="DO122" s="4">
        <f>MIN(DO19,DO35, DO51, DO67,DO83, DO99, DO115)*10</f>
        <v>82.600000000000051</v>
      </c>
      <c r="DV122" s="4">
        <f>MIN(DV19,DV35, DV51, DV67,DV83, DV99, DV115)*10</f>
        <v>31.200000000000188</v>
      </c>
      <c r="EC122" s="4">
        <f>MIN(EC19,EC35, EC51, EC67,EC83, EC99, EC115)*10</f>
        <v>18.799999999999955</v>
      </c>
    </row>
    <row r="123" spans="2:140" x14ac:dyDescent="0.25">
      <c r="R123" s="2">
        <v>46.881253046187588</v>
      </c>
      <c r="V123" s="2">
        <v>111.96452145544067</v>
      </c>
      <c r="AF123">
        <v>39.414169710749192</v>
      </c>
      <c r="AJ123">
        <v>85.134573633379745</v>
      </c>
      <c r="AT123">
        <v>38.770004015188022</v>
      </c>
      <c r="AX123">
        <v>87.687087810152477</v>
      </c>
      <c r="BH123">
        <v>43.927458029201453</v>
      </c>
      <c r="BM123">
        <v>64.386085839409347</v>
      </c>
      <c r="BV123">
        <v>42.561613740220288</v>
      </c>
      <c r="CA123">
        <v>61.415573412192821</v>
      </c>
      <c r="CJ123">
        <v>21.350287913806653</v>
      </c>
      <c r="CO123">
        <v>56.548913150099082</v>
      </c>
      <c r="CX123">
        <v>32.857103308636567</v>
      </c>
      <c r="DB123">
        <v>48.985576260645892</v>
      </c>
      <c r="DL123">
        <v>21.438050451170181</v>
      </c>
      <c r="DP123">
        <v>93.269213953407288</v>
      </c>
      <c r="DW123">
        <v>51.192240309841758</v>
      </c>
      <c r="EE123">
        <v>55.264340216795375</v>
      </c>
    </row>
    <row r="124" spans="2:140" x14ac:dyDescent="0.25">
      <c r="F124" s="8">
        <f>EI155</f>
        <v>1868</v>
      </c>
      <c r="G124" s="4">
        <f>EJ155</f>
        <v>1021.5067307827742</v>
      </c>
      <c r="H124" s="4">
        <f>EK155</f>
        <v>1057.1067307827741</v>
      </c>
      <c r="M124">
        <v>1</v>
      </c>
      <c r="N124" s="4">
        <f>N19*10</f>
        <v>-32.600000000000051</v>
      </c>
      <c r="O124" s="2">
        <v>60.850845720143511</v>
      </c>
      <c r="P124" s="2">
        <f>O124</f>
        <v>60.850845720143511</v>
      </c>
      <c r="Q124" s="4">
        <f>P124+N124</f>
        <v>28.25084572014346</v>
      </c>
      <c r="R124" s="3">
        <f>Q124/$R$123</f>
        <v>0.60260432229297756</v>
      </c>
      <c r="T124">
        <v>1</v>
      </c>
      <c r="U124" s="4">
        <f>U19*10</f>
        <v>43.800000000000097</v>
      </c>
      <c r="V124" s="3">
        <f>U124/$V$123</f>
        <v>0.39119534858577054</v>
      </c>
      <c r="AA124">
        <v>1</v>
      </c>
      <c r="AB124" s="4">
        <f>AB19*10</f>
        <v>-23.799999999999955</v>
      </c>
      <c r="AC124" s="2">
        <v>62.107799619530752</v>
      </c>
      <c r="AD124" s="2">
        <f>AC124</f>
        <v>62.107799619530752</v>
      </c>
      <c r="AE124" s="4">
        <f>AD124+AB124</f>
        <v>38.307799619530797</v>
      </c>
      <c r="AF124" s="3">
        <f>AE124/$AF$123</f>
        <v>0.97192963598275006</v>
      </c>
      <c r="AH124">
        <v>1</v>
      </c>
      <c r="AI124" s="4">
        <f>AI19*10</f>
        <v>49.799999999999827</v>
      </c>
      <c r="AJ124" s="3">
        <f>AI124/$AJ$123</f>
        <v>0.58495623898296167</v>
      </c>
      <c r="AO124">
        <v>1</v>
      </c>
      <c r="AP124" s="4">
        <f>AP19*10</f>
        <v>-63.599999999999923</v>
      </c>
      <c r="AQ124" s="2">
        <v>98.933929141397996</v>
      </c>
      <c r="AR124" s="2">
        <f>AQ124</f>
        <v>98.933929141397996</v>
      </c>
      <c r="AS124" s="4">
        <f>AR124+AP124</f>
        <v>35.333929141398073</v>
      </c>
      <c r="AT124" s="3">
        <f>AS124/$AT$123</f>
        <v>0.91137285225856879</v>
      </c>
      <c r="AV124">
        <v>1</v>
      </c>
      <c r="AW124" s="4">
        <f>AW19*10</f>
        <v>90.000000000000071</v>
      </c>
      <c r="AX124" s="3">
        <f>AW124/$AX$123</f>
        <v>1.026376884528942</v>
      </c>
      <c r="BC124">
        <v>1</v>
      </c>
      <c r="BD124" s="4">
        <f>BD19*10</f>
        <v>-71.600000000000037</v>
      </c>
      <c r="BE124" s="2">
        <v>133.054443554844</v>
      </c>
      <c r="BF124" s="2">
        <f>BE124</f>
        <v>133.054443554844</v>
      </c>
      <c r="BG124" s="4">
        <f>BF124+BD124</f>
        <v>61.454443554843962</v>
      </c>
      <c r="BH124" s="3">
        <f>BG124/$BH$123</f>
        <v>1.3989984012730985</v>
      </c>
      <c r="BJ124">
        <v>1</v>
      </c>
      <c r="BK124" s="4">
        <f>BK19*10</f>
        <v>81.399999999999864</v>
      </c>
      <c r="BL124" s="4">
        <f>BK124+9.14</f>
        <v>90.539999999999864</v>
      </c>
      <c r="BM124" s="3">
        <f>BL124/$BM$123</f>
        <v>1.4062044433920575</v>
      </c>
      <c r="BQ124">
        <v>1</v>
      </c>
      <c r="BR124" s="4">
        <f>BR19*10</f>
        <v>-75.399999999999778</v>
      </c>
      <c r="BS124" s="2">
        <v>136.71992818671455</v>
      </c>
      <c r="BT124" s="2">
        <f>BS124</f>
        <v>136.71992818671455</v>
      </c>
      <c r="BU124" s="4">
        <f>BT124+BR124</f>
        <v>61.319928186714776</v>
      </c>
      <c r="BV124" s="3">
        <f>BU124/$BV$123</f>
        <v>1.4407331583099274</v>
      </c>
      <c r="BX124">
        <v>1</v>
      </c>
      <c r="BY124" s="4">
        <f>BY19*10</f>
        <v>86.599999999999824</v>
      </c>
      <c r="BZ124" s="4">
        <f>BY124+2.03</f>
        <v>88.629999999999825</v>
      </c>
      <c r="CA124" s="3">
        <f>BZ124/$CA$123</f>
        <v>1.4431193112072145</v>
      </c>
      <c r="CB124" s="4"/>
      <c r="CC124" s="3"/>
      <c r="CE124">
        <v>1</v>
      </c>
      <c r="CF124" s="4">
        <f>CF19*10</f>
        <v>-112.99999999999983</v>
      </c>
      <c r="CG124" s="2">
        <v>146.23087971274688</v>
      </c>
      <c r="CH124" s="2">
        <f>CG124</f>
        <v>146.23087971274688</v>
      </c>
      <c r="CI124" s="4">
        <f>CH124+CF124</f>
        <v>33.230879712747054</v>
      </c>
      <c r="CJ124" s="3">
        <f>CI124/$CJ$123</f>
        <v>1.5564604958445334</v>
      </c>
      <c r="CL124">
        <v>1</v>
      </c>
      <c r="CM124" s="4">
        <f>CM19*10</f>
        <v>80.79999999999977</v>
      </c>
      <c r="CN124" s="4">
        <f>CM124</f>
        <v>80.79999999999977</v>
      </c>
      <c r="CO124" s="3">
        <f>CN124/$CO$123</f>
        <v>1.4288515110012896</v>
      </c>
      <c r="CS124">
        <v>1</v>
      </c>
      <c r="CT124" s="4">
        <f>CT19*10</f>
        <v>-84.599999999999866</v>
      </c>
      <c r="CU124" s="2">
        <v>130.77558348294434</v>
      </c>
      <c r="CV124" s="2">
        <f>CU124</f>
        <v>130.77558348294434</v>
      </c>
      <c r="CW124" s="4">
        <f>CV124+CT124</f>
        <v>46.175583482944475</v>
      </c>
      <c r="CX124" s="3">
        <f>CW124/$CX$123</f>
        <v>1.4053455366775169</v>
      </c>
      <c r="CZ124">
        <v>1</v>
      </c>
      <c r="DA124" s="4">
        <f>DA19*10</f>
        <v>63.599999999999923</v>
      </c>
      <c r="DB124" s="3">
        <f>DA124/$DB$123</f>
        <v>1.2983413660705465</v>
      </c>
      <c r="DG124">
        <v>1</v>
      </c>
      <c r="DH124" s="4">
        <f>DH19*10</f>
        <v>-109.19999999999995</v>
      </c>
      <c r="DI124" s="2">
        <v>133.15332136445244</v>
      </c>
      <c r="DJ124" s="2">
        <f>DI124</f>
        <v>133.15332136445244</v>
      </c>
      <c r="DK124" s="4">
        <f>DJ124+DH124</f>
        <v>23.953321364452492</v>
      </c>
      <c r="DL124" s="3">
        <f>DK124/$DL$123</f>
        <v>1.1173274089923142</v>
      </c>
      <c r="DN124">
        <v>1</v>
      </c>
      <c r="DO124" s="4">
        <f>DO19*10</f>
        <v>87.600000000000051</v>
      </c>
      <c r="DP124" s="3">
        <f>DO124/$DP$123</f>
        <v>0.93921666417989436</v>
      </c>
      <c r="DU124">
        <v>1</v>
      </c>
      <c r="DV124" s="4">
        <f>DV19*10</f>
        <v>53.399999999999892</v>
      </c>
      <c r="DW124" s="3">
        <f>DV124/$DW$123</f>
        <v>1.0431268425994964</v>
      </c>
      <c r="DX124" s="2"/>
      <c r="DY124" s="4"/>
      <c r="DZ124" s="3"/>
      <c r="EB124">
        <v>1</v>
      </c>
      <c r="EC124" s="4">
        <f>EC19*10</f>
        <v>35.399999999999991</v>
      </c>
      <c r="ED124" s="4">
        <f>EC124+9.91</f>
        <v>45.309999999999988</v>
      </c>
      <c r="EE124" s="3">
        <f>ED124/$EE$123</f>
        <v>0.81987769730452398</v>
      </c>
    </row>
    <row r="125" spans="2:140" x14ac:dyDescent="0.25">
      <c r="F125" s="8">
        <f t="shared" ref="F125:H130" si="392">EI156</f>
        <v>1715</v>
      </c>
      <c r="G125" s="4">
        <f t="shared" si="392"/>
        <v>989.70076688707195</v>
      </c>
      <c r="H125" s="4">
        <f t="shared" si="392"/>
        <v>1025.3007668870719</v>
      </c>
      <c r="M125">
        <v>2</v>
      </c>
      <c r="N125" s="4">
        <f>N35*10</f>
        <v>-31.599999999999966</v>
      </c>
      <c r="O125" s="2">
        <v>57.427985648385437</v>
      </c>
      <c r="P125" s="2">
        <f t="shared" ref="P125:P130" si="393">O125</f>
        <v>57.427985648385437</v>
      </c>
      <c r="Q125" s="4">
        <f t="shared" ref="Q125:Q130" si="394">P125+N125</f>
        <v>25.827985648385472</v>
      </c>
      <c r="R125" s="3">
        <f t="shared" ref="R125:R130" si="395">Q125/$R$123</f>
        <v>0.55092353489228718</v>
      </c>
      <c r="T125">
        <v>2</v>
      </c>
      <c r="U125" s="4">
        <f>U35*10</f>
        <v>46.799999999999926</v>
      </c>
      <c r="V125" s="3">
        <f t="shared" ref="V125:V130" si="396">U125/$V$123</f>
        <v>0.41798955054369841</v>
      </c>
      <c r="AA125">
        <v>2</v>
      </c>
      <c r="AB125" s="4">
        <f>AB35*10</f>
        <v>-21.799999999999784</v>
      </c>
      <c r="AC125" s="2">
        <v>60.461001902346212</v>
      </c>
      <c r="AD125" s="2">
        <f t="shared" ref="AD125:AD130" si="397">AC125</f>
        <v>60.461001902346212</v>
      </c>
      <c r="AE125" s="4">
        <f t="shared" ref="AE125:AE130" si="398">AD125+AB125</f>
        <v>38.661001902346428</v>
      </c>
      <c r="AF125" s="3">
        <f t="shared" ref="AF125:AF130" si="399">AE125/$AF$123</f>
        <v>0.98089093810855144</v>
      </c>
      <c r="AH125">
        <v>2</v>
      </c>
      <c r="AI125" s="4">
        <f>AI35*10</f>
        <v>40.199999999999889</v>
      </c>
      <c r="AJ125" s="3">
        <f t="shared" ref="AJ125:AJ130" si="400">AI125/$AJ$123</f>
        <v>0.47219359050431875</v>
      </c>
      <c r="AO125">
        <v>2</v>
      </c>
      <c r="AP125" s="4">
        <f>AP35*10</f>
        <v>-63.2</v>
      </c>
      <c r="AQ125" s="2">
        <v>98.766038940312995</v>
      </c>
      <c r="AR125" s="2">
        <f t="shared" ref="AR125:AR130" si="401">AQ125</f>
        <v>98.766038940312995</v>
      </c>
      <c r="AS125" s="4">
        <f t="shared" ref="AS125:AS130" si="402">AR125+AP125</f>
        <v>35.566038940312993</v>
      </c>
      <c r="AT125" s="3">
        <f t="shared" ref="AT125:AT130" si="403">AS125/$AT$123</f>
        <v>0.91735969195102773</v>
      </c>
      <c r="AV125">
        <v>2</v>
      </c>
      <c r="AW125" s="4">
        <f>AW35*10</f>
        <v>77.800000000000011</v>
      </c>
      <c r="AX125" s="3">
        <f t="shared" ref="AX125:AX130" si="404">AW125/$AX$123</f>
        <v>0.88724579573724049</v>
      </c>
      <c r="BC125">
        <v>2</v>
      </c>
      <c r="BD125" s="4">
        <f>BD35*10</f>
        <v>-72.599999999999909</v>
      </c>
      <c r="BE125" s="2">
        <v>133.72097678142501</v>
      </c>
      <c r="BF125" s="2">
        <f t="shared" ref="BF125:BF130" si="405">BE125</f>
        <v>133.72097678142501</v>
      </c>
      <c r="BG125" s="4">
        <f t="shared" ref="BG125:BG130" si="406">BF125+BD125</f>
        <v>61.120976781425099</v>
      </c>
      <c r="BH125" s="3">
        <f t="shared" ref="BH125:BH130" si="407">BG125/$BH$123</f>
        <v>1.3914070953250697</v>
      </c>
      <c r="BJ125">
        <v>2</v>
      </c>
      <c r="BK125" s="4">
        <f>BK35*10</f>
        <v>72.799999999999869</v>
      </c>
      <c r="BL125" s="4">
        <f t="shared" ref="BL125:BL130" si="408">BK125+9.14</f>
        <v>81.93999999999987</v>
      </c>
      <c r="BM125" s="3">
        <f t="shared" ref="BM125:BM130" si="409">BL125/$BM$123</f>
        <v>1.2726352119675854</v>
      </c>
      <c r="BQ125">
        <v>2</v>
      </c>
      <c r="BR125" s="4">
        <f>BR35*10</f>
        <v>-78.600000000000136</v>
      </c>
      <c r="BS125" s="2">
        <v>134.31119090365056</v>
      </c>
      <c r="BT125" s="2">
        <f t="shared" ref="BT125:BT130" si="410">BS125</f>
        <v>134.31119090365056</v>
      </c>
      <c r="BU125" s="4">
        <f t="shared" ref="BU125:BU130" si="411">BT125+BR125</f>
        <v>55.711190903650419</v>
      </c>
      <c r="BV125" s="3">
        <f t="shared" ref="BV125:BV130" si="412">BU125/$BV$123</f>
        <v>1.308953914287416</v>
      </c>
      <c r="BX125">
        <v>2</v>
      </c>
      <c r="BY125" s="4">
        <f>BY35*10</f>
        <v>74.200000000000088</v>
      </c>
      <c r="BZ125" s="4">
        <f t="shared" ref="BZ125:BZ130" si="413">BY125+2.03</f>
        <v>76.230000000000089</v>
      </c>
      <c r="CA125" s="3">
        <f t="shared" ref="CA125:CA130" si="414">BZ125/$CA$123</f>
        <v>1.2412161242618336</v>
      </c>
      <c r="CB125" s="4"/>
      <c r="CC125" s="3"/>
      <c r="CE125">
        <v>2</v>
      </c>
      <c r="CF125" s="4">
        <f>CF35*10</f>
        <v>-116.40000000000008</v>
      </c>
      <c r="CG125" s="2">
        <v>143.65457809694797</v>
      </c>
      <c r="CH125" s="2">
        <f t="shared" ref="CH125:CH130" si="415">CG125</f>
        <v>143.65457809694797</v>
      </c>
      <c r="CI125" s="4">
        <f t="shared" ref="CI125:CI130" si="416">CH125+CF125</f>
        <v>27.254578096947895</v>
      </c>
      <c r="CJ125" s="3">
        <f t="shared" ref="CJ125:CJ130" si="417">CI125/$CJ$123</f>
        <v>1.2765438202509249</v>
      </c>
      <c r="CL125">
        <v>2</v>
      </c>
      <c r="CM125" s="4">
        <f>CM35*10</f>
        <v>66.80000000000021</v>
      </c>
      <c r="CN125" s="4">
        <f t="shared" ref="CN125:CN130" si="418">CM125</f>
        <v>66.80000000000021</v>
      </c>
      <c r="CO125" s="3">
        <f t="shared" ref="CO125:CO130" si="419">CN125/$CO$123</f>
        <v>1.1812782293921624</v>
      </c>
      <c r="CS125">
        <v>2</v>
      </c>
      <c r="CT125" s="4">
        <f>CT35*10</f>
        <v>-84.399999999999977</v>
      </c>
      <c r="CU125" s="2">
        <v>128.47157390783966</v>
      </c>
      <c r="CV125" s="2">
        <f t="shared" ref="CV125:CV130" si="420">CU125</f>
        <v>128.47157390783966</v>
      </c>
      <c r="CW125" s="4">
        <f t="shared" ref="CW125:CW130" si="421">CV125+CT125</f>
        <v>44.071573907839678</v>
      </c>
      <c r="CX125" s="3">
        <f t="shared" ref="CX125:CX130" si="422">CW125/$CX$123</f>
        <v>1.3413103855766664</v>
      </c>
      <c r="CZ125">
        <v>2</v>
      </c>
      <c r="DA125" s="4">
        <f>DA35*10</f>
        <v>64.399999999999977</v>
      </c>
      <c r="DB125" s="3">
        <f t="shared" ref="DB125:DB130" si="423">DA125/$DB$123</f>
        <v>1.314672704008542</v>
      </c>
      <c r="DG125">
        <v>2</v>
      </c>
      <c r="DH125" s="4">
        <f>DH35*10</f>
        <v>-103.20000000000007</v>
      </c>
      <c r="DI125" s="2">
        <v>130.80742070616401</v>
      </c>
      <c r="DJ125" s="2">
        <f t="shared" ref="DJ125:DJ130" si="424">DI125</f>
        <v>130.80742070616401</v>
      </c>
      <c r="DK125" s="4">
        <f t="shared" ref="DK125:DK130" si="425">DJ125+DH125</f>
        <v>27.607420706163936</v>
      </c>
      <c r="DL125" s="3">
        <f t="shared" ref="DL125:DL130" si="426">DK125/$DL$123</f>
        <v>1.2877766459709494</v>
      </c>
      <c r="DN125">
        <v>2</v>
      </c>
      <c r="DO125" s="4">
        <f>DO35*10</f>
        <v>110</v>
      </c>
      <c r="DP125" s="3">
        <f t="shared" ref="DP125:DP130" si="427">DO125/$DP$123</f>
        <v>1.1793816559336567</v>
      </c>
      <c r="DU125">
        <v>2</v>
      </c>
      <c r="DV125" s="4">
        <f>DV35*10</f>
        <v>61.600000000000037</v>
      </c>
      <c r="DW125" s="3">
        <f t="shared" ref="DW125:DW130" si="428">DV125/$DW$123</f>
        <v>1.2033073689911824</v>
      </c>
      <c r="DX125" s="2"/>
      <c r="DY125" s="4"/>
      <c r="DZ125" s="3"/>
      <c r="EB125">
        <v>2</v>
      </c>
      <c r="EC125" s="4">
        <f>EC35*10</f>
        <v>38.200000000000003</v>
      </c>
      <c r="ED125" s="4">
        <f t="shared" ref="ED125:ED130" si="429">EC125+9.91</f>
        <v>48.11</v>
      </c>
      <c r="EE125" s="3">
        <f t="shared" ref="EE125:EE130" si="430">ED125/$EE$123</f>
        <v>0.87054328001149095</v>
      </c>
    </row>
    <row r="126" spans="2:140" x14ac:dyDescent="0.25">
      <c r="F126" s="8">
        <f t="shared" si="392"/>
        <v>1662</v>
      </c>
      <c r="G126" s="4">
        <f t="shared" si="392"/>
        <v>962.59385425526398</v>
      </c>
      <c r="H126" s="4">
        <f t="shared" si="392"/>
        <v>998.193854255264</v>
      </c>
      <c r="M126">
        <v>3</v>
      </c>
      <c r="N126" s="4">
        <f>N51*10</f>
        <v>-34.200000000000301</v>
      </c>
      <c r="O126" s="2">
        <v>55.765761148129201</v>
      </c>
      <c r="P126" s="2">
        <f t="shared" si="393"/>
        <v>55.765761148129201</v>
      </c>
      <c r="Q126" s="4">
        <f t="shared" si="394"/>
        <v>21.5657611481289</v>
      </c>
      <c r="R126" s="3">
        <f t="shared" si="395"/>
        <v>0.46000820683871718</v>
      </c>
      <c r="T126">
        <v>3</v>
      </c>
      <c r="U126" s="4">
        <f>U51*10</f>
        <v>52.400000000000233</v>
      </c>
      <c r="V126" s="3">
        <f t="shared" si="396"/>
        <v>0.46800539419850273</v>
      </c>
      <c r="AA126">
        <v>3</v>
      </c>
      <c r="AB126" s="4">
        <f>AB51*10</f>
        <v>-17.000000000000028</v>
      </c>
      <c r="AC126" s="2">
        <v>56.226379201014574</v>
      </c>
      <c r="AD126" s="2">
        <f t="shared" si="397"/>
        <v>56.226379201014574</v>
      </c>
      <c r="AE126" s="4">
        <f t="shared" si="398"/>
        <v>39.226379201014545</v>
      </c>
      <c r="AF126" s="3">
        <f t="shared" si="399"/>
        <v>0.99523545691529736</v>
      </c>
      <c r="AH126">
        <v>3</v>
      </c>
      <c r="AI126" s="4">
        <f>AI51*10</f>
        <v>50.19999999999996</v>
      </c>
      <c r="AJ126" s="3">
        <f t="shared" si="400"/>
        <v>0.58965468266957333</v>
      </c>
      <c r="AO126">
        <v>3</v>
      </c>
      <c r="AP126" s="4">
        <f>AP51*10</f>
        <v>-56.000000000000085</v>
      </c>
      <c r="AQ126" s="2">
        <v>92.437599744653895</v>
      </c>
      <c r="AR126" s="2">
        <f t="shared" si="401"/>
        <v>92.437599744653895</v>
      </c>
      <c r="AS126" s="4">
        <f t="shared" si="402"/>
        <v>36.437599744653809</v>
      </c>
      <c r="AT126" s="3">
        <f t="shared" si="403"/>
        <v>0.93983997861799295</v>
      </c>
      <c r="AV126">
        <v>3</v>
      </c>
      <c r="AW126" s="4">
        <f>AW51*10</f>
        <v>78.000000000000114</v>
      </c>
      <c r="AX126" s="3">
        <f t="shared" si="404"/>
        <v>0.88952663325841708</v>
      </c>
      <c r="BC126">
        <v>3</v>
      </c>
      <c r="BD126" s="4">
        <f>BD51*10</f>
        <v>-69.000000000000057</v>
      </c>
      <c r="BE126" s="2">
        <v>127.05084067253802</v>
      </c>
      <c r="BF126" s="2">
        <f t="shared" si="405"/>
        <v>127.05084067253802</v>
      </c>
      <c r="BG126" s="4">
        <f t="shared" si="406"/>
        <v>58.050840672537959</v>
      </c>
      <c r="BH126" s="3">
        <f t="shared" si="407"/>
        <v>1.321516046613664</v>
      </c>
      <c r="BJ126">
        <v>3</v>
      </c>
      <c r="BK126" s="4">
        <f>BK51*10</f>
        <v>69.200000000000088</v>
      </c>
      <c r="BL126" s="4">
        <f t="shared" si="408"/>
        <v>78.340000000000089</v>
      </c>
      <c r="BM126" s="3">
        <f t="shared" si="409"/>
        <v>1.2167225104410657</v>
      </c>
      <c r="BQ126">
        <v>3</v>
      </c>
      <c r="BR126" s="4">
        <f>BR51*10</f>
        <v>-73.2</v>
      </c>
      <c r="BS126" s="2">
        <v>128.10831837223199</v>
      </c>
      <c r="BT126" s="2">
        <f t="shared" si="410"/>
        <v>128.10831837223199</v>
      </c>
      <c r="BU126" s="4">
        <f t="shared" si="411"/>
        <v>54.908318372231989</v>
      </c>
      <c r="BV126" s="3">
        <f t="shared" si="412"/>
        <v>1.2900901433712366</v>
      </c>
      <c r="BX126">
        <v>3</v>
      </c>
      <c r="BY126" s="4">
        <f>BY51*10</f>
        <v>76.999999999999744</v>
      </c>
      <c r="BZ126" s="4">
        <f t="shared" si="413"/>
        <v>79.029999999999745</v>
      </c>
      <c r="CA126" s="3">
        <f t="shared" si="414"/>
        <v>1.286807166475302</v>
      </c>
      <c r="CB126" s="4"/>
      <c r="CC126" s="3"/>
      <c r="CE126">
        <v>3</v>
      </c>
      <c r="CF126" s="4">
        <f>CF51*10</f>
        <v>-106.99999999999989</v>
      </c>
      <c r="CG126" s="2">
        <v>137.089766606822</v>
      </c>
      <c r="CH126" s="2">
        <f t="shared" si="415"/>
        <v>137.089766606822</v>
      </c>
      <c r="CI126" s="4">
        <f t="shared" si="416"/>
        <v>30.08976660682211</v>
      </c>
      <c r="CJ126" s="3">
        <f t="shared" si="417"/>
        <v>1.4093377442167359</v>
      </c>
      <c r="CL126">
        <v>3</v>
      </c>
      <c r="CM126" s="4">
        <f>CM51*10</f>
        <v>76.200000000000045</v>
      </c>
      <c r="CN126" s="4">
        <f t="shared" si="418"/>
        <v>76.200000000000045</v>
      </c>
      <c r="CO126" s="3">
        <f t="shared" si="419"/>
        <v>1.3475060041868645</v>
      </c>
      <c r="CS126">
        <v>3</v>
      </c>
      <c r="CT126" s="4">
        <f>CT51*10</f>
        <v>-77.399999999999949</v>
      </c>
      <c r="CU126" s="2">
        <v>123.49491322561347</v>
      </c>
      <c r="CV126" s="2">
        <f t="shared" si="420"/>
        <v>123.49491322561347</v>
      </c>
      <c r="CW126" s="4">
        <f t="shared" si="421"/>
        <v>46.094913225613524</v>
      </c>
      <c r="CX126" s="3">
        <f t="shared" si="422"/>
        <v>1.4028903519774785</v>
      </c>
      <c r="CZ126">
        <v>3</v>
      </c>
      <c r="DA126" s="4">
        <f>DA51*10</f>
        <v>62.399999999999949</v>
      </c>
      <c r="DB126" s="3">
        <f t="shared" si="423"/>
        <v>1.2738443591635555</v>
      </c>
      <c r="DG126">
        <v>3</v>
      </c>
      <c r="DH126" s="4">
        <f>DH51*10</f>
        <v>-98.799999999999955</v>
      </c>
      <c r="DI126" s="2">
        <v>125.74027528426099</v>
      </c>
      <c r="DJ126" s="2">
        <f t="shared" si="424"/>
        <v>125.74027528426099</v>
      </c>
      <c r="DK126" s="4">
        <f t="shared" si="425"/>
        <v>26.940275284261034</v>
      </c>
      <c r="DL126" s="3">
        <f t="shared" si="426"/>
        <v>1.2566569588789507</v>
      </c>
      <c r="DN126">
        <v>3</v>
      </c>
      <c r="DO126" s="4">
        <f>DO51*10</f>
        <v>90.799999999999841</v>
      </c>
      <c r="DP126" s="3">
        <f t="shared" si="427"/>
        <v>0.97352594871614395</v>
      </c>
      <c r="DU126">
        <v>3</v>
      </c>
      <c r="DV126" s="4">
        <f>DV51*10</f>
        <v>44.200000000000159</v>
      </c>
      <c r="DW126" s="3">
        <f t="shared" si="428"/>
        <v>0.86341210567224713</v>
      </c>
      <c r="DX126" s="2"/>
      <c r="DY126" s="4"/>
      <c r="DZ126" s="3"/>
      <c r="EB126">
        <v>3</v>
      </c>
      <c r="EC126" s="4">
        <f>EC51*10</f>
        <v>27.800000000000011</v>
      </c>
      <c r="ED126" s="4">
        <f t="shared" si="429"/>
        <v>37.710000000000008</v>
      </c>
      <c r="EE126" s="3">
        <f t="shared" si="430"/>
        <v>0.68235682995704283</v>
      </c>
    </row>
    <row r="127" spans="2:140" x14ac:dyDescent="0.25">
      <c r="F127" s="8">
        <f t="shared" si="392"/>
        <v>1580</v>
      </c>
      <c r="G127" s="4">
        <f t="shared" si="392"/>
        <v>913.91282297846396</v>
      </c>
      <c r="H127" s="4">
        <f t="shared" si="392"/>
        <v>949.51282297846399</v>
      </c>
      <c r="M127">
        <v>4</v>
      </c>
      <c r="N127" s="4">
        <f>N67*10</f>
        <v>-36.200000000000045</v>
      </c>
      <c r="O127" s="2">
        <v>52.103536647872886</v>
      </c>
      <c r="P127" s="2">
        <f t="shared" si="393"/>
        <v>52.103536647872886</v>
      </c>
      <c r="Q127" s="4">
        <f t="shared" si="394"/>
        <v>15.903536647872841</v>
      </c>
      <c r="R127" s="3">
        <f t="shared" si="395"/>
        <v>0.33923019575019925</v>
      </c>
      <c r="T127">
        <v>4</v>
      </c>
      <c r="U127" s="4">
        <f>U67*10</f>
        <v>52.799999999999869</v>
      </c>
      <c r="V127" s="3">
        <f t="shared" si="396"/>
        <v>0.47157795445955675</v>
      </c>
      <c r="AA127">
        <v>4</v>
      </c>
      <c r="AB127" s="4">
        <f>AB67*10</f>
        <v>-29.599999999999937</v>
      </c>
      <c r="AC127" s="2">
        <v>53.403297400126817</v>
      </c>
      <c r="AD127" s="2">
        <f t="shared" si="397"/>
        <v>53.403297400126817</v>
      </c>
      <c r="AE127" s="4">
        <f t="shared" si="398"/>
        <v>23.80329740012688</v>
      </c>
      <c r="AF127" s="3">
        <f t="shared" si="399"/>
        <v>0.60392740922397636</v>
      </c>
      <c r="AH127">
        <v>4</v>
      </c>
      <c r="AI127" s="4">
        <f>AI67*10</f>
        <v>66.599999999999824</v>
      </c>
      <c r="AJ127" s="3">
        <f t="shared" si="400"/>
        <v>0.78229087382058793</v>
      </c>
      <c r="AO127">
        <v>4</v>
      </c>
      <c r="AP127" s="4">
        <f>AP67*10</f>
        <v>-44.599999999999795</v>
      </c>
      <c r="AQ127" s="2">
        <v>80.24640919246724</v>
      </c>
      <c r="AR127" s="2">
        <f t="shared" si="401"/>
        <v>80.24640919246724</v>
      </c>
      <c r="AS127" s="4">
        <f t="shared" si="402"/>
        <v>35.646409192467445</v>
      </c>
      <c r="AT127" s="3">
        <f t="shared" si="403"/>
        <v>0.91943269282363449</v>
      </c>
      <c r="AV127">
        <v>4</v>
      </c>
      <c r="AW127" s="4">
        <f>AW67*10</f>
        <v>83.400000000000034</v>
      </c>
      <c r="AX127" s="3">
        <f t="shared" si="404"/>
        <v>0.95110924633015259</v>
      </c>
      <c r="BC127">
        <v>4</v>
      </c>
      <c r="BD127" s="4">
        <f>BD67*10</f>
        <v>-73.800000000000168</v>
      </c>
      <c r="BE127" s="2">
        <v>127.38430744595678</v>
      </c>
      <c r="BF127" s="2">
        <f t="shared" si="405"/>
        <v>127.38430744595678</v>
      </c>
      <c r="BG127" s="4">
        <f t="shared" si="406"/>
        <v>53.584307445956611</v>
      </c>
      <c r="BH127" s="3">
        <f t="shared" si="407"/>
        <v>1.2198362903297435</v>
      </c>
      <c r="BJ127">
        <v>4</v>
      </c>
      <c r="BK127" s="4">
        <f>BK67*10</f>
        <v>65.19999999999996</v>
      </c>
      <c r="BL127" s="4">
        <f t="shared" si="408"/>
        <v>74.339999999999961</v>
      </c>
      <c r="BM127" s="3">
        <f t="shared" si="409"/>
        <v>1.1545972865227045</v>
      </c>
      <c r="BQ127">
        <v>4</v>
      </c>
      <c r="BR127" s="4">
        <f>BR67*10</f>
        <v>-52.999999999999901</v>
      </c>
      <c r="BS127" s="2">
        <v>110.22381807301009</v>
      </c>
      <c r="BT127" s="2">
        <f t="shared" si="410"/>
        <v>110.22381807301009</v>
      </c>
      <c r="BU127" s="4">
        <f t="shared" si="411"/>
        <v>57.223818073010193</v>
      </c>
      <c r="BV127" s="3">
        <f t="shared" si="412"/>
        <v>1.3444936186461904</v>
      </c>
      <c r="BX127">
        <v>4</v>
      </c>
      <c r="BY127" s="4">
        <f>BY67*10</f>
        <v>71.999999999999957</v>
      </c>
      <c r="BZ127" s="4">
        <f t="shared" si="413"/>
        <v>74.029999999999959</v>
      </c>
      <c r="CA127" s="3">
        <f t="shared" si="414"/>
        <v>1.2053945910941017</v>
      </c>
      <c r="CB127" s="4"/>
      <c r="CC127" s="3"/>
      <c r="CE127">
        <v>4</v>
      </c>
      <c r="CF127" s="4">
        <f>CF67*10</f>
        <v>-89.400000000000048</v>
      </c>
      <c r="CG127" s="2">
        <v>117.89156193895863</v>
      </c>
      <c r="CH127" s="2">
        <f t="shared" si="415"/>
        <v>117.89156193895863</v>
      </c>
      <c r="CI127" s="4">
        <f t="shared" si="416"/>
        <v>28.491561938958583</v>
      </c>
      <c r="CJ127" s="3">
        <f t="shared" si="417"/>
        <v>1.33448139219396</v>
      </c>
      <c r="CL127">
        <v>4</v>
      </c>
      <c r="CM127" s="4">
        <f>CM67*10</f>
        <v>65.600000000000023</v>
      </c>
      <c r="CN127" s="4">
        <f t="shared" si="418"/>
        <v>65.600000000000023</v>
      </c>
      <c r="CO127" s="3">
        <f t="shared" si="419"/>
        <v>1.1600576623970904</v>
      </c>
      <c r="CS127">
        <v>4</v>
      </c>
      <c r="CT127" s="4">
        <f>CT67*10</f>
        <v>-67.999999999999901</v>
      </c>
      <c r="CU127" s="2">
        <v>105.43147815679227</v>
      </c>
      <c r="CV127" s="2">
        <f t="shared" si="420"/>
        <v>105.43147815679227</v>
      </c>
      <c r="CW127" s="4">
        <f t="shared" si="421"/>
        <v>37.431478156792366</v>
      </c>
      <c r="CX127" s="3">
        <f t="shared" si="422"/>
        <v>1.1392202716468136</v>
      </c>
      <c r="CZ127">
        <v>4</v>
      </c>
      <c r="DA127" s="4">
        <f>DA67*10</f>
        <v>51.399999999999935</v>
      </c>
      <c r="DB127" s="3">
        <f t="shared" si="423"/>
        <v>1.0492884625161334</v>
      </c>
      <c r="DG127">
        <v>4</v>
      </c>
      <c r="DH127" s="4">
        <f>DH67*10</f>
        <v>-81.400000000000006</v>
      </c>
      <c r="DI127" s="2">
        <v>107.3484141232794</v>
      </c>
      <c r="DJ127" s="2">
        <f t="shared" si="424"/>
        <v>107.3484141232794</v>
      </c>
      <c r="DK127" s="4">
        <f t="shared" si="425"/>
        <v>25.948414123279392</v>
      </c>
      <c r="DL127" s="3">
        <f t="shared" si="426"/>
        <v>1.2103905708395708</v>
      </c>
      <c r="DN127">
        <v>4</v>
      </c>
      <c r="DO127" s="4">
        <f>DO67*10</f>
        <v>82.600000000000051</v>
      </c>
      <c r="DP127" s="3">
        <f t="shared" si="427"/>
        <v>0.88560840709200084</v>
      </c>
      <c r="DU127">
        <v>4</v>
      </c>
      <c r="DV127" s="4">
        <f>DV67*10</f>
        <v>56.400000000000077</v>
      </c>
      <c r="DW127" s="3">
        <f t="shared" si="428"/>
        <v>1.1017294742062134</v>
      </c>
      <c r="DX127" s="2"/>
      <c r="DY127" s="4"/>
      <c r="DZ127" s="3"/>
      <c r="EB127">
        <v>4</v>
      </c>
      <c r="EC127" s="4">
        <f>EC67*10</f>
        <v>18.799999999999955</v>
      </c>
      <c r="ED127" s="4">
        <f t="shared" si="429"/>
        <v>28.709999999999955</v>
      </c>
      <c r="EE127" s="3">
        <f t="shared" si="430"/>
        <v>0.51950317125607703</v>
      </c>
    </row>
    <row r="128" spans="2:140" x14ac:dyDescent="0.25">
      <c r="F128" s="8">
        <f t="shared" si="392"/>
        <v>1551</v>
      </c>
      <c r="G128" s="4">
        <f t="shared" si="392"/>
        <v>851.35447551219659</v>
      </c>
      <c r="H128" s="4">
        <f t="shared" si="392"/>
        <v>886.95447551219661</v>
      </c>
      <c r="M128">
        <v>5</v>
      </c>
      <c r="N128" s="4">
        <f>N83*10</f>
        <v>-34.000000000000057</v>
      </c>
      <c r="O128" s="2">
        <v>51.15274218349564</v>
      </c>
      <c r="P128" s="2">
        <f t="shared" si="393"/>
        <v>51.15274218349564</v>
      </c>
      <c r="Q128" s="4">
        <f t="shared" si="394"/>
        <v>17.152742183495583</v>
      </c>
      <c r="R128" s="3">
        <f t="shared" si="395"/>
        <v>0.36587635929006923</v>
      </c>
      <c r="T128">
        <v>5</v>
      </c>
      <c r="U128" s="4">
        <f>U83*10</f>
        <v>56.80000000000021</v>
      </c>
      <c r="V128" s="3">
        <f t="shared" si="396"/>
        <v>0.50730355707013242</v>
      </c>
      <c r="AA128">
        <v>5</v>
      </c>
      <c r="AB128" s="4">
        <f>AB83*10</f>
        <v>-21.800000000000068</v>
      </c>
      <c r="AC128" s="2">
        <v>46.58084971464806</v>
      </c>
      <c r="AD128" s="2">
        <f t="shared" si="397"/>
        <v>46.58084971464806</v>
      </c>
      <c r="AE128" s="4">
        <f t="shared" si="398"/>
        <v>24.780849714647992</v>
      </c>
      <c r="AF128" s="3">
        <f t="shared" si="399"/>
        <v>0.62872946192977031</v>
      </c>
      <c r="AH128">
        <v>5</v>
      </c>
      <c r="AI128" s="4">
        <f>AI83*10</f>
        <v>66.399999999999793</v>
      </c>
      <c r="AJ128" s="3">
        <f t="shared" si="400"/>
        <v>0.77994165197728249</v>
      </c>
      <c r="AO128">
        <v>5</v>
      </c>
      <c r="AP128" s="4">
        <f>AP83*10</f>
        <v>-41.8</v>
      </c>
      <c r="AQ128" s="2">
        <v>66.955952760932007</v>
      </c>
      <c r="AR128" s="2">
        <f t="shared" si="401"/>
        <v>66.955952760932007</v>
      </c>
      <c r="AS128" s="4">
        <f t="shared" si="402"/>
        <v>25.15595276093201</v>
      </c>
      <c r="AT128" s="3">
        <f t="shared" si="403"/>
        <v>0.64885091967174535</v>
      </c>
      <c r="AV128">
        <v>5</v>
      </c>
      <c r="AW128" s="4">
        <f>AW83*10</f>
        <v>79.400000000000119</v>
      </c>
      <c r="AX128" s="3">
        <f t="shared" si="404"/>
        <v>0.90549249590664505</v>
      </c>
      <c r="BC128">
        <v>5</v>
      </c>
      <c r="BD128" s="4">
        <f>BD83*10</f>
        <v>-72.000000000000028</v>
      </c>
      <c r="BE128" s="2">
        <v>116.37990392313844</v>
      </c>
      <c r="BF128" s="2">
        <f t="shared" si="405"/>
        <v>116.37990392313844</v>
      </c>
      <c r="BG128" s="4">
        <f t="shared" si="406"/>
        <v>44.379903923138414</v>
      </c>
      <c r="BH128" s="3">
        <f t="shared" si="407"/>
        <v>1.0102998423818694</v>
      </c>
      <c r="BJ128">
        <v>5</v>
      </c>
      <c r="BK128" s="4">
        <f>BK83*10</f>
        <v>54.200000000000017</v>
      </c>
      <c r="BL128" s="4">
        <f t="shared" si="408"/>
        <v>63.340000000000018</v>
      </c>
      <c r="BM128" s="3">
        <f t="shared" si="409"/>
        <v>0.98375292074721765</v>
      </c>
      <c r="BQ128">
        <v>5</v>
      </c>
      <c r="BR128" s="4">
        <f>BR83*10</f>
        <v>-52.79999999999994</v>
      </c>
      <c r="BS128" s="2">
        <v>103.90125673249599</v>
      </c>
      <c r="BT128" s="2">
        <f t="shared" si="410"/>
        <v>103.90125673249599</v>
      </c>
      <c r="BU128" s="4">
        <f t="shared" si="411"/>
        <v>51.101256732496054</v>
      </c>
      <c r="BV128" s="3">
        <f t="shared" si="412"/>
        <v>1.2006418986929974</v>
      </c>
      <c r="BX128">
        <v>5</v>
      </c>
      <c r="BY128" s="4">
        <f>BY83*10</f>
        <v>65.599999999999952</v>
      </c>
      <c r="BZ128" s="4">
        <f t="shared" si="413"/>
        <v>67.629999999999953</v>
      </c>
      <c r="CA128" s="3">
        <f t="shared" si="414"/>
        <v>1.1011864946061609</v>
      </c>
      <c r="CB128" s="4"/>
      <c r="CC128" s="3"/>
      <c r="CE128">
        <v>5</v>
      </c>
      <c r="CF128" s="4">
        <f>CF83*10</f>
        <v>-87.999999999999972</v>
      </c>
      <c r="CG128" s="2">
        <v>111.05960502693</v>
      </c>
      <c r="CH128" s="2">
        <f t="shared" si="415"/>
        <v>111.05960502693</v>
      </c>
      <c r="CI128" s="4">
        <f t="shared" si="416"/>
        <v>23.059605026930029</v>
      </c>
      <c r="CJ128" s="3">
        <f t="shared" si="417"/>
        <v>1.0800606118298763</v>
      </c>
      <c r="CL128">
        <v>5</v>
      </c>
      <c r="CM128" s="4">
        <f>CM83*10</f>
        <v>66.000000000000014</v>
      </c>
      <c r="CN128" s="4">
        <f t="shared" si="418"/>
        <v>66.000000000000014</v>
      </c>
      <c r="CO128" s="3">
        <f t="shared" si="419"/>
        <v>1.1671311847287797</v>
      </c>
      <c r="CS128">
        <v>5</v>
      </c>
      <c r="CT128" s="4">
        <f>CT83*10</f>
        <v>-64.400000000000048</v>
      </c>
      <c r="CU128" s="2">
        <v>98.427289048473966</v>
      </c>
      <c r="CV128" s="2">
        <f t="shared" si="420"/>
        <v>98.427289048473966</v>
      </c>
      <c r="CW128" s="4">
        <f t="shared" si="421"/>
        <v>34.027289048473918</v>
      </c>
      <c r="CX128" s="3">
        <f t="shared" si="422"/>
        <v>1.0356143914710145</v>
      </c>
      <c r="CZ128">
        <v>5</v>
      </c>
      <c r="DA128" s="4">
        <f>DA83*10</f>
        <v>51.000000000000014</v>
      </c>
      <c r="DB128" s="3">
        <f t="shared" si="423"/>
        <v>1.0411227935471379</v>
      </c>
      <c r="DG128">
        <v>5</v>
      </c>
      <c r="DH128" s="4">
        <f>DH83*10</f>
        <v>-75.600000000000094</v>
      </c>
      <c r="DI128" s="2">
        <v>100.2168761220826</v>
      </c>
      <c r="DJ128" s="2">
        <f t="shared" si="424"/>
        <v>100.2168761220826</v>
      </c>
      <c r="DK128" s="4">
        <f t="shared" si="425"/>
        <v>24.616876122082502</v>
      </c>
      <c r="DL128" s="3">
        <f t="shared" si="426"/>
        <v>1.148279605841622</v>
      </c>
      <c r="DN128">
        <v>5</v>
      </c>
      <c r="DO128" s="4">
        <f>DO83*10</f>
        <v>96.599999999999966</v>
      </c>
      <c r="DP128" s="3">
        <f t="shared" si="427"/>
        <v>1.0357115269381016</v>
      </c>
      <c r="DU128">
        <v>5</v>
      </c>
      <c r="DV128" s="4">
        <f>DV83*10</f>
        <v>31.200000000000188</v>
      </c>
      <c r="DW128" s="3">
        <f t="shared" si="428"/>
        <v>0.60946736870982299</v>
      </c>
      <c r="DX128" s="2"/>
      <c r="DY128" s="4"/>
      <c r="DZ128" s="3"/>
      <c r="EB128">
        <v>5</v>
      </c>
      <c r="EC128" s="4">
        <f>EC83*10</f>
        <v>18.799999999999955</v>
      </c>
      <c r="ED128" s="4">
        <f t="shared" si="429"/>
        <v>28.709999999999955</v>
      </c>
      <c r="EE128" s="3">
        <f t="shared" si="430"/>
        <v>0.51950317125607703</v>
      </c>
    </row>
    <row r="129" spans="6:135" x14ac:dyDescent="0.25">
      <c r="F129" s="8">
        <f t="shared" si="392"/>
        <v>1282</v>
      </c>
      <c r="G129" s="4">
        <f t="shared" si="392"/>
        <v>824.92739297588332</v>
      </c>
      <c r="H129" s="4">
        <f t="shared" si="392"/>
        <v>860.52739297588334</v>
      </c>
      <c r="M129">
        <v>6</v>
      </c>
      <c r="N129" s="4">
        <f>N99*10</f>
        <v>-31.799999999999784</v>
      </c>
      <c r="O129" s="2">
        <v>48.300358790363909</v>
      </c>
      <c r="P129" s="2">
        <f t="shared" si="393"/>
        <v>48.300358790363909</v>
      </c>
      <c r="Q129" s="4">
        <f t="shared" si="394"/>
        <v>16.500358790364125</v>
      </c>
      <c r="R129" s="3">
        <f t="shared" si="395"/>
        <v>0.35196070322838657</v>
      </c>
      <c r="T129">
        <v>6</v>
      </c>
      <c r="U129" s="4">
        <f>U99*10</f>
        <v>62.400000000000091</v>
      </c>
      <c r="V129" s="3">
        <f t="shared" si="396"/>
        <v>0.55731940072493291</v>
      </c>
      <c r="AA129">
        <v>6</v>
      </c>
      <c r="AB129" s="4">
        <f>AB99*10</f>
        <v>-17.400000000000233</v>
      </c>
      <c r="AC129" s="2">
        <v>48.698161065313883</v>
      </c>
      <c r="AD129" s="2">
        <f t="shared" si="397"/>
        <v>48.698161065313883</v>
      </c>
      <c r="AE129" s="4">
        <f t="shared" si="398"/>
        <v>31.29816106531365</v>
      </c>
      <c r="AF129" s="3">
        <f t="shared" si="399"/>
        <v>0.79408398794147095</v>
      </c>
      <c r="AH129">
        <v>6</v>
      </c>
      <c r="AI129" s="4">
        <f>AI99*10</f>
        <v>62.20000000000006</v>
      </c>
      <c r="AJ129" s="3">
        <f t="shared" si="400"/>
        <v>0.73060799326787906</v>
      </c>
      <c r="AO129">
        <v>6</v>
      </c>
      <c r="AP129" s="4">
        <f>AP99*10</f>
        <v>-30.399999999999849</v>
      </c>
      <c r="AQ129" s="2">
        <v>69.704117459304101</v>
      </c>
      <c r="AR129" s="2">
        <f t="shared" si="401"/>
        <v>69.704117459304101</v>
      </c>
      <c r="AS129" s="4">
        <f t="shared" si="402"/>
        <v>39.304117459304251</v>
      </c>
      <c r="AT129" s="3">
        <f t="shared" si="403"/>
        <v>1.0137764608924722</v>
      </c>
      <c r="AV129">
        <v>6</v>
      </c>
      <c r="AW129" s="4">
        <f>AW99*10</f>
        <v>56.399999999999721</v>
      </c>
      <c r="AX129" s="3">
        <f t="shared" si="404"/>
        <v>0.64319618097146669</v>
      </c>
      <c r="BC129">
        <v>6</v>
      </c>
      <c r="BD129" s="4">
        <f>BD99*10</f>
        <v>-56.999999999999744</v>
      </c>
      <c r="BE129" s="2">
        <v>100.038831064851</v>
      </c>
      <c r="BF129" s="2">
        <f t="shared" si="405"/>
        <v>100.038831064851</v>
      </c>
      <c r="BG129" s="4">
        <f t="shared" si="406"/>
        <v>43.038831064851252</v>
      </c>
      <c r="BH129" s="3">
        <f t="shared" si="407"/>
        <v>0.97977058076614687</v>
      </c>
      <c r="BJ129">
        <v>6</v>
      </c>
      <c r="BK129" s="4">
        <f>BK99*10</f>
        <v>50.999999999999943</v>
      </c>
      <c r="BL129" s="4">
        <f t="shared" si="408"/>
        <v>60.139999999999944</v>
      </c>
      <c r="BM129" s="3">
        <f t="shared" si="409"/>
        <v>0.93405274161252916</v>
      </c>
      <c r="BQ129">
        <v>6</v>
      </c>
      <c r="BR129" s="4">
        <f>BR99*10</f>
        <v>-49.80000000000004</v>
      </c>
      <c r="BS129" s="2">
        <v>98.27648114901254</v>
      </c>
      <c r="BT129" s="2">
        <f t="shared" si="410"/>
        <v>98.27648114901254</v>
      </c>
      <c r="BU129" s="4">
        <f t="shared" si="411"/>
        <v>48.4764811490125</v>
      </c>
      <c r="BV129" s="3">
        <f t="shared" si="412"/>
        <v>1.1389718783900979</v>
      </c>
      <c r="BX129">
        <v>6</v>
      </c>
      <c r="BY129" s="4">
        <f>BY99*10</f>
        <v>53.999999999999986</v>
      </c>
      <c r="BZ129" s="4">
        <f t="shared" si="413"/>
        <v>56.029999999999987</v>
      </c>
      <c r="CA129" s="3">
        <f t="shared" si="414"/>
        <v>0.91230931972176887</v>
      </c>
      <c r="CB129" s="4"/>
      <c r="CC129" s="3"/>
      <c r="CE129">
        <v>6</v>
      </c>
      <c r="CF129" s="4">
        <f>CF99*10</f>
        <v>-84.199999999999946</v>
      </c>
      <c r="CG129" s="2">
        <v>105.11310592459601</v>
      </c>
      <c r="CH129" s="2">
        <f t="shared" si="415"/>
        <v>105.11310592459601</v>
      </c>
      <c r="CI129" s="4">
        <f t="shared" si="416"/>
        <v>20.913105924596067</v>
      </c>
      <c r="CJ129" s="3">
        <f t="shared" si="417"/>
        <v>0.97952336797632256</v>
      </c>
      <c r="CL129">
        <v>6</v>
      </c>
      <c r="CM129" s="4">
        <f>CM99*10</f>
        <v>51.599999999999966</v>
      </c>
      <c r="CN129" s="4">
        <f t="shared" si="418"/>
        <v>51.599999999999966</v>
      </c>
      <c r="CO129" s="3">
        <f t="shared" si="419"/>
        <v>0.91248438078795424</v>
      </c>
      <c r="CS129">
        <v>6</v>
      </c>
      <c r="CT129" s="4">
        <f>CT99*10</f>
        <v>-55.400000000000063</v>
      </c>
      <c r="CU129" s="2">
        <v>94.003590664272863</v>
      </c>
      <c r="CV129" s="2">
        <f t="shared" si="420"/>
        <v>94.003590664272863</v>
      </c>
      <c r="CW129" s="4">
        <f t="shared" si="421"/>
        <v>38.603590664272801</v>
      </c>
      <c r="CX129" s="3">
        <f t="shared" si="422"/>
        <v>1.1748933039427658</v>
      </c>
      <c r="CZ129">
        <v>6</v>
      </c>
      <c r="DA129" s="4">
        <f>DA99*10</f>
        <v>56.600000000000108</v>
      </c>
      <c r="DB129" s="3">
        <f t="shared" si="423"/>
        <v>1.1554421591131001</v>
      </c>
      <c r="DG129">
        <v>6</v>
      </c>
      <c r="DH129" s="4">
        <f>DH99*10</f>
        <v>-74.000000000000199</v>
      </c>
      <c r="DI129" s="2">
        <v>95.712746858168728</v>
      </c>
      <c r="DJ129" s="2">
        <f t="shared" si="424"/>
        <v>95.712746858168728</v>
      </c>
      <c r="DK129" s="4">
        <f t="shared" si="425"/>
        <v>21.712746858168529</v>
      </c>
      <c r="DL129" s="3">
        <f t="shared" si="426"/>
        <v>1.0128134975530554</v>
      </c>
      <c r="DN129">
        <v>6</v>
      </c>
      <c r="DO129" s="4">
        <f>DO99*10</f>
        <v>86.800000000000068</v>
      </c>
      <c r="DP129" s="3">
        <f t="shared" si="427"/>
        <v>0.93063934304583162</v>
      </c>
      <c r="DU129">
        <v>6</v>
      </c>
      <c r="DV129" s="4">
        <f>DV99*10</f>
        <v>33.600000000000207</v>
      </c>
      <c r="DW129" s="3">
        <f t="shared" si="428"/>
        <v>0.65634947399519405</v>
      </c>
      <c r="DX129" s="2"/>
      <c r="DY129" s="4"/>
      <c r="DZ129" s="3"/>
      <c r="EB129">
        <v>6</v>
      </c>
      <c r="EC129" s="4">
        <f>EC99*10</f>
        <v>29.399999999999835</v>
      </c>
      <c r="ED129" s="4">
        <f t="shared" si="429"/>
        <v>39.309999999999832</v>
      </c>
      <c r="EE129" s="3">
        <f t="shared" si="430"/>
        <v>0.71130859150387793</v>
      </c>
    </row>
    <row r="130" spans="6:135" x14ac:dyDescent="0.25">
      <c r="F130" s="8">
        <f t="shared" si="392"/>
        <v>1005</v>
      </c>
      <c r="G130" s="4">
        <f t="shared" si="392"/>
        <v>795.96395660834503</v>
      </c>
      <c r="H130" s="4">
        <f t="shared" si="392"/>
        <v>831.56395660834505</v>
      </c>
      <c r="M130">
        <v>7</v>
      </c>
      <c r="N130" s="4">
        <f>N115*10</f>
        <v>-24.200000000000017</v>
      </c>
      <c r="O130" s="2">
        <v>45.398769861609402</v>
      </c>
      <c r="P130" s="2">
        <f t="shared" si="393"/>
        <v>45.398769861609402</v>
      </c>
      <c r="Q130" s="4">
        <f t="shared" si="394"/>
        <v>21.198769861609385</v>
      </c>
      <c r="R130" s="3">
        <f t="shared" si="395"/>
        <v>0.45218010364877143</v>
      </c>
      <c r="T130">
        <v>7</v>
      </c>
      <c r="U130" s="4">
        <f>U115*10</f>
        <v>59.399999999999977</v>
      </c>
      <c r="V130" s="3">
        <f t="shared" si="396"/>
        <v>0.53052519876700244</v>
      </c>
      <c r="AA130">
        <v>7</v>
      </c>
      <c r="AB130" s="4">
        <f>AB115*10</f>
        <v>-14.200000000000017</v>
      </c>
      <c r="AC130" s="2">
        <v>43.522511097019652</v>
      </c>
      <c r="AD130" s="2">
        <f t="shared" si="397"/>
        <v>43.522511097019652</v>
      </c>
      <c r="AE130" s="4">
        <f t="shared" si="398"/>
        <v>29.322511097019635</v>
      </c>
      <c r="AF130" s="3">
        <f t="shared" si="399"/>
        <v>0.74395861468629854</v>
      </c>
      <c r="AH130">
        <v>7</v>
      </c>
      <c r="AI130" s="4">
        <f>AI115*10</f>
        <v>48.400000000000105</v>
      </c>
      <c r="AJ130" s="3">
        <f t="shared" si="400"/>
        <v>0.56851168607982938</v>
      </c>
      <c r="AO130">
        <v>7</v>
      </c>
      <c r="AP130" s="4">
        <f>AP115*10</f>
        <v>-38.800000000000168</v>
      </c>
      <c r="AQ130" s="2">
        <v>66.955952760932007</v>
      </c>
      <c r="AR130" s="2">
        <f t="shared" si="401"/>
        <v>66.955952760932007</v>
      </c>
      <c r="AS130" s="4">
        <f t="shared" si="402"/>
        <v>28.155952760931839</v>
      </c>
      <c r="AT130" s="3">
        <f t="shared" si="403"/>
        <v>0.72623032873305449</v>
      </c>
      <c r="AV130">
        <v>7</v>
      </c>
      <c r="AW130" s="4">
        <f>AW115*10</f>
        <v>62.800000000000082</v>
      </c>
      <c r="AX130" s="3">
        <f t="shared" si="404"/>
        <v>0.71618298164908434</v>
      </c>
      <c r="BC130">
        <v>7</v>
      </c>
      <c r="BD130" s="4">
        <f>BD115*10</f>
        <v>-55.59999999999981</v>
      </c>
      <c r="BE130" s="2">
        <v>95.370696557245793</v>
      </c>
      <c r="BF130" s="2">
        <f t="shared" si="405"/>
        <v>95.370696557245793</v>
      </c>
      <c r="BG130" s="4">
        <f t="shared" si="406"/>
        <v>39.770696557245984</v>
      </c>
      <c r="BH130" s="3">
        <f t="shared" si="407"/>
        <v>0.90537213719054266</v>
      </c>
      <c r="BJ130">
        <v>7</v>
      </c>
      <c r="BK130" s="4">
        <f>BK115*10</f>
        <v>57.999999999999829</v>
      </c>
      <c r="BL130" s="4">
        <f t="shared" si="408"/>
        <v>67.13999999999983</v>
      </c>
      <c r="BM130" s="3">
        <f t="shared" si="409"/>
        <v>1.042771883469656</v>
      </c>
      <c r="BQ130">
        <v>7</v>
      </c>
      <c r="BR130" s="4">
        <f>BR115*10</f>
        <v>-53.400000000000034</v>
      </c>
      <c r="BS130" s="2">
        <v>93.45900658288457</v>
      </c>
      <c r="BT130" s="2">
        <f t="shared" si="410"/>
        <v>93.45900658288457</v>
      </c>
      <c r="BU130" s="4">
        <f t="shared" si="411"/>
        <v>40.059006582884535</v>
      </c>
      <c r="BV130" s="3">
        <f t="shared" si="412"/>
        <v>0.94120036959569475</v>
      </c>
      <c r="BX130">
        <v>7</v>
      </c>
      <c r="BY130" s="4">
        <f>BY115*10</f>
        <v>51.600000000000037</v>
      </c>
      <c r="BZ130" s="4">
        <f t="shared" si="413"/>
        <v>53.630000000000038</v>
      </c>
      <c r="CA130" s="3">
        <f t="shared" si="414"/>
        <v>0.87323128353879187</v>
      </c>
      <c r="CB130" s="4"/>
      <c r="CC130" s="3"/>
      <c r="CE130">
        <v>7</v>
      </c>
      <c r="CF130" s="4">
        <f>CF115*10</f>
        <v>-80.399999999999991</v>
      </c>
      <c r="CG130" s="2">
        <v>99.96050269299829</v>
      </c>
      <c r="CH130" s="2">
        <f t="shared" si="415"/>
        <v>99.96050269299829</v>
      </c>
      <c r="CI130" s="4">
        <f t="shared" si="416"/>
        <v>19.560502692998298</v>
      </c>
      <c r="CJ130" s="3">
        <f t="shared" si="417"/>
        <v>0.91617044097794342</v>
      </c>
      <c r="CL130">
        <v>7</v>
      </c>
      <c r="CM130" s="4">
        <f>CM115*10</f>
        <v>55</v>
      </c>
      <c r="CN130" s="4">
        <f t="shared" si="418"/>
        <v>55</v>
      </c>
      <c r="CO130" s="3">
        <f t="shared" si="419"/>
        <v>0.9726093206073162</v>
      </c>
      <c r="CS130">
        <v>7</v>
      </c>
      <c r="CT130" s="4">
        <f>CT115*10</f>
        <v>-49.400000000000119</v>
      </c>
      <c r="CU130" s="2">
        <v>89.395571514063505</v>
      </c>
      <c r="CV130" s="2">
        <f t="shared" si="420"/>
        <v>89.395571514063505</v>
      </c>
      <c r="CW130" s="4">
        <f t="shared" si="421"/>
        <v>39.995571514063386</v>
      </c>
      <c r="CX130" s="3">
        <f t="shared" si="422"/>
        <v>1.2172579894938715</v>
      </c>
      <c r="CZ130">
        <v>7</v>
      </c>
      <c r="DA130" s="4">
        <f>DA115*10</f>
        <v>58.200000000000074</v>
      </c>
      <c r="DB130" s="3">
        <f t="shared" si="423"/>
        <v>1.1881048349890879</v>
      </c>
      <c r="DG130">
        <v>7</v>
      </c>
      <c r="DH130" s="4">
        <f>DH115*10</f>
        <v>-69.799999999999898</v>
      </c>
      <c r="DI130" s="2">
        <v>91.020945541591942</v>
      </c>
      <c r="DJ130" s="2">
        <f t="shared" si="424"/>
        <v>91.020945541591942</v>
      </c>
      <c r="DK130" s="4">
        <f t="shared" si="425"/>
        <v>21.220945541592044</v>
      </c>
      <c r="DL130" s="3">
        <f t="shared" si="426"/>
        <v>0.98987291731248417</v>
      </c>
      <c r="DN130">
        <v>7</v>
      </c>
      <c r="DO130" s="4">
        <f>DO115*10</f>
        <v>91.4</v>
      </c>
      <c r="DP130" s="3">
        <f t="shared" si="427"/>
        <v>0.97995893956669289</v>
      </c>
      <c r="DU130">
        <v>7</v>
      </c>
      <c r="DV130" s="4">
        <f>DV115*10</f>
        <v>31.799999999999997</v>
      </c>
      <c r="DW130" s="3">
        <f t="shared" si="428"/>
        <v>0.6211878950311619</v>
      </c>
      <c r="DX130" s="2"/>
      <c r="DY130" s="4"/>
      <c r="DZ130" s="3"/>
      <c r="EB130">
        <v>7</v>
      </c>
      <c r="EC130" s="4">
        <f>EC115*10</f>
        <v>18.999999999999915</v>
      </c>
      <c r="ED130" s="4">
        <f t="shared" si="429"/>
        <v>28.909999999999915</v>
      </c>
      <c r="EE130" s="3">
        <f t="shared" si="430"/>
        <v>0.52312214144943114</v>
      </c>
    </row>
    <row r="131" spans="6:135" x14ac:dyDescent="0.25">
      <c r="F131" s="2"/>
    </row>
    <row r="132" spans="6:135" x14ac:dyDescent="0.25">
      <c r="F132" s="4">
        <f>AVERAGE(F124:F130)</f>
        <v>1523.2857142857142</v>
      </c>
      <c r="G132" s="4">
        <f>AVERAGE(G124:G130)</f>
        <v>908.56571428571408</v>
      </c>
      <c r="H132" s="4">
        <f>AVERAGE(H124:H130)</f>
        <v>944.16571428571399</v>
      </c>
      <c r="N132" s="4">
        <f>AVERAGE(N124:N130)</f>
        <v>-32.085714285714317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20.914285714285679</v>
      </c>
      <c r="R132" s="3">
        <f>AVERAGE(R124:R130)</f>
        <v>0.44611191799162986</v>
      </c>
      <c r="U132" s="4">
        <f>AVERAGE(U124:U130)</f>
        <v>53.485714285714344</v>
      </c>
      <c r="V132" s="3">
        <f>AVERAGE(V124:V130)</f>
        <v>0.47770234347851376</v>
      </c>
      <c r="AB132" s="4">
        <f>AVERAGE(AB124:AB130)</f>
        <v>-20.800000000000004</v>
      </c>
      <c r="AC132" s="2">
        <f>AVERAGE(AC124:AC130)</f>
        <v>53</v>
      </c>
      <c r="AD132" s="2">
        <f>AVERAGE(AD124:AD130)</f>
        <v>53</v>
      </c>
      <c r="AE132" s="4">
        <f>AVERAGE(AE124:AE130)</f>
        <v>32.199999999999982</v>
      </c>
      <c r="AF132" s="3">
        <f>AVERAGE(AF124:AF130)</f>
        <v>0.81696507211258795</v>
      </c>
      <c r="AI132" s="4">
        <f>AVERAGE(AI124:AI130)</f>
        <v>54.828571428571351</v>
      </c>
      <c r="AJ132" s="3">
        <f>AVERAGE(AJ124:AJ130)</f>
        <v>0.64402238818606172</v>
      </c>
      <c r="AP132" s="4">
        <f>AVERAGE(AP124:AP130)</f>
        <v>-48.34285714285712</v>
      </c>
      <c r="AQ132" s="2">
        <f>AVERAGE(AQ124:AQ130)</f>
        <v>82.000000000000028</v>
      </c>
      <c r="AR132" s="2">
        <f>AVERAGE(AR124:AR130)</f>
        <v>82.000000000000028</v>
      </c>
      <c r="AS132" s="2">
        <f>AVERAGE(AS124:AS130)</f>
        <v>33.657142857142915</v>
      </c>
      <c r="AT132" s="3">
        <f>AVERAGE(AT124:AT130)</f>
        <v>0.86812327499264241</v>
      </c>
      <c r="AW132" s="4">
        <f>AVERAGE(AW124:AW130)</f>
        <v>75.40000000000002</v>
      </c>
      <c r="AX132" s="3">
        <f>AVERAGE(AX124:AX130)</f>
        <v>0.8598757454831355</v>
      </c>
      <c r="BD132" s="4">
        <f>AVERAGE(BD124:BD130)</f>
        <v>-67.371428571428538</v>
      </c>
      <c r="BE132" s="2">
        <f>AVERAGE(BE124:BE130)</f>
        <v>118.99999999999986</v>
      </c>
      <c r="BF132" s="2">
        <f>AVERAGE(BF124:BF130)</f>
        <v>118.99999999999986</v>
      </c>
      <c r="BG132" s="2">
        <f>AVERAGE(BG124:BG130)</f>
        <v>51.628571428571327</v>
      </c>
      <c r="BH132" s="3">
        <f>AVERAGE(BH124:BH130)</f>
        <v>1.1753143419828762</v>
      </c>
      <c r="BK132" s="4">
        <f>AVERAGE(BK124:BK130)</f>
        <v>64.542857142857088</v>
      </c>
      <c r="BL132" s="4">
        <f>AVERAGE(BL124:BL130)</f>
        <v>73.682857142857088</v>
      </c>
      <c r="BM132" s="3">
        <f>AVERAGE(BM124:BM130)</f>
        <v>1.1443909997361168</v>
      </c>
      <c r="BR132" s="4">
        <f>AVERAGE(BR124:BR130)</f>
        <v>-62.314285714285695</v>
      </c>
      <c r="BS132" s="4">
        <f>AVERAGE(BS124:BS130)</f>
        <v>115.00000000000003</v>
      </c>
      <c r="BT132" s="4">
        <f>AVERAGE(BT124:BT130)</f>
        <v>115.00000000000003</v>
      </c>
      <c r="BU132" s="4">
        <f>AVERAGE(BU124:BU130)</f>
        <v>52.685714285714354</v>
      </c>
      <c r="BV132" s="3">
        <f>AVERAGE(BV124:BV130)</f>
        <v>1.2378692830419371</v>
      </c>
      <c r="BY132" s="4">
        <f>AVERAGE(BY124:BY130)</f>
        <v>68.714285714285651</v>
      </c>
      <c r="BZ132" s="4">
        <f>AVERAGE(BZ124:BZ130)</f>
        <v>70.744285714285652</v>
      </c>
      <c r="CA132" s="3">
        <f>AVERAGE(CA124:CA130)</f>
        <v>1.1518948987007391</v>
      </c>
      <c r="CB132" s="4"/>
      <c r="CC132" s="3"/>
      <c r="CF132" s="4">
        <f>AVERAGE(CF124:CF130)</f>
        <v>-96.914285714285683</v>
      </c>
      <c r="CG132" s="4">
        <f>AVERAGE(CG124:CG130)</f>
        <v>122.99999999999996</v>
      </c>
      <c r="CH132" s="4">
        <f>AVERAGE(CH124:CH130)</f>
        <v>122.99999999999996</v>
      </c>
      <c r="CI132" s="4">
        <f>AVERAGE(CI124:CI130)</f>
        <v>26.085714285714289</v>
      </c>
      <c r="CJ132" s="3">
        <f>AVERAGE(CJ124:CJ130)</f>
        <v>1.2217968390414709</v>
      </c>
      <c r="CM132" s="4">
        <f>AVERAGE(CM124:CM130)</f>
        <v>66</v>
      </c>
      <c r="CN132" s="4">
        <f>AVERAGE(CN124:CN130)</f>
        <v>66</v>
      </c>
      <c r="CO132" s="3">
        <f>AVERAGE(CO124:CO130)</f>
        <v>1.1671311847287795</v>
      </c>
      <c r="CT132" s="4">
        <f>AVERAGE(CT124:CT130)</f>
        <v>-69.085714285714275</v>
      </c>
      <c r="CU132" s="4">
        <f>AVERAGE(CU124:CU130)</f>
        <v>110</v>
      </c>
      <c r="CV132" s="4">
        <f>AVERAGE(CV124:CV130)</f>
        <v>110</v>
      </c>
      <c r="CW132" s="4">
        <f>AVERAGE(CW124:CW130)</f>
        <v>40.914285714285732</v>
      </c>
      <c r="CX132" s="3">
        <f>AVERAGE(CX124:CX130)</f>
        <v>1.2452188901123038</v>
      </c>
      <c r="DA132" s="4">
        <f>AVERAGE(DA124:DA130)</f>
        <v>58.228571428571414</v>
      </c>
      <c r="DB132" s="3">
        <f>AVERAGE(DB124:DB130)</f>
        <v>1.1886880970583005</v>
      </c>
      <c r="DH132" s="4">
        <f>AVERAGE(DH124:DH130)</f>
        <v>-87.428571428571459</v>
      </c>
      <c r="DI132" s="4">
        <f>AVERAGE(DI124:DI130)</f>
        <v>112.00000000000001</v>
      </c>
      <c r="DJ132" s="4">
        <f>AVERAGE(DJ124:DJ130)</f>
        <v>112.00000000000001</v>
      </c>
      <c r="DK132" s="4">
        <f>AVERAGE(DK124:DK130)</f>
        <v>24.571428571428559</v>
      </c>
      <c r="DL132" s="3">
        <f>AVERAGE(DL124:DL130)</f>
        <v>1.1461596579127067</v>
      </c>
      <c r="DO132" s="4">
        <f>AVERAGE(DO124:DO130)</f>
        <v>92.257142857142838</v>
      </c>
      <c r="DP132" s="3">
        <f>AVERAGE(DP124:DP130)</f>
        <v>0.98914892649604613</v>
      </c>
      <c r="DV132" s="4">
        <f>AVERAGE(DV124:DV130)</f>
        <v>44.600000000000087</v>
      </c>
      <c r="DW132" s="3">
        <f>AVERAGE(DW124:DW130)</f>
        <v>0.87122578988647414</v>
      </c>
      <c r="DX132" s="4"/>
      <c r="DY132" s="4"/>
      <c r="DZ132" s="3"/>
      <c r="EC132" s="4">
        <f>AVERAGE(EC124:EC130)</f>
        <v>26.771428571428523</v>
      </c>
      <c r="ED132" s="4">
        <f>AVERAGE(ED124:ED130)</f>
        <v>36.681428571428519</v>
      </c>
      <c r="EE132" s="3">
        <f>AVERAGE(EE124:EE130)</f>
        <v>0.66374498324836018</v>
      </c>
    </row>
    <row r="133" spans="6:135" x14ac:dyDescent="0.25">
      <c r="F133" s="4">
        <f>STDEV(F124:F130)</f>
        <v>290.30082919029275</v>
      </c>
      <c r="G133" s="4">
        <f>STDEV(G124:G130)</f>
        <v>86.827272898089205</v>
      </c>
      <c r="H133" s="4">
        <f>STDEV(H124:H130)</f>
        <v>86.827272898089163</v>
      </c>
      <c r="N133" s="4">
        <f>STDEV(N124:N130)</f>
        <v>3.8259763770958521</v>
      </c>
      <c r="O133" s="4">
        <f>STDEV(O124:O130)</f>
        <v>5.3692582549599717</v>
      </c>
      <c r="P133" s="4">
        <f>STDEV(P124:P130)</f>
        <v>5.3692582549599717</v>
      </c>
      <c r="Q133" s="4">
        <f>STDEV(Q124:Q130)</f>
        <v>4.7821626569159799</v>
      </c>
      <c r="R133" s="3">
        <f>STDEV(R124:R130)</f>
        <v>0.10200586260364103</v>
      </c>
      <c r="U133" s="4">
        <f>STDEV(U124:U130)</f>
        <v>6.6531768280093715</v>
      </c>
      <c r="V133" s="3">
        <f>STDEV(V124:V130)</f>
        <v>5.9422187863834075E-2</v>
      </c>
      <c r="AB133" s="4">
        <f>STDEV(AB124:AB130)</f>
        <v>5.1316014394468175</v>
      </c>
      <c r="AC133" s="4">
        <f>STDEV(AC124:AC130)</f>
        <v>7.0560238962895179</v>
      </c>
      <c r="AD133" s="4">
        <f>STDEV(AD124:AD130)</f>
        <v>7.0560238962895179</v>
      </c>
      <c r="AE133" s="4">
        <f>STDEV(AE124:AE130)</f>
        <v>6.6214478251759443</v>
      </c>
      <c r="AF133" s="3">
        <f>STDEV(AF124:AF130)</f>
        <v>0.16799663353989303</v>
      </c>
      <c r="AI133" s="4">
        <f>STDEV(AI124:AI130)</f>
        <v>10.237466204374673</v>
      </c>
      <c r="AJ133" s="3">
        <f>STDEV(AJ124:AJ130)</f>
        <v>0.12025039613707328</v>
      </c>
      <c r="AP133" s="4">
        <f>STDEV(AP124:AP130)</f>
        <v>12.793078485761605</v>
      </c>
      <c r="AQ133" s="4">
        <f>STDEV(AQ124:AQ130)</f>
        <v>14.627098306346024</v>
      </c>
      <c r="AR133" s="4">
        <f>STDEV(AR124:AR130)</f>
        <v>14.627098306346024</v>
      </c>
      <c r="AS133" s="4">
        <f>STDEV(AS124:AS130)</f>
        <v>5.0425731731526229</v>
      </c>
      <c r="AT133" s="3">
        <f>STDEV(AT124:AT130)</f>
        <v>0.13006377742899347</v>
      </c>
      <c r="AW133" s="4">
        <f>STDEV(AW124:AW130)</f>
        <v>11.72916592658377</v>
      </c>
      <c r="AX133" s="3">
        <f>STDEV(AX124:AX130)</f>
        <v>0.13376160868722364</v>
      </c>
      <c r="BD133" s="4">
        <f>STDEV(BD124:BD130)</f>
        <v>7.7109693047663246</v>
      </c>
      <c r="BE133" s="4">
        <f>STDEV(BE124:BE130)</f>
        <v>15.674193227231248</v>
      </c>
      <c r="BF133" s="4">
        <f>STDEV(BF124:BF130)</f>
        <v>15.674193227231248</v>
      </c>
      <c r="BG133" s="4">
        <f>STDEV(BG124:BG130)</f>
        <v>9.1164684739659982</v>
      </c>
      <c r="BH133" s="3">
        <f>STDEV(BH124:BH130)</f>
        <v>0.20753462374047899</v>
      </c>
      <c r="BK133" s="4">
        <f>STDEV(BK124:BK130)</f>
        <v>10.860149959501303</v>
      </c>
      <c r="BL133" s="4">
        <f>STDEV(BL124:BL130)</f>
        <v>10.860149959501275</v>
      </c>
      <c r="BM133" s="3">
        <f>STDEV(BM124:BM130)</f>
        <v>0.16867231200524407</v>
      </c>
      <c r="BR133" s="4">
        <f>STDEV(BR124:BR130)</f>
        <v>12.703730235830799</v>
      </c>
      <c r="BS133" s="4">
        <f>STDEV(BS124:BS130)</f>
        <v>17.824093624334804</v>
      </c>
      <c r="BT133" s="4">
        <f>STDEV(BT124:BT130)</f>
        <v>17.824093624334804</v>
      </c>
      <c r="BU133" s="4">
        <f>STDEV(BU124:BU130)</f>
        <v>6.9390130195551558</v>
      </c>
      <c r="BV133" s="3">
        <f>STDEV(BV124:BV130)</f>
        <v>0.16303453769183446</v>
      </c>
      <c r="BY133" s="4">
        <f>STDEV(BY124:BY130)</f>
        <v>12.573441397303506</v>
      </c>
      <c r="BZ133" s="4">
        <f>STDEV(BZ124:BZ130)</f>
        <v>12.573441397303602</v>
      </c>
      <c r="CA133" s="3">
        <f>STDEV(CA124:CA130)</f>
        <v>0.20472724911182336</v>
      </c>
      <c r="CB133" s="4"/>
      <c r="CC133" s="3"/>
      <c r="CF133" s="4">
        <f>STDEV(CF124:CF130)</f>
        <v>14.778749222157771</v>
      </c>
      <c r="CG133" s="4">
        <f>STDEV(CG124:CG130)</f>
        <v>19.07981253832725</v>
      </c>
      <c r="CH133" s="4">
        <f>STDEV(CH124:CH130)</f>
        <v>19.07981253832725</v>
      </c>
      <c r="CI133" s="4">
        <f>STDEV(CI124:CI130)</f>
        <v>5.0453240785072895</v>
      </c>
      <c r="CJ133" s="3">
        <f>STDEV(CJ124:CJ130)</f>
        <v>0.236311758364841</v>
      </c>
      <c r="CM133" s="4">
        <f>STDEV(CM124:CM130)</f>
        <v>10.42624892598802</v>
      </c>
      <c r="CN133" s="4">
        <f>STDEV(CN124:CN130)</f>
        <v>10.42624892598802</v>
      </c>
      <c r="CO133" s="3">
        <f>STDEV(CO124:CO130)</f>
        <v>0.18437576153432736</v>
      </c>
      <c r="CT133" s="4">
        <f>STDEV(CT124:CT130)</f>
        <v>13.797998474589003</v>
      </c>
      <c r="CU133" s="4">
        <f>STDEV(CU124:CU130)</f>
        <v>17.273115961536313</v>
      </c>
      <c r="CV133" s="4">
        <f>STDEV(CV124:CV130)</f>
        <v>17.273115961536313</v>
      </c>
      <c r="CW133" s="4">
        <f>STDEV(CW124:CW130)</f>
        <v>4.6589098029484699</v>
      </c>
      <c r="CX133" s="3">
        <f>STDEV(CX124:CX130)</f>
        <v>0.14179307771552263</v>
      </c>
      <c r="DA133" s="4">
        <f>STDEV(DA124:DA130)</f>
        <v>5.5658824654359549</v>
      </c>
      <c r="DB133" s="3">
        <f>STDEV(DB124:DB130)</f>
        <v>0.11362288433273944</v>
      </c>
      <c r="DH133" s="4">
        <f>STDEV(DH124:DH130)</f>
        <v>15.913276876632898</v>
      </c>
      <c r="DI133" s="4">
        <f>STDEV(DI124:DI130)</f>
        <v>17.587172615382286</v>
      </c>
      <c r="DJ133" s="4">
        <f>STDEV(DJ124:DJ130)</f>
        <v>17.587172615382286</v>
      </c>
      <c r="DK133" s="4">
        <f>STDEV(DK124:DK130)</f>
        <v>2.4666675181711661</v>
      </c>
      <c r="DL133" s="3">
        <f>STDEV(DL124:DL130)</f>
        <v>0.1150602534400009</v>
      </c>
      <c r="DO133" s="4">
        <f>STDEV(DO124:DO130)</f>
        <v>8.9559769879965341</v>
      </c>
      <c r="DP133" s="3">
        <f>STDEV(DP124:DP130)</f>
        <v>9.6022863369155262E-2</v>
      </c>
      <c r="DV133" s="4">
        <f>STDEV(DV124:DV130)</f>
        <v>12.716393618737358</v>
      </c>
      <c r="DW133" s="3">
        <f>STDEV(DW124:DW130)</f>
        <v>0.24840471020160942</v>
      </c>
      <c r="DX133" s="4"/>
      <c r="DY133" s="4"/>
      <c r="DZ133" s="3"/>
      <c r="EC133" s="4">
        <f>STDEV(EC124:EC130)</f>
        <v>8.1702130298041418</v>
      </c>
      <c r="ED133" s="4">
        <f>STDEV(ED124:ED130)</f>
        <v>8.1702130298041133</v>
      </c>
      <c r="EE133" s="3">
        <f>STDEV(EE124:EE130)</f>
        <v>0.14783878714109985</v>
      </c>
    </row>
    <row r="134" spans="6:135" x14ac:dyDescent="0.25">
      <c r="F134" s="3">
        <f>ABS(F133/F132)</f>
        <v>0.1905754294600065</v>
      </c>
      <c r="G134" s="3">
        <f>ABS(G133/G132)</f>
        <v>9.5565209574686727E-2</v>
      </c>
      <c r="H134" s="3">
        <f>ABS(H133/H132)</f>
        <v>9.1961899891457366E-2</v>
      </c>
      <c r="N134" s="3">
        <f>ABS(N133/N132)</f>
        <v>0.119242362598713</v>
      </c>
      <c r="O134" s="3">
        <f>ABS(O133/O132)</f>
        <v>0.10130675952754663</v>
      </c>
      <c r="P134" s="3">
        <f>ABS(P133/P132)</f>
        <v>0.10130675952754663</v>
      </c>
      <c r="Q134" s="3">
        <f>ABS(Q133/Q132)</f>
        <v>0.22865531829516336</v>
      </c>
      <c r="R134" s="3">
        <f>ABS(R133/R132)</f>
        <v>0.22865531829516131</v>
      </c>
      <c r="U134" s="3">
        <f>ABS(U133/U132)</f>
        <v>0.12439166078008961</v>
      </c>
      <c r="V134" s="3">
        <f>ABS(V133/V132)</f>
        <v>0.12439166078009158</v>
      </c>
      <c r="AB134" s="3">
        <f>ABS(AB133/AB132)</f>
        <v>0.24671160766571232</v>
      </c>
      <c r="AC134" s="3">
        <f>ABS(AC133/AC132)</f>
        <v>0.13313252634508524</v>
      </c>
      <c r="AD134" s="3">
        <f>ABS(AD133/AD132)</f>
        <v>0.13313252634508524</v>
      </c>
      <c r="AE134" s="3">
        <f>ABS(AE133/AE132)</f>
        <v>0.20563502562658223</v>
      </c>
      <c r="AF134" s="3">
        <f>ABS(AF133/AF132)</f>
        <v>0.20563502562658029</v>
      </c>
      <c r="AJ134" s="3">
        <f>ABS(AJ133/AJ132)</f>
        <v>0.18671772649980029</v>
      </c>
      <c r="AP134" s="3">
        <f>ABS(AP133/AP132)</f>
        <v>0.26463223818064796</v>
      </c>
      <c r="AQ134" s="3">
        <f>ABS(AQ133/AQ132)</f>
        <v>0.1783792476383661</v>
      </c>
      <c r="AR134" s="3">
        <f>ABS(AR133/AR132)</f>
        <v>0.1783792476383661</v>
      </c>
      <c r="AS134" s="3">
        <f>ABS(AS133/AS132)</f>
        <v>0.14982178358263284</v>
      </c>
      <c r="AT134" s="3">
        <f>ABS(AT133/AT132)</f>
        <v>0.1498217835826321</v>
      </c>
      <c r="AW134" s="3">
        <f>ABS(AW133/AW132)</f>
        <v>0.15555922979554068</v>
      </c>
      <c r="AX134" s="3">
        <f>ABS(AX133/AX132)</f>
        <v>0.15555922979554151</v>
      </c>
      <c r="BD134" s="3">
        <f>ABS(BD133/BD132)</f>
        <v>0.11445459103766815</v>
      </c>
      <c r="BE134" s="3">
        <f>ABS(BE133/BE132)</f>
        <v>0.13171590947253164</v>
      </c>
      <c r="BF134" s="3">
        <f>ABS(BF133/BF132)</f>
        <v>0.13171590947253164</v>
      </c>
      <c r="BG134" s="3">
        <f>ABS(BG133/BG132)</f>
        <v>0.17657797265567823</v>
      </c>
      <c r="BH134" s="3">
        <f>ABS(BH133/BH132)</f>
        <v>0.17657797265567843</v>
      </c>
      <c r="BK134" s="3">
        <f>ABS(BK133/BK132)</f>
        <v>0.16826261557438951</v>
      </c>
      <c r="BL134" s="3">
        <f>ABS(BL133/BL132)</f>
        <v>0.14739045662202679</v>
      </c>
      <c r="BM134" s="3">
        <f>ABS(BM133/BM132)</f>
        <v>0.14739045662202685</v>
      </c>
      <c r="BR134" s="3">
        <f>ABS(BR133/BR132)</f>
        <v>0.20386545541223206</v>
      </c>
      <c r="BS134" s="3">
        <f>ABS(BS133/BS132)</f>
        <v>0.15499211847247651</v>
      </c>
      <c r="BT134" s="3">
        <f>ABS(BT133/BT132)</f>
        <v>0.15499211847247651</v>
      </c>
      <c r="BU134" s="3">
        <f>ABS(BU133/BU132)</f>
        <v>0.13170577857073218</v>
      </c>
      <c r="BV134" s="3">
        <f>ABS(BV133/BV132)</f>
        <v>0.13170577857073387</v>
      </c>
      <c r="BY134" s="3">
        <f>ABS(BY133/BY132)</f>
        <v>0.18298147563643374</v>
      </c>
      <c r="BZ134" s="3">
        <f>ABS(BZ133/BZ132)</f>
        <v>0.17773084101921466</v>
      </c>
      <c r="CA134" s="3">
        <f>ABS(CA133/CA132)</f>
        <v>0.17773084101921285</v>
      </c>
      <c r="CB134" s="3"/>
      <c r="CC134" s="3"/>
      <c r="CF134" s="3">
        <f>ABS(CF133/CF132)</f>
        <v>0.15249299020504781</v>
      </c>
      <c r="CG134" s="3">
        <f>ABS(CG133/CG132)</f>
        <v>0.15512042714087201</v>
      </c>
      <c r="CH134" s="3">
        <f>ABS(CH133/CH132)</f>
        <v>0.15512042714087201</v>
      </c>
      <c r="CI134" s="3">
        <f>ABS(CI133/CI132)</f>
        <v>0.19341329983324765</v>
      </c>
      <c r="CJ134" s="3">
        <f>ABS(CJ133/CJ132)</f>
        <v>0.19341329983324665</v>
      </c>
      <c r="CM134" s="3">
        <f>ABS(CM133/CM132)</f>
        <v>0.15797346857557606</v>
      </c>
      <c r="CN134" s="3">
        <f>ABS(CN133/CN132)</f>
        <v>0.15797346857557606</v>
      </c>
      <c r="CO134" s="3">
        <f>ABS(CO133/CO132)</f>
        <v>0.15797346857557662</v>
      </c>
      <c r="CT134" s="3">
        <f>ABS(CT133/CT132)</f>
        <v>0.19972288941712785</v>
      </c>
      <c r="CU134" s="3">
        <f>ABS(CU133/CU132)</f>
        <v>0.15702832692305738</v>
      </c>
      <c r="CV134" s="3">
        <f>ABS(CV133/CV132)</f>
        <v>0.15702832692305738</v>
      </c>
      <c r="CW134" s="3">
        <f>ABS(CW133/CW132)</f>
        <v>0.11387000216703658</v>
      </c>
      <c r="CX134" s="3">
        <f>ABS(CX133/CX132)</f>
        <v>0.11387000216703635</v>
      </c>
      <c r="DA134" s="3">
        <f>ABS(DA133/DA132)</f>
        <v>9.5586794058026725E-2</v>
      </c>
      <c r="DB134" s="3">
        <f>ABS(DB133/DB132)</f>
        <v>9.5586794058026711E-2</v>
      </c>
      <c r="DH134" s="3">
        <f>ABS(DH133/DH132)</f>
        <v>0.18201460479808865</v>
      </c>
      <c r="DI134" s="3">
        <f>ABS(DI133/DI132)</f>
        <v>0.1570283269230561</v>
      </c>
      <c r="DJ134" s="3">
        <f>ABS(DJ133/DJ132)</f>
        <v>0.1570283269230561</v>
      </c>
      <c r="DK134" s="3">
        <f>ABS(DK133/DK132)</f>
        <v>0.10038763155347774</v>
      </c>
      <c r="DL134" s="3">
        <f>ABS(DL133/DL132)</f>
        <v>0.10038763155347775</v>
      </c>
      <c r="DO134" s="3">
        <f>ABS(DO133/DO132)</f>
        <v>9.7076244837373413E-2</v>
      </c>
      <c r="DP134" s="3">
        <f>ABS(DP133/DP132)</f>
        <v>9.7076244837373427E-2</v>
      </c>
      <c r="DV134" s="3">
        <f>ABS(DV133/DV132)</f>
        <v>0.2851209331555456</v>
      </c>
      <c r="DW134" s="3">
        <f>ABS(DW133/DW132)</f>
        <v>0.28512093315554632</v>
      </c>
      <c r="DX134" s="3"/>
      <c r="DY134" s="3"/>
      <c r="DZ134" s="3"/>
      <c r="EC134" s="3">
        <f>ABS(EC133/EC132)</f>
        <v>0.30518405127336767</v>
      </c>
      <c r="ED134" s="3">
        <f>ABS(ED133/ED132)</f>
        <v>0.22273431946344541</v>
      </c>
      <c r="EE134" s="3">
        <f>ABS(EE133/EE132)</f>
        <v>0.22273431946344596</v>
      </c>
    </row>
    <row r="136" spans="6:135" x14ac:dyDescent="0.25">
      <c r="Q136" s="4">
        <f>MAX(Q124:Q130)</f>
        <v>28.25084572014346</v>
      </c>
      <c r="R136" s="3">
        <f>MAX(R124:R130)</f>
        <v>0.60260432229297756</v>
      </c>
      <c r="U136" s="4">
        <f>MAX(U124:U130)</f>
        <v>62.400000000000091</v>
      </c>
      <c r="V136" s="3">
        <f>MAX(V124:V130)</f>
        <v>0.55731940072493291</v>
      </c>
      <c r="AE136" s="4">
        <f>MAX(AE124:AE130)</f>
        <v>39.226379201014545</v>
      </c>
      <c r="AF136" s="3">
        <f>MAX(AF124:AF130)</f>
        <v>0.99523545691529736</v>
      </c>
      <c r="AJ136" s="3">
        <f>MAX(AJ124:AJ130)</f>
        <v>0.78229087382058793</v>
      </c>
      <c r="AT136" s="3">
        <f>MAX(AT124:AT130)</f>
        <v>1.0137764608924722</v>
      </c>
      <c r="AX136" s="3">
        <f>MAX(AX124:AX130)</f>
        <v>1.026376884528942</v>
      </c>
      <c r="BH136" s="3">
        <f>MAX(BH124:BH130)</f>
        <v>1.3989984012730985</v>
      </c>
      <c r="BL136" s="3"/>
      <c r="BM136" s="3">
        <f>MAX(BM124:BM130)</f>
        <v>1.4062044433920575</v>
      </c>
      <c r="BV136" s="3">
        <f>MAX(BV124:BV130)</f>
        <v>1.4407331583099274</v>
      </c>
      <c r="BZ136" s="3"/>
      <c r="CA136" s="3">
        <f>MAX(CA124:CA130)</f>
        <v>1.4431193112072145</v>
      </c>
      <c r="CC136" s="3"/>
      <c r="CJ136" s="3">
        <f>MAX(CJ124:CJ130)</f>
        <v>1.5564604958445334</v>
      </c>
      <c r="CN136" s="3">
        <f>MAX(CN124:CN130)</f>
        <v>80.79999999999977</v>
      </c>
      <c r="CO136" s="3">
        <f>MAX(CO124:CO130)</f>
        <v>1.4288515110012896</v>
      </c>
      <c r="CX136" s="3">
        <f>MAX(CX124:CX130)</f>
        <v>1.4053455366775169</v>
      </c>
      <c r="DB136" s="3">
        <f>MAX(DB124:DB130)</f>
        <v>1.314672704008542</v>
      </c>
      <c r="DL136" s="3">
        <f>MAX(DL124:DL130)</f>
        <v>1.2877766459709494</v>
      </c>
      <c r="DP136" s="3">
        <f>MAX(DP124:DP130)</f>
        <v>1.1793816559336567</v>
      </c>
      <c r="DW136" s="3">
        <f>MAX(DW124:DW130)</f>
        <v>1.2033073689911824</v>
      </c>
      <c r="DZ136" s="3"/>
      <c r="EE136" s="3">
        <f>MAX(EE124:EE130)</f>
        <v>0.87054328001149095</v>
      </c>
    </row>
    <row r="137" spans="6:135" x14ac:dyDescent="0.25">
      <c r="Q137" s="4">
        <f>MIN(Q124:Q130)</f>
        <v>15.903536647872841</v>
      </c>
      <c r="R137" s="3">
        <f>MIN(R124:R130)</f>
        <v>0.33923019575019925</v>
      </c>
      <c r="U137" s="4">
        <f>MIN(U124:U130)</f>
        <v>43.800000000000097</v>
      </c>
      <c r="V137" s="3">
        <f>MIN(V124:V130)</f>
        <v>0.39119534858577054</v>
      </c>
      <c r="AE137" s="4">
        <f>MIN(AE124:AE130)</f>
        <v>23.80329740012688</v>
      </c>
      <c r="AF137" s="3">
        <f>MIN(AF124:AF130)</f>
        <v>0.60392740922397636</v>
      </c>
      <c r="AJ137" s="3">
        <f>MIN(AJ124:AJ130)</f>
        <v>0.47219359050431875</v>
      </c>
      <c r="AT137" s="3">
        <f>MIN(AT124:AT130)</f>
        <v>0.64885091967174535</v>
      </c>
      <c r="AX137" s="3">
        <f>MIN(AX124:AX130)</f>
        <v>0.64319618097146669</v>
      </c>
      <c r="BH137" s="3">
        <f>MIN(BH124:BH130)</f>
        <v>0.90537213719054266</v>
      </c>
      <c r="BL137" s="3"/>
      <c r="BM137" s="3">
        <f>MIN(BM124:BM130)</f>
        <v>0.93405274161252916</v>
      </c>
      <c r="BV137" s="3">
        <f>MIN(BV124:BV130)</f>
        <v>0.94120036959569475</v>
      </c>
      <c r="BZ137" s="3"/>
      <c r="CA137" s="3">
        <f>MIN(CA124:CA130)</f>
        <v>0.87323128353879187</v>
      </c>
      <c r="CC137" s="3"/>
      <c r="CJ137" s="3">
        <f>MIN(CJ124:CJ130)</f>
        <v>0.91617044097794342</v>
      </c>
      <c r="CN137" s="3">
        <f>MIN(CN124:CN130)</f>
        <v>51.599999999999966</v>
      </c>
      <c r="CO137" s="3">
        <f>MIN(CO124:CO130)</f>
        <v>0.91248438078795424</v>
      </c>
      <c r="CX137" s="3">
        <f>MIN(CX124:CX130)</f>
        <v>1.0356143914710145</v>
      </c>
      <c r="DB137" s="3">
        <f>MIN(DB124:DB130)</f>
        <v>1.0411227935471379</v>
      </c>
      <c r="DL137" s="3">
        <f>MIN(DL124:DL130)</f>
        <v>0.98987291731248417</v>
      </c>
      <c r="DP137" s="3">
        <f>MIN(DP124:DP130)</f>
        <v>0.88560840709200084</v>
      </c>
      <c r="DW137" s="3">
        <f>MIN(DW124:DW130)</f>
        <v>0.60946736870982299</v>
      </c>
      <c r="DZ137" s="3"/>
      <c r="EE137" s="3">
        <f>MIN(EE124:EE130)</f>
        <v>0.51950317125607703</v>
      </c>
    </row>
    <row r="138" spans="6:135" x14ac:dyDescent="0.25">
      <c r="DI138" s="2"/>
    </row>
    <row r="139" spans="6:135" x14ac:dyDescent="0.25">
      <c r="DI139" s="2"/>
    </row>
    <row r="140" spans="6:135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CF140" s="2"/>
      <c r="CG140" s="2"/>
      <c r="CH140" s="4"/>
      <c r="CT140" s="2"/>
      <c r="CU140" s="2"/>
      <c r="CV140" s="4"/>
      <c r="DH140" s="2"/>
      <c r="DI140" s="2"/>
      <c r="DJ140" s="4"/>
      <c r="DV140" s="2"/>
      <c r="DW140" s="2"/>
      <c r="DX140" s="4"/>
    </row>
    <row r="141" spans="6:135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CF141" s="2"/>
      <c r="CG141" s="2"/>
      <c r="CH141" s="4"/>
      <c r="CT141" s="2"/>
      <c r="CU141" s="2"/>
      <c r="CV141" s="4"/>
      <c r="DH141" s="2"/>
      <c r="DI141" s="2"/>
      <c r="DJ141" s="4"/>
      <c r="DV141" s="2"/>
      <c r="DW141" s="2"/>
      <c r="DX141" s="4"/>
    </row>
    <row r="142" spans="6:135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CF142" s="2"/>
      <c r="CG142" s="2"/>
      <c r="CH142" s="4"/>
      <c r="CT142" s="2"/>
      <c r="CU142" s="2"/>
      <c r="CV142" s="4"/>
      <c r="DH142" s="2"/>
      <c r="DI142" s="2"/>
      <c r="DJ142" s="4"/>
      <c r="DV142" s="2"/>
      <c r="DW142" s="2"/>
      <c r="DX142" s="4"/>
    </row>
    <row r="143" spans="6:135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CF143" s="2"/>
      <c r="CG143" s="2"/>
      <c r="CH143" s="4"/>
      <c r="CT143" s="2"/>
      <c r="CU143" s="2"/>
      <c r="CV143" s="4"/>
      <c r="DH143" s="2"/>
      <c r="DI143" s="2"/>
      <c r="DJ143" s="4"/>
      <c r="DV143" s="2"/>
      <c r="DW143" s="2"/>
      <c r="DX143" s="4"/>
    </row>
    <row r="144" spans="6:135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CF144" s="2"/>
      <c r="CG144" s="2"/>
      <c r="CH144" s="4"/>
      <c r="CT144" s="2"/>
      <c r="CU144" s="2"/>
      <c r="CV144" s="4"/>
      <c r="DH144" s="2"/>
      <c r="DI144" s="2"/>
      <c r="DJ144" s="4"/>
      <c r="DV144" s="2"/>
      <c r="DW144" s="2"/>
      <c r="DX144" s="4"/>
    </row>
    <row r="145" spans="14:141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CF145" s="2"/>
      <c r="CG145" s="2"/>
      <c r="CH145" s="4"/>
      <c r="CT145" s="2"/>
      <c r="CU145" s="2"/>
      <c r="CV145" s="4"/>
      <c r="DH145" s="2"/>
      <c r="DI145" s="2"/>
      <c r="DJ145" s="4"/>
      <c r="DV145" s="2"/>
      <c r="DW145" s="2"/>
      <c r="DX145" s="4"/>
    </row>
    <row r="146" spans="14:141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CF146" s="2"/>
      <c r="CG146" s="2"/>
      <c r="CH146" s="4"/>
      <c r="CT146" s="2"/>
      <c r="CU146" s="2"/>
      <c r="CV146" s="4"/>
      <c r="DH146" s="2"/>
      <c r="DI146" s="2"/>
      <c r="DJ146" s="4"/>
      <c r="DV146" s="2"/>
      <c r="DW146" s="2"/>
      <c r="DX146" s="4"/>
    </row>
    <row r="148" spans="14:141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CF148" s="4"/>
      <c r="CG148" s="4"/>
      <c r="CH148" s="4"/>
      <c r="CT148" s="4"/>
      <c r="CU148" s="4"/>
      <c r="CV148" s="4"/>
      <c r="DH148" s="4"/>
      <c r="DI148" s="4"/>
      <c r="DJ148" s="4"/>
      <c r="DV148" s="4"/>
      <c r="DW148" s="4"/>
      <c r="DX148" s="4"/>
    </row>
    <row r="149" spans="14:141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CF149" s="4"/>
      <c r="CH149" s="4"/>
      <c r="CT149" s="4"/>
      <c r="CV149" s="4"/>
      <c r="DH149" s="4"/>
      <c r="DJ149" s="4"/>
      <c r="DV149" s="4"/>
      <c r="DX149" s="4"/>
    </row>
    <row r="150" spans="14:141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CF150" s="3"/>
      <c r="CH150" s="3"/>
      <c r="CT150" s="3"/>
      <c r="CV150" s="3"/>
      <c r="DH150" s="3"/>
      <c r="DJ150" s="3"/>
      <c r="DV150" s="3"/>
      <c r="DX150" s="3"/>
    </row>
    <row r="151" spans="14:141" x14ac:dyDescent="0.25">
      <c r="N151" s="3"/>
    </row>
    <row r="154" spans="14:141" x14ac:dyDescent="0.25">
      <c r="EI154" t="s">
        <v>62</v>
      </c>
    </row>
    <row r="155" spans="14:141" x14ac:dyDescent="0.25">
      <c r="Q155" s="4">
        <f>Q124</f>
        <v>28.25084572014346</v>
      </c>
      <c r="U155" s="4">
        <f>U124</f>
        <v>43.800000000000097</v>
      </c>
      <c r="AE155" s="4">
        <f>AE124</f>
        <v>38.307799619530797</v>
      </c>
      <c r="AI155" s="4">
        <f>AI124</f>
        <v>49.799999999999827</v>
      </c>
      <c r="AS155" s="4">
        <f>AS124</f>
        <v>35.333929141398073</v>
      </c>
      <c r="AW155" s="4">
        <f>AW124</f>
        <v>90.000000000000071</v>
      </c>
      <c r="BG155" s="4">
        <f>BG124</f>
        <v>61.454443554843962</v>
      </c>
      <c r="BK155" s="4"/>
      <c r="BL155" s="4">
        <f>BL124</f>
        <v>90.539999999999864</v>
      </c>
      <c r="BU155" s="4">
        <f>BU124</f>
        <v>61.319928186714776</v>
      </c>
      <c r="BY155" s="4"/>
      <c r="BZ155" s="4">
        <f>BZ124</f>
        <v>88.629999999999825</v>
      </c>
      <c r="CB155" s="4"/>
      <c r="CI155" s="4">
        <f>CI124</f>
        <v>33.230879712747054</v>
      </c>
      <c r="CN155" s="4">
        <f>CN124</f>
        <v>80.79999999999977</v>
      </c>
      <c r="CW155" s="4">
        <f>CW124</f>
        <v>46.175583482944475</v>
      </c>
      <c r="DA155" s="4">
        <f>DA124</f>
        <v>63.599999999999923</v>
      </c>
      <c r="DK155" s="4">
        <f>DK124</f>
        <v>23.953321364452492</v>
      </c>
      <c r="DO155" s="4">
        <f>DO124</f>
        <v>87.600000000000051</v>
      </c>
      <c r="DV155" s="4">
        <f>DV124</f>
        <v>53.399999999999892</v>
      </c>
      <c r="DW155" s="4"/>
      <c r="DY155" s="4"/>
      <c r="EC155" s="4"/>
      <c r="ED155" s="4">
        <f>ED124</f>
        <v>45.309999999999988</v>
      </c>
      <c r="EH155">
        <v>1</v>
      </c>
      <c r="EI155">
        <v>1868</v>
      </c>
      <c r="EJ155" s="4">
        <f>SUM(N155:ED155)</f>
        <v>1021.5067307827742</v>
      </c>
      <c r="EK155" s="4">
        <f>EJ155+35.6</f>
        <v>1057.1067307827741</v>
      </c>
    </row>
    <row r="156" spans="14:141" x14ac:dyDescent="0.25">
      <c r="Q156" s="4">
        <f t="shared" ref="Q156:Q161" si="431">Q125</f>
        <v>25.827985648385472</v>
      </c>
      <c r="U156" s="4">
        <f t="shared" ref="U156:U161" si="432">U125</f>
        <v>46.799999999999926</v>
      </c>
      <c r="AE156" s="4">
        <f t="shared" ref="AE156:AE161" si="433">AE125</f>
        <v>38.661001902346428</v>
      </c>
      <c r="AI156" s="4">
        <f t="shared" ref="AI156:AI161" si="434">AI125</f>
        <v>40.199999999999889</v>
      </c>
      <c r="AS156" s="4">
        <f t="shared" ref="AS156:AS161" si="435">AS125</f>
        <v>35.566038940312993</v>
      </c>
      <c r="AW156" s="4">
        <f t="shared" ref="AW156:AW161" si="436">AW125</f>
        <v>77.800000000000011</v>
      </c>
      <c r="BG156" s="4">
        <f t="shared" ref="BG156:BG161" si="437">BG125</f>
        <v>61.120976781425099</v>
      </c>
      <c r="BK156" s="4"/>
      <c r="BL156" s="4">
        <f t="shared" ref="BL156:BL161" si="438">BL125</f>
        <v>81.93999999999987</v>
      </c>
      <c r="BU156" s="4">
        <f t="shared" ref="BU156:BU161" si="439">BU125</f>
        <v>55.711190903650419</v>
      </c>
      <c r="BY156" s="4"/>
      <c r="BZ156" s="4">
        <f t="shared" ref="BZ156:BZ161" si="440">BZ125</f>
        <v>76.230000000000089</v>
      </c>
      <c r="CB156" s="4"/>
      <c r="CI156" s="4">
        <f t="shared" ref="CI156:CI161" si="441">CI125</f>
        <v>27.254578096947895</v>
      </c>
      <c r="CN156" s="4">
        <f t="shared" ref="CN156:CN161" si="442">CN125</f>
        <v>66.80000000000021</v>
      </c>
      <c r="CW156" s="4">
        <f t="shared" ref="CW156:CW161" si="443">CW125</f>
        <v>44.071573907839678</v>
      </c>
      <c r="DA156" s="4">
        <f t="shared" ref="DA156:DA161" si="444">DA125</f>
        <v>64.399999999999977</v>
      </c>
      <c r="DK156" s="4">
        <f t="shared" ref="DK156:DK161" si="445">DK125</f>
        <v>27.607420706163936</v>
      </c>
      <c r="DO156" s="4">
        <f t="shared" ref="DO156:DO161" si="446">DO125</f>
        <v>110</v>
      </c>
      <c r="DV156" s="4">
        <f t="shared" ref="DV156:DV161" si="447">DV125</f>
        <v>61.600000000000037</v>
      </c>
      <c r="DW156" s="4"/>
      <c r="DY156" s="4"/>
      <c r="EC156" s="4"/>
      <c r="ED156" s="4">
        <f t="shared" ref="ED156:ED161" si="448">ED125</f>
        <v>48.11</v>
      </c>
      <c r="EH156">
        <v>2</v>
      </c>
      <c r="EI156">
        <v>1715</v>
      </c>
      <c r="EJ156" s="4">
        <f t="shared" ref="EJ156:EJ161" si="449">SUM(N156:ED156)</f>
        <v>989.70076688707195</v>
      </c>
      <c r="EK156" s="4">
        <f t="shared" ref="EK156:EK161" si="450">EJ156+35.6</f>
        <v>1025.3007668870719</v>
      </c>
    </row>
    <row r="157" spans="14:141" x14ac:dyDescent="0.25">
      <c r="Q157" s="4">
        <f t="shared" si="431"/>
        <v>21.5657611481289</v>
      </c>
      <c r="U157" s="4">
        <f t="shared" si="432"/>
        <v>52.400000000000233</v>
      </c>
      <c r="AE157" s="4">
        <f t="shared" si="433"/>
        <v>39.226379201014545</v>
      </c>
      <c r="AI157" s="4">
        <f t="shared" si="434"/>
        <v>50.19999999999996</v>
      </c>
      <c r="AS157" s="4">
        <f t="shared" si="435"/>
        <v>36.437599744653809</v>
      </c>
      <c r="AW157" s="4">
        <f t="shared" si="436"/>
        <v>78.000000000000114</v>
      </c>
      <c r="BG157" s="4">
        <f t="shared" si="437"/>
        <v>58.050840672537959</v>
      </c>
      <c r="BK157" s="4"/>
      <c r="BL157" s="4">
        <f t="shared" si="438"/>
        <v>78.340000000000089</v>
      </c>
      <c r="BU157" s="4">
        <f t="shared" si="439"/>
        <v>54.908318372231989</v>
      </c>
      <c r="BY157" s="4"/>
      <c r="BZ157" s="4">
        <f t="shared" si="440"/>
        <v>79.029999999999745</v>
      </c>
      <c r="CB157" s="4"/>
      <c r="CI157" s="4">
        <f t="shared" si="441"/>
        <v>30.08976660682211</v>
      </c>
      <c r="CN157" s="4">
        <f t="shared" si="442"/>
        <v>76.200000000000045</v>
      </c>
      <c r="CW157" s="4">
        <f t="shared" si="443"/>
        <v>46.094913225613524</v>
      </c>
      <c r="DA157" s="4">
        <f t="shared" si="444"/>
        <v>62.399999999999949</v>
      </c>
      <c r="DK157" s="4">
        <f t="shared" si="445"/>
        <v>26.940275284261034</v>
      </c>
      <c r="DO157" s="4">
        <f t="shared" si="446"/>
        <v>90.799999999999841</v>
      </c>
      <c r="DV157" s="4">
        <f t="shared" si="447"/>
        <v>44.200000000000159</v>
      </c>
      <c r="DW157" s="4"/>
      <c r="DY157" s="4"/>
      <c r="EC157" s="4"/>
      <c r="ED157" s="4">
        <f t="shared" si="448"/>
        <v>37.710000000000008</v>
      </c>
      <c r="EH157">
        <v>3</v>
      </c>
      <c r="EI157">
        <v>1662</v>
      </c>
      <c r="EJ157" s="4">
        <f t="shared" si="449"/>
        <v>962.59385425526398</v>
      </c>
      <c r="EK157" s="4">
        <f t="shared" si="450"/>
        <v>998.193854255264</v>
      </c>
    </row>
    <row r="158" spans="14:141" x14ac:dyDescent="0.25">
      <c r="Q158" s="4">
        <f t="shared" si="431"/>
        <v>15.903536647872841</v>
      </c>
      <c r="U158" s="4">
        <f t="shared" si="432"/>
        <v>52.799999999999869</v>
      </c>
      <c r="AE158" s="4">
        <f t="shared" si="433"/>
        <v>23.80329740012688</v>
      </c>
      <c r="AI158" s="4">
        <f t="shared" si="434"/>
        <v>66.599999999999824</v>
      </c>
      <c r="AS158" s="4">
        <f t="shared" si="435"/>
        <v>35.646409192467445</v>
      </c>
      <c r="AW158" s="4">
        <f t="shared" si="436"/>
        <v>83.400000000000034</v>
      </c>
      <c r="BG158" s="4">
        <f t="shared" si="437"/>
        <v>53.584307445956611</v>
      </c>
      <c r="BK158" s="4"/>
      <c r="BL158" s="4">
        <f t="shared" si="438"/>
        <v>74.339999999999961</v>
      </c>
      <c r="BU158" s="4">
        <f t="shared" si="439"/>
        <v>57.223818073010193</v>
      </c>
      <c r="BY158" s="4"/>
      <c r="BZ158" s="4">
        <f t="shared" si="440"/>
        <v>74.029999999999959</v>
      </c>
      <c r="CB158" s="4"/>
      <c r="CI158" s="4">
        <f t="shared" si="441"/>
        <v>28.491561938958583</v>
      </c>
      <c r="CN158" s="4">
        <f t="shared" si="442"/>
        <v>65.600000000000023</v>
      </c>
      <c r="CW158" s="4">
        <f t="shared" si="443"/>
        <v>37.431478156792366</v>
      </c>
      <c r="DA158" s="4">
        <f t="shared" si="444"/>
        <v>51.399999999999935</v>
      </c>
      <c r="DK158" s="4">
        <f t="shared" si="445"/>
        <v>25.948414123279392</v>
      </c>
      <c r="DO158" s="4">
        <f t="shared" si="446"/>
        <v>82.600000000000051</v>
      </c>
      <c r="DV158" s="4">
        <f t="shared" si="447"/>
        <v>56.400000000000077</v>
      </c>
      <c r="DW158" s="4"/>
      <c r="DY158" s="4"/>
      <c r="EC158" s="4"/>
      <c r="ED158" s="4">
        <f t="shared" si="448"/>
        <v>28.709999999999955</v>
      </c>
      <c r="EH158">
        <v>4</v>
      </c>
      <c r="EI158">
        <v>1580</v>
      </c>
      <c r="EJ158" s="4">
        <f t="shared" si="449"/>
        <v>913.91282297846396</v>
      </c>
      <c r="EK158" s="4">
        <f t="shared" si="450"/>
        <v>949.51282297846399</v>
      </c>
    </row>
    <row r="159" spans="14:141" x14ac:dyDescent="0.25">
      <c r="Q159" s="4">
        <f t="shared" si="431"/>
        <v>17.152742183495583</v>
      </c>
      <c r="U159" s="4">
        <f t="shared" si="432"/>
        <v>56.80000000000021</v>
      </c>
      <c r="AE159" s="4">
        <f t="shared" si="433"/>
        <v>24.780849714647992</v>
      </c>
      <c r="AI159" s="4">
        <f t="shared" si="434"/>
        <v>66.399999999999793</v>
      </c>
      <c r="AS159" s="4">
        <f t="shared" si="435"/>
        <v>25.15595276093201</v>
      </c>
      <c r="AW159" s="4">
        <f t="shared" si="436"/>
        <v>79.400000000000119</v>
      </c>
      <c r="BG159" s="4">
        <f t="shared" si="437"/>
        <v>44.379903923138414</v>
      </c>
      <c r="BK159" s="4"/>
      <c r="BL159" s="4">
        <f t="shared" si="438"/>
        <v>63.340000000000018</v>
      </c>
      <c r="BU159" s="4">
        <f t="shared" si="439"/>
        <v>51.101256732496054</v>
      </c>
      <c r="BY159" s="4"/>
      <c r="BZ159" s="4">
        <f t="shared" si="440"/>
        <v>67.629999999999953</v>
      </c>
      <c r="CB159" s="4"/>
      <c r="CI159" s="4">
        <f t="shared" si="441"/>
        <v>23.059605026930029</v>
      </c>
      <c r="CN159" s="4">
        <f t="shared" si="442"/>
        <v>66.000000000000014</v>
      </c>
      <c r="CW159" s="4">
        <f t="shared" si="443"/>
        <v>34.027289048473918</v>
      </c>
      <c r="DA159" s="4">
        <f t="shared" si="444"/>
        <v>51.000000000000014</v>
      </c>
      <c r="DK159" s="4">
        <f t="shared" si="445"/>
        <v>24.616876122082502</v>
      </c>
      <c r="DO159" s="4">
        <f t="shared" si="446"/>
        <v>96.599999999999966</v>
      </c>
      <c r="DV159" s="4">
        <f t="shared" si="447"/>
        <v>31.200000000000188</v>
      </c>
      <c r="DW159" s="4"/>
      <c r="DY159" s="4"/>
      <c r="EC159" s="4"/>
      <c r="ED159" s="4">
        <f t="shared" si="448"/>
        <v>28.709999999999955</v>
      </c>
      <c r="EH159">
        <v>5</v>
      </c>
      <c r="EI159">
        <v>1551</v>
      </c>
      <c r="EJ159" s="4">
        <f t="shared" si="449"/>
        <v>851.35447551219659</v>
      </c>
      <c r="EK159" s="4">
        <f t="shared" si="450"/>
        <v>886.95447551219661</v>
      </c>
    </row>
    <row r="160" spans="14:141" x14ac:dyDescent="0.25">
      <c r="Q160" s="4">
        <f t="shared" si="431"/>
        <v>16.500358790364125</v>
      </c>
      <c r="U160" s="4">
        <f t="shared" si="432"/>
        <v>62.400000000000091</v>
      </c>
      <c r="AE160" s="4">
        <f t="shared" si="433"/>
        <v>31.29816106531365</v>
      </c>
      <c r="AI160" s="4">
        <f t="shared" si="434"/>
        <v>62.20000000000006</v>
      </c>
      <c r="AS160" s="4">
        <f t="shared" si="435"/>
        <v>39.304117459304251</v>
      </c>
      <c r="AW160" s="4">
        <f t="shared" si="436"/>
        <v>56.399999999999721</v>
      </c>
      <c r="BG160" s="4">
        <f t="shared" si="437"/>
        <v>43.038831064851252</v>
      </c>
      <c r="BK160" s="4"/>
      <c r="BL160" s="4">
        <f t="shared" si="438"/>
        <v>60.139999999999944</v>
      </c>
      <c r="BU160" s="4">
        <f t="shared" si="439"/>
        <v>48.4764811490125</v>
      </c>
      <c r="BY160" s="4"/>
      <c r="BZ160" s="4">
        <f t="shared" si="440"/>
        <v>56.029999999999987</v>
      </c>
      <c r="CB160" s="4"/>
      <c r="CI160" s="4">
        <f t="shared" si="441"/>
        <v>20.913105924596067</v>
      </c>
      <c r="CN160" s="4">
        <f t="shared" si="442"/>
        <v>51.599999999999966</v>
      </c>
      <c r="CW160" s="4">
        <f t="shared" si="443"/>
        <v>38.603590664272801</v>
      </c>
      <c r="DA160" s="4">
        <f t="shared" si="444"/>
        <v>56.600000000000108</v>
      </c>
      <c r="DK160" s="4">
        <f t="shared" si="445"/>
        <v>21.712746858168529</v>
      </c>
      <c r="DO160" s="4">
        <f t="shared" si="446"/>
        <v>86.800000000000068</v>
      </c>
      <c r="DV160" s="4">
        <f t="shared" si="447"/>
        <v>33.600000000000207</v>
      </c>
      <c r="DW160" s="4"/>
      <c r="DY160" s="4"/>
      <c r="EC160" s="4"/>
      <c r="ED160" s="4">
        <f t="shared" si="448"/>
        <v>39.309999999999832</v>
      </c>
      <c r="EH160">
        <v>6</v>
      </c>
      <c r="EI160">
        <v>1282</v>
      </c>
      <c r="EJ160" s="4">
        <f t="shared" si="449"/>
        <v>824.92739297588332</v>
      </c>
      <c r="EK160" s="4">
        <f t="shared" si="450"/>
        <v>860.52739297588334</v>
      </c>
    </row>
    <row r="161" spans="17:141" x14ac:dyDescent="0.25">
      <c r="Q161" s="4">
        <f t="shared" si="431"/>
        <v>21.198769861609385</v>
      </c>
      <c r="U161" s="4">
        <f t="shared" si="432"/>
        <v>59.399999999999977</v>
      </c>
      <c r="AE161" s="4">
        <f t="shared" si="433"/>
        <v>29.322511097019635</v>
      </c>
      <c r="AI161" s="4">
        <f t="shared" si="434"/>
        <v>48.400000000000105</v>
      </c>
      <c r="AS161" s="4">
        <f t="shared" si="435"/>
        <v>28.155952760931839</v>
      </c>
      <c r="AW161" s="4">
        <f t="shared" si="436"/>
        <v>62.800000000000082</v>
      </c>
      <c r="BG161" s="4">
        <f t="shared" si="437"/>
        <v>39.770696557245984</v>
      </c>
      <c r="BK161" s="4"/>
      <c r="BL161" s="4">
        <f t="shared" si="438"/>
        <v>67.13999999999983</v>
      </c>
      <c r="BU161" s="4">
        <f t="shared" si="439"/>
        <v>40.059006582884535</v>
      </c>
      <c r="BY161" s="4"/>
      <c r="BZ161" s="4">
        <f t="shared" si="440"/>
        <v>53.630000000000038</v>
      </c>
      <c r="CB161" s="4"/>
      <c r="CI161" s="4">
        <f t="shared" si="441"/>
        <v>19.560502692998298</v>
      </c>
      <c r="CN161" s="4">
        <f t="shared" si="442"/>
        <v>55</v>
      </c>
      <c r="CW161" s="4">
        <f t="shared" si="443"/>
        <v>39.995571514063386</v>
      </c>
      <c r="DA161" s="4">
        <f t="shared" si="444"/>
        <v>58.200000000000074</v>
      </c>
      <c r="DK161" s="4">
        <f t="shared" si="445"/>
        <v>21.220945541592044</v>
      </c>
      <c r="DO161" s="4">
        <f t="shared" si="446"/>
        <v>91.4</v>
      </c>
      <c r="DV161" s="4">
        <f t="shared" si="447"/>
        <v>31.799999999999997</v>
      </c>
      <c r="DW161" s="4"/>
      <c r="DY161" s="4"/>
      <c r="EC161" s="4"/>
      <c r="ED161" s="4">
        <f t="shared" si="448"/>
        <v>28.909999999999915</v>
      </c>
      <c r="EH161">
        <v>7</v>
      </c>
      <c r="EI161">
        <v>1005</v>
      </c>
      <c r="EJ161" s="4">
        <f t="shared" si="449"/>
        <v>795.96395660834503</v>
      </c>
      <c r="EK161" s="4">
        <f t="shared" si="450"/>
        <v>831.56395660834505</v>
      </c>
    </row>
    <row r="163" spans="17:141" x14ac:dyDescent="0.25">
      <c r="EI163" s="4">
        <f>AVERAGE(EI155:EI161)</f>
        <v>1523.2857142857142</v>
      </c>
      <c r="EJ163" s="4">
        <f>AVERAGE(EJ155:EJ161)</f>
        <v>908.56571428571408</v>
      </c>
      <c r="EK163" s="4">
        <f>AVERAGE(EK155:EK161)</f>
        <v>944.16571428571399</v>
      </c>
    </row>
    <row r="164" spans="17:141" x14ac:dyDescent="0.25">
      <c r="EI164" s="4">
        <f>STDEV(EI155:EI161)</f>
        <v>290.30082919029275</v>
      </c>
      <c r="EJ164" s="4">
        <f>STDEV(EJ155:EJ161)</f>
        <v>86.827272898089205</v>
      </c>
      <c r="EK164" s="4">
        <f>STDEV(EK155:EK161)</f>
        <v>86.827272898089163</v>
      </c>
    </row>
    <row r="165" spans="17:141" x14ac:dyDescent="0.25">
      <c r="EI165" s="3">
        <f>ABS(EI164/EI163)</f>
        <v>0.1905754294600065</v>
      </c>
      <c r="EJ165" s="3">
        <f>ABS(EJ164/EJ163)</f>
        <v>9.5565209574686727E-2</v>
      </c>
      <c r="EK165" s="3">
        <f>ABS(EK164/EK163)</f>
        <v>9.1961899891457366E-2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FB165"/>
  <sheetViews>
    <sheetView workbookViewId="0"/>
  </sheetViews>
  <sheetFormatPr defaultRowHeight="15" x14ac:dyDescent="0.25"/>
  <sheetData>
    <row r="3" spans="2:146" x14ac:dyDescent="0.25">
      <c r="B3" s="5" t="s">
        <v>24</v>
      </c>
      <c r="E3" s="3"/>
      <c r="I3" t="s">
        <v>25</v>
      </c>
      <c r="L3" s="3"/>
      <c r="M3" s="3"/>
      <c r="P3" s="5" t="s">
        <v>26</v>
      </c>
      <c r="S3" s="3"/>
      <c r="T3" s="3"/>
      <c r="W3" t="s">
        <v>27</v>
      </c>
      <c r="Z3" s="3"/>
      <c r="AA3" s="3"/>
      <c r="AD3" t="s">
        <v>28</v>
      </c>
      <c r="AG3" s="3"/>
      <c r="AH3" s="3"/>
      <c r="AK3" t="s">
        <v>29</v>
      </c>
      <c r="AN3" s="3"/>
      <c r="AO3" s="3"/>
      <c r="AR3" t="s">
        <v>30</v>
      </c>
      <c r="AU3" s="3"/>
      <c r="AV3" s="3"/>
      <c r="AY3" t="s">
        <v>31</v>
      </c>
      <c r="BB3" s="3"/>
      <c r="BC3" s="3"/>
      <c r="BF3" t="s">
        <v>32</v>
      </c>
      <c r="BI3" s="3"/>
      <c r="BJ3" s="3"/>
      <c r="BM3" t="s">
        <v>33</v>
      </c>
      <c r="BP3" s="3"/>
      <c r="BQ3" s="3"/>
      <c r="BT3" s="5" t="s">
        <v>34</v>
      </c>
      <c r="BW3" s="3"/>
      <c r="BX3" s="3"/>
      <c r="CA3" s="5" t="s">
        <v>36</v>
      </c>
      <c r="CD3" s="3"/>
      <c r="CE3" s="3"/>
      <c r="CH3" s="5" t="s">
        <v>37</v>
      </c>
      <c r="CK3" s="3"/>
      <c r="CL3" s="3"/>
      <c r="CO3" s="5" t="s">
        <v>38</v>
      </c>
      <c r="CR3" s="3"/>
      <c r="CS3" s="3"/>
      <c r="CV3" s="5" t="s">
        <v>39</v>
      </c>
      <c r="CY3" s="3"/>
      <c r="CZ3" s="3"/>
      <c r="DC3" s="5" t="s">
        <v>40</v>
      </c>
      <c r="DF3" s="3"/>
      <c r="DG3" s="3"/>
      <c r="DJ3" s="5" t="s">
        <v>41</v>
      </c>
      <c r="DM3" s="3"/>
      <c r="DN3" s="3"/>
      <c r="DQ3" s="5" t="s">
        <v>15</v>
      </c>
      <c r="DT3" s="3"/>
      <c r="DU3" s="3"/>
      <c r="DX3" s="5" t="s">
        <v>42</v>
      </c>
      <c r="EA3" s="3"/>
      <c r="EB3" s="3"/>
      <c r="EE3" s="5" t="s">
        <v>17</v>
      </c>
      <c r="EH3" s="3"/>
      <c r="EI3" s="3"/>
      <c r="EL3" s="5"/>
      <c r="EO3" s="3"/>
      <c r="EP3" s="3"/>
    </row>
    <row r="4" spans="2:146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C4" s="6"/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J4" s="6"/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E4" s="6"/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L4" s="6"/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N4" s="6"/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s="3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s="3" t="s">
        <v>20</v>
      </c>
      <c r="EH4" t="s">
        <v>21</v>
      </c>
      <c r="EI4" t="s">
        <v>22</v>
      </c>
      <c r="EJ4" t="s">
        <v>23</v>
      </c>
      <c r="EN4" s="3"/>
    </row>
    <row r="5" spans="2:146" x14ac:dyDescent="0.25">
      <c r="B5">
        <v>101</v>
      </c>
      <c r="C5">
        <v>10</v>
      </c>
      <c r="D5" s="3">
        <v>0.16400000000000001</v>
      </c>
      <c r="E5" s="1">
        <f>D5*20</f>
        <v>3.2800000000000002</v>
      </c>
      <c r="F5" s="2">
        <f>E5</f>
        <v>3.2800000000000002</v>
      </c>
      <c r="I5">
        <v>101</v>
      </c>
      <c r="J5">
        <v>10</v>
      </c>
      <c r="K5" s="3">
        <v>0.222</v>
      </c>
      <c r="L5" s="1">
        <f>K5*20</f>
        <v>4.4400000000000004</v>
      </c>
      <c r="M5" s="2">
        <f>L5</f>
        <v>4.4400000000000004</v>
      </c>
      <c r="N5" s="2">
        <f>F5-M5</f>
        <v>-1.1600000000000001</v>
      </c>
      <c r="O5" s="2"/>
      <c r="P5">
        <v>101</v>
      </c>
      <c r="Q5">
        <v>10</v>
      </c>
      <c r="R5" s="3">
        <v>7.9000000000000001E-2</v>
      </c>
      <c r="S5" s="1">
        <f>R5*20</f>
        <v>1.58</v>
      </c>
      <c r="T5" s="2">
        <f>S5</f>
        <v>1.58</v>
      </c>
      <c r="U5" s="2">
        <f t="shared" ref="U5:U19" si="0">M5-T5</f>
        <v>2.8600000000000003</v>
      </c>
      <c r="W5">
        <v>101</v>
      </c>
      <c r="X5">
        <v>10</v>
      </c>
      <c r="Y5" s="3">
        <v>0.15</v>
      </c>
      <c r="Z5" s="1">
        <f>Y5*20</f>
        <v>3</v>
      </c>
      <c r="AA5" s="2">
        <f>Z5</f>
        <v>3</v>
      </c>
      <c r="AB5" s="2">
        <f t="shared" ref="AB5:AB19" si="1">T5-AA5</f>
        <v>-1.42</v>
      </c>
      <c r="AD5">
        <v>101</v>
      </c>
      <c r="AE5">
        <v>10</v>
      </c>
      <c r="AF5" s="3">
        <v>8.5999999999999993E-2</v>
      </c>
      <c r="AG5" s="1">
        <f>AF5*20</f>
        <v>1.7199999999999998</v>
      </c>
      <c r="AH5" s="2">
        <f>AG5</f>
        <v>1.7199999999999998</v>
      </c>
      <c r="AI5" s="2">
        <f t="shared" ref="AI5:AI19" si="2">AA5-AH5</f>
        <v>1.2800000000000002</v>
      </c>
      <c r="AK5">
        <v>101</v>
      </c>
      <c r="AL5">
        <v>10</v>
      </c>
      <c r="AM5" s="3">
        <v>0.20899999999999999</v>
      </c>
      <c r="AN5" s="1">
        <f>AM5*20</f>
        <v>4.18</v>
      </c>
      <c r="AO5" s="2">
        <f>AN5</f>
        <v>4.18</v>
      </c>
      <c r="AP5" s="2">
        <f t="shared" ref="AP5:AP19" si="3">AH5-AO5</f>
        <v>-2.46</v>
      </c>
      <c r="AR5">
        <v>101</v>
      </c>
      <c r="AS5">
        <v>10</v>
      </c>
      <c r="AT5" s="3">
        <v>0.125</v>
      </c>
      <c r="AU5" s="1">
        <f>AT5*20</f>
        <v>2.5</v>
      </c>
      <c r="AV5" s="2">
        <f>AU5</f>
        <v>2.5</v>
      </c>
      <c r="AW5" s="2">
        <f t="shared" ref="AW5:AW19" si="4">AO5-AV5</f>
        <v>1.6799999999999997</v>
      </c>
      <c r="AY5">
        <v>101</v>
      </c>
      <c r="AZ5">
        <v>10</v>
      </c>
      <c r="BA5" s="3">
        <v>0.17100000000000001</v>
      </c>
      <c r="BB5" s="1">
        <f>BA5*20</f>
        <v>3.4200000000000004</v>
      </c>
      <c r="BC5" s="2">
        <f>BB5</f>
        <v>3.4200000000000004</v>
      </c>
      <c r="BD5" s="2">
        <f t="shared" ref="BD5:BD19" si="5">AV5-BC5</f>
        <v>-0.92000000000000037</v>
      </c>
      <c r="BF5">
        <v>101</v>
      </c>
      <c r="BG5">
        <v>10</v>
      </c>
      <c r="BH5" s="3">
        <v>0.105</v>
      </c>
      <c r="BI5" s="1">
        <f>BH5*20</f>
        <v>2.1</v>
      </c>
      <c r="BJ5" s="2">
        <f>BI5</f>
        <v>2.1</v>
      </c>
      <c r="BK5" s="2">
        <f t="shared" ref="BK5:BK19" si="6">BC5-BJ5</f>
        <v>1.3200000000000003</v>
      </c>
      <c r="BM5">
        <v>101</v>
      </c>
      <c r="BN5">
        <v>10</v>
      </c>
      <c r="BO5" s="3">
        <v>0.217</v>
      </c>
      <c r="BP5" s="1">
        <f>BO5*20</f>
        <v>4.34</v>
      </c>
      <c r="BQ5" s="2">
        <f>BP5</f>
        <v>4.34</v>
      </c>
      <c r="BR5" s="2">
        <f t="shared" ref="BR5:BR19" si="7">BJ5-BQ5</f>
        <v>-2.2399999999999998</v>
      </c>
      <c r="BS5" s="3"/>
      <c r="BT5">
        <v>101</v>
      </c>
      <c r="BU5">
        <v>10</v>
      </c>
      <c r="BV5" s="3">
        <v>0.152</v>
      </c>
      <c r="BW5" s="1">
        <f>BV5*20</f>
        <v>3.04</v>
      </c>
      <c r="BX5" s="2">
        <f>BW5</f>
        <v>3.04</v>
      </c>
      <c r="BY5" s="2">
        <f t="shared" ref="BY5:BY19" si="8">BQ5-BX5</f>
        <v>1.2999999999999998</v>
      </c>
      <c r="CA5">
        <v>101</v>
      </c>
      <c r="CB5">
        <v>10</v>
      </c>
      <c r="CC5" s="3">
        <v>0.129</v>
      </c>
      <c r="CD5" s="1">
        <f>CC5*20</f>
        <v>2.58</v>
      </c>
      <c r="CE5" s="2">
        <f>CD5</f>
        <v>2.58</v>
      </c>
      <c r="CF5" s="2">
        <f t="shared" ref="CF5:CF19" si="9">BX5-CE5</f>
        <v>0.45999999999999996</v>
      </c>
      <c r="CH5">
        <v>101</v>
      </c>
      <c r="CI5">
        <v>10</v>
      </c>
      <c r="CJ5" s="3">
        <v>0.22900000000000001</v>
      </c>
      <c r="CK5" s="1">
        <f>CJ5*20</f>
        <v>4.58</v>
      </c>
      <c r="CL5" s="2">
        <f>CK5</f>
        <v>4.58</v>
      </c>
      <c r="CM5" s="2">
        <f t="shared" ref="CM5:CM19" si="10">CE5-CL5</f>
        <v>-2</v>
      </c>
      <c r="CO5">
        <v>101</v>
      </c>
      <c r="CP5">
        <v>10</v>
      </c>
      <c r="CQ5" s="3">
        <v>0.16400000000000001</v>
      </c>
      <c r="CR5" s="1">
        <f>CQ5*20</f>
        <v>3.2800000000000002</v>
      </c>
      <c r="CS5" s="2">
        <f>CR5</f>
        <v>3.2800000000000002</v>
      </c>
      <c r="CT5" s="2">
        <f t="shared" ref="CT5:CT19" si="11">CL5-CS5</f>
        <v>1.2999999999999998</v>
      </c>
      <c r="CV5">
        <v>101</v>
      </c>
      <c r="CW5">
        <v>10</v>
      </c>
      <c r="CX5" s="3">
        <v>0.253</v>
      </c>
      <c r="CY5" s="1">
        <f>CX5*20</f>
        <v>5.0600000000000005</v>
      </c>
      <c r="CZ5" s="2">
        <f>CY5</f>
        <v>5.0600000000000005</v>
      </c>
      <c r="DA5" s="2">
        <f t="shared" ref="DA5:DA19" si="12">CS5-CZ5</f>
        <v>-1.7800000000000002</v>
      </c>
      <c r="DC5">
        <v>101</v>
      </c>
      <c r="DD5">
        <v>10</v>
      </c>
      <c r="DE5" s="3">
        <v>0.14000000000000001</v>
      </c>
      <c r="DF5" s="1">
        <f>DE5*20</f>
        <v>2.8000000000000003</v>
      </c>
      <c r="DG5" s="2">
        <f>DF5</f>
        <v>2.8000000000000003</v>
      </c>
      <c r="DH5" s="2">
        <f t="shared" ref="DH5:DH19" si="13">CZ5-DG5</f>
        <v>2.2600000000000002</v>
      </c>
      <c r="DJ5">
        <v>101</v>
      </c>
      <c r="DK5">
        <v>10</v>
      </c>
      <c r="DL5" s="3">
        <v>0.20899999999999999</v>
      </c>
      <c r="DM5" s="1">
        <f>DL5*20</f>
        <v>4.18</v>
      </c>
      <c r="DN5" s="2">
        <f>DM5</f>
        <v>4.18</v>
      </c>
      <c r="DO5" s="2">
        <f t="shared" ref="DO5:DO19" si="14">DG5-DN5</f>
        <v>-1.3799999999999994</v>
      </c>
      <c r="DQ5">
        <v>101</v>
      </c>
      <c r="DR5">
        <v>10</v>
      </c>
      <c r="DS5" s="3">
        <v>0.151</v>
      </c>
      <c r="DT5" s="1">
        <f>DS5*20</f>
        <v>3.02</v>
      </c>
      <c r="DU5" s="2">
        <f>DT5</f>
        <v>3.02</v>
      </c>
      <c r="DV5" s="2">
        <f t="shared" ref="DV5:DV19" si="15">DN5-DU5</f>
        <v>1.1599999999999997</v>
      </c>
      <c r="DX5">
        <v>101</v>
      </c>
      <c r="DY5">
        <v>10</v>
      </c>
      <c r="DZ5" s="3">
        <v>0.11700000000000001</v>
      </c>
      <c r="EA5" s="1">
        <f>DZ5*20</f>
        <v>2.3400000000000003</v>
      </c>
      <c r="EB5" s="2">
        <f>EA5</f>
        <v>2.3400000000000003</v>
      </c>
      <c r="EC5" s="2">
        <f t="shared" ref="EC5:EC19" si="16">DU5-EB5</f>
        <v>0.67999999999999972</v>
      </c>
      <c r="EE5">
        <v>101</v>
      </c>
      <c r="EF5">
        <v>10</v>
      </c>
      <c r="EG5" s="3">
        <v>0.123</v>
      </c>
      <c r="EH5" s="1">
        <f>EG5*20</f>
        <v>2.46</v>
      </c>
      <c r="EI5" s="2">
        <f>EH5</f>
        <v>2.46</v>
      </c>
      <c r="EJ5" s="2">
        <f t="shared" ref="EJ5:EJ19" si="17">EB5-EI5</f>
        <v>-0.11999999999999966</v>
      </c>
    </row>
    <row r="6" spans="2:146" x14ac:dyDescent="0.25">
      <c r="B6">
        <v>101</v>
      </c>
      <c r="C6">
        <v>30</v>
      </c>
      <c r="D6" s="3">
        <v>0.21099999999999999</v>
      </c>
      <c r="E6" s="1">
        <f t="shared" ref="E6:E19" si="18">D6*20</f>
        <v>4.22</v>
      </c>
      <c r="F6" s="2">
        <f t="shared" ref="F6:F19" si="19">F5+E6</f>
        <v>7.5</v>
      </c>
      <c r="I6">
        <v>101</v>
      </c>
      <c r="J6">
        <v>30</v>
      </c>
      <c r="K6" s="3">
        <v>0.23300000000000001</v>
      </c>
      <c r="L6" s="1">
        <f t="shared" ref="L6:L19" si="20">K6*20</f>
        <v>4.66</v>
      </c>
      <c r="M6" s="2">
        <f t="shared" ref="M6:M19" si="21">M5+L6</f>
        <v>9.1000000000000014</v>
      </c>
      <c r="N6" s="2">
        <f t="shared" ref="N6:N69" si="22">F6-M6</f>
        <v>-1.6000000000000014</v>
      </c>
      <c r="O6" s="2"/>
      <c r="P6">
        <v>101</v>
      </c>
      <c r="Q6">
        <v>30</v>
      </c>
      <c r="R6" s="3">
        <v>0.186</v>
      </c>
      <c r="S6" s="1">
        <f t="shared" ref="S6:S19" si="23">R6*20</f>
        <v>3.7199999999999998</v>
      </c>
      <c r="T6" s="2">
        <f t="shared" ref="T6:T19" si="24">T5+S6</f>
        <v>5.3</v>
      </c>
      <c r="U6" s="2">
        <f t="shared" si="0"/>
        <v>3.8000000000000016</v>
      </c>
      <c r="W6">
        <v>101</v>
      </c>
      <c r="X6">
        <v>30</v>
      </c>
      <c r="Y6" s="3">
        <v>0.22</v>
      </c>
      <c r="Z6" s="1">
        <f t="shared" ref="Z6:Z19" si="25">Y6*20</f>
        <v>4.4000000000000004</v>
      </c>
      <c r="AA6" s="2">
        <f t="shared" ref="AA6:AA19" si="26">AA5+Z6</f>
        <v>7.4</v>
      </c>
      <c r="AB6" s="2">
        <f t="shared" si="1"/>
        <v>-2.1000000000000005</v>
      </c>
      <c r="AD6">
        <v>101</v>
      </c>
      <c r="AE6">
        <v>30</v>
      </c>
      <c r="AF6" s="3">
        <v>0.152</v>
      </c>
      <c r="AG6" s="1">
        <f t="shared" ref="AG6:AG19" si="27">AF6*20</f>
        <v>3.04</v>
      </c>
      <c r="AH6" s="2">
        <f t="shared" ref="AH6:AH19" si="28">AH5+AG6</f>
        <v>4.76</v>
      </c>
      <c r="AI6" s="2">
        <f t="shared" si="2"/>
        <v>2.6400000000000006</v>
      </c>
      <c r="AK6">
        <v>101</v>
      </c>
      <c r="AL6">
        <v>30</v>
      </c>
      <c r="AM6" s="3">
        <v>0.23499999999999999</v>
      </c>
      <c r="AN6" s="1">
        <f t="shared" ref="AN6:AN19" si="29">AM6*20</f>
        <v>4.6999999999999993</v>
      </c>
      <c r="AO6" s="2">
        <f t="shared" ref="AO6:AO19" si="30">AO5+AN6</f>
        <v>8.879999999999999</v>
      </c>
      <c r="AP6" s="2">
        <f t="shared" si="3"/>
        <v>-4.1199999999999992</v>
      </c>
      <c r="AR6">
        <v>101</v>
      </c>
      <c r="AS6">
        <v>30</v>
      </c>
      <c r="AT6" s="3">
        <v>0.187</v>
      </c>
      <c r="AU6" s="1">
        <f t="shared" ref="AU6:AU19" si="31">AT6*20</f>
        <v>3.74</v>
      </c>
      <c r="AV6" s="2">
        <f t="shared" ref="AV6:AV19" si="32">AV5+AU6</f>
        <v>6.24</v>
      </c>
      <c r="AW6" s="2">
        <f t="shared" si="4"/>
        <v>2.6399999999999988</v>
      </c>
      <c r="AY6">
        <v>101</v>
      </c>
      <c r="AZ6">
        <v>30</v>
      </c>
      <c r="BA6" s="3">
        <v>0.224</v>
      </c>
      <c r="BB6" s="1">
        <f t="shared" ref="BB6:BB19" si="33">BA6*20</f>
        <v>4.4800000000000004</v>
      </c>
      <c r="BC6" s="2">
        <f t="shared" ref="BC6:BC19" si="34">BC5+BB6</f>
        <v>7.9</v>
      </c>
      <c r="BD6" s="2">
        <f t="shared" si="5"/>
        <v>-1.6600000000000001</v>
      </c>
      <c r="BF6">
        <v>101</v>
      </c>
      <c r="BG6">
        <v>30</v>
      </c>
      <c r="BH6" s="3">
        <v>0.13800000000000001</v>
      </c>
      <c r="BI6" s="1">
        <f t="shared" ref="BI6:BI19" si="35">BH6*20</f>
        <v>2.7600000000000002</v>
      </c>
      <c r="BJ6" s="2">
        <f t="shared" ref="BJ6:BJ19" si="36">BJ5+BI6</f>
        <v>4.8600000000000003</v>
      </c>
      <c r="BK6" s="2">
        <f t="shared" si="6"/>
        <v>3.04</v>
      </c>
      <c r="BM6">
        <v>101</v>
      </c>
      <c r="BN6">
        <v>30</v>
      </c>
      <c r="BO6" s="3">
        <v>0.24399999999999999</v>
      </c>
      <c r="BP6" s="1">
        <f t="shared" ref="BP6:BP19" si="37">BO6*20</f>
        <v>4.88</v>
      </c>
      <c r="BQ6" s="2">
        <f t="shared" ref="BQ6:BQ19" si="38">BQ5+BP6</f>
        <v>9.2199999999999989</v>
      </c>
      <c r="BR6" s="2">
        <f t="shared" si="7"/>
        <v>-4.3599999999999985</v>
      </c>
      <c r="BS6" s="3"/>
      <c r="BT6">
        <v>101</v>
      </c>
      <c r="BU6">
        <v>30</v>
      </c>
      <c r="BV6" s="3">
        <v>0.183</v>
      </c>
      <c r="BW6" s="1">
        <f t="shared" ref="BW6:BW19" si="39">BV6*20</f>
        <v>3.66</v>
      </c>
      <c r="BX6" s="2">
        <f t="shared" ref="BX6:BX19" si="40">BX5+BW6</f>
        <v>6.7</v>
      </c>
      <c r="BY6" s="2">
        <f t="shared" si="8"/>
        <v>2.5199999999999987</v>
      </c>
      <c r="CA6">
        <v>101</v>
      </c>
      <c r="CB6">
        <v>30</v>
      </c>
      <c r="CC6" s="3">
        <v>0.17</v>
      </c>
      <c r="CD6" s="1">
        <f t="shared" ref="CD6:CD19" si="41">CC6*20</f>
        <v>3.4000000000000004</v>
      </c>
      <c r="CE6" s="2">
        <f t="shared" ref="CE6:CE19" si="42">CE5+CD6</f>
        <v>5.98</v>
      </c>
      <c r="CF6" s="2">
        <f t="shared" si="9"/>
        <v>0.71999999999999975</v>
      </c>
      <c r="CH6">
        <v>101</v>
      </c>
      <c r="CI6">
        <v>30</v>
      </c>
      <c r="CJ6" s="3">
        <v>0.23400000000000001</v>
      </c>
      <c r="CK6" s="1">
        <f t="shared" ref="CK6:CK19" si="43">CJ6*20</f>
        <v>4.6800000000000006</v>
      </c>
      <c r="CL6" s="2">
        <f t="shared" ref="CL6:CL19" si="44">CL5+CK6</f>
        <v>9.2600000000000016</v>
      </c>
      <c r="CM6" s="2">
        <f t="shared" si="10"/>
        <v>-3.2800000000000011</v>
      </c>
      <c r="CO6">
        <v>101</v>
      </c>
      <c r="CP6">
        <v>30</v>
      </c>
      <c r="CQ6" s="3">
        <v>0.16200000000000001</v>
      </c>
      <c r="CR6" s="1">
        <f t="shared" ref="CR6:CR19" si="45">CQ6*20</f>
        <v>3.24</v>
      </c>
      <c r="CS6" s="2">
        <f t="shared" ref="CS6:CS19" si="46">CS5+CR6</f>
        <v>6.5200000000000005</v>
      </c>
      <c r="CT6" s="2">
        <f t="shared" si="11"/>
        <v>2.7400000000000011</v>
      </c>
      <c r="CV6">
        <v>101</v>
      </c>
      <c r="CW6">
        <v>30</v>
      </c>
      <c r="CX6" s="3">
        <v>0.27300000000000002</v>
      </c>
      <c r="CY6" s="1">
        <f t="shared" ref="CY6:CY19" si="47">CX6*20</f>
        <v>5.4600000000000009</v>
      </c>
      <c r="CZ6" s="2">
        <f t="shared" ref="CZ6:CZ19" si="48">CZ5+CY6</f>
        <v>10.520000000000001</v>
      </c>
      <c r="DA6" s="2">
        <f t="shared" si="12"/>
        <v>-4.0000000000000009</v>
      </c>
      <c r="DC6">
        <v>101</v>
      </c>
      <c r="DD6">
        <v>30</v>
      </c>
      <c r="DE6" s="3">
        <v>0.17699999999999999</v>
      </c>
      <c r="DF6" s="1">
        <f t="shared" ref="DF6:DF19" si="49">DE6*20</f>
        <v>3.54</v>
      </c>
      <c r="DG6" s="2">
        <f t="shared" ref="DG6:DG19" si="50">DG5+DF6</f>
        <v>6.34</v>
      </c>
      <c r="DH6" s="2">
        <f t="shared" si="13"/>
        <v>4.1800000000000015</v>
      </c>
      <c r="DJ6">
        <v>101</v>
      </c>
      <c r="DK6">
        <v>30</v>
      </c>
      <c r="DL6" s="3">
        <v>0.25</v>
      </c>
      <c r="DM6" s="1">
        <f t="shared" ref="DM6:DM19" si="51">DL6*20</f>
        <v>5</v>
      </c>
      <c r="DN6" s="2">
        <f t="shared" ref="DN6:DN19" si="52">DN5+DM6</f>
        <v>9.18</v>
      </c>
      <c r="DO6" s="2">
        <f t="shared" si="14"/>
        <v>-2.84</v>
      </c>
      <c r="DQ6">
        <v>101</v>
      </c>
      <c r="DR6">
        <v>30</v>
      </c>
      <c r="DS6" s="3">
        <v>0.17100000000000001</v>
      </c>
      <c r="DT6" s="1">
        <f t="shared" ref="DT6:DT19" si="53">DS6*20</f>
        <v>3.4200000000000004</v>
      </c>
      <c r="DU6" s="2">
        <f t="shared" ref="DU6:DU19" si="54">DU5+DT6</f>
        <v>6.44</v>
      </c>
      <c r="DV6" s="2">
        <f t="shared" si="15"/>
        <v>2.7399999999999993</v>
      </c>
      <c r="DX6">
        <v>101</v>
      </c>
      <c r="DY6">
        <v>30</v>
      </c>
      <c r="DZ6" s="3">
        <v>0.14899999999999999</v>
      </c>
      <c r="EA6" s="1">
        <f t="shared" ref="EA6:EA19" si="55">DZ6*20</f>
        <v>2.98</v>
      </c>
      <c r="EB6" s="2">
        <f t="shared" ref="EB6:EB19" si="56">EB5+EA6</f>
        <v>5.32</v>
      </c>
      <c r="EC6" s="2">
        <f t="shared" si="16"/>
        <v>1.1200000000000001</v>
      </c>
      <c r="EE6">
        <v>101</v>
      </c>
      <c r="EF6">
        <v>30</v>
      </c>
      <c r="EG6" s="3">
        <v>0.14099999999999999</v>
      </c>
      <c r="EH6" s="1">
        <f t="shared" ref="EH6:EH19" si="57">EG6*20</f>
        <v>2.82</v>
      </c>
      <c r="EI6" s="2">
        <f t="shared" ref="EI6:EI19" si="58">EI5+EH6</f>
        <v>5.2799999999999994</v>
      </c>
      <c r="EJ6" s="2">
        <f t="shared" si="17"/>
        <v>4.0000000000000924E-2</v>
      </c>
    </row>
    <row r="7" spans="2:146" x14ac:dyDescent="0.25">
      <c r="B7">
        <v>101</v>
      </c>
      <c r="C7">
        <v>50</v>
      </c>
      <c r="D7" s="3">
        <v>0.182</v>
      </c>
      <c r="E7" s="1">
        <f t="shared" si="18"/>
        <v>3.6399999999999997</v>
      </c>
      <c r="F7" s="2">
        <f t="shared" si="19"/>
        <v>11.14</v>
      </c>
      <c r="I7">
        <v>101</v>
      </c>
      <c r="J7">
        <v>50</v>
      </c>
      <c r="K7" s="3">
        <v>0.191</v>
      </c>
      <c r="L7" s="1">
        <f t="shared" si="20"/>
        <v>3.8200000000000003</v>
      </c>
      <c r="M7" s="2">
        <f t="shared" si="21"/>
        <v>12.920000000000002</v>
      </c>
      <c r="N7" s="2">
        <f t="shared" si="22"/>
        <v>-1.7800000000000011</v>
      </c>
      <c r="O7" s="2"/>
      <c r="P7">
        <v>101</v>
      </c>
      <c r="Q7">
        <v>50</v>
      </c>
      <c r="R7" s="3">
        <v>0.17899999999999999</v>
      </c>
      <c r="S7" s="1">
        <f t="shared" si="23"/>
        <v>3.58</v>
      </c>
      <c r="T7" s="2">
        <f t="shared" si="24"/>
        <v>8.879999999999999</v>
      </c>
      <c r="U7" s="2">
        <f t="shared" si="0"/>
        <v>4.0400000000000027</v>
      </c>
      <c r="W7">
        <v>101</v>
      </c>
      <c r="X7">
        <v>50</v>
      </c>
      <c r="Y7" s="3">
        <v>0.19400000000000001</v>
      </c>
      <c r="Z7" s="1">
        <f t="shared" si="25"/>
        <v>3.88</v>
      </c>
      <c r="AA7" s="2">
        <f t="shared" si="26"/>
        <v>11.280000000000001</v>
      </c>
      <c r="AB7" s="2">
        <f t="shared" si="1"/>
        <v>-2.4000000000000021</v>
      </c>
      <c r="AD7">
        <v>101</v>
      </c>
      <c r="AE7">
        <v>50</v>
      </c>
      <c r="AF7" s="3">
        <v>0.14799999999999999</v>
      </c>
      <c r="AG7" s="1">
        <f t="shared" si="27"/>
        <v>2.96</v>
      </c>
      <c r="AH7" s="2">
        <f t="shared" si="28"/>
        <v>7.72</v>
      </c>
      <c r="AI7" s="2">
        <f t="shared" si="2"/>
        <v>3.5600000000000014</v>
      </c>
      <c r="AK7">
        <v>101</v>
      </c>
      <c r="AL7">
        <v>50</v>
      </c>
      <c r="AM7" s="3">
        <v>0.20100000000000001</v>
      </c>
      <c r="AN7" s="1">
        <f t="shared" si="29"/>
        <v>4.0200000000000005</v>
      </c>
      <c r="AO7" s="2">
        <f t="shared" si="30"/>
        <v>12.899999999999999</v>
      </c>
      <c r="AP7" s="2">
        <f t="shared" si="3"/>
        <v>-5.1799999999999988</v>
      </c>
      <c r="AR7">
        <v>101</v>
      </c>
      <c r="AS7">
        <v>50</v>
      </c>
      <c r="AT7" s="3">
        <v>0.16400000000000001</v>
      </c>
      <c r="AU7" s="1">
        <f t="shared" si="31"/>
        <v>3.2800000000000002</v>
      </c>
      <c r="AV7" s="2">
        <f t="shared" si="32"/>
        <v>9.52</v>
      </c>
      <c r="AW7" s="2">
        <f t="shared" si="4"/>
        <v>3.379999999999999</v>
      </c>
      <c r="AY7">
        <v>101</v>
      </c>
      <c r="AZ7">
        <v>50</v>
      </c>
      <c r="BA7" s="3">
        <v>0.17699999999999999</v>
      </c>
      <c r="BB7" s="1">
        <f t="shared" si="33"/>
        <v>3.54</v>
      </c>
      <c r="BC7" s="2">
        <f t="shared" si="34"/>
        <v>11.440000000000001</v>
      </c>
      <c r="BD7" s="2">
        <f t="shared" si="5"/>
        <v>-1.9200000000000017</v>
      </c>
      <c r="BF7">
        <v>101</v>
      </c>
      <c r="BG7">
        <v>50</v>
      </c>
      <c r="BH7" s="3">
        <v>0.129</v>
      </c>
      <c r="BI7" s="1">
        <f t="shared" si="35"/>
        <v>2.58</v>
      </c>
      <c r="BJ7" s="2">
        <f t="shared" si="36"/>
        <v>7.44</v>
      </c>
      <c r="BK7" s="2">
        <f t="shared" si="6"/>
        <v>4.0000000000000009</v>
      </c>
      <c r="BM7">
        <v>101</v>
      </c>
      <c r="BN7">
        <v>50</v>
      </c>
      <c r="BO7" s="3">
        <v>0.20100000000000001</v>
      </c>
      <c r="BP7" s="1">
        <f t="shared" si="37"/>
        <v>4.0200000000000005</v>
      </c>
      <c r="BQ7" s="2">
        <f t="shared" si="38"/>
        <v>13.239999999999998</v>
      </c>
      <c r="BR7" s="2">
        <f t="shared" si="7"/>
        <v>-5.799999999999998</v>
      </c>
      <c r="BS7" s="3"/>
      <c r="BT7">
        <v>101</v>
      </c>
      <c r="BU7">
        <v>50</v>
      </c>
      <c r="BV7" s="3">
        <v>0.16500000000000001</v>
      </c>
      <c r="BW7" s="1">
        <f t="shared" si="39"/>
        <v>3.3000000000000003</v>
      </c>
      <c r="BX7" s="2">
        <f t="shared" si="40"/>
        <v>10</v>
      </c>
      <c r="BY7" s="2">
        <f t="shared" si="8"/>
        <v>3.2399999999999984</v>
      </c>
      <c r="CA7">
        <v>101</v>
      </c>
      <c r="CB7">
        <v>50</v>
      </c>
      <c r="CC7" s="3">
        <v>0.14699999999999999</v>
      </c>
      <c r="CD7" s="1">
        <f t="shared" si="41"/>
        <v>2.94</v>
      </c>
      <c r="CE7" s="2">
        <f t="shared" si="42"/>
        <v>8.92</v>
      </c>
      <c r="CF7" s="2">
        <f t="shared" si="9"/>
        <v>1.08</v>
      </c>
      <c r="CH7">
        <v>101</v>
      </c>
      <c r="CI7">
        <v>50</v>
      </c>
      <c r="CJ7" s="3">
        <v>0.191</v>
      </c>
      <c r="CK7" s="1">
        <f t="shared" si="43"/>
        <v>3.8200000000000003</v>
      </c>
      <c r="CL7" s="2">
        <f t="shared" si="44"/>
        <v>13.080000000000002</v>
      </c>
      <c r="CM7" s="2">
        <f t="shared" si="10"/>
        <v>-4.1600000000000019</v>
      </c>
      <c r="CO7">
        <v>101</v>
      </c>
      <c r="CP7">
        <v>50</v>
      </c>
      <c r="CQ7" s="3">
        <v>0.128</v>
      </c>
      <c r="CR7" s="1">
        <f t="shared" si="45"/>
        <v>2.56</v>
      </c>
      <c r="CS7" s="2">
        <f t="shared" si="46"/>
        <v>9.08</v>
      </c>
      <c r="CT7" s="2">
        <f t="shared" si="11"/>
        <v>4.0000000000000018</v>
      </c>
      <c r="CV7">
        <v>101</v>
      </c>
      <c r="CW7">
        <v>50</v>
      </c>
      <c r="CX7" s="3">
        <v>0.221</v>
      </c>
      <c r="CY7" s="1">
        <f t="shared" si="47"/>
        <v>4.42</v>
      </c>
      <c r="CZ7" s="2">
        <f t="shared" si="48"/>
        <v>14.940000000000001</v>
      </c>
      <c r="DA7" s="2">
        <f t="shared" si="12"/>
        <v>-5.8600000000000012</v>
      </c>
      <c r="DC7">
        <v>101</v>
      </c>
      <c r="DD7">
        <v>50</v>
      </c>
      <c r="DE7" s="3">
        <v>0.159</v>
      </c>
      <c r="DF7" s="1">
        <f t="shared" si="49"/>
        <v>3.18</v>
      </c>
      <c r="DG7" s="2">
        <f t="shared" si="50"/>
        <v>9.52</v>
      </c>
      <c r="DH7" s="2">
        <f t="shared" si="13"/>
        <v>5.4200000000000017</v>
      </c>
      <c r="DJ7">
        <v>101</v>
      </c>
      <c r="DK7">
        <v>50</v>
      </c>
      <c r="DL7" s="3">
        <v>0.215</v>
      </c>
      <c r="DM7" s="1">
        <f t="shared" si="51"/>
        <v>4.3</v>
      </c>
      <c r="DN7" s="2">
        <f t="shared" si="52"/>
        <v>13.48</v>
      </c>
      <c r="DO7" s="2">
        <f t="shared" si="14"/>
        <v>-3.9600000000000009</v>
      </c>
      <c r="DQ7">
        <v>101</v>
      </c>
      <c r="DR7">
        <v>50</v>
      </c>
      <c r="DS7" s="3">
        <v>0.153</v>
      </c>
      <c r="DT7" s="1">
        <f t="shared" si="53"/>
        <v>3.06</v>
      </c>
      <c r="DU7" s="2">
        <f t="shared" si="54"/>
        <v>9.5</v>
      </c>
      <c r="DV7" s="2">
        <f t="shared" si="15"/>
        <v>3.9800000000000004</v>
      </c>
      <c r="DX7">
        <v>101</v>
      </c>
      <c r="DY7">
        <v>50</v>
      </c>
      <c r="DZ7" s="3">
        <v>0.13700000000000001</v>
      </c>
      <c r="EA7" s="1">
        <f t="shared" si="55"/>
        <v>2.74</v>
      </c>
      <c r="EB7" s="2">
        <f t="shared" si="56"/>
        <v>8.06</v>
      </c>
      <c r="EC7" s="2">
        <f t="shared" si="16"/>
        <v>1.4399999999999995</v>
      </c>
      <c r="EE7">
        <v>101</v>
      </c>
      <c r="EF7">
        <v>50</v>
      </c>
      <c r="EG7" s="3">
        <v>0.122</v>
      </c>
      <c r="EH7" s="1">
        <f t="shared" si="57"/>
        <v>2.44</v>
      </c>
      <c r="EI7" s="2">
        <f t="shared" si="58"/>
        <v>7.7199999999999989</v>
      </c>
      <c r="EJ7" s="2">
        <f t="shared" si="17"/>
        <v>0.34000000000000163</v>
      </c>
    </row>
    <row r="8" spans="2:146" x14ac:dyDescent="0.25">
      <c r="B8">
        <v>101</v>
      </c>
      <c r="C8">
        <v>70</v>
      </c>
      <c r="D8" s="3">
        <v>0.16300000000000001</v>
      </c>
      <c r="E8" s="1">
        <f t="shared" si="18"/>
        <v>3.2600000000000002</v>
      </c>
      <c r="F8" s="2">
        <f t="shared" si="19"/>
        <v>14.4</v>
      </c>
      <c r="I8">
        <v>101</v>
      </c>
      <c r="J8">
        <v>70</v>
      </c>
      <c r="K8" s="3">
        <v>0.183</v>
      </c>
      <c r="L8" s="1">
        <f t="shared" si="20"/>
        <v>3.66</v>
      </c>
      <c r="M8" s="2">
        <f t="shared" si="21"/>
        <v>16.580000000000002</v>
      </c>
      <c r="N8" s="2">
        <f t="shared" si="22"/>
        <v>-2.1800000000000015</v>
      </c>
      <c r="O8" s="2"/>
      <c r="P8">
        <v>101</v>
      </c>
      <c r="Q8">
        <v>70</v>
      </c>
      <c r="R8" s="3">
        <v>0.16200000000000001</v>
      </c>
      <c r="S8" s="1">
        <f t="shared" si="23"/>
        <v>3.24</v>
      </c>
      <c r="T8" s="2">
        <f t="shared" si="24"/>
        <v>12.12</v>
      </c>
      <c r="U8" s="2">
        <f t="shared" si="0"/>
        <v>4.4600000000000026</v>
      </c>
      <c r="W8">
        <v>101</v>
      </c>
      <c r="X8">
        <v>70</v>
      </c>
      <c r="Y8" s="3">
        <v>0.16900000000000001</v>
      </c>
      <c r="Z8" s="1">
        <f t="shared" si="25"/>
        <v>3.3800000000000003</v>
      </c>
      <c r="AA8" s="2">
        <f t="shared" si="26"/>
        <v>14.660000000000002</v>
      </c>
      <c r="AB8" s="2">
        <f t="shared" si="1"/>
        <v>-2.5400000000000027</v>
      </c>
      <c r="AD8">
        <v>101</v>
      </c>
      <c r="AE8">
        <v>70</v>
      </c>
      <c r="AF8" s="3">
        <v>0.155</v>
      </c>
      <c r="AG8" s="1">
        <f t="shared" si="27"/>
        <v>3.1</v>
      </c>
      <c r="AH8" s="2">
        <f t="shared" si="28"/>
        <v>10.82</v>
      </c>
      <c r="AI8" s="2">
        <f t="shared" si="2"/>
        <v>3.8400000000000016</v>
      </c>
      <c r="AK8">
        <v>101</v>
      </c>
      <c r="AL8">
        <v>70</v>
      </c>
      <c r="AM8" s="3">
        <v>0.19500000000000001</v>
      </c>
      <c r="AN8" s="1">
        <f t="shared" si="29"/>
        <v>3.9000000000000004</v>
      </c>
      <c r="AO8" s="2">
        <f t="shared" si="30"/>
        <v>16.799999999999997</v>
      </c>
      <c r="AP8" s="2">
        <f t="shared" si="3"/>
        <v>-5.9799999999999969</v>
      </c>
      <c r="AR8">
        <v>101</v>
      </c>
      <c r="AS8">
        <v>70</v>
      </c>
      <c r="AT8" s="3">
        <v>0.16400000000000001</v>
      </c>
      <c r="AU8" s="1">
        <f t="shared" si="31"/>
        <v>3.2800000000000002</v>
      </c>
      <c r="AV8" s="2">
        <f t="shared" si="32"/>
        <v>12.8</v>
      </c>
      <c r="AW8" s="2">
        <f t="shared" si="4"/>
        <v>3.9999999999999964</v>
      </c>
      <c r="AY8">
        <v>101</v>
      </c>
      <c r="AZ8">
        <v>70</v>
      </c>
      <c r="BA8" s="3">
        <v>0.156</v>
      </c>
      <c r="BB8" s="1">
        <f t="shared" si="33"/>
        <v>3.12</v>
      </c>
      <c r="BC8" s="2">
        <f t="shared" si="34"/>
        <v>14.560000000000002</v>
      </c>
      <c r="BD8" s="2">
        <f t="shared" si="5"/>
        <v>-1.7600000000000016</v>
      </c>
      <c r="BF8">
        <v>101</v>
      </c>
      <c r="BG8">
        <v>70</v>
      </c>
      <c r="BH8" s="3">
        <v>0.11799999999999999</v>
      </c>
      <c r="BI8" s="1">
        <f t="shared" si="35"/>
        <v>2.36</v>
      </c>
      <c r="BJ8" s="2">
        <f t="shared" si="36"/>
        <v>9.8000000000000007</v>
      </c>
      <c r="BK8" s="2">
        <f t="shared" si="6"/>
        <v>4.7600000000000016</v>
      </c>
      <c r="BM8">
        <v>101</v>
      </c>
      <c r="BN8">
        <v>70</v>
      </c>
      <c r="BO8" s="3">
        <v>0.191</v>
      </c>
      <c r="BP8" s="1">
        <f t="shared" si="37"/>
        <v>3.8200000000000003</v>
      </c>
      <c r="BQ8" s="2">
        <f t="shared" si="38"/>
        <v>17.059999999999999</v>
      </c>
      <c r="BR8" s="2">
        <f t="shared" si="7"/>
        <v>-7.259999999999998</v>
      </c>
      <c r="BS8" s="3"/>
      <c r="BT8">
        <v>101</v>
      </c>
      <c r="BU8">
        <v>70</v>
      </c>
      <c r="BV8" s="3">
        <v>0.157</v>
      </c>
      <c r="BW8" s="1">
        <f t="shared" si="39"/>
        <v>3.14</v>
      </c>
      <c r="BX8" s="2">
        <f t="shared" si="40"/>
        <v>13.14</v>
      </c>
      <c r="BY8" s="2">
        <f t="shared" si="8"/>
        <v>3.9199999999999982</v>
      </c>
      <c r="CA8">
        <v>101</v>
      </c>
      <c r="CB8">
        <v>70</v>
      </c>
      <c r="CC8" s="3">
        <v>0.129</v>
      </c>
      <c r="CD8" s="1">
        <f t="shared" si="41"/>
        <v>2.58</v>
      </c>
      <c r="CE8" s="2">
        <f t="shared" si="42"/>
        <v>11.5</v>
      </c>
      <c r="CF8" s="2">
        <f t="shared" si="9"/>
        <v>1.6400000000000006</v>
      </c>
      <c r="CH8">
        <v>101</v>
      </c>
      <c r="CI8">
        <v>70</v>
      </c>
      <c r="CJ8" s="3">
        <v>0.18099999999999999</v>
      </c>
      <c r="CK8" s="1">
        <f t="shared" si="43"/>
        <v>3.62</v>
      </c>
      <c r="CL8" s="2">
        <f t="shared" si="44"/>
        <v>16.700000000000003</v>
      </c>
      <c r="CM8" s="2">
        <f t="shared" si="10"/>
        <v>-5.2000000000000028</v>
      </c>
      <c r="CO8">
        <v>101</v>
      </c>
      <c r="CP8">
        <v>70</v>
      </c>
      <c r="CQ8" s="3">
        <v>0.13600000000000001</v>
      </c>
      <c r="CR8" s="1">
        <f t="shared" si="45"/>
        <v>2.72</v>
      </c>
      <c r="CS8" s="2">
        <f t="shared" si="46"/>
        <v>11.8</v>
      </c>
      <c r="CT8" s="2">
        <f t="shared" si="11"/>
        <v>4.9000000000000021</v>
      </c>
      <c r="CV8">
        <v>101</v>
      </c>
      <c r="CW8">
        <v>70</v>
      </c>
      <c r="CX8" s="3">
        <v>0.20300000000000001</v>
      </c>
      <c r="CY8" s="1">
        <f t="shared" si="47"/>
        <v>4.0600000000000005</v>
      </c>
      <c r="CZ8" s="2">
        <f t="shared" si="48"/>
        <v>19</v>
      </c>
      <c r="DA8" s="2">
        <f t="shared" si="12"/>
        <v>-7.1999999999999993</v>
      </c>
      <c r="DC8">
        <v>101</v>
      </c>
      <c r="DD8">
        <v>70</v>
      </c>
      <c r="DE8" s="3">
        <v>0.14499999999999999</v>
      </c>
      <c r="DF8" s="1">
        <f t="shared" si="49"/>
        <v>2.9</v>
      </c>
      <c r="DG8" s="2">
        <f t="shared" si="50"/>
        <v>12.42</v>
      </c>
      <c r="DH8" s="2">
        <f t="shared" si="13"/>
        <v>6.58</v>
      </c>
      <c r="DJ8">
        <v>101</v>
      </c>
      <c r="DK8">
        <v>70</v>
      </c>
      <c r="DL8" s="3">
        <v>0.193</v>
      </c>
      <c r="DM8" s="1">
        <f t="shared" si="51"/>
        <v>3.8600000000000003</v>
      </c>
      <c r="DN8" s="2">
        <f t="shared" si="52"/>
        <v>17.34</v>
      </c>
      <c r="DO8" s="2">
        <f t="shared" si="14"/>
        <v>-4.92</v>
      </c>
      <c r="DQ8">
        <v>101</v>
      </c>
      <c r="DR8">
        <v>70</v>
      </c>
      <c r="DS8" s="3">
        <v>0.14299999999999999</v>
      </c>
      <c r="DT8" s="1">
        <f t="shared" si="53"/>
        <v>2.86</v>
      </c>
      <c r="DU8" s="2">
        <f t="shared" si="54"/>
        <v>12.36</v>
      </c>
      <c r="DV8" s="2">
        <f t="shared" si="15"/>
        <v>4.9800000000000004</v>
      </c>
      <c r="DX8">
        <v>101</v>
      </c>
      <c r="DY8">
        <v>70</v>
      </c>
      <c r="DZ8" s="3">
        <v>0.11600000000000001</v>
      </c>
      <c r="EA8" s="1">
        <f t="shared" si="55"/>
        <v>2.3200000000000003</v>
      </c>
      <c r="EB8" s="2">
        <f t="shared" si="56"/>
        <v>10.38</v>
      </c>
      <c r="EC8" s="2">
        <f t="shared" si="16"/>
        <v>1.9799999999999986</v>
      </c>
      <c r="EE8">
        <v>101</v>
      </c>
      <c r="EF8">
        <v>70</v>
      </c>
      <c r="EG8" s="3">
        <v>0.10199999999999999</v>
      </c>
      <c r="EH8" s="1">
        <f t="shared" si="57"/>
        <v>2.04</v>
      </c>
      <c r="EI8" s="2">
        <f t="shared" si="58"/>
        <v>9.759999999999998</v>
      </c>
      <c r="EJ8" s="2">
        <f t="shared" si="17"/>
        <v>0.62000000000000277</v>
      </c>
    </row>
    <row r="9" spans="2:146" x14ac:dyDescent="0.25">
      <c r="B9">
        <v>101</v>
      </c>
      <c r="C9">
        <v>90</v>
      </c>
      <c r="D9" s="3">
        <v>0.16600000000000001</v>
      </c>
      <c r="E9" s="1">
        <f t="shared" si="18"/>
        <v>3.3200000000000003</v>
      </c>
      <c r="F9" s="2">
        <f t="shared" si="19"/>
        <v>17.72</v>
      </c>
      <c r="I9">
        <v>101</v>
      </c>
      <c r="J9">
        <v>90</v>
      </c>
      <c r="K9" s="3">
        <v>0.20499999999999999</v>
      </c>
      <c r="L9" s="1">
        <f t="shared" si="20"/>
        <v>4.0999999999999996</v>
      </c>
      <c r="M9" s="2">
        <f t="shared" si="21"/>
        <v>20.68</v>
      </c>
      <c r="N9" s="2">
        <f t="shared" si="22"/>
        <v>-2.9600000000000009</v>
      </c>
      <c r="O9" s="2"/>
      <c r="P9">
        <v>101</v>
      </c>
      <c r="Q9">
        <v>90</v>
      </c>
      <c r="R9" s="3">
        <v>0.17199999999999999</v>
      </c>
      <c r="S9" s="1">
        <f t="shared" si="23"/>
        <v>3.4399999999999995</v>
      </c>
      <c r="T9" s="2">
        <f t="shared" si="24"/>
        <v>15.559999999999999</v>
      </c>
      <c r="U9" s="2">
        <f t="shared" si="0"/>
        <v>5.120000000000001</v>
      </c>
      <c r="W9">
        <v>101</v>
      </c>
      <c r="X9">
        <v>90</v>
      </c>
      <c r="Y9" s="3">
        <v>0.17799999999999999</v>
      </c>
      <c r="Z9" s="1">
        <f t="shared" si="25"/>
        <v>3.5599999999999996</v>
      </c>
      <c r="AA9" s="2">
        <f t="shared" si="26"/>
        <v>18.220000000000002</v>
      </c>
      <c r="AB9" s="2">
        <f t="shared" si="1"/>
        <v>-2.6600000000000037</v>
      </c>
      <c r="AD9">
        <v>101</v>
      </c>
      <c r="AE9">
        <v>90</v>
      </c>
      <c r="AF9" s="3">
        <v>0.17100000000000001</v>
      </c>
      <c r="AG9" s="1">
        <f t="shared" si="27"/>
        <v>3.4200000000000004</v>
      </c>
      <c r="AH9" s="2">
        <f t="shared" si="28"/>
        <v>14.24</v>
      </c>
      <c r="AI9" s="2">
        <f t="shared" si="2"/>
        <v>3.9800000000000022</v>
      </c>
      <c r="AK9">
        <v>101</v>
      </c>
      <c r="AL9">
        <v>90</v>
      </c>
      <c r="AM9" s="3">
        <v>0.20499999999999999</v>
      </c>
      <c r="AN9" s="1">
        <f t="shared" si="29"/>
        <v>4.0999999999999996</v>
      </c>
      <c r="AO9" s="2">
        <f t="shared" si="30"/>
        <v>20.9</v>
      </c>
      <c r="AP9" s="2">
        <f t="shared" si="3"/>
        <v>-6.6599999999999984</v>
      </c>
      <c r="AR9">
        <v>101</v>
      </c>
      <c r="AS9">
        <v>90</v>
      </c>
      <c r="AT9" s="3">
        <v>0.189</v>
      </c>
      <c r="AU9" s="1">
        <f t="shared" si="31"/>
        <v>3.7800000000000002</v>
      </c>
      <c r="AV9" s="2">
        <f t="shared" si="32"/>
        <v>16.580000000000002</v>
      </c>
      <c r="AW9" s="2">
        <f t="shared" si="4"/>
        <v>4.3199999999999967</v>
      </c>
      <c r="AY9">
        <v>101</v>
      </c>
      <c r="AZ9">
        <v>90</v>
      </c>
      <c r="BA9" s="3">
        <v>0.18099999999999999</v>
      </c>
      <c r="BB9" s="1">
        <f t="shared" si="33"/>
        <v>3.62</v>
      </c>
      <c r="BC9" s="2">
        <f t="shared" si="34"/>
        <v>18.180000000000003</v>
      </c>
      <c r="BD9" s="2">
        <f t="shared" si="5"/>
        <v>-1.6000000000000014</v>
      </c>
      <c r="BF9">
        <v>101</v>
      </c>
      <c r="BG9">
        <v>90</v>
      </c>
      <c r="BH9" s="3">
        <v>0.13200000000000001</v>
      </c>
      <c r="BI9" s="1">
        <f t="shared" si="35"/>
        <v>2.64</v>
      </c>
      <c r="BJ9" s="2">
        <f t="shared" si="36"/>
        <v>12.440000000000001</v>
      </c>
      <c r="BK9" s="2">
        <f t="shared" si="6"/>
        <v>5.740000000000002</v>
      </c>
      <c r="BM9">
        <v>101</v>
      </c>
      <c r="BN9">
        <v>90</v>
      </c>
      <c r="BO9" s="3">
        <v>0.20799999999999999</v>
      </c>
      <c r="BP9" s="1">
        <f t="shared" si="37"/>
        <v>4.16</v>
      </c>
      <c r="BQ9" s="2">
        <f t="shared" si="38"/>
        <v>21.22</v>
      </c>
      <c r="BR9" s="2">
        <f t="shared" si="7"/>
        <v>-8.7799999999999976</v>
      </c>
      <c r="BS9" s="3"/>
      <c r="BT9">
        <v>101</v>
      </c>
      <c r="BU9">
        <v>90</v>
      </c>
      <c r="BV9" s="3">
        <v>0.16</v>
      </c>
      <c r="BW9" s="1">
        <f t="shared" si="39"/>
        <v>3.2</v>
      </c>
      <c r="BX9" s="2">
        <f t="shared" si="40"/>
        <v>16.34</v>
      </c>
      <c r="BY9" s="2">
        <f t="shared" si="8"/>
        <v>4.879999999999999</v>
      </c>
      <c r="CA9">
        <v>101</v>
      </c>
      <c r="CB9">
        <v>90</v>
      </c>
      <c r="CC9" s="3">
        <v>0.13500000000000001</v>
      </c>
      <c r="CD9" s="1">
        <f t="shared" si="41"/>
        <v>2.7</v>
      </c>
      <c r="CE9" s="2">
        <f t="shared" si="42"/>
        <v>14.2</v>
      </c>
      <c r="CF9" s="2">
        <f t="shared" si="9"/>
        <v>2.1400000000000006</v>
      </c>
      <c r="CH9">
        <v>101</v>
      </c>
      <c r="CI9">
        <v>90</v>
      </c>
      <c r="CJ9" s="3">
        <v>0.20100000000000001</v>
      </c>
      <c r="CK9" s="1">
        <f t="shared" si="43"/>
        <v>4.0200000000000005</v>
      </c>
      <c r="CL9" s="2">
        <f t="shared" si="44"/>
        <v>20.720000000000002</v>
      </c>
      <c r="CM9" s="2">
        <f t="shared" si="10"/>
        <v>-6.5200000000000031</v>
      </c>
      <c r="CO9">
        <v>101</v>
      </c>
      <c r="CP9">
        <v>90</v>
      </c>
      <c r="CQ9" s="3">
        <v>0.156</v>
      </c>
      <c r="CR9" s="1">
        <f t="shared" si="45"/>
        <v>3.12</v>
      </c>
      <c r="CS9" s="2">
        <f t="shared" si="46"/>
        <v>14.920000000000002</v>
      </c>
      <c r="CT9" s="2">
        <f t="shared" si="11"/>
        <v>5.8000000000000007</v>
      </c>
      <c r="CV9">
        <v>101</v>
      </c>
      <c r="CW9">
        <v>90</v>
      </c>
      <c r="CX9" s="3">
        <v>0.19600000000000001</v>
      </c>
      <c r="CY9" s="1">
        <f t="shared" si="47"/>
        <v>3.92</v>
      </c>
      <c r="CZ9" s="2">
        <f t="shared" si="48"/>
        <v>22.92</v>
      </c>
      <c r="DA9" s="2">
        <f t="shared" si="12"/>
        <v>-8</v>
      </c>
      <c r="DC9">
        <v>101</v>
      </c>
      <c r="DD9">
        <v>90</v>
      </c>
      <c r="DE9" s="3">
        <v>0.14799999999999999</v>
      </c>
      <c r="DF9" s="1">
        <f t="shared" si="49"/>
        <v>2.96</v>
      </c>
      <c r="DG9" s="2">
        <f t="shared" si="50"/>
        <v>15.379999999999999</v>
      </c>
      <c r="DH9" s="2">
        <f t="shared" si="13"/>
        <v>7.5400000000000027</v>
      </c>
      <c r="DJ9">
        <v>101</v>
      </c>
      <c r="DK9">
        <v>90</v>
      </c>
      <c r="DL9" s="3">
        <v>0.192</v>
      </c>
      <c r="DM9" s="1">
        <f t="shared" si="51"/>
        <v>3.84</v>
      </c>
      <c r="DN9" s="2">
        <f t="shared" si="52"/>
        <v>21.18</v>
      </c>
      <c r="DO9" s="2">
        <f t="shared" si="14"/>
        <v>-5.8000000000000007</v>
      </c>
      <c r="DQ9">
        <v>101</v>
      </c>
      <c r="DR9">
        <v>90</v>
      </c>
      <c r="DS9" s="3">
        <v>0.151</v>
      </c>
      <c r="DT9" s="1">
        <f t="shared" si="53"/>
        <v>3.02</v>
      </c>
      <c r="DU9" s="2">
        <f t="shared" si="54"/>
        <v>15.379999999999999</v>
      </c>
      <c r="DV9" s="2">
        <f t="shared" si="15"/>
        <v>5.8000000000000007</v>
      </c>
      <c r="DX9">
        <v>101</v>
      </c>
      <c r="DY9">
        <v>90</v>
      </c>
      <c r="DZ9" s="3">
        <v>0.124</v>
      </c>
      <c r="EA9" s="1">
        <f t="shared" si="55"/>
        <v>2.48</v>
      </c>
      <c r="EB9" s="2">
        <f t="shared" si="56"/>
        <v>12.860000000000001</v>
      </c>
      <c r="EC9" s="2">
        <f t="shared" si="16"/>
        <v>2.5199999999999978</v>
      </c>
      <c r="EE9">
        <v>101</v>
      </c>
      <c r="EF9">
        <v>90</v>
      </c>
      <c r="EG9" s="3">
        <v>0.109</v>
      </c>
      <c r="EH9" s="1">
        <f t="shared" si="57"/>
        <v>2.1800000000000002</v>
      </c>
      <c r="EI9" s="2">
        <f t="shared" si="58"/>
        <v>11.939999999999998</v>
      </c>
      <c r="EJ9" s="2">
        <f t="shared" si="17"/>
        <v>0.92000000000000348</v>
      </c>
    </row>
    <row r="10" spans="2:146" x14ac:dyDescent="0.25">
      <c r="B10">
        <v>101</v>
      </c>
      <c r="C10">
        <v>110</v>
      </c>
      <c r="D10" s="3">
        <v>0.20799999999999999</v>
      </c>
      <c r="E10" s="1">
        <f t="shared" si="18"/>
        <v>4.16</v>
      </c>
      <c r="F10" s="2">
        <f t="shared" si="19"/>
        <v>21.88</v>
      </c>
      <c r="I10">
        <v>101</v>
      </c>
      <c r="J10">
        <v>110</v>
      </c>
      <c r="K10" s="3">
        <v>0.215</v>
      </c>
      <c r="L10" s="1">
        <f t="shared" si="20"/>
        <v>4.3</v>
      </c>
      <c r="M10" s="2">
        <f t="shared" si="21"/>
        <v>24.98</v>
      </c>
      <c r="N10" s="2">
        <f t="shared" si="22"/>
        <v>-3.1000000000000014</v>
      </c>
      <c r="O10" s="2"/>
      <c r="P10">
        <v>101</v>
      </c>
      <c r="Q10">
        <v>110</v>
      </c>
      <c r="R10" s="3">
        <v>0.214</v>
      </c>
      <c r="S10" s="1">
        <f t="shared" si="23"/>
        <v>4.28</v>
      </c>
      <c r="T10" s="2">
        <f t="shared" si="24"/>
        <v>19.84</v>
      </c>
      <c r="U10" s="2">
        <f t="shared" si="0"/>
        <v>5.1400000000000006</v>
      </c>
      <c r="W10">
        <v>101</v>
      </c>
      <c r="X10">
        <v>110</v>
      </c>
      <c r="Y10" s="3">
        <v>0.21099999999999999</v>
      </c>
      <c r="Z10" s="1">
        <f t="shared" si="25"/>
        <v>4.22</v>
      </c>
      <c r="AA10" s="2">
        <f t="shared" si="26"/>
        <v>22.44</v>
      </c>
      <c r="AB10" s="2">
        <f t="shared" si="1"/>
        <v>-2.6000000000000014</v>
      </c>
      <c r="AD10">
        <v>101</v>
      </c>
      <c r="AE10">
        <v>110</v>
      </c>
      <c r="AF10" s="3">
        <v>0.20799999999999999</v>
      </c>
      <c r="AG10" s="1">
        <f t="shared" si="27"/>
        <v>4.16</v>
      </c>
      <c r="AH10" s="2">
        <f t="shared" si="28"/>
        <v>18.399999999999999</v>
      </c>
      <c r="AI10" s="2">
        <f t="shared" si="2"/>
        <v>4.0400000000000027</v>
      </c>
      <c r="AK10">
        <v>101</v>
      </c>
      <c r="AL10">
        <v>110</v>
      </c>
      <c r="AM10" s="3">
        <v>0.24</v>
      </c>
      <c r="AN10" s="1">
        <f t="shared" si="29"/>
        <v>4.8</v>
      </c>
      <c r="AO10" s="2">
        <f t="shared" si="30"/>
        <v>25.7</v>
      </c>
      <c r="AP10" s="2">
        <f t="shared" si="3"/>
        <v>-7.3000000000000007</v>
      </c>
      <c r="AR10">
        <v>101</v>
      </c>
      <c r="AS10">
        <v>110</v>
      </c>
      <c r="AT10" s="3">
        <v>0.23</v>
      </c>
      <c r="AU10" s="1">
        <f t="shared" si="31"/>
        <v>4.6000000000000005</v>
      </c>
      <c r="AV10" s="2">
        <f t="shared" si="32"/>
        <v>21.180000000000003</v>
      </c>
      <c r="AW10" s="2">
        <f t="shared" si="4"/>
        <v>4.519999999999996</v>
      </c>
      <c r="AY10">
        <v>101</v>
      </c>
      <c r="AZ10">
        <v>110</v>
      </c>
      <c r="BA10" s="3">
        <v>0.219</v>
      </c>
      <c r="BB10" s="1">
        <f t="shared" si="33"/>
        <v>4.38</v>
      </c>
      <c r="BC10" s="2">
        <f t="shared" si="34"/>
        <v>22.560000000000002</v>
      </c>
      <c r="BD10" s="2">
        <f t="shared" si="5"/>
        <v>-1.379999999999999</v>
      </c>
      <c r="BF10">
        <v>101</v>
      </c>
      <c r="BG10">
        <v>110</v>
      </c>
      <c r="BH10" s="3">
        <v>0.19500000000000001</v>
      </c>
      <c r="BI10" s="1">
        <f t="shared" si="35"/>
        <v>3.9000000000000004</v>
      </c>
      <c r="BJ10" s="2">
        <f t="shared" si="36"/>
        <v>16.340000000000003</v>
      </c>
      <c r="BK10" s="2">
        <f t="shared" si="6"/>
        <v>6.2199999999999989</v>
      </c>
      <c r="BM10">
        <v>101</v>
      </c>
      <c r="BN10">
        <v>110</v>
      </c>
      <c r="BO10" s="3">
        <v>0.23699999999999999</v>
      </c>
      <c r="BP10" s="1">
        <f t="shared" si="37"/>
        <v>4.74</v>
      </c>
      <c r="BQ10" s="2">
        <f t="shared" si="38"/>
        <v>25.96</v>
      </c>
      <c r="BR10" s="2">
        <f t="shared" si="7"/>
        <v>-9.6199999999999974</v>
      </c>
      <c r="BS10" s="3"/>
      <c r="BT10">
        <v>101</v>
      </c>
      <c r="BU10">
        <v>110</v>
      </c>
      <c r="BV10" s="3">
        <v>0.20499999999999999</v>
      </c>
      <c r="BW10" s="1">
        <f t="shared" si="39"/>
        <v>4.0999999999999996</v>
      </c>
      <c r="BX10" s="2">
        <f t="shared" si="40"/>
        <v>20.439999999999998</v>
      </c>
      <c r="BY10" s="2">
        <f t="shared" si="8"/>
        <v>5.5200000000000031</v>
      </c>
      <c r="CA10">
        <v>101</v>
      </c>
      <c r="CB10">
        <v>110</v>
      </c>
      <c r="CC10" s="3">
        <v>0.17499999999999999</v>
      </c>
      <c r="CD10" s="1">
        <f t="shared" si="41"/>
        <v>3.5</v>
      </c>
      <c r="CE10" s="2">
        <f t="shared" si="42"/>
        <v>17.7</v>
      </c>
      <c r="CF10" s="2">
        <f t="shared" si="9"/>
        <v>2.7399999999999984</v>
      </c>
      <c r="CH10">
        <v>101</v>
      </c>
      <c r="CI10">
        <v>110</v>
      </c>
      <c r="CJ10" s="3">
        <v>0.219</v>
      </c>
      <c r="CK10" s="1">
        <f t="shared" si="43"/>
        <v>4.38</v>
      </c>
      <c r="CL10" s="2">
        <f t="shared" si="44"/>
        <v>25.1</v>
      </c>
      <c r="CM10" s="2">
        <f t="shared" si="10"/>
        <v>-7.4000000000000021</v>
      </c>
      <c r="CO10">
        <v>101</v>
      </c>
      <c r="CP10">
        <v>110</v>
      </c>
      <c r="CQ10" s="3">
        <v>0.183</v>
      </c>
      <c r="CR10" s="1">
        <f t="shared" si="45"/>
        <v>3.66</v>
      </c>
      <c r="CS10" s="2">
        <f t="shared" si="46"/>
        <v>18.580000000000002</v>
      </c>
      <c r="CT10" s="2">
        <f t="shared" si="11"/>
        <v>6.52</v>
      </c>
      <c r="CV10">
        <v>101</v>
      </c>
      <c r="CW10">
        <v>110</v>
      </c>
      <c r="CX10" s="3">
        <v>0.18</v>
      </c>
      <c r="CY10" s="1">
        <f t="shared" si="47"/>
        <v>3.5999999999999996</v>
      </c>
      <c r="CZ10" s="2">
        <f t="shared" si="48"/>
        <v>26.520000000000003</v>
      </c>
      <c r="DA10" s="2">
        <f t="shared" si="12"/>
        <v>-7.9400000000000013</v>
      </c>
      <c r="DC10">
        <v>101</v>
      </c>
      <c r="DD10">
        <v>110</v>
      </c>
      <c r="DE10" s="3">
        <v>0.16600000000000001</v>
      </c>
      <c r="DF10" s="1">
        <f t="shared" si="49"/>
        <v>3.3200000000000003</v>
      </c>
      <c r="DG10" s="2">
        <f t="shared" si="50"/>
        <v>18.7</v>
      </c>
      <c r="DH10" s="2">
        <f t="shared" si="13"/>
        <v>7.8200000000000038</v>
      </c>
      <c r="DJ10">
        <v>101</v>
      </c>
      <c r="DK10">
        <v>110</v>
      </c>
      <c r="DL10" s="3">
        <v>0.20100000000000001</v>
      </c>
      <c r="DM10" s="1">
        <f t="shared" si="51"/>
        <v>4.0200000000000005</v>
      </c>
      <c r="DN10" s="2">
        <f t="shared" si="52"/>
        <v>25.2</v>
      </c>
      <c r="DO10" s="2">
        <f t="shared" si="14"/>
        <v>-6.5</v>
      </c>
      <c r="DQ10">
        <v>101</v>
      </c>
      <c r="DR10">
        <v>110</v>
      </c>
      <c r="DS10" s="3">
        <v>0.191</v>
      </c>
      <c r="DT10" s="1">
        <f t="shared" si="53"/>
        <v>3.8200000000000003</v>
      </c>
      <c r="DU10" s="2">
        <f t="shared" si="54"/>
        <v>19.2</v>
      </c>
      <c r="DV10" s="2">
        <f t="shared" si="15"/>
        <v>6</v>
      </c>
      <c r="DX10">
        <v>101</v>
      </c>
      <c r="DY10">
        <v>110</v>
      </c>
      <c r="DZ10" s="3">
        <v>0.156</v>
      </c>
      <c r="EA10" s="1">
        <f t="shared" si="55"/>
        <v>3.12</v>
      </c>
      <c r="EB10" s="2">
        <f t="shared" si="56"/>
        <v>15.98</v>
      </c>
      <c r="EC10" s="2">
        <f t="shared" si="16"/>
        <v>3.2199999999999989</v>
      </c>
      <c r="EE10">
        <v>101</v>
      </c>
      <c r="EF10">
        <v>110</v>
      </c>
      <c r="EG10" s="3">
        <v>0.13700000000000001</v>
      </c>
      <c r="EH10" s="1">
        <f t="shared" si="57"/>
        <v>2.74</v>
      </c>
      <c r="EI10" s="2">
        <f t="shared" si="58"/>
        <v>14.679999999999998</v>
      </c>
      <c r="EJ10" s="2">
        <f t="shared" si="17"/>
        <v>1.3000000000000025</v>
      </c>
    </row>
    <row r="11" spans="2:146" x14ac:dyDescent="0.25">
      <c r="B11">
        <v>101</v>
      </c>
      <c r="C11">
        <v>130</v>
      </c>
      <c r="D11" s="3">
        <v>0.20100000000000001</v>
      </c>
      <c r="E11" s="1">
        <f t="shared" si="18"/>
        <v>4.0200000000000005</v>
      </c>
      <c r="F11" s="2">
        <f t="shared" si="19"/>
        <v>25.9</v>
      </c>
      <c r="I11">
        <v>101</v>
      </c>
      <c r="J11">
        <v>130</v>
      </c>
      <c r="K11" s="3">
        <v>0.20799999999999999</v>
      </c>
      <c r="L11" s="1">
        <f t="shared" si="20"/>
        <v>4.16</v>
      </c>
      <c r="M11" s="2">
        <f t="shared" si="21"/>
        <v>29.14</v>
      </c>
      <c r="N11" s="2">
        <f t="shared" si="22"/>
        <v>-3.240000000000002</v>
      </c>
      <c r="O11" s="2"/>
      <c r="P11">
        <v>101</v>
      </c>
      <c r="Q11">
        <v>130</v>
      </c>
      <c r="R11" s="3">
        <v>0.20200000000000001</v>
      </c>
      <c r="S11" s="1">
        <f t="shared" si="23"/>
        <v>4.04</v>
      </c>
      <c r="T11" s="2">
        <f t="shared" si="24"/>
        <v>23.88</v>
      </c>
      <c r="U11" s="2">
        <f t="shared" si="0"/>
        <v>5.2600000000000016</v>
      </c>
      <c r="W11">
        <v>101</v>
      </c>
      <c r="X11">
        <v>130</v>
      </c>
      <c r="Y11" s="3">
        <v>0.2</v>
      </c>
      <c r="Z11" s="1">
        <f t="shared" si="25"/>
        <v>4</v>
      </c>
      <c r="AA11" s="2">
        <f t="shared" si="26"/>
        <v>26.44</v>
      </c>
      <c r="AB11" s="2">
        <f t="shared" si="1"/>
        <v>-2.5600000000000023</v>
      </c>
      <c r="AD11">
        <v>101</v>
      </c>
      <c r="AE11">
        <v>130</v>
      </c>
      <c r="AF11" s="3">
        <v>0.20100000000000001</v>
      </c>
      <c r="AG11" s="1">
        <f t="shared" si="27"/>
        <v>4.0200000000000005</v>
      </c>
      <c r="AH11" s="2">
        <f t="shared" si="28"/>
        <v>22.419999999999998</v>
      </c>
      <c r="AI11" s="2">
        <f t="shared" si="2"/>
        <v>4.0200000000000031</v>
      </c>
      <c r="AK11">
        <v>101</v>
      </c>
      <c r="AL11">
        <v>130</v>
      </c>
      <c r="AM11" s="3">
        <v>0.23799999999999999</v>
      </c>
      <c r="AN11" s="1">
        <f t="shared" si="29"/>
        <v>4.76</v>
      </c>
      <c r="AO11" s="2">
        <f t="shared" si="30"/>
        <v>30.46</v>
      </c>
      <c r="AP11" s="2">
        <f t="shared" si="3"/>
        <v>-8.0400000000000027</v>
      </c>
      <c r="AR11">
        <v>101</v>
      </c>
      <c r="AS11">
        <v>130</v>
      </c>
      <c r="AT11" s="3">
        <v>0.22500000000000001</v>
      </c>
      <c r="AU11" s="1">
        <f t="shared" si="31"/>
        <v>4.5</v>
      </c>
      <c r="AV11" s="2">
        <f t="shared" si="32"/>
        <v>25.680000000000003</v>
      </c>
      <c r="AW11" s="2">
        <f t="shared" si="4"/>
        <v>4.7799999999999976</v>
      </c>
      <c r="AY11">
        <v>101</v>
      </c>
      <c r="AZ11">
        <v>130</v>
      </c>
      <c r="BA11" s="3">
        <v>0.221</v>
      </c>
      <c r="BB11" s="1">
        <f t="shared" si="33"/>
        <v>4.42</v>
      </c>
      <c r="BC11" s="2">
        <f t="shared" si="34"/>
        <v>26.980000000000004</v>
      </c>
      <c r="BD11" s="2">
        <f t="shared" si="5"/>
        <v>-1.3000000000000007</v>
      </c>
      <c r="BF11">
        <v>101</v>
      </c>
      <c r="BG11">
        <v>130</v>
      </c>
      <c r="BH11" s="3">
        <v>0.20200000000000001</v>
      </c>
      <c r="BI11" s="1">
        <f t="shared" si="35"/>
        <v>4.04</v>
      </c>
      <c r="BJ11" s="2">
        <f t="shared" si="36"/>
        <v>20.380000000000003</v>
      </c>
      <c r="BK11" s="2">
        <f t="shared" si="6"/>
        <v>6.6000000000000014</v>
      </c>
      <c r="BM11">
        <v>101</v>
      </c>
      <c r="BN11">
        <v>130</v>
      </c>
      <c r="BO11" s="3">
        <v>0.21199999999999999</v>
      </c>
      <c r="BP11" s="1">
        <f t="shared" si="37"/>
        <v>4.24</v>
      </c>
      <c r="BQ11" s="2">
        <f t="shared" si="38"/>
        <v>30.200000000000003</v>
      </c>
      <c r="BR11" s="2">
        <f t="shared" si="7"/>
        <v>-9.82</v>
      </c>
      <c r="BS11" s="3"/>
      <c r="BT11">
        <v>101</v>
      </c>
      <c r="BU11">
        <v>130</v>
      </c>
      <c r="BV11" s="3">
        <v>0.19900000000000001</v>
      </c>
      <c r="BW11" s="1">
        <f t="shared" si="39"/>
        <v>3.9800000000000004</v>
      </c>
      <c r="BX11" s="2">
        <f t="shared" si="40"/>
        <v>24.419999999999998</v>
      </c>
      <c r="BY11" s="2">
        <f t="shared" si="8"/>
        <v>5.7800000000000047</v>
      </c>
      <c r="CA11">
        <v>101</v>
      </c>
      <c r="CB11">
        <v>130</v>
      </c>
      <c r="CC11" s="3">
        <v>0.188</v>
      </c>
      <c r="CD11" s="1">
        <f t="shared" si="41"/>
        <v>3.76</v>
      </c>
      <c r="CE11" s="2">
        <f t="shared" si="42"/>
        <v>21.46</v>
      </c>
      <c r="CF11" s="2">
        <f t="shared" si="9"/>
        <v>2.9599999999999973</v>
      </c>
      <c r="CH11">
        <v>101</v>
      </c>
      <c r="CI11">
        <v>130</v>
      </c>
      <c r="CJ11" s="3">
        <v>0.192</v>
      </c>
      <c r="CK11" s="1">
        <f t="shared" si="43"/>
        <v>3.84</v>
      </c>
      <c r="CL11" s="2">
        <f t="shared" si="44"/>
        <v>28.94</v>
      </c>
      <c r="CM11" s="2">
        <f t="shared" si="10"/>
        <v>-7.48</v>
      </c>
      <c r="CO11">
        <v>101</v>
      </c>
      <c r="CP11">
        <v>130</v>
      </c>
      <c r="CQ11" s="3">
        <v>0.183</v>
      </c>
      <c r="CR11" s="1">
        <f t="shared" si="45"/>
        <v>3.66</v>
      </c>
      <c r="CS11" s="2">
        <f t="shared" si="46"/>
        <v>22.240000000000002</v>
      </c>
      <c r="CT11" s="2">
        <f t="shared" si="11"/>
        <v>6.6999999999999993</v>
      </c>
      <c r="CV11">
        <v>101</v>
      </c>
      <c r="CW11">
        <v>130</v>
      </c>
      <c r="CX11" s="3">
        <v>0.17799999999999999</v>
      </c>
      <c r="CY11" s="1">
        <f t="shared" si="47"/>
        <v>3.5599999999999996</v>
      </c>
      <c r="CZ11" s="2">
        <f t="shared" si="48"/>
        <v>30.080000000000002</v>
      </c>
      <c r="DA11" s="2">
        <f t="shared" si="12"/>
        <v>-7.84</v>
      </c>
      <c r="DC11">
        <v>101</v>
      </c>
      <c r="DD11">
        <v>130</v>
      </c>
      <c r="DE11" s="3">
        <v>0.17100000000000001</v>
      </c>
      <c r="DF11" s="1">
        <f t="shared" si="49"/>
        <v>3.4200000000000004</v>
      </c>
      <c r="DG11" s="2">
        <f t="shared" si="50"/>
        <v>22.12</v>
      </c>
      <c r="DH11" s="2">
        <f t="shared" si="13"/>
        <v>7.9600000000000009</v>
      </c>
      <c r="DJ11">
        <v>101</v>
      </c>
      <c r="DK11">
        <v>130</v>
      </c>
      <c r="DL11" s="3">
        <v>0.16900000000000001</v>
      </c>
      <c r="DM11" s="1">
        <f t="shared" si="51"/>
        <v>3.3800000000000003</v>
      </c>
      <c r="DN11" s="2">
        <f t="shared" si="52"/>
        <v>28.58</v>
      </c>
      <c r="DO11" s="2">
        <f t="shared" si="14"/>
        <v>-6.4599999999999973</v>
      </c>
      <c r="DQ11">
        <v>101</v>
      </c>
      <c r="DR11">
        <v>130</v>
      </c>
      <c r="DS11" s="3">
        <v>0.16800000000000001</v>
      </c>
      <c r="DT11" s="1">
        <f t="shared" si="53"/>
        <v>3.3600000000000003</v>
      </c>
      <c r="DU11" s="2">
        <f t="shared" si="54"/>
        <v>22.56</v>
      </c>
      <c r="DV11" s="2">
        <f t="shared" si="15"/>
        <v>6.02</v>
      </c>
      <c r="DX11">
        <v>101</v>
      </c>
      <c r="DY11">
        <v>130</v>
      </c>
      <c r="DZ11" s="3">
        <v>0.157</v>
      </c>
      <c r="EA11" s="1">
        <f t="shared" si="55"/>
        <v>3.14</v>
      </c>
      <c r="EB11" s="2">
        <f t="shared" si="56"/>
        <v>19.12</v>
      </c>
      <c r="EC11" s="2">
        <f t="shared" si="16"/>
        <v>3.4399999999999977</v>
      </c>
      <c r="EE11">
        <v>101</v>
      </c>
      <c r="EF11">
        <v>130</v>
      </c>
      <c r="EG11" s="3">
        <v>0.14199999999999999</v>
      </c>
      <c r="EH11" s="1">
        <f t="shared" si="57"/>
        <v>2.84</v>
      </c>
      <c r="EI11" s="2">
        <f t="shared" si="58"/>
        <v>17.519999999999996</v>
      </c>
      <c r="EJ11" s="2">
        <f t="shared" si="17"/>
        <v>1.600000000000005</v>
      </c>
    </row>
    <row r="12" spans="2:146" x14ac:dyDescent="0.25">
      <c r="B12">
        <v>101</v>
      </c>
      <c r="C12">
        <v>150</v>
      </c>
      <c r="D12" s="3">
        <v>0.222</v>
      </c>
      <c r="E12" s="1">
        <f t="shared" si="18"/>
        <v>4.4400000000000004</v>
      </c>
      <c r="F12" s="2">
        <f t="shared" si="19"/>
        <v>30.34</v>
      </c>
      <c r="I12">
        <v>101</v>
      </c>
      <c r="J12">
        <v>150</v>
      </c>
      <c r="K12" s="3">
        <v>0.22500000000000001</v>
      </c>
      <c r="L12" s="1">
        <f t="shared" si="20"/>
        <v>4.5</v>
      </c>
      <c r="M12" s="2">
        <f t="shared" si="21"/>
        <v>33.64</v>
      </c>
      <c r="N12" s="2">
        <f t="shared" si="22"/>
        <v>-3.3000000000000007</v>
      </c>
      <c r="O12" s="2"/>
      <c r="P12">
        <v>101</v>
      </c>
      <c r="Q12">
        <v>150</v>
      </c>
      <c r="R12" s="3">
        <v>0.219</v>
      </c>
      <c r="S12" s="1">
        <f t="shared" si="23"/>
        <v>4.38</v>
      </c>
      <c r="T12" s="2">
        <f t="shared" si="24"/>
        <v>28.259999999999998</v>
      </c>
      <c r="U12" s="2">
        <f t="shared" si="0"/>
        <v>5.3800000000000026</v>
      </c>
      <c r="W12">
        <v>101</v>
      </c>
      <c r="X12">
        <v>150</v>
      </c>
      <c r="Y12" s="3">
        <v>0.222</v>
      </c>
      <c r="Z12" s="1">
        <f t="shared" si="25"/>
        <v>4.4400000000000004</v>
      </c>
      <c r="AA12" s="2">
        <f t="shared" si="26"/>
        <v>30.880000000000003</v>
      </c>
      <c r="AB12" s="2">
        <f t="shared" si="1"/>
        <v>-2.6200000000000045</v>
      </c>
      <c r="AD12">
        <v>101</v>
      </c>
      <c r="AE12">
        <v>150</v>
      </c>
      <c r="AF12" s="3">
        <v>0.22800000000000001</v>
      </c>
      <c r="AG12" s="1">
        <f t="shared" si="27"/>
        <v>4.5600000000000005</v>
      </c>
      <c r="AH12" s="2">
        <f t="shared" si="28"/>
        <v>26.979999999999997</v>
      </c>
      <c r="AI12" s="2">
        <f t="shared" si="2"/>
        <v>3.9000000000000057</v>
      </c>
      <c r="AK12">
        <v>101</v>
      </c>
      <c r="AL12">
        <v>150</v>
      </c>
      <c r="AM12" s="3">
        <v>0.25900000000000001</v>
      </c>
      <c r="AN12" s="1">
        <f t="shared" si="29"/>
        <v>5.18</v>
      </c>
      <c r="AO12" s="2">
        <f t="shared" si="30"/>
        <v>35.64</v>
      </c>
      <c r="AP12" s="2">
        <f t="shared" si="3"/>
        <v>-8.6600000000000037</v>
      </c>
      <c r="AR12">
        <v>101</v>
      </c>
      <c r="AS12">
        <v>150</v>
      </c>
      <c r="AT12" s="3">
        <v>0.25600000000000001</v>
      </c>
      <c r="AU12" s="1">
        <f t="shared" si="31"/>
        <v>5.12</v>
      </c>
      <c r="AV12" s="2">
        <f t="shared" si="32"/>
        <v>30.800000000000004</v>
      </c>
      <c r="AW12" s="2">
        <f t="shared" si="4"/>
        <v>4.8399999999999963</v>
      </c>
      <c r="AY12">
        <v>101</v>
      </c>
      <c r="AZ12">
        <v>150</v>
      </c>
      <c r="BA12" s="3">
        <v>0.254</v>
      </c>
      <c r="BB12" s="1">
        <f t="shared" si="33"/>
        <v>5.08</v>
      </c>
      <c r="BC12" s="2">
        <f t="shared" si="34"/>
        <v>32.06</v>
      </c>
      <c r="BD12" s="2">
        <f t="shared" si="5"/>
        <v>-1.259999999999998</v>
      </c>
      <c r="BF12">
        <v>101</v>
      </c>
      <c r="BG12">
        <v>150</v>
      </c>
      <c r="BH12" s="3">
        <v>0.23400000000000001</v>
      </c>
      <c r="BI12" s="1">
        <f t="shared" si="35"/>
        <v>4.6800000000000006</v>
      </c>
      <c r="BJ12" s="2">
        <f t="shared" si="36"/>
        <v>25.060000000000002</v>
      </c>
      <c r="BK12" s="2">
        <f t="shared" si="6"/>
        <v>7</v>
      </c>
      <c r="BM12">
        <v>101</v>
      </c>
      <c r="BN12">
        <v>150</v>
      </c>
      <c r="BO12" s="3">
        <v>0.24399999999999999</v>
      </c>
      <c r="BP12" s="1">
        <f t="shared" si="37"/>
        <v>4.88</v>
      </c>
      <c r="BQ12" s="2">
        <f t="shared" si="38"/>
        <v>35.080000000000005</v>
      </c>
      <c r="BR12" s="2">
        <f t="shared" si="7"/>
        <v>-10.020000000000003</v>
      </c>
      <c r="BS12" s="3"/>
      <c r="BT12">
        <v>101</v>
      </c>
      <c r="BU12">
        <v>150</v>
      </c>
      <c r="BV12" s="3">
        <v>0.23200000000000001</v>
      </c>
      <c r="BW12" s="1">
        <f t="shared" si="39"/>
        <v>4.6400000000000006</v>
      </c>
      <c r="BX12" s="2">
        <f t="shared" si="40"/>
        <v>29.06</v>
      </c>
      <c r="BY12" s="2">
        <f t="shared" si="8"/>
        <v>6.0200000000000067</v>
      </c>
      <c r="CA12">
        <v>101</v>
      </c>
      <c r="CB12">
        <v>150</v>
      </c>
      <c r="CC12" s="3">
        <v>0.22700000000000001</v>
      </c>
      <c r="CD12" s="1">
        <f t="shared" si="41"/>
        <v>4.54</v>
      </c>
      <c r="CE12" s="2">
        <f t="shared" si="42"/>
        <v>26</v>
      </c>
      <c r="CF12" s="2">
        <f t="shared" si="9"/>
        <v>3.0599999999999987</v>
      </c>
      <c r="CH12">
        <v>101</v>
      </c>
      <c r="CI12">
        <v>150</v>
      </c>
      <c r="CJ12" s="3">
        <v>0.23599999999999999</v>
      </c>
      <c r="CK12" s="1">
        <f t="shared" si="43"/>
        <v>4.72</v>
      </c>
      <c r="CL12" s="2">
        <f t="shared" si="44"/>
        <v>33.660000000000004</v>
      </c>
      <c r="CM12" s="2">
        <f t="shared" si="10"/>
        <v>-7.6600000000000037</v>
      </c>
      <c r="CO12">
        <v>101</v>
      </c>
      <c r="CP12">
        <v>150</v>
      </c>
      <c r="CQ12" s="3">
        <v>0.246</v>
      </c>
      <c r="CR12" s="1">
        <f t="shared" si="45"/>
        <v>4.92</v>
      </c>
      <c r="CS12" s="2">
        <f t="shared" si="46"/>
        <v>27.160000000000004</v>
      </c>
      <c r="CT12" s="2">
        <f t="shared" si="11"/>
        <v>6.5</v>
      </c>
      <c r="CV12">
        <v>101</v>
      </c>
      <c r="CW12">
        <v>150</v>
      </c>
      <c r="CX12" s="3">
        <v>0.247</v>
      </c>
      <c r="CY12" s="1">
        <f t="shared" si="47"/>
        <v>4.9399999999999995</v>
      </c>
      <c r="CZ12" s="2">
        <f t="shared" si="48"/>
        <v>35.020000000000003</v>
      </c>
      <c r="DA12" s="2">
        <f t="shared" si="12"/>
        <v>-7.8599999999999994</v>
      </c>
      <c r="DC12">
        <v>101</v>
      </c>
      <c r="DD12">
        <v>150</v>
      </c>
      <c r="DE12" s="3">
        <v>0.20300000000000001</v>
      </c>
      <c r="DF12" s="1">
        <f t="shared" si="49"/>
        <v>4.0600000000000005</v>
      </c>
      <c r="DG12" s="2">
        <f t="shared" si="50"/>
        <v>26.18</v>
      </c>
      <c r="DH12" s="2">
        <f t="shared" si="13"/>
        <v>8.8400000000000034</v>
      </c>
      <c r="DJ12">
        <v>101</v>
      </c>
      <c r="DK12">
        <v>150</v>
      </c>
      <c r="DL12" s="3">
        <v>0.20300000000000001</v>
      </c>
      <c r="DM12" s="1">
        <f t="shared" si="51"/>
        <v>4.0600000000000005</v>
      </c>
      <c r="DN12" s="2">
        <f t="shared" si="52"/>
        <v>32.64</v>
      </c>
      <c r="DO12" s="2">
        <f t="shared" si="14"/>
        <v>-6.4600000000000009</v>
      </c>
      <c r="DQ12">
        <v>101</v>
      </c>
      <c r="DR12">
        <v>150</v>
      </c>
      <c r="DS12" s="3">
        <v>0.193</v>
      </c>
      <c r="DT12" s="1">
        <f t="shared" si="53"/>
        <v>3.8600000000000003</v>
      </c>
      <c r="DU12" s="2">
        <f t="shared" si="54"/>
        <v>26.419999999999998</v>
      </c>
      <c r="DV12" s="2">
        <f t="shared" si="15"/>
        <v>6.2200000000000024</v>
      </c>
      <c r="DX12">
        <v>101</v>
      </c>
      <c r="DY12">
        <v>150</v>
      </c>
      <c r="DZ12" s="3">
        <v>0.17899999999999999</v>
      </c>
      <c r="EA12" s="1">
        <f t="shared" si="55"/>
        <v>3.58</v>
      </c>
      <c r="EB12" s="2">
        <f t="shared" si="56"/>
        <v>22.700000000000003</v>
      </c>
      <c r="EC12" s="2">
        <f t="shared" si="16"/>
        <v>3.7199999999999953</v>
      </c>
      <c r="EE12">
        <v>101</v>
      </c>
      <c r="EF12">
        <v>150</v>
      </c>
      <c r="EG12" s="3">
        <v>0.16300000000000001</v>
      </c>
      <c r="EH12" s="1">
        <f t="shared" si="57"/>
        <v>3.2600000000000002</v>
      </c>
      <c r="EI12" s="2">
        <f t="shared" si="58"/>
        <v>20.779999999999998</v>
      </c>
      <c r="EJ12" s="2">
        <f t="shared" si="17"/>
        <v>1.9200000000000053</v>
      </c>
    </row>
    <row r="13" spans="2:146" x14ac:dyDescent="0.25">
      <c r="B13">
        <v>101</v>
      </c>
      <c r="C13">
        <v>170</v>
      </c>
      <c r="D13" s="3">
        <v>0.27200000000000002</v>
      </c>
      <c r="E13" s="1">
        <f t="shared" si="18"/>
        <v>5.44</v>
      </c>
      <c r="F13" s="2">
        <f t="shared" si="19"/>
        <v>35.78</v>
      </c>
      <c r="I13">
        <v>101</v>
      </c>
      <c r="J13">
        <v>170</v>
      </c>
      <c r="K13" s="3">
        <v>0.27</v>
      </c>
      <c r="L13" s="1">
        <f t="shared" si="20"/>
        <v>5.4</v>
      </c>
      <c r="M13" s="2">
        <f t="shared" si="21"/>
        <v>39.04</v>
      </c>
      <c r="N13" s="2">
        <f t="shared" si="22"/>
        <v>-3.259999999999998</v>
      </c>
      <c r="O13" s="2"/>
      <c r="P13">
        <v>101</v>
      </c>
      <c r="Q13">
        <v>170</v>
      </c>
      <c r="R13" s="3">
        <v>0.27700000000000002</v>
      </c>
      <c r="S13" s="1">
        <f t="shared" si="23"/>
        <v>5.5400000000000009</v>
      </c>
      <c r="T13" s="2">
        <f t="shared" si="24"/>
        <v>33.799999999999997</v>
      </c>
      <c r="U13" s="2">
        <f t="shared" si="0"/>
        <v>5.240000000000002</v>
      </c>
      <c r="W13">
        <v>101</v>
      </c>
      <c r="X13">
        <v>170</v>
      </c>
      <c r="Y13" s="3">
        <v>0.26800000000000002</v>
      </c>
      <c r="Z13" s="1">
        <f t="shared" si="25"/>
        <v>5.36</v>
      </c>
      <c r="AA13" s="2">
        <f t="shared" si="26"/>
        <v>36.24</v>
      </c>
      <c r="AB13" s="2">
        <f t="shared" si="1"/>
        <v>-2.4400000000000048</v>
      </c>
      <c r="AD13">
        <v>101</v>
      </c>
      <c r="AE13">
        <v>170</v>
      </c>
      <c r="AF13" s="3">
        <v>0.26700000000000002</v>
      </c>
      <c r="AG13" s="1">
        <f t="shared" si="27"/>
        <v>5.34</v>
      </c>
      <c r="AH13" s="2">
        <f t="shared" si="28"/>
        <v>32.319999999999993</v>
      </c>
      <c r="AI13" s="2">
        <f t="shared" si="2"/>
        <v>3.9200000000000088</v>
      </c>
      <c r="AK13">
        <v>101</v>
      </c>
      <c r="AL13">
        <v>170</v>
      </c>
      <c r="AM13" s="3">
        <v>0.29599999999999999</v>
      </c>
      <c r="AN13" s="1">
        <f t="shared" si="29"/>
        <v>5.92</v>
      </c>
      <c r="AO13" s="2">
        <f t="shared" si="30"/>
        <v>41.56</v>
      </c>
      <c r="AP13" s="2">
        <f t="shared" si="3"/>
        <v>-9.2400000000000091</v>
      </c>
      <c r="AR13">
        <v>101</v>
      </c>
      <c r="AS13">
        <v>170</v>
      </c>
      <c r="AT13" s="3">
        <v>0.29799999999999999</v>
      </c>
      <c r="AU13" s="1">
        <f t="shared" si="31"/>
        <v>5.96</v>
      </c>
      <c r="AV13" s="2">
        <f t="shared" si="32"/>
        <v>36.760000000000005</v>
      </c>
      <c r="AW13" s="2">
        <f t="shared" si="4"/>
        <v>4.7999999999999972</v>
      </c>
      <c r="AY13">
        <v>101</v>
      </c>
      <c r="AZ13">
        <v>170</v>
      </c>
      <c r="BA13" s="3">
        <v>0.29699999999999999</v>
      </c>
      <c r="BB13" s="1">
        <f t="shared" si="33"/>
        <v>5.9399999999999995</v>
      </c>
      <c r="BC13" s="2">
        <f t="shared" si="34"/>
        <v>38</v>
      </c>
      <c r="BD13" s="2">
        <f t="shared" si="5"/>
        <v>-1.2399999999999949</v>
      </c>
      <c r="BF13">
        <v>101</v>
      </c>
      <c r="BG13">
        <v>170</v>
      </c>
      <c r="BH13" s="3">
        <v>0.28599999999999998</v>
      </c>
      <c r="BI13" s="1">
        <f t="shared" si="35"/>
        <v>5.72</v>
      </c>
      <c r="BJ13" s="2">
        <f t="shared" si="36"/>
        <v>30.78</v>
      </c>
      <c r="BK13" s="2">
        <f t="shared" si="6"/>
        <v>7.2199999999999989</v>
      </c>
      <c r="BM13">
        <v>101</v>
      </c>
      <c r="BN13">
        <v>170</v>
      </c>
      <c r="BO13" s="3">
        <v>0.28000000000000003</v>
      </c>
      <c r="BP13" s="1">
        <f t="shared" si="37"/>
        <v>5.6000000000000005</v>
      </c>
      <c r="BQ13" s="2">
        <f t="shared" si="38"/>
        <v>40.680000000000007</v>
      </c>
      <c r="BR13" s="2">
        <f t="shared" si="7"/>
        <v>-9.9000000000000057</v>
      </c>
      <c r="BS13" s="3"/>
      <c r="BT13">
        <v>101</v>
      </c>
      <c r="BU13">
        <v>170</v>
      </c>
      <c r="BV13" s="3">
        <v>0.27700000000000002</v>
      </c>
      <c r="BW13" s="1">
        <f t="shared" si="39"/>
        <v>5.5400000000000009</v>
      </c>
      <c r="BX13" s="2">
        <f t="shared" si="40"/>
        <v>34.6</v>
      </c>
      <c r="BY13" s="2">
        <f t="shared" si="8"/>
        <v>6.0800000000000054</v>
      </c>
      <c r="CA13">
        <v>101</v>
      </c>
      <c r="CB13">
        <v>170</v>
      </c>
      <c r="CC13" s="3">
        <v>0.29499999999999998</v>
      </c>
      <c r="CD13" s="1">
        <f t="shared" si="41"/>
        <v>5.8999999999999995</v>
      </c>
      <c r="CE13" s="2">
        <f t="shared" si="42"/>
        <v>31.9</v>
      </c>
      <c r="CF13" s="2">
        <f t="shared" si="9"/>
        <v>2.7000000000000028</v>
      </c>
      <c r="CH13">
        <v>101</v>
      </c>
      <c r="CI13">
        <v>170</v>
      </c>
      <c r="CJ13" s="3">
        <v>0.28999999999999998</v>
      </c>
      <c r="CK13" s="1">
        <f t="shared" si="43"/>
        <v>5.8</v>
      </c>
      <c r="CL13" s="2">
        <f t="shared" si="44"/>
        <v>39.46</v>
      </c>
      <c r="CM13" s="2">
        <f t="shared" si="10"/>
        <v>-7.5600000000000023</v>
      </c>
      <c r="CO13">
        <v>101</v>
      </c>
      <c r="CP13">
        <v>170</v>
      </c>
      <c r="CQ13" s="3">
        <v>0.29499999999999998</v>
      </c>
      <c r="CR13" s="1">
        <f t="shared" si="45"/>
        <v>5.8999999999999995</v>
      </c>
      <c r="CS13" s="2">
        <f t="shared" si="46"/>
        <v>33.06</v>
      </c>
      <c r="CT13" s="2">
        <f t="shared" si="11"/>
        <v>6.3999999999999986</v>
      </c>
      <c r="CV13">
        <v>101</v>
      </c>
      <c r="CW13">
        <v>170</v>
      </c>
      <c r="CX13" s="3">
        <v>0.28399999999999997</v>
      </c>
      <c r="CY13" s="1">
        <f t="shared" si="47"/>
        <v>5.68</v>
      </c>
      <c r="CZ13" s="2">
        <f t="shared" si="48"/>
        <v>40.700000000000003</v>
      </c>
      <c r="DA13" s="2">
        <f t="shared" si="12"/>
        <v>-7.6400000000000006</v>
      </c>
      <c r="DC13">
        <v>101</v>
      </c>
      <c r="DD13">
        <v>170</v>
      </c>
      <c r="DE13" s="3">
        <v>0.252</v>
      </c>
      <c r="DF13" s="1">
        <f t="shared" si="49"/>
        <v>5.04</v>
      </c>
      <c r="DG13" s="2">
        <f t="shared" si="50"/>
        <v>31.22</v>
      </c>
      <c r="DH13" s="2">
        <f t="shared" si="13"/>
        <v>9.480000000000004</v>
      </c>
      <c r="DJ13">
        <v>101</v>
      </c>
      <c r="DK13">
        <v>170</v>
      </c>
      <c r="DL13" s="3">
        <v>0.247</v>
      </c>
      <c r="DM13" s="1">
        <f t="shared" si="51"/>
        <v>4.9399999999999995</v>
      </c>
      <c r="DN13" s="2">
        <f t="shared" si="52"/>
        <v>37.58</v>
      </c>
      <c r="DO13" s="2">
        <f t="shared" si="14"/>
        <v>-6.3599999999999994</v>
      </c>
      <c r="DQ13">
        <v>101</v>
      </c>
      <c r="DR13">
        <v>170</v>
      </c>
      <c r="DS13" s="3">
        <v>0.22600000000000001</v>
      </c>
      <c r="DT13" s="1">
        <f t="shared" si="53"/>
        <v>4.5200000000000005</v>
      </c>
      <c r="DU13" s="2">
        <f t="shared" si="54"/>
        <v>30.939999999999998</v>
      </c>
      <c r="DV13" s="2">
        <f t="shared" si="15"/>
        <v>6.6400000000000006</v>
      </c>
      <c r="DX13">
        <v>101</v>
      </c>
      <c r="DY13">
        <v>170</v>
      </c>
      <c r="DZ13" s="3">
        <v>0.20499999999999999</v>
      </c>
      <c r="EA13" s="1">
        <f t="shared" si="55"/>
        <v>4.0999999999999996</v>
      </c>
      <c r="EB13" s="2">
        <f t="shared" si="56"/>
        <v>26.800000000000004</v>
      </c>
      <c r="EC13" s="2">
        <f t="shared" si="16"/>
        <v>4.1399999999999935</v>
      </c>
      <c r="EE13">
        <v>101</v>
      </c>
      <c r="EF13">
        <v>170</v>
      </c>
      <c r="EG13" s="3">
        <v>0.17499999999999999</v>
      </c>
      <c r="EH13" s="1">
        <f t="shared" si="57"/>
        <v>3.5</v>
      </c>
      <c r="EI13" s="2">
        <f t="shared" si="58"/>
        <v>24.279999999999998</v>
      </c>
      <c r="EJ13" s="2">
        <f t="shared" si="17"/>
        <v>2.5200000000000067</v>
      </c>
    </row>
    <row r="14" spans="2:146" x14ac:dyDescent="0.25">
      <c r="B14">
        <v>101</v>
      </c>
      <c r="C14">
        <v>190</v>
      </c>
      <c r="D14" s="3">
        <v>0.317</v>
      </c>
      <c r="E14" s="1">
        <f t="shared" si="18"/>
        <v>6.34</v>
      </c>
      <c r="F14" s="2">
        <f t="shared" si="19"/>
        <v>42.120000000000005</v>
      </c>
      <c r="I14">
        <v>101</v>
      </c>
      <c r="J14">
        <v>190</v>
      </c>
      <c r="K14" s="3">
        <v>0.32100000000000001</v>
      </c>
      <c r="L14" s="1">
        <f t="shared" si="20"/>
        <v>6.42</v>
      </c>
      <c r="M14" s="2">
        <f t="shared" si="21"/>
        <v>45.46</v>
      </c>
      <c r="N14" s="2">
        <f t="shared" si="22"/>
        <v>-3.3399999999999963</v>
      </c>
      <c r="O14" s="2"/>
      <c r="P14">
        <v>101</v>
      </c>
      <c r="Q14">
        <v>190</v>
      </c>
      <c r="R14" s="3">
        <v>0.313</v>
      </c>
      <c r="S14" s="1">
        <f t="shared" si="23"/>
        <v>6.26</v>
      </c>
      <c r="T14" s="2">
        <f t="shared" si="24"/>
        <v>40.059999999999995</v>
      </c>
      <c r="U14" s="2">
        <f t="shared" si="0"/>
        <v>5.4000000000000057</v>
      </c>
      <c r="W14">
        <v>101</v>
      </c>
      <c r="X14">
        <v>190</v>
      </c>
      <c r="Y14" s="3">
        <v>0.31</v>
      </c>
      <c r="Z14" s="1">
        <f t="shared" si="25"/>
        <v>6.2</v>
      </c>
      <c r="AA14" s="2">
        <f t="shared" si="26"/>
        <v>42.440000000000005</v>
      </c>
      <c r="AB14" s="2">
        <f t="shared" si="1"/>
        <v>-2.3800000000000097</v>
      </c>
      <c r="AD14">
        <v>101</v>
      </c>
      <c r="AE14">
        <v>190</v>
      </c>
      <c r="AF14" s="3">
        <v>0.31</v>
      </c>
      <c r="AG14" s="1">
        <f t="shared" si="27"/>
        <v>6.2</v>
      </c>
      <c r="AH14" s="2">
        <f t="shared" si="28"/>
        <v>38.519999999999996</v>
      </c>
      <c r="AI14" s="2">
        <f t="shared" si="2"/>
        <v>3.9200000000000088</v>
      </c>
      <c r="AK14">
        <v>101</v>
      </c>
      <c r="AL14">
        <v>190</v>
      </c>
      <c r="AM14" s="3">
        <v>0.32300000000000001</v>
      </c>
      <c r="AN14" s="1">
        <f t="shared" si="29"/>
        <v>6.46</v>
      </c>
      <c r="AO14" s="2">
        <f t="shared" si="30"/>
        <v>48.02</v>
      </c>
      <c r="AP14" s="2">
        <f t="shared" si="3"/>
        <v>-9.5000000000000071</v>
      </c>
      <c r="AR14">
        <v>101</v>
      </c>
      <c r="AS14">
        <v>190</v>
      </c>
      <c r="AT14" s="3">
        <v>0.32500000000000001</v>
      </c>
      <c r="AU14" s="1">
        <f t="shared" si="31"/>
        <v>6.5</v>
      </c>
      <c r="AV14" s="2">
        <f t="shared" si="32"/>
        <v>43.260000000000005</v>
      </c>
      <c r="AW14" s="2">
        <f t="shared" si="4"/>
        <v>4.759999999999998</v>
      </c>
      <c r="AY14">
        <v>101</v>
      </c>
      <c r="AZ14">
        <v>190</v>
      </c>
      <c r="BA14" s="3">
        <v>0.33600000000000002</v>
      </c>
      <c r="BB14" s="1">
        <f t="shared" si="33"/>
        <v>6.7200000000000006</v>
      </c>
      <c r="BC14" s="2">
        <f t="shared" si="34"/>
        <v>44.72</v>
      </c>
      <c r="BD14" s="2">
        <f t="shared" si="5"/>
        <v>-1.4599999999999937</v>
      </c>
      <c r="BF14">
        <v>101</v>
      </c>
      <c r="BG14">
        <v>190</v>
      </c>
      <c r="BH14" s="3">
        <v>0.33500000000000002</v>
      </c>
      <c r="BI14" s="1">
        <f t="shared" si="35"/>
        <v>6.7</v>
      </c>
      <c r="BJ14" s="2">
        <f t="shared" si="36"/>
        <v>37.480000000000004</v>
      </c>
      <c r="BK14" s="2">
        <f t="shared" si="6"/>
        <v>7.2399999999999949</v>
      </c>
      <c r="BM14">
        <v>101</v>
      </c>
      <c r="BN14">
        <v>190</v>
      </c>
      <c r="BO14" s="3">
        <v>0.318</v>
      </c>
      <c r="BP14" s="1">
        <f t="shared" si="37"/>
        <v>6.36</v>
      </c>
      <c r="BQ14" s="2">
        <f t="shared" si="38"/>
        <v>47.040000000000006</v>
      </c>
      <c r="BR14" s="2">
        <f t="shared" si="7"/>
        <v>-9.5600000000000023</v>
      </c>
      <c r="BS14" s="3"/>
      <c r="BT14">
        <v>101</v>
      </c>
      <c r="BU14">
        <v>190</v>
      </c>
      <c r="BV14" s="3">
        <v>0.313</v>
      </c>
      <c r="BW14" s="1">
        <f t="shared" si="39"/>
        <v>6.26</v>
      </c>
      <c r="BX14" s="2">
        <f t="shared" si="40"/>
        <v>40.86</v>
      </c>
      <c r="BY14" s="2">
        <f t="shared" si="8"/>
        <v>6.1800000000000068</v>
      </c>
      <c r="CA14">
        <v>101</v>
      </c>
      <c r="CB14">
        <v>190</v>
      </c>
      <c r="CC14" s="3">
        <v>0.32800000000000001</v>
      </c>
      <c r="CD14" s="1">
        <f t="shared" si="41"/>
        <v>6.5600000000000005</v>
      </c>
      <c r="CE14" s="2">
        <f t="shared" si="42"/>
        <v>38.46</v>
      </c>
      <c r="CF14" s="2">
        <f t="shared" si="9"/>
        <v>2.3999999999999986</v>
      </c>
      <c r="CH14">
        <v>101</v>
      </c>
      <c r="CI14">
        <v>190</v>
      </c>
      <c r="CJ14" s="3">
        <v>0.33500000000000002</v>
      </c>
      <c r="CK14" s="1">
        <f t="shared" si="43"/>
        <v>6.7</v>
      </c>
      <c r="CL14" s="2">
        <f t="shared" si="44"/>
        <v>46.160000000000004</v>
      </c>
      <c r="CM14" s="2">
        <f t="shared" si="10"/>
        <v>-7.7000000000000028</v>
      </c>
      <c r="CO14">
        <v>101</v>
      </c>
      <c r="CP14">
        <v>190</v>
      </c>
      <c r="CQ14" s="3">
        <v>0.33100000000000002</v>
      </c>
      <c r="CR14" s="1">
        <f t="shared" si="45"/>
        <v>6.62</v>
      </c>
      <c r="CS14" s="2">
        <f t="shared" si="46"/>
        <v>39.68</v>
      </c>
      <c r="CT14" s="2">
        <f t="shared" si="11"/>
        <v>6.480000000000004</v>
      </c>
      <c r="CV14">
        <v>101</v>
      </c>
      <c r="CW14">
        <v>190</v>
      </c>
      <c r="CX14" s="3">
        <v>0.32500000000000001</v>
      </c>
      <c r="CY14" s="1">
        <f t="shared" si="47"/>
        <v>6.5</v>
      </c>
      <c r="CZ14" s="2">
        <f t="shared" si="48"/>
        <v>47.2</v>
      </c>
      <c r="DA14" s="2">
        <f t="shared" si="12"/>
        <v>-7.5200000000000031</v>
      </c>
      <c r="DC14">
        <v>101</v>
      </c>
      <c r="DD14">
        <v>190</v>
      </c>
      <c r="DE14" s="3">
        <v>0.311</v>
      </c>
      <c r="DF14" s="1">
        <f t="shared" si="49"/>
        <v>6.22</v>
      </c>
      <c r="DG14" s="2">
        <f t="shared" si="50"/>
        <v>37.44</v>
      </c>
      <c r="DH14" s="2">
        <f t="shared" si="13"/>
        <v>9.7600000000000051</v>
      </c>
      <c r="DJ14">
        <v>101</v>
      </c>
      <c r="DK14">
        <v>190</v>
      </c>
      <c r="DL14" s="3">
        <v>0.30299999999999999</v>
      </c>
      <c r="DM14" s="1">
        <f t="shared" si="51"/>
        <v>6.06</v>
      </c>
      <c r="DN14" s="2">
        <f t="shared" si="52"/>
        <v>43.64</v>
      </c>
      <c r="DO14" s="2">
        <f t="shared" si="14"/>
        <v>-6.2000000000000028</v>
      </c>
      <c r="DQ14">
        <v>101</v>
      </c>
      <c r="DR14">
        <v>190</v>
      </c>
      <c r="DS14" s="3">
        <v>0.28100000000000003</v>
      </c>
      <c r="DT14" s="1">
        <f t="shared" si="53"/>
        <v>5.620000000000001</v>
      </c>
      <c r="DU14" s="2">
        <f t="shared" si="54"/>
        <v>36.56</v>
      </c>
      <c r="DV14" s="2">
        <f t="shared" si="15"/>
        <v>7.0799999999999983</v>
      </c>
      <c r="DX14">
        <v>101</v>
      </c>
      <c r="DY14">
        <v>190</v>
      </c>
      <c r="DZ14" s="3">
        <v>0.25800000000000001</v>
      </c>
      <c r="EA14" s="1">
        <f t="shared" si="55"/>
        <v>5.16</v>
      </c>
      <c r="EB14" s="2">
        <f t="shared" si="56"/>
        <v>31.960000000000004</v>
      </c>
      <c r="EC14" s="2">
        <f t="shared" si="16"/>
        <v>4.5999999999999979</v>
      </c>
      <c r="EE14">
        <v>101</v>
      </c>
      <c r="EF14">
        <v>190</v>
      </c>
      <c r="EG14" s="3">
        <v>0.218</v>
      </c>
      <c r="EH14" s="1">
        <f t="shared" si="57"/>
        <v>4.3600000000000003</v>
      </c>
      <c r="EI14" s="2">
        <f t="shared" si="58"/>
        <v>28.639999999999997</v>
      </c>
      <c r="EJ14" s="2">
        <f t="shared" si="17"/>
        <v>3.3200000000000074</v>
      </c>
    </row>
    <row r="15" spans="2:146" x14ac:dyDescent="0.25">
      <c r="B15">
        <v>101</v>
      </c>
      <c r="C15">
        <v>210</v>
      </c>
      <c r="D15" s="3">
        <v>0.28999999999999998</v>
      </c>
      <c r="E15" s="1">
        <f t="shared" si="18"/>
        <v>5.8</v>
      </c>
      <c r="F15" s="2">
        <f t="shared" si="19"/>
        <v>47.92</v>
      </c>
      <c r="I15">
        <v>101</v>
      </c>
      <c r="J15">
        <v>210</v>
      </c>
      <c r="K15" s="3">
        <v>0.28999999999999998</v>
      </c>
      <c r="L15" s="1">
        <f t="shared" si="20"/>
        <v>5.8</v>
      </c>
      <c r="M15" s="2">
        <f t="shared" si="21"/>
        <v>51.26</v>
      </c>
      <c r="N15" s="2">
        <f t="shared" si="22"/>
        <v>-3.3399999999999963</v>
      </c>
      <c r="O15" s="2"/>
      <c r="P15">
        <v>101</v>
      </c>
      <c r="Q15">
        <v>210</v>
      </c>
      <c r="R15" s="3">
        <v>0.28399999999999997</v>
      </c>
      <c r="S15" s="1">
        <f t="shared" si="23"/>
        <v>5.68</v>
      </c>
      <c r="T15" s="2">
        <f t="shared" si="24"/>
        <v>45.739999999999995</v>
      </c>
      <c r="U15" s="2">
        <f t="shared" si="0"/>
        <v>5.5200000000000031</v>
      </c>
      <c r="W15">
        <v>101</v>
      </c>
      <c r="X15">
        <v>210</v>
      </c>
      <c r="Y15" s="3">
        <v>0.28499999999999998</v>
      </c>
      <c r="Z15" s="1">
        <f t="shared" si="25"/>
        <v>5.6999999999999993</v>
      </c>
      <c r="AA15" s="2">
        <f t="shared" si="26"/>
        <v>48.14</v>
      </c>
      <c r="AB15" s="2">
        <f t="shared" si="1"/>
        <v>-2.4000000000000057</v>
      </c>
      <c r="AD15">
        <v>101</v>
      </c>
      <c r="AE15">
        <v>210</v>
      </c>
      <c r="AF15" s="3">
        <v>0.28000000000000003</v>
      </c>
      <c r="AG15" s="1">
        <f t="shared" si="27"/>
        <v>5.6000000000000005</v>
      </c>
      <c r="AH15" s="2">
        <f t="shared" si="28"/>
        <v>44.12</v>
      </c>
      <c r="AI15" s="2">
        <f t="shared" si="2"/>
        <v>4.0200000000000031</v>
      </c>
      <c r="AK15">
        <v>101</v>
      </c>
      <c r="AL15">
        <v>210</v>
      </c>
      <c r="AM15" s="3">
        <v>0.29799999999999999</v>
      </c>
      <c r="AN15" s="1">
        <f t="shared" si="29"/>
        <v>5.96</v>
      </c>
      <c r="AO15" s="2">
        <f t="shared" si="30"/>
        <v>53.980000000000004</v>
      </c>
      <c r="AP15" s="2">
        <f t="shared" si="3"/>
        <v>-9.8600000000000065</v>
      </c>
      <c r="AR15">
        <v>101</v>
      </c>
      <c r="AS15">
        <v>210</v>
      </c>
      <c r="AT15" s="3">
        <v>0.29899999999999999</v>
      </c>
      <c r="AU15" s="1">
        <f t="shared" si="31"/>
        <v>5.9799999999999995</v>
      </c>
      <c r="AV15" s="2">
        <f t="shared" si="32"/>
        <v>49.24</v>
      </c>
      <c r="AW15" s="2">
        <f t="shared" si="4"/>
        <v>4.740000000000002</v>
      </c>
      <c r="AY15">
        <v>101</v>
      </c>
      <c r="AZ15">
        <v>210</v>
      </c>
      <c r="BA15" s="3">
        <v>0.29899999999999999</v>
      </c>
      <c r="BB15" s="1">
        <f t="shared" si="33"/>
        <v>5.9799999999999995</v>
      </c>
      <c r="BC15" s="2">
        <f t="shared" si="34"/>
        <v>50.699999999999996</v>
      </c>
      <c r="BD15" s="2">
        <f t="shared" si="5"/>
        <v>-1.4599999999999937</v>
      </c>
      <c r="BF15">
        <v>101</v>
      </c>
      <c r="BG15">
        <v>210</v>
      </c>
      <c r="BH15" s="3">
        <v>0.313</v>
      </c>
      <c r="BI15" s="1">
        <f t="shared" si="35"/>
        <v>6.26</v>
      </c>
      <c r="BJ15" s="2">
        <f t="shared" si="36"/>
        <v>43.74</v>
      </c>
      <c r="BK15" s="2">
        <f t="shared" si="6"/>
        <v>6.9599999999999937</v>
      </c>
      <c r="BM15">
        <v>101</v>
      </c>
      <c r="BN15">
        <v>210</v>
      </c>
      <c r="BO15" s="3">
        <v>0.29099999999999998</v>
      </c>
      <c r="BP15" s="1">
        <f t="shared" si="37"/>
        <v>5.8199999999999994</v>
      </c>
      <c r="BQ15" s="2">
        <f t="shared" si="38"/>
        <v>52.860000000000007</v>
      </c>
      <c r="BR15" s="2">
        <f t="shared" si="7"/>
        <v>-9.1200000000000045</v>
      </c>
      <c r="BS15" s="3"/>
      <c r="BT15">
        <v>101</v>
      </c>
      <c r="BU15">
        <v>210</v>
      </c>
      <c r="BV15" s="3">
        <v>0.28999999999999998</v>
      </c>
      <c r="BW15" s="1">
        <f t="shared" si="39"/>
        <v>5.8</v>
      </c>
      <c r="BX15" s="2">
        <f t="shared" si="40"/>
        <v>46.66</v>
      </c>
      <c r="BY15" s="2">
        <f t="shared" si="8"/>
        <v>6.2000000000000099</v>
      </c>
      <c r="CA15">
        <v>101</v>
      </c>
      <c r="CB15">
        <v>210</v>
      </c>
      <c r="CC15" s="3">
        <v>0.29299999999999998</v>
      </c>
      <c r="CD15" s="1">
        <f t="shared" si="41"/>
        <v>5.8599999999999994</v>
      </c>
      <c r="CE15" s="2">
        <f t="shared" si="42"/>
        <v>44.32</v>
      </c>
      <c r="CF15" s="2">
        <f t="shared" si="9"/>
        <v>2.3399999999999963</v>
      </c>
      <c r="CH15">
        <v>101</v>
      </c>
      <c r="CI15">
        <v>210</v>
      </c>
      <c r="CJ15" s="3">
        <v>0.28399999999999997</v>
      </c>
      <c r="CK15" s="1">
        <f t="shared" si="43"/>
        <v>5.68</v>
      </c>
      <c r="CL15" s="2">
        <f t="shared" si="44"/>
        <v>51.84</v>
      </c>
      <c r="CM15" s="2">
        <f t="shared" si="10"/>
        <v>-7.5200000000000031</v>
      </c>
      <c r="CO15">
        <v>101</v>
      </c>
      <c r="CP15">
        <v>210</v>
      </c>
      <c r="CQ15" s="3">
        <v>0.24099999999999999</v>
      </c>
      <c r="CR15" s="1">
        <f t="shared" si="45"/>
        <v>4.82</v>
      </c>
      <c r="CS15" s="2">
        <f t="shared" si="46"/>
        <v>44.5</v>
      </c>
      <c r="CT15" s="2">
        <f t="shared" si="11"/>
        <v>7.3400000000000034</v>
      </c>
      <c r="CV15">
        <v>101</v>
      </c>
      <c r="CW15">
        <v>210</v>
      </c>
      <c r="CX15" s="3">
        <v>0.27900000000000003</v>
      </c>
      <c r="CY15" s="1">
        <f t="shared" si="47"/>
        <v>5.58</v>
      </c>
      <c r="CZ15" s="2">
        <f t="shared" si="48"/>
        <v>52.78</v>
      </c>
      <c r="DA15" s="2">
        <f t="shared" si="12"/>
        <v>-8.2800000000000011</v>
      </c>
      <c r="DC15">
        <v>101</v>
      </c>
      <c r="DD15">
        <v>210</v>
      </c>
      <c r="DE15" s="3">
        <v>0.28199999999999997</v>
      </c>
      <c r="DF15" s="1">
        <f t="shared" si="49"/>
        <v>5.64</v>
      </c>
      <c r="DG15" s="2">
        <f t="shared" si="50"/>
        <v>43.08</v>
      </c>
      <c r="DH15" s="2">
        <f t="shared" si="13"/>
        <v>9.7000000000000028</v>
      </c>
      <c r="DJ15">
        <v>101</v>
      </c>
      <c r="DK15">
        <v>210</v>
      </c>
      <c r="DL15" s="3">
        <v>0.27400000000000002</v>
      </c>
      <c r="DM15" s="1">
        <f t="shared" si="51"/>
        <v>5.48</v>
      </c>
      <c r="DN15" s="2">
        <f t="shared" si="52"/>
        <v>49.120000000000005</v>
      </c>
      <c r="DO15" s="2">
        <f t="shared" si="14"/>
        <v>-6.0400000000000063</v>
      </c>
      <c r="DQ15">
        <v>101</v>
      </c>
      <c r="DR15">
        <v>210</v>
      </c>
      <c r="DS15" s="3">
        <v>0.254</v>
      </c>
      <c r="DT15" s="1">
        <f t="shared" si="53"/>
        <v>5.08</v>
      </c>
      <c r="DU15" s="2">
        <f t="shared" si="54"/>
        <v>41.64</v>
      </c>
      <c r="DV15" s="2">
        <f t="shared" si="15"/>
        <v>7.480000000000004</v>
      </c>
      <c r="DX15">
        <v>101</v>
      </c>
      <c r="DY15">
        <v>210</v>
      </c>
      <c r="DZ15" s="3">
        <v>0.22800000000000001</v>
      </c>
      <c r="EA15" s="1">
        <f t="shared" si="55"/>
        <v>4.5600000000000005</v>
      </c>
      <c r="EB15" s="2">
        <f t="shared" si="56"/>
        <v>36.520000000000003</v>
      </c>
      <c r="EC15" s="2">
        <f t="shared" si="16"/>
        <v>5.1199999999999974</v>
      </c>
      <c r="EE15">
        <v>101</v>
      </c>
      <c r="EF15">
        <v>210</v>
      </c>
      <c r="EG15" s="3">
        <v>0.19800000000000001</v>
      </c>
      <c r="EH15" s="1">
        <f t="shared" si="57"/>
        <v>3.96</v>
      </c>
      <c r="EI15" s="2">
        <f t="shared" si="58"/>
        <v>32.599999999999994</v>
      </c>
      <c r="EJ15" s="2">
        <f t="shared" si="17"/>
        <v>3.9200000000000088</v>
      </c>
    </row>
    <row r="16" spans="2:146" x14ac:dyDescent="0.25">
      <c r="B16">
        <v>101</v>
      </c>
      <c r="C16">
        <v>230</v>
      </c>
      <c r="D16" s="3">
        <v>0.13600000000000001</v>
      </c>
      <c r="E16" s="1">
        <f t="shared" si="18"/>
        <v>2.72</v>
      </c>
      <c r="F16" s="2">
        <f t="shared" si="19"/>
        <v>50.64</v>
      </c>
      <c r="I16">
        <v>101</v>
      </c>
      <c r="J16">
        <v>230</v>
      </c>
      <c r="K16" s="3">
        <v>0.126</v>
      </c>
      <c r="L16" s="1">
        <f t="shared" si="20"/>
        <v>2.52</v>
      </c>
      <c r="M16" s="2">
        <f t="shared" si="21"/>
        <v>53.78</v>
      </c>
      <c r="N16" s="2">
        <f t="shared" si="22"/>
        <v>-3.1400000000000006</v>
      </c>
      <c r="O16" s="2"/>
      <c r="P16">
        <v>101</v>
      </c>
      <c r="Q16">
        <v>230</v>
      </c>
      <c r="R16" s="3">
        <v>0.13</v>
      </c>
      <c r="S16" s="1">
        <f t="shared" si="23"/>
        <v>2.6</v>
      </c>
      <c r="T16" s="2">
        <f t="shared" si="24"/>
        <v>48.339999999999996</v>
      </c>
      <c r="U16" s="2">
        <f t="shared" si="0"/>
        <v>5.4400000000000048</v>
      </c>
      <c r="W16">
        <v>101</v>
      </c>
      <c r="X16">
        <v>230</v>
      </c>
      <c r="Y16" s="3">
        <v>0.13</v>
      </c>
      <c r="Z16" s="1">
        <f t="shared" si="25"/>
        <v>2.6</v>
      </c>
      <c r="AA16" s="2">
        <f t="shared" si="26"/>
        <v>50.74</v>
      </c>
      <c r="AB16" s="2">
        <f t="shared" si="1"/>
        <v>-2.4000000000000057</v>
      </c>
      <c r="AD16">
        <v>101</v>
      </c>
      <c r="AE16">
        <v>230</v>
      </c>
      <c r="AF16" s="3">
        <v>0.13100000000000001</v>
      </c>
      <c r="AG16" s="1">
        <f t="shared" si="27"/>
        <v>2.62</v>
      </c>
      <c r="AH16" s="2">
        <f t="shared" si="28"/>
        <v>46.739999999999995</v>
      </c>
      <c r="AI16" s="2">
        <f t="shared" si="2"/>
        <v>4.0000000000000071</v>
      </c>
      <c r="AK16">
        <v>101</v>
      </c>
      <c r="AL16">
        <v>230</v>
      </c>
      <c r="AM16" s="3">
        <v>0.154</v>
      </c>
      <c r="AN16" s="1">
        <f t="shared" si="29"/>
        <v>3.08</v>
      </c>
      <c r="AO16" s="2">
        <f t="shared" si="30"/>
        <v>57.06</v>
      </c>
      <c r="AP16" s="2">
        <f t="shared" si="3"/>
        <v>-10.320000000000007</v>
      </c>
      <c r="AR16">
        <v>101</v>
      </c>
      <c r="AS16">
        <v>230</v>
      </c>
      <c r="AT16" s="3">
        <v>0.14499999999999999</v>
      </c>
      <c r="AU16" s="1">
        <f t="shared" si="31"/>
        <v>2.9</v>
      </c>
      <c r="AV16" s="2">
        <f t="shared" si="32"/>
        <v>52.14</v>
      </c>
      <c r="AW16" s="2">
        <f t="shared" si="4"/>
        <v>4.9200000000000017</v>
      </c>
      <c r="AY16">
        <v>101</v>
      </c>
      <c r="AZ16">
        <v>230</v>
      </c>
      <c r="BA16" s="3">
        <v>0.14299999999999999</v>
      </c>
      <c r="BB16" s="1">
        <f t="shared" si="33"/>
        <v>2.86</v>
      </c>
      <c r="BC16" s="2">
        <f t="shared" si="34"/>
        <v>53.559999999999995</v>
      </c>
      <c r="BD16" s="2">
        <f t="shared" si="5"/>
        <v>-1.4199999999999946</v>
      </c>
      <c r="BF16">
        <v>101</v>
      </c>
      <c r="BG16">
        <v>230</v>
      </c>
      <c r="BH16" s="3">
        <v>0.154</v>
      </c>
      <c r="BI16" s="1">
        <f t="shared" si="35"/>
        <v>3.08</v>
      </c>
      <c r="BJ16" s="2">
        <f t="shared" si="36"/>
        <v>46.82</v>
      </c>
      <c r="BK16" s="2">
        <f t="shared" si="6"/>
        <v>6.7399999999999949</v>
      </c>
      <c r="BM16">
        <v>101</v>
      </c>
      <c r="BN16">
        <v>230</v>
      </c>
      <c r="BO16" s="3">
        <v>0.14699999999999999</v>
      </c>
      <c r="BP16" s="1">
        <f t="shared" si="37"/>
        <v>2.94</v>
      </c>
      <c r="BQ16" s="2">
        <f t="shared" si="38"/>
        <v>55.800000000000004</v>
      </c>
      <c r="BR16" s="2">
        <f t="shared" si="7"/>
        <v>-8.980000000000004</v>
      </c>
      <c r="BS16" s="3"/>
      <c r="BT16">
        <v>101</v>
      </c>
      <c r="BU16">
        <v>230</v>
      </c>
      <c r="BV16" s="3">
        <v>0.14699999999999999</v>
      </c>
      <c r="BW16" s="1">
        <f t="shared" si="39"/>
        <v>2.94</v>
      </c>
      <c r="BX16" s="2">
        <f t="shared" si="40"/>
        <v>49.599999999999994</v>
      </c>
      <c r="BY16" s="2">
        <f t="shared" si="8"/>
        <v>6.2000000000000099</v>
      </c>
      <c r="CA16">
        <v>101</v>
      </c>
      <c r="CB16">
        <v>230</v>
      </c>
      <c r="CC16" s="3">
        <v>0.128</v>
      </c>
      <c r="CD16" s="1">
        <f t="shared" si="41"/>
        <v>2.56</v>
      </c>
      <c r="CE16" s="2">
        <f t="shared" si="42"/>
        <v>46.88</v>
      </c>
      <c r="CF16" s="2">
        <f t="shared" si="9"/>
        <v>2.7199999999999918</v>
      </c>
      <c r="CH16">
        <v>101</v>
      </c>
      <c r="CI16">
        <v>230</v>
      </c>
      <c r="CJ16" s="3">
        <v>0.129</v>
      </c>
      <c r="CK16" s="1">
        <f t="shared" si="43"/>
        <v>2.58</v>
      </c>
      <c r="CL16" s="2">
        <f t="shared" si="44"/>
        <v>54.42</v>
      </c>
      <c r="CM16" s="2">
        <f t="shared" si="10"/>
        <v>-7.5399999999999991</v>
      </c>
      <c r="CO16">
        <v>101</v>
      </c>
      <c r="CP16">
        <v>230</v>
      </c>
      <c r="CQ16" s="3">
        <v>0.11799999999999999</v>
      </c>
      <c r="CR16" s="1">
        <f t="shared" si="45"/>
        <v>2.36</v>
      </c>
      <c r="CS16" s="2">
        <f t="shared" si="46"/>
        <v>46.86</v>
      </c>
      <c r="CT16" s="2">
        <f t="shared" si="11"/>
        <v>7.5600000000000023</v>
      </c>
      <c r="CV16">
        <v>101</v>
      </c>
      <c r="CW16">
        <v>230</v>
      </c>
      <c r="CX16" s="3">
        <v>0.125</v>
      </c>
      <c r="CY16" s="1">
        <f t="shared" si="47"/>
        <v>2.5</v>
      </c>
      <c r="CZ16" s="2">
        <f t="shared" si="48"/>
        <v>55.28</v>
      </c>
      <c r="DA16" s="2">
        <f t="shared" si="12"/>
        <v>-8.4200000000000017</v>
      </c>
      <c r="DC16">
        <v>101</v>
      </c>
      <c r="DD16">
        <v>230</v>
      </c>
      <c r="DE16" s="3">
        <v>0.128</v>
      </c>
      <c r="DF16" s="1">
        <f t="shared" si="49"/>
        <v>2.56</v>
      </c>
      <c r="DG16" s="2">
        <f t="shared" si="50"/>
        <v>45.64</v>
      </c>
      <c r="DH16" s="2">
        <f t="shared" si="13"/>
        <v>9.64</v>
      </c>
      <c r="DJ16">
        <v>101</v>
      </c>
      <c r="DK16">
        <v>230</v>
      </c>
      <c r="DL16" s="3">
        <v>0.13100000000000001</v>
      </c>
      <c r="DM16" s="1">
        <f t="shared" si="51"/>
        <v>2.62</v>
      </c>
      <c r="DN16" s="2">
        <f t="shared" si="52"/>
        <v>51.74</v>
      </c>
      <c r="DO16" s="2">
        <f t="shared" si="14"/>
        <v>-6.1000000000000014</v>
      </c>
      <c r="DQ16">
        <v>101</v>
      </c>
      <c r="DR16">
        <v>230</v>
      </c>
      <c r="DS16" s="3">
        <v>0.123</v>
      </c>
      <c r="DT16" s="1">
        <f t="shared" si="53"/>
        <v>2.46</v>
      </c>
      <c r="DU16" s="2">
        <f t="shared" si="54"/>
        <v>44.1</v>
      </c>
      <c r="DV16" s="2">
        <f t="shared" si="15"/>
        <v>7.6400000000000006</v>
      </c>
      <c r="DX16">
        <v>101</v>
      </c>
      <c r="DY16">
        <v>230</v>
      </c>
      <c r="DZ16" s="3">
        <v>0.121</v>
      </c>
      <c r="EA16" s="1">
        <f t="shared" si="55"/>
        <v>2.42</v>
      </c>
      <c r="EB16" s="2">
        <f t="shared" si="56"/>
        <v>38.940000000000005</v>
      </c>
      <c r="EC16" s="2">
        <f t="shared" si="16"/>
        <v>5.1599999999999966</v>
      </c>
      <c r="EE16">
        <v>101</v>
      </c>
      <c r="EF16">
        <v>230</v>
      </c>
      <c r="EG16" s="3">
        <v>0.111</v>
      </c>
      <c r="EH16" s="1">
        <f t="shared" si="57"/>
        <v>2.2200000000000002</v>
      </c>
      <c r="EI16" s="2">
        <f t="shared" si="58"/>
        <v>34.819999999999993</v>
      </c>
      <c r="EJ16" s="2">
        <f t="shared" si="17"/>
        <v>4.1200000000000117</v>
      </c>
    </row>
    <row r="17" spans="2:155" x14ac:dyDescent="0.25">
      <c r="B17">
        <v>101</v>
      </c>
      <c r="C17">
        <v>250</v>
      </c>
      <c r="D17" s="3">
        <v>9.6000000000000002E-2</v>
      </c>
      <c r="E17" s="1">
        <f t="shared" si="18"/>
        <v>1.92</v>
      </c>
      <c r="F17" s="2">
        <f t="shared" si="19"/>
        <v>52.56</v>
      </c>
      <c r="I17">
        <v>101</v>
      </c>
      <c r="J17">
        <v>250</v>
      </c>
      <c r="K17" s="3">
        <v>9.5000000000000001E-2</v>
      </c>
      <c r="L17" s="1">
        <f t="shared" si="20"/>
        <v>1.9</v>
      </c>
      <c r="M17" s="2">
        <f t="shared" si="21"/>
        <v>55.68</v>
      </c>
      <c r="N17" s="2">
        <f t="shared" si="22"/>
        <v>-3.1199999999999974</v>
      </c>
      <c r="O17" s="2"/>
      <c r="P17">
        <v>101</v>
      </c>
      <c r="Q17">
        <v>250</v>
      </c>
      <c r="R17" s="3">
        <v>9.5000000000000001E-2</v>
      </c>
      <c r="S17" s="1">
        <f t="shared" si="23"/>
        <v>1.9</v>
      </c>
      <c r="T17" s="2">
        <f t="shared" si="24"/>
        <v>50.239999999999995</v>
      </c>
      <c r="U17" s="2">
        <f t="shared" si="0"/>
        <v>5.4400000000000048</v>
      </c>
      <c r="W17">
        <v>101</v>
      </c>
      <c r="X17">
        <v>250</v>
      </c>
      <c r="Y17" s="3">
        <v>9.2999999999999999E-2</v>
      </c>
      <c r="Z17" s="1">
        <f t="shared" si="25"/>
        <v>1.8599999999999999</v>
      </c>
      <c r="AA17" s="2">
        <f t="shared" si="26"/>
        <v>52.6</v>
      </c>
      <c r="AB17" s="2">
        <f t="shared" si="1"/>
        <v>-2.3600000000000065</v>
      </c>
      <c r="AD17">
        <v>101</v>
      </c>
      <c r="AE17">
        <v>250</v>
      </c>
      <c r="AF17" s="3">
        <v>9.5000000000000001E-2</v>
      </c>
      <c r="AG17" s="1">
        <f t="shared" si="27"/>
        <v>1.9</v>
      </c>
      <c r="AH17" s="2">
        <f t="shared" si="28"/>
        <v>48.639999999999993</v>
      </c>
      <c r="AI17" s="2">
        <f t="shared" si="2"/>
        <v>3.960000000000008</v>
      </c>
      <c r="AK17">
        <v>101</v>
      </c>
      <c r="AL17">
        <v>250</v>
      </c>
      <c r="AM17" s="3">
        <v>0.112</v>
      </c>
      <c r="AN17" s="1">
        <f t="shared" si="29"/>
        <v>2.2400000000000002</v>
      </c>
      <c r="AO17" s="2">
        <f t="shared" si="30"/>
        <v>59.300000000000004</v>
      </c>
      <c r="AP17" s="2">
        <f t="shared" si="3"/>
        <v>-10.660000000000011</v>
      </c>
      <c r="AR17">
        <v>101</v>
      </c>
      <c r="AS17">
        <v>250</v>
      </c>
      <c r="AT17" s="3">
        <v>0.112</v>
      </c>
      <c r="AU17" s="1">
        <f t="shared" si="31"/>
        <v>2.2400000000000002</v>
      </c>
      <c r="AV17" s="2">
        <f t="shared" si="32"/>
        <v>54.38</v>
      </c>
      <c r="AW17" s="2">
        <f t="shared" si="4"/>
        <v>4.9200000000000017</v>
      </c>
      <c r="AY17">
        <v>101</v>
      </c>
      <c r="AZ17">
        <v>250</v>
      </c>
      <c r="BA17" s="3">
        <v>0.106</v>
      </c>
      <c r="BB17" s="1">
        <f t="shared" si="33"/>
        <v>2.12</v>
      </c>
      <c r="BC17" s="2">
        <f t="shared" si="34"/>
        <v>55.679999999999993</v>
      </c>
      <c r="BD17" s="2">
        <f t="shared" si="5"/>
        <v>-1.2999999999999901</v>
      </c>
      <c r="BF17">
        <v>101</v>
      </c>
      <c r="BG17">
        <v>250</v>
      </c>
      <c r="BH17" s="3">
        <v>0.106</v>
      </c>
      <c r="BI17" s="1">
        <f t="shared" si="35"/>
        <v>2.12</v>
      </c>
      <c r="BJ17" s="2">
        <f t="shared" si="36"/>
        <v>48.94</v>
      </c>
      <c r="BK17" s="2">
        <f t="shared" si="6"/>
        <v>6.7399999999999949</v>
      </c>
      <c r="BM17">
        <v>101</v>
      </c>
      <c r="BN17">
        <v>250</v>
      </c>
      <c r="BO17" s="3">
        <v>0.11</v>
      </c>
      <c r="BP17" s="1">
        <f t="shared" si="37"/>
        <v>2.2000000000000002</v>
      </c>
      <c r="BQ17" s="2">
        <f t="shared" si="38"/>
        <v>58.000000000000007</v>
      </c>
      <c r="BR17" s="2">
        <f t="shared" si="7"/>
        <v>-9.0600000000000094</v>
      </c>
      <c r="BS17" s="3"/>
      <c r="BT17">
        <v>101</v>
      </c>
      <c r="BU17">
        <v>250</v>
      </c>
      <c r="BV17" s="3">
        <v>0.111</v>
      </c>
      <c r="BW17" s="1">
        <f t="shared" si="39"/>
        <v>2.2200000000000002</v>
      </c>
      <c r="BX17" s="2">
        <f t="shared" si="40"/>
        <v>51.819999999999993</v>
      </c>
      <c r="BY17" s="2">
        <f t="shared" si="8"/>
        <v>6.1800000000000139</v>
      </c>
      <c r="CA17">
        <v>101</v>
      </c>
      <c r="CB17">
        <v>250</v>
      </c>
      <c r="CC17" s="3">
        <v>9.8000000000000004E-2</v>
      </c>
      <c r="CD17" s="1">
        <f t="shared" si="41"/>
        <v>1.96</v>
      </c>
      <c r="CE17" s="2">
        <f t="shared" si="42"/>
        <v>48.84</v>
      </c>
      <c r="CF17" s="2">
        <f t="shared" si="9"/>
        <v>2.9799999999999898</v>
      </c>
      <c r="CH17">
        <v>101</v>
      </c>
      <c r="CI17">
        <v>250</v>
      </c>
      <c r="CJ17" s="3">
        <v>9.5000000000000001E-2</v>
      </c>
      <c r="CK17" s="1">
        <f t="shared" si="43"/>
        <v>1.9</v>
      </c>
      <c r="CL17" s="2">
        <f t="shared" si="44"/>
        <v>56.32</v>
      </c>
      <c r="CM17" s="2">
        <f t="shared" si="10"/>
        <v>-7.4799999999999969</v>
      </c>
      <c r="CO17">
        <v>101</v>
      </c>
      <c r="CP17">
        <v>250</v>
      </c>
      <c r="CQ17" s="3">
        <v>9.5000000000000001E-2</v>
      </c>
      <c r="CR17" s="1">
        <f t="shared" si="45"/>
        <v>1.9</v>
      </c>
      <c r="CS17" s="2">
        <f t="shared" si="46"/>
        <v>48.76</v>
      </c>
      <c r="CT17" s="2">
        <f t="shared" si="11"/>
        <v>7.5600000000000023</v>
      </c>
      <c r="CV17">
        <v>101</v>
      </c>
      <c r="CW17">
        <v>250</v>
      </c>
      <c r="CX17" s="3">
        <v>9.6000000000000002E-2</v>
      </c>
      <c r="CY17" s="1">
        <f t="shared" si="47"/>
        <v>1.92</v>
      </c>
      <c r="CZ17" s="2">
        <f t="shared" si="48"/>
        <v>57.2</v>
      </c>
      <c r="DA17" s="2">
        <f t="shared" si="12"/>
        <v>-8.4400000000000048</v>
      </c>
      <c r="DC17">
        <v>101</v>
      </c>
      <c r="DD17">
        <v>250</v>
      </c>
      <c r="DE17" s="3">
        <v>0.105</v>
      </c>
      <c r="DF17" s="1">
        <f t="shared" si="49"/>
        <v>2.1</v>
      </c>
      <c r="DG17" s="2">
        <f t="shared" si="50"/>
        <v>47.74</v>
      </c>
      <c r="DH17" s="2">
        <f t="shared" si="13"/>
        <v>9.4600000000000009</v>
      </c>
      <c r="DJ17">
        <v>101</v>
      </c>
      <c r="DK17">
        <v>250</v>
      </c>
      <c r="DL17" s="3">
        <v>0.1</v>
      </c>
      <c r="DM17" s="1">
        <f t="shared" si="51"/>
        <v>2</v>
      </c>
      <c r="DN17" s="2">
        <f t="shared" si="52"/>
        <v>53.74</v>
      </c>
      <c r="DO17" s="2">
        <f t="shared" si="14"/>
        <v>-6</v>
      </c>
      <c r="DQ17">
        <v>101</v>
      </c>
      <c r="DR17">
        <v>250</v>
      </c>
      <c r="DS17" s="3">
        <v>0.104</v>
      </c>
      <c r="DT17" s="1">
        <f t="shared" si="53"/>
        <v>2.08</v>
      </c>
      <c r="DU17" s="2">
        <f t="shared" si="54"/>
        <v>46.18</v>
      </c>
      <c r="DV17" s="2">
        <f t="shared" si="15"/>
        <v>7.5600000000000023</v>
      </c>
      <c r="DX17">
        <v>101</v>
      </c>
      <c r="DY17">
        <v>250</v>
      </c>
      <c r="DZ17" s="3">
        <v>9.4E-2</v>
      </c>
      <c r="EA17" s="1">
        <f t="shared" si="55"/>
        <v>1.88</v>
      </c>
      <c r="EB17" s="2">
        <f t="shared" si="56"/>
        <v>40.820000000000007</v>
      </c>
      <c r="EC17" s="2">
        <f t="shared" si="16"/>
        <v>5.3599999999999923</v>
      </c>
      <c r="EE17">
        <v>101</v>
      </c>
      <c r="EF17">
        <v>250</v>
      </c>
      <c r="EG17" s="3">
        <v>8.4000000000000005E-2</v>
      </c>
      <c r="EH17" s="1">
        <f t="shared" si="57"/>
        <v>1.6800000000000002</v>
      </c>
      <c r="EI17" s="2">
        <f t="shared" si="58"/>
        <v>36.499999999999993</v>
      </c>
      <c r="EJ17" s="2">
        <f t="shared" si="17"/>
        <v>4.3200000000000145</v>
      </c>
    </row>
    <row r="18" spans="2:155" x14ac:dyDescent="0.25">
      <c r="B18">
        <v>101</v>
      </c>
      <c r="C18">
        <v>270</v>
      </c>
      <c r="D18" s="3">
        <v>0.122</v>
      </c>
      <c r="E18" s="1">
        <f t="shared" si="18"/>
        <v>2.44</v>
      </c>
      <c r="F18" s="2">
        <f t="shared" si="19"/>
        <v>55</v>
      </c>
      <c r="I18">
        <v>101</v>
      </c>
      <c r="J18">
        <v>270</v>
      </c>
      <c r="K18" s="3">
        <v>0.114</v>
      </c>
      <c r="L18" s="1">
        <f t="shared" si="20"/>
        <v>2.2800000000000002</v>
      </c>
      <c r="M18" s="2">
        <f t="shared" si="21"/>
        <v>57.96</v>
      </c>
      <c r="N18" s="2">
        <f t="shared" si="22"/>
        <v>-2.9600000000000009</v>
      </c>
      <c r="O18" s="2"/>
      <c r="P18">
        <v>101</v>
      </c>
      <c r="Q18">
        <v>270</v>
      </c>
      <c r="R18" s="3">
        <v>0.121</v>
      </c>
      <c r="S18" s="1">
        <f t="shared" si="23"/>
        <v>2.42</v>
      </c>
      <c r="T18" s="2">
        <f t="shared" si="24"/>
        <v>52.66</v>
      </c>
      <c r="U18" s="2">
        <f t="shared" si="0"/>
        <v>5.3000000000000043</v>
      </c>
      <c r="W18">
        <v>101</v>
      </c>
      <c r="X18">
        <v>270</v>
      </c>
      <c r="Y18" s="3">
        <v>0.11899999999999999</v>
      </c>
      <c r="Z18" s="1">
        <f t="shared" si="25"/>
        <v>2.38</v>
      </c>
      <c r="AA18" s="2">
        <f t="shared" si="26"/>
        <v>54.980000000000004</v>
      </c>
      <c r="AB18" s="2">
        <f t="shared" si="1"/>
        <v>-2.3200000000000074</v>
      </c>
      <c r="AD18">
        <v>101</v>
      </c>
      <c r="AE18">
        <v>270</v>
      </c>
      <c r="AF18" s="3">
        <v>0.121</v>
      </c>
      <c r="AG18" s="1">
        <f t="shared" si="27"/>
        <v>2.42</v>
      </c>
      <c r="AH18" s="2">
        <f t="shared" si="28"/>
        <v>51.059999999999995</v>
      </c>
      <c r="AI18" s="2">
        <f t="shared" si="2"/>
        <v>3.9200000000000088</v>
      </c>
      <c r="AK18">
        <v>101</v>
      </c>
      <c r="AL18">
        <v>270</v>
      </c>
      <c r="AM18" s="3">
        <v>0.14799999999999999</v>
      </c>
      <c r="AN18" s="1">
        <f t="shared" si="29"/>
        <v>2.96</v>
      </c>
      <c r="AO18" s="2">
        <f t="shared" si="30"/>
        <v>62.260000000000005</v>
      </c>
      <c r="AP18" s="2">
        <f t="shared" si="3"/>
        <v>-11.20000000000001</v>
      </c>
      <c r="AR18">
        <v>101</v>
      </c>
      <c r="AS18">
        <v>270</v>
      </c>
      <c r="AT18" s="3">
        <v>0.14099999999999999</v>
      </c>
      <c r="AU18" s="1">
        <f t="shared" si="31"/>
        <v>2.82</v>
      </c>
      <c r="AV18" s="2">
        <f t="shared" si="32"/>
        <v>57.2</v>
      </c>
      <c r="AW18" s="2">
        <f t="shared" si="4"/>
        <v>5.0600000000000023</v>
      </c>
      <c r="AY18">
        <v>101</v>
      </c>
      <c r="AZ18">
        <v>270</v>
      </c>
      <c r="BA18" s="3">
        <v>0.14000000000000001</v>
      </c>
      <c r="BB18" s="1">
        <f t="shared" si="33"/>
        <v>2.8000000000000003</v>
      </c>
      <c r="BC18" s="2">
        <f t="shared" si="34"/>
        <v>58.47999999999999</v>
      </c>
      <c r="BD18" s="2">
        <f t="shared" si="5"/>
        <v>-1.2799999999999869</v>
      </c>
      <c r="BF18">
        <v>101</v>
      </c>
      <c r="BG18">
        <v>270</v>
      </c>
      <c r="BH18" s="3">
        <v>0.128</v>
      </c>
      <c r="BI18" s="1">
        <f t="shared" si="35"/>
        <v>2.56</v>
      </c>
      <c r="BJ18" s="2">
        <f t="shared" si="36"/>
        <v>51.5</v>
      </c>
      <c r="BK18" s="2">
        <f t="shared" si="6"/>
        <v>6.9799999999999898</v>
      </c>
      <c r="BM18">
        <v>101</v>
      </c>
      <c r="BN18">
        <v>270</v>
      </c>
      <c r="BO18" s="3">
        <v>0.13100000000000001</v>
      </c>
      <c r="BP18" s="1">
        <f t="shared" si="37"/>
        <v>2.62</v>
      </c>
      <c r="BQ18" s="2">
        <f t="shared" si="38"/>
        <v>60.620000000000005</v>
      </c>
      <c r="BR18" s="2">
        <f t="shared" si="7"/>
        <v>-9.1200000000000045</v>
      </c>
      <c r="BS18" s="3"/>
      <c r="BT18">
        <v>101</v>
      </c>
      <c r="BU18">
        <v>270</v>
      </c>
      <c r="BV18" s="3">
        <v>0.127</v>
      </c>
      <c r="BW18" s="1">
        <f t="shared" si="39"/>
        <v>2.54</v>
      </c>
      <c r="BX18" s="2">
        <f t="shared" si="40"/>
        <v>54.359999999999992</v>
      </c>
      <c r="BY18" s="2">
        <f t="shared" si="8"/>
        <v>6.2600000000000122</v>
      </c>
      <c r="CA18">
        <v>101</v>
      </c>
      <c r="CB18">
        <v>270</v>
      </c>
      <c r="CC18" s="3">
        <v>0.127</v>
      </c>
      <c r="CD18" s="1">
        <f t="shared" si="41"/>
        <v>2.54</v>
      </c>
      <c r="CE18" s="2">
        <f t="shared" si="42"/>
        <v>51.38</v>
      </c>
      <c r="CF18" s="2">
        <f t="shared" si="9"/>
        <v>2.9799999999999898</v>
      </c>
      <c r="CH18">
        <v>101</v>
      </c>
      <c r="CI18">
        <v>270</v>
      </c>
      <c r="CJ18" s="3">
        <v>0.124</v>
      </c>
      <c r="CK18" s="1">
        <f t="shared" si="43"/>
        <v>2.48</v>
      </c>
      <c r="CL18" s="2">
        <f t="shared" si="44"/>
        <v>58.8</v>
      </c>
      <c r="CM18" s="2">
        <f t="shared" si="10"/>
        <v>-7.4199999999999946</v>
      </c>
      <c r="CO18">
        <v>101</v>
      </c>
      <c r="CP18">
        <v>270</v>
      </c>
      <c r="CQ18" s="3">
        <v>0.124</v>
      </c>
      <c r="CR18" s="1">
        <f t="shared" si="45"/>
        <v>2.48</v>
      </c>
      <c r="CS18" s="2">
        <f t="shared" si="46"/>
        <v>51.239999999999995</v>
      </c>
      <c r="CT18" s="2">
        <f t="shared" si="11"/>
        <v>7.5600000000000023</v>
      </c>
      <c r="CV18">
        <v>101</v>
      </c>
      <c r="CW18">
        <v>270</v>
      </c>
      <c r="CX18" s="3">
        <v>0.127</v>
      </c>
      <c r="CY18" s="1">
        <f t="shared" si="47"/>
        <v>2.54</v>
      </c>
      <c r="CZ18" s="2">
        <f t="shared" si="48"/>
        <v>59.74</v>
      </c>
      <c r="DA18" s="2">
        <f t="shared" si="12"/>
        <v>-8.5000000000000071</v>
      </c>
      <c r="DC18">
        <v>101</v>
      </c>
      <c r="DD18">
        <v>270</v>
      </c>
      <c r="DE18" s="3">
        <v>0.128</v>
      </c>
      <c r="DF18" s="1">
        <f t="shared" si="49"/>
        <v>2.56</v>
      </c>
      <c r="DG18" s="2">
        <f t="shared" si="50"/>
        <v>50.300000000000004</v>
      </c>
      <c r="DH18" s="2">
        <f t="shared" si="13"/>
        <v>9.4399999999999977</v>
      </c>
      <c r="DJ18">
        <v>101</v>
      </c>
      <c r="DK18">
        <v>270</v>
      </c>
      <c r="DL18" s="3">
        <v>0.13400000000000001</v>
      </c>
      <c r="DM18" s="1">
        <f t="shared" si="51"/>
        <v>2.68</v>
      </c>
      <c r="DN18" s="2">
        <f t="shared" si="52"/>
        <v>56.42</v>
      </c>
      <c r="DO18" s="2">
        <f t="shared" si="14"/>
        <v>-6.1199999999999974</v>
      </c>
      <c r="DQ18">
        <v>101</v>
      </c>
      <c r="DR18">
        <v>270</v>
      </c>
      <c r="DS18" s="3">
        <v>0.13700000000000001</v>
      </c>
      <c r="DT18" s="1">
        <f t="shared" si="53"/>
        <v>2.74</v>
      </c>
      <c r="DU18" s="2">
        <f t="shared" si="54"/>
        <v>48.92</v>
      </c>
      <c r="DV18" s="2">
        <f t="shared" si="15"/>
        <v>7.5</v>
      </c>
      <c r="DX18">
        <v>101</v>
      </c>
      <c r="DY18">
        <v>270</v>
      </c>
      <c r="DZ18" s="3">
        <v>0.122</v>
      </c>
      <c r="EA18" s="1">
        <f t="shared" si="55"/>
        <v>2.44</v>
      </c>
      <c r="EB18" s="2">
        <f t="shared" si="56"/>
        <v>43.260000000000005</v>
      </c>
      <c r="EC18" s="2">
        <f t="shared" si="16"/>
        <v>5.6599999999999966</v>
      </c>
      <c r="EE18">
        <v>101</v>
      </c>
      <c r="EF18">
        <v>270</v>
      </c>
      <c r="EG18" s="3">
        <v>0.11700000000000001</v>
      </c>
      <c r="EH18" s="1">
        <f t="shared" si="57"/>
        <v>2.3400000000000003</v>
      </c>
      <c r="EI18" s="2">
        <f t="shared" si="58"/>
        <v>38.839999999999996</v>
      </c>
      <c r="EJ18" s="2">
        <f t="shared" si="17"/>
        <v>4.4200000000000088</v>
      </c>
    </row>
    <row r="19" spans="2:155" x14ac:dyDescent="0.25">
      <c r="B19">
        <v>101</v>
      </c>
      <c r="C19">
        <v>290</v>
      </c>
      <c r="D19" s="3">
        <v>9.1999999999999998E-2</v>
      </c>
      <c r="E19" s="1">
        <f t="shared" si="18"/>
        <v>1.8399999999999999</v>
      </c>
      <c r="F19" s="2">
        <f t="shared" si="19"/>
        <v>56.84</v>
      </c>
      <c r="I19">
        <v>101</v>
      </c>
      <c r="J19">
        <v>290</v>
      </c>
      <c r="K19" s="3">
        <v>9.2999999999999999E-2</v>
      </c>
      <c r="L19" s="1">
        <f t="shared" si="20"/>
        <v>1.8599999999999999</v>
      </c>
      <c r="M19" s="2">
        <f t="shared" si="21"/>
        <v>59.82</v>
      </c>
      <c r="N19" s="2">
        <f t="shared" si="22"/>
        <v>-2.9799999999999969</v>
      </c>
      <c r="O19" s="2"/>
      <c r="P19">
        <v>101</v>
      </c>
      <c r="Q19">
        <v>290</v>
      </c>
      <c r="R19" s="3">
        <v>0.09</v>
      </c>
      <c r="S19" s="1">
        <f t="shared" si="23"/>
        <v>1.7999999999999998</v>
      </c>
      <c r="T19" s="2">
        <f t="shared" si="24"/>
        <v>54.459999999999994</v>
      </c>
      <c r="U19" s="2">
        <f t="shared" si="0"/>
        <v>5.3600000000000065</v>
      </c>
      <c r="W19">
        <v>101</v>
      </c>
      <c r="X19">
        <v>290</v>
      </c>
      <c r="Y19" s="3">
        <v>8.5999999999999993E-2</v>
      </c>
      <c r="Z19" s="1">
        <f t="shared" si="25"/>
        <v>1.7199999999999998</v>
      </c>
      <c r="AA19" s="2">
        <f t="shared" si="26"/>
        <v>56.7</v>
      </c>
      <c r="AB19" s="2">
        <f t="shared" si="1"/>
        <v>-2.2400000000000091</v>
      </c>
      <c r="AD19">
        <v>101</v>
      </c>
      <c r="AE19">
        <v>290</v>
      </c>
      <c r="AF19" s="3">
        <v>0.09</v>
      </c>
      <c r="AG19" s="1">
        <f t="shared" si="27"/>
        <v>1.7999999999999998</v>
      </c>
      <c r="AH19" s="2">
        <f t="shared" si="28"/>
        <v>52.859999999999992</v>
      </c>
      <c r="AI19" s="2">
        <f t="shared" si="2"/>
        <v>3.8400000000000105</v>
      </c>
      <c r="AK19">
        <v>101</v>
      </c>
      <c r="AL19">
        <v>290</v>
      </c>
      <c r="AM19" s="3">
        <v>0.11</v>
      </c>
      <c r="AN19" s="1">
        <f t="shared" si="29"/>
        <v>2.2000000000000002</v>
      </c>
      <c r="AO19" s="2">
        <f t="shared" si="30"/>
        <v>64.460000000000008</v>
      </c>
      <c r="AP19" s="2">
        <f t="shared" si="3"/>
        <v>-11.600000000000016</v>
      </c>
      <c r="AR19">
        <v>101</v>
      </c>
      <c r="AS19">
        <v>290</v>
      </c>
      <c r="AT19" s="3">
        <v>0.107</v>
      </c>
      <c r="AU19" s="1">
        <f t="shared" si="31"/>
        <v>2.14</v>
      </c>
      <c r="AV19" s="2">
        <f t="shared" si="32"/>
        <v>59.34</v>
      </c>
      <c r="AW19" s="2">
        <f t="shared" si="4"/>
        <v>5.1200000000000045</v>
      </c>
      <c r="AY19">
        <v>101</v>
      </c>
      <c r="AZ19">
        <v>290</v>
      </c>
      <c r="BA19" s="3">
        <v>0.10299999999999999</v>
      </c>
      <c r="BB19" s="1">
        <f t="shared" si="33"/>
        <v>2.06</v>
      </c>
      <c r="BC19" s="2">
        <f t="shared" si="34"/>
        <v>60.539999999999992</v>
      </c>
      <c r="BD19" s="2">
        <f t="shared" si="5"/>
        <v>-1.1999999999999886</v>
      </c>
      <c r="BF19">
        <v>101</v>
      </c>
      <c r="BG19">
        <v>290</v>
      </c>
      <c r="BH19" s="3">
        <v>0.1</v>
      </c>
      <c r="BI19" s="1">
        <f t="shared" si="35"/>
        <v>2</v>
      </c>
      <c r="BJ19" s="2">
        <f t="shared" si="36"/>
        <v>53.5</v>
      </c>
      <c r="BK19" s="2">
        <f t="shared" si="6"/>
        <v>7.039999999999992</v>
      </c>
      <c r="BM19">
        <v>101</v>
      </c>
      <c r="BN19">
        <v>290</v>
      </c>
      <c r="BO19" s="3">
        <v>9.9000000000000005E-2</v>
      </c>
      <c r="BP19" s="1">
        <f t="shared" si="37"/>
        <v>1.98</v>
      </c>
      <c r="BQ19" s="2">
        <f t="shared" si="38"/>
        <v>62.6</v>
      </c>
      <c r="BR19" s="2">
        <f t="shared" si="7"/>
        <v>-9.1000000000000014</v>
      </c>
      <c r="BS19" s="3"/>
      <c r="BT19">
        <v>101</v>
      </c>
      <c r="BU19">
        <v>290</v>
      </c>
      <c r="BV19" s="3">
        <v>0.1</v>
      </c>
      <c r="BW19" s="1">
        <f t="shared" si="39"/>
        <v>2</v>
      </c>
      <c r="BX19" s="2">
        <f t="shared" si="40"/>
        <v>56.359999999999992</v>
      </c>
      <c r="BY19" s="2">
        <f t="shared" si="8"/>
        <v>6.2400000000000091</v>
      </c>
      <c r="CA19">
        <v>101</v>
      </c>
      <c r="CB19">
        <v>290</v>
      </c>
      <c r="CC19" s="3">
        <v>0.09</v>
      </c>
      <c r="CD19" s="1">
        <f t="shared" si="41"/>
        <v>1.7999999999999998</v>
      </c>
      <c r="CE19" s="2">
        <f t="shared" si="42"/>
        <v>53.18</v>
      </c>
      <c r="CF19" s="2">
        <f t="shared" si="9"/>
        <v>3.1799999999999926</v>
      </c>
      <c r="CH19">
        <v>101</v>
      </c>
      <c r="CI19">
        <v>290</v>
      </c>
      <c r="CJ19" s="3">
        <v>9.2999999999999999E-2</v>
      </c>
      <c r="CK19" s="1">
        <f t="shared" si="43"/>
        <v>1.8599999999999999</v>
      </c>
      <c r="CL19" s="2">
        <f t="shared" si="44"/>
        <v>60.66</v>
      </c>
      <c r="CM19" s="2">
        <f t="shared" si="10"/>
        <v>-7.4799999999999969</v>
      </c>
      <c r="CO19">
        <v>101</v>
      </c>
      <c r="CP19">
        <v>290</v>
      </c>
      <c r="CQ19" s="3">
        <v>8.7999999999999995E-2</v>
      </c>
      <c r="CR19" s="1">
        <f t="shared" si="45"/>
        <v>1.7599999999999998</v>
      </c>
      <c r="CS19" s="2">
        <f t="shared" si="46"/>
        <v>52.999999999999993</v>
      </c>
      <c r="CT19" s="2">
        <f t="shared" si="11"/>
        <v>7.6600000000000037</v>
      </c>
      <c r="CV19">
        <v>101</v>
      </c>
      <c r="CW19">
        <v>290</v>
      </c>
      <c r="CX19" s="3">
        <v>9.2999999999999999E-2</v>
      </c>
      <c r="CY19" s="1">
        <f t="shared" si="47"/>
        <v>1.8599999999999999</v>
      </c>
      <c r="CZ19" s="2">
        <f t="shared" si="48"/>
        <v>61.6</v>
      </c>
      <c r="DA19" s="2">
        <f t="shared" si="12"/>
        <v>-8.6000000000000085</v>
      </c>
      <c r="DC19">
        <v>101</v>
      </c>
      <c r="DD19">
        <v>290</v>
      </c>
      <c r="DE19" s="3">
        <v>0.1</v>
      </c>
      <c r="DF19" s="1">
        <f t="shared" si="49"/>
        <v>2</v>
      </c>
      <c r="DG19" s="2">
        <f t="shared" si="50"/>
        <v>52.300000000000004</v>
      </c>
      <c r="DH19" s="2">
        <f t="shared" si="13"/>
        <v>9.2999999999999972</v>
      </c>
      <c r="DJ19">
        <v>101</v>
      </c>
      <c r="DK19">
        <v>290</v>
      </c>
      <c r="DL19" s="3">
        <v>0.1</v>
      </c>
      <c r="DM19" s="1">
        <f t="shared" si="51"/>
        <v>2</v>
      </c>
      <c r="DN19" s="2">
        <f t="shared" si="52"/>
        <v>58.42</v>
      </c>
      <c r="DO19" s="2">
        <f t="shared" si="14"/>
        <v>-6.1199999999999974</v>
      </c>
      <c r="DQ19">
        <v>101</v>
      </c>
      <c r="DR19">
        <v>290</v>
      </c>
      <c r="DS19" s="3">
        <v>0.1</v>
      </c>
      <c r="DT19" s="1">
        <f t="shared" si="53"/>
        <v>2</v>
      </c>
      <c r="DU19" s="2">
        <f t="shared" si="54"/>
        <v>50.92</v>
      </c>
      <c r="DV19" s="2">
        <f t="shared" si="15"/>
        <v>7.5</v>
      </c>
      <c r="DX19">
        <v>101</v>
      </c>
      <c r="DY19">
        <v>290</v>
      </c>
      <c r="DZ19" s="3">
        <v>9.4E-2</v>
      </c>
      <c r="EA19" s="1">
        <f t="shared" si="55"/>
        <v>1.88</v>
      </c>
      <c r="EB19" s="2">
        <f t="shared" si="56"/>
        <v>45.140000000000008</v>
      </c>
      <c r="EC19" s="2">
        <f t="shared" si="16"/>
        <v>5.779999999999994</v>
      </c>
      <c r="EE19">
        <v>101</v>
      </c>
      <c r="EF19">
        <v>290</v>
      </c>
      <c r="EG19" s="3">
        <v>9.2999999999999999E-2</v>
      </c>
      <c r="EH19" s="1">
        <f t="shared" si="57"/>
        <v>1.8599999999999999</v>
      </c>
      <c r="EI19" s="2">
        <f t="shared" si="58"/>
        <v>40.699999999999996</v>
      </c>
      <c r="EJ19" s="2">
        <f t="shared" si="17"/>
        <v>4.4400000000000119</v>
      </c>
      <c r="EY19" s="4"/>
    </row>
    <row r="20" spans="2:155" x14ac:dyDescent="0.25">
      <c r="E20" s="7"/>
      <c r="F20" s="4"/>
      <c r="L20" s="7"/>
      <c r="M20" s="4"/>
      <c r="N20" s="2"/>
      <c r="O20" s="2"/>
      <c r="R20" s="2"/>
      <c r="S20" s="7"/>
      <c r="T20" s="4"/>
      <c r="U20" s="2"/>
      <c r="Z20" s="7"/>
      <c r="AA20" s="4"/>
      <c r="AB20" s="2"/>
      <c r="AG20" s="7"/>
      <c r="AH20" s="4"/>
      <c r="AI20" s="2"/>
      <c r="AN20" s="7"/>
      <c r="AO20" s="4"/>
      <c r="AP20" s="2"/>
      <c r="AU20" s="7"/>
      <c r="AV20" s="4"/>
      <c r="AW20" s="2"/>
      <c r="BB20" s="7"/>
      <c r="BC20" s="4"/>
      <c r="BD20" s="2"/>
      <c r="BI20" s="7"/>
      <c r="BJ20" s="4"/>
      <c r="BK20" s="2"/>
      <c r="BP20" s="7"/>
      <c r="BQ20" s="4"/>
      <c r="BR20" s="2"/>
      <c r="BV20" s="3"/>
      <c r="BW20" s="7"/>
      <c r="BX20" s="4"/>
      <c r="BY20" s="2"/>
      <c r="CD20" s="7"/>
      <c r="CE20" s="4"/>
      <c r="CF20" s="2"/>
      <c r="CK20" s="7"/>
      <c r="CL20" s="4"/>
      <c r="CM20" s="2"/>
      <c r="CR20" s="7"/>
      <c r="CS20" s="4"/>
      <c r="CT20" s="2"/>
      <c r="CY20" s="7"/>
      <c r="CZ20" s="4"/>
      <c r="DA20" s="2"/>
      <c r="DF20" s="7"/>
      <c r="DG20" s="4"/>
      <c r="DH20" s="2"/>
      <c r="DM20" s="7"/>
      <c r="DN20" s="4"/>
      <c r="DO20" s="2"/>
      <c r="DT20" s="7"/>
      <c r="DU20" s="4"/>
      <c r="DV20" s="2"/>
      <c r="EA20" s="7"/>
      <c r="EB20" s="4"/>
      <c r="EC20" s="2"/>
      <c r="EH20" s="7"/>
      <c r="EI20" s="4"/>
      <c r="EJ20" s="2"/>
    </row>
    <row r="21" spans="2:155" x14ac:dyDescent="0.25">
      <c r="B21">
        <v>102</v>
      </c>
      <c r="C21">
        <v>10</v>
      </c>
      <c r="D21" s="3">
        <v>0.14899999999999999</v>
      </c>
      <c r="E21" s="1">
        <f>D21*20</f>
        <v>2.98</v>
      </c>
      <c r="F21" s="2">
        <f>E21</f>
        <v>2.98</v>
      </c>
      <c r="I21">
        <v>102</v>
      </c>
      <c r="J21">
        <v>10</v>
      </c>
      <c r="K21" s="3">
        <v>0.20899999999999999</v>
      </c>
      <c r="L21" s="1">
        <f>K21*20</f>
        <v>4.18</v>
      </c>
      <c r="M21" s="2">
        <f>L21</f>
        <v>4.18</v>
      </c>
      <c r="N21" s="2">
        <f t="shared" si="22"/>
        <v>-1.1999999999999997</v>
      </c>
      <c r="O21" s="2"/>
      <c r="P21">
        <v>102</v>
      </c>
      <c r="Q21">
        <v>10</v>
      </c>
      <c r="R21" s="3">
        <v>7.6999999999999999E-2</v>
      </c>
      <c r="S21" s="1">
        <f>R21*20</f>
        <v>1.54</v>
      </c>
      <c r="T21" s="2">
        <f>S21</f>
        <v>1.54</v>
      </c>
      <c r="U21" s="2">
        <f t="shared" ref="U21:U35" si="59">M21-T21</f>
        <v>2.6399999999999997</v>
      </c>
      <c r="W21">
        <v>102</v>
      </c>
      <c r="X21">
        <v>10</v>
      </c>
      <c r="Y21" s="3">
        <v>0.14399999999999999</v>
      </c>
      <c r="Z21" s="1">
        <f>Y21*20</f>
        <v>2.88</v>
      </c>
      <c r="AA21" s="2">
        <f>Z21</f>
        <v>2.88</v>
      </c>
      <c r="AB21" s="2">
        <f t="shared" ref="AB21:AB35" si="60">T21-AA21</f>
        <v>-1.3399999999999999</v>
      </c>
      <c r="AD21">
        <v>102</v>
      </c>
      <c r="AE21">
        <v>10</v>
      </c>
      <c r="AF21" s="3">
        <v>7.3999999999999996E-2</v>
      </c>
      <c r="AG21" s="1">
        <f>AF21*20</f>
        <v>1.48</v>
      </c>
      <c r="AH21" s="2">
        <f>AG21</f>
        <v>1.48</v>
      </c>
      <c r="AI21" s="2">
        <f t="shared" ref="AI21:AI35" si="61">AA21-AH21</f>
        <v>1.4</v>
      </c>
      <c r="AK21">
        <v>102</v>
      </c>
      <c r="AL21">
        <v>10</v>
      </c>
      <c r="AM21" s="3">
        <v>0.20300000000000001</v>
      </c>
      <c r="AN21" s="1">
        <f>AM21*20</f>
        <v>4.0600000000000005</v>
      </c>
      <c r="AO21" s="2">
        <f>AN21</f>
        <v>4.0600000000000005</v>
      </c>
      <c r="AP21" s="2">
        <f t="shared" ref="AP21:AP35" si="62">AH21-AO21</f>
        <v>-2.5800000000000005</v>
      </c>
      <c r="AR21">
        <v>102</v>
      </c>
      <c r="AS21">
        <v>10</v>
      </c>
      <c r="AT21" s="3">
        <v>0.11</v>
      </c>
      <c r="AU21" s="1">
        <f>AT21*20</f>
        <v>2.2000000000000002</v>
      </c>
      <c r="AV21" s="2">
        <f>AU21</f>
        <v>2.2000000000000002</v>
      </c>
      <c r="AW21" s="2">
        <f t="shared" ref="AW21:AW35" si="63">AO21-AV21</f>
        <v>1.8600000000000003</v>
      </c>
      <c r="AY21">
        <v>102</v>
      </c>
      <c r="AZ21">
        <v>10</v>
      </c>
      <c r="BA21" s="3">
        <v>0.16600000000000001</v>
      </c>
      <c r="BB21" s="1">
        <f>BA21*20</f>
        <v>3.3200000000000003</v>
      </c>
      <c r="BC21" s="2">
        <f>BB21</f>
        <v>3.3200000000000003</v>
      </c>
      <c r="BD21" s="2">
        <f t="shared" ref="BD21:BD35" si="64">AV21-BC21</f>
        <v>-1.1200000000000001</v>
      </c>
      <c r="BF21">
        <v>102</v>
      </c>
      <c r="BG21">
        <v>10</v>
      </c>
      <c r="BH21" s="3">
        <v>9.8000000000000004E-2</v>
      </c>
      <c r="BI21" s="1">
        <f>BH21*20</f>
        <v>1.96</v>
      </c>
      <c r="BJ21" s="2">
        <f>BI21</f>
        <v>1.96</v>
      </c>
      <c r="BK21" s="2">
        <f t="shared" ref="BK21:BK35" si="65">BC21-BJ21</f>
        <v>1.3600000000000003</v>
      </c>
      <c r="BM21">
        <v>102</v>
      </c>
      <c r="BN21">
        <v>10</v>
      </c>
      <c r="BO21" s="3">
        <v>0.216</v>
      </c>
      <c r="BP21" s="1">
        <f>BO21*20</f>
        <v>4.32</v>
      </c>
      <c r="BQ21" s="2">
        <f>BP21</f>
        <v>4.32</v>
      </c>
      <c r="BR21" s="2">
        <f t="shared" ref="BR21:BR35" si="66">BJ21-BQ21</f>
        <v>-2.3600000000000003</v>
      </c>
      <c r="BS21" s="3"/>
      <c r="BT21">
        <v>102</v>
      </c>
      <c r="BU21">
        <v>10</v>
      </c>
      <c r="BV21" s="3">
        <v>0.14699999999999999</v>
      </c>
      <c r="BW21" s="1">
        <f>BV21*20</f>
        <v>2.94</v>
      </c>
      <c r="BX21" s="2">
        <f>BW21</f>
        <v>2.94</v>
      </c>
      <c r="BY21" s="2">
        <f t="shared" ref="BY21:BY35" si="67">BQ21-BX21</f>
        <v>1.3800000000000003</v>
      </c>
      <c r="CA21">
        <v>102</v>
      </c>
      <c r="CB21">
        <v>10</v>
      </c>
      <c r="CC21" s="3">
        <v>0.125</v>
      </c>
      <c r="CD21" s="1">
        <f>CC21*20</f>
        <v>2.5</v>
      </c>
      <c r="CE21" s="2">
        <f>CD21</f>
        <v>2.5</v>
      </c>
      <c r="CF21" s="2">
        <f t="shared" ref="CF21:CF35" si="68">BX21-CE21</f>
        <v>0.43999999999999995</v>
      </c>
      <c r="CH21">
        <v>102</v>
      </c>
      <c r="CI21">
        <v>10</v>
      </c>
      <c r="CJ21" s="3">
        <v>0.219</v>
      </c>
      <c r="CK21" s="1">
        <f>CJ21*20</f>
        <v>4.38</v>
      </c>
      <c r="CL21" s="2">
        <f>CK21</f>
        <v>4.38</v>
      </c>
      <c r="CM21" s="2">
        <f t="shared" ref="CM21:CM35" si="69">CE21-CL21</f>
        <v>-1.88</v>
      </c>
      <c r="CO21">
        <v>102</v>
      </c>
      <c r="CP21">
        <v>10</v>
      </c>
      <c r="CQ21" s="3">
        <v>0.14599999999999999</v>
      </c>
      <c r="CR21" s="1">
        <f>CQ21*20</f>
        <v>2.92</v>
      </c>
      <c r="CS21" s="2">
        <f>CR21</f>
        <v>2.92</v>
      </c>
      <c r="CT21" s="2">
        <f t="shared" ref="CT21:CT35" si="70">CL21-CS21</f>
        <v>1.46</v>
      </c>
      <c r="CV21">
        <v>102</v>
      </c>
      <c r="CW21">
        <v>10</v>
      </c>
      <c r="CX21" s="3">
        <v>0.23899999999999999</v>
      </c>
      <c r="CY21" s="1">
        <f>CX21*20</f>
        <v>4.7799999999999994</v>
      </c>
      <c r="CZ21" s="2">
        <f>CY21</f>
        <v>4.7799999999999994</v>
      </c>
      <c r="DA21" s="2">
        <f t="shared" ref="DA21:DA35" si="71">CS21-CZ21</f>
        <v>-1.8599999999999994</v>
      </c>
      <c r="DC21">
        <v>102</v>
      </c>
      <c r="DD21">
        <v>10</v>
      </c>
      <c r="DE21" s="3">
        <v>0.14199999999999999</v>
      </c>
      <c r="DF21" s="1">
        <f>DE21*20</f>
        <v>2.84</v>
      </c>
      <c r="DG21" s="2">
        <f>DF21</f>
        <v>2.84</v>
      </c>
      <c r="DH21" s="2">
        <f t="shared" ref="DH21:DH35" si="72">CZ21-DG21</f>
        <v>1.9399999999999995</v>
      </c>
      <c r="DJ21">
        <v>102</v>
      </c>
      <c r="DK21">
        <v>10</v>
      </c>
      <c r="DL21" s="3">
        <v>0.222</v>
      </c>
      <c r="DM21" s="1">
        <f>DL21*20</f>
        <v>4.4400000000000004</v>
      </c>
      <c r="DN21" s="2">
        <f>DM21</f>
        <v>4.4400000000000004</v>
      </c>
      <c r="DO21" s="2">
        <f t="shared" ref="DO21:DO35" si="73">DG21-DN21</f>
        <v>-1.6000000000000005</v>
      </c>
      <c r="DQ21">
        <v>102</v>
      </c>
      <c r="DR21">
        <v>10</v>
      </c>
      <c r="DS21" s="3">
        <v>0.14199999999999999</v>
      </c>
      <c r="DT21" s="1">
        <f>DS21*20</f>
        <v>2.84</v>
      </c>
      <c r="DU21" s="2">
        <f>DT21</f>
        <v>2.84</v>
      </c>
      <c r="DV21" s="2">
        <f t="shared" ref="DV21:DV35" si="74">DN21-DU21</f>
        <v>1.6000000000000005</v>
      </c>
      <c r="DX21">
        <v>102</v>
      </c>
      <c r="DY21">
        <v>10</v>
      </c>
      <c r="DZ21" s="3">
        <v>0.11899999999999999</v>
      </c>
      <c r="EA21" s="1">
        <f>DZ21*20</f>
        <v>2.38</v>
      </c>
      <c r="EB21" s="2">
        <f>EA21</f>
        <v>2.38</v>
      </c>
      <c r="EC21" s="2">
        <f t="shared" ref="EC21:EC35" si="75">DU21-EB21</f>
        <v>0.45999999999999996</v>
      </c>
      <c r="EE21">
        <v>102</v>
      </c>
      <c r="EF21">
        <v>10</v>
      </c>
      <c r="EG21" s="3">
        <v>0.11799999999999999</v>
      </c>
      <c r="EH21" s="1">
        <f>EG21*20</f>
        <v>2.36</v>
      </c>
      <c r="EI21" s="2">
        <f>EH21</f>
        <v>2.36</v>
      </c>
      <c r="EJ21" s="2">
        <f t="shared" ref="EJ21:EJ35" si="76">EB21-EI21</f>
        <v>2.0000000000000018E-2</v>
      </c>
    </row>
    <row r="22" spans="2:155" x14ac:dyDescent="0.25">
      <c r="B22">
        <v>102</v>
      </c>
      <c r="C22">
        <v>30</v>
      </c>
      <c r="D22" s="3">
        <v>0.19900000000000001</v>
      </c>
      <c r="E22" s="1">
        <f t="shared" ref="E22:E35" si="77">D22*20</f>
        <v>3.9800000000000004</v>
      </c>
      <c r="F22" s="2">
        <f t="shared" ref="F22:F35" si="78">F21+E22</f>
        <v>6.9600000000000009</v>
      </c>
      <c r="I22">
        <v>102</v>
      </c>
      <c r="J22">
        <v>30</v>
      </c>
      <c r="K22" s="3">
        <v>0.224</v>
      </c>
      <c r="L22" s="1">
        <f t="shared" ref="L22:L35" si="79">K22*20</f>
        <v>4.4800000000000004</v>
      </c>
      <c r="M22" s="2">
        <f t="shared" ref="M22:M35" si="80">M21+L22</f>
        <v>8.66</v>
      </c>
      <c r="N22" s="2">
        <f t="shared" si="22"/>
        <v>-1.6999999999999993</v>
      </c>
      <c r="O22" s="2"/>
      <c r="P22">
        <v>102</v>
      </c>
      <c r="Q22">
        <v>30</v>
      </c>
      <c r="R22" s="3">
        <v>0.185</v>
      </c>
      <c r="S22" s="1">
        <f t="shared" ref="S22:S35" si="81">R22*20</f>
        <v>3.7</v>
      </c>
      <c r="T22" s="2">
        <f t="shared" ref="T22:T35" si="82">T21+S22</f>
        <v>5.24</v>
      </c>
      <c r="U22" s="2">
        <f t="shared" si="59"/>
        <v>3.42</v>
      </c>
      <c r="W22">
        <v>102</v>
      </c>
      <c r="X22">
        <v>30</v>
      </c>
      <c r="Y22" s="3">
        <v>0.21299999999999999</v>
      </c>
      <c r="Z22" s="1">
        <f t="shared" ref="Z22:Z35" si="83">Y22*20</f>
        <v>4.26</v>
      </c>
      <c r="AA22" s="2">
        <f t="shared" ref="AA22:AA35" si="84">AA21+Z22</f>
        <v>7.14</v>
      </c>
      <c r="AB22" s="2">
        <f t="shared" si="60"/>
        <v>-1.8999999999999995</v>
      </c>
      <c r="AD22">
        <v>102</v>
      </c>
      <c r="AE22">
        <v>30</v>
      </c>
      <c r="AF22" s="3">
        <v>0.14699999999999999</v>
      </c>
      <c r="AG22" s="1">
        <f t="shared" ref="AG22:AG35" si="85">AF22*20</f>
        <v>2.94</v>
      </c>
      <c r="AH22" s="2">
        <f t="shared" ref="AH22:AH35" si="86">AH21+AG22</f>
        <v>4.42</v>
      </c>
      <c r="AI22" s="2">
        <f t="shared" si="61"/>
        <v>2.7199999999999998</v>
      </c>
      <c r="AK22">
        <v>102</v>
      </c>
      <c r="AL22">
        <v>30</v>
      </c>
      <c r="AM22" s="3">
        <v>0.23100000000000001</v>
      </c>
      <c r="AN22" s="1">
        <f t="shared" ref="AN22:AN35" si="87">AM22*20</f>
        <v>4.62</v>
      </c>
      <c r="AO22" s="2">
        <f t="shared" ref="AO22:AO35" si="88">AO21+AN22</f>
        <v>8.68</v>
      </c>
      <c r="AP22" s="2">
        <f t="shared" si="62"/>
        <v>-4.26</v>
      </c>
      <c r="AR22">
        <v>102</v>
      </c>
      <c r="AS22">
        <v>30</v>
      </c>
      <c r="AT22" s="3">
        <v>0.17299999999999999</v>
      </c>
      <c r="AU22" s="1">
        <f t="shared" ref="AU22:AU35" si="89">AT22*20</f>
        <v>3.46</v>
      </c>
      <c r="AV22" s="2">
        <f t="shared" ref="AV22:AV35" si="90">AV21+AU22</f>
        <v>5.66</v>
      </c>
      <c r="AW22" s="2">
        <f t="shared" si="63"/>
        <v>3.0199999999999996</v>
      </c>
      <c r="AY22">
        <v>102</v>
      </c>
      <c r="AZ22">
        <v>30</v>
      </c>
      <c r="BA22" s="3">
        <v>0.21</v>
      </c>
      <c r="BB22" s="1">
        <f t="shared" ref="BB22:BB35" si="91">BA22*20</f>
        <v>4.2</v>
      </c>
      <c r="BC22" s="2">
        <f t="shared" ref="BC22:BC35" si="92">BC21+BB22</f>
        <v>7.5200000000000005</v>
      </c>
      <c r="BD22" s="2">
        <f t="shared" si="64"/>
        <v>-1.8600000000000003</v>
      </c>
      <c r="BF22">
        <v>102</v>
      </c>
      <c r="BG22">
        <v>30</v>
      </c>
      <c r="BH22" s="3">
        <v>0.13</v>
      </c>
      <c r="BI22" s="1">
        <f t="shared" ref="BI22:BI35" si="93">BH22*20</f>
        <v>2.6</v>
      </c>
      <c r="BJ22" s="2">
        <f t="shared" ref="BJ22:BJ35" si="94">BJ21+BI22</f>
        <v>4.5600000000000005</v>
      </c>
      <c r="BK22" s="2">
        <f t="shared" si="65"/>
        <v>2.96</v>
      </c>
      <c r="BM22">
        <v>102</v>
      </c>
      <c r="BN22">
        <v>30</v>
      </c>
      <c r="BO22" s="3">
        <v>0.224</v>
      </c>
      <c r="BP22" s="1">
        <f t="shared" ref="BP22:BP35" si="95">BO22*20</f>
        <v>4.4800000000000004</v>
      </c>
      <c r="BQ22" s="2">
        <f t="shared" ref="BQ22:BQ35" si="96">BQ21+BP22</f>
        <v>8.8000000000000007</v>
      </c>
      <c r="BR22" s="2">
        <f t="shared" si="66"/>
        <v>-4.24</v>
      </c>
      <c r="BS22" s="3"/>
      <c r="BT22">
        <v>102</v>
      </c>
      <c r="BU22">
        <v>30</v>
      </c>
      <c r="BV22" s="3">
        <v>0.17299999999999999</v>
      </c>
      <c r="BW22" s="1">
        <f t="shared" ref="BW22:BW35" si="97">BV22*20</f>
        <v>3.46</v>
      </c>
      <c r="BX22" s="2">
        <f t="shared" ref="BX22:BX35" si="98">BX21+BW22</f>
        <v>6.4</v>
      </c>
      <c r="BY22" s="2">
        <f t="shared" si="67"/>
        <v>2.4000000000000004</v>
      </c>
      <c r="CA22">
        <v>102</v>
      </c>
      <c r="CB22">
        <v>30</v>
      </c>
      <c r="CC22" s="3">
        <v>0.16</v>
      </c>
      <c r="CD22" s="1">
        <f t="shared" ref="CD22:CD35" si="99">CC22*20</f>
        <v>3.2</v>
      </c>
      <c r="CE22" s="2">
        <f t="shared" ref="CE22:CE35" si="100">CE21+CD22</f>
        <v>5.7</v>
      </c>
      <c r="CF22" s="2">
        <f t="shared" si="68"/>
        <v>0.70000000000000018</v>
      </c>
      <c r="CH22">
        <v>102</v>
      </c>
      <c r="CI22">
        <v>30</v>
      </c>
      <c r="CJ22" s="3">
        <v>0.216</v>
      </c>
      <c r="CK22" s="1">
        <f t="shared" ref="CK22:CK35" si="101">CJ22*20</f>
        <v>4.32</v>
      </c>
      <c r="CL22" s="2">
        <f t="shared" ref="CL22:CL35" si="102">CL21+CK22</f>
        <v>8.6999999999999993</v>
      </c>
      <c r="CM22" s="2">
        <f t="shared" si="69"/>
        <v>-2.9999999999999991</v>
      </c>
      <c r="CO22">
        <v>102</v>
      </c>
      <c r="CP22">
        <v>30</v>
      </c>
      <c r="CQ22" s="3">
        <v>0.16300000000000001</v>
      </c>
      <c r="CR22" s="1">
        <f t="shared" ref="CR22:CR35" si="103">CQ22*20</f>
        <v>3.2600000000000002</v>
      </c>
      <c r="CS22" s="2">
        <f t="shared" ref="CS22:CS35" si="104">CS21+CR22</f>
        <v>6.18</v>
      </c>
      <c r="CT22" s="2">
        <f t="shared" si="70"/>
        <v>2.5199999999999996</v>
      </c>
      <c r="CV22">
        <v>102</v>
      </c>
      <c r="CW22">
        <v>30</v>
      </c>
      <c r="CX22" s="3">
        <v>0.255</v>
      </c>
      <c r="CY22" s="1">
        <f t="shared" ref="CY22:CY35" si="105">CX22*20</f>
        <v>5.0999999999999996</v>
      </c>
      <c r="CZ22" s="2">
        <f t="shared" ref="CZ22:CZ35" si="106">CZ21+CY22</f>
        <v>9.879999999999999</v>
      </c>
      <c r="DA22" s="2">
        <f t="shared" si="71"/>
        <v>-3.6999999999999993</v>
      </c>
      <c r="DC22">
        <v>102</v>
      </c>
      <c r="DD22">
        <v>30</v>
      </c>
      <c r="DE22" s="3">
        <v>0.17199999999999999</v>
      </c>
      <c r="DF22" s="1">
        <f t="shared" ref="DF22:DF35" si="107">DE22*20</f>
        <v>3.4399999999999995</v>
      </c>
      <c r="DG22" s="2">
        <f t="shared" ref="DG22:DG35" si="108">DG21+DF22</f>
        <v>6.2799999999999994</v>
      </c>
      <c r="DH22" s="2">
        <f t="shared" si="72"/>
        <v>3.5999999999999996</v>
      </c>
      <c r="DJ22">
        <v>102</v>
      </c>
      <c r="DK22">
        <v>30</v>
      </c>
      <c r="DL22" s="3">
        <v>0.23599999999999999</v>
      </c>
      <c r="DM22" s="1">
        <f t="shared" ref="DM22:DM35" si="109">DL22*20</f>
        <v>4.72</v>
      </c>
      <c r="DN22" s="2">
        <f t="shared" ref="DN22:DN35" si="110">DN21+DM22</f>
        <v>9.16</v>
      </c>
      <c r="DO22" s="2">
        <f t="shared" si="73"/>
        <v>-2.8800000000000008</v>
      </c>
      <c r="DQ22">
        <v>102</v>
      </c>
      <c r="DR22">
        <v>30</v>
      </c>
      <c r="DS22" s="3">
        <v>0.16700000000000001</v>
      </c>
      <c r="DT22" s="1">
        <f t="shared" ref="DT22:DT35" si="111">DS22*20</f>
        <v>3.3400000000000003</v>
      </c>
      <c r="DU22" s="2">
        <f t="shared" ref="DU22:DU35" si="112">DU21+DT22</f>
        <v>6.18</v>
      </c>
      <c r="DV22" s="2">
        <f t="shared" si="74"/>
        <v>2.9800000000000004</v>
      </c>
      <c r="DX22">
        <v>102</v>
      </c>
      <c r="DY22">
        <v>30</v>
      </c>
      <c r="DZ22" s="3">
        <v>0.151</v>
      </c>
      <c r="EA22" s="1">
        <f t="shared" ref="EA22:EA35" si="113">DZ22*20</f>
        <v>3.02</v>
      </c>
      <c r="EB22" s="2">
        <f t="shared" ref="EB22:EB35" si="114">EB21+EA22</f>
        <v>5.4</v>
      </c>
      <c r="EC22" s="2">
        <f t="shared" si="75"/>
        <v>0.77999999999999936</v>
      </c>
      <c r="EE22">
        <v>102</v>
      </c>
      <c r="EF22">
        <v>30</v>
      </c>
      <c r="EG22" s="3">
        <v>0.13500000000000001</v>
      </c>
      <c r="EH22" s="1">
        <f t="shared" ref="EH22:EH35" si="115">EG22*20</f>
        <v>2.7</v>
      </c>
      <c r="EI22" s="2">
        <f t="shared" ref="EI22:EI35" si="116">EI21+EH22</f>
        <v>5.0600000000000005</v>
      </c>
      <c r="EJ22" s="2">
        <f t="shared" si="76"/>
        <v>0.33999999999999986</v>
      </c>
    </row>
    <row r="23" spans="2:155" x14ac:dyDescent="0.25">
      <c r="B23">
        <v>102</v>
      </c>
      <c r="C23">
        <v>50</v>
      </c>
      <c r="D23" s="3">
        <v>0.17399999999999999</v>
      </c>
      <c r="E23" s="1">
        <f t="shared" si="77"/>
        <v>3.4799999999999995</v>
      </c>
      <c r="F23" s="2">
        <f t="shared" si="78"/>
        <v>10.440000000000001</v>
      </c>
      <c r="I23">
        <v>102</v>
      </c>
      <c r="J23">
        <v>50</v>
      </c>
      <c r="K23" s="3">
        <v>0.185</v>
      </c>
      <c r="L23" s="1">
        <f t="shared" si="79"/>
        <v>3.7</v>
      </c>
      <c r="M23" s="2">
        <f t="shared" si="80"/>
        <v>12.36</v>
      </c>
      <c r="N23" s="2">
        <f t="shared" si="22"/>
        <v>-1.9199999999999982</v>
      </c>
      <c r="O23" s="2"/>
      <c r="P23">
        <v>102</v>
      </c>
      <c r="Q23">
        <v>50</v>
      </c>
      <c r="R23" s="3">
        <v>0.17299999999999999</v>
      </c>
      <c r="S23" s="1">
        <f t="shared" si="81"/>
        <v>3.46</v>
      </c>
      <c r="T23" s="2">
        <f t="shared" si="82"/>
        <v>8.6999999999999993</v>
      </c>
      <c r="U23" s="2">
        <f t="shared" si="59"/>
        <v>3.66</v>
      </c>
      <c r="W23">
        <v>102</v>
      </c>
      <c r="X23">
        <v>50</v>
      </c>
      <c r="Y23" s="3">
        <v>0.20699999999999999</v>
      </c>
      <c r="Z23" s="1">
        <f t="shared" si="83"/>
        <v>4.1399999999999997</v>
      </c>
      <c r="AA23" s="2">
        <f t="shared" si="84"/>
        <v>11.28</v>
      </c>
      <c r="AB23" s="2">
        <f t="shared" si="60"/>
        <v>-2.58</v>
      </c>
      <c r="AD23">
        <v>102</v>
      </c>
      <c r="AE23">
        <v>50</v>
      </c>
      <c r="AF23" s="3">
        <v>0.151</v>
      </c>
      <c r="AG23" s="1">
        <f t="shared" si="85"/>
        <v>3.02</v>
      </c>
      <c r="AH23" s="2">
        <f t="shared" si="86"/>
        <v>7.4399999999999995</v>
      </c>
      <c r="AI23" s="2">
        <f t="shared" si="61"/>
        <v>3.84</v>
      </c>
      <c r="AK23">
        <v>102</v>
      </c>
      <c r="AL23">
        <v>50</v>
      </c>
      <c r="AM23" s="3">
        <v>0.19400000000000001</v>
      </c>
      <c r="AN23" s="1">
        <f t="shared" si="87"/>
        <v>3.88</v>
      </c>
      <c r="AO23" s="2">
        <f t="shared" si="88"/>
        <v>12.559999999999999</v>
      </c>
      <c r="AP23" s="2">
        <f t="shared" si="62"/>
        <v>-5.1199999999999992</v>
      </c>
      <c r="AR23">
        <v>102</v>
      </c>
      <c r="AS23">
        <v>50</v>
      </c>
      <c r="AT23" s="3">
        <v>0.158</v>
      </c>
      <c r="AU23" s="1">
        <f t="shared" si="89"/>
        <v>3.16</v>
      </c>
      <c r="AV23" s="2">
        <f t="shared" si="90"/>
        <v>8.82</v>
      </c>
      <c r="AW23" s="2">
        <f t="shared" si="63"/>
        <v>3.7399999999999984</v>
      </c>
      <c r="AY23">
        <v>102</v>
      </c>
      <c r="AZ23">
        <v>50</v>
      </c>
      <c r="BA23" s="3">
        <v>0.151</v>
      </c>
      <c r="BB23" s="1">
        <f t="shared" si="91"/>
        <v>3.02</v>
      </c>
      <c r="BC23" s="2">
        <f t="shared" si="92"/>
        <v>10.540000000000001</v>
      </c>
      <c r="BD23" s="2">
        <f t="shared" si="64"/>
        <v>-1.7200000000000006</v>
      </c>
      <c r="BF23">
        <v>102</v>
      </c>
      <c r="BG23">
        <v>50</v>
      </c>
      <c r="BH23" s="3">
        <v>0.123</v>
      </c>
      <c r="BI23" s="1">
        <f t="shared" si="93"/>
        <v>2.46</v>
      </c>
      <c r="BJ23" s="2">
        <f t="shared" si="94"/>
        <v>7.0200000000000005</v>
      </c>
      <c r="BK23" s="2">
        <f t="shared" si="65"/>
        <v>3.5200000000000005</v>
      </c>
      <c r="BM23">
        <v>102</v>
      </c>
      <c r="BN23">
        <v>50</v>
      </c>
      <c r="BO23" s="3">
        <v>0.19500000000000001</v>
      </c>
      <c r="BP23" s="1">
        <f t="shared" si="95"/>
        <v>3.9000000000000004</v>
      </c>
      <c r="BQ23" s="2">
        <f t="shared" si="96"/>
        <v>12.700000000000001</v>
      </c>
      <c r="BR23" s="2">
        <f t="shared" si="66"/>
        <v>-5.6800000000000006</v>
      </c>
      <c r="BS23" s="3"/>
      <c r="BT23">
        <v>102</v>
      </c>
      <c r="BU23">
        <v>50</v>
      </c>
      <c r="BV23" s="3">
        <v>0.16700000000000001</v>
      </c>
      <c r="BW23" s="1">
        <f t="shared" si="97"/>
        <v>3.3400000000000003</v>
      </c>
      <c r="BX23" s="2">
        <f t="shared" si="98"/>
        <v>9.74</v>
      </c>
      <c r="BY23" s="2">
        <f t="shared" si="67"/>
        <v>2.9600000000000009</v>
      </c>
      <c r="CA23">
        <v>102</v>
      </c>
      <c r="CB23">
        <v>50</v>
      </c>
      <c r="CC23" s="3">
        <v>0.14499999999999999</v>
      </c>
      <c r="CD23" s="1">
        <f t="shared" si="99"/>
        <v>2.9</v>
      </c>
      <c r="CE23" s="2">
        <f t="shared" si="100"/>
        <v>8.6</v>
      </c>
      <c r="CF23" s="2">
        <f t="shared" si="68"/>
        <v>1.1400000000000006</v>
      </c>
      <c r="CH23">
        <v>102</v>
      </c>
      <c r="CI23">
        <v>50</v>
      </c>
      <c r="CJ23" s="3">
        <v>0.186</v>
      </c>
      <c r="CK23" s="1">
        <f t="shared" si="101"/>
        <v>3.7199999999999998</v>
      </c>
      <c r="CL23" s="2">
        <f t="shared" si="102"/>
        <v>12.419999999999998</v>
      </c>
      <c r="CM23" s="2">
        <f t="shared" si="69"/>
        <v>-3.8199999999999985</v>
      </c>
      <c r="CO23">
        <v>102</v>
      </c>
      <c r="CP23">
        <v>50</v>
      </c>
      <c r="CQ23" s="3">
        <v>0.14099999999999999</v>
      </c>
      <c r="CR23" s="1">
        <f t="shared" si="103"/>
        <v>2.82</v>
      </c>
      <c r="CS23" s="2">
        <f t="shared" si="104"/>
        <v>9</v>
      </c>
      <c r="CT23" s="2">
        <f t="shared" si="70"/>
        <v>3.4199999999999982</v>
      </c>
      <c r="CV23">
        <v>102</v>
      </c>
      <c r="CW23">
        <v>50</v>
      </c>
      <c r="CX23" s="3">
        <v>0.21</v>
      </c>
      <c r="CY23" s="1">
        <f t="shared" si="105"/>
        <v>4.2</v>
      </c>
      <c r="CZ23" s="2">
        <f t="shared" si="106"/>
        <v>14.079999999999998</v>
      </c>
      <c r="DA23" s="2">
        <f t="shared" si="71"/>
        <v>-5.0799999999999983</v>
      </c>
      <c r="DC23">
        <v>102</v>
      </c>
      <c r="DD23">
        <v>50</v>
      </c>
      <c r="DE23" s="3">
        <v>0.16300000000000001</v>
      </c>
      <c r="DF23" s="1">
        <f t="shared" si="107"/>
        <v>3.2600000000000002</v>
      </c>
      <c r="DG23" s="2">
        <f t="shared" si="108"/>
        <v>9.5399999999999991</v>
      </c>
      <c r="DH23" s="2">
        <f t="shared" si="72"/>
        <v>4.5399999999999991</v>
      </c>
      <c r="DJ23">
        <v>102</v>
      </c>
      <c r="DK23">
        <v>50</v>
      </c>
      <c r="DL23" s="3">
        <v>0.20100000000000001</v>
      </c>
      <c r="DM23" s="1">
        <f t="shared" si="109"/>
        <v>4.0200000000000005</v>
      </c>
      <c r="DN23" s="2">
        <f t="shared" si="110"/>
        <v>13.18</v>
      </c>
      <c r="DO23" s="2">
        <f t="shared" si="73"/>
        <v>-3.6400000000000006</v>
      </c>
      <c r="DQ23">
        <v>102</v>
      </c>
      <c r="DR23">
        <v>50</v>
      </c>
      <c r="DS23" s="3">
        <v>0.16600000000000001</v>
      </c>
      <c r="DT23" s="1">
        <f t="shared" si="111"/>
        <v>3.3200000000000003</v>
      </c>
      <c r="DU23" s="2">
        <f t="shared" si="112"/>
        <v>9.5</v>
      </c>
      <c r="DV23" s="2">
        <f t="shared" si="74"/>
        <v>3.6799999999999997</v>
      </c>
      <c r="DX23">
        <v>102</v>
      </c>
      <c r="DY23">
        <v>50</v>
      </c>
      <c r="DZ23" s="3">
        <v>0.14099999999999999</v>
      </c>
      <c r="EA23" s="1">
        <f t="shared" si="113"/>
        <v>2.82</v>
      </c>
      <c r="EB23" s="2">
        <f t="shared" si="114"/>
        <v>8.2200000000000006</v>
      </c>
      <c r="EC23" s="2">
        <f t="shared" si="75"/>
        <v>1.2799999999999994</v>
      </c>
      <c r="EE23">
        <v>102</v>
      </c>
      <c r="EF23">
        <v>50</v>
      </c>
      <c r="EG23" s="3">
        <v>0.124</v>
      </c>
      <c r="EH23" s="1">
        <f t="shared" si="115"/>
        <v>2.48</v>
      </c>
      <c r="EI23" s="2">
        <f t="shared" si="116"/>
        <v>7.5400000000000009</v>
      </c>
      <c r="EJ23" s="2">
        <f t="shared" si="76"/>
        <v>0.67999999999999972</v>
      </c>
    </row>
    <row r="24" spans="2:155" x14ac:dyDescent="0.25">
      <c r="B24">
        <v>102</v>
      </c>
      <c r="C24">
        <v>70</v>
      </c>
      <c r="D24" s="3">
        <v>0.17399999999999999</v>
      </c>
      <c r="E24" s="1">
        <f t="shared" si="77"/>
        <v>3.4799999999999995</v>
      </c>
      <c r="F24" s="2">
        <f t="shared" si="78"/>
        <v>13.920000000000002</v>
      </c>
      <c r="I24">
        <v>102</v>
      </c>
      <c r="J24">
        <v>70</v>
      </c>
      <c r="K24" s="3">
        <v>0.214</v>
      </c>
      <c r="L24" s="1">
        <f t="shared" si="79"/>
        <v>4.28</v>
      </c>
      <c r="M24" s="2">
        <f t="shared" si="80"/>
        <v>16.64</v>
      </c>
      <c r="N24" s="2">
        <f t="shared" si="22"/>
        <v>-2.7199999999999989</v>
      </c>
      <c r="O24" s="2"/>
      <c r="P24">
        <v>102</v>
      </c>
      <c r="Q24">
        <v>70</v>
      </c>
      <c r="R24" s="3">
        <v>0.17799999999999999</v>
      </c>
      <c r="S24" s="1">
        <f t="shared" si="81"/>
        <v>3.5599999999999996</v>
      </c>
      <c r="T24" s="2">
        <f t="shared" si="82"/>
        <v>12.259999999999998</v>
      </c>
      <c r="U24" s="2">
        <f t="shared" si="59"/>
        <v>4.3800000000000026</v>
      </c>
      <c r="W24">
        <v>102</v>
      </c>
      <c r="X24">
        <v>70</v>
      </c>
      <c r="Y24" s="3">
        <v>0.18</v>
      </c>
      <c r="Z24" s="1">
        <f t="shared" si="83"/>
        <v>3.5999999999999996</v>
      </c>
      <c r="AA24" s="2">
        <f t="shared" si="84"/>
        <v>14.879999999999999</v>
      </c>
      <c r="AB24" s="2">
        <f t="shared" si="60"/>
        <v>-2.620000000000001</v>
      </c>
      <c r="AD24">
        <v>102</v>
      </c>
      <c r="AE24">
        <v>70</v>
      </c>
      <c r="AF24" s="3">
        <v>0.18</v>
      </c>
      <c r="AG24" s="1">
        <f t="shared" si="85"/>
        <v>3.5999999999999996</v>
      </c>
      <c r="AH24" s="2">
        <f t="shared" si="86"/>
        <v>11.04</v>
      </c>
      <c r="AI24" s="2">
        <f t="shared" si="61"/>
        <v>3.84</v>
      </c>
      <c r="AK24">
        <v>102</v>
      </c>
      <c r="AL24">
        <v>70</v>
      </c>
      <c r="AM24" s="3">
        <v>0.20399999999999999</v>
      </c>
      <c r="AN24" s="1">
        <f t="shared" si="87"/>
        <v>4.08</v>
      </c>
      <c r="AO24" s="2">
        <f t="shared" si="88"/>
        <v>16.64</v>
      </c>
      <c r="AP24" s="2">
        <f t="shared" si="62"/>
        <v>-5.6000000000000014</v>
      </c>
      <c r="AR24">
        <v>102</v>
      </c>
      <c r="AS24">
        <v>70</v>
      </c>
      <c r="AT24" s="3">
        <v>0.17499999999999999</v>
      </c>
      <c r="AU24" s="1">
        <f t="shared" si="89"/>
        <v>3.5</v>
      </c>
      <c r="AV24" s="2">
        <f t="shared" si="90"/>
        <v>12.32</v>
      </c>
      <c r="AW24" s="2">
        <f t="shared" si="63"/>
        <v>4.32</v>
      </c>
      <c r="AY24">
        <v>102</v>
      </c>
      <c r="AZ24">
        <v>70</v>
      </c>
      <c r="BA24" s="3">
        <v>0.161</v>
      </c>
      <c r="BB24" s="1">
        <f t="shared" si="91"/>
        <v>3.22</v>
      </c>
      <c r="BC24" s="2">
        <f t="shared" si="92"/>
        <v>13.760000000000002</v>
      </c>
      <c r="BD24" s="2">
        <f t="shared" si="64"/>
        <v>-1.4400000000000013</v>
      </c>
      <c r="BF24">
        <v>102</v>
      </c>
      <c r="BG24">
        <v>70</v>
      </c>
      <c r="BH24" s="3">
        <v>0.11600000000000001</v>
      </c>
      <c r="BI24" s="1">
        <f t="shared" si="93"/>
        <v>2.3200000000000003</v>
      </c>
      <c r="BJ24" s="2">
        <f t="shared" si="94"/>
        <v>9.34</v>
      </c>
      <c r="BK24" s="2">
        <f t="shared" si="65"/>
        <v>4.4200000000000017</v>
      </c>
      <c r="BM24">
        <v>102</v>
      </c>
      <c r="BN24">
        <v>70</v>
      </c>
      <c r="BO24" s="3">
        <v>0.20599999999999999</v>
      </c>
      <c r="BP24" s="1">
        <f t="shared" si="95"/>
        <v>4.12</v>
      </c>
      <c r="BQ24" s="2">
        <f t="shared" si="96"/>
        <v>16.82</v>
      </c>
      <c r="BR24" s="2">
        <f t="shared" si="66"/>
        <v>-7.48</v>
      </c>
      <c r="BS24" s="3"/>
      <c r="BT24">
        <v>102</v>
      </c>
      <c r="BU24">
        <v>70</v>
      </c>
      <c r="BV24" s="3">
        <v>0.16700000000000001</v>
      </c>
      <c r="BW24" s="1">
        <f t="shared" si="97"/>
        <v>3.3400000000000003</v>
      </c>
      <c r="BX24" s="2">
        <f t="shared" si="98"/>
        <v>13.08</v>
      </c>
      <c r="BY24" s="2">
        <f t="shared" si="67"/>
        <v>3.74</v>
      </c>
      <c r="CA24">
        <v>102</v>
      </c>
      <c r="CB24">
        <v>70</v>
      </c>
      <c r="CC24" s="3">
        <v>0.14499999999999999</v>
      </c>
      <c r="CD24" s="1">
        <f t="shared" si="99"/>
        <v>2.9</v>
      </c>
      <c r="CE24" s="2">
        <f t="shared" si="100"/>
        <v>11.5</v>
      </c>
      <c r="CF24" s="2">
        <f t="shared" si="68"/>
        <v>1.58</v>
      </c>
      <c r="CH24">
        <v>102</v>
      </c>
      <c r="CI24">
        <v>70</v>
      </c>
      <c r="CJ24" s="3">
        <v>0.20699999999999999</v>
      </c>
      <c r="CK24" s="1">
        <f t="shared" si="101"/>
        <v>4.1399999999999997</v>
      </c>
      <c r="CL24" s="2">
        <f t="shared" si="102"/>
        <v>16.559999999999999</v>
      </c>
      <c r="CM24" s="2">
        <f t="shared" si="69"/>
        <v>-5.0599999999999987</v>
      </c>
      <c r="CO24">
        <v>102</v>
      </c>
      <c r="CP24">
        <v>70</v>
      </c>
      <c r="CQ24" s="3">
        <v>0.17499999999999999</v>
      </c>
      <c r="CR24" s="1">
        <f t="shared" si="103"/>
        <v>3.5</v>
      </c>
      <c r="CS24" s="2">
        <f t="shared" si="104"/>
        <v>12.5</v>
      </c>
      <c r="CT24" s="2">
        <f t="shared" si="70"/>
        <v>4.0599999999999987</v>
      </c>
      <c r="CV24">
        <v>102</v>
      </c>
      <c r="CW24">
        <v>70</v>
      </c>
      <c r="CX24" s="3">
        <v>0.19900000000000001</v>
      </c>
      <c r="CY24" s="1">
        <f t="shared" si="105"/>
        <v>3.9800000000000004</v>
      </c>
      <c r="CZ24" s="2">
        <f t="shared" si="106"/>
        <v>18.059999999999999</v>
      </c>
      <c r="DA24" s="2">
        <f t="shared" si="71"/>
        <v>-5.5599999999999987</v>
      </c>
      <c r="DC24">
        <v>102</v>
      </c>
      <c r="DD24">
        <v>70</v>
      </c>
      <c r="DE24" s="3">
        <v>0.14699999999999999</v>
      </c>
      <c r="DF24" s="1">
        <f t="shared" si="107"/>
        <v>2.94</v>
      </c>
      <c r="DG24" s="2">
        <f t="shared" si="108"/>
        <v>12.479999999999999</v>
      </c>
      <c r="DH24" s="2">
        <f t="shared" si="72"/>
        <v>5.58</v>
      </c>
      <c r="DJ24">
        <v>102</v>
      </c>
      <c r="DK24">
        <v>70</v>
      </c>
      <c r="DL24" s="3">
        <v>0.19800000000000001</v>
      </c>
      <c r="DM24" s="1">
        <f t="shared" si="109"/>
        <v>3.96</v>
      </c>
      <c r="DN24" s="2">
        <f t="shared" si="110"/>
        <v>17.14</v>
      </c>
      <c r="DO24" s="2">
        <f t="shared" si="73"/>
        <v>-4.6600000000000019</v>
      </c>
      <c r="DQ24">
        <v>102</v>
      </c>
      <c r="DR24">
        <v>70</v>
      </c>
      <c r="DS24" s="3">
        <v>0.16200000000000001</v>
      </c>
      <c r="DT24" s="1">
        <f t="shared" si="111"/>
        <v>3.24</v>
      </c>
      <c r="DU24" s="2">
        <f t="shared" si="112"/>
        <v>12.74</v>
      </c>
      <c r="DV24" s="2">
        <f t="shared" si="74"/>
        <v>4.4000000000000004</v>
      </c>
      <c r="DX24">
        <v>102</v>
      </c>
      <c r="DY24">
        <v>70</v>
      </c>
      <c r="DZ24" s="3">
        <v>0.128</v>
      </c>
      <c r="EA24" s="1">
        <f t="shared" si="113"/>
        <v>2.56</v>
      </c>
      <c r="EB24" s="2">
        <f t="shared" si="114"/>
        <v>10.780000000000001</v>
      </c>
      <c r="EC24" s="2">
        <f t="shared" si="75"/>
        <v>1.9599999999999991</v>
      </c>
      <c r="EE24">
        <v>102</v>
      </c>
      <c r="EF24">
        <v>70</v>
      </c>
      <c r="EG24" s="3">
        <v>0.122</v>
      </c>
      <c r="EH24" s="1">
        <f t="shared" si="115"/>
        <v>2.44</v>
      </c>
      <c r="EI24" s="2">
        <f t="shared" si="116"/>
        <v>9.98</v>
      </c>
      <c r="EJ24" s="2">
        <f t="shared" si="76"/>
        <v>0.80000000000000071</v>
      </c>
    </row>
    <row r="25" spans="2:155" x14ac:dyDescent="0.25">
      <c r="B25">
        <v>102</v>
      </c>
      <c r="C25">
        <v>90</v>
      </c>
      <c r="D25" s="3">
        <v>0.24099999999999999</v>
      </c>
      <c r="E25" s="1">
        <f t="shared" si="77"/>
        <v>4.82</v>
      </c>
      <c r="F25" s="2">
        <f t="shared" si="78"/>
        <v>18.740000000000002</v>
      </c>
      <c r="I25">
        <v>102</v>
      </c>
      <c r="J25">
        <v>90</v>
      </c>
      <c r="K25" s="3">
        <v>0.254</v>
      </c>
      <c r="L25" s="1">
        <f t="shared" si="79"/>
        <v>5.08</v>
      </c>
      <c r="M25" s="2">
        <f t="shared" si="80"/>
        <v>21.72</v>
      </c>
      <c r="N25" s="2">
        <f t="shared" si="22"/>
        <v>-2.9799999999999969</v>
      </c>
      <c r="O25" s="2"/>
      <c r="P25">
        <v>102</v>
      </c>
      <c r="Q25">
        <v>90</v>
      </c>
      <c r="R25" s="3">
        <v>0.24299999999999999</v>
      </c>
      <c r="S25" s="1">
        <f t="shared" si="81"/>
        <v>4.8599999999999994</v>
      </c>
      <c r="T25" s="2">
        <f t="shared" si="82"/>
        <v>17.119999999999997</v>
      </c>
      <c r="U25" s="2">
        <f t="shared" si="59"/>
        <v>4.6000000000000014</v>
      </c>
      <c r="W25">
        <v>102</v>
      </c>
      <c r="X25">
        <v>90</v>
      </c>
      <c r="Y25" s="3">
        <v>0.24299999999999999</v>
      </c>
      <c r="Z25" s="1">
        <f t="shared" si="83"/>
        <v>4.8599999999999994</v>
      </c>
      <c r="AA25" s="2">
        <f t="shared" si="84"/>
        <v>19.739999999999998</v>
      </c>
      <c r="AB25" s="2">
        <f t="shared" si="60"/>
        <v>-2.620000000000001</v>
      </c>
      <c r="AD25">
        <v>102</v>
      </c>
      <c r="AE25">
        <v>90</v>
      </c>
      <c r="AF25" s="3">
        <v>0.251</v>
      </c>
      <c r="AG25" s="1">
        <f t="shared" si="85"/>
        <v>5.0199999999999996</v>
      </c>
      <c r="AH25" s="2">
        <f t="shared" si="86"/>
        <v>16.059999999999999</v>
      </c>
      <c r="AI25" s="2">
        <f t="shared" si="61"/>
        <v>3.6799999999999997</v>
      </c>
      <c r="AK25">
        <v>102</v>
      </c>
      <c r="AL25">
        <v>90</v>
      </c>
      <c r="AM25" s="3">
        <v>0.27100000000000002</v>
      </c>
      <c r="AN25" s="1">
        <f t="shared" si="87"/>
        <v>5.42</v>
      </c>
      <c r="AO25" s="2">
        <f t="shared" si="88"/>
        <v>22.060000000000002</v>
      </c>
      <c r="AP25" s="2">
        <f t="shared" si="62"/>
        <v>-6.0000000000000036</v>
      </c>
      <c r="AR25">
        <v>102</v>
      </c>
      <c r="AS25">
        <v>90</v>
      </c>
      <c r="AT25" s="3">
        <v>0.254</v>
      </c>
      <c r="AU25" s="1">
        <f t="shared" si="89"/>
        <v>5.08</v>
      </c>
      <c r="AV25" s="2">
        <f t="shared" si="90"/>
        <v>17.399999999999999</v>
      </c>
      <c r="AW25" s="2">
        <f t="shared" si="63"/>
        <v>4.6600000000000037</v>
      </c>
      <c r="AY25">
        <v>102</v>
      </c>
      <c r="AZ25">
        <v>90</v>
      </c>
      <c r="BA25" s="3">
        <v>0.246</v>
      </c>
      <c r="BB25" s="1">
        <f t="shared" si="91"/>
        <v>4.92</v>
      </c>
      <c r="BC25" s="2">
        <f t="shared" si="92"/>
        <v>18.68</v>
      </c>
      <c r="BD25" s="2">
        <f t="shared" si="64"/>
        <v>-1.2800000000000011</v>
      </c>
      <c r="BF25">
        <v>102</v>
      </c>
      <c r="BG25">
        <v>90</v>
      </c>
      <c r="BH25" s="3">
        <v>0.16</v>
      </c>
      <c r="BI25" s="1">
        <f t="shared" si="93"/>
        <v>3.2</v>
      </c>
      <c r="BJ25" s="2">
        <f t="shared" si="94"/>
        <v>12.54</v>
      </c>
      <c r="BK25" s="2">
        <f t="shared" si="65"/>
        <v>6.1400000000000006</v>
      </c>
      <c r="BM25">
        <v>102</v>
      </c>
      <c r="BN25">
        <v>90</v>
      </c>
      <c r="BO25" s="3">
        <v>0.23699999999999999</v>
      </c>
      <c r="BP25" s="1">
        <f t="shared" si="95"/>
        <v>4.74</v>
      </c>
      <c r="BQ25" s="2">
        <f t="shared" si="96"/>
        <v>21.560000000000002</v>
      </c>
      <c r="BR25" s="2">
        <f t="shared" si="66"/>
        <v>-9.0200000000000031</v>
      </c>
      <c r="BS25" s="3"/>
      <c r="BT25">
        <v>102</v>
      </c>
      <c r="BU25">
        <v>90</v>
      </c>
      <c r="BV25" s="3">
        <v>0.20599999999999999</v>
      </c>
      <c r="BW25" s="1">
        <f t="shared" si="97"/>
        <v>4.12</v>
      </c>
      <c r="BX25" s="2">
        <f t="shared" si="98"/>
        <v>17.2</v>
      </c>
      <c r="BY25" s="2">
        <f t="shared" si="67"/>
        <v>4.360000000000003</v>
      </c>
      <c r="CA25">
        <v>102</v>
      </c>
      <c r="CB25">
        <v>90</v>
      </c>
      <c r="CC25" s="3">
        <v>0.187</v>
      </c>
      <c r="CD25" s="1">
        <f t="shared" si="99"/>
        <v>3.74</v>
      </c>
      <c r="CE25" s="2">
        <f t="shared" si="100"/>
        <v>15.24</v>
      </c>
      <c r="CF25" s="2">
        <f t="shared" si="68"/>
        <v>1.9599999999999991</v>
      </c>
      <c r="CH25">
        <v>102</v>
      </c>
      <c r="CI25">
        <v>90</v>
      </c>
      <c r="CJ25" s="3">
        <v>0.22800000000000001</v>
      </c>
      <c r="CK25" s="1">
        <f t="shared" si="101"/>
        <v>4.5600000000000005</v>
      </c>
      <c r="CL25" s="2">
        <f t="shared" si="102"/>
        <v>21.119999999999997</v>
      </c>
      <c r="CM25" s="2">
        <f t="shared" si="69"/>
        <v>-5.8799999999999972</v>
      </c>
      <c r="CO25">
        <v>102</v>
      </c>
      <c r="CP25">
        <v>90</v>
      </c>
      <c r="CQ25" s="3">
        <v>0.185</v>
      </c>
      <c r="CR25" s="1">
        <f t="shared" si="103"/>
        <v>3.7</v>
      </c>
      <c r="CS25" s="2">
        <f t="shared" si="104"/>
        <v>16.2</v>
      </c>
      <c r="CT25" s="2">
        <f t="shared" si="70"/>
        <v>4.9199999999999982</v>
      </c>
      <c r="CV25">
        <v>102</v>
      </c>
      <c r="CW25">
        <v>90</v>
      </c>
      <c r="CX25" s="3">
        <v>0.19800000000000001</v>
      </c>
      <c r="CY25" s="1">
        <f t="shared" si="105"/>
        <v>3.96</v>
      </c>
      <c r="CZ25" s="2">
        <f t="shared" si="106"/>
        <v>22.02</v>
      </c>
      <c r="DA25" s="2">
        <f t="shared" si="71"/>
        <v>-5.82</v>
      </c>
      <c r="DC25">
        <v>102</v>
      </c>
      <c r="DD25">
        <v>90</v>
      </c>
      <c r="DE25" s="3">
        <v>0.17699999999999999</v>
      </c>
      <c r="DF25" s="1">
        <f t="shared" si="107"/>
        <v>3.54</v>
      </c>
      <c r="DG25" s="2">
        <f t="shared" si="108"/>
        <v>16.02</v>
      </c>
      <c r="DH25" s="2">
        <f t="shared" si="72"/>
        <v>6</v>
      </c>
      <c r="DJ25">
        <v>102</v>
      </c>
      <c r="DK25">
        <v>90</v>
      </c>
      <c r="DL25" s="3">
        <v>0.20899999999999999</v>
      </c>
      <c r="DM25" s="1">
        <f t="shared" si="109"/>
        <v>4.18</v>
      </c>
      <c r="DN25" s="2">
        <f t="shared" si="110"/>
        <v>21.32</v>
      </c>
      <c r="DO25" s="2">
        <f t="shared" si="73"/>
        <v>-5.3000000000000007</v>
      </c>
      <c r="DQ25">
        <v>102</v>
      </c>
      <c r="DR25">
        <v>90</v>
      </c>
      <c r="DS25" s="3">
        <v>0.19</v>
      </c>
      <c r="DT25" s="1">
        <f t="shared" si="111"/>
        <v>3.8</v>
      </c>
      <c r="DU25" s="2">
        <f t="shared" si="112"/>
        <v>16.54</v>
      </c>
      <c r="DV25" s="2">
        <f t="shared" si="74"/>
        <v>4.7800000000000011</v>
      </c>
      <c r="DX25">
        <v>102</v>
      </c>
      <c r="DY25">
        <v>90</v>
      </c>
      <c r="DZ25" s="3">
        <v>0.17399999999999999</v>
      </c>
      <c r="EA25" s="1">
        <f t="shared" si="113"/>
        <v>3.4799999999999995</v>
      </c>
      <c r="EB25" s="2">
        <f t="shared" si="114"/>
        <v>14.260000000000002</v>
      </c>
      <c r="EC25" s="2">
        <f t="shared" si="75"/>
        <v>2.2799999999999976</v>
      </c>
      <c r="EE25">
        <v>102</v>
      </c>
      <c r="EF25">
        <v>90</v>
      </c>
      <c r="EG25" s="3">
        <v>0.153</v>
      </c>
      <c r="EH25" s="1">
        <f t="shared" si="115"/>
        <v>3.06</v>
      </c>
      <c r="EI25" s="2">
        <f t="shared" si="116"/>
        <v>13.040000000000001</v>
      </c>
      <c r="EJ25" s="2">
        <f t="shared" si="76"/>
        <v>1.2200000000000006</v>
      </c>
    </row>
    <row r="26" spans="2:155" x14ac:dyDescent="0.25">
      <c r="B26">
        <v>102</v>
      </c>
      <c r="C26">
        <v>110</v>
      </c>
      <c r="D26" s="3">
        <v>0.251</v>
      </c>
      <c r="E26" s="1">
        <f t="shared" si="77"/>
        <v>5.0199999999999996</v>
      </c>
      <c r="F26" s="2">
        <f t="shared" si="78"/>
        <v>23.76</v>
      </c>
      <c r="I26">
        <v>102</v>
      </c>
      <c r="J26">
        <v>110</v>
      </c>
      <c r="K26" s="3">
        <v>0.26300000000000001</v>
      </c>
      <c r="L26" s="1">
        <f t="shared" si="79"/>
        <v>5.26</v>
      </c>
      <c r="M26" s="2">
        <f t="shared" si="80"/>
        <v>26.979999999999997</v>
      </c>
      <c r="N26" s="2">
        <f t="shared" si="22"/>
        <v>-3.2199999999999953</v>
      </c>
      <c r="O26" s="2"/>
      <c r="P26">
        <v>102</v>
      </c>
      <c r="Q26">
        <v>110</v>
      </c>
      <c r="R26" s="3">
        <v>0.255</v>
      </c>
      <c r="S26" s="1">
        <f t="shared" si="81"/>
        <v>5.0999999999999996</v>
      </c>
      <c r="T26" s="2">
        <f t="shared" si="82"/>
        <v>22.22</v>
      </c>
      <c r="U26" s="2">
        <f t="shared" si="59"/>
        <v>4.759999999999998</v>
      </c>
      <c r="W26">
        <v>102</v>
      </c>
      <c r="X26">
        <v>110</v>
      </c>
      <c r="Y26" s="3">
        <v>0.25900000000000001</v>
      </c>
      <c r="Z26" s="1">
        <f t="shared" si="83"/>
        <v>5.18</v>
      </c>
      <c r="AA26" s="2">
        <f t="shared" si="84"/>
        <v>24.919999999999998</v>
      </c>
      <c r="AB26" s="2">
        <f t="shared" si="60"/>
        <v>-2.6999999999999993</v>
      </c>
      <c r="AD26">
        <v>102</v>
      </c>
      <c r="AE26">
        <v>110</v>
      </c>
      <c r="AF26" s="3">
        <v>0.252</v>
      </c>
      <c r="AG26" s="1">
        <f t="shared" si="85"/>
        <v>5.04</v>
      </c>
      <c r="AH26" s="2">
        <f t="shared" si="86"/>
        <v>21.099999999999998</v>
      </c>
      <c r="AI26" s="2">
        <f t="shared" si="61"/>
        <v>3.8200000000000003</v>
      </c>
      <c r="AK26">
        <v>102</v>
      </c>
      <c r="AL26">
        <v>110</v>
      </c>
      <c r="AM26" s="3">
        <v>0.28100000000000003</v>
      </c>
      <c r="AN26" s="1">
        <f t="shared" si="87"/>
        <v>5.620000000000001</v>
      </c>
      <c r="AO26" s="2">
        <f t="shared" si="88"/>
        <v>27.680000000000003</v>
      </c>
      <c r="AP26" s="2">
        <f t="shared" si="62"/>
        <v>-6.5800000000000054</v>
      </c>
      <c r="AR26">
        <v>102</v>
      </c>
      <c r="AS26">
        <v>110</v>
      </c>
      <c r="AT26" s="3">
        <v>0.27200000000000002</v>
      </c>
      <c r="AU26" s="1">
        <f t="shared" si="89"/>
        <v>5.44</v>
      </c>
      <c r="AV26" s="2">
        <f t="shared" si="90"/>
        <v>22.84</v>
      </c>
      <c r="AW26" s="2">
        <f t="shared" si="63"/>
        <v>4.8400000000000034</v>
      </c>
      <c r="AY26">
        <v>102</v>
      </c>
      <c r="AZ26">
        <v>110</v>
      </c>
      <c r="BA26" s="3">
        <v>0.26500000000000001</v>
      </c>
      <c r="BB26" s="1">
        <f t="shared" si="91"/>
        <v>5.3000000000000007</v>
      </c>
      <c r="BC26" s="2">
        <f t="shared" si="92"/>
        <v>23.98</v>
      </c>
      <c r="BD26" s="2">
        <f t="shared" si="64"/>
        <v>-1.1400000000000006</v>
      </c>
      <c r="BF26">
        <v>102</v>
      </c>
      <c r="BG26">
        <v>110</v>
      </c>
      <c r="BH26" s="3">
        <v>0.20799999999999999</v>
      </c>
      <c r="BI26" s="1">
        <f t="shared" si="93"/>
        <v>4.16</v>
      </c>
      <c r="BJ26" s="2">
        <f t="shared" si="94"/>
        <v>16.7</v>
      </c>
      <c r="BK26" s="2">
        <f t="shared" si="65"/>
        <v>7.2800000000000011</v>
      </c>
      <c r="BM26">
        <v>102</v>
      </c>
      <c r="BN26">
        <v>110</v>
      </c>
      <c r="BO26" s="3">
        <v>0.221</v>
      </c>
      <c r="BP26" s="1">
        <f t="shared" si="95"/>
        <v>4.42</v>
      </c>
      <c r="BQ26" s="2">
        <f t="shared" si="96"/>
        <v>25.980000000000004</v>
      </c>
      <c r="BR26" s="2">
        <f t="shared" si="66"/>
        <v>-9.2800000000000047</v>
      </c>
      <c r="BS26" s="3"/>
      <c r="BT26">
        <v>102</v>
      </c>
      <c r="BU26">
        <v>110</v>
      </c>
      <c r="BV26" s="3">
        <v>0.214</v>
      </c>
      <c r="BW26" s="1">
        <f t="shared" si="97"/>
        <v>4.28</v>
      </c>
      <c r="BX26" s="2">
        <f t="shared" si="98"/>
        <v>21.48</v>
      </c>
      <c r="BY26" s="2">
        <f t="shared" si="67"/>
        <v>4.5000000000000036</v>
      </c>
      <c r="CA26">
        <v>102</v>
      </c>
      <c r="CB26">
        <v>110</v>
      </c>
      <c r="CC26" s="3">
        <v>0.18099999999999999</v>
      </c>
      <c r="CD26" s="1">
        <f t="shared" si="99"/>
        <v>3.62</v>
      </c>
      <c r="CE26" s="2">
        <f t="shared" si="100"/>
        <v>18.86</v>
      </c>
      <c r="CF26" s="2">
        <f t="shared" si="68"/>
        <v>2.620000000000001</v>
      </c>
      <c r="CH26">
        <v>102</v>
      </c>
      <c r="CI26">
        <v>110</v>
      </c>
      <c r="CJ26" s="3">
        <v>0.19700000000000001</v>
      </c>
      <c r="CK26" s="1">
        <f t="shared" si="101"/>
        <v>3.9400000000000004</v>
      </c>
      <c r="CL26" s="2">
        <f t="shared" si="102"/>
        <v>25.06</v>
      </c>
      <c r="CM26" s="2">
        <f t="shared" si="69"/>
        <v>-6.1999999999999993</v>
      </c>
      <c r="CO26">
        <v>102</v>
      </c>
      <c r="CP26">
        <v>110</v>
      </c>
      <c r="CQ26" s="3">
        <v>0.17</v>
      </c>
      <c r="CR26" s="1">
        <f t="shared" si="103"/>
        <v>3.4000000000000004</v>
      </c>
      <c r="CS26" s="2">
        <f t="shared" si="104"/>
        <v>19.600000000000001</v>
      </c>
      <c r="CT26" s="2">
        <f t="shared" si="70"/>
        <v>5.4599999999999973</v>
      </c>
      <c r="CV26">
        <v>102</v>
      </c>
      <c r="CW26">
        <v>110</v>
      </c>
      <c r="CX26" s="3">
        <v>0.19900000000000001</v>
      </c>
      <c r="CY26" s="1">
        <f t="shared" si="105"/>
        <v>3.9800000000000004</v>
      </c>
      <c r="CZ26" s="2">
        <f t="shared" si="106"/>
        <v>26</v>
      </c>
      <c r="DA26" s="2">
        <f t="shared" si="71"/>
        <v>-6.3999999999999986</v>
      </c>
      <c r="DC26">
        <v>102</v>
      </c>
      <c r="DD26">
        <v>110</v>
      </c>
      <c r="DE26" s="3">
        <v>0.17699999999999999</v>
      </c>
      <c r="DF26" s="1">
        <f t="shared" si="107"/>
        <v>3.54</v>
      </c>
      <c r="DG26" s="2">
        <f t="shared" si="108"/>
        <v>19.559999999999999</v>
      </c>
      <c r="DH26" s="2">
        <f t="shared" si="72"/>
        <v>6.4400000000000013</v>
      </c>
      <c r="DJ26">
        <v>102</v>
      </c>
      <c r="DK26">
        <v>110</v>
      </c>
      <c r="DL26" s="3">
        <v>0.19600000000000001</v>
      </c>
      <c r="DM26" s="1">
        <f t="shared" si="109"/>
        <v>3.92</v>
      </c>
      <c r="DN26" s="2">
        <f t="shared" si="110"/>
        <v>25.240000000000002</v>
      </c>
      <c r="DO26" s="2">
        <f t="shared" si="73"/>
        <v>-5.6800000000000033</v>
      </c>
      <c r="DQ26">
        <v>102</v>
      </c>
      <c r="DR26">
        <v>110</v>
      </c>
      <c r="DS26" s="3">
        <v>0.18</v>
      </c>
      <c r="DT26" s="1">
        <f t="shared" si="111"/>
        <v>3.5999999999999996</v>
      </c>
      <c r="DU26" s="2">
        <f t="shared" si="112"/>
        <v>20.14</v>
      </c>
      <c r="DV26" s="2">
        <f t="shared" si="74"/>
        <v>5.1000000000000014</v>
      </c>
      <c r="DX26">
        <v>102</v>
      </c>
      <c r="DY26">
        <v>110</v>
      </c>
      <c r="DZ26" s="3">
        <v>0.17</v>
      </c>
      <c r="EA26" s="1">
        <f t="shared" si="113"/>
        <v>3.4000000000000004</v>
      </c>
      <c r="EB26" s="2">
        <f t="shared" si="114"/>
        <v>17.660000000000004</v>
      </c>
      <c r="EC26" s="2">
        <f t="shared" si="75"/>
        <v>2.4799999999999969</v>
      </c>
      <c r="EE26">
        <v>102</v>
      </c>
      <c r="EF26">
        <v>110</v>
      </c>
      <c r="EG26" s="3">
        <v>0.158</v>
      </c>
      <c r="EH26" s="1">
        <f t="shared" si="115"/>
        <v>3.16</v>
      </c>
      <c r="EI26" s="2">
        <f t="shared" si="116"/>
        <v>16.200000000000003</v>
      </c>
      <c r="EJ26" s="2">
        <f t="shared" si="76"/>
        <v>1.4600000000000009</v>
      </c>
    </row>
    <row r="27" spans="2:155" x14ac:dyDescent="0.25">
      <c r="B27">
        <v>102</v>
      </c>
      <c r="C27">
        <v>130</v>
      </c>
      <c r="D27" s="3">
        <v>0.23899999999999999</v>
      </c>
      <c r="E27" s="1">
        <f t="shared" si="77"/>
        <v>4.7799999999999994</v>
      </c>
      <c r="F27" s="2">
        <f t="shared" si="78"/>
        <v>28.54</v>
      </c>
      <c r="I27">
        <v>102</v>
      </c>
      <c r="J27">
        <v>130</v>
      </c>
      <c r="K27" s="3">
        <v>0.23300000000000001</v>
      </c>
      <c r="L27" s="1">
        <f t="shared" si="79"/>
        <v>4.66</v>
      </c>
      <c r="M27" s="2">
        <f t="shared" si="80"/>
        <v>31.639999999999997</v>
      </c>
      <c r="N27" s="2">
        <f t="shared" si="22"/>
        <v>-3.0999999999999979</v>
      </c>
      <c r="O27" s="2"/>
      <c r="P27">
        <v>102</v>
      </c>
      <c r="Q27">
        <v>130</v>
      </c>
      <c r="R27" s="3">
        <v>0.24199999999999999</v>
      </c>
      <c r="S27" s="1">
        <f t="shared" si="81"/>
        <v>4.84</v>
      </c>
      <c r="T27" s="2">
        <f t="shared" si="82"/>
        <v>27.06</v>
      </c>
      <c r="U27" s="2">
        <f t="shared" si="59"/>
        <v>4.5799999999999983</v>
      </c>
      <c r="W27">
        <v>102</v>
      </c>
      <c r="X27">
        <v>130</v>
      </c>
      <c r="Y27" s="3">
        <v>0.24</v>
      </c>
      <c r="Z27" s="1">
        <f t="shared" si="83"/>
        <v>4.8</v>
      </c>
      <c r="AA27" s="2">
        <f t="shared" si="84"/>
        <v>29.72</v>
      </c>
      <c r="AB27" s="2">
        <f t="shared" si="60"/>
        <v>-2.66</v>
      </c>
      <c r="AD27">
        <v>102</v>
      </c>
      <c r="AE27">
        <v>130</v>
      </c>
      <c r="AF27" s="3">
        <v>0.23699999999999999</v>
      </c>
      <c r="AG27" s="1">
        <f t="shared" si="85"/>
        <v>4.74</v>
      </c>
      <c r="AH27" s="2">
        <f t="shared" si="86"/>
        <v>25.839999999999996</v>
      </c>
      <c r="AI27" s="2">
        <f t="shared" si="61"/>
        <v>3.8800000000000026</v>
      </c>
      <c r="AK27">
        <v>102</v>
      </c>
      <c r="AL27">
        <v>130</v>
      </c>
      <c r="AM27" s="3">
        <v>0.26500000000000001</v>
      </c>
      <c r="AN27" s="1">
        <f t="shared" si="87"/>
        <v>5.3000000000000007</v>
      </c>
      <c r="AO27" s="2">
        <f t="shared" si="88"/>
        <v>32.980000000000004</v>
      </c>
      <c r="AP27" s="2">
        <f t="shared" si="62"/>
        <v>-7.1400000000000077</v>
      </c>
      <c r="AR27">
        <v>102</v>
      </c>
      <c r="AS27">
        <v>130</v>
      </c>
      <c r="AT27" s="3">
        <v>0.25700000000000001</v>
      </c>
      <c r="AU27" s="1">
        <f t="shared" si="89"/>
        <v>5.1400000000000006</v>
      </c>
      <c r="AV27" s="2">
        <f t="shared" si="90"/>
        <v>27.98</v>
      </c>
      <c r="AW27" s="2">
        <f t="shared" si="63"/>
        <v>5.0000000000000036</v>
      </c>
      <c r="AY27">
        <v>102</v>
      </c>
      <c r="AZ27">
        <v>130</v>
      </c>
      <c r="BA27" s="3">
        <v>0.249</v>
      </c>
      <c r="BB27" s="1">
        <f t="shared" si="91"/>
        <v>4.9800000000000004</v>
      </c>
      <c r="BC27" s="2">
        <f t="shared" si="92"/>
        <v>28.96</v>
      </c>
      <c r="BD27" s="2">
        <f t="shared" si="64"/>
        <v>-0.98000000000000043</v>
      </c>
      <c r="BF27">
        <v>102</v>
      </c>
      <c r="BG27">
        <v>130</v>
      </c>
      <c r="BH27" s="3">
        <v>0.247</v>
      </c>
      <c r="BI27" s="1">
        <f t="shared" si="93"/>
        <v>4.9399999999999995</v>
      </c>
      <c r="BJ27" s="2">
        <f t="shared" si="94"/>
        <v>21.64</v>
      </c>
      <c r="BK27" s="2">
        <f t="shared" si="65"/>
        <v>7.32</v>
      </c>
      <c r="BM27">
        <v>102</v>
      </c>
      <c r="BN27">
        <v>130</v>
      </c>
      <c r="BO27" s="3">
        <v>0.251</v>
      </c>
      <c r="BP27" s="1">
        <f t="shared" si="95"/>
        <v>5.0199999999999996</v>
      </c>
      <c r="BQ27" s="2">
        <f t="shared" si="96"/>
        <v>31.000000000000004</v>
      </c>
      <c r="BR27" s="2">
        <f t="shared" si="66"/>
        <v>-9.360000000000003</v>
      </c>
      <c r="BS27" s="3"/>
      <c r="BT27">
        <v>102</v>
      </c>
      <c r="BU27">
        <v>130</v>
      </c>
      <c r="BV27" s="3">
        <v>0.216</v>
      </c>
      <c r="BW27" s="1">
        <f t="shared" si="97"/>
        <v>4.32</v>
      </c>
      <c r="BX27" s="2">
        <f t="shared" si="98"/>
        <v>25.8</v>
      </c>
      <c r="BY27" s="2">
        <f t="shared" si="67"/>
        <v>5.2000000000000028</v>
      </c>
      <c r="CA27">
        <v>102</v>
      </c>
      <c r="CB27">
        <v>130</v>
      </c>
      <c r="CC27" s="3">
        <v>0.17699999999999999</v>
      </c>
      <c r="CD27" s="1">
        <f t="shared" si="99"/>
        <v>3.54</v>
      </c>
      <c r="CE27" s="2">
        <f t="shared" si="100"/>
        <v>22.4</v>
      </c>
      <c r="CF27" s="2">
        <f t="shared" si="68"/>
        <v>3.4000000000000021</v>
      </c>
      <c r="CH27">
        <v>102</v>
      </c>
      <c r="CI27">
        <v>130</v>
      </c>
      <c r="CJ27" s="3">
        <v>0.188</v>
      </c>
      <c r="CK27" s="1">
        <f t="shared" si="101"/>
        <v>3.76</v>
      </c>
      <c r="CL27" s="2">
        <f t="shared" si="102"/>
        <v>28.82</v>
      </c>
      <c r="CM27" s="2">
        <f t="shared" si="69"/>
        <v>-6.4200000000000017</v>
      </c>
      <c r="CO27">
        <v>102</v>
      </c>
      <c r="CP27">
        <v>130</v>
      </c>
      <c r="CQ27" s="3">
        <v>0.16700000000000001</v>
      </c>
      <c r="CR27" s="1">
        <f t="shared" si="103"/>
        <v>3.3400000000000003</v>
      </c>
      <c r="CS27" s="2">
        <f t="shared" si="104"/>
        <v>22.94</v>
      </c>
      <c r="CT27" s="2">
        <f t="shared" si="70"/>
        <v>5.879999999999999</v>
      </c>
      <c r="CV27">
        <v>102</v>
      </c>
      <c r="CW27">
        <v>130</v>
      </c>
      <c r="CX27" s="3">
        <v>0.19</v>
      </c>
      <c r="CY27" s="1">
        <f t="shared" si="105"/>
        <v>3.8</v>
      </c>
      <c r="CZ27" s="2">
        <f t="shared" si="106"/>
        <v>29.8</v>
      </c>
      <c r="DA27" s="2">
        <f t="shared" si="71"/>
        <v>-6.8599999999999994</v>
      </c>
      <c r="DC27">
        <v>102</v>
      </c>
      <c r="DD27">
        <v>130</v>
      </c>
      <c r="DE27" s="3">
        <v>0.16300000000000001</v>
      </c>
      <c r="DF27" s="1">
        <f t="shared" si="107"/>
        <v>3.2600000000000002</v>
      </c>
      <c r="DG27" s="2">
        <f t="shared" si="108"/>
        <v>22.82</v>
      </c>
      <c r="DH27" s="2">
        <f t="shared" si="72"/>
        <v>6.98</v>
      </c>
      <c r="DJ27">
        <v>102</v>
      </c>
      <c r="DK27">
        <v>130</v>
      </c>
      <c r="DL27" s="3">
        <v>0.17799999999999999</v>
      </c>
      <c r="DM27" s="1">
        <f t="shared" si="109"/>
        <v>3.5599999999999996</v>
      </c>
      <c r="DN27" s="2">
        <f t="shared" si="110"/>
        <v>28.8</v>
      </c>
      <c r="DO27" s="2">
        <f t="shared" si="73"/>
        <v>-5.98</v>
      </c>
      <c r="DQ27">
        <v>102</v>
      </c>
      <c r="DR27">
        <v>130</v>
      </c>
      <c r="DS27" s="3">
        <v>0.16800000000000001</v>
      </c>
      <c r="DT27" s="1">
        <f t="shared" si="111"/>
        <v>3.3600000000000003</v>
      </c>
      <c r="DU27" s="2">
        <f t="shared" si="112"/>
        <v>23.5</v>
      </c>
      <c r="DV27" s="2">
        <f t="shared" si="74"/>
        <v>5.3000000000000007</v>
      </c>
      <c r="DX27">
        <v>102</v>
      </c>
      <c r="DY27">
        <v>130</v>
      </c>
      <c r="DZ27" s="3">
        <v>0.16300000000000001</v>
      </c>
      <c r="EA27" s="1">
        <f t="shared" si="113"/>
        <v>3.2600000000000002</v>
      </c>
      <c r="EB27" s="2">
        <f t="shared" si="114"/>
        <v>20.920000000000005</v>
      </c>
      <c r="EC27" s="2">
        <f t="shared" si="75"/>
        <v>2.5799999999999947</v>
      </c>
      <c r="EE27">
        <v>102</v>
      </c>
      <c r="EF27">
        <v>130</v>
      </c>
      <c r="EG27" s="3">
        <v>0.15</v>
      </c>
      <c r="EH27" s="1">
        <f t="shared" si="115"/>
        <v>3</v>
      </c>
      <c r="EI27" s="2">
        <f t="shared" si="116"/>
        <v>19.200000000000003</v>
      </c>
      <c r="EJ27" s="2">
        <f t="shared" si="76"/>
        <v>1.7200000000000024</v>
      </c>
    </row>
    <row r="28" spans="2:155" x14ac:dyDescent="0.25">
      <c r="B28">
        <v>102</v>
      </c>
      <c r="C28">
        <v>150</v>
      </c>
      <c r="D28" s="3">
        <v>0.23499999999999999</v>
      </c>
      <c r="E28" s="1">
        <f t="shared" si="77"/>
        <v>4.6999999999999993</v>
      </c>
      <c r="F28" s="2">
        <f t="shared" si="78"/>
        <v>33.239999999999995</v>
      </c>
      <c r="I28">
        <v>102</v>
      </c>
      <c r="J28">
        <v>150</v>
      </c>
      <c r="K28" s="3">
        <v>0.24199999999999999</v>
      </c>
      <c r="L28" s="1">
        <f t="shared" si="79"/>
        <v>4.84</v>
      </c>
      <c r="M28" s="2">
        <f t="shared" si="80"/>
        <v>36.479999999999997</v>
      </c>
      <c r="N28" s="2">
        <f t="shared" si="22"/>
        <v>-3.240000000000002</v>
      </c>
      <c r="O28" s="2"/>
      <c r="P28">
        <v>102</v>
      </c>
      <c r="Q28">
        <v>150</v>
      </c>
      <c r="R28" s="3">
        <v>0.23300000000000001</v>
      </c>
      <c r="S28" s="1">
        <f t="shared" si="81"/>
        <v>4.66</v>
      </c>
      <c r="T28" s="2">
        <f t="shared" si="82"/>
        <v>31.72</v>
      </c>
      <c r="U28" s="2">
        <f t="shared" si="59"/>
        <v>4.759999999999998</v>
      </c>
      <c r="W28">
        <v>102</v>
      </c>
      <c r="X28">
        <v>150</v>
      </c>
      <c r="Y28" s="3">
        <v>0.23699999999999999</v>
      </c>
      <c r="Z28" s="1">
        <f t="shared" si="83"/>
        <v>4.74</v>
      </c>
      <c r="AA28" s="2">
        <f t="shared" si="84"/>
        <v>34.46</v>
      </c>
      <c r="AB28" s="2">
        <f t="shared" si="60"/>
        <v>-2.740000000000002</v>
      </c>
      <c r="AD28">
        <v>102</v>
      </c>
      <c r="AE28">
        <v>150</v>
      </c>
      <c r="AF28" s="3">
        <v>0.22600000000000001</v>
      </c>
      <c r="AG28" s="1">
        <f t="shared" si="85"/>
        <v>4.5200000000000005</v>
      </c>
      <c r="AH28" s="2">
        <f t="shared" si="86"/>
        <v>30.359999999999996</v>
      </c>
      <c r="AI28" s="2">
        <f t="shared" si="61"/>
        <v>4.100000000000005</v>
      </c>
      <c r="AK28">
        <v>102</v>
      </c>
      <c r="AL28">
        <v>150</v>
      </c>
      <c r="AM28" s="3">
        <v>0.255</v>
      </c>
      <c r="AN28" s="1">
        <f t="shared" si="87"/>
        <v>5.0999999999999996</v>
      </c>
      <c r="AO28" s="2">
        <f t="shared" si="88"/>
        <v>38.080000000000005</v>
      </c>
      <c r="AP28" s="2">
        <f t="shared" si="62"/>
        <v>-7.7200000000000095</v>
      </c>
      <c r="AR28">
        <v>102</v>
      </c>
      <c r="AS28">
        <v>150</v>
      </c>
      <c r="AT28" s="3">
        <v>0.25700000000000001</v>
      </c>
      <c r="AU28" s="1">
        <f t="shared" si="89"/>
        <v>5.1400000000000006</v>
      </c>
      <c r="AV28" s="2">
        <f t="shared" si="90"/>
        <v>33.120000000000005</v>
      </c>
      <c r="AW28" s="2">
        <f t="shared" si="63"/>
        <v>4.9600000000000009</v>
      </c>
      <c r="AY28">
        <v>102</v>
      </c>
      <c r="AZ28">
        <v>150</v>
      </c>
      <c r="BA28" s="3">
        <v>0.25700000000000001</v>
      </c>
      <c r="BB28" s="1">
        <f t="shared" si="91"/>
        <v>5.1400000000000006</v>
      </c>
      <c r="BC28" s="2">
        <f t="shared" si="92"/>
        <v>34.1</v>
      </c>
      <c r="BD28" s="2">
        <f t="shared" si="64"/>
        <v>-0.97999999999999687</v>
      </c>
      <c r="BF28">
        <v>102</v>
      </c>
      <c r="BG28">
        <v>150</v>
      </c>
      <c r="BH28" s="3">
        <v>0.23799999999999999</v>
      </c>
      <c r="BI28" s="1">
        <f t="shared" si="93"/>
        <v>4.76</v>
      </c>
      <c r="BJ28" s="2">
        <f t="shared" si="94"/>
        <v>26.4</v>
      </c>
      <c r="BK28" s="2">
        <f t="shared" si="65"/>
        <v>7.7000000000000028</v>
      </c>
      <c r="BM28">
        <v>102</v>
      </c>
      <c r="BN28">
        <v>150</v>
      </c>
      <c r="BO28" s="3">
        <v>0.24399999999999999</v>
      </c>
      <c r="BP28" s="1">
        <f t="shared" si="95"/>
        <v>4.88</v>
      </c>
      <c r="BQ28" s="2">
        <f t="shared" si="96"/>
        <v>35.880000000000003</v>
      </c>
      <c r="BR28" s="2">
        <f t="shared" si="66"/>
        <v>-9.480000000000004</v>
      </c>
      <c r="BS28" s="3"/>
      <c r="BT28">
        <v>102</v>
      </c>
      <c r="BU28">
        <v>150</v>
      </c>
      <c r="BV28" s="3">
        <v>0.23400000000000001</v>
      </c>
      <c r="BW28" s="1">
        <f t="shared" si="97"/>
        <v>4.6800000000000006</v>
      </c>
      <c r="BX28" s="2">
        <f t="shared" si="98"/>
        <v>30.48</v>
      </c>
      <c r="BY28" s="2">
        <f t="shared" si="67"/>
        <v>5.4000000000000021</v>
      </c>
      <c r="CA28">
        <v>102</v>
      </c>
      <c r="CB28">
        <v>150</v>
      </c>
      <c r="CC28" s="3">
        <v>0.21199999999999999</v>
      </c>
      <c r="CD28" s="1">
        <f t="shared" si="99"/>
        <v>4.24</v>
      </c>
      <c r="CE28" s="2">
        <f t="shared" si="100"/>
        <v>26.64</v>
      </c>
      <c r="CF28" s="2">
        <f t="shared" si="68"/>
        <v>3.84</v>
      </c>
      <c r="CH28">
        <v>102</v>
      </c>
      <c r="CI28">
        <v>150</v>
      </c>
      <c r="CJ28" s="3">
        <v>0.222</v>
      </c>
      <c r="CK28" s="1">
        <f t="shared" si="101"/>
        <v>4.4400000000000004</v>
      </c>
      <c r="CL28" s="2">
        <f t="shared" si="102"/>
        <v>33.26</v>
      </c>
      <c r="CM28" s="2">
        <f t="shared" si="69"/>
        <v>-6.6199999999999974</v>
      </c>
      <c r="CO28">
        <v>102</v>
      </c>
      <c r="CP28">
        <v>150</v>
      </c>
      <c r="CQ28" s="3">
        <v>0.216</v>
      </c>
      <c r="CR28" s="1">
        <f t="shared" si="103"/>
        <v>4.32</v>
      </c>
      <c r="CS28" s="2">
        <f t="shared" si="104"/>
        <v>27.26</v>
      </c>
      <c r="CT28" s="2">
        <f t="shared" si="70"/>
        <v>5.9999999999999964</v>
      </c>
      <c r="CV28">
        <v>102</v>
      </c>
      <c r="CW28">
        <v>150</v>
      </c>
      <c r="CX28" s="3">
        <v>0.22</v>
      </c>
      <c r="CY28" s="1">
        <f t="shared" si="105"/>
        <v>4.4000000000000004</v>
      </c>
      <c r="CZ28" s="2">
        <f t="shared" si="106"/>
        <v>34.200000000000003</v>
      </c>
      <c r="DA28" s="2">
        <f t="shared" si="71"/>
        <v>-6.9400000000000013</v>
      </c>
      <c r="DC28">
        <v>102</v>
      </c>
      <c r="DD28">
        <v>150</v>
      </c>
      <c r="DE28" s="3">
        <v>0.18</v>
      </c>
      <c r="DF28" s="1">
        <f t="shared" si="107"/>
        <v>3.5999999999999996</v>
      </c>
      <c r="DG28" s="2">
        <f t="shared" si="108"/>
        <v>26.42</v>
      </c>
      <c r="DH28" s="2">
        <f t="shared" si="72"/>
        <v>7.7800000000000011</v>
      </c>
      <c r="DJ28">
        <v>102</v>
      </c>
      <c r="DK28">
        <v>150</v>
      </c>
      <c r="DL28" s="3">
        <v>0.19600000000000001</v>
      </c>
      <c r="DM28" s="1">
        <f t="shared" si="109"/>
        <v>3.92</v>
      </c>
      <c r="DN28" s="2">
        <f t="shared" si="110"/>
        <v>32.72</v>
      </c>
      <c r="DO28" s="2">
        <f t="shared" si="73"/>
        <v>-6.2999999999999972</v>
      </c>
      <c r="DQ28">
        <v>102</v>
      </c>
      <c r="DR28">
        <v>150</v>
      </c>
      <c r="DS28" s="3">
        <v>0.18099999999999999</v>
      </c>
      <c r="DT28" s="1">
        <f t="shared" si="111"/>
        <v>3.62</v>
      </c>
      <c r="DU28" s="2">
        <f t="shared" si="112"/>
        <v>27.12</v>
      </c>
      <c r="DV28" s="2">
        <f t="shared" si="74"/>
        <v>5.5999999999999979</v>
      </c>
      <c r="DX28">
        <v>102</v>
      </c>
      <c r="DY28">
        <v>150</v>
      </c>
      <c r="DZ28" s="3">
        <v>0.17399999999999999</v>
      </c>
      <c r="EA28" s="1">
        <f t="shared" si="113"/>
        <v>3.4799999999999995</v>
      </c>
      <c r="EB28" s="2">
        <f t="shared" si="114"/>
        <v>24.400000000000006</v>
      </c>
      <c r="EC28" s="2">
        <f t="shared" si="75"/>
        <v>2.7199999999999953</v>
      </c>
      <c r="EE28">
        <v>102</v>
      </c>
      <c r="EF28">
        <v>150</v>
      </c>
      <c r="EG28" s="3">
        <v>0.159</v>
      </c>
      <c r="EH28" s="1">
        <f t="shared" si="115"/>
        <v>3.18</v>
      </c>
      <c r="EI28" s="2">
        <f t="shared" si="116"/>
        <v>22.380000000000003</v>
      </c>
      <c r="EJ28" s="2">
        <f t="shared" si="76"/>
        <v>2.0200000000000031</v>
      </c>
    </row>
    <row r="29" spans="2:155" x14ac:dyDescent="0.25">
      <c r="B29">
        <v>102</v>
      </c>
      <c r="C29">
        <v>170</v>
      </c>
      <c r="D29" s="3">
        <v>0.24</v>
      </c>
      <c r="E29" s="1">
        <f t="shared" si="77"/>
        <v>4.8</v>
      </c>
      <c r="F29" s="2">
        <f t="shared" si="78"/>
        <v>38.039999999999992</v>
      </c>
      <c r="I29">
        <v>102</v>
      </c>
      <c r="J29">
        <v>170</v>
      </c>
      <c r="K29" s="3">
        <v>0.24299999999999999</v>
      </c>
      <c r="L29" s="1">
        <f t="shared" si="79"/>
        <v>4.8599999999999994</v>
      </c>
      <c r="M29" s="2">
        <f t="shared" si="80"/>
        <v>41.339999999999996</v>
      </c>
      <c r="N29" s="2">
        <f t="shared" si="22"/>
        <v>-3.3000000000000043</v>
      </c>
      <c r="O29" s="2"/>
      <c r="P29">
        <v>102</v>
      </c>
      <c r="Q29">
        <v>170</v>
      </c>
      <c r="R29" s="3">
        <v>0.23899999999999999</v>
      </c>
      <c r="S29" s="1">
        <f t="shared" si="81"/>
        <v>4.7799999999999994</v>
      </c>
      <c r="T29" s="2">
        <f t="shared" si="82"/>
        <v>36.5</v>
      </c>
      <c r="U29" s="2">
        <f t="shared" si="59"/>
        <v>4.8399999999999963</v>
      </c>
      <c r="W29">
        <v>102</v>
      </c>
      <c r="X29">
        <v>170</v>
      </c>
      <c r="Y29" s="3">
        <v>0.245</v>
      </c>
      <c r="Z29" s="1">
        <f t="shared" si="83"/>
        <v>4.9000000000000004</v>
      </c>
      <c r="AA29" s="2">
        <f t="shared" si="84"/>
        <v>39.36</v>
      </c>
      <c r="AB29" s="2">
        <f t="shared" si="60"/>
        <v>-2.8599999999999994</v>
      </c>
      <c r="AD29">
        <v>102</v>
      </c>
      <c r="AE29">
        <v>170</v>
      </c>
      <c r="AF29" s="3">
        <v>0.246</v>
      </c>
      <c r="AG29" s="1">
        <f t="shared" si="85"/>
        <v>4.92</v>
      </c>
      <c r="AH29" s="2">
        <f t="shared" si="86"/>
        <v>35.279999999999994</v>
      </c>
      <c r="AI29" s="2">
        <f t="shared" si="61"/>
        <v>4.0800000000000054</v>
      </c>
      <c r="AK29">
        <v>102</v>
      </c>
      <c r="AL29">
        <v>170</v>
      </c>
      <c r="AM29" s="3">
        <v>0.26100000000000001</v>
      </c>
      <c r="AN29" s="1">
        <f t="shared" si="87"/>
        <v>5.2200000000000006</v>
      </c>
      <c r="AO29" s="2">
        <f t="shared" si="88"/>
        <v>43.300000000000004</v>
      </c>
      <c r="AP29" s="2">
        <f t="shared" si="62"/>
        <v>-8.0200000000000102</v>
      </c>
      <c r="AR29">
        <v>102</v>
      </c>
      <c r="AS29">
        <v>170</v>
      </c>
      <c r="AT29" s="3">
        <v>0.26300000000000001</v>
      </c>
      <c r="AU29" s="1">
        <f t="shared" si="89"/>
        <v>5.26</v>
      </c>
      <c r="AV29" s="2">
        <f t="shared" si="90"/>
        <v>38.380000000000003</v>
      </c>
      <c r="AW29" s="2">
        <f t="shared" si="63"/>
        <v>4.9200000000000017</v>
      </c>
      <c r="AY29">
        <v>102</v>
      </c>
      <c r="AZ29">
        <v>170</v>
      </c>
      <c r="BA29" s="3">
        <v>0.26300000000000001</v>
      </c>
      <c r="BB29" s="1">
        <f t="shared" si="91"/>
        <v>5.26</v>
      </c>
      <c r="BC29" s="2">
        <f t="shared" si="92"/>
        <v>39.36</v>
      </c>
      <c r="BD29" s="2">
        <f t="shared" si="64"/>
        <v>-0.97999999999999687</v>
      </c>
      <c r="BF29">
        <v>102</v>
      </c>
      <c r="BG29">
        <v>170</v>
      </c>
      <c r="BH29" s="3">
        <v>0.255</v>
      </c>
      <c r="BI29" s="1">
        <f t="shared" si="93"/>
        <v>5.0999999999999996</v>
      </c>
      <c r="BJ29" s="2">
        <f t="shared" si="94"/>
        <v>31.5</v>
      </c>
      <c r="BK29" s="2">
        <f t="shared" si="65"/>
        <v>7.8599999999999994</v>
      </c>
      <c r="BM29">
        <v>102</v>
      </c>
      <c r="BN29">
        <v>170</v>
      </c>
      <c r="BO29" s="3">
        <v>0.252</v>
      </c>
      <c r="BP29" s="1">
        <f t="shared" si="95"/>
        <v>5.04</v>
      </c>
      <c r="BQ29" s="2">
        <f t="shared" si="96"/>
        <v>40.92</v>
      </c>
      <c r="BR29" s="2">
        <f t="shared" si="66"/>
        <v>-9.4200000000000017</v>
      </c>
      <c r="BS29" s="3"/>
      <c r="BT29">
        <v>102</v>
      </c>
      <c r="BU29">
        <v>170</v>
      </c>
      <c r="BV29" s="3">
        <v>0.245</v>
      </c>
      <c r="BW29" s="1">
        <f t="shared" si="97"/>
        <v>4.9000000000000004</v>
      </c>
      <c r="BX29" s="2">
        <f t="shared" si="98"/>
        <v>35.380000000000003</v>
      </c>
      <c r="BY29" s="2">
        <f t="shared" si="67"/>
        <v>5.5399999999999991</v>
      </c>
      <c r="CA29">
        <v>102</v>
      </c>
      <c r="CB29">
        <v>170</v>
      </c>
      <c r="CC29" s="3">
        <v>0.255</v>
      </c>
      <c r="CD29" s="1">
        <f t="shared" si="99"/>
        <v>5.0999999999999996</v>
      </c>
      <c r="CE29" s="2">
        <f t="shared" si="100"/>
        <v>31.740000000000002</v>
      </c>
      <c r="CF29" s="2">
        <f t="shared" si="68"/>
        <v>3.6400000000000006</v>
      </c>
      <c r="CH29">
        <v>102</v>
      </c>
      <c r="CI29">
        <v>170</v>
      </c>
      <c r="CJ29" s="3">
        <v>0.254</v>
      </c>
      <c r="CK29" s="1">
        <f t="shared" si="101"/>
        <v>5.08</v>
      </c>
      <c r="CL29" s="2">
        <f t="shared" si="102"/>
        <v>38.339999999999996</v>
      </c>
      <c r="CM29" s="2">
        <f t="shared" si="69"/>
        <v>-6.5999999999999943</v>
      </c>
      <c r="CO29">
        <v>102</v>
      </c>
      <c r="CP29">
        <v>170</v>
      </c>
      <c r="CQ29" s="3">
        <v>0.24399999999999999</v>
      </c>
      <c r="CR29" s="1">
        <f t="shared" si="103"/>
        <v>4.88</v>
      </c>
      <c r="CS29" s="2">
        <f t="shared" si="104"/>
        <v>32.14</v>
      </c>
      <c r="CT29" s="2">
        <f t="shared" si="70"/>
        <v>6.1999999999999957</v>
      </c>
      <c r="CV29">
        <v>102</v>
      </c>
      <c r="CW29">
        <v>170</v>
      </c>
      <c r="CX29" s="3">
        <v>0.248</v>
      </c>
      <c r="CY29" s="1">
        <f t="shared" si="105"/>
        <v>4.96</v>
      </c>
      <c r="CZ29" s="2">
        <f t="shared" si="106"/>
        <v>39.160000000000004</v>
      </c>
      <c r="DA29" s="2">
        <f t="shared" si="71"/>
        <v>-7.0200000000000031</v>
      </c>
      <c r="DC29">
        <v>102</v>
      </c>
      <c r="DD29">
        <v>170</v>
      </c>
      <c r="DE29" s="3">
        <v>0.216</v>
      </c>
      <c r="DF29" s="1">
        <f t="shared" si="107"/>
        <v>4.32</v>
      </c>
      <c r="DG29" s="2">
        <f t="shared" si="108"/>
        <v>30.740000000000002</v>
      </c>
      <c r="DH29" s="2">
        <f t="shared" si="72"/>
        <v>8.4200000000000017</v>
      </c>
      <c r="DJ29">
        <v>102</v>
      </c>
      <c r="DK29">
        <v>170</v>
      </c>
      <c r="DL29" s="3">
        <v>0.219</v>
      </c>
      <c r="DM29" s="1">
        <f t="shared" si="109"/>
        <v>4.38</v>
      </c>
      <c r="DN29" s="2">
        <f t="shared" si="110"/>
        <v>37.1</v>
      </c>
      <c r="DO29" s="2">
        <f t="shared" si="73"/>
        <v>-6.3599999999999994</v>
      </c>
      <c r="DQ29">
        <v>102</v>
      </c>
      <c r="DR29">
        <v>170</v>
      </c>
      <c r="DS29" s="3">
        <v>0.21099999999999999</v>
      </c>
      <c r="DT29" s="1">
        <f t="shared" si="111"/>
        <v>4.22</v>
      </c>
      <c r="DU29" s="2">
        <f t="shared" si="112"/>
        <v>31.34</v>
      </c>
      <c r="DV29" s="2">
        <f t="shared" si="74"/>
        <v>5.7600000000000016</v>
      </c>
      <c r="DX29">
        <v>102</v>
      </c>
      <c r="DY29">
        <v>170</v>
      </c>
      <c r="DZ29" s="3">
        <v>0.183</v>
      </c>
      <c r="EA29" s="1">
        <f t="shared" si="113"/>
        <v>3.66</v>
      </c>
      <c r="EB29" s="2">
        <f t="shared" si="114"/>
        <v>28.060000000000006</v>
      </c>
      <c r="EC29" s="2">
        <f t="shared" si="75"/>
        <v>3.279999999999994</v>
      </c>
      <c r="EE29">
        <v>102</v>
      </c>
      <c r="EF29">
        <v>170</v>
      </c>
      <c r="EG29" s="3">
        <v>0.17699999999999999</v>
      </c>
      <c r="EH29" s="1">
        <f t="shared" si="115"/>
        <v>3.54</v>
      </c>
      <c r="EI29" s="2">
        <f t="shared" si="116"/>
        <v>25.92</v>
      </c>
      <c r="EJ29" s="2">
        <f t="shared" si="76"/>
        <v>2.1400000000000041</v>
      </c>
    </row>
    <row r="30" spans="2:155" x14ac:dyDescent="0.25">
      <c r="B30">
        <v>102</v>
      </c>
      <c r="C30">
        <v>190</v>
      </c>
      <c r="D30" s="3">
        <v>0.24399999999999999</v>
      </c>
      <c r="E30" s="1">
        <f t="shared" si="77"/>
        <v>4.88</v>
      </c>
      <c r="F30" s="2">
        <f t="shared" si="78"/>
        <v>42.919999999999995</v>
      </c>
      <c r="I30">
        <v>102</v>
      </c>
      <c r="J30">
        <v>190</v>
      </c>
      <c r="K30" s="3">
        <v>0.255</v>
      </c>
      <c r="L30" s="1">
        <f t="shared" si="79"/>
        <v>5.0999999999999996</v>
      </c>
      <c r="M30" s="2">
        <f t="shared" si="80"/>
        <v>46.44</v>
      </c>
      <c r="N30" s="2">
        <f t="shared" si="22"/>
        <v>-3.5200000000000031</v>
      </c>
      <c r="O30" s="2"/>
      <c r="P30">
        <v>102</v>
      </c>
      <c r="Q30">
        <v>190</v>
      </c>
      <c r="R30" s="3">
        <v>0.24</v>
      </c>
      <c r="S30" s="1">
        <f t="shared" si="81"/>
        <v>4.8</v>
      </c>
      <c r="T30" s="2">
        <f t="shared" si="82"/>
        <v>41.3</v>
      </c>
      <c r="U30" s="2">
        <f t="shared" si="59"/>
        <v>5.1400000000000006</v>
      </c>
      <c r="W30">
        <v>102</v>
      </c>
      <c r="X30">
        <v>190</v>
      </c>
      <c r="Y30" s="3">
        <v>0.24399999999999999</v>
      </c>
      <c r="Z30" s="1">
        <f t="shared" si="83"/>
        <v>4.88</v>
      </c>
      <c r="AA30" s="2">
        <f t="shared" si="84"/>
        <v>44.24</v>
      </c>
      <c r="AB30" s="2">
        <f t="shared" si="60"/>
        <v>-2.9400000000000048</v>
      </c>
      <c r="AD30">
        <v>102</v>
      </c>
      <c r="AE30">
        <v>190</v>
      </c>
      <c r="AF30" s="3">
        <v>0.23899999999999999</v>
      </c>
      <c r="AG30" s="1">
        <f t="shared" si="85"/>
        <v>4.7799999999999994</v>
      </c>
      <c r="AH30" s="2">
        <f t="shared" si="86"/>
        <v>40.059999999999995</v>
      </c>
      <c r="AI30" s="2">
        <f t="shared" si="61"/>
        <v>4.1800000000000068</v>
      </c>
      <c r="AK30">
        <v>102</v>
      </c>
      <c r="AL30">
        <v>190</v>
      </c>
      <c r="AM30" s="3">
        <v>0.26900000000000002</v>
      </c>
      <c r="AN30" s="1">
        <f t="shared" si="87"/>
        <v>5.3800000000000008</v>
      </c>
      <c r="AO30" s="2">
        <f t="shared" si="88"/>
        <v>48.680000000000007</v>
      </c>
      <c r="AP30" s="2">
        <f t="shared" si="62"/>
        <v>-8.6200000000000117</v>
      </c>
      <c r="AR30">
        <v>102</v>
      </c>
      <c r="AS30">
        <v>190</v>
      </c>
      <c r="AT30" s="3">
        <v>0.26700000000000002</v>
      </c>
      <c r="AU30" s="1">
        <f t="shared" si="89"/>
        <v>5.34</v>
      </c>
      <c r="AV30" s="2">
        <f t="shared" si="90"/>
        <v>43.72</v>
      </c>
      <c r="AW30" s="2">
        <f t="shared" si="63"/>
        <v>4.960000000000008</v>
      </c>
      <c r="AY30">
        <v>102</v>
      </c>
      <c r="AZ30">
        <v>190</v>
      </c>
      <c r="BA30" s="3">
        <v>0.26800000000000002</v>
      </c>
      <c r="BB30" s="1">
        <f t="shared" si="91"/>
        <v>5.36</v>
      </c>
      <c r="BC30" s="2">
        <f t="shared" si="92"/>
        <v>44.72</v>
      </c>
      <c r="BD30" s="2">
        <f t="shared" si="64"/>
        <v>-1</v>
      </c>
      <c r="BF30">
        <v>102</v>
      </c>
      <c r="BG30">
        <v>190</v>
      </c>
      <c r="BH30" s="3">
        <v>0.26</v>
      </c>
      <c r="BI30" s="1">
        <f t="shared" si="93"/>
        <v>5.2</v>
      </c>
      <c r="BJ30" s="2">
        <f t="shared" si="94"/>
        <v>36.700000000000003</v>
      </c>
      <c r="BK30" s="2">
        <f t="shared" si="65"/>
        <v>8.019999999999996</v>
      </c>
      <c r="BM30">
        <v>102</v>
      </c>
      <c r="BN30">
        <v>190</v>
      </c>
      <c r="BO30" s="3">
        <v>0.26300000000000001</v>
      </c>
      <c r="BP30" s="1">
        <f t="shared" si="95"/>
        <v>5.26</v>
      </c>
      <c r="BQ30" s="2">
        <f t="shared" si="96"/>
        <v>46.18</v>
      </c>
      <c r="BR30" s="2">
        <f t="shared" si="66"/>
        <v>-9.4799999999999969</v>
      </c>
      <c r="BS30" s="3"/>
      <c r="BT30">
        <v>102</v>
      </c>
      <c r="BU30">
        <v>190</v>
      </c>
      <c r="BV30" s="3">
        <v>0.251</v>
      </c>
      <c r="BW30" s="1">
        <f t="shared" si="97"/>
        <v>5.0199999999999996</v>
      </c>
      <c r="BX30" s="2">
        <f t="shared" si="98"/>
        <v>40.400000000000006</v>
      </c>
      <c r="BY30" s="2">
        <f t="shared" si="67"/>
        <v>5.779999999999994</v>
      </c>
      <c r="CA30">
        <v>102</v>
      </c>
      <c r="CB30">
        <v>190</v>
      </c>
      <c r="CC30" s="3">
        <v>0.26100000000000001</v>
      </c>
      <c r="CD30" s="1">
        <f t="shared" si="99"/>
        <v>5.2200000000000006</v>
      </c>
      <c r="CE30" s="2">
        <f t="shared" si="100"/>
        <v>36.96</v>
      </c>
      <c r="CF30" s="2">
        <f t="shared" si="68"/>
        <v>3.4400000000000048</v>
      </c>
      <c r="CH30">
        <v>102</v>
      </c>
      <c r="CI30">
        <v>190</v>
      </c>
      <c r="CJ30" s="3">
        <v>0.26400000000000001</v>
      </c>
      <c r="CK30" s="1">
        <f t="shared" si="101"/>
        <v>5.28</v>
      </c>
      <c r="CL30" s="2">
        <f t="shared" si="102"/>
        <v>43.62</v>
      </c>
      <c r="CM30" s="2">
        <f t="shared" si="69"/>
        <v>-6.6599999999999966</v>
      </c>
      <c r="CO30">
        <v>102</v>
      </c>
      <c r="CP30">
        <v>190</v>
      </c>
      <c r="CQ30" s="3">
        <v>0.26</v>
      </c>
      <c r="CR30" s="1">
        <f t="shared" si="103"/>
        <v>5.2</v>
      </c>
      <c r="CS30" s="2">
        <f t="shared" si="104"/>
        <v>37.340000000000003</v>
      </c>
      <c r="CT30" s="2">
        <f t="shared" si="70"/>
        <v>6.279999999999994</v>
      </c>
      <c r="CV30">
        <v>102</v>
      </c>
      <c r="CW30">
        <v>190</v>
      </c>
      <c r="CX30" s="3">
        <v>0.26600000000000001</v>
      </c>
      <c r="CY30" s="1">
        <f t="shared" si="105"/>
        <v>5.32</v>
      </c>
      <c r="CZ30" s="2">
        <f t="shared" si="106"/>
        <v>44.480000000000004</v>
      </c>
      <c r="DA30" s="2">
        <f t="shared" si="71"/>
        <v>-7.1400000000000006</v>
      </c>
      <c r="DC30">
        <v>102</v>
      </c>
      <c r="DD30">
        <v>190</v>
      </c>
      <c r="DE30" s="3">
        <v>0.24399999999999999</v>
      </c>
      <c r="DF30" s="1">
        <f t="shared" si="107"/>
        <v>4.88</v>
      </c>
      <c r="DG30" s="2">
        <f t="shared" si="108"/>
        <v>35.620000000000005</v>
      </c>
      <c r="DH30" s="2">
        <f t="shared" si="72"/>
        <v>8.86</v>
      </c>
      <c r="DJ30">
        <v>102</v>
      </c>
      <c r="DK30">
        <v>190</v>
      </c>
      <c r="DL30" s="3">
        <v>0.24099999999999999</v>
      </c>
      <c r="DM30" s="1">
        <f t="shared" si="109"/>
        <v>4.82</v>
      </c>
      <c r="DN30" s="2">
        <f t="shared" si="110"/>
        <v>41.92</v>
      </c>
      <c r="DO30" s="2">
        <f t="shared" si="73"/>
        <v>-6.2999999999999972</v>
      </c>
      <c r="DQ30">
        <v>102</v>
      </c>
      <c r="DR30">
        <v>190</v>
      </c>
      <c r="DS30" s="3">
        <v>0.22900000000000001</v>
      </c>
      <c r="DT30" s="1">
        <f t="shared" si="111"/>
        <v>4.58</v>
      </c>
      <c r="DU30" s="2">
        <f t="shared" si="112"/>
        <v>35.92</v>
      </c>
      <c r="DV30" s="2">
        <f t="shared" si="74"/>
        <v>6</v>
      </c>
      <c r="DX30">
        <v>102</v>
      </c>
      <c r="DY30">
        <v>190</v>
      </c>
      <c r="DZ30" s="3">
        <v>0.214</v>
      </c>
      <c r="EA30" s="1">
        <f t="shared" si="113"/>
        <v>4.28</v>
      </c>
      <c r="EB30" s="2">
        <f t="shared" si="114"/>
        <v>32.340000000000003</v>
      </c>
      <c r="EC30" s="2">
        <f t="shared" si="75"/>
        <v>3.5799999999999983</v>
      </c>
      <c r="EE30">
        <v>102</v>
      </c>
      <c r="EF30">
        <v>190</v>
      </c>
      <c r="EG30" s="3">
        <v>0.183</v>
      </c>
      <c r="EH30" s="1">
        <f t="shared" si="115"/>
        <v>3.66</v>
      </c>
      <c r="EI30" s="2">
        <f t="shared" si="116"/>
        <v>29.580000000000002</v>
      </c>
      <c r="EJ30" s="2">
        <f t="shared" si="76"/>
        <v>2.7600000000000016</v>
      </c>
    </row>
    <row r="31" spans="2:155" x14ac:dyDescent="0.25">
      <c r="B31">
        <v>102</v>
      </c>
      <c r="C31">
        <v>210</v>
      </c>
      <c r="D31" s="3">
        <v>0.26500000000000001</v>
      </c>
      <c r="E31" s="1">
        <f t="shared" si="77"/>
        <v>5.3000000000000007</v>
      </c>
      <c r="F31" s="2">
        <f t="shared" si="78"/>
        <v>48.22</v>
      </c>
      <c r="I31">
        <v>102</v>
      </c>
      <c r="J31">
        <v>210</v>
      </c>
      <c r="K31" s="3">
        <v>0.25900000000000001</v>
      </c>
      <c r="L31" s="1">
        <f t="shared" si="79"/>
        <v>5.18</v>
      </c>
      <c r="M31" s="2">
        <f t="shared" si="80"/>
        <v>51.62</v>
      </c>
      <c r="N31" s="2">
        <f t="shared" si="22"/>
        <v>-3.3999999999999986</v>
      </c>
      <c r="O31" s="2"/>
      <c r="P31">
        <v>102</v>
      </c>
      <c r="Q31">
        <v>210</v>
      </c>
      <c r="R31" s="3">
        <v>0.26900000000000002</v>
      </c>
      <c r="S31" s="1">
        <f t="shared" si="81"/>
        <v>5.3800000000000008</v>
      </c>
      <c r="T31" s="2">
        <f t="shared" si="82"/>
        <v>46.68</v>
      </c>
      <c r="U31" s="2">
        <f t="shared" si="59"/>
        <v>4.9399999999999977</v>
      </c>
      <c r="W31">
        <v>102</v>
      </c>
      <c r="X31">
        <v>210</v>
      </c>
      <c r="Y31" s="3">
        <v>0.26600000000000001</v>
      </c>
      <c r="Z31" s="1">
        <f t="shared" si="83"/>
        <v>5.32</v>
      </c>
      <c r="AA31" s="2">
        <f t="shared" si="84"/>
        <v>49.56</v>
      </c>
      <c r="AB31" s="2">
        <f t="shared" si="60"/>
        <v>-2.8800000000000026</v>
      </c>
      <c r="AD31">
        <v>102</v>
      </c>
      <c r="AE31">
        <v>210</v>
      </c>
      <c r="AF31" s="3">
        <v>0.26100000000000001</v>
      </c>
      <c r="AG31" s="1">
        <f t="shared" si="85"/>
        <v>5.2200000000000006</v>
      </c>
      <c r="AH31" s="2">
        <f t="shared" si="86"/>
        <v>45.279999999999994</v>
      </c>
      <c r="AI31" s="2">
        <f t="shared" si="61"/>
        <v>4.2800000000000082</v>
      </c>
      <c r="AK31">
        <v>102</v>
      </c>
      <c r="AL31">
        <v>210</v>
      </c>
      <c r="AM31" s="3">
        <v>0.28199999999999997</v>
      </c>
      <c r="AN31" s="1">
        <f t="shared" si="87"/>
        <v>5.64</v>
      </c>
      <c r="AO31" s="2">
        <f t="shared" si="88"/>
        <v>54.320000000000007</v>
      </c>
      <c r="AP31" s="2">
        <f t="shared" si="62"/>
        <v>-9.0400000000000134</v>
      </c>
      <c r="AR31">
        <v>102</v>
      </c>
      <c r="AS31">
        <v>210</v>
      </c>
      <c r="AT31" s="3">
        <v>0.28999999999999998</v>
      </c>
      <c r="AU31" s="1">
        <f t="shared" si="89"/>
        <v>5.8</v>
      </c>
      <c r="AV31" s="2">
        <f t="shared" si="90"/>
        <v>49.519999999999996</v>
      </c>
      <c r="AW31" s="2">
        <f t="shared" si="63"/>
        <v>4.8000000000000114</v>
      </c>
      <c r="AY31">
        <v>102</v>
      </c>
      <c r="AZ31">
        <v>210</v>
      </c>
      <c r="BA31" s="3">
        <v>0.29099999999999998</v>
      </c>
      <c r="BB31" s="1">
        <f t="shared" si="91"/>
        <v>5.8199999999999994</v>
      </c>
      <c r="BC31" s="2">
        <f t="shared" si="92"/>
        <v>50.54</v>
      </c>
      <c r="BD31" s="2">
        <f t="shared" si="64"/>
        <v>-1.0200000000000031</v>
      </c>
      <c r="BF31">
        <v>102</v>
      </c>
      <c r="BG31">
        <v>210</v>
      </c>
      <c r="BH31" s="3">
        <v>0.28000000000000003</v>
      </c>
      <c r="BI31" s="1">
        <f t="shared" si="93"/>
        <v>5.6000000000000005</v>
      </c>
      <c r="BJ31" s="2">
        <f t="shared" si="94"/>
        <v>42.300000000000004</v>
      </c>
      <c r="BK31" s="2">
        <f t="shared" si="65"/>
        <v>8.2399999999999949</v>
      </c>
      <c r="BM31">
        <v>102</v>
      </c>
      <c r="BN31">
        <v>210</v>
      </c>
      <c r="BO31" s="3">
        <v>0.27800000000000002</v>
      </c>
      <c r="BP31" s="1">
        <f t="shared" si="95"/>
        <v>5.5600000000000005</v>
      </c>
      <c r="BQ31" s="2">
        <f t="shared" si="96"/>
        <v>51.74</v>
      </c>
      <c r="BR31" s="2">
        <f t="shared" si="66"/>
        <v>-9.4399999999999977</v>
      </c>
      <c r="BS31" s="3"/>
      <c r="BT31">
        <v>102</v>
      </c>
      <c r="BU31">
        <v>210</v>
      </c>
      <c r="BV31" s="3">
        <v>0.27100000000000002</v>
      </c>
      <c r="BW31" s="1">
        <f t="shared" si="97"/>
        <v>5.42</v>
      </c>
      <c r="BX31" s="2">
        <f t="shared" si="98"/>
        <v>45.820000000000007</v>
      </c>
      <c r="BY31" s="2">
        <f t="shared" si="67"/>
        <v>5.9199999999999946</v>
      </c>
      <c r="CA31">
        <v>102</v>
      </c>
      <c r="CB31">
        <v>210</v>
      </c>
      <c r="CC31" s="3">
        <v>0.29199999999999998</v>
      </c>
      <c r="CD31" s="1">
        <f t="shared" si="99"/>
        <v>5.84</v>
      </c>
      <c r="CE31" s="2">
        <f t="shared" si="100"/>
        <v>42.8</v>
      </c>
      <c r="CF31" s="2">
        <f t="shared" si="68"/>
        <v>3.0200000000000102</v>
      </c>
      <c r="CH31">
        <v>102</v>
      </c>
      <c r="CI31">
        <v>210</v>
      </c>
      <c r="CJ31" s="3">
        <v>0.29199999999999998</v>
      </c>
      <c r="CK31" s="1">
        <f t="shared" si="101"/>
        <v>5.84</v>
      </c>
      <c r="CL31" s="2">
        <f t="shared" si="102"/>
        <v>49.459999999999994</v>
      </c>
      <c r="CM31" s="2">
        <f t="shared" si="69"/>
        <v>-6.6599999999999966</v>
      </c>
      <c r="CO31">
        <v>102</v>
      </c>
      <c r="CP31">
        <v>210</v>
      </c>
      <c r="CQ31" s="3">
        <v>0.28199999999999997</v>
      </c>
      <c r="CR31" s="1">
        <f t="shared" si="103"/>
        <v>5.64</v>
      </c>
      <c r="CS31" s="2">
        <f t="shared" si="104"/>
        <v>42.980000000000004</v>
      </c>
      <c r="CT31" s="2">
        <f t="shared" si="70"/>
        <v>6.4799999999999898</v>
      </c>
      <c r="CV31">
        <v>102</v>
      </c>
      <c r="CW31">
        <v>210</v>
      </c>
      <c r="CX31" s="3">
        <v>0.29399999999999998</v>
      </c>
      <c r="CY31" s="1">
        <f t="shared" si="105"/>
        <v>5.88</v>
      </c>
      <c r="CZ31" s="2">
        <f t="shared" si="106"/>
        <v>50.360000000000007</v>
      </c>
      <c r="DA31" s="2">
        <f t="shared" si="71"/>
        <v>-7.3800000000000026</v>
      </c>
      <c r="DC31">
        <v>102</v>
      </c>
      <c r="DD31">
        <v>210</v>
      </c>
      <c r="DE31" s="3">
        <v>0.27500000000000002</v>
      </c>
      <c r="DF31" s="1">
        <f t="shared" si="107"/>
        <v>5.5</v>
      </c>
      <c r="DG31" s="2">
        <f t="shared" si="108"/>
        <v>41.120000000000005</v>
      </c>
      <c r="DH31" s="2">
        <f t="shared" si="72"/>
        <v>9.240000000000002</v>
      </c>
      <c r="DJ31">
        <v>102</v>
      </c>
      <c r="DK31">
        <v>210</v>
      </c>
      <c r="DL31" s="3">
        <v>0.27800000000000002</v>
      </c>
      <c r="DM31" s="1">
        <f t="shared" si="109"/>
        <v>5.5600000000000005</v>
      </c>
      <c r="DN31" s="2">
        <f t="shared" si="110"/>
        <v>47.480000000000004</v>
      </c>
      <c r="DO31" s="2">
        <f t="shared" si="73"/>
        <v>-6.3599999999999994</v>
      </c>
      <c r="DQ31">
        <v>102</v>
      </c>
      <c r="DR31">
        <v>210</v>
      </c>
      <c r="DS31" s="3">
        <v>0.27100000000000002</v>
      </c>
      <c r="DT31" s="1">
        <f t="shared" si="111"/>
        <v>5.42</v>
      </c>
      <c r="DU31" s="2">
        <f t="shared" si="112"/>
        <v>41.34</v>
      </c>
      <c r="DV31" s="2">
        <f t="shared" si="74"/>
        <v>6.1400000000000006</v>
      </c>
      <c r="DX31">
        <v>102</v>
      </c>
      <c r="DY31">
        <v>210</v>
      </c>
      <c r="DZ31" s="3">
        <v>0.251</v>
      </c>
      <c r="EA31" s="1">
        <f t="shared" si="113"/>
        <v>5.0199999999999996</v>
      </c>
      <c r="EB31" s="2">
        <f t="shared" si="114"/>
        <v>37.36</v>
      </c>
      <c r="EC31" s="2">
        <f t="shared" si="75"/>
        <v>3.980000000000004</v>
      </c>
      <c r="EE31">
        <v>102</v>
      </c>
      <c r="EF31">
        <v>210</v>
      </c>
      <c r="EG31" s="3">
        <v>0.20100000000000001</v>
      </c>
      <c r="EH31" s="1">
        <f t="shared" si="115"/>
        <v>4.0200000000000005</v>
      </c>
      <c r="EI31" s="2">
        <f t="shared" si="116"/>
        <v>33.6</v>
      </c>
      <c r="EJ31" s="2">
        <f t="shared" si="76"/>
        <v>3.759999999999998</v>
      </c>
    </row>
    <row r="32" spans="2:155" x14ac:dyDescent="0.25">
      <c r="B32">
        <v>102</v>
      </c>
      <c r="C32">
        <v>230</v>
      </c>
      <c r="D32" s="3">
        <v>0.24299999999999999</v>
      </c>
      <c r="E32" s="1">
        <f t="shared" si="77"/>
        <v>4.8599999999999994</v>
      </c>
      <c r="F32" s="2">
        <f t="shared" si="78"/>
        <v>53.08</v>
      </c>
      <c r="I32">
        <v>102</v>
      </c>
      <c r="J32">
        <v>230</v>
      </c>
      <c r="K32" s="3">
        <v>0.24399999999999999</v>
      </c>
      <c r="L32" s="1">
        <f t="shared" si="79"/>
        <v>4.88</v>
      </c>
      <c r="M32" s="2">
        <f t="shared" si="80"/>
        <v>56.5</v>
      </c>
      <c r="N32" s="2">
        <f t="shared" si="22"/>
        <v>-3.4200000000000017</v>
      </c>
      <c r="O32" s="2"/>
      <c r="P32">
        <v>102</v>
      </c>
      <c r="Q32">
        <v>230</v>
      </c>
      <c r="R32" s="3">
        <v>0.245</v>
      </c>
      <c r="S32" s="1">
        <f t="shared" si="81"/>
        <v>4.9000000000000004</v>
      </c>
      <c r="T32" s="2">
        <f t="shared" si="82"/>
        <v>51.58</v>
      </c>
      <c r="U32" s="2">
        <f t="shared" si="59"/>
        <v>4.9200000000000017</v>
      </c>
      <c r="W32">
        <v>102</v>
      </c>
      <c r="X32">
        <v>230</v>
      </c>
      <c r="Y32" s="3">
        <v>0.23300000000000001</v>
      </c>
      <c r="Z32" s="1">
        <f t="shared" si="83"/>
        <v>4.66</v>
      </c>
      <c r="AA32" s="2">
        <f t="shared" si="84"/>
        <v>54.22</v>
      </c>
      <c r="AB32" s="2">
        <f t="shared" si="60"/>
        <v>-2.6400000000000006</v>
      </c>
      <c r="AD32">
        <v>102</v>
      </c>
      <c r="AE32">
        <v>230</v>
      </c>
      <c r="AF32" s="3">
        <v>0.23699999999999999</v>
      </c>
      <c r="AG32" s="1">
        <f t="shared" si="85"/>
        <v>4.74</v>
      </c>
      <c r="AH32" s="2">
        <f t="shared" si="86"/>
        <v>50.019999999999996</v>
      </c>
      <c r="AI32" s="2">
        <f t="shared" si="61"/>
        <v>4.2000000000000028</v>
      </c>
      <c r="AK32">
        <v>102</v>
      </c>
      <c r="AL32">
        <v>230</v>
      </c>
      <c r="AM32" s="3">
        <v>0.26500000000000001</v>
      </c>
      <c r="AN32" s="1">
        <f t="shared" si="87"/>
        <v>5.3000000000000007</v>
      </c>
      <c r="AO32" s="2">
        <f t="shared" si="88"/>
        <v>59.620000000000005</v>
      </c>
      <c r="AP32" s="2">
        <f t="shared" si="62"/>
        <v>-9.6000000000000085</v>
      </c>
      <c r="AR32">
        <v>102</v>
      </c>
      <c r="AS32">
        <v>230</v>
      </c>
      <c r="AT32" s="3">
        <v>0.26200000000000001</v>
      </c>
      <c r="AU32" s="1">
        <f t="shared" si="89"/>
        <v>5.24</v>
      </c>
      <c r="AV32" s="2">
        <f t="shared" si="90"/>
        <v>54.76</v>
      </c>
      <c r="AW32" s="2">
        <f t="shared" si="63"/>
        <v>4.8600000000000065</v>
      </c>
      <c r="AY32">
        <v>102</v>
      </c>
      <c r="AZ32">
        <v>230</v>
      </c>
      <c r="BA32" s="3">
        <v>0.26800000000000002</v>
      </c>
      <c r="BB32" s="1">
        <f t="shared" si="91"/>
        <v>5.36</v>
      </c>
      <c r="BC32" s="2">
        <f t="shared" si="92"/>
        <v>55.9</v>
      </c>
      <c r="BD32" s="2">
        <f t="shared" si="64"/>
        <v>-1.1400000000000006</v>
      </c>
      <c r="BF32">
        <v>102</v>
      </c>
      <c r="BG32">
        <v>230</v>
      </c>
      <c r="BH32" s="3">
        <v>0.26200000000000001</v>
      </c>
      <c r="BI32" s="1">
        <f t="shared" si="93"/>
        <v>5.24</v>
      </c>
      <c r="BJ32" s="2">
        <f t="shared" si="94"/>
        <v>47.540000000000006</v>
      </c>
      <c r="BK32" s="2">
        <f t="shared" si="65"/>
        <v>8.3599999999999923</v>
      </c>
      <c r="BM32">
        <v>102</v>
      </c>
      <c r="BN32">
        <v>230</v>
      </c>
      <c r="BO32" s="3">
        <v>0.252</v>
      </c>
      <c r="BP32" s="1">
        <f t="shared" si="95"/>
        <v>5.04</v>
      </c>
      <c r="BQ32" s="2">
        <f t="shared" si="96"/>
        <v>56.78</v>
      </c>
      <c r="BR32" s="2">
        <f t="shared" si="66"/>
        <v>-9.2399999999999949</v>
      </c>
      <c r="BS32" s="3"/>
      <c r="BT32">
        <v>102</v>
      </c>
      <c r="BU32">
        <v>230</v>
      </c>
      <c r="BV32" s="3">
        <v>0.254</v>
      </c>
      <c r="BW32" s="1">
        <f t="shared" si="97"/>
        <v>5.08</v>
      </c>
      <c r="BX32" s="2">
        <f t="shared" si="98"/>
        <v>50.900000000000006</v>
      </c>
      <c r="BY32" s="2">
        <f t="shared" si="67"/>
        <v>5.8799999999999955</v>
      </c>
      <c r="CA32">
        <v>102</v>
      </c>
      <c r="CB32">
        <v>230</v>
      </c>
      <c r="CC32" s="3">
        <v>0.25600000000000001</v>
      </c>
      <c r="CD32" s="1">
        <f t="shared" si="99"/>
        <v>5.12</v>
      </c>
      <c r="CE32" s="2">
        <f t="shared" si="100"/>
        <v>47.919999999999995</v>
      </c>
      <c r="CF32" s="2">
        <f t="shared" si="68"/>
        <v>2.9800000000000111</v>
      </c>
      <c r="CH32">
        <v>102</v>
      </c>
      <c r="CI32">
        <v>230</v>
      </c>
      <c r="CJ32" s="3">
        <v>0.26600000000000001</v>
      </c>
      <c r="CK32" s="1">
        <f t="shared" si="101"/>
        <v>5.32</v>
      </c>
      <c r="CL32" s="2">
        <f t="shared" si="102"/>
        <v>54.779999999999994</v>
      </c>
      <c r="CM32" s="2">
        <f t="shared" si="69"/>
        <v>-6.8599999999999994</v>
      </c>
      <c r="CO32">
        <v>102</v>
      </c>
      <c r="CP32">
        <v>230</v>
      </c>
      <c r="CQ32" s="3">
        <v>0.24399999999999999</v>
      </c>
      <c r="CR32" s="1">
        <f t="shared" si="103"/>
        <v>4.88</v>
      </c>
      <c r="CS32" s="2">
        <f t="shared" si="104"/>
        <v>47.860000000000007</v>
      </c>
      <c r="CT32" s="2">
        <f t="shared" si="70"/>
        <v>6.9199999999999875</v>
      </c>
      <c r="CV32">
        <v>102</v>
      </c>
      <c r="CW32">
        <v>230</v>
      </c>
      <c r="CX32" s="3">
        <v>0.253</v>
      </c>
      <c r="CY32" s="1">
        <f t="shared" si="105"/>
        <v>5.0600000000000005</v>
      </c>
      <c r="CZ32" s="2">
        <f t="shared" si="106"/>
        <v>55.420000000000009</v>
      </c>
      <c r="DA32" s="2">
        <f t="shared" si="71"/>
        <v>-7.5600000000000023</v>
      </c>
      <c r="DC32">
        <v>102</v>
      </c>
      <c r="DD32">
        <v>230</v>
      </c>
      <c r="DE32" s="3">
        <v>0.24199999999999999</v>
      </c>
      <c r="DF32" s="1">
        <f t="shared" si="107"/>
        <v>4.84</v>
      </c>
      <c r="DG32" s="2">
        <f t="shared" si="108"/>
        <v>45.960000000000008</v>
      </c>
      <c r="DH32" s="2">
        <f t="shared" si="72"/>
        <v>9.4600000000000009</v>
      </c>
      <c r="DJ32">
        <v>102</v>
      </c>
      <c r="DK32">
        <v>230</v>
      </c>
      <c r="DL32" s="3">
        <v>0.24199999999999999</v>
      </c>
      <c r="DM32" s="1">
        <f t="shared" si="109"/>
        <v>4.84</v>
      </c>
      <c r="DN32" s="2">
        <f t="shared" si="110"/>
        <v>52.320000000000007</v>
      </c>
      <c r="DO32" s="2">
        <f t="shared" si="73"/>
        <v>-6.3599999999999994</v>
      </c>
      <c r="DQ32">
        <v>102</v>
      </c>
      <c r="DR32">
        <v>230</v>
      </c>
      <c r="DS32" s="3">
        <v>0.23100000000000001</v>
      </c>
      <c r="DT32" s="1">
        <f t="shared" si="111"/>
        <v>4.62</v>
      </c>
      <c r="DU32" s="2">
        <f t="shared" si="112"/>
        <v>45.96</v>
      </c>
      <c r="DV32" s="2">
        <f t="shared" si="74"/>
        <v>6.3600000000000065</v>
      </c>
      <c r="DX32">
        <v>102</v>
      </c>
      <c r="DY32">
        <v>230</v>
      </c>
      <c r="DZ32" s="3">
        <v>0.21099999999999999</v>
      </c>
      <c r="EA32" s="1">
        <f t="shared" si="113"/>
        <v>4.22</v>
      </c>
      <c r="EB32" s="2">
        <f t="shared" si="114"/>
        <v>41.58</v>
      </c>
      <c r="EC32" s="2">
        <f t="shared" si="75"/>
        <v>4.3800000000000026</v>
      </c>
      <c r="EE32">
        <v>102</v>
      </c>
      <c r="EF32">
        <v>230</v>
      </c>
      <c r="EG32" s="3">
        <v>0.19500000000000001</v>
      </c>
      <c r="EH32" s="1">
        <f t="shared" si="115"/>
        <v>3.9000000000000004</v>
      </c>
      <c r="EI32" s="2">
        <f t="shared" si="116"/>
        <v>37.5</v>
      </c>
      <c r="EJ32" s="2">
        <f t="shared" si="76"/>
        <v>4.0799999999999983</v>
      </c>
    </row>
    <row r="33" spans="2:140" x14ac:dyDescent="0.25">
      <c r="B33">
        <v>102</v>
      </c>
      <c r="C33">
        <v>250</v>
      </c>
      <c r="D33" s="3">
        <v>0.21</v>
      </c>
      <c r="E33" s="1">
        <f t="shared" si="77"/>
        <v>4.2</v>
      </c>
      <c r="F33" s="2">
        <f t="shared" si="78"/>
        <v>57.28</v>
      </c>
      <c r="I33">
        <v>102</v>
      </c>
      <c r="J33">
        <v>250</v>
      </c>
      <c r="K33" s="3">
        <v>0.20699999999999999</v>
      </c>
      <c r="L33" s="1">
        <f t="shared" si="79"/>
        <v>4.1399999999999997</v>
      </c>
      <c r="M33" s="2">
        <f t="shared" si="80"/>
        <v>60.64</v>
      </c>
      <c r="N33" s="2">
        <f t="shared" si="22"/>
        <v>-3.3599999999999994</v>
      </c>
      <c r="O33" s="2"/>
      <c r="P33">
        <v>102</v>
      </c>
      <c r="Q33">
        <v>250</v>
      </c>
      <c r="R33" s="3">
        <v>0.20200000000000001</v>
      </c>
      <c r="S33" s="1">
        <f t="shared" si="81"/>
        <v>4.04</v>
      </c>
      <c r="T33" s="2">
        <f t="shared" si="82"/>
        <v>55.62</v>
      </c>
      <c r="U33" s="2">
        <f t="shared" si="59"/>
        <v>5.0200000000000031</v>
      </c>
      <c r="W33">
        <v>102</v>
      </c>
      <c r="X33">
        <v>250</v>
      </c>
      <c r="Y33" s="3">
        <v>0.20300000000000001</v>
      </c>
      <c r="Z33" s="1">
        <f t="shared" si="83"/>
        <v>4.0600000000000005</v>
      </c>
      <c r="AA33" s="2">
        <f t="shared" si="84"/>
        <v>58.28</v>
      </c>
      <c r="AB33" s="2">
        <f t="shared" si="60"/>
        <v>-2.6600000000000037</v>
      </c>
      <c r="AD33">
        <v>102</v>
      </c>
      <c r="AE33">
        <v>250</v>
      </c>
      <c r="AF33" s="3">
        <v>0.19800000000000001</v>
      </c>
      <c r="AG33" s="1">
        <f t="shared" si="85"/>
        <v>3.96</v>
      </c>
      <c r="AH33" s="2">
        <f t="shared" si="86"/>
        <v>53.98</v>
      </c>
      <c r="AI33" s="2">
        <f t="shared" si="61"/>
        <v>4.3000000000000043</v>
      </c>
      <c r="AK33">
        <v>102</v>
      </c>
      <c r="AL33">
        <v>250</v>
      </c>
      <c r="AM33" s="3">
        <v>0.22500000000000001</v>
      </c>
      <c r="AN33" s="1">
        <f t="shared" si="87"/>
        <v>4.5</v>
      </c>
      <c r="AO33" s="2">
        <f t="shared" si="88"/>
        <v>64.12</v>
      </c>
      <c r="AP33" s="2">
        <f t="shared" si="62"/>
        <v>-10.140000000000008</v>
      </c>
      <c r="AR33">
        <v>102</v>
      </c>
      <c r="AS33">
        <v>250</v>
      </c>
      <c r="AT33" s="3">
        <v>0.22600000000000001</v>
      </c>
      <c r="AU33" s="1">
        <f t="shared" si="89"/>
        <v>4.5200000000000005</v>
      </c>
      <c r="AV33" s="2">
        <f t="shared" si="90"/>
        <v>59.28</v>
      </c>
      <c r="AW33" s="2">
        <f t="shared" si="63"/>
        <v>4.8400000000000034</v>
      </c>
      <c r="AY33">
        <v>102</v>
      </c>
      <c r="AZ33">
        <v>250</v>
      </c>
      <c r="BA33" s="3">
        <v>0.217</v>
      </c>
      <c r="BB33" s="1">
        <f t="shared" si="91"/>
        <v>4.34</v>
      </c>
      <c r="BC33" s="2">
        <f t="shared" si="92"/>
        <v>60.239999999999995</v>
      </c>
      <c r="BD33" s="2">
        <f t="shared" si="64"/>
        <v>-0.95999999999999375</v>
      </c>
      <c r="BF33">
        <v>102</v>
      </c>
      <c r="BG33">
        <v>250</v>
      </c>
      <c r="BH33" s="3">
        <v>0.23499999999999999</v>
      </c>
      <c r="BI33" s="1">
        <f t="shared" si="93"/>
        <v>4.6999999999999993</v>
      </c>
      <c r="BJ33" s="2">
        <f t="shared" si="94"/>
        <v>52.240000000000009</v>
      </c>
      <c r="BK33" s="2">
        <f t="shared" si="65"/>
        <v>7.9999999999999858</v>
      </c>
      <c r="BM33">
        <v>102</v>
      </c>
      <c r="BN33">
        <v>250</v>
      </c>
      <c r="BO33" s="3">
        <v>0.21299999999999999</v>
      </c>
      <c r="BP33" s="1">
        <f t="shared" si="95"/>
        <v>4.26</v>
      </c>
      <c r="BQ33" s="2">
        <f t="shared" si="96"/>
        <v>61.04</v>
      </c>
      <c r="BR33" s="2">
        <f t="shared" si="66"/>
        <v>-8.7999999999999901</v>
      </c>
      <c r="BS33" s="3"/>
      <c r="BT33">
        <v>102</v>
      </c>
      <c r="BU33">
        <v>250</v>
      </c>
      <c r="BV33" s="3">
        <v>0.20499999999999999</v>
      </c>
      <c r="BW33" s="1">
        <f t="shared" si="97"/>
        <v>4.0999999999999996</v>
      </c>
      <c r="BX33" s="2">
        <f t="shared" si="98"/>
        <v>55.000000000000007</v>
      </c>
      <c r="BY33" s="2">
        <f t="shared" si="67"/>
        <v>6.039999999999992</v>
      </c>
      <c r="CA33">
        <v>102</v>
      </c>
      <c r="CB33">
        <v>250</v>
      </c>
      <c r="CC33" s="3">
        <v>0.188</v>
      </c>
      <c r="CD33" s="1">
        <f t="shared" si="99"/>
        <v>3.76</v>
      </c>
      <c r="CE33" s="2">
        <f t="shared" si="100"/>
        <v>51.679999999999993</v>
      </c>
      <c r="CF33" s="2">
        <f t="shared" si="68"/>
        <v>3.3200000000000145</v>
      </c>
      <c r="CH33">
        <v>102</v>
      </c>
      <c r="CI33">
        <v>250</v>
      </c>
      <c r="CJ33" s="3">
        <v>0.20300000000000001</v>
      </c>
      <c r="CK33" s="1">
        <f t="shared" si="101"/>
        <v>4.0600000000000005</v>
      </c>
      <c r="CL33" s="2">
        <f t="shared" si="102"/>
        <v>58.839999999999996</v>
      </c>
      <c r="CM33" s="2">
        <f t="shared" si="69"/>
        <v>-7.1600000000000037</v>
      </c>
      <c r="CO33">
        <v>102</v>
      </c>
      <c r="CP33">
        <v>250</v>
      </c>
      <c r="CQ33" s="3">
        <v>0.189</v>
      </c>
      <c r="CR33" s="1">
        <f t="shared" si="103"/>
        <v>3.7800000000000002</v>
      </c>
      <c r="CS33" s="2">
        <f t="shared" si="104"/>
        <v>51.640000000000008</v>
      </c>
      <c r="CT33" s="2">
        <f t="shared" si="70"/>
        <v>7.1999999999999886</v>
      </c>
      <c r="CV33">
        <v>102</v>
      </c>
      <c r="CW33">
        <v>250</v>
      </c>
      <c r="CX33" s="3">
        <v>0.2</v>
      </c>
      <c r="CY33" s="1">
        <f t="shared" si="105"/>
        <v>4</v>
      </c>
      <c r="CZ33" s="2">
        <f t="shared" si="106"/>
        <v>59.420000000000009</v>
      </c>
      <c r="DA33" s="2">
        <f t="shared" si="71"/>
        <v>-7.7800000000000011</v>
      </c>
      <c r="DC33">
        <v>102</v>
      </c>
      <c r="DD33">
        <v>250</v>
      </c>
      <c r="DE33" s="3">
        <v>0.2</v>
      </c>
      <c r="DF33" s="1">
        <f t="shared" si="107"/>
        <v>4</v>
      </c>
      <c r="DG33" s="2">
        <f t="shared" si="108"/>
        <v>49.960000000000008</v>
      </c>
      <c r="DH33" s="2">
        <f t="shared" si="72"/>
        <v>9.4600000000000009</v>
      </c>
      <c r="DJ33">
        <v>102</v>
      </c>
      <c r="DK33">
        <v>250</v>
      </c>
      <c r="DL33" s="3">
        <v>0.21</v>
      </c>
      <c r="DM33" s="1">
        <f t="shared" si="109"/>
        <v>4.2</v>
      </c>
      <c r="DN33" s="2">
        <f t="shared" si="110"/>
        <v>56.52000000000001</v>
      </c>
      <c r="DO33" s="2">
        <f t="shared" si="73"/>
        <v>-6.5600000000000023</v>
      </c>
      <c r="DQ33">
        <v>102</v>
      </c>
      <c r="DR33">
        <v>250</v>
      </c>
      <c r="DS33" s="3">
        <v>0.20599999999999999</v>
      </c>
      <c r="DT33" s="1">
        <f t="shared" si="111"/>
        <v>4.12</v>
      </c>
      <c r="DU33" s="2">
        <f t="shared" si="112"/>
        <v>50.08</v>
      </c>
      <c r="DV33" s="2">
        <f t="shared" si="74"/>
        <v>6.4400000000000119</v>
      </c>
      <c r="DX33">
        <v>102</v>
      </c>
      <c r="DY33">
        <v>250</v>
      </c>
      <c r="DZ33" s="3">
        <v>0.192</v>
      </c>
      <c r="EA33" s="1">
        <f t="shared" si="113"/>
        <v>3.84</v>
      </c>
      <c r="EB33" s="2">
        <f t="shared" si="114"/>
        <v>45.42</v>
      </c>
      <c r="EC33" s="2">
        <f t="shared" si="75"/>
        <v>4.6599999999999966</v>
      </c>
      <c r="EE33">
        <v>102</v>
      </c>
      <c r="EF33">
        <v>250</v>
      </c>
      <c r="EG33" s="3">
        <v>0.18</v>
      </c>
      <c r="EH33" s="1">
        <f t="shared" si="115"/>
        <v>3.5999999999999996</v>
      </c>
      <c r="EI33" s="2">
        <f t="shared" si="116"/>
        <v>41.1</v>
      </c>
      <c r="EJ33" s="2">
        <f t="shared" si="76"/>
        <v>4.32</v>
      </c>
    </row>
    <row r="34" spans="2:140" x14ac:dyDescent="0.25">
      <c r="B34">
        <v>102</v>
      </c>
      <c r="C34">
        <v>270</v>
      </c>
      <c r="D34" s="3">
        <v>0.159</v>
      </c>
      <c r="E34" s="1">
        <f t="shared" si="77"/>
        <v>3.18</v>
      </c>
      <c r="F34" s="2">
        <f t="shared" si="78"/>
        <v>60.46</v>
      </c>
      <c r="I34">
        <v>102</v>
      </c>
      <c r="J34">
        <v>270</v>
      </c>
      <c r="K34" s="3">
        <v>0.15</v>
      </c>
      <c r="L34" s="1">
        <f t="shared" si="79"/>
        <v>3</v>
      </c>
      <c r="M34" s="2">
        <f t="shared" si="80"/>
        <v>63.64</v>
      </c>
      <c r="N34" s="2">
        <f t="shared" si="22"/>
        <v>-3.1799999999999997</v>
      </c>
      <c r="O34" s="2"/>
      <c r="P34">
        <v>102</v>
      </c>
      <c r="Q34">
        <v>270</v>
      </c>
      <c r="R34" s="3">
        <v>0.155</v>
      </c>
      <c r="S34" s="1">
        <f t="shared" si="81"/>
        <v>3.1</v>
      </c>
      <c r="T34" s="2">
        <f t="shared" si="82"/>
        <v>58.72</v>
      </c>
      <c r="U34" s="2">
        <f t="shared" si="59"/>
        <v>4.9200000000000017</v>
      </c>
      <c r="W34">
        <v>102</v>
      </c>
      <c r="X34">
        <v>270</v>
      </c>
      <c r="Y34" s="3">
        <v>0.154</v>
      </c>
      <c r="Z34" s="1">
        <f t="shared" si="83"/>
        <v>3.08</v>
      </c>
      <c r="AA34" s="2">
        <f t="shared" si="84"/>
        <v>61.36</v>
      </c>
      <c r="AB34" s="2">
        <f t="shared" si="60"/>
        <v>-2.6400000000000006</v>
      </c>
      <c r="AD34">
        <v>102</v>
      </c>
      <c r="AE34">
        <v>270</v>
      </c>
      <c r="AF34" s="3">
        <v>0.155</v>
      </c>
      <c r="AG34" s="1">
        <f t="shared" si="85"/>
        <v>3.1</v>
      </c>
      <c r="AH34" s="2">
        <f t="shared" si="86"/>
        <v>57.08</v>
      </c>
      <c r="AI34" s="2">
        <f t="shared" si="61"/>
        <v>4.2800000000000011</v>
      </c>
      <c r="AK34">
        <v>102</v>
      </c>
      <c r="AL34">
        <v>270</v>
      </c>
      <c r="AM34" s="3">
        <v>0.185</v>
      </c>
      <c r="AN34" s="1">
        <f t="shared" si="87"/>
        <v>3.7</v>
      </c>
      <c r="AO34" s="2">
        <f t="shared" si="88"/>
        <v>67.820000000000007</v>
      </c>
      <c r="AP34" s="2">
        <f t="shared" si="62"/>
        <v>-10.740000000000009</v>
      </c>
      <c r="AR34">
        <v>102</v>
      </c>
      <c r="AS34">
        <v>270</v>
      </c>
      <c r="AT34" s="3">
        <v>0.17899999999999999</v>
      </c>
      <c r="AU34" s="1">
        <f t="shared" si="89"/>
        <v>3.58</v>
      </c>
      <c r="AV34" s="2">
        <f t="shared" si="90"/>
        <v>62.86</v>
      </c>
      <c r="AW34" s="2">
        <f t="shared" si="63"/>
        <v>4.960000000000008</v>
      </c>
      <c r="AY34">
        <v>102</v>
      </c>
      <c r="AZ34">
        <v>270</v>
      </c>
      <c r="BA34" s="3">
        <v>0.17499999999999999</v>
      </c>
      <c r="BB34" s="1">
        <f t="shared" si="91"/>
        <v>3.5</v>
      </c>
      <c r="BC34" s="2">
        <f t="shared" si="92"/>
        <v>63.739999999999995</v>
      </c>
      <c r="BD34" s="2">
        <f t="shared" si="64"/>
        <v>-0.87999999999999545</v>
      </c>
      <c r="BF34">
        <v>102</v>
      </c>
      <c r="BG34">
        <v>270</v>
      </c>
      <c r="BH34" s="3">
        <v>0.17899999999999999</v>
      </c>
      <c r="BI34" s="1">
        <f t="shared" si="93"/>
        <v>3.58</v>
      </c>
      <c r="BJ34" s="2">
        <f t="shared" si="94"/>
        <v>55.820000000000007</v>
      </c>
      <c r="BK34" s="2">
        <f t="shared" si="65"/>
        <v>7.9199999999999875</v>
      </c>
      <c r="BM34">
        <v>102</v>
      </c>
      <c r="BN34">
        <v>270</v>
      </c>
      <c r="BO34" s="3">
        <v>0.18</v>
      </c>
      <c r="BP34" s="1">
        <f t="shared" si="95"/>
        <v>3.5999999999999996</v>
      </c>
      <c r="BQ34" s="2">
        <f t="shared" si="96"/>
        <v>64.64</v>
      </c>
      <c r="BR34" s="2">
        <f t="shared" si="66"/>
        <v>-8.8199999999999932</v>
      </c>
      <c r="BS34" s="3"/>
      <c r="BT34">
        <v>102</v>
      </c>
      <c r="BU34">
        <v>270</v>
      </c>
      <c r="BV34" s="3">
        <v>0.17</v>
      </c>
      <c r="BW34" s="1">
        <f t="shared" si="97"/>
        <v>3.4000000000000004</v>
      </c>
      <c r="BX34" s="2">
        <f t="shared" si="98"/>
        <v>58.400000000000006</v>
      </c>
      <c r="BY34" s="2">
        <f t="shared" si="67"/>
        <v>6.2399999999999949</v>
      </c>
      <c r="CA34">
        <v>102</v>
      </c>
      <c r="CB34">
        <v>270</v>
      </c>
      <c r="CC34" s="3">
        <v>0.16300000000000001</v>
      </c>
      <c r="CD34" s="1">
        <f t="shared" si="99"/>
        <v>3.2600000000000002</v>
      </c>
      <c r="CE34" s="2">
        <f t="shared" si="100"/>
        <v>54.939999999999991</v>
      </c>
      <c r="CF34" s="2">
        <f t="shared" si="68"/>
        <v>3.4600000000000151</v>
      </c>
      <c r="CH34">
        <v>102</v>
      </c>
      <c r="CI34">
        <v>270</v>
      </c>
      <c r="CJ34" s="3">
        <v>0.16200000000000001</v>
      </c>
      <c r="CK34" s="1">
        <f t="shared" si="101"/>
        <v>3.24</v>
      </c>
      <c r="CL34" s="2">
        <f t="shared" si="102"/>
        <v>62.08</v>
      </c>
      <c r="CM34" s="2">
        <f t="shared" si="69"/>
        <v>-7.1400000000000077</v>
      </c>
      <c r="CO34">
        <v>102</v>
      </c>
      <c r="CP34">
        <v>270</v>
      </c>
      <c r="CQ34" s="3">
        <v>0.151</v>
      </c>
      <c r="CR34" s="1">
        <f t="shared" si="103"/>
        <v>3.02</v>
      </c>
      <c r="CS34" s="2">
        <f t="shared" si="104"/>
        <v>54.660000000000011</v>
      </c>
      <c r="CT34" s="2">
        <f t="shared" si="70"/>
        <v>7.4199999999999875</v>
      </c>
      <c r="CV34">
        <v>102</v>
      </c>
      <c r="CW34">
        <v>270</v>
      </c>
      <c r="CX34" s="3">
        <v>0.16700000000000001</v>
      </c>
      <c r="CY34" s="1">
        <f t="shared" si="105"/>
        <v>3.3400000000000003</v>
      </c>
      <c r="CZ34" s="2">
        <f t="shared" si="106"/>
        <v>62.760000000000012</v>
      </c>
      <c r="DA34" s="2">
        <f t="shared" si="71"/>
        <v>-8.1000000000000014</v>
      </c>
      <c r="DC34">
        <v>102</v>
      </c>
      <c r="DD34">
        <v>270</v>
      </c>
      <c r="DE34" s="3">
        <v>0.16900000000000001</v>
      </c>
      <c r="DF34" s="1">
        <f t="shared" si="107"/>
        <v>3.3800000000000003</v>
      </c>
      <c r="DG34" s="2">
        <f t="shared" si="108"/>
        <v>53.340000000000011</v>
      </c>
      <c r="DH34" s="2">
        <f t="shared" si="72"/>
        <v>9.4200000000000017</v>
      </c>
      <c r="DJ34">
        <v>102</v>
      </c>
      <c r="DK34">
        <v>270</v>
      </c>
      <c r="DL34" s="3">
        <v>0.16800000000000001</v>
      </c>
      <c r="DM34" s="1">
        <f t="shared" si="109"/>
        <v>3.3600000000000003</v>
      </c>
      <c r="DN34" s="2">
        <f t="shared" si="110"/>
        <v>59.88000000000001</v>
      </c>
      <c r="DO34" s="2">
        <f t="shared" si="73"/>
        <v>-6.5399999999999991</v>
      </c>
      <c r="DQ34">
        <v>102</v>
      </c>
      <c r="DR34">
        <v>270</v>
      </c>
      <c r="DS34" s="3">
        <v>0.16600000000000001</v>
      </c>
      <c r="DT34" s="1">
        <f t="shared" si="111"/>
        <v>3.3200000000000003</v>
      </c>
      <c r="DU34" s="2">
        <f t="shared" si="112"/>
        <v>53.4</v>
      </c>
      <c r="DV34" s="2">
        <f t="shared" si="74"/>
        <v>6.4800000000000111</v>
      </c>
      <c r="DX34">
        <v>102</v>
      </c>
      <c r="DY34">
        <v>270</v>
      </c>
      <c r="DZ34" s="3">
        <v>0.158</v>
      </c>
      <c r="EA34" s="1">
        <f t="shared" si="113"/>
        <v>3.16</v>
      </c>
      <c r="EB34" s="2">
        <f t="shared" si="114"/>
        <v>48.58</v>
      </c>
      <c r="EC34" s="2">
        <f t="shared" si="75"/>
        <v>4.82</v>
      </c>
      <c r="EE34">
        <v>102</v>
      </c>
      <c r="EF34">
        <v>270</v>
      </c>
      <c r="EG34" s="3">
        <v>0.151</v>
      </c>
      <c r="EH34" s="1">
        <f t="shared" si="115"/>
        <v>3.02</v>
      </c>
      <c r="EI34" s="2">
        <f t="shared" si="116"/>
        <v>44.120000000000005</v>
      </c>
      <c r="EJ34" s="2">
        <f t="shared" si="76"/>
        <v>4.4599999999999937</v>
      </c>
    </row>
    <row r="35" spans="2:140" x14ac:dyDescent="0.25">
      <c r="B35">
        <v>102</v>
      </c>
      <c r="C35">
        <v>290</v>
      </c>
      <c r="D35" s="3">
        <v>0.13800000000000001</v>
      </c>
      <c r="E35" s="1">
        <f t="shared" si="77"/>
        <v>2.7600000000000002</v>
      </c>
      <c r="F35" s="2">
        <f t="shared" si="78"/>
        <v>63.22</v>
      </c>
      <c r="I35">
        <v>102</v>
      </c>
      <c r="J35">
        <v>290</v>
      </c>
      <c r="K35" s="3">
        <v>0.13900000000000001</v>
      </c>
      <c r="L35" s="1">
        <f t="shared" si="79"/>
        <v>2.7800000000000002</v>
      </c>
      <c r="M35" s="2">
        <f t="shared" si="80"/>
        <v>66.42</v>
      </c>
      <c r="N35" s="2">
        <f t="shared" si="22"/>
        <v>-3.2000000000000028</v>
      </c>
      <c r="O35" s="2"/>
      <c r="P35">
        <v>102</v>
      </c>
      <c r="Q35">
        <v>290</v>
      </c>
      <c r="R35" s="3">
        <v>0.13600000000000001</v>
      </c>
      <c r="S35" s="1">
        <f t="shared" si="81"/>
        <v>2.72</v>
      </c>
      <c r="T35" s="2">
        <f t="shared" si="82"/>
        <v>61.44</v>
      </c>
      <c r="U35" s="2">
        <f t="shared" si="59"/>
        <v>4.980000000000004</v>
      </c>
      <c r="W35">
        <v>102</v>
      </c>
      <c r="X35">
        <v>290</v>
      </c>
      <c r="Y35" s="3">
        <v>0.13400000000000001</v>
      </c>
      <c r="Z35" s="1">
        <f t="shared" si="83"/>
        <v>2.68</v>
      </c>
      <c r="AA35" s="2">
        <f t="shared" si="84"/>
        <v>64.040000000000006</v>
      </c>
      <c r="AB35" s="2">
        <f t="shared" si="60"/>
        <v>-2.6000000000000085</v>
      </c>
      <c r="AD35">
        <v>102</v>
      </c>
      <c r="AE35">
        <v>290</v>
      </c>
      <c r="AF35" s="3">
        <v>0.13500000000000001</v>
      </c>
      <c r="AG35" s="1">
        <f t="shared" si="85"/>
        <v>2.7</v>
      </c>
      <c r="AH35" s="2">
        <f t="shared" si="86"/>
        <v>59.78</v>
      </c>
      <c r="AI35" s="2">
        <f t="shared" si="61"/>
        <v>4.2600000000000051</v>
      </c>
      <c r="AK35">
        <v>102</v>
      </c>
      <c r="AL35">
        <v>290</v>
      </c>
      <c r="AM35" s="3">
        <v>0.17599999999999999</v>
      </c>
      <c r="AN35" s="1">
        <f t="shared" si="87"/>
        <v>3.5199999999999996</v>
      </c>
      <c r="AO35" s="2">
        <f t="shared" si="88"/>
        <v>71.34</v>
      </c>
      <c r="AP35" s="2">
        <f t="shared" si="62"/>
        <v>-11.560000000000002</v>
      </c>
      <c r="AR35">
        <v>102</v>
      </c>
      <c r="AS35">
        <v>290</v>
      </c>
      <c r="AT35" s="3">
        <v>0.16</v>
      </c>
      <c r="AU35" s="1">
        <f t="shared" si="89"/>
        <v>3.2</v>
      </c>
      <c r="AV35" s="2">
        <f t="shared" si="90"/>
        <v>66.06</v>
      </c>
      <c r="AW35" s="2">
        <f t="shared" si="63"/>
        <v>5.2800000000000011</v>
      </c>
      <c r="AY35">
        <v>102</v>
      </c>
      <c r="AZ35">
        <v>290</v>
      </c>
      <c r="BA35" s="3">
        <v>0.158</v>
      </c>
      <c r="BB35" s="1">
        <f t="shared" si="91"/>
        <v>3.16</v>
      </c>
      <c r="BC35" s="2">
        <f t="shared" si="92"/>
        <v>66.899999999999991</v>
      </c>
      <c r="BD35" s="2">
        <f t="shared" si="64"/>
        <v>-0.8399999999999892</v>
      </c>
      <c r="BF35">
        <v>102</v>
      </c>
      <c r="BG35">
        <v>290</v>
      </c>
      <c r="BH35" s="3">
        <v>0.14899999999999999</v>
      </c>
      <c r="BI35" s="1">
        <f t="shared" si="93"/>
        <v>2.98</v>
      </c>
      <c r="BJ35" s="2">
        <f t="shared" si="94"/>
        <v>58.800000000000004</v>
      </c>
      <c r="BK35" s="2">
        <f t="shared" si="65"/>
        <v>8.0999999999999872</v>
      </c>
      <c r="BM35">
        <v>102</v>
      </c>
      <c r="BN35">
        <v>290</v>
      </c>
      <c r="BO35" s="3">
        <v>0.14399999999999999</v>
      </c>
      <c r="BP35" s="1">
        <f t="shared" si="95"/>
        <v>2.88</v>
      </c>
      <c r="BQ35" s="2">
        <f t="shared" si="96"/>
        <v>67.52</v>
      </c>
      <c r="BR35" s="2">
        <f t="shared" si="66"/>
        <v>-8.7199999999999918</v>
      </c>
      <c r="BS35" s="3"/>
      <c r="BT35">
        <v>102</v>
      </c>
      <c r="BU35">
        <v>290</v>
      </c>
      <c r="BV35" s="3">
        <v>0.14499999999999999</v>
      </c>
      <c r="BW35" s="1">
        <f t="shared" si="97"/>
        <v>2.9</v>
      </c>
      <c r="BX35" s="2">
        <f t="shared" si="98"/>
        <v>61.300000000000004</v>
      </c>
      <c r="BY35" s="2">
        <f t="shared" si="67"/>
        <v>6.2199999999999918</v>
      </c>
      <c r="CA35">
        <v>102</v>
      </c>
      <c r="CB35">
        <v>290</v>
      </c>
      <c r="CC35" s="3">
        <v>0.14899999999999999</v>
      </c>
      <c r="CD35" s="1">
        <f t="shared" si="99"/>
        <v>2.98</v>
      </c>
      <c r="CE35" s="2">
        <f t="shared" si="100"/>
        <v>57.919999999999987</v>
      </c>
      <c r="CF35" s="2">
        <f t="shared" si="68"/>
        <v>3.3800000000000168</v>
      </c>
      <c r="CH35">
        <v>102</v>
      </c>
      <c r="CI35">
        <v>290</v>
      </c>
      <c r="CJ35" s="3">
        <v>0.15</v>
      </c>
      <c r="CK35" s="1">
        <f t="shared" si="101"/>
        <v>3</v>
      </c>
      <c r="CL35" s="2">
        <f t="shared" si="102"/>
        <v>65.08</v>
      </c>
      <c r="CM35" s="2">
        <f t="shared" si="69"/>
        <v>-7.1600000000000108</v>
      </c>
      <c r="CO35">
        <v>102</v>
      </c>
      <c r="CP35">
        <v>290</v>
      </c>
      <c r="CQ35" s="3">
        <v>0.14099999999999999</v>
      </c>
      <c r="CR35" s="1">
        <f t="shared" si="103"/>
        <v>2.82</v>
      </c>
      <c r="CS35" s="2">
        <f t="shared" si="104"/>
        <v>57.480000000000011</v>
      </c>
      <c r="CT35" s="2">
        <f t="shared" si="70"/>
        <v>7.5999999999999872</v>
      </c>
      <c r="CV35">
        <v>102</v>
      </c>
      <c r="CW35">
        <v>290</v>
      </c>
      <c r="CX35" s="3">
        <v>0.15</v>
      </c>
      <c r="CY35" s="1">
        <f t="shared" si="105"/>
        <v>3</v>
      </c>
      <c r="CZ35" s="2">
        <f t="shared" si="106"/>
        <v>65.760000000000019</v>
      </c>
      <c r="DA35" s="2">
        <f t="shared" si="71"/>
        <v>-8.2800000000000082</v>
      </c>
      <c r="DC35">
        <v>102</v>
      </c>
      <c r="DD35">
        <v>290</v>
      </c>
      <c r="DE35" s="3">
        <v>0.151</v>
      </c>
      <c r="DF35" s="1">
        <f t="shared" si="107"/>
        <v>3.02</v>
      </c>
      <c r="DG35" s="2">
        <f t="shared" si="108"/>
        <v>56.360000000000014</v>
      </c>
      <c r="DH35" s="2">
        <f t="shared" si="72"/>
        <v>9.4000000000000057</v>
      </c>
      <c r="DJ35">
        <v>102</v>
      </c>
      <c r="DK35">
        <v>290</v>
      </c>
      <c r="DL35" s="3">
        <v>0.15</v>
      </c>
      <c r="DM35" s="1">
        <f t="shared" si="109"/>
        <v>3</v>
      </c>
      <c r="DN35" s="2">
        <f t="shared" si="110"/>
        <v>62.88000000000001</v>
      </c>
      <c r="DO35" s="2">
        <f t="shared" si="73"/>
        <v>-6.519999999999996</v>
      </c>
      <c r="DQ35">
        <v>102</v>
      </c>
      <c r="DR35">
        <v>290</v>
      </c>
      <c r="DS35" s="3">
        <v>0.14899999999999999</v>
      </c>
      <c r="DT35" s="1">
        <f t="shared" si="111"/>
        <v>2.98</v>
      </c>
      <c r="DU35" s="2">
        <f t="shared" si="112"/>
        <v>56.379999999999995</v>
      </c>
      <c r="DV35" s="2">
        <f t="shared" si="74"/>
        <v>6.5000000000000142</v>
      </c>
      <c r="DX35">
        <v>102</v>
      </c>
      <c r="DY35">
        <v>290</v>
      </c>
      <c r="DZ35" s="3">
        <v>0.14599999999999999</v>
      </c>
      <c r="EA35" s="1">
        <f t="shared" si="113"/>
        <v>2.92</v>
      </c>
      <c r="EB35" s="2">
        <f t="shared" si="114"/>
        <v>51.5</v>
      </c>
      <c r="EC35" s="2">
        <f t="shared" si="75"/>
        <v>4.8799999999999955</v>
      </c>
      <c r="EE35">
        <v>102</v>
      </c>
      <c r="EF35">
        <v>290</v>
      </c>
      <c r="EG35" s="3">
        <v>0.14000000000000001</v>
      </c>
      <c r="EH35" s="1">
        <f t="shared" si="115"/>
        <v>2.8000000000000003</v>
      </c>
      <c r="EI35" s="2">
        <f t="shared" si="116"/>
        <v>46.92</v>
      </c>
      <c r="EJ35" s="2">
        <f t="shared" si="76"/>
        <v>4.5799999999999983</v>
      </c>
    </row>
    <row r="36" spans="2:140" x14ac:dyDescent="0.25">
      <c r="E36" s="7"/>
      <c r="F36" s="4"/>
      <c r="L36" s="7"/>
      <c r="M36" s="4"/>
      <c r="N36" s="2"/>
      <c r="O36" s="2"/>
      <c r="R36" s="2"/>
      <c r="S36" s="7"/>
      <c r="T36" s="4"/>
      <c r="U36" s="2"/>
      <c r="Z36" s="7"/>
      <c r="AA36" s="4"/>
      <c r="AB36" s="2"/>
      <c r="AG36" s="7"/>
      <c r="AH36" s="4"/>
      <c r="AI36" s="2"/>
      <c r="AN36" s="7"/>
      <c r="AO36" s="4"/>
      <c r="AP36" s="2"/>
      <c r="AU36" s="7"/>
      <c r="AV36" s="4"/>
      <c r="AW36" s="2"/>
      <c r="BB36" s="7"/>
      <c r="BC36" s="4"/>
      <c r="BD36" s="2"/>
      <c r="BI36" s="7"/>
      <c r="BJ36" s="4"/>
      <c r="BK36" s="2"/>
      <c r="BP36" s="7"/>
      <c r="BQ36" s="4"/>
      <c r="BR36" s="2"/>
      <c r="BW36" s="7"/>
      <c r="BX36" s="4"/>
      <c r="BY36" s="2"/>
      <c r="CD36" s="7"/>
      <c r="CE36" s="4"/>
      <c r="CF36" s="2"/>
      <c r="CK36" s="7"/>
      <c r="CL36" s="4"/>
      <c r="CM36" s="2"/>
      <c r="CR36" s="7"/>
      <c r="CS36" s="4"/>
      <c r="CT36" s="2"/>
      <c r="CY36" s="7"/>
      <c r="CZ36" s="4"/>
      <c r="DA36" s="2"/>
      <c r="DF36" s="7"/>
      <c r="DG36" s="4"/>
      <c r="DH36" s="2"/>
      <c r="DM36" s="7"/>
      <c r="DN36" s="4"/>
      <c r="DO36" s="2"/>
      <c r="DT36" s="7"/>
      <c r="DU36" s="4"/>
      <c r="DV36" s="2"/>
      <c r="EA36" s="7"/>
      <c r="EB36" s="4"/>
      <c r="EC36" s="2"/>
      <c r="EH36" s="7"/>
      <c r="EI36" s="4"/>
      <c r="EJ36" s="2"/>
    </row>
    <row r="37" spans="2:140" x14ac:dyDescent="0.25">
      <c r="B37">
        <v>103</v>
      </c>
      <c r="C37">
        <v>10</v>
      </c>
      <c r="D37" s="3">
        <v>0.16</v>
      </c>
      <c r="E37" s="1">
        <f>D37*20</f>
        <v>3.2</v>
      </c>
      <c r="F37" s="2">
        <f>E37</f>
        <v>3.2</v>
      </c>
      <c r="I37">
        <v>103</v>
      </c>
      <c r="J37">
        <v>10</v>
      </c>
      <c r="K37" s="3">
        <v>0.223</v>
      </c>
      <c r="L37" s="1">
        <f>K37*20</f>
        <v>4.46</v>
      </c>
      <c r="M37" s="2">
        <f>L37</f>
        <v>4.46</v>
      </c>
      <c r="N37" s="2">
        <f t="shared" si="22"/>
        <v>-1.2599999999999998</v>
      </c>
      <c r="O37" s="2"/>
      <c r="P37">
        <v>103</v>
      </c>
      <c r="Q37">
        <v>10</v>
      </c>
      <c r="R37" s="3">
        <v>8.6999999999999994E-2</v>
      </c>
      <c r="S37" s="1">
        <f>R37*20</f>
        <v>1.7399999999999998</v>
      </c>
      <c r="T37" s="2">
        <f>S37</f>
        <v>1.7399999999999998</v>
      </c>
      <c r="U37" s="2">
        <f t="shared" ref="U37:U51" si="117">M37-T37</f>
        <v>2.72</v>
      </c>
      <c r="W37">
        <v>103</v>
      </c>
      <c r="X37">
        <v>10</v>
      </c>
      <c r="Y37" s="3">
        <v>0.153</v>
      </c>
      <c r="Z37" s="1">
        <f>Y37*20</f>
        <v>3.06</v>
      </c>
      <c r="AA37" s="2">
        <f>Z37</f>
        <v>3.06</v>
      </c>
      <c r="AB37" s="2">
        <f t="shared" ref="AB37:AB51" si="118">T37-AA37</f>
        <v>-1.3200000000000003</v>
      </c>
      <c r="AD37">
        <v>103</v>
      </c>
      <c r="AE37">
        <v>10</v>
      </c>
      <c r="AF37" s="3">
        <v>8.4000000000000005E-2</v>
      </c>
      <c r="AG37" s="1">
        <f>AF37*20</f>
        <v>1.6800000000000002</v>
      </c>
      <c r="AH37" s="2">
        <f>AG37</f>
        <v>1.6800000000000002</v>
      </c>
      <c r="AI37" s="2">
        <f t="shared" ref="AI37:AI51" si="119">AA37-AH37</f>
        <v>1.38</v>
      </c>
      <c r="AK37">
        <v>103</v>
      </c>
      <c r="AL37">
        <v>10</v>
      </c>
      <c r="AM37" s="3">
        <v>0.192</v>
      </c>
      <c r="AN37" s="1">
        <f>AM37*20</f>
        <v>3.84</v>
      </c>
      <c r="AO37" s="2">
        <f>AN37</f>
        <v>3.84</v>
      </c>
      <c r="AP37" s="2">
        <f t="shared" ref="AP37:AP51" si="120">AH37-AO37</f>
        <v>-2.1599999999999997</v>
      </c>
      <c r="AR37">
        <v>103</v>
      </c>
      <c r="AS37">
        <v>10</v>
      </c>
      <c r="AT37" s="3">
        <v>0.122</v>
      </c>
      <c r="AU37" s="1">
        <f>AT37*20</f>
        <v>2.44</v>
      </c>
      <c r="AV37" s="2">
        <f>AU37</f>
        <v>2.44</v>
      </c>
      <c r="AW37" s="2">
        <f t="shared" ref="AW37:AW51" si="121">AO37-AV37</f>
        <v>1.4</v>
      </c>
      <c r="AY37">
        <v>103</v>
      </c>
      <c r="AZ37">
        <v>10</v>
      </c>
      <c r="BA37" s="3">
        <v>0.186</v>
      </c>
      <c r="BB37" s="1">
        <f>BA37*20</f>
        <v>3.7199999999999998</v>
      </c>
      <c r="BC37" s="2">
        <f>BB37</f>
        <v>3.7199999999999998</v>
      </c>
      <c r="BD37" s="2">
        <f t="shared" ref="BD37:BD51" si="122">AV37-BC37</f>
        <v>-1.2799999999999998</v>
      </c>
      <c r="BF37">
        <v>103</v>
      </c>
      <c r="BG37">
        <v>10</v>
      </c>
      <c r="BH37" s="3">
        <v>9.7000000000000003E-2</v>
      </c>
      <c r="BI37" s="1">
        <f>BH37*20</f>
        <v>1.94</v>
      </c>
      <c r="BJ37" s="2">
        <f>BI37</f>
        <v>1.94</v>
      </c>
      <c r="BK37" s="2">
        <f t="shared" ref="BK37:BK51" si="123">BC37-BJ37</f>
        <v>1.7799999999999998</v>
      </c>
      <c r="BM37">
        <v>103</v>
      </c>
      <c r="BN37">
        <v>10</v>
      </c>
      <c r="BO37" s="3">
        <v>0.20399999999999999</v>
      </c>
      <c r="BP37" s="1">
        <f>BO37*20</f>
        <v>4.08</v>
      </c>
      <c r="BQ37" s="2">
        <f>BP37</f>
        <v>4.08</v>
      </c>
      <c r="BR37" s="2">
        <f t="shared" ref="BR37:BR51" si="124">BJ37-BQ37</f>
        <v>-2.14</v>
      </c>
      <c r="BS37" s="3"/>
      <c r="BT37">
        <v>103</v>
      </c>
      <c r="BU37">
        <v>10</v>
      </c>
      <c r="BV37" s="3">
        <v>0.155</v>
      </c>
      <c r="BW37" s="1">
        <f>BV37*20</f>
        <v>3.1</v>
      </c>
      <c r="BX37" s="2">
        <f>BW37</f>
        <v>3.1</v>
      </c>
      <c r="BY37" s="2">
        <f t="shared" ref="BY37:BY51" si="125">BQ37-BX37</f>
        <v>0.98</v>
      </c>
      <c r="CA37">
        <v>103</v>
      </c>
      <c r="CB37">
        <v>10</v>
      </c>
      <c r="CC37" s="3">
        <v>0.13800000000000001</v>
      </c>
      <c r="CD37" s="1">
        <f>CC37*20</f>
        <v>2.7600000000000002</v>
      </c>
      <c r="CE37" s="2">
        <f>CD37</f>
        <v>2.7600000000000002</v>
      </c>
      <c r="CF37" s="2">
        <f t="shared" ref="CF37:CF51" si="126">BX37-CE37</f>
        <v>0.33999999999999986</v>
      </c>
      <c r="CH37">
        <v>103</v>
      </c>
      <c r="CI37">
        <v>10</v>
      </c>
      <c r="CJ37" s="3">
        <v>0.23400000000000001</v>
      </c>
      <c r="CK37" s="1">
        <f>CJ37*20</f>
        <v>4.6800000000000006</v>
      </c>
      <c r="CL37" s="2">
        <f>CK37</f>
        <v>4.6800000000000006</v>
      </c>
      <c r="CM37" s="2">
        <f t="shared" ref="CM37:CM51" si="127">CE37-CL37</f>
        <v>-1.9200000000000004</v>
      </c>
      <c r="CO37">
        <v>103</v>
      </c>
      <c r="CP37">
        <v>10</v>
      </c>
      <c r="CQ37" s="3">
        <v>0.17</v>
      </c>
      <c r="CR37" s="1">
        <f>CQ37*20</f>
        <v>3.4000000000000004</v>
      </c>
      <c r="CS37" s="2">
        <f>CR37</f>
        <v>3.4000000000000004</v>
      </c>
      <c r="CT37" s="2">
        <f t="shared" ref="CT37:CT51" si="128">CL37-CS37</f>
        <v>1.2800000000000002</v>
      </c>
      <c r="CV37">
        <v>103</v>
      </c>
      <c r="CW37">
        <v>10</v>
      </c>
      <c r="CX37" s="3">
        <v>0.26100000000000001</v>
      </c>
      <c r="CY37" s="1">
        <f>CX37*20</f>
        <v>5.2200000000000006</v>
      </c>
      <c r="CZ37" s="2">
        <f>CY37</f>
        <v>5.2200000000000006</v>
      </c>
      <c r="DA37" s="2">
        <f t="shared" ref="DA37:DA51" si="129">CS37-CZ37</f>
        <v>-1.8200000000000003</v>
      </c>
      <c r="DC37">
        <v>103</v>
      </c>
      <c r="DD37">
        <v>10</v>
      </c>
      <c r="DE37" s="3">
        <v>0.152</v>
      </c>
      <c r="DF37" s="1">
        <f>DE37*20</f>
        <v>3.04</v>
      </c>
      <c r="DG37" s="2">
        <f>DF37</f>
        <v>3.04</v>
      </c>
      <c r="DH37" s="2">
        <f t="shared" ref="DH37:DH51" si="130">CZ37-DG37</f>
        <v>2.1800000000000006</v>
      </c>
      <c r="DJ37">
        <v>103</v>
      </c>
      <c r="DK37">
        <v>10</v>
      </c>
      <c r="DL37" s="3">
        <v>0.22500000000000001</v>
      </c>
      <c r="DM37" s="1">
        <f>DL37*20</f>
        <v>4.5</v>
      </c>
      <c r="DN37" s="2">
        <f>DM37</f>
        <v>4.5</v>
      </c>
      <c r="DO37" s="2">
        <f t="shared" ref="DO37:DO51" si="131">DG37-DN37</f>
        <v>-1.46</v>
      </c>
      <c r="DQ37">
        <v>103</v>
      </c>
      <c r="DR37">
        <v>10</v>
      </c>
      <c r="DS37" s="3">
        <v>0.158</v>
      </c>
      <c r="DT37" s="1">
        <f>DS37*20</f>
        <v>3.16</v>
      </c>
      <c r="DU37" s="2">
        <f>DT37</f>
        <v>3.16</v>
      </c>
      <c r="DV37" s="2">
        <f t="shared" ref="DV37:DV51" si="132">DN37-DU37</f>
        <v>1.3399999999999999</v>
      </c>
      <c r="DX37">
        <v>103</v>
      </c>
      <c r="DY37">
        <v>10</v>
      </c>
      <c r="DZ37" s="3">
        <v>0.13100000000000001</v>
      </c>
      <c r="EA37" s="1">
        <f>DZ37*20</f>
        <v>2.62</v>
      </c>
      <c r="EB37" s="2">
        <f>EA37</f>
        <v>2.62</v>
      </c>
      <c r="EC37" s="2">
        <f t="shared" ref="EC37:EC51" si="133">DU37-EB37</f>
        <v>0.54</v>
      </c>
      <c r="EE37">
        <v>103</v>
      </c>
      <c r="EF37">
        <v>10</v>
      </c>
      <c r="EG37" s="3">
        <v>0.129</v>
      </c>
      <c r="EH37" s="1">
        <f>EG37*20</f>
        <v>2.58</v>
      </c>
      <c r="EI37" s="2">
        <f>EH37</f>
        <v>2.58</v>
      </c>
      <c r="EJ37" s="2">
        <f t="shared" ref="EJ37:EJ51" si="134">EB37-EI37</f>
        <v>4.0000000000000036E-2</v>
      </c>
    </row>
    <row r="38" spans="2:140" x14ac:dyDescent="0.25">
      <c r="B38">
        <v>103</v>
      </c>
      <c r="C38">
        <v>30</v>
      </c>
      <c r="D38" s="3">
        <v>0.218</v>
      </c>
      <c r="E38" s="1">
        <f t="shared" ref="E38:E51" si="135">D38*20</f>
        <v>4.3600000000000003</v>
      </c>
      <c r="F38" s="2">
        <f t="shared" ref="F38:F51" si="136">F37+E38</f>
        <v>7.5600000000000005</v>
      </c>
      <c r="I38">
        <v>103</v>
      </c>
      <c r="J38">
        <v>30</v>
      </c>
      <c r="K38" s="3">
        <v>0.252</v>
      </c>
      <c r="L38" s="1">
        <f t="shared" ref="L38:L51" si="137">K38*20</f>
        <v>5.04</v>
      </c>
      <c r="M38" s="2">
        <f t="shared" ref="M38:M51" si="138">M37+L38</f>
        <v>9.5</v>
      </c>
      <c r="N38" s="2">
        <f t="shared" si="22"/>
        <v>-1.9399999999999995</v>
      </c>
      <c r="O38" s="2"/>
      <c r="P38">
        <v>103</v>
      </c>
      <c r="Q38">
        <v>30</v>
      </c>
      <c r="R38" s="3">
        <v>0.21</v>
      </c>
      <c r="S38" s="1">
        <f t="shared" ref="S38:S51" si="139">R38*20</f>
        <v>4.2</v>
      </c>
      <c r="T38" s="2">
        <f t="shared" ref="T38:T51" si="140">T37+S38</f>
        <v>5.9399999999999995</v>
      </c>
      <c r="U38" s="2">
        <f t="shared" si="117"/>
        <v>3.5600000000000005</v>
      </c>
      <c r="W38">
        <v>103</v>
      </c>
      <c r="X38">
        <v>30</v>
      </c>
      <c r="Y38" s="3">
        <v>0.23300000000000001</v>
      </c>
      <c r="Z38" s="1">
        <f t="shared" ref="Z38:Z51" si="141">Y38*20</f>
        <v>4.66</v>
      </c>
      <c r="AA38" s="2">
        <f t="shared" ref="AA38:AA51" si="142">AA37+Z38</f>
        <v>7.7200000000000006</v>
      </c>
      <c r="AB38" s="2">
        <f t="shared" si="118"/>
        <v>-1.7800000000000011</v>
      </c>
      <c r="AD38">
        <v>103</v>
      </c>
      <c r="AE38">
        <v>30</v>
      </c>
      <c r="AF38" s="3">
        <v>0.17499999999999999</v>
      </c>
      <c r="AG38" s="1">
        <f t="shared" ref="AG38:AG51" si="143">AF38*20</f>
        <v>3.5</v>
      </c>
      <c r="AH38" s="2">
        <f t="shared" ref="AH38:AH51" si="144">AH37+AG38</f>
        <v>5.18</v>
      </c>
      <c r="AI38" s="2">
        <f t="shared" si="119"/>
        <v>2.5400000000000009</v>
      </c>
      <c r="AK38">
        <v>103</v>
      </c>
      <c r="AL38">
        <v>30</v>
      </c>
      <c r="AM38" s="3">
        <v>0.24199999999999999</v>
      </c>
      <c r="AN38" s="1">
        <f t="shared" ref="AN38:AN51" si="145">AM38*20</f>
        <v>4.84</v>
      </c>
      <c r="AO38" s="2">
        <f t="shared" ref="AO38:AO51" si="146">AO37+AN38</f>
        <v>8.68</v>
      </c>
      <c r="AP38" s="2">
        <f t="shared" si="120"/>
        <v>-3.5</v>
      </c>
      <c r="AR38">
        <v>103</v>
      </c>
      <c r="AS38">
        <v>30</v>
      </c>
      <c r="AT38" s="3">
        <v>0.183</v>
      </c>
      <c r="AU38" s="1">
        <f t="shared" ref="AU38:AU51" si="147">AT38*20</f>
        <v>3.66</v>
      </c>
      <c r="AV38" s="2">
        <f t="shared" ref="AV38:AV51" si="148">AV37+AU38</f>
        <v>6.1</v>
      </c>
      <c r="AW38" s="2">
        <f t="shared" si="121"/>
        <v>2.58</v>
      </c>
      <c r="AY38">
        <v>103</v>
      </c>
      <c r="AZ38">
        <v>30</v>
      </c>
      <c r="BA38" s="3">
        <v>0.22500000000000001</v>
      </c>
      <c r="BB38" s="1">
        <f t="shared" ref="BB38:BB51" si="149">BA38*20</f>
        <v>4.5</v>
      </c>
      <c r="BC38" s="2">
        <f t="shared" ref="BC38:BC51" si="150">BC37+BB38</f>
        <v>8.2199999999999989</v>
      </c>
      <c r="BD38" s="2">
        <f t="shared" si="122"/>
        <v>-2.1199999999999992</v>
      </c>
      <c r="BF38">
        <v>103</v>
      </c>
      <c r="BG38">
        <v>30</v>
      </c>
      <c r="BH38" s="3">
        <v>0.129</v>
      </c>
      <c r="BI38" s="1">
        <f t="shared" ref="BI38:BI51" si="151">BH38*20</f>
        <v>2.58</v>
      </c>
      <c r="BJ38" s="2">
        <f t="shared" ref="BJ38:BJ51" si="152">BJ37+BI38</f>
        <v>4.5199999999999996</v>
      </c>
      <c r="BK38" s="2">
        <f t="shared" si="123"/>
        <v>3.6999999999999993</v>
      </c>
      <c r="BM38">
        <v>103</v>
      </c>
      <c r="BN38">
        <v>30</v>
      </c>
      <c r="BO38" s="3">
        <v>0.24199999999999999</v>
      </c>
      <c r="BP38" s="1">
        <f t="shared" ref="BP38:BP51" si="153">BO38*20</f>
        <v>4.84</v>
      </c>
      <c r="BQ38" s="2">
        <f t="shared" ref="BQ38:BQ51" si="154">BQ37+BP38</f>
        <v>8.92</v>
      </c>
      <c r="BR38" s="2">
        <f t="shared" si="124"/>
        <v>-4.4000000000000004</v>
      </c>
      <c r="BS38" s="3"/>
      <c r="BT38">
        <v>103</v>
      </c>
      <c r="BU38">
        <v>30</v>
      </c>
      <c r="BV38" s="3">
        <v>0.182</v>
      </c>
      <c r="BW38" s="1">
        <f t="shared" ref="BW38:BW51" si="155">BV38*20</f>
        <v>3.6399999999999997</v>
      </c>
      <c r="BX38" s="2">
        <f t="shared" ref="BX38:BX51" si="156">BX37+BW38</f>
        <v>6.74</v>
      </c>
      <c r="BY38" s="2">
        <f t="shared" si="125"/>
        <v>2.1799999999999997</v>
      </c>
      <c r="CA38">
        <v>103</v>
      </c>
      <c r="CB38">
        <v>30</v>
      </c>
      <c r="CC38" s="3">
        <v>0.17100000000000001</v>
      </c>
      <c r="CD38" s="1">
        <f t="shared" ref="CD38:CD51" si="157">CC38*20</f>
        <v>3.4200000000000004</v>
      </c>
      <c r="CE38" s="2">
        <f t="shared" ref="CE38:CE51" si="158">CE37+CD38</f>
        <v>6.1800000000000006</v>
      </c>
      <c r="CF38" s="2">
        <f t="shared" si="126"/>
        <v>0.55999999999999961</v>
      </c>
      <c r="CH38">
        <v>103</v>
      </c>
      <c r="CI38">
        <v>30</v>
      </c>
      <c r="CJ38" s="3">
        <v>0.246</v>
      </c>
      <c r="CK38" s="1">
        <f t="shared" ref="CK38:CK51" si="159">CJ38*20</f>
        <v>4.92</v>
      </c>
      <c r="CL38" s="2">
        <f t="shared" ref="CL38:CL51" si="160">CL37+CK38</f>
        <v>9.6000000000000014</v>
      </c>
      <c r="CM38" s="2">
        <f t="shared" si="127"/>
        <v>-3.4200000000000008</v>
      </c>
      <c r="CO38">
        <v>103</v>
      </c>
      <c r="CP38">
        <v>30</v>
      </c>
      <c r="CQ38" s="3">
        <v>0.17799999999999999</v>
      </c>
      <c r="CR38" s="1">
        <f t="shared" ref="CR38:CR51" si="161">CQ38*20</f>
        <v>3.5599999999999996</v>
      </c>
      <c r="CS38" s="2">
        <f t="shared" ref="CS38:CS51" si="162">CS37+CR38</f>
        <v>6.96</v>
      </c>
      <c r="CT38" s="2">
        <f t="shared" si="128"/>
        <v>2.6400000000000015</v>
      </c>
      <c r="CV38">
        <v>103</v>
      </c>
      <c r="CW38">
        <v>30</v>
      </c>
      <c r="CX38" s="3">
        <v>0.28299999999999997</v>
      </c>
      <c r="CY38" s="1">
        <f t="shared" ref="CY38:CY51" si="163">CX38*20</f>
        <v>5.6599999999999993</v>
      </c>
      <c r="CZ38" s="2">
        <f t="shared" ref="CZ38:CZ51" si="164">CZ37+CY38</f>
        <v>10.879999999999999</v>
      </c>
      <c r="DA38" s="2">
        <f t="shared" si="129"/>
        <v>-3.919999999999999</v>
      </c>
      <c r="DC38">
        <v>103</v>
      </c>
      <c r="DD38">
        <v>30</v>
      </c>
      <c r="DE38" s="3">
        <v>0.187</v>
      </c>
      <c r="DF38" s="1">
        <f t="shared" ref="DF38:DF51" si="165">DE38*20</f>
        <v>3.74</v>
      </c>
      <c r="DG38" s="2">
        <f t="shared" ref="DG38:DG51" si="166">DG37+DF38</f>
        <v>6.78</v>
      </c>
      <c r="DH38" s="2">
        <f t="shared" si="130"/>
        <v>4.0999999999999988</v>
      </c>
      <c r="DJ38">
        <v>103</v>
      </c>
      <c r="DK38">
        <v>30</v>
      </c>
      <c r="DL38" s="3">
        <v>0.251</v>
      </c>
      <c r="DM38" s="1">
        <f t="shared" ref="DM38:DM51" si="167">DL38*20</f>
        <v>5.0199999999999996</v>
      </c>
      <c r="DN38" s="2">
        <f t="shared" ref="DN38:DN51" si="168">DN37+DM38</f>
        <v>9.52</v>
      </c>
      <c r="DO38" s="2">
        <f t="shared" si="131"/>
        <v>-2.7399999999999993</v>
      </c>
      <c r="DQ38">
        <v>103</v>
      </c>
      <c r="DR38">
        <v>30</v>
      </c>
      <c r="DS38" s="3">
        <v>0.185</v>
      </c>
      <c r="DT38" s="1">
        <f t="shared" ref="DT38:DT51" si="169">DS38*20</f>
        <v>3.7</v>
      </c>
      <c r="DU38" s="2">
        <f t="shared" ref="DU38:DU51" si="170">DU37+DT38</f>
        <v>6.86</v>
      </c>
      <c r="DV38" s="2">
        <f t="shared" si="132"/>
        <v>2.6599999999999993</v>
      </c>
      <c r="DX38">
        <v>103</v>
      </c>
      <c r="DY38">
        <v>30</v>
      </c>
      <c r="DZ38" s="3">
        <v>0.16800000000000001</v>
      </c>
      <c r="EA38" s="1">
        <f t="shared" ref="EA38:EA51" si="171">DZ38*20</f>
        <v>3.3600000000000003</v>
      </c>
      <c r="EB38" s="2">
        <f t="shared" ref="EB38:EB51" si="172">EB37+EA38</f>
        <v>5.98</v>
      </c>
      <c r="EC38" s="2">
        <f t="shared" si="133"/>
        <v>0.87999999999999989</v>
      </c>
      <c r="EE38">
        <v>103</v>
      </c>
      <c r="EF38">
        <v>30</v>
      </c>
      <c r="EG38" s="3">
        <v>0.14499999999999999</v>
      </c>
      <c r="EH38" s="1">
        <f t="shared" ref="EH38:EH51" si="173">EG38*20</f>
        <v>2.9</v>
      </c>
      <c r="EI38" s="2">
        <f t="shared" ref="EI38:EI51" si="174">EI37+EH38</f>
        <v>5.48</v>
      </c>
      <c r="EJ38" s="2">
        <f t="shared" si="134"/>
        <v>0.5</v>
      </c>
    </row>
    <row r="39" spans="2:140" x14ac:dyDescent="0.25">
      <c r="B39">
        <v>103</v>
      </c>
      <c r="C39">
        <v>50</v>
      </c>
      <c r="D39" s="3">
        <v>0.22</v>
      </c>
      <c r="E39" s="1">
        <f t="shared" si="135"/>
        <v>4.4000000000000004</v>
      </c>
      <c r="F39" s="2">
        <f t="shared" si="136"/>
        <v>11.96</v>
      </c>
      <c r="I39">
        <v>103</v>
      </c>
      <c r="J39">
        <v>50</v>
      </c>
      <c r="K39" s="3">
        <v>0.24199999999999999</v>
      </c>
      <c r="L39" s="1">
        <f t="shared" si="137"/>
        <v>4.84</v>
      </c>
      <c r="M39" s="2">
        <f t="shared" si="138"/>
        <v>14.34</v>
      </c>
      <c r="N39" s="2">
        <f t="shared" si="22"/>
        <v>-2.379999999999999</v>
      </c>
      <c r="O39" s="2"/>
      <c r="P39">
        <v>103</v>
      </c>
      <c r="Q39">
        <v>50</v>
      </c>
      <c r="R39" s="3">
        <v>0.222</v>
      </c>
      <c r="S39" s="1">
        <f t="shared" si="139"/>
        <v>4.4400000000000004</v>
      </c>
      <c r="T39" s="2">
        <f t="shared" si="140"/>
        <v>10.379999999999999</v>
      </c>
      <c r="U39" s="2">
        <f t="shared" si="117"/>
        <v>3.9600000000000009</v>
      </c>
      <c r="W39">
        <v>103</v>
      </c>
      <c r="X39">
        <v>50</v>
      </c>
      <c r="Y39" s="3">
        <v>0.23400000000000001</v>
      </c>
      <c r="Z39" s="1">
        <f t="shared" si="141"/>
        <v>4.6800000000000006</v>
      </c>
      <c r="AA39" s="2">
        <f t="shared" si="142"/>
        <v>12.400000000000002</v>
      </c>
      <c r="AB39" s="2">
        <f t="shared" si="118"/>
        <v>-2.0200000000000031</v>
      </c>
      <c r="AD39">
        <v>103</v>
      </c>
      <c r="AE39">
        <v>50</v>
      </c>
      <c r="AF39" s="3">
        <v>0.19600000000000001</v>
      </c>
      <c r="AG39" s="1">
        <f t="shared" si="143"/>
        <v>3.92</v>
      </c>
      <c r="AH39" s="2">
        <f t="shared" si="144"/>
        <v>9.1</v>
      </c>
      <c r="AI39" s="2">
        <f t="shared" si="119"/>
        <v>3.3000000000000025</v>
      </c>
      <c r="AK39">
        <v>103</v>
      </c>
      <c r="AL39">
        <v>50</v>
      </c>
      <c r="AM39" s="3">
        <v>0.23899999999999999</v>
      </c>
      <c r="AN39" s="1">
        <f t="shared" si="145"/>
        <v>4.7799999999999994</v>
      </c>
      <c r="AO39" s="2">
        <f t="shared" si="146"/>
        <v>13.459999999999999</v>
      </c>
      <c r="AP39" s="2">
        <f t="shared" si="120"/>
        <v>-4.3599999999999994</v>
      </c>
      <c r="AR39">
        <v>103</v>
      </c>
      <c r="AS39">
        <v>50</v>
      </c>
      <c r="AT39" s="3">
        <v>0.2</v>
      </c>
      <c r="AU39" s="1">
        <f t="shared" si="147"/>
        <v>4</v>
      </c>
      <c r="AV39" s="2">
        <f t="shared" si="148"/>
        <v>10.1</v>
      </c>
      <c r="AW39" s="2">
        <f t="shared" si="121"/>
        <v>3.3599999999999994</v>
      </c>
      <c r="AY39">
        <v>103</v>
      </c>
      <c r="AZ39">
        <v>50</v>
      </c>
      <c r="BA39" s="3">
        <v>0.189</v>
      </c>
      <c r="BB39" s="1">
        <f t="shared" si="149"/>
        <v>3.7800000000000002</v>
      </c>
      <c r="BC39" s="2">
        <f t="shared" si="150"/>
        <v>12</v>
      </c>
      <c r="BD39" s="2">
        <f t="shared" si="122"/>
        <v>-1.9000000000000004</v>
      </c>
      <c r="BF39">
        <v>103</v>
      </c>
      <c r="BG39">
        <v>50</v>
      </c>
      <c r="BH39" s="3">
        <v>0.13400000000000001</v>
      </c>
      <c r="BI39" s="1">
        <f t="shared" si="151"/>
        <v>2.68</v>
      </c>
      <c r="BJ39" s="2">
        <f t="shared" si="152"/>
        <v>7.1999999999999993</v>
      </c>
      <c r="BK39" s="2">
        <f t="shared" si="123"/>
        <v>4.8000000000000007</v>
      </c>
      <c r="BM39">
        <v>103</v>
      </c>
      <c r="BN39">
        <v>50</v>
      </c>
      <c r="BO39" s="3">
        <v>0.23699999999999999</v>
      </c>
      <c r="BP39" s="1">
        <f t="shared" si="153"/>
        <v>4.74</v>
      </c>
      <c r="BQ39" s="2">
        <f t="shared" si="154"/>
        <v>13.66</v>
      </c>
      <c r="BR39" s="2">
        <f t="shared" si="124"/>
        <v>-6.4600000000000009</v>
      </c>
      <c r="BS39" s="3"/>
      <c r="BT39">
        <v>103</v>
      </c>
      <c r="BU39">
        <v>50</v>
      </c>
      <c r="BV39" s="3">
        <v>0.187</v>
      </c>
      <c r="BW39" s="1">
        <f t="shared" si="155"/>
        <v>3.74</v>
      </c>
      <c r="BX39" s="2">
        <f t="shared" si="156"/>
        <v>10.48</v>
      </c>
      <c r="BY39" s="2">
        <f t="shared" si="125"/>
        <v>3.1799999999999997</v>
      </c>
      <c r="CA39">
        <v>103</v>
      </c>
      <c r="CB39">
        <v>50</v>
      </c>
      <c r="CC39" s="3">
        <v>0.17299999999999999</v>
      </c>
      <c r="CD39" s="1">
        <f t="shared" si="157"/>
        <v>3.46</v>
      </c>
      <c r="CE39" s="2">
        <f t="shared" si="158"/>
        <v>9.64</v>
      </c>
      <c r="CF39" s="2">
        <f t="shared" si="126"/>
        <v>0.83999999999999986</v>
      </c>
      <c r="CH39">
        <v>103</v>
      </c>
      <c r="CI39">
        <v>50</v>
      </c>
      <c r="CJ39" s="3">
        <v>0.24199999999999999</v>
      </c>
      <c r="CK39" s="1">
        <f t="shared" si="159"/>
        <v>4.84</v>
      </c>
      <c r="CL39" s="2">
        <f t="shared" si="160"/>
        <v>14.440000000000001</v>
      </c>
      <c r="CM39" s="2">
        <f t="shared" si="127"/>
        <v>-4.8000000000000007</v>
      </c>
      <c r="CO39">
        <v>103</v>
      </c>
      <c r="CP39">
        <v>50</v>
      </c>
      <c r="CQ39" s="3">
        <v>0.17100000000000001</v>
      </c>
      <c r="CR39" s="1">
        <f t="shared" si="161"/>
        <v>3.4200000000000004</v>
      </c>
      <c r="CS39" s="2">
        <f t="shared" si="162"/>
        <v>10.38</v>
      </c>
      <c r="CT39" s="2">
        <f t="shared" si="128"/>
        <v>4.0600000000000005</v>
      </c>
      <c r="CV39">
        <v>103</v>
      </c>
      <c r="CW39">
        <v>50</v>
      </c>
      <c r="CX39" s="3">
        <v>0.26800000000000002</v>
      </c>
      <c r="CY39" s="1">
        <f t="shared" si="163"/>
        <v>5.36</v>
      </c>
      <c r="CZ39" s="2">
        <f t="shared" si="164"/>
        <v>16.239999999999998</v>
      </c>
      <c r="DA39" s="2">
        <f t="shared" si="129"/>
        <v>-5.8599999999999977</v>
      </c>
      <c r="DC39">
        <v>103</v>
      </c>
      <c r="DD39">
        <v>50</v>
      </c>
      <c r="DE39" s="3">
        <v>0.187</v>
      </c>
      <c r="DF39" s="1">
        <f t="shared" si="165"/>
        <v>3.74</v>
      </c>
      <c r="DG39" s="2">
        <f t="shared" si="166"/>
        <v>10.52</v>
      </c>
      <c r="DH39" s="2">
        <f t="shared" si="130"/>
        <v>5.7199999999999989</v>
      </c>
      <c r="DJ39">
        <v>103</v>
      </c>
      <c r="DK39">
        <v>50</v>
      </c>
      <c r="DL39" s="3">
        <v>0.24099999999999999</v>
      </c>
      <c r="DM39" s="1">
        <f t="shared" si="167"/>
        <v>4.82</v>
      </c>
      <c r="DN39" s="2">
        <f t="shared" si="168"/>
        <v>14.34</v>
      </c>
      <c r="DO39" s="2">
        <f t="shared" si="131"/>
        <v>-3.8200000000000003</v>
      </c>
      <c r="DQ39">
        <v>103</v>
      </c>
      <c r="DR39">
        <v>50</v>
      </c>
      <c r="DS39" s="3">
        <v>0.185</v>
      </c>
      <c r="DT39" s="1">
        <f t="shared" si="169"/>
        <v>3.7</v>
      </c>
      <c r="DU39" s="2">
        <f t="shared" si="170"/>
        <v>10.56</v>
      </c>
      <c r="DV39" s="2">
        <f t="shared" si="132"/>
        <v>3.7799999999999994</v>
      </c>
      <c r="DX39">
        <v>103</v>
      </c>
      <c r="DY39">
        <v>50</v>
      </c>
      <c r="DZ39" s="3">
        <v>0.151</v>
      </c>
      <c r="EA39" s="1">
        <f t="shared" si="171"/>
        <v>3.02</v>
      </c>
      <c r="EB39" s="2">
        <f t="shared" si="172"/>
        <v>9</v>
      </c>
      <c r="EC39" s="2">
        <f t="shared" si="133"/>
        <v>1.5600000000000005</v>
      </c>
      <c r="EE39">
        <v>103</v>
      </c>
      <c r="EF39">
        <v>50</v>
      </c>
      <c r="EG39" s="3">
        <v>0.14199999999999999</v>
      </c>
      <c r="EH39" s="1">
        <f t="shared" si="173"/>
        <v>2.84</v>
      </c>
      <c r="EI39" s="2">
        <f t="shared" si="174"/>
        <v>8.32</v>
      </c>
      <c r="EJ39" s="2">
        <f t="shared" si="134"/>
        <v>0.67999999999999972</v>
      </c>
    </row>
    <row r="40" spans="2:140" x14ac:dyDescent="0.25">
      <c r="B40">
        <v>103</v>
      </c>
      <c r="C40">
        <v>70</v>
      </c>
      <c r="D40" s="3">
        <v>0.22600000000000001</v>
      </c>
      <c r="E40" s="1">
        <f t="shared" si="135"/>
        <v>4.5200000000000005</v>
      </c>
      <c r="F40" s="2">
        <f t="shared" si="136"/>
        <v>16.48</v>
      </c>
      <c r="I40">
        <v>103</v>
      </c>
      <c r="J40">
        <v>70</v>
      </c>
      <c r="K40" s="3">
        <v>0.247</v>
      </c>
      <c r="L40" s="1">
        <f t="shared" si="137"/>
        <v>4.9399999999999995</v>
      </c>
      <c r="M40" s="2">
        <f t="shared" si="138"/>
        <v>19.28</v>
      </c>
      <c r="N40" s="2">
        <f t="shared" si="22"/>
        <v>-2.8000000000000007</v>
      </c>
      <c r="O40" s="2"/>
      <c r="P40">
        <v>103</v>
      </c>
      <c r="Q40">
        <v>70</v>
      </c>
      <c r="R40" s="3">
        <v>0.215</v>
      </c>
      <c r="S40" s="1">
        <f t="shared" si="139"/>
        <v>4.3</v>
      </c>
      <c r="T40" s="2">
        <f t="shared" si="140"/>
        <v>14.68</v>
      </c>
      <c r="U40" s="2">
        <f t="shared" si="117"/>
        <v>4.6000000000000014</v>
      </c>
      <c r="W40">
        <v>103</v>
      </c>
      <c r="X40">
        <v>70</v>
      </c>
      <c r="Y40" s="3">
        <v>0.23200000000000001</v>
      </c>
      <c r="Z40" s="1">
        <f t="shared" si="141"/>
        <v>4.6400000000000006</v>
      </c>
      <c r="AA40" s="2">
        <f t="shared" si="142"/>
        <v>17.040000000000003</v>
      </c>
      <c r="AB40" s="2">
        <f t="shared" si="118"/>
        <v>-2.360000000000003</v>
      </c>
      <c r="AD40">
        <v>103</v>
      </c>
      <c r="AE40">
        <v>70</v>
      </c>
      <c r="AF40" s="3">
        <v>0.20499999999999999</v>
      </c>
      <c r="AG40" s="1">
        <f t="shared" si="143"/>
        <v>4.0999999999999996</v>
      </c>
      <c r="AH40" s="2">
        <f t="shared" si="144"/>
        <v>13.2</v>
      </c>
      <c r="AI40" s="2">
        <f t="shared" si="119"/>
        <v>3.8400000000000034</v>
      </c>
      <c r="AK40">
        <v>103</v>
      </c>
      <c r="AL40">
        <v>70</v>
      </c>
      <c r="AM40" s="3">
        <v>0.23400000000000001</v>
      </c>
      <c r="AN40" s="1">
        <f t="shared" si="145"/>
        <v>4.6800000000000006</v>
      </c>
      <c r="AO40" s="2">
        <f t="shared" si="146"/>
        <v>18.14</v>
      </c>
      <c r="AP40" s="2">
        <f t="shared" si="120"/>
        <v>-4.9400000000000013</v>
      </c>
      <c r="AR40">
        <v>103</v>
      </c>
      <c r="AS40">
        <v>70</v>
      </c>
      <c r="AT40" s="3">
        <v>0.214</v>
      </c>
      <c r="AU40" s="1">
        <f t="shared" si="147"/>
        <v>4.28</v>
      </c>
      <c r="AV40" s="2">
        <f t="shared" si="148"/>
        <v>14.379999999999999</v>
      </c>
      <c r="AW40" s="2">
        <f t="shared" si="121"/>
        <v>3.7600000000000016</v>
      </c>
      <c r="AY40">
        <v>103</v>
      </c>
      <c r="AZ40">
        <v>70</v>
      </c>
      <c r="BA40" s="3">
        <v>0.19600000000000001</v>
      </c>
      <c r="BB40" s="1">
        <f t="shared" si="149"/>
        <v>3.92</v>
      </c>
      <c r="BC40" s="2">
        <f t="shared" si="150"/>
        <v>15.92</v>
      </c>
      <c r="BD40" s="2">
        <f t="shared" si="122"/>
        <v>-1.5400000000000009</v>
      </c>
      <c r="BF40">
        <v>103</v>
      </c>
      <c r="BG40">
        <v>70</v>
      </c>
      <c r="BH40" s="3">
        <v>0.13300000000000001</v>
      </c>
      <c r="BI40" s="1">
        <f t="shared" si="151"/>
        <v>2.66</v>
      </c>
      <c r="BJ40" s="2">
        <f t="shared" si="152"/>
        <v>9.86</v>
      </c>
      <c r="BK40" s="2">
        <f t="shared" si="123"/>
        <v>6.0600000000000005</v>
      </c>
      <c r="BM40">
        <v>103</v>
      </c>
      <c r="BN40">
        <v>70</v>
      </c>
      <c r="BO40" s="3">
        <v>0.22600000000000001</v>
      </c>
      <c r="BP40" s="1">
        <f t="shared" si="153"/>
        <v>4.5200000000000005</v>
      </c>
      <c r="BQ40" s="2">
        <f t="shared" si="154"/>
        <v>18.18</v>
      </c>
      <c r="BR40" s="2">
        <f t="shared" si="124"/>
        <v>-8.32</v>
      </c>
      <c r="BS40" s="3"/>
      <c r="BT40">
        <v>103</v>
      </c>
      <c r="BU40">
        <v>70</v>
      </c>
      <c r="BV40" s="3">
        <v>0.188</v>
      </c>
      <c r="BW40" s="1">
        <f t="shared" si="155"/>
        <v>3.76</v>
      </c>
      <c r="BX40" s="2">
        <f t="shared" si="156"/>
        <v>14.24</v>
      </c>
      <c r="BY40" s="2">
        <f t="shared" si="125"/>
        <v>3.9399999999999995</v>
      </c>
      <c r="CA40">
        <v>103</v>
      </c>
      <c r="CB40">
        <v>70</v>
      </c>
      <c r="CC40" s="3">
        <v>0.17299999999999999</v>
      </c>
      <c r="CD40" s="1">
        <f t="shared" si="157"/>
        <v>3.46</v>
      </c>
      <c r="CE40" s="2">
        <f t="shared" si="158"/>
        <v>13.100000000000001</v>
      </c>
      <c r="CF40" s="2">
        <f t="shared" si="126"/>
        <v>1.1399999999999988</v>
      </c>
      <c r="CH40">
        <v>103</v>
      </c>
      <c r="CI40">
        <v>70</v>
      </c>
      <c r="CJ40" s="3">
        <v>0.249</v>
      </c>
      <c r="CK40" s="1">
        <f t="shared" si="159"/>
        <v>4.9800000000000004</v>
      </c>
      <c r="CL40" s="2">
        <f t="shared" si="160"/>
        <v>19.420000000000002</v>
      </c>
      <c r="CM40" s="2">
        <f t="shared" si="127"/>
        <v>-6.32</v>
      </c>
      <c r="CO40">
        <v>103</v>
      </c>
      <c r="CP40">
        <v>70</v>
      </c>
      <c r="CQ40" s="3">
        <v>0.216</v>
      </c>
      <c r="CR40" s="1">
        <f t="shared" si="161"/>
        <v>4.32</v>
      </c>
      <c r="CS40" s="2">
        <f t="shared" si="162"/>
        <v>14.700000000000001</v>
      </c>
      <c r="CT40" s="2">
        <f t="shared" si="128"/>
        <v>4.7200000000000006</v>
      </c>
      <c r="CV40">
        <v>103</v>
      </c>
      <c r="CW40">
        <v>70</v>
      </c>
      <c r="CX40" s="3">
        <v>0.26</v>
      </c>
      <c r="CY40" s="1">
        <f t="shared" si="163"/>
        <v>5.2</v>
      </c>
      <c r="CZ40" s="2">
        <f t="shared" si="164"/>
        <v>21.439999999999998</v>
      </c>
      <c r="DA40" s="2">
        <f t="shared" si="129"/>
        <v>-6.7399999999999967</v>
      </c>
      <c r="DC40">
        <v>103</v>
      </c>
      <c r="DD40">
        <v>70</v>
      </c>
      <c r="DE40" s="3">
        <v>0.186</v>
      </c>
      <c r="DF40" s="1">
        <f t="shared" si="165"/>
        <v>3.7199999999999998</v>
      </c>
      <c r="DG40" s="2">
        <f t="shared" si="166"/>
        <v>14.239999999999998</v>
      </c>
      <c r="DH40" s="2">
        <f t="shared" si="130"/>
        <v>7.1999999999999993</v>
      </c>
      <c r="DJ40">
        <v>103</v>
      </c>
      <c r="DK40">
        <v>70</v>
      </c>
      <c r="DL40" s="3">
        <v>0.24199999999999999</v>
      </c>
      <c r="DM40" s="1">
        <f t="shared" si="167"/>
        <v>4.84</v>
      </c>
      <c r="DN40" s="2">
        <f t="shared" si="168"/>
        <v>19.18</v>
      </c>
      <c r="DO40" s="2">
        <f t="shared" si="131"/>
        <v>-4.9400000000000013</v>
      </c>
      <c r="DQ40">
        <v>103</v>
      </c>
      <c r="DR40">
        <v>70</v>
      </c>
      <c r="DS40" s="3">
        <v>0.19600000000000001</v>
      </c>
      <c r="DT40" s="1">
        <f t="shared" si="169"/>
        <v>3.92</v>
      </c>
      <c r="DU40" s="2">
        <f t="shared" si="170"/>
        <v>14.48</v>
      </c>
      <c r="DV40" s="2">
        <f t="shared" si="132"/>
        <v>4.6999999999999993</v>
      </c>
      <c r="DX40">
        <v>103</v>
      </c>
      <c r="DY40">
        <v>70</v>
      </c>
      <c r="DZ40" s="3">
        <v>0.153</v>
      </c>
      <c r="EA40" s="1">
        <f t="shared" si="171"/>
        <v>3.06</v>
      </c>
      <c r="EB40" s="2">
        <f t="shared" si="172"/>
        <v>12.06</v>
      </c>
      <c r="EC40" s="2">
        <f t="shared" si="133"/>
        <v>2.42</v>
      </c>
      <c r="EE40">
        <v>103</v>
      </c>
      <c r="EF40">
        <v>70</v>
      </c>
      <c r="EG40" s="3">
        <v>0.14000000000000001</v>
      </c>
      <c r="EH40" s="1">
        <f t="shared" si="173"/>
        <v>2.8000000000000003</v>
      </c>
      <c r="EI40" s="2">
        <f t="shared" si="174"/>
        <v>11.120000000000001</v>
      </c>
      <c r="EJ40" s="2">
        <f t="shared" si="134"/>
        <v>0.9399999999999995</v>
      </c>
    </row>
    <row r="41" spans="2:140" x14ac:dyDescent="0.25">
      <c r="B41">
        <v>103</v>
      </c>
      <c r="C41">
        <v>90</v>
      </c>
      <c r="D41" s="3">
        <v>0.24099999999999999</v>
      </c>
      <c r="E41" s="1">
        <f t="shared" si="135"/>
        <v>4.82</v>
      </c>
      <c r="F41" s="2">
        <f t="shared" si="136"/>
        <v>21.3</v>
      </c>
      <c r="I41">
        <v>103</v>
      </c>
      <c r="J41">
        <v>90</v>
      </c>
      <c r="K41" s="3">
        <v>0.24</v>
      </c>
      <c r="L41" s="1">
        <f t="shared" si="137"/>
        <v>4.8</v>
      </c>
      <c r="M41" s="2">
        <f t="shared" si="138"/>
        <v>24.080000000000002</v>
      </c>
      <c r="N41" s="2">
        <f t="shared" si="22"/>
        <v>-2.7800000000000011</v>
      </c>
      <c r="O41" s="2"/>
      <c r="P41">
        <v>103</v>
      </c>
      <c r="Q41">
        <v>90</v>
      </c>
      <c r="R41" s="3">
        <v>0.245</v>
      </c>
      <c r="S41" s="1">
        <f t="shared" si="139"/>
        <v>4.9000000000000004</v>
      </c>
      <c r="T41" s="2">
        <f t="shared" si="140"/>
        <v>19.579999999999998</v>
      </c>
      <c r="U41" s="2">
        <f t="shared" si="117"/>
        <v>4.5000000000000036</v>
      </c>
      <c r="W41">
        <v>103</v>
      </c>
      <c r="X41">
        <v>90</v>
      </c>
      <c r="Y41" s="3">
        <v>0.246</v>
      </c>
      <c r="Z41" s="1">
        <f t="shared" si="141"/>
        <v>4.92</v>
      </c>
      <c r="AA41" s="2">
        <f t="shared" si="142"/>
        <v>21.96</v>
      </c>
      <c r="AB41" s="2">
        <f t="shared" si="118"/>
        <v>-2.3800000000000026</v>
      </c>
      <c r="AD41">
        <v>103</v>
      </c>
      <c r="AE41">
        <v>90</v>
      </c>
      <c r="AF41" s="3">
        <v>0.23799999999999999</v>
      </c>
      <c r="AG41" s="1">
        <f t="shared" si="143"/>
        <v>4.76</v>
      </c>
      <c r="AH41" s="2">
        <f t="shared" si="144"/>
        <v>17.96</v>
      </c>
      <c r="AI41" s="2">
        <f t="shared" si="119"/>
        <v>4</v>
      </c>
      <c r="AK41">
        <v>103</v>
      </c>
      <c r="AL41">
        <v>90</v>
      </c>
      <c r="AM41" s="3">
        <v>0.248</v>
      </c>
      <c r="AN41" s="1">
        <f t="shared" si="145"/>
        <v>4.96</v>
      </c>
      <c r="AO41" s="2">
        <f t="shared" si="146"/>
        <v>23.1</v>
      </c>
      <c r="AP41" s="2">
        <f t="shared" si="120"/>
        <v>-5.1400000000000006</v>
      </c>
      <c r="AR41">
        <v>103</v>
      </c>
      <c r="AS41">
        <v>90</v>
      </c>
      <c r="AT41" s="3">
        <v>0.251</v>
      </c>
      <c r="AU41" s="1">
        <f t="shared" si="147"/>
        <v>5.0199999999999996</v>
      </c>
      <c r="AV41" s="2">
        <f t="shared" si="148"/>
        <v>19.399999999999999</v>
      </c>
      <c r="AW41" s="2">
        <f t="shared" si="121"/>
        <v>3.7000000000000028</v>
      </c>
      <c r="AY41">
        <v>103</v>
      </c>
      <c r="AZ41">
        <v>90</v>
      </c>
      <c r="BA41" s="3">
        <v>0.25</v>
      </c>
      <c r="BB41" s="1">
        <f t="shared" si="149"/>
        <v>5</v>
      </c>
      <c r="BC41" s="2">
        <f t="shared" si="150"/>
        <v>20.92</v>
      </c>
      <c r="BD41" s="2">
        <f t="shared" si="122"/>
        <v>-1.5200000000000031</v>
      </c>
      <c r="BF41">
        <v>103</v>
      </c>
      <c r="BG41">
        <v>90</v>
      </c>
      <c r="BH41" s="3">
        <v>0.20300000000000001</v>
      </c>
      <c r="BI41" s="1">
        <f t="shared" si="151"/>
        <v>4.0600000000000005</v>
      </c>
      <c r="BJ41" s="2">
        <f t="shared" si="152"/>
        <v>13.92</v>
      </c>
      <c r="BK41" s="2">
        <f t="shared" si="123"/>
        <v>7.0000000000000018</v>
      </c>
      <c r="BM41">
        <v>103</v>
      </c>
      <c r="BN41">
        <v>90</v>
      </c>
      <c r="BO41" s="3">
        <v>0.246</v>
      </c>
      <c r="BP41" s="1">
        <f t="shared" si="153"/>
        <v>4.92</v>
      </c>
      <c r="BQ41" s="2">
        <f t="shared" si="154"/>
        <v>23.1</v>
      </c>
      <c r="BR41" s="2">
        <f t="shared" si="124"/>
        <v>-9.1800000000000015</v>
      </c>
      <c r="BS41" s="3"/>
      <c r="BT41">
        <v>103</v>
      </c>
      <c r="BU41">
        <v>90</v>
      </c>
      <c r="BV41" s="3">
        <v>0.22900000000000001</v>
      </c>
      <c r="BW41" s="1">
        <f t="shared" si="155"/>
        <v>4.58</v>
      </c>
      <c r="BX41" s="2">
        <f t="shared" si="156"/>
        <v>18.82</v>
      </c>
      <c r="BY41" s="2">
        <f t="shared" si="125"/>
        <v>4.2800000000000011</v>
      </c>
      <c r="CA41">
        <v>103</v>
      </c>
      <c r="CB41">
        <v>90</v>
      </c>
      <c r="CC41" s="3">
        <v>0.22700000000000001</v>
      </c>
      <c r="CD41" s="1">
        <f t="shared" si="157"/>
        <v>4.54</v>
      </c>
      <c r="CE41" s="2">
        <f t="shared" si="158"/>
        <v>17.64</v>
      </c>
      <c r="CF41" s="2">
        <f t="shared" si="126"/>
        <v>1.1799999999999997</v>
      </c>
      <c r="CH41">
        <v>103</v>
      </c>
      <c r="CI41">
        <v>90</v>
      </c>
      <c r="CJ41" s="3">
        <v>0.26900000000000002</v>
      </c>
      <c r="CK41" s="1">
        <f t="shared" si="159"/>
        <v>5.3800000000000008</v>
      </c>
      <c r="CL41" s="2">
        <f t="shared" si="160"/>
        <v>24.800000000000004</v>
      </c>
      <c r="CM41" s="2">
        <f t="shared" si="127"/>
        <v>-7.1600000000000037</v>
      </c>
      <c r="CO41">
        <v>103</v>
      </c>
      <c r="CP41">
        <v>90</v>
      </c>
      <c r="CQ41" s="3">
        <v>0.23100000000000001</v>
      </c>
      <c r="CR41" s="1">
        <f t="shared" si="161"/>
        <v>4.62</v>
      </c>
      <c r="CS41" s="2">
        <f t="shared" si="162"/>
        <v>19.32</v>
      </c>
      <c r="CT41" s="2">
        <f t="shared" si="128"/>
        <v>5.480000000000004</v>
      </c>
      <c r="CV41">
        <v>103</v>
      </c>
      <c r="CW41">
        <v>90</v>
      </c>
      <c r="CX41" s="3">
        <v>0.26400000000000001</v>
      </c>
      <c r="CY41" s="1">
        <f t="shared" si="163"/>
        <v>5.28</v>
      </c>
      <c r="CZ41" s="2">
        <f t="shared" si="164"/>
        <v>26.72</v>
      </c>
      <c r="DA41" s="2">
        <f t="shared" si="129"/>
        <v>-7.3999999999999986</v>
      </c>
      <c r="DC41">
        <v>103</v>
      </c>
      <c r="DD41">
        <v>90</v>
      </c>
      <c r="DE41" s="3">
        <v>0.23400000000000001</v>
      </c>
      <c r="DF41" s="1">
        <f t="shared" si="165"/>
        <v>4.6800000000000006</v>
      </c>
      <c r="DG41" s="2">
        <f t="shared" si="166"/>
        <v>18.919999999999998</v>
      </c>
      <c r="DH41" s="2">
        <f t="shared" si="130"/>
        <v>7.8000000000000007</v>
      </c>
      <c r="DJ41">
        <v>103</v>
      </c>
      <c r="DK41">
        <v>90</v>
      </c>
      <c r="DL41" s="3">
        <v>0.27500000000000002</v>
      </c>
      <c r="DM41" s="1">
        <f t="shared" si="167"/>
        <v>5.5</v>
      </c>
      <c r="DN41" s="2">
        <f t="shared" si="168"/>
        <v>24.68</v>
      </c>
      <c r="DO41" s="2">
        <f t="shared" si="131"/>
        <v>-5.7600000000000016</v>
      </c>
      <c r="DQ41">
        <v>103</v>
      </c>
      <c r="DR41">
        <v>90</v>
      </c>
      <c r="DS41" s="3">
        <v>0.249</v>
      </c>
      <c r="DT41" s="1">
        <f t="shared" si="169"/>
        <v>4.9800000000000004</v>
      </c>
      <c r="DU41" s="2">
        <f t="shared" si="170"/>
        <v>19.46</v>
      </c>
      <c r="DV41" s="2">
        <f t="shared" si="132"/>
        <v>5.2199999999999989</v>
      </c>
      <c r="DX41">
        <v>103</v>
      </c>
      <c r="DY41">
        <v>90</v>
      </c>
      <c r="DZ41" s="3">
        <v>0.20799999999999999</v>
      </c>
      <c r="EA41" s="1">
        <f t="shared" si="171"/>
        <v>4.16</v>
      </c>
      <c r="EB41" s="2">
        <f t="shared" si="172"/>
        <v>16.22</v>
      </c>
      <c r="EC41" s="2">
        <f t="shared" si="133"/>
        <v>3.240000000000002</v>
      </c>
      <c r="EE41">
        <v>103</v>
      </c>
      <c r="EF41">
        <v>90</v>
      </c>
      <c r="EG41" s="3">
        <v>0.17399999999999999</v>
      </c>
      <c r="EH41" s="1">
        <f t="shared" si="173"/>
        <v>3.4799999999999995</v>
      </c>
      <c r="EI41" s="2">
        <f t="shared" si="174"/>
        <v>14.600000000000001</v>
      </c>
      <c r="EJ41" s="2">
        <f t="shared" si="134"/>
        <v>1.6199999999999974</v>
      </c>
    </row>
    <row r="42" spans="2:140" x14ac:dyDescent="0.25">
      <c r="B42">
        <v>103</v>
      </c>
      <c r="C42">
        <v>110</v>
      </c>
      <c r="D42" s="3">
        <v>0.21099999999999999</v>
      </c>
      <c r="E42" s="1">
        <f t="shared" si="135"/>
        <v>4.22</v>
      </c>
      <c r="F42" s="2">
        <f t="shared" si="136"/>
        <v>25.52</v>
      </c>
      <c r="I42">
        <v>103</v>
      </c>
      <c r="J42">
        <v>110</v>
      </c>
      <c r="K42" s="3">
        <v>0.19800000000000001</v>
      </c>
      <c r="L42" s="1">
        <f t="shared" si="137"/>
        <v>3.96</v>
      </c>
      <c r="M42" s="2">
        <f t="shared" si="138"/>
        <v>28.040000000000003</v>
      </c>
      <c r="N42" s="2">
        <f t="shared" si="22"/>
        <v>-2.5200000000000031</v>
      </c>
      <c r="O42" s="2"/>
      <c r="P42">
        <v>103</v>
      </c>
      <c r="Q42">
        <v>110</v>
      </c>
      <c r="R42" s="3">
        <v>0.20699999999999999</v>
      </c>
      <c r="S42" s="1">
        <f t="shared" si="139"/>
        <v>4.1399999999999997</v>
      </c>
      <c r="T42" s="2">
        <f t="shared" si="140"/>
        <v>23.72</v>
      </c>
      <c r="U42" s="2">
        <f t="shared" si="117"/>
        <v>4.3200000000000038</v>
      </c>
      <c r="W42">
        <v>103</v>
      </c>
      <c r="X42">
        <v>110</v>
      </c>
      <c r="Y42" s="3">
        <v>0.215</v>
      </c>
      <c r="Z42" s="1">
        <f t="shared" si="141"/>
        <v>4.3</v>
      </c>
      <c r="AA42" s="2">
        <f t="shared" si="142"/>
        <v>26.26</v>
      </c>
      <c r="AB42" s="2">
        <f t="shared" si="118"/>
        <v>-2.5400000000000027</v>
      </c>
      <c r="AD42">
        <v>103</v>
      </c>
      <c r="AE42">
        <v>110</v>
      </c>
      <c r="AF42" s="3">
        <v>0.21099999999999999</v>
      </c>
      <c r="AG42" s="1">
        <f t="shared" si="143"/>
        <v>4.22</v>
      </c>
      <c r="AH42" s="2">
        <f t="shared" si="144"/>
        <v>22.18</v>
      </c>
      <c r="AI42" s="2">
        <f t="shared" si="119"/>
        <v>4.0800000000000018</v>
      </c>
      <c r="AK42">
        <v>103</v>
      </c>
      <c r="AL42">
        <v>110</v>
      </c>
      <c r="AM42" s="3">
        <v>0.23200000000000001</v>
      </c>
      <c r="AN42" s="1">
        <f t="shared" si="145"/>
        <v>4.6400000000000006</v>
      </c>
      <c r="AO42" s="2">
        <f t="shared" si="146"/>
        <v>27.740000000000002</v>
      </c>
      <c r="AP42" s="2">
        <f t="shared" si="120"/>
        <v>-5.5600000000000023</v>
      </c>
      <c r="AR42">
        <v>103</v>
      </c>
      <c r="AS42">
        <v>110</v>
      </c>
      <c r="AT42" s="3">
        <v>0.22600000000000001</v>
      </c>
      <c r="AU42" s="1">
        <f t="shared" si="147"/>
        <v>4.5200000000000005</v>
      </c>
      <c r="AV42" s="2">
        <f t="shared" si="148"/>
        <v>23.919999999999998</v>
      </c>
      <c r="AW42" s="2">
        <f t="shared" si="121"/>
        <v>3.8200000000000038</v>
      </c>
      <c r="AY42">
        <v>103</v>
      </c>
      <c r="AZ42">
        <v>110</v>
      </c>
      <c r="BA42" s="3">
        <v>0.22500000000000001</v>
      </c>
      <c r="BB42" s="1">
        <f t="shared" si="149"/>
        <v>4.5</v>
      </c>
      <c r="BC42" s="2">
        <f t="shared" si="150"/>
        <v>25.42</v>
      </c>
      <c r="BD42" s="2">
        <f t="shared" si="122"/>
        <v>-1.5000000000000036</v>
      </c>
      <c r="BF42">
        <v>103</v>
      </c>
      <c r="BG42">
        <v>110</v>
      </c>
      <c r="BH42" s="3">
        <v>0.21199999999999999</v>
      </c>
      <c r="BI42" s="1">
        <f t="shared" si="151"/>
        <v>4.24</v>
      </c>
      <c r="BJ42" s="2">
        <f t="shared" si="152"/>
        <v>18.16</v>
      </c>
      <c r="BK42" s="2">
        <f t="shared" si="123"/>
        <v>7.2600000000000016</v>
      </c>
      <c r="BM42">
        <v>103</v>
      </c>
      <c r="BN42">
        <v>110</v>
      </c>
      <c r="BO42" s="3">
        <v>0.22700000000000001</v>
      </c>
      <c r="BP42" s="1">
        <f t="shared" si="153"/>
        <v>4.54</v>
      </c>
      <c r="BQ42" s="2">
        <f t="shared" si="154"/>
        <v>27.64</v>
      </c>
      <c r="BR42" s="2">
        <f t="shared" si="124"/>
        <v>-9.48</v>
      </c>
      <c r="BS42" s="3"/>
      <c r="BT42">
        <v>103</v>
      </c>
      <c r="BU42">
        <v>110</v>
      </c>
      <c r="BV42" s="3">
        <v>0.215</v>
      </c>
      <c r="BW42" s="1">
        <f t="shared" si="155"/>
        <v>4.3</v>
      </c>
      <c r="BX42" s="2">
        <f t="shared" si="156"/>
        <v>23.12</v>
      </c>
      <c r="BY42" s="2">
        <f t="shared" si="125"/>
        <v>4.5199999999999996</v>
      </c>
      <c r="CA42">
        <v>103</v>
      </c>
      <c r="CB42">
        <v>110</v>
      </c>
      <c r="CC42" s="3">
        <v>0.21199999999999999</v>
      </c>
      <c r="CD42" s="1">
        <f t="shared" si="157"/>
        <v>4.24</v>
      </c>
      <c r="CE42" s="2">
        <f t="shared" si="158"/>
        <v>21.880000000000003</v>
      </c>
      <c r="CF42" s="2">
        <f t="shared" si="126"/>
        <v>1.2399999999999984</v>
      </c>
      <c r="CH42">
        <v>103</v>
      </c>
      <c r="CI42">
        <v>110</v>
      </c>
      <c r="CJ42" s="3">
        <v>0.23200000000000001</v>
      </c>
      <c r="CK42" s="1">
        <f t="shared" si="159"/>
        <v>4.6400000000000006</v>
      </c>
      <c r="CL42" s="2">
        <f t="shared" si="160"/>
        <v>29.440000000000005</v>
      </c>
      <c r="CM42" s="2">
        <f t="shared" si="127"/>
        <v>-7.5600000000000023</v>
      </c>
      <c r="CO42">
        <v>103</v>
      </c>
      <c r="CP42">
        <v>110</v>
      </c>
      <c r="CQ42" s="3">
        <v>0.193</v>
      </c>
      <c r="CR42" s="1">
        <f t="shared" si="161"/>
        <v>3.8600000000000003</v>
      </c>
      <c r="CS42" s="2">
        <f t="shared" si="162"/>
        <v>23.18</v>
      </c>
      <c r="CT42" s="2">
        <f t="shared" si="128"/>
        <v>6.2600000000000051</v>
      </c>
      <c r="CV42">
        <v>103</v>
      </c>
      <c r="CW42">
        <v>110</v>
      </c>
      <c r="CX42" s="3">
        <v>0.222</v>
      </c>
      <c r="CY42" s="1">
        <f t="shared" si="163"/>
        <v>4.4400000000000004</v>
      </c>
      <c r="CZ42" s="2">
        <f t="shared" si="164"/>
        <v>31.16</v>
      </c>
      <c r="DA42" s="2">
        <f t="shared" si="129"/>
        <v>-7.98</v>
      </c>
      <c r="DC42">
        <v>103</v>
      </c>
      <c r="DD42">
        <v>110</v>
      </c>
      <c r="DE42" s="3">
        <v>0.215</v>
      </c>
      <c r="DF42" s="1">
        <f t="shared" si="165"/>
        <v>4.3</v>
      </c>
      <c r="DG42" s="2">
        <f t="shared" si="166"/>
        <v>23.22</v>
      </c>
      <c r="DH42" s="2">
        <f t="shared" si="130"/>
        <v>7.9400000000000013</v>
      </c>
      <c r="DJ42">
        <v>103</v>
      </c>
      <c r="DK42">
        <v>110</v>
      </c>
      <c r="DL42" s="3">
        <v>0.25</v>
      </c>
      <c r="DM42" s="1">
        <f t="shared" si="167"/>
        <v>5</v>
      </c>
      <c r="DN42" s="2">
        <f t="shared" si="168"/>
        <v>29.68</v>
      </c>
      <c r="DO42" s="2">
        <f t="shared" si="131"/>
        <v>-6.4600000000000009</v>
      </c>
      <c r="DQ42">
        <v>103</v>
      </c>
      <c r="DR42">
        <v>110</v>
      </c>
      <c r="DS42" s="3">
        <v>0.222</v>
      </c>
      <c r="DT42" s="1">
        <f t="shared" si="169"/>
        <v>4.4400000000000004</v>
      </c>
      <c r="DU42" s="2">
        <f t="shared" si="170"/>
        <v>23.900000000000002</v>
      </c>
      <c r="DV42" s="2">
        <f t="shared" si="132"/>
        <v>5.7799999999999976</v>
      </c>
      <c r="DX42">
        <v>103</v>
      </c>
      <c r="DY42">
        <v>110</v>
      </c>
      <c r="DZ42" s="3">
        <v>0.19800000000000001</v>
      </c>
      <c r="EA42" s="1">
        <f t="shared" si="171"/>
        <v>3.96</v>
      </c>
      <c r="EB42" s="2">
        <f t="shared" si="172"/>
        <v>20.18</v>
      </c>
      <c r="EC42" s="2">
        <f t="shared" si="133"/>
        <v>3.7200000000000024</v>
      </c>
      <c r="EE42">
        <v>103</v>
      </c>
      <c r="EF42">
        <v>110</v>
      </c>
      <c r="EG42" s="3">
        <v>0.184</v>
      </c>
      <c r="EH42" s="1">
        <f t="shared" si="173"/>
        <v>3.6799999999999997</v>
      </c>
      <c r="EI42" s="2">
        <f t="shared" si="174"/>
        <v>18.28</v>
      </c>
      <c r="EJ42" s="2">
        <f t="shared" si="134"/>
        <v>1.8999999999999986</v>
      </c>
    </row>
    <row r="43" spans="2:140" x14ac:dyDescent="0.25">
      <c r="B43">
        <v>103</v>
      </c>
      <c r="C43">
        <v>130</v>
      </c>
      <c r="D43" s="3">
        <v>0.16600000000000001</v>
      </c>
      <c r="E43" s="1">
        <f t="shared" si="135"/>
        <v>3.3200000000000003</v>
      </c>
      <c r="F43" s="2">
        <f t="shared" si="136"/>
        <v>28.84</v>
      </c>
      <c r="I43">
        <v>103</v>
      </c>
      <c r="J43">
        <v>130</v>
      </c>
      <c r="K43" s="3">
        <v>0.153</v>
      </c>
      <c r="L43" s="1">
        <f t="shared" si="137"/>
        <v>3.06</v>
      </c>
      <c r="M43" s="2">
        <f t="shared" si="138"/>
        <v>31.1</v>
      </c>
      <c r="N43" s="2">
        <f t="shared" si="22"/>
        <v>-2.2600000000000016</v>
      </c>
      <c r="O43" s="2"/>
      <c r="P43">
        <v>103</v>
      </c>
      <c r="Q43">
        <v>130</v>
      </c>
      <c r="R43" s="3">
        <v>0.17100000000000001</v>
      </c>
      <c r="S43" s="1">
        <f t="shared" si="139"/>
        <v>3.4200000000000004</v>
      </c>
      <c r="T43" s="2">
        <f t="shared" si="140"/>
        <v>27.14</v>
      </c>
      <c r="U43" s="2">
        <f t="shared" si="117"/>
        <v>3.9600000000000009</v>
      </c>
      <c r="W43">
        <v>103</v>
      </c>
      <c r="X43">
        <v>130</v>
      </c>
      <c r="Y43" s="3">
        <v>0.16800000000000001</v>
      </c>
      <c r="Z43" s="1">
        <f t="shared" si="141"/>
        <v>3.3600000000000003</v>
      </c>
      <c r="AA43" s="2">
        <f t="shared" si="142"/>
        <v>29.62</v>
      </c>
      <c r="AB43" s="2">
        <f t="shared" si="118"/>
        <v>-2.4800000000000004</v>
      </c>
      <c r="AD43">
        <v>103</v>
      </c>
      <c r="AE43">
        <v>130</v>
      </c>
      <c r="AF43" s="3">
        <v>0.16600000000000001</v>
      </c>
      <c r="AG43" s="1">
        <f t="shared" si="143"/>
        <v>3.3200000000000003</v>
      </c>
      <c r="AH43" s="2">
        <f t="shared" si="144"/>
        <v>25.5</v>
      </c>
      <c r="AI43" s="2">
        <f t="shared" si="119"/>
        <v>4.120000000000001</v>
      </c>
      <c r="AK43">
        <v>103</v>
      </c>
      <c r="AL43">
        <v>130</v>
      </c>
      <c r="AM43" s="3">
        <v>0.19800000000000001</v>
      </c>
      <c r="AN43" s="1">
        <f t="shared" si="145"/>
        <v>3.96</v>
      </c>
      <c r="AO43" s="2">
        <f t="shared" si="146"/>
        <v>31.700000000000003</v>
      </c>
      <c r="AP43" s="2">
        <f t="shared" si="120"/>
        <v>-6.2000000000000028</v>
      </c>
      <c r="AR43">
        <v>103</v>
      </c>
      <c r="AS43">
        <v>130</v>
      </c>
      <c r="AT43" s="3">
        <v>0.186</v>
      </c>
      <c r="AU43" s="1">
        <f t="shared" si="147"/>
        <v>3.7199999999999998</v>
      </c>
      <c r="AV43" s="2">
        <f t="shared" si="148"/>
        <v>27.639999999999997</v>
      </c>
      <c r="AW43" s="2">
        <f t="shared" si="121"/>
        <v>4.0600000000000058</v>
      </c>
      <c r="AY43">
        <v>103</v>
      </c>
      <c r="AZ43">
        <v>130</v>
      </c>
      <c r="BA43" s="3">
        <v>0.17899999999999999</v>
      </c>
      <c r="BB43" s="1">
        <f t="shared" si="149"/>
        <v>3.58</v>
      </c>
      <c r="BC43" s="2">
        <f t="shared" si="150"/>
        <v>29</v>
      </c>
      <c r="BD43" s="2">
        <f t="shared" si="122"/>
        <v>-1.360000000000003</v>
      </c>
      <c r="BF43">
        <v>103</v>
      </c>
      <c r="BG43">
        <v>130</v>
      </c>
      <c r="BH43" s="3">
        <v>0.17299999999999999</v>
      </c>
      <c r="BI43" s="1">
        <f t="shared" si="151"/>
        <v>3.46</v>
      </c>
      <c r="BJ43" s="2">
        <f t="shared" si="152"/>
        <v>21.62</v>
      </c>
      <c r="BK43" s="2">
        <f t="shared" si="123"/>
        <v>7.379999999999999</v>
      </c>
      <c r="BM43">
        <v>103</v>
      </c>
      <c r="BN43">
        <v>130</v>
      </c>
      <c r="BO43" s="3">
        <v>0.17799999999999999</v>
      </c>
      <c r="BP43" s="1">
        <f t="shared" si="153"/>
        <v>3.5599999999999996</v>
      </c>
      <c r="BQ43" s="2">
        <f t="shared" si="154"/>
        <v>31.2</v>
      </c>
      <c r="BR43" s="2">
        <f t="shared" si="124"/>
        <v>-9.5799999999999983</v>
      </c>
      <c r="BS43" s="3"/>
      <c r="BT43">
        <v>103</v>
      </c>
      <c r="BU43">
        <v>130</v>
      </c>
      <c r="BV43" s="3">
        <v>0.17899999999999999</v>
      </c>
      <c r="BW43" s="1">
        <f t="shared" si="155"/>
        <v>3.58</v>
      </c>
      <c r="BX43" s="2">
        <f t="shared" si="156"/>
        <v>26.700000000000003</v>
      </c>
      <c r="BY43" s="2">
        <f t="shared" si="125"/>
        <v>4.4999999999999964</v>
      </c>
      <c r="CA43">
        <v>103</v>
      </c>
      <c r="CB43">
        <v>130</v>
      </c>
      <c r="CC43" s="3">
        <v>0.16600000000000001</v>
      </c>
      <c r="CD43" s="1">
        <f t="shared" si="157"/>
        <v>3.3200000000000003</v>
      </c>
      <c r="CE43" s="2">
        <f t="shared" si="158"/>
        <v>25.200000000000003</v>
      </c>
      <c r="CF43" s="2">
        <f t="shared" si="126"/>
        <v>1.5</v>
      </c>
      <c r="CH43">
        <v>103</v>
      </c>
      <c r="CI43">
        <v>130</v>
      </c>
      <c r="CJ43" s="3">
        <v>0.18</v>
      </c>
      <c r="CK43" s="1">
        <f t="shared" si="159"/>
        <v>3.5999999999999996</v>
      </c>
      <c r="CL43" s="2">
        <f t="shared" si="160"/>
        <v>33.040000000000006</v>
      </c>
      <c r="CM43" s="2">
        <f t="shared" si="127"/>
        <v>-7.8400000000000034</v>
      </c>
      <c r="CO43">
        <v>103</v>
      </c>
      <c r="CP43">
        <v>130</v>
      </c>
      <c r="CQ43" s="3">
        <v>0.161</v>
      </c>
      <c r="CR43" s="1">
        <f t="shared" si="161"/>
        <v>3.22</v>
      </c>
      <c r="CS43" s="2">
        <f t="shared" si="162"/>
        <v>26.4</v>
      </c>
      <c r="CT43" s="2">
        <f t="shared" si="128"/>
        <v>6.6400000000000077</v>
      </c>
      <c r="CV43">
        <v>103</v>
      </c>
      <c r="CW43">
        <v>130</v>
      </c>
      <c r="CX43" s="3">
        <v>0.17399999999999999</v>
      </c>
      <c r="CY43" s="1">
        <f t="shared" si="163"/>
        <v>3.4799999999999995</v>
      </c>
      <c r="CZ43" s="2">
        <f t="shared" si="164"/>
        <v>34.64</v>
      </c>
      <c r="DA43" s="2">
        <f t="shared" si="129"/>
        <v>-8.240000000000002</v>
      </c>
      <c r="DC43">
        <v>103</v>
      </c>
      <c r="DD43">
        <v>130</v>
      </c>
      <c r="DE43" s="3">
        <v>0.17100000000000001</v>
      </c>
      <c r="DF43" s="1">
        <f t="shared" si="165"/>
        <v>3.4200000000000004</v>
      </c>
      <c r="DG43" s="2">
        <f t="shared" si="166"/>
        <v>26.64</v>
      </c>
      <c r="DH43" s="2">
        <f t="shared" si="130"/>
        <v>8</v>
      </c>
      <c r="DJ43">
        <v>103</v>
      </c>
      <c r="DK43">
        <v>130</v>
      </c>
      <c r="DL43" s="3">
        <v>0.189</v>
      </c>
      <c r="DM43" s="1">
        <f t="shared" si="167"/>
        <v>3.7800000000000002</v>
      </c>
      <c r="DN43" s="2">
        <f t="shared" si="168"/>
        <v>33.46</v>
      </c>
      <c r="DO43" s="2">
        <f t="shared" si="131"/>
        <v>-6.82</v>
      </c>
      <c r="DQ43">
        <v>103</v>
      </c>
      <c r="DR43">
        <v>130</v>
      </c>
      <c r="DS43" s="3">
        <v>0.17299999999999999</v>
      </c>
      <c r="DT43" s="1">
        <f t="shared" si="169"/>
        <v>3.46</v>
      </c>
      <c r="DU43" s="2">
        <f t="shared" si="170"/>
        <v>27.360000000000003</v>
      </c>
      <c r="DV43" s="2">
        <f t="shared" si="132"/>
        <v>6.0999999999999979</v>
      </c>
      <c r="DX43">
        <v>103</v>
      </c>
      <c r="DY43">
        <v>130</v>
      </c>
      <c r="DZ43" s="3">
        <v>0.159</v>
      </c>
      <c r="EA43" s="1">
        <f t="shared" si="171"/>
        <v>3.18</v>
      </c>
      <c r="EB43" s="2">
        <f t="shared" si="172"/>
        <v>23.36</v>
      </c>
      <c r="EC43" s="2">
        <f t="shared" si="133"/>
        <v>4.0000000000000036</v>
      </c>
      <c r="EE43">
        <v>103</v>
      </c>
      <c r="EF43">
        <v>130</v>
      </c>
      <c r="EG43" s="3">
        <v>0.13800000000000001</v>
      </c>
      <c r="EH43" s="1">
        <f t="shared" si="173"/>
        <v>2.7600000000000002</v>
      </c>
      <c r="EI43" s="2">
        <f t="shared" si="174"/>
        <v>21.040000000000003</v>
      </c>
      <c r="EJ43" s="2">
        <f t="shared" si="134"/>
        <v>2.3199999999999967</v>
      </c>
    </row>
    <row r="44" spans="2:140" x14ac:dyDescent="0.25">
      <c r="B44">
        <v>103</v>
      </c>
      <c r="C44">
        <v>150</v>
      </c>
      <c r="D44" s="3">
        <v>0.14499999999999999</v>
      </c>
      <c r="E44" s="1">
        <f t="shared" si="135"/>
        <v>2.9</v>
      </c>
      <c r="F44" s="2">
        <f t="shared" si="136"/>
        <v>31.74</v>
      </c>
      <c r="I44">
        <v>103</v>
      </c>
      <c r="J44">
        <v>150</v>
      </c>
      <c r="K44" s="3">
        <v>0.13800000000000001</v>
      </c>
      <c r="L44" s="1">
        <f t="shared" si="137"/>
        <v>2.7600000000000002</v>
      </c>
      <c r="M44" s="2">
        <f t="shared" si="138"/>
        <v>33.86</v>
      </c>
      <c r="N44" s="2">
        <f t="shared" si="22"/>
        <v>-2.120000000000001</v>
      </c>
      <c r="O44" s="2"/>
      <c r="P44">
        <v>103</v>
      </c>
      <c r="Q44">
        <v>150</v>
      </c>
      <c r="R44" s="3">
        <v>0.15</v>
      </c>
      <c r="S44" s="1">
        <f t="shared" si="139"/>
        <v>3</v>
      </c>
      <c r="T44" s="2">
        <f t="shared" si="140"/>
        <v>30.14</v>
      </c>
      <c r="U44" s="2">
        <f t="shared" si="117"/>
        <v>3.7199999999999989</v>
      </c>
      <c r="W44">
        <v>103</v>
      </c>
      <c r="X44">
        <v>150</v>
      </c>
      <c r="Y44" s="3">
        <v>0.14499999999999999</v>
      </c>
      <c r="Z44" s="1">
        <f t="shared" si="141"/>
        <v>2.9</v>
      </c>
      <c r="AA44" s="2">
        <f t="shared" si="142"/>
        <v>32.520000000000003</v>
      </c>
      <c r="AB44" s="2">
        <f t="shared" si="118"/>
        <v>-2.3800000000000026</v>
      </c>
      <c r="AD44">
        <v>103</v>
      </c>
      <c r="AE44">
        <v>150</v>
      </c>
      <c r="AF44" s="3">
        <v>0.14299999999999999</v>
      </c>
      <c r="AG44" s="1">
        <f t="shared" si="143"/>
        <v>2.86</v>
      </c>
      <c r="AH44" s="2">
        <f t="shared" si="144"/>
        <v>28.36</v>
      </c>
      <c r="AI44" s="2">
        <f t="shared" si="119"/>
        <v>4.1600000000000037</v>
      </c>
      <c r="AK44">
        <v>103</v>
      </c>
      <c r="AL44">
        <v>150</v>
      </c>
      <c r="AM44" s="3">
        <v>0.18</v>
      </c>
      <c r="AN44" s="1">
        <f t="shared" si="145"/>
        <v>3.5999999999999996</v>
      </c>
      <c r="AO44" s="2">
        <f t="shared" si="146"/>
        <v>35.300000000000004</v>
      </c>
      <c r="AP44" s="2">
        <f t="shared" si="120"/>
        <v>-6.9400000000000048</v>
      </c>
      <c r="AR44">
        <v>103</v>
      </c>
      <c r="AS44">
        <v>150</v>
      </c>
      <c r="AT44" s="3">
        <v>0.16800000000000001</v>
      </c>
      <c r="AU44" s="1">
        <f t="shared" si="147"/>
        <v>3.3600000000000003</v>
      </c>
      <c r="AV44" s="2">
        <f t="shared" si="148"/>
        <v>30.999999999999996</v>
      </c>
      <c r="AW44" s="2">
        <f t="shared" si="121"/>
        <v>4.3000000000000078</v>
      </c>
      <c r="AY44">
        <v>103</v>
      </c>
      <c r="AZ44">
        <v>150</v>
      </c>
      <c r="BA44" s="3">
        <v>0.16300000000000001</v>
      </c>
      <c r="BB44" s="1">
        <f t="shared" si="149"/>
        <v>3.2600000000000002</v>
      </c>
      <c r="BC44" s="2">
        <f t="shared" si="150"/>
        <v>32.26</v>
      </c>
      <c r="BD44" s="2">
        <f t="shared" si="122"/>
        <v>-1.2600000000000016</v>
      </c>
      <c r="BF44">
        <v>103</v>
      </c>
      <c r="BG44">
        <v>150</v>
      </c>
      <c r="BH44" s="3">
        <v>0.152</v>
      </c>
      <c r="BI44" s="1">
        <f t="shared" si="151"/>
        <v>3.04</v>
      </c>
      <c r="BJ44" s="2">
        <f t="shared" si="152"/>
        <v>24.66</v>
      </c>
      <c r="BK44" s="2">
        <f t="shared" si="123"/>
        <v>7.5999999999999979</v>
      </c>
      <c r="BM44">
        <v>103</v>
      </c>
      <c r="BN44">
        <v>150</v>
      </c>
      <c r="BO44" s="3">
        <v>0.17</v>
      </c>
      <c r="BP44" s="1">
        <f t="shared" si="153"/>
        <v>3.4000000000000004</v>
      </c>
      <c r="BQ44" s="2">
        <f t="shared" si="154"/>
        <v>34.6</v>
      </c>
      <c r="BR44" s="2">
        <f t="shared" si="124"/>
        <v>-9.9400000000000013</v>
      </c>
      <c r="BS44" s="3"/>
      <c r="BT44">
        <v>103</v>
      </c>
      <c r="BU44">
        <v>150</v>
      </c>
      <c r="BV44" s="3">
        <v>0.16600000000000001</v>
      </c>
      <c r="BW44" s="1">
        <f t="shared" si="155"/>
        <v>3.3200000000000003</v>
      </c>
      <c r="BX44" s="2">
        <f t="shared" si="156"/>
        <v>30.020000000000003</v>
      </c>
      <c r="BY44" s="2">
        <f t="shared" si="125"/>
        <v>4.5799999999999983</v>
      </c>
      <c r="CA44">
        <v>103</v>
      </c>
      <c r="CB44">
        <v>150</v>
      </c>
      <c r="CC44" s="3">
        <v>0.14699999999999999</v>
      </c>
      <c r="CD44" s="1">
        <f t="shared" si="157"/>
        <v>2.94</v>
      </c>
      <c r="CE44" s="2">
        <f t="shared" si="158"/>
        <v>28.140000000000004</v>
      </c>
      <c r="CF44" s="2">
        <f t="shared" si="126"/>
        <v>1.879999999999999</v>
      </c>
      <c r="CH44">
        <v>103</v>
      </c>
      <c r="CI44">
        <v>150</v>
      </c>
      <c r="CJ44" s="3">
        <v>0.152</v>
      </c>
      <c r="CK44" s="1">
        <f t="shared" si="159"/>
        <v>3.04</v>
      </c>
      <c r="CL44" s="2">
        <f t="shared" si="160"/>
        <v>36.080000000000005</v>
      </c>
      <c r="CM44" s="2">
        <f t="shared" si="127"/>
        <v>-7.9400000000000013</v>
      </c>
      <c r="CO44">
        <v>103</v>
      </c>
      <c r="CP44">
        <v>150</v>
      </c>
      <c r="CQ44" s="3">
        <v>0.14099999999999999</v>
      </c>
      <c r="CR44" s="1">
        <f t="shared" si="161"/>
        <v>2.82</v>
      </c>
      <c r="CS44" s="2">
        <f t="shared" si="162"/>
        <v>29.22</v>
      </c>
      <c r="CT44" s="2">
        <f t="shared" si="128"/>
        <v>6.8600000000000065</v>
      </c>
      <c r="CV44">
        <v>103</v>
      </c>
      <c r="CW44">
        <v>150</v>
      </c>
      <c r="CX44" s="3">
        <v>0.151</v>
      </c>
      <c r="CY44" s="1">
        <f t="shared" si="163"/>
        <v>3.02</v>
      </c>
      <c r="CZ44" s="2">
        <f t="shared" si="164"/>
        <v>37.660000000000004</v>
      </c>
      <c r="DA44" s="2">
        <f t="shared" si="129"/>
        <v>-8.4400000000000048</v>
      </c>
      <c r="DC44">
        <v>103</v>
      </c>
      <c r="DD44">
        <v>150</v>
      </c>
      <c r="DE44" s="3">
        <v>0.15</v>
      </c>
      <c r="DF44" s="1">
        <f t="shared" si="165"/>
        <v>3</v>
      </c>
      <c r="DG44" s="2">
        <f t="shared" si="166"/>
        <v>29.64</v>
      </c>
      <c r="DH44" s="2">
        <f t="shared" si="130"/>
        <v>8.0200000000000031</v>
      </c>
      <c r="DJ44">
        <v>103</v>
      </c>
      <c r="DK44">
        <v>150</v>
      </c>
      <c r="DL44" s="3">
        <v>0.152</v>
      </c>
      <c r="DM44" s="1">
        <f t="shared" si="167"/>
        <v>3.04</v>
      </c>
      <c r="DN44" s="2">
        <f t="shared" si="168"/>
        <v>36.5</v>
      </c>
      <c r="DO44" s="2">
        <f t="shared" si="131"/>
        <v>-6.8599999999999994</v>
      </c>
      <c r="DQ44">
        <v>103</v>
      </c>
      <c r="DR44">
        <v>150</v>
      </c>
      <c r="DS44" s="3">
        <v>0.155</v>
      </c>
      <c r="DT44" s="1">
        <f t="shared" si="169"/>
        <v>3.1</v>
      </c>
      <c r="DU44" s="2">
        <f t="shared" si="170"/>
        <v>30.460000000000004</v>
      </c>
      <c r="DV44" s="2">
        <f t="shared" si="132"/>
        <v>6.0399999999999956</v>
      </c>
      <c r="DX44">
        <v>103</v>
      </c>
      <c r="DY44">
        <v>150</v>
      </c>
      <c r="DZ44" s="3">
        <v>0.14199999999999999</v>
      </c>
      <c r="EA44" s="1">
        <f t="shared" si="171"/>
        <v>2.84</v>
      </c>
      <c r="EB44" s="2">
        <f t="shared" si="172"/>
        <v>26.2</v>
      </c>
      <c r="EC44" s="2">
        <f t="shared" si="133"/>
        <v>4.2600000000000051</v>
      </c>
      <c r="EE44">
        <v>103</v>
      </c>
      <c r="EF44">
        <v>150</v>
      </c>
      <c r="EG44" s="3">
        <v>0.13300000000000001</v>
      </c>
      <c r="EH44" s="1">
        <f t="shared" si="173"/>
        <v>2.66</v>
      </c>
      <c r="EI44" s="2">
        <f t="shared" si="174"/>
        <v>23.700000000000003</v>
      </c>
      <c r="EJ44" s="2">
        <f t="shared" si="134"/>
        <v>2.4999999999999964</v>
      </c>
    </row>
    <row r="45" spans="2:140" x14ac:dyDescent="0.25">
      <c r="B45">
        <v>103</v>
      </c>
      <c r="C45">
        <v>170</v>
      </c>
      <c r="D45" s="3">
        <v>0.13800000000000001</v>
      </c>
      <c r="E45" s="1">
        <f t="shared" si="135"/>
        <v>2.7600000000000002</v>
      </c>
      <c r="F45" s="2">
        <f t="shared" si="136"/>
        <v>34.5</v>
      </c>
      <c r="I45">
        <v>103</v>
      </c>
      <c r="J45">
        <v>170</v>
      </c>
      <c r="K45" s="3">
        <v>0.151</v>
      </c>
      <c r="L45" s="1">
        <f t="shared" si="137"/>
        <v>3.02</v>
      </c>
      <c r="M45" s="2">
        <f t="shared" si="138"/>
        <v>36.880000000000003</v>
      </c>
      <c r="N45" s="2">
        <f t="shared" si="22"/>
        <v>-2.3800000000000026</v>
      </c>
      <c r="O45" s="2"/>
      <c r="P45">
        <v>103</v>
      </c>
      <c r="Q45">
        <v>170</v>
      </c>
      <c r="R45" s="3">
        <v>0.14199999999999999</v>
      </c>
      <c r="S45" s="1">
        <f t="shared" si="139"/>
        <v>2.84</v>
      </c>
      <c r="T45" s="2">
        <f t="shared" si="140"/>
        <v>32.980000000000004</v>
      </c>
      <c r="U45" s="2">
        <f t="shared" si="117"/>
        <v>3.8999999999999986</v>
      </c>
      <c r="W45">
        <v>103</v>
      </c>
      <c r="X45">
        <v>170</v>
      </c>
      <c r="Y45" s="3">
        <v>0.13700000000000001</v>
      </c>
      <c r="Z45" s="1">
        <f t="shared" si="141"/>
        <v>2.74</v>
      </c>
      <c r="AA45" s="2">
        <f t="shared" si="142"/>
        <v>35.260000000000005</v>
      </c>
      <c r="AB45" s="2">
        <f t="shared" si="118"/>
        <v>-2.2800000000000011</v>
      </c>
      <c r="AD45">
        <v>103</v>
      </c>
      <c r="AE45">
        <v>170</v>
      </c>
      <c r="AF45" s="3">
        <v>0.13500000000000001</v>
      </c>
      <c r="AG45" s="1">
        <f t="shared" si="143"/>
        <v>2.7</v>
      </c>
      <c r="AH45" s="2">
        <f t="shared" si="144"/>
        <v>31.06</v>
      </c>
      <c r="AI45" s="2">
        <f t="shared" si="119"/>
        <v>4.2000000000000064</v>
      </c>
      <c r="AK45">
        <v>103</v>
      </c>
      <c r="AL45">
        <v>170</v>
      </c>
      <c r="AM45" s="3">
        <v>0.18099999999999999</v>
      </c>
      <c r="AN45" s="1">
        <f t="shared" si="145"/>
        <v>3.62</v>
      </c>
      <c r="AO45" s="2">
        <f t="shared" si="146"/>
        <v>38.92</v>
      </c>
      <c r="AP45" s="2">
        <f t="shared" si="120"/>
        <v>-7.860000000000003</v>
      </c>
      <c r="AR45">
        <v>103</v>
      </c>
      <c r="AS45">
        <v>170</v>
      </c>
      <c r="AT45" s="3">
        <v>0.16200000000000001</v>
      </c>
      <c r="AU45" s="1">
        <f t="shared" si="147"/>
        <v>3.24</v>
      </c>
      <c r="AV45" s="2">
        <f t="shared" si="148"/>
        <v>34.239999999999995</v>
      </c>
      <c r="AW45" s="2">
        <f t="shared" si="121"/>
        <v>4.6800000000000068</v>
      </c>
      <c r="AY45">
        <v>103</v>
      </c>
      <c r="AZ45">
        <v>170</v>
      </c>
      <c r="BA45" s="3">
        <v>0.159</v>
      </c>
      <c r="BB45" s="1">
        <f t="shared" si="149"/>
        <v>3.18</v>
      </c>
      <c r="BC45" s="2">
        <f t="shared" si="150"/>
        <v>35.44</v>
      </c>
      <c r="BD45" s="2">
        <f t="shared" si="122"/>
        <v>-1.2000000000000028</v>
      </c>
      <c r="BF45">
        <v>103</v>
      </c>
      <c r="BG45">
        <v>170</v>
      </c>
      <c r="BH45" s="3">
        <v>0.14899999999999999</v>
      </c>
      <c r="BI45" s="1">
        <f t="shared" si="151"/>
        <v>2.98</v>
      </c>
      <c r="BJ45" s="2">
        <f t="shared" si="152"/>
        <v>27.64</v>
      </c>
      <c r="BK45" s="2">
        <f t="shared" si="123"/>
        <v>7.7999999999999972</v>
      </c>
      <c r="BM45">
        <v>103</v>
      </c>
      <c r="BN45">
        <v>170</v>
      </c>
      <c r="BO45" s="3">
        <v>0.14399999999999999</v>
      </c>
      <c r="BP45" s="1">
        <f t="shared" si="153"/>
        <v>2.88</v>
      </c>
      <c r="BQ45" s="2">
        <f t="shared" si="154"/>
        <v>37.480000000000004</v>
      </c>
      <c r="BR45" s="2">
        <f t="shared" si="124"/>
        <v>-9.8400000000000034</v>
      </c>
      <c r="BS45" s="3"/>
      <c r="BT45">
        <v>103</v>
      </c>
      <c r="BU45">
        <v>170</v>
      </c>
      <c r="BV45" s="3">
        <v>0.157</v>
      </c>
      <c r="BW45" s="1">
        <f t="shared" si="155"/>
        <v>3.14</v>
      </c>
      <c r="BX45" s="2">
        <f t="shared" si="156"/>
        <v>33.160000000000004</v>
      </c>
      <c r="BY45" s="2">
        <f t="shared" si="125"/>
        <v>4.32</v>
      </c>
      <c r="CA45">
        <v>103</v>
      </c>
      <c r="CB45">
        <v>170</v>
      </c>
      <c r="CC45" s="3">
        <v>0.14899999999999999</v>
      </c>
      <c r="CD45" s="1">
        <f t="shared" si="157"/>
        <v>2.98</v>
      </c>
      <c r="CE45" s="2">
        <f t="shared" si="158"/>
        <v>31.120000000000005</v>
      </c>
      <c r="CF45" s="2">
        <f t="shared" si="126"/>
        <v>2.0399999999999991</v>
      </c>
      <c r="CH45">
        <v>103</v>
      </c>
      <c r="CI45">
        <v>170</v>
      </c>
      <c r="CJ45" s="3">
        <v>0.14699999999999999</v>
      </c>
      <c r="CK45" s="1">
        <f t="shared" si="159"/>
        <v>2.94</v>
      </c>
      <c r="CL45" s="2">
        <f t="shared" si="160"/>
        <v>39.020000000000003</v>
      </c>
      <c r="CM45" s="2">
        <f t="shared" si="127"/>
        <v>-7.8999999999999986</v>
      </c>
      <c r="CO45">
        <v>103</v>
      </c>
      <c r="CP45">
        <v>170</v>
      </c>
      <c r="CQ45" s="3">
        <v>0.153</v>
      </c>
      <c r="CR45" s="1">
        <f t="shared" si="161"/>
        <v>3.06</v>
      </c>
      <c r="CS45" s="2">
        <f t="shared" si="162"/>
        <v>32.28</v>
      </c>
      <c r="CT45" s="2">
        <f t="shared" si="128"/>
        <v>6.740000000000002</v>
      </c>
      <c r="CV45">
        <v>103</v>
      </c>
      <c r="CW45">
        <v>170</v>
      </c>
      <c r="CX45" s="3">
        <v>0.14199999999999999</v>
      </c>
      <c r="CY45" s="1">
        <f t="shared" si="163"/>
        <v>2.84</v>
      </c>
      <c r="CZ45" s="2">
        <f t="shared" si="164"/>
        <v>40.5</v>
      </c>
      <c r="DA45" s="2">
        <f t="shared" si="129"/>
        <v>-8.2199999999999989</v>
      </c>
      <c r="DC45">
        <v>103</v>
      </c>
      <c r="DD45">
        <v>170</v>
      </c>
      <c r="DE45" s="3">
        <v>0.14799999999999999</v>
      </c>
      <c r="DF45" s="1">
        <f t="shared" si="165"/>
        <v>2.96</v>
      </c>
      <c r="DG45" s="2">
        <f t="shared" si="166"/>
        <v>32.6</v>
      </c>
      <c r="DH45" s="2">
        <f t="shared" si="130"/>
        <v>7.8999999999999986</v>
      </c>
      <c r="DJ45">
        <v>103</v>
      </c>
      <c r="DK45">
        <v>170</v>
      </c>
      <c r="DL45" s="3">
        <v>0.14899999999999999</v>
      </c>
      <c r="DM45" s="1">
        <f t="shared" si="167"/>
        <v>2.98</v>
      </c>
      <c r="DN45" s="2">
        <f t="shared" si="168"/>
        <v>39.479999999999997</v>
      </c>
      <c r="DO45" s="2">
        <f t="shared" si="131"/>
        <v>-6.8799999999999955</v>
      </c>
      <c r="DQ45">
        <v>103</v>
      </c>
      <c r="DR45">
        <v>170</v>
      </c>
      <c r="DS45" s="3">
        <v>0.14399999999999999</v>
      </c>
      <c r="DT45" s="1">
        <f t="shared" si="169"/>
        <v>2.88</v>
      </c>
      <c r="DU45" s="2">
        <f t="shared" si="170"/>
        <v>33.340000000000003</v>
      </c>
      <c r="DV45" s="2">
        <f t="shared" si="132"/>
        <v>6.1399999999999935</v>
      </c>
      <c r="DX45">
        <v>103</v>
      </c>
      <c r="DY45">
        <v>170</v>
      </c>
      <c r="DZ45" s="3">
        <v>0.14099999999999999</v>
      </c>
      <c r="EA45" s="1">
        <f t="shared" si="171"/>
        <v>2.82</v>
      </c>
      <c r="EB45" s="2">
        <f t="shared" si="172"/>
        <v>29.02</v>
      </c>
      <c r="EC45" s="2">
        <f t="shared" si="133"/>
        <v>4.3200000000000038</v>
      </c>
      <c r="EE45">
        <v>103</v>
      </c>
      <c r="EF45">
        <v>170</v>
      </c>
      <c r="EG45" s="3">
        <v>0.14199999999999999</v>
      </c>
      <c r="EH45" s="1">
        <f t="shared" si="173"/>
        <v>2.84</v>
      </c>
      <c r="EI45" s="2">
        <f t="shared" si="174"/>
        <v>26.540000000000003</v>
      </c>
      <c r="EJ45" s="2">
        <f t="shared" si="134"/>
        <v>2.4799999999999969</v>
      </c>
    </row>
    <row r="46" spans="2:140" x14ac:dyDescent="0.25">
      <c r="B46">
        <v>103</v>
      </c>
      <c r="C46">
        <v>190</v>
      </c>
      <c r="D46" s="3">
        <v>0.158</v>
      </c>
      <c r="E46" s="1">
        <f t="shared" si="135"/>
        <v>3.16</v>
      </c>
      <c r="F46" s="2">
        <f t="shared" si="136"/>
        <v>37.659999999999997</v>
      </c>
      <c r="I46">
        <v>103</v>
      </c>
      <c r="J46">
        <v>190</v>
      </c>
      <c r="K46" s="3">
        <v>0.188</v>
      </c>
      <c r="L46" s="1">
        <f t="shared" si="137"/>
        <v>3.76</v>
      </c>
      <c r="M46" s="2">
        <f t="shared" si="138"/>
        <v>40.64</v>
      </c>
      <c r="N46" s="2">
        <f t="shared" si="22"/>
        <v>-2.980000000000004</v>
      </c>
      <c r="O46" s="2"/>
      <c r="P46">
        <v>103</v>
      </c>
      <c r="Q46">
        <v>190</v>
      </c>
      <c r="R46" s="3">
        <v>0.16200000000000001</v>
      </c>
      <c r="S46" s="1">
        <f t="shared" si="139"/>
        <v>3.24</v>
      </c>
      <c r="T46" s="2">
        <f t="shared" si="140"/>
        <v>36.220000000000006</v>
      </c>
      <c r="U46" s="2">
        <f t="shared" si="117"/>
        <v>4.4199999999999946</v>
      </c>
      <c r="W46">
        <v>103</v>
      </c>
      <c r="X46">
        <v>190</v>
      </c>
      <c r="Y46" s="3">
        <v>0.158</v>
      </c>
      <c r="Z46" s="1">
        <f t="shared" si="141"/>
        <v>3.16</v>
      </c>
      <c r="AA46" s="2">
        <f t="shared" si="142"/>
        <v>38.42</v>
      </c>
      <c r="AB46" s="2">
        <f t="shared" si="118"/>
        <v>-2.1999999999999957</v>
      </c>
      <c r="AD46">
        <v>103</v>
      </c>
      <c r="AE46">
        <v>190</v>
      </c>
      <c r="AF46" s="3">
        <v>0.152</v>
      </c>
      <c r="AG46" s="1">
        <f t="shared" si="143"/>
        <v>3.04</v>
      </c>
      <c r="AH46" s="2">
        <f t="shared" si="144"/>
        <v>34.1</v>
      </c>
      <c r="AI46" s="2">
        <f t="shared" si="119"/>
        <v>4.32</v>
      </c>
      <c r="AK46">
        <v>103</v>
      </c>
      <c r="AL46">
        <v>190</v>
      </c>
      <c r="AM46" s="3">
        <v>0.21</v>
      </c>
      <c r="AN46" s="1">
        <f t="shared" si="145"/>
        <v>4.2</v>
      </c>
      <c r="AO46" s="2">
        <f t="shared" si="146"/>
        <v>43.120000000000005</v>
      </c>
      <c r="AP46" s="2">
        <f t="shared" si="120"/>
        <v>-9.0200000000000031</v>
      </c>
      <c r="AR46">
        <v>103</v>
      </c>
      <c r="AS46">
        <v>190</v>
      </c>
      <c r="AT46" s="3">
        <v>0.191</v>
      </c>
      <c r="AU46" s="1">
        <f t="shared" si="147"/>
        <v>3.8200000000000003</v>
      </c>
      <c r="AV46" s="2">
        <f t="shared" si="148"/>
        <v>38.059999999999995</v>
      </c>
      <c r="AW46" s="2">
        <f t="shared" si="121"/>
        <v>5.0600000000000094</v>
      </c>
      <c r="AY46">
        <v>103</v>
      </c>
      <c r="AZ46">
        <v>190</v>
      </c>
      <c r="BA46" s="3">
        <v>0.187</v>
      </c>
      <c r="BB46" s="1">
        <f t="shared" si="149"/>
        <v>3.74</v>
      </c>
      <c r="BC46" s="2">
        <f t="shared" si="150"/>
        <v>39.18</v>
      </c>
      <c r="BD46" s="2">
        <f t="shared" si="122"/>
        <v>-1.1200000000000045</v>
      </c>
      <c r="BF46">
        <v>103</v>
      </c>
      <c r="BG46">
        <v>190</v>
      </c>
      <c r="BH46" s="3">
        <v>0.17399999999999999</v>
      </c>
      <c r="BI46" s="1">
        <f t="shared" si="151"/>
        <v>3.4799999999999995</v>
      </c>
      <c r="BJ46" s="2">
        <f t="shared" si="152"/>
        <v>31.12</v>
      </c>
      <c r="BK46" s="2">
        <f t="shared" si="123"/>
        <v>8.0599999999999987</v>
      </c>
      <c r="BM46">
        <v>103</v>
      </c>
      <c r="BN46">
        <v>190</v>
      </c>
      <c r="BO46" s="3">
        <v>0.17699999999999999</v>
      </c>
      <c r="BP46" s="1">
        <f t="shared" si="153"/>
        <v>3.54</v>
      </c>
      <c r="BQ46" s="2">
        <f t="shared" si="154"/>
        <v>41.02</v>
      </c>
      <c r="BR46" s="2">
        <f t="shared" si="124"/>
        <v>-9.9000000000000021</v>
      </c>
      <c r="BS46" s="3"/>
      <c r="BT46">
        <v>103</v>
      </c>
      <c r="BU46">
        <v>190</v>
      </c>
      <c r="BV46" s="3">
        <v>0.17899999999999999</v>
      </c>
      <c r="BW46" s="1">
        <f t="shared" si="155"/>
        <v>3.58</v>
      </c>
      <c r="BX46" s="2">
        <f t="shared" si="156"/>
        <v>36.74</v>
      </c>
      <c r="BY46" s="2">
        <f t="shared" si="125"/>
        <v>4.2800000000000011</v>
      </c>
      <c r="CA46">
        <v>103</v>
      </c>
      <c r="CB46">
        <v>190</v>
      </c>
      <c r="CC46" s="3">
        <v>0.18099999999999999</v>
      </c>
      <c r="CD46" s="1">
        <f t="shared" si="157"/>
        <v>3.62</v>
      </c>
      <c r="CE46" s="2">
        <f t="shared" si="158"/>
        <v>34.74</v>
      </c>
      <c r="CF46" s="2">
        <f t="shared" si="126"/>
        <v>2</v>
      </c>
      <c r="CH46">
        <v>103</v>
      </c>
      <c r="CI46">
        <v>190</v>
      </c>
      <c r="CJ46" s="3">
        <v>0.17499999999999999</v>
      </c>
      <c r="CK46" s="1">
        <f t="shared" si="159"/>
        <v>3.5</v>
      </c>
      <c r="CL46" s="2">
        <f t="shared" si="160"/>
        <v>42.52</v>
      </c>
      <c r="CM46" s="2">
        <f t="shared" si="127"/>
        <v>-7.7800000000000011</v>
      </c>
      <c r="CO46">
        <v>103</v>
      </c>
      <c r="CP46">
        <v>190</v>
      </c>
      <c r="CQ46" s="3">
        <v>0.192</v>
      </c>
      <c r="CR46" s="1">
        <f t="shared" si="161"/>
        <v>3.84</v>
      </c>
      <c r="CS46" s="2">
        <f t="shared" si="162"/>
        <v>36.120000000000005</v>
      </c>
      <c r="CT46" s="2">
        <f t="shared" si="128"/>
        <v>6.3999999999999986</v>
      </c>
      <c r="CV46">
        <v>103</v>
      </c>
      <c r="CW46">
        <v>190</v>
      </c>
      <c r="CX46" s="3">
        <v>0.192</v>
      </c>
      <c r="CY46" s="1">
        <f t="shared" si="163"/>
        <v>3.84</v>
      </c>
      <c r="CZ46" s="2">
        <f t="shared" si="164"/>
        <v>44.34</v>
      </c>
      <c r="DA46" s="2">
        <f t="shared" si="129"/>
        <v>-8.2199999999999989</v>
      </c>
      <c r="DC46">
        <v>103</v>
      </c>
      <c r="DD46">
        <v>190</v>
      </c>
      <c r="DE46" s="3">
        <v>0.17599999999999999</v>
      </c>
      <c r="DF46" s="1">
        <f t="shared" si="165"/>
        <v>3.5199999999999996</v>
      </c>
      <c r="DG46" s="2">
        <f t="shared" si="166"/>
        <v>36.120000000000005</v>
      </c>
      <c r="DH46" s="2">
        <f t="shared" si="130"/>
        <v>8.2199999999999989</v>
      </c>
      <c r="DJ46">
        <v>103</v>
      </c>
      <c r="DK46">
        <v>190</v>
      </c>
      <c r="DL46" s="3">
        <v>0.17499999999999999</v>
      </c>
      <c r="DM46" s="1">
        <f t="shared" si="167"/>
        <v>3.5</v>
      </c>
      <c r="DN46" s="2">
        <f t="shared" si="168"/>
        <v>42.98</v>
      </c>
      <c r="DO46" s="2">
        <f t="shared" si="131"/>
        <v>-6.8599999999999923</v>
      </c>
      <c r="DQ46">
        <v>103</v>
      </c>
      <c r="DR46">
        <v>190</v>
      </c>
      <c r="DS46" s="3">
        <v>0.17100000000000001</v>
      </c>
      <c r="DT46" s="1">
        <f t="shared" si="169"/>
        <v>3.4200000000000004</v>
      </c>
      <c r="DU46" s="2">
        <f t="shared" si="170"/>
        <v>36.760000000000005</v>
      </c>
      <c r="DV46" s="2">
        <f t="shared" si="132"/>
        <v>6.2199999999999918</v>
      </c>
      <c r="DX46">
        <v>103</v>
      </c>
      <c r="DY46">
        <v>190</v>
      </c>
      <c r="DZ46" s="3">
        <v>0.16300000000000001</v>
      </c>
      <c r="EA46" s="1">
        <f t="shared" si="171"/>
        <v>3.2600000000000002</v>
      </c>
      <c r="EB46" s="2">
        <f t="shared" si="172"/>
        <v>32.28</v>
      </c>
      <c r="EC46" s="2">
        <f t="shared" si="133"/>
        <v>4.480000000000004</v>
      </c>
      <c r="EE46">
        <v>103</v>
      </c>
      <c r="EF46">
        <v>190</v>
      </c>
      <c r="EG46" s="3">
        <v>0.17</v>
      </c>
      <c r="EH46" s="1">
        <f t="shared" si="173"/>
        <v>3.4000000000000004</v>
      </c>
      <c r="EI46" s="2">
        <f t="shared" si="174"/>
        <v>29.940000000000005</v>
      </c>
      <c r="EJ46" s="2">
        <f t="shared" si="134"/>
        <v>2.3399999999999963</v>
      </c>
    </row>
    <row r="47" spans="2:140" x14ac:dyDescent="0.25">
      <c r="B47">
        <v>103</v>
      </c>
      <c r="C47">
        <v>210</v>
      </c>
      <c r="D47" s="3">
        <v>0.21099999999999999</v>
      </c>
      <c r="E47" s="1">
        <f t="shared" si="135"/>
        <v>4.22</v>
      </c>
      <c r="F47" s="2">
        <f t="shared" si="136"/>
        <v>41.879999999999995</v>
      </c>
      <c r="I47">
        <v>103</v>
      </c>
      <c r="J47">
        <v>210</v>
      </c>
      <c r="K47" s="3">
        <v>0.223</v>
      </c>
      <c r="L47" s="1">
        <f t="shared" si="137"/>
        <v>4.46</v>
      </c>
      <c r="M47" s="2">
        <f t="shared" si="138"/>
        <v>45.1</v>
      </c>
      <c r="N47" s="2">
        <f t="shared" si="22"/>
        <v>-3.220000000000006</v>
      </c>
      <c r="O47" s="2"/>
      <c r="P47">
        <v>103</v>
      </c>
      <c r="Q47">
        <v>210</v>
      </c>
      <c r="R47" s="3">
        <v>0.21299999999999999</v>
      </c>
      <c r="S47" s="1">
        <f t="shared" si="139"/>
        <v>4.26</v>
      </c>
      <c r="T47" s="2">
        <f t="shared" si="140"/>
        <v>40.480000000000004</v>
      </c>
      <c r="U47" s="2">
        <f t="shared" si="117"/>
        <v>4.6199999999999974</v>
      </c>
      <c r="W47">
        <v>103</v>
      </c>
      <c r="X47">
        <v>210</v>
      </c>
      <c r="Y47" s="3">
        <v>0.20799999999999999</v>
      </c>
      <c r="Z47" s="1">
        <f t="shared" si="141"/>
        <v>4.16</v>
      </c>
      <c r="AA47" s="2">
        <f t="shared" si="142"/>
        <v>42.58</v>
      </c>
      <c r="AB47" s="2">
        <f t="shared" si="118"/>
        <v>-2.0999999999999943</v>
      </c>
      <c r="AD47">
        <v>103</v>
      </c>
      <c r="AE47">
        <v>210</v>
      </c>
      <c r="AF47" s="3">
        <v>0.20899999999999999</v>
      </c>
      <c r="AG47" s="1">
        <f t="shared" si="143"/>
        <v>4.18</v>
      </c>
      <c r="AH47" s="2">
        <f t="shared" si="144"/>
        <v>38.28</v>
      </c>
      <c r="AI47" s="2">
        <f t="shared" si="119"/>
        <v>4.2999999999999972</v>
      </c>
      <c r="AK47">
        <v>103</v>
      </c>
      <c r="AL47">
        <v>210</v>
      </c>
      <c r="AM47" s="3">
        <v>0.24099999999999999</v>
      </c>
      <c r="AN47" s="1">
        <f t="shared" si="145"/>
        <v>4.82</v>
      </c>
      <c r="AO47" s="2">
        <f t="shared" si="146"/>
        <v>47.940000000000005</v>
      </c>
      <c r="AP47" s="2">
        <f t="shared" si="120"/>
        <v>-9.6600000000000037</v>
      </c>
      <c r="AR47">
        <v>103</v>
      </c>
      <c r="AS47">
        <v>210</v>
      </c>
      <c r="AT47" s="3">
        <v>0.246</v>
      </c>
      <c r="AU47" s="1">
        <f t="shared" si="147"/>
        <v>4.92</v>
      </c>
      <c r="AV47" s="2">
        <f t="shared" si="148"/>
        <v>42.98</v>
      </c>
      <c r="AW47" s="2">
        <f t="shared" si="121"/>
        <v>4.960000000000008</v>
      </c>
      <c r="AY47">
        <v>103</v>
      </c>
      <c r="AZ47">
        <v>210</v>
      </c>
      <c r="BA47" s="3">
        <v>0.251</v>
      </c>
      <c r="BB47" s="1">
        <f t="shared" si="149"/>
        <v>5.0199999999999996</v>
      </c>
      <c r="BC47" s="2">
        <f t="shared" si="150"/>
        <v>44.2</v>
      </c>
      <c r="BD47" s="2">
        <f t="shared" si="122"/>
        <v>-1.220000000000006</v>
      </c>
      <c r="BF47">
        <v>103</v>
      </c>
      <c r="BG47">
        <v>210</v>
      </c>
      <c r="BH47" s="3">
        <v>0.24399999999999999</v>
      </c>
      <c r="BI47" s="1">
        <f t="shared" si="151"/>
        <v>4.88</v>
      </c>
      <c r="BJ47" s="2">
        <f t="shared" si="152"/>
        <v>36</v>
      </c>
      <c r="BK47" s="2">
        <f t="shared" si="123"/>
        <v>8.2000000000000028</v>
      </c>
      <c r="BM47">
        <v>103</v>
      </c>
      <c r="BN47">
        <v>210</v>
      </c>
      <c r="BO47" s="3">
        <v>0.23499999999999999</v>
      </c>
      <c r="BP47" s="1">
        <f t="shared" si="153"/>
        <v>4.6999999999999993</v>
      </c>
      <c r="BQ47" s="2">
        <f t="shared" si="154"/>
        <v>45.72</v>
      </c>
      <c r="BR47" s="2">
        <f t="shared" si="124"/>
        <v>-9.7199999999999989</v>
      </c>
      <c r="BS47" s="3"/>
      <c r="BT47">
        <v>103</v>
      </c>
      <c r="BU47">
        <v>210</v>
      </c>
      <c r="BV47" s="3">
        <v>0.223</v>
      </c>
      <c r="BW47" s="1">
        <f t="shared" si="155"/>
        <v>4.46</v>
      </c>
      <c r="BX47" s="2">
        <f t="shared" si="156"/>
        <v>41.2</v>
      </c>
      <c r="BY47" s="2">
        <f t="shared" si="125"/>
        <v>4.519999999999996</v>
      </c>
      <c r="CA47">
        <v>103</v>
      </c>
      <c r="CB47">
        <v>210</v>
      </c>
      <c r="CC47" s="3">
        <v>0.24099999999999999</v>
      </c>
      <c r="CD47" s="1">
        <f t="shared" si="157"/>
        <v>4.82</v>
      </c>
      <c r="CE47" s="2">
        <f t="shared" si="158"/>
        <v>39.56</v>
      </c>
      <c r="CF47" s="2">
        <f t="shared" si="126"/>
        <v>1.6400000000000006</v>
      </c>
      <c r="CH47">
        <v>103</v>
      </c>
      <c r="CI47">
        <v>210</v>
      </c>
      <c r="CJ47" s="3">
        <v>0.24099999999999999</v>
      </c>
      <c r="CK47" s="1">
        <f t="shared" si="159"/>
        <v>4.82</v>
      </c>
      <c r="CL47" s="2">
        <f t="shared" si="160"/>
        <v>47.34</v>
      </c>
      <c r="CM47" s="2">
        <f t="shared" si="127"/>
        <v>-7.7800000000000011</v>
      </c>
      <c r="CO47">
        <v>103</v>
      </c>
      <c r="CP47">
        <v>210</v>
      </c>
      <c r="CQ47" s="3">
        <v>0.245</v>
      </c>
      <c r="CR47" s="1">
        <f t="shared" si="161"/>
        <v>4.9000000000000004</v>
      </c>
      <c r="CS47" s="2">
        <f t="shared" si="162"/>
        <v>41.02</v>
      </c>
      <c r="CT47" s="2">
        <f t="shared" si="128"/>
        <v>6.32</v>
      </c>
      <c r="CV47">
        <v>103</v>
      </c>
      <c r="CW47">
        <v>210</v>
      </c>
      <c r="CX47" s="3">
        <v>0.24199999999999999</v>
      </c>
      <c r="CY47" s="1">
        <f t="shared" si="163"/>
        <v>4.84</v>
      </c>
      <c r="CZ47" s="2">
        <f t="shared" si="164"/>
        <v>49.180000000000007</v>
      </c>
      <c r="DA47" s="2">
        <f t="shared" si="129"/>
        <v>-8.1600000000000037</v>
      </c>
      <c r="DC47">
        <v>103</v>
      </c>
      <c r="DD47">
        <v>210</v>
      </c>
      <c r="DE47" s="3">
        <v>0.23100000000000001</v>
      </c>
      <c r="DF47" s="1">
        <f t="shared" si="165"/>
        <v>4.62</v>
      </c>
      <c r="DG47" s="2">
        <f t="shared" si="166"/>
        <v>40.74</v>
      </c>
      <c r="DH47" s="2">
        <f t="shared" si="130"/>
        <v>8.4400000000000048</v>
      </c>
      <c r="DJ47">
        <v>103</v>
      </c>
      <c r="DK47">
        <v>210</v>
      </c>
      <c r="DL47" s="3">
        <v>0.23400000000000001</v>
      </c>
      <c r="DM47" s="1">
        <f t="shared" si="167"/>
        <v>4.6800000000000006</v>
      </c>
      <c r="DN47" s="2">
        <f t="shared" si="168"/>
        <v>47.66</v>
      </c>
      <c r="DO47" s="2">
        <f t="shared" si="131"/>
        <v>-6.9199999999999946</v>
      </c>
      <c r="DQ47">
        <v>103</v>
      </c>
      <c r="DR47">
        <v>210</v>
      </c>
      <c r="DS47" s="3">
        <v>0.23300000000000001</v>
      </c>
      <c r="DT47" s="1">
        <f t="shared" si="169"/>
        <v>4.66</v>
      </c>
      <c r="DU47" s="2">
        <f t="shared" si="170"/>
        <v>41.42</v>
      </c>
      <c r="DV47" s="2">
        <f t="shared" si="132"/>
        <v>6.2399999999999949</v>
      </c>
      <c r="DX47">
        <v>103</v>
      </c>
      <c r="DY47">
        <v>210</v>
      </c>
      <c r="DZ47" s="3">
        <v>0.221</v>
      </c>
      <c r="EA47" s="1">
        <f t="shared" si="171"/>
        <v>4.42</v>
      </c>
      <c r="EB47" s="2">
        <f t="shared" si="172"/>
        <v>36.700000000000003</v>
      </c>
      <c r="EC47" s="2">
        <f t="shared" si="133"/>
        <v>4.7199999999999989</v>
      </c>
      <c r="EE47">
        <v>103</v>
      </c>
      <c r="EF47">
        <v>210</v>
      </c>
      <c r="EG47" s="3">
        <v>0.221</v>
      </c>
      <c r="EH47" s="1">
        <f t="shared" si="173"/>
        <v>4.42</v>
      </c>
      <c r="EI47" s="2">
        <f t="shared" si="174"/>
        <v>34.360000000000007</v>
      </c>
      <c r="EJ47" s="2">
        <f t="shared" si="134"/>
        <v>2.3399999999999963</v>
      </c>
    </row>
    <row r="48" spans="2:140" x14ac:dyDescent="0.25">
      <c r="B48">
        <v>103</v>
      </c>
      <c r="C48">
        <v>230</v>
      </c>
      <c r="D48" s="3">
        <v>0.23400000000000001</v>
      </c>
      <c r="E48" s="1">
        <f t="shared" si="135"/>
        <v>4.6800000000000006</v>
      </c>
      <c r="F48" s="2">
        <f t="shared" si="136"/>
        <v>46.559999999999995</v>
      </c>
      <c r="I48">
        <v>103</v>
      </c>
      <c r="J48">
        <v>230</v>
      </c>
      <c r="K48" s="3">
        <v>0.23</v>
      </c>
      <c r="L48" s="1">
        <f t="shared" si="137"/>
        <v>4.6000000000000005</v>
      </c>
      <c r="M48" s="2">
        <f t="shared" si="138"/>
        <v>49.7</v>
      </c>
      <c r="N48" s="2">
        <f t="shared" si="22"/>
        <v>-3.1400000000000077</v>
      </c>
      <c r="O48" s="2"/>
      <c r="P48">
        <v>103</v>
      </c>
      <c r="Q48">
        <v>230</v>
      </c>
      <c r="R48" s="3">
        <v>0.23</v>
      </c>
      <c r="S48" s="1">
        <f t="shared" si="139"/>
        <v>4.6000000000000005</v>
      </c>
      <c r="T48" s="2">
        <f t="shared" si="140"/>
        <v>45.080000000000005</v>
      </c>
      <c r="U48" s="2">
        <f t="shared" si="117"/>
        <v>4.6199999999999974</v>
      </c>
      <c r="W48">
        <v>103</v>
      </c>
      <c r="X48">
        <v>230</v>
      </c>
      <c r="Y48" s="3">
        <v>0.22800000000000001</v>
      </c>
      <c r="Z48" s="1">
        <f t="shared" si="141"/>
        <v>4.5600000000000005</v>
      </c>
      <c r="AA48" s="2">
        <f t="shared" si="142"/>
        <v>47.14</v>
      </c>
      <c r="AB48" s="2">
        <f t="shared" si="118"/>
        <v>-2.0599999999999952</v>
      </c>
      <c r="AD48">
        <v>103</v>
      </c>
      <c r="AE48">
        <v>230</v>
      </c>
      <c r="AF48" s="3">
        <v>0.23100000000000001</v>
      </c>
      <c r="AG48" s="1">
        <f t="shared" si="143"/>
        <v>4.62</v>
      </c>
      <c r="AH48" s="2">
        <f t="shared" si="144"/>
        <v>42.9</v>
      </c>
      <c r="AI48" s="2">
        <f t="shared" si="119"/>
        <v>4.240000000000002</v>
      </c>
      <c r="AK48">
        <v>103</v>
      </c>
      <c r="AL48">
        <v>230</v>
      </c>
      <c r="AM48" s="3">
        <v>0.26500000000000001</v>
      </c>
      <c r="AN48" s="1">
        <f t="shared" si="145"/>
        <v>5.3000000000000007</v>
      </c>
      <c r="AO48" s="2">
        <f t="shared" si="146"/>
        <v>53.240000000000009</v>
      </c>
      <c r="AP48" s="2">
        <f t="shared" si="120"/>
        <v>-10.340000000000011</v>
      </c>
      <c r="AR48">
        <v>103</v>
      </c>
      <c r="AS48">
        <v>230</v>
      </c>
      <c r="AT48" s="3">
        <v>0.26600000000000001</v>
      </c>
      <c r="AU48" s="1">
        <f t="shared" si="147"/>
        <v>5.32</v>
      </c>
      <c r="AV48" s="2">
        <f t="shared" si="148"/>
        <v>48.3</v>
      </c>
      <c r="AW48" s="2">
        <f t="shared" si="121"/>
        <v>4.9400000000000119</v>
      </c>
      <c r="AY48">
        <v>103</v>
      </c>
      <c r="AZ48">
        <v>230</v>
      </c>
      <c r="BA48" s="3">
        <v>0.27400000000000002</v>
      </c>
      <c r="BB48" s="1">
        <f t="shared" si="149"/>
        <v>5.48</v>
      </c>
      <c r="BC48" s="2">
        <f t="shared" si="150"/>
        <v>49.680000000000007</v>
      </c>
      <c r="BD48" s="2">
        <f t="shared" si="122"/>
        <v>-1.3800000000000097</v>
      </c>
      <c r="BF48">
        <v>103</v>
      </c>
      <c r="BG48">
        <v>230</v>
      </c>
      <c r="BH48" s="3">
        <v>0.26300000000000001</v>
      </c>
      <c r="BI48" s="1">
        <f t="shared" si="151"/>
        <v>5.26</v>
      </c>
      <c r="BJ48" s="2">
        <f t="shared" si="152"/>
        <v>41.26</v>
      </c>
      <c r="BK48" s="2">
        <f t="shared" si="123"/>
        <v>8.4200000000000088</v>
      </c>
      <c r="BM48">
        <v>103</v>
      </c>
      <c r="BN48">
        <v>230</v>
      </c>
      <c r="BO48" s="3">
        <v>0.26300000000000001</v>
      </c>
      <c r="BP48" s="1">
        <f t="shared" si="153"/>
        <v>5.26</v>
      </c>
      <c r="BQ48" s="2">
        <f t="shared" si="154"/>
        <v>50.98</v>
      </c>
      <c r="BR48" s="2">
        <f t="shared" si="124"/>
        <v>-9.7199999999999989</v>
      </c>
      <c r="BS48" s="3"/>
      <c r="BT48">
        <v>103</v>
      </c>
      <c r="BU48">
        <v>230</v>
      </c>
      <c r="BV48" s="3">
        <v>0.24399999999999999</v>
      </c>
      <c r="BW48" s="1">
        <f t="shared" si="155"/>
        <v>4.88</v>
      </c>
      <c r="BX48" s="2">
        <f t="shared" si="156"/>
        <v>46.080000000000005</v>
      </c>
      <c r="BY48" s="2">
        <f t="shared" si="125"/>
        <v>4.8999999999999915</v>
      </c>
      <c r="CA48">
        <v>103</v>
      </c>
      <c r="CB48">
        <v>230</v>
      </c>
      <c r="CC48" s="3">
        <v>0.26100000000000001</v>
      </c>
      <c r="CD48" s="1">
        <f t="shared" si="157"/>
        <v>5.2200000000000006</v>
      </c>
      <c r="CE48" s="2">
        <f t="shared" si="158"/>
        <v>44.78</v>
      </c>
      <c r="CF48" s="2">
        <f t="shared" si="126"/>
        <v>1.3000000000000043</v>
      </c>
      <c r="CH48">
        <v>103</v>
      </c>
      <c r="CI48">
        <v>230</v>
      </c>
      <c r="CJ48" s="3">
        <v>0.26600000000000001</v>
      </c>
      <c r="CK48" s="1">
        <f t="shared" si="159"/>
        <v>5.32</v>
      </c>
      <c r="CL48" s="2">
        <f t="shared" si="160"/>
        <v>52.660000000000004</v>
      </c>
      <c r="CM48" s="2">
        <f t="shared" si="127"/>
        <v>-7.8800000000000026</v>
      </c>
      <c r="CO48">
        <v>103</v>
      </c>
      <c r="CP48">
        <v>230</v>
      </c>
      <c r="CQ48" s="3">
        <v>0.26400000000000001</v>
      </c>
      <c r="CR48" s="1">
        <f t="shared" si="161"/>
        <v>5.28</v>
      </c>
      <c r="CS48" s="2">
        <f t="shared" si="162"/>
        <v>46.300000000000004</v>
      </c>
      <c r="CT48" s="2">
        <f t="shared" si="128"/>
        <v>6.3599999999999994</v>
      </c>
      <c r="CV48">
        <v>103</v>
      </c>
      <c r="CW48">
        <v>230</v>
      </c>
      <c r="CX48" s="3">
        <v>0.25</v>
      </c>
      <c r="CY48" s="1">
        <f t="shared" si="163"/>
        <v>5</v>
      </c>
      <c r="CZ48" s="2">
        <f t="shared" si="164"/>
        <v>54.180000000000007</v>
      </c>
      <c r="DA48" s="2">
        <f t="shared" si="129"/>
        <v>-7.8800000000000026</v>
      </c>
      <c r="DC48">
        <v>103</v>
      </c>
      <c r="DD48">
        <v>230</v>
      </c>
      <c r="DE48" s="3">
        <v>0.252</v>
      </c>
      <c r="DF48" s="1">
        <f t="shared" si="165"/>
        <v>5.04</v>
      </c>
      <c r="DG48" s="2">
        <f t="shared" si="166"/>
        <v>45.78</v>
      </c>
      <c r="DH48" s="2">
        <f t="shared" si="130"/>
        <v>8.4000000000000057</v>
      </c>
      <c r="DJ48">
        <v>103</v>
      </c>
      <c r="DK48">
        <v>230</v>
      </c>
      <c r="DL48" s="3">
        <v>0.254</v>
      </c>
      <c r="DM48" s="1">
        <f t="shared" si="167"/>
        <v>5.08</v>
      </c>
      <c r="DN48" s="2">
        <f t="shared" si="168"/>
        <v>52.739999999999995</v>
      </c>
      <c r="DO48" s="2">
        <f t="shared" si="131"/>
        <v>-6.9599999999999937</v>
      </c>
      <c r="DQ48">
        <v>103</v>
      </c>
      <c r="DR48">
        <v>230</v>
      </c>
      <c r="DS48" s="3">
        <v>0.25</v>
      </c>
      <c r="DT48" s="1">
        <f t="shared" si="169"/>
        <v>5</v>
      </c>
      <c r="DU48" s="2">
        <f t="shared" si="170"/>
        <v>46.42</v>
      </c>
      <c r="DV48" s="2">
        <f t="shared" si="132"/>
        <v>6.3199999999999932</v>
      </c>
      <c r="DX48">
        <v>103</v>
      </c>
      <c r="DY48">
        <v>230</v>
      </c>
      <c r="DZ48" s="3">
        <v>0.23300000000000001</v>
      </c>
      <c r="EA48" s="1">
        <f t="shared" si="171"/>
        <v>4.66</v>
      </c>
      <c r="EB48" s="2">
        <f t="shared" si="172"/>
        <v>41.36</v>
      </c>
      <c r="EC48" s="2">
        <f t="shared" si="133"/>
        <v>5.0600000000000023</v>
      </c>
      <c r="EE48">
        <v>103</v>
      </c>
      <c r="EF48">
        <v>230</v>
      </c>
      <c r="EG48" s="3">
        <v>0.23599999999999999</v>
      </c>
      <c r="EH48" s="1">
        <f t="shared" si="173"/>
        <v>4.72</v>
      </c>
      <c r="EI48" s="2">
        <f t="shared" si="174"/>
        <v>39.080000000000005</v>
      </c>
      <c r="EJ48" s="2">
        <f t="shared" si="134"/>
        <v>2.279999999999994</v>
      </c>
    </row>
    <row r="49" spans="2:140" x14ac:dyDescent="0.25">
      <c r="B49">
        <v>103</v>
      </c>
      <c r="C49">
        <v>250</v>
      </c>
      <c r="D49" s="3">
        <v>0.23100000000000001</v>
      </c>
      <c r="E49" s="1">
        <f t="shared" si="135"/>
        <v>4.62</v>
      </c>
      <c r="F49" s="2">
        <f t="shared" si="136"/>
        <v>51.179999999999993</v>
      </c>
      <c r="I49">
        <v>103</v>
      </c>
      <c r="J49">
        <v>250</v>
      </c>
      <c r="K49" s="3">
        <v>0.22700000000000001</v>
      </c>
      <c r="L49" s="1">
        <f t="shared" si="137"/>
        <v>4.54</v>
      </c>
      <c r="M49" s="2">
        <f t="shared" si="138"/>
        <v>54.24</v>
      </c>
      <c r="N49" s="2">
        <f t="shared" si="22"/>
        <v>-3.0600000000000094</v>
      </c>
      <c r="O49" s="2"/>
      <c r="P49">
        <v>103</v>
      </c>
      <c r="Q49">
        <v>250</v>
      </c>
      <c r="R49" s="3">
        <v>0.22900000000000001</v>
      </c>
      <c r="S49" s="1">
        <f t="shared" si="139"/>
        <v>4.58</v>
      </c>
      <c r="T49" s="2">
        <f t="shared" si="140"/>
        <v>49.660000000000004</v>
      </c>
      <c r="U49" s="2">
        <f t="shared" si="117"/>
        <v>4.5799999999999983</v>
      </c>
      <c r="W49">
        <v>103</v>
      </c>
      <c r="X49">
        <v>250</v>
      </c>
      <c r="Y49" s="3">
        <v>0.22900000000000001</v>
      </c>
      <c r="Z49" s="1">
        <f t="shared" si="141"/>
        <v>4.58</v>
      </c>
      <c r="AA49" s="2">
        <f t="shared" si="142"/>
        <v>51.72</v>
      </c>
      <c r="AB49" s="2">
        <f t="shared" si="118"/>
        <v>-2.0599999999999952</v>
      </c>
      <c r="AD49">
        <v>103</v>
      </c>
      <c r="AE49">
        <v>250</v>
      </c>
      <c r="AF49" s="3">
        <v>0.223</v>
      </c>
      <c r="AG49" s="1">
        <f t="shared" si="143"/>
        <v>4.46</v>
      </c>
      <c r="AH49" s="2">
        <f t="shared" si="144"/>
        <v>47.36</v>
      </c>
      <c r="AI49" s="2">
        <f t="shared" si="119"/>
        <v>4.3599999999999994</v>
      </c>
      <c r="AK49">
        <v>103</v>
      </c>
      <c r="AL49">
        <v>250</v>
      </c>
      <c r="AM49" s="3">
        <v>0.25700000000000001</v>
      </c>
      <c r="AN49" s="1">
        <f t="shared" si="145"/>
        <v>5.1400000000000006</v>
      </c>
      <c r="AO49" s="2">
        <f t="shared" si="146"/>
        <v>58.38000000000001</v>
      </c>
      <c r="AP49" s="2">
        <f t="shared" si="120"/>
        <v>-11.02000000000001</v>
      </c>
      <c r="AR49">
        <v>103</v>
      </c>
      <c r="AS49">
        <v>250</v>
      </c>
      <c r="AT49" s="3">
        <v>0.25700000000000001</v>
      </c>
      <c r="AU49" s="1">
        <f t="shared" si="147"/>
        <v>5.1400000000000006</v>
      </c>
      <c r="AV49" s="2">
        <f t="shared" si="148"/>
        <v>53.44</v>
      </c>
      <c r="AW49" s="2">
        <f t="shared" si="121"/>
        <v>4.9400000000000119</v>
      </c>
      <c r="AY49">
        <v>103</v>
      </c>
      <c r="AZ49">
        <v>250</v>
      </c>
      <c r="BA49" s="3">
        <v>0.26200000000000001</v>
      </c>
      <c r="BB49" s="1">
        <f t="shared" si="149"/>
        <v>5.24</v>
      </c>
      <c r="BC49" s="2">
        <f t="shared" si="150"/>
        <v>54.920000000000009</v>
      </c>
      <c r="BD49" s="2">
        <f t="shared" si="122"/>
        <v>-1.4800000000000111</v>
      </c>
      <c r="BF49">
        <v>103</v>
      </c>
      <c r="BG49">
        <v>250</v>
      </c>
      <c r="BH49" s="3">
        <v>0.26800000000000002</v>
      </c>
      <c r="BI49" s="1">
        <f t="shared" si="151"/>
        <v>5.36</v>
      </c>
      <c r="BJ49" s="2">
        <f t="shared" si="152"/>
        <v>46.62</v>
      </c>
      <c r="BK49" s="2">
        <f t="shared" si="123"/>
        <v>8.3000000000000114</v>
      </c>
      <c r="BM49">
        <v>103</v>
      </c>
      <c r="BN49">
        <v>250</v>
      </c>
      <c r="BO49" s="3">
        <v>0.251</v>
      </c>
      <c r="BP49" s="1">
        <f t="shared" si="153"/>
        <v>5.0199999999999996</v>
      </c>
      <c r="BQ49" s="2">
        <f t="shared" si="154"/>
        <v>56</v>
      </c>
      <c r="BR49" s="2">
        <f t="shared" si="124"/>
        <v>-9.3800000000000026</v>
      </c>
      <c r="BS49" s="3"/>
      <c r="BT49">
        <v>103</v>
      </c>
      <c r="BU49">
        <v>250</v>
      </c>
      <c r="BV49" s="3">
        <v>0.24399999999999999</v>
      </c>
      <c r="BW49" s="1">
        <f t="shared" si="155"/>
        <v>4.88</v>
      </c>
      <c r="BX49" s="2">
        <f t="shared" si="156"/>
        <v>50.960000000000008</v>
      </c>
      <c r="BY49" s="2">
        <f t="shared" si="125"/>
        <v>5.039999999999992</v>
      </c>
      <c r="CA49">
        <v>103</v>
      </c>
      <c r="CB49">
        <v>250</v>
      </c>
      <c r="CC49" s="3">
        <v>0.219</v>
      </c>
      <c r="CD49" s="1">
        <f t="shared" si="157"/>
        <v>4.38</v>
      </c>
      <c r="CE49" s="2">
        <f t="shared" si="158"/>
        <v>49.160000000000004</v>
      </c>
      <c r="CF49" s="2">
        <f t="shared" si="126"/>
        <v>1.8000000000000043</v>
      </c>
      <c r="CH49">
        <v>103</v>
      </c>
      <c r="CI49">
        <v>250</v>
      </c>
      <c r="CJ49" s="3">
        <v>0.23699999999999999</v>
      </c>
      <c r="CK49" s="1">
        <f t="shared" si="159"/>
        <v>4.74</v>
      </c>
      <c r="CL49" s="2">
        <f t="shared" si="160"/>
        <v>57.400000000000006</v>
      </c>
      <c r="CM49" s="2">
        <f t="shared" si="127"/>
        <v>-8.240000000000002</v>
      </c>
      <c r="CO49">
        <v>103</v>
      </c>
      <c r="CP49">
        <v>250</v>
      </c>
      <c r="CQ49" s="3">
        <v>0.216</v>
      </c>
      <c r="CR49" s="1">
        <f t="shared" si="161"/>
        <v>4.32</v>
      </c>
      <c r="CS49" s="2">
        <f t="shared" si="162"/>
        <v>50.620000000000005</v>
      </c>
      <c r="CT49" s="2">
        <f t="shared" si="128"/>
        <v>6.7800000000000011</v>
      </c>
      <c r="CV49">
        <v>103</v>
      </c>
      <c r="CW49">
        <v>250</v>
      </c>
      <c r="CX49" s="3">
        <v>0.24099999999999999</v>
      </c>
      <c r="CY49" s="1">
        <f t="shared" si="163"/>
        <v>4.82</v>
      </c>
      <c r="CZ49" s="2">
        <f t="shared" si="164"/>
        <v>59.000000000000007</v>
      </c>
      <c r="DA49" s="2">
        <f t="shared" si="129"/>
        <v>-8.3800000000000026</v>
      </c>
      <c r="DC49">
        <v>103</v>
      </c>
      <c r="DD49">
        <v>250</v>
      </c>
      <c r="DE49" s="3">
        <v>0.249</v>
      </c>
      <c r="DF49" s="1">
        <f t="shared" si="165"/>
        <v>4.9800000000000004</v>
      </c>
      <c r="DG49" s="2">
        <f t="shared" si="166"/>
        <v>50.760000000000005</v>
      </c>
      <c r="DH49" s="2">
        <f t="shared" si="130"/>
        <v>8.240000000000002</v>
      </c>
      <c r="DJ49">
        <v>103</v>
      </c>
      <c r="DK49">
        <v>250</v>
      </c>
      <c r="DL49" s="3">
        <v>0.249</v>
      </c>
      <c r="DM49" s="1">
        <f t="shared" si="167"/>
        <v>4.9800000000000004</v>
      </c>
      <c r="DN49" s="2">
        <f t="shared" si="168"/>
        <v>57.72</v>
      </c>
      <c r="DO49" s="2">
        <f t="shared" si="131"/>
        <v>-6.9599999999999937</v>
      </c>
      <c r="DQ49">
        <v>103</v>
      </c>
      <c r="DR49">
        <v>250</v>
      </c>
      <c r="DS49" s="3">
        <v>0.24199999999999999</v>
      </c>
      <c r="DT49" s="1">
        <f t="shared" si="169"/>
        <v>4.84</v>
      </c>
      <c r="DU49" s="2">
        <f t="shared" si="170"/>
        <v>51.260000000000005</v>
      </c>
      <c r="DV49" s="2">
        <f t="shared" si="132"/>
        <v>6.4599999999999937</v>
      </c>
      <c r="DX49">
        <v>103</v>
      </c>
      <c r="DY49">
        <v>250</v>
      </c>
      <c r="DZ49" s="3">
        <v>0.23</v>
      </c>
      <c r="EA49" s="1">
        <f t="shared" si="171"/>
        <v>4.6000000000000005</v>
      </c>
      <c r="EB49" s="2">
        <f t="shared" si="172"/>
        <v>45.96</v>
      </c>
      <c r="EC49" s="2">
        <f t="shared" si="133"/>
        <v>5.3000000000000043</v>
      </c>
      <c r="EE49">
        <v>103</v>
      </c>
      <c r="EF49">
        <v>250</v>
      </c>
      <c r="EG49" s="3">
        <v>0.22600000000000001</v>
      </c>
      <c r="EH49" s="1">
        <f t="shared" si="173"/>
        <v>4.5200000000000005</v>
      </c>
      <c r="EI49" s="2">
        <f t="shared" si="174"/>
        <v>43.600000000000009</v>
      </c>
      <c r="EJ49" s="2">
        <f t="shared" si="134"/>
        <v>2.3599999999999923</v>
      </c>
    </row>
    <row r="50" spans="2:140" x14ac:dyDescent="0.25">
      <c r="B50">
        <v>103</v>
      </c>
      <c r="C50">
        <v>270</v>
      </c>
      <c r="D50" s="3">
        <v>0.183</v>
      </c>
      <c r="E50" s="1">
        <f t="shared" si="135"/>
        <v>3.66</v>
      </c>
      <c r="F50" s="2">
        <f t="shared" si="136"/>
        <v>54.839999999999989</v>
      </c>
      <c r="I50">
        <v>103</v>
      </c>
      <c r="J50">
        <v>270</v>
      </c>
      <c r="K50" s="3">
        <v>0.185</v>
      </c>
      <c r="L50" s="1">
        <f t="shared" si="137"/>
        <v>3.7</v>
      </c>
      <c r="M50" s="2">
        <f t="shared" si="138"/>
        <v>57.940000000000005</v>
      </c>
      <c r="N50" s="2">
        <f t="shared" si="22"/>
        <v>-3.1000000000000156</v>
      </c>
      <c r="O50" s="2"/>
      <c r="P50">
        <v>103</v>
      </c>
      <c r="Q50">
        <v>270</v>
      </c>
      <c r="R50" s="3">
        <v>0.189</v>
      </c>
      <c r="S50" s="1">
        <f t="shared" si="139"/>
        <v>3.7800000000000002</v>
      </c>
      <c r="T50" s="2">
        <f t="shared" si="140"/>
        <v>53.440000000000005</v>
      </c>
      <c r="U50" s="2">
        <f t="shared" si="117"/>
        <v>4.5</v>
      </c>
      <c r="W50">
        <v>103</v>
      </c>
      <c r="X50">
        <v>270</v>
      </c>
      <c r="Y50" s="3">
        <v>0.187</v>
      </c>
      <c r="Z50" s="1">
        <f t="shared" si="141"/>
        <v>3.74</v>
      </c>
      <c r="AA50" s="2">
        <f t="shared" si="142"/>
        <v>55.46</v>
      </c>
      <c r="AB50" s="2">
        <f t="shared" si="118"/>
        <v>-2.019999999999996</v>
      </c>
      <c r="AD50">
        <v>103</v>
      </c>
      <c r="AE50">
        <v>270</v>
      </c>
      <c r="AF50" s="3">
        <v>0.186</v>
      </c>
      <c r="AG50" s="1">
        <f t="shared" si="143"/>
        <v>3.7199999999999998</v>
      </c>
      <c r="AH50" s="2">
        <f t="shared" si="144"/>
        <v>51.08</v>
      </c>
      <c r="AI50" s="2">
        <f t="shared" si="119"/>
        <v>4.3800000000000026</v>
      </c>
      <c r="AK50">
        <v>103</v>
      </c>
      <c r="AL50">
        <v>270</v>
      </c>
      <c r="AM50" s="3">
        <v>0.22</v>
      </c>
      <c r="AN50" s="1">
        <f t="shared" si="145"/>
        <v>4.4000000000000004</v>
      </c>
      <c r="AO50" s="2">
        <f t="shared" si="146"/>
        <v>62.780000000000008</v>
      </c>
      <c r="AP50" s="2">
        <f t="shared" si="120"/>
        <v>-11.70000000000001</v>
      </c>
      <c r="AR50">
        <v>103</v>
      </c>
      <c r="AS50">
        <v>270</v>
      </c>
      <c r="AT50" s="3">
        <v>0.222</v>
      </c>
      <c r="AU50" s="1">
        <f t="shared" si="147"/>
        <v>4.4400000000000004</v>
      </c>
      <c r="AV50" s="2">
        <f t="shared" si="148"/>
        <v>57.879999999999995</v>
      </c>
      <c r="AW50" s="2">
        <f t="shared" si="121"/>
        <v>4.9000000000000128</v>
      </c>
      <c r="AY50">
        <v>103</v>
      </c>
      <c r="AZ50">
        <v>270</v>
      </c>
      <c r="BA50" s="3">
        <v>0.218</v>
      </c>
      <c r="BB50" s="1">
        <f t="shared" si="149"/>
        <v>4.3600000000000003</v>
      </c>
      <c r="BC50" s="2">
        <f t="shared" si="150"/>
        <v>59.280000000000008</v>
      </c>
      <c r="BD50" s="2">
        <f t="shared" si="122"/>
        <v>-1.4000000000000128</v>
      </c>
      <c r="BF50">
        <v>103</v>
      </c>
      <c r="BG50">
        <v>270</v>
      </c>
      <c r="BH50" s="3">
        <v>0.21099999999999999</v>
      </c>
      <c r="BI50" s="1">
        <f t="shared" si="151"/>
        <v>4.22</v>
      </c>
      <c r="BJ50" s="2">
        <f t="shared" si="152"/>
        <v>50.839999999999996</v>
      </c>
      <c r="BK50" s="2">
        <f t="shared" si="123"/>
        <v>8.4400000000000119</v>
      </c>
      <c r="BM50">
        <v>103</v>
      </c>
      <c r="BN50">
        <v>270</v>
      </c>
      <c r="BO50" s="3">
        <v>0.2</v>
      </c>
      <c r="BP50" s="1">
        <f t="shared" si="153"/>
        <v>4</v>
      </c>
      <c r="BQ50" s="2">
        <f t="shared" si="154"/>
        <v>60</v>
      </c>
      <c r="BR50" s="2">
        <f t="shared" si="124"/>
        <v>-9.1600000000000037</v>
      </c>
      <c r="BS50" s="3"/>
      <c r="BT50">
        <v>103</v>
      </c>
      <c r="BU50">
        <v>270</v>
      </c>
      <c r="BV50" s="3">
        <v>0.20200000000000001</v>
      </c>
      <c r="BW50" s="1">
        <f t="shared" si="155"/>
        <v>4.04</v>
      </c>
      <c r="BX50" s="2">
        <f t="shared" si="156"/>
        <v>55.000000000000007</v>
      </c>
      <c r="BY50" s="2">
        <f t="shared" si="125"/>
        <v>4.9999999999999929</v>
      </c>
      <c r="CA50">
        <v>103</v>
      </c>
      <c r="CB50">
        <v>270</v>
      </c>
      <c r="CC50" s="3">
        <v>0.2</v>
      </c>
      <c r="CD50" s="1">
        <f t="shared" si="157"/>
        <v>4</v>
      </c>
      <c r="CE50" s="2">
        <f t="shared" si="158"/>
        <v>53.160000000000004</v>
      </c>
      <c r="CF50" s="2">
        <f t="shared" si="126"/>
        <v>1.8400000000000034</v>
      </c>
      <c r="CH50">
        <v>103</v>
      </c>
      <c r="CI50">
        <v>270</v>
      </c>
      <c r="CJ50" s="3">
        <v>0.20699999999999999</v>
      </c>
      <c r="CK50" s="1">
        <f t="shared" si="159"/>
        <v>4.1399999999999997</v>
      </c>
      <c r="CL50" s="2">
        <f t="shared" si="160"/>
        <v>61.540000000000006</v>
      </c>
      <c r="CM50" s="2">
        <f t="shared" si="127"/>
        <v>-8.3800000000000026</v>
      </c>
      <c r="CO50">
        <v>103</v>
      </c>
      <c r="CP50">
        <v>270</v>
      </c>
      <c r="CQ50" s="3">
        <v>0.20399999999999999</v>
      </c>
      <c r="CR50" s="1">
        <f t="shared" si="161"/>
        <v>4.08</v>
      </c>
      <c r="CS50" s="2">
        <f t="shared" si="162"/>
        <v>54.7</v>
      </c>
      <c r="CT50" s="2">
        <f t="shared" si="128"/>
        <v>6.8400000000000034</v>
      </c>
      <c r="CV50">
        <v>103</v>
      </c>
      <c r="CW50">
        <v>270</v>
      </c>
      <c r="CX50" s="3">
        <v>0.20300000000000001</v>
      </c>
      <c r="CY50" s="1">
        <f t="shared" si="163"/>
        <v>4.0600000000000005</v>
      </c>
      <c r="CZ50" s="2">
        <f t="shared" si="164"/>
        <v>63.060000000000009</v>
      </c>
      <c r="DA50" s="2">
        <f t="shared" si="129"/>
        <v>-8.3600000000000065</v>
      </c>
      <c r="DC50">
        <v>103</v>
      </c>
      <c r="DD50">
        <v>270</v>
      </c>
      <c r="DE50" s="3">
        <v>0.20200000000000001</v>
      </c>
      <c r="DF50" s="1">
        <f t="shared" si="165"/>
        <v>4.04</v>
      </c>
      <c r="DG50" s="2">
        <f t="shared" si="166"/>
        <v>54.800000000000004</v>
      </c>
      <c r="DH50" s="2">
        <f t="shared" si="130"/>
        <v>8.2600000000000051</v>
      </c>
      <c r="DJ50">
        <v>103</v>
      </c>
      <c r="DK50">
        <v>270</v>
      </c>
      <c r="DL50" s="3">
        <v>0.2</v>
      </c>
      <c r="DM50" s="1">
        <f t="shared" si="167"/>
        <v>4</v>
      </c>
      <c r="DN50" s="2">
        <f t="shared" si="168"/>
        <v>61.72</v>
      </c>
      <c r="DO50" s="2">
        <f t="shared" si="131"/>
        <v>-6.9199999999999946</v>
      </c>
      <c r="DQ50">
        <v>103</v>
      </c>
      <c r="DR50">
        <v>270</v>
      </c>
      <c r="DS50" s="3">
        <v>0.2</v>
      </c>
      <c r="DT50" s="1">
        <f t="shared" si="169"/>
        <v>4</v>
      </c>
      <c r="DU50" s="2">
        <f t="shared" si="170"/>
        <v>55.260000000000005</v>
      </c>
      <c r="DV50" s="2">
        <f t="shared" si="132"/>
        <v>6.4599999999999937</v>
      </c>
      <c r="DX50">
        <v>103</v>
      </c>
      <c r="DY50">
        <v>270</v>
      </c>
      <c r="DZ50" s="3">
        <v>0.188</v>
      </c>
      <c r="EA50" s="1">
        <f t="shared" si="171"/>
        <v>3.76</v>
      </c>
      <c r="EB50" s="2">
        <f t="shared" si="172"/>
        <v>49.72</v>
      </c>
      <c r="EC50" s="2">
        <f t="shared" si="133"/>
        <v>5.5400000000000063</v>
      </c>
      <c r="EE50">
        <v>103</v>
      </c>
      <c r="EF50">
        <v>270</v>
      </c>
      <c r="EG50" s="3">
        <v>0.184</v>
      </c>
      <c r="EH50" s="1">
        <f t="shared" si="173"/>
        <v>3.6799999999999997</v>
      </c>
      <c r="EI50" s="2">
        <f t="shared" si="174"/>
        <v>47.280000000000008</v>
      </c>
      <c r="EJ50" s="2">
        <f t="shared" si="134"/>
        <v>2.4399999999999906</v>
      </c>
    </row>
    <row r="51" spans="2:140" x14ac:dyDescent="0.25">
      <c r="B51">
        <v>103</v>
      </c>
      <c r="C51">
        <v>290</v>
      </c>
      <c r="D51" s="3">
        <v>0.20100000000000001</v>
      </c>
      <c r="E51" s="1">
        <f t="shared" si="135"/>
        <v>4.0200000000000005</v>
      </c>
      <c r="F51" s="2">
        <f t="shared" si="136"/>
        <v>58.859999999999992</v>
      </c>
      <c r="I51">
        <v>103</v>
      </c>
      <c r="J51">
        <v>290</v>
      </c>
      <c r="K51" s="3">
        <v>0.2</v>
      </c>
      <c r="L51" s="1">
        <f t="shared" si="137"/>
        <v>4</v>
      </c>
      <c r="M51" s="2">
        <f t="shared" si="138"/>
        <v>61.940000000000005</v>
      </c>
      <c r="N51" s="2">
        <f t="shared" si="22"/>
        <v>-3.0800000000000125</v>
      </c>
      <c r="O51" s="2"/>
      <c r="P51">
        <v>103</v>
      </c>
      <c r="Q51">
        <v>290</v>
      </c>
      <c r="R51" s="3">
        <v>0.19600000000000001</v>
      </c>
      <c r="S51" s="1">
        <f t="shared" si="139"/>
        <v>3.92</v>
      </c>
      <c r="T51" s="2">
        <f t="shared" si="140"/>
        <v>57.360000000000007</v>
      </c>
      <c r="U51" s="2">
        <f t="shared" si="117"/>
        <v>4.5799999999999983</v>
      </c>
      <c r="W51">
        <v>103</v>
      </c>
      <c r="X51">
        <v>290</v>
      </c>
      <c r="Y51" s="3">
        <v>0.19500000000000001</v>
      </c>
      <c r="Z51" s="1">
        <f t="shared" si="141"/>
        <v>3.9000000000000004</v>
      </c>
      <c r="AA51" s="2">
        <f t="shared" si="142"/>
        <v>59.36</v>
      </c>
      <c r="AB51" s="2">
        <f t="shared" si="118"/>
        <v>-1.9999999999999929</v>
      </c>
      <c r="AD51">
        <v>103</v>
      </c>
      <c r="AE51">
        <v>290</v>
      </c>
      <c r="AF51" s="3">
        <v>0.19400000000000001</v>
      </c>
      <c r="AG51" s="1">
        <f t="shared" si="143"/>
        <v>3.88</v>
      </c>
      <c r="AH51" s="2">
        <f t="shared" si="144"/>
        <v>54.96</v>
      </c>
      <c r="AI51" s="2">
        <f t="shared" si="119"/>
        <v>4.3999999999999986</v>
      </c>
      <c r="AK51">
        <v>103</v>
      </c>
      <c r="AL51">
        <v>290</v>
      </c>
      <c r="AM51" s="3">
        <v>0.218</v>
      </c>
      <c r="AN51" s="1">
        <f t="shared" si="145"/>
        <v>4.3600000000000003</v>
      </c>
      <c r="AO51" s="2">
        <f t="shared" si="146"/>
        <v>67.140000000000015</v>
      </c>
      <c r="AP51" s="2">
        <f t="shared" si="120"/>
        <v>-12.180000000000014</v>
      </c>
      <c r="AR51">
        <v>103</v>
      </c>
      <c r="AS51">
        <v>290</v>
      </c>
      <c r="AT51" s="3">
        <v>0.22900000000000001</v>
      </c>
      <c r="AU51" s="1">
        <f t="shared" si="147"/>
        <v>4.58</v>
      </c>
      <c r="AV51" s="2">
        <f t="shared" si="148"/>
        <v>62.459999999999994</v>
      </c>
      <c r="AW51" s="2">
        <f t="shared" si="121"/>
        <v>4.680000000000021</v>
      </c>
      <c r="AY51">
        <v>103</v>
      </c>
      <c r="AZ51">
        <v>290</v>
      </c>
      <c r="BA51" s="3">
        <v>0.22500000000000001</v>
      </c>
      <c r="BB51" s="1">
        <f t="shared" si="149"/>
        <v>4.5</v>
      </c>
      <c r="BC51" s="2">
        <f t="shared" si="150"/>
        <v>63.780000000000008</v>
      </c>
      <c r="BD51" s="2">
        <f t="shared" si="122"/>
        <v>-1.3200000000000145</v>
      </c>
      <c r="BF51">
        <v>103</v>
      </c>
      <c r="BG51">
        <v>290</v>
      </c>
      <c r="BH51" s="3">
        <v>0.217</v>
      </c>
      <c r="BI51" s="1">
        <f t="shared" si="151"/>
        <v>4.34</v>
      </c>
      <c r="BJ51" s="2">
        <f t="shared" si="152"/>
        <v>55.179999999999993</v>
      </c>
      <c r="BK51" s="2">
        <f t="shared" si="123"/>
        <v>8.6000000000000156</v>
      </c>
      <c r="BM51">
        <v>103</v>
      </c>
      <c r="BN51">
        <v>290</v>
      </c>
      <c r="BO51" s="3">
        <v>0.20100000000000001</v>
      </c>
      <c r="BP51" s="1">
        <f t="shared" si="153"/>
        <v>4.0200000000000005</v>
      </c>
      <c r="BQ51" s="2">
        <f t="shared" si="154"/>
        <v>64.02</v>
      </c>
      <c r="BR51" s="2">
        <f t="shared" si="124"/>
        <v>-8.8400000000000034</v>
      </c>
      <c r="BS51" s="3"/>
      <c r="BT51">
        <v>103</v>
      </c>
      <c r="BU51">
        <v>290</v>
      </c>
      <c r="BV51" s="3">
        <v>0.2</v>
      </c>
      <c r="BW51" s="1">
        <f t="shared" si="155"/>
        <v>4</v>
      </c>
      <c r="BX51" s="2">
        <f t="shared" si="156"/>
        <v>59.000000000000007</v>
      </c>
      <c r="BY51" s="2">
        <f t="shared" si="125"/>
        <v>5.0199999999999889</v>
      </c>
      <c r="CA51">
        <v>103</v>
      </c>
      <c r="CB51">
        <v>290</v>
      </c>
      <c r="CC51" s="3">
        <v>0.222</v>
      </c>
      <c r="CD51" s="1">
        <f t="shared" si="157"/>
        <v>4.4400000000000004</v>
      </c>
      <c r="CE51" s="2">
        <f t="shared" si="158"/>
        <v>57.6</v>
      </c>
      <c r="CF51" s="2">
        <f t="shared" si="126"/>
        <v>1.4000000000000057</v>
      </c>
      <c r="CH51">
        <v>103</v>
      </c>
      <c r="CI51">
        <v>290</v>
      </c>
      <c r="CJ51" s="3">
        <v>0.218</v>
      </c>
      <c r="CK51" s="1">
        <f t="shared" si="159"/>
        <v>4.3600000000000003</v>
      </c>
      <c r="CL51" s="2">
        <f t="shared" si="160"/>
        <v>65.900000000000006</v>
      </c>
      <c r="CM51" s="2">
        <f t="shared" si="127"/>
        <v>-8.3000000000000043</v>
      </c>
      <c r="CO51">
        <v>103</v>
      </c>
      <c r="CP51">
        <v>290</v>
      </c>
      <c r="CQ51" s="3">
        <v>0.21099999999999999</v>
      </c>
      <c r="CR51" s="1">
        <f t="shared" si="161"/>
        <v>4.22</v>
      </c>
      <c r="CS51" s="2">
        <f t="shared" si="162"/>
        <v>58.92</v>
      </c>
      <c r="CT51" s="2">
        <f t="shared" si="128"/>
        <v>6.980000000000004</v>
      </c>
      <c r="CV51">
        <v>103</v>
      </c>
      <c r="CW51">
        <v>290</v>
      </c>
      <c r="CX51" s="3">
        <v>0.21199999999999999</v>
      </c>
      <c r="CY51" s="1">
        <f t="shared" si="163"/>
        <v>4.24</v>
      </c>
      <c r="CZ51" s="2">
        <f t="shared" si="164"/>
        <v>67.300000000000011</v>
      </c>
      <c r="DA51" s="2">
        <f t="shared" si="129"/>
        <v>-8.3800000000000097</v>
      </c>
      <c r="DC51">
        <v>103</v>
      </c>
      <c r="DD51">
        <v>290</v>
      </c>
      <c r="DE51" s="3">
        <v>0.20799999999999999</v>
      </c>
      <c r="DF51" s="1">
        <f t="shared" si="165"/>
        <v>4.16</v>
      </c>
      <c r="DG51" s="2">
        <f t="shared" si="166"/>
        <v>58.960000000000008</v>
      </c>
      <c r="DH51" s="2">
        <f t="shared" si="130"/>
        <v>8.3400000000000034</v>
      </c>
      <c r="DJ51">
        <v>103</v>
      </c>
      <c r="DK51">
        <v>290</v>
      </c>
      <c r="DL51" s="3">
        <v>0.20200000000000001</v>
      </c>
      <c r="DM51" s="1">
        <f t="shared" si="167"/>
        <v>4.04</v>
      </c>
      <c r="DN51" s="2">
        <f t="shared" si="168"/>
        <v>65.760000000000005</v>
      </c>
      <c r="DO51" s="2">
        <f t="shared" si="131"/>
        <v>-6.7999999999999972</v>
      </c>
      <c r="DQ51">
        <v>103</v>
      </c>
      <c r="DR51">
        <v>290</v>
      </c>
      <c r="DS51" s="3">
        <v>0.19900000000000001</v>
      </c>
      <c r="DT51" s="1">
        <f t="shared" si="169"/>
        <v>3.9800000000000004</v>
      </c>
      <c r="DU51" s="2">
        <f t="shared" si="170"/>
        <v>59.240000000000009</v>
      </c>
      <c r="DV51" s="2">
        <f t="shared" si="132"/>
        <v>6.519999999999996</v>
      </c>
      <c r="DX51">
        <v>103</v>
      </c>
      <c r="DY51">
        <v>290</v>
      </c>
      <c r="DZ51" s="3">
        <v>0.2</v>
      </c>
      <c r="EA51" s="1">
        <f t="shared" si="171"/>
        <v>4</v>
      </c>
      <c r="EB51" s="2">
        <f t="shared" si="172"/>
        <v>53.72</v>
      </c>
      <c r="EC51" s="2">
        <f t="shared" si="133"/>
        <v>5.5200000000000102</v>
      </c>
      <c r="EE51">
        <v>103</v>
      </c>
      <c r="EF51">
        <v>290</v>
      </c>
      <c r="EG51" s="3">
        <v>0.19700000000000001</v>
      </c>
      <c r="EH51" s="1">
        <f t="shared" si="173"/>
        <v>3.9400000000000004</v>
      </c>
      <c r="EI51" s="2">
        <f t="shared" si="174"/>
        <v>51.220000000000006</v>
      </c>
      <c r="EJ51" s="2">
        <f t="shared" si="134"/>
        <v>2.4999999999999929</v>
      </c>
    </row>
    <row r="52" spans="2:140" x14ac:dyDescent="0.25">
      <c r="E52" s="7"/>
      <c r="F52" s="4"/>
      <c r="L52" s="7"/>
      <c r="M52" s="4"/>
      <c r="N52" s="2"/>
      <c r="O52" s="2"/>
      <c r="R52" s="2"/>
      <c r="S52" s="7"/>
      <c r="T52" s="4"/>
      <c r="U52" s="2"/>
      <c r="Z52" s="7"/>
      <c r="AA52" s="4"/>
      <c r="AB52" s="2"/>
      <c r="AG52" s="7"/>
      <c r="AH52" s="4"/>
      <c r="AI52" s="2"/>
      <c r="AN52" s="7"/>
      <c r="AO52" s="4"/>
      <c r="AP52" s="2"/>
      <c r="AU52" s="7"/>
      <c r="AV52" s="4"/>
      <c r="AW52" s="2"/>
      <c r="BB52" s="7"/>
      <c r="BC52" s="4"/>
      <c r="BD52" s="2"/>
      <c r="BI52" s="7"/>
      <c r="BJ52" s="4"/>
      <c r="BK52" s="2"/>
      <c r="BP52" s="7"/>
      <c r="BQ52" s="4"/>
      <c r="BR52" s="2"/>
      <c r="BV52" s="3"/>
      <c r="BW52" s="7"/>
      <c r="BX52" s="4"/>
      <c r="BY52" s="2"/>
      <c r="CD52" s="7"/>
      <c r="CE52" s="4"/>
      <c r="CF52" s="2"/>
      <c r="CK52" s="7"/>
      <c r="CL52" s="4"/>
      <c r="CM52" s="2"/>
      <c r="CR52" s="7"/>
      <c r="CS52" s="4"/>
      <c r="CT52" s="2"/>
      <c r="CY52" s="7"/>
      <c r="CZ52" s="4"/>
      <c r="DA52" s="2"/>
      <c r="DF52" s="7"/>
      <c r="DG52" s="4"/>
      <c r="DH52" s="2"/>
      <c r="DM52" s="7"/>
      <c r="DN52" s="4"/>
      <c r="DO52" s="2"/>
      <c r="DT52" s="7"/>
      <c r="DU52" s="4"/>
      <c r="DV52" s="2"/>
      <c r="EA52" s="7"/>
      <c r="EB52" s="4"/>
      <c r="EC52" s="2"/>
      <c r="EH52" s="7"/>
      <c r="EI52" s="4"/>
      <c r="EJ52" s="2"/>
    </row>
    <row r="53" spans="2:140" x14ac:dyDescent="0.25">
      <c r="B53">
        <v>104</v>
      </c>
      <c r="C53">
        <v>10</v>
      </c>
      <c r="D53" s="3">
        <v>0.16200000000000001</v>
      </c>
      <c r="E53" s="1">
        <f>D53*20</f>
        <v>3.24</v>
      </c>
      <c r="F53" s="2">
        <f>E53</f>
        <v>3.24</v>
      </c>
      <c r="I53">
        <v>104</v>
      </c>
      <c r="J53">
        <v>10</v>
      </c>
      <c r="K53" s="3">
        <v>0.24099999999999999</v>
      </c>
      <c r="L53" s="1">
        <f>K53*20</f>
        <v>4.82</v>
      </c>
      <c r="M53" s="2">
        <f>L53</f>
        <v>4.82</v>
      </c>
      <c r="N53" s="2">
        <f t="shared" si="22"/>
        <v>-1.58</v>
      </c>
      <c r="O53" s="2"/>
      <c r="P53">
        <v>104</v>
      </c>
      <c r="Q53">
        <v>10</v>
      </c>
      <c r="R53" s="3">
        <v>0.09</v>
      </c>
      <c r="S53" s="1">
        <f>R53*20</f>
        <v>1.7999999999999998</v>
      </c>
      <c r="T53" s="2">
        <f>S53</f>
        <v>1.7999999999999998</v>
      </c>
      <c r="U53" s="2">
        <f t="shared" ref="U53:U67" si="175">M53-T53</f>
        <v>3.0200000000000005</v>
      </c>
      <c r="W53">
        <v>104</v>
      </c>
      <c r="X53">
        <v>10</v>
      </c>
      <c r="Y53" s="3">
        <v>0.16500000000000001</v>
      </c>
      <c r="Z53" s="1">
        <f>Y53*20</f>
        <v>3.3000000000000003</v>
      </c>
      <c r="AA53" s="2">
        <f>Z53</f>
        <v>3.3000000000000003</v>
      </c>
      <c r="AB53" s="2">
        <f t="shared" ref="AB53:AB67" si="176">T53-AA53</f>
        <v>-1.5000000000000004</v>
      </c>
      <c r="AD53">
        <v>104</v>
      </c>
      <c r="AE53">
        <v>10</v>
      </c>
      <c r="AF53" s="3">
        <v>9.2999999999999999E-2</v>
      </c>
      <c r="AG53" s="1">
        <f>AF53*20</f>
        <v>1.8599999999999999</v>
      </c>
      <c r="AH53" s="2">
        <f>AG53</f>
        <v>1.8599999999999999</v>
      </c>
      <c r="AI53" s="2">
        <f t="shared" ref="AI53:AI67" si="177">AA53-AH53</f>
        <v>1.4400000000000004</v>
      </c>
      <c r="AK53">
        <v>104</v>
      </c>
      <c r="AL53">
        <v>10</v>
      </c>
      <c r="AM53" s="3">
        <v>0.20100000000000001</v>
      </c>
      <c r="AN53" s="1">
        <f>AM53*20</f>
        <v>4.0200000000000005</v>
      </c>
      <c r="AO53" s="2">
        <f>AN53</f>
        <v>4.0200000000000005</v>
      </c>
      <c r="AP53" s="2">
        <f t="shared" ref="AP53:AP67" si="178">AH53-AO53</f>
        <v>-2.1600000000000006</v>
      </c>
      <c r="AR53">
        <v>104</v>
      </c>
      <c r="AS53">
        <v>10</v>
      </c>
      <c r="AT53" s="3">
        <v>0.127</v>
      </c>
      <c r="AU53" s="1">
        <f>AT53*20</f>
        <v>2.54</v>
      </c>
      <c r="AV53" s="2">
        <f>AU53</f>
        <v>2.54</v>
      </c>
      <c r="AW53" s="2">
        <f t="shared" ref="AW53:AW67" si="179">AO53-AV53</f>
        <v>1.4800000000000004</v>
      </c>
      <c r="AY53">
        <v>104</v>
      </c>
      <c r="AZ53">
        <v>10</v>
      </c>
      <c r="BA53" s="3">
        <v>0.17399999999999999</v>
      </c>
      <c r="BB53" s="1">
        <f>BA53*20</f>
        <v>3.4799999999999995</v>
      </c>
      <c r="BC53" s="2">
        <f>BB53</f>
        <v>3.4799999999999995</v>
      </c>
      <c r="BD53" s="2">
        <f t="shared" ref="BD53:BD67" si="180">AV53-BC53</f>
        <v>-0.9399999999999995</v>
      </c>
      <c r="BF53">
        <v>104</v>
      </c>
      <c r="BG53">
        <v>10</v>
      </c>
      <c r="BH53" s="3">
        <v>0.105</v>
      </c>
      <c r="BI53" s="1">
        <f>BH53*20</f>
        <v>2.1</v>
      </c>
      <c r="BJ53" s="2">
        <f>BI53</f>
        <v>2.1</v>
      </c>
      <c r="BK53" s="2">
        <f t="shared" ref="BK53:BK67" si="181">BC53-BJ53</f>
        <v>1.3799999999999994</v>
      </c>
      <c r="BM53">
        <v>104</v>
      </c>
      <c r="BN53">
        <v>10</v>
      </c>
      <c r="BO53" s="3">
        <v>0.22600000000000001</v>
      </c>
      <c r="BP53" s="1">
        <f>BO53*20</f>
        <v>4.5200000000000005</v>
      </c>
      <c r="BQ53" s="2">
        <f>BP53</f>
        <v>4.5200000000000005</v>
      </c>
      <c r="BR53" s="2">
        <f t="shared" ref="BR53:BR67" si="182">BJ53-BQ53</f>
        <v>-2.4200000000000004</v>
      </c>
      <c r="BS53" s="3"/>
      <c r="BT53">
        <v>104</v>
      </c>
      <c r="BU53">
        <v>10</v>
      </c>
      <c r="BV53" s="3">
        <v>0.159</v>
      </c>
      <c r="BW53" s="1">
        <f>BV53*20</f>
        <v>3.18</v>
      </c>
      <c r="BX53" s="2">
        <f>BW53</f>
        <v>3.18</v>
      </c>
      <c r="BY53" s="2">
        <f t="shared" ref="BY53:BY67" si="183">BQ53-BX53</f>
        <v>1.3400000000000003</v>
      </c>
      <c r="CA53">
        <v>104</v>
      </c>
      <c r="CB53">
        <v>10</v>
      </c>
      <c r="CC53" s="3">
        <v>0.14499999999999999</v>
      </c>
      <c r="CD53" s="1">
        <f>CC53*20</f>
        <v>2.9</v>
      </c>
      <c r="CE53" s="2">
        <f>CD53</f>
        <v>2.9</v>
      </c>
      <c r="CF53" s="2">
        <f t="shared" ref="CF53:CF67" si="184">BX53-CE53</f>
        <v>0.28000000000000025</v>
      </c>
      <c r="CH53">
        <v>104</v>
      </c>
      <c r="CI53">
        <v>10</v>
      </c>
      <c r="CJ53" s="3">
        <v>0.248</v>
      </c>
      <c r="CK53" s="1">
        <f>CJ53*20</f>
        <v>4.96</v>
      </c>
      <c r="CL53" s="2">
        <f>CK53</f>
        <v>4.96</v>
      </c>
      <c r="CM53" s="2">
        <f t="shared" ref="CM53:CM67" si="185">CE53-CL53</f>
        <v>-2.06</v>
      </c>
      <c r="CO53">
        <v>104</v>
      </c>
      <c r="CP53">
        <v>10</v>
      </c>
      <c r="CQ53" s="3">
        <v>0.17499999999999999</v>
      </c>
      <c r="CR53" s="1">
        <f>CQ53*20</f>
        <v>3.5</v>
      </c>
      <c r="CS53" s="2">
        <f>CR53</f>
        <v>3.5</v>
      </c>
      <c r="CT53" s="2">
        <f t="shared" ref="CT53:CT67" si="186">CL53-CS53</f>
        <v>1.46</v>
      </c>
      <c r="CV53">
        <v>104</v>
      </c>
      <c r="CW53">
        <v>10</v>
      </c>
      <c r="CX53" s="3">
        <v>0.26300000000000001</v>
      </c>
      <c r="CY53" s="1">
        <f>CX53*20</f>
        <v>5.26</v>
      </c>
      <c r="CZ53" s="2">
        <f>CY53</f>
        <v>5.26</v>
      </c>
      <c r="DA53" s="2">
        <f t="shared" ref="DA53:DA67" si="187">CS53-CZ53</f>
        <v>-1.7599999999999998</v>
      </c>
      <c r="DC53">
        <v>104</v>
      </c>
      <c r="DD53">
        <v>10</v>
      </c>
      <c r="DE53" s="3">
        <v>0.15</v>
      </c>
      <c r="DF53" s="1">
        <f>DE53*20</f>
        <v>3</v>
      </c>
      <c r="DG53" s="2">
        <f>DF53</f>
        <v>3</v>
      </c>
      <c r="DH53" s="2">
        <f t="shared" ref="DH53:DH67" si="188">CZ53-DG53</f>
        <v>2.2599999999999998</v>
      </c>
      <c r="DJ53">
        <v>104</v>
      </c>
      <c r="DK53">
        <v>10</v>
      </c>
      <c r="DL53" s="3">
        <v>0.219</v>
      </c>
      <c r="DM53" s="1">
        <f>DL53*20</f>
        <v>4.38</v>
      </c>
      <c r="DN53" s="2">
        <f>DM53</f>
        <v>4.38</v>
      </c>
      <c r="DO53" s="2">
        <f t="shared" ref="DO53:DO67" si="189">DG53-DN53</f>
        <v>-1.38</v>
      </c>
      <c r="DQ53">
        <v>104</v>
      </c>
      <c r="DR53">
        <v>10</v>
      </c>
      <c r="DS53" s="3">
        <v>0.16200000000000001</v>
      </c>
      <c r="DT53" s="1">
        <f>DS53*20</f>
        <v>3.24</v>
      </c>
      <c r="DU53" s="2">
        <f>DT53</f>
        <v>3.24</v>
      </c>
      <c r="DV53" s="2">
        <f t="shared" ref="DV53:DV67" si="190">DN53-DU53</f>
        <v>1.1399999999999997</v>
      </c>
      <c r="DX53">
        <v>104</v>
      </c>
      <c r="DY53">
        <v>10</v>
      </c>
      <c r="DZ53" s="3">
        <v>0.125</v>
      </c>
      <c r="EA53" s="1">
        <f>DZ53*20</f>
        <v>2.5</v>
      </c>
      <c r="EB53" s="2">
        <f>EA53</f>
        <v>2.5</v>
      </c>
      <c r="EC53" s="2">
        <f t="shared" ref="EC53:EC67" si="191">DU53-EB53</f>
        <v>0.74000000000000021</v>
      </c>
      <c r="EE53">
        <v>104</v>
      </c>
      <c r="EF53">
        <v>10</v>
      </c>
      <c r="EG53" s="3">
        <v>0.13300000000000001</v>
      </c>
      <c r="EH53" s="1">
        <f>EG53*20</f>
        <v>2.66</v>
      </c>
      <c r="EI53" s="2">
        <f>EH53</f>
        <v>2.66</v>
      </c>
      <c r="EJ53" s="2">
        <f t="shared" ref="EJ53:EJ67" si="192">EB53-EI53</f>
        <v>-0.16000000000000014</v>
      </c>
    </row>
    <row r="54" spans="2:140" x14ac:dyDescent="0.25">
      <c r="B54">
        <v>104</v>
      </c>
      <c r="C54">
        <v>30</v>
      </c>
      <c r="D54" s="3">
        <v>0.219</v>
      </c>
      <c r="E54" s="1">
        <f t="shared" ref="E54:E67" si="193">D54*20</f>
        <v>4.38</v>
      </c>
      <c r="F54" s="2">
        <f t="shared" ref="F54:F67" si="194">F53+E54</f>
        <v>7.62</v>
      </c>
      <c r="I54">
        <v>104</v>
      </c>
      <c r="J54">
        <v>30</v>
      </c>
      <c r="K54" s="3">
        <v>0.25800000000000001</v>
      </c>
      <c r="L54" s="1">
        <f t="shared" ref="L54:L67" si="195">K54*20</f>
        <v>5.16</v>
      </c>
      <c r="M54" s="2">
        <f t="shared" ref="M54:M67" si="196">M53+L54</f>
        <v>9.98</v>
      </c>
      <c r="N54" s="2">
        <f t="shared" si="22"/>
        <v>-2.3600000000000003</v>
      </c>
      <c r="O54" s="2"/>
      <c r="P54">
        <v>104</v>
      </c>
      <c r="Q54">
        <v>30</v>
      </c>
      <c r="R54" s="3">
        <v>0.21099999999999999</v>
      </c>
      <c r="S54" s="1">
        <f t="shared" ref="S54:S67" si="197">R54*20</f>
        <v>4.22</v>
      </c>
      <c r="T54" s="2">
        <f t="shared" ref="T54:T67" si="198">T53+S54</f>
        <v>6.02</v>
      </c>
      <c r="U54" s="2">
        <f t="shared" si="175"/>
        <v>3.9600000000000009</v>
      </c>
      <c r="W54">
        <v>104</v>
      </c>
      <c r="X54">
        <v>30</v>
      </c>
      <c r="Y54" s="3">
        <v>0.245</v>
      </c>
      <c r="Z54" s="1">
        <f t="shared" ref="Z54:Z67" si="199">Y54*20</f>
        <v>4.9000000000000004</v>
      </c>
      <c r="AA54" s="2">
        <f t="shared" ref="AA54:AA67" si="200">AA53+Z54</f>
        <v>8.2000000000000011</v>
      </c>
      <c r="AB54" s="2">
        <f t="shared" si="176"/>
        <v>-2.1800000000000015</v>
      </c>
      <c r="AD54">
        <v>104</v>
      </c>
      <c r="AE54">
        <v>30</v>
      </c>
      <c r="AF54" s="3">
        <v>0.19</v>
      </c>
      <c r="AG54" s="1">
        <f t="shared" ref="AG54:AG67" si="201">AF54*20</f>
        <v>3.8</v>
      </c>
      <c r="AH54" s="2">
        <f t="shared" ref="AH54:AH67" si="202">AH53+AG54</f>
        <v>5.66</v>
      </c>
      <c r="AI54" s="2">
        <f t="shared" si="177"/>
        <v>2.5400000000000009</v>
      </c>
      <c r="AK54">
        <v>104</v>
      </c>
      <c r="AL54">
        <v>30</v>
      </c>
      <c r="AM54" s="3">
        <v>0.252</v>
      </c>
      <c r="AN54" s="1">
        <f t="shared" ref="AN54:AN67" si="203">AM54*20</f>
        <v>5.04</v>
      </c>
      <c r="AO54" s="2">
        <f t="shared" ref="AO54:AO67" si="204">AO53+AN54</f>
        <v>9.06</v>
      </c>
      <c r="AP54" s="2">
        <f t="shared" si="178"/>
        <v>-3.4000000000000004</v>
      </c>
      <c r="AR54">
        <v>104</v>
      </c>
      <c r="AS54">
        <v>30</v>
      </c>
      <c r="AT54" s="3">
        <v>0.19600000000000001</v>
      </c>
      <c r="AU54" s="1">
        <f t="shared" ref="AU54:AU67" si="205">AT54*20</f>
        <v>3.92</v>
      </c>
      <c r="AV54" s="2">
        <f t="shared" ref="AV54:AV67" si="206">AV53+AU54</f>
        <v>6.46</v>
      </c>
      <c r="AW54" s="2">
        <f t="shared" si="179"/>
        <v>2.6000000000000005</v>
      </c>
      <c r="AY54">
        <v>104</v>
      </c>
      <c r="AZ54">
        <v>30</v>
      </c>
      <c r="BA54" s="3">
        <v>0.23200000000000001</v>
      </c>
      <c r="BB54" s="1">
        <f t="shared" ref="BB54:BB67" si="207">BA54*20</f>
        <v>4.6400000000000006</v>
      </c>
      <c r="BC54" s="2">
        <f t="shared" ref="BC54:BC67" si="208">BC53+BB54</f>
        <v>8.120000000000001</v>
      </c>
      <c r="BD54" s="2">
        <f t="shared" si="180"/>
        <v>-1.660000000000001</v>
      </c>
      <c r="BF54">
        <v>104</v>
      </c>
      <c r="BG54">
        <v>30</v>
      </c>
      <c r="BH54" s="3">
        <v>0.14499999999999999</v>
      </c>
      <c r="BI54" s="1">
        <f t="shared" ref="BI54:BI67" si="209">BH54*20</f>
        <v>2.9</v>
      </c>
      <c r="BJ54" s="2">
        <f t="shared" ref="BJ54:BJ67" si="210">BJ53+BI54</f>
        <v>5</v>
      </c>
      <c r="BK54" s="2">
        <f t="shared" si="181"/>
        <v>3.120000000000001</v>
      </c>
      <c r="BM54">
        <v>104</v>
      </c>
      <c r="BN54">
        <v>30</v>
      </c>
      <c r="BO54" s="3">
        <v>0.251</v>
      </c>
      <c r="BP54" s="1">
        <f t="shared" ref="BP54:BP67" si="211">BO54*20</f>
        <v>5.0199999999999996</v>
      </c>
      <c r="BQ54" s="2">
        <f t="shared" ref="BQ54:BQ67" si="212">BQ53+BP54</f>
        <v>9.5399999999999991</v>
      </c>
      <c r="BR54" s="2">
        <f t="shared" si="182"/>
        <v>-4.5399999999999991</v>
      </c>
      <c r="BS54" s="3"/>
      <c r="BT54">
        <v>104</v>
      </c>
      <c r="BU54">
        <v>30</v>
      </c>
      <c r="BV54" s="3">
        <v>0.19</v>
      </c>
      <c r="BW54" s="1">
        <f t="shared" ref="BW54:BW67" si="213">BV54*20</f>
        <v>3.8</v>
      </c>
      <c r="BX54" s="2">
        <f t="shared" ref="BX54:BX67" si="214">BX53+BW54</f>
        <v>6.98</v>
      </c>
      <c r="BY54" s="2">
        <f t="shared" si="183"/>
        <v>2.5599999999999987</v>
      </c>
      <c r="CA54">
        <v>104</v>
      </c>
      <c r="CB54">
        <v>30</v>
      </c>
      <c r="CC54" s="3">
        <v>0.183</v>
      </c>
      <c r="CD54" s="1">
        <f t="shared" ref="CD54:CD67" si="215">CC54*20</f>
        <v>3.66</v>
      </c>
      <c r="CE54" s="2">
        <f t="shared" ref="CE54:CE67" si="216">CE53+CD54</f>
        <v>6.5600000000000005</v>
      </c>
      <c r="CF54" s="2">
        <f t="shared" si="184"/>
        <v>0.41999999999999993</v>
      </c>
      <c r="CH54">
        <v>104</v>
      </c>
      <c r="CI54">
        <v>30</v>
      </c>
      <c r="CJ54" s="3">
        <v>0.26200000000000001</v>
      </c>
      <c r="CK54" s="1">
        <f t="shared" ref="CK54:CK67" si="217">CJ54*20</f>
        <v>5.24</v>
      </c>
      <c r="CL54" s="2">
        <f t="shared" ref="CL54:CL67" si="218">CL53+CK54</f>
        <v>10.199999999999999</v>
      </c>
      <c r="CM54" s="2">
        <f t="shared" si="185"/>
        <v>-3.6399999999999988</v>
      </c>
      <c r="CO54">
        <v>104</v>
      </c>
      <c r="CP54">
        <v>30</v>
      </c>
      <c r="CQ54" s="3">
        <v>0.193</v>
      </c>
      <c r="CR54" s="1">
        <f t="shared" ref="CR54:CR67" si="219">CQ54*20</f>
        <v>3.8600000000000003</v>
      </c>
      <c r="CS54" s="2">
        <f t="shared" ref="CS54:CS67" si="220">CS53+CR54</f>
        <v>7.36</v>
      </c>
      <c r="CT54" s="2">
        <f t="shared" si="186"/>
        <v>2.839999999999999</v>
      </c>
      <c r="CV54">
        <v>104</v>
      </c>
      <c r="CW54">
        <v>30</v>
      </c>
      <c r="CX54" s="3">
        <v>0.27900000000000003</v>
      </c>
      <c r="CY54" s="1">
        <f t="shared" ref="CY54:CY67" si="221">CX54*20</f>
        <v>5.58</v>
      </c>
      <c r="CZ54" s="2">
        <f t="shared" ref="CZ54:CZ67" si="222">CZ53+CY54</f>
        <v>10.84</v>
      </c>
      <c r="DA54" s="2">
        <f t="shared" si="187"/>
        <v>-3.4799999999999995</v>
      </c>
      <c r="DC54">
        <v>104</v>
      </c>
      <c r="DD54">
        <v>30</v>
      </c>
      <c r="DE54" s="3">
        <v>0.188</v>
      </c>
      <c r="DF54" s="1">
        <f t="shared" ref="DF54:DF67" si="223">DE54*20</f>
        <v>3.76</v>
      </c>
      <c r="DG54" s="2">
        <f t="shared" ref="DG54:DG67" si="224">DG53+DF54</f>
        <v>6.76</v>
      </c>
      <c r="DH54" s="2">
        <f t="shared" si="188"/>
        <v>4.08</v>
      </c>
      <c r="DJ54">
        <v>104</v>
      </c>
      <c r="DK54">
        <v>30</v>
      </c>
      <c r="DL54" s="3">
        <v>0.252</v>
      </c>
      <c r="DM54" s="1">
        <f t="shared" ref="DM54:DM67" si="225">DL54*20</f>
        <v>5.04</v>
      </c>
      <c r="DN54" s="2">
        <f t="shared" ref="DN54:DN67" si="226">DN53+DM54</f>
        <v>9.42</v>
      </c>
      <c r="DO54" s="2">
        <f t="shared" si="189"/>
        <v>-2.66</v>
      </c>
      <c r="DQ54">
        <v>104</v>
      </c>
      <c r="DR54">
        <v>30</v>
      </c>
      <c r="DS54" s="3">
        <v>0.183</v>
      </c>
      <c r="DT54" s="1">
        <f t="shared" ref="DT54:DT67" si="227">DS54*20</f>
        <v>3.66</v>
      </c>
      <c r="DU54" s="2">
        <f t="shared" ref="DU54:DU67" si="228">DU53+DT54</f>
        <v>6.9</v>
      </c>
      <c r="DV54" s="2">
        <f t="shared" si="190"/>
        <v>2.5199999999999996</v>
      </c>
      <c r="DX54">
        <v>104</v>
      </c>
      <c r="DY54">
        <v>30</v>
      </c>
      <c r="DZ54" s="3">
        <v>0.16</v>
      </c>
      <c r="EA54" s="1">
        <f t="shared" ref="EA54:EA67" si="229">DZ54*20</f>
        <v>3.2</v>
      </c>
      <c r="EB54" s="2">
        <f t="shared" ref="EB54:EB67" si="230">EB53+EA54</f>
        <v>5.7</v>
      </c>
      <c r="EC54" s="2">
        <f t="shared" si="191"/>
        <v>1.2000000000000002</v>
      </c>
      <c r="EE54">
        <v>104</v>
      </c>
      <c r="EF54">
        <v>30</v>
      </c>
      <c r="EG54" s="3">
        <v>0.159</v>
      </c>
      <c r="EH54" s="1">
        <f t="shared" ref="EH54:EH67" si="231">EG54*20</f>
        <v>3.18</v>
      </c>
      <c r="EI54" s="2">
        <f t="shared" ref="EI54:EI67" si="232">EI53+EH54</f>
        <v>5.84</v>
      </c>
      <c r="EJ54" s="2">
        <f t="shared" si="192"/>
        <v>-0.13999999999999968</v>
      </c>
    </row>
    <row r="55" spans="2:140" x14ac:dyDescent="0.25">
      <c r="B55">
        <v>104</v>
      </c>
      <c r="C55">
        <v>50</v>
      </c>
      <c r="D55" s="3">
        <v>0.22700000000000001</v>
      </c>
      <c r="E55" s="1">
        <f t="shared" si="193"/>
        <v>4.54</v>
      </c>
      <c r="F55" s="2">
        <f t="shared" si="194"/>
        <v>12.16</v>
      </c>
      <c r="I55">
        <v>104</v>
      </c>
      <c r="J55">
        <v>50</v>
      </c>
      <c r="K55" s="3">
        <v>0.219</v>
      </c>
      <c r="L55" s="1">
        <f t="shared" si="195"/>
        <v>4.38</v>
      </c>
      <c r="M55" s="2">
        <f t="shared" si="196"/>
        <v>14.36</v>
      </c>
      <c r="N55" s="2">
        <f t="shared" si="22"/>
        <v>-2.1999999999999993</v>
      </c>
      <c r="O55" s="2"/>
      <c r="P55">
        <v>104</v>
      </c>
      <c r="Q55">
        <v>50</v>
      </c>
      <c r="R55" s="3">
        <v>0.23100000000000001</v>
      </c>
      <c r="S55" s="1">
        <f t="shared" si="197"/>
        <v>4.62</v>
      </c>
      <c r="T55" s="2">
        <f t="shared" si="198"/>
        <v>10.64</v>
      </c>
      <c r="U55" s="2">
        <f t="shared" si="175"/>
        <v>3.7199999999999989</v>
      </c>
      <c r="W55">
        <v>104</v>
      </c>
      <c r="X55">
        <v>50</v>
      </c>
      <c r="Y55" s="3">
        <v>0.24099999999999999</v>
      </c>
      <c r="Z55" s="1">
        <f t="shared" si="199"/>
        <v>4.82</v>
      </c>
      <c r="AA55" s="2">
        <f t="shared" si="200"/>
        <v>13.020000000000001</v>
      </c>
      <c r="AB55" s="2">
        <f t="shared" si="176"/>
        <v>-2.3800000000000008</v>
      </c>
      <c r="AD55">
        <v>104</v>
      </c>
      <c r="AE55">
        <v>50</v>
      </c>
      <c r="AF55" s="3">
        <v>0.20499999999999999</v>
      </c>
      <c r="AG55" s="1">
        <f t="shared" si="201"/>
        <v>4.0999999999999996</v>
      </c>
      <c r="AH55" s="2">
        <f t="shared" si="202"/>
        <v>9.76</v>
      </c>
      <c r="AI55" s="2">
        <f t="shared" si="177"/>
        <v>3.2600000000000016</v>
      </c>
      <c r="AK55">
        <v>104</v>
      </c>
      <c r="AL55">
        <v>50</v>
      </c>
      <c r="AM55" s="3">
        <v>0.24299999999999999</v>
      </c>
      <c r="AN55" s="1">
        <f t="shared" si="203"/>
        <v>4.8599999999999994</v>
      </c>
      <c r="AO55" s="2">
        <f t="shared" si="204"/>
        <v>13.92</v>
      </c>
      <c r="AP55" s="2">
        <f t="shared" si="178"/>
        <v>-4.16</v>
      </c>
      <c r="AR55">
        <v>104</v>
      </c>
      <c r="AS55">
        <v>50</v>
      </c>
      <c r="AT55" s="3">
        <v>0.20200000000000001</v>
      </c>
      <c r="AU55" s="1">
        <f t="shared" si="205"/>
        <v>4.04</v>
      </c>
      <c r="AV55" s="2">
        <f t="shared" si="206"/>
        <v>10.5</v>
      </c>
      <c r="AW55" s="2">
        <f t="shared" si="179"/>
        <v>3.42</v>
      </c>
      <c r="AY55">
        <v>104</v>
      </c>
      <c r="AZ55">
        <v>50</v>
      </c>
      <c r="BA55" s="3">
        <v>0.191</v>
      </c>
      <c r="BB55" s="1">
        <f t="shared" si="207"/>
        <v>3.8200000000000003</v>
      </c>
      <c r="BC55" s="2">
        <f t="shared" si="208"/>
        <v>11.940000000000001</v>
      </c>
      <c r="BD55" s="2">
        <f t="shared" si="180"/>
        <v>-1.4400000000000013</v>
      </c>
      <c r="BF55">
        <v>104</v>
      </c>
      <c r="BG55">
        <v>50</v>
      </c>
      <c r="BH55" s="3">
        <v>0.15</v>
      </c>
      <c r="BI55" s="1">
        <f t="shared" si="209"/>
        <v>3</v>
      </c>
      <c r="BJ55" s="2">
        <f t="shared" si="210"/>
        <v>8</v>
      </c>
      <c r="BK55" s="2">
        <f t="shared" si="181"/>
        <v>3.9400000000000013</v>
      </c>
      <c r="BM55">
        <v>104</v>
      </c>
      <c r="BN55">
        <v>50</v>
      </c>
      <c r="BO55" s="3">
        <v>0.221</v>
      </c>
      <c r="BP55" s="1">
        <f t="shared" si="211"/>
        <v>4.42</v>
      </c>
      <c r="BQ55" s="2">
        <f t="shared" si="212"/>
        <v>13.959999999999999</v>
      </c>
      <c r="BR55" s="2">
        <f t="shared" si="182"/>
        <v>-5.9599999999999991</v>
      </c>
      <c r="BS55" s="3"/>
      <c r="BT55">
        <v>104</v>
      </c>
      <c r="BU55">
        <v>50</v>
      </c>
      <c r="BV55" s="3">
        <v>0.192</v>
      </c>
      <c r="BW55" s="1">
        <f t="shared" si="213"/>
        <v>3.84</v>
      </c>
      <c r="BX55" s="2">
        <f t="shared" si="214"/>
        <v>10.82</v>
      </c>
      <c r="BY55" s="2">
        <f t="shared" si="183"/>
        <v>3.1399999999999988</v>
      </c>
      <c r="CA55">
        <v>104</v>
      </c>
      <c r="CB55">
        <v>50</v>
      </c>
      <c r="CC55" s="3">
        <v>0.17899999999999999</v>
      </c>
      <c r="CD55" s="1">
        <f t="shared" si="215"/>
        <v>3.58</v>
      </c>
      <c r="CE55" s="2">
        <f t="shared" si="216"/>
        <v>10.14</v>
      </c>
      <c r="CF55" s="2">
        <f t="shared" si="184"/>
        <v>0.67999999999999972</v>
      </c>
      <c r="CH55">
        <v>104</v>
      </c>
      <c r="CI55">
        <v>50</v>
      </c>
      <c r="CJ55" s="3">
        <v>0.215</v>
      </c>
      <c r="CK55" s="1">
        <f t="shared" si="217"/>
        <v>4.3</v>
      </c>
      <c r="CL55" s="2">
        <f t="shared" si="218"/>
        <v>14.5</v>
      </c>
      <c r="CM55" s="2">
        <f t="shared" si="185"/>
        <v>-4.3599999999999994</v>
      </c>
      <c r="CO55">
        <v>104</v>
      </c>
      <c r="CP55">
        <v>50</v>
      </c>
      <c r="CQ55" s="3">
        <v>0.15</v>
      </c>
      <c r="CR55" s="1">
        <f t="shared" si="219"/>
        <v>3</v>
      </c>
      <c r="CS55" s="2">
        <f t="shared" si="220"/>
        <v>10.36</v>
      </c>
      <c r="CT55" s="2">
        <f t="shared" si="186"/>
        <v>4.1400000000000006</v>
      </c>
      <c r="CV55">
        <v>104</v>
      </c>
      <c r="CW55">
        <v>50</v>
      </c>
      <c r="CX55" s="3">
        <v>0.255</v>
      </c>
      <c r="CY55" s="1">
        <f t="shared" si="221"/>
        <v>5.0999999999999996</v>
      </c>
      <c r="CZ55" s="2">
        <f t="shared" si="222"/>
        <v>15.94</v>
      </c>
      <c r="DA55" s="2">
        <f t="shared" si="187"/>
        <v>-5.58</v>
      </c>
      <c r="DC55">
        <v>104</v>
      </c>
      <c r="DD55">
        <v>50</v>
      </c>
      <c r="DE55" s="3">
        <v>0.19500000000000001</v>
      </c>
      <c r="DF55" s="1">
        <f t="shared" si="223"/>
        <v>3.9000000000000004</v>
      </c>
      <c r="DG55" s="2">
        <f t="shared" si="224"/>
        <v>10.66</v>
      </c>
      <c r="DH55" s="2">
        <f t="shared" si="188"/>
        <v>5.2799999999999994</v>
      </c>
      <c r="DJ55">
        <v>104</v>
      </c>
      <c r="DK55">
        <v>50</v>
      </c>
      <c r="DL55" s="3">
        <v>0.253</v>
      </c>
      <c r="DM55" s="1">
        <f t="shared" si="225"/>
        <v>5.0600000000000005</v>
      </c>
      <c r="DN55" s="2">
        <f t="shared" si="226"/>
        <v>14.48</v>
      </c>
      <c r="DO55" s="2">
        <f t="shared" si="189"/>
        <v>-3.8200000000000003</v>
      </c>
      <c r="DQ55">
        <v>104</v>
      </c>
      <c r="DR55">
        <v>50</v>
      </c>
      <c r="DS55" s="3">
        <v>0.185</v>
      </c>
      <c r="DT55" s="1">
        <f t="shared" si="227"/>
        <v>3.7</v>
      </c>
      <c r="DU55" s="2">
        <f t="shared" si="228"/>
        <v>10.600000000000001</v>
      </c>
      <c r="DV55" s="2">
        <f t="shared" si="190"/>
        <v>3.879999999999999</v>
      </c>
      <c r="DX55">
        <v>104</v>
      </c>
      <c r="DY55">
        <v>50</v>
      </c>
      <c r="DZ55" s="3">
        <v>0.16300000000000001</v>
      </c>
      <c r="EA55" s="1">
        <f t="shared" si="229"/>
        <v>3.2600000000000002</v>
      </c>
      <c r="EB55" s="2">
        <f t="shared" si="230"/>
        <v>8.9600000000000009</v>
      </c>
      <c r="EC55" s="2">
        <f t="shared" si="191"/>
        <v>1.6400000000000006</v>
      </c>
      <c r="EE55">
        <v>104</v>
      </c>
      <c r="EF55">
        <v>50</v>
      </c>
      <c r="EG55" s="3">
        <v>0.14899999999999999</v>
      </c>
      <c r="EH55" s="1">
        <f t="shared" si="231"/>
        <v>2.98</v>
      </c>
      <c r="EI55" s="2">
        <f t="shared" si="232"/>
        <v>8.82</v>
      </c>
      <c r="EJ55" s="2">
        <f t="shared" si="192"/>
        <v>0.14000000000000057</v>
      </c>
    </row>
    <row r="56" spans="2:140" x14ac:dyDescent="0.25">
      <c r="B56">
        <v>104</v>
      </c>
      <c r="C56">
        <v>70</v>
      </c>
      <c r="D56" s="3">
        <v>0.153</v>
      </c>
      <c r="E56" s="1">
        <f t="shared" si="193"/>
        <v>3.06</v>
      </c>
      <c r="F56" s="2">
        <f t="shared" si="194"/>
        <v>15.22</v>
      </c>
      <c r="I56">
        <v>104</v>
      </c>
      <c r="J56">
        <v>70</v>
      </c>
      <c r="K56" s="3">
        <v>0.184</v>
      </c>
      <c r="L56" s="1">
        <f t="shared" si="195"/>
        <v>3.6799999999999997</v>
      </c>
      <c r="M56" s="2">
        <f t="shared" si="196"/>
        <v>18.04</v>
      </c>
      <c r="N56" s="2">
        <f t="shared" si="22"/>
        <v>-2.8199999999999985</v>
      </c>
      <c r="O56" s="2"/>
      <c r="P56">
        <v>104</v>
      </c>
      <c r="Q56">
        <v>70</v>
      </c>
      <c r="R56" s="3">
        <v>0.16</v>
      </c>
      <c r="S56" s="1">
        <f t="shared" si="197"/>
        <v>3.2</v>
      </c>
      <c r="T56" s="2">
        <f t="shared" si="198"/>
        <v>13.84</v>
      </c>
      <c r="U56" s="2">
        <f t="shared" si="175"/>
        <v>4.1999999999999993</v>
      </c>
      <c r="W56">
        <v>104</v>
      </c>
      <c r="X56">
        <v>70</v>
      </c>
      <c r="Y56" s="3">
        <v>0.17</v>
      </c>
      <c r="Z56" s="1">
        <f t="shared" si="199"/>
        <v>3.4000000000000004</v>
      </c>
      <c r="AA56" s="2">
        <f t="shared" si="200"/>
        <v>16.420000000000002</v>
      </c>
      <c r="AB56" s="2">
        <f t="shared" si="176"/>
        <v>-2.5800000000000018</v>
      </c>
      <c r="AD56">
        <v>104</v>
      </c>
      <c r="AE56">
        <v>70</v>
      </c>
      <c r="AF56" s="3">
        <v>0.151</v>
      </c>
      <c r="AG56" s="1">
        <f t="shared" si="201"/>
        <v>3.02</v>
      </c>
      <c r="AH56" s="2">
        <f t="shared" si="202"/>
        <v>12.78</v>
      </c>
      <c r="AI56" s="2">
        <f t="shared" si="177"/>
        <v>3.6400000000000023</v>
      </c>
      <c r="AK56">
        <v>104</v>
      </c>
      <c r="AL56">
        <v>70</v>
      </c>
      <c r="AM56" s="3">
        <v>0.20100000000000001</v>
      </c>
      <c r="AN56" s="1">
        <f t="shared" si="203"/>
        <v>4.0200000000000005</v>
      </c>
      <c r="AO56" s="2">
        <f t="shared" si="204"/>
        <v>17.940000000000001</v>
      </c>
      <c r="AP56" s="2">
        <f t="shared" si="178"/>
        <v>-5.1600000000000019</v>
      </c>
      <c r="AR56">
        <v>104</v>
      </c>
      <c r="AS56">
        <v>70</v>
      </c>
      <c r="AT56" s="3">
        <v>0.16200000000000001</v>
      </c>
      <c r="AU56" s="1">
        <f t="shared" si="205"/>
        <v>3.24</v>
      </c>
      <c r="AV56" s="2">
        <f t="shared" si="206"/>
        <v>13.74</v>
      </c>
      <c r="AW56" s="2">
        <f t="shared" si="179"/>
        <v>4.2000000000000011</v>
      </c>
      <c r="AY56">
        <v>104</v>
      </c>
      <c r="AZ56">
        <v>70</v>
      </c>
      <c r="BA56" s="3">
        <v>0.14599999999999999</v>
      </c>
      <c r="BB56" s="1">
        <f t="shared" si="207"/>
        <v>2.92</v>
      </c>
      <c r="BC56" s="2">
        <f t="shared" si="208"/>
        <v>14.860000000000001</v>
      </c>
      <c r="BD56" s="2">
        <f t="shared" si="180"/>
        <v>-1.120000000000001</v>
      </c>
      <c r="BF56">
        <v>104</v>
      </c>
      <c r="BG56">
        <v>70</v>
      </c>
      <c r="BH56" s="3">
        <v>0.13300000000000001</v>
      </c>
      <c r="BI56" s="1">
        <f t="shared" si="209"/>
        <v>2.66</v>
      </c>
      <c r="BJ56" s="2">
        <f t="shared" si="210"/>
        <v>10.66</v>
      </c>
      <c r="BK56" s="2">
        <f t="shared" si="181"/>
        <v>4.2000000000000011</v>
      </c>
      <c r="BM56">
        <v>104</v>
      </c>
      <c r="BN56">
        <v>70</v>
      </c>
      <c r="BO56" s="3">
        <v>0.20300000000000001</v>
      </c>
      <c r="BP56" s="1">
        <f t="shared" si="211"/>
        <v>4.0600000000000005</v>
      </c>
      <c r="BQ56" s="2">
        <f t="shared" si="212"/>
        <v>18.02</v>
      </c>
      <c r="BR56" s="2">
        <f t="shared" si="182"/>
        <v>-7.3599999999999994</v>
      </c>
      <c r="BS56" s="3"/>
      <c r="BT56">
        <v>104</v>
      </c>
      <c r="BU56">
        <v>70</v>
      </c>
      <c r="BV56" s="3">
        <v>0.151</v>
      </c>
      <c r="BW56" s="1">
        <f t="shared" si="213"/>
        <v>3.02</v>
      </c>
      <c r="BX56" s="2">
        <f t="shared" si="214"/>
        <v>13.84</v>
      </c>
      <c r="BY56" s="2">
        <f t="shared" si="183"/>
        <v>4.18</v>
      </c>
      <c r="CA56">
        <v>104</v>
      </c>
      <c r="CB56">
        <v>70</v>
      </c>
      <c r="CC56" s="3">
        <v>0.124</v>
      </c>
      <c r="CD56" s="1">
        <f t="shared" si="215"/>
        <v>2.48</v>
      </c>
      <c r="CE56" s="2">
        <f t="shared" si="216"/>
        <v>12.620000000000001</v>
      </c>
      <c r="CF56" s="2">
        <f t="shared" si="184"/>
        <v>1.2199999999999989</v>
      </c>
      <c r="CH56">
        <v>104</v>
      </c>
      <c r="CI56">
        <v>70</v>
      </c>
      <c r="CJ56" s="3">
        <v>0.182</v>
      </c>
      <c r="CK56" s="1">
        <f t="shared" si="217"/>
        <v>3.6399999999999997</v>
      </c>
      <c r="CL56" s="2">
        <f t="shared" si="218"/>
        <v>18.14</v>
      </c>
      <c r="CM56" s="2">
        <f t="shared" si="185"/>
        <v>-5.52</v>
      </c>
      <c r="CO56">
        <v>104</v>
      </c>
      <c r="CP56">
        <v>70</v>
      </c>
      <c r="CQ56" s="3">
        <v>0.151</v>
      </c>
      <c r="CR56" s="1">
        <f t="shared" si="219"/>
        <v>3.02</v>
      </c>
      <c r="CS56" s="2">
        <f t="shared" si="220"/>
        <v>13.379999999999999</v>
      </c>
      <c r="CT56" s="2">
        <f t="shared" si="186"/>
        <v>4.7600000000000016</v>
      </c>
      <c r="CV56">
        <v>104</v>
      </c>
      <c r="CW56">
        <v>70</v>
      </c>
      <c r="CX56" s="3">
        <v>0.19400000000000001</v>
      </c>
      <c r="CY56" s="1">
        <f t="shared" si="221"/>
        <v>3.88</v>
      </c>
      <c r="CZ56" s="2">
        <f t="shared" si="222"/>
        <v>19.82</v>
      </c>
      <c r="DA56" s="2">
        <f t="shared" si="187"/>
        <v>-6.4400000000000013</v>
      </c>
      <c r="DC56">
        <v>104</v>
      </c>
      <c r="DD56">
        <v>70</v>
      </c>
      <c r="DE56" s="3">
        <v>0.14000000000000001</v>
      </c>
      <c r="DF56" s="1">
        <f t="shared" si="223"/>
        <v>2.8000000000000003</v>
      </c>
      <c r="DG56" s="2">
        <f t="shared" si="224"/>
        <v>13.46</v>
      </c>
      <c r="DH56" s="2">
        <f t="shared" si="188"/>
        <v>6.3599999999999994</v>
      </c>
      <c r="DJ56">
        <v>104</v>
      </c>
      <c r="DK56">
        <v>70</v>
      </c>
      <c r="DL56" s="3">
        <v>0.184</v>
      </c>
      <c r="DM56" s="1">
        <f t="shared" si="225"/>
        <v>3.6799999999999997</v>
      </c>
      <c r="DN56" s="2">
        <f t="shared" si="226"/>
        <v>18.16</v>
      </c>
      <c r="DO56" s="2">
        <f t="shared" si="189"/>
        <v>-4.6999999999999993</v>
      </c>
      <c r="DQ56">
        <v>104</v>
      </c>
      <c r="DR56">
        <v>70</v>
      </c>
      <c r="DS56" s="3">
        <v>0.13800000000000001</v>
      </c>
      <c r="DT56" s="1">
        <f t="shared" si="227"/>
        <v>2.7600000000000002</v>
      </c>
      <c r="DU56" s="2">
        <f t="shared" si="228"/>
        <v>13.360000000000001</v>
      </c>
      <c r="DV56" s="2">
        <f t="shared" si="190"/>
        <v>4.7999999999999989</v>
      </c>
      <c r="DX56">
        <v>104</v>
      </c>
      <c r="DY56">
        <v>70</v>
      </c>
      <c r="DZ56" s="3">
        <v>0.115</v>
      </c>
      <c r="EA56" s="1">
        <f t="shared" si="229"/>
        <v>2.3000000000000003</v>
      </c>
      <c r="EB56" s="2">
        <f t="shared" si="230"/>
        <v>11.260000000000002</v>
      </c>
      <c r="EC56" s="2">
        <f t="shared" si="191"/>
        <v>2.0999999999999996</v>
      </c>
      <c r="EE56">
        <v>104</v>
      </c>
      <c r="EF56">
        <v>70</v>
      </c>
      <c r="EG56" s="3">
        <v>0.10299999999999999</v>
      </c>
      <c r="EH56" s="1">
        <f t="shared" si="231"/>
        <v>2.06</v>
      </c>
      <c r="EI56" s="2">
        <f t="shared" si="232"/>
        <v>10.88</v>
      </c>
      <c r="EJ56" s="2">
        <f t="shared" si="192"/>
        <v>0.38000000000000078</v>
      </c>
    </row>
    <row r="57" spans="2:140" x14ac:dyDescent="0.25">
      <c r="B57">
        <v>104</v>
      </c>
      <c r="C57">
        <v>90</v>
      </c>
      <c r="D57" s="3">
        <v>0.23300000000000001</v>
      </c>
      <c r="E57" s="1">
        <f t="shared" si="193"/>
        <v>4.66</v>
      </c>
      <c r="F57" s="2">
        <f t="shared" si="194"/>
        <v>19.880000000000003</v>
      </c>
      <c r="I57">
        <v>104</v>
      </c>
      <c r="J57">
        <v>90</v>
      </c>
      <c r="K57" s="3">
        <v>0.26200000000000001</v>
      </c>
      <c r="L57" s="1">
        <f t="shared" si="195"/>
        <v>5.24</v>
      </c>
      <c r="M57" s="2">
        <f t="shared" si="196"/>
        <v>23.28</v>
      </c>
      <c r="N57" s="2">
        <f t="shared" si="22"/>
        <v>-3.3999999999999986</v>
      </c>
      <c r="O57" s="2"/>
      <c r="P57">
        <v>104</v>
      </c>
      <c r="Q57">
        <v>90</v>
      </c>
      <c r="R57" s="3">
        <v>0.25</v>
      </c>
      <c r="S57" s="1">
        <f t="shared" si="197"/>
        <v>5</v>
      </c>
      <c r="T57" s="2">
        <f t="shared" si="198"/>
        <v>18.84</v>
      </c>
      <c r="U57" s="2">
        <f t="shared" si="175"/>
        <v>4.4400000000000013</v>
      </c>
      <c r="W57">
        <v>104</v>
      </c>
      <c r="X57">
        <v>90</v>
      </c>
      <c r="Y57" s="3">
        <v>0.255</v>
      </c>
      <c r="Z57" s="1">
        <f t="shared" si="199"/>
        <v>5.0999999999999996</v>
      </c>
      <c r="AA57" s="2">
        <f t="shared" si="200"/>
        <v>21.520000000000003</v>
      </c>
      <c r="AB57" s="2">
        <f t="shared" si="176"/>
        <v>-2.6800000000000033</v>
      </c>
      <c r="AD57">
        <v>104</v>
      </c>
      <c r="AE57">
        <v>90</v>
      </c>
      <c r="AF57" s="3">
        <v>0.24199999999999999</v>
      </c>
      <c r="AG57" s="1">
        <f t="shared" si="201"/>
        <v>4.84</v>
      </c>
      <c r="AH57" s="2">
        <f t="shared" si="202"/>
        <v>17.619999999999997</v>
      </c>
      <c r="AI57" s="2">
        <f t="shared" si="177"/>
        <v>3.9000000000000057</v>
      </c>
      <c r="AK57">
        <v>104</v>
      </c>
      <c r="AL57">
        <v>90</v>
      </c>
      <c r="AM57" s="3">
        <v>0.27500000000000002</v>
      </c>
      <c r="AN57" s="1">
        <f t="shared" si="203"/>
        <v>5.5</v>
      </c>
      <c r="AO57" s="2">
        <f t="shared" si="204"/>
        <v>23.44</v>
      </c>
      <c r="AP57" s="2">
        <f t="shared" si="178"/>
        <v>-5.8200000000000038</v>
      </c>
      <c r="AR57">
        <v>104</v>
      </c>
      <c r="AS57">
        <v>90</v>
      </c>
      <c r="AT57" s="3">
        <v>0.27500000000000002</v>
      </c>
      <c r="AU57" s="1">
        <f t="shared" si="205"/>
        <v>5.5</v>
      </c>
      <c r="AV57" s="2">
        <f t="shared" si="206"/>
        <v>19.240000000000002</v>
      </c>
      <c r="AW57" s="2">
        <f t="shared" si="179"/>
        <v>4.1999999999999993</v>
      </c>
      <c r="AY57">
        <v>104</v>
      </c>
      <c r="AZ57">
        <v>90</v>
      </c>
      <c r="BA57" s="3">
        <v>0.28199999999999997</v>
      </c>
      <c r="BB57" s="1">
        <f t="shared" si="207"/>
        <v>5.64</v>
      </c>
      <c r="BC57" s="2">
        <f t="shared" si="208"/>
        <v>20.5</v>
      </c>
      <c r="BD57" s="2">
        <f t="shared" si="180"/>
        <v>-1.259999999999998</v>
      </c>
      <c r="BF57">
        <v>104</v>
      </c>
      <c r="BG57">
        <v>90</v>
      </c>
      <c r="BH57" s="3">
        <v>0.246</v>
      </c>
      <c r="BI57" s="1">
        <f t="shared" si="209"/>
        <v>4.92</v>
      </c>
      <c r="BJ57" s="2">
        <f t="shared" si="210"/>
        <v>15.58</v>
      </c>
      <c r="BK57" s="2">
        <f t="shared" si="181"/>
        <v>4.92</v>
      </c>
      <c r="BM57">
        <v>104</v>
      </c>
      <c r="BN57">
        <v>90</v>
      </c>
      <c r="BO57" s="3">
        <v>0.27</v>
      </c>
      <c r="BP57" s="1">
        <f t="shared" si="211"/>
        <v>5.4</v>
      </c>
      <c r="BQ57" s="2">
        <f t="shared" si="212"/>
        <v>23.42</v>
      </c>
      <c r="BR57" s="2">
        <f t="shared" si="182"/>
        <v>-7.8400000000000016</v>
      </c>
      <c r="BS57" s="3"/>
      <c r="BT57">
        <v>104</v>
      </c>
      <c r="BU57">
        <v>90</v>
      </c>
      <c r="BV57" s="3">
        <v>0.23799999999999999</v>
      </c>
      <c r="BW57" s="1">
        <f t="shared" si="213"/>
        <v>4.76</v>
      </c>
      <c r="BX57" s="2">
        <f t="shared" si="214"/>
        <v>18.600000000000001</v>
      </c>
      <c r="BY57" s="2">
        <f t="shared" si="183"/>
        <v>4.82</v>
      </c>
      <c r="CA57">
        <v>104</v>
      </c>
      <c r="CB57">
        <v>90</v>
      </c>
      <c r="CC57" s="3">
        <v>0.217</v>
      </c>
      <c r="CD57" s="1">
        <f t="shared" si="215"/>
        <v>4.34</v>
      </c>
      <c r="CE57" s="2">
        <f t="shared" si="216"/>
        <v>16.96</v>
      </c>
      <c r="CF57" s="2">
        <f t="shared" si="184"/>
        <v>1.6400000000000006</v>
      </c>
      <c r="CH57">
        <v>104</v>
      </c>
      <c r="CI57">
        <v>90</v>
      </c>
      <c r="CJ57" s="3">
        <v>0.30399999999999999</v>
      </c>
      <c r="CK57" s="1">
        <f t="shared" si="217"/>
        <v>6.08</v>
      </c>
      <c r="CL57" s="2">
        <f t="shared" si="218"/>
        <v>24.22</v>
      </c>
      <c r="CM57" s="2">
        <f t="shared" si="185"/>
        <v>-7.259999999999998</v>
      </c>
      <c r="CO57">
        <v>104</v>
      </c>
      <c r="CP57">
        <v>90</v>
      </c>
      <c r="CQ57" s="3">
        <v>0.25800000000000001</v>
      </c>
      <c r="CR57" s="1">
        <f t="shared" si="219"/>
        <v>5.16</v>
      </c>
      <c r="CS57" s="2">
        <f t="shared" si="220"/>
        <v>18.54</v>
      </c>
      <c r="CT57" s="2">
        <f t="shared" si="186"/>
        <v>5.68</v>
      </c>
      <c r="CV57">
        <v>104</v>
      </c>
      <c r="CW57">
        <v>90</v>
      </c>
      <c r="CX57" s="3">
        <v>0.25900000000000001</v>
      </c>
      <c r="CY57" s="1">
        <f t="shared" si="221"/>
        <v>5.18</v>
      </c>
      <c r="CZ57" s="2">
        <f t="shared" si="222"/>
        <v>25</v>
      </c>
      <c r="DA57" s="2">
        <f t="shared" si="187"/>
        <v>-6.4600000000000009</v>
      </c>
      <c r="DC57">
        <v>104</v>
      </c>
      <c r="DD57">
        <v>90</v>
      </c>
      <c r="DE57" s="3">
        <v>0.20200000000000001</v>
      </c>
      <c r="DF57" s="1">
        <f t="shared" si="223"/>
        <v>4.04</v>
      </c>
      <c r="DG57" s="2">
        <f t="shared" si="224"/>
        <v>17.5</v>
      </c>
      <c r="DH57" s="2">
        <f t="shared" si="188"/>
        <v>7.5</v>
      </c>
      <c r="DJ57">
        <v>104</v>
      </c>
      <c r="DK57">
        <v>90</v>
      </c>
      <c r="DL57" s="3">
        <v>0.26100000000000001</v>
      </c>
      <c r="DM57" s="1">
        <f t="shared" si="225"/>
        <v>5.2200000000000006</v>
      </c>
      <c r="DN57" s="2">
        <f t="shared" si="226"/>
        <v>23.380000000000003</v>
      </c>
      <c r="DO57" s="2">
        <f t="shared" si="189"/>
        <v>-5.8800000000000026</v>
      </c>
      <c r="DQ57">
        <v>104</v>
      </c>
      <c r="DR57">
        <v>90</v>
      </c>
      <c r="DS57" s="3">
        <v>0.22700000000000001</v>
      </c>
      <c r="DT57" s="1">
        <f t="shared" si="227"/>
        <v>4.54</v>
      </c>
      <c r="DU57" s="2">
        <f t="shared" si="228"/>
        <v>17.900000000000002</v>
      </c>
      <c r="DV57" s="2">
        <f t="shared" si="190"/>
        <v>5.48</v>
      </c>
      <c r="DX57">
        <v>104</v>
      </c>
      <c r="DY57">
        <v>90</v>
      </c>
      <c r="DZ57" s="3">
        <v>0.185</v>
      </c>
      <c r="EA57" s="1">
        <f t="shared" si="229"/>
        <v>3.7</v>
      </c>
      <c r="EB57" s="2">
        <f t="shared" si="230"/>
        <v>14.96</v>
      </c>
      <c r="EC57" s="2">
        <f t="shared" si="191"/>
        <v>2.9400000000000013</v>
      </c>
      <c r="EE57">
        <v>104</v>
      </c>
      <c r="EF57">
        <v>90</v>
      </c>
      <c r="EG57" s="3">
        <v>0.17599999999999999</v>
      </c>
      <c r="EH57" s="1">
        <f t="shared" si="231"/>
        <v>3.5199999999999996</v>
      </c>
      <c r="EI57" s="2">
        <f t="shared" si="232"/>
        <v>14.4</v>
      </c>
      <c r="EJ57" s="2">
        <f t="shared" si="192"/>
        <v>0.5600000000000005</v>
      </c>
    </row>
    <row r="58" spans="2:140" x14ac:dyDescent="0.25">
      <c r="B58">
        <v>104</v>
      </c>
      <c r="C58">
        <v>110</v>
      </c>
      <c r="D58" s="3">
        <v>0.27700000000000002</v>
      </c>
      <c r="E58" s="1">
        <f t="shared" si="193"/>
        <v>5.5400000000000009</v>
      </c>
      <c r="F58" s="2">
        <f t="shared" si="194"/>
        <v>25.42</v>
      </c>
      <c r="I58">
        <v>104</v>
      </c>
      <c r="J58">
        <v>110</v>
      </c>
      <c r="K58" s="3">
        <v>0.26800000000000002</v>
      </c>
      <c r="L58" s="1">
        <f t="shared" si="195"/>
        <v>5.36</v>
      </c>
      <c r="M58" s="2">
        <f t="shared" si="196"/>
        <v>28.64</v>
      </c>
      <c r="N58" s="2">
        <f t="shared" si="22"/>
        <v>-3.2199999999999989</v>
      </c>
      <c r="O58" s="2"/>
      <c r="P58">
        <v>104</v>
      </c>
      <c r="Q58">
        <v>110</v>
      </c>
      <c r="R58" s="3">
        <v>0.27700000000000002</v>
      </c>
      <c r="S58" s="1">
        <f t="shared" si="197"/>
        <v>5.5400000000000009</v>
      </c>
      <c r="T58" s="2">
        <f t="shared" si="198"/>
        <v>24.380000000000003</v>
      </c>
      <c r="U58" s="2">
        <f t="shared" si="175"/>
        <v>4.259999999999998</v>
      </c>
      <c r="W58">
        <v>104</v>
      </c>
      <c r="X58">
        <v>110</v>
      </c>
      <c r="Y58" s="3">
        <v>0.27700000000000002</v>
      </c>
      <c r="Z58" s="1">
        <f t="shared" si="199"/>
        <v>5.5400000000000009</v>
      </c>
      <c r="AA58" s="2">
        <f t="shared" si="200"/>
        <v>27.060000000000002</v>
      </c>
      <c r="AB58" s="2">
        <f t="shared" si="176"/>
        <v>-2.6799999999999997</v>
      </c>
      <c r="AD58">
        <v>104</v>
      </c>
      <c r="AE58">
        <v>110</v>
      </c>
      <c r="AF58" s="3">
        <v>0.27200000000000002</v>
      </c>
      <c r="AG58" s="1">
        <f t="shared" si="201"/>
        <v>5.44</v>
      </c>
      <c r="AH58" s="2">
        <f t="shared" si="202"/>
        <v>23.06</v>
      </c>
      <c r="AI58" s="2">
        <f t="shared" si="177"/>
        <v>4.0000000000000036</v>
      </c>
      <c r="AK58">
        <v>104</v>
      </c>
      <c r="AL58">
        <v>110</v>
      </c>
      <c r="AM58" s="3">
        <v>0.29099999999999998</v>
      </c>
      <c r="AN58" s="1">
        <f t="shared" si="203"/>
        <v>5.8199999999999994</v>
      </c>
      <c r="AO58" s="2">
        <f t="shared" si="204"/>
        <v>29.26</v>
      </c>
      <c r="AP58" s="2">
        <f t="shared" si="178"/>
        <v>-6.2000000000000028</v>
      </c>
      <c r="AR58">
        <v>104</v>
      </c>
      <c r="AS58">
        <v>110</v>
      </c>
      <c r="AT58" s="3">
        <v>0.28999999999999998</v>
      </c>
      <c r="AU58" s="1">
        <f t="shared" si="205"/>
        <v>5.8</v>
      </c>
      <c r="AV58" s="2">
        <f t="shared" si="206"/>
        <v>25.040000000000003</v>
      </c>
      <c r="AW58" s="2">
        <f t="shared" si="179"/>
        <v>4.2199999999999989</v>
      </c>
      <c r="AY58">
        <v>104</v>
      </c>
      <c r="AZ58">
        <v>110</v>
      </c>
      <c r="BA58" s="3">
        <v>0.29199999999999998</v>
      </c>
      <c r="BB58" s="1">
        <f t="shared" si="207"/>
        <v>5.84</v>
      </c>
      <c r="BC58" s="2">
        <f t="shared" si="208"/>
        <v>26.34</v>
      </c>
      <c r="BD58" s="2">
        <f t="shared" si="180"/>
        <v>-1.2999999999999972</v>
      </c>
      <c r="BF58">
        <v>104</v>
      </c>
      <c r="BG58">
        <v>110</v>
      </c>
      <c r="BH58" s="3">
        <v>0.27900000000000003</v>
      </c>
      <c r="BI58" s="1">
        <f t="shared" si="209"/>
        <v>5.58</v>
      </c>
      <c r="BJ58" s="2">
        <f t="shared" si="210"/>
        <v>21.16</v>
      </c>
      <c r="BK58" s="2">
        <f t="shared" si="181"/>
        <v>5.18</v>
      </c>
      <c r="BM58">
        <v>104</v>
      </c>
      <c r="BN58">
        <v>110</v>
      </c>
      <c r="BO58" s="3">
        <v>0.29199999999999998</v>
      </c>
      <c r="BP58" s="1">
        <f t="shared" si="211"/>
        <v>5.84</v>
      </c>
      <c r="BQ58" s="2">
        <f t="shared" si="212"/>
        <v>29.26</v>
      </c>
      <c r="BR58" s="2">
        <f t="shared" si="182"/>
        <v>-8.1000000000000014</v>
      </c>
      <c r="BS58" s="3"/>
      <c r="BT58">
        <v>104</v>
      </c>
      <c r="BU58">
        <v>110</v>
      </c>
      <c r="BV58" s="3">
        <v>0.26900000000000002</v>
      </c>
      <c r="BW58" s="1">
        <f t="shared" si="213"/>
        <v>5.3800000000000008</v>
      </c>
      <c r="BX58" s="2">
        <f t="shared" si="214"/>
        <v>23.980000000000004</v>
      </c>
      <c r="BY58" s="2">
        <f t="shared" si="183"/>
        <v>5.2799999999999976</v>
      </c>
      <c r="CA58">
        <v>104</v>
      </c>
      <c r="CB58">
        <v>110</v>
      </c>
      <c r="CC58" s="3">
        <v>0.252</v>
      </c>
      <c r="CD58" s="1">
        <f t="shared" si="215"/>
        <v>5.04</v>
      </c>
      <c r="CE58" s="2">
        <f t="shared" si="216"/>
        <v>22</v>
      </c>
      <c r="CF58" s="2">
        <f t="shared" si="184"/>
        <v>1.980000000000004</v>
      </c>
      <c r="CH58">
        <v>104</v>
      </c>
      <c r="CI58">
        <v>110</v>
      </c>
      <c r="CJ58" s="3">
        <v>0.26800000000000002</v>
      </c>
      <c r="CK58" s="1">
        <f t="shared" si="217"/>
        <v>5.36</v>
      </c>
      <c r="CL58" s="2">
        <f t="shared" si="218"/>
        <v>29.58</v>
      </c>
      <c r="CM58" s="2">
        <f t="shared" si="185"/>
        <v>-7.5799999999999983</v>
      </c>
      <c r="CO58">
        <v>104</v>
      </c>
      <c r="CP58">
        <v>110</v>
      </c>
      <c r="CQ58" s="3">
        <v>0.23</v>
      </c>
      <c r="CR58" s="1">
        <f t="shared" si="219"/>
        <v>4.6000000000000005</v>
      </c>
      <c r="CS58" s="2">
        <f t="shared" si="220"/>
        <v>23.14</v>
      </c>
      <c r="CT58" s="2">
        <f t="shared" si="186"/>
        <v>6.4399999999999977</v>
      </c>
      <c r="CV58">
        <v>104</v>
      </c>
      <c r="CW58">
        <v>110</v>
      </c>
      <c r="CX58" s="3">
        <v>0.255</v>
      </c>
      <c r="CY58" s="1">
        <f t="shared" si="221"/>
        <v>5.0999999999999996</v>
      </c>
      <c r="CZ58" s="2">
        <f t="shared" si="222"/>
        <v>30.1</v>
      </c>
      <c r="DA58" s="2">
        <f t="shared" si="187"/>
        <v>-6.9600000000000009</v>
      </c>
      <c r="DC58">
        <v>104</v>
      </c>
      <c r="DD58">
        <v>110</v>
      </c>
      <c r="DE58" s="3">
        <v>0.22800000000000001</v>
      </c>
      <c r="DF58" s="1">
        <f t="shared" si="223"/>
        <v>4.5600000000000005</v>
      </c>
      <c r="DG58" s="2">
        <f t="shared" si="224"/>
        <v>22.060000000000002</v>
      </c>
      <c r="DH58" s="2">
        <f t="shared" si="188"/>
        <v>8.0399999999999991</v>
      </c>
      <c r="DJ58">
        <v>104</v>
      </c>
      <c r="DK58">
        <v>110</v>
      </c>
      <c r="DL58" s="3">
        <v>0.26700000000000002</v>
      </c>
      <c r="DM58" s="1">
        <f t="shared" si="225"/>
        <v>5.34</v>
      </c>
      <c r="DN58" s="2">
        <f t="shared" si="226"/>
        <v>28.720000000000002</v>
      </c>
      <c r="DO58" s="2">
        <f t="shared" si="189"/>
        <v>-6.66</v>
      </c>
      <c r="DQ58">
        <v>104</v>
      </c>
      <c r="DR58">
        <v>110</v>
      </c>
      <c r="DS58" s="3">
        <v>0.24</v>
      </c>
      <c r="DT58" s="1">
        <f t="shared" si="227"/>
        <v>4.8</v>
      </c>
      <c r="DU58" s="2">
        <f t="shared" si="228"/>
        <v>22.700000000000003</v>
      </c>
      <c r="DV58" s="2">
        <f t="shared" si="190"/>
        <v>6.02</v>
      </c>
      <c r="DX58">
        <v>104</v>
      </c>
      <c r="DY58">
        <v>110</v>
      </c>
      <c r="DZ58" s="3">
        <v>0.224</v>
      </c>
      <c r="EA58" s="1">
        <f t="shared" si="229"/>
        <v>4.4800000000000004</v>
      </c>
      <c r="EB58" s="2">
        <f t="shared" si="230"/>
        <v>19.440000000000001</v>
      </c>
      <c r="EC58" s="2">
        <f t="shared" si="191"/>
        <v>3.2600000000000016</v>
      </c>
      <c r="EE58">
        <v>104</v>
      </c>
      <c r="EF58">
        <v>110</v>
      </c>
      <c r="EG58" s="3">
        <v>0.19700000000000001</v>
      </c>
      <c r="EH58" s="1">
        <f t="shared" si="231"/>
        <v>3.9400000000000004</v>
      </c>
      <c r="EI58" s="2">
        <f t="shared" si="232"/>
        <v>18.34</v>
      </c>
      <c r="EJ58" s="2">
        <f t="shared" si="192"/>
        <v>1.1000000000000014</v>
      </c>
    </row>
    <row r="59" spans="2:140" x14ac:dyDescent="0.25">
      <c r="B59">
        <v>104</v>
      </c>
      <c r="C59">
        <v>130</v>
      </c>
      <c r="D59" s="3">
        <v>0.252</v>
      </c>
      <c r="E59" s="1">
        <f t="shared" si="193"/>
        <v>5.04</v>
      </c>
      <c r="F59" s="2">
        <f t="shared" si="194"/>
        <v>30.46</v>
      </c>
      <c r="I59">
        <v>104</v>
      </c>
      <c r="J59">
        <v>130</v>
      </c>
      <c r="K59" s="3">
        <v>0.252</v>
      </c>
      <c r="L59" s="1">
        <f t="shared" si="195"/>
        <v>5.04</v>
      </c>
      <c r="M59" s="2">
        <f t="shared" si="196"/>
        <v>33.68</v>
      </c>
      <c r="N59" s="2">
        <f t="shared" si="22"/>
        <v>-3.2199999999999989</v>
      </c>
      <c r="O59" s="2"/>
      <c r="P59">
        <v>104</v>
      </c>
      <c r="Q59">
        <v>130</v>
      </c>
      <c r="R59" s="3">
        <v>0.254</v>
      </c>
      <c r="S59" s="1">
        <f t="shared" si="197"/>
        <v>5.08</v>
      </c>
      <c r="T59" s="2">
        <f t="shared" si="198"/>
        <v>29.46</v>
      </c>
      <c r="U59" s="2">
        <f t="shared" si="175"/>
        <v>4.2199999999999989</v>
      </c>
      <c r="W59">
        <v>104</v>
      </c>
      <c r="X59">
        <v>130</v>
      </c>
      <c r="Y59" s="3">
        <v>0.25</v>
      </c>
      <c r="Z59" s="1">
        <f t="shared" si="199"/>
        <v>5</v>
      </c>
      <c r="AA59" s="2">
        <f t="shared" si="200"/>
        <v>32.06</v>
      </c>
      <c r="AB59" s="2">
        <f t="shared" si="176"/>
        <v>-2.6000000000000014</v>
      </c>
      <c r="AD59">
        <v>104</v>
      </c>
      <c r="AE59">
        <v>130</v>
      </c>
      <c r="AF59" s="3">
        <v>0.253</v>
      </c>
      <c r="AG59" s="1">
        <f t="shared" si="201"/>
        <v>5.0600000000000005</v>
      </c>
      <c r="AH59" s="2">
        <f t="shared" si="202"/>
        <v>28.119999999999997</v>
      </c>
      <c r="AI59" s="2">
        <f t="shared" si="177"/>
        <v>3.9400000000000048</v>
      </c>
      <c r="AK59">
        <v>104</v>
      </c>
      <c r="AL59">
        <v>130</v>
      </c>
      <c r="AM59" s="3">
        <v>0.27</v>
      </c>
      <c r="AN59" s="1">
        <f t="shared" si="203"/>
        <v>5.4</v>
      </c>
      <c r="AO59" s="2">
        <f t="shared" si="204"/>
        <v>34.660000000000004</v>
      </c>
      <c r="AP59" s="2">
        <f t="shared" si="178"/>
        <v>-6.5400000000000063</v>
      </c>
      <c r="AR59">
        <v>104</v>
      </c>
      <c r="AS59">
        <v>130</v>
      </c>
      <c r="AT59" s="3">
        <v>0.26500000000000001</v>
      </c>
      <c r="AU59" s="1">
        <f t="shared" si="205"/>
        <v>5.3000000000000007</v>
      </c>
      <c r="AV59" s="2">
        <f t="shared" si="206"/>
        <v>30.340000000000003</v>
      </c>
      <c r="AW59" s="2">
        <f t="shared" si="179"/>
        <v>4.32</v>
      </c>
      <c r="AY59">
        <v>104</v>
      </c>
      <c r="AZ59">
        <v>130</v>
      </c>
      <c r="BA59" s="3">
        <v>0.26600000000000001</v>
      </c>
      <c r="BB59" s="1">
        <f t="shared" si="207"/>
        <v>5.32</v>
      </c>
      <c r="BC59" s="2">
        <f t="shared" si="208"/>
        <v>31.66</v>
      </c>
      <c r="BD59" s="2">
        <f t="shared" si="180"/>
        <v>-1.3199999999999967</v>
      </c>
      <c r="BF59">
        <v>104</v>
      </c>
      <c r="BG59">
        <v>130</v>
      </c>
      <c r="BH59" s="3">
        <v>0.247</v>
      </c>
      <c r="BI59" s="1">
        <f t="shared" si="209"/>
        <v>4.9399999999999995</v>
      </c>
      <c r="BJ59" s="2">
        <f t="shared" si="210"/>
        <v>26.1</v>
      </c>
      <c r="BK59" s="2">
        <f t="shared" si="181"/>
        <v>5.5599999999999987</v>
      </c>
      <c r="BM59">
        <v>104</v>
      </c>
      <c r="BN59">
        <v>130</v>
      </c>
      <c r="BO59" s="3">
        <v>0.26200000000000001</v>
      </c>
      <c r="BP59" s="1">
        <f t="shared" si="211"/>
        <v>5.24</v>
      </c>
      <c r="BQ59" s="2">
        <f t="shared" si="212"/>
        <v>34.5</v>
      </c>
      <c r="BR59" s="2">
        <f t="shared" si="182"/>
        <v>-8.3999999999999986</v>
      </c>
      <c r="BS59" s="3"/>
      <c r="BT59">
        <v>104</v>
      </c>
      <c r="BU59">
        <v>130</v>
      </c>
      <c r="BV59" s="3">
        <v>0.248</v>
      </c>
      <c r="BW59" s="1">
        <f t="shared" si="213"/>
        <v>4.96</v>
      </c>
      <c r="BX59" s="2">
        <f t="shared" si="214"/>
        <v>28.940000000000005</v>
      </c>
      <c r="BY59" s="2">
        <f t="shared" si="183"/>
        <v>5.5599999999999952</v>
      </c>
      <c r="CA59">
        <v>104</v>
      </c>
      <c r="CB59">
        <v>130</v>
      </c>
      <c r="CC59" s="3">
        <v>0.24</v>
      </c>
      <c r="CD59" s="1">
        <f t="shared" si="215"/>
        <v>4.8</v>
      </c>
      <c r="CE59" s="2">
        <f t="shared" si="216"/>
        <v>26.8</v>
      </c>
      <c r="CF59" s="2">
        <f t="shared" si="184"/>
        <v>2.1400000000000041</v>
      </c>
      <c r="CH59">
        <v>104</v>
      </c>
      <c r="CI59">
        <v>130</v>
      </c>
      <c r="CJ59" s="3">
        <v>0.246</v>
      </c>
      <c r="CK59" s="1">
        <f t="shared" si="217"/>
        <v>4.92</v>
      </c>
      <c r="CL59" s="2">
        <f t="shared" si="218"/>
        <v>34.5</v>
      </c>
      <c r="CM59" s="2">
        <f t="shared" si="185"/>
        <v>-7.6999999999999993</v>
      </c>
      <c r="CO59">
        <v>104</v>
      </c>
      <c r="CP59">
        <v>130</v>
      </c>
      <c r="CQ59" s="3">
        <v>0.23799999999999999</v>
      </c>
      <c r="CR59" s="1">
        <f t="shared" si="219"/>
        <v>4.76</v>
      </c>
      <c r="CS59" s="2">
        <f t="shared" si="220"/>
        <v>27.9</v>
      </c>
      <c r="CT59" s="2">
        <f t="shared" si="186"/>
        <v>6.6000000000000014</v>
      </c>
      <c r="CV59">
        <v>104</v>
      </c>
      <c r="CW59">
        <v>130</v>
      </c>
      <c r="CX59" s="3">
        <v>0.23699999999999999</v>
      </c>
      <c r="CY59" s="1">
        <f t="shared" si="221"/>
        <v>4.74</v>
      </c>
      <c r="CZ59" s="2">
        <f t="shared" si="222"/>
        <v>34.840000000000003</v>
      </c>
      <c r="DA59" s="2">
        <f t="shared" si="187"/>
        <v>-6.9400000000000048</v>
      </c>
      <c r="DC59">
        <v>104</v>
      </c>
      <c r="DD59">
        <v>130</v>
      </c>
      <c r="DE59" s="3">
        <v>0.22700000000000001</v>
      </c>
      <c r="DF59" s="1">
        <f t="shared" si="223"/>
        <v>4.54</v>
      </c>
      <c r="DG59" s="2">
        <f t="shared" si="224"/>
        <v>26.6</v>
      </c>
      <c r="DH59" s="2">
        <f t="shared" si="188"/>
        <v>8.240000000000002</v>
      </c>
      <c r="DJ59">
        <v>104</v>
      </c>
      <c r="DK59">
        <v>130</v>
      </c>
      <c r="DL59" s="3">
        <v>0.22</v>
      </c>
      <c r="DM59" s="1">
        <f t="shared" si="225"/>
        <v>4.4000000000000004</v>
      </c>
      <c r="DN59" s="2">
        <f t="shared" si="226"/>
        <v>33.120000000000005</v>
      </c>
      <c r="DO59" s="2">
        <f t="shared" si="189"/>
        <v>-6.5200000000000031</v>
      </c>
      <c r="DQ59">
        <v>104</v>
      </c>
      <c r="DR59">
        <v>130</v>
      </c>
      <c r="DS59" s="3">
        <v>0.20699999999999999</v>
      </c>
      <c r="DT59" s="1">
        <f t="shared" si="227"/>
        <v>4.1399999999999997</v>
      </c>
      <c r="DU59" s="2">
        <f t="shared" si="228"/>
        <v>26.840000000000003</v>
      </c>
      <c r="DV59" s="2">
        <f t="shared" si="190"/>
        <v>6.2800000000000011</v>
      </c>
      <c r="DX59">
        <v>104</v>
      </c>
      <c r="DY59">
        <v>130</v>
      </c>
      <c r="DZ59" s="3">
        <v>0.19900000000000001</v>
      </c>
      <c r="EA59" s="1">
        <f t="shared" si="229"/>
        <v>3.9800000000000004</v>
      </c>
      <c r="EB59" s="2">
        <f t="shared" si="230"/>
        <v>23.42</v>
      </c>
      <c r="EC59" s="2">
        <f t="shared" si="191"/>
        <v>3.4200000000000017</v>
      </c>
      <c r="EE59">
        <v>104</v>
      </c>
      <c r="EF59">
        <v>130</v>
      </c>
      <c r="EG59" s="3">
        <v>0.17899999999999999</v>
      </c>
      <c r="EH59" s="1">
        <f t="shared" si="231"/>
        <v>3.58</v>
      </c>
      <c r="EI59" s="2">
        <f t="shared" si="232"/>
        <v>21.92</v>
      </c>
      <c r="EJ59" s="2">
        <f t="shared" si="192"/>
        <v>1.5</v>
      </c>
    </row>
    <row r="60" spans="2:140" x14ac:dyDescent="0.25">
      <c r="B60">
        <v>104</v>
      </c>
      <c r="C60">
        <v>150</v>
      </c>
      <c r="D60" s="3">
        <v>0.24299999999999999</v>
      </c>
      <c r="E60" s="1">
        <f t="shared" si="193"/>
        <v>4.8599999999999994</v>
      </c>
      <c r="F60" s="2">
        <f t="shared" si="194"/>
        <v>35.32</v>
      </c>
      <c r="I60">
        <v>104</v>
      </c>
      <c r="J60">
        <v>150</v>
      </c>
      <c r="K60" s="3">
        <v>0.24399999999999999</v>
      </c>
      <c r="L60" s="1">
        <f t="shared" si="195"/>
        <v>4.88</v>
      </c>
      <c r="M60" s="2">
        <f t="shared" si="196"/>
        <v>38.56</v>
      </c>
      <c r="N60" s="2">
        <f t="shared" si="22"/>
        <v>-3.240000000000002</v>
      </c>
      <c r="O60" s="2"/>
      <c r="P60">
        <v>104</v>
      </c>
      <c r="Q60">
        <v>150</v>
      </c>
      <c r="R60" s="3">
        <v>0.24099999999999999</v>
      </c>
      <c r="S60" s="1">
        <f t="shared" si="197"/>
        <v>4.82</v>
      </c>
      <c r="T60" s="2">
        <f t="shared" si="198"/>
        <v>34.28</v>
      </c>
      <c r="U60" s="2">
        <f t="shared" si="175"/>
        <v>4.2800000000000011</v>
      </c>
      <c r="W60">
        <v>104</v>
      </c>
      <c r="X60">
        <v>150</v>
      </c>
      <c r="Y60" s="3">
        <v>0.23799999999999999</v>
      </c>
      <c r="Z60" s="1">
        <f t="shared" si="199"/>
        <v>4.76</v>
      </c>
      <c r="AA60" s="2">
        <f t="shared" si="200"/>
        <v>36.82</v>
      </c>
      <c r="AB60" s="2">
        <f t="shared" si="176"/>
        <v>-2.5399999999999991</v>
      </c>
      <c r="AD60">
        <v>104</v>
      </c>
      <c r="AE60">
        <v>150</v>
      </c>
      <c r="AF60" s="3">
        <v>0.23799999999999999</v>
      </c>
      <c r="AG60" s="1">
        <f t="shared" si="201"/>
        <v>4.76</v>
      </c>
      <c r="AH60" s="2">
        <f t="shared" si="202"/>
        <v>32.879999999999995</v>
      </c>
      <c r="AI60" s="2">
        <f t="shared" si="177"/>
        <v>3.9400000000000048</v>
      </c>
      <c r="AK60">
        <v>104</v>
      </c>
      <c r="AL60">
        <v>150</v>
      </c>
      <c r="AM60" s="3">
        <v>0.26</v>
      </c>
      <c r="AN60" s="1">
        <f t="shared" si="203"/>
        <v>5.2</v>
      </c>
      <c r="AO60" s="2">
        <f t="shared" si="204"/>
        <v>39.860000000000007</v>
      </c>
      <c r="AP60" s="2">
        <f t="shared" si="178"/>
        <v>-6.9800000000000111</v>
      </c>
      <c r="AR60">
        <v>104</v>
      </c>
      <c r="AS60">
        <v>150</v>
      </c>
      <c r="AT60" s="3">
        <v>0.25800000000000001</v>
      </c>
      <c r="AU60" s="1">
        <f t="shared" si="205"/>
        <v>5.16</v>
      </c>
      <c r="AV60" s="2">
        <f t="shared" si="206"/>
        <v>35.5</v>
      </c>
      <c r="AW60" s="2">
        <f t="shared" si="179"/>
        <v>4.3600000000000065</v>
      </c>
      <c r="AY60">
        <v>104</v>
      </c>
      <c r="AZ60">
        <v>150</v>
      </c>
      <c r="BA60" s="3">
        <v>0.26300000000000001</v>
      </c>
      <c r="BB60" s="1">
        <f t="shared" si="207"/>
        <v>5.26</v>
      </c>
      <c r="BC60" s="2">
        <f t="shared" si="208"/>
        <v>36.92</v>
      </c>
      <c r="BD60" s="2">
        <f t="shared" si="180"/>
        <v>-1.4200000000000017</v>
      </c>
      <c r="BF60">
        <v>104</v>
      </c>
      <c r="BG60">
        <v>150</v>
      </c>
      <c r="BH60" s="3">
        <v>0.24199999999999999</v>
      </c>
      <c r="BI60" s="1">
        <f t="shared" si="209"/>
        <v>4.84</v>
      </c>
      <c r="BJ60" s="2">
        <f t="shared" si="210"/>
        <v>30.94</v>
      </c>
      <c r="BK60" s="2">
        <f t="shared" si="181"/>
        <v>5.98</v>
      </c>
      <c r="BM60">
        <v>104</v>
      </c>
      <c r="BN60">
        <v>150</v>
      </c>
      <c r="BO60" s="3">
        <v>0.249</v>
      </c>
      <c r="BP60" s="1">
        <f t="shared" si="211"/>
        <v>4.9800000000000004</v>
      </c>
      <c r="BQ60" s="2">
        <f t="shared" si="212"/>
        <v>39.480000000000004</v>
      </c>
      <c r="BR60" s="2">
        <f t="shared" si="182"/>
        <v>-8.5400000000000027</v>
      </c>
      <c r="BS60" s="3"/>
      <c r="BT60">
        <v>104</v>
      </c>
      <c r="BU60">
        <v>150</v>
      </c>
      <c r="BV60" s="3">
        <v>0.24299999999999999</v>
      </c>
      <c r="BW60" s="1">
        <f t="shared" si="213"/>
        <v>4.8599999999999994</v>
      </c>
      <c r="BX60" s="2">
        <f t="shared" si="214"/>
        <v>33.800000000000004</v>
      </c>
      <c r="BY60" s="2">
        <f t="shared" si="183"/>
        <v>5.68</v>
      </c>
      <c r="CA60">
        <v>104</v>
      </c>
      <c r="CB60">
        <v>150</v>
      </c>
      <c r="CC60" s="3">
        <v>0.25</v>
      </c>
      <c r="CD60" s="1">
        <f t="shared" si="215"/>
        <v>5</v>
      </c>
      <c r="CE60" s="2">
        <f t="shared" si="216"/>
        <v>31.8</v>
      </c>
      <c r="CF60" s="2">
        <f t="shared" si="184"/>
        <v>2.0000000000000036</v>
      </c>
      <c r="CH60">
        <v>104</v>
      </c>
      <c r="CI60">
        <v>150</v>
      </c>
      <c r="CJ60" s="3">
        <v>0.249</v>
      </c>
      <c r="CK60" s="1">
        <f t="shared" si="217"/>
        <v>4.9800000000000004</v>
      </c>
      <c r="CL60" s="2">
        <f t="shared" si="218"/>
        <v>39.480000000000004</v>
      </c>
      <c r="CM60" s="2">
        <f t="shared" si="185"/>
        <v>-7.6800000000000033</v>
      </c>
      <c r="CO60">
        <v>104</v>
      </c>
      <c r="CP60">
        <v>150</v>
      </c>
      <c r="CQ60" s="3">
        <v>0.248</v>
      </c>
      <c r="CR60" s="1">
        <f t="shared" si="219"/>
        <v>4.96</v>
      </c>
      <c r="CS60" s="2">
        <f t="shared" si="220"/>
        <v>32.86</v>
      </c>
      <c r="CT60" s="2">
        <f t="shared" si="186"/>
        <v>6.6200000000000045</v>
      </c>
      <c r="CV60">
        <v>104</v>
      </c>
      <c r="CW60">
        <v>150</v>
      </c>
      <c r="CX60" s="3">
        <v>0.253</v>
      </c>
      <c r="CY60" s="1">
        <f t="shared" si="221"/>
        <v>5.0600000000000005</v>
      </c>
      <c r="CZ60" s="2">
        <f t="shared" si="222"/>
        <v>39.900000000000006</v>
      </c>
      <c r="DA60" s="2">
        <f t="shared" si="187"/>
        <v>-7.0400000000000063</v>
      </c>
      <c r="DC60">
        <v>104</v>
      </c>
      <c r="DD60">
        <v>150</v>
      </c>
      <c r="DE60" s="3">
        <v>0.23799999999999999</v>
      </c>
      <c r="DF60" s="1">
        <f t="shared" si="223"/>
        <v>4.76</v>
      </c>
      <c r="DG60" s="2">
        <f t="shared" si="224"/>
        <v>31.36</v>
      </c>
      <c r="DH60" s="2">
        <f t="shared" si="188"/>
        <v>8.5400000000000063</v>
      </c>
      <c r="DJ60">
        <v>104</v>
      </c>
      <c r="DK60">
        <v>150</v>
      </c>
      <c r="DL60" s="3">
        <v>0.23400000000000001</v>
      </c>
      <c r="DM60" s="1">
        <f t="shared" si="225"/>
        <v>4.6800000000000006</v>
      </c>
      <c r="DN60" s="2">
        <f t="shared" si="226"/>
        <v>37.800000000000004</v>
      </c>
      <c r="DO60" s="2">
        <f t="shared" si="189"/>
        <v>-6.4400000000000048</v>
      </c>
      <c r="DQ60">
        <v>104</v>
      </c>
      <c r="DR60">
        <v>150</v>
      </c>
      <c r="DS60" s="3">
        <v>0.219</v>
      </c>
      <c r="DT60" s="1">
        <f t="shared" si="227"/>
        <v>4.38</v>
      </c>
      <c r="DU60" s="2">
        <f t="shared" si="228"/>
        <v>31.220000000000002</v>
      </c>
      <c r="DV60" s="2">
        <f t="shared" si="190"/>
        <v>6.5800000000000018</v>
      </c>
      <c r="DX60">
        <v>104</v>
      </c>
      <c r="DY60">
        <v>150</v>
      </c>
      <c r="DZ60" s="3">
        <v>0.20799999999999999</v>
      </c>
      <c r="EA60" s="1">
        <f t="shared" si="229"/>
        <v>4.16</v>
      </c>
      <c r="EB60" s="2">
        <f t="shared" si="230"/>
        <v>27.580000000000002</v>
      </c>
      <c r="EC60" s="2">
        <f t="shared" si="191"/>
        <v>3.6400000000000006</v>
      </c>
      <c r="EE60">
        <v>104</v>
      </c>
      <c r="EF60">
        <v>150</v>
      </c>
      <c r="EG60" s="3">
        <v>0.19800000000000001</v>
      </c>
      <c r="EH60" s="1">
        <f t="shared" si="231"/>
        <v>3.96</v>
      </c>
      <c r="EI60" s="2">
        <f t="shared" si="232"/>
        <v>25.880000000000003</v>
      </c>
      <c r="EJ60" s="2">
        <f t="shared" si="192"/>
        <v>1.6999999999999993</v>
      </c>
    </row>
    <row r="61" spans="2:140" x14ac:dyDescent="0.25">
      <c r="B61">
        <v>104</v>
      </c>
      <c r="C61">
        <v>170</v>
      </c>
      <c r="D61" s="3">
        <v>0.248</v>
      </c>
      <c r="E61" s="1">
        <f t="shared" si="193"/>
        <v>4.96</v>
      </c>
      <c r="F61" s="2">
        <f t="shared" si="194"/>
        <v>40.28</v>
      </c>
      <c r="I61">
        <v>104</v>
      </c>
      <c r="J61">
        <v>170</v>
      </c>
      <c r="K61" s="3">
        <v>0.249</v>
      </c>
      <c r="L61" s="1">
        <f t="shared" si="195"/>
        <v>4.9800000000000004</v>
      </c>
      <c r="M61" s="2">
        <f t="shared" si="196"/>
        <v>43.540000000000006</v>
      </c>
      <c r="N61" s="2">
        <f t="shared" si="22"/>
        <v>-3.2600000000000051</v>
      </c>
      <c r="O61" s="2"/>
      <c r="P61">
        <v>104</v>
      </c>
      <c r="Q61">
        <v>170</v>
      </c>
      <c r="R61" s="3">
        <v>0.24199999999999999</v>
      </c>
      <c r="S61" s="1">
        <f t="shared" si="197"/>
        <v>4.84</v>
      </c>
      <c r="T61" s="2">
        <f t="shared" si="198"/>
        <v>39.120000000000005</v>
      </c>
      <c r="U61" s="2">
        <f t="shared" si="175"/>
        <v>4.4200000000000017</v>
      </c>
      <c r="W61">
        <v>104</v>
      </c>
      <c r="X61">
        <v>170</v>
      </c>
      <c r="Y61" s="3">
        <v>0.24299999999999999</v>
      </c>
      <c r="Z61" s="1">
        <f t="shared" si="199"/>
        <v>4.8599999999999994</v>
      </c>
      <c r="AA61" s="2">
        <f t="shared" si="200"/>
        <v>41.68</v>
      </c>
      <c r="AB61" s="2">
        <f t="shared" si="176"/>
        <v>-2.5599999999999952</v>
      </c>
      <c r="AD61">
        <v>104</v>
      </c>
      <c r="AE61">
        <v>170</v>
      </c>
      <c r="AF61" s="3">
        <v>0.24099999999999999</v>
      </c>
      <c r="AG61" s="1">
        <f t="shared" si="201"/>
        <v>4.82</v>
      </c>
      <c r="AH61" s="2">
        <f t="shared" si="202"/>
        <v>37.699999999999996</v>
      </c>
      <c r="AI61" s="2">
        <f t="shared" si="177"/>
        <v>3.980000000000004</v>
      </c>
      <c r="AK61">
        <v>104</v>
      </c>
      <c r="AL61">
        <v>170</v>
      </c>
      <c r="AM61" s="3">
        <v>0.26800000000000002</v>
      </c>
      <c r="AN61" s="1">
        <f t="shared" si="203"/>
        <v>5.36</v>
      </c>
      <c r="AO61" s="2">
        <f t="shared" si="204"/>
        <v>45.220000000000006</v>
      </c>
      <c r="AP61" s="2">
        <f t="shared" si="178"/>
        <v>-7.5200000000000102</v>
      </c>
      <c r="AR61">
        <v>104</v>
      </c>
      <c r="AS61">
        <v>170</v>
      </c>
      <c r="AT61" s="3">
        <v>0.26200000000000001</v>
      </c>
      <c r="AU61" s="1">
        <f t="shared" si="205"/>
        <v>5.24</v>
      </c>
      <c r="AV61" s="2">
        <f t="shared" si="206"/>
        <v>40.74</v>
      </c>
      <c r="AW61" s="2">
        <f t="shared" si="179"/>
        <v>4.480000000000004</v>
      </c>
      <c r="AY61">
        <v>104</v>
      </c>
      <c r="AZ61">
        <v>170</v>
      </c>
      <c r="BA61" s="3">
        <v>0.26800000000000002</v>
      </c>
      <c r="BB61" s="1">
        <f t="shared" si="207"/>
        <v>5.36</v>
      </c>
      <c r="BC61" s="2">
        <f t="shared" si="208"/>
        <v>42.28</v>
      </c>
      <c r="BD61" s="2">
        <f t="shared" si="180"/>
        <v>-1.5399999999999991</v>
      </c>
      <c r="BF61">
        <v>104</v>
      </c>
      <c r="BG61">
        <v>170</v>
      </c>
      <c r="BH61" s="3">
        <v>0.26200000000000001</v>
      </c>
      <c r="BI61" s="1">
        <f t="shared" si="209"/>
        <v>5.24</v>
      </c>
      <c r="BJ61" s="2">
        <f t="shared" si="210"/>
        <v>36.18</v>
      </c>
      <c r="BK61" s="2">
        <f t="shared" si="181"/>
        <v>6.1000000000000014</v>
      </c>
      <c r="BM61">
        <v>104</v>
      </c>
      <c r="BN61">
        <v>170</v>
      </c>
      <c r="BO61" s="3">
        <v>0.26100000000000001</v>
      </c>
      <c r="BP61" s="1">
        <f t="shared" si="211"/>
        <v>5.2200000000000006</v>
      </c>
      <c r="BQ61" s="2">
        <f t="shared" si="212"/>
        <v>44.7</v>
      </c>
      <c r="BR61" s="2">
        <f t="shared" si="182"/>
        <v>-8.5200000000000031</v>
      </c>
      <c r="BS61" s="3"/>
      <c r="BT61">
        <v>104</v>
      </c>
      <c r="BU61">
        <v>170</v>
      </c>
      <c r="BV61" s="3">
        <v>0.249</v>
      </c>
      <c r="BW61" s="1">
        <f t="shared" si="213"/>
        <v>4.9800000000000004</v>
      </c>
      <c r="BX61" s="2">
        <f t="shared" si="214"/>
        <v>38.78</v>
      </c>
      <c r="BY61" s="2">
        <f t="shared" si="183"/>
        <v>5.9200000000000017</v>
      </c>
      <c r="CA61">
        <v>104</v>
      </c>
      <c r="CB61">
        <v>170</v>
      </c>
      <c r="CC61" s="3">
        <v>0.25900000000000001</v>
      </c>
      <c r="CD61" s="1">
        <f t="shared" si="215"/>
        <v>5.18</v>
      </c>
      <c r="CE61" s="2">
        <f t="shared" si="216"/>
        <v>36.980000000000004</v>
      </c>
      <c r="CF61" s="2">
        <f t="shared" si="184"/>
        <v>1.7999999999999972</v>
      </c>
      <c r="CH61">
        <v>104</v>
      </c>
      <c r="CI61">
        <v>170</v>
      </c>
      <c r="CJ61" s="3">
        <v>0.26300000000000001</v>
      </c>
      <c r="CK61" s="1">
        <f t="shared" si="217"/>
        <v>5.26</v>
      </c>
      <c r="CL61" s="2">
        <f t="shared" si="218"/>
        <v>44.74</v>
      </c>
      <c r="CM61" s="2">
        <f t="shared" si="185"/>
        <v>-7.759999999999998</v>
      </c>
      <c r="CO61">
        <v>104</v>
      </c>
      <c r="CP61">
        <v>170</v>
      </c>
      <c r="CQ61" s="3">
        <v>0.26</v>
      </c>
      <c r="CR61" s="1">
        <f t="shared" si="219"/>
        <v>5.2</v>
      </c>
      <c r="CS61" s="2">
        <f t="shared" si="220"/>
        <v>38.06</v>
      </c>
      <c r="CT61" s="2">
        <f t="shared" si="186"/>
        <v>6.68</v>
      </c>
      <c r="CV61">
        <v>104</v>
      </c>
      <c r="CW61">
        <v>170</v>
      </c>
      <c r="CX61" s="3">
        <v>0.25</v>
      </c>
      <c r="CY61" s="1">
        <f t="shared" si="221"/>
        <v>5</v>
      </c>
      <c r="CZ61" s="2">
        <f t="shared" si="222"/>
        <v>44.900000000000006</v>
      </c>
      <c r="DA61" s="2">
        <f t="shared" si="187"/>
        <v>-6.8400000000000034</v>
      </c>
      <c r="DC61">
        <v>104</v>
      </c>
      <c r="DD61">
        <v>170</v>
      </c>
      <c r="DE61" s="3">
        <v>0.247</v>
      </c>
      <c r="DF61" s="1">
        <f t="shared" si="223"/>
        <v>4.9399999999999995</v>
      </c>
      <c r="DG61" s="2">
        <f t="shared" si="224"/>
        <v>36.299999999999997</v>
      </c>
      <c r="DH61" s="2">
        <f t="shared" si="188"/>
        <v>8.6000000000000085</v>
      </c>
      <c r="DJ61">
        <v>104</v>
      </c>
      <c r="DK61">
        <v>170</v>
      </c>
      <c r="DL61" s="3">
        <v>0.246</v>
      </c>
      <c r="DM61" s="1">
        <f t="shared" si="225"/>
        <v>4.92</v>
      </c>
      <c r="DN61" s="2">
        <f t="shared" si="226"/>
        <v>42.720000000000006</v>
      </c>
      <c r="DO61" s="2">
        <f t="shared" si="189"/>
        <v>-6.4200000000000088</v>
      </c>
      <c r="DQ61">
        <v>104</v>
      </c>
      <c r="DR61">
        <v>170</v>
      </c>
      <c r="DS61" s="3">
        <v>0.247</v>
      </c>
      <c r="DT61" s="1">
        <f t="shared" si="227"/>
        <v>4.9399999999999995</v>
      </c>
      <c r="DU61" s="2">
        <f t="shared" si="228"/>
        <v>36.160000000000004</v>
      </c>
      <c r="DV61" s="2">
        <f t="shared" si="190"/>
        <v>6.5600000000000023</v>
      </c>
      <c r="DX61">
        <v>104</v>
      </c>
      <c r="DY61">
        <v>170</v>
      </c>
      <c r="DZ61" s="3">
        <v>0.22600000000000001</v>
      </c>
      <c r="EA61" s="1">
        <f t="shared" si="229"/>
        <v>4.5200000000000005</v>
      </c>
      <c r="EB61" s="2">
        <f t="shared" si="230"/>
        <v>32.1</v>
      </c>
      <c r="EC61" s="2">
        <f t="shared" si="191"/>
        <v>4.0600000000000023</v>
      </c>
      <c r="EE61">
        <v>104</v>
      </c>
      <c r="EF61">
        <v>170</v>
      </c>
      <c r="EG61" s="3">
        <v>0.222</v>
      </c>
      <c r="EH61" s="1">
        <f t="shared" si="231"/>
        <v>4.4400000000000004</v>
      </c>
      <c r="EI61" s="2">
        <f t="shared" si="232"/>
        <v>30.320000000000004</v>
      </c>
      <c r="EJ61" s="2">
        <f t="shared" si="192"/>
        <v>1.7799999999999976</v>
      </c>
    </row>
    <row r="62" spans="2:140" x14ac:dyDescent="0.25">
      <c r="B62">
        <v>104</v>
      </c>
      <c r="C62">
        <v>190</v>
      </c>
      <c r="D62" s="3">
        <v>0.23599999999999999</v>
      </c>
      <c r="E62" s="1">
        <f t="shared" si="193"/>
        <v>4.72</v>
      </c>
      <c r="F62" s="2">
        <f t="shared" si="194"/>
        <v>45</v>
      </c>
      <c r="I62">
        <v>104</v>
      </c>
      <c r="J62">
        <v>190</v>
      </c>
      <c r="K62" s="3">
        <v>0.223</v>
      </c>
      <c r="L62" s="1">
        <f t="shared" si="195"/>
        <v>4.46</v>
      </c>
      <c r="M62" s="2">
        <f t="shared" si="196"/>
        <v>48.000000000000007</v>
      </c>
      <c r="N62" s="2">
        <f t="shared" si="22"/>
        <v>-3.0000000000000071</v>
      </c>
      <c r="O62" s="2"/>
      <c r="P62">
        <v>104</v>
      </c>
      <c r="Q62">
        <v>190</v>
      </c>
      <c r="R62" s="3">
        <v>0.23300000000000001</v>
      </c>
      <c r="S62" s="1">
        <f t="shared" si="197"/>
        <v>4.66</v>
      </c>
      <c r="T62" s="2">
        <f t="shared" si="198"/>
        <v>43.78</v>
      </c>
      <c r="U62" s="2">
        <f t="shared" si="175"/>
        <v>4.220000000000006</v>
      </c>
      <c r="W62">
        <v>104</v>
      </c>
      <c r="X62">
        <v>190</v>
      </c>
      <c r="Y62" s="3">
        <v>0.23100000000000001</v>
      </c>
      <c r="Z62" s="1">
        <f t="shared" si="199"/>
        <v>4.62</v>
      </c>
      <c r="AA62" s="2">
        <f t="shared" si="200"/>
        <v>46.3</v>
      </c>
      <c r="AB62" s="2">
        <f t="shared" si="176"/>
        <v>-2.519999999999996</v>
      </c>
      <c r="AD62">
        <v>104</v>
      </c>
      <c r="AE62">
        <v>190</v>
      </c>
      <c r="AF62" s="3">
        <v>0.22800000000000001</v>
      </c>
      <c r="AG62" s="1">
        <f t="shared" si="201"/>
        <v>4.5600000000000005</v>
      </c>
      <c r="AH62" s="2">
        <f t="shared" si="202"/>
        <v>42.26</v>
      </c>
      <c r="AI62" s="2">
        <f t="shared" si="177"/>
        <v>4.0399999999999991</v>
      </c>
      <c r="AK62">
        <v>104</v>
      </c>
      <c r="AL62">
        <v>190</v>
      </c>
      <c r="AM62" s="3">
        <v>0.247</v>
      </c>
      <c r="AN62" s="1">
        <f t="shared" si="203"/>
        <v>4.9399999999999995</v>
      </c>
      <c r="AO62" s="2">
        <f t="shared" si="204"/>
        <v>50.160000000000004</v>
      </c>
      <c r="AP62" s="2">
        <f t="shared" si="178"/>
        <v>-7.9000000000000057</v>
      </c>
      <c r="AR62">
        <v>104</v>
      </c>
      <c r="AS62">
        <v>190</v>
      </c>
      <c r="AT62" s="3">
        <v>0.248</v>
      </c>
      <c r="AU62" s="1">
        <f t="shared" si="205"/>
        <v>4.96</v>
      </c>
      <c r="AV62" s="2">
        <f t="shared" si="206"/>
        <v>45.7</v>
      </c>
      <c r="AW62" s="2">
        <f t="shared" si="179"/>
        <v>4.4600000000000009</v>
      </c>
      <c r="AY62">
        <v>104</v>
      </c>
      <c r="AZ62">
        <v>190</v>
      </c>
      <c r="BA62" s="3">
        <v>0.247</v>
      </c>
      <c r="BB62" s="1">
        <f t="shared" si="207"/>
        <v>4.9399999999999995</v>
      </c>
      <c r="BC62" s="2">
        <f t="shared" si="208"/>
        <v>47.22</v>
      </c>
      <c r="BD62" s="2">
        <f t="shared" si="180"/>
        <v>-1.519999999999996</v>
      </c>
      <c r="BF62">
        <v>104</v>
      </c>
      <c r="BG62">
        <v>190</v>
      </c>
      <c r="BH62" s="3">
        <v>0.24</v>
      </c>
      <c r="BI62" s="1">
        <f t="shared" si="209"/>
        <v>4.8</v>
      </c>
      <c r="BJ62" s="2">
        <f t="shared" si="210"/>
        <v>40.98</v>
      </c>
      <c r="BK62" s="2">
        <f t="shared" si="181"/>
        <v>6.240000000000002</v>
      </c>
      <c r="BM62">
        <v>104</v>
      </c>
      <c r="BN62">
        <v>190</v>
      </c>
      <c r="BO62" s="3">
        <v>0.247</v>
      </c>
      <c r="BP62" s="1">
        <f t="shared" si="211"/>
        <v>4.9399999999999995</v>
      </c>
      <c r="BQ62" s="2">
        <f t="shared" si="212"/>
        <v>49.64</v>
      </c>
      <c r="BR62" s="2">
        <f t="shared" si="182"/>
        <v>-8.6600000000000037</v>
      </c>
      <c r="BS62" s="3"/>
      <c r="BT62">
        <v>104</v>
      </c>
      <c r="BU62">
        <v>190</v>
      </c>
      <c r="BV62" s="3">
        <v>0.23899999999999999</v>
      </c>
      <c r="BW62" s="1">
        <f t="shared" si="213"/>
        <v>4.7799999999999994</v>
      </c>
      <c r="BX62" s="2">
        <f t="shared" si="214"/>
        <v>43.56</v>
      </c>
      <c r="BY62" s="2">
        <f t="shared" si="183"/>
        <v>6.0799999999999983</v>
      </c>
      <c r="CA62">
        <v>104</v>
      </c>
      <c r="CB62">
        <v>190</v>
      </c>
      <c r="CC62" s="3">
        <v>0.24</v>
      </c>
      <c r="CD62" s="1">
        <f t="shared" si="215"/>
        <v>4.8</v>
      </c>
      <c r="CE62" s="2">
        <f t="shared" si="216"/>
        <v>41.78</v>
      </c>
      <c r="CF62" s="2">
        <f t="shared" si="184"/>
        <v>1.7800000000000011</v>
      </c>
      <c r="CH62">
        <v>104</v>
      </c>
      <c r="CI62">
        <v>190</v>
      </c>
      <c r="CJ62" s="3">
        <v>0.23799999999999999</v>
      </c>
      <c r="CK62" s="1">
        <f t="shared" si="217"/>
        <v>4.76</v>
      </c>
      <c r="CL62" s="2">
        <f t="shared" si="218"/>
        <v>49.5</v>
      </c>
      <c r="CM62" s="2">
        <f t="shared" si="185"/>
        <v>-7.7199999999999989</v>
      </c>
      <c r="CO62">
        <v>104</v>
      </c>
      <c r="CP62">
        <v>190</v>
      </c>
      <c r="CQ62" s="3">
        <v>0.21199999999999999</v>
      </c>
      <c r="CR62" s="1">
        <f t="shared" si="219"/>
        <v>4.24</v>
      </c>
      <c r="CS62" s="2">
        <f t="shared" si="220"/>
        <v>42.300000000000004</v>
      </c>
      <c r="CT62" s="2">
        <f t="shared" si="186"/>
        <v>7.1999999999999957</v>
      </c>
      <c r="CV62">
        <v>104</v>
      </c>
      <c r="CW62">
        <v>190</v>
      </c>
      <c r="CX62" s="3">
        <v>0.24399999999999999</v>
      </c>
      <c r="CY62" s="1">
        <f t="shared" si="221"/>
        <v>4.88</v>
      </c>
      <c r="CZ62" s="2">
        <f t="shared" si="222"/>
        <v>49.780000000000008</v>
      </c>
      <c r="DA62" s="2">
        <f t="shared" si="187"/>
        <v>-7.480000000000004</v>
      </c>
      <c r="DC62">
        <v>104</v>
      </c>
      <c r="DD62">
        <v>190</v>
      </c>
      <c r="DE62" s="3">
        <v>0.24099999999999999</v>
      </c>
      <c r="DF62" s="1">
        <f t="shared" si="223"/>
        <v>4.82</v>
      </c>
      <c r="DG62" s="2">
        <f t="shared" si="224"/>
        <v>41.12</v>
      </c>
      <c r="DH62" s="2">
        <f t="shared" si="188"/>
        <v>8.6600000000000108</v>
      </c>
      <c r="DJ62">
        <v>104</v>
      </c>
      <c r="DK62">
        <v>190</v>
      </c>
      <c r="DL62" s="3">
        <v>0.23899999999999999</v>
      </c>
      <c r="DM62" s="1">
        <f t="shared" si="225"/>
        <v>4.7799999999999994</v>
      </c>
      <c r="DN62" s="2">
        <f t="shared" si="226"/>
        <v>47.500000000000007</v>
      </c>
      <c r="DO62" s="2">
        <f t="shared" si="189"/>
        <v>-6.3800000000000097</v>
      </c>
      <c r="DQ62">
        <v>104</v>
      </c>
      <c r="DR62">
        <v>190</v>
      </c>
      <c r="DS62" s="3">
        <v>0.22800000000000001</v>
      </c>
      <c r="DT62" s="1">
        <f t="shared" si="227"/>
        <v>4.5600000000000005</v>
      </c>
      <c r="DU62" s="2">
        <f t="shared" si="228"/>
        <v>40.720000000000006</v>
      </c>
      <c r="DV62" s="2">
        <f t="shared" si="190"/>
        <v>6.7800000000000011</v>
      </c>
      <c r="DX62">
        <v>104</v>
      </c>
      <c r="DY62">
        <v>190</v>
      </c>
      <c r="DZ62" s="3">
        <v>0.223</v>
      </c>
      <c r="EA62" s="1">
        <f t="shared" si="229"/>
        <v>4.46</v>
      </c>
      <c r="EB62" s="2">
        <f t="shared" si="230"/>
        <v>36.56</v>
      </c>
      <c r="EC62" s="2">
        <f t="shared" si="191"/>
        <v>4.1600000000000037</v>
      </c>
      <c r="EE62">
        <v>104</v>
      </c>
      <c r="EF62">
        <v>190</v>
      </c>
      <c r="EG62" s="3">
        <v>0.20899999999999999</v>
      </c>
      <c r="EH62" s="1">
        <f t="shared" si="231"/>
        <v>4.18</v>
      </c>
      <c r="EI62" s="2">
        <f t="shared" si="232"/>
        <v>34.5</v>
      </c>
      <c r="EJ62" s="2">
        <f t="shared" si="192"/>
        <v>2.0600000000000023</v>
      </c>
    </row>
    <row r="63" spans="2:140" x14ac:dyDescent="0.25">
      <c r="B63">
        <v>104</v>
      </c>
      <c r="C63">
        <v>210</v>
      </c>
      <c r="D63" s="3">
        <v>0.193</v>
      </c>
      <c r="E63" s="1">
        <f t="shared" si="193"/>
        <v>3.8600000000000003</v>
      </c>
      <c r="F63" s="2">
        <f t="shared" si="194"/>
        <v>48.86</v>
      </c>
      <c r="I63">
        <v>104</v>
      </c>
      <c r="J63">
        <v>210</v>
      </c>
      <c r="K63" s="3">
        <v>0.191</v>
      </c>
      <c r="L63" s="1">
        <f t="shared" si="195"/>
        <v>3.8200000000000003</v>
      </c>
      <c r="M63" s="2">
        <f t="shared" si="196"/>
        <v>51.820000000000007</v>
      </c>
      <c r="N63" s="2">
        <f t="shared" si="22"/>
        <v>-2.960000000000008</v>
      </c>
      <c r="O63" s="2"/>
      <c r="P63">
        <v>104</v>
      </c>
      <c r="Q63">
        <v>210</v>
      </c>
      <c r="R63" s="3">
        <v>0.193</v>
      </c>
      <c r="S63" s="1">
        <f t="shared" si="197"/>
        <v>3.8600000000000003</v>
      </c>
      <c r="T63" s="2">
        <f t="shared" si="198"/>
        <v>47.64</v>
      </c>
      <c r="U63" s="2">
        <f t="shared" si="175"/>
        <v>4.1800000000000068</v>
      </c>
      <c r="W63">
        <v>104</v>
      </c>
      <c r="X63">
        <v>210</v>
      </c>
      <c r="Y63" s="3">
        <v>0.187</v>
      </c>
      <c r="Z63" s="1">
        <f t="shared" si="199"/>
        <v>3.74</v>
      </c>
      <c r="AA63" s="2">
        <f t="shared" si="200"/>
        <v>50.04</v>
      </c>
      <c r="AB63" s="2">
        <f t="shared" si="176"/>
        <v>-2.3999999999999986</v>
      </c>
      <c r="AD63">
        <v>104</v>
      </c>
      <c r="AE63">
        <v>210</v>
      </c>
      <c r="AF63" s="3">
        <v>0.186</v>
      </c>
      <c r="AG63" s="1">
        <f t="shared" si="201"/>
        <v>3.7199999999999998</v>
      </c>
      <c r="AH63" s="2">
        <f t="shared" si="202"/>
        <v>45.98</v>
      </c>
      <c r="AI63" s="2">
        <f t="shared" si="177"/>
        <v>4.0600000000000023</v>
      </c>
      <c r="AK63">
        <v>104</v>
      </c>
      <c r="AL63">
        <v>210</v>
      </c>
      <c r="AM63" s="3">
        <v>0.217</v>
      </c>
      <c r="AN63" s="1">
        <f t="shared" si="203"/>
        <v>4.34</v>
      </c>
      <c r="AO63" s="2">
        <f t="shared" si="204"/>
        <v>54.5</v>
      </c>
      <c r="AP63" s="2">
        <f t="shared" si="178"/>
        <v>-8.5200000000000031</v>
      </c>
      <c r="AR63">
        <v>104</v>
      </c>
      <c r="AS63">
        <v>210</v>
      </c>
      <c r="AT63" s="3">
        <v>0.215</v>
      </c>
      <c r="AU63" s="1">
        <f t="shared" si="205"/>
        <v>4.3</v>
      </c>
      <c r="AV63" s="2">
        <f t="shared" si="206"/>
        <v>50</v>
      </c>
      <c r="AW63" s="2">
        <f t="shared" si="179"/>
        <v>4.5</v>
      </c>
      <c r="AY63">
        <v>104</v>
      </c>
      <c r="AZ63">
        <v>210</v>
      </c>
      <c r="BA63" s="3">
        <v>0.21199999999999999</v>
      </c>
      <c r="BB63" s="1">
        <f t="shared" si="207"/>
        <v>4.24</v>
      </c>
      <c r="BC63" s="2">
        <f t="shared" si="208"/>
        <v>51.46</v>
      </c>
      <c r="BD63" s="2">
        <f t="shared" si="180"/>
        <v>-1.4600000000000009</v>
      </c>
      <c r="BF63">
        <v>104</v>
      </c>
      <c r="BG63">
        <v>210</v>
      </c>
      <c r="BH63" s="3">
        <v>0.21099999999999999</v>
      </c>
      <c r="BI63" s="1">
        <f t="shared" si="209"/>
        <v>4.22</v>
      </c>
      <c r="BJ63" s="2">
        <f t="shared" si="210"/>
        <v>45.199999999999996</v>
      </c>
      <c r="BK63" s="2">
        <f t="shared" si="181"/>
        <v>6.2600000000000051</v>
      </c>
      <c r="BM63">
        <v>104</v>
      </c>
      <c r="BN63">
        <v>210</v>
      </c>
      <c r="BO63" s="3">
        <v>0.216</v>
      </c>
      <c r="BP63" s="1">
        <f t="shared" si="211"/>
        <v>4.32</v>
      </c>
      <c r="BQ63" s="2">
        <f t="shared" si="212"/>
        <v>53.96</v>
      </c>
      <c r="BR63" s="2">
        <f t="shared" si="182"/>
        <v>-8.7600000000000051</v>
      </c>
      <c r="BS63" s="3"/>
      <c r="BT63">
        <v>104</v>
      </c>
      <c r="BU63">
        <v>210</v>
      </c>
      <c r="BV63" s="3">
        <v>0.20799999999999999</v>
      </c>
      <c r="BW63" s="1">
        <f t="shared" si="213"/>
        <v>4.16</v>
      </c>
      <c r="BX63" s="2">
        <f t="shared" si="214"/>
        <v>47.72</v>
      </c>
      <c r="BY63" s="2">
        <f t="shared" si="183"/>
        <v>6.240000000000002</v>
      </c>
      <c r="CA63">
        <v>104</v>
      </c>
      <c r="CB63">
        <v>210</v>
      </c>
      <c r="CC63" s="3">
        <v>0.19900000000000001</v>
      </c>
      <c r="CD63" s="1">
        <f t="shared" si="215"/>
        <v>3.9800000000000004</v>
      </c>
      <c r="CE63" s="2">
        <f t="shared" si="216"/>
        <v>45.760000000000005</v>
      </c>
      <c r="CF63" s="2">
        <f t="shared" si="184"/>
        <v>1.9599999999999937</v>
      </c>
      <c r="CH63">
        <v>104</v>
      </c>
      <c r="CI63">
        <v>210</v>
      </c>
      <c r="CJ63" s="3">
        <v>0.2</v>
      </c>
      <c r="CK63" s="1">
        <f t="shared" si="217"/>
        <v>4</v>
      </c>
      <c r="CL63" s="2">
        <f t="shared" si="218"/>
        <v>53.5</v>
      </c>
      <c r="CM63" s="2">
        <f t="shared" si="185"/>
        <v>-7.7399999999999949</v>
      </c>
      <c r="CO63">
        <v>104</v>
      </c>
      <c r="CP63">
        <v>210</v>
      </c>
      <c r="CQ63" s="3">
        <v>0.192</v>
      </c>
      <c r="CR63" s="1">
        <f t="shared" si="219"/>
        <v>3.84</v>
      </c>
      <c r="CS63" s="2">
        <f t="shared" si="220"/>
        <v>46.14</v>
      </c>
      <c r="CT63" s="2">
        <f t="shared" si="186"/>
        <v>7.3599999999999994</v>
      </c>
      <c r="CV63">
        <v>104</v>
      </c>
      <c r="CW63">
        <v>210</v>
      </c>
      <c r="CX63" s="3">
        <v>0.2</v>
      </c>
      <c r="CY63" s="1">
        <f t="shared" si="221"/>
        <v>4</v>
      </c>
      <c r="CZ63" s="2">
        <f t="shared" si="222"/>
        <v>53.780000000000008</v>
      </c>
      <c r="DA63" s="2">
        <f t="shared" si="187"/>
        <v>-7.6400000000000077</v>
      </c>
      <c r="DC63">
        <v>104</v>
      </c>
      <c r="DD63">
        <v>210</v>
      </c>
      <c r="DE63" s="3">
        <v>0.193</v>
      </c>
      <c r="DF63" s="1">
        <f t="shared" si="223"/>
        <v>3.8600000000000003</v>
      </c>
      <c r="DG63" s="2">
        <f t="shared" si="224"/>
        <v>44.98</v>
      </c>
      <c r="DH63" s="2">
        <f t="shared" si="188"/>
        <v>8.8000000000000114</v>
      </c>
      <c r="DJ63">
        <v>104</v>
      </c>
      <c r="DK63">
        <v>210</v>
      </c>
      <c r="DL63" s="3">
        <v>0.19</v>
      </c>
      <c r="DM63" s="1">
        <f t="shared" si="225"/>
        <v>3.8</v>
      </c>
      <c r="DN63" s="2">
        <f t="shared" si="226"/>
        <v>51.300000000000004</v>
      </c>
      <c r="DO63" s="2">
        <f t="shared" si="189"/>
        <v>-6.3200000000000074</v>
      </c>
      <c r="DQ63">
        <v>104</v>
      </c>
      <c r="DR63">
        <v>210</v>
      </c>
      <c r="DS63" s="3">
        <v>0.17399999999999999</v>
      </c>
      <c r="DT63" s="1">
        <f t="shared" si="227"/>
        <v>3.4799999999999995</v>
      </c>
      <c r="DU63" s="2">
        <f t="shared" si="228"/>
        <v>44.2</v>
      </c>
      <c r="DV63" s="2">
        <f t="shared" si="190"/>
        <v>7.1000000000000014</v>
      </c>
      <c r="DX63">
        <v>104</v>
      </c>
      <c r="DY63">
        <v>210</v>
      </c>
      <c r="DZ63" s="3">
        <v>0.17</v>
      </c>
      <c r="EA63" s="1">
        <f t="shared" si="229"/>
        <v>3.4000000000000004</v>
      </c>
      <c r="EB63" s="2">
        <f t="shared" si="230"/>
        <v>39.96</v>
      </c>
      <c r="EC63" s="2">
        <f t="shared" si="191"/>
        <v>4.240000000000002</v>
      </c>
      <c r="EE63">
        <v>104</v>
      </c>
      <c r="EF63">
        <v>210</v>
      </c>
      <c r="EG63" s="3">
        <v>0.157</v>
      </c>
      <c r="EH63" s="1">
        <f t="shared" si="231"/>
        <v>3.14</v>
      </c>
      <c r="EI63" s="2">
        <f t="shared" si="232"/>
        <v>37.64</v>
      </c>
      <c r="EJ63" s="2">
        <f t="shared" si="192"/>
        <v>2.3200000000000003</v>
      </c>
    </row>
    <row r="64" spans="2:140" x14ac:dyDescent="0.25">
      <c r="B64">
        <v>104</v>
      </c>
      <c r="C64">
        <v>230</v>
      </c>
      <c r="D64" s="3">
        <v>0.186</v>
      </c>
      <c r="E64" s="1">
        <f t="shared" si="193"/>
        <v>3.7199999999999998</v>
      </c>
      <c r="F64" s="2">
        <f t="shared" si="194"/>
        <v>52.58</v>
      </c>
      <c r="I64">
        <v>104</v>
      </c>
      <c r="J64">
        <v>230</v>
      </c>
      <c r="K64" s="3">
        <v>0.17799999999999999</v>
      </c>
      <c r="L64" s="1">
        <f t="shared" si="195"/>
        <v>3.5599999999999996</v>
      </c>
      <c r="M64" s="2">
        <f t="shared" si="196"/>
        <v>55.38000000000001</v>
      </c>
      <c r="N64" s="2">
        <f t="shared" si="22"/>
        <v>-2.8000000000000114</v>
      </c>
      <c r="O64" s="2"/>
      <c r="P64">
        <v>104</v>
      </c>
      <c r="Q64">
        <v>230</v>
      </c>
      <c r="R64" s="3">
        <v>0.17899999999999999</v>
      </c>
      <c r="S64" s="1">
        <f t="shared" si="197"/>
        <v>3.58</v>
      </c>
      <c r="T64" s="2">
        <f t="shared" si="198"/>
        <v>51.22</v>
      </c>
      <c r="U64" s="2">
        <f t="shared" si="175"/>
        <v>4.1600000000000108</v>
      </c>
      <c r="W64">
        <v>104</v>
      </c>
      <c r="X64">
        <v>230</v>
      </c>
      <c r="Y64" s="3">
        <v>0.17499999999999999</v>
      </c>
      <c r="Z64" s="1">
        <f t="shared" si="199"/>
        <v>3.5</v>
      </c>
      <c r="AA64" s="2">
        <f t="shared" si="200"/>
        <v>53.54</v>
      </c>
      <c r="AB64" s="2">
        <f t="shared" si="176"/>
        <v>-2.3200000000000003</v>
      </c>
      <c r="AD64">
        <v>104</v>
      </c>
      <c r="AE64">
        <v>230</v>
      </c>
      <c r="AF64" s="3">
        <v>0.17899999999999999</v>
      </c>
      <c r="AG64" s="1">
        <f t="shared" si="201"/>
        <v>3.58</v>
      </c>
      <c r="AH64" s="2">
        <f t="shared" si="202"/>
        <v>49.559999999999995</v>
      </c>
      <c r="AI64" s="2">
        <f t="shared" si="177"/>
        <v>3.980000000000004</v>
      </c>
      <c r="AK64">
        <v>104</v>
      </c>
      <c r="AL64">
        <v>230</v>
      </c>
      <c r="AM64" s="3">
        <v>0.217</v>
      </c>
      <c r="AN64" s="1">
        <f t="shared" si="203"/>
        <v>4.34</v>
      </c>
      <c r="AO64" s="2">
        <f t="shared" si="204"/>
        <v>58.84</v>
      </c>
      <c r="AP64" s="2">
        <f t="shared" si="178"/>
        <v>-9.2800000000000082</v>
      </c>
      <c r="AR64">
        <v>104</v>
      </c>
      <c r="AS64">
        <v>230</v>
      </c>
      <c r="AT64" s="3">
        <v>0.21299999999999999</v>
      </c>
      <c r="AU64" s="1">
        <f t="shared" si="205"/>
        <v>4.26</v>
      </c>
      <c r="AV64" s="2">
        <f t="shared" si="206"/>
        <v>54.26</v>
      </c>
      <c r="AW64" s="2">
        <f t="shared" si="179"/>
        <v>4.5800000000000054</v>
      </c>
      <c r="AY64">
        <v>104</v>
      </c>
      <c r="AZ64">
        <v>230</v>
      </c>
      <c r="BA64" s="3">
        <v>0.20799999999999999</v>
      </c>
      <c r="BB64" s="1">
        <f t="shared" si="207"/>
        <v>4.16</v>
      </c>
      <c r="BC64" s="2">
        <f t="shared" si="208"/>
        <v>55.620000000000005</v>
      </c>
      <c r="BD64" s="2">
        <f t="shared" si="180"/>
        <v>-1.3600000000000065</v>
      </c>
      <c r="BF64">
        <v>104</v>
      </c>
      <c r="BG64">
        <v>230</v>
      </c>
      <c r="BH64" s="3">
        <v>0.20100000000000001</v>
      </c>
      <c r="BI64" s="1">
        <f t="shared" si="209"/>
        <v>4.0200000000000005</v>
      </c>
      <c r="BJ64" s="2">
        <f t="shared" si="210"/>
        <v>49.22</v>
      </c>
      <c r="BK64" s="2">
        <f t="shared" si="181"/>
        <v>6.4000000000000057</v>
      </c>
      <c r="BM64">
        <v>104</v>
      </c>
      <c r="BN64">
        <v>230</v>
      </c>
      <c r="BO64" s="3">
        <v>0.20100000000000001</v>
      </c>
      <c r="BP64" s="1">
        <f t="shared" si="211"/>
        <v>4.0200000000000005</v>
      </c>
      <c r="BQ64" s="2">
        <f t="shared" si="212"/>
        <v>57.980000000000004</v>
      </c>
      <c r="BR64" s="2">
        <f t="shared" si="182"/>
        <v>-8.7600000000000051</v>
      </c>
      <c r="BS64" s="3"/>
      <c r="BT64">
        <v>104</v>
      </c>
      <c r="BU64">
        <v>230</v>
      </c>
      <c r="BV64" s="3">
        <v>0.19900000000000001</v>
      </c>
      <c r="BW64" s="1">
        <f t="shared" si="213"/>
        <v>3.9800000000000004</v>
      </c>
      <c r="BX64" s="2">
        <f t="shared" si="214"/>
        <v>51.7</v>
      </c>
      <c r="BY64" s="2">
        <f t="shared" si="183"/>
        <v>6.2800000000000011</v>
      </c>
      <c r="CA64">
        <v>104</v>
      </c>
      <c r="CB64">
        <v>230</v>
      </c>
      <c r="CC64" s="3">
        <v>0.19400000000000001</v>
      </c>
      <c r="CD64" s="1">
        <f t="shared" si="215"/>
        <v>3.88</v>
      </c>
      <c r="CE64" s="2">
        <f t="shared" si="216"/>
        <v>49.640000000000008</v>
      </c>
      <c r="CF64" s="2">
        <f t="shared" si="184"/>
        <v>2.0599999999999952</v>
      </c>
      <c r="CH64">
        <v>104</v>
      </c>
      <c r="CI64">
        <v>230</v>
      </c>
      <c r="CJ64" s="3">
        <v>0.193</v>
      </c>
      <c r="CK64" s="1">
        <f t="shared" si="217"/>
        <v>3.8600000000000003</v>
      </c>
      <c r="CL64" s="2">
        <f t="shared" si="218"/>
        <v>57.36</v>
      </c>
      <c r="CM64" s="2">
        <f t="shared" si="185"/>
        <v>-7.7199999999999918</v>
      </c>
      <c r="CO64">
        <v>104</v>
      </c>
      <c r="CP64">
        <v>230</v>
      </c>
      <c r="CQ64" s="3">
        <v>0.17799999999999999</v>
      </c>
      <c r="CR64" s="1">
        <f t="shared" si="219"/>
        <v>3.5599999999999996</v>
      </c>
      <c r="CS64" s="2">
        <f t="shared" si="220"/>
        <v>49.7</v>
      </c>
      <c r="CT64" s="2">
        <f t="shared" si="186"/>
        <v>7.6599999999999966</v>
      </c>
      <c r="CV64">
        <v>104</v>
      </c>
      <c r="CW64">
        <v>230</v>
      </c>
      <c r="CX64" s="3">
        <v>0.187</v>
      </c>
      <c r="CY64" s="1">
        <f t="shared" si="221"/>
        <v>3.74</v>
      </c>
      <c r="CZ64" s="2">
        <f t="shared" si="222"/>
        <v>57.52000000000001</v>
      </c>
      <c r="DA64" s="2">
        <f t="shared" si="187"/>
        <v>-7.8200000000000074</v>
      </c>
      <c r="DC64">
        <v>104</v>
      </c>
      <c r="DD64">
        <v>230</v>
      </c>
      <c r="DE64" s="3">
        <v>0.18099999999999999</v>
      </c>
      <c r="DF64" s="1">
        <f t="shared" si="223"/>
        <v>3.62</v>
      </c>
      <c r="DG64" s="2">
        <f t="shared" si="224"/>
        <v>48.599999999999994</v>
      </c>
      <c r="DH64" s="2">
        <f t="shared" si="188"/>
        <v>8.9200000000000159</v>
      </c>
      <c r="DJ64">
        <v>104</v>
      </c>
      <c r="DK64">
        <v>230</v>
      </c>
      <c r="DL64" s="3">
        <v>0.17899999999999999</v>
      </c>
      <c r="DM64" s="1">
        <f t="shared" si="225"/>
        <v>3.58</v>
      </c>
      <c r="DN64" s="2">
        <f t="shared" si="226"/>
        <v>54.88</v>
      </c>
      <c r="DO64" s="2">
        <f t="shared" si="189"/>
        <v>-6.2800000000000082</v>
      </c>
      <c r="DQ64">
        <v>104</v>
      </c>
      <c r="DR64">
        <v>230</v>
      </c>
      <c r="DS64" s="3">
        <v>0.17100000000000001</v>
      </c>
      <c r="DT64" s="1">
        <f t="shared" si="227"/>
        <v>3.4200000000000004</v>
      </c>
      <c r="DU64" s="2">
        <f t="shared" si="228"/>
        <v>47.620000000000005</v>
      </c>
      <c r="DV64" s="2">
        <f t="shared" si="190"/>
        <v>7.259999999999998</v>
      </c>
      <c r="DX64">
        <v>104</v>
      </c>
      <c r="DY64">
        <v>230</v>
      </c>
      <c r="DZ64" s="3">
        <v>0.159</v>
      </c>
      <c r="EA64" s="1">
        <f t="shared" si="229"/>
        <v>3.18</v>
      </c>
      <c r="EB64" s="2">
        <f t="shared" si="230"/>
        <v>43.14</v>
      </c>
      <c r="EC64" s="2">
        <f t="shared" si="191"/>
        <v>4.480000000000004</v>
      </c>
      <c r="EE64">
        <v>104</v>
      </c>
      <c r="EF64">
        <v>230</v>
      </c>
      <c r="EG64" s="3">
        <v>0.152</v>
      </c>
      <c r="EH64" s="1">
        <f t="shared" si="231"/>
        <v>3.04</v>
      </c>
      <c r="EI64" s="2">
        <f t="shared" si="232"/>
        <v>40.68</v>
      </c>
      <c r="EJ64" s="2">
        <f t="shared" si="192"/>
        <v>2.4600000000000009</v>
      </c>
    </row>
    <row r="65" spans="2:140" x14ac:dyDescent="0.25">
      <c r="B65">
        <v>104</v>
      </c>
      <c r="C65">
        <v>250</v>
      </c>
      <c r="D65" s="3">
        <v>0.16300000000000001</v>
      </c>
      <c r="E65" s="1">
        <f t="shared" si="193"/>
        <v>3.2600000000000002</v>
      </c>
      <c r="F65" s="2">
        <f t="shared" si="194"/>
        <v>55.839999999999996</v>
      </c>
      <c r="I65">
        <v>104</v>
      </c>
      <c r="J65">
        <v>250</v>
      </c>
      <c r="K65" s="3">
        <v>0.16800000000000001</v>
      </c>
      <c r="L65" s="1">
        <f t="shared" si="195"/>
        <v>3.3600000000000003</v>
      </c>
      <c r="M65" s="2">
        <f t="shared" si="196"/>
        <v>58.740000000000009</v>
      </c>
      <c r="N65" s="2">
        <f t="shared" si="22"/>
        <v>-2.9000000000000128</v>
      </c>
      <c r="O65" s="2"/>
      <c r="P65">
        <v>104</v>
      </c>
      <c r="Q65">
        <v>250</v>
      </c>
      <c r="R65" s="3">
        <v>0.16</v>
      </c>
      <c r="S65" s="1">
        <f t="shared" si="197"/>
        <v>3.2</v>
      </c>
      <c r="T65" s="2">
        <f t="shared" si="198"/>
        <v>54.42</v>
      </c>
      <c r="U65" s="2">
        <f t="shared" si="175"/>
        <v>4.3200000000000074</v>
      </c>
      <c r="W65">
        <v>104</v>
      </c>
      <c r="X65">
        <v>250</v>
      </c>
      <c r="Y65" s="3">
        <v>0.16</v>
      </c>
      <c r="Z65" s="1">
        <f t="shared" si="199"/>
        <v>3.2</v>
      </c>
      <c r="AA65" s="2">
        <f t="shared" si="200"/>
        <v>56.74</v>
      </c>
      <c r="AB65" s="2">
        <f t="shared" si="176"/>
        <v>-2.3200000000000003</v>
      </c>
      <c r="AD65">
        <v>104</v>
      </c>
      <c r="AE65">
        <v>250</v>
      </c>
      <c r="AF65" s="3">
        <v>0.16300000000000001</v>
      </c>
      <c r="AG65" s="1">
        <f t="shared" si="201"/>
        <v>3.2600000000000002</v>
      </c>
      <c r="AH65" s="2">
        <f t="shared" si="202"/>
        <v>52.819999999999993</v>
      </c>
      <c r="AI65" s="2">
        <f t="shared" si="177"/>
        <v>3.9200000000000088</v>
      </c>
      <c r="AK65">
        <v>104</v>
      </c>
      <c r="AL65">
        <v>250</v>
      </c>
      <c r="AM65" s="3">
        <v>0.21099999999999999</v>
      </c>
      <c r="AN65" s="1">
        <f t="shared" si="203"/>
        <v>4.22</v>
      </c>
      <c r="AO65" s="2">
        <f t="shared" si="204"/>
        <v>63.06</v>
      </c>
      <c r="AP65" s="2">
        <f t="shared" si="178"/>
        <v>-10.240000000000009</v>
      </c>
      <c r="AR65">
        <v>104</v>
      </c>
      <c r="AS65">
        <v>250</v>
      </c>
      <c r="AT65" s="3">
        <v>0.20100000000000001</v>
      </c>
      <c r="AU65" s="1">
        <f t="shared" si="205"/>
        <v>4.0200000000000005</v>
      </c>
      <c r="AV65" s="2">
        <f t="shared" si="206"/>
        <v>58.28</v>
      </c>
      <c r="AW65" s="2">
        <f t="shared" si="179"/>
        <v>4.7800000000000011</v>
      </c>
      <c r="AY65">
        <v>104</v>
      </c>
      <c r="AZ65">
        <v>250</v>
      </c>
      <c r="BA65" s="3">
        <v>0.19500000000000001</v>
      </c>
      <c r="BB65" s="1">
        <f t="shared" si="207"/>
        <v>3.9000000000000004</v>
      </c>
      <c r="BC65" s="2">
        <f t="shared" si="208"/>
        <v>59.52</v>
      </c>
      <c r="BD65" s="2">
        <f t="shared" si="180"/>
        <v>-1.240000000000002</v>
      </c>
      <c r="BF65">
        <v>104</v>
      </c>
      <c r="BG65">
        <v>250</v>
      </c>
      <c r="BH65" s="3">
        <v>0.17499999999999999</v>
      </c>
      <c r="BI65" s="1">
        <f t="shared" si="209"/>
        <v>3.5</v>
      </c>
      <c r="BJ65" s="2">
        <f t="shared" si="210"/>
        <v>52.72</v>
      </c>
      <c r="BK65" s="2">
        <f t="shared" si="181"/>
        <v>6.8000000000000043</v>
      </c>
      <c r="BM65">
        <v>104</v>
      </c>
      <c r="BN65">
        <v>250</v>
      </c>
      <c r="BO65" s="3">
        <v>0.17599999999999999</v>
      </c>
      <c r="BP65" s="1">
        <f t="shared" si="211"/>
        <v>3.5199999999999996</v>
      </c>
      <c r="BQ65" s="2">
        <f t="shared" si="212"/>
        <v>61.5</v>
      </c>
      <c r="BR65" s="2">
        <f t="shared" si="182"/>
        <v>-8.7800000000000011</v>
      </c>
      <c r="BS65" s="3"/>
      <c r="BT65">
        <v>104</v>
      </c>
      <c r="BU65">
        <v>250</v>
      </c>
      <c r="BV65" s="3">
        <v>0.18</v>
      </c>
      <c r="BW65" s="1">
        <f t="shared" si="213"/>
        <v>3.5999999999999996</v>
      </c>
      <c r="BX65" s="2">
        <f t="shared" si="214"/>
        <v>55.300000000000004</v>
      </c>
      <c r="BY65" s="2">
        <f t="shared" si="183"/>
        <v>6.1999999999999957</v>
      </c>
      <c r="CA65">
        <v>104</v>
      </c>
      <c r="CB65">
        <v>250</v>
      </c>
      <c r="CC65" s="3">
        <v>0.191</v>
      </c>
      <c r="CD65" s="1">
        <f t="shared" si="215"/>
        <v>3.8200000000000003</v>
      </c>
      <c r="CE65" s="2">
        <f t="shared" si="216"/>
        <v>53.460000000000008</v>
      </c>
      <c r="CF65" s="2">
        <f t="shared" si="184"/>
        <v>1.8399999999999963</v>
      </c>
      <c r="CH65">
        <v>104</v>
      </c>
      <c r="CI65">
        <v>250</v>
      </c>
      <c r="CJ65" s="3">
        <v>0.18</v>
      </c>
      <c r="CK65" s="1">
        <f t="shared" si="217"/>
        <v>3.5999999999999996</v>
      </c>
      <c r="CL65" s="2">
        <f t="shared" si="218"/>
        <v>60.96</v>
      </c>
      <c r="CM65" s="2">
        <f t="shared" si="185"/>
        <v>-7.4999999999999929</v>
      </c>
      <c r="CO65">
        <v>104</v>
      </c>
      <c r="CP65">
        <v>250</v>
      </c>
      <c r="CQ65" s="3">
        <v>0.183</v>
      </c>
      <c r="CR65" s="1">
        <f t="shared" si="219"/>
        <v>3.66</v>
      </c>
      <c r="CS65" s="2">
        <f t="shared" si="220"/>
        <v>53.36</v>
      </c>
      <c r="CT65" s="2">
        <f t="shared" si="186"/>
        <v>7.6000000000000014</v>
      </c>
      <c r="CV65">
        <v>104</v>
      </c>
      <c r="CW65">
        <v>250</v>
      </c>
      <c r="CX65" s="3">
        <v>0.17100000000000001</v>
      </c>
      <c r="CY65" s="1">
        <f t="shared" si="221"/>
        <v>3.4200000000000004</v>
      </c>
      <c r="CZ65" s="2">
        <f t="shared" si="222"/>
        <v>60.940000000000012</v>
      </c>
      <c r="DA65" s="2">
        <f t="shared" si="187"/>
        <v>-7.5800000000000125</v>
      </c>
      <c r="DC65">
        <v>104</v>
      </c>
      <c r="DD65">
        <v>250</v>
      </c>
      <c r="DE65" s="3">
        <v>0.161</v>
      </c>
      <c r="DF65" s="1">
        <f t="shared" si="223"/>
        <v>3.22</v>
      </c>
      <c r="DG65" s="2">
        <f t="shared" si="224"/>
        <v>51.819999999999993</v>
      </c>
      <c r="DH65" s="2">
        <f t="shared" si="188"/>
        <v>9.1200000000000188</v>
      </c>
      <c r="DJ65">
        <v>104</v>
      </c>
      <c r="DK65">
        <v>250</v>
      </c>
      <c r="DL65" s="3">
        <v>0.16500000000000001</v>
      </c>
      <c r="DM65" s="1">
        <f t="shared" si="225"/>
        <v>3.3000000000000003</v>
      </c>
      <c r="DN65" s="2">
        <f t="shared" si="226"/>
        <v>58.18</v>
      </c>
      <c r="DO65" s="2">
        <f t="shared" si="189"/>
        <v>-6.3600000000000065</v>
      </c>
      <c r="DQ65">
        <v>104</v>
      </c>
      <c r="DR65">
        <v>250</v>
      </c>
      <c r="DS65" s="3">
        <v>0.16300000000000001</v>
      </c>
      <c r="DT65" s="1">
        <f t="shared" si="227"/>
        <v>3.2600000000000002</v>
      </c>
      <c r="DU65" s="2">
        <f t="shared" si="228"/>
        <v>50.88</v>
      </c>
      <c r="DV65" s="2">
        <f t="shared" si="190"/>
        <v>7.2999999999999972</v>
      </c>
      <c r="DX65">
        <v>104</v>
      </c>
      <c r="DY65">
        <v>250</v>
      </c>
      <c r="DZ65" s="3">
        <v>0.14899999999999999</v>
      </c>
      <c r="EA65" s="1">
        <f t="shared" si="229"/>
        <v>2.98</v>
      </c>
      <c r="EB65" s="2">
        <f t="shared" si="230"/>
        <v>46.12</v>
      </c>
      <c r="EC65" s="2">
        <f t="shared" si="191"/>
        <v>4.7600000000000051</v>
      </c>
      <c r="EE65">
        <v>104</v>
      </c>
      <c r="EF65">
        <v>250</v>
      </c>
      <c r="EG65" s="3">
        <v>0.14599999999999999</v>
      </c>
      <c r="EH65" s="1">
        <f t="shared" si="231"/>
        <v>2.92</v>
      </c>
      <c r="EI65" s="2">
        <f t="shared" si="232"/>
        <v>43.6</v>
      </c>
      <c r="EJ65" s="2">
        <f t="shared" si="192"/>
        <v>2.519999999999996</v>
      </c>
    </row>
    <row r="66" spans="2:140" x14ac:dyDescent="0.25">
      <c r="B66">
        <v>104</v>
      </c>
      <c r="C66">
        <v>270</v>
      </c>
      <c r="D66" s="3">
        <v>0.19500000000000001</v>
      </c>
      <c r="E66" s="1">
        <f t="shared" si="193"/>
        <v>3.9000000000000004</v>
      </c>
      <c r="F66" s="2">
        <f t="shared" si="194"/>
        <v>59.739999999999995</v>
      </c>
      <c r="I66">
        <v>104</v>
      </c>
      <c r="J66">
        <v>270</v>
      </c>
      <c r="K66" s="3">
        <v>0.19900000000000001</v>
      </c>
      <c r="L66" s="1">
        <f t="shared" si="195"/>
        <v>3.9800000000000004</v>
      </c>
      <c r="M66" s="2">
        <f t="shared" si="196"/>
        <v>62.720000000000013</v>
      </c>
      <c r="N66" s="2">
        <f t="shared" si="22"/>
        <v>-2.9800000000000182</v>
      </c>
      <c r="O66" s="2"/>
      <c r="P66">
        <v>104</v>
      </c>
      <c r="Q66">
        <v>270</v>
      </c>
      <c r="R66" s="3">
        <v>0.19400000000000001</v>
      </c>
      <c r="S66" s="1">
        <f t="shared" si="197"/>
        <v>3.88</v>
      </c>
      <c r="T66" s="2">
        <f t="shared" si="198"/>
        <v>58.300000000000004</v>
      </c>
      <c r="U66" s="2">
        <f t="shared" si="175"/>
        <v>4.4200000000000088</v>
      </c>
      <c r="W66">
        <v>104</v>
      </c>
      <c r="X66">
        <v>270</v>
      </c>
      <c r="Y66" s="3">
        <v>0.19500000000000001</v>
      </c>
      <c r="Z66" s="1">
        <f t="shared" si="199"/>
        <v>3.9000000000000004</v>
      </c>
      <c r="AA66" s="2">
        <f t="shared" si="200"/>
        <v>60.64</v>
      </c>
      <c r="AB66" s="2">
        <f t="shared" si="176"/>
        <v>-2.3399999999999963</v>
      </c>
      <c r="AD66">
        <v>104</v>
      </c>
      <c r="AE66">
        <v>270</v>
      </c>
      <c r="AF66" s="3">
        <v>0.19600000000000001</v>
      </c>
      <c r="AG66" s="1">
        <f t="shared" si="201"/>
        <v>3.92</v>
      </c>
      <c r="AH66" s="2">
        <f t="shared" si="202"/>
        <v>56.739999999999995</v>
      </c>
      <c r="AI66" s="2">
        <f t="shared" si="177"/>
        <v>3.9000000000000057</v>
      </c>
      <c r="AK66">
        <v>104</v>
      </c>
      <c r="AL66">
        <v>270</v>
      </c>
      <c r="AM66" s="3">
        <v>0.22900000000000001</v>
      </c>
      <c r="AN66" s="1">
        <f t="shared" si="203"/>
        <v>4.58</v>
      </c>
      <c r="AO66" s="2">
        <f t="shared" si="204"/>
        <v>67.64</v>
      </c>
      <c r="AP66" s="2">
        <f t="shared" si="178"/>
        <v>-10.900000000000006</v>
      </c>
      <c r="AR66">
        <v>104</v>
      </c>
      <c r="AS66">
        <v>270</v>
      </c>
      <c r="AT66" s="3">
        <v>0.22500000000000001</v>
      </c>
      <c r="AU66" s="1">
        <f t="shared" si="205"/>
        <v>4.5</v>
      </c>
      <c r="AV66" s="2">
        <f t="shared" si="206"/>
        <v>62.78</v>
      </c>
      <c r="AW66" s="2">
        <f t="shared" si="179"/>
        <v>4.8599999999999994</v>
      </c>
      <c r="AY66">
        <v>104</v>
      </c>
      <c r="AZ66">
        <v>270</v>
      </c>
      <c r="BA66" s="3">
        <v>0.22700000000000001</v>
      </c>
      <c r="BB66" s="1">
        <f t="shared" si="207"/>
        <v>4.54</v>
      </c>
      <c r="BC66" s="2">
        <f t="shared" si="208"/>
        <v>64.06</v>
      </c>
      <c r="BD66" s="2">
        <f t="shared" si="180"/>
        <v>-1.2800000000000011</v>
      </c>
      <c r="BF66">
        <v>104</v>
      </c>
      <c r="BG66">
        <v>270</v>
      </c>
      <c r="BH66" s="3">
        <v>0.217</v>
      </c>
      <c r="BI66" s="1">
        <f t="shared" si="209"/>
        <v>4.34</v>
      </c>
      <c r="BJ66" s="2">
        <f t="shared" si="210"/>
        <v>57.06</v>
      </c>
      <c r="BK66" s="2">
        <f t="shared" si="181"/>
        <v>7</v>
      </c>
      <c r="BM66">
        <v>104</v>
      </c>
      <c r="BN66">
        <v>270</v>
      </c>
      <c r="BO66" s="3">
        <v>0.21</v>
      </c>
      <c r="BP66" s="1">
        <f t="shared" si="211"/>
        <v>4.2</v>
      </c>
      <c r="BQ66" s="2">
        <f t="shared" si="212"/>
        <v>65.7</v>
      </c>
      <c r="BR66" s="2">
        <f t="shared" si="182"/>
        <v>-8.64</v>
      </c>
      <c r="BS66" s="3"/>
      <c r="BT66">
        <v>104</v>
      </c>
      <c r="BU66">
        <v>270</v>
      </c>
      <c r="BV66" s="3">
        <v>0.21</v>
      </c>
      <c r="BW66" s="1">
        <f t="shared" si="213"/>
        <v>4.2</v>
      </c>
      <c r="BX66" s="2">
        <f t="shared" si="214"/>
        <v>59.500000000000007</v>
      </c>
      <c r="BY66" s="2">
        <f t="shared" si="183"/>
        <v>6.1999999999999957</v>
      </c>
      <c r="CA66">
        <v>104</v>
      </c>
      <c r="CB66">
        <v>270</v>
      </c>
      <c r="CC66" s="3">
        <v>0.215</v>
      </c>
      <c r="CD66" s="1">
        <f t="shared" si="215"/>
        <v>4.3</v>
      </c>
      <c r="CE66" s="2">
        <f t="shared" si="216"/>
        <v>57.760000000000005</v>
      </c>
      <c r="CF66" s="2">
        <f t="shared" si="184"/>
        <v>1.740000000000002</v>
      </c>
      <c r="CH66">
        <v>104</v>
      </c>
      <c r="CI66">
        <v>270</v>
      </c>
      <c r="CJ66" s="3">
        <v>0.21199999999999999</v>
      </c>
      <c r="CK66" s="1">
        <f t="shared" si="217"/>
        <v>4.24</v>
      </c>
      <c r="CL66" s="2">
        <f t="shared" si="218"/>
        <v>65.2</v>
      </c>
      <c r="CM66" s="2">
        <f t="shared" si="185"/>
        <v>-7.4399999999999977</v>
      </c>
      <c r="CO66">
        <v>104</v>
      </c>
      <c r="CP66">
        <v>270</v>
      </c>
      <c r="CQ66" s="3">
        <v>0.20599999999999999</v>
      </c>
      <c r="CR66" s="1">
        <f t="shared" si="219"/>
        <v>4.12</v>
      </c>
      <c r="CS66" s="2">
        <f t="shared" si="220"/>
        <v>57.48</v>
      </c>
      <c r="CT66" s="2">
        <f t="shared" si="186"/>
        <v>7.720000000000006</v>
      </c>
      <c r="CV66">
        <v>104</v>
      </c>
      <c r="CW66">
        <v>270</v>
      </c>
      <c r="CX66" s="3">
        <v>0.21</v>
      </c>
      <c r="CY66" s="1">
        <f t="shared" si="221"/>
        <v>4.2</v>
      </c>
      <c r="CZ66" s="2">
        <f t="shared" si="222"/>
        <v>65.140000000000015</v>
      </c>
      <c r="DA66" s="2">
        <f t="shared" si="187"/>
        <v>-7.6600000000000179</v>
      </c>
      <c r="DC66">
        <v>104</v>
      </c>
      <c r="DD66">
        <v>270</v>
      </c>
      <c r="DE66" s="3">
        <v>0.20699999999999999</v>
      </c>
      <c r="DF66" s="1">
        <f t="shared" si="223"/>
        <v>4.1399999999999997</v>
      </c>
      <c r="DG66" s="2">
        <f t="shared" si="224"/>
        <v>55.959999999999994</v>
      </c>
      <c r="DH66" s="2">
        <f t="shared" si="188"/>
        <v>9.180000000000021</v>
      </c>
      <c r="DJ66">
        <v>104</v>
      </c>
      <c r="DK66">
        <v>270</v>
      </c>
      <c r="DL66" s="3">
        <v>0.20899999999999999</v>
      </c>
      <c r="DM66" s="1">
        <f t="shared" si="225"/>
        <v>4.18</v>
      </c>
      <c r="DN66" s="2">
        <f t="shared" si="226"/>
        <v>62.36</v>
      </c>
      <c r="DO66" s="2">
        <f t="shared" si="189"/>
        <v>-6.4000000000000057</v>
      </c>
      <c r="DQ66">
        <v>104</v>
      </c>
      <c r="DR66">
        <v>270</v>
      </c>
      <c r="DS66" s="3">
        <v>0.20699999999999999</v>
      </c>
      <c r="DT66" s="1">
        <f t="shared" si="227"/>
        <v>4.1399999999999997</v>
      </c>
      <c r="DU66" s="2">
        <f t="shared" si="228"/>
        <v>55.02</v>
      </c>
      <c r="DV66" s="2">
        <f t="shared" si="190"/>
        <v>7.3399999999999963</v>
      </c>
      <c r="DX66">
        <v>104</v>
      </c>
      <c r="DY66">
        <v>270</v>
      </c>
      <c r="DZ66" s="3">
        <v>0.189</v>
      </c>
      <c r="EA66" s="1">
        <f t="shared" si="229"/>
        <v>3.7800000000000002</v>
      </c>
      <c r="EB66" s="2">
        <f t="shared" si="230"/>
        <v>49.9</v>
      </c>
      <c r="EC66" s="2">
        <f t="shared" si="191"/>
        <v>5.1200000000000045</v>
      </c>
      <c r="EE66">
        <v>104</v>
      </c>
      <c r="EF66">
        <v>270</v>
      </c>
      <c r="EG66" s="3">
        <v>0.188</v>
      </c>
      <c r="EH66" s="1">
        <f t="shared" si="231"/>
        <v>3.76</v>
      </c>
      <c r="EI66" s="2">
        <f t="shared" si="232"/>
        <v>47.36</v>
      </c>
      <c r="EJ66" s="2">
        <f t="shared" si="192"/>
        <v>2.5399999999999991</v>
      </c>
    </row>
    <row r="67" spans="2:140" x14ac:dyDescent="0.25">
      <c r="B67">
        <v>104</v>
      </c>
      <c r="C67">
        <v>290</v>
      </c>
      <c r="D67" s="3">
        <v>0.21099999999999999</v>
      </c>
      <c r="E67" s="1">
        <f t="shared" si="193"/>
        <v>4.22</v>
      </c>
      <c r="F67" s="2">
        <f t="shared" si="194"/>
        <v>63.959999999999994</v>
      </c>
      <c r="I67">
        <v>104</v>
      </c>
      <c r="J67">
        <v>290</v>
      </c>
      <c r="K67" s="3">
        <v>0.20899999999999999</v>
      </c>
      <c r="L67" s="1">
        <f t="shared" si="195"/>
        <v>4.18</v>
      </c>
      <c r="M67" s="2">
        <f t="shared" si="196"/>
        <v>66.900000000000006</v>
      </c>
      <c r="N67" s="2">
        <f t="shared" si="22"/>
        <v>-2.9400000000000119</v>
      </c>
      <c r="O67" s="2"/>
      <c r="P67">
        <v>104</v>
      </c>
      <c r="Q67">
        <v>290</v>
      </c>
      <c r="R67" s="3">
        <v>0.20899999999999999</v>
      </c>
      <c r="S67" s="1">
        <f t="shared" si="197"/>
        <v>4.18</v>
      </c>
      <c r="T67" s="2">
        <f t="shared" si="198"/>
        <v>62.480000000000004</v>
      </c>
      <c r="U67" s="2">
        <f t="shared" si="175"/>
        <v>4.4200000000000017</v>
      </c>
      <c r="W67">
        <v>104</v>
      </c>
      <c r="X67">
        <v>290</v>
      </c>
      <c r="Y67" s="3">
        <v>0.20599999999999999</v>
      </c>
      <c r="Z67" s="1">
        <f t="shared" si="199"/>
        <v>4.12</v>
      </c>
      <c r="AA67" s="2">
        <f t="shared" si="200"/>
        <v>64.760000000000005</v>
      </c>
      <c r="AB67" s="2">
        <f t="shared" si="176"/>
        <v>-2.2800000000000011</v>
      </c>
      <c r="AD67">
        <v>104</v>
      </c>
      <c r="AE67">
        <v>290</v>
      </c>
      <c r="AF67" s="3">
        <v>0.20300000000000001</v>
      </c>
      <c r="AG67" s="1">
        <f t="shared" si="201"/>
        <v>4.0600000000000005</v>
      </c>
      <c r="AH67" s="2">
        <f t="shared" si="202"/>
        <v>60.8</v>
      </c>
      <c r="AI67" s="2">
        <f t="shared" si="177"/>
        <v>3.960000000000008</v>
      </c>
      <c r="AK67">
        <v>104</v>
      </c>
      <c r="AL67">
        <v>290</v>
      </c>
      <c r="AM67" s="3">
        <v>0.22600000000000001</v>
      </c>
      <c r="AN67" s="1">
        <f t="shared" si="203"/>
        <v>4.5200000000000005</v>
      </c>
      <c r="AO67" s="2">
        <f t="shared" si="204"/>
        <v>72.16</v>
      </c>
      <c r="AP67" s="2">
        <f t="shared" si="178"/>
        <v>-11.36</v>
      </c>
      <c r="AR67">
        <v>104</v>
      </c>
      <c r="AS67">
        <v>290</v>
      </c>
      <c r="AT67" s="3">
        <v>0.23300000000000001</v>
      </c>
      <c r="AU67" s="1">
        <f t="shared" si="205"/>
        <v>4.66</v>
      </c>
      <c r="AV67" s="2">
        <f t="shared" si="206"/>
        <v>67.44</v>
      </c>
      <c r="AW67" s="2">
        <f t="shared" si="179"/>
        <v>4.7199999999999989</v>
      </c>
      <c r="AY67">
        <v>104</v>
      </c>
      <c r="AZ67">
        <v>290</v>
      </c>
      <c r="BA67" s="3">
        <v>0.23699999999999999</v>
      </c>
      <c r="BB67" s="1">
        <f t="shared" si="207"/>
        <v>4.74</v>
      </c>
      <c r="BC67" s="2">
        <f t="shared" si="208"/>
        <v>68.8</v>
      </c>
      <c r="BD67" s="2">
        <f t="shared" si="180"/>
        <v>-1.3599999999999994</v>
      </c>
      <c r="BF67">
        <v>104</v>
      </c>
      <c r="BG67">
        <v>290</v>
      </c>
      <c r="BH67" s="3">
        <v>0.24</v>
      </c>
      <c r="BI67" s="1">
        <f t="shared" si="209"/>
        <v>4.8</v>
      </c>
      <c r="BJ67" s="2">
        <f t="shared" si="210"/>
        <v>61.86</v>
      </c>
      <c r="BK67" s="2">
        <f t="shared" si="181"/>
        <v>6.9399999999999977</v>
      </c>
      <c r="BM67">
        <v>104</v>
      </c>
      <c r="BN67">
        <v>290</v>
      </c>
      <c r="BO67" s="3">
        <v>0.23</v>
      </c>
      <c r="BP67" s="1">
        <f t="shared" si="211"/>
        <v>4.6000000000000005</v>
      </c>
      <c r="BQ67" s="2">
        <f t="shared" si="212"/>
        <v>70.3</v>
      </c>
      <c r="BR67" s="2">
        <f t="shared" si="182"/>
        <v>-8.4399999999999977</v>
      </c>
      <c r="BS67" s="3"/>
      <c r="BT67">
        <v>104</v>
      </c>
      <c r="BU67">
        <v>290</v>
      </c>
      <c r="BV67" s="3">
        <v>0.21299999999999999</v>
      </c>
      <c r="BW67" s="1">
        <f t="shared" si="213"/>
        <v>4.26</v>
      </c>
      <c r="BX67" s="2">
        <f t="shared" si="214"/>
        <v>63.760000000000005</v>
      </c>
      <c r="BY67" s="2">
        <f t="shared" si="183"/>
        <v>6.539999999999992</v>
      </c>
      <c r="CA67">
        <v>104</v>
      </c>
      <c r="CB67">
        <v>290</v>
      </c>
      <c r="CC67" s="3">
        <v>0.22900000000000001</v>
      </c>
      <c r="CD67" s="1">
        <f t="shared" si="215"/>
        <v>4.58</v>
      </c>
      <c r="CE67" s="2">
        <f t="shared" si="216"/>
        <v>62.34</v>
      </c>
      <c r="CF67" s="2">
        <f t="shared" si="184"/>
        <v>1.4200000000000017</v>
      </c>
      <c r="CH67">
        <v>104</v>
      </c>
      <c r="CI67">
        <v>290</v>
      </c>
      <c r="CJ67" s="3">
        <v>0.23400000000000001</v>
      </c>
      <c r="CK67" s="1">
        <f t="shared" si="217"/>
        <v>4.6800000000000006</v>
      </c>
      <c r="CL67" s="2">
        <f t="shared" si="218"/>
        <v>69.88000000000001</v>
      </c>
      <c r="CM67" s="2">
        <f t="shared" si="185"/>
        <v>-7.5400000000000063</v>
      </c>
      <c r="CO67">
        <v>104</v>
      </c>
      <c r="CP67">
        <v>290</v>
      </c>
      <c r="CQ67" s="3">
        <v>0.22800000000000001</v>
      </c>
      <c r="CR67" s="1">
        <f t="shared" si="219"/>
        <v>4.5600000000000005</v>
      </c>
      <c r="CS67" s="2">
        <f t="shared" si="220"/>
        <v>62.04</v>
      </c>
      <c r="CT67" s="2">
        <f t="shared" si="186"/>
        <v>7.8400000000000105</v>
      </c>
      <c r="CV67">
        <v>104</v>
      </c>
      <c r="CW67">
        <v>290</v>
      </c>
      <c r="CX67" s="3">
        <v>0.23499999999999999</v>
      </c>
      <c r="CY67" s="1">
        <f t="shared" si="221"/>
        <v>4.6999999999999993</v>
      </c>
      <c r="CZ67" s="2">
        <f t="shared" si="222"/>
        <v>69.840000000000018</v>
      </c>
      <c r="DA67" s="2">
        <f t="shared" si="187"/>
        <v>-7.8000000000000185</v>
      </c>
      <c r="DC67">
        <v>104</v>
      </c>
      <c r="DD67">
        <v>290</v>
      </c>
      <c r="DE67" s="3">
        <v>0.22</v>
      </c>
      <c r="DF67" s="1">
        <f t="shared" si="223"/>
        <v>4.4000000000000004</v>
      </c>
      <c r="DG67" s="2">
        <f t="shared" si="224"/>
        <v>60.359999999999992</v>
      </c>
      <c r="DH67" s="2">
        <f t="shared" si="188"/>
        <v>9.4800000000000253</v>
      </c>
      <c r="DJ67">
        <v>104</v>
      </c>
      <c r="DK67">
        <v>290</v>
      </c>
      <c r="DL67" s="3">
        <v>0.22500000000000001</v>
      </c>
      <c r="DM67" s="1">
        <f t="shared" si="225"/>
        <v>4.5</v>
      </c>
      <c r="DN67" s="2">
        <f t="shared" si="226"/>
        <v>66.86</v>
      </c>
      <c r="DO67" s="2">
        <f t="shared" si="189"/>
        <v>-6.5000000000000071</v>
      </c>
      <c r="DQ67">
        <v>104</v>
      </c>
      <c r="DR67">
        <v>290</v>
      </c>
      <c r="DS67" s="3">
        <v>0.224</v>
      </c>
      <c r="DT67" s="1">
        <f t="shared" si="227"/>
        <v>4.4800000000000004</v>
      </c>
      <c r="DU67" s="2">
        <f t="shared" si="228"/>
        <v>59.5</v>
      </c>
      <c r="DV67" s="2">
        <f t="shared" si="190"/>
        <v>7.3599999999999994</v>
      </c>
      <c r="DX67">
        <v>104</v>
      </c>
      <c r="DY67">
        <v>290</v>
      </c>
      <c r="DZ67" s="3">
        <v>0.21199999999999999</v>
      </c>
      <c r="EA67" s="1">
        <f t="shared" si="229"/>
        <v>4.24</v>
      </c>
      <c r="EB67" s="2">
        <f t="shared" si="230"/>
        <v>54.14</v>
      </c>
      <c r="EC67" s="2">
        <f t="shared" si="191"/>
        <v>5.3599999999999994</v>
      </c>
      <c r="EE67">
        <v>104</v>
      </c>
      <c r="EF67">
        <v>290</v>
      </c>
      <c r="EG67" s="3">
        <v>0.214</v>
      </c>
      <c r="EH67" s="1">
        <f t="shared" si="231"/>
        <v>4.28</v>
      </c>
      <c r="EI67" s="2">
        <f t="shared" si="232"/>
        <v>51.64</v>
      </c>
      <c r="EJ67" s="2">
        <f t="shared" si="192"/>
        <v>2.5</v>
      </c>
    </row>
    <row r="68" spans="2:140" x14ac:dyDescent="0.25">
      <c r="E68" s="7"/>
      <c r="F68" s="4"/>
      <c r="L68" s="7"/>
      <c r="M68" s="4"/>
      <c r="N68" s="2"/>
      <c r="O68" s="2"/>
      <c r="R68" s="2"/>
      <c r="S68" s="7"/>
      <c r="T68" s="4"/>
      <c r="U68" s="2"/>
      <c r="Z68" s="7"/>
      <c r="AA68" s="4"/>
      <c r="AB68" s="2"/>
      <c r="AG68" s="7"/>
      <c r="AH68" s="4"/>
      <c r="AI68" s="2"/>
      <c r="AN68" s="7"/>
      <c r="AO68" s="4"/>
      <c r="AP68" s="2"/>
      <c r="AU68" s="7"/>
      <c r="AV68" s="4"/>
      <c r="AW68" s="2"/>
      <c r="BB68" s="7"/>
      <c r="BC68" s="4"/>
      <c r="BD68" s="2"/>
      <c r="BI68" s="7"/>
      <c r="BJ68" s="4"/>
      <c r="BK68" s="2"/>
      <c r="BP68" s="7"/>
      <c r="BQ68" s="4"/>
      <c r="BR68" s="2"/>
      <c r="BW68" s="7"/>
      <c r="BX68" s="4"/>
      <c r="BY68" s="2"/>
      <c r="CD68" s="7"/>
      <c r="CE68" s="4"/>
      <c r="CF68" s="2"/>
      <c r="CK68" s="7"/>
      <c r="CL68" s="4"/>
      <c r="CM68" s="2"/>
      <c r="CR68" s="7"/>
      <c r="CS68" s="4"/>
      <c r="CT68" s="2"/>
      <c r="CY68" s="7"/>
      <c r="CZ68" s="4"/>
      <c r="DA68" s="2"/>
      <c r="DF68" s="7"/>
      <c r="DG68" s="4"/>
      <c r="DH68" s="2"/>
      <c r="DM68" s="7"/>
      <c r="DN68" s="4"/>
      <c r="DO68" s="2"/>
      <c r="DT68" s="7"/>
      <c r="DU68" s="4"/>
      <c r="DV68" s="2"/>
      <c r="EA68" s="7"/>
      <c r="EB68" s="4"/>
      <c r="EC68" s="2"/>
      <c r="EH68" s="7"/>
      <c r="EI68" s="4"/>
      <c r="EJ68" s="2"/>
    </row>
    <row r="69" spans="2:140" x14ac:dyDescent="0.25">
      <c r="B69">
        <v>105</v>
      </c>
      <c r="C69">
        <v>10</v>
      </c>
      <c r="D69" s="3">
        <v>0.16500000000000001</v>
      </c>
      <c r="E69" s="1">
        <f>D69*20</f>
        <v>3.3000000000000003</v>
      </c>
      <c r="F69" s="2">
        <f>E69</f>
        <v>3.3000000000000003</v>
      </c>
      <c r="I69">
        <v>105</v>
      </c>
      <c r="J69">
        <v>10</v>
      </c>
      <c r="K69" s="3">
        <v>0.223</v>
      </c>
      <c r="L69" s="1">
        <f>K69*20</f>
        <v>4.46</v>
      </c>
      <c r="M69" s="2">
        <f>L69</f>
        <v>4.46</v>
      </c>
      <c r="N69" s="2">
        <f t="shared" si="22"/>
        <v>-1.1599999999999997</v>
      </c>
      <c r="O69" s="2"/>
      <c r="P69">
        <v>105</v>
      </c>
      <c r="Q69">
        <v>10</v>
      </c>
      <c r="R69" s="3">
        <v>8.1000000000000003E-2</v>
      </c>
      <c r="S69" s="1">
        <f>R69*20</f>
        <v>1.62</v>
      </c>
      <c r="T69" s="2">
        <f>S69</f>
        <v>1.62</v>
      </c>
      <c r="U69" s="2">
        <f t="shared" ref="U69:U83" si="233">M69-T69</f>
        <v>2.84</v>
      </c>
      <c r="W69">
        <v>105</v>
      </c>
      <c r="X69">
        <v>10</v>
      </c>
      <c r="Y69" s="3">
        <v>0.16</v>
      </c>
      <c r="Z69" s="1">
        <f>Y69*20</f>
        <v>3.2</v>
      </c>
      <c r="AA69" s="2">
        <f>Z69</f>
        <v>3.2</v>
      </c>
      <c r="AB69" s="2">
        <f t="shared" ref="AB69:AB83" si="234">T69-AA69</f>
        <v>-1.58</v>
      </c>
      <c r="AD69">
        <v>105</v>
      </c>
      <c r="AE69">
        <v>10</v>
      </c>
      <c r="AF69" s="3">
        <v>8.5999999999999993E-2</v>
      </c>
      <c r="AG69" s="1">
        <f>AF69*20</f>
        <v>1.7199999999999998</v>
      </c>
      <c r="AH69" s="2">
        <f>AG69</f>
        <v>1.7199999999999998</v>
      </c>
      <c r="AI69" s="2">
        <f t="shared" ref="AI69:AI83" si="235">AA69-AH69</f>
        <v>1.4800000000000004</v>
      </c>
      <c r="AK69">
        <v>105</v>
      </c>
      <c r="AL69">
        <v>10</v>
      </c>
      <c r="AM69" s="3">
        <v>0.19500000000000001</v>
      </c>
      <c r="AN69" s="1">
        <f>AM69*20</f>
        <v>3.9000000000000004</v>
      </c>
      <c r="AO69" s="2">
        <f>AN69</f>
        <v>3.9000000000000004</v>
      </c>
      <c r="AP69" s="2">
        <f t="shared" ref="AP69:AP83" si="236">AH69-AO69</f>
        <v>-2.1800000000000006</v>
      </c>
      <c r="AR69">
        <v>105</v>
      </c>
      <c r="AS69">
        <v>10</v>
      </c>
      <c r="AT69" s="3">
        <v>0.13400000000000001</v>
      </c>
      <c r="AU69" s="1">
        <f>AT69*20</f>
        <v>2.68</v>
      </c>
      <c r="AV69" s="2">
        <f>AU69</f>
        <v>2.68</v>
      </c>
      <c r="AW69" s="2">
        <f t="shared" ref="AW69:AW83" si="237">AO69-AV69</f>
        <v>1.2200000000000002</v>
      </c>
      <c r="AY69">
        <v>105</v>
      </c>
      <c r="AZ69">
        <v>10</v>
      </c>
      <c r="BA69" s="3">
        <v>0.17899999999999999</v>
      </c>
      <c r="BB69" s="1">
        <f>BA69*20</f>
        <v>3.58</v>
      </c>
      <c r="BC69" s="2">
        <f>BB69</f>
        <v>3.58</v>
      </c>
      <c r="BD69" s="2">
        <f t="shared" ref="BD69:BD83" si="238">AV69-BC69</f>
        <v>-0.89999999999999991</v>
      </c>
      <c r="BF69">
        <v>105</v>
      </c>
      <c r="BG69">
        <v>10</v>
      </c>
      <c r="BH69" s="3">
        <v>0.106</v>
      </c>
      <c r="BI69" s="1">
        <f>BH69*20</f>
        <v>2.12</v>
      </c>
      <c r="BJ69" s="2">
        <f>BI69</f>
        <v>2.12</v>
      </c>
      <c r="BK69" s="2">
        <f t="shared" ref="BK69:BK83" si="239">BC69-BJ69</f>
        <v>1.46</v>
      </c>
      <c r="BM69">
        <v>105</v>
      </c>
      <c r="BN69">
        <v>10</v>
      </c>
      <c r="BO69" s="3">
        <v>0.218</v>
      </c>
      <c r="BP69" s="1">
        <f>BO69*20</f>
        <v>4.3600000000000003</v>
      </c>
      <c r="BQ69" s="2">
        <f>BP69</f>
        <v>4.3600000000000003</v>
      </c>
      <c r="BR69" s="2">
        <f t="shared" ref="BR69:BR83" si="240">BJ69-BQ69</f>
        <v>-2.2400000000000002</v>
      </c>
      <c r="BS69" s="3"/>
      <c r="BT69">
        <v>105</v>
      </c>
      <c r="BU69">
        <v>10</v>
      </c>
      <c r="BV69" s="3">
        <v>0.16400000000000001</v>
      </c>
      <c r="BW69" s="1">
        <f>BV69*20</f>
        <v>3.2800000000000002</v>
      </c>
      <c r="BX69" s="2">
        <f>BW69</f>
        <v>3.2800000000000002</v>
      </c>
      <c r="BY69" s="2">
        <f t="shared" ref="BY69:BY83" si="241">BQ69-BX69</f>
        <v>1.08</v>
      </c>
      <c r="CA69">
        <v>105</v>
      </c>
      <c r="CB69">
        <v>10</v>
      </c>
      <c r="CC69" s="3">
        <v>0.14000000000000001</v>
      </c>
      <c r="CD69" s="1">
        <f>CC69*20</f>
        <v>2.8000000000000003</v>
      </c>
      <c r="CE69" s="2">
        <f>CD69</f>
        <v>2.8000000000000003</v>
      </c>
      <c r="CF69" s="2">
        <f t="shared" ref="CF69:CF83" si="242">BX69-CE69</f>
        <v>0.48</v>
      </c>
      <c r="CH69">
        <v>105</v>
      </c>
      <c r="CI69">
        <v>10</v>
      </c>
      <c r="CJ69" s="3">
        <v>0.24</v>
      </c>
      <c r="CK69" s="1">
        <f>CJ69*20</f>
        <v>4.8</v>
      </c>
      <c r="CL69" s="2">
        <f>CK69</f>
        <v>4.8</v>
      </c>
      <c r="CM69" s="2">
        <f t="shared" ref="CM69:CM83" si="243">CE69-CL69</f>
        <v>-1.9999999999999996</v>
      </c>
      <c r="CO69">
        <v>105</v>
      </c>
      <c r="CP69">
        <v>10</v>
      </c>
      <c r="CQ69" s="3">
        <v>0.17699999999999999</v>
      </c>
      <c r="CR69" s="1">
        <f>CQ69*20</f>
        <v>3.54</v>
      </c>
      <c r="CS69" s="2">
        <f>CR69</f>
        <v>3.54</v>
      </c>
      <c r="CT69" s="2">
        <f t="shared" ref="CT69:CT83" si="244">CL69-CS69</f>
        <v>1.2599999999999998</v>
      </c>
      <c r="CV69">
        <v>105</v>
      </c>
      <c r="CW69">
        <v>10</v>
      </c>
      <c r="CX69" s="3">
        <v>0.26500000000000001</v>
      </c>
      <c r="CY69" s="1">
        <f>CX69*20</f>
        <v>5.3000000000000007</v>
      </c>
      <c r="CZ69" s="2">
        <f>CY69</f>
        <v>5.3000000000000007</v>
      </c>
      <c r="DA69" s="2">
        <f t="shared" ref="DA69:DA83" si="245">CS69-CZ69</f>
        <v>-1.7600000000000007</v>
      </c>
      <c r="DC69">
        <v>105</v>
      </c>
      <c r="DD69">
        <v>10</v>
      </c>
      <c r="DE69" s="3">
        <v>0.159</v>
      </c>
      <c r="DF69" s="1">
        <f>DE69*20</f>
        <v>3.18</v>
      </c>
      <c r="DG69" s="2">
        <f>DF69</f>
        <v>3.18</v>
      </c>
      <c r="DH69" s="2">
        <f t="shared" ref="DH69:DH83" si="246">CZ69-DG69</f>
        <v>2.1200000000000006</v>
      </c>
      <c r="DJ69">
        <v>105</v>
      </c>
      <c r="DK69">
        <v>10</v>
      </c>
      <c r="DL69" s="3">
        <v>0.23300000000000001</v>
      </c>
      <c r="DM69" s="1">
        <f>DL69*20</f>
        <v>4.66</v>
      </c>
      <c r="DN69" s="2">
        <f>DM69</f>
        <v>4.66</v>
      </c>
      <c r="DO69" s="2">
        <f t="shared" ref="DO69:DO83" si="247">DG69-DN69</f>
        <v>-1.48</v>
      </c>
      <c r="DQ69">
        <v>105</v>
      </c>
      <c r="DR69">
        <v>10</v>
      </c>
      <c r="DS69" s="3">
        <v>0.17199999999999999</v>
      </c>
      <c r="DT69" s="1">
        <f>DS69*20</f>
        <v>3.4399999999999995</v>
      </c>
      <c r="DU69" s="2">
        <f>DT69</f>
        <v>3.4399999999999995</v>
      </c>
      <c r="DV69" s="2">
        <f t="shared" ref="DV69:DV83" si="248">DN69-DU69</f>
        <v>1.2200000000000006</v>
      </c>
      <c r="DX69">
        <v>105</v>
      </c>
      <c r="DY69">
        <v>10</v>
      </c>
      <c r="DZ69" s="3">
        <v>0.13200000000000001</v>
      </c>
      <c r="EA69" s="1">
        <f>DZ69*20</f>
        <v>2.64</v>
      </c>
      <c r="EB69" s="2">
        <f>EA69</f>
        <v>2.64</v>
      </c>
      <c r="EC69" s="2">
        <f t="shared" ref="EC69:EC83" si="249">DU69-EB69</f>
        <v>0.79999999999999938</v>
      </c>
      <c r="EE69">
        <v>105</v>
      </c>
      <c r="EF69">
        <v>10</v>
      </c>
      <c r="EG69" s="3">
        <v>0.13900000000000001</v>
      </c>
      <c r="EH69" s="1">
        <f>EG69*20</f>
        <v>2.7800000000000002</v>
      </c>
      <c r="EI69" s="2">
        <f>EH69</f>
        <v>2.7800000000000002</v>
      </c>
      <c r="EJ69" s="2">
        <f t="shared" ref="EJ69:EJ83" si="250">EB69-EI69</f>
        <v>-0.14000000000000012</v>
      </c>
    </row>
    <row r="70" spans="2:140" x14ac:dyDescent="0.25">
      <c r="B70">
        <v>105</v>
      </c>
      <c r="C70">
        <v>30</v>
      </c>
      <c r="D70" s="3">
        <v>0.224</v>
      </c>
      <c r="E70" s="1">
        <f t="shared" ref="E70:E83" si="251">D70*20</f>
        <v>4.4800000000000004</v>
      </c>
      <c r="F70" s="2">
        <f t="shared" ref="F70:F83" si="252">F69+E70</f>
        <v>7.7800000000000011</v>
      </c>
      <c r="I70">
        <v>105</v>
      </c>
      <c r="J70">
        <v>30</v>
      </c>
      <c r="K70" s="3">
        <v>0.26200000000000001</v>
      </c>
      <c r="L70" s="1">
        <f t="shared" ref="L70:L83" si="253">K70*20</f>
        <v>5.24</v>
      </c>
      <c r="M70" s="2">
        <f t="shared" ref="M70:M83" si="254">M69+L70</f>
        <v>9.6999999999999993</v>
      </c>
      <c r="N70" s="2">
        <f t="shared" ref="N70:N115" si="255">F70-M70</f>
        <v>-1.9199999999999982</v>
      </c>
      <c r="O70" s="2"/>
      <c r="P70">
        <v>105</v>
      </c>
      <c r="Q70">
        <v>30</v>
      </c>
      <c r="R70" s="3">
        <v>0.215</v>
      </c>
      <c r="S70" s="1">
        <f t="shared" ref="S70:S83" si="256">R70*20</f>
        <v>4.3</v>
      </c>
      <c r="T70" s="2">
        <f t="shared" ref="T70:T83" si="257">T69+S70</f>
        <v>5.92</v>
      </c>
      <c r="U70" s="2">
        <f t="shared" si="233"/>
        <v>3.7799999999999994</v>
      </c>
      <c r="W70">
        <v>105</v>
      </c>
      <c r="X70">
        <v>30</v>
      </c>
      <c r="Y70" s="3">
        <v>0.24399999999999999</v>
      </c>
      <c r="Z70" s="1">
        <f t="shared" ref="Z70:Z83" si="258">Y70*20</f>
        <v>4.88</v>
      </c>
      <c r="AA70" s="2">
        <f t="shared" ref="AA70:AA83" si="259">AA69+Z70</f>
        <v>8.08</v>
      </c>
      <c r="AB70" s="2">
        <f t="shared" si="234"/>
        <v>-2.16</v>
      </c>
      <c r="AD70">
        <v>105</v>
      </c>
      <c r="AE70">
        <v>30</v>
      </c>
      <c r="AF70" s="3">
        <v>0.17399999999999999</v>
      </c>
      <c r="AG70" s="1">
        <f t="shared" ref="AG70:AG83" si="260">AF70*20</f>
        <v>3.4799999999999995</v>
      </c>
      <c r="AH70" s="2">
        <f t="shared" ref="AH70:AH83" si="261">AH69+AG70</f>
        <v>5.1999999999999993</v>
      </c>
      <c r="AI70" s="2">
        <f t="shared" si="235"/>
        <v>2.8800000000000008</v>
      </c>
      <c r="AK70">
        <v>105</v>
      </c>
      <c r="AL70">
        <v>30</v>
      </c>
      <c r="AM70" s="3">
        <v>0.251</v>
      </c>
      <c r="AN70" s="1">
        <f t="shared" ref="AN70:AN83" si="262">AM70*20</f>
        <v>5.0199999999999996</v>
      </c>
      <c r="AO70" s="2">
        <f t="shared" ref="AO70:AO83" si="263">AO69+AN70</f>
        <v>8.92</v>
      </c>
      <c r="AP70" s="2">
        <f t="shared" si="236"/>
        <v>-3.7200000000000006</v>
      </c>
      <c r="AR70">
        <v>105</v>
      </c>
      <c r="AS70">
        <v>30</v>
      </c>
      <c r="AT70" s="3">
        <v>0.19700000000000001</v>
      </c>
      <c r="AU70" s="1">
        <f t="shared" ref="AU70:AU83" si="264">AT70*20</f>
        <v>3.9400000000000004</v>
      </c>
      <c r="AV70" s="2">
        <f t="shared" ref="AV70:AV83" si="265">AV69+AU70</f>
        <v>6.620000000000001</v>
      </c>
      <c r="AW70" s="2">
        <f t="shared" si="237"/>
        <v>2.2999999999999989</v>
      </c>
      <c r="AY70">
        <v>105</v>
      </c>
      <c r="AZ70">
        <v>30</v>
      </c>
      <c r="BA70" s="3">
        <v>0.22600000000000001</v>
      </c>
      <c r="BB70" s="1">
        <f t="shared" ref="BB70:BB83" si="266">BA70*20</f>
        <v>4.5200000000000005</v>
      </c>
      <c r="BC70" s="2">
        <f t="shared" ref="BC70:BC83" si="267">BC69+BB70</f>
        <v>8.1000000000000014</v>
      </c>
      <c r="BD70" s="2">
        <f t="shared" si="238"/>
        <v>-1.4800000000000004</v>
      </c>
      <c r="BF70">
        <v>105</v>
      </c>
      <c r="BG70">
        <v>30</v>
      </c>
      <c r="BH70" s="3">
        <v>0.14000000000000001</v>
      </c>
      <c r="BI70" s="1">
        <f t="shared" ref="BI70:BI83" si="268">BH70*20</f>
        <v>2.8000000000000003</v>
      </c>
      <c r="BJ70" s="2">
        <f t="shared" ref="BJ70:BJ83" si="269">BJ69+BI70</f>
        <v>4.92</v>
      </c>
      <c r="BK70" s="2">
        <f t="shared" si="239"/>
        <v>3.1800000000000015</v>
      </c>
      <c r="BM70">
        <v>105</v>
      </c>
      <c r="BN70">
        <v>30</v>
      </c>
      <c r="BO70" s="3">
        <v>0.252</v>
      </c>
      <c r="BP70" s="1">
        <f t="shared" ref="BP70:BP83" si="270">BO70*20</f>
        <v>5.04</v>
      </c>
      <c r="BQ70" s="2">
        <f t="shared" ref="BQ70:BQ83" si="271">BQ69+BP70</f>
        <v>9.4</v>
      </c>
      <c r="BR70" s="2">
        <f t="shared" si="240"/>
        <v>-4.4800000000000004</v>
      </c>
      <c r="BS70" s="3"/>
      <c r="BT70">
        <v>105</v>
      </c>
      <c r="BU70">
        <v>30</v>
      </c>
      <c r="BV70" s="3">
        <v>0.192</v>
      </c>
      <c r="BW70" s="1">
        <f t="shared" ref="BW70:BW83" si="272">BV70*20</f>
        <v>3.84</v>
      </c>
      <c r="BX70" s="2">
        <f t="shared" ref="BX70:BX83" si="273">BX69+BW70</f>
        <v>7.12</v>
      </c>
      <c r="BY70" s="2">
        <f t="shared" si="241"/>
        <v>2.2800000000000002</v>
      </c>
      <c r="CA70">
        <v>105</v>
      </c>
      <c r="CB70">
        <v>30</v>
      </c>
      <c r="CC70" s="3">
        <v>0.17799999999999999</v>
      </c>
      <c r="CD70" s="1">
        <f t="shared" ref="CD70:CD83" si="274">CC70*20</f>
        <v>3.5599999999999996</v>
      </c>
      <c r="CE70" s="2">
        <f t="shared" ref="CE70:CE83" si="275">CE69+CD70</f>
        <v>6.3599999999999994</v>
      </c>
      <c r="CF70" s="2">
        <f t="shared" si="242"/>
        <v>0.76000000000000068</v>
      </c>
      <c r="CH70">
        <v>105</v>
      </c>
      <c r="CI70">
        <v>30</v>
      </c>
      <c r="CJ70" s="3">
        <v>0.248</v>
      </c>
      <c r="CK70" s="1">
        <f t="shared" ref="CK70:CK83" si="276">CJ70*20</f>
        <v>4.96</v>
      </c>
      <c r="CL70" s="2">
        <f t="shared" ref="CL70:CL83" si="277">CL69+CK70</f>
        <v>9.76</v>
      </c>
      <c r="CM70" s="2">
        <f t="shared" si="243"/>
        <v>-3.4000000000000004</v>
      </c>
      <c r="CO70">
        <v>105</v>
      </c>
      <c r="CP70">
        <v>30</v>
      </c>
      <c r="CQ70" s="3">
        <v>0.183</v>
      </c>
      <c r="CR70" s="1">
        <f t="shared" ref="CR70:CR83" si="278">CQ70*20</f>
        <v>3.66</v>
      </c>
      <c r="CS70" s="2">
        <f t="shared" ref="CS70:CS83" si="279">CS69+CR70</f>
        <v>7.2</v>
      </c>
      <c r="CT70" s="2">
        <f t="shared" si="244"/>
        <v>2.5599999999999996</v>
      </c>
      <c r="CV70">
        <v>105</v>
      </c>
      <c r="CW70">
        <v>30</v>
      </c>
      <c r="CX70" s="3">
        <v>0.27900000000000003</v>
      </c>
      <c r="CY70" s="1">
        <f t="shared" ref="CY70:CY83" si="280">CX70*20</f>
        <v>5.58</v>
      </c>
      <c r="CZ70" s="2">
        <f t="shared" ref="CZ70:CZ83" si="281">CZ69+CY70</f>
        <v>10.88</v>
      </c>
      <c r="DA70" s="2">
        <f t="shared" si="245"/>
        <v>-3.6800000000000006</v>
      </c>
      <c r="DC70">
        <v>105</v>
      </c>
      <c r="DD70">
        <v>30</v>
      </c>
      <c r="DE70" s="3">
        <v>0.192</v>
      </c>
      <c r="DF70" s="1">
        <f t="shared" ref="DF70:DF83" si="282">DE70*20</f>
        <v>3.84</v>
      </c>
      <c r="DG70" s="2">
        <f t="shared" ref="DG70:DG83" si="283">DG69+DF70</f>
        <v>7.02</v>
      </c>
      <c r="DH70" s="2">
        <f t="shared" si="246"/>
        <v>3.8600000000000012</v>
      </c>
      <c r="DJ70">
        <v>105</v>
      </c>
      <c r="DK70">
        <v>30</v>
      </c>
      <c r="DL70" s="3">
        <v>0.26100000000000001</v>
      </c>
      <c r="DM70" s="1">
        <f t="shared" ref="DM70:DM83" si="284">DL70*20</f>
        <v>5.2200000000000006</v>
      </c>
      <c r="DN70" s="2">
        <f t="shared" ref="DN70:DN83" si="285">DN69+DM70</f>
        <v>9.8800000000000008</v>
      </c>
      <c r="DO70" s="2">
        <f t="shared" si="247"/>
        <v>-2.8600000000000012</v>
      </c>
      <c r="DQ70">
        <v>105</v>
      </c>
      <c r="DR70">
        <v>30</v>
      </c>
      <c r="DS70" s="3">
        <v>0.19700000000000001</v>
      </c>
      <c r="DT70" s="1">
        <f t="shared" ref="DT70:DT83" si="286">DS70*20</f>
        <v>3.9400000000000004</v>
      </c>
      <c r="DU70" s="2">
        <f t="shared" ref="DU70:DU83" si="287">DU69+DT70</f>
        <v>7.38</v>
      </c>
      <c r="DV70" s="2">
        <f t="shared" si="248"/>
        <v>2.5000000000000009</v>
      </c>
      <c r="DX70">
        <v>105</v>
      </c>
      <c r="DY70">
        <v>30</v>
      </c>
      <c r="DZ70" s="3">
        <v>0.16800000000000001</v>
      </c>
      <c r="EA70" s="1">
        <f t="shared" ref="EA70:EA83" si="288">DZ70*20</f>
        <v>3.3600000000000003</v>
      </c>
      <c r="EB70" s="2">
        <f t="shared" ref="EB70:EB83" si="289">EB69+EA70</f>
        <v>6</v>
      </c>
      <c r="EC70" s="2">
        <f t="shared" si="249"/>
        <v>1.38</v>
      </c>
      <c r="EE70">
        <v>105</v>
      </c>
      <c r="EF70">
        <v>30</v>
      </c>
      <c r="EG70" s="3">
        <v>0.159</v>
      </c>
      <c r="EH70" s="1">
        <f t="shared" ref="EH70:EH83" si="290">EG70*20</f>
        <v>3.18</v>
      </c>
      <c r="EI70" s="2">
        <f t="shared" ref="EI70:EI83" si="291">EI69+EH70</f>
        <v>5.9600000000000009</v>
      </c>
      <c r="EJ70" s="2">
        <f t="shared" si="250"/>
        <v>3.9999999999999147E-2</v>
      </c>
    </row>
    <row r="71" spans="2:140" x14ac:dyDescent="0.25">
      <c r="B71">
        <v>105</v>
      </c>
      <c r="C71">
        <v>50</v>
      </c>
      <c r="D71" s="3">
        <v>0.218</v>
      </c>
      <c r="E71" s="1">
        <f t="shared" si="251"/>
        <v>4.3600000000000003</v>
      </c>
      <c r="F71" s="2">
        <f t="shared" si="252"/>
        <v>12.14</v>
      </c>
      <c r="I71">
        <v>105</v>
      </c>
      <c r="J71">
        <v>50</v>
      </c>
      <c r="K71" s="3">
        <v>0.247</v>
      </c>
      <c r="L71" s="1">
        <f t="shared" si="253"/>
        <v>4.9399999999999995</v>
      </c>
      <c r="M71" s="2">
        <f t="shared" si="254"/>
        <v>14.639999999999999</v>
      </c>
      <c r="N71" s="2">
        <f t="shared" si="255"/>
        <v>-2.4999999999999982</v>
      </c>
      <c r="O71" s="2"/>
      <c r="P71">
        <v>105</v>
      </c>
      <c r="Q71">
        <v>50</v>
      </c>
      <c r="R71" s="3">
        <v>0.222</v>
      </c>
      <c r="S71" s="1">
        <f t="shared" si="256"/>
        <v>4.4400000000000004</v>
      </c>
      <c r="T71" s="2">
        <f t="shared" si="257"/>
        <v>10.36</v>
      </c>
      <c r="U71" s="2">
        <f t="shared" si="233"/>
        <v>4.2799999999999994</v>
      </c>
      <c r="W71">
        <v>105</v>
      </c>
      <c r="X71">
        <v>50</v>
      </c>
      <c r="Y71" s="3">
        <v>0.23300000000000001</v>
      </c>
      <c r="Z71" s="1">
        <f t="shared" si="258"/>
        <v>4.66</v>
      </c>
      <c r="AA71" s="2">
        <f t="shared" si="259"/>
        <v>12.74</v>
      </c>
      <c r="AB71" s="2">
        <f t="shared" si="234"/>
        <v>-2.3800000000000008</v>
      </c>
      <c r="AD71">
        <v>105</v>
      </c>
      <c r="AE71">
        <v>50</v>
      </c>
      <c r="AF71" s="3">
        <v>0.19500000000000001</v>
      </c>
      <c r="AG71" s="1">
        <f t="shared" si="260"/>
        <v>3.9000000000000004</v>
      </c>
      <c r="AH71" s="2">
        <f t="shared" si="261"/>
        <v>9.1</v>
      </c>
      <c r="AI71" s="2">
        <f t="shared" si="235"/>
        <v>3.6400000000000006</v>
      </c>
      <c r="AK71">
        <v>105</v>
      </c>
      <c r="AL71">
        <v>50</v>
      </c>
      <c r="AM71" s="3">
        <v>0.24</v>
      </c>
      <c r="AN71" s="1">
        <f t="shared" si="262"/>
        <v>4.8</v>
      </c>
      <c r="AO71" s="2">
        <f t="shared" si="263"/>
        <v>13.719999999999999</v>
      </c>
      <c r="AP71" s="2">
        <f t="shared" si="236"/>
        <v>-4.6199999999999992</v>
      </c>
      <c r="AR71">
        <v>105</v>
      </c>
      <c r="AS71">
        <v>50</v>
      </c>
      <c r="AT71" s="3">
        <v>0.20799999999999999</v>
      </c>
      <c r="AU71" s="1">
        <f t="shared" si="264"/>
        <v>4.16</v>
      </c>
      <c r="AV71" s="2">
        <f t="shared" si="265"/>
        <v>10.780000000000001</v>
      </c>
      <c r="AW71" s="2">
        <f t="shared" si="237"/>
        <v>2.9399999999999977</v>
      </c>
      <c r="AY71">
        <v>105</v>
      </c>
      <c r="AZ71">
        <v>50</v>
      </c>
      <c r="BA71" s="3">
        <v>0.219</v>
      </c>
      <c r="BB71" s="1">
        <f t="shared" si="266"/>
        <v>4.38</v>
      </c>
      <c r="BC71" s="2">
        <f t="shared" si="267"/>
        <v>12.48</v>
      </c>
      <c r="BD71" s="2">
        <f t="shared" si="238"/>
        <v>-1.6999999999999993</v>
      </c>
      <c r="BF71">
        <v>105</v>
      </c>
      <c r="BG71">
        <v>50</v>
      </c>
      <c r="BH71" s="3">
        <v>0.13400000000000001</v>
      </c>
      <c r="BI71" s="1">
        <f t="shared" si="268"/>
        <v>2.68</v>
      </c>
      <c r="BJ71" s="2">
        <f t="shared" si="269"/>
        <v>7.6</v>
      </c>
      <c r="BK71" s="2">
        <f t="shared" si="239"/>
        <v>4.8800000000000008</v>
      </c>
      <c r="BM71">
        <v>105</v>
      </c>
      <c r="BN71">
        <v>50</v>
      </c>
      <c r="BO71" s="3">
        <v>0.24299999999999999</v>
      </c>
      <c r="BP71" s="1">
        <f t="shared" si="270"/>
        <v>4.8599999999999994</v>
      </c>
      <c r="BQ71" s="2">
        <f t="shared" si="271"/>
        <v>14.26</v>
      </c>
      <c r="BR71" s="2">
        <f t="shared" si="240"/>
        <v>-6.66</v>
      </c>
      <c r="BS71" s="3"/>
      <c r="BT71">
        <v>105</v>
      </c>
      <c r="BU71">
        <v>50</v>
      </c>
      <c r="BV71" s="3">
        <v>0.19</v>
      </c>
      <c r="BW71" s="1">
        <f t="shared" si="272"/>
        <v>3.8</v>
      </c>
      <c r="BX71" s="2">
        <f t="shared" si="273"/>
        <v>10.92</v>
      </c>
      <c r="BY71" s="2">
        <f t="shared" si="241"/>
        <v>3.34</v>
      </c>
      <c r="CA71">
        <v>105</v>
      </c>
      <c r="CB71">
        <v>50</v>
      </c>
      <c r="CC71" s="3">
        <v>0.17399999999999999</v>
      </c>
      <c r="CD71" s="1">
        <f t="shared" si="274"/>
        <v>3.4799999999999995</v>
      </c>
      <c r="CE71" s="2">
        <f t="shared" si="275"/>
        <v>9.84</v>
      </c>
      <c r="CF71" s="2">
        <f t="shared" si="242"/>
        <v>1.08</v>
      </c>
      <c r="CH71">
        <v>105</v>
      </c>
      <c r="CI71">
        <v>50</v>
      </c>
      <c r="CJ71" s="3">
        <v>0.247</v>
      </c>
      <c r="CK71" s="1">
        <f t="shared" si="276"/>
        <v>4.9399999999999995</v>
      </c>
      <c r="CL71" s="2">
        <f t="shared" si="277"/>
        <v>14.7</v>
      </c>
      <c r="CM71" s="2">
        <f t="shared" si="243"/>
        <v>-4.8599999999999994</v>
      </c>
      <c r="CO71">
        <v>105</v>
      </c>
      <c r="CP71">
        <v>50</v>
      </c>
      <c r="CQ71" s="3">
        <v>0.16400000000000001</v>
      </c>
      <c r="CR71" s="1">
        <f t="shared" si="278"/>
        <v>3.2800000000000002</v>
      </c>
      <c r="CS71" s="2">
        <f t="shared" si="279"/>
        <v>10.48</v>
      </c>
      <c r="CT71" s="2">
        <f t="shared" si="244"/>
        <v>4.2199999999999989</v>
      </c>
      <c r="CV71">
        <v>105</v>
      </c>
      <c r="CW71">
        <v>50</v>
      </c>
      <c r="CX71" s="3">
        <v>0.27100000000000002</v>
      </c>
      <c r="CY71" s="1">
        <f t="shared" si="280"/>
        <v>5.42</v>
      </c>
      <c r="CZ71" s="2">
        <f t="shared" si="281"/>
        <v>16.3</v>
      </c>
      <c r="DA71" s="2">
        <f t="shared" si="245"/>
        <v>-5.82</v>
      </c>
      <c r="DC71">
        <v>105</v>
      </c>
      <c r="DD71">
        <v>50</v>
      </c>
      <c r="DE71" s="3">
        <v>0.19400000000000001</v>
      </c>
      <c r="DF71" s="1">
        <f t="shared" si="282"/>
        <v>3.88</v>
      </c>
      <c r="DG71" s="2">
        <f t="shared" si="283"/>
        <v>10.899999999999999</v>
      </c>
      <c r="DH71" s="2">
        <f t="shared" si="246"/>
        <v>5.4000000000000021</v>
      </c>
      <c r="DJ71">
        <v>105</v>
      </c>
      <c r="DK71">
        <v>50</v>
      </c>
      <c r="DL71" s="3">
        <v>0.254</v>
      </c>
      <c r="DM71" s="1">
        <f t="shared" si="284"/>
        <v>5.08</v>
      </c>
      <c r="DN71" s="2">
        <f t="shared" si="285"/>
        <v>14.96</v>
      </c>
      <c r="DO71" s="2">
        <f t="shared" si="247"/>
        <v>-4.0600000000000023</v>
      </c>
      <c r="DQ71">
        <v>105</v>
      </c>
      <c r="DR71">
        <v>50</v>
      </c>
      <c r="DS71" s="3">
        <v>0.19500000000000001</v>
      </c>
      <c r="DT71" s="1">
        <f t="shared" si="286"/>
        <v>3.9000000000000004</v>
      </c>
      <c r="DU71" s="2">
        <f t="shared" si="287"/>
        <v>11.280000000000001</v>
      </c>
      <c r="DV71" s="2">
        <f t="shared" si="248"/>
        <v>3.6799999999999997</v>
      </c>
      <c r="DX71">
        <v>105</v>
      </c>
      <c r="DY71">
        <v>50</v>
      </c>
      <c r="DZ71" s="3">
        <v>0.16400000000000001</v>
      </c>
      <c r="EA71" s="1">
        <f t="shared" si="288"/>
        <v>3.2800000000000002</v>
      </c>
      <c r="EB71" s="2">
        <f t="shared" si="289"/>
        <v>9.2800000000000011</v>
      </c>
      <c r="EC71" s="2">
        <f t="shared" si="249"/>
        <v>2</v>
      </c>
      <c r="EE71">
        <v>105</v>
      </c>
      <c r="EF71">
        <v>50</v>
      </c>
      <c r="EG71" s="3">
        <v>0.14799999999999999</v>
      </c>
      <c r="EH71" s="1">
        <f t="shared" si="290"/>
        <v>2.96</v>
      </c>
      <c r="EI71" s="2">
        <f t="shared" si="291"/>
        <v>8.9200000000000017</v>
      </c>
      <c r="EJ71" s="2">
        <f t="shared" si="250"/>
        <v>0.35999999999999943</v>
      </c>
    </row>
    <row r="72" spans="2:140" x14ac:dyDescent="0.25">
      <c r="B72">
        <v>105</v>
      </c>
      <c r="C72">
        <v>70</v>
      </c>
      <c r="D72" s="3">
        <v>0.20100000000000001</v>
      </c>
      <c r="E72" s="1">
        <f t="shared" si="251"/>
        <v>4.0200000000000005</v>
      </c>
      <c r="F72" s="2">
        <f t="shared" si="252"/>
        <v>16.16</v>
      </c>
      <c r="I72">
        <v>105</v>
      </c>
      <c r="J72">
        <v>70</v>
      </c>
      <c r="K72" s="3">
        <v>0.216</v>
      </c>
      <c r="L72" s="1">
        <f t="shared" si="253"/>
        <v>4.32</v>
      </c>
      <c r="M72" s="2">
        <f t="shared" si="254"/>
        <v>18.96</v>
      </c>
      <c r="N72" s="2">
        <f t="shared" si="255"/>
        <v>-2.8000000000000007</v>
      </c>
      <c r="O72" s="2"/>
      <c r="P72">
        <v>105</v>
      </c>
      <c r="Q72">
        <v>70</v>
      </c>
      <c r="R72" s="3">
        <v>0.20699999999999999</v>
      </c>
      <c r="S72" s="1">
        <f t="shared" si="256"/>
        <v>4.1399999999999997</v>
      </c>
      <c r="T72" s="2">
        <f t="shared" si="257"/>
        <v>14.5</v>
      </c>
      <c r="U72" s="2">
        <f t="shared" si="233"/>
        <v>4.4600000000000009</v>
      </c>
      <c r="W72">
        <v>105</v>
      </c>
      <c r="X72">
        <v>70</v>
      </c>
      <c r="Y72" s="3">
        <v>0.216</v>
      </c>
      <c r="Z72" s="1">
        <f t="shared" si="258"/>
        <v>4.32</v>
      </c>
      <c r="AA72" s="2">
        <f t="shared" si="259"/>
        <v>17.060000000000002</v>
      </c>
      <c r="AB72" s="2">
        <f t="shared" si="234"/>
        <v>-2.5600000000000023</v>
      </c>
      <c r="AD72">
        <v>105</v>
      </c>
      <c r="AE72">
        <v>70</v>
      </c>
      <c r="AF72" s="3">
        <v>0.189</v>
      </c>
      <c r="AG72" s="1">
        <f t="shared" si="260"/>
        <v>3.7800000000000002</v>
      </c>
      <c r="AH72" s="2">
        <f t="shared" si="261"/>
        <v>12.879999999999999</v>
      </c>
      <c r="AI72" s="2">
        <f t="shared" si="235"/>
        <v>4.1800000000000033</v>
      </c>
      <c r="AK72">
        <v>105</v>
      </c>
      <c r="AL72">
        <v>70</v>
      </c>
      <c r="AM72" s="3">
        <v>0.23400000000000001</v>
      </c>
      <c r="AN72" s="1">
        <f t="shared" si="262"/>
        <v>4.6800000000000006</v>
      </c>
      <c r="AO72" s="2">
        <f t="shared" si="263"/>
        <v>18.399999999999999</v>
      </c>
      <c r="AP72" s="2">
        <f t="shared" si="236"/>
        <v>-5.52</v>
      </c>
      <c r="AR72">
        <v>105</v>
      </c>
      <c r="AS72">
        <v>70</v>
      </c>
      <c r="AT72" s="3">
        <v>0.20200000000000001</v>
      </c>
      <c r="AU72" s="1">
        <f t="shared" si="264"/>
        <v>4.04</v>
      </c>
      <c r="AV72" s="2">
        <f t="shared" si="265"/>
        <v>14.82</v>
      </c>
      <c r="AW72" s="2">
        <f t="shared" si="237"/>
        <v>3.5799999999999983</v>
      </c>
      <c r="AY72">
        <v>105</v>
      </c>
      <c r="AZ72">
        <v>70</v>
      </c>
      <c r="BA72" s="3">
        <v>0.19700000000000001</v>
      </c>
      <c r="BB72" s="1">
        <f t="shared" si="266"/>
        <v>3.9400000000000004</v>
      </c>
      <c r="BC72" s="2">
        <f t="shared" si="267"/>
        <v>16.420000000000002</v>
      </c>
      <c r="BD72" s="2">
        <f t="shared" si="238"/>
        <v>-1.6000000000000014</v>
      </c>
      <c r="BF72">
        <v>105</v>
      </c>
      <c r="BG72">
        <v>70</v>
      </c>
      <c r="BH72" s="3">
        <v>0.14099999999999999</v>
      </c>
      <c r="BI72" s="1">
        <f t="shared" si="268"/>
        <v>2.82</v>
      </c>
      <c r="BJ72" s="2">
        <f t="shared" si="269"/>
        <v>10.42</v>
      </c>
      <c r="BK72" s="2">
        <f t="shared" si="239"/>
        <v>6.0000000000000018</v>
      </c>
      <c r="BM72">
        <v>105</v>
      </c>
      <c r="BN72">
        <v>70</v>
      </c>
      <c r="BO72" s="3">
        <v>0.22500000000000001</v>
      </c>
      <c r="BP72" s="1">
        <f t="shared" si="270"/>
        <v>4.5</v>
      </c>
      <c r="BQ72" s="2">
        <f t="shared" si="271"/>
        <v>18.759999999999998</v>
      </c>
      <c r="BR72" s="2">
        <f t="shared" si="240"/>
        <v>-8.3399999999999981</v>
      </c>
      <c r="BS72" s="3"/>
      <c r="BT72">
        <v>105</v>
      </c>
      <c r="BU72">
        <v>70</v>
      </c>
      <c r="BV72" s="3">
        <v>0.17499999999999999</v>
      </c>
      <c r="BW72" s="1">
        <f t="shared" si="272"/>
        <v>3.5</v>
      </c>
      <c r="BX72" s="2">
        <f t="shared" si="273"/>
        <v>14.42</v>
      </c>
      <c r="BY72" s="2">
        <f t="shared" si="241"/>
        <v>4.3399999999999981</v>
      </c>
      <c r="CA72">
        <v>105</v>
      </c>
      <c r="CB72">
        <v>70</v>
      </c>
      <c r="CC72" s="3">
        <v>0.153</v>
      </c>
      <c r="CD72" s="1">
        <f t="shared" si="274"/>
        <v>3.06</v>
      </c>
      <c r="CE72" s="2">
        <f t="shared" si="275"/>
        <v>12.9</v>
      </c>
      <c r="CF72" s="2">
        <f t="shared" si="242"/>
        <v>1.5199999999999996</v>
      </c>
      <c r="CH72">
        <v>105</v>
      </c>
      <c r="CI72">
        <v>70</v>
      </c>
      <c r="CJ72" s="3">
        <v>0.22700000000000001</v>
      </c>
      <c r="CK72" s="1">
        <f t="shared" si="276"/>
        <v>4.54</v>
      </c>
      <c r="CL72" s="2">
        <f t="shared" si="277"/>
        <v>19.239999999999998</v>
      </c>
      <c r="CM72" s="2">
        <f t="shared" si="243"/>
        <v>-6.3399999999999981</v>
      </c>
      <c r="CO72">
        <v>105</v>
      </c>
      <c r="CP72">
        <v>70</v>
      </c>
      <c r="CQ72" s="3">
        <v>0.17299999999999999</v>
      </c>
      <c r="CR72" s="1">
        <f t="shared" si="278"/>
        <v>3.46</v>
      </c>
      <c r="CS72" s="2">
        <f t="shared" si="279"/>
        <v>13.940000000000001</v>
      </c>
      <c r="CT72" s="2">
        <f t="shared" si="244"/>
        <v>5.2999999999999972</v>
      </c>
      <c r="CV72">
        <v>105</v>
      </c>
      <c r="CW72">
        <v>70</v>
      </c>
      <c r="CX72" s="3">
        <v>0.25</v>
      </c>
      <c r="CY72" s="1">
        <f t="shared" si="280"/>
        <v>5</v>
      </c>
      <c r="CZ72" s="2">
        <f t="shared" si="281"/>
        <v>21.3</v>
      </c>
      <c r="DA72" s="2">
        <f t="shared" si="245"/>
        <v>-7.3599999999999994</v>
      </c>
      <c r="DC72">
        <v>105</v>
      </c>
      <c r="DD72">
        <v>70</v>
      </c>
      <c r="DE72" s="3">
        <v>0.16900000000000001</v>
      </c>
      <c r="DF72" s="1">
        <f t="shared" si="282"/>
        <v>3.3800000000000003</v>
      </c>
      <c r="DG72" s="2">
        <f t="shared" si="283"/>
        <v>14.28</v>
      </c>
      <c r="DH72" s="2">
        <f t="shared" si="246"/>
        <v>7.0200000000000014</v>
      </c>
      <c r="DJ72">
        <v>105</v>
      </c>
      <c r="DK72">
        <v>70</v>
      </c>
      <c r="DL72" s="3">
        <v>0.24199999999999999</v>
      </c>
      <c r="DM72" s="1">
        <f t="shared" si="284"/>
        <v>4.84</v>
      </c>
      <c r="DN72" s="2">
        <f t="shared" si="285"/>
        <v>19.8</v>
      </c>
      <c r="DO72" s="2">
        <f t="shared" si="247"/>
        <v>-5.5200000000000014</v>
      </c>
      <c r="DQ72">
        <v>105</v>
      </c>
      <c r="DR72">
        <v>70</v>
      </c>
      <c r="DS72" s="3">
        <v>0.18</v>
      </c>
      <c r="DT72" s="1">
        <f t="shared" si="286"/>
        <v>3.5999999999999996</v>
      </c>
      <c r="DU72" s="2">
        <f t="shared" si="287"/>
        <v>14.88</v>
      </c>
      <c r="DV72" s="2">
        <f t="shared" si="248"/>
        <v>4.92</v>
      </c>
      <c r="DX72">
        <v>105</v>
      </c>
      <c r="DY72">
        <v>70</v>
      </c>
      <c r="DZ72" s="3">
        <v>0.14499999999999999</v>
      </c>
      <c r="EA72" s="1">
        <f t="shared" si="288"/>
        <v>2.9</v>
      </c>
      <c r="EB72" s="2">
        <f t="shared" si="289"/>
        <v>12.180000000000001</v>
      </c>
      <c r="EC72" s="2">
        <f t="shared" si="249"/>
        <v>2.6999999999999993</v>
      </c>
      <c r="EE72">
        <v>105</v>
      </c>
      <c r="EF72">
        <v>70</v>
      </c>
      <c r="EG72" s="3">
        <v>0.13600000000000001</v>
      </c>
      <c r="EH72" s="1">
        <f t="shared" si="290"/>
        <v>2.72</v>
      </c>
      <c r="EI72" s="2">
        <f t="shared" si="291"/>
        <v>11.640000000000002</v>
      </c>
      <c r="EJ72" s="2">
        <f t="shared" si="250"/>
        <v>0.53999999999999915</v>
      </c>
    </row>
    <row r="73" spans="2:140" x14ac:dyDescent="0.25">
      <c r="B73">
        <v>105</v>
      </c>
      <c r="C73">
        <v>90</v>
      </c>
      <c r="D73" s="3">
        <v>0.19400000000000001</v>
      </c>
      <c r="E73" s="1">
        <f t="shared" si="251"/>
        <v>3.88</v>
      </c>
      <c r="F73" s="2">
        <f t="shared" si="252"/>
        <v>20.04</v>
      </c>
      <c r="I73">
        <v>105</v>
      </c>
      <c r="J73">
        <v>90</v>
      </c>
      <c r="K73" s="3">
        <v>0.224</v>
      </c>
      <c r="L73" s="1">
        <f t="shared" si="253"/>
        <v>4.4800000000000004</v>
      </c>
      <c r="M73" s="2">
        <f t="shared" si="254"/>
        <v>23.44</v>
      </c>
      <c r="N73" s="2">
        <f t="shared" si="255"/>
        <v>-3.4000000000000021</v>
      </c>
      <c r="O73" s="2"/>
      <c r="P73">
        <v>105</v>
      </c>
      <c r="Q73">
        <v>90</v>
      </c>
      <c r="R73" s="3">
        <v>0.20200000000000001</v>
      </c>
      <c r="S73" s="1">
        <f t="shared" si="256"/>
        <v>4.04</v>
      </c>
      <c r="T73" s="2">
        <f t="shared" si="257"/>
        <v>18.54</v>
      </c>
      <c r="U73" s="2">
        <f t="shared" si="233"/>
        <v>4.9000000000000021</v>
      </c>
      <c r="W73">
        <v>105</v>
      </c>
      <c r="X73">
        <v>90</v>
      </c>
      <c r="Y73" s="3">
        <v>0.20899999999999999</v>
      </c>
      <c r="Z73" s="1">
        <f t="shared" si="258"/>
        <v>4.18</v>
      </c>
      <c r="AA73" s="2">
        <f t="shared" si="259"/>
        <v>21.240000000000002</v>
      </c>
      <c r="AB73" s="2">
        <f t="shared" si="234"/>
        <v>-2.7000000000000028</v>
      </c>
      <c r="AD73">
        <v>105</v>
      </c>
      <c r="AE73">
        <v>90</v>
      </c>
      <c r="AF73" s="3">
        <v>0.192</v>
      </c>
      <c r="AG73" s="1">
        <f t="shared" si="260"/>
        <v>3.84</v>
      </c>
      <c r="AH73" s="2">
        <f t="shared" si="261"/>
        <v>16.72</v>
      </c>
      <c r="AI73" s="2">
        <f t="shared" si="235"/>
        <v>4.5200000000000031</v>
      </c>
      <c r="AK73">
        <v>105</v>
      </c>
      <c r="AL73">
        <v>90</v>
      </c>
      <c r="AM73" s="3">
        <v>0.22900000000000001</v>
      </c>
      <c r="AN73" s="1">
        <f t="shared" si="262"/>
        <v>4.58</v>
      </c>
      <c r="AO73" s="2">
        <f t="shared" si="263"/>
        <v>22.979999999999997</v>
      </c>
      <c r="AP73" s="2">
        <f t="shared" si="236"/>
        <v>-6.259999999999998</v>
      </c>
      <c r="AR73">
        <v>105</v>
      </c>
      <c r="AS73">
        <v>90</v>
      </c>
      <c r="AT73" s="3">
        <v>0.20799999999999999</v>
      </c>
      <c r="AU73" s="1">
        <f t="shared" si="264"/>
        <v>4.16</v>
      </c>
      <c r="AV73" s="2">
        <f t="shared" si="265"/>
        <v>18.98</v>
      </c>
      <c r="AW73" s="2">
        <f t="shared" si="237"/>
        <v>3.9999999999999964</v>
      </c>
      <c r="AY73">
        <v>105</v>
      </c>
      <c r="AZ73">
        <v>90</v>
      </c>
      <c r="BA73" s="3">
        <v>0.20699999999999999</v>
      </c>
      <c r="BB73" s="1">
        <f t="shared" si="266"/>
        <v>4.1399999999999997</v>
      </c>
      <c r="BC73" s="2">
        <f t="shared" si="267"/>
        <v>20.560000000000002</v>
      </c>
      <c r="BD73" s="2">
        <f t="shared" si="238"/>
        <v>-1.5800000000000018</v>
      </c>
      <c r="BF73">
        <v>105</v>
      </c>
      <c r="BG73">
        <v>90</v>
      </c>
      <c r="BH73" s="3">
        <v>0.185</v>
      </c>
      <c r="BI73" s="1">
        <f t="shared" si="268"/>
        <v>3.7</v>
      </c>
      <c r="BJ73" s="2">
        <f t="shared" si="269"/>
        <v>14.120000000000001</v>
      </c>
      <c r="BK73" s="2">
        <f t="shared" si="239"/>
        <v>6.4400000000000013</v>
      </c>
      <c r="BM73">
        <v>105</v>
      </c>
      <c r="BN73">
        <v>90</v>
      </c>
      <c r="BO73" s="3">
        <v>0.221</v>
      </c>
      <c r="BP73" s="1">
        <f t="shared" si="270"/>
        <v>4.42</v>
      </c>
      <c r="BQ73" s="2">
        <f t="shared" si="271"/>
        <v>23.18</v>
      </c>
      <c r="BR73" s="2">
        <f t="shared" si="240"/>
        <v>-9.0599999999999987</v>
      </c>
      <c r="BS73" s="3"/>
      <c r="BT73">
        <v>105</v>
      </c>
      <c r="BU73">
        <v>90</v>
      </c>
      <c r="BV73" s="3">
        <v>0.19400000000000001</v>
      </c>
      <c r="BW73" s="1">
        <f t="shared" si="272"/>
        <v>3.88</v>
      </c>
      <c r="BX73" s="2">
        <f t="shared" si="273"/>
        <v>18.3</v>
      </c>
      <c r="BY73" s="2">
        <f t="shared" si="241"/>
        <v>4.879999999999999</v>
      </c>
      <c r="CA73">
        <v>105</v>
      </c>
      <c r="CB73">
        <v>90</v>
      </c>
      <c r="CC73" s="3">
        <v>0.185</v>
      </c>
      <c r="CD73" s="1">
        <f t="shared" si="274"/>
        <v>3.7</v>
      </c>
      <c r="CE73" s="2">
        <f t="shared" si="275"/>
        <v>16.600000000000001</v>
      </c>
      <c r="CF73" s="2">
        <f t="shared" si="242"/>
        <v>1.6999999999999993</v>
      </c>
      <c r="CH73">
        <v>105</v>
      </c>
      <c r="CI73">
        <v>90</v>
      </c>
      <c r="CJ73" s="3">
        <v>0.23699999999999999</v>
      </c>
      <c r="CK73" s="1">
        <f t="shared" si="276"/>
        <v>4.74</v>
      </c>
      <c r="CL73" s="2">
        <f t="shared" si="277"/>
        <v>23.979999999999997</v>
      </c>
      <c r="CM73" s="2">
        <f t="shared" si="243"/>
        <v>-7.3799999999999955</v>
      </c>
      <c r="CO73">
        <v>105</v>
      </c>
      <c r="CP73">
        <v>90</v>
      </c>
      <c r="CQ73" s="3">
        <v>0.218</v>
      </c>
      <c r="CR73" s="1">
        <f t="shared" si="278"/>
        <v>4.3600000000000003</v>
      </c>
      <c r="CS73" s="2">
        <f t="shared" si="279"/>
        <v>18.3</v>
      </c>
      <c r="CT73" s="2">
        <f t="shared" si="244"/>
        <v>5.6799999999999962</v>
      </c>
      <c r="CV73">
        <v>105</v>
      </c>
      <c r="CW73">
        <v>90</v>
      </c>
      <c r="CX73" s="3">
        <v>0.224</v>
      </c>
      <c r="CY73" s="1">
        <f t="shared" si="280"/>
        <v>4.4800000000000004</v>
      </c>
      <c r="CZ73" s="2">
        <f t="shared" si="281"/>
        <v>25.78</v>
      </c>
      <c r="DA73" s="2">
        <f t="shared" si="245"/>
        <v>-7.48</v>
      </c>
      <c r="DC73">
        <v>105</v>
      </c>
      <c r="DD73">
        <v>90</v>
      </c>
      <c r="DE73" s="3">
        <v>0.19600000000000001</v>
      </c>
      <c r="DF73" s="1">
        <f t="shared" si="282"/>
        <v>3.92</v>
      </c>
      <c r="DG73" s="2">
        <f t="shared" si="283"/>
        <v>18.2</v>
      </c>
      <c r="DH73" s="2">
        <f t="shared" si="246"/>
        <v>7.5800000000000018</v>
      </c>
      <c r="DJ73">
        <v>105</v>
      </c>
      <c r="DK73">
        <v>90</v>
      </c>
      <c r="DL73" s="3">
        <v>0.23899999999999999</v>
      </c>
      <c r="DM73" s="1">
        <f t="shared" si="284"/>
        <v>4.7799999999999994</v>
      </c>
      <c r="DN73" s="2">
        <f t="shared" si="285"/>
        <v>24.58</v>
      </c>
      <c r="DO73" s="2">
        <f t="shared" si="247"/>
        <v>-6.379999999999999</v>
      </c>
      <c r="DQ73">
        <v>105</v>
      </c>
      <c r="DR73">
        <v>90</v>
      </c>
      <c r="DS73" s="3">
        <v>0.20699999999999999</v>
      </c>
      <c r="DT73" s="1">
        <f t="shared" si="286"/>
        <v>4.1399999999999997</v>
      </c>
      <c r="DU73" s="2">
        <f t="shared" si="287"/>
        <v>19.02</v>
      </c>
      <c r="DV73" s="2">
        <f t="shared" si="248"/>
        <v>5.5599999999999987</v>
      </c>
      <c r="DX73">
        <v>105</v>
      </c>
      <c r="DY73">
        <v>90</v>
      </c>
      <c r="DZ73" s="3">
        <v>0.17799999999999999</v>
      </c>
      <c r="EA73" s="1">
        <f t="shared" si="288"/>
        <v>3.5599999999999996</v>
      </c>
      <c r="EB73" s="2">
        <f t="shared" si="289"/>
        <v>15.740000000000002</v>
      </c>
      <c r="EC73" s="2">
        <f t="shared" si="249"/>
        <v>3.2799999999999976</v>
      </c>
      <c r="EE73">
        <v>105</v>
      </c>
      <c r="EF73">
        <v>90</v>
      </c>
      <c r="EG73" s="3">
        <v>0.16</v>
      </c>
      <c r="EH73" s="1">
        <f t="shared" si="290"/>
        <v>3.2</v>
      </c>
      <c r="EI73" s="2">
        <f t="shared" si="291"/>
        <v>14.840000000000003</v>
      </c>
      <c r="EJ73" s="2">
        <f t="shared" si="250"/>
        <v>0.89999999999999858</v>
      </c>
    </row>
    <row r="74" spans="2:140" x14ac:dyDescent="0.25">
      <c r="B74">
        <v>105</v>
      </c>
      <c r="C74">
        <v>110</v>
      </c>
      <c r="D74" s="3">
        <v>0.24399999999999999</v>
      </c>
      <c r="E74" s="1">
        <f t="shared" si="251"/>
        <v>4.88</v>
      </c>
      <c r="F74" s="2">
        <f t="shared" si="252"/>
        <v>24.919999999999998</v>
      </c>
      <c r="I74">
        <v>105</v>
      </c>
      <c r="J74">
        <v>110</v>
      </c>
      <c r="K74" s="3">
        <v>0.26800000000000002</v>
      </c>
      <c r="L74" s="1">
        <f t="shared" si="253"/>
        <v>5.36</v>
      </c>
      <c r="M74" s="2">
        <f t="shared" si="254"/>
        <v>28.8</v>
      </c>
      <c r="N74" s="2">
        <f t="shared" si="255"/>
        <v>-3.8800000000000026</v>
      </c>
      <c r="O74" s="2"/>
      <c r="P74">
        <v>105</v>
      </c>
      <c r="Q74">
        <v>110</v>
      </c>
      <c r="R74" s="3">
        <v>0.247</v>
      </c>
      <c r="S74" s="1">
        <f t="shared" si="256"/>
        <v>4.9399999999999995</v>
      </c>
      <c r="T74" s="2">
        <f t="shared" si="257"/>
        <v>23.479999999999997</v>
      </c>
      <c r="U74" s="2">
        <f t="shared" si="233"/>
        <v>5.3200000000000038</v>
      </c>
      <c r="W74">
        <v>105</v>
      </c>
      <c r="X74">
        <v>110</v>
      </c>
      <c r="Y74" s="3">
        <v>0.248</v>
      </c>
      <c r="Z74" s="1">
        <f t="shared" si="258"/>
        <v>4.96</v>
      </c>
      <c r="AA74" s="2">
        <f t="shared" si="259"/>
        <v>26.200000000000003</v>
      </c>
      <c r="AB74" s="2">
        <f t="shared" si="234"/>
        <v>-2.720000000000006</v>
      </c>
      <c r="AD74">
        <v>105</v>
      </c>
      <c r="AE74">
        <v>110</v>
      </c>
      <c r="AF74" s="3">
        <v>0.24399999999999999</v>
      </c>
      <c r="AG74" s="1">
        <f t="shared" si="260"/>
        <v>4.88</v>
      </c>
      <c r="AH74" s="2">
        <f t="shared" si="261"/>
        <v>21.599999999999998</v>
      </c>
      <c r="AI74" s="2">
        <f t="shared" si="235"/>
        <v>4.600000000000005</v>
      </c>
      <c r="AK74">
        <v>105</v>
      </c>
      <c r="AL74">
        <v>110</v>
      </c>
      <c r="AM74" s="3">
        <v>0.26400000000000001</v>
      </c>
      <c r="AN74" s="1">
        <f t="shared" si="262"/>
        <v>5.28</v>
      </c>
      <c r="AO74" s="2">
        <f t="shared" si="263"/>
        <v>28.259999999999998</v>
      </c>
      <c r="AP74" s="2">
        <f t="shared" si="236"/>
        <v>-6.66</v>
      </c>
      <c r="AR74">
        <v>105</v>
      </c>
      <c r="AS74">
        <v>110</v>
      </c>
      <c r="AT74" s="3">
        <v>0.26600000000000001</v>
      </c>
      <c r="AU74" s="1">
        <f t="shared" si="264"/>
        <v>5.32</v>
      </c>
      <c r="AV74" s="2">
        <f t="shared" si="265"/>
        <v>24.3</v>
      </c>
      <c r="AW74" s="2">
        <f t="shared" si="237"/>
        <v>3.9599999999999973</v>
      </c>
      <c r="AY74">
        <v>105</v>
      </c>
      <c r="AZ74">
        <v>110</v>
      </c>
      <c r="BA74" s="3">
        <v>0.27100000000000002</v>
      </c>
      <c r="BB74" s="1">
        <f t="shared" si="266"/>
        <v>5.42</v>
      </c>
      <c r="BC74" s="2">
        <f t="shared" si="267"/>
        <v>25.980000000000004</v>
      </c>
      <c r="BD74" s="2">
        <f t="shared" si="238"/>
        <v>-1.6800000000000033</v>
      </c>
      <c r="BF74">
        <v>105</v>
      </c>
      <c r="BG74">
        <v>110</v>
      </c>
      <c r="BH74" s="3">
        <v>0.252</v>
      </c>
      <c r="BI74" s="1">
        <f t="shared" si="268"/>
        <v>5.04</v>
      </c>
      <c r="BJ74" s="2">
        <f t="shared" si="269"/>
        <v>19.16</v>
      </c>
      <c r="BK74" s="2">
        <f t="shared" si="239"/>
        <v>6.8200000000000038</v>
      </c>
      <c r="BM74">
        <v>105</v>
      </c>
      <c r="BN74">
        <v>110</v>
      </c>
      <c r="BO74" s="3">
        <v>0.26500000000000001</v>
      </c>
      <c r="BP74" s="1">
        <f t="shared" si="270"/>
        <v>5.3000000000000007</v>
      </c>
      <c r="BQ74" s="2">
        <f t="shared" si="271"/>
        <v>28.48</v>
      </c>
      <c r="BR74" s="2">
        <f t="shared" si="240"/>
        <v>-9.32</v>
      </c>
      <c r="BS74" s="3"/>
      <c r="BT74">
        <v>105</v>
      </c>
      <c r="BU74">
        <v>110</v>
      </c>
      <c r="BV74" s="3">
        <v>0.26</v>
      </c>
      <c r="BW74" s="1">
        <f t="shared" si="272"/>
        <v>5.2</v>
      </c>
      <c r="BX74" s="2">
        <f t="shared" si="273"/>
        <v>23.5</v>
      </c>
      <c r="BY74" s="2">
        <f t="shared" si="241"/>
        <v>4.9800000000000004</v>
      </c>
      <c r="CA74">
        <v>105</v>
      </c>
      <c r="CB74">
        <v>110</v>
      </c>
      <c r="CC74" s="3">
        <v>0.26900000000000002</v>
      </c>
      <c r="CD74" s="1">
        <f t="shared" si="274"/>
        <v>5.3800000000000008</v>
      </c>
      <c r="CE74" s="2">
        <f t="shared" si="275"/>
        <v>21.980000000000004</v>
      </c>
      <c r="CF74" s="2">
        <f t="shared" si="242"/>
        <v>1.519999999999996</v>
      </c>
      <c r="CH74">
        <v>105</v>
      </c>
      <c r="CI74">
        <v>110</v>
      </c>
      <c r="CJ74" s="3">
        <v>0.29299999999999998</v>
      </c>
      <c r="CK74" s="1">
        <f t="shared" si="276"/>
        <v>5.8599999999999994</v>
      </c>
      <c r="CL74" s="2">
        <f t="shared" si="277"/>
        <v>29.839999999999996</v>
      </c>
      <c r="CM74" s="2">
        <f t="shared" si="243"/>
        <v>-7.8599999999999923</v>
      </c>
      <c r="CO74">
        <v>105</v>
      </c>
      <c r="CP74">
        <v>110</v>
      </c>
      <c r="CQ74" s="3">
        <v>0.27300000000000002</v>
      </c>
      <c r="CR74" s="1">
        <f t="shared" si="278"/>
        <v>5.4600000000000009</v>
      </c>
      <c r="CS74" s="2">
        <f t="shared" si="279"/>
        <v>23.76</v>
      </c>
      <c r="CT74" s="2">
        <f t="shared" si="244"/>
        <v>6.0799999999999947</v>
      </c>
      <c r="CV74">
        <v>105</v>
      </c>
      <c r="CW74">
        <v>110</v>
      </c>
      <c r="CX74" s="3">
        <v>0.27400000000000002</v>
      </c>
      <c r="CY74" s="1">
        <f t="shared" si="280"/>
        <v>5.48</v>
      </c>
      <c r="CZ74" s="2">
        <f t="shared" si="281"/>
        <v>31.26</v>
      </c>
      <c r="DA74" s="2">
        <f t="shared" si="245"/>
        <v>-7.5</v>
      </c>
      <c r="DC74">
        <v>105</v>
      </c>
      <c r="DD74">
        <v>110</v>
      </c>
      <c r="DE74" s="3">
        <v>0.25800000000000001</v>
      </c>
      <c r="DF74" s="1">
        <f t="shared" si="282"/>
        <v>5.16</v>
      </c>
      <c r="DG74" s="2">
        <f t="shared" si="283"/>
        <v>23.36</v>
      </c>
      <c r="DH74" s="2">
        <f t="shared" si="246"/>
        <v>7.9000000000000021</v>
      </c>
      <c r="DJ74">
        <v>105</v>
      </c>
      <c r="DK74">
        <v>110</v>
      </c>
      <c r="DL74" s="3">
        <v>0.28399999999999997</v>
      </c>
      <c r="DM74" s="1">
        <f t="shared" si="284"/>
        <v>5.68</v>
      </c>
      <c r="DN74" s="2">
        <f t="shared" si="285"/>
        <v>30.259999999999998</v>
      </c>
      <c r="DO74" s="2">
        <f t="shared" si="247"/>
        <v>-6.8999999999999986</v>
      </c>
      <c r="DQ74">
        <v>105</v>
      </c>
      <c r="DR74">
        <v>110</v>
      </c>
      <c r="DS74" s="3">
        <v>0.27600000000000002</v>
      </c>
      <c r="DT74" s="1">
        <f t="shared" si="286"/>
        <v>5.5200000000000005</v>
      </c>
      <c r="DU74" s="2">
        <f t="shared" si="287"/>
        <v>24.54</v>
      </c>
      <c r="DV74" s="2">
        <f t="shared" si="248"/>
        <v>5.7199999999999989</v>
      </c>
      <c r="DX74">
        <v>105</v>
      </c>
      <c r="DY74">
        <v>110</v>
      </c>
      <c r="DZ74" s="3">
        <v>0.25600000000000001</v>
      </c>
      <c r="EA74" s="1">
        <f t="shared" si="288"/>
        <v>5.12</v>
      </c>
      <c r="EB74" s="2">
        <f t="shared" si="289"/>
        <v>20.860000000000003</v>
      </c>
      <c r="EC74" s="2">
        <f t="shared" si="249"/>
        <v>3.6799999999999962</v>
      </c>
      <c r="EE74">
        <v>105</v>
      </c>
      <c r="EF74">
        <v>110</v>
      </c>
      <c r="EG74" s="3">
        <v>0.24099999999999999</v>
      </c>
      <c r="EH74" s="1">
        <f t="shared" si="290"/>
        <v>4.82</v>
      </c>
      <c r="EI74" s="2">
        <f t="shared" si="291"/>
        <v>19.660000000000004</v>
      </c>
      <c r="EJ74" s="2">
        <f t="shared" si="250"/>
        <v>1.1999999999999993</v>
      </c>
    </row>
    <row r="75" spans="2:140" x14ac:dyDescent="0.25">
      <c r="B75">
        <v>105</v>
      </c>
      <c r="C75">
        <v>130</v>
      </c>
      <c r="D75" s="3">
        <v>0.25</v>
      </c>
      <c r="E75" s="1">
        <f t="shared" si="251"/>
        <v>5</v>
      </c>
      <c r="F75" s="2">
        <f t="shared" si="252"/>
        <v>29.919999999999998</v>
      </c>
      <c r="I75">
        <v>105</v>
      </c>
      <c r="J75">
        <v>130</v>
      </c>
      <c r="K75" s="3">
        <v>0.246</v>
      </c>
      <c r="L75" s="1">
        <f t="shared" si="253"/>
        <v>4.92</v>
      </c>
      <c r="M75" s="2">
        <f t="shared" si="254"/>
        <v>33.72</v>
      </c>
      <c r="N75" s="2">
        <f t="shared" si="255"/>
        <v>-3.8000000000000007</v>
      </c>
      <c r="O75" s="2"/>
      <c r="P75">
        <v>105</v>
      </c>
      <c r="Q75">
        <v>130</v>
      </c>
      <c r="R75" s="3">
        <v>0.251</v>
      </c>
      <c r="S75" s="1">
        <f t="shared" si="256"/>
        <v>5.0199999999999996</v>
      </c>
      <c r="T75" s="2">
        <f t="shared" si="257"/>
        <v>28.499999999999996</v>
      </c>
      <c r="U75" s="2">
        <f t="shared" si="233"/>
        <v>5.2200000000000024</v>
      </c>
      <c r="W75">
        <v>105</v>
      </c>
      <c r="X75">
        <v>130</v>
      </c>
      <c r="Y75" s="3">
        <v>0.245</v>
      </c>
      <c r="Z75" s="1">
        <f t="shared" si="258"/>
        <v>4.9000000000000004</v>
      </c>
      <c r="AA75" s="2">
        <f t="shared" si="259"/>
        <v>31.1</v>
      </c>
      <c r="AB75" s="2">
        <f t="shared" si="234"/>
        <v>-2.600000000000005</v>
      </c>
      <c r="AD75">
        <v>105</v>
      </c>
      <c r="AE75">
        <v>130</v>
      </c>
      <c r="AF75" s="3">
        <v>0.24199999999999999</v>
      </c>
      <c r="AG75" s="1">
        <f t="shared" si="260"/>
        <v>4.84</v>
      </c>
      <c r="AH75" s="2">
        <f t="shared" si="261"/>
        <v>26.439999999999998</v>
      </c>
      <c r="AI75" s="2">
        <f t="shared" si="235"/>
        <v>4.6600000000000037</v>
      </c>
      <c r="AK75">
        <v>105</v>
      </c>
      <c r="AL75">
        <v>130</v>
      </c>
      <c r="AM75" s="3">
        <v>0.26500000000000001</v>
      </c>
      <c r="AN75" s="1">
        <f t="shared" si="262"/>
        <v>5.3000000000000007</v>
      </c>
      <c r="AO75" s="2">
        <f t="shared" si="263"/>
        <v>33.56</v>
      </c>
      <c r="AP75" s="2">
        <f t="shared" si="236"/>
        <v>-7.1200000000000045</v>
      </c>
      <c r="AR75">
        <v>105</v>
      </c>
      <c r="AS75">
        <v>130</v>
      </c>
      <c r="AT75" s="3">
        <v>0.26300000000000001</v>
      </c>
      <c r="AU75" s="1">
        <f t="shared" si="264"/>
        <v>5.26</v>
      </c>
      <c r="AV75" s="2">
        <f t="shared" si="265"/>
        <v>29.560000000000002</v>
      </c>
      <c r="AW75" s="2">
        <f t="shared" si="237"/>
        <v>4</v>
      </c>
      <c r="AY75">
        <v>105</v>
      </c>
      <c r="AZ75">
        <v>130</v>
      </c>
      <c r="BA75" s="3">
        <v>0.26</v>
      </c>
      <c r="BB75" s="1">
        <f t="shared" si="266"/>
        <v>5.2</v>
      </c>
      <c r="BC75" s="2">
        <f t="shared" si="267"/>
        <v>31.180000000000003</v>
      </c>
      <c r="BD75" s="2">
        <f t="shared" si="238"/>
        <v>-1.620000000000001</v>
      </c>
      <c r="BF75">
        <v>105</v>
      </c>
      <c r="BG75">
        <v>130</v>
      </c>
      <c r="BH75" s="3">
        <v>0.25900000000000001</v>
      </c>
      <c r="BI75" s="1">
        <f t="shared" si="268"/>
        <v>5.18</v>
      </c>
      <c r="BJ75" s="2">
        <f t="shared" si="269"/>
        <v>24.34</v>
      </c>
      <c r="BK75" s="2">
        <f t="shared" si="239"/>
        <v>6.8400000000000034</v>
      </c>
      <c r="BM75">
        <v>105</v>
      </c>
      <c r="BN75">
        <v>130</v>
      </c>
      <c r="BO75" s="3">
        <v>0.25900000000000001</v>
      </c>
      <c r="BP75" s="1">
        <f t="shared" si="270"/>
        <v>5.18</v>
      </c>
      <c r="BQ75" s="2">
        <f t="shared" si="271"/>
        <v>33.659999999999997</v>
      </c>
      <c r="BR75" s="2">
        <f t="shared" si="240"/>
        <v>-9.3199999999999967</v>
      </c>
      <c r="BS75" s="3"/>
      <c r="BT75">
        <v>105</v>
      </c>
      <c r="BU75">
        <v>130</v>
      </c>
      <c r="BV75" s="3">
        <v>0.248</v>
      </c>
      <c r="BW75" s="1">
        <f t="shared" si="272"/>
        <v>4.96</v>
      </c>
      <c r="BX75" s="2">
        <f t="shared" si="273"/>
        <v>28.46</v>
      </c>
      <c r="BY75" s="2">
        <f t="shared" si="241"/>
        <v>5.1999999999999957</v>
      </c>
      <c r="CA75">
        <v>105</v>
      </c>
      <c r="CB75">
        <v>130</v>
      </c>
      <c r="CC75" s="3">
        <v>0.254</v>
      </c>
      <c r="CD75" s="1">
        <f t="shared" si="274"/>
        <v>5.08</v>
      </c>
      <c r="CE75" s="2">
        <f t="shared" si="275"/>
        <v>27.060000000000002</v>
      </c>
      <c r="CF75" s="2">
        <f t="shared" si="242"/>
        <v>1.3999999999999986</v>
      </c>
      <c r="CH75">
        <v>105</v>
      </c>
      <c r="CI75">
        <v>130</v>
      </c>
      <c r="CJ75" s="3">
        <v>0.26100000000000001</v>
      </c>
      <c r="CK75" s="1">
        <f t="shared" si="276"/>
        <v>5.2200000000000006</v>
      </c>
      <c r="CL75" s="2">
        <f t="shared" si="277"/>
        <v>35.059999999999995</v>
      </c>
      <c r="CM75" s="2">
        <f t="shared" si="243"/>
        <v>-7.9999999999999929</v>
      </c>
      <c r="CO75">
        <v>105</v>
      </c>
      <c r="CP75">
        <v>130</v>
      </c>
      <c r="CQ75" s="3">
        <v>0.24099999999999999</v>
      </c>
      <c r="CR75" s="1">
        <f t="shared" si="278"/>
        <v>4.82</v>
      </c>
      <c r="CS75" s="2">
        <f t="shared" si="279"/>
        <v>28.580000000000002</v>
      </c>
      <c r="CT75" s="2">
        <f t="shared" si="244"/>
        <v>6.4799999999999933</v>
      </c>
      <c r="CV75">
        <v>105</v>
      </c>
      <c r="CW75">
        <v>130</v>
      </c>
      <c r="CX75" s="3">
        <v>0.25800000000000001</v>
      </c>
      <c r="CY75" s="1">
        <f t="shared" si="280"/>
        <v>5.16</v>
      </c>
      <c r="CZ75" s="2">
        <f t="shared" si="281"/>
        <v>36.42</v>
      </c>
      <c r="DA75" s="2">
        <f t="shared" si="245"/>
        <v>-7.84</v>
      </c>
      <c r="DC75">
        <v>105</v>
      </c>
      <c r="DD75">
        <v>130</v>
      </c>
      <c r="DE75" s="3">
        <v>0.25</v>
      </c>
      <c r="DF75" s="1">
        <f t="shared" si="282"/>
        <v>5</v>
      </c>
      <c r="DG75" s="2">
        <f t="shared" si="283"/>
        <v>28.36</v>
      </c>
      <c r="DH75" s="2">
        <f t="shared" si="246"/>
        <v>8.0600000000000023</v>
      </c>
      <c r="DJ75">
        <v>105</v>
      </c>
      <c r="DK75">
        <v>130</v>
      </c>
      <c r="DL75" s="3">
        <v>0.26100000000000001</v>
      </c>
      <c r="DM75" s="1">
        <f t="shared" si="284"/>
        <v>5.2200000000000006</v>
      </c>
      <c r="DN75" s="2">
        <f t="shared" si="285"/>
        <v>35.479999999999997</v>
      </c>
      <c r="DO75" s="2">
        <f t="shared" si="247"/>
        <v>-7.1199999999999974</v>
      </c>
      <c r="DQ75">
        <v>105</v>
      </c>
      <c r="DR75">
        <v>130</v>
      </c>
      <c r="DS75" s="3">
        <v>0.255</v>
      </c>
      <c r="DT75" s="1">
        <f t="shared" si="286"/>
        <v>5.0999999999999996</v>
      </c>
      <c r="DU75" s="2">
        <f t="shared" si="287"/>
        <v>29.64</v>
      </c>
      <c r="DV75" s="2">
        <f t="shared" si="248"/>
        <v>5.8399999999999963</v>
      </c>
      <c r="DX75">
        <v>105</v>
      </c>
      <c r="DY75">
        <v>130</v>
      </c>
      <c r="DZ75" s="3">
        <v>0.24199999999999999</v>
      </c>
      <c r="EA75" s="1">
        <f t="shared" si="288"/>
        <v>4.84</v>
      </c>
      <c r="EB75" s="2">
        <f t="shared" si="289"/>
        <v>25.700000000000003</v>
      </c>
      <c r="EC75" s="2">
        <f t="shared" si="249"/>
        <v>3.9399999999999977</v>
      </c>
      <c r="EE75">
        <v>105</v>
      </c>
      <c r="EF75">
        <v>130</v>
      </c>
      <c r="EG75" s="3">
        <v>0.218</v>
      </c>
      <c r="EH75" s="1">
        <f t="shared" si="290"/>
        <v>4.3600000000000003</v>
      </c>
      <c r="EI75" s="2">
        <f t="shared" si="291"/>
        <v>24.020000000000003</v>
      </c>
      <c r="EJ75" s="2">
        <f t="shared" si="250"/>
        <v>1.6799999999999997</v>
      </c>
    </row>
    <row r="76" spans="2:140" x14ac:dyDescent="0.25">
      <c r="B76">
        <v>105</v>
      </c>
      <c r="C76">
        <v>150</v>
      </c>
      <c r="D76" s="3">
        <v>0.23400000000000001</v>
      </c>
      <c r="E76" s="1">
        <f t="shared" si="251"/>
        <v>4.6800000000000006</v>
      </c>
      <c r="F76" s="2">
        <f t="shared" si="252"/>
        <v>34.6</v>
      </c>
      <c r="I76">
        <v>105</v>
      </c>
      <c r="J76">
        <v>150</v>
      </c>
      <c r="K76" s="3">
        <v>0.23799999999999999</v>
      </c>
      <c r="L76" s="1">
        <f t="shared" si="253"/>
        <v>4.76</v>
      </c>
      <c r="M76" s="2">
        <f t="shared" si="254"/>
        <v>38.479999999999997</v>
      </c>
      <c r="N76" s="2">
        <f t="shared" si="255"/>
        <v>-3.8799999999999955</v>
      </c>
      <c r="O76" s="2"/>
      <c r="P76">
        <v>105</v>
      </c>
      <c r="Q76">
        <v>150</v>
      </c>
      <c r="R76" s="3">
        <v>0.23499999999999999</v>
      </c>
      <c r="S76" s="1">
        <f t="shared" si="256"/>
        <v>4.6999999999999993</v>
      </c>
      <c r="T76" s="2">
        <f t="shared" si="257"/>
        <v>33.199999999999996</v>
      </c>
      <c r="U76" s="2">
        <f t="shared" si="233"/>
        <v>5.2800000000000011</v>
      </c>
      <c r="W76">
        <v>105</v>
      </c>
      <c r="X76">
        <v>150</v>
      </c>
      <c r="Y76" s="3">
        <v>0.23300000000000001</v>
      </c>
      <c r="Z76" s="1">
        <f t="shared" si="258"/>
        <v>4.66</v>
      </c>
      <c r="AA76" s="2">
        <f t="shared" si="259"/>
        <v>35.760000000000005</v>
      </c>
      <c r="AB76" s="2">
        <f t="shared" si="234"/>
        <v>-2.5600000000000094</v>
      </c>
      <c r="AD76">
        <v>105</v>
      </c>
      <c r="AE76">
        <v>150</v>
      </c>
      <c r="AF76" s="3">
        <v>0.23200000000000001</v>
      </c>
      <c r="AG76" s="1">
        <f t="shared" si="260"/>
        <v>4.6400000000000006</v>
      </c>
      <c r="AH76" s="2">
        <f t="shared" si="261"/>
        <v>31.08</v>
      </c>
      <c r="AI76" s="2">
        <f t="shared" si="235"/>
        <v>4.6800000000000068</v>
      </c>
      <c r="AK76">
        <v>105</v>
      </c>
      <c r="AL76">
        <v>150</v>
      </c>
      <c r="AM76" s="3">
        <v>0.26600000000000001</v>
      </c>
      <c r="AN76" s="1">
        <f t="shared" si="262"/>
        <v>5.32</v>
      </c>
      <c r="AO76" s="2">
        <f t="shared" si="263"/>
        <v>38.880000000000003</v>
      </c>
      <c r="AP76" s="2">
        <f t="shared" si="236"/>
        <v>-7.8000000000000043</v>
      </c>
      <c r="AR76">
        <v>105</v>
      </c>
      <c r="AS76">
        <v>150</v>
      </c>
      <c r="AT76" s="3">
        <v>0.26200000000000001</v>
      </c>
      <c r="AU76" s="1">
        <f t="shared" si="264"/>
        <v>5.24</v>
      </c>
      <c r="AV76" s="2">
        <f t="shared" si="265"/>
        <v>34.800000000000004</v>
      </c>
      <c r="AW76" s="2">
        <f t="shared" si="237"/>
        <v>4.0799999999999983</v>
      </c>
      <c r="AY76">
        <v>105</v>
      </c>
      <c r="AZ76">
        <v>150</v>
      </c>
      <c r="BA76" s="3">
        <v>0.26300000000000001</v>
      </c>
      <c r="BB76" s="1">
        <f t="shared" si="266"/>
        <v>5.26</v>
      </c>
      <c r="BC76" s="2">
        <f t="shared" si="267"/>
        <v>36.440000000000005</v>
      </c>
      <c r="BD76" s="2">
        <f t="shared" si="238"/>
        <v>-1.6400000000000006</v>
      </c>
      <c r="BF76">
        <v>105</v>
      </c>
      <c r="BG76">
        <v>150</v>
      </c>
      <c r="BH76" s="3">
        <v>0.26</v>
      </c>
      <c r="BI76" s="1">
        <f t="shared" si="268"/>
        <v>5.2</v>
      </c>
      <c r="BJ76" s="2">
        <f t="shared" si="269"/>
        <v>29.54</v>
      </c>
      <c r="BK76" s="2">
        <f t="shared" si="239"/>
        <v>6.9000000000000057</v>
      </c>
      <c r="BM76">
        <v>105</v>
      </c>
      <c r="BN76">
        <v>150</v>
      </c>
      <c r="BO76" s="3">
        <v>0.251</v>
      </c>
      <c r="BP76" s="1">
        <f t="shared" si="270"/>
        <v>5.0199999999999996</v>
      </c>
      <c r="BQ76" s="2">
        <f t="shared" si="271"/>
        <v>38.679999999999993</v>
      </c>
      <c r="BR76" s="2">
        <f t="shared" si="240"/>
        <v>-9.1399999999999935</v>
      </c>
      <c r="BS76" s="3"/>
      <c r="BT76">
        <v>105</v>
      </c>
      <c r="BU76">
        <v>150</v>
      </c>
      <c r="BV76" s="3">
        <v>0.24399999999999999</v>
      </c>
      <c r="BW76" s="1">
        <f t="shared" si="272"/>
        <v>4.88</v>
      </c>
      <c r="BX76" s="2">
        <f t="shared" si="273"/>
        <v>33.340000000000003</v>
      </c>
      <c r="BY76" s="2">
        <f t="shared" si="241"/>
        <v>5.3399999999999892</v>
      </c>
      <c r="CA76">
        <v>105</v>
      </c>
      <c r="CB76">
        <v>150</v>
      </c>
      <c r="CC76" s="3">
        <v>0.248</v>
      </c>
      <c r="CD76" s="1">
        <f t="shared" si="274"/>
        <v>4.96</v>
      </c>
      <c r="CE76" s="2">
        <f t="shared" si="275"/>
        <v>32.020000000000003</v>
      </c>
      <c r="CF76" s="2">
        <f t="shared" si="242"/>
        <v>1.3200000000000003</v>
      </c>
      <c r="CH76">
        <v>105</v>
      </c>
      <c r="CI76">
        <v>150</v>
      </c>
      <c r="CJ76" s="3">
        <v>0.26</v>
      </c>
      <c r="CK76" s="1">
        <f t="shared" si="276"/>
        <v>5.2</v>
      </c>
      <c r="CL76" s="2">
        <f t="shared" si="277"/>
        <v>40.26</v>
      </c>
      <c r="CM76" s="2">
        <f t="shared" si="243"/>
        <v>-8.2399999999999949</v>
      </c>
      <c r="CO76">
        <v>105</v>
      </c>
      <c r="CP76">
        <v>150</v>
      </c>
      <c r="CQ76" s="3">
        <v>0.253</v>
      </c>
      <c r="CR76" s="1">
        <f t="shared" si="278"/>
        <v>5.0600000000000005</v>
      </c>
      <c r="CS76" s="2">
        <f t="shared" si="279"/>
        <v>33.64</v>
      </c>
      <c r="CT76" s="2">
        <f t="shared" si="244"/>
        <v>6.6199999999999974</v>
      </c>
      <c r="CV76">
        <v>105</v>
      </c>
      <c r="CW76">
        <v>150</v>
      </c>
      <c r="CX76" s="3">
        <v>0.254</v>
      </c>
      <c r="CY76" s="1">
        <f t="shared" si="280"/>
        <v>5.08</v>
      </c>
      <c r="CZ76" s="2">
        <f t="shared" si="281"/>
        <v>41.5</v>
      </c>
      <c r="DA76" s="2">
        <f t="shared" si="245"/>
        <v>-7.8599999999999994</v>
      </c>
      <c r="DC76">
        <v>105</v>
      </c>
      <c r="DD76">
        <v>150</v>
      </c>
      <c r="DE76" s="3">
        <v>0.23499999999999999</v>
      </c>
      <c r="DF76" s="1">
        <f t="shared" si="282"/>
        <v>4.6999999999999993</v>
      </c>
      <c r="DG76" s="2">
        <f t="shared" si="283"/>
        <v>33.06</v>
      </c>
      <c r="DH76" s="2">
        <f t="shared" si="246"/>
        <v>8.4399999999999977</v>
      </c>
      <c r="DJ76">
        <v>105</v>
      </c>
      <c r="DK76">
        <v>150</v>
      </c>
      <c r="DL76" s="3">
        <v>0.23799999999999999</v>
      </c>
      <c r="DM76" s="1">
        <f t="shared" si="284"/>
        <v>4.76</v>
      </c>
      <c r="DN76" s="2">
        <f t="shared" si="285"/>
        <v>40.239999999999995</v>
      </c>
      <c r="DO76" s="2">
        <f t="shared" si="247"/>
        <v>-7.1799999999999926</v>
      </c>
      <c r="DQ76">
        <v>105</v>
      </c>
      <c r="DR76">
        <v>150</v>
      </c>
      <c r="DS76" s="3">
        <v>0.23</v>
      </c>
      <c r="DT76" s="1">
        <f t="shared" si="286"/>
        <v>4.6000000000000005</v>
      </c>
      <c r="DU76" s="2">
        <f t="shared" si="287"/>
        <v>34.24</v>
      </c>
      <c r="DV76" s="2">
        <f t="shared" si="248"/>
        <v>5.9999999999999929</v>
      </c>
      <c r="DX76">
        <v>105</v>
      </c>
      <c r="DY76">
        <v>150</v>
      </c>
      <c r="DZ76" s="3">
        <v>0.217</v>
      </c>
      <c r="EA76" s="1">
        <f t="shared" si="288"/>
        <v>4.34</v>
      </c>
      <c r="EB76" s="2">
        <f t="shared" si="289"/>
        <v>30.040000000000003</v>
      </c>
      <c r="EC76" s="2">
        <f t="shared" si="249"/>
        <v>4.1999999999999993</v>
      </c>
      <c r="EE76">
        <v>105</v>
      </c>
      <c r="EF76">
        <v>150</v>
      </c>
      <c r="EG76" s="3">
        <v>0.218</v>
      </c>
      <c r="EH76" s="1">
        <f t="shared" si="290"/>
        <v>4.3600000000000003</v>
      </c>
      <c r="EI76" s="2">
        <f t="shared" si="291"/>
        <v>28.380000000000003</v>
      </c>
      <c r="EJ76" s="2">
        <f t="shared" si="250"/>
        <v>1.6600000000000001</v>
      </c>
    </row>
    <row r="77" spans="2:140" x14ac:dyDescent="0.25">
      <c r="B77">
        <v>105</v>
      </c>
      <c r="C77">
        <v>170</v>
      </c>
      <c r="D77" s="3">
        <v>0.24099999999999999</v>
      </c>
      <c r="E77" s="1">
        <f t="shared" si="251"/>
        <v>4.82</v>
      </c>
      <c r="F77" s="2">
        <f t="shared" si="252"/>
        <v>39.42</v>
      </c>
      <c r="I77">
        <v>105</v>
      </c>
      <c r="J77">
        <v>170</v>
      </c>
      <c r="K77" s="3">
        <v>0.23</v>
      </c>
      <c r="L77" s="1">
        <f t="shared" si="253"/>
        <v>4.6000000000000005</v>
      </c>
      <c r="M77" s="2">
        <f t="shared" si="254"/>
        <v>43.08</v>
      </c>
      <c r="N77" s="2">
        <f t="shared" si="255"/>
        <v>-3.6599999999999966</v>
      </c>
      <c r="O77" s="2"/>
      <c r="P77">
        <v>105</v>
      </c>
      <c r="Q77">
        <v>170</v>
      </c>
      <c r="R77" s="3">
        <v>0.23300000000000001</v>
      </c>
      <c r="S77" s="1">
        <f t="shared" si="256"/>
        <v>4.66</v>
      </c>
      <c r="T77" s="2">
        <f t="shared" si="257"/>
        <v>37.86</v>
      </c>
      <c r="U77" s="2">
        <f t="shared" si="233"/>
        <v>5.2199999999999989</v>
      </c>
      <c r="W77">
        <v>105</v>
      </c>
      <c r="X77">
        <v>170</v>
      </c>
      <c r="Y77" s="3">
        <v>0.23499999999999999</v>
      </c>
      <c r="Z77" s="1">
        <f t="shared" si="258"/>
        <v>4.6999999999999993</v>
      </c>
      <c r="AA77" s="2">
        <f t="shared" si="259"/>
        <v>40.460000000000008</v>
      </c>
      <c r="AB77" s="2">
        <f t="shared" si="234"/>
        <v>-2.6000000000000085</v>
      </c>
      <c r="AD77">
        <v>105</v>
      </c>
      <c r="AE77">
        <v>170</v>
      </c>
      <c r="AF77" s="3">
        <v>0.23300000000000001</v>
      </c>
      <c r="AG77" s="1">
        <f t="shared" si="260"/>
        <v>4.66</v>
      </c>
      <c r="AH77" s="2">
        <f t="shared" si="261"/>
        <v>35.739999999999995</v>
      </c>
      <c r="AI77" s="2">
        <f t="shared" si="235"/>
        <v>4.7200000000000131</v>
      </c>
      <c r="AK77">
        <v>105</v>
      </c>
      <c r="AL77">
        <v>170</v>
      </c>
      <c r="AM77" s="3">
        <v>0.26800000000000002</v>
      </c>
      <c r="AN77" s="1">
        <f t="shared" si="262"/>
        <v>5.36</v>
      </c>
      <c r="AO77" s="2">
        <f t="shared" si="263"/>
        <v>44.24</v>
      </c>
      <c r="AP77" s="2">
        <f t="shared" si="236"/>
        <v>-8.5000000000000071</v>
      </c>
      <c r="AR77">
        <v>105</v>
      </c>
      <c r="AS77">
        <v>170</v>
      </c>
      <c r="AT77" s="3">
        <v>0.26</v>
      </c>
      <c r="AU77" s="1">
        <f t="shared" si="264"/>
        <v>5.2</v>
      </c>
      <c r="AV77" s="2">
        <f t="shared" si="265"/>
        <v>40.000000000000007</v>
      </c>
      <c r="AW77" s="2">
        <f t="shared" si="237"/>
        <v>4.2399999999999949</v>
      </c>
      <c r="AY77">
        <v>105</v>
      </c>
      <c r="AZ77">
        <v>170</v>
      </c>
      <c r="BA77" s="3">
        <v>0.26100000000000001</v>
      </c>
      <c r="BB77" s="1">
        <f t="shared" si="266"/>
        <v>5.2200000000000006</v>
      </c>
      <c r="BC77" s="2">
        <f t="shared" si="267"/>
        <v>41.660000000000004</v>
      </c>
      <c r="BD77" s="2">
        <f t="shared" si="238"/>
        <v>-1.6599999999999966</v>
      </c>
      <c r="BF77">
        <v>105</v>
      </c>
      <c r="BG77">
        <v>170</v>
      </c>
      <c r="BH77" s="3">
        <v>0.26400000000000001</v>
      </c>
      <c r="BI77" s="1">
        <f t="shared" si="268"/>
        <v>5.28</v>
      </c>
      <c r="BJ77" s="2">
        <f t="shared" si="269"/>
        <v>34.82</v>
      </c>
      <c r="BK77" s="2">
        <f t="shared" si="239"/>
        <v>6.8400000000000034</v>
      </c>
      <c r="BM77">
        <v>105</v>
      </c>
      <c r="BN77">
        <v>170</v>
      </c>
      <c r="BO77" s="3">
        <v>0.26</v>
      </c>
      <c r="BP77" s="1">
        <f t="shared" si="270"/>
        <v>5.2</v>
      </c>
      <c r="BQ77" s="2">
        <f t="shared" si="271"/>
        <v>43.879999999999995</v>
      </c>
      <c r="BR77" s="2">
        <f t="shared" si="240"/>
        <v>-9.0599999999999952</v>
      </c>
      <c r="BS77" s="3"/>
      <c r="BT77">
        <v>105</v>
      </c>
      <c r="BU77">
        <v>170</v>
      </c>
      <c r="BV77" s="3">
        <v>0.245</v>
      </c>
      <c r="BW77" s="1">
        <f t="shared" si="272"/>
        <v>4.9000000000000004</v>
      </c>
      <c r="BX77" s="2">
        <f t="shared" si="273"/>
        <v>38.24</v>
      </c>
      <c r="BY77" s="2">
        <f t="shared" si="241"/>
        <v>5.6399999999999935</v>
      </c>
      <c r="CA77">
        <v>105</v>
      </c>
      <c r="CB77">
        <v>170</v>
      </c>
      <c r="CC77" s="3">
        <v>0.251</v>
      </c>
      <c r="CD77" s="1">
        <f t="shared" si="274"/>
        <v>5.0199999999999996</v>
      </c>
      <c r="CE77" s="2">
        <f t="shared" si="275"/>
        <v>37.040000000000006</v>
      </c>
      <c r="CF77" s="2">
        <f t="shared" si="242"/>
        <v>1.1999999999999957</v>
      </c>
      <c r="CH77">
        <v>105</v>
      </c>
      <c r="CI77">
        <v>170</v>
      </c>
      <c r="CJ77" s="3">
        <v>0.25</v>
      </c>
      <c r="CK77" s="1">
        <f t="shared" si="276"/>
        <v>5</v>
      </c>
      <c r="CL77" s="2">
        <f t="shared" si="277"/>
        <v>45.26</v>
      </c>
      <c r="CM77" s="2">
        <f t="shared" si="243"/>
        <v>-8.2199999999999918</v>
      </c>
      <c r="CO77">
        <v>105</v>
      </c>
      <c r="CP77">
        <v>170</v>
      </c>
      <c r="CQ77" s="3">
        <v>0.24199999999999999</v>
      </c>
      <c r="CR77" s="1">
        <f t="shared" si="278"/>
        <v>4.84</v>
      </c>
      <c r="CS77" s="2">
        <f t="shared" si="279"/>
        <v>38.480000000000004</v>
      </c>
      <c r="CT77" s="2">
        <f t="shared" si="244"/>
        <v>6.779999999999994</v>
      </c>
      <c r="CV77">
        <v>105</v>
      </c>
      <c r="CW77">
        <v>170</v>
      </c>
      <c r="CX77" s="3">
        <v>0.23899999999999999</v>
      </c>
      <c r="CY77" s="1">
        <f t="shared" si="280"/>
        <v>4.7799999999999994</v>
      </c>
      <c r="CZ77" s="2">
        <f t="shared" si="281"/>
        <v>46.28</v>
      </c>
      <c r="DA77" s="2">
        <f t="shared" si="245"/>
        <v>-7.7999999999999972</v>
      </c>
      <c r="DC77">
        <v>105</v>
      </c>
      <c r="DD77">
        <v>170</v>
      </c>
      <c r="DE77" s="3">
        <v>0.23799999999999999</v>
      </c>
      <c r="DF77" s="1">
        <f t="shared" si="282"/>
        <v>4.76</v>
      </c>
      <c r="DG77" s="2">
        <f t="shared" si="283"/>
        <v>37.82</v>
      </c>
      <c r="DH77" s="2">
        <f t="shared" si="246"/>
        <v>8.4600000000000009</v>
      </c>
      <c r="DJ77">
        <v>105</v>
      </c>
      <c r="DK77">
        <v>170</v>
      </c>
      <c r="DL77" s="3">
        <v>0.221</v>
      </c>
      <c r="DM77" s="1">
        <f t="shared" si="284"/>
        <v>4.42</v>
      </c>
      <c r="DN77" s="2">
        <f t="shared" si="285"/>
        <v>44.66</v>
      </c>
      <c r="DO77" s="2">
        <f t="shared" si="247"/>
        <v>-6.8399999999999963</v>
      </c>
      <c r="DQ77">
        <v>105</v>
      </c>
      <c r="DR77">
        <v>170</v>
      </c>
      <c r="DS77" s="3">
        <v>0.223</v>
      </c>
      <c r="DT77" s="1">
        <f t="shared" si="286"/>
        <v>4.46</v>
      </c>
      <c r="DU77" s="2">
        <f t="shared" si="287"/>
        <v>38.700000000000003</v>
      </c>
      <c r="DV77" s="2">
        <f t="shared" si="248"/>
        <v>5.9599999999999937</v>
      </c>
      <c r="DX77">
        <v>105</v>
      </c>
      <c r="DY77">
        <v>170</v>
      </c>
      <c r="DZ77" s="3">
        <v>0.219</v>
      </c>
      <c r="EA77" s="1">
        <f t="shared" si="288"/>
        <v>4.38</v>
      </c>
      <c r="EB77" s="2">
        <f t="shared" si="289"/>
        <v>34.42</v>
      </c>
      <c r="EC77" s="2">
        <f t="shared" si="249"/>
        <v>4.2800000000000011</v>
      </c>
      <c r="EE77">
        <v>105</v>
      </c>
      <c r="EF77">
        <v>170</v>
      </c>
      <c r="EG77" s="3">
        <v>0.20499999999999999</v>
      </c>
      <c r="EH77" s="1">
        <f t="shared" si="290"/>
        <v>4.0999999999999996</v>
      </c>
      <c r="EI77" s="2">
        <f t="shared" si="291"/>
        <v>32.480000000000004</v>
      </c>
      <c r="EJ77" s="2">
        <f t="shared" si="250"/>
        <v>1.9399999999999977</v>
      </c>
    </row>
    <row r="78" spans="2:140" x14ac:dyDescent="0.25">
      <c r="B78">
        <v>105</v>
      </c>
      <c r="C78">
        <v>190</v>
      </c>
      <c r="D78" s="3">
        <v>0.20499999999999999</v>
      </c>
      <c r="E78" s="1">
        <f t="shared" si="251"/>
        <v>4.0999999999999996</v>
      </c>
      <c r="F78" s="2">
        <f t="shared" si="252"/>
        <v>43.52</v>
      </c>
      <c r="I78">
        <v>105</v>
      </c>
      <c r="J78">
        <v>190</v>
      </c>
      <c r="K78" s="3">
        <v>0.20300000000000001</v>
      </c>
      <c r="L78" s="1">
        <f t="shared" si="253"/>
        <v>4.0600000000000005</v>
      </c>
      <c r="M78" s="2">
        <f t="shared" si="254"/>
        <v>47.14</v>
      </c>
      <c r="N78" s="2">
        <f t="shared" si="255"/>
        <v>-3.6199999999999974</v>
      </c>
      <c r="O78" s="2"/>
      <c r="P78">
        <v>105</v>
      </c>
      <c r="Q78">
        <v>190</v>
      </c>
      <c r="R78" s="3">
        <v>0.20699999999999999</v>
      </c>
      <c r="S78" s="1">
        <f t="shared" si="256"/>
        <v>4.1399999999999997</v>
      </c>
      <c r="T78" s="2">
        <f t="shared" si="257"/>
        <v>42</v>
      </c>
      <c r="U78" s="2">
        <f t="shared" si="233"/>
        <v>5.1400000000000006</v>
      </c>
      <c r="W78">
        <v>105</v>
      </c>
      <c r="X78">
        <v>190</v>
      </c>
      <c r="Y78" s="3">
        <v>0.21099999999999999</v>
      </c>
      <c r="Z78" s="1">
        <f t="shared" si="258"/>
        <v>4.22</v>
      </c>
      <c r="AA78" s="2">
        <f t="shared" si="259"/>
        <v>44.680000000000007</v>
      </c>
      <c r="AB78" s="2">
        <f t="shared" si="234"/>
        <v>-2.6800000000000068</v>
      </c>
      <c r="AD78">
        <v>105</v>
      </c>
      <c r="AE78">
        <v>190</v>
      </c>
      <c r="AF78" s="3">
        <v>0.20799999999999999</v>
      </c>
      <c r="AG78" s="1">
        <f t="shared" si="260"/>
        <v>4.16</v>
      </c>
      <c r="AH78" s="2">
        <f t="shared" si="261"/>
        <v>39.899999999999991</v>
      </c>
      <c r="AI78" s="2">
        <f t="shared" si="235"/>
        <v>4.7800000000000153</v>
      </c>
      <c r="AK78">
        <v>105</v>
      </c>
      <c r="AL78">
        <v>190</v>
      </c>
      <c r="AM78" s="3">
        <v>0.24399999999999999</v>
      </c>
      <c r="AN78" s="1">
        <f t="shared" si="262"/>
        <v>4.88</v>
      </c>
      <c r="AO78" s="2">
        <f t="shared" si="263"/>
        <v>49.120000000000005</v>
      </c>
      <c r="AP78" s="2">
        <f t="shared" si="236"/>
        <v>-9.2200000000000131</v>
      </c>
      <c r="AR78">
        <v>105</v>
      </c>
      <c r="AS78">
        <v>190</v>
      </c>
      <c r="AT78" s="3">
        <v>0.23</v>
      </c>
      <c r="AU78" s="1">
        <f t="shared" si="264"/>
        <v>4.6000000000000005</v>
      </c>
      <c r="AV78" s="2">
        <f t="shared" si="265"/>
        <v>44.600000000000009</v>
      </c>
      <c r="AW78" s="2">
        <f t="shared" si="237"/>
        <v>4.519999999999996</v>
      </c>
      <c r="AY78">
        <v>105</v>
      </c>
      <c r="AZ78">
        <v>190</v>
      </c>
      <c r="BA78" s="3">
        <v>0.23</v>
      </c>
      <c r="BB78" s="1">
        <f t="shared" si="266"/>
        <v>4.6000000000000005</v>
      </c>
      <c r="BC78" s="2">
        <f t="shared" si="267"/>
        <v>46.260000000000005</v>
      </c>
      <c r="BD78" s="2">
        <f t="shared" si="238"/>
        <v>-1.6599999999999966</v>
      </c>
      <c r="BF78">
        <v>105</v>
      </c>
      <c r="BG78">
        <v>190</v>
      </c>
      <c r="BH78" s="3">
        <v>0.23100000000000001</v>
      </c>
      <c r="BI78" s="1">
        <f t="shared" si="268"/>
        <v>4.62</v>
      </c>
      <c r="BJ78" s="2">
        <f t="shared" si="269"/>
        <v>39.44</v>
      </c>
      <c r="BK78" s="2">
        <f t="shared" si="239"/>
        <v>6.8200000000000074</v>
      </c>
      <c r="BM78">
        <v>105</v>
      </c>
      <c r="BN78">
        <v>190</v>
      </c>
      <c r="BO78" s="3">
        <v>0.23400000000000001</v>
      </c>
      <c r="BP78" s="1">
        <f t="shared" si="270"/>
        <v>4.6800000000000006</v>
      </c>
      <c r="BQ78" s="2">
        <f t="shared" si="271"/>
        <v>48.559999999999995</v>
      </c>
      <c r="BR78" s="2">
        <f t="shared" si="240"/>
        <v>-9.1199999999999974</v>
      </c>
      <c r="BS78" s="3"/>
      <c r="BT78">
        <v>105</v>
      </c>
      <c r="BU78">
        <v>190</v>
      </c>
      <c r="BV78" s="3">
        <v>0.219</v>
      </c>
      <c r="BW78" s="1">
        <f t="shared" si="272"/>
        <v>4.38</v>
      </c>
      <c r="BX78" s="2">
        <f t="shared" si="273"/>
        <v>42.620000000000005</v>
      </c>
      <c r="BY78" s="2">
        <f t="shared" si="241"/>
        <v>5.9399999999999906</v>
      </c>
      <c r="CA78">
        <v>105</v>
      </c>
      <c r="CB78">
        <v>190</v>
      </c>
      <c r="CC78" s="3">
        <v>0.216</v>
      </c>
      <c r="CD78" s="1">
        <f t="shared" si="274"/>
        <v>4.32</v>
      </c>
      <c r="CE78" s="2">
        <f t="shared" si="275"/>
        <v>41.360000000000007</v>
      </c>
      <c r="CF78" s="2">
        <f t="shared" si="242"/>
        <v>1.259999999999998</v>
      </c>
      <c r="CH78">
        <v>105</v>
      </c>
      <c r="CI78">
        <v>190</v>
      </c>
      <c r="CJ78" s="3">
        <v>0.219</v>
      </c>
      <c r="CK78" s="1">
        <f t="shared" si="276"/>
        <v>4.38</v>
      </c>
      <c r="CL78" s="2">
        <f t="shared" si="277"/>
        <v>49.64</v>
      </c>
      <c r="CM78" s="2">
        <f t="shared" si="243"/>
        <v>-8.279999999999994</v>
      </c>
      <c r="CO78">
        <v>105</v>
      </c>
      <c r="CP78">
        <v>190</v>
      </c>
      <c r="CQ78" s="3">
        <v>0.21199999999999999</v>
      </c>
      <c r="CR78" s="1">
        <f t="shared" si="278"/>
        <v>4.24</v>
      </c>
      <c r="CS78" s="2">
        <f t="shared" si="279"/>
        <v>42.720000000000006</v>
      </c>
      <c r="CT78" s="2">
        <f t="shared" si="244"/>
        <v>6.9199999999999946</v>
      </c>
      <c r="CV78">
        <v>105</v>
      </c>
      <c r="CW78">
        <v>190</v>
      </c>
      <c r="CX78" s="3">
        <v>0.221</v>
      </c>
      <c r="CY78" s="1">
        <f t="shared" si="280"/>
        <v>4.42</v>
      </c>
      <c r="CZ78" s="2">
        <f t="shared" si="281"/>
        <v>50.7</v>
      </c>
      <c r="DA78" s="2">
        <f t="shared" si="245"/>
        <v>-7.9799999999999969</v>
      </c>
      <c r="DC78">
        <v>105</v>
      </c>
      <c r="DD78">
        <v>190</v>
      </c>
      <c r="DE78" s="3">
        <v>0.22</v>
      </c>
      <c r="DF78" s="1">
        <f t="shared" si="282"/>
        <v>4.4000000000000004</v>
      </c>
      <c r="DG78" s="2">
        <f t="shared" si="283"/>
        <v>42.22</v>
      </c>
      <c r="DH78" s="2">
        <f t="shared" si="246"/>
        <v>8.480000000000004</v>
      </c>
      <c r="DJ78">
        <v>105</v>
      </c>
      <c r="DK78">
        <v>190</v>
      </c>
      <c r="DL78" s="3">
        <v>0.20799999999999999</v>
      </c>
      <c r="DM78" s="1">
        <f t="shared" si="284"/>
        <v>4.16</v>
      </c>
      <c r="DN78" s="2">
        <f t="shared" si="285"/>
        <v>48.819999999999993</v>
      </c>
      <c r="DO78" s="2">
        <f t="shared" si="247"/>
        <v>-6.5999999999999943</v>
      </c>
      <c r="DQ78">
        <v>105</v>
      </c>
      <c r="DR78">
        <v>190</v>
      </c>
      <c r="DS78" s="3">
        <v>0.20499999999999999</v>
      </c>
      <c r="DT78" s="1">
        <f t="shared" si="286"/>
        <v>4.0999999999999996</v>
      </c>
      <c r="DU78" s="2">
        <f t="shared" si="287"/>
        <v>42.800000000000004</v>
      </c>
      <c r="DV78" s="2">
        <f t="shared" si="248"/>
        <v>6.0199999999999889</v>
      </c>
      <c r="DX78">
        <v>105</v>
      </c>
      <c r="DY78">
        <v>190</v>
      </c>
      <c r="DZ78" s="3">
        <v>0.20300000000000001</v>
      </c>
      <c r="EA78" s="1">
        <f t="shared" si="288"/>
        <v>4.0600000000000005</v>
      </c>
      <c r="EB78" s="2">
        <f t="shared" si="289"/>
        <v>38.480000000000004</v>
      </c>
      <c r="EC78" s="2">
        <f t="shared" si="249"/>
        <v>4.32</v>
      </c>
      <c r="EE78">
        <v>105</v>
      </c>
      <c r="EF78">
        <v>190</v>
      </c>
      <c r="EG78" s="3">
        <v>0.188</v>
      </c>
      <c r="EH78" s="1">
        <f t="shared" si="290"/>
        <v>3.76</v>
      </c>
      <c r="EI78" s="2">
        <f t="shared" si="291"/>
        <v>36.24</v>
      </c>
      <c r="EJ78" s="2">
        <f t="shared" si="250"/>
        <v>2.240000000000002</v>
      </c>
    </row>
    <row r="79" spans="2:140" x14ac:dyDescent="0.25">
      <c r="B79">
        <v>105</v>
      </c>
      <c r="C79">
        <v>210</v>
      </c>
      <c r="D79" s="3">
        <v>0.19700000000000001</v>
      </c>
      <c r="E79" s="1">
        <f t="shared" si="251"/>
        <v>3.9400000000000004</v>
      </c>
      <c r="F79" s="2">
        <f t="shared" si="252"/>
        <v>47.46</v>
      </c>
      <c r="I79">
        <v>105</v>
      </c>
      <c r="J79">
        <v>210</v>
      </c>
      <c r="K79" s="3">
        <v>0.189</v>
      </c>
      <c r="L79" s="1">
        <f t="shared" si="253"/>
        <v>3.7800000000000002</v>
      </c>
      <c r="M79" s="2">
        <f t="shared" si="254"/>
        <v>50.92</v>
      </c>
      <c r="N79" s="2">
        <f t="shared" si="255"/>
        <v>-3.4600000000000009</v>
      </c>
      <c r="O79" s="2"/>
      <c r="P79">
        <v>105</v>
      </c>
      <c r="Q79">
        <v>210</v>
      </c>
      <c r="R79" s="3">
        <v>0.192</v>
      </c>
      <c r="S79" s="1">
        <f t="shared" si="256"/>
        <v>3.84</v>
      </c>
      <c r="T79" s="2">
        <f t="shared" si="257"/>
        <v>45.84</v>
      </c>
      <c r="U79" s="2">
        <f t="shared" si="233"/>
        <v>5.0799999999999983</v>
      </c>
      <c r="W79">
        <v>105</v>
      </c>
      <c r="X79">
        <v>210</v>
      </c>
      <c r="Y79" s="3">
        <v>0.188</v>
      </c>
      <c r="Z79" s="1">
        <f t="shared" si="258"/>
        <v>3.76</v>
      </c>
      <c r="AA79" s="2">
        <f t="shared" si="259"/>
        <v>48.440000000000005</v>
      </c>
      <c r="AB79" s="2">
        <f t="shared" si="234"/>
        <v>-2.6000000000000014</v>
      </c>
      <c r="AD79">
        <v>105</v>
      </c>
      <c r="AE79">
        <v>210</v>
      </c>
      <c r="AF79" s="3">
        <v>0.191</v>
      </c>
      <c r="AG79" s="1">
        <f t="shared" si="260"/>
        <v>3.8200000000000003</v>
      </c>
      <c r="AH79" s="2">
        <f t="shared" si="261"/>
        <v>43.719999999999992</v>
      </c>
      <c r="AI79" s="2">
        <f t="shared" si="235"/>
        <v>4.7200000000000131</v>
      </c>
      <c r="AK79">
        <v>105</v>
      </c>
      <c r="AL79">
        <v>210</v>
      </c>
      <c r="AM79" s="3">
        <v>0.23499999999999999</v>
      </c>
      <c r="AN79" s="1">
        <f t="shared" si="262"/>
        <v>4.6999999999999993</v>
      </c>
      <c r="AO79" s="2">
        <f t="shared" si="263"/>
        <v>53.820000000000007</v>
      </c>
      <c r="AP79" s="2">
        <f t="shared" si="236"/>
        <v>-10.100000000000016</v>
      </c>
      <c r="AR79">
        <v>105</v>
      </c>
      <c r="AS79">
        <v>210</v>
      </c>
      <c r="AT79" s="3">
        <v>0.224</v>
      </c>
      <c r="AU79" s="1">
        <f t="shared" si="264"/>
        <v>4.4800000000000004</v>
      </c>
      <c r="AV79" s="2">
        <f t="shared" si="265"/>
        <v>49.080000000000013</v>
      </c>
      <c r="AW79" s="2">
        <f t="shared" si="237"/>
        <v>4.7399999999999949</v>
      </c>
      <c r="AY79">
        <v>105</v>
      </c>
      <c r="AZ79">
        <v>210</v>
      </c>
      <c r="BA79" s="3">
        <v>0.218</v>
      </c>
      <c r="BB79" s="1">
        <f t="shared" si="266"/>
        <v>4.3600000000000003</v>
      </c>
      <c r="BC79" s="2">
        <f t="shared" si="267"/>
        <v>50.620000000000005</v>
      </c>
      <c r="BD79" s="2">
        <f t="shared" si="238"/>
        <v>-1.539999999999992</v>
      </c>
      <c r="BF79">
        <v>105</v>
      </c>
      <c r="BG79">
        <v>210</v>
      </c>
      <c r="BH79" s="3">
        <v>0.217</v>
      </c>
      <c r="BI79" s="1">
        <f t="shared" si="268"/>
        <v>4.34</v>
      </c>
      <c r="BJ79" s="2">
        <f t="shared" si="269"/>
        <v>43.78</v>
      </c>
      <c r="BK79" s="2">
        <f t="shared" si="239"/>
        <v>6.8400000000000034</v>
      </c>
      <c r="BM79">
        <v>105</v>
      </c>
      <c r="BN79">
        <v>210</v>
      </c>
      <c r="BO79" s="3">
        <v>0.21199999999999999</v>
      </c>
      <c r="BP79" s="1">
        <f t="shared" si="270"/>
        <v>4.24</v>
      </c>
      <c r="BQ79" s="2">
        <f t="shared" si="271"/>
        <v>52.8</v>
      </c>
      <c r="BR79" s="2">
        <f t="shared" si="240"/>
        <v>-9.019999999999996</v>
      </c>
      <c r="BS79" s="3"/>
      <c r="BT79">
        <v>105</v>
      </c>
      <c r="BU79">
        <v>210</v>
      </c>
      <c r="BV79" s="3">
        <v>0.20899999999999999</v>
      </c>
      <c r="BW79" s="1">
        <f t="shared" si="272"/>
        <v>4.18</v>
      </c>
      <c r="BX79" s="2">
        <f t="shared" si="273"/>
        <v>46.800000000000004</v>
      </c>
      <c r="BY79" s="2">
        <f t="shared" si="241"/>
        <v>5.9999999999999929</v>
      </c>
      <c r="CA79">
        <v>105</v>
      </c>
      <c r="CB79">
        <v>210</v>
      </c>
      <c r="CC79" s="3">
        <v>0.20499999999999999</v>
      </c>
      <c r="CD79" s="1">
        <f t="shared" si="274"/>
        <v>4.0999999999999996</v>
      </c>
      <c r="CE79" s="2">
        <f t="shared" si="275"/>
        <v>45.460000000000008</v>
      </c>
      <c r="CF79" s="2">
        <f t="shared" si="242"/>
        <v>1.3399999999999963</v>
      </c>
      <c r="CH79">
        <v>105</v>
      </c>
      <c r="CI79">
        <v>210</v>
      </c>
      <c r="CJ79" s="3">
        <v>0.19600000000000001</v>
      </c>
      <c r="CK79" s="1">
        <f t="shared" si="276"/>
        <v>3.92</v>
      </c>
      <c r="CL79" s="2">
        <f t="shared" si="277"/>
        <v>53.56</v>
      </c>
      <c r="CM79" s="2">
        <f t="shared" si="243"/>
        <v>-8.0999999999999943</v>
      </c>
      <c r="CO79">
        <v>105</v>
      </c>
      <c r="CP79">
        <v>210</v>
      </c>
      <c r="CQ79" s="3">
        <v>0.20100000000000001</v>
      </c>
      <c r="CR79" s="1">
        <f t="shared" si="278"/>
        <v>4.0200000000000005</v>
      </c>
      <c r="CS79" s="2">
        <f t="shared" si="279"/>
        <v>46.740000000000009</v>
      </c>
      <c r="CT79" s="2">
        <f t="shared" si="244"/>
        <v>6.8199999999999932</v>
      </c>
      <c r="CV79">
        <v>105</v>
      </c>
      <c r="CW79">
        <v>210</v>
      </c>
      <c r="CX79" s="3">
        <v>0.2</v>
      </c>
      <c r="CY79" s="1">
        <f t="shared" si="280"/>
        <v>4</v>
      </c>
      <c r="CZ79" s="2">
        <f t="shared" si="281"/>
        <v>54.7</v>
      </c>
      <c r="DA79" s="2">
        <f t="shared" si="245"/>
        <v>-7.9599999999999937</v>
      </c>
      <c r="DC79">
        <v>105</v>
      </c>
      <c r="DD79">
        <v>210</v>
      </c>
      <c r="DE79" s="3">
        <v>0.19700000000000001</v>
      </c>
      <c r="DF79" s="1">
        <f t="shared" si="282"/>
        <v>3.9400000000000004</v>
      </c>
      <c r="DG79" s="2">
        <f t="shared" si="283"/>
        <v>46.16</v>
      </c>
      <c r="DH79" s="2">
        <f t="shared" si="246"/>
        <v>8.5400000000000063</v>
      </c>
      <c r="DJ79">
        <v>105</v>
      </c>
      <c r="DK79">
        <v>210</v>
      </c>
      <c r="DL79" s="3">
        <v>0.19500000000000001</v>
      </c>
      <c r="DM79" s="1">
        <f t="shared" si="284"/>
        <v>3.9000000000000004</v>
      </c>
      <c r="DN79" s="2">
        <f t="shared" si="285"/>
        <v>52.719999999999992</v>
      </c>
      <c r="DO79" s="2">
        <f t="shared" si="247"/>
        <v>-6.5599999999999952</v>
      </c>
      <c r="DQ79">
        <v>105</v>
      </c>
      <c r="DR79">
        <v>210</v>
      </c>
      <c r="DS79" s="3">
        <v>0.189</v>
      </c>
      <c r="DT79" s="1">
        <f t="shared" si="286"/>
        <v>3.7800000000000002</v>
      </c>
      <c r="DU79" s="2">
        <f t="shared" si="287"/>
        <v>46.580000000000005</v>
      </c>
      <c r="DV79" s="2">
        <f t="shared" si="248"/>
        <v>6.1399999999999864</v>
      </c>
      <c r="DX79">
        <v>105</v>
      </c>
      <c r="DY79">
        <v>210</v>
      </c>
      <c r="DZ79" s="3">
        <v>0.188</v>
      </c>
      <c r="EA79" s="1">
        <f t="shared" si="288"/>
        <v>3.76</v>
      </c>
      <c r="EB79" s="2">
        <f t="shared" si="289"/>
        <v>42.24</v>
      </c>
      <c r="EC79" s="2">
        <f t="shared" si="249"/>
        <v>4.3400000000000034</v>
      </c>
      <c r="EE79">
        <v>105</v>
      </c>
      <c r="EF79">
        <v>210</v>
      </c>
      <c r="EG79" s="3">
        <v>0.17100000000000001</v>
      </c>
      <c r="EH79" s="1">
        <f t="shared" si="290"/>
        <v>3.4200000000000004</v>
      </c>
      <c r="EI79" s="2">
        <f t="shared" si="291"/>
        <v>39.660000000000004</v>
      </c>
      <c r="EJ79" s="2">
        <f t="shared" si="250"/>
        <v>2.5799999999999983</v>
      </c>
    </row>
    <row r="80" spans="2:140" x14ac:dyDescent="0.25">
      <c r="B80">
        <v>105</v>
      </c>
      <c r="C80">
        <v>230</v>
      </c>
      <c r="D80" s="3">
        <v>0.18099999999999999</v>
      </c>
      <c r="E80" s="1">
        <f t="shared" si="251"/>
        <v>3.62</v>
      </c>
      <c r="F80" s="2">
        <f t="shared" si="252"/>
        <v>51.08</v>
      </c>
      <c r="I80">
        <v>105</v>
      </c>
      <c r="J80">
        <v>230</v>
      </c>
      <c r="K80" s="3">
        <v>0.17100000000000001</v>
      </c>
      <c r="L80" s="1">
        <f t="shared" si="253"/>
        <v>3.4200000000000004</v>
      </c>
      <c r="M80" s="2">
        <f t="shared" si="254"/>
        <v>54.34</v>
      </c>
      <c r="N80" s="2">
        <f t="shared" si="255"/>
        <v>-3.2600000000000051</v>
      </c>
      <c r="O80" s="2"/>
      <c r="P80">
        <v>105</v>
      </c>
      <c r="Q80">
        <v>230</v>
      </c>
      <c r="R80" s="3">
        <v>0.17699999999999999</v>
      </c>
      <c r="S80" s="1">
        <f t="shared" si="256"/>
        <v>3.54</v>
      </c>
      <c r="T80" s="2">
        <f t="shared" si="257"/>
        <v>49.38</v>
      </c>
      <c r="U80" s="2">
        <f t="shared" si="233"/>
        <v>4.9600000000000009</v>
      </c>
      <c r="W80">
        <v>105</v>
      </c>
      <c r="X80">
        <v>230</v>
      </c>
      <c r="Y80" s="3">
        <v>0.17399999999999999</v>
      </c>
      <c r="Z80" s="1">
        <f t="shared" si="258"/>
        <v>3.4799999999999995</v>
      </c>
      <c r="AA80" s="2">
        <f t="shared" si="259"/>
        <v>51.92</v>
      </c>
      <c r="AB80" s="2">
        <f t="shared" si="234"/>
        <v>-2.5399999999999991</v>
      </c>
      <c r="AD80">
        <v>105</v>
      </c>
      <c r="AE80">
        <v>230</v>
      </c>
      <c r="AF80" s="3">
        <v>0.17599999999999999</v>
      </c>
      <c r="AG80" s="1">
        <f t="shared" si="260"/>
        <v>3.5199999999999996</v>
      </c>
      <c r="AH80" s="2">
        <f t="shared" si="261"/>
        <v>47.239999999999995</v>
      </c>
      <c r="AI80" s="2">
        <f t="shared" si="235"/>
        <v>4.6800000000000068</v>
      </c>
      <c r="AK80">
        <v>105</v>
      </c>
      <c r="AL80">
        <v>230</v>
      </c>
      <c r="AM80" s="3">
        <v>0.21299999999999999</v>
      </c>
      <c r="AN80" s="1">
        <f t="shared" si="262"/>
        <v>4.26</v>
      </c>
      <c r="AO80" s="2">
        <f t="shared" si="263"/>
        <v>58.080000000000005</v>
      </c>
      <c r="AP80" s="2">
        <f t="shared" si="236"/>
        <v>-10.840000000000011</v>
      </c>
      <c r="AR80">
        <v>105</v>
      </c>
      <c r="AS80">
        <v>230</v>
      </c>
      <c r="AT80" s="3">
        <v>0.2</v>
      </c>
      <c r="AU80" s="1">
        <f t="shared" si="264"/>
        <v>4</v>
      </c>
      <c r="AV80" s="2">
        <f t="shared" si="265"/>
        <v>53.080000000000013</v>
      </c>
      <c r="AW80" s="2">
        <f t="shared" si="237"/>
        <v>4.9999999999999929</v>
      </c>
      <c r="AY80">
        <v>105</v>
      </c>
      <c r="AZ80">
        <v>230</v>
      </c>
      <c r="BA80" s="3">
        <v>0.19500000000000001</v>
      </c>
      <c r="BB80" s="1">
        <f t="shared" si="266"/>
        <v>3.9000000000000004</v>
      </c>
      <c r="BC80" s="2">
        <f t="shared" si="267"/>
        <v>54.52</v>
      </c>
      <c r="BD80" s="2">
        <f t="shared" si="238"/>
        <v>-1.4399999999999906</v>
      </c>
      <c r="BF80">
        <v>105</v>
      </c>
      <c r="BG80">
        <v>230</v>
      </c>
      <c r="BH80" s="3">
        <v>0.19800000000000001</v>
      </c>
      <c r="BI80" s="1">
        <f t="shared" si="268"/>
        <v>3.96</v>
      </c>
      <c r="BJ80" s="2">
        <f t="shared" si="269"/>
        <v>47.74</v>
      </c>
      <c r="BK80" s="2">
        <f t="shared" si="239"/>
        <v>6.7800000000000011</v>
      </c>
      <c r="BM80">
        <v>105</v>
      </c>
      <c r="BN80">
        <v>230</v>
      </c>
      <c r="BO80" s="3">
        <v>0.17299999999999999</v>
      </c>
      <c r="BP80" s="1">
        <f t="shared" si="270"/>
        <v>3.46</v>
      </c>
      <c r="BQ80" s="2">
        <f t="shared" si="271"/>
        <v>56.26</v>
      </c>
      <c r="BR80" s="2">
        <f t="shared" si="240"/>
        <v>-8.519999999999996</v>
      </c>
      <c r="BS80" s="3"/>
      <c r="BT80">
        <v>105</v>
      </c>
      <c r="BU80">
        <v>230</v>
      </c>
      <c r="BV80" s="3">
        <v>0.18099999999999999</v>
      </c>
      <c r="BW80" s="1">
        <f t="shared" si="272"/>
        <v>3.62</v>
      </c>
      <c r="BX80" s="2">
        <f t="shared" si="273"/>
        <v>50.42</v>
      </c>
      <c r="BY80" s="2">
        <f t="shared" si="241"/>
        <v>5.8399999999999963</v>
      </c>
      <c r="CA80">
        <v>105</v>
      </c>
      <c r="CB80">
        <v>230</v>
      </c>
      <c r="CC80" s="3">
        <v>0.183</v>
      </c>
      <c r="CD80" s="1">
        <f t="shared" si="274"/>
        <v>3.66</v>
      </c>
      <c r="CE80" s="2">
        <f t="shared" si="275"/>
        <v>49.120000000000005</v>
      </c>
      <c r="CF80" s="2">
        <f t="shared" si="242"/>
        <v>1.2999999999999972</v>
      </c>
      <c r="CH80">
        <v>105</v>
      </c>
      <c r="CI80">
        <v>230</v>
      </c>
      <c r="CJ80" s="3">
        <v>0.18099999999999999</v>
      </c>
      <c r="CK80" s="1">
        <f t="shared" si="276"/>
        <v>3.62</v>
      </c>
      <c r="CL80" s="2">
        <f t="shared" si="277"/>
        <v>57.18</v>
      </c>
      <c r="CM80" s="2">
        <f t="shared" si="243"/>
        <v>-8.0599999999999952</v>
      </c>
      <c r="CO80">
        <v>105</v>
      </c>
      <c r="CP80">
        <v>230</v>
      </c>
      <c r="CQ80" s="3">
        <v>0.17599999999999999</v>
      </c>
      <c r="CR80" s="1">
        <f t="shared" si="278"/>
        <v>3.5199999999999996</v>
      </c>
      <c r="CS80" s="2">
        <f t="shared" si="279"/>
        <v>50.260000000000005</v>
      </c>
      <c r="CT80" s="2">
        <f t="shared" si="244"/>
        <v>6.9199999999999946</v>
      </c>
      <c r="CV80">
        <v>105</v>
      </c>
      <c r="CW80">
        <v>230</v>
      </c>
      <c r="CX80" s="3">
        <v>0.187</v>
      </c>
      <c r="CY80" s="1">
        <f t="shared" si="280"/>
        <v>3.74</v>
      </c>
      <c r="CZ80" s="2">
        <f t="shared" si="281"/>
        <v>58.440000000000005</v>
      </c>
      <c r="DA80" s="2">
        <f t="shared" si="245"/>
        <v>-8.18</v>
      </c>
      <c r="DC80">
        <v>105</v>
      </c>
      <c r="DD80">
        <v>230</v>
      </c>
      <c r="DE80" s="3">
        <v>0.183</v>
      </c>
      <c r="DF80" s="1">
        <f t="shared" si="282"/>
        <v>3.66</v>
      </c>
      <c r="DG80" s="2">
        <f t="shared" si="283"/>
        <v>49.819999999999993</v>
      </c>
      <c r="DH80" s="2">
        <f t="shared" si="246"/>
        <v>8.6200000000000117</v>
      </c>
      <c r="DJ80">
        <v>105</v>
      </c>
      <c r="DK80">
        <v>230</v>
      </c>
      <c r="DL80" s="3">
        <v>0.183</v>
      </c>
      <c r="DM80" s="1">
        <f t="shared" si="284"/>
        <v>3.66</v>
      </c>
      <c r="DN80" s="2">
        <f t="shared" si="285"/>
        <v>56.379999999999995</v>
      </c>
      <c r="DO80" s="2">
        <f t="shared" si="247"/>
        <v>-6.5600000000000023</v>
      </c>
      <c r="DQ80">
        <v>105</v>
      </c>
      <c r="DR80">
        <v>230</v>
      </c>
      <c r="DS80" s="3">
        <v>0.18</v>
      </c>
      <c r="DT80" s="1">
        <f t="shared" si="286"/>
        <v>3.5999999999999996</v>
      </c>
      <c r="DU80" s="2">
        <f t="shared" si="287"/>
        <v>50.180000000000007</v>
      </c>
      <c r="DV80" s="2">
        <f t="shared" si="248"/>
        <v>6.1999999999999886</v>
      </c>
      <c r="DX80">
        <v>105</v>
      </c>
      <c r="DY80">
        <v>230</v>
      </c>
      <c r="DZ80" s="3">
        <v>0.17</v>
      </c>
      <c r="EA80" s="1">
        <f t="shared" si="288"/>
        <v>3.4000000000000004</v>
      </c>
      <c r="EB80" s="2">
        <f t="shared" si="289"/>
        <v>45.64</v>
      </c>
      <c r="EC80" s="2">
        <f t="shared" si="249"/>
        <v>4.5400000000000063</v>
      </c>
      <c r="EE80">
        <v>105</v>
      </c>
      <c r="EF80">
        <v>230</v>
      </c>
      <c r="EG80" s="3">
        <v>0.161</v>
      </c>
      <c r="EH80" s="1">
        <f t="shared" si="290"/>
        <v>3.22</v>
      </c>
      <c r="EI80" s="2">
        <f t="shared" si="291"/>
        <v>42.88</v>
      </c>
      <c r="EJ80" s="2">
        <f t="shared" si="250"/>
        <v>2.759999999999998</v>
      </c>
    </row>
    <row r="81" spans="2:140" x14ac:dyDescent="0.25">
      <c r="B81">
        <v>105</v>
      </c>
      <c r="C81">
        <v>250</v>
      </c>
      <c r="D81" s="3">
        <v>0.16200000000000001</v>
      </c>
      <c r="E81" s="1">
        <f t="shared" si="251"/>
        <v>3.24</v>
      </c>
      <c r="F81" s="2">
        <f t="shared" si="252"/>
        <v>54.32</v>
      </c>
      <c r="I81">
        <v>105</v>
      </c>
      <c r="J81">
        <v>250</v>
      </c>
      <c r="K81" s="3">
        <v>0.17</v>
      </c>
      <c r="L81" s="1">
        <f t="shared" si="253"/>
        <v>3.4000000000000004</v>
      </c>
      <c r="M81" s="2">
        <f t="shared" si="254"/>
        <v>57.74</v>
      </c>
      <c r="N81" s="2">
        <f t="shared" si="255"/>
        <v>-3.4200000000000017</v>
      </c>
      <c r="O81" s="2"/>
      <c r="P81">
        <v>105</v>
      </c>
      <c r="Q81">
        <v>250</v>
      </c>
      <c r="R81" s="3">
        <v>0.158</v>
      </c>
      <c r="S81" s="1">
        <f t="shared" si="256"/>
        <v>3.16</v>
      </c>
      <c r="T81" s="2">
        <f t="shared" si="257"/>
        <v>52.540000000000006</v>
      </c>
      <c r="U81" s="2">
        <f t="shared" si="233"/>
        <v>5.1999999999999957</v>
      </c>
      <c r="W81">
        <v>105</v>
      </c>
      <c r="X81">
        <v>250</v>
      </c>
      <c r="Y81" s="3">
        <v>0.16</v>
      </c>
      <c r="Z81" s="1">
        <f t="shared" si="258"/>
        <v>3.2</v>
      </c>
      <c r="AA81" s="2">
        <f t="shared" si="259"/>
        <v>55.120000000000005</v>
      </c>
      <c r="AB81" s="2">
        <f t="shared" si="234"/>
        <v>-2.5799999999999983</v>
      </c>
      <c r="AD81">
        <v>105</v>
      </c>
      <c r="AE81">
        <v>250</v>
      </c>
      <c r="AF81" s="3">
        <v>0.158</v>
      </c>
      <c r="AG81" s="1">
        <f t="shared" si="260"/>
        <v>3.16</v>
      </c>
      <c r="AH81" s="2">
        <f t="shared" si="261"/>
        <v>50.399999999999991</v>
      </c>
      <c r="AI81" s="2">
        <f t="shared" si="235"/>
        <v>4.7200000000000131</v>
      </c>
      <c r="AK81">
        <v>105</v>
      </c>
      <c r="AL81">
        <v>250</v>
      </c>
      <c r="AM81" s="3">
        <v>0.19</v>
      </c>
      <c r="AN81" s="1">
        <f t="shared" si="262"/>
        <v>3.8</v>
      </c>
      <c r="AO81" s="2">
        <f t="shared" si="263"/>
        <v>61.88</v>
      </c>
      <c r="AP81" s="2">
        <f t="shared" si="236"/>
        <v>-11.480000000000011</v>
      </c>
      <c r="AR81">
        <v>105</v>
      </c>
      <c r="AS81">
        <v>250</v>
      </c>
      <c r="AT81" s="3">
        <v>0.187</v>
      </c>
      <c r="AU81" s="1">
        <f t="shared" si="264"/>
        <v>3.74</v>
      </c>
      <c r="AV81" s="2">
        <f t="shared" si="265"/>
        <v>56.820000000000014</v>
      </c>
      <c r="AW81" s="2">
        <f t="shared" si="237"/>
        <v>5.0599999999999881</v>
      </c>
      <c r="AY81">
        <v>105</v>
      </c>
      <c r="AZ81">
        <v>250</v>
      </c>
      <c r="BA81" s="3">
        <v>0.186</v>
      </c>
      <c r="BB81" s="1">
        <f t="shared" si="266"/>
        <v>3.7199999999999998</v>
      </c>
      <c r="BC81" s="2">
        <f t="shared" si="267"/>
        <v>58.24</v>
      </c>
      <c r="BD81" s="2">
        <f t="shared" si="238"/>
        <v>-1.4199999999999875</v>
      </c>
      <c r="BF81">
        <v>105</v>
      </c>
      <c r="BG81">
        <v>250</v>
      </c>
      <c r="BH81" s="3">
        <v>0.18099999999999999</v>
      </c>
      <c r="BI81" s="1">
        <f t="shared" si="268"/>
        <v>3.62</v>
      </c>
      <c r="BJ81" s="2">
        <f t="shared" si="269"/>
        <v>51.36</v>
      </c>
      <c r="BK81" s="2">
        <f t="shared" si="239"/>
        <v>6.8800000000000026</v>
      </c>
      <c r="BM81">
        <v>105</v>
      </c>
      <c r="BN81">
        <v>250</v>
      </c>
      <c r="BO81" s="3">
        <v>0.17399999999999999</v>
      </c>
      <c r="BP81" s="1">
        <f t="shared" si="270"/>
        <v>3.4799999999999995</v>
      </c>
      <c r="BQ81" s="2">
        <f t="shared" si="271"/>
        <v>59.739999999999995</v>
      </c>
      <c r="BR81" s="2">
        <f t="shared" si="240"/>
        <v>-8.3799999999999955</v>
      </c>
      <c r="BS81" s="3"/>
      <c r="BT81">
        <v>105</v>
      </c>
      <c r="BU81">
        <v>250</v>
      </c>
      <c r="BV81" s="3">
        <v>0.17499999999999999</v>
      </c>
      <c r="BW81" s="1">
        <f t="shared" si="272"/>
        <v>3.5</v>
      </c>
      <c r="BX81" s="2">
        <f t="shared" si="273"/>
        <v>53.92</v>
      </c>
      <c r="BY81" s="2">
        <f t="shared" si="241"/>
        <v>5.8199999999999932</v>
      </c>
      <c r="CA81">
        <v>105</v>
      </c>
      <c r="CB81">
        <v>250</v>
      </c>
      <c r="CC81" s="3">
        <v>0.18099999999999999</v>
      </c>
      <c r="CD81" s="1">
        <f t="shared" si="274"/>
        <v>3.62</v>
      </c>
      <c r="CE81" s="2">
        <f t="shared" si="275"/>
        <v>52.74</v>
      </c>
      <c r="CF81" s="2">
        <f t="shared" si="242"/>
        <v>1.1799999999999997</v>
      </c>
      <c r="CH81">
        <v>105</v>
      </c>
      <c r="CI81">
        <v>250</v>
      </c>
      <c r="CJ81" s="3">
        <v>0.17399999999999999</v>
      </c>
      <c r="CK81" s="1">
        <f t="shared" si="276"/>
        <v>3.4799999999999995</v>
      </c>
      <c r="CL81" s="2">
        <f t="shared" si="277"/>
        <v>60.66</v>
      </c>
      <c r="CM81" s="2">
        <f t="shared" si="243"/>
        <v>-7.9199999999999946</v>
      </c>
      <c r="CO81">
        <v>105</v>
      </c>
      <c r="CP81">
        <v>250</v>
      </c>
      <c r="CQ81" s="3">
        <v>0.186</v>
      </c>
      <c r="CR81" s="1">
        <f t="shared" si="278"/>
        <v>3.7199999999999998</v>
      </c>
      <c r="CS81" s="2">
        <f t="shared" si="279"/>
        <v>53.980000000000004</v>
      </c>
      <c r="CT81" s="2">
        <f t="shared" si="244"/>
        <v>6.6799999999999926</v>
      </c>
      <c r="CV81">
        <v>105</v>
      </c>
      <c r="CW81">
        <v>250</v>
      </c>
      <c r="CX81" s="3">
        <v>0.16</v>
      </c>
      <c r="CY81" s="1">
        <f t="shared" si="280"/>
        <v>3.2</v>
      </c>
      <c r="CZ81" s="2">
        <f t="shared" si="281"/>
        <v>61.640000000000008</v>
      </c>
      <c r="DA81" s="2">
        <f t="shared" si="245"/>
        <v>-7.6600000000000037</v>
      </c>
      <c r="DC81">
        <v>105</v>
      </c>
      <c r="DD81">
        <v>250</v>
      </c>
      <c r="DE81" s="3">
        <v>0.17499999999999999</v>
      </c>
      <c r="DF81" s="1">
        <f t="shared" si="282"/>
        <v>3.5</v>
      </c>
      <c r="DG81" s="2">
        <f t="shared" si="283"/>
        <v>53.319999999999993</v>
      </c>
      <c r="DH81" s="2">
        <f t="shared" si="246"/>
        <v>8.3200000000000145</v>
      </c>
      <c r="DJ81">
        <v>105</v>
      </c>
      <c r="DK81">
        <v>250</v>
      </c>
      <c r="DL81" s="3">
        <v>0.17399999999999999</v>
      </c>
      <c r="DM81" s="1">
        <f t="shared" si="284"/>
        <v>3.4799999999999995</v>
      </c>
      <c r="DN81" s="2">
        <f t="shared" si="285"/>
        <v>59.859999999999992</v>
      </c>
      <c r="DO81" s="2">
        <f t="shared" si="247"/>
        <v>-6.5399999999999991</v>
      </c>
      <c r="DQ81">
        <v>105</v>
      </c>
      <c r="DR81">
        <v>250</v>
      </c>
      <c r="DS81" s="3">
        <v>0.17399999999999999</v>
      </c>
      <c r="DT81" s="1">
        <f t="shared" si="286"/>
        <v>3.4799999999999995</v>
      </c>
      <c r="DU81" s="2">
        <f t="shared" si="287"/>
        <v>53.660000000000004</v>
      </c>
      <c r="DV81" s="2">
        <f t="shared" si="248"/>
        <v>6.1999999999999886</v>
      </c>
      <c r="DX81">
        <v>105</v>
      </c>
      <c r="DY81">
        <v>250</v>
      </c>
      <c r="DZ81" s="3">
        <v>0.16200000000000001</v>
      </c>
      <c r="EA81" s="1">
        <f t="shared" si="288"/>
        <v>3.24</v>
      </c>
      <c r="EB81" s="2">
        <f t="shared" si="289"/>
        <v>48.88</v>
      </c>
      <c r="EC81" s="2">
        <f t="shared" si="249"/>
        <v>4.7800000000000011</v>
      </c>
      <c r="EE81">
        <v>105</v>
      </c>
      <c r="EF81">
        <v>250</v>
      </c>
      <c r="EG81" s="3">
        <v>0.158</v>
      </c>
      <c r="EH81" s="1">
        <f t="shared" si="290"/>
        <v>3.16</v>
      </c>
      <c r="EI81" s="2">
        <f t="shared" si="291"/>
        <v>46.040000000000006</v>
      </c>
      <c r="EJ81" s="2">
        <f t="shared" si="250"/>
        <v>2.8399999999999963</v>
      </c>
    </row>
    <row r="82" spans="2:140" x14ac:dyDescent="0.25">
      <c r="B82">
        <v>105</v>
      </c>
      <c r="C82">
        <v>270</v>
      </c>
      <c r="D82" s="3">
        <v>0.224</v>
      </c>
      <c r="E82" s="1">
        <f t="shared" si="251"/>
        <v>4.4800000000000004</v>
      </c>
      <c r="F82" s="2">
        <f t="shared" si="252"/>
        <v>58.8</v>
      </c>
      <c r="I82">
        <v>105</v>
      </c>
      <c r="J82">
        <v>270</v>
      </c>
      <c r="K82" s="3">
        <v>0.22500000000000001</v>
      </c>
      <c r="L82" s="1">
        <f t="shared" si="253"/>
        <v>4.5</v>
      </c>
      <c r="M82" s="2">
        <f t="shared" si="254"/>
        <v>62.24</v>
      </c>
      <c r="N82" s="2">
        <f t="shared" si="255"/>
        <v>-3.4400000000000048</v>
      </c>
      <c r="O82" s="2"/>
      <c r="P82">
        <v>105</v>
      </c>
      <c r="Q82">
        <v>270</v>
      </c>
      <c r="R82" s="3">
        <v>0.22</v>
      </c>
      <c r="S82" s="1">
        <f t="shared" si="256"/>
        <v>4.4000000000000004</v>
      </c>
      <c r="T82" s="2">
        <f t="shared" si="257"/>
        <v>56.940000000000005</v>
      </c>
      <c r="U82" s="2">
        <f t="shared" si="233"/>
        <v>5.2999999999999972</v>
      </c>
      <c r="W82">
        <v>105</v>
      </c>
      <c r="X82">
        <v>270</v>
      </c>
      <c r="Y82" s="3">
        <v>0.223</v>
      </c>
      <c r="Z82" s="1">
        <f t="shared" si="258"/>
        <v>4.46</v>
      </c>
      <c r="AA82" s="2">
        <f t="shared" si="259"/>
        <v>59.580000000000005</v>
      </c>
      <c r="AB82" s="2">
        <f t="shared" si="234"/>
        <v>-2.6400000000000006</v>
      </c>
      <c r="AD82">
        <v>105</v>
      </c>
      <c r="AE82">
        <v>270</v>
      </c>
      <c r="AF82" s="3">
        <v>0.222</v>
      </c>
      <c r="AG82" s="1">
        <f t="shared" si="260"/>
        <v>4.4400000000000004</v>
      </c>
      <c r="AH82" s="2">
        <f t="shared" si="261"/>
        <v>54.839999999999989</v>
      </c>
      <c r="AI82" s="2">
        <f t="shared" si="235"/>
        <v>4.7400000000000162</v>
      </c>
      <c r="AK82">
        <v>105</v>
      </c>
      <c r="AL82">
        <v>270</v>
      </c>
      <c r="AM82" s="3">
        <v>0.23400000000000001</v>
      </c>
      <c r="AN82" s="1">
        <f t="shared" si="262"/>
        <v>4.6800000000000006</v>
      </c>
      <c r="AO82" s="2">
        <f t="shared" si="263"/>
        <v>66.56</v>
      </c>
      <c r="AP82" s="2">
        <f t="shared" si="236"/>
        <v>-11.720000000000013</v>
      </c>
      <c r="AR82">
        <v>105</v>
      </c>
      <c r="AS82">
        <v>270</v>
      </c>
      <c r="AT82" s="3">
        <v>0.24299999999999999</v>
      </c>
      <c r="AU82" s="1">
        <f t="shared" si="264"/>
        <v>4.8599999999999994</v>
      </c>
      <c r="AV82" s="2">
        <f t="shared" si="265"/>
        <v>61.680000000000014</v>
      </c>
      <c r="AW82" s="2">
        <f t="shared" si="237"/>
        <v>4.8799999999999883</v>
      </c>
      <c r="AY82">
        <v>105</v>
      </c>
      <c r="AZ82">
        <v>270</v>
      </c>
      <c r="BA82" s="3">
        <v>0.247</v>
      </c>
      <c r="BB82" s="1">
        <f t="shared" si="266"/>
        <v>4.9399999999999995</v>
      </c>
      <c r="BC82" s="2">
        <f t="shared" si="267"/>
        <v>63.18</v>
      </c>
      <c r="BD82" s="2">
        <f t="shared" si="238"/>
        <v>-1.4999999999999858</v>
      </c>
      <c r="BF82">
        <v>105</v>
      </c>
      <c r="BG82">
        <v>270</v>
      </c>
      <c r="BH82" s="3">
        <v>0.23200000000000001</v>
      </c>
      <c r="BI82" s="1">
        <f t="shared" si="268"/>
        <v>4.6400000000000006</v>
      </c>
      <c r="BJ82" s="2">
        <f t="shared" si="269"/>
        <v>56</v>
      </c>
      <c r="BK82" s="2">
        <f t="shared" si="239"/>
        <v>7.18</v>
      </c>
      <c r="BM82">
        <v>105</v>
      </c>
      <c r="BN82">
        <v>270</v>
      </c>
      <c r="BO82" s="3">
        <v>0.22700000000000001</v>
      </c>
      <c r="BP82" s="1">
        <f t="shared" si="270"/>
        <v>4.54</v>
      </c>
      <c r="BQ82" s="2">
        <f t="shared" si="271"/>
        <v>64.28</v>
      </c>
      <c r="BR82" s="2">
        <f t="shared" si="240"/>
        <v>-8.2800000000000011</v>
      </c>
      <c r="BS82" s="3"/>
      <c r="BT82">
        <v>105</v>
      </c>
      <c r="BU82">
        <v>270</v>
      </c>
      <c r="BV82" s="3">
        <v>0.22500000000000001</v>
      </c>
      <c r="BW82" s="1">
        <f t="shared" si="272"/>
        <v>4.5</v>
      </c>
      <c r="BX82" s="2">
        <f t="shared" si="273"/>
        <v>58.42</v>
      </c>
      <c r="BY82" s="2">
        <f t="shared" si="241"/>
        <v>5.8599999999999994</v>
      </c>
      <c r="CA82">
        <v>105</v>
      </c>
      <c r="CB82">
        <v>270</v>
      </c>
      <c r="CC82" s="3">
        <v>0.23899999999999999</v>
      </c>
      <c r="CD82" s="1">
        <f t="shared" si="274"/>
        <v>4.7799999999999994</v>
      </c>
      <c r="CE82" s="2">
        <f t="shared" si="275"/>
        <v>57.52</v>
      </c>
      <c r="CF82" s="2">
        <f t="shared" si="242"/>
        <v>0.89999999999999858</v>
      </c>
      <c r="CH82">
        <v>105</v>
      </c>
      <c r="CI82">
        <v>270</v>
      </c>
      <c r="CJ82" s="3">
        <v>0.23300000000000001</v>
      </c>
      <c r="CK82" s="1">
        <f t="shared" si="276"/>
        <v>4.66</v>
      </c>
      <c r="CL82" s="2">
        <f t="shared" si="277"/>
        <v>65.319999999999993</v>
      </c>
      <c r="CM82" s="2">
        <f t="shared" si="243"/>
        <v>-7.7999999999999901</v>
      </c>
      <c r="CO82">
        <v>105</v>
      </c>
      <c r="CP82">
        <v>270</v>
      </c>
      <c r="CQ82" s="3">
        <v>0.23599999999999999</v>
      </c>
      <c r="CR82" s="1">
        <f t="shared" si="278"/>
        <v>4.72</v>
      </c>
      <c r="CS82" s="2">
        <f t="shared" si="279"/>
        <v>58.7</v>
      </c>
      <c r="CT82" s="2">
        <f t="shared" si="244"/>
        <v>6.6199999999999903</v>
      </c>
      <c r="CV82">
        <v>105</v>
      </c>
      <c r="CW82">
        <v>270</v>
      </c>
      <c r="CX82" s="3">
        <v>0.23599999999999999</v>
      </c>
      <c r="CY82" s="1">
        <f t="shared" si="280"/>
        <v>4.72</v>
      </c>
      <c r="CZ82" s="2">
        <f t="shared" si="281"/>
        <v>66.360000000000014</v>
      </c>
      <c r="DA82" s="2">
        <f t="shared" si="245"/>
        <v>-7.6600000000000108</v>
      </c>
      <c r="DC82">
        <v>105</v>
      </c>
      <c r="DD82">
        <v>270</v>
      </c>
      <c r="DE82" s="3">
        <v>0.23499999999999999</v>
      </c>
      <c r="DF82" s="1">
        <f t="shared" si="282"/>
        <v>4.6999999999999993</v>
      </c>
      <c r="DG82" s="2">
        <f t="shared" si="283"/>
        <v>58.019999999999996</v>
      </c>
      <c r="DH82" s="2">
        <f t="shared" si="246"/>
        <v>8.3400000000000176</v>
      </c>
      <c r="DJ82">
        <v>105</v>
      </c>
      <c r="DK82">
        <v>270</v>
      </c>
      <c r="DL82" s="3">
        <v>0.23599999999999999</v>
      </c>
      <c r="DM82" s="1">
        <f t="shared" si="284"/>
        <v>4.72</v>
      </c>
      <c r="DN82" s="2">
        <f t="shared" si="285"/>
        <v>64.58</v>
      </c>
      <c r="DO82" s="2">
        <f t="shared" si="247"/>
        <v>-6.5600000000000023</v>
      </c>
      <c r="DQ82">
        <v>105</v>
      </c>
      <c r="DR82">
        <v>270</v>
      </c>
      <c r="DS82" s="3">
        <v>0.23799999999999999</v>
      </c>
      <c r="DT82" s="1">
        <f t="shared" si="286"/>
        <v>4.76</v>
      </c>
      <c r="DU82" s="2">
        <f t="shared" si="287"/>
        <v>58.42</v>
      </c>
      <c r="DV82" s="2">
        <f t="shared" si="248"/>
        <v>6.1599999999999966</v>
      </c>
      <c r="DX82">
        <v>105</v>
      </c>
      <c r="DY82">
        <v>270</v>
      </c>
      <c r="DZ82" s="3">
        <v>0.246</v>
      </c>
      <c r="EA82" s="1">
        <f t="shared" si="288"/>
        <v>4.92</v>
      </c>
      <c r="EB82" s="2">
        <f t="shared" si="289"/>
        <v>53.800000000000004</v>
      </c>
      <c r="EC82" s="2">
        <f t="shared" si="249"/>
        <v>4.6199999999999974</v>
      </c>
      <c r="EE82">
        <v>105</v>
      </c>
      <c r="EF82">
        <v>270</v>
      </c>
      <c r="EG82" s="3">
        <v>0.22</v>
      </c>
      <c r="EH82" s="1">
        <f t="shared" si="290"/>
        <v>4.4000000000000004</v>
      </c>
      <c r="EI82" s="2">
        <f t="shared" si="291"/>
        <v>50.440000000000005</v>
      </c>
      <c r="EJ82" s="2">
        <f t="shared" si="250"/>
        <v>3.3599999999999994</v>
      </c>
    </row>
    <row r="83" spans="2:140" x14ac:dyDescent="0.25">
      <c r="B83">
        <v>105</v>
      </c>
      <c r="C83">
        <v>290</v>
      </c>
      <c r="D83" s="3">
        <v>0.22600000000000001</v>
      </c>
      <c r="E83" s="1">
        <f t="shared" si="251"/>
        <v>4.5200000000000005</v>
      </c>
      <c r="F83" s="2">
        <f t="shared" si="252"/>
        <v>63.32</v>
      </c>
      <c r="I83">
        <v>105</v>
      </c>
      <c r="J83">
        <v>290</v>
      </c>
      <c r="K83" s="3">
        <v>0.22500000000000001</v>
      </c>
      <c r="L83" s="1">
        <f t="shared" si="253"/>
        <v>4.5</v>
      </c>
      <c r="M83" s="2">
        <f t="shared" si="254"/>
        <v>66.740000000000009</v>
      </c>
      <c r="N83" s="2">
        <f t="shared" si="255"/>
        <v>-3.4200000000000088</v>
      </c>
      <c r="O83" s="2"/>
      <c r="P83">
        <v>105</v>
      </c>
      <c r="Q83">
        <v>290</v>
      </c>
      <c r="R83" s="3">
        <v>0.222</v>
      </c>
      <c r="S83" s="1">
        <f t="shared" si="256"/>
        <v>4.4400000000000004</v>
      </c>
      <c r="T83" s="2">
        <f t="shared" si="257"/>
        <v>61.38</v>
      </c>
      <c r="U83" s="2">
        <f t="shared" si="233"/>
        <v>5.3600000000000065</v>
      </c>
      <c r="W83">
        <v>105</v>
      </c>
      <c r="X83">
        <v>290</v>
      </c>
      <c r="Y83" s="3">
        <v>0.218</v>
      </c>
      <c r="Z83" s="1">
        <f t="shared" si="258"/>
        <v>4.3600000000000003</v>
      </c>
      <c r="AA83" s="2">
        <f t="shared" si="259"/>
        <v>63.940000000000005</v>
      </c>
      <c r="AB83" s="2">
        <f t="shared" si="234"/>
        <v>-2.5600000000000023</v>
      </c>
      <c r="AD83">
        <v>105</v>
      </c>
      <c r="AE83">
        <v>290</v>
      </c>
      <c r="AF83" s="3">
        <v>0.22</v>
      </c>
      <c r="AG83" s="1">
        <f t="shared" si="260"/>
        <v>4.4000000000000004</v>
      </c>
      <c r="AH83" s="2">
        <f t="shared" si="261"/>
        <v>59.239999999999988</v>
      </c>
      <c r="AI83" s="2">
        <f t="shared" si="235"/>
        <v>4.7000000000000171</v>
      </c>
      <c r="AK83">
        <v>105</v>
      </c>
      <c r="AL83">
        <v>290</v>
      </c>
      <c r="AM83" s="3">
        <v>0.23200000000000001</v>
      </c>
      <c r="AN83" s="1">
        <f t="shared" si="262"/>
        <v>4.6400000000000006</v>
      </c>
      <c r="AO83" s="2">
        <f t="shared" si="263"/>
        <v>71.2</v>
      </c>
      <c r="AP83" s="2">
        <f t="shared" si="236"/>
        <v>-11.960000000000015</v>
      </c>
      <c r="AR83">
        <v>105</v>
      </c>
      <c r="AS83">
        <v>290</v>
      </c>
      <c r="AT83" s="3">
        <v>0.24099999999999999</v>
      </c>
      <c r="AU83" s="1">
        <f t="shared" si="264"/>
        <v>4.82</v>
      </c>
      <c r="AV83" s="2">
        <f t="shared" si="265"/>
        <v>66.500000000000014</v>
      </c>
      <c r="AW83" s="2">
        <f t="shared" si="237"/>
        <v>4.6999999999999886</v>
      </c>
      <c r="AY83">
        <v>105</v>
      </c>
      <c r="AZ83">
        <v>290</v>
      </c>
      <c r="BA83" s="3">
        <v>0.251</v>
      </c>
      <c r="BB83" s="1">
        <f t="shared" si="266"/>
        <v>5.0199999999999996</v>
      </c>
      <c r="BC83" s="2">
        <f t="shared" si="267"/>
        <v>68.2</v>
      </c>
      <c r="BD83" s="2">
        <f t="shared" si="238"/>
        <v>-1.6999999999999886</v>
      </c>
      <c r="BF83">
        <v>105</v>
      </c>
      <c r="BG83">
        <v>290</v>
      </c>
      <c r="BH83" s="3">
        <v>0.24399999999999999</v>
      </c>
      <c r="BI83" s="1">
        <f t="shared" si="268"/>
        <v>4.88</v>
      </c>
      <c r="BJ83" s="2">
        <f t="shared" si="269"/>
        <v>60.88</v>
      </c>
      <c r="BK83" s="2">
        <f t="shared" si="239"/>
        <v>7.32</v>
      </c>
      <c r="BM83">
        <v>105</v>
      </c>
      <c r="BN83">
        <v>290</v>
      </c>
      <c r="BO83" s="3">
        <v>0.23499999999999999</v>
      </c>
      <c r="BP83" s="1">
        <f t="shared" si="270"/>
        <v>4.6999999999999993</v>
      </c>
      <c r="BQ83" s="2">
        <f t="shared" si="271"/>
        <v>68.98</v>
      </c>
      <c r="BR83" s="2">
        <f t="shared" si="240"/>
        <v>-8.1000000000000014</v>
      </c>
      <c r="BS83" s="3"/>
      <c r="BT83">
        <v>105</v>
      </c>
      <c r="BU83">
        <v>290</v>
      </c>
      <c r="BV83" s="3">
        <v>0.23200000000000001</v>
      </c>
      <c r="BW83" s="1">
        <f t="shared" si="272"/>
        <v>4.6400000000000006</v>
      </c>
      <c r="BX83" s="2">
        <f t="shared" si="273"/>
        <v>63.06</v>
      </c>
      <c r="BY83" s="2">
        <f t="shared" si="241"/>
        <v>5.9200000000000017</v>
      </c>
      <c r="CA83">
        <v>105</v>
      </c>
      <c r="CB83">
        <v>290</v>
      </c>
      <c r="CC83" s="3">
        <v>0.24299999999999999</v>
      </c>
      <c r="CD83" s="1">
        <f t="shared" si="274"/>
        <v>4.8599999999999994</v>
      </c>
      <c r="CE83" s="2">
        <f t="shared" si="275"/>
        <v>62.38</v>
      </c>
      <c r="CF83" s="2">
        <f t="shared" si="242"/>
        <v>0.67999999999999972</v>
      </c>
      <c r="CH83">
        <v>105</v>
      </c>
      <c r="CI83">
        <v>290</v>
      </c>
      <c r="CJ83" s="3">
        <v>0.24199999999999999</v>
      </c>
      <c r="CK83" s="1">
        <f t="shared" si="276"/>
        <v>4.84</v>
      </c>
      <c r="CL83" s="2">
        <f t="shared" si="277"/>
        <v>70.16</v>
      </c>
      <c r="CM83" s="2">
        <f t="shared" si="243"/>
        <v>-7.779999999999994</v>
      </c>
      <c r="CO83">
        <v>105</v>
      </c>
      <c r="CP83">
        <v>290</v>
      </c>
      <c r="CQ83" s="3">
        <v>0.23799999999999999</v>
      </c>
      <c r="CR83" s="1">
        <f t="shared" si="278"/>
        <v>4.76</v>
      </c>
      <c r="CS83" s="2">
        <f t="shared" si="279"/>
        <v>63.46</v>
      </c>
      <c r="CT83" s="2">
        <f t="shared" si="244"/>
        <v>6.6999999999999957</v>
      </c>
      <c r="CV83">
        <v>105</v>
      </c>
      <c r="CW83">
        <v>290</v>
      </c>
      <c r="CX83" s="3">
        <v>0.25</v>
      </c>
      <c r="CY83" s="1">
        <f t="shared" si="280"/>
        <v>5</v>
      </c>
      <c r="CZ83" s="2">
        <f t="shared" si="281"/>
        <v>71.360000000000014</v>
      </c>
      <c r="DA83" s="2">
        <f t="shared" si="245"/>
        <v>-7.9000000000000128</v>
      </c>
      <c r="DC83">
        <v>105</v>
      </c>
      <c r="DD83">
        <v>290</v>
      </c>
      <c r="DE83" s="3">
        <v>0.255</v>
      </c>
      <c r="DF83" s="1">
        <f t="shared" si="282"/>
        <v>5.0999999999999996</v>
      </c>
      <c r="DG83" s="2">
        <f t="shared" si="283"/>
        <v>63.12</v>
      </c>
      <c r="DH83" s="2">
        <f t="shared" si="246"/>
        <v>8.2400000000000162</v>
      </c>
      <c r="DJ83">
        <v>105</v>
      </c>
      <c r="DK83">
        <v>290</v>
      </c>
      <c r="DL83" s="3">
        <v>0.255</v>
      </c>
      <c r="DM83" s="1">
        <f t="shared" si="284"/>
        <v>5.0999999999999996</v>
      </c>
      <c r="DN83" s="2">
        <f t="shared" si="285"/>
        <v>69.679999999999993</v>
      </c>
      <c r="DO83" s="2">
        <f t="shared" si="247"/>
        <v>-6.5599999999999952</v>
      </c>
      <c r="DQ83">
        <v>105</v>
      </c>
      <c r="DR83">
        <v>290</v>
      </c>
      <c r="DS83" s="3">
        <v>0.25600000000000001</v>
      </c>
      <c r="DT83" s="1">
        <f t="shared" si="286"/>
        <v>5.12</v>
      </c>
      <c r="DU83" s="2">
        <f t="shared" si="287"/>
        <v>63.54</v>
      </c>
      <c r="DV83" s="2">
        <f t="shared" si="248"/>
        <v>6.1399999999999935</v>
      </c>
      <c r="DX83">
        <v>105</v>
      </c>
      <c r="DY83">
        <v>290</v>
      </c>
      <c r="DZ83" s="3">
        <v>0.251</v>
      </c>
      <c r="EA83" s="1">
        <f t="shared" si="288"/>
        <v>5.0199999999999996</v>
      </c>
      <c r="EB83" s="2">
        <f t="shared" si="289"/>
        <v>58.820000000000007</v>
      </c>
      <c r="EC83" s="2">
        <f t="shared" si="249"/>
        <v>4.7199999999999918</v>
      </c>
      <c r="EE83">
        <v>105</v>
      </c>
      <c r="EF83">
        <v>290</v>
      </c>
      <c r="EG83" s="3">
        <v>0.23300000000000001</v>
      </c>
      <c r="EH83" s="1">
        <f t="shared" si="290"/>
        <v>4.66</v>
      </c>
      <c r="EI83" s="2">
        <f t="shared" si="291"/>
        <v>55.100000000000009</v>
      </c>
      <c r="EJ83" s="2">
        <f t="shared" si="250"/>
        <v>3.7199999999999989</v>
      </c>
    </row>
    <row r="84" spans="2:140" x14ac:dyDescent="0.25">
      <c r="E84" s="7"/>
      <c r="F84" s="4"/>
      <c r="L84" s="7"/>
      <c r="M84" s="4"/>
      <c r="N84" s="2"/>
      <c r="O84" s="2"/>
      <c r="R84" s="2"/>
      <c r="S84" s="7"/>
      <c r="T84" s="4"/>
      <c r="U84" s="2"/>
      <c r="Z84" s="7"/>
      <c r="AA84" s="4"/>
      <c r="AB84" s="2"/>
      <c r="AG84" s="7"/>
      <c r="AH84" s="4"/>
      <c r="AI84" s="2"/>
      <c r="AN84" s="7"/>
      <c r="AO84" s="4"/>
      <c r="AP84" s="2"/>
      <c r="AU84" s="7"/>
      <c r="AV84" s="4"/>
      <c r="AW84" s="2"/>
      <c r="BB84" s="7"/>
      <c r="BC84" s="4"/>
      <c r="BD84" s="2"/>
      <c r="BI84" s="7"/>
      <c r="BJ84" s="4"/>
      <c r="BK84" s="2"/>
      <c r="BP84" s="7"/>
      <c r="BQ84" s="4"/>
      <c r="BR84" s="2"/>
      <c r="BV84" s="3"/>
      <c r="BW84" s="7"/>
      <c r="BX84" s="4"/>
      <c r="BY84" s="2"/>
      <c r="CD84" s="7"/>
      <c r="CE84" s="4"/>
      <c r="CF84" s="2"/>
      <c r="CK84" s="7"/>
      <c r="CL84" s="4"/>
      <c r="CM84" s="2"/>
      <c r="CR84" s="7"/>
      <c r="CS84" s="4"/>
      <c r="CT84" s="2"/>
      <c r="CY84" s="7"/>
      <c r="CZ84" s="4"/>
      <c r="DA84" s="2"/>
      <c r="DF84" s="7"/>
      <c r="DG84" s="4"/>
      <c r="DH84" s="2"/>
      <c r="DM84" s="7"/>
      <c r="DN84" s="4"/>
      <c r="DO84" s="2"/>
      <c r="DT84" s="7"/>
      <c r="DU84" s="4"/>
      <c r="DV84" s="2"/>
      <c r="EA84" s="7"/>
      <c r="EB84" s="4"/>
      <c r="EC84" s="2"/>
      <c r="EH84" s="7"/>
      <c r="EI84" s="4"/>
      <c r="EJ84" s="2"/>
    </row>
    <row r="85" spans="2:140" x14ac:dyDescent="0.25">
      <c r="B85">
        <v>106</v>
      </c>
      <c r="C85">
        <v>10</v>
      </c>
      <c r="D85" s="3">
        <v>0.17</v>
      </c>
      <c r="E85" s="1">
        <f>D85*20</f>
        <v>3.4000000000000004</v>
      </c>
      <c r="F85" s="2">
        <f>E85</f>
        <v>3.4000000000000004</v>
      </c>
      <c r="I85">
        <v>106</v>
      </c>
      <c r="J85">
        <v>10</v>
      </c>
      <c r="K85" s="3">
        <v>0.23</v>
      </c>
      <c r="L85" s="1">
        <f>K85*20</f>
        <v>4.6000000000000005</v>
      </c>
      <c r="M85" s="2">
        <f>L85</f>
        <v>4.6000000000000005</v>
      </c>
      <c r="N85" s="2">
        <f t="shared" si="255"/>
        <v>-1.2000000000000002</v>
      </c>
      <c r="O85" s="2"/>
      <c r="P85">
        <v>106</v>
      </c>
      <c r="Q85">
        <v>10</v>
      </c>
      <c r="R85" s="3">
        <v>8.1000000000000003E-2</v>
      </c>
      <c r="S85" s="1">
        <f>R85*20</f>
        <v>1.62</v>
      </c>
      <c r="T85" s="2">
        <f>S85</f>
        <v>1.62</v>
      </c>
      <c r="U85" s="2">
        <f t="shared" ref="U85:U99" si="292">M85-T85</f>
        <v>2.9800000000000004</v>
      </c>
      <c r="W85">
        <v>106</v>
      </c>
      <c r="X85">
        <v>10</v>
      </c>
      <c r="Y85" s="3">
        <v>0.14399999999999999</v>
      </c>
      <c r="Z85" s="1">
        <f>Y85*20</f>
        <v>2.88</v>
      </c>
      <c r="AA85" s="2">
        <f>Z85</f>
        <v>2.88</v>
      </c>
      <c r="AB85" s="2">
        <f t="shared" ref="AB85:AB99" si="293">T85-AA85</f>
        <v>-1.2599999999999998</v>
      </c>
      <c r="AD85">
        <v>106</v>
      </c>
      <c r="AE85">
        <v>10</v>
      </c>
      <c r="AF85" s="3">
        <v>8.6999999999999994E-2</v>
      </c>
      <c r="AG85" s="1">
        <f>AF85*20</f>
        <v>1.7399999999999998</v>
      </c>
      <c r="AH85" s="2">
        <f>AG85</f>
        <v>1.7399999999999998</v>
      </c>
      <c r="AI85" s="2">
        <f t="shared" ref="AI85:AI99" si="294">AA85-AH85</f>
        <v>1.1400000000000001</v>
      </c>
      <c r="AK85">
        <v>106</v>
      </c>
      <c r="AL85">
        <v>10</v>
      </c>
      <c r="AM85" s="3">
        <v>0.2</v>
      </c>
      <c r="AN85" s="1">
        <f>AM85*20</f>
        <v>4</v>
      </c>
      <c r="AO85" s="2">
        <f>AN85</f>
        <v>4</v>
      </c>
      <c r="AP85" s="2">
        <f t="shared" ref="AP85:AP99" si="295">AH85-AO85</f>
        <v>-2.2600000000000002</v>
      </c>
      <c r="AR85">
        <v>106</v>
      </c>
      <c r="AS85">
        <v>10</v>
      </c>
      <c r="AT85" s="3">
        <v>0.13700000000000001</v>
      </c>
      <c r="AU85" s="1">
        <f>AT85*20</f>
        <v>2.74</v>
      </c>
      <c r="AV85" s="2">
        <f>AU85</f>
        <v>2.74</v>
      </c>
      <c r="AW85" s="2">
        <f t="shared" ref="AW85:AW99" si="296">AO85-AV85</f>
        <v>1.2599999999999998</v>
      </c>
      <c r="AY85">
        <v>106</v>
      </c>
      <c r="AZ85">
        <v>10</v>
      </c>
      <c r="BA85" s="3">
        <v>0.17799999999999999</v>
      </c>
      <c r="BB85" s="1">
        <f>BA85*20</f>
        <v>3.5599999999999996</v>
      </c>
      <c r="BC85" s="2">
        <f>BB85</f>
        <v>3.5599999999999996</v>
      </c>
      <c r="BD85" s="2">
        <f t="shared" ref="BD85:BD99" si="297">AV85-BC85</f>
        <v>-0.8199999999999994</v>
      </c>
      <c r="BF85">
        <v>106</v>
      </c>
      <c r="BG85">
        <v>10</v>
      </c>
      <c r="BH85" s="3">
        <v>0.13700000000000001</v>
      </c>
      <c r="BI85" s="1">
        <f>BH85*20</f>
        <v>2.74</v>
      </c>
      <c r="BJ85" s="2">
        <f>BI85</f>
        <v>2.74</v>
      </c>
      <c r="BK85" s="2">
        <f t="shared" ref="BK85:BK99" si="298">BC85-BJ85</f>
        <v>0.8199999999999994</v>
      </c>
      <c r="BM85">
        <v>106</v>
      </c>
      <c r="BN85">
        <v>10</v>
      </c>
      <c r="BO85" s="3">
        <v>0.23599999999999999</v>
      </c>
      <c r="BP85" s="1">
        <f>BO85*20</f>
        <v>4.72</v>
      </c>
      <c r="BQ85" s="2">
        <f>BP85</f>
        <v>4.72</v>
      </c>
      <c r="BR85" s="2">
        <f t="shared" ref="BR85:BR99" si="299">BJ85-BQ85</f>
        <v>-1.9799999999999995</v>
      </c>
      <c r="BS85" s="3"/>
      <c r="BT85">
        <v>106</v>
      </c>
      <c r="BU85">
        <v>10</v>
      </c>
      <c r="BV85" s="3">
        <v>0.159</v>
      </c>
      <c r="BW85" s="1">
        <f>BV85*20</f>
        <v>3.18</v>
      </c>
      <c r="BX85" s="2">
        <f>BW85</f>
        <v>3.18</v>
      </c>
      <c r="BY85" s="2">
        <f t="shared" ref="BY85:BY99" si="300">BQ85-BX85</f>
        <v>1.5399999999999996</v>
      </c>
      <c r="CA85">
        <v>106</v>
      </c>
      <c r="CB85">
        <v>10</v>
      </c>
      <c r="CC85" s="3">
        <v>0.13800000000000001</v>
      </c>
      <c r="CD85" s="1">
        <f>CC85*20</f>
        <v>2.7600000000000002</v>
      </c>
      <c r="CE85" s="2">
        <f>CD85</f>
        <v>2.7600000000000002</v>
      </c>
      <c r="CF85" s="2">
        <f t="shared" ref="CF85:CF99" si="301">BX85-CE85</f>
        <v>0.41999999999999993</v>
      </c>
      <c r="CH85">
        <v>106</v>
      </c>
      <c r="CI85">
        <v>10</v>
      </c>
      <c r="CJ85" s="3">
        <v>0.23699999999999999</v>
      </c>
      <c r="CK85" s="1">
        <f>CJ85*20</f>
        <v>4.74</v>
      </c>
      <c r="CL85" s="2">
        <f>CK85</f>
        <v>4.74</v>
      </c>
      <c r="CM85" s="2">
        <f t="shared" ref="CM85:CM99" si="302">CE85-CL85</f>
        <v>-1.98</v>
      </c>
      <c r="CO85">
        <v>106</v>
      </c>
      <c r="CP85">
        <v>10</v>
      </c>
      <c r="CQ85" s="3">
        <v>0.16800000000000001</v>
      </c>
      <c r="CR85" s="1">
        <f>CQ85*20</f>
        <v>3.3600000000000003</v>
      </c>
      <c r="CS85" s="2">
        <f>CR85</f>
        <v>3.3600000000000003</v>
      </c>
      <c r="CT85" s="2">
        <f t="shared" ref="CT85:CT99" si="303">CL85-CS85</f>
        <v>1.38</v>
      </c>
      <c r="CV85">
        <v>106</v>
      </c>
      <c r="CW85">
        <v>10</v>
      </c>
      <c r="CX85" s="3">
        <v>0.25900000000000001</v>
      </c>
      <c r="CY85" s="1">
        <f>CX85*20</f>
        <v>5.18</v>
      </c>
      <c r="CZ85" s="2">
        <f>CY85</f>
        <v>5.18</v>
      </c>
      <c r="DA85" s="2">
        <f t="shared" ref="DA85:DA99" si="304">CS85-CZ85</f>
        <v>-1.8199999999999994</v>
      </c>
      <c r="DC85">
        <v>106</v>
      </c>
      <c r="DD85">
        <v>10</v>
      </c>
      <c r="DE85" s="3">
        <v>0.14599999999999999</v>
      </c>
      <c r="DF85" s="1">
        <f>DE85*20</f>
        <v>2.92</v>
      </c>
      <c r="DG85" s="2">
        <f>DF85</f>
        <v>2.92</v>
      </c>
      <c r="DH85" s="2">
        <f t="shared" ref="DH85:DH99" si="305">CZ85-DG85</f>
        <v>2.2599999999999998</v>
      </c>
      <c r="DJ85">
        <v>106</v>
      </c>
      <c r="DK85">
        <v>10</v>
      </c>
      <c r="DL85" s="3">
        <v>0.222</v>
      </c>
      <c r="DM85" s="1">
        <f>DL85*20</f>
        <v>4.4400000000000004</v>
      </c>
      <c r="DN85" s="2">
        <f>DM85</f>
        <v>4.4400000000000004</v>
      </c>
      <c r="DO85" s="2">
        <f t="shared" ref="DO85:DO99" si="306">DG85-DN85</f>
        <v>-1.5200000000000005</v>
      </c>
      <c r="DQ85">
        <v>106</v>
      </c>
      <c r="DR85">
        <v>10</v>
      </c>
      <c r="DS85" s="3">
        <v>0.156</v>
      </c>
      <c r="DT85" s="1">
        <f>DS85*20</f>
        <v>3.12</v>
      </c>
      <c r="DU85" s="2">
        <f>DT85</f>
        <v>3.12</v>
      </c>
      <c r="DV85" s="2">
        <f t="shared" ref="DV85:DV99" si="307">DN85-DU85</f>
        <v>1.3200000000000003</v>
      </c>
      <c r="DX85">
        <v>106</v>
      </c>
      <c r="DY85">
        <v>10</v>
      </c>
      <c r="DZ85" s="3">
        <v>0.122</v>
      </c>
      <c r="EA85" s="1">
        <f>DZ85*20</f>
        <v>2.44</v>
      </c>
      <c r="EB85" s="2">
        <f>EA85</f>
        <v>2.44</v>
      </c>
      <c r="EC85" s="2">
        <f t="shared" ref="EC85:EC99" si="308">DU85-EB85</f>
        <v>0.68000000000000016</v>
      </c>
      <c r="EE85">
        <v>106</v>
      </c>
      <c r="EF85">
        <v>10</v>
      </c>
      <c r="EG85" s="3">
        <v>0.13600000000000001</v>
      </c>
      <c r="EH85" s="1">
        <f>EG85*20</f>
        <v>2.72</v>
      </c>
      <c r="EI85" s="2">
        <f>EH85</f>
        <v>2.72</v>
      </c>
      <c r="EJ85" s="2">
        <f t="shared" ref="EJ85:EJ99" si="309">EB85-EI85</f>
        <v>-0.28000000000000025</v>
      </c>
    </row>
    <row r="86" spans="2:140" x14ac:dyDescent="0.25">
      <c r="B86">
        <v>106</v>
      </c>
      <c r="C86">
        <v>30</v>
      </c>
      <c r="D86" s="3">
        <v>0.215</v>
      </c>
      <c r="E86" s="1">
        <f t="shared" ref="E86:E99" si="310">D86*20</f>
        <v>4.3</v>
      </c>
      <c r="F86" s="2">
        <f t="shared" ref="F86:F99" si="311">F85+E86</f>
        <v>7.7</v>
      </c>
      <c r="I86">
        <v>106</v>
      </c>
      <c r="J86">
        <v>30</v>
      </c>
      <c r="K86" s="3">
        <v>0.245</v>
      </c>
      <c r="L86" s="1">
        <f t="shared" ref="L86:L99" si="312">K86*20</f>
        <v>4.9000000000000004</v>
      </c>
      <c r="M86" s="2">
        <f t="shared" ref="M86:M99" si="313">M85+L86</f>
        <v>9.5</v>
      </c>
      <c r="N86" s="2">
        <f t="shared" si="255"/>
        <v>-1.7999999999999998</v>
      </c>
      <c r="O86" s="2"/>
      <c r="P86">
        <v>106</v>
      </c>
      <c r="Q86">
        <v>30</v>
      </c>
      <c r="R86" s="3">
        <v>0.19600000000000001</v>
      </c>
      <c r="S86" s="1">
        <f t="shared" ref="S86:S99" si="314">R86*20</f>
        <v>3.92</v>
      </c>
      <c r="T86" s="2">
        <f t="shared" ref="T86:T99" si="315">T85+S86</f>
        <v>5.54</v>
      </c>
      <c r="U86" s="2">
        <f t="shared" si="292"/>
        <v>3.96</v>
      </c>
      <c r="W86">
        <v>106</v>
      </c>
      <c r="X86">
        <v>30</v>
      </c>
      <c r="Y86" s="3">
        <v>0.23499999999999999</v>
      </c>
      <c r="Z86" s="1">
        <f t="shared" ref="Z86:Z99" si="316">Y86*20</f>
        <v>4.6999999999999993</v>
      </c>
      <c r="AA86" s="2">
        <f t="shared" ref="AA86:AA99" si="317">AA85+Z86</f>
        <v>7.5799999999999992</v>
      </c>
      <c r="AB86" s="2">
        <f t="shared" si="293"/>
        <v>-2.0399999999999991</v>
      </c>
      <c r="AD86">
        <v>106</v>
      </c>
      <c r="AE86">
        <v>30</v>
      </c>
      <c r="AF86" s="3">
        <v>0.16600000000000001</v>
      </c>
      <c r="AG86" s="1">
        <f t="shared" ref="AG86:AG99" si="318">AF86*20</f>
        <v>3.3200000000000003</v>
      </c>
      <c r="AH86" s="2">
        <f t="shared" ref="AH86:AH99" si="319">AH85+AG86</f>
        <v>5.0600000000000005</v>
      </c>
      <c r="AI86" s="2">
        <f t="shared" si="294"/>
        <v>2.5199999999999987</v>
      </c>
      <c r="AK86">
        <v>106</v>
      </c>
      <c r="AL86">
        <v>30</v>
      </c>
      <c r="AM86" s="3">
        <v>0.251</v>
      </c>
      <c r="AN86" s="1">
        <f t="shared" ref="AN86:AN99" si="320">AM86*20</f>
        <v>5.0199999999999996</v>
      </c>
      <c r="AO86" s="2">
        <f t="shared" ref="AO86:AO99" si="321">AO85+AN86</f>
        <v>9.02</v>
      </c>
      <c r="AP86" s="2">
        <f t="shared" si="295"/>
        <v>-3.9599999999999991</v>
      </c>
      <c r="AR86">
        <v>106</v>
      </c>
      <c r="AS86">
        <v>30</v>
      </c>
      <c r="AT86" s="3">
        <v>0.192</v>
      </c>
      <c r="AU86" s="1">
        <f t="shared" ref="AU86:AU99" si="322">AT86*20</f>
        <v>3.84</v>
      </c>
      <c r="AV86" s="2">
        <f t="shared" ref="AV86:AV99" si="323">AV85+AU86</f>
        <v>6.58</v>
      </c>
      <c r="AW86" s="2">
        <f t="shared" si="296"/>
        <v>2.4399999999999995</v>
      </c>
      <c r="AY86">
        <v>106</v>
      </c>
      <c r="AZ86">
        <v>30</v>
      </c>
      <c r="BA86" s="3">
        <v>0.22800000000000001</v>
      </c>
      <c r="BB86" s="1">
        <f t="shared" ref="BB86:BB99" si="324">BA86*20</f>
        <v>4.5600000000000005</v>
      </c>
      <c r="BC86" s="2">
        <f t="shared" ref="BC86:BC99" si="325">BC85+BB86</f>
        <v>8.120000000000001</v>
      </c>
      <c r="BD86" s="2">
        <f t="shared" si="297"/>
        <v>-1.5400000000000009</v>
      </c>
      <c r="BF86">
        <v>106</v>
      </c>
      <c r="BG86">
        <v>30</v>
      </c>
      <c r="BH86" s="3">
        <v>0.156</v>
      </c>
      <c r="BI86" s="1">
        <f t="shared" ref="BI86:BI99" si="326">BH86*20</f>
        <v>3.12</v>
      </c>
      <c r="BJ86" s="2">
        <f t="shared" ref="BJ86:BJ99" si="327">BJ85+BI86</f>
        <v>5.86</v>
      </c>
      <c r="BK86" s="2">
        <f t="shared" si="298"/>
        <v>2.2600000000000007</v>
      </c>
      <c r="BM86">
        <v>106</v>
      </c>
      <c r="BN86">
        <v>30</v>
      </c>
      <c r="BO86" s="3">
        <v>0.25600000000000001</v>
      </c>
      <c r="BP86" s="1">
        <f t="shared" ref="BP86:BP99" si="328">BO86*20</f>
        <v>5.12</v>
      </c>
      <c r="BQ86" s="2">
        <f t="shared" ref="BQ86:BQ99" si="329">BQ85+BP86</f>
        <v>9.84</v>
      </c>
      <c r="BR86" s="2">
        <f t="shared" si="299"/>
        <v>-3.9799999999999995</v>
      </c>
      <c r="BS86" s="3"/>
      <c r="BT86">
        <v>106</v>
      </c>
      <c r="BU86">
        <v>30</v>
      </c>
      <c r="BV86" s="3">
        <v>0.187</v>
      </c>
      <c r="BW86" s="1">
        <f t="shared" ref="BW86:BW99" si="330">BV86*20</f>
        <v>3.74</v>
      </c>
      <c r="BX86" s="2">
        <f t="shared" ref="BX86:BX99" si="331">BX85+BW86</f>
        <v>6.92</v>
      </c>
      <c r="BY86" s="2">
        <f t="shared" si="300"/>
        <v>2.92</v>
      </c>
      <c r="CA86">
        <v>106</v>
      </c>
      <c r="CB86">
        <v>30</v>
      </c>
      <c r="CC86" s="3">
        <v>0.17100000000000001</v>
      </c>
      <c r="CD86" s="1">
        <f t="shared" ref="CD86:CD99" si="332">CC86*20</f>
        <v>3.4200000000000004</v>
      </c>
      <c r="CE86" s="2">
        <f t="shared" ref="CE86:CE99" si="333">CE85+CD86</f>
        <v>6.1800000000000006</v>
      </c>
      <c r="CF86" s="2">
        <f t="shared" si="301"/>
        <v>0.73999999999999932</v>
      </c>
      <c r="CH86">
        <v>106</v>
      </c>
      <c r="CI86">
        <v>30</v>
      </c>
      <c r="CJ86" s="3">
        <v>0.24399999999999999</v>
      </c>
      <c r="CK86" s="1">
        <f t="shared" ref="CK86:CK99" si="334">CJ86*20</f>
        <v>4.88</v>
      </c>
      <c r="CL86" s="2">
        <f t="shared" ref="CL86:CL99" si="335">CL85+CK86</f>
        <v>9.620000000000001</v>
      </c>
      <c r="CM86" s="2">
        <f t="shared" si="302"/>
        <v>-3.4400000000000004</v>
      </c>
      <c r="CO86">
        <v>106</v>
      </c>
      <c r="CP86">
        <v>30</v>
      </c>
      <c r="CQ86" s="3">
        <v>0.17599999999999999</v>
      </c>
      <c r="CR86" s="1">
        <f t="shared" ref="CR86:CR99" si="336">CQ86*20</f>
        <v>3.5199999999999996</v>
      </c>
      <c r="CS86" s="2">
        <f t="shared" ref="CS86:CS99" si="337">CS85+CR86</f>
        <v>6.88</v>
      </c>
      <c r="CT86" s="2">
        <f t="shared" si="303"/>
        <v>2.7400000000000011</v>
      </c>
      <c r="CV86">
        <v>106</v>
      </c>
      <c r="CW86">
        <v>30</v>
      </c>
      <c r="CX86" s="3">
        <v>0.27500000000000002</v>
      </c>
      <c r="CY86" s="1">
        <f t="shared" ref="CY86:CY99" si="338">CX86*20</f>
        <v>5.5</v>
      </c>
      <c r="CZ86" s="2">
        <f t="shared" ref="CZ86:CZ99" si="339">CZ85+CY86</f>
        <v>10.68</v>
      </c>
      <c r="DA86" s="2">
        <f t="shared" si="304"/>
        <v>-3.8</v>
      </c>
      <c r="DC86">
        <v>106</v>
      </c>
      <c r="DD86">
        <v>30</v>
      </c>
      <c r="DE86" s="3">
        <v>0.18099999999999999</v>
      </c>
      <c r="DF86" s="1">
        <f t="shared" ref="DF86:DF99" si="340">DE86*20</f>
        <v>3.62</v>
      </c>
      <c r="DG86" s="2">
        <f t="shared" ref="DG86:DG99" si="341">DG85+DF86</f>
        <v>6.54</v>
      </c>
      <c r="DH86" s="2">
        <f t="shared" si="305"/>
        <v>4.1399999999999997</v>
      </c>
      <c r="DJ86">
        <v>106</v>
      </c>
      <c r="DK86">
        <v>30</v>
      </c>
      <c r="DL86" s="3">
        <v>0.25</v>
      </c>
      <c r="DM86" s="1">
        <f t="shared" ref="DM86:DM99" si="342">DL86*20</f>
        <v>5</v>
      </c>
      <c r="DN86" s="2">
        <f t="shared" ref="DN86:DN99" si="343">DN85+DM86</f>
        <v>9.4400000000000013</v>
      </c>
      <c r="DO86" s="2">
        <f t="shared" si="306"/>
        <v>-2.9000000000000012</v>
      </c>
      <c r="DQ86">
        <v>106</v>
      </c>
      <c r="DR86">
        <v>30</v>
      </c>
      <c r="DS86" s="3">
        <v>0.188</v>
      </c>
      <c r="DT86" s="1">
        <f t="shared" ref="DT86:DT99" si="344">DS86*20</f>
        <v>3.76</v>
      </c>
      <c r="DU86" s="2">
        <f t="shared" ref="DU86:DU99" si="345">DU85+DT86</f>
        <v>6.88</v>
      </c>
      <c r="DV86" s="2">
        <f t="shared" si="307"/>
        <v>2.5600000000000014</v>
      </c>
      <c r="DX86">
        <v>106</v>
      </c>
      <c r="DY86">
        <v>30</v>
      </c>
      <c r="DZ86" s="3">
        <v>0.16</v>
      </c>
      <c r="EA86" s="1">
        <f t="shared" ref="EA86:EA99" si="346">DZ86*20</f>
        <v>3.2</v>
      </c>
      <c r="EB86" s="2">
        <f t="shared" ref="EB86:EB99" si="347">EB85+EA86</f>
        <v>5.6400000000000006</v>
      </c>
      <c r="EC86" s="2">
        <f t="shared" si="308"/>
        <v>1.2399999999999993</v>
      </c>
      <c r="EE86">
        <v>106</v>
      </c>
      <c r="EF86">
        <v>30</v>
      </c>
      <c r="EG86" s="3">
        <v>0.15</v>
      </c>
      <c r="EH86" s="1">
        <f t="shared" ref="EH86:EH99" si="348">EG86*20</f>
        <v>3</v>
      </c>
      <c r="EI86" s="2">
        <f t="shared" ref="EI86:EI99" si="349">EI85+EH86</f>
        <v>5.7200000000000006</v>
      </c>
      <c r="EJ86" s="2">
        <f t="shared" si="309"/>
        <v>-8.0000000000000071E-2</v>
      </c>
    </row>
    <row r="87" spans="2:140" x14ac:dyDescent="0.25">
      <c r="B87">
        <v>106</v>
      </c>
      <c r="C87">
        <v>50</v>
      </c>
      <c r="D87" s="3">
        <v>0.22</v>
      </c>
      <c r="E87" s="1">
        <f t="shared" si="310"/>
        <v>4.4000000000000004</v>
      </c>
      <c r="F87" s="2">
        <f t="shared" si="311"/>
        <v>12.100000000000001</v>
      </c>
      <c r="I87">
        <v>106</v>
      </c>
      <c r="J87">
        <v>50</v>
      </c>
      <c r="K87" s="3">
        <v>0.251</v>
      </c>
      <c r="L87" s="1">
        <f t="shared" si="312"/>
        <v>5.0199999999999996</v>
      </c>
      <c r="M87" s="2">
        <f t="shared" si="313"/>
        <v>14.52</v>
      </c>
      <c r="N87" s="2">
        <f t="shared" si="255"/>
        <v>-2.4199999999999982</v>
      </c>
      <c r="O87" s="2"/>
      <c r="P87">
        <v>106</v>
      </c>
      <c r="Q87">
        <v>50</v>
      </c>
      <c r="R87" s="3">
        <v>0.20200000000000001</v>
      </c>
      <c r="S87" s="1">
        <f t="shared" si="314"/>
        <v>4.04</v>
      </c>
      <c r="T87" s="2">
        <f t="shared" si="315"/>
        <v>9.58</v>
      </c>
      <c r="U87" s="2">
        <f t="shared" si="292"/>
        <v>4.9399999999999995</v>
      </c>
      <c r="W87">
        <v>106</v>
      </c>
      <c r="X87">
        <v>50</v>
      </c>
      <c r="Y87" s="3">
        <v>0.23200000000000001</v>
      </c>
      <c r="Z87" s="1">
        <f t="shared" si="316"/>
        <v>4.6400000000000006</v>
      </c>
      <c r="AA87" s="2">
        <f t="shared" si="317"/>
        <v>12.219999999999999</v>
      </c>
      <c r="AB87" s="2">
        <f t="shared" si="293"/>
        <v>-2.6399999999999988</v>
      </c>
      <c r="AD87">
        <v>106</v>
      </c>
      <c r="AE87">
        <v>50</v>
      </c>
      <c r="AF87" s="3">
        <v>0.16600000000000001</v>
      </c>
      <c r="AG87" s="1">
        <f t="shared" si="318"/>
        <v>3.3200000000000003</v>
      </c>
      <c r="AH87" s="2">
        <f t="shared" si="319"/>
        <v>8.3800000000000008</v>
      </c>
      <c r="AI87" s="2">
        <f t="shared" si="294"/>
        <v>3.8399999999999981</v>
      </c>
      <c r="AK87">
        <v>106</v>
      </c>
      <c r="AL87">
        <v>50</v>
      </c>
      <c r="AM87" s="3">
        <v>0.249</v>
      </c>
      <c r="AN87" s="1">
        <f t="shared" si="320"/>
        <v>4.9800000000000004</v>
      </c>
      <c r="AO87" s="2">
        <f t="shared" si="321"/>
        <v>14</v>
      </c>
      <c r="AP87" s="2">
        <f t="shared" si="295"/>
        <v>-5.6199999999999992</v>
      </c>
      <c r="AR87">
        <v>106</v>
      </c>
      <c r="AS87">
        <v>50</v>
      </c>
      <c r="AT87" s="3">
        <v>0.20100000000000001</v>
      </c>
      <c r="AU87" s="1">
        <f t="shared" si="322"/>
        <v>4.0200000000000005</v>
      </c>
      <c r="AV87" s="2">
        <f t="shared" si="323"/>
        <v>10.600000000000001</v>
      </c>
      <c r="AW87" s="2">
        <f t="shared" si="296"/>
        <v>3.3999999999999986</v>
      </c>
      <c r="AY87">
        <v>106</v>
      </c>
      <c r="AZ87">
        <v>50</v>
      </c>
      <c r="BA87" s="3">
        <v>0.218</v>
      </c>
      <c r="BB87" s="1">
        <f t="shared" si="324"/>
        <v>4.3600000000000003</v>
      </c>
      <c r="BC87" s="2">
        <f t="shared" si="325"/>
        <v>12.48</v>
      </c>
      <c r="BD87" s="2">
        <f t="shared" si="297"/>
        <v>-1.879999999999999</v>
      </c>
      <c r="BF87">
        <v>106</v>
      </c>
      <c r="BG87">
        <v>50</v>
      </c>
      <c r="BH87" s="3">
        <v>0.158</v>
      </c>
      <c r="BI87" s="1">
        <f t="shared" si="326"/>
        <v>3.16</v>
      </c>
      <c r="BJ87" s="2">
        <f t="shared" si="327"/>
        <v>9.02</v>
      </c>
      <c r="BK87" s="2">
        <f t="shared" si="298"/>
        <v>3.4600000000000009</v>
      </c>
      <c r="BM87">
        <v>106</v>
      </c>
      <c r="BN87">
        <v>50</v>
      </c>
      <c r="BO87" s="3">
        <v>0.247</v>
      </c>
      <c r="BP87" s="1">
        <f t="shared" si="328"/>
        <v>4.9399999999999995</v>
      </c>
      <c r="BQ87" s="2">
        <f t="shared" si="329"/>
        <v>14.78</v>
      </c>
      <c r="BR87" s="2">
        <f t="shared" si="299"/>
        <v>-5.76</v>
      </c>
      <c r="BS87" s="3"/>
      <c r="BT87">
        <v>106</v>
      </c>
      <c r="BU87">
        <v>50</v>
      </c>
      <c r="BV87" s="3">
        <v>0.193</v>
      </c>
      <c r="BW87" s="1">
        <f t="shared" si="330"/>
        <v>3.8600000000000003</v>
      </c>
      <c r="BX87" s="2">
        <f t="shared" si="331"/>
        <v>10.780000000000001</v>
      </c>
      <c r="BY87" s="2">
        <f t="shared" si="300"/>
        <v>3.9999999999999982</v>
      </c>
      <c r="CA87">
        <v>106</v>
      </c>
      <c r="CB87">
        <v>50</v>
      </c>
      <c r="CC87" s="3">
        <v>0.17399999999999999</v>
      </c>
      <c r="CD87" s="1">
        <f t="shared" si="332"/>
        <v>3.4799999999999995</v>
      </c>
      <c r="CE87" s="2">
        <f t="shared" si="333"/>
        <v>9.66</v>
      </c>
      <c r="CF87" s="2">
        <f t="shared" si="301"/>
        <v>1.120000000000001</v>
      </c>
      <c r="CH87">
        <v>106</v>
      </c>
      <c r="CI87">
        <v>50</v>
      </c>
      <c r="CJ87" s="3">
        <v>0.248</v>
      </c>
      <c r="CK87" s="1">
        <f t="shared" si="334"/>
        <v>4.96</v>
      </c>
      <c r="CL87" s="2">
        <f t="shared" si="335"/>
        <v>14.580000000000002</v>
      </c>
      <c r="CM87" s="2">
        <f t="shared" si="302"/>
        <v>-4.9200000000000017</v>
      </c>
      <c r="CO87">
        <v>106</v>
      </c>
      <c r="CP87">
        <v>50</v>
      </c>
      <c r="CQ87" s="3">
        <v>0.182</v>
      </c>
      <c r="CR87" s="1">
        <f t="shared" si="336"/>
        <v>3.6399999999999997</v>
      </c>
      <c r="CS87" s="2">
        <f t="shared" si="337"/>
        <v>10.52</v>
      </c>
      <c r="CT87" s="2">
        <f t="shared" si="303"/>
        <v>4.0600000000000023</v>
      </c>
      <c r="CV87">
        <v>106</v>
      </c>
      <c r="CW87">
        <v>50</v>
      </c>
      <c r="CX87" s="3">
        <v>0.26800000000000002</v>
      </c>
      <c r="CY87" s="1">
        <f t="shared" si="338"/>
        <v>5.36</v>
      </c>
      <c r="CZ87" s="2">
        <f t="shared" si="339"/>
        <v>16.04</v>
      </c>
      <c r="DA87" s="2">
        <f t="shared" si="304"/>
        <v>-5.52</v>
      </c>
      <c r="DC87">
        <v>106</v>
      </c>
      <c r="DD87">
        <v>50</v>
      </c>
      <c r="DE87" s="3">
        <v>0.192</v>
      </c>
      <c r="DF87" s="1">
        <f t="shared" si="340"/>
        <v>3.84</v>
      </c>
      <c r="DG87" s="2">
        <f t="shared" si="341"/>
        <v>10.379999999999999</v>
      </c>
      <c r="DH87" s="2">
        <f t="shared" si="305"/>
        <v>5.66</v>
      </c>
      <c r="DJ87">
        <v>106</v>
      </c>
      <c r="DK87">
        <v>50</v>
      </c>
      <c r="DL87" s="3">
        <v>0.25</v>
      </c>
      <c r="DM87" s="1">
        <f t="shared" si="342"/>
        <v>5</v>
      </c>
      <c r="DN87" s="2">
        <f t="shared" si="343"/>
        <v>14.440000000000001</v>
      </c>
      <c r="DO87" s="2">
        <f t="shared" si="306"/>
        <v>-4.0600000000000023</v>
      </c>
      <c r="DQ87">
        <v>106</v>
      </c>
      <c r="DR87">
        <v>50</v>
      </c>
      <c r="DS87" s="3">
        <v>0.2</v>
      </c>
      <c r="DT87" s="1">
        <f t="shared" si="344"/>
        <v>4</v>
      </c>
      <c r="DU87" s="2">
        <f t="shared" si="345"/>
        <v>10.879999999999999</v>
      </c>
      <c r="DV87" s="2">
        <f t="shared" si="307"/>
        <v>3.5600000000000023</v>
      </c>
      <c r="DX87">
        <v>106</v>
      </c>
      <c r="DY87">
        <v>50</v>
      </c>
      <c r="DZ87" s="3">
        <v>0.16300000000000001</v>
      </c>
      <c r="EA87" s="1">
        <f t="shared" si="346"/>
        <v>3.2600000000000002</v>
      </c>
      <c r="EB87" s="2">
        <f t="shared" si="347"/>
        <v>8.9</v>
      </c>
      <c r="EC87" s="2">
        <f t="shared" si="308"/>
        <v>1.9799999999999986</v>
      </c>
      <c r="EE87">
        <v>106</v>
      </c>
      <c r="EF87">
        <v>50</v>
      </c>
      <c r="EG87" s="3">
        <v>0.158</v>
      </c>
      <c r="EH87" s="1">
        <f t="shared" si="348"/>
        <v>3.16</v>
      </c>
      <c r="EI87" s="2">
        <f t="shared" si="349"/>
        <v>8.8800000000000008</v>
      </c>
      <c r="EJ87" s="2">
        <f t="shared" si="309"/>
        <v>1.9999999999999574E-2</v>
      </c>
    </row>
    <row r="88" spans="2:140" x14ac:dyDescent="0.25">
      <c r="B88">
        <v>106</v>
      </c>
      <c r="C88">
        <v>70</v>
      </c>
      <c r="D88" s="3">
        <v>0.224</v>
      </c>
      <c r="E88" s="1">
        <f t="shared" si="310"/>
        <v>4.4800000000000004</v>
      </c>
      <c r="F88" s="2">
        <f t="shared" si="311"/>
        <v>16.580000000000002</v>
      </c>
      <c r="I88">
        <v>106</v>
      </c>
      <c r="J88">
        <v>70</v>
      </c>
      <c r="K88" s="3">
        <v>0.24199999999999999</v>
      </c>
      <c r="L88" s="1">
        <f t="shared" si="312"/>
        <v>4.84</v>
      </c>
      <c r="M88" s="2">
        <f t="shared" si="313"/>
        <v>19.36</v>
      </c>
      <c r="N88" s="2">
        <f t="shared" si="255"/>
        <v>-2.7799999999999976</v>
      </c>
      <c r="O88" s="2"/>
      <c r="P88">
        <v>106</v>
      </c>
      <c r="Q88">
        <v>70</v>
      </c>
      <c r="R88" s="3">
        <v>0.22700000000000001</v>
      </c>
      <c r="S88" s="1">
        <f t="shared" si="314"/>
        <v>4.54</v>
      </c>
      <c r="T88" s="2">
        <f t="shared" si="315"/>
        <v>14.120000000000001</v>
      </c>
      <c r="U88" s="2">
        <f t="shared" si="292"/>
        <v>5.2399999999999984</v>
      </c>
      <c r="W88">
        <v>106</v>
      </c>
      <c r="X88">
        <v>70</v>
      </c>
      <c r="Y88" s="3">
        <v>0.22700000000000001</v>
      </c>
      <c r="Z88" s="1">
        <f t="shared" si="316"/>
        <v>4.54</v>
      </c>
      <c r="AA88" s="2">
        <f t="shared" si="317"/>
        <v>16.759999999999998</v>
      </c>
      <c r="AB88" s="2">
        <f t="shared" si="293"/>
        <v>-2.639999999999997</v>
      </c>
      <c r="AD88">
        <v>106</v>
      </c>
      <c r="AE88">
        <v>70</v>
      </c>
      <c r="AF88" s="3">
        <v>0.20699999999999999</v>
      </c>
      <c r="AG88" s="1">
        <f t="shared" si="318"/>
        <v>4.1399999999999997</v>
      </c>
      <c r="AH88" s="2">
        <f t="shared" si="319"/>
        <v>12.52</v>
      </c>
      <c r="AI88" s="2">
        <f t="shared" si="294"/>
        <v>4.2399999999999984</v>
      </c>
      <c r="AK88">
        <v>106</v>
      </c>
      <c r="AL88">
        <v>70</v>
      </c>
      <c r="AM88" s="3">
        <v>0.254</v>
      </c>
      <c r="AN88" s="1">
        <f t="shared" si="320"/>
        <v>5.08</v>
      </c>
      <c r="AO88" s="2">
        <f t="shared" si="321"/>
        <v>19.079999999999998</v>
      </c>
      <c r="AP88" s="2">
        <f t="shared" si="295"/>
        <v>-6.5599999999999987</v>
      </c>
      <c r="AR88">
        <v>106</v>
      </c>
      <c r="AS88">
        <v>70</v>
      </c>
      <c r="AT88" s="3">
        <v>0.222</v>
      </c>
      <c r="AU88" s="1">
        <f t="shared" si="322"/>
        <v>4.4400000000000004</v>
      </c>
      <c r="AV88" s="2">
        <f t="shared" si="323"/>
        <v>15.040000000000003</v>
      </c>
      <c r="AW88" s="2">
        <f t="shared" si="296"/>
        <v>4.0399999999999956</v>
      </c>
      <c r="AY88">
        <v>106</v>
      </c>
      <c r="AZ88">
        <v>70</v>
      </c>
      <c r="BA88" s="3">
        <v>0.224</v>
      </c>
      <c r="BB88" s="1">
        <f t="shared" si="324"/>
        <v>4.4800000000000004</v>
      </c>
      <c r="BC88" s="2">
        <f t="shared" si="325"/>
        <v>16.96</v>
      </c>
      <c r="BD88" s="2">
        <f t="shared" si="297"/>
        <v>-1.9199999999999982</v>
      </c>
      <c r="BF88">
        <v>106</v>
      </c>
      <c r="BG88">
        <v>70</v>
      </c>
      <c r="BH88" s="3">
        <v>0.16200000000000001</v>
      </c>
      <c r="BI88" s="1">
        <f t="shared" si="326"/>
        <v>3.24</v>
      </c>
      <c r="BJ88" s="2">
        <f t="shared" si="327"/>
        <v>12.26</v>
      </c>
      <c r="BK88" s="2">
        <f t="shared" si="298"/>
        <v>4.7000000000000011</v>
      </c>
      <c r="BM88">
        <v>106</v>
      </c>
      <c r="BN88">
        <v>70</v>
      </c>
      <c r="BO88" s="3">
        <v>0.245</v>
      </c>
      <c r="BP88" s="1">
        <f t="shared" si="328"/>
        <v>4.9000000000000004</v>
      </c>
      <c r="BQ88" s="2">
        <f t="shared" si="329"/>
        <v>19.68</v>
      </c>
      <c r="BR88" s="2">
        <f t="shared" si="299"/>
        <v>-7.42</v>
      </c>
      <c r="BS88" s="3"/>
      <c r="BT88">
        <v>106</v>
      </c>
      <c r="BU88">
        <v>70</v>
      </c>
      <c r="BV88" s="3">
        <v>0.2</v>
      </c>
      <c r="BW88" s="1">
        <f t="shared" si="330"/>
        <v>4</v>
      </c>
      <c r="BX88" s="2">
        <f t="shared" si="331"/>
        <v>14.780000000000001</v>
      </c>
      <c r="BY88" s="2">
        <f t="shared" si="300"/>
        <v>4.8999999999999986</v>
      </c>
      <c r="CA88">
        <v>106</v>
      </c>
      <c r="CB88">
        <v>70</v>
      </c>
      <c r="CC88" s="3">
        <v>0.186</v>
      </c>
      <c r="CD88" s="1">
        <f t="shared" si="332"/>
        <v>3.7199999999999998</v>
      </c>
      <c r="CE88" s="2">
        <f t="shared" si="333"/>
        <v>13.379999999999999</v>
      </c>
      <c r="CF88" s="2">
        <f t="shared" si="301"/>
        <v>1.4000000000000021</v>
      </c>
      <c r="CH88">
        <v>106</v>
      </c>
      <c r="CI88">
        <v>70</v>
      </c>
      <c r="CJ88" s="3">
        <v>0.26</v>
      </c>
      <c r="CK88" s="1">
        <f t="shared" si="334"/>
        <v>5.2</v>
      </c>
      <c r="CL88" s="2">
        <f t="shared" si="335"/>
        <v>19.78</v>
      </c>
      <c r="CM88" s="2">
        <f t="shared" si="302"/>
        <v>-6.4000000000000021</v>
      </c>
      <c r="CO88">
        <v>106</v>
      </c>
      <c r="CP88">
        <v>70</v>
      </c>
      <c r="CQ88" s="3">
        <v>0.216</v>
      </c>
      <c r="CR88" s="1">
        <f t="shared" si="336"/>
        <v>4.32</v>
      </c>
      <c r="CS88" s="2">
        <f t="shared" si="337"/>
        <v>14.84</v>
      </c>
      <c r="CT88" s="2">
        <f t="shared" si="303"/>
        <v>4.9400000000000013</v>
      </c>
      <c r="CV88">
        <v>106</v>
      </c>
      <c r="CW88">
        <v>70</v>
      </c>
      <c r="CX88" s="3">
        <v>0.26900000000000002</v>
      </c>
      <c r="CY88" s="1">
        <f t="shared" si="338"/>
        <v>5.3800000000000008</v>
      </c>
      <c r="CZ88" s="2">
        <f t="shared" si="339"/>
        <v>21.42</v>
      </c>
      <c r="DA88" s="2">
        <f t="shared" si="304"/>
        <v>-6.5800000000000018</v>
      </c>
      <c r="DC88">
        <v>106</v>
      </c>
      <c r="DD88">
        <v>70</v>
      </c>
      <c r="DE88" s="3">
        <v>0.19800000000000001</v>
      </c>
      <c r="DF88" s="1">
        <f t="shared" si="340"/>
        <v>3.96</v>
      </c>
      <c r="DG88" s="2">
        <f t="shared" si="341"/>
        <v>14.34</v>
      </c>
      <c r="DH88" s="2">
        <f t="shared" si="305"/>
        <v>7.0800000000000018</v>
      </c>
      <c r="DJ88">
        <v>106</v>
      </c>
      <c r="DK88">
        <v>70</v>
      </c>
      <c r="DL88" s="3">
        <v>0.25900000000000001</v>
      </c>
      <c r="DM88" s="1">
        <f t="shared" si="342"/>
        <v>5.18</v>
      </c>
      <c r="DN88" s="2">
        <f t="shared" si="343"/>
        <v>19.62</v>
      </c>
      <c r="DO88" s="2">
        <f t="shared" si="306"/>
        <v>-5.2800000000000011</v>
      </c>
      <c r="DQ88">
        <v>106</v>
      </c>
      <c r="DR88">
        <v>70</v>
      </c>
      <c r="DS88" s="3">
        <v>0.20699999999999999</v>
      </c>
      <c r="DT88" s="1">
        <f t="shared" si="344"/>
        <v>4.1399999999999997</v>
      </c>
      <c r="DU88" s="2">
        <f t="shared" si="345"/>
        <v>15.02</v>
      </c>
      <c r="DV88" s="2">
        <f t="shared" si="307"/>
        <v>4.6000000000000014</v>
      </c>
      <c r="DX88">
        <v>106</v>
      </c>
      <c r="DY88">
        <v>70</v>
      </c>
      <c r="DZ88" s="3">
        <v>0.17100000000000001</v>
      </c>
      <c r="EA88" s="1">
        <f t="shared" si="346"/>
        <v>3.4200000000000004</v>
      </c>
      <c r="EB88" s="2">
        <f t="shared" si="347"/>
        <v>12.32</v>
      </c>
      <c r="EC88" s="2">
        <f t="shared" si="308"/>
        <v>2.6999999999999993</v>
      </c>
      <c r="EE88">
        <v>106</v>
      </c>
      <c r="EF88">
        <v>70</v>
      </c>
      <c r="EG88" s="3">
        <v>0.16</v>
      </c>
      <c r="EH88" s="1">
        <f t="shared" si="348"/>
        <v>3.2</v>
      </c>
      <c r="EI88" s="2">
        <f t="shared" si="349"/>
        <v>12.080000000000002</v>
      </c>
      <c r="EJ88" s="2">
        <f t="shared" si="309"/>
        <v>0.23999999999999844</v>
      </c>
    </row>
    <row r="89" spans="2:140" x14ac:dyDescent="0.25">
      <c r="B89">
        <v>106</v>
      </c>
      <c r="C89">
        <v>90</v>
      </c>
      <c r="D89" s="3">
        <v>0.24</v>
      </c>
      <c r="E89" s="1">
        <f t="shared" si="310"/>
        <v>4.8</v>
      </c>
      <c r="F89" s="2">
        <f t="shared" si="311"/>
        <v>21.380000000000003</v>
      </c>
      <c r="I89">
        <v>106</v>
      </c>
      <c r="J89">
        <v>90</v>
      </c>
      <c r="K89" s="3">
        <v>0.26600000000000001</v>
      </c>
      <c r="L89" s="1">
        <f t="shared" si="312"/>
        <v>5.32</v>
      </c>
      <c r="M89" s="2">
        <f t="shared" si="313"/>
        <v>24.68</v>
      </c>
      <c r="N89" s="2">
        <f t="shared" si="255"/>
        <v>-3.2999999999999972</v>
      </c>
      <c r="O89" s="2"/>
      <c r="P89">
        <v>106</v>
      </c>
      <c r="Q89">
        <v>90</v>
      </c>
      <c r="R89" s="3">
        <v>0.248</v>
      </c>
      <c r="S89" s="1">
        <f t="shared" si="314"/>
        <v>4.96</v>
      </c>
      <c r="T89" s="2">
        <f t="shared" si="315"/>
        <v>19.080000000000002</v>
      </c>
      <c r="U89" s="2">
        <f t="shared" si="292"/>
        <v>5.5999999999999979</v>
      </c>
      <c r="W89">
        <v>106</v>
      </c>
      <c r="X89">
        <v>90</v>
      </c>
      <c r="Y89" s="3">
        <v>0.254</v>
      </c>
      <c r="Z89" s="1">
        <f t="shared" si="316"/>
        <v>5.08</v>
      </c>
      <c r="AA89" s="2">
        <f t="shared" si="317"/>
        <v>21.839999999999996</v>
      </c>
      <c r="AB89" s="2">
        <f t="shared" si="293"/>
        <v>-2.7599999999999945</v>
      </c>
      <c r="AD89">
        <v>106</v>
      </c>
      <c r="AE89">
        <v>90</v>
      </c>
      <c r="AF89" s="3">
        <v>0.23599999999999999</v>
      </c>
      <c r="AG89" s="1">
        <f t="shared" si="318"/>
        <v>4.72</v>
      </c>
      <c r="AH89" s="2">
        <f t="shared" si="319"/>
        <v>17.239999999999998</v>
      </c>
      <c r="AI89" s="2">
        <f t="shared" si="294"/>
        <v>4.5999999999999979</v>
      </c>
      <c r="AK89">
        <v>106</v>
      </c>
      <c r="AL89">
        <v>90</v>
      </c>
      <c r="AM89" s="3">
        <v>0.26200000000000001</v>
      </c>
      <c r="AN89" s="1">
        <f t="shared" si="320"/>
        <v>5.24</v>
      </c>
      <c r="AO89" s="2">
        <f t="shared" si="321"/>
        <v>24.32</v>
      </c>
      <c r="AP89" s="2">
        <f t="shared" si="295"/>
        <v>-7.0800000000000018</v>
      </c>
      <c r="AR89">
        <v>106</v>
      </c>
      <c r="AS89">
        <v>90</v>
      </c>
      <c r="AT89" s="3">
        <v>0.253</v>
      </c>
      <c r="AU89" s="1">
        <f t="shared" si="322"/>
        <v>5.0600000000000005</v>
      </c>
      <c r="AV89" s="2">
        <f t="shared" si="323"/>
        <v>20.100000000000001</v>
      </c>
      <c r="AW89" s="2">
        <f t="shared" si="296"/>
        <v>4.2199999999999989</v>
      </c>
      <c r="AY89">
        <v>106</v>
      </c>
      <c r="AZ89">
        <v>90</v>
      </c>
      <c r="BA89" s="3">
        <v>0.25700000000000001</v>
      </c>
      <c r="BB89" s="1">
        <f t="shared" si="324"/>
        <v>5.1400000000000006</v>
      </c>
      <c r="BC89" s="2">
        <f t="shared" si="325"/>
        <v>22.1</v>
      </c>
      <c r="BD89" s="2">
        <f t="shared" si="297"/>
        <v>-2</v>
      </c>
      <c r="BF89">
        <v>106</v>
      </c>
      <c r="BG89">
        <v>90</v>
      </c>
      <c r="BH89" s="3">
        <v>0.224</v>
      </c>
      <c r="BI89" s="1">
        <f t="shared" si="326"/>
        <v>4.4800000000000004</v>
      </c>
      <c r="BJ89" s="2">
        <f t="shared" si="327"/>
        <v>16.740000000000002</v>
      </c>
      <c r="BK89" s="2">
        <f t="shared" si="298"/>
        <v>5.3599999999999994</v>
      </c>
      <c r="BM89">
        <v>106</v>
      </c>
      <c r="BN89">
        <v>90</v>
      </c>
      <c r="BO89" s="3">
        <v>0.251</v>
      </c>
      <c r="BP89" s="1">
        <f t="shared" si="328"/>
        <v>5.0199999999999996</v>
      </c>
      <c r="BQ89" s="2">
        <f t="shared" si="329"/>
        <v>24.7</v>
      </c>
      <c r="BR89" s="2">
        <f t="shared" si="299"/>
        <v>-7.9599999999999973</v>
      </c>
      <c r="BS89" s="3"/>
      <c r="BT89">
        <v>106</v>
      </c>
      <c r="BU89">
        <v>90</v>
      </c>
      <c r="BV89" s="3">
        <v>0.23799999999999999</v>
      </c>
      <c r="BW89" s="1">
        <f t="shared" si="330"/>
        <v>4.76</v>
      </c>
      <c r="BX89" s="2">
        <f t="shared" si="331"/>
        <v>19.54</v>
      </c>
      <c r="BY89" s="2">
        <f t="shared" si="300"/>
        <v>5.16</v>
      </c>
      <c r="CA89">
        <v>106</v>
      </c>
      <c r="CB89">
        <v>90</v>
      </c>
      <c r="CC89" s="3">
        <v>0.22900000000000001</v>
      </c>
      <c r="CD89" s="1">
        <f t="shared" si="332"/>
        <v>4.58</v>
      </c>
      <c r="CE89" s="2">
        <f t="shared" si="333"/>
        <v>17.96</v>
      </c>
      <c r="CF89" s="2">
        <f t="shared" si="301"/>
        <v>1.5799999999999983</v>
      </c>
      <c r="CH89">
        <v>106</v>
      </c>
      <c r="CI89">
        <v>90</v>
      </c>
      <c r="CJ89" s="3">
        <v>0.27600000000000002</v>
      </c>
      <c r="CK89" s="1">
        <f t="shared" si="334"/>
        <v>5.5200000000000005</v>
      </c>
      <c r="CL89" s="2">
        <f t="shared" si="335"/>
        <v>25.3</v>
      </c>
      <c r="CM89" s="2">
        <f t="shared" si="302"/>
        <v>-7.34</v>
      </c>
      <c r="CO89">
        <v>106</v>
      </c>
      <c r="CP89">
        <v>90</v>
      </c>
      <c r="CQ89" s="3">
        <v>0.25600000000000001</v>
      </c>
      <c r="CR89" s="1">
        <f t="shared" si="336"/>
        <v>5.12</v>
      </c>
      <c r="CS89" s="2">
        <f t="shared" si="337"/>
        <v>19.96</v>
      </c>
      <c r="CT89" s="2">
        <f t="shared" si="303"/>
        <v>5.34</v>
      </c>
      <c r="CV89">
        <v>106</v>
      </c>
      <c r="CW89">
        <v>90</v>
      </c>
      <c r="CX89" s="3">
        <v>0.27100000000000002</v>
      </c>
      <c r="CY89" s="1">
        <f t="shared" si="338"/>
        <v>5.42</v>
      </c>
      <c r="CZ89" s="2">
        <f t="shared" si="339"/>
        <v>26.840000000000003</v>
      </c>
      <c r="DA89" s="2">
        <f t="shared" si="304"/>
        <v>-6.8800000000000026</v>
      </c>
      <c r="DC89">
        <v>106</v>
      </c>
      <c r="DD89">
        <v>90</v>
      </c>
      <c r="DE89" s="3">
        <v>0.23799999999999999</v>
      </c>
      <c r="DF89" s="1">
        <f t="shared" si="340"/>
        <v>4.76</v>
      </c>
      <c r="DG89" s="2">
        <f t="shared" si="341"/>
        <v>19.100000000000001</v>
      </c>
      <c r="DH89" s="2">
        <f t="shared" si="305"/>
        <v>7.740000000000002</v>
      </c>
      <c r="DJ89">
        <v>106</v>
      </c>
      <c r="DK89">
        <v>90</v>
      </c>
      <c r="DL89" s="3">
        <v>0.27200000000000002</v>
      </c>
      <c r="DM89" s="1">
        <f t="shared" si="342"/>
        <v>5.44</v>
      </c>
      <c r="DN89" s="2">
        <f t="shared" si="343"/>
        <v>25.060000000000002</v>
      </c>
      <c r="DO89" s="2">
        <f t="shared" si="306"/>
        <v>-5.9600000000000009</v>
      </c>
      <c r="DQ89">
        <v>106</v>
      </c>
      <c r="DR89">
        <v>90</v>
      </c>
      <c r="DS89" s="3">
        <v>0.246</v>
      </c>
      <c r="DT89" s="1">
        <f t="shared" si="344"/>
        <v>4.92</v>
      </c>
      <c r="DU89" s="2">
        <f t="shared" si="345"/>
        <v>19.939999999999998</v>
      </c>
      <c r="DV89" s="2">
        <f t="shared" si="307"/>
        <v>5.1200000000000045</v>
      </c>
      <c r="DX89">
        <v>106</v>
      </c>
      <c r="DY89">
        <v>90</v>
      </c>
      <c r="DZ89" s="3">
        <v>0.21199999999999999</v>
      </c>
      <c r="EA89" s="1">
        <f t="shared" si="346"/>
        <v>4.24</v>
      </c>
      <c r="EB89" s="2">
        <f t="shared" si="347"/>
        <v>16.560000000000002</v>
      </c>
      <c r="EC89" s="2">
        <f t="shared" si="308"/>
        <v>3.3799999999999955</v>
      </c>
      <c r="EE89">
        <v>106</v>
      </c>
      <c r="EF89">
        <v>90</v>
      </c>
      <c r="EG89" s="3">
        <v>0.191</v>
      </c>
      <c r="EH89" s="1">
        <f t="shared" si="348"/>
        <v>3.8200000000000003</v>
      </c>
      <c r="EI89" s="2">
        <f t="shared" si="349"/>
        <v>15.900000000000002</v>
      </c>
      <c r="EJ89" s="2">
        <f t="shared" si="309"/>
        <v>0.66000000000000014</v>
      </c>
    </row>
    <row r="90" spans="2:140" x14ac:dyDescent="0.25">
      <c r="B90">
        <v>106</v>
      </c>
      <c r="C90">
        <v>110</v>
      </c>
      <c r="D90" s="3">
        <v>0.26</v>
      </c>
      <c r="E90" s="1">
        <f t="shared" si="310"/>
        <v>5.2</v>
      </c>
      <c r="F90" s="2">
        <f t="shared" si="311"/>
        <v>26.580000000000002</v>
      </c>
      <c r="I90">
        <v>106</v>
      </c>
      <c r="J90">
        <v>110</v>
      </c>
      <c r="K90" s="3">
        <v>0.27200000000000002</v>
      </c>
      <c r="L90" s="1">
        <f t="shared" si="312"/>
        <v>5.44</v>
      </c>
      <c r="M90" s="2">
        <f t="shared" si="313"/>
        <v>30.12</v>
      </c>
      <c r="N90" s="2">
        <f t="shared" si="255"/>
        <v>-3.5399999999999991</v>
      </c>
      <c r="O90" s="2"/>
      <c r="P90">
        <v>106</v>
      </c>
      <c r="Q90">
        <v>110</v>
      </c>
      <c r="R90" s="3">
        <v>0.26700000000000002</v>
      </c>
      <c r="S90" s="1">
        <f t="shared" si="314"/>
        <v>5.34</v>
      </c>
      <c r="T90" s="2">
        <f t="shared" si="315"/>
        <v>24.42</v>
      </c>
      <c r="U90" s="2">
        <f t="shared" si="292"/>
        <v>5.6999999999999993</v>
      </c>
      <c r="W90">
        <v>106</v>
      </c>
      <c r="X90">
        <v>110</v>
      </c>
      <c r="Y90" s="3">
        <v>0.26400000000000001</v>
      </c>
      <c r="Z90" s="1">
        <f t="shared" si="316"/>
        <v>5.28</v>
      </c>
      <c r="AA90" s="2">
        <f t="shared" si="317"/>
        <v>27.119999999999997</v>
      </c>
      <c r="AB90" s="2">
        <f t="shared" si="293"/>
        <v>-2.6999999999999957</v>
      </c>
      <c r="AD90">
        <v>106</v>
      </c>
      <c r="AE90">
        <v>110</v>
      </c>
      <c r="AF90" s="3">
        <v>0.26100000000000001</v>
      </c>
      <c r="AG90" s="1">
        <f t="shared" si="318"/>
        <v>5.2200000000000006</v>
      </c>
      <c r="AH90" s="2">
        <f t="shared" si="319"/>
        <v>22.46</v>
      </c>
      <c r="AI90" s="2">
        <f t="shared" si="294"/>
        <v>4.6599999999999966</v>
      </c>
      <c r="AK90">
        <v>106</v>
      </c>
      <c r="AL90">
        <v>110</v>
      </c>
      <c r="AM90" s="3">
        <v>0.27100000000000002</v>
      </c>
      <c r="AN90" s="1">
        <f t="shared" si="320"/>
        <v>5.42</v>
      </c>
      <c r="AO90" s="2">
        <f t="shared" si="321"/>
        <v>29.740000000000002</v>
      </c>
      <c r="AP90" s="2">
        <f t="shared" si="295"/>
        <v>-7.2800000000000011</v>
      </c>
      <c r="AR90">
        <v>106</v>
      </c>
      <c r="AS90">
        <v>110</v>
      </c>
      <c r="AT90" s="3">
        <v>0.27400000000000002</v>
      </c>
      <c r="AU90" s="1">
        <f t="shared" si="322"/>
        <v>5.48</v>
      </c>
      <c r="AV90" s="2">
        <f t="shared" si="323"/>
        <v>25.580000000000002</v>
      </c>
      <c r="AW90" s="2">
        <f t="shared" si="296"/>
        <v>4.16</v>
      </c>
      <c r="AY90">
        <v>106</v>
      </c>
      <c r="AZ90">
        <v>110</v>
      </c>
      <c r="BA90" s="3">
        <v>0.28000000000000003</v>
      </c>
      <c r="BB90" s="1">
        <f t="shared" si="324"/>
        <v>5.6000000000000005</v>
      </c>
      <c r="BC90" s="2">
        <f t="shared" si="325"/>
        <v>27.700000000000003</v>
      </c>
      <c r="BD90" s="2">
        <f t="shared" si="297"/>
        <v>-2.120000000000001</v>
      </c>
      <c r="BF90">
        <v>106</v>
      </c>
      <c r="BG90">
        <v>110</v>
      </c>
      <c r="BH90" s="3">
        <v>0.26400000000000001</v>
      </c>
      <c r="BI90" s="1">
        <f t="shared" si="326"/>
        <v>5.28</v>
      </c>
      <c r="BJ90" s="2">
        <f t="shared" si="327"/>
        <v>22.020000000000003</v>
      </c>
      <c r="BK90" s="2">
        <f t="shared" si="298"/>
        <v>5.68</v>
      </c>
      <c r="BM90">
        <v>106</v>
      </c>
      <c r="BN90">
        <v>110</v>
      </c>
      <c r="BO90" s="3">
        <v>0.26600000000000001</v>
      </c>
      <c r="BP90" s="1">
        <f t="shared" si="328"/>
        <v>5.32</v>
      </c>
      <c r="BQ90" s="2">
        <f t="shared" si="329"/>
        <v>30.02</v>
      </c>
      <c r="BR90" s="2">
        <f t="shared" si="299"/>
        <v>-7.9999999999999964</v>
      </c>
      <c r="BS90" s="3"/>
      <c r="BT90">
        <v>106</v>
      </c>
      <c r="BU90">
        <v>110</v>
      </c>
      <c r="BV90" s="3">
        <v>0.26300000000000001</v>
      </c>
      <c r="BW90" s="1">
        <f t="shared" si="330"/>
        <v>5.26</v>
      </c>
      <c r="BX90" s="2">
        <f t="shared" si="331"/>
        <v>24.799999999999997</v>
      </c>
      <c r="BY90" s="2">
        <f t="shared" si="300"/>
        <v>5.2200000000000024</v>
      </c>
      <c r="CA90">
        <v>106</v>
      </c>
      <c r="CB90">
        <v>110</v>
      </c>
      <c r="CC90" s="3">
        <v>0.27700000000000002</v>
      </c>
      <c r="CD90" s="1">
        <f t="shared" si="332"/>
        <v>5.5400000000000009</v>
      </c>
      <c r="CE90" s="2">
        <f t="shared" si="333"/>
        <v>23.5</v>
      </c>
      <c r="CF90" s="2">
        <f t="shared" si="301"/>
        <v>1.2999999999999972</v>
      </c>
      <c r="CH90">
        <v>106</v>
      </c>
      <c r="CI90">
        <v>110</v>
      </c>
      <c r="CJ90" s="3">
        <v>0.29699999999999999</v>
      </c>
      <c r="CK90" s="1">
        <f t="shared" si="334"/>
        <v>5.9399999999999995</v>
      </c>
      <c r="CL90" s="2">
        <f t="shared" si="335"/>
        <v>31.240000000000002</v>
      </c>
      <c r="CM90" s="2">
        <f t="shared" si="302"/>
        <v>-7.740000000000002</v>
      </c>
      <c r="CO90">
        <v>106</v>
      </c>
      <c r="CP90">
        <v>110</v>
      </c>
      <c r="CQ90" s="3">
        <v>0.27900000000000003</v>
      </c>
      <c r="CR90" s="1">
        <f t="shared" si="336"/>
        <v>5.58</v>
      </c>
      <c r="CS90" s="2">
        <f t="shared" si="337"/>
        <v>25.54</v>
      </c>
      <c r="CT90" s="2">
        <f t="shared" si="303"/>
        <v>5.7000000000000028</v>
      </c>
      <c r="CV90">
        <v>106</v>
      </c>
      <c r="CW90">
        <v>110</v>
      </c>
      <c r="CX90" s="3">
        <v>0.27900000000000003</v>
      </c>
      <c r="CY90" s="1">
        <f t="shared" si="338"/>
        <v>5.58</v>
      </c>
      <c r="CZ90" s="2">
        <f t="shared" si="339"/>
        <v>32.42</v>
      </c>
      <c r="DA90" s="2">
        <f t="shared" si="304"/>
        <v>-6.8800000000000026</v>
      </c>
      <c r="DC90">
        <v>106</v>
      </c>
      <c r="DD90">
        <v>110</v>
      </c>
      <c r="DE90" s="3">
        <v>0.26900000000000002</v>
      </c>
      <c r="DF90" s="1">
        <f t="shared" si="340"/>
        <v>5.3800000000000008</v>
      </c>
      <c r="DG90" s="2">
        <f t="shared" si="341"/>
        <v>24.480000000000004</v>
      </c>
      <c r="DH90" s="2">
        <f t="shared" si="305"/>
        <v>7.9399999999999977</v>
      </c>
      <c r="DJ90">
        <v>106</v>
      </c>
      <c r="DK90">
        <v>110</v>
      </c>
      <c r="DL90" s="3">
        <v>0.28399999999999997</v>
      </c>
      <c r="DM90" s="1">
        <f t="shared" si="342"/>
        <v>5.68</v>
      </c>
      <c r="DN90" s="2">
        <f t="shared" si="343"/>
        <v>30.740000000000002</v>
      </c>
      <c r="DO90" s="2">
        <f t="shared" si="306"/>
        <v>-6.259999999999998</v>
      </c>
      <c r="DQ90">
        <v>106</v>
      </c>
      <c r="DR90">
        <v>110</v>
      </c>
      <c r="DS90" s="3">
        <v>0.27100000000000002</v>
      </c>
      <c r="DT90" s="1">
        <f t="shared" si="344"/>
        <v>5.42</v>
      </c>
      <c r="DU90" s="2">
        <f t="shared" si="345"/>
        <v>25.36</v>
      </c>
      <c r="DV90" s="2">
        <f t="shared" si="307"/>
        <v>5.3800000000000026</v>
      </c>
      <c r="DX90">
        <v>106</v>
      </c>
      <c r="DY90">
        <v>110</v>
      </c>
      <c r="DZ90" s="3">
        <v>0.248</v>
      </c>
      <c r="EA90" s="1">
        <f t="shared" si="346"/>
        <v>4.96</v>
      </c>
      <c r="EB90" s="2">
        <f t="shared" si="347"/>
        <v>21.520000000000003</v>
      </c>
      <c r="EC90" s="2">
        <f t="shared" si="308"/>
        <v>3.8399999999999963</v>
      </c>
      <c r="EE90">
        <v>106</v>
      </c>
      <c r="EF90">
        <v>110</v>
      </c>
      <c r="EG90" s="3">
        <v>0.23100000000000001</v>
      </c>
      <c r="EH90" s="1">
        <f t="shared" si="348"/>
        <v>4.62</v>
      </c>
      <c r="EI90" s="2">
        <f t="shared" si="349"/>
        <v>20.520000000000003</v>
      </c>
      <c r="EJ90" s="2">
        <f t="shared" si="309"/>
        <v>1</v>
      </c>
    </row>
    <row r="91" spans="2:140" x14ac:dyDescent="0.25">
      <c r="B91">
        <v>106</v>
      </c>
      <c r="C91">
        <v>130</v>
      </c>
      <c r="D91" s="3">
        <v>0.247</v>
      </c>
      <c r="E91" s="1">
        <f t="shared" si="310"/>
        <v>4.9399999999999995</v>
      </c>
      <c r="F91" s="2">
        <f t="shared" si="311"/>
        <v>31.520000000000003</v>
      </c>
      <c r="I91">
        <v>106</v>
      </c>
      <c r="J91">
        <v>130</v>
      </c>
      <c r="K91" s="3">
        <v>0.25600000000000001</v>
      </c>
      <c r="L91" s="1">
        <f t="shared" si="312"/>
        <v>5.12</v>
      </c>
      <c r="M91" s="2">
        <f t="shared" si="313"/>
        <v>35.24</v>
      </c>
      <c r="N91" s="2">
        <f t="shared" si="255"/>
        <v>-3.7199999999999989</v>
      </c>
      <c r="O91" s="2"/>
      <c r="P91">
        <v>106</v>
      </c>
      <c r="Q91">
        <v>130</v>
      </c>
      <c r="R91" s="3">
        <v>0.25</v>
      </c>
      <c r="S91" s="1">
        <f t="shared" si="314"/>
        <v>5</v>
      </c>
      <c r="T91" s="2">
        <f t="shared" si="315"/>
        <v>29.42</v>
      </c>
      <c r="U91" s="2">
        <f t="shared" si="292"/>
        <v>5.82</v>
      </c>
      <c r="W91">
        <v>106</v>
      </c>
      <c r="X91">
        <v>130</v>
      </c>
      <c r="Y91" s="3">
        <v>0.245</v>
      </c>
      <c r="Z91" s="1">
        <f t="shared" si="316"/>
        <v>4.9000000000000004</v>
      </c>
      <c r="AA91" s="2">
        <f t="shared" si="317"/>
        <v>32.019999999999996</v>
      </c>
      <c r="AB91" s="2">
        <f t="shared" si="293"/>
        <v>-2.5999999999999943</v>
      </c>
      <c r="AD91">
        <v>106</v>
      </c>
      <c r="AE91">
        <v>130</v>
      </c>
      <c r="AF91" s="3">
        <v>0.23899999999999999</v>
      </c>
      <c r="AG91" s="1">
        <f t="shared" si="318"/>
        <v>4.7799999999999994</v>
      </c>
      <c r="AH91" s="2">
        <f t="shared" si="319"/>
        <v>27.240000000000002</v>
      </c>
      <c r="AI91" s="2">
        <f t="shared" si="294"/>
        <v>4.779999999999994</v>
      </c>
      <c r="AK91">
        <v>106</v>
      </c>
      <c r="AL91">
        <v>130</v>
      </c>
      <c r="AM91" s="3">
        <v>0.252</v>
      </c>
      <c r="AN91" s="1">
        <f t="shared" si="320"/>
        <v>5.04</v>
      </c>
      <c r="AO91" s="2">
        <f t="shared" si="321"/>
        <v>34.78</v>
      </c>
      <c r="AP91" s="2">
        <f t="shared" si="295"/>
        <v>-7.5399999999999991</v>
      </c>
      <c r="AR91">
        <v>106</v>
      </c>
      <c r="AS91">
        <v>130</v>
      </c>
      <c r="AT91" s="3">
        <v>0.24199999999999999</v>
      </c>
      <c r="AU91" s="1">
        <f t="shared" si="322"/>
        <v>4.84</v>
      </c>
      <c r="AV91" s="2">
        <f t="shared" si="323"/>
        <v>30.42</v>
      </c>
      <c r="AW91" s="2">
        <f t="shared" si="296"/>
        <v>4.3599999999999994</v>
      </c>
      <c r="AY91">
        <v>106</v>
      </c>
      <c r="AZ91">
        <v>130</v>
      </c>
      <c r="BA91" s="3">
        <v>0.248</v>
      </c>
      <c r="BB91" s="1">
        <f t="shared" si="324"/>
        <v>4.96</v>
      </c>
      <c r="BC91" s="2">
        <f t="shared" si="325"/>
        <v>32.660000000000004</v>
      </c>
      <c r="BD91" s="2">
        <f t="shared" si="297"/>
        <v>-2.240000000000002</v>
      </c>
      <c r="BF91">
        <v>106</v>
      </c>
      <c r="BG91">
        <v>130</v>
      </c>
      <c r="BH91" s="3">
        <v>0.25600000000000001</v>
      </c>
      <c r="BI91" s="1">
        <f t="shared" si="326"/>
        <v>5.12</v>
      </c>
      <c r="BJ91" s="2">
        <f t="shared" si="327"/>
        <v>27.140000000000004</v>
      </c>
      <c r="BK91" s="2">
        <f t="shared" si="298"/>
        <v>5.52</v>
      </c>
      <c r="BM91">
        <v>106</v>
      </c>
      <c r="BN91">
        <v>130</v>
      </c>
      <c r="BO91" s="3">
        <v>0.248</v>
      </c>
      <c r="BP91" s="1">
        <f t="shared" si="328"/>
        <v>4.96</v>
      </c>
      <c r="BQ91" s="2">
        <f t="shared" si="329"/>
        <v>34.979999999999997</v>
      </c>
      <c r="BR91" s="2">
        <f t="shared" si="299"/>
        <v>-7.8399999999999928</v>
      </c>
      <c r="BS91" s="3"/>
      <c r="BT91">
        <v>106</v>
      </c>
      <c r="BU91">
        <v>130</v>
      </c>
      <c r="BV91" s="3">
        <v>0.24299999999999999</v>
      </c>
      <c r="BW91" s="1">
        <f t="shared" si="330"/>
        <v>4.8599999999999994</v>
      </c>
      <c r="BX91" s="2">
        <f t="shared" si="331"/>
        <v>29.659999999999997</v>
      </c>
      <c r="BY91" s="2">
        <f t="shared" si="300"/>
        <v>5.32</v>
      </c>
      <c r="CA91">
        <v>106</v>
      </c>
      <c r="CB91">
        <v>130</v>
      </c>
      <c r="CC91" s="3">
        <v>0.24199999999999999</v>
      </c>
      <c r="CD91" s="1">
        <f t="shared" si="332"/>
        <v>4.84</v>
      </c>
      <c r="CE91" s="2">
        <f t="shared" si="333"/>
        <v>28.34</v>
      </c>
      <c r="CF91" s="2">
        <f t="shared" si="301"/>
        <v>1.3199999999999967</v>
      </c>
      <c r="CH91">
        <v>106</v>
      </c>
      <c r="CI91">
        <v>130</v>
      </c>
      <c r="CJ91" s="3">
        <v>0.23499999999999999</v>
      </c>
      <c r="CK91" s="1">
        <f t="shared" si="334"/>
        <v>4.6999999999999993</v>
      </c>
      <c r="CL91" s="2">
        <f t="shared" si="335"/>
        <v>35.94</v>
      </c>
      <c r="CM91" s="2">
        <f t="shared" si="302"/>
        <v>-7.5999999999999979</v>
      </c>
      <c r="CO91">
        <v>106</v>
      </c>
      <c r="CP91">
        <v>130</v>
      </c>
      <c r="CQ91" s="3">
        <v>0.20300000000000001</v>
      </c>
      <c r="CR91" s="1">
        <f t="shared" si="336"/>
        <v>4.0600000000000005</v>
      </c>
      <c r="CS91" s="2">
        <f t="shared" si="337"/>
        <v>29.6</v>
      </c>
      <c r="CT91" s="2">
        <f t="shared" si="303"/>
        <v>6.3399999999999963</v>
      </c>
      <c r="CV91">
        <v>106</v>
      </c>
      <c r="CW91">
        <v>130</v>
      </c>
      <c r="CX91" s="3">
        <v>0.24299999999999999</v>
      </c>
      <c r="CY91" s="1">
        <f t="shared" si="338"/>
        <v>4.8599999999999994</v>
      </c>
      <c r="CZ91" s="2">
        <f t="shared" si="339"/>
        <v>37.28</v>
      </c>
      <c r="DA91" s="2">
        <f t="shared" si="304"/>
        <v>-7.68</v>
      </c>
      <c r="DC91">
        <v>106</v>
      </c>
      <c r="DD91">
        <v>130</v>
      </c>
      <c r="DE91" s="3">
        <v>0.248</v>
      </c>
      <c r="DF91" s="1">
        <f t="shared" si="340"/>
        <v>4.96</v>
      </c>
      <c r="DG91" s="2">
        <f t="shared" si="341"/>
        <v>29.440000000000005</v>
      </c>
      <c r="DH91" s="2">
        <f t="shared" si="305"/>
        <v>7.8399999999999963</v>
      </c>
      <c r="DJ91">
        <v>106</v>
      </c>
      <c r="DK91">
        <v>130</v>
      </c>
      <c r="DL91" s="3">
        <v>0.26300000000000001</v>
      </c>
      <c r="DM91" s="1">
        <f t="shared" si="342"/>
        <v>5.26</v>
      </c>
      <c r="DN91" s="2">
        <f t="shared" si="343"/>
        <v>36</v>
      </c>
      <c r="DO91" s="2">
        <f t="shared" si="306"/>
        <v>-6.5599999999999952</v>
      </c>
      <c r="DQ91">
        <v>106</v>
      </c>
      <c r="DR91">
        <v>130</v>
      </c>
      <c r="DS91" s="3">
        <v>0.253</v>
      </c>
      <c r="DT91" s="1">
        <f t="shared" si="344"/>
        <v>5.0600000000000005</v>
      </c>
      <c r="DU91" s="2">
        <f t="shared" si="345"/>
        <v>30.42</v>
      </c>
      <c r="DV91" s="2">
        <f t="shared" si="307"/>
        <v>5.5799999999999983</v>
      </c>
      <c r="DX91">
        <v>106</v>
      </c>
      <c r="DY91">
        <v>130</v>
      </c>
      <c r="DZ91" s="3">
        <v>0.23100000000000001</v>
      </c>
      <c r="EA91" s="1">
        <f t="shared" si="346"/>
        <v>4.62</v>
      </c>
      <c r="EB91" s="2">
        <f t="shared" si="347"/>
        <v>26.140000000000004</v>
      </c>
      <c r="EC91" s="2">
        <f t="shared" si="308"/>
        <v>4.2799999999999976</v>
      </c>
      <c r="EE91">
        <v>106</v>
      </c>
      <c r="EF91">
        <v>130</v>
      </c>
      <c r="EG91" s="3">
        <v>0.20899999999999999</v>
      </c>
      <c r="EH91" s="1">
        <f t="shared" si="348"/>
        <v>4.18</v>
      </c>
      <c r="EI91" s="2">
        <f t="shared" si="349"/>
        <v>24.700000000000003</v>
      </c>
      <c r="EJ91" s="2">
        <f t="shared" si="309"/>
        <v>1.4400000000000013</v>
      </c>
    </row>
    <row r="92" spans="2:140" x14ac:dyDescent="0.25">
      <c r="B92">
        <v>106</v>
      </c>
      <c r="C92">
        <v>150</v>
      </c>
      <c r="D92" s="3">
        <v>0.215</v>
      </c>
      <c r="E92" s="1">
        <f t="shared" si="310"/>
        <v>4.3</v>
      </c>
      <c r="F92" s="2">
        <f t="shared" si="311"/>
        <v>35.82</v>
      </c>
      <c r="I92">
        <v>106</v>
      </c>
      <c r="J92">
        <v>150</v>
      </c>
      <c r="K92" s="3">
        <v>0.221</v>
      </c>
      <c r="L92" s="1">
        <f t="shared" si="312"/>
        <v>4.42</v>
      </c>
      <c r="M92" s="2">
        <f t="shared" si="313"/>
        <v>39.660000000000004</v>
      </c>
      <c r="N92" s="2">
        <f t="shared" si="255"/>
        <v>-3.8400000000000034</v>
      </c>
      <c r="O92" s="2"/>
      <c r="P92">
        <v>106</v>
      </c>
      <c r="Q92">
        <v>150</v>
      </c>
      <c r="R92" s="3">
        <v>0.221</v>
      </c>
      <c r="S92" s="1">
        <f t="shared" si="314"/>
        <v>4.42</v>
      </c>
      <c r="T92" s="2">
        <f t="shared" si="315"/>
        <v>33.840000000000003</v>
      </c>
      <c r="U92" s="2">
        <f t="shared" si="292"/>
        <v>5.82</v>
      </c>
      <c r="W92">
        <v>106</v>
      </c>
      <c r="X92">
        <v>150</v>
      </c>
      <c r="Y92" s="3">
        <v>0.222</v>
      </c>
      <c r="Z92" s="1">
        <f t="shared" si="316"/>
        <v>4.4400000000000004</v>
      </c>
      <c r="AA92" s="2">
        <f t="shared" si="317"/>
        <v>36.459999999999994</v>
      </c>
      <c r="AB92" s="2">
        <f t="shared" si="293"/>
        <v>-2.6199999999999903</v>
      </c>
      <c r="AD92">
        <v>106</v>
      </c>
      <c r="AE92">
        <v>150</v>
      </c>
      <c r="AF92" s="3">
        <v>0.22700000000000001</v>
      </c>
      <c r="AG92" s="1">
        <f t="shared" si="318"/>
        <v>4.54</v>
      </c>
      <c r="AH92" s="2">
        <f t="shared" si="319"/>
        <v>31.78</v>
      </c>
      <c r="AI92" s="2">
        <f t="shared" si="294"/>
        <v>4.6799999999999926</v>
      </c>
      <c r="AK92">
        <v>106</v>
      </c>
      <c r="AL92">
        <v>150</v>
      </c>
      <c r="AM92" s="3">
        <v>0.252</v>
      </c>
      <c r="AN92" s="1">
        <f t="shared" si="320"/>
        <v>5.04</v>
      </c>
      <c r="AO92" s="2">
        <f t="shared" si="321"/>
        <v>39.82</v>
      </c>
      <c r="AP92" s="2">
        <f t="shared" si="295"/>
        <v>-8.0399999999999991</v>
      </c>
      <c r="AR92">
        <v>106</v>
      </c>
      <c r="AS92">
        <v>150</v>
      </c>
      <c r="AT92" s="3">
        <v>0.247</v>
      </c>
      <c r="AU92" s="1">
        <f t="shared" si="322"/>
        <v>4.9399999999999995</v>
      </c>
      <c r="AV92" s="2">
        <f t="shared" si="323"/>
        <v>35.36</v>
      </c>
      <c r="AW92" s="2">
        <f t="shared" si="296"/>
        <v>4.4600000000000009</v>
      </c>
      <c r="AY92">
        <v>106</v>
      </c>
      <c r="AZ92">
        <v>150</v>
      </c>
      <c r="BA92" s="3">
        <v>0.248</v>
      </c>
      <c r="BB92" s="1">
        <f t="shared" si="324"/>
        <v>4.96</v>
      </c>
      <c r="BC92" s="2">
        <f t="shared" si="325"/>
        <v>37.620000000000005</v>
      </c>
      <c r="BD92" s="2">
        <f t="shared" si="297"/>
        <v>-2.2600000000000051</v>
      </c>
      <c r="BF92">
        <v>106</v>
      </c>
      <c r="BG92">
        <v>150</v>
      </c>
      <c r="BH92" s="3">
        <v>0.22500000000000001</v>
      </c>
      <c r="BI92" s="1">
        <f t="shared" si="326"/>
        <v>4.5</v>
      </c>
      <c r="BJ92" s="2">
        <f t="shared" si="327"/>
        <v>31.640000000000004</v>
      </c>
      <c r="BK92" s="2">
        <f t="shared" si="298"/>
        <v>5.98</v>
      </c>
      <c r="BM92">
        <v>106</v>
      </c>
      <c r="BN92">
        <v>150</v>
      </c>
      <c r="BO92" s="3">
        <v>0.251</v>
      </c>
      <c r="BP92" s="1">
        <f t="shared" si="328"/>
        <v>5.0199999999999996</v>
      </c>
      <c r="BQ92" s="2">
        <f t="shared" si="329"/>
        <v>40</v>
      </c>
      <c r="BR92" s="2">
        <f t="shared" si="299"/>
        <v>-8.3599999999999959</v>
      </c>
      <c r="BS92" s="3"/>
      <c r="BT92">
        <v>106</v>
      </c>
      <c r="BU92">
        <v>150</v>
      </c>
      <c r="BV92" s="3">
        <v>0.23200000000000001</v>
      </c>
      <c r="BW92" s="1">
        <f t="shared" si="330"/>
        <v>4.6400000000000006</v>
      </c>
      <c r="BX92" s="2">
        <f t="shared" si="331"/>
        <v>34.299999999999997</v>
      </c>
      <c r="BY92" s="2">
        <f t="shared" si="300"/>
        <v>5.7000000000000028</v>
      </c>
      <c r="CA92">
        <v>106</v>
      </c>
      <c r="CB92">
        <v>150</v>
      </c>
      <c r="CC92" s="3">
        <v>0.23799999999999999</v>
      </c>
      <c r="CD92" s="1">
        <f t="shared" si="332"/>
        <v>4.76</v>
      </c>
      <c r="CE92" s="2">
        <f t="shared" si="333"/>
        <v>33.1</v>
      </c>
      <c r="CF92" s="2">
        <f t="shared" si="301"/>
        <v>1.1999999999999957</v>
      </c>
      <c r="CH92">
        <v>106</v>
      </c>
      <c r="CI92">
        <v>150</v>
      </c>
      <c r="CJ92" s="3">
        <v>0.26100000000000001</v>
      </c>
      <c r="CK92" s="1">
        <f t="shared" si="334"/>
        <v>5.2200000000000006</v>
      </c>
      <c r="CL92" s="2">
        <f t="shared" si="335"/>
        <v>41.16</v>
      </c>
      <c r="CM92" s="2">
        <f t="shared" si="302"/>
        <v>-8.0599999999999952</v>
      </c>
      <c r="CO92">
        <v>106</v>
      </c>
      <c r="CP92">
        <v>150</v>
      </c>
      <c r="CQ92" s="3">
        <v>0.26800000000000002</v>
      </c>
      <c r="CR92" s="1">
        <f t="shared" si="336"/>
        <v>5.36</v>
      </c>
      <c r="CS92" s="2">
        <f t="shared" si="337"/>
        <v>34.96</v>
      </c>
      <c r="CT92" s="2">
        <f t="shared" si="303"/>
        <v>6.1999999999999957</v>
      </c>
      <c r="CV92">
        <v>106</v>
      </c>
      <c r="CW92">
        <v>150</v>
      </c>
      <c r="CX92" s="3">
        <v>0.245</v>
      </c>
      <c r="CY92" s="1">
        <f t="shared" si="338"/>
        <v>4.9000000000000004</v>
      </c>
      <c r="CZ92" s="2">
        <f t="shared" si="339"/>
        <v>42.18</v>
      </c>
      <c r="DA92" s="2">
        <f t="shared" si="304"/>
        <v>-7.2199999999999989</v>
      </c>
      <c r="DC92">
        <v>106</v>
      </c>
      <c r="DD92">
        <v>150</v>
      </c>
      <c r="DE92" s="3">
        <v>0.22500000000000001</v>
      </c>
      <c r="DF92" s="1">
        <f t="shared" si="340"/>
        <v>4.5</v>
      </c>
      <c r="DG92" s="2">
        <f t="shared" si="341"/>
        <v>33.940000000000005</v>
      </c>
      <c r="DH92" s="2">
        <f t="shared" si="305"/>
        <v>8.2399999999999949</v>
      </c>
      <c r="DJ92">
        <v>106</v>
      </c>
      <c r="DK92">
        <v>150</v>
      </c>
      <c r="DL92" s="3">
        <v>0.221</v>
      </c>
      <c r="DM92" s="1">
        <f t="shared" si="342"/>
        <v>4.42</v>
      </c>
      <c r="DN92" s="2">
        <f t="shared" si="343"/>
        <v>40.42</v>
      </c>
      <c r="DO92" s="2">
        <f t="shared" si="306"/>
        <v>-6.4799999999999969</v>
      </c>
      <c r="DQ92">
        <v>106</v>
      </c>
      <c r="DR92">
        <v>150</v>
      </c>
      <c r="DS92" s="3">
        <v>0.223</v>
      </c>
      <c r="DT92" s="1">
        <f t="shared" si="344"/>
        <v>4.46</v>
      </c>
      <c r="DU92" s="2">
        <f t="shared" si="345"/>
        <v>34.880000000000003</v>
      </c>
      <c r="DV92" s="2">
        <f t="shared" si="307"/>
        <v>5.5399999999999991</v>
      </c>
      <c r="DX92">
        <v>106</v>
      </c>
      <c r="DY92">
        <v>150</v>
      </c>
      <c r="DZ92" s="3">
        <v>0.20699999999999999</v>
      </c>
      <c r="EA92" s="1">
        <f t="shared" si="346"/>
        <v>4.1399999999999997</v>
      </c>
      <c r="EB92" s="2">
        <f t="shared" si="347"/>
        <v>30.280000000000005</v>
      </c>
      <c r="EC92" s="2">
        <f t="shared" si="308"/>
        <v>4.5999999999999979</v>
      </c>
      <c r="EE92">
        <v>106</v>
      </c>
      <c r="EF92">
        <v>150</v>
      </c>
      <c r="EG92" s="3">
        <v>0.20100000000000001</v>
      </c>
      <c r="EH92" s="1">
        <f t="shared" si="348"/>
        <v>4.0200000000000005</v>
      </c>
      <c r="EI92" s="2">
        <f t="shared" si="349"/>
        <v>28.720000000000002</v>
      </c>
      <c r="EJ92" s="2">
        <f t="shared" si="309"/>
        <v>1.5600000000000023</v>
      </c>
    </row>
    <row r="93" spans="2:140" x14ac:dyDescent="0.25">
      <c r="B93">
        <v>106</v>
      </c>
      <c r="C93">
        <v>170</v>
      </c>
      <c r="D93" s="3">
        <v>0.27300000000000002</v>
      </c>
      <c r="E93" s="1">
        <f t="shared" si="310"/>
        <v>5.4600000000000009</v>
      </c>
      <c r="F93" s="2">
        <f t="shared" si="311"/>
        <v>41.28</v>
      </c>
      <c r="I93">
        <v>106</v>
      </c>
      <c r="J93">
        <v>170</v>
      </c>
      <c r="K93" s="3">
        <v>0.27</v>
      </c>
      <c r="L93" s="1">
        <f t="shared" si="312"/>
        <v>5.4</v>
      </c>
      <c r="M93" s="2">
        <f t="shared" si="313"/>
        <v>45.06</v>
      </c>
      <c r="N93" s="2">
        <f t="shared" si="255"/>
        <v>-3.7800000000000011</v>
      </c>
      <c r="O93" s="2"/>
      <c r="P93">
        <v>106</v>
      </c>
      <c r="Q93">
        <v>170</v>
      </c>
      <c r="R93" s="3">
        <v>0.26700000000000002</v>
      </c>
      <c r="S93" s="1">
        <f t="shared" si="314"/>
        <v>5.34</v>
      </c>
      <c r="T93" s="2">
        <f t="shared" si="315"/>
        <v>39.180000000000007</v>
      </c>
      <c r="U93" s="2">
        <f t="shared" si="292"/>
        <v>5.8799999999999955</v>
      </c>
      <c r="W93">
        <v>106</v>
      </c>
      <c r="X93">
        <v>170</v>
      </c>
      <c r="Y93" s="3">
        <v>0.27</v>
      </c>
      <c r="Z93" s="1">
        <f t="shared" si="316"/>
        <v>5.4</v>
      </c>
      <c r="AA93" s="2">
        <f t="shared" si="317"/>
        <v>41.859999999999992</v>
      </c>
      <c r="AB93" s="2">
        <f t="shared" si="293"/>
        <v>-2.6799999999999855</v>
      </c>
      <c r="AD93">
        <v>106</v>
      </c>
      <c r="AE93">
        <v>170</v>
      </c>
      <c r="AF93" s="3">
        <v>0.27100000000000002</v>
      </c>
      <c r="AG93" s="1">
        <f t="shared" si="318"/>
        <v>5.42</v>
      </c>
      <c r="AH93" s="2">
        <f t="shared" si="319"/>
        <v>37.200000000000003</v>
      </c>
      <c r="AI93" s="2">
        <f t="shared" si="294"/>
        <v>4.6599999999999895</v>
      </c>
      <c r="AK93">
        <v>106</v>
      </c>
      <c r="AL93">
        <v>170</v>
      </c>
      <c r="AM93" s="3">
        <v>0.29399999999999998</v>
      </c>
      <c r="AN93" s="1">
        <f t="shared" si="320"/>
        <v>5.88</v>
      </c>
      <c r="AO93" s="2">
        <f t="shared" si="321"/>
        <v>45.7</v>
      </c>
      <c r="AP93" s="2">
        <f t="shared" si="295"/>
        <v>-8.5</v>
      </c>
      <c r="AR93">
        <v>106</v>
      </c>
      <c r="AS93">
        <v>170</v>
      </c>
      <c r="AT93" s="3">
        <v>0.29399999999999998</v>
      </c>
      <c r="AU93" s="1">
        <f t="shared" si="322"/>
        <v>5.88</v>
      </c>
      <c r="AV93" s="2">
        <f t="shared" si="323"/>
        <v>41.24</v>
      </c>
      <c r="AW93" s="2">
        <f t="shared" si="296"/>
        <v>4.4600000000000009</v>
      </c>
      <c r="AY93">
        <v>106</v>
      </c>
      <c r="AZ93">
        <v>170</v>
      </c>
      <c r="BA93" s="3">
        <v>0.29899999999999999</v>
      </c>
      <c r="BB93" s="1">
        <f t="shared" si="324"/>
        <v>5.9799999999999995</v>
      </c>
      <c r="BC93" s="2">
        <f t="shared" si="325"/>
        <v>43.6</v>
      </c>
      <c r="BD93" s="2">
        <f t="shared" si="297"/>
        <v>-2.3599999999999994</v>
      </c>
      <c r="BF93">
        <v>106</v>
      </c>
      <c r="BG93">
        <v>170</v>
      </c>
      <c r="BH93" s="3">
        <v>0.28999999999999998</v>
      </c>
      <c r="BI93" s="1">
        <f t="shared" si="326"/>
        <v>5.8</v>
      </c>
      <c r="BJ93" s="2">
        <f t="shared" si="327"/>
        <v>37.440000000000005</v>
      </c>
      <c r="BK93" s="2">
        <f t="shared" si="298"/>
        <v>6.1599999999999966</v>
      </c>
      <c r="BM93">
        <v>106</v>
      </c>
      <c r="BN93">
        <v>170</v>
      </c>
      <c r="BO93" s="3">
        <v>0.29699999999999999</v>
      </c>
      <c r="BP93" s="1">
        <f t="shared" si="328"/>
        <v>5.9399999999999995</v>
      </c>
      <c r="BQ93" s="2">
        <f t="shared" si="329"/>
        <v>45.94</v>
      </c>
      <c r="BR93" s="2">
        <f t="shared" si="299"/>
        <v>-8.4999999999999929</v>
      </c>
      <c r="BS93" s="3"/>
      <c r="BT93">
        <v>106</v>
      </c>
      <c r="BU93">
        <v>170</v>
      </c>
      <c r="BV93" s="3">
        <v>0.27700000000000002</v>
      </c>
      <c r="BW93" s="1">
        <f t="shared" si="330"/>
        <v>5.5400000000000009</v>
      </c>
      <c r="BX93" s="2">
        <f t="shared" si="331"/>
        <v>39.839999999999996</v>
      </c>
      <c r="BY93" s="2">
        <f t="shared" si="300"/>
        <v>6.1000000000000014</v>
      </c>
      <c r="CA93">
        <v>106</v>
      </c>
      <c r="CB93">
        <v>170</v>
      </c>
      <c r="CC93" s="3">
        <v>0.30299999999999999</v>
      </c>
      <c r="CD93" s="1">
        <f t="shared" si="332"/>
        <v>6.06</v>
      </c>
      <c r="CE93" s="2">
        <f t="shared" si="333"/>
        <v>39.160000000000004</v>
      </c>
      <c r="CF93" s="2">
        <f t="shared" si="301"/>
        <v>0.67999999999999261</v>
      </c>
      <c r="CH93">
        <v>106</v>
      </c>
      <c r="CI93">
        <v>170</v>
      </c>
      <c r="CJ93" s="3">
        <v>0.311</v>
      </c>
      <c r="CK93" s="1">
        <f t="shared" si="334"/>
        <v>6.22</v>
      </c>
      <c r="CL93" s="2">
        <f t="shared" si="335"/>
        <v>47.379999999999995</v>
      </c>
      <c r="CM93" s="2">
        <f t="shared" si="302"/>
        <v>-8.2199999999999918</v>
      </c>
      <c r="CO93">
        <v>106</v>
      </c>
      <c r="CP93">
        <v>170</v>
      </c>
      <c r="CQ93" s="3">
        <v>0.317</v>
      </c>
      <c r="CR93" s="1">
        <f t="shared" si="336"/>
        <v>6.34</v>
      </c>
      <c r="CS93" s="2">
        <f t="shared" si="337"/>
        <v>41.3</v>
      </c>
      <c r="CT93" s="2">
        <f t="shared" si="303"/>
        <v>6.0799999999999983</v>
      </c>
      <c r="CV93">
        <v>106</v>
      </c>
      <c r="CW93">
        <v>170</v>
      </c>
      <c r="CX93" s="3">
        <v>0.29199999999999998</v>
      </c>
      <c r="CY93" s="1">
        <f t="shared" si="338"/>
        <v>5.84</v>
      </c>
      <c r="CZ93" s="2">
        <f t="shared" si="339"/>
        <v>48.019999999999996</v>
      </c>
      <c r="DA93" s="2">
        <f t="shared" si="304"/>
        <v>-6.7199999999999989</v>
      </c>
      <c r="DC93">
        <v>106</v>
      </c>
      <c r="DD93">
        <v>170</v>
      </c>
      <c r="DE93" s="3">
        <v>0.28699999999999998</v>
      </c>
      <c r="DF93" s="1">
        <f t="shared" si="340"/>
        <v>5.7399999999999993</v>
      </c>
      <c r="DG93" s="2">
        <f t="shared" si="341"/>
        <v>39.680000000000007</v>
      </c>
      <c r="DH93" s="2">
        <f t="shared" si="305"/>
        <v>8.3399999999999892</v>
      </c>
      <c r="DJ93">
        <v>106</v>
      </c>
      <c r="DK93">
        <v>170</v>
      </c>
      <c r="DL93" s="3">
        <v>0.27900000000000003</v>
      </c>
      <c r="DM93" s="1">
        <f t="shared" si="342"/>
        <v>5.58</v>
      </c>
      <c r="DN93" s="2">
        <f t="shared" si="343"/>
        <v>46</v>
      </c>
      <c r="DO93" s="2">
        <f t="shared" si="306"/>
        <v>-6.3199999999999932</v>
      </c>
      <c r="DQ93">
        <v>106</v>
      </c>
      <c r="DR93">
        <v>170</v>
      </c>
      <c r="DS93" s="3">
        <v>0.28000000000000003</v>
      </c>
      <c r="DT93" s="1">
        <f t="shared" si="344"/>
        <v>5.6000000000000005</v>
      </c>
      <c r="DU93" s="2">
        <f t="shared" si="345"/>
        <v>40.480000000000004</v>
      </c>
      <c r="DV93" s="2">
        <f t="shared" si="307"/>
        <v>5.519999999999996</v>
      </c>
      <c r="DX93">
        <v>106</v>
      </c>
      <c r="DY93">
        <v>170</v>
      </c>
      <c r="DZ93" s="3">
        <v>0.26300000000000001</v>
      </c>
      <c r="EA93" s="1">
        <f t="shared" si="346"/>
        <v>5.26</v>
      </c>
      <c r="EB93" s="2">
        <f t="shared" si="347"/>
        <v>35.540000000000006</v>
      </c>
      <c r="EC93" s="2">
        <f t="shared" si="308"/>
        <v>4.9399999999999977</v>
      </c>
      <c r="EE93">
        <v>106</v>
      </c>
      <c r="EF93">
        <v>170</v>
      </c>
      <c r="EG93" s="3">
        <v>0.252</v>
      </c>
      <c r="EH93" s="1">
        <f t="shared" si="348"/>
        <v>5.04</v>
      </c>
      <c r="EI93" s="2">
        <f t="shared" si="349"/>
        <v>33.760000000000005</v>
      </c>
      <c r="EJ93" s="2">
        <f t="shared" si="309"/>
        <v>1.7800000000000011</v>
      </c>
    </row>
    <row r="94" spans="2:140" x14ac:dyDescent="0.25">
      <c r="B94">
        <v>106</v>
      </c>
      <c r="C94">
        <v>190</v>
      </c>
      <c r="D94" s="3">
        <v>0.29699999999999999</v>
      </c>
      <c r="E94" s="1">
        <f t="shared" si="310"/>
        <v>5.9399999999999995</v>
      </c>
      <c r="F94" s="2">
        <f t="shared" si="311"/>
        <v>47.22</v>
      </c>
      <c r="I94">
        <v>106</v>
      </c>
      <c r="J94">
        <v>190</v>
      </c>
      <c r="K94" s="3">
        <v>0.3</v>
      </c>
      <c r="L94" s="1">
        <f t="shared" si="312"/>
        <v>6</v>
      </c>
      <c r="M94" s="2">
        <f t="shared" si="313"/>
        <v>51.06</v>
      </c>
      <c r="N94" s="2">
        <f t="shared" si="255"/>
        <v>-3.8400000000000034</v>
      </c>
      <c r="O94" s="2"/>
      <c r="P94">
        <v>106</v>
      </c>
      <c r="Q94">
        <v>190</v>
      </c>
      <c r="R94" s="3">
        <v>0.29899999999999999</v>
      </c>
      <c r="S94" s="1">
        <f t="shared" si="314"/>
        <v>5.9799999999999995</v>
      </c>
      <c r="T94" s="2">
        <f t="shared" si="315"/>
        <v>45.160000000000004</v>
      </c>
      <c r="U94" s="2">
        <f t="shared" si="292"/>
        <v>5.8999999999999986</v>
      </c>
      <c r="W94">
        <v>106</v>
      </c>
      <c r="X94">
        <v>190</v>
      </c>
      <c r="Y94" s="3">
        <v>0.29499999999999998</v>
      </c>
      <c r="Z94" s="1">
        <f t="shared" si="316"/>
        <v>5.8999999999999995</v>
      </c>
      <c r="AA94" s="2">
        <f t="shared" si="317"/>
        <v>47.759999999999991</v>
      </c>
      <c r="AB94" s="2">
        <f t="shared" si="293"/>
        <v>-2.5999999999999872</v>
      </c>
      <c r="AD94">
        <v>106</v>
      </c>
      <c r="AE94">
        <v>190</v>
      </c>
      <c r="AF94" s="3">
        <v>0.29199999999999998</v>
      </c>
      <c r="AG94" s="1">
        <f t="shared" si="318"/>
        <v>5.84</v>
      </c>
      <c r="AH94" s="2">
        <f t="shared" si="319"/>
        <v>43.040000000000006</v>
      </c>
      <c r="AI94" s="2">
        <f t="shared" si="294"/>
        <v>4.7199999999999847</v>
      </c>
      <c r="AK94">
        <v>106</v>
      </c>
      <c r="AL94">
        <v>190</v>
      </c>
      <c r="AM94" s="3">
        <v>0.316</v>
      </c>
      <c r="AN94" s="1">
        <f t="shared" si="320"/>
        <v>6.32</v>
      </c>
      <c r="AO94" s="2">
        <f t="shared" si="321"/>
        <v>52.02</v>
      </c>
      <c r="AP94" s="2">
        <f t="shared" si="295"/>
        <v>-8.9799999999999969</v>
      </c>
      <c r="AR94">
        <v>106</v>
      </c>
      <c r="AS94">
        <v>190</v>
      </c>
      <c r="AT94" s="3">
        <v>0.31900000000000001</v>
      </c>
      <c r="AU94" s="1">
        <f t="shared" si="322"/>
        <v>6.38</v>
      </c>
      <c r="AV94" s="2">
        <f t="shared" si="323"/>
        <v>47.620000000000005</v>
      </c>
      <c r="AW94" s="2">
        <f t="shared" si="296"/>
        <v>4.3999999999999986</v>
      </c>
      <c r="AY94">
        <v>106</v>
      </c>
      <c r="AZ94">
        <v>190</v>
      </c>
      <c r="BA94" s="3">
        <v>0.31900000000000001</v>
      </c>
      <c r="BB94" s="1">
        <f t="shared" si="324"/>
        <v>6.38</v>
      </c>
      <c r="BC94" s="2">
        <f t="shared" si="325"/>
        <v>49.980000000000004</v>
      </c>
      <c r="BD94" s="2">
        <f t="shared" si="297"/>
        <v>-2.3599999999999994</v>
      </c>
      <c r="BF94">
        <v>106</v>
      </c>
      <c r="BG94">
        <v>190</v>
      </c>
      <c r="BH94" s="3">
        <v>0.317</v>
      </c>
      <c r="BI94" s="1">
        <f t="shared" si="326"/>
        <v>6.34</v>
      </c>
      <c r="BJ94" s="2">
        <f t="shared" si="327"/>
        <v>43.78</v>
      </c>
      <c r="BK94" s="2">
        <f t="shared" si="298"/>
        <v>6.2000000000000028</v>
      </c>
      <c r="BM94">
        <v>106</v>
      </c>
      <c r="BN94">
        <v>190</v>
      </c>
      <c r="BO94" s="3">
        <v>0.314</v>
      </c>
      <c r="BP94" s="1">
        <f t="shared" si="328"/>
        <v>6.28</v>
      </c>
      <c r="BQ94" s="2">
        <f t="shared" si="329"/>
        <v>52.22</v>
      </c>
      <c r="BR94" s="2">
        <f t="shared" si="299"/>
        <v>-8.4399999999999977</v>
      </c>
      <c r="BS94" s="3"/>
      <c r="BT94">
        <v>106</v>
      </c>
      <c r="BU94">
        <v>190</v>
      </c>
      <c r="BV94" s="3">
        <v>0.31</v>
      </c>
      <c r="BW94" s="1">
        <f t="shared" si="330"/>
        <v>6.2</v>
      </c>
      <c r="BX94" s="2">
        <f t="shared" si="331"/>
        <v>46.04</v>
      </c>
      <c r="BY94" s="2">
        <f t="shared" si="300"/>
        <v>6.18</v>
      </c>
      <c r="CA94">
        <v>106</v>
      </c>
      <c r="CB94">
        <v>190</v>
      </c>
      <c r="CC94" s="3">
        <v>0.32200000000000001</v>
      </c>
      <c r="CD94" s="1">
        <f t="shared" si="332"/>
        <v>6.44</v>
      </c>
      <c r="CE94" s="2">
        <f t="shared" si="333"/>
        <v>45.6</v>
      </c>
      <c r="CF94" s="2">
        <f t="shared" si="301"/>
        <v>0.43999999999999773</v>
      </c>
      <c r="CH94">
        <v>106</v>
      </c>
      <c r="CI94">
        <v>190</v>
      </c>
      <c r="CJ94" s="3">
        <v>0.32900000000000001</v>
      </c>
      <c r="CK94" s="1">
        <f t="shared" si="334"/>
        <v>6.58</v>
      </c>
      <c r="CL94" s="2">
        <f t="shared" si="335"/>
        <v>53.959999999999994</v>
      </c>
      <c r="CM94" s="2">
        <f t="shared" si="302"/>
        <v>-8.3599999999999923</v>
      </c>
      <c r="CO94">
        <v>106</v>
      </c>
      <c r="CP94">
        <v>190</v>
      </c>
      <c r="CQ94" s="3">
        <v>0.32600000000000001</v>
      </c>
      <c r="CR94" s="1">
        <f t="shared" si="336"/>
        <v>6.5200000000000005</v>
      </c>
      <c r="CS94" s="2">
        <f t="shared" si="337"/>
        <v>47.82</v>
      </c>
      <c r="CT94" s="2">
        <f t="shared" si="303"/>
        <v>6.1399999999999935</v>
      </c>
      <c r="CV94">
        <v>106</v>
      </c>
      <c r="CW94">
        <v>190</v>
      </c>
      <c r="CX94" s="3">
        <v>0.33100000000000002</v>
      </c>
      <c r="CY94" s="1">
        <f t="shared" si="338"/>
        <v>6.62</v>
      </c>
      <c r="CZ94" s="2">
        <f t="shared" si="339"/>
        <v>54.639999999999993</v>
      </c>
      <c r="DA94" s="2">
        <f t="shared" si="304"/>
        <v>-6.8199999999999932</v>
      </c>
      <c r="DC94">
        <v>106</v>
      </c>
      <c r="DD94">
        <v>190</v>
      </c>
      <c r="DE94" s="3">
        <v>0.314</v>
      </c>
      <c r="DF94" s="1">
        <f t="shared" si="340"/>
        <v>6.28</v>
      </c>
      <c r="DG94" s="2">
        <f t="shared" si="341"/>
        <v>45.960000000000008</v>
      </c>
      <c r="DH94" s="2">
        <f t="shared" si="305"/>
        <v>8.6799999999999855</v>
      </c>
      <c r="DJ94">
        <v>106</v>
      </c>
      <c r="DK94">
        <v>190</v>
      </c>
      <c r="DL94" s="3">
        <v>0.311</v>
      </c>
      <c r="DM94" s="1">
        <f t="shared" si="342"/>
        <v>6.22</v>
      </c>
      <c r="DN94" s="2">
        <f t="shared" si="343"/>
        <v>52.22</v>
      </c>
      <c r="DO94" s="2">
        <f t="shared" si="306"/>
        <v>-6.2599999999999909</v>
      </c>
      <c r="DQ94">
        <v>106</v>
      </c>
      <c r="DR94">
        <v>190</v>
      </c>
      <c r="DS94" s="3">
        <v>0.30199999999999999</v>
      </c>
      <c r="DT94" s="1">
        <f t="shared" si="344"/>
        <v>6.04</v>
      </c>
      <c r="DU94" s="2">
        <f t="shared" si="345"/>
        <v>46.52</v>
      </c>
      <c r="DV94" s="2">
        <f t="shared" si="307"/>
        <v>5.6999999999999957</v>
      </c>
      <c r="DX94">
        <v>106</v>
      </c>
      <c r="DY94">
        <v>190</v>
      </c>
      <c r="DZ94" s="3">
        <v>0.29599999999999999</v>
      </c>
      <c r="EA94" s="1">
        <f t="shared" si="346"/>
        <v>5.92</v>
      </c>
      <c r="EB94" s="2">
        <f t="shared" si="347"/>
        <v>41.460000000000008</v>
      </c>
      <c r="EC94" s="2">
        <f t="shared" si="308"/>
        <v>5.0599999999999952</v>
      </c>
      <c r="EE94">
        <v>106</v>
      </c>
      <c r="EF94">
        <v>190</v>
      </c>
      <c r="EG94" s="3">
        <v>0.28399999999999997</v>
      </c>
      <c r="EH94" s="1">
        <f t="shared" si="348"/>
        <v>5.68</v>
      </c>
      <c r="EI94" s="2">
        <f t="shared" si="349"/>
        <v>39.440000000000005</v>
      </c>
      <c r="EJ94" s="2">
        <f t="shared" si="309"/>
        <v>2.0200000000000031</v>
      </c>
    </row>
    <row r="95" spans="2:140" x14ac:dyDescent="0.25">
      <c r="B95">
        <v>106</v>
      </c>
      <c r="C95">
        <v>210</v>
      </c>
      <c r="D95" s="3">
        <v>0.30099999999999999</v>
      </c>
      <c r="E95" s="1">
        <f t="shared" si="310"/>
        <v>6.02</v>
      </c>
      <c r="F95" s="2">
        <f t="shared" si="311"/>
        <v>53.239999999999995</v>
      </c>
      <c r="I95">
        <v>106</v>
      </c>
      <c r="J95">
        <v>210</v>
      </c>
      <c r="K95" s="3">
        <v>0.28599999999999998</v>
      </c>
      <c r="L95" s="1">
        <f t="shared" si="312"/>
        <v>5.72</v>
      </c>
      <c r="M95" s="2">
        <f t="shared" si="313"/>
        <v>56.78</v>
      </c>
      <c r="N95" s="2">
        <f t="shared" si="255"/>
        <v>-3.5400000000000063</v>
      </c>
      <c r="O95" s="2"/>
      <c r="P95">
        <v>106</v>
      </c>
      <c r="Q95">
        <v>210</v>
      </c>
      <c r="R95" s="3">
        <v>0.29799999999999999</v>
      </c>
      <c r="S95" s="1">
        <f t="shared" si="314"/>
        <v>5.96</v>
      </c>
      <c r="T95" s="2">
        <f t="shared" si="315"/>
        <v>51.120000000000005</v>
      </c>
      <c r="U95" s="2">
        <f t="shared" si="292"/>
        <v>5.6599999999999966</v>
      </c>
      <c r="W95">
        <v>106</v>
      </c>
      <c r="X95">
        <v>210</v>
      </c>
      <c r="Y95" s="3">
        <v>0.29099999999999998</v>
      </c>
      <c r="Z95" s="1">
        <f t="shared" si="316"/>
        <v>5.8199999999999994</v>
      </c>
      <c r="AA95" s="2">
        <f t="shared" si="317"/>
        <v>53.579999999999991</v>
      </c>
      <c r="AB95" s="2">
        <f t="shared" si="293"/>
        <v>-2.4599999999999866</v>
      </c>
      <c r="AD95">
        <v>106</v>
      </c>
      <c r="AE95">
        <v>210</v>
      </c>
      <c r="AF95" s="3">
        <v>0.28699999999999998</v>
      </c>
      <c r="AG95" s="1">
        <f t="shared" si="318"/>
        <v>5.7399999999999993</v>
      </c>
      <c r="AH95" s="2">
        <f t="shared" si="319"/>
        <v>48.780000000000008</v>
      </c>
      <c r="AI95" s="2">
        <f t="shared" si="294"/>
        <v>4.7999999999999829</v>
      </c>
      <c r="AK95">
        <v>106</v>
      </c>
      <c r="AL95">
        <v>210</v>
      </c>
      <c r="AM95" s="3">
        <v>0.30499999999999999</v>
      </c>
      <c r="AN95" s="1">
        <f t="shared" si="320"/>
        <v>6.1</v>
      </c>
      <c r="AO95" s="2">
        <f t="shared" si="321"/>
        <v>58.120000000000005</v>
      </c>
      <c r="AP95" s="2">
        <f t="shared" si="295"/>
        <v>-9.3399999999999963</v>
      </c>
      <c r="AR95">
        <v>106</v>
      </c>
      <c r="AS95">
        <v>210</v>
      </c>
      <c r="AT95" s="3">
        <v>0.312</v>
      </c>
      <c r="AU95" s="1">
        <f t="shared" si="322"/>
        <v>6.24</v>
      </c>
      <c r="AV95" s="2">
        <f t="shared" si="323"/>
        <v>53.860000000000007</v>
      </c>
      <c r="AW95" s="2">
        <f t="shared" si="296"/>
        <v>4.259999999999998</v>
      </c>
      <c r="AY95">
        <v>106</v>
      </c>
      <c r="AZ95">
        <v>210</v>
      </c>
      <c r="BA95" s="3">
        <v>0.316</v>
      </c>
      <c r="BB95" s="1">
        <f t="shared" si="324"/>
        <v>6.32</v>
      </c>
      <c r="BC95" s="2">
        <f t="shared" si="325"/>
        <v>56.300000000000004</v>
      </c>
      <c r="BD95" s="2">
        <f t="shared" si="297"/>
        <v>-2.4399999999999977</v>
      </c>
      <c r="BF95">
        <v>106</v>
      </c>
      <c r="BG95">
        <v>210</v>
      </c>
      <c r="BH95" s="3">
        <v>0.308</v>
      </c>
      <c r="BI95" s="1">
        <f t="shared" si="326"/>
        <v>6.16</v>
      </c>
      <c r="BJ95" s="2">
        <f t="shared" si="327"/>
        <v>49.94</v>
      </c>
      <c r="BK95" s="2">
        <f t="shared" si="298"/>
        <v>6.3600000000000065</v>
      </c>
      <c r="BM95">
        <v>106</v>
      </c>
      <c r="BN95">
        <v>210</v>
      </c>
      <c r="BO95" s="3">
        <v>0.30599999999999999</v>
      </c>
      <c r="BP95" s="1">
        <f t="shared" si="328"/>
        <v>6.12</v>
      </c>
      <c r="BQ95" s="2">
        <f t="shared" si="329"/>
        <v>58.339999999999996</v>
      </c>
      <c r="BR95" s="2">
        <f t="shared" si="299"/>
        <v>-8.3999999999999986</v>
      </c>
      <c r="BS95" s="3"/>
      <c r="BT95">
        <v>106</v>
      </c>
      <c r="BU95">
        <v>210</v>
      </c>
      <c r="BV95" s="3">
        <v>0.313</v>
      </c>
      <c r="BW95" s="1">
        <f t="shared" si="330"/>
        <v>6.26</v>
      </c>
      <c r="BX95" s="2">
        <f t="shared" si="331"/>
        <v>52.3</v>
      </c>
      <c r="BY95" s="2">
        <f t="shared" si="300"/>
        <v>6.0399999999999991</v>
      </c>
      <c r="CA95">
        <v>106</v>
      </c>
      <c r="CB95">
        <v>210</v>
      </c>
      <c r="CC95" s="3">
        <v>0.316</v>
      </c>
      <c r="CD95" s="1">
        <f t="shared" si="332"/>
        <v>6.32</v>
      </c>
      <c r="CE95" s="2">
        <f t="shared" si="333"/>
        <v>51.92</v>
      </c>
      <c r="CF95" s="2">
        <f t="shared" si="301"/>
        <v>0.37999999999999545</v>
      </c>
      <c r="CH95">
        <v>106</v>
      </c>
      <c r="CI95">
        <v>210</v>
      </c>
      <c r="CJ95" s="3">
        <v>0.307</v>
      </c>
      <c r="CK95" s="1">
        <f t="shared" si="334"/>
        <v>6.14</v>
      </c>
      <c r="CL95" s="2">
        <f t="shared" si="335"/>
        <v>60.099999999999994</v>
      </c>
      <c r="CM95" s="2">
        <f t="shared" si="302"/>
        <v>-8.1799999999999926</v>
      </c>
      <c r="CO95">
        <v>106</v>
      </c>
      <c r="CP95">
        <v>210</v>
      </c>
      <c r="CQ95" s="3">
        <v>0.308</v>
      </c>
      <c r="CR95" s="1">
        <f t="shared" si="336"/>
        <v>6.16</v>
      </c>
      <c r="CS95" s="2">
        <f t="shared" si="337"/>
        <v>53.980000000000004</v>
      </c>
      <c r="CT95" s="2">
        <f t="shared" si="303"/>
        <v>6.1199999999999903</v>
      </c>
      <c r="CV95">
        <v>106</v>
      </c>
      <c r="CW95">
        <v>210</v>
      </c>
      <c r="CX95" s="3">
        <v>0.32300000000000001</v>
      </c>
      <c r="CY95" s="1">
        <f t="shared" si="338"/>
        <v>6.46</v>
      </c>
      <c r="CZ95" s="2">
        <f t="shared" si="339"/>
        <v>61.099999999999994</v>
      </c>
      <c r="DA95" s="2">
        <f t="shared" si="304"/>
        <v>-7.1199999999999903</v>
      </c>
      <c r="DC95">
        <v>106</v>
      </c>
      <c r="DD95">
        <v>210</v>
      </c>
      <c r="DE95" s="3">
        <v>0.32</v>
      </c>
      <c r="DF95" s="1">
        <f t="shared" si="340"/>
        <v>6.4</v>
      </c>
      <c r="DG95" s="2">
        <f t="shared" si="341"/>
        <v>52.360000000000007</v>
      </c>
      <c r="DH95" s="2">
        <f t="shared" si="305"/>
        <v>8.7399999999999878</v>
      </c>
      <c r="DJ95">
        <v>106</v>
      </c>
      <c r="DK95">
        <v>210</v>
      </c>
      <c r="DL95" s="3">
        <v>0.317</v>
      </c>
      <c r="DM95" s="1">
        <f t="shared" si="342"/>
        <v>6.34</v>
      </c>
      <c r="DN95" s="2">
        <f t="shared" si="343"/>
        <v>58.56</v>
      </c>
      <c r="DO95" s="2">
        <f t="shared" si="306"/>
        <v>-6.1999999999999957</v>
      </c>
      <c r="DQ95">
        <v>106</v>
      </c>
      <c r="DR95">
        <v>210</v>
      </c>
      <c r="DS95" s="3">
        <v>0.309</v>
      </c>
      <c r="DT95" s="1">
        <f t="shared" si="344"/>
        <v>6.18</v>
      </c>
      <c r="DU95" s="2">
        <f t="shared" si="345"/>
        <v>52.7</v>
      </c>
      <c r="DV95" s="2">
        <f t="shared" si="307"/>
        <v>5.8599999999999994</v>
      </c>
      <c r="DX95">
        <v>106</v>
      </c>
      <c r="DY95">
        <v>210</v>
      </c>
      <c r="DZ95" s="3">
        <v>0.30499999999999999</v>
      </c>
      <c r="EA95" s="1">
        <f t="shared" si="346"/>
        <v>6.1</v>
      </c>
      <c r="EB95" s="2">
        <f t="shared" si="347"/>
        <v>47.560000000000009</v>
      </c>
      <c r="EC95" s="2">
        <f t="shared" si="308"/>
        <v>5.1399999999999935</v>
      </c>
      <c r="EE95">
        <v>106</v>
      </c>
      <c r="EF95">
        <v>210</v>
      </c>
      <c r="EG95" s="3">
        <v>0.29599999999999999</v>
      </c>
      <c r="EH95" s="1">
        <f t="shared" si="348"/>
        <v>5.92</v>
      </c>
      <c r="EI95" s="2">
        <f t="shared" si="349"/>
        <v>45.360000000000007</v>
      </c>
      <c r="EJ95" s="2">
        <f t="shared" si="309"/>
        <v>2.2000000000000028</v>
      </c>
    </row>
    <row r="96" spans="2:140" x14ac:dyDescent="0.25">
      <c r="B96">
        <v>106</v>
      </c>
      <c r="C96">
        <v>230</v>
      </c>
      <c r="D96" s="3">
        <v>0.26500000000000001</v>
      </c>
      <c r="E96" s="1">
        <f t="shared" si="310"/>
        <v>5.3000000000000007</v>
      </c>
      <c r="F96" s="2">
        <f t="shared" si="311"/>
        <v>58.539999999999992</v>
      </c>
      <c r="I96">
        <v>106</v>
      </c>
      <c r="J96">
        <v>230</v>
      </c>
      <c r="K96" s="3">
        <v>0.25900000000000001</v>
      </c>
      <c r="L96" s="1">
        <f t="shared" si="312"/>
        <v>5.18</v>
      </c>
      <c r="M96" s="2">
        <f t="shared" si="313"/>
        <v>61.96</v>
      </c>
      <c r="N96" s="2">
        <f t="shared" si="255"/>
        <v>-3.4200000000000088</v>
      </c>
      <c r="O96" s="2"/>
      <c r="P96">
        <v>106</v>
      </c>
      <c r="Q96">
        <v>230</v>
      </c>
      <c r="R96" s="3">
        <v>0.26300000000000001</v>
      </c>
      <c r="S96" s="1">
        <f t="shared" si="314"/>
        <v>5.26</v>
      </c>
      <c r="T96" s="2">
        <f t="shared" si="315"/>
        <v>56.38</v>
      </c>
      <c r="U96" s="2">
        <f t="shared" si="292"/>
        <v>5.5799999999999983</v>
      </c>
      <c r="W96">
        <v>106</v>
      </c>
      <c r="X96">
        <v>230</v>
      </c>
      <c r="Y96" s="3">
        <v>0.25600000000000001</v>
      </c>
      <c r="Z96" s="1">
        <f t="shared" si="316"/>
        <v>5.12</v>
      </c>
      <c r="AA96" s="2">
        <f t="shared" si="317"/>
        <v>58.699999999999989</v>
      </c>
      <c r="AB96" s="2">
        <f t="shared" si="293"/>
        <v>-2.3199999999999861</v>
      </c>
      <c r="AD96">
        <v>106</v>
      </c>
      <c r="AE96">
        <v>230</v>
      </c>
      <c r="AF96" s="3">
        <v>0.254</v>
      </c>
      <c r="AG96" s="1">
        <f t="shared" si="318"/>
        <v>5.08</v>
      </c>
      <c r="AH96" s="2">
        <f t="shared" si="319"/>
        <v>53.860000000000007</v>
      </c>
      <c r="AI96" s="2">
        <f t="shared" si="294"/>
        <v>4.8399999999999821</v>
      </c>
      <c r="AK96">
        <v>106</v>
      </c>
      <c r="AL96">
        <v>230</v>
      </c>
      <c r="AM96" s="3">
        <v>0.27300000000000002</v>
      </c>
      <c r="AN96" s="1">
        <f t="shared" si="320"/>
        <v>5.4600000000000009</v>
      </c>
      <c r="AO96" s="2">
        <f t="shared" si="321"/>
        <v>63.580000000000005</v>
      </c>
      <c r="AP96" s="2">
        <f t="shared" si="295"/>
        <v>-9.7199999999999989</v>
      </c>
      <c r="AR96">
        <v>106</v>
      </c>
      <c r="AS96">
        <v>230</v>
      </c>
      <c r="AT96" s="3">
        <v>0.28000000000000003</v>
      </c>
      <c r="AU96" s="1">
        <f t="shared" si="322"/>
        <v>5.6000000000000005</v>
      </c>
      <c r="AV96" s="2">
        <f t="shared" si="323"/>
        <v>59.460000000000008</v>
      </c>
      <c r="AW96" s="2">
        <f t="shared" si="296"/>
        <v>4.1199999999999974</v>
      </c>
      <c r="AY96">
        <v>106</v>
      </c>
      <c r="AZ96">
        <v>230</v>
      </c>
      <c r="BA96" s="3">
        <v>0.28399999999999997</v>
      </c>
      <c r="BB96" s="1">
        <f t="shared" si="324"/>
        <v>5.68</v>
      </c>
      <c r="BC96" s="2">
        <f t="shared" si="325"/>
        <v>61.980000000000004</v>
      </c>
      <c r="BD96" s="2">
        <f t="shared" si="297"/>
        <v>-2.519999999999996</v>
      </c>
      <c r="BF96">
        <v>106</v>
      </c>
      <c r="BG96">
        <v>230</v>
      </c>
      <c r="BH96" s="3">
        <v>0.28100000000000003</v>
      </c>
      <c r="BI96" s="1">
        <f t="shared" si="326"/>
        <v>5.620000000000001</v>
      </c>
      <c r="BJ96" s="2">
        <f t="shared" si="327"/>
        <v>55.56</v>
      </c>
      <c r="BK96" s="2">
        <f t="shared" si="298"/>
        <v>6.4200000000000017</v>
      </c>
      <c r="BM96">
        <v>106</v>
      </c>
      <c r="BN96">
        <v>230</v>
      </c>
      <c r="BO96" s="3">
        <v>0.27100000000000002</v>
      </c>
      <c r="BP96" s="1">
        <f t="shared" si="328"/>
        <v>5.42</v>
      </c>
      <c r="BQ96" s="2">
        <f t="shared" si="329"/>
        <v>63.76</v>
      </c>
      <c r="BR96" s="2">
        <f t="shared" si="299"/>
        <v>-8.1999999999999957</v>
      </c>
      <c r="BS96" s="3"/>
      <c r="BT96">
        <v>106</v>
      </c>
      <c r="BU96">
        <v>230</v>
      </c>
      <c r="BV96" s="3">
        <v>0.26600000000000001</v>
      </c>
      <c r="BW96" s="1">
        <f t="shared" si="330"/>
        <v>5.32</v>
      </c>
      <c r="BX96" s="2">
        <f t="shared" si="331"/>
        <v>57.62</v>
      </c>
      <c r="BY96" s="2">
        <f t="shared" si="300"/>
        <v>6.1400000000000006</v>
      </c>
      <c r="CA96">
        <v>106</v>
      </c>
      <c r="CB96">
        <v>230</v>
      </c>
      <c r="CC96" s="3">
        <v>0.27100000000000002</v>
      </c>
      <c r="CD96" s="1">
        <f t="shared" si="332"/>
        <v>5.42</v>
      </c>
      <c r="CE96" s="2">
        <f t="shared" si="333"/>
        <v>57.34</v>
      </c>
      <c r="CF96" s="2">
        <f t="shared" si="301"/>
        <v>0.27999999999999403</v>
      </c>
      <c r="CH96">
        <v>106</v>
      </c>
      <c r="CI96">
        <v>230</v>
      </c>
      <c r="CJ96" s="3">
        <v>0.26100000000000001</v>
      </c>
      <c r="CK96" s="1">
        <f t="shared" si="334"/>
        <v>5.2200000000000006</v>
      </c>
      <c r="CL96" s="2">
        <f t="shared" si="335"/>
        <v>65.319999999999993</v>
      </c>
      <c r="CM96" s="2">
        <f t="shared" si="302"/>
        <v>-7.9799999999999898</v>
      </c>
      <c r="CO96">
        <v>106</v>
      </c>
      <c r="CP96">
        <v>230</v>
      </c>
      <c r="CQ96" s="3">
        <v>0.25</v>
      </c>
      <c r="CR96" s="1">
        <f t="shared" si="336"/>
        <v>5</v>
      </c>
      <c r="CS96" s="2">
        <f t="shared" si="337"/>
        <v>58.980000000000004</v>
      </c>
      <c r="CT96" s="2">
        <f t="shared" si="303"/>
        <v>6.3399999999999892</v>
      </c>
      <c r="CV96">
        <v>106</v>
      </c>
      <c r="CW96">
        <v>230</v>
      </c>
      <c r="CX96" s="3">
        <v>0.27100000000000002</v>
      </c>
      <c r="CY96" s="1">
        <f t="shared" si="338"/>
        <v>5.42</v>
      </c>
      <c r="CZ96" s="2">
        <f t="shared" si="339"/>
        <v>66.52</v>
      </c>
      <c r="DA96" s="2">
        <f t="shared" si="304"/>
        <v>-7.539999999999992</v>
      </c>
      <c r="DC96">
        <v>106</v>
      </c>
      <c r="DD96">
        <v>230</v>
      </c>
      <c r="DE96" s="3">
        <v>0.27400000000000002</v>
      </c>
      <c r="DF96" s="1">
        <f t="shared" si="340"/>
        <v>5.48</v>
      </c>
      <c r="DG96" s="2">
        <f t="shared" si="341"/>
        <v>57.84</v>
      </c>
      <c r="DH96" s="2">
        <f t="shared" si="305"/>
        <v>8.6799999999999926</v>
      </c>
      <c r="DJ96">
        <v>106</v>
      </c>
      <c r="DK96">
        <v>230</v>
      </c>
      <c r="DL96" s="3">
        <v>0.27</v>
      </c>
      <c r="DM96" s="1">
        <f t="shared" si="342"/>
        <v>5.4</v>
      </c>
      <c r="DN96" s="2">
        <f t="shared" si="343"/>
        <v>63.96</v>
      </c>
      <c r="DO96" s="2">
        <f t="shared" si="306"/>
        <v>-6.1199999999999974</v>
      </c>
      <c r="DQ96">
        <v>106</v>
      </c>
      <c r="DR96">
        <v>230</v>
      </c>
      <c r="DS96" s="3">
        <v>0.26300000000000001</v>
      </c>
      <c r="DT96" s="1">
        <f t="shared" si="344"/>
        <v>5.26</v>
      </c>
      <c r="DU96" s="2">
        <f t="shared" si="345"/>
        <v>57.96</v>
      </c>
      <c r="DV96" s="2">
        <f t="shared" si="307"/>
        <v>6</v>
      </c>
      <c r="DX96">
        <v>106</v>
      </c>
      <c r="DY96">
        <v>230</v>
      </c>
      <c r="DZ96" s="3">
        <v>0.26</v>
      </c>
      <c r="EA96" s="1">
        <f t="shared" si="346"/>
        <v>5.2</v>
      </c>
      <c r="EB96" s="2">
        <f t="shared" si="347"/>
        <v>52.760000000000012</v>
      </c>
      <c r="EC96" s="2">
        <f t="shared" si="308"/>
        <v>5.1999999999999886</v>
      </c>
      <c r="EE96">
        <v>106</v>
      </c>
      <c r="EF96">
        <v>230</v>
      </c>
      <c r="EG96" s="3">
        <v>0.247</v>
      </c>
      <c r="EH96" s="1">
        <f t="shared" si="348"/>
        <v>4.9399999999999995</v>
      </c>
      <c r="EI96" s="2">
        <f t="shared" si="349"/>
        <v>50.300000000000004</v>
      </c>
      <c r="EJ96" s="2">
        <f t="shared" si="309"/>
        <v>2.460000000000008</v>
      </c>
    </row>
    <row r="97" spans="2:140" x14ac:dyDescent="0.25">
      <c r="B97">
        <v>106</v>
      </c>
      <c r="C97">
        <v>250</v>
      </c>
      <c r="D97" s="3">
        <v>0.20699999999999999</v>
      </c>
      <c r="E97" s="1">
        <f t="shared" si="310"/>
        <v>4.1399999999999997</v>
      </c>
      <c r="F97" s="2">
        <f t="shared" si="311"/>
        <v>62.679999999999993</v>
      </c>
      <c r="I97">
        <v>106</v>
      </c>
      <c r="J97">
        <v>250</v>
      </c>
      <c r="K97" s="3">
        <v>0.19500000000000001</v>
      </c>
      <c r="L97" s="1">
        <f t="shared" si="312"/>
        <v>3.9000000000000004</v>
      </c>
      <c r="M97" s="2">
        <f t="shared" si="313"/>
        <v>65.86</v>
      </c>
      <c r="N97" s="2">
        <f t="shared" si="255"/>
        <v>-3.1800000000000068</v>
      </c>
      <c r="O97" s="2"/>
      <c r="P97">
        <v>106</v>
      </c>
      <c r="Q97">
        <v>250</v>
      </c>
      <c r="R97" s="3">
        <v>0.2</v>
      </c>
      <c r="S97" s="1">
        <f t="shared" si="314"/>
        <v>4</v>
      </c>
      <c r="T97" s="2">
        <f t="shared" si="315"/>
        <v>60.38</v>
      </c>
      <c r="U97" s="2">
        <f t="shared" si="292"/>
        <v>5.4799999999999969</v>
      </c>
      <c r="W97">
        <v>106</v>
      </c>
      <c r="X97">
        <v>250</v>
      </c>
      <c r="Y97" s="3">
        <v>0.19600000000000001</v>
      </c>
      <c r="Z97" s="1">
        <f t="shared" si="316"/>
        <v>3.92</v>
      </c>
      <c r="AA97" s="2">
        <f t="shared" si="317"/>
        <v>62.61999999999999</v>
      </c>
      <c r="AB97" s="2">
        <f t="shared" si="293"/>
        <v>-2.2399999999999878</v>
      </c>
      <c r="AD97">
        <v>106</v>
      </c>
      <c r="AE97">
        <v>250</v>
      </c>
      <c r="AF97" s="3">
        <v>0.19600000000000001</v>
      </c>
      <c r="AG97" s="1">
        <f t="shared" si="318"/>
        <v>3.92</v>
      </c>
      <c r="AH97" s="2">
        <f t="shared" si="319"/>
        <v>57.780000000000008</v>
      </c>
      <c r="AI97" s="2">
        <f t="shared" si="294"/>
        <v>4.8399999999999821</v>
      </c>
      <c r="AK97">
        <v>106</v>
      </c>
      <c r="AL97">
        <v>250</v>
      </c>
      <c r="AM97" s="3">
        <v>0.22500000000000001</v>
      </c>
      <c r="AN97" s="1">
        <f t="shared" si="320"/>
        <v>4.5</v>
      </c>
      <c r="AO97" s="2">
        <f t="shared" si="321"/>
        <v>68.080000000000013</v>
      </c>
      <c r="AP97" s="2">
        <f t="shared" si="295"/>
        <v>-10.300000000000004</v>
      </c>
      <c r="AR97">
        <v>106</v>
      </c>
      <c r="AS97">
        <v>250</v>
      </c>
      <c r="AT97" s="3">
        <v>0.22600000000000001</v>
      </c>
      <c r="AU97" s="1">
        <f t="shared" si="322"/>
        <v>4.5200000000000005</v>
      </c>
      <c r="AV97" s="2">
        <f t="shared" si="323"/>
        <v>63.980000000000011</v>
      </c>
      <c r="AW97" s="2">
        <f t="shared" si="296"/>
        <v>4.1000000000000014</v>
      </c>
      <c r="AY97">
        <v>106</v>
      </c>
      <c r="AZ97">
        <v>250</v>
      </c>
      <c r="BA97" s="3">
        <v>0.22500000000000001</v>
      </c>
      <c r="BB97" s="1">
        <f t="shared" si="324"/>
        <v>4.5</v>
      </c>
      <c r="BC97" s="2">
        <f t="shared" si="325"/>
        <v>66.48</v>
      </c>
      <c r="BD97" s="2">
        <f t="shared" si="297"/>
        <v>-2.4999999999999929</v>
      </c>
      <c r="BF97">
        <v>106</v>
      </c>
      <c r="BG97">
        <v>250</v>
      </c>
      <c r="BH97" s="3">
        <v>0.22500000000000001</v>
      </c>
      <c r="BI97" s="1">
        <f t="shared" si="326"/>
        <v>4.5</v>
      </c>
      <c r="BJ97" s="2">
        <f t="shared" si="327"/>
        <v>60.06</v>
      </c>
      <c r="BK97" s="2">
        <f t="shared" si="298"/>
        <v>6.4200000000000017</v>
      </c>
      <c r="BM97">
        <v>106</v>
      </c>
      <c r="BN97">
        <v>250</v>
      </c>
      <c r="BO97" s="3">
        <v>0.221</v>
      </c>
      <c r="BP97" s="1">
        <f t="shared" si="328"/>
        <v>4.42</v>
      </c>
      <c r="BQ97" s="2">
        <f t="shared" si="329"/>
        <v>68.179999999999993</v>
      </c>
      <c r="BR97" s="2">
        <f t="shared" si="299"/>
        <v>-8.1199999999999903</v>
      </c>
      <c r="BS97" s="3"/>
      <c r="BT97">
        <v>106</v>
      </c>
      <c r="BU97">
        <v>250</v>
      </c>
      <c r="BV97" s="3">
        <v>0.217</v>
      </c>
      <c r="BW97" s="1">
        <f t="shared" si="330"/>
        <v>4.34</v>
      </c>
      <c r="BX97" s="2">
        <f t="shared" si="331"/>
        <v>61.959999999999994</v>
      </c>
      <c r="BY97" s="2">
        <f t="shared" si="300"/>
        <v>6.2199999999999989</v>
      </c>
      <c r="CA97">
        <v>106</v>
      </c>
      <c r="CB97">
        <v>250</v>
      </c>
      <c r="CC97" s="3">
        <v>0.21099999999999999</v>
      </c>
      <c r="CD97" s="1">
        <f t="shared" si="332"/>
        <v>4.22</v>
      </c>
      <c r="CE97" s="2">
        <f t="shared" si="333"/>
        <v>61.56</v>
      </c>
      <c r="CF97" s="2">
        <f t="shared" si="301"/>
        <v>0.39999999999999147</v>
      </c>
      <c r="CH97">
        <v>106</v>
      </c>
      <c r="CI97">
        <v>250</v>
      </c>
      <c r="CJ97" s="3">
        <v>0.215</v>
      </c>
      <c r="CK97" s="1">
        <f t="shared" si="334"/>
        <v>4.3</v>
      </c>
      <c r="CL97" s="2">
        <f t="shared" si="335"/>
        <v>69.61999999999999</v>
      </c>
      <c r="CM97" s="2">
        <f t="shared" si="302"/>
        <v>-8.0599999999999881</v>
      </c>
      <c r="CO97">
        <v>106</v>
      </c>
      <c r="CP97">
        <v>250</v>
      </c>
      <c r="CQ97" s="3">
        <v>0.2</v>
      </c>
      <c r="CR97" s="1">
        <f t="shared" si="336"/>
        <v>4</v>
      </c>
      <c r="CS97" s="2">
        <f t="shared" si="337"/>
        <v>62.980000000000004</v>
      </c>
      <c r="CT97" s="2">
        <f t="shared" si="303"/>
        <v>6.6399999999999864</v>
      </c>
      <c r="CV97">
        <v>106</v>
      </c>
      <c r="CW97">
        <v>250</v>
      </c>
      <c r="CX97" s="3">
        <v>0.21</v>
      </c>
      <c r="CY97" s="1">
        <f t="shared" si="338"/>
        <v>4.2</v>
      </c>
      <c r="CZ97" s="2">
        <f t="shared" si="339"/>
        <v>70.72</v>
      </c>
      <c r="DA97" s="2">
        <f t="shared" si="304"/>
        <v>-7.7399999999999949</v>
      </c>
      <c r="DC97">
        <v>106</v>
      </c>
      <c r="DD97">
        <v>250</v>
      </c>
      <c r="DE97" s="3">
        <v>0.21299999999999999</v>
      </c>
      <c r="DF97" s="1">
        <f t="shared" si="340"/>
        <v>4.26</v>
      </c>
      <c r="DG97" s="2">
        <f t="shared" si="341"/>
        <v>62.1</v>
      </c>
      <c r="DH97" s="2">
        <f t="shared" si="305"/>
        <v>8.6199999999999974</v>
      </c>
      <c r="DJ97">
        <v>106</v>
      </c>
      <c r="DK97">
        <v>250</v>
      </c>
      <c r="DL97" s="3">
        <v>0.20699999999999999</v>
      </c>
      <c r="DM97" s="1">
        <f t="shared" si="342"/>
        <v>4.1399999999999997</v>
      </c>
      <c r="DN97" s="2">
        <f t="shared" si="343"/>
        <v>68.099999999999994</v>
      </c>
      <c r="DO97" s="2">
        <f t="shared" si="306"/>
        <v>-5.9999999999999929</v>
      </c>
      <c r="DQ97">
        <v>106</v>
      </c>
      <c r="DR97">
        <v>250</v>
      </c>
      <c r="DS97" s="3">
        <v>0.20300000000000001</v>
      </c>
      <c r="DT97" s="1">
        <f t="shared" si="344"/>
        <v>4.0600000000000005</v>
      </c>
      <c r="DU97" s="2">
        <f t="shared" si="345"/>
        <v>62.02</v>
      </c>
      <c r="DV97" s="2">
        <f t="shared" si="307"/>
        <v>6.0799999999999912</v>
      </c>
      <c r="DX97">
        <v>106</v>
      </c>
      <c r="DY97">
        <v>250</v>
      </c>
      <c r="DZ97" s="3">
        <v>0.2</v>
      </c>
      <c r="EA97" s="1">
        <f t="shared" si="346"/>
        <v>4</v>
      </c>
      <c r="EB97" s="2">
        <f t="shared" si="347"/>
        <v>56.760000000000012</v>
      </c>
      <c r="EC97" s="2">
        <f t="shared" si="308"/>
        <v>5.2599999999999909</v>
      </c>
      <c r="EE97">
        <v>106</v>
      </c>
      <c r="EF97">
        <v>250</v>
      </c>
      <c r="EG97" s="3">
        <v>0.19</v>
      </c>
      <c r="EH97" s="1">
        <f t="shared" si="348"/>
        <v>3.8</v>
      </c>
      <c r="EI97" s="2">
        <f t="shared" si="349"/>
        <v>54.1</v>
      </c>
      <c r="EJ97" s="2">
        <f t="shared" si="309"/>
        <v>2.6600000000000108</v>
      </c>
    </row>
    <row r="98" spans="2:140" x14ac:dyDescent="0.25">
      <c r="B98">
        <v>106</v>
      </c>
      <c r="C98">
        <v>270</v>
      </c>
      <c r="D98" s="3">
        <v>0.19400000000000001</v>
      </c>
      <c r="E98" s="1">
        <f t="shared" si="310"/>
        <v>3.88</v>
      </c>
      <c r="F98" s="2">
        <f t="shared" si="311"/>
        <v>66.559999999999988</v>
      </c>
      <c r="I98">
        <v>106</v>
      </c>
      <c r="J98">
        <v>270</v>
      </c>
      <c r="K98" s="3">
        <v>0.193</v>
      </c>
      <c r="L98" s="1">
        <f t="shared" si="312"/>
        <v>3.8600000000000003</v>
      </c>
      <c r="M98" s="2">
        <f t="shared" si="313"/>
        <v>69.72</v>
      </c>
      <c r="N98" s="2">
        <f t="shared" si="255"/>
        <v>-3.1600000000000108</v>
      </c>
      <c r="O98" s="2"/>
      <c r="P98">
        <v>106</v>
      </c>
      <c r="Q98">
        <v>270</v>
      </c>
      <c r="R98" s="3">
        <v>0.191</v>
      </c>
      <c r="S98" s="1">
        <f t="shared" si="314"/>
        <v>3.8200000000000003</v>
      </c>
      <c r="T98" s="2">
        <f t="shared" si="315"/>
        <v>64.2</v>
      </c>
      <c r="U98" s="2">
        <f t="shared" si="292"/>
        <v>5.519999999999996</v>
      </c>
      <c r="W98">
        <v>106</v>
      </c>
      <c r="X98">
        <v>270</v>
      </c>
      <c r="Y98" s="3">
        <v>0.186</v>
      </c>
      <c r="Z98" s="1">
        <f t="shared" si="316"/>
        <v>3.7199999999999998</v>
      </c>
      <c r="AA98" s="2">
        <f t="shared" si="317"/>
        <v>66.339999999999989</v>
      </c>
      <c r="AB98" s="2">
        <f t="shared" si="293"/>
        <v>-2.1399999999999864</v>
      </c>
      <c r="AD98">
        <v>106</v>
      </c>
      <c r="AE98">
        <v>270</v>
      </c>
      <c r="AF98" s="3">
        <v>0.188</v>
      </c>
      <c r="AG98" s="1">
        <f t="shared" si="318"/>
        <v>3.76</v>
      </c>
      <c r="AH98" s="2">
        <f t="shared" si="319"/>
        <v>61.540000000000006</v>
      </c>
      <c r="AI98" s="2">
        <f t="shared" si="294"/>
        <v>4.7999999999999829</v>
      </c>
      <c r="AK98">
        <v>106</v>
      </c>
      <c r="AL98">
        <v>270</v>
      </c>
      <c r="AM98" s="3">
        <v>0.22500000000000001</v>
      </c>
      <c r="AN98" s="1">
        <f t="shared" si="320"/>
        <v>4.5</v>
      </c>
      <c r="AO98" s="2">
        <f t="shared" si="321"/>
        <v>72.580000000000013</v>
      </c>
      <c r="AP98" s="2">
        <f t="shared" si="295"/>
        <v>-11.040000000000006</v>
      </c>
      <c r="AR98">
        <v>106</v>
      </c>
      <c r="AS98">
        <v>270</v>
      </c>
      <c r="AT98" s="3">
        <v>0.22600000000000001</v>
      </c>
      <c r="AU98" s="1">
        <f t="shared" si="322"/>
        <v>4.5200000000000005</v>
      </c>
      <c r="AV98" s="2">
        <f t="shared" si="323"/>
        <v>68.500000000000014</v>
      </c>
      <c r="AW98" s="2">
        <f t="shared" si="296"/>
        <v>4.0799999999999983</v>
      </c>
      <c r="AY98">
        <v>106</v>
      </c>
      <c r="AZ98">
        <v>270</v>
      </c>
      <c r="BA98" s="3">
        <v>0.219</v>
      </c>
      <c r="BB98" s="1">
        <f t="shared" si="324"/>
        <v>4.38</v>
      </c>
      <c r="BC98" s="2">
        <f t="shared" si="325"/>
        <v>70.86</v>
      </c>
      <c r="BD98" s="2">
        <f t="shared" si="297"/>
        <v>-2.3599999999999852</v>
      </c>
      <c r="BF98">
        <v>106</v>
      </c>
      <c r="BG98">
        <v>270</v>
      </c>
      <c r="BH98" s="3">
        <v>0.22</v>
      </c>
      <c r="BI98" s="1">
        <f t="shared" si="326"/>
        <v>4.4000000000000004</v>
      </c>
      <c r="BJ98" s="2">
        <f t="shared" si="327"/>
        <v>64.460000000000008</v>
      </c>
      <c r="BK98" s="2">
        <f t="shared" si="298"/>
        <v>6.3999999999999915</v>
      </c>
      <c r="BM98">
        <v>106</v>
      </c>
      <c r="BN98">
        <v>270</v>
      </c>
      <c r="BO98" s="3">
        <v>0.20899999999999999</v>
      </c>
      <c r="BP98" s="1">
        <f t="shared" si="328"/>
        <v>4.18</v>
      </c>
      <c r="BQ98" s="2">
        <f t="shared" si="329"/>
        <v>72.359999999999985</v>
      </c>
      <c r="BR98" s="2">
        <f t="shared" si="299"/>
        <v>-7.8999999999999773</v>
      </c>
      <c r="BS98" s="3"/>
      <c r="BT98">
        <v>106</v>
      </c>
      <c r="BU98">
        <v>270</v>
      </c>
      <c r="BV98" s="3">
        <v>0.20799999999999999</v>
      </c>
      <c r="BW98" s="1">
        <f t="shared" si="330"/>
        <v>4.16</v>
      </c>
      <c r="BX98" s="2">
        <f t="shared" si="331"/>
        <v>66.11999999999999</v>
      </c>
      <c r="BY98" s="2">
        <f t="shared" si="300"/>
        <v>6.2399999999999949</v>
      </c>
      <c r="CA98">
        <v>106</v>
      </c>
      <c r="CB98">
        <v>270</v>
      </c>
      <c r="CC98" s="3">
        <v>0.20399999999999999</v>
      </c>
      <c r="CD98" s="1">
        <f t="shared" si="332"/>
        <v>4.08</v>
      </c>
      <c r="CE98" s="2">
        <f t="shared" si="333"/>
        <v>65.64</v>
      </c>
      <c r="CF98" s="2">
        <f t="shared" si="301"/>
        <v>0.47999999999998977</v>
      </c>
      <c r="CH98">
        <v>106</v>
      </c>
      <c r="CI98">
        <v>270</v>
      </c>
      <c r="CJ98" s="3">
        <v>0.20899999999999999</v>
      </c>
      <c r="CK98" s="1">
        <f t="shared" si="334"/>
        <v>4.18</v>
      </c>
      <c r="CL98" s="2">
        <f t="shared" si="335"/>
        <v>73.799999999999983</v>
      </c>
      <c r="CM98" s="2">
        <f t="shared" si="302"/>
        <v>-8.1599999999999824</v>
      </c>
      <c r="CO98">
        <v>106</v>
      </c>
      <c r="CP98">
        <v>270</v>
      </c>
      <c r="CQ98" s="3">
        <v>0.19800000000000001</v>
      </c>
      <c r="CR98" s="1">
        <f t="shared" si="336"/>
        <v>3.96</v>
      </c>
      <c r="CS98" s="2">
        <f t="shared" si="337"/>
        <v>66.94</v>
      </c>
      <c r="CT98" s="2">
        <f t="shared" si="303"/>
        <v>6.8599999999999852</v>
      </c>
      <c r="CV98">
        <v>106</v>
      </c>
      <c r="CW98">
        <v>270</v>
      </c>
      <c r="CX98" s="3">
        <v>0.19600000000000001</v>
      </c>
      <c r="CY98" s="1">
        <f t="shared" si="338"/>
        <v>3.92</v>
      </c>
      <c r="CZ98" s="2">
        <f t="shared" si="339"/>
        <v>74.64</v>
      </c>
      <c r="DA98" s="2">
        <f t="shared" si="304"/>
        <v>-7.7000000000000028</v>
      </c>
      <c r="DC98">
        <v>106</v>
      </c>
      <c r="DD98">
        <v>270</v>
      </c>
      <c r="DE98" s="3">
        <v>0.19900000000000001</v>
      </c>
      <c r="DF98" s="1">
        <f t="shared" si="340"/>
        <v>3.9800000000000004</v>
      </c>
      <c r="DG98" s="2">
        <f t="shared" si="341"/>
        <v>66.08</v>
      </c>
      <c r="DH98" s="2">
        <f t="shared" si="305"/>
        <v>8.5600000000000023</v>
      </c>
      <c r="DJ98">
        <v>106</v>
      </c>
      <c r="DK98">
        <v>270</v>
      </c>
      <c r="DL98" s="3">
        <v>0.19700000000000001</v>
      </c>
      <c r="DM98" s="1">
        <f t="shared" si="342"/>
        <v>3.9400000000000004</v>
      </c>
      <c r="DN98" s="2">
        <f t="shared" si="343"/>
        <v>72.039999999999992</v>
      </c>
      <c r="DO98" s="2">
        <f t="shared" si="306"/>
        <v>-5.9599999999999937</v>
      </c>
      <c r="DQ98">
        <v>106</v>
      </c>
      <c r="DR98">
        <v>270</v>
      </c>
      <c r="DS98" s="3">
        <v>0.19500000000000001</v>
      </c>
      <c r="DT98" s="1">
        <f t="shared" si="344"/>
        <v>3.9000000000000004</v>
      </c>
      <c r="DU98" s="2">
        <f t="shared" si="345"/>
        <v>65.92</v>
      </c>
      <c r="DV98" s="2">
        <f t="shared" si="307"/>
        <v>6.1199999999999903</v>
      </c>
      <c r="DX98">
        <v>106</v>
      </c>
      <c r="DY98">
        <v>270</v>
      </c>
      <c r="DZ98" s="3">
        <v>0.192</v>
      </c>
      <c r="EA98" s="1">
        <f t="shared" si="346"/>
        <v>3.84</v>
      </c>
      <c r="EB98" s="2">
        <f t="shared" si="347"/>
        <v>60.600000000000009</v>
      </c>
      <c r="EC98" s="2">
        <f t="shared" si="308"/>
        <v>5.3199999999999932</v>
      </c>
      <c r="EE98">
        <v>106</v>
      </c>
      <c r="EF98">
        <v>270</v>
      </c>
      <c r="EG98" s="3">
        <v>0.18</v>
      </c>
      <c r="EH98" s="1">
        <f t="shared" si="348"/>
        <v>3.5999999999999996</v>
      </c>
      <c r="EI98" s="2">
        <f t="shared" si="349"/>
        <v>57.7</v>
      </c>
      <c r="EJ98" s="2">
        <f t="shared" si="309"/>
        <v>2.9000000000000057</v>
      </c>
    </row>
    <row r="99" spans="2:140" x14ac:dyDescent="0.25">
      <c r="B99">
        <v>106</v>
      </c>
      <c r="C99">
        <v>290</v>
      </c>
      <c r="D99" s="3">
        <v>0.192</v>
      </c>
      <c r="E99" s="1">
        <f t="shared" si="310"/>
        <v>3.84</v>
      </c>
      <c r="F99" s="2">
        <f t="shared" si="311"/>
        <v>70.399999999999991</v>
      </c>
      <c r="I99">
        <v>106</v>
      </c>
      <c r="J99">
        <v>290</v>
      </c>
      <c r="K99" s="3">
        <v>0.193</v>
      </c>
      <c r="L99" s="1">
        <f t="shared" si="312"/>
        <v>3.8600000000000003</v>
      </c>
      <c r="M99" s="2">
        <f t="shared" si="313"/>
        <v>73.58</v>
      </c>
      <c r="N99" s="2">
        <f t="shared" si="255"/>
        <v>-3.1800000000000068</v>
      </c>
      <c r="O99" s="2"/>
      <c r="P99">
        <v>106</v>
      </c>
      <c r="Q99">
        <v>290</v>
      </c>
      <c r="R99" s="3">
        <v>0.19</v>
      </c>
      <c r="S99" s="1">
        <f t="shared" si="314"/>
        <v>3.8</v>
      </c>
      <c r="T99" s="2">
        <f t="shared" si="315"/>
        <v>68</v>
      </c>
      <c r="U99" s="2">
        <f t="shared" si="292"/>
        <v>5.5799999999999983</v>
      </c>
      <c r="W99">
        <v>106</v>
      </c>
      <c r="X99">
        <v>290</v>
      </c>
      <c r="Y99" s="3">
        <v>0.186</v>
      </c>
      <c r="Z99" s="1">
        <f t="shared" si="316"/>
        <v>3.7199999999999998</v>
      </c>
      <c r="AA99" s="2">
        <f t="shared" si="317"/>
        <v>70.059999999999988</v>
      </c>
      <c r="AB99" s="2">
        <f t="shared" si="293"/>
        <v>-2.0599999999999881</v>
      </c>
      <c r="AD99">
        <v>106</v>
      </c>
      <c r="AE99">
        <v>290</v>
      </c>
      <c r="AF99" s="3">
        <v>0.186</v>
      </c>
      <c r="AG99" s="1">
        <f t="shared" si="318"/>
        <v>3.7199999999999998</v>
      </c>
      <c r="AH99" s="2">
        <f t="shared" si="319"/>
        <v>65.260000000000005</v>
      </c>
      <c r="AI99" s="2">
        <f t="shared" si="294"/>
        <v>4.7999999999999829</v>
      </c>
      <c r="AK99">
        <v>106</v>
      </c>
      <c r="AL99">
        <v>290</v>
      </c>
      <c r="AM99" s="3">
        <v>0.222</v>
      </c>
      <c r="AN99" s="1">
        <f t="shared" si="320"/>
        <v>4.4400000000000004</v>
      </c>
      <c r="AO99" s="2">
        <f t="shared" si="321"/>
        <v>77.02000000000001</v>
      </c>
      <c r="AP99" s="2">
        <f t="shared" si="295"/>
        <v>-11.760000000000005</v>
      </c>
      <c r="AR99">
        <v>106</v>
      </c>
      <c r="AS99">
        <v>290</v>
      </c>
      <c r="AT99" s="3">
        <v>0.22600000000000001</v>
      </c>
      <c r="AU99" s="1">
        <f t="shared" si="322"/>
        <v>4.5200000000000005</v>
      </c>
      <c r="AV99" s="2">
        <f t="shared" si="323"/>
        <v>73.02000000000001</v>
      </c>
      <c r="AW99" s="2">
        <f t="shared" si="296"/>
        <v>4</v>
      </c>
      <c r="AY99">
        <v>106</v>
      </c>
      <c r="AZ99">
        <v>290</v>
      </c>
      <c r="BA99" s="3">
        <v>0.22600000000000001</v>
      </c>
      <c r="BB99" s="1">
        <f t="shared" si="324"/>
        <v>4.5200000000000005</v>
      </c>
      <c r="BC99" s="2">
        <f t="shared" si="325"/>
        <v>75.38</v>
      </c>
      <c r="BD99" s="2">
        <f t="shared" si="297"/>
        <v>-2.3599999999999852</v>
      </c>
      <c r="BF99">
        <v>106</v>
      </c>
      <c r="BG99">
        <v>290</v>
      </c>
      <c r="BH99" s="3">
        <v>0.20899999999999999</v>
      </c>
      <c r="BI99" s="1">
        <f t="shared" si="326"/>
        <v>4.18</v>
      </c>
      <c r="BJ99" s="2">
        <f t="shared" si="327"/>
        <v>68.640000000000015</v>
      </c>
      <c r="BK99" s="2">
        <f t="shared" si="298"/>
        <v>6.7399999999999807</v>
      </c>
      <c r="BM99">
        <v>106</v>
      </c>
      <c r="BN99">
        <v>290</v>
      </c>
      <c r="BO99" s="3">
        <v>0.20599999999999999</v>
      </c>
      <c r="BP99" s="1">
        <f t="shared" si="328"/>
        <v>4.12</v>
      </c>
      <c r="BQ99" s="2">
        <f t="shared" si="329"/>
        <v>76.47999999999999</v>
      </c>
      <c r="BR99" s="2">
        <f t="shared" si="299"/>
        <v>-7.839999999999975</v>
      </c>
      <c r="BS99" s="3"/>
      <c r="BT99">
        <v>106</v>
      </c>
      <c r="BU99">
        <v>290</v>
      </c>
      <c r="BV99" s="3">
        <v>0.20799999999999999</v>
      </c>
      <c r="BW99" s="1">
        <f t="shared" si="330"/>
        <v>4.16</v>
      </c>
      <c r="BX99" s="2">
        <f t="shared" si="331"/>
        <v>70.279999999999987</v>
      </c>
      <c r="BY99" s="2">
        <f t="shared" si="300"/>
        <v>6.2000000000000028</v>
      </c>
      <c r="CA99">
        <v>106</v>
      </c>
      <c r="CB99">
        <v>290</v>
      </c>
      <c r="CC99" s="3">
        <v>0.21199999999999999</v>
      </c>
      <c r="CD99" s="1">
        <f t="shared" si="332"/>
        <v>4.24</v>
      </c>
      <c r="CE99" s="2">
        <f t="shared" si="333"/>
        <v>69.88</v>
      </c>
      <c r="CF99" s="2">
        <f t="shared" si="301"/>
        <v>0.39999999999999147</v>
      </c>
      <c r="CH99">
        <v>106</v>
      </c>
      <c r="CI99">
        <v>290</v>
      </c>
      <c r="CJ99" s="3">
        <v>0.20200000000000001</v>
      </c>
      <c r="CK99" s="1">
        <f t="shared" si="334"/>
        <v>4.04</v>
      </c>
      <c r="CL99" s="2">
        <f t="shared" si="335"/>
        <v>77.839999999999989</v>
      </c>
      <c r="CM99" s="2">
        <f t="shared" si="302"/>
        <v>-7.9599999999999937</v>
      </c>
      <c r="CO99">
        <v>106</v>
      </c>
      <c r="CP99">
        <v>290</v>
      </c>
      <c r="CQ99" s="3">
        <v>0.20100000000000001</v>
      </c>
      <c r="CR99" s="1">
        <f t="shared" si="336"/>
        <v>4.0200000000000005</v>
      </c>
      <c r="CS99" s="2">
        <f t="shared" si="337"/>
        <v>70.959999999999994</v>
      </c>
      <c r="CT99" s="2">
        <f t="shared" si="303"/>
        <v>6.8799999999999955</v>
      </c>
      <c r="CV99">
        <v>106</v>
      </c>
      <c r="CW99">
        <v>290</v>
      </c>
      <c r="CX99" s="3">
        <v>0.2</v>
      </c>
      <c r="CY99" s="1">
        <f t="shared" si="338"/>
        <v>4</v>
      </c>
      <c r="CZ99" s="2">
        <f t="shared" si="339"/>
        <v>78.64</v>
      </c>
      <c r="DA99" s="2">
        <f t="shared" si="304"/>
        <v>-7.6800000000000068</v>
      </c>
      <c r="DC99">
        <v>106</v>
      </c>
      <c r="DD99">
        <v>290</v>
      </c>
      <c r="DE99" s="3">
        <v>0.19800000000000001</v>
      </c>
      <c r="DF99" s="1">
        <f t="shared" si="340"/>
        <v>3.96</v>
      </c>
      <c r="DG99" s="2">
        <f t="shared" si="341"/>
        <v>70.039999999999992</v>
      </c>
      <c r="DH99" s="2">
        <f t="shared" si="305"/>
        <v>8.6000000000000085</v>
      </c>
      <c r="DJ99">
        <v>106</v>
      </c>
      <c r="DK99">
        <v>290</v>
      </c>
      <c r="DL99" s="3">
        <v>0.20100000000000001</v>
      </c>
      <c r="DM99" s="1">
        <f t="shared" si="342"/>
        <v>4.0200000000000005</v>
      </c>
      <c r="DN99" s="2">
        <f t="shared" si="343"/>
        <v>76.059999999999988</v>
      </c>
      <c r="DO99" s="2">
        <f t="shared" si="306"/>
        <v>-6.019999999999996</v>
      </c>
      <c r="DQ99">
        <v>106</v>
      </c>
      <c r="DR99">
        <v>290</v>
      </c>
      <c r="DS99" s="3">
        <v>0.19600000000000001</v>
      </c>
      <c r="DT99" s="1">
        <f t="shared" si="344"/>
        <v>3.92</v>
      </c>
      <c r="DU99" s="2">
        <f t="shared" si="345"/>
        <v>69.84</v>
      </c>
      <c r="DV99" s="2">
        <f t="shared" si="307"/>
        <v>6.2199999999999847</v>
      </c>
      <c r="DX99">
        <v>106</v>
      </c>
      <c r="DY99">
        <v>290</v>
      </c>
      <c r="DZ99" s="3">
        <v>0.191</v>
      </c>
      <c r="EA99" s="1">
        <f t="shared" si="346"/>
        <v>3.8200000000000003</v>
      </c>
      <c r="EB99" s="2">
        <f t="shared" si="347"/>
        <v>64.420000000000016</v>
      </c>
      <c r="EC99" s="2">
        <f t="shared" si="308"/>
        <v>5.4199999999999875</v>
      </c>
      <c r="EE99">
        <v>106</v>
      </c>
      <c r="EF99">
        <v>290</v>
      </c>
      <c r="EG99" s="3">
        <v>0.184</v>
      </c>
      <c r="EH99" s="1">
        <f t="shared" si="348"/>
        <v>3.6799999999999997</v>
      </c>
      <c r="EI99" s="2">
        <f t="shared" si="349"/>
        <v>61.38</v>
      </c>
      <c r="EJ99" s="2">
        <f t="shared" si="309"/>
        <v>3.0400000000000134</v>
      </c>
    </row>
    <row r="100" spans="2:140" x14ac:dyDescent="0.25">
      <c r="E100" s="7"/>
      <c r="F100" s="4"/>
      <c r="L100" s="7"/>
      <c r="M100" s="4"/>
      <c r="N100" s="2"/>
      <c r="O100" s="2"/>
      <c r="R100" s="2"/>
      <c r="S100" s="7"/>
      <c r="T100" s="4"/>
      <c r="U100" s="2"/>
      <c r="Z100" s="7"/>
      <c r="AA100" s="4"/>
      <c r="AB100" s="2"/>
      <c r="AG100" s="7"/>
      <c r="AH100" s="4"/>
      <c r="AI100" s="2"/>
      <c r="AN100" s="7"/>
      <c r="AO100" s="4"/>
      <c r="AP100" s="2"/>
      <c r="AU100" s="7"/>
      <c r="AV100" s="4"/>
      <c r="AW100" s="2"/>
      <c r="BB100" s="7"/>
      <c r="BC100" s="4"/>
      <c r="BD100" s="2"/>
      <c r="BI100" s="7"/>
      <c r="BJ100" s="4"/>
      <c r="BK100" s="2"/>
      <c r="BP100" s="7"/>
      <c r="BQ100" s="4"/>
      <c r="BR100" s="2"/>
      <c r="BW100" s="7"/>
      <c r="BX100" s="4"/>
      <c r="BY100" s="2"/>
      <c r="CD100" s="7"/>
      <c r="CE100" s="4"/>
      <c r="CF100" s="2"/>
      <c r="CK100" s="7"/>
      <c r="CL100" s="4"/>
      <c r="CM100" s="2"/>
      <c r="CR100" s="7"/>
      <c r="CS100" s="4"/>
      <c r="CT100" s="2"/>
      <c r="CY100" s="7"/>
      <c r="CZ100" s="4"/>
      <c r="DA100" s="2"/>
      <c r="DF100" s="7"/>
      <c r="DG100" s="4"/>
      <c r="DH100" s="2"/>
      <c r="DM100" s="7"/>
      <c r="DN100" s="4"/>
      <c r="DO100" s="2"/>
      <c r="DT100" s="7"/>
      <c r="DU100" s="4"/>
      <c r="DV100" s="2"/>
      <c r="EA100" s="7"/>
      <c r="EB100" s="4"/>
      <c r="EC100" s="2"/>
      <c r="EH100" s="7"/>
      <c r="EI100" s="4"/>
      <c r="EJ100" s="2"/>
    </row>
    <row r="101" spans="2:140" x14ac:dyDescent="0.25">
      <c r="B101">
        <v>107</v>
      </c>
      <c r="C101">
        <v>10</v>
      </c>
      <c r="D101" s="3">
        <v>0.13200000000000001</v>
      </c>
      <c r="E101" s="1">
        <f>D101*20</f>
        <v>2.64</v>
      </c>
      <c r="F101" s="2">
        <f>E101</f>
        <v>2.64</v>
      </c>
      <c r="I101">
        <v>107</v>
      </c>
      <c r="J101">
        <v>10</v>
      </c>
      <c r="K101" s="3">
        <v>0.221</v>
      </c>
      <c r="L101" s="1">
        <f>K101*20</f>
        <v>4.42</v>
      </c>
      <c r="M101" s="2">
        <f>L101</f>
        <v>4.42</v>
      </c>
      <c r="N101" s="2">
        <f t="shared" si="255"/>
        <v>-1.7799999999999998</v>
      </c>
      <c r="O101" s="2"/>
      <c r="P101">
        <v>107</v>
      </c>
      <c r="Q101">
        <v>10</v>
      </c>
      <c r="R101" s="3">
        <v>9.6000000000000002E-2</v>
      </c>
      <c r="S101" s="1">
        <f>R101*20</f>
        <v>1.92</v>
      </c>
      <c r="T101" s="2">
        <f>S101</f>
        <v>1.92</v>
      </c>
      <c r="U101" s="2">
        <f t="shared" ref="U101:U115" si="350">M101-T101</f>
        <v>2.5</v>
      </c>
      <c r="W101">
        <v>107</v>
      </c>
      <c r="X101">
        <v>10</v>
      </c>
      <c r="Y101" s="3">
        <v>0.185</v>
      </c>
      <c r="Z101" s="1">
        <f>Y101*20</f>
        <v>3.7</v>
      </c>
      <c r="AA101" s="2">
        <f>Z101</f>
        <v>3.7</v>
      </c>
      <c r="AB101" s="2">
        <f t="shared" ref="AB101:AB115" si="351">T101-AA101</f>
        <v>-1.7800000000000002</v>
      </c>
      <c r="AD101">
        <v>107</v>
      </c>
      <c r="AE101">
        <v>10</v>
      </c>
      <c r="AF101" s="3">
        <v>9.8000000000000004E-2</v>
      </c>
      <c r="AG101" s="1">
        <f>AF101*20</f>
        <v>1.96</v>
      </c>
      <c r="AH101" s="2">
        <f>AG101</f>
        <v>1.96</v>
      </c>
      <c r="AI101" s="2">
        <f t="shared" ref="AI101:AI115" si="352">AA101-AH101</f>
        <v>1.7400000000000002</v>
      </c>
      <c r="AK101">
        <v>107</v>
      </c>
      <c r="AL101">
        <v>10</v>
      </c>
      <c r="AM101" s="3">
        <v>0.218</v>
      </c>
      <c r="AN101" s="1">
        <f>AM101*20</f>
        <v>4.3600000000000003</v>
      </c>
      <c r="AO101" s="2">
        <f>AN101</f>
        <v>4.3600000000000003</v>
      </c>
      <c r="AP101" s="2">
        <f t="shared" ref="AP101:AP115" si="353">AH101-AO101</f>
        <v>-2.4000000000000004</v>
      </c>
      <c r="AR101">
        <v>107</v>
      </c>
      <c r="AS101">
        <v>10</v>
      </c>
      <c r="AT101" s="3">
        <v>0.151</v>
      </c>
      <c r="AU101" s="1">
        <f>AT101*20</f>
        <v>3.02</v>
      </c>
      <c r="AV101" s="2">
        <f>AU101</f>
        <v>3.02</v>
      </c>
      <c r="AW101" s="2">
        <f t="shared" ref="AW101:AW115" si="354">AO101-AV101</f>
        <v>1.3400000000000003</v>
      </c>
      <c r="AY101">
        <v>107</v>
      </c>
      <c r="AZ101">
        <v>10</v>
      </c>
      <c r="BA101" s="3">
        <v>0.188</v>
      </c>
      <c r="BB101" s="1">
        <f>BA101*20</f>
        <v>3.76</v>
      </c>
      <c r="BC101" s="2">
        <f>BB101</f>
        <v>3.76</v>
      </c>
      <c r="BD101" s="2">
        <f t="shared" ref="BD101:BD115" si="355">AV101-BC101</f>
        <v>-0.73999999999999977</v>
      </c>
      <c r="BF101">
        <v>107</v>
      </c>
      <c r="BG101">
        <v>10</v>
      </c>
      <c r="BH101" s="3">
        <v>0.13800000000000001</v>
      </c>
      <c r="BI101" s="1">
        <f>BH101*20</f>
        <v>2.7600000000000002</v>
      </c>
      <c r="BJ101" s="2">
        <f>BI101</f>
        <v>2.7600000000000002</v>
      </c>
      <c r="BK101" s="2">
        <f t="shared" ref="BK101:BK115" si="356">BC101-BJ101</f>
        <v>0.99999999999999956</v>
      </c>
      <c r="BM101">
        <v>107</v>
      </c>
      <c r="BN101">
        <v>10</v>
      </c>
      <c r="BO101" s="3">
        <v>0.24</v>
      </c>
      <c r="BP101" s="1">
        <f>BO101*20</f>
        <v>4.8</v>
      </c>
      <c r="BQ101" s="2">
        <f>BP101</f>
        <v>4.8</v>
      </c>
      <c r="BR101" s="2">
        <f t="shared" ref="BR101:BR115" si="357">BJ101-BQ101</f>
        <v>-2.0399999999999996</v>
      </c>
      <c r="BS101" s="3"/>
      <c r="BT101">
        <v>107</v>
      </c>
      <c r="BU101">
        <v>10</v>
      </c>
      <c r="BV101" s="3">
        <v>0.17399999999999999</v>
      </c>
      <c r="BW101" s="1">
        <f>BV101*20</f>
        <v>3.4799999999999995</v>
      </c>
      <c r="BX101" s="2">
        <f>BW101</f>
        <v>3.4799999999999995</v>
      </c>
      <c r="BY101" s="2">
        <f t="shared" ref="BY101:BY115" si="358">BQ101-BX101</f>
        <v>1.3200000000000003</v>
      </c>
      <c r="CA101">
        <v>107</v>
      </c>
      <c r="CB101">
        <v>10</v>
      </c>
      <c r="CC101" s="3">
        <v>0.14000000000000001</v>
      </c>
      <c r="CD101" s="1">
        <f>CC101*20</f>
        <v>2.8000000000000003</v>
      </c>
      <c r="CE101" s="2">
        <f>CD101</f>
        <v>2.8000000000000003</v>
      </c>
      <c r="CF101" s="2">
        <f t="shared" ref="CF101:CF115" si="359">BX101-CE101</f>
        <v>0.67999999999999927</v>
      </c>
      <c r="CH101">
        <v>107</v>
      </c>
      <c r="CI101">
        <v>10</v>
      </c>
      <c r="CJ101" s="3">
        <v>0.24199999999999999</v>
      </c>
      <c r="CK101" s="1">
        <f>CJ101*20</f>
        <v>4.84</v>
      </c>
      <c r="CL101" s="2">
        <f>CK101</f>
        <v>4.84</v>
      </c>
      <c r="CM101" s="2">
        <f t="shared" ref="CM101:CM115" si="360">CE101-CL101</f>
        <v>-2.0399999999999996</v>
      </c>
      <c r="CO101">
        <v>107</v>
      </c>
      <c r="CP101">
        <v>10</v>
      </c>
      <c r="CQ101" s="3">
        <v>0.16200000000000001</v>
      </c>
      <c r="CR101" s="1">
        <f>CQ101*20</f>
        <v>3.24</v>
      </c>
      <c r="CS101" s="2">
        <f>CR101</f>
        <v>3.24</v>
      </c>
      <c r="CT101" s="2">
        <f t="shared" ref="CT101:CT115" si="361">CL101-CS101</f>
        <v>1.5999999999999996</v>
      </c>
      <c r="CV101">
        <v>107</v>
      </c>
      <c r="CW101">
        <v>10</v>
      </c>
      <c r="CX101" s="3">
        <v>0.26700000000000002</v>
      </c>
      <c r="CY101" s="1">
        <f>CX101*20</f>
        <v>5.34</v>
      </c>
      <c r="CZ101" s="2">
        <f>CY101</f>
        <v>5.34</v>
      </c>
      <c r="DA101" s="2">
        <f t="shared" ref="DA101:DA115" si="362">CS101-CZ101</f>
        <v>-2.0999999999999996</v>
      </c>
      <c r="DC101">
        <v>107</v>
      </c>
      <c r="DD101">
        <v>10</v>
      </c>
      <c r="DE101" s="3">
        <v>0.14199999999999999</v>
      </c>
      <c r="DF101" s="1">
        <f>DE101*20</f>
        <v>2.84</v>
      </c>
      <c r="DG101" s="2">
        <f>DF101</f>
        <v>2.84</v>
      </c>
      <c r="DH101" s="2">
        <f t="shared" ref="DH101:DH115" si="363">CZ101-DG101</f>
        <v>2.5</v>
      </c>
      <c r="DJ101">
        <v>107</v>
      </c>
      <c r="DK101">
        <v>10</v>
      </c>
      <c r="DL101" s="3">
        <v>0.23400000000000001</v>
      </c>
      <c r="DM101" s="1">
        <f>DL101*20</f>
        <v>4.6800000000000006</v>
      </c>
      <c r="DN101" s="2">
        <f>DM101</f>
        <v>4.6800000000000006</v>
      </c>
      <c r="DO101" s="2">
        <f t="shared" ref="DO101:DO115" si="364">DG101-DN101</f>
        <v>-1.8400000000000007</v>
      </c>
      <c r="DQ101">
        <v>107</v>
      </c>
      <c r="DR101">
        <v>10</v>
      </c>
      <c r="DS101" s="3">
        <v>0.14299999999999999</v>
      </c>
      <c r="DT101" s="1">
        <f>DS101*20</f>
        <v>2.86</v>
      </c>
      <c r="DU101" s="2">
        <f>DT101</f>
        <v>2.86</v>
      </c>
      <c r="DV101" s="2">
        <f t="shared" ref="DV101:DV115" si="365">DN101-DU101</f>
        <v>1.8200000000000007</v>
      </c>
      <c r="DX101">
        <v>107</v>
      </c>
      <c r="DY101">
        <v>10</v>
      </c>
      <c r="DZ101" s="3">
        <v>0.11799999999999999</v>
      </c>
      <c r="EA101" s="1">
        <f>DZ101*20</f>
        <v>2.36</v>
      </c>
      <c r="EB101" s="2">
        <f>EA101</f>
        <v>2.36</v>
      </c>
      <c r="EC101" s="2">
        <f t="shared" ref="EC101:EC115" si="366">DU101-EB101</f>
        <v>0.5</v>
      </c>
      <c r="EE101">
        <v>107</v>
      </c>
      <c r="EF101">
        <v>10</v>
      </c>
      <c r="EG101" s="3">
        <v>0.126</v>
      </c>
      <c r="EH101" s="1">
        <f>EG101*20</f>
        <v>2.52</v>
      </c>
      <c r="EI101" s="2">
        <f>EH101</f>
        <v>2.52</v>
      </c>
      <c r="EJ101" s="2">
        <f t="shared" ref="EJ101:EJ115" si="367">EB101-EI101</f>
        <v>-0.16000000000000014</v>
      </c>
    </row>
    <row r="102" spans="2:140" x14ac:dyDescent="0.25">
      <c r="B102">
        <v>107</v>
      </c>
      <c r="C102">
        <v>30</v>
      </c>
      <c r="D102" s="3">
        <v>0.223</v>
      </c>
      <c r="E102" s="1">
        <f t="shared" ref="E102:E115" si="368">D102*20</f>
        <v>4.46</v>
      </c>
      <c r="F102" s="2">
        <f t="shared" ref="F102:F115" si="369">F101+E102</f>
        <v>7.1</v>
      </c>
      <c r="I102">
        <v>107</v>
      </c>
      <c r="J102">
        <v>30</v>
      </c>
      <c r="K102" s="3">
        <v>0.249</v>
      </c>
      <c r="L102" s="1">
        <f t="shared" ref="L102:L115" si="370">K102*20</f>
        <v>4.9800000000000004</v>
      </c>
      <c r="M102" s="2">
        <f t="shared" ref="M102:M115" si="371">M101+L102</f>
        <v>9.4</v>
      </c>
      <c r="N102" s="2">
        <f t="shared" si="255"/>
        <v>-2.3000000000000007</v>
      </c>
      <c r="O102" s="2"/>
      <c r="P102">
        <v>107</v>
      </c>
      <c r="Q102">
        <v>30</v>
      </c>
      <c r="R102" s="3">
        <v>0.19600000000000001</v>
      </c>
      <c r="S102" s="1">
        <f t="shared" ref="S102:S115" si="372">R102*20</f>
        <v>3.92</v>
      </c>
      <c r="T102" s="2">
        <f t="shared" ref="T102:T115" si="373">T101+S102</f>
        <v>5.84</v>
      </c>
      <c r="U102" s="2">
        <f t="shared" si="350"/>
        <v>3.5600000000000005</v>
      </c>
      <c r="W102">
        <v>107</v>
      </c>
      <c r="X102">
        <v>30</v>
      </c>
      <c r="Y102" s="3">
        <v>0.23100000000000001</v>
      </c>
      <c r="Z102" s="1">
        <f t="shared" ref="Z102:Z115" si="374">Y102*20</f>
        <v>4.62</v>
      </c>
      <c r="AA102" s="2">
        <f t="shared" ref="AA102:AA115" si="375">AA101+Z102</f>
        <v>8.32</v>
      </c>
      <c r="AB102" s="2">
        <f t="shared" si="351"/>
        <v>-2.4800000000000004</v>
      </c>
      <c r="AD102">
        <v>107</v>
      </c>
      <c r="AE102">
        <v>30</v>
      </c>
      <c r="AF102" s="3">
        <v>0.16700000000000001</v>
      </c>
      <c r="AG102" s="1">
        <f t="shared" ref="AG102:AG115" si="376">AF102*20</f>
        <v>3.3400000000000003</v>
      </c>
      <c r="AH102" s="2">
        <f t="shared" ref="AH102:AH115" si="377">AH101+AG102</f>
        <v>5.3000000000000007</v>
      </c>
      <c r="AI102" s="2">
        <f t="shared" si="352"/>
        <v>3.0199999999999996</v>
      </c>
      <c r="AK102">
        <v>107</v>
      </c>
      <c r="AL102">
        <v>30</v>
      </c>
      <c r="AM102" s="3">
        <v>0.26100000000000001</v>
      </c>
      <c r="AN102" s="1">
        <f t="shared" ref="AN102:AN115" si="378">AM102*20</f>
        <v>5.2200000000000006</v>
      </c>
      <c r="AO102" s="2">
        <f t="shared" ref="AO102:AO115" si="379">AO101+AN102</f>
        <v>9.5800000000000018</v>
      </c>
      <c r="AP102" s="2">
        <f t="shared" si="353"/>
        <v>-4.2800000000000011</v>
      </c>
      <c r="AR102">
        <v>107</v>
      </c>
      <c r="AS102">
        <v>30</v>
      </c>
      <c r="AT102" s="3">
        <v>0.20200000000000001</v>
      </c>
      <c r="AU102" s="1">
        <f t="shared" ref="AU102:AU115" si="380">AT102*20</f>
        <v>4.04</v>
      </c>
      <c r="AV102" s="2">
        <f t="shared" ref="AV102:AV115" si="381">AV101+AU102</f>
        <v>7.0600000000000005</v>
      </c>
      <c r="AW102" s="2">
        <f t="shared" si="354"/>
        <v>2.5200000000000014</v>
      </c>
      <c r="AY102">
        <v>107</v>
      </c>
      <c r="AZ102">
        <v>30</v>
      </c>
      <c r="BA102" s="3">
        <v>0.22900000000000001</v>
      </c>
      <c r="BB102" s="1">
        <f t="shared" ref="BB102:BB115" si="382">BA102*20</f>
        <v>4.58</v>
      </c>
      <c r="BC102" s="2">
        <f t="shared" ref="BC102:BC115" si="383">BC101+BB102</f>
        <v>8.34</v>
      </c>
      <c r="BD102" s="2">
        <f t="shared" si="355"/>
        <v>-1.2799999999999994</v>
      </c>
      <c r="BF102">
        <v>107</v>
      </c>
      <c r="BG102">
        <v>30</v>
      </c>
      <c r="BH102" s="3">
        <v>0.161</v>
      </c>
      <c r="BI102" s="1">
        <f t="shared" ref="BI102:BI115" si="384">BH102*20</f>
        <v>3.22</v>
      </c>
      <c r="BJ102" s="2">
        <f t="shared" ref="BJ102:BJ115" si="385">BJ101+BI102</f>
        <v>5.98</v>
      </c>
      <c r="BK102" s="2">
        <f t="shared" si="356"/>
        <v>2.3599999999999994</v>
      </c>
      <c r="BM102">
        <v>107</v>
      </c>
      <c r="BN102">
        <v>30</v>
      </c>
      <c r="BO102" s="3">
        <v>0.26500000000000001</v>
      </c>
      <c r="BP102" s="1">
        <f t="shared" ref="BP102:BP115" si="386">BO102*20</f>
        <v>5.3000000000000007</v>
      </c>
      <c r="BQ102" s="2">
        <f t="shared" ref="BQ102:BQ115" si="387">BQ101+BP102</f>
        <v>10.100000000000001</v>
      </c>
      <c r="BR102" s="2">
        <f t="shared" si="357"/>
        <v>-4.120000000000001</v>
      </c>
      <c r="BS102" s="3"/>
      <c r="BT102">
        <v>107</v>
      </c>
      <c r="BU102">
        <v>30</v>
      </c>
      <c r="BV102" s="3">
        <v>0.19900000000000001</v>
      </c>
      <c r="BW102" s="1">
        <f t="shared" ref="BW102:BW115" si="388">BV102*20</f>
        <v>3.9800000000000004</v>
      </c>
      <c r="BX102" s="2">
        <f t="shared" ref="BX102:BX115" si="389">BX101+BW102</f>
        <v>7.46</v>
      </c>
      <c r="BY102" s="2">
        <f t="shared" si="358"/>
        <v>2.6400000000000015</v>
      </c>
      <c r="CA102">
        <v>107</v>
      </c>
      <c r="CB102">
        <v>30</v>
      </c>
      <c r="CC102" s="3">
        <v>0.18099999999999999</v>
      </c>
      <c r="CD102" s="1">
        <f t="shared" ref="CD102:CD115" si="390">CC102*20</f>
        <v>3.62</v>
      </c>
      <c r="CE102" s="2">
        <f t="shared" ref="CE102:CE115" si="391">CE101+CD102</f>
        <v>6.42</v>
      </c>
      <c r="CF102" s="2">
        <f t="shared" si="359"/>
        <v>1.04</v>
      </c>
      <c r="CH102">
        <v>107</v>
      </c>
      <c r="CI102">
        <v>30</v>
      </c>
      <c r="CJ102" s="3">
        <v>0.254</v>
      </c>
      <c r="CK102" s="1">
        <f t="shared" ref="CK102:CK115" si="392">CJ102*20</f>
        <v>5.08</v>
      </c>
      <c r="CL102" s="2">
        <f t="shared" ref="CL102:CL115" si="393">CL101+CK102</f>
        <v>9.92</v>
      </c>
      <c r="CM102" s="2">
        <f t="shared" si="360"/>
        <v>-3.5</v>
      </c>
      <c r="CO102">
        <v>107</v>
      </c>
      <c r="CP102">
        <v>30</v>
      </c>
      <c r="CQ102" s="3">
        <v>0.18</v>
      </c>
      <c r="CR102" s="1">
        <f t="shared" ref="CR102:CR115" si="394">CQ102*20</f>
        <v>3.5999999999999996</v>
      </c>
      <c r="CS102" s="2">
        <f t="shared" ref="CS102:CS115" si="395">CS101+CR102</f>
        <v>6.84</v>
      </c>
      <c r="CT102" s="2">
        <f t="shared" si="361"/>
        <v>3.08</v>
      </c>
      <c r="CV102">
        <v>107</v>
      </c>
      <c r="CW102">
        <v>30</v>
      </c>
      <c r="CX102" s="3">
        <v>0.28499999999999998</v>
      </c>
      <c r="CY102" s="1">
        <f t="shared" ref="CY102:CY115" si="396">CX102*20</f>
        <v>5.6999999999999993</v>
      </c>
      <c r="CZ102" s="2">
        <f t="shared" ref="CZ102:CZ115" si="397">CZ101+CY102</f>
        <v>11.04</v>
      </c>
      <c r="DA102" s="2">
        <f t="shared" si="362"/>
        <v>-4.1999999999999993</v>
      </c>
      <c r="DC102">
        <v>107</v>
      </c>
      <c r="DD102">
        <v>30</v>
      </c>
      <c r="DE102" s="3">
        <v>0.184</v>
      </c>
      <c r="DF102" s="1">
        <f t="shared" ref="DF102:DF115" si="398">DE102*20</f>
        <v>3.6799999999999997</v>
      </c>
      <c r="DG102" s="2">
        <f t="shared" ref="DG102:DG115" si="399">DG101+DF102</f>
        <v>6.52</v>
      </c>
      <c r="DH102" s="2">
        <f t="shared" si="363"/>
        <v>4.5199999999999996</v>
      </c>
      <c r="DJ102">
        <v>107</v>
      </c>
      <c r="DK102">
        <v>30</v>
      </c>
      <c r="DL102" s="3">
        <v>0.26300000000000001</v>
      </c>
      <c r="DM102" s="1">
        <f t="shared" ref="DM102:DM115" si="400">DL102*20</f>
        <v>5.26</v>
      </c>
      <c r="DN102" s="2">
        <f t="shared" ref="DN102:DN115" si="401">DN101+DM102</f>
        <v>9.9400000000000013</v>
      </c>
      <c r="DO102" s="2">
        <f t="shared" si="364"/>
        <v>-3.4200000000000017</v>
      </c>
      <c r="DQ102">
        <v>107</v>
      </c>
      <c r="DR102">
        <v>30</v>
      </c>
      <c r="DS102" s="3">
        <v>0.17299999999999999</v>
      </c>
      <c r="DT102" s="1">
        <f t="shared" ref="DT102:DT115" si="402">DS102*20</f>
        <v>3.46</v>
      </c>
      <c r="DU102" s="2">
        <f t="shared" ref="DU102:DU115" si="403">DU101+DT102</f>
        <v>6.32</v>
      </c>
      <c r="DV102" s="2">
        <f t="shared" si="365"/>
        <v>3.620000000000001</v>
      </c>
      <c r="DX102">
        <v>107</v>
      </c>
      <c r="DY102">
        <v>30</v>
      </c>
      <c r="DZ102" s="3">
        <v>0.157</v>
      </c>
      <c r="EA102" s="1">
        <f t="shared" ref="EA102:EA115" si="404">DZ102*20</f>
        <v>3.14</v>
      </c>
      <c r="EB102" s="2">
        <f t="shared" ref="EB102:EB115" si="405">EB101+EA102</f>
        <v>5.5</v>
      </c>
      <c r="EC102" s="2">
        <f t="shared" si="366"/>
        <v>0.82000000000000028</v>
      </c>
      <c r="EE102">
        <v>107</v>
      </c>
      <c r="EF102">
        <v>30</v>
      </c>
      <c r="EG102" s="3">
        <v>0.153</v>
      </c>
      <c r="EH102" s="1">
        <f t="shared" ref="EH102:EH115" si="406">EG102*20</f>
        <v>3.06</v>
      </c>
      <c r="EI102" s="2">
        <f t="shared" ref="EI102:EI115" si="407">EI101+EH102</f>
        <v>5.58</v>
      </c>
      <c r="EJ102" s="2">
        <f t="shared" si="367"/>
        <v>-8.0000000000000071E-2</v>
      </c>
    </row>
    <row r="103" spans="2:140" x14ac:dyDescent="0.25">
      <c r="B103">
        <v>107</v>
      </c>
      <c r="C103">
        <v>50</v>
      </c>
      <c r="D103" s="3">
        <v>0.224</v>
      </c>
      <c r="E103" s="1">
        <f t="shared" si="368"/>
        <v>4.4800000000000004</v>
      </c>
      <c r="F103" s="2">
        <f t="shared" si="369"/>
        <v>11.58</v>
      </c>
      <c r="I103">
        <v>107</v>
      </c>
      <c r="J103">
        <v>50</v>
      </c>
      <c r="K103" s="3">
        <v>0.23200000000000001</v>
      </c>
      <c r="L103" s="1">
        <f t="shared" si="370"/>
        <v>4.6400000000000006</v>
      </c>
      <c r="M103" s="2">
        <f t="shared" si="371"/>
        <v>14.040000000000001</v>
      </c>
      <c r="N103" s="2">
        <f t="shared" si="255"/>
        <v>-2.4600000000000009</v>
      </c>
      <c r="O103" s="2"/>
      <c r="P103">
        <v>107</v>
      </c>
      <c r="Q103">
        <v>50</v>
      </c>
      <c r="R103" s="3">
        <v>0.21299999999999999</v>
      </c>
      <c r="S103" s="1">
        <f t="shared" si="372"/>
        <v>4.26</v>
      </c>
      <c r="T103" s="2">
        <f t="shared" si="373"/>
        <v>10.1</v>
      </c>
      <c r="U103" s="2">
        <f t="shared" si="350"/>
        <v>3.9400000000000013</v>
      </c>
      <c r="W103">
        <v>107</v>
      </c>
      <c r="X103">
        <v>50</v>
      </c>
      <c r="Y103" s="3">
        <v>0.221</v>
      </c>
      <c r="Z103" s="1">
        <f t="shared" si="374"/>
        <v>4.42</v>
      </c>
      <c r="AA103" s="2">
        <f t="shared" si="375"/>
        <v>12.74</v>
      </c>
      <c r="AB103" s="2">
        <f t="shared" si="351"/>
        <v>-2.6400000000000006</v>
      </c>
      <c r="AD103">
        <v>107</v>
      </c>
      <c r="AE103">
        <v>50</v>
      </c>
      <c r="AF103" s="3">
        <v>0.18099999999999999</v>
      </c>
      <c r="AG103" s="1">
        <f t="shared" si="376"/>
        <v>3.62</v>
      </c>
      <c r="AH103" s="2">
        <f t="shared" si="377"/>
        <v>8.9200000000000017</v>
      </c>
      <c r="AI103" s="2">
        <f t="shared" si="352"/>
        <v>3.8199999999999985</v>
      </c>
      <c r="AK103">
        <v>107</v>
      </c>
      <c r="AL103">
        <v>50</v>
      </c>
      <c r="AM103" s="3">
        <v>0.24399999999999999</v>
      </c>
      <c r="AN103" s="1">
        <f t="shared" si="378"/>
        <v>4.88</v>
      </c>
      <c r="AO103" s="2">
        <f t="shared" si="379"/>
        <v>14.46</v>
      </c>
      <c r="AP103" s="2">
        <f t="shared" si="353"/>
        <v>-5.5399999999999991</v>
      </c>
      <c r="AR103">
        <v>107</v>
      </c>
      <c r="AS103">
        <v>50</v>
      </c>
      <c r="AT103" s="3">
        <v>0.20699999999999999</v>
      </c>
      <c r="AU103" s="1">
        <f t="shared" si="380"/>
        <v>4.1399999999999997</v>
      </c>
      <c r="AV103" s="2">
        <f t="shared" si="381"/>
        <v>11.2</v>
      </c>
      <c r="AW103" s="2">
        <f t="shared" si="354"/>
        <v>3.2600000000000016</v>
      </c>
      <c r="AY103">
        <v>107</v>
      </c>
      <c r="AZ103">
        <v>50</v>
      </c>
      <c r="BA103" s="3">
        <v>0.20599999999999999</v>
      </c>
      <c r="BB103" s="1">
        <f t="shared" si="382"/>
        <v>4.12</v>
      </c>
      <c r="BC103" s="2">
        <f t="shared" si="383"/>
        <v>12.46</v>
      </c>
      <c r="BD103" s="2">
        <f t="shared" si="355"/>
        <v>-1.2600000000000016</v>
      </c>
      <c r="BF103">
        <v>107</v>
      </c>
      <c r="BG103">
        <v>50</v>
      </c>
      <c r="BH103" s="3">
        <v>0.186</v>
      </c>
      <c r="BI103" s="1">
        <f t="shared" si="384"/>
        <v>3.7199999999999998</v>
      </c>
      <c r="BJ103" s="2">
        <f t="shared" si="385"/>
        <v>9.6999999999999993</v>
      </c>
      <c r="BK103" s="2">
        <f t="shared" si="356"/>
        <v>2.7600000000000016</v>
      </c>
      <c r="BM103">
        <v>107</v>
      </c>
      <c r="BN103">
        <v>50</v>
      </c>
      <c r="BO103" s="3">
        <v>0.248</v>
      </c>
      <c r="BP103" s="1">
        <f t="shared" si="386"/>
        <v>4.96</v>
      </c>
      <c r="BQ103" s="2">
        <f t="shared" si="387"/>
        <v>15.060000000000002</v>
      </c>
      <c r="BR103" s="2">
        <f t="shared" si="357"/>
        <v>-5.360000000000003</v>
      </c>
      <c r="BS103" s="3"/>
      <c r="BT103">
        <v>107</v>
      </c>
      <c r="BU103">
        <v>50</v>
      </c>
      <c r="BV103" s="3">
        <v>0.19900000000000001</v>
      </c>
      <c r="BW103" s="1">
        <f t="shared" si="388"/>
        <v>3.9800000000000004</v>
      </c>
      <c r="BX103" s="2">
        <f t="shared" si="389"/>
        <v>11.440000000000001</v>
      </c>
      <c r="BY103" s="2">
        <f t="shared" si="358"/>
        <v>3.620000000000001</v>
      </c>
      <c r="CA103">
        <v>107</v>
      </c>
      <c r="CB103">
        <v>50</v>
      </c>
      <c r="CC103" s="3">
        <v>0.183</v>
      </c>
      <c r="CD103" s="1">
        <f t="shared" si="390"/>
        <v>3.66</v>
      </c>
      <c r="CE103" s="2">
        <f t="shared" si="391"/>
        <v>10.08</v>
      </c>
      <c r="CF103" s="2">
        <f t="shared" si="359"/>
        <v>1.3600000000000012</v>
      </c>
      <c r="CH103">
        <v>107</v>
      </c>
      <c r="CI103">
        <v>50</v>
      </c>
      <c r="CJ103" s="3">
        <v>0.24299999999999999</v>
      </c>
      <c r="CK103" s="1">
        <f t="shared" si="392"/>
        <v>4.8599999999999994</v>
      </c>
      <c r="CL103" s="2">
        <f t="shared" si="393"/>
        <v>14.78</v>
      </c>
      <c r="CM103" s="2">
        <f t="shared" si="360"/>
        <v>-4.6999999999999993</v>
      </c>
      <c r="CO103">
        <v>107</v>
      </c>
      <c r="CP103">
        <v>50</v>
      </c>
      <c r="CQ103" s="3">
        <v>0.183</v>
      </c>
      <c r="CR103" s="1">
        <f t="shared" si="394"/>
        <v>3.66</v>
      </c>
      <c r="CS103" s="2">
        <f t="shared" si="395"/>
        <v>10.5</v>
      </c>
      <c r="CT103" s="2">
        <f t="shared" si="361"/>
        <v>4.2799999999999994</v>
      </c>
      <c r="CV103">
        <v>107</v>
      </c>
      <c r="CW103">
        <v>50</v>
      </c>
      <c r="CX103" s="3">
        <v>0.26600000000000001</v>
      </c>
      <c r="CY103" s="1">
        <f t="shared" si="396"/>
        <v>5.32</v>
      </c>
      <c r="CZ103" s="2">
        <f t="shared" si="397"/>
        <v>16.36</v>
      </c>
      <c r="DA103" s="2">
        <f t="shared" si="362"/>
        <v>-5.8599999999999994</v>
      </c>
      <c r="DC103">
        <v>107</v>
      </c>
      <c r="DD103">
        <v>50</v>
      </c>
      <c r="DE103" s="3">
        <v>0.188</v>
      </c>
      <c r="DF103" s="1">
        <f t="shared" si="398"/>
        <v>3.76</v>
      </c>
      <c r="DG103" s="2">
        <f t="shared" si="399"/>
        <v>10.28</v>
      </c>
      <c r="DH103" s="2">
        <f t="shared" si="363"/>
        <v>6.08</v>
      </c>
      <c r="DJ103">
        <v>107</v>
      </c>
      <c r="DK103">
        <v>50</v>
      </c>
      <c r="DL103" s="3">
        <v>0.246</v>
      </c>
      <c r="DM103" s="1">
        <f t="shared" si="400"/>
        <v>4.92</v>
      </c>
      <c r="DN103" s="2">
        <f t="shared" si="401"/>
        <v>14.860000000000001</v>
      </c>
      <c r="DO103" s="2">
        <f t="shared" si="364"/>
        <v>-4.5800000000000018</v>
      </c>
      <c r="DQ103">
        <v>107</v>
      </c>
      <c r="DR103">
        <v>50</v>
      </c>
      <c r="DS103" s="3">
        <v>0.182</v>
      </c>
      <c r="DT103" s="1">
        <f t="shared" si="402"/>
        <v>3.6399999999999997</v>
      </c>
      <c r="DU103" s="2">
        <f t="shared" si="403"/>
        <v>9.9600000000000009</v>
      </c>
      <c r="DV103" s="2">
        <f t="shared" si="365"/>
        <v>4.9000000000000004</v>
      </c>
      <c r="DX103">
        <v>107</v>
      </c>
      <c r="DY103">
        <v>50</v>
      </c>
      <c r="DZ103" s="3">
        <v>0.16400000000000001</v>
      </c>
      <c r="EA103" s="1">
        <f t="shared" si="404"/>
        <v>3.2800000000000002</v>
      </c>
      <c r="EB103" s="2">
        <f t="shared" si="405"/>
        <v>8.7800000000000011</v>
      </c>
      <c r="EC103" s="2">
        <f t="shared" si="366"/>
        <v>1.1799999999999997</v>
      </c>
      <c r="EE103">
        <v>107</v>
      </c>
      <c r="EF103">
        <v>50</v>
      </c>
      <c r="EG103" s="3">
        <v>0.153</v>
      </c>
      <c r="EH103" s="1">
        <f t="shared" si="406"/>
        <v>3.06</v>
      </c>
      <c r="EI103" s="2">
        <f t="shared" si="407"/>
        <v>8.64</v>
      </c>
      <c r="EJ103" s="2">
        <f t="shared" si="367"/>
        <v>0.14000000000000057</v>
      </c>
    </row>
    <row r="104" spans="2:140" x14ac:dyDescent="0.25">
      <c r="B104">
        <v>107</v>
      </c>
      <c r="C104">
        <v>70</v>
      </c>
      <c r="D104" s="3">
        <v>0.22600000000000001</v>
      </c>
      <c r="E104" s="1">
        <f t="shared" si="368"/>
        <v>4.5200000000000005</v>
      </c>
      <c r="F104" s="2">
        <f t="shared" si="369"/>
        <v>16.100000000000001</v>
      </c>
      <c r="I104">
        <v>107</v>
      </c>
      <c r="J104">
        <v>70</v>
      </c>
      <c r="K104" s="3">
        <v>0.23</v>
      </c>
      <c r="L104" s="1">
        <f t="shared" si="370"/>
        <v>4.6000000000000005</v>
      </c>
      <c r="M104" s="2">
        <f t="shared" si="371"/>
        <v>18.64</v>
      </c>
      <c r="N104" s="2">
        <f t="shared" si="255"/>
        <v>-2.5399999999999991</v>
      </c>
      <c r="O104" s="2"/>
      <c r="P104">
        <v>107</v>
      </c>
      <c r="Q104">
        <v>70</v>
      </c>
      <c r="R104" s="3">
        <v>0.217</v>
      </c>
      <c r="S104" s="1">
        <f t="shared" si="372"/>
        <v>4.34</v>
      </c>
      <c r="T104" s="2">
        <f t="shared" si="373"/>
        <v>14.44</v>
      </c>
      <c r="U104" s="2">
        <f t="shared" si="350"/>
        <v>4.2000000000000011</v>
      </c>
      <c r="W104">
        <v>107</v>
      </c>
      <c r="X104">
        <v>70</v>
      </c>
      <c r="Y104" s="3">
        <v>0.222</v>
      </c>
      <c r="Z104" s="1">
        <f t="shared" si="374"/>
        <v>4.4400000000000004</v>
      </c>
      <c r="AA104" s="2">
        <f t="shared" si="375"/>
        <v>17.18</v>
      </c>
      <c r="AB104" s="2">
        <f t="shared" si="351"/>
        <v>-2.74</v>
      </c>
      <c r="AD104">
        <v>107</v>
      </c>
      <c r="AE104">
        <v>70</v>
      </c>
      <c r="AF104" s="3">
        <v>0.20100000000000001</v>
      </c>
      <c r="AG104" s="1">
        <f t="shared" si="376"/>
        <v>4.0200000000000005</v>
      </c>
      <c r="AH104" s="2">
        <f t="shared" si="377"/>
        <v>12.940000000000001</v>
      </c>
      <c r="AI104" s="2">
        <f t="shared" si="352"/>
        <v>4.2399999999999984</v>
      </c>
      <c r="AK104">
        <v>107</v>
      </c>
      <c r="AL104">
        <v>70</v>
      </c>
      <c r="AM104" s="3">
        <v>0.253</v>
      </c>
      <c r="AN104" s="1">
        <f t="shared" si="378"/>
        <v>5.0600000000000005</v>
      </c>
      <c r="AO104" s="2">
        <f t="shared" si="379"/>
        <v>19.520000000000003</v>
      </c>
      <c r="AP104" s="2">
        <f t="shared" si="353"/>
        <v>-6.5800000000000018</v>
      </c>
      <c r="AR104">
        <v>107</v>
      </c>
      <c r="AS104">
        <v>70</v>
      </c>
      <c r="AT104" s="3">
        <v>0.22600000000000001</v>
      </c>
      <c r="AU104" s="1">
        <f t="shared" si="380"/>
        <v>4.5200000000000005</v>
      </c>
      <c r="AV104" s="2">
        <f t="shared" si="381"/>
        <v>15.719999999999999</v>
      </c>
      <c r="AW104" s="2">
        <f t="shared" si="354"/>
        <v>3.8000000000000043</v>
      </c>
      <c r="AY104">
        <v>107</v>
      </c>
      <c r="AZ104">
        <v>70</v>
      </c>
      <c r="BA104" s="3">
        <v>0.217</v>
      </c>
      <c r="BB104" s="1">
        <f t="shared" si="382"/>
        <v>4.34</v>
      </c>
      <c r="BC104" s="2">
        <f t="shared" si="383"/>
        <v>16.8</v>
      </c>
      <c r="BD104" s="2">
        <f t="shared" si="355"/>
        <v>-1.0800000000000018</v>
      </c>
      <c r="BF104">
        <v>107</v>
      </c>
      <c r="BG104">
        <v>70</v>
      </c>
      <c r="BH104" s="3">
        <v>0.19800000000000001</v>
      </c>
      <c r="BI104" s="1">
        <f t="shared" si="384"/>
        <v>3.96</v>
      </c>
      <c r="BJ104" s="2">
        <f t="shared" si="385"/>
        <v>13.66</v>
      </c>
      <c r="BK104" s="2">
        <f t="shared" si="356"/>
        <v>3.1400000000000006</v>
      </c>
      <c r="BM104">
        <v>107</v>
      </c>
      <c r="BN104">
        <v>70</v>
      </c>
      <c r="BO104" s="3">
        <v>0.27200000000000002</v>
      </c>
      <c r="BP104" s="1">
        <f t="shared" si="386"/>
        <v>5.44</v>
      </c>
      <c r="BQ104" s="2">
        <f t="shared" si="387"/>
        <v>20.500000000000004</v>
      </c>
      <c r="BR104" s="2">
        <f t="shared" si="357"/>
        <v>-6.8400000000000034</v>
      </c>
      <c r="BS104" s="3"/>
      <c r="BT104">
        <v>107</v>
      </c>
      <c r="BU104">
        <v>70</v>
      </c>
      <c r="BV104" s="3">
        <v>0.20499999999999999</v>
      </c>
      <c r="BW104" s="1">
        <f t="shared" si="388"/>
        <v>4.0999999999999996</v>
      </c>
      <c r="BX104" s="2">
        <f t="shared" si="389"/>
        <v>15.540000000000001</v>
      </c>
      <c r="BY104" s="2">
        <f t="shared" si="358"/>
        <v>4.9600000000000026</v>
      </c>
      <c r="CA104">
        <v>107</v>
      </c>
      <c r="CB104">
        <v>70</v>
      </c>
      <c r="CC104" s="3">
        <v>0.183</v>
      </c>
      <c r="CD104" s="1">
        <f t="shared" si="390"/>
        <v>3.66</v>
      </c>
      <c r="CE104" s="2">
        <f t="shared" si="391"/>
        <v>13.74</v>
      </c>
      <c r="CF104" s="2">
        <f t="shared" si="359"/>
        <v>1.8000000000000007</v>
      </c>
      <c r="CH104">
        <v>107</v>
      </c>
      <c r="CI104">
        <v>70</v>
      </c>
      <c r="CJ104" s="3">
        <v>0.251</v>
      </c>
      <c r="CK104" s="1">
        <f t="shared" si="392"/>
        <v>5.0199999999999996</v>
      </c>
      <c r="CL104" s="2">
        <f t="shared" si="393"/>
        <v>19.799999999999997</v>
      </c>
      <c r="CM104" s="2">
        <f t="shared" si="360"/>
        <v>-6.0599999999999969</v>
      </c>
      <c r="CO104">
        <v>107</v>
      </c>
      <c r="CP104">
        <v>70</v>
      </c>
      <c r="CQ104" s="3">
        <v>0.20499999999999999</v>
      </c>
      <c r="CR104" s="1">
        <f t="shared" si="394"/>
        <v>4.0999999999999996</v>
      </c>
      <c r="CS104" s="2">
        <f t="shared" si="395"/>
        <v>14.6</v>
      </c>
      <c r="CT104" s="2">
        <f t="shared" si="361"/>
        <v>5.1999999999999975</v>
      </c>
      <c r="CV104">
        <v>107</v>
      </c>
      <c r="CW104">
        <v>70</v>
      </c>
      <c r="CX104" s="3">
        <v>0.22900000000000001</v>
      </c>
      <c r="CY104" s="1">
        <f t="shared" si="396"/>
        <v>4.58</v>
      </c>
      <c r="CZ104" s="2">
        <f t="shared" si="397"/>
        <v>20.939999999999998</v>
      </c>
      <c r="DA104" s="2">
        <f t="shared" si="362"/>
        <v>-6.3399999999999981</v>
      </c>
      <c r="DC104">
        <v>107</v>
      </c>
      <c r="DD104">
        <v>70</v>
      </c>
      <c r="DE104" s="3">
        <v>0.187</v>
      </c>
      <c r="DF104" s="1">
        <f t="shared" si="398"/>
        <v>3.74</v>
      </c>
      <c r="DG104" s="2">
        <f t="shared" si="399"/>
        <v>14.02</v>
      </c>
      <c r="DH104" s="2">
        <f t="shared" si="363"/>
        <v>6.9199999999999982</v>
      </c>
      <c r="DJ104">
        <v>107</v>
      </c>
      <c r="DK104">
        <v>70</v>
      </c>
      <c r="DL104" s="3">
        <v>0.23699999999999999</v>
      </c>
      <c r="DM104" s="1">
        <f t="shared" si="400"/>
        <v>4.74</v>
      </c>
      <c r="DN104" s="2">
        <f t="shared" si="401"/>
        <v>19.600000000000001</v>
      </c>
      <c r="DO104" s="2">
        <f t="shared" si="364"/>
        <v>-5.5800000000000018</v>
      </c>
      <c r="DQ104">
        <v>107</v>
      </c>
      <c r="DR104">
        <v>70</v>
      </c>
      <c r="DS104" s="3">
        <v>0.188</v>
      </c>
      <c r="DT104" s="1">
        <f t="shared" si="402"/>
        <v>3.76</v>
      </c>
      <c r="DU104" s="2">
        <f t="shared" si="403"/>
        <v>13.72</v>
      </c>
      <c r="DV104" s="2">
        <f t="shared" si="365"/>
        <v>5.8800000000000008</v>
      </c>
      <c r="DX104">
        <v>107</v>
      </c>
      <c r="DY104">
        <v>70</v>
      </c>
      <c r="DZ104" s="3">
        <v>0.16900000000000001</v>
      </c>
      <c r="EA104" s="1">
        <f t="shared" si="404"/>
        <v>3.3800000000000003</v>
      </c>
      <c r="EB104" s="2">
        <f t="shared" si="405"/>
        <v>12.160000000000002</v>
      </c>
      <c r="EC104" s="2">
        <f t="shared" si="366"/>
        <v>1.5599999999999987</v>
      </c>
      <c r="EE104">
        <v>107</v>
      </c>
      <c r="EF104">
        <v>70</v>
      </c>
      <c r="EG104" s="3">
        <v>0.158</v>
      </c>
      <c r="EH104" s="1">
        <f t="shared" si="406"/>
        <v>3.16</v>
      </c>
      <c r="EI104" s="2">
        <f t="shared" si="407"/>
        <v>11.8</v>
      </c>
      <c r="EJ104" s="2">
        <f t="shared" si="367"/>
        <v>0.36000000000000121</v>
      </c>
    </row>
    <row r="105" spans="2:140" x14ac:dyDescent="0.25">
      <c r="B105">
        <v>107</v>
      </c>
      <c r="C105">
        <v>90</v>
      </c>
      <c r="D105" s="3">
        <v>0.245</v>
      </c>
      <c r="E105" s="1">
        <f t="shared" si="368"/>
        <v>4.9000000000000004</v>
      </c>
      <c r="F105" s="2">
        <f t="shared" si="369"/>
        <v>21</v>
      </c>
      <c r="I105">
        <v>107</v>
      </c>
      <c r="J105">
        <v>90</v>
      </c>
      <c r="K105" s="3">
        <v>0.24199999999999999</v>
      </c>
      <c r="L105" s="1">
        <f t="shared" si="370"/>
        <v>4.84</v>
      </c>
      <c r="M105" s="2">
        <f t="shared" si="371"/>
        <v>23.48</v>
      </c>
      <c r="N105" s="2">
        <f t="shared" si="255"/>
        <v>-2.4800000000000004</v>
      </c>
      <c r="O105" s="2"/>
      <c r="P105">
        <v>107</v>
      </c>
      <c r="Q105">
        <v>90</v>
      </c>
      <c r="R105" s="3">
        <v>0.24399999999999999</v>
      </c>
      <c r="S105" s="1">
        <f t="shared" si="372"/>
        <v>4.88</v>
      </c>
      <c r="T105" s="2">
        <f t="shared" si="373"/>
        <v>19.32</v>
      </c>
      <c r="U105" s="2">
        <f t="shared" si="350"/>
        <v>4.16</v>
      </c>
      <c r="W105">
        <v>107</v>
      </c>
      <c r="X105">
        <v>90</v>
      </c>
      <c r="Y105" s="3">
        <v>0.24199999999999999</v>
      </c>
      <c r="Z105" s="1">
        <f t="shared" si="374"/>
        <v>4.84</v>
      </c>
      <c r="AA105" s="2">
        <f t="shared" si="375"/>
        <v>22.02</v>
      </c>
      <c r="AB105" s="2">
        <f t="shared" si="351"/>
        <v>-2.6999999999999993</v>
      </c>
      <c r="AD105">
        <v>107</v>
      </c>
      <c r="AE105">
        <v>90</v>
      </c>
      <c r="AF105" s="3">
        <v>0.23</v>
      </c>
      <c r="AG105" s="1">
        <f t="shared" si="376"/>
        <v>4.6000000000000005</v>
      </c>
      <c r="AH105" s="2">
        <f t="shared" si="377"/>
        <v>17.540000000000003</v>
      </c>
      <c r="AI105" s="2">
        <f t="shared" si="352"/>
        <v>4.4799999999999969</v>
      </c>
      <c r="AK105">
        <v>107</v>
      </c>
      <c r="AL105">
        <v>90</v>
      </c>
      <c r="AM105" s="3">
        <v>0.25</v>
      </c>
      <c r="AN105" s="1">
        <f t="shared" si="378"/>
        <v>5</v>
      </c>
      <c r="AO105" s="2">
        <f t="shared" si="379"/>
        <v>24.520000000000003</v>
      </c>
      <c r="AP105" s="2">
        <f t="shared" si="353"/>
        <v>-6.98</v>
      </c>
      <c r="AR105">
        <v>107</v>
      </c>
      <c r="AS105">
        <v>90</v>
      </c>
      <c r="AT105" s="3">
        <v>0.248</v>
      </c>
      <c r="AU105" s="1">
        <f t="shared" si="380"/>
        <v>4.96</v>
      </c>
      <c r="AV105" s="2">
        <f t="shared" si="381"/>
        <v>20.68</v>
      </c>
      <c r="AW105" s="2">
        <f t="shared" si="354"/>
        <v>3.8400000000000034</v>
      </c>
      <c r="AY105">
        <v>107</v>
      </c>
      <c r="AZ105">
        <v>90</v>
      </c>
      <c r="BA105" s="3">
        <v>0.246</v>
      </c>
      <c r="BB105" s="1">
        <f t="shared" si="382"/>
        <v>4.92</v>
      </c>
      <c r="BC105" s="2">
        <f t="shared" si="383"/>
        <v>21.72</v>
      </c>
      <c r="BD105" s="2">
        <f t="shared" si="355"/>
        <v>-1.0399999999999991</v>
      </c>
      <c r="BF105">
        <v>107</v>
      </c>
      <c r="BG105">
        <v>90</v>
      </c>
      <c r="BH105" s="3">
        <v>0.23899999999999999</v>
      </c>
      <c r="BI105" s="1">
        <f t="shared" si="384"/>
        <v>4.7799999999999994</v>
      </c>
      <c r="BJ105" s="2">
        <f t="shared" si="385"/>
        <v>18.439999999999998</v>
      </c>
      <c r="BK105" s="2">
        <f t="shared" si="356"/>
        <v>3.2800000000000011</v>
      </c>
      <c r="BM105">
        <v>107</v>
      </c>
      <c r="BN105">
        <v>90</v>
      </c>
      <c r="BO105" s="3">
        <v>0.255</v>
      </c>
      <c r="BP105" s="1">
        <f t="shared" si="386"/>
        <v>5.0999999999999996</v>
      </c>
      <c r="BQ105" s="2">
        <f t="shared" si="387"/>
        <v>25.6</v>
      </c>
      <c r="BR105" s="2">
        <f t="shared" si="357"/>
        <v>-7.1600000000000037</v>
      </c>
      <c r="BS105" s="3"/>
      <c r="BT105">
        <v>107</v>
      </c>
      <c r="BU105">
        <v>90</v>
      </c>
      <c r="BV105" s="3">
        <v>0.22800000000000001</v>
      </c>
      <c r="BW105" s="1">
        <f t="shared" si="388"/>
        <v>4.5600000000000005</v>
      </c>
      <c r="BX105" s="2">
        <f t="shared" si="389"/>
        <v>20.100000000000001</v>
      </c>
      <c r="BY105" s="2">
        <f t="shared" si="358"/>
        <v>5.5</v>
      </c>
      <c r="CA105">
        <v>107</v>
      </c>
      <c r="CB105">
        <v>90</v>
      </c>
      <c r="CC105" s="3">
        <v>0.21</v>
      </c>
      <c r="CD105" s="1">
        <f t="shared" si="390"/>
        <v>4.2</v>
      </c>
      <c r="CE105" s="2">
        <f t="shared" si="391"/>
        <v>17.940000000000001</v>
      </c>
      <c r="CF105" s="2">
        <f t="shared" si="359"/>
        <v>2.16</v>
      </c>
      <c r="CH105">
        <v>107</v>
      </c>
      <c r="CI105">
        <v>90</v>
      </c>
      <c r="CJ105" s="3">
        <v>0.251</v>
      </c>
      <c r="CK105" s="1">
        <f t="shared" si="392"/>
        <v>5.0199999999999996</v>
      </c>
      <c r="CL105" s="2">
        <f t="shared" si="393"/>
        <v>24.819999999999997</v>
      </c>
      <c r="CM105" s="2">
        <f t="shared" si="360"/>
        <v>-6.8799999999999955</v>
      </c>
      <c r="CO105">
        <v>107</v>
      </c>
      <c r="CP105">
        <v>90</v>
      </c>
      <c r="CQ105" s="3">
        <v>0.20200000000000001</v>
      </c>
      <c r="CR105" s="1">
        <f t="shared" si="394"/>
        <v>4.04</v>
      </c>
      <c r="CS105" s="2">
        <f t="shared" si="395"/>
        <v>18.64</v>
      </c>
      <c r="CT105" s="2">
        <f t="shared" si="361"/>
        <v>6.1799999999999962</v>
      </c>
      <c r="CV105">
        <v>107</v>
      </c>
      <c r="CW105">
        <v>90</v>
      </c>
      <c r="CX105" s="3">
        <v>0.21299999999999999</v>
      </c>
      <c r="CY105" s="1">
        <f t="shared" si="396"/>
        <v>4.26</v>
      </c>
      <c r="CZ105" s="2">
        <f t="shared" si="397"/>
        <v>25.199999999999996</v>
      </c>
      <c r="DA105" s="2">
        <f t="shared" si="362"/>
        <v>-6.5599999999999952</v>
      </c>
      <c r="DC105">
        <v>107</v>
      </c>
      <c r="DD105">
        <v>90</v>
      </c>
      <c r="DE105" s="3">
        <v>0.2</v>
      </c>
      <c r="DF105" s="1">
        <f t="shared" si="398"/>
        <v>4</v>
      </c>
      <c r="DG105" s="2">
        <f t="shared" si="399"/>
        <v>18.02</v>
      </c>
      <c r="DH105" s="2">
        <f t="shared" si="363"/>
        <v>7.1799999999999962</v>
      </c>
      <c r="DJ105">
        <v>107</v>
      </c>
      <c r="DK105">
        <v>90</v>
      </c>
      <c r="DL105" s="3">
        <v>0.21199999999999999</v>
      </c>
      <c r="DM105" s="1">
        <f t="shared" si="400"/>
        <v>4.24</v>
      </c>
      <c r="DN105" s="2">
        <f t="shared" si="401"/>
        <v>23.840000000000003</v>
      </c>
      <c r="DO105" s="2">
        <f t="shared" si="364"/>
        <v>-5.8200000000000038</v>
      </c>
      <c r="DQ105">
        <v>107</v>
      </c>
      <c r="DR105">
        <v>90</v>
      </c>
      <c r="DS105" s="3">
        <v>0.20200000000000001</v>
      </c>
      <c r="DT105" s="1">
        <f t="shared" si="402"/>
        <v>4.04</v>
      </c>
      <c r="DU105" s="2">
        <f t="shared" si="403"/>
        <v>17.760000000000002</v>
      </c>
      <c r="DV105" s="2">
        <f t="shared" si="365"/>
        <v>6.0800000000000018</v>
      </c>
      <c r="DX105">
        <v>107</v>
      </c>
      <c r="DY105">
        <v>90</v>
      </c>
      <c r="DZ105" s="3">
        <v>0.17100000000000001</v>
      </c>
      <c r="EA105" s="1">
        <f t="shared" si="404"/>
        <v>3.4200000000000004</v>
      </c>
      <c r="EB105" s="2">
        <f t="shared" si="405"/>
        <v>15.580000000000002</v>
      </c>
      <c r="EC105" s="2">
        <f t="shared" si="366"/>
        <v>2.1799999999999997</v>
      </c>
      <c r="EE105">
        <v>107</v>
      </c>
      <c r="EF105">
        <v>90</v>
      </c>
      <c r="EG105" s="3">
        <v>0.16900000000000001</v>
      </c>
      <c r="EH105" s="1">
        <f t="shared" si="406"/>
        <v>3.3800000000000003</v>
      </c>
      <c r="EI105" s="2">
        <f t="shared" si="407"/>
        <v>15.180000000000001</v>
      </c>
      <c r="EJ105" s="2">
        <f t="shared" si="367"/>
        <v>0.40000000000000036</v>
      </c>
    </row>
    <row r="106" spans="2:140" x14ac:dyDescent="0.25">
      <c r="B106">
        <v>107</v>
      </c>
      <c r="C106">
        <v>110</v>
      </c>
      <c r="D106" s="3">
        <v>0.22600000000000001</v>
      </c>
      <c r="E106" s="1">
        <f t="shared" si="368"/>
        <v>4.5200000000000005</v>
      </c>
      <c r="F106" s="2">
        <f t="shared" si="369"/>
        <v>25.52</v>
      </c>
      <c r="I106">
        <v>107</v>
      </c>
      <c r="J106">
        <v>110</v>
      </c>
      <c r="K106" s="3">
        <v>0.215</v>
      </c>
      <c r="L106" s="1">
        <f t="shared" si="370"/>
        <v>4.3</v>
      </c>
      <c r="M106" s="2">
        <f t="shared" si="371"/>
        <v>27.78</v>
      </c>
      <c r="N106" s="2">
        <f t="shared" si="255"/>
        <v>-2.2600000000000016</v>
      </c>
      <c r="O106" s="2"/>
      <c r="P106">
        <v>107</v>
      </c>
      <c r="Q106">
        <v>110</v>
      </c>
      <c r="R106" s="3">
        <v>0.222</v>
      </c>
      <c r="S106" s="1">
        <f t="shared" si="372"/>
        <v>4.4400000000000004</v>
      </c>
      <c r="T106" s="2">
        <f t="shared" si="373"/>
        <v>23.76</v>
      </c>
      <c r="U106" s="2">
        <f t="shared" si="350"/>
        <v>4.0199999999999996</v>
      </c>
      <c r="W106">
        <v>107</v>
      </c>
      <c r="X106">
        <v>110</v>
      </c>
      <c r="Y106" s="3">
        <v>0.21299999999999999</v>
      </c>
      <c r="Z106" s="1">
        <f t="shared" si="374"/>
        <v>4.26</v>
      </c>
      <c r="AA106" s="2">
        <f t="shared" si="375"/>
        <v>26.28</v>
      </c>
      <c r="AB106" s="2">
        <f t="shared" si="351"/>
        <v>-2.5199999999999996</v>
      </c>
      <c r="AD106">
        <v>107</v>
      </c>
      <c r="AE106">
        <v>110</v>
      </c>
      <c r="AF106" s="3">
        <v>0.21299999999999999</v>
      </c>
      <c r="AG106" s="1">
        <f t="shared" si="376"/>
        <v>4.26</v>
      </c>
      <c r="AH106" s="2">
        <f t="shared" si="377"/>
        <v>21.800000000000004</v>
      </c>
      <c r="AI106" s="2">
        <f t="shared" si="352"/>
        <v>4.4799999999999969</v>
      </c>
      <c r="AK106">
        <v>107</v>
      </c>
      <c r="AL106">
        <v>110</v>
      </c>
      <c r="AM106" s="3">
        <v>0.246</v>
      </c>
      <c r="AN106" s="1">
        <f t="shared" si="378"/>
        <v>4.92</v>
      </c>
      <c r="AO106" s="2">
        <f t="shared" si="379"/>
        <v>29.440000000000005</v>
      </c>
      <c r="AP106" s="2">
        <f t="shared" si="353"/>
        <v>-7.6400000000000006</v>
      </c>
      <c r="AR106">
        <v>107</v>
      </c>
      <c r="AS106">
        <v>110</v>
      </c>
      <c r="AT106" s="3">
        <v>0.23300000000000001</v>
      </c>
      <c r="AU106" s="1">
        <f t="shared" si="380"/>
        <v>4.66</v>
      </c>
      <c r="AV106" s="2">
        <f t="shared" si="381"/>
        <v>25.34</v>
      </c>
      <c r="AW106" s="2">
        <f t="shared" si="354"/>
        <v>4.100000000000005</v>
      </c>
      <c r="AY106">
        <v>107</v>
      </c>
      <c r="AZ106">
        <v>110</v>
      </c>
      <c r="BA106" s="3">
        <v>0.22500000000000001</v>
      </c>
      <c r="BB106" s="1">
        <f t="shared" si="382"/>
        <v>4.5</v>
      </c>
      <c r="BC106" s="2">
        <f t="shared" si="383"/>
        <v>26.22</v>
      </c>
      <c r="BD106" s="2">
        <f t="shared" si="355"/>
        <v>-0.87999999999999901</v>
      </c>
      <c r="BF106">
        <v>107</v>
      </c>
      <c r="BG106">
        <v>110</v>
      </c>
      <c r="BH106" s="3">
        <v>0.214</v>
      </c>
      <c r="BI106" s="1">
        <f t="shared" si="384"/>
        <v>4.28</v>
      </c>
      <c r="BJ106" s="2">
        <f t="shared" si="385"/>
        <v>22.72</v>
      </c>
      <c r="BK106" s="2">
        <f t="shared" si="356"/>
        <v>3.5</v>
      </c>
      <c r="BM106">
        <v>107</v>
      </c>
      <c r="BN106">
        <v>110</v>
      </c>
      <c r="BO106" s="3">
        <v>0.23400000000000001</v>
      </c>
      <c r="BP106" s="1">
        <f t="shared" si="386"/>
        <v>4.6800000000000006</v>
      </c>
      <c r="BQ106" s="2">
        <f t="shared" si="387"/>
        <v>30.28</v>
      </c>
      <c r="BR106" s="2">
        <f t="shared" si="357"/>
        <v>-7.5600000000000023</v>
      </c>
      <c r="BS106" s="3"/>
      <c r="BT106">
        <v>107</v>
      </c>
      <c r="BU106">
        <v>110</v>
      </c>
      <c r="BV106" s="3">
        <v>0.217</v>
      </c>
      <c r="BW106" s="1">
        <f t="shared" si="388"/>
        <v>4.34</v>
      </c>
      <c r="BX106" s="2">
        <f t="shared" si="389"/>
        <v>24.44</v>
      </c>
      <c r="BY106" s="2">
        <f t="shared" si="358"/>
        <v>5.84</v>
      </c>
      <c r="CA106">
        <v>107</v>
      </c>
      <c r="CB106">
        <v>110</v>
      </c>
      <c r="CC106" s="3">
        <v>0.20100000000000001</v>
      </c>
      <c r="CD106" s="1">
        <f t="shared" si="390"/>
        <v>4.0200000000000005</v>
      </c>
      <c r="CE106" s="2">
        <f t="shared" si="391"/>
        <v>21.96</v>
      </c>
      <c r="CF106" s="2">
        <f t="shared" si="359"/>
        <v>2.4800000000000004</v>
      </c>
      <c r="CH106">
        <v>107</v>
      </c>
      <c r="CI106">
        <v>110</v>
      </c>
      <c r="CJ106" s="3">
        <v>0.21099999999999999</v>
      </c>
      <c r="CK106" s="1">
        <f t="shared" si="392"/>
        <v>4.22</v>
      </c>
      <c r="CL106" s="2">
        <f t="shared" si="393"/>
        <v>29.039999999999996</v>
      </c>
      <c r="CM106" s="2">
        <f t="shared" si="360"/>
        <v>-7.0799999999999947</v>
      </c>
      <c r="CO106">
        <v>107</v>
      </c>
      <c r="CP106">
        <v>110</v>
      </c>
      <c r="CQ106" s="3">
        <v>0.182</v>
      </c>
      <c r="CR106" s="1">
        <f t="shared" si="394"/>
        <v>3.6399999999999997</v>
      </c>
      <c r="CS106" s="2">
        <f t="shared" si="395"/>
        <v>22.28</v>
      </c>
      <c r="CT106" s="2">
        <f t="shared" si="361"/>
        <v>6.7599999999999945</v>
      </c>
      <c r="CV106">
        <v>107</v>
      </c>
      <c r="CW106">
        <v>110</v>
      </c>
      <c r="CX106" s="3">
        <v>0.185</v>
      </c>
      <c r="CY106" s="1">
        <f t="shared" si="396"/>
        <v>3.7</v>
      </c>
      <c r="CZ106" s="2">
        <f t="shared" si="397"/>
        <v>28.899999999999995</v>
      </c>
      <c r="DA106" s="2">
        <f t="shared" si="362"/>
        <v>-6.6199999999999939</v>
      </c>
      <c r="DC106">
        <v>107</v>
      </c>
      <c r="DD106">
        <v>110</v>
      </c>
      <c r="DE106" s="3">
        <v>0.17599999999999999</v>
      </c>
      <c r="DF106" s="1">
        <f t="shared" si="398"/>
        <v>3.5199999999999996</v>
      </c>
      <c r="DG106" s="2">
        <f t="shared" si="399"/>
        <v>21.54</v>
      </c>
      <c r="DH106" s="2">
        <f t="shared" si="363"/>
        <v>7.3599999999999959</v>
      </c>
      <c r="DJ106">
        <v>107</v>
      </c>
      <c r="DK106">
        <v>110</v>
      </c>
      <c r="DL106" s="3">
        <v>0.17699999999999999</v>
      </c>
      <c r="DM106" s="1">
        <f t="shared" si="400"/>
        <v>3.54</v>
      </c>
      <c r="DN106" s="2">
        <f t="shared" si="401"/>
        <v>27.380000000000003</v>
      </c>
      <c r="DO106" s="2">
        <f t="shared" si="364"/>
        <v>-5.8400000000000034</v>
      </c>
      <c r="DQ106">
        <v>107</v>
      </c>
      <c r="DR106">
        <v>110</v>
      </c>
      <c r="DS106" s="3">
        <v>0.17299999999999999</v>
      </c>
      <c r="DT106" s="1">
        <f t="shared" si="402"/>
        <v>3.46</v>
      </c>
      <c r="DU106" s="2">
        <f t="shared" si="403"/>
        <v>21.220000000000002</v>
      </c>
      <c r="DV106" s="2">
        <f t="shared" si="365"/>
        <v>6.16</v>
      </c>
      <c r="DX106">
        <v>107</v>
      </c>
      <c r="DY106">
        <v>110</v>
      </c>
      <c r="DZ106" s="3">
        <v>0.154</v>
      </c>
      <c r="EA106" s="1">
        <f t="shared" si="404"/>
        <v>3.08</v>
      </c>
      <c r="EB106" s="2">
        <f t="shared" si="405"/>
        <v>18.660000000000004</v>
      </c>
      <c r="EC106" s="2">
        <f t="shared" si="366"/>
        <v>2.5599999999999987</v>
      </c>
      <c r="EE106">
        <v>107</v>
      </c>
      <c r="EF106">
        <v>110</v>
      </c>
      <c r="EG106" s="3">
        <v>0.14000000000000001</v>
      </c>
      <c r="EH106" s="1">
        <f t="shared" si="406"/>
        <v>2.8000000000000003</v>
      </c>
      <c r="EI106" s="2">
        <f t="shared" si="407"/>
        <v>17.98</v>
      </c>
      <c r="EJ106" s="2">
        <f t="shared" si="367"/>
        <v>0.68000000000000327</v>
      </c>
    </row>
    <row r="107" spans="2:140" x14ac:dyDescent="0.25">
      <c r="B107">
        <v>107</v>
      </c>
      <c r="C107">
        <v>130</v>
      </c>
      <c r="D107" s="3">
        <v>0.20799999999999999</v>
      </c>
      <c r="E107" s="1">
        <f t="shared" si="368"/>
        <v>4.16</v>
      </c>
      <c r="F107" s="2">
        <f t="shared" si="369"/>
        <v>29.68</v>
      </c>
      <c r="I107">
        <v>107</v>
      </c>
      <c r="J107">
        <v>130</v>
      </c>
      <c r="K107" s="3">
        <v>0.20899999999999999</v>
      </c>
      <c r="L107" s="1">
        <f t="shared" si="370"/>
        <v>4.18</v>
      </c>
      <c r="M107" s="2">
        <f t="shared" si="371"/>
        <v>31.96</v>
      </c>
      <c r="N107" s="2">
        <f t="shared" si="255"/>
        <v>-2.2800000000000011</v>
      </c>
      <c r="O107" s="2"/>
      <c r="P107">
        <v>107</v>
      </c>
      <c r="Q107">
        <v>130</v>
      </c>
      <c r="R107" s="3">
        <v>0.20799999999999999</v>
      </c>
      <c r="S107" s="1">
        <f t="shared" si="372"/>
        <v>4.16</v>
      </c>
      <c r="T107" s="2">
        <f t="shared" si="373"/>
        <v>27.92</v>
      </c>
      <c r="U107" s="2">
        <f t="shared" si="350"/>
        <v>4.0399999999999991</v>
      </c>
      <c r="W107">
        <v>107</v>
      </c>
      <c r="X107">
        <v>130</v>
      </c>
      <c r="Y107" s="3">
        <v>0.20599999999999999</v>
      </c>
      <c r="Z107" s="1">
        <f t="shared" si="374"/>
        <v>4.12</v>
      </c>
      <c r="AA107" s="2">
        <f t="shared" si="375"/>
        <v>30.400000000000002</v>
      </c>
      <c r="AB107" s="2">
        <f t="shared" si="351"/>
        <v>-2.4800000000000004</v>
      </c>
      <c r="AD107">
        <v>107</v>
      </c>
      <c r="AE107">
        <v>130</v>
      </c>
      <c r="AF107" s="3">
        <v>0.2</v>
      </c>
      <c r="AG107" s="1">
        <f t="shared" si="376"/>
        <v>4</v>
      </c>
      <c r="AH107" s="2">
        <f t="shared" si="377"/>
        <v>25.800000000000004</v>
      </c>
      <c r="AI107" s="2">
        <f t="shared" si="352"/>
        <v>4.5999999999999979</v>
      </c>
      <c r="AK107">
        <v>107</v>
      </c>
      <c r="AL107">
        <v>130</v>
      </c>
      <c r="AM107" s="3">
        <v>0.222</v>
      </c>
      <c r="AN107" s="1">
        <f t="shared" si="378"/>
        <v>4.4400000000000004</v>
      </c>
      <c r="AO107" s="2">
        <f t="shared" si="379"/>
        <v>33.880000000000003</v>
      </c>
      <c r="AP107" s="2">
        <f t="shared" si="353"/>
        <v>-8.0799999999999983</v>
      </c>
      <c r="AR107">
        <v>107</v>
      </c>
      <c r="AS107">
        <v>130</v>
      </c>
      <c r="AT107" s="3">
        <v>0.219</v>
      </c>
      <c r="AU107" s="1">
        <f t="shared" si="380"/>
        <v>4.38</v>
      </c>
      <c r="AV107" s="2">
        <f t="shared" si="381"/>
        <v>29.72</v>
      </c>
      <c r="AW107" s="2">
        <f t="shared" si="354"/>
        <v>4.1600000000000037</v>
      </c>
      <c r="AY107">
        <v>107</v>
      </c>
      <c r="AZ107">
        <v>130</v>
      </c>
      <c r="BA107" s="3">
        <v>0.219</v>
      </c>
      <c r="BB107" s="1">
        <f t="shared" si="382"/>
        <v>4.38</v>
      </c>
      <c r="BC107" s="2">
        <f t="shared" si="383"/>
        <v>30.599999999999998</v>
      </c>
      <c r="BD107" s="2">
        <f t="shared" si="355"/>
        <v>-0.87999999999999901</v>
      </c>
      <c r="BF107">
        <v>107</v>
      </c>
      <c r="BG107">
        <v>130</v>
      </c>
      <c r="BH107" s="3">
        <v>0.20599999999999999</v>
      </c>
      <c r="BI107" s="1">
        <f t="shared" si="384"/>
        <v>4.12</v>
      </c>
      <c r="BJ107" s="2">
        <f t="shared" si="385"/>
        <v>26.84</v>
      </c>
      <c r="BK107" s="2">
        <f t="shared" si="356"/>
        <v>3.759999999999998</v>
      </c>
      <c r="BM107">
        <v>107</v>
      </c>
      <c r="BN107">
        <v>130</v>
      </c>
      <c r="BO107" s="3">
        <v>0.21299999999999999</v>
      </c>
      <c r="BP107" s="1">
        <f t="shared" si="386"/>
        <v>4.26</v>
      </c>
      <c r="BQ107" s="2">
        <f t="shared" si="387"/>
        <v>34.54</v>
      </c>
      <c r="BR107" s="2">
        <f t="shared" si="357"/>
        <v>-7.6999999999999993</v>
      </c>
      <c r="BS107" s="3"/>
      <c r="BT107">
        <v>107</v>
      </c>
      <c r="BU107">
        <v>130</v>
      </c>
      <c r="BV107" s="3">
        <v>0.20799999999999999</v>
      </c>
      <c r="BW107" s="1">
        <f t="shared" si="388"/>
        <v>4.16</v>
      </c>
      <c r="BX107" s="2">
        <f t="shared" si="389"/>
        <v>28.6</v>
      </c>
      <c r="BY107" s="2">
        <f t="shared" si="358"/>
        <v>5.9399999999999977</v>
      </c>
      <c r="CA107">
        <v>107</v>
      </c>
      <c r="CB107">
        <v>130</v>
      </c>
      <c r="CC107" s="3">
        <v>0.19</v>
      </c>
      <c r="CD107" s="1">
        <f t="shared" si="390"/>
        <v>3.8</v>
      </c>
      <c r="CE107" s="2">
        <f t="shared" si="391"/>
        <v>25.76</v>
      </c>
      <c r="CF107" s="2">
        <f t="shared" si="359"/>
        <v>2.84</v>
      </c>
      <c r="CH107">
        <v>107</v>
      </c>
      <c r="CI107">
        <v>130</v>
      </c>
      <c r="CJ107" s="3">
        <v>0.189</v>
      </c>
      <c r="CK107" s="1">
        <f t="shared" si="392"/>
        <v>3.7800000000000002</v>
      </c>
      <c r="CL107" s="2">
        <f t="shared" si="393"/>
        <v>32.819999999999993</v>
      </c>
      <c r="CM107" s="2">
        <f t="shared" si="360"/>
        <v>-7.0599999999999916</v>
      </c>
      <c r="CO107">
        <v>107</v>
      </c>
      <c r="CP107">
        <v>130</v>
      </c>
      <c r="CQ107" s="3">
        <v>0.182</v>
      </c>
      <c r="CR107" s="1">
        <f t="shared" si="394"/>
        <v>3.6399999999999997</v>
      </c>
      <c r="CS107" s="2">
        <f t="shared" si="395"/>
        <v>25.92</v>
      </c>
      <c r="CT107" s="2">
        <f t="shared" si="361"/>
        <v>6.8999999999999915</v>
      </c>
      <c r="CV107">
        <v>107</v>
      </c>
      <c r="CW107">
        <v>130</v>
      </c>
      <c r="CX107" s="3">
        <v>0.184</v>
      </c>
      <c r="CY107" s="1">
        <f t="shared" si="396"/>
        <v>3.6799999999999997</v>
      </c>
      <c r="CZ107" s="2">
        <f t="shared" si="397"/>
        <v>32.58</v>
      </c>
      <c r="DA107" s="2">
        <f t="shared" si="362"/>
        <v>-6.6599999999999966</v>
      </c>
      <c r="DC107">
        <v>107</v>
      </c>
      <c r="DD107">
        <v>130</v>
      </c>
      <c r="DE107" s="3">
        <v>0.17399999999999999</v>
      </c>
      <c r="DF107" s="1">
        <f t="shared" si="398"/>
        <v>3.4799999999999995</v>
      </c>
      <c r="DG107" s="2">
        <f t="shared" si="399"/>
        <v>25.02</v>
      </c>
      <c r="DH107" s="2">
        <f t="shared" si="363"/>
        <v>7.5599999999999987</v>
      </c>
      <c r="DJ107">
        <v>107</v>
      </c>
      <c r="DK107">
        <v>130</v>
      </c>
      <c r="DL107" s="3">
        <v>0.16800000000000001</v>
      </c>
      <c r="DM107" s="1">
        <f t="shared" si="400"/>
        <v>3.3600000000000003</v>
      </c>
      <c r="DN107" s="2">
        <f t="shared" si="401"/>
        <v>30.740000000000002</v>
      </c>
      <c r="DO107" s="2">
        <f t="shared" si="364"/>
        <v>-5.7200000000000024</v>
      </c>
      <c r="DQ107">
        <v>107</v>
      </c>
      <c r="DR107">
        <v>130</v>
      </c>
      <c r="DS107" s="3">
        <v>0.16600000000000001</v>
      </c>
      <c r="DT107" s="1">
        <f t="shared" si="402"/>
        <v>3.3200000000000003</v>
      </c>
      <c r="DU107" s="2">
        <f t="shared" si="403"/>
        <v>24.540000000000003</v>
      </c>
      <c r="DV107" s="2">
        <f t="shared" si="365"/>
        <v>6.1999999999999993</v>
      </c>
      <c r="DX107">
        <v>107</v>
      </c>
      <c r="DY107">
        <v>130</v>
      </c>
      <c r="DZ107" s="3">
        <v>0.152</v>
      </c>
      <c r="EA107" s="1">
        <f t="shared" si="404"/>
        <v>3.04</v>
      </c>
      <c r="EB107" s="2">
        <f t="shared" si="405"/>
        <v>21.700000000000003</v>
      </c>
      <c r="EC107" s="2">
        <f t="shared" si="366"/>
        <v>2.84</v>
      </c>
      <c r="EE107">
        <v>107</v>
      </c>
      <c r="EF107">
        <v>130</v>
      </c>
      <c r="EG107" s="3">
        <v>0.14000000000000001</v>
      </c>
      <c r="EH107" s="1">
        <f t="shared" si="406"/>
        <v>2.8000000000000003</v>
      </c>
      <c r="EI107" s="2">
        <f t="shared" si="407"/>
        <v>20.78</v>
      </c>
      <c r="EJ107" s="2">
        <f t="shared" si="367"/>
        <v>0.92000000000000171</v>
      </c>
    </row>
    <row r="108" spans="2:140" x14ac:dyDescent="0.25">
      <c r="B108">
        <v>107</v>
      </c>
      <c r="C108">
        <v>150</v>
      </c>
      <c r="D108" s="3">
        <v>0.191</v>
      </c>
      <c r="E108" s="1">
        <f t="shared" si="368"/>
        <v>3.8200000000000003</v>
      </c>
      <c r="F108" s="2">
        <f t="shared" si="369"/>
        <v>33.5</v>
      </c>
      <c r="I108">
        <v>107</v>
      </c>
      <c r="J108">
        <v>150</v>
      </c>
      <c r="K108" s="3">
        <v>0.19</v>
      </c>
      <c r="L108" s="1">
        <f t="shared" si="370"/>
        <v>3.8</v>
      </c>
      <c r="M108" s="2">
        <f t="shared" si="371"/>
        <v>35.76</v>
      </c>
      <c r="N108" s="2">
        <f t="shared" si="255"/>
        <v>-2.259999999999998</v>
      </c>
      <c r="O108" s="2"/>
      <c r="P108">
        <v>107</v>
      </c>
      <c r="Q108">
        <v>150</v>
      </c>
      <c r="R108" s="3">
        <v>0.19800000000000001</v>
      </c>
      <c r="S108" s="1">
        <f t="shared" si="372"/>
        <v>3.96</v>
      </c>
      <c r="T108" s="2">
        <f t="shared" si="373"/>
        <v>31.880000000000003</v>
      </c>
      <c r="U108" s="2">
        <f t="shared" si="350"/>
        <v>3.8799999999999955</v>
      </c>
      <c r="W108">
        <v>107</v>
      </c>
      <c r="X108">
        <v>150</v>
      </c>
      <c r="Y108" s="3">
        <v>0.192</v>
      </c>
      <c r="Z108" s="1">
        <f t="shared" si="374"/>
        <v>3.84</v>
      </c>
      <c r="AA108" s="2">
        <f t="shared" si="375"/>
        <v>34.24</v>
      </c>
      <c r="AB108" s="2">
        <f t="shared" si="351"/>
        <v>-2.3599999999999994</v>
      </c>
      <c r="AD108">
        <v>107</v>
      </c>
      <c r="AE108">
        <v>150</v>
      </c>
      <c r="AF108" s="3">
        <v>0.186</v>
      </c>
      <c r="AG108" s="1">
        <f t="shared" si="376"/>
        <v>3.7199999999999998</v>
      </c>
      <c r="AH108" s="2">
        <f t="shared" si="377"/>
        <v>29.520000000000003</v>
      </c>
      <c r="AI108" s="2">
        <f t="shared" si="352"/>
        <v>4.7199999999999989</v>
      </c>
      <c r="AK108">
        <v>107</v>
      </c>
      <c r="AL108">
        <v>150</v>
      </c>
      <c r="AM108" s="3">
        <v>0.22800000000000001</v>
      </c>
      <c r="AN108" s="1">
        <f t="shared" si="378"/>
        <v>4.5600000000000005</v>
      </c>
      <c r="AO108" s="2">
        <f t="shared" si="379"/>
        <v>38.440000000000005</v>
      </c>
      <c r="AP108" s="2">
        <f t="shared" si="353"/>
        <v>-8.9200000000000017</v>
      </c>
      <c r="AR108">
        <v>107</v>
      </c>
      <c r="AS108">
        <v>150</v>
      </c>
      <c r="AT108" s="3">
        <v>0.214</v>
      </c>
      <c r="AU108" s="1">
        <f t="shared" si="380"/>
        <v>4.28</v>
      </c>
      <c r="AV108" s="2">
        <f t="shared" si="381"/>
        <v>34</v>
      </c>
      <c r="AW108" s="2">
        <f t="shared" si="354"/>
        <v>4.4400000000000048</v>
      </c>
      <c r="AY108">
        <v>107</v>
      </c>
      <c r="AZ108">
        <v>150</v>
      </c>
      <c r="BA108" s="3">
        <v>0.20699999999999999</v>
      </c>
      <c r="BB108" s="1">
        <f t="shared" si="382"/>
        <v>4.1399999999999997</v>
      </c>
      <c r="BC108" s="2">
        <f t="shared" si="383"/>
        <v>34.739999999999995</v>
      </c>
      <c r="BD108" s="2">
        <f t="shared" si="355"/>
        <v>-0.73999999999999488</v>
      </c>
      <c r="BF108">
        <v>107</v>
      </c>
      <c r="BG108">
        <v>150</v>
      </c>
      <c r="BH108" s="3">
        <v>0.19600000000000001</v>
      </c>
      <c r="BI108" s="1">
        <f t="shared" si="384"/>
        <v>3.92</v>
      </c>
      <c r="BJ108" s="2">
        <f t="shared" si="385"/>
        <v>30.759999999999998</v>
      </c>
      <c r="BK108" s="2">
        <f t="shared" si="356"/>
        <v>3.9799999999999969</v>
      </c>
      <c r="BM108">
        <v>107</v>
      </c>
      <c r="BN108">
        <v>150</v>
      </c>
      <c r="BO108" s="3">
        <v>0.19600000000000001</v>
      </c>
      <c r="BP108" s="1">
        <f t="shared" si="386"/>
        <v>3.92</v>
      </c>
      <c r="BQ108" s="2">
        <f t="shared" si="387"/>
        <v>38.46</v>
      </c>
      <c r="BR108" s="2">
        <f t="shared" si="357"/>
        <v>-7.7000000000000028</v>
      </c>
      <c r="BS108" s="3"/>
      <c r="BT108">
        <v>107</v>
      </c>
      <c r="BU108">
        <v>150</v>
      </c>
      <c r="BV108" s="3">
        <v>0.19900000000000001</v>
      </c>
      <c r="BW108" s="1">
        <f t="shared" si="388"/>
        <v>3.9800000000000004</v>
      </c>
      <c r="BX108" s="2">
        <f t="shared" si="389"/>
        <v>32.58</v>
      </c>
      <c r="BY108" s="2">
        <f t="shared" si="358"/>
        <v>5.8800000000000026</v>
      </c>
      <c r="CA108">
        <v>107</v>
      </c>
      <c r="CB108">
        <v>150</v>
      </c>
      <c r="CC108" s="3">
        <v>0.19600000000000001</v>
      </c>
      <c r="CD108" s="1">
        <f t="shared" si="390"/>
        <v>3.92</v>
      </c>
      <c r="CE108" s="2">
        <f t="shared" si="391"/>
        <v>29.68</v>
      </c>
      <c r="CF108" s="2">
        <f t="shared" si="359"/>
        <v>2.8999999999999986</v>
      </c>
      <c r="CH108">
        <v>107</v>
      </c>
      <c r="CI108">
        <v>150</v>
      </c>
      <c r="CJ108" s="3">
        <v>0.187</v>
      </c>
      <c r="CK108" s="1">
        <f t="shared" si="392"/>
        <v>3.74</v>
      </c>
      <c r="CL108" s="2">
        <f t="shared" si="393"/>
        <v>36.559999999999995</v>
      </c>
      <c r="CM108" s="2">
        <f t="shared" si="360"/>
        <v>-6.8799999999999955</v>
      </c>
      <c r="CO108">
        <v>107</v>
      </c>
      <c r="CP108">
        <v>150</v>
      </c>
      <c r="CQ108" s="3">
        <v>0.16700000000000001</v>
      </c>
      <c r="CR108" s="1">
        <f t="shared" si="394"/>
        <v>3.3400000000000003</v>
      </c>
      <c r="CS108" s="2">
        <f t="shared" si="395"/>
        <v>29.26</v>
      </c>
      <c r="CT108" s="2">
        <f t="shared" si="361"/>
        <v>7.2999999999999936</v>
      </c>
      <c r="CV108">
        <v>107</v>
      </c>
      <c r="CW108">
        <v>150</v>
      </c>
      <c r="CX108" s="3">
        <v>0.187</v>
      </c>
      <c r="CY108" s="1">
        <f t="shared" si="396"/>
        <v>3.74</v>
      </c>
      <c r="CZ108" s="2">
        <f t="shared" si="397"/>
        <v>36.32</v>
      </c>
      <c r="DA108" s="2">
        <f t="shared" si="362"/>
        <v>-7.0599999999999987</v>
      </c>
      <c r="DC108">
        <v>107</v>
      </c>
      <c r="DD108">
        <v>150</v>
      </c>
      <c r="DE108" s="3">
        <v>0.184</v>
      </c>
      <c r="DF108" s="1">
        <f t="shared" si="398"/>
        <v>3.6799999999999997</v>
      </c>
      <c r="DG108" s="2">
        <f t="shared" si="399"/>
        <v>28.7</v>
      </c>
      <c r="DH108" s="2">
        <f t="shared" si="363"/>
        <v>7.620000000000001</v>
      </c>
      <c r="DJ108">
        <v>107</v>
      </c>
      <c r="DK108">
        <v>150</v>
      </c>
      <c r="DL108" s="3">
        <v>0.183</v>
      </c>
      <c r="DM108" s="1">
        <f t="shared" si="400"/>
        <v>3.66</v>
      </c>
      <c r="DN108" s="2">
        <f t="shared" si="401"/>
        <v>34.400000000000006</v>
      </c>
      <c r="DO108" s="2">
        <f t="shared" si="364"/>
        <v>-5.7000000000000064</v>
      </c>
      <c r="DQ108">
        <v>107</v>
      </c>
      <c r="DR108">
        <v>150</v>
      </c>
      <c r="DS108" s="3">
        <v>0.17799999999999999</v>
      </c>
      <c r="DT108" s="1">
        <f t="shared" si="402"/>
        <v>3.5599999999999996</v>
      </c>
      <c r="DU108" s="2">
        <f t="shared" si="403"/>
        <v>28.1</v>
      </c>
      <c r="DV108" s="2">
        <f t="shared" si="365"/>
        <v>6.3000000000000043</v>
      </c>
      <c r="DX108">
        <v>107</v>
      </c>
      <c r="DY108">
        <v>150</v>
      </c>
      <c r="DZ108" s="3">
        <v>0.16400000000000001</v>
      </c>
      <c r="EA108" s="1">
        <f t="shared" si="404"/>
        <v>3.2800000000000002</v>
      </c>
      <c r="EB108" s="2">
        <f t="shared" si="405"/>
        <v>24.980000000000004</v>
      </c>
      <c r="EC108" s="2">
        <f t="shared" si="366"/>
        <v>3.1199999999999974</v>
      </c>
      <c r="EE108">
        <v>107</v>
      </c>
      <c r="EF108">
        <v>150</v>
      </c>
      <c r="EG108" s="3">
        <v>0.14899999999999999</v>
      </c>
      <c r="EH108" s="1">
        <f t="shared" si="406"/>
        <v>2.98</v>
      </c>
      <c r="EI108" s="2">
        <f t="shared" si="407"/>
        <v>23.76</v>
      </c>
      <c r="EJ108" s="2">
        <f t="shared" si="367"/>
        <v>1.2200000000000024</v>
      </c>
    </row>
    <row r="109" spans="2:140" x14ac:dyDescent="0.25">
      <c r="B109">
        <v>107</v>
      </c>
      <c r="C109">
        <v>170</v>
      </c>
      <c r="D109" s="3">
        <v>0.16500000000000001</v>
      </c>
      <c r="E109" s="1">
        <f t="shared" si="368"/>
        <v>3.3000000000000003</v>
      </c>
      <c r="F109" s="2">
        <f t="shared" si="369"/>
        <v>36.799999999999997</v>
      </c>
      <c r="I109">
        <v>107</v>
      </c>
      <c r="J109">
        <v>170</v>
      </c>
      <c r="K109" s="3">
        <v>0.16400000000000001</v>
      </c>
      <c r="L109" s="1">
        <f t="shared" si="370"/>
        <v>3.2800000000000002</v>
      </c>
      <c r="M109" s="2">
        <f t="shared" si="371"/>
        <v>39.04</v>
      </c>
      <c r="N109" s="2">
        <f t="shared" si="255"/>
        <v>-2.240000000000002</v>
      </c>
      <c r="O109" s="2"/>
      <c r="P109">
        <v>107</v>
      </c>
      <c r="Q109">
        <v>170</v>
      </c>
      <c r="R109" s="3">
        <v>0.16700000000000001</v>
      </c>
      <c r="S109" s="1">
        <f t="shared" si="372"/>
        <v>3.3400000000000003</v>
      </c>
      <c r="T109" s="2">
        <f t="shared" si="373"/>
        <v>35.220000000000006</v>
      </c>
      <c r="U109" s="2">
        <f t="shared" si="350"/>
        <v>3.8199999999999932</v>
      </c>
      <c r="W109">
        <v>107</v>
      </c>
      <c r="X109">
        <v>170</v>
      </c>
      <c r="Y109" s="3">
        <v>0.16800000000000001</v>
      </c>
      <c r="Z109" s="1">
        <f t="shared" si="374"/>
        <v>3.3600000000000003</v>
      </c>
      <c r="AA109" s="2">
        <f t="shared" si="375"/>
        <v>37.6</v>
      </c>
      <c r="AB109" s="2">
        <f t="shared" si="351"/>
        <v>-2.3799999999999955</v>
      </c>
      <c r="AD109">
        <v>107</v>
      </c>
      <c r="AE109">
        <v>170</v>
      </c>
      <c r="AF109" s="3">
        <v>0.17100000000000001</v>
      </c>
      <c r="AG109" s="1">
        <f t="shared" si="376"/>
        <v>3.4200000000000004</v>
      </c>
      <c r="AH109" s="2">
        <f t="shared" si="377"/>
        <v>32.940000000000005</v>
      </c>
      <c r="AI109" s="2">
        <f t="shared" si="352"/>
        <v>4.6599999999999966</v>
      </c>
      <c r="AK109">
        <v>107</v>
      </c>
      <c r="AL109">
        <v>170</v>
      </c>
      <c r="AM109" s="3">
        <v>0.20599999999999999</v>
      </c>
      <c r="AN109" s="1">
        <f t="shared" si="378"/>
        <v>4.12</v>
      </c>
      <c r="AO109" s="2">
        <f t="shared" si="379"/>
        <v>42.56</v>
      </c>
      <c r="AP109" s="2">
        <f t="shared" si="353"/>
        <v>-9.6199999999999974</v>
      </c>
      <c r="AR109">
        <v>107</v>
      </c>
      <c r="AS109">
        <v>170</v>
      </c>
      <c r="AT109" s="3">
        <v>0.192</v>
      </c>
      <c r="AU109" s="1">
        <f t="shared" si="380"/>
        <v>3.84</v>
      </c>
      <c r="AV109" s="2">
        <f t="shared" si="381"/>
        <v>37.840000000000003</v>
      </c>
      <c r="AW109" s="2">
        <f t="shared" si="354"/>
        <v>4.7199999999999989</v>
      </c>
      <c r="AY109">
        <v>107</v>
      </c>
      <c r="AZ109">
        <v>170</v>
      </c>
      <c r="BA109" s="3">
        <v>0.19</v>
      </c>
      <c r="BB109" s="1">
        <f t="shared" si="382"/>
        <v>3.8</v>
      </c>
      <c r="BC109" s="2">
        <f t="shared" si="383"/>
        <v>38.539999999999992</v>
      </c>
      <c r="BD109" s="2">
        <f t="shared" si="355"/>
        <v>-0.69999999999998863</v>
      </c>
      <c r="BF109">
        <v>107</v>
      </c>
      <c r="BG109">
        <v>170</v>
      </c>
      <c r="BH109" s="3">
        <v>0.18099999999999999</v>
      </c>
      <c r="BI109" s="1">
        <f t="shared" si="384"/>
        <v>3.62</v>
      </c>
      <c r="BJ109" s="2">
        <f t="shared" si="385"/>
        <v>34.379999999999995</v>
      </c>
      <c r="BK109" s="2">
        <f t="shared" si="356"/>
        <v>4.1599999999999966</v>
      </c>
      <c r="BM109">
        <v>107</v>
      </c>
      <c r="BN109">
        <v>170</v>
      </c>
      <c r="BO109" s="3">
        <v>0.17599999999999999</v>
      </c>
      <c r="BP109" s="1">
        <f t="shared" si="386"/>
        <v>3.5199999999999996</v>
      </c>
      <c r="BQ109" s="2">
        <f t="shared" si="387"/>
        <v>41.980000000000004</v>
      </c>
      <c r="BR109" s="2">
        <f t="shared" si="357"/>
        <v>-7.6000000000000085</v>
      </c>
      <c r="BS109" s="3"/>
      <c r="BT109">
        <v>107</v>
      </c>
      <c r="BU109">
        <v>170</v>
      </c>
      <c r="BV109" s="3">
        <v>0.18099999999999999</v>
      </c>
      <c r="BW109" s="1">
        <f t="shared" si="388"/>
        <v>3.62</v>
      </c>
      <c r="BX109" s="2">
        <f t="shared" si="389"/>
        <v>36.199999999999996</v>
      </c>
      <c r="BY109" s="2">
        <f t="shared" si="358"/>
        <v>5.7800000000000082</v>
      </c>
      <c r="CA109">
        <v>107</v>
      </c>
      <c r="CB109">
        <v>170</v>
      </c>
      <c r="CC109" s="3">
        <v>0.16600000000000001</v>
      </c>
      <c r="CD109" s="1">
        <f t="shared" si="390"/>
        <v>3.3200000000000003</v>
      </c>
      <c r="CE109" s="2">
        <f t="shared" si="391"/>
        <v>33</v>
      </c>
      <c r="CF109" s="2">
        <f t="shared" si="359"/>
        <v>3.1999999999999957</v>
      </c>
      <c r="CH109">
        <v>107</v>
      </c>
      <c r="CI109">
        <v>170</v>
      </c>
      <c r="CJ109" s="3">
        <v>0.157</v>
      </c>
      <c r="CK109" s="1">
        <f t="shared" si="392"/>
        <v>3.14</v>
      </c>
      <c r="CL109" s="2">
        <f t="shared" si="393"/>
        <v>39.699999999999996</v>
      </c>
      <c r="CM109" s="2">
        <f t="shared" si="360"/>
        <v>-6.6999999999999957</v>
      </c>
      <c r="CO109">
        <v>107</v>
      </c>
      <c r="CP109">
        <v>170</v>
      </c>
      <c r="CQ109" s="3">
        <v>0.158</v>
      </c>
      <c r="CR109" s="1">
        <f t="shared" si="394"/>
        <v>3.16</v>
      </c>
      <c r="CS109" s="2">
        <f t="shared" si="395"/>
        <v>32.42</v>
      </c>
      <c r="CT109" s="2">
        <f t="shared" si="361"/>
        <v>7.279999999999994</v>
      </c>
      <c r="CV109">
        <v>107</v>
      </c>
      <c r="CW109">
        <v>170</v>
      </c>
      <c r="CX109" s="3">
        <v>0.16300000000000001</v>
      </c>
      <c r="CY109" s="1">
        <f t="shared" si="396"/>
        <v>3.2600000000000002</v>
      </c>
      <c r="CZ109" s="2">
        <f t="shared" si="397"/>
        <v>39.58</v>
      </c>
      <c r="DA109" s="2">
        <f t="shared" si="362"/>
        <v>-7.1599999999999966</v>
      </c>
      <c r="DC109">
        <v>107</v>
      </c>
      <c r="DD109">
        <v>170</v>
      </c>
      <c r="DE109" s="3">
        <v>0.16600000000000001</v>
      </c>
      <c r="DF109" s="1">
        <f t="shared" si="398"/>
        <v>3.3200000000000003</v>
      </c>
      <c r="DG109" s="2">
        <f t="shared" si="399"/>
        <v>32.019999999999996</v>
      </c>
      <c r="DH109" s="2">
        <f t="shared" si="363"/>
        <v>7.5600000000000023</v>
      </c>
      <c r="DJ109">
        <v>107</v>
      </c>
      <c r="DK109">
        <v>170</v>
      </c>
      <c r="DL109" s="3">
        <v>0.16600000000000001</v>
      </c>
      <c r="DM109" s="1">
        <f t="shared" si="400"/>
        <v>3.3200000000000003</v>
      </c>
      <c r="DN109" s="2">
        <f t="shared" si="401"/>
        <v>37.720000000000006</v>
      </c>
      <c r="DO109" s="2">
        <f t="shared" si="364"/>
        <v>-5.7000000000000099</v>
      </c>
      <c r="DQ109">
        <v>107</v>
      </c>
      <c r="DR109">
        <v>170</v>
      </c>
      <c r="DS109" s="3">
        <v>0.16400000000000001</v>
      </c>
      <c r="DT109" s="1">
        <f t="shared" si="402"/>
        <v>3.2800000000000002</v>
      </c>
      <c r="DU109" s="2">
        <f t="shared" si="403"/>
        <v>31.380000000000003</v>
      </c>
      <c r="DV109" s="2">
        <f t="shared" si="365"/>
        <v>6.3400000000000034</v>
      </c>
      <c r="DX109">
        <v>107</v>
      </c>
      <c r="DY109">
        <v>170</v>
      </c>
      <c r="DZ109" s="3">
        <v>0.156</v>
      </c>
      <c r="EA109" s="1">
        <f t="shared" si="404"/>
        <v>3.12</v>
      </c>
      <c r="EB109" s="2">
        <f t="shared" si="405"/>
        <v>28.100000000000005</v>
      </c>
      <c r="EC109" s="2">
        <f t="shared" si="366"/>
        <v>3.2799999999999976</v>
      </c>
      <c r="EE109">
        <v>107</v>
      </c>
      <c r="EF109">
        <v>170</v>
      </c>
      <c r="EG109" s="3">
        <v>0.152</v>
      </c>
      <c r="EH109" s="1">
        <f t="shared" si="406"/>
        <v>3.04</v>
      </c>
      <c r="EI109" s="2">
        <f t="shared" si="407"/>
        <v>26.8</v>
      </c>
      <c r="EJ109" s="2">
        <f t="shared" si="367"/>
        <v>1.3000000000000043</v>
      </c>
    </row>
    <row r="110" spans="2:140" x14ac:dyDescent="0.25">
      <c r="B110">
        <v>107</v>
      </c>
      <c r="C110">
        <v>190</v>
      </c>
      <c r="D110" s="3">
        <v>0.16</v>
      </c>
      <c r="E110" s="1">
        <f t="shared" si="368"/>
        <v>3.2</v>
      </c>
      <c r="F110" s="2">
        <f t="shared" si="369"/>
        <v>40</v>
      </c>
      <c r="I110">
        <v>107</v>
      </c>
      <c r="J110">
        <v>190</v>
      </c>
      <c r="K110" s="3">
        <v>0.155</v>
      </c>
      <c r="L110" s="1">
        <f t="shared" si="370"/>
        <v>3.1</v>
      </c>
      <c r="M110" s="2">
        <f t="shared" si="371"/>
        <v>42.14</v>
      </c>
      <c r="N110" s="2">
        <f t="shared" si="255"/>
        <v>-2.1400000000000006</v>
      </c>
      <c r="O110" s="2"/>
      <c r="P110">
        <v>107</v>
      </c>
      <c r="Q110">
        <v>190</v>
      </c>
      <c r="R110" s="3">
        <v>0.151</v>
      </c>
      <c r="S110" s="1">
        <f t="shared" si="372"/>
        <v>3.02</v>
      </c>
      <c r="T110" s="2">
        <f t="shared" si="373"/>
        <v>38.240000000000009</v>
      </c>
      <c r="U110" s="2">
        <f t="shared" si="350"/>
        <v>3.8999999999999915</v>
      </c>
      <c r="W110">
        <v>107</v>
      </c>
      <c r="X110">
        <v>190</v>
      </c>
      <c r="Y110" s="3">
        <v>0.151</v>
      </c>
      <c r="Z110" s="1">
        <f t="shared" si="374"/>
        <v>3.02</v>
      </c>
      <c r="AA110" s="2">
        <f t="shared" si="375"/>
        <v>40.620000000000005</v>
      </c>
      <c r="AB110" s="2">
        <f t="shared" si="351"/>
        <v>-2.3799999999999955</v>
      </c>
      <c r="AD110">
        <v>107</v>
      </c>
      <c r="AE110">
        <v>190</v>
      </c>
      <c r="AF110" s="3">
        <v>0.14499999999999999</v>
      </c>
      <c r="AG110" s="1">
        <f t="shared" si="376"/>
        <v>2.9</v>
      </c>
      <c r="AH110" s="2">
        <f t="shared" si="377"/>
        <v>35.840000000000003</v>
      </c>
      <c r="AI110" s="2">
        <f t="shared" si="352"/>
        <v>4.7800000000000011</v>
      </c>
      <c r="AK110">
        <v>107</v>
      </c>
      <c r="AL110">
        <v>190</v>
      </c>
      <c r="AM110" s="3">
        <v>0.185</v>
      </c>
      <c r="AN110" s="1">
        <f t="shared" si="378"/>
        <v>3.7</v>
      </c>
      <c r="AO110" s="2">
        <f t="shared" si="379"/>
        <v>46.260000000000005</v>
      </c>
      <c r="AP110" s="2">
        <f t="shared" si="353"/>
        <v>-10.420000000000002</v>
      </c>
      <c r="AR110">
        <v>107</v>
      </c>
      <c r="AS110">
        <v>190</v>
      </c>
      <c r="AT110" s="3">
        <v>0.17599999999999999</v>
      </c>
      <c r="AU110" s="1">
        <f t="shared" si="380"/>
        <v>3.5199999999999996</v>
      </c>
      <c r="AV110" s="2">
        <f t="shared" si="381"/>
        <v>41.36</v>
      </c>
      <c r="AW110" s="2">
        <f t="shared" si="354"/>
        <v>4.9000000000000057</v>
      </c>
      <c r="AY110">
        <v>107</v>
      </c>
      <c r="AZ110">
        <v>190</v>
      </c>
      <c r="BA110" s="3">
        <v>0.18</v>
      </c>
      <c r="BB110" s="1">
        <f t="shared" si="382"/>
        <v>3.5999999999999996</v>
      </c>
      <c r="BC110" s="2">
        <f t="shared" si="383"/>
        <v>42.139999999999993</v>
      </c>
      <c r="BD110" s="2">
        <f t="shared" si="355"/>
        <v>-0.77999999999999403</v>
      </c>
      <c r="BF110">
        <v>107</v>
      </c>
      <c r="BG110">
        <v>190</v>
      </c>
      <c r="BH110" s="3">
        <v>0.16400000000000001</v>
      </c>
      <c r="BI110" s="1">
        <f t="shared" si="384"/>
        <v>3.2800000000000002</v>
      </c>
      <c r="BJ110" s="2">
        <f t="shared" si="385"/>
        <v>37.659999999999997</v>
      </c>
      <c r="BK110" s="2">
        <f t="shared" si="356"/>
        <v>4.4799999999999969</v>
      </c>
      <c r="BM110">
        <v>107</v>
      </c>
      <c r="BN110">
        <v>190</v>
      </c>
      <c r="BO110" s="3">
        <v>0.17100000000000001</v>
      </c>
      <c r="BP110" s="1">
        <f t="shared" si="386"/>
        <v>3.4200000000000004</v>
      </c>
      <c r="BQ110" s="2">
        <f t="shared" si="387"/>
        <v>45.400000000000006</v>
      </c>
      <c r="BR110" s="2">
        <f t="shared" si="357"/>
        <v>-7.7400000000000091</v>
      </c>
      <c r="BS110" s="3"/>
      <c r="BT110">
        <v>107</v>
      </c>
      <c r="BU110">
        <v>190</v>
      </c>
      <c r="BV110" s="3">
        <v>0.16900000000000001</v>
      </c>
      <c r="BW110" s="1">
        <f t="shared" si="388"/>
        <v>3.3800000000000003</v>
      </c>
      <c r="BX110" s="2">
        <f t="shared" si="389"/>
        <v>39.58</v>
      </c>
      <c r="BY110" s="2">
        <f t="shared" si="358"/>
        <v>5.8200000000000074</v>
      </c>
      <c r="CA110">
        <v>107</v>
      </c>
      <c r="CB110">
        <v>190</v>
      </c>
      <c r="CC110" s="3">
        <v>0.158</v>
      </c>
      <c r="CD110" s="1">
        <f t="shared" si="390"/>
        <v>3.16</v>
      </c>
      <c r="CE110" s="2">
        <f t="shared" si="391"/>
        <v>36.159999999999997</v>
      </c>
      <c r="CF110" s="2">
        <f t="shared" si="359"/>
        <v>3.4200000000000017</v>
      </c>
      <c r="CH110">
        <v>107</v>
      </c>
      <c r="CI110">
        <v>190</v>
      </c>
      <c r="CJ110" s="3">
        <v>0.155</v>
      </c>
      <c r="CK110" s="1">
        <f t="shared" si="392"/>
        <v>3.1</v>
      </c>
      <c r="CL110" s="2">
        <f t="shared" si="393"/>
        <v>42.8</v>
      </c>
      <c r="CM110" s="2">
        <f t="shared" si="360"/>
        <v>-6.6400000000000006</v>
      </c>
      <c r="CO110">
        <v>107</v>
      </c>
      <c r="CP110">
        <v>190</v>
      </c>
      <c r="CQ110" s="3">
        <v>0.16900000000000001</v>
      </c>
      <c r="CR110" s="1">
        <f t="shared" si="394"/>
        <v>3.3800000000000003</v>
      </c>
      <c r="CS110" s="2">
        <f t="shared" si="395"/>
        <v>35.800000000000004</v>
      </c>
      <c r="CT110" s="2">
        <f t="shared" si="361"/>
        <v>6.9999999999999929</v>
      </c>
      <c r="CV110">
        <v>107</v>
      </c>
      <c r="CW110">
        <v>190</v>
      </c>
      <c r="CX110" s="3">
        <v>0.16</v>
      </c>
      <c r="CY110" s="1">
        <f t="shared" si="396"/>
        <v>3.2</v>
      </c>
      <c r="CZ110" s="2">
        <f t="shared" si="397"/>
        <v>42.78</v>
      </c>
      <c r="DA110" s="2">
        <f t="shared" si="362"/>
        <v>-6.9799999999999969</v>
      </c>
      <c r="DC110">
        <v>107</v>
      </c>
      <c r="DD110">
        <v>190</v>
      </c>
      <c r="DE110" s="3">
        <v>0.156</v>
      </c>
      <c r="DF110" s="1">
        <f t="shared" si="398"/>
        <v>3.12</v>
      </c>
      <c r="DG110" s="2">
        <f t="shared" si="399"/>
        <v>35.139999999999993</v>
      </c>
      <c r="DH110" s="2">
        <f t="shared" si="363"/>
        <v>7.6400000000000077</v>
      </c>
      <c r="DJ110">
        <v>107</v>
      </c>
      <c r="DK110">
        <v>190</v>
      </c>
      <c r="DL110" s="3">
        <v>0.158</v>
      </c>
      <c r="DM110" s="1">
        <f t="shared" si="400"/>
        <v>3.16</v>
      </c>
      <c r="DN110" s="2">
        <f t="shared" si="401"/>
        <v>40.88000000000001</v>
      </c>
      <c r="DO110" s="2">
        <f t="shared" si="364"/>
        <v>-5.7400000000000162</v>
      </c>
      <c r="DQ110">
        <v>107</v>
      </c>
      <c r="DR110">
        <v>190</v>
      </c>
      <c r="DS110" s="3">
        <v>0.152</v>
      </c>
      <c r="DT110" s="1">
        <f t="shared" si="402"/>
        <v>3.04</v>
      </c>
      <c r="DU110" s="2">
        <f t="shared" si="403"/>
        <v>34.42</v>
      </c>
      <c r="DV110" s="2">
        <f t="shared" si="365"/>
        <v>6.460000000000008</v>
      </c>
      <c r="DX110">
        <v>107</v>
      </c>
      <c r="DY110">
        <v>190</v>
      </c>
      <c r="DZ110" s="3">
        <v>0.14799999999999999</v>
      </c>
      <c r="EA110" s="1">
        <f t="shared" si="404"/>
        <v>2.96</v>
      </c>
      <c r="EB110" s="2">
        <f t="shared" si="405"/>
        <v>31.060000000000006</v>
      </c>
      <c r="EC110" s="2">
        <f t="shared" si="366"/>
        <v>3.3599999999999959</v>
      </c>
      <c r="EE110">
        <v>107</v>
      </c>
      <c r="EF110">
        <v>190</v>
      </c>
      <c r="EG110" s="3">
        <v>0.13500000000000001</v>
      </c>
      <c r="EH110" s="1">
        <f t="shared" si="406"/>
        <v>2.7</v>
      </c>
      <c r="EI110" s="2">
        <f t="shared" si="407"/>
        <v>29.5</v>
      </c>
      <c r="EJ110" s="2">
        <f t="shared" si="367"/>
        <v>1.5600000000000058</v>
      </c>
    </row>
    <row r="111" spans="2:140" x14ac:dyDescent="0.25">
      <c r="B111">
        <v>107</v>
      </c>
      <c r="C111">
        <v>210</v>
      </c>
      <c r="D111" s="3">
        <v>0.21199999999999999</v>
      </c>
      <c r="E111" s="1">
        <f t="shared" si="368"/>
        <v>4.24</v>
      </c>
      <c r="F111" s="2">
        <f t="shared" si="369"/>
        <v>44.24</v>
      </c>
      <c r="I111">
        <v>107</v>
      </c>
      <c r="J111">
        <v>210</v>
      </c>
      <c r="K111" s="3">
        <v>0.22700000000000001</v>
      </c>
      <c r="L111" s="1">
        <f t="shared" si="370"/>
        <v>4.54</v>
      </c>
      <c r="M111" s="2">
        <f t="shared" si="371"/>
        <v>46.68</v>
      </c>
      <c r="N111" s="2">
        <f t="shared" si="255"/>
        <v>-2.4399999999999977</v>
      </c>
      <c r="O111" s="2"/>
      <c r="P111">
        <v>107</v>
      </c>
      <c r="Q111">
        <v>210</v>
      </c>
      <c r="R111" s="3">
        <v>0.21099999999999999</v>
      </c>
      <c r="S111" s="1">
        <f t="shared" si="372"/>
        <v>4.22</v>
      </c>
      <c r="T111" s="2">
        <f t="shared" si="373"/>
        <v>42.460000000000008</v>
      </c>
      <c r="U111" s="2">
        <f t="shared" si="350"/>
        <v>4.2199999999999918</v>
      </c>
      <c r="W111">
        <v>107</v>
      </c>
      <c r="X111">
        <v>210</v>
      </c>
      <c r="Y111" s="3">
        <v>0.20899999999999999</v>
      </c>
      <c r="Z111" s="1">
        <f t="shared" si="374"/>
        <v>4.18</v>
      </c>
      <c r="AA111" s="2">
        <f t="shared" si="375"/>
        <v>44.800000000000004</v>
      </c>
      <c r="AB111" s="2">
        <f t="shared" si="351"/>
        <v>-2.3399999999999963</v>
      </c>
      <c r="AD111">
        <v>107</v>
      </c>
      <c r="AE111">
        <v>210</v>
      </c>
      <c r="AF111" s="3">
        <v>0.21199999999999999</v>
      </c>
      <c r="AG111" s="1">
        <f t="shared" si="376"/>
        <v>4.24</v>
      </c>
      <c r="AH111" s="2">
        <f t="shared" si="377"/>
        <v>40.080000000000005</v>
      </c>
      <c r="AI111" s="2">
        <f t="shared" si="352"/>
        <v>4.7199999999999989</v>
      </c>
      <c r="AK111">
        <v>107</v>
      </c>
      <c r="AL111">
        <v>210</v>
      </c>
      <c r="AM111" s="3">
        <v>0.222</v>
      </c>
      <c r="AN111" s="1">
        <f t="shared" si="378"/>
        <v>4.4400000000000004</v>
      </c>
      <c r="AO111" s="2">
        <f t="shared" si="379"/>
        <v>50.7</v>
      </c>
      <c r="AP111" s="2">
        <f t="shared" si="353"/>
        <v>-10.619999999999997</v>
      </c>
      <c r="AR111">
        <v>107</v>
      </c>
      <c r="AS111">
        <v>210</v>
      </c>
      <c r="AT111" s="3">
        <v>0.23699999999999999</v>
      </c>
      <c r="AU111" s="1">
        <f t="shared" si="380"/>
        <v>4.74</v>
      </c>
      <c r="AV111" s="2">
        <f t="shared" si="381"/>
        <v>46.1</v>
      </c>
      <c r="AW111" s="2">
        <f t="shared" si="354"/>
        <v>4.6000000000000014</v>
      </c>
      <c r="AY111">
        <v>107</v>
      </c>
      <c r="AZ111">
        <v>210</v>
      </c>
      <c r="BA111" s="3">
        <v>0.245</v>
      </c>
      <c r="BB111" s="1">
        <f t="shared" si="382"/>
        <v>4.9000000000000004</v>
      </c>
      <c r="BC111" s="2">
        <f t="shared" si="383"/>
        <v>47.039999999999992</v>
      </c>
      <c r="BD111" s="2">
        <f t="shared" si="355"/>
        <v>-0.93999999999999062</v>
      </c>
      <c r="BF111">
        <v>107</v>
      </c>
      <c r="BG111">
        <v>210</v>
      </c>
      <c r="BH111" s="3">
        <v>0.22700000000000001</v>
      </c>
      <c r="BI111" s="1">
        <f t="shared" si="384"/>
        <v>4.54</v>
      </c>
      <c r="BJ111" s="2">
        <f t="shared" si="385"/>
        <v>42.199999999999996</v>
      </c>
      <c r="BK111" s="2">
        <f t="shared" si="356"/>
        <v>4.8399999999999963</v>
      </c>
      <c r="BM111">
        <v>107</v>
      </c>
      <c r="BN111">
        <v>210</v>
      </c>
      <c r="BO111" s="3">
        <v>0.22600000000000001</v>
      </c>
      <c r="BP111" s="1">
        <f t="shared" si="386"/>
        <v>4.5200000000000005</v>
      </c>
      <c r="BQ111" s="2">
        <f t="shared" si="387"/>
        <v>49.920000000000009</v>
      </c>
      <c r="BR111" s="2">
        <f t="shared" si="357"/>
        <v>-7.7200000000000131</v>
      </c>
      <c r="BS111" s="3"/>
      <c r="BT111">
        <v>107</v>
      </c>
      <c r="BU111">
        <v>210</v>
      </c>
      <c r="BV111" s="3">
        <v>0.222</v>
      </c>
      <c r="BW111" s="1">
        <f t="shared" si="388"/>
        <v>4.4400000000000004</v>
      </c>
      <c r="BX111" s="2">
        <f t="shared" si="389"/>
        <v>44.019999999999996</v>
      </c>
      <c r="BY111" s="2">
        <f t="shared" si="358"/>
        <v>5.9000000000000128</v>
      </c>
      <c r="CA111">
        <v>107</v>
      </c>
      <c r="CB111">
        <v>210</v>
      </c>
      <c r="CC111" s="3">
        <v>0.23599999999999999</v>
      </c>
      <c r="CD111" s="1">
        <f t="shared" si="390"/>
        <v>4.72</v>
      </c>
      <c r="CE111" s="2">
        <f t="shared" si="391"/>
        <v>40.879999999999995</v>
      </c>
      <c r="CF111" s="2">
        <f t="shared" si="359"/>
        <v>3.1400000000000006</v>
      </c>
      <c r="CH111">
        <v>107</v>
      </c>
      <c r="CI111">
        <v>210</v>
      </c>
      <c r="CJ111" s="3">
        <v>0.23</v>
      </c>
      <c r="CK111" s="1">
        <f t="shared" si="392"/>
        <v>4.6000000000000005</v>
      </c>
      <c r="CL111" s="2">
        <f t="shared" si="393"/>
        <v>47.4</v>
      </c>
      <c r="CM111" s="2">
        <f t="shared" si="360"/>
        <v>-6.5200000000000031</v>
      </c>
      <c r="CO111">
        <v>107</v>
      </c>
      <c r="CP111">
        <v>210</v>
      </c>
      <c r="CQ111" s="3">
        <v>0.23599999999999999</v>
      </c>
      <c r="CR111" s="1">
        <f t="shared" si="394"/>
        <v>4.72</v>
      </c>
      <c r="CS111" s="2">
        <f t="shared" si="395"/>
        <v>40.520000000000003</v>
      </c>
      <c r="CT111" s="2">
        <f t="shared" si="361"/>
        <v>6.8799999999999955</v>
      </c>
      <c r="CV111">
        <v>107</v>
      </c>
      <c r="CW111">
        <v>210</v>
      </c>
      <c r="CX111" s="3">
        <v>0.23400000000000001</v>
      </c>
      <c r="CY111" s="1">
        <f t="shared" si="396"/>
        <v>4.6800000000000006</v>
      </c>
      <c r="CZ111" s="2">
        <f t="shared" si="397"/>
        <v>47.46</v>
      </c>
      <c r="DA111" s="2">
        <f t="shared" si="362"/>
        <v>-6.9399999999999977</v>
      </c>
      <c r="DC111">
        <v>107</v>
      </c>
      <c r="DD111">
        <v>210</v>
      </c>
      <c r="DE111" s="3">
        <v>0.22600000000000001</v>
      </c>
      <c r="DF111" s="1">
        <f t="shared" si="398"/>
        <v>4.5200000000000005</v>
      </c>
      <c r="DG111" s="2">
        <f t="shared" si="399"/>
        <v>39.659999999999997</v>
      </c>
      <c r="DH111" s="2">
        <f t="shared" si="363"/>
        <v>7.8000000000000043</v>
      </c>
      <c r="DJ111">
        <v>107</v>
      </c>
      <c r="DK111">
        <v>210</v>
      </c>
      <c r="DL111" s="3">
        <v>0.22900000000000001</v>
      </c>
      <c r="DM111" s="1">
        <f t="shared" si="400"/>
        <v>4.58</v>
      </c>
      <c r="DN111" s="2">
        <f t="shared" si="401"/>
        <v>45.460000000000008</v>
      </c>
      <c r="DO111" s="2">
        <f t="shared" si="364"/>
        <v>-5.8000000000000114</v>
      </c>
      <c r="DQ111">
        <v>107</v>
      </c>
      <c r="DR111">
        <v>210</v>
      </c>
      <c r="DS111" s="3">
        <v>0.216</v>
      </c>
      <c r="DT111" s="1">
        <f t="shared" si="402"/>
        <v>4.32</v>
      </c>
      <c r="DU111" s="2">
        <f t="shared" si="403"/>
        <v>38.74</v>
      </c>
      <c r="DV111" s="2">
        <f t="shared" si="365"/>
        <v>6.720000000000006</v>
      </c>
      <c r="DX111">
        <v>107</v>
      </c>
      <c r="DY111">
        <v>210</v>
      </c>
      <c r="DZ111" s="3">
        <v>0.21099999999999999</v>
      </c>
      <c r="EA111" s="1">
        <f t="shared" si="404"/>
        <v>4.22</v>
      </c>
      <c r="EB111" s="2">
        <f t="shared" si="405"/>
        <v>35.280000000000008</v>
      </c>
      <c r="EC111" s="2">
        <f t="shared" si="366"/>
        <v>3.4599999999999937</v>
      </c>
      <c r="EE111">
        <v>107</v>
      </c>
      <c r="EF111">
        <v>210</v>
      </c>
      <c r="EG111" s="3">
        <v>0.2</v>
      </c>
      <c r="EH111" s="1">
        <f t="shared" si="406"/>
        <v>4</v>
      </c>
      <c r="EI111" s="2">
        <f t="shared" si="407"/>
        <v>33.5</v>
      </c>
      <c r="EJ111" s="2">
        <f t="shared" si="367"/>
        <v>1.7800000000000082</v>
      </c>
    </row>
    <row r="112" spans="2:140" x14ac:dyDescent="0.25">
      <c r="B112">
        <v>107</v>
      </c>
      <c r="C112">
        <v>230</v>
      </c>
      <c r="D112" s="3">
        <v>0.22500000000000001</v>
      </c>
      <c r="E112" s="1">
        <f t="shared" si="368"/>
        <v>4.5</v>
      </c>
      <c r="F112" s="2">
        <f t="shared" si="369"/>
        <v>48.74</v>
      </c>
      <c r="I112">
        <v>107</v>
      </c>
      <c r="J112">
        <v>230</v>
      </c>
      <c r="K112" s="3">
        <v>0.22500000000000001</v>
      </c>
      <c r="L112" s="1">
        <f t="shared" si="370"/>
        <v>4.5</v>
      </c>
      <c r="M112" s="2">
        <f t="shared" si="371"/>
        <v>51.18</v>
      </c>
      <c r="N112" s="2">
        <f t="shared" si="255"/>
        <v>-2.4399999999999977</v>
      </c>
      <c r="O112" s="2"/>
      <c r="P112">
        <v>107</v>
      </c>
      <c r="Q112">
        <v>230</v>
      </c>
      <c r="R112" s="3">
        <v>0.21299999999999999</v>
      </c>
      <c r="S112" s="1">
        <f t="shared" si="372"/>
        <v>4.26</v>
      </c>
      <c r="T112" s="2">
        <f t="shared" si="373"/>
        <v>46.720000000000006</v>
      </c>
      <c r="U112" s="2">
        <f t="shared" si="350"/>
        <v>4.4599999999999937</v>
      </c>
      <c r="W112">
        <v>107</v>
      </c>
      <c r="X112">
        <v>230</v>
      </c>
      <c r="Y112" s="3">
        <v>0.20499999999999999</v>
      </c>
      <c r="Z112" s="1">
        <f t="shared" si="374"/>
        <v>4.0999999999999996</v>
      </c>
      <c r="AA112" s="2">
        <f t="shared" si="375"/>
        <v>48.900000000000006</v>
      </c>
      <c r="AB112" s="2">
        <f t="shared" si="351"/>
        <v>-2.1799999999999997</v>
      </c>
      <c r="AD112">
        <v>107</v>
      </c>
      <c r="AE112">
        <v>230</v>
      </c>
      <c r="AF112" s="3">
        <v>0.20499999999999999</v>
      </c>
      <c r="AG112" s="1">
        <f t="shared" si="376"/>
        <v>4.0999999999999996</v>
      </c>
      <c r="AH112" s="2">
        <f t="shared" si="377"/>
        <v>44.180000000000007</v>
      </c>
      <c r="AI112" s="2">
        <f t="shared" si="352"/>
        <v>4.7199999999999989</v>
      </c>
      <c r="AK112">
        <v>107</v>
      </c>
      <c r="AL112">
        <v>230</v>
      </c>
      <c r="AM112" s="3">
        <v>0.22800000000000001</v>
      </c>
      <c r="AN112" s="1">
        <f t="shared" si="378"/>
        <v>4.5600000000000005</v>
      </c>
      <c r="AO112" s="2">
        <f t="shared" si="379"/>
        <v>55.260000000000005</v>
      </c>
      <c r="AP112" s="2">
        <f t="shared" si="353"/>
        <v>-11.079999999999998</v>
      </c>
      <c r="AR112">
        <v>107</v>
      </c>
      <c r="AS112">
        <v>230</v>
      </c>
      <c r="AT112" s="3">
        <v>0.23699999999999999</v>
      </c>
      <c r="AU112" s="1">
        <f t="shared" si="380"/>
        <v>4.74</v>
      </c>
      <c r="AV112" s="2">
        <f t="shared" si="381"/>
        <v>50.84</v>
      </c>
      <c r="AW112" s="2">
        <f t="shared" si="354"/>
        <v>4.4200000000000017</v>
      </c>
      <c r="AY112">
        <v>107</v>
      </c>
      <c r="AZ112">
        <v>230</v>
      </c>
      <c r="BA112" s="3">
        <v>0.23499999999999999</v>
      </c>
      <c r="BB112" s="1">
        <f t="shared" si="382"/>
        <v>4.6999999999999993</v>
      </c>
      <c r="BC112" s="2">
        <f t="shared" si="383"/>
        <v>51.739999999999995</v>
      </c>
      <c r="BD112" s="2">
        <f t="shared" si="355"/>
        <v>-0.89999999999999147</v>
      </c>
      <c r="BF112">
        <v>107</v>
      </c>
      <c r="BG112">
        <v>230</v>
      </c>
      <c r="BH112" s="3">
        <v>0.23100000000000001</v>
      </c>
      <c r="BI112" s="1">
        <f t="shared" si="384"/>
        <v>4.62</v>
      </c>
      <c r="BJ112" s="2">
        <f t="shared" si="385"/>
        <v>46.819999999999993</v>
      </c>
      <c r="BK112" s="2">
        <f t="shared" si="356"/>
        <v>4.9200000000000017</v>
      </c>
      <c r="BM112">
        <v>107</v>
      </c>
      <c r="BN112">
        <v>230</v>
      </c>
      <c r="BO112" s="3">
        <v>0.224</v>
      </c>
      <c r="BP112" s="1">
        <f t="shared" si="386"/>
        <v>4.4800000000000004</v>
      </c>
      <c r="BQ112" s="2">
        <f t="shared" si="387"/>
        <v>54.400000000000006</v>
      </c>
      <c r="BR112" s="2">
        <f t="shared" si="357"/>
        <v>-7.5800000000000125</v>
      </c>
      <c r="BS112" s="3"/>
      <c r="BT112">
        <v>107</v>
      </c>
      <c r="BU112">
        <v>230</v>
      </c>
      <c r="BV112" s="3">
        <v>0.216</v>
      </c>
      <c r="BW112" s="1">
        <f t="shared" si="388"/>
        <v>4.32</v>
      </c>
      <c r="BX112" s="2">
        <f t="shared" si="389"/>
        <v>48.339999999999996</v>
      </c>
      <c r="BY112" s="2">
        <f t="shared" si="358"/>
        <v>6.0600000000000094</v>
      </c>
      <c r="CA112">
        <v>107</v>
      </c>
      <c r="CB112">
        <v>230</v>
      </c>
      <c r="CC112" s="3">
        <v>0.23100000000000001</v>
      </c>
      <c r="CD112" s="1">
        <f t="shared" si="390"/>
        <v>4.62</v>
      </c>
      <c r="CE112" s="2">
        <f t="shared" si="391"/>
        <v>45.499999999999993</v>
      </c>
      <c r="CF112" s="2">
        <f t="shared" si="359"/>
        <v>2.8400000000000034</v>
      </c>
      <c r="CH112">
        <v>107</v>
      </c>
      <c r="CI112">
        <v>230</v>
      </c>
      <c r="CJ112" s="3">
        <v>0.22600000000000001</v>
      </c>
      <c r="CK112" s="1">
        <f t="shared" si="392"/>
        <v>4.5200000000000005</v>
      </c>
      <c r="CL112" s="2">
        <f t="shared" si="393"/>
        <v>51.92</v>
      </c>
      <c r="CM112" s="2">
        <f t="shared" si="360"/>
        <v>-6.4200000000000088</v>
      </c>
      <c r="CO112">
        <v>107</v>
      </c>
      <c r="CP112">
        <v>230</v>
      </c>
      <c r="CQ112" s="3">
        <v>0.22900000000000001</v>
      </c>
      <c r="CR112" s="1">
        <f t="shared" si="394"/>
        <v>4.58</v>
      </c>
      <c r="CS112" s="2">
        <f t="shared" si="395"/>
        <v>45.1</v>
      </c>
      <c r="CT112" s="2">
        <f t="shared" si="361"/>
        <v>6.82</v>
      </c>
      <c r="CV112">
        <v>107</v>
      </c>
      <c r="CW112">
        <v>230</v>
      </c>
      <c r="CX112" s="3">
        <v>0.22500000000000001</v>
      </c>
      <c r="CY112" s="1">
        <f t="shared" si="396"/>
        <v>4.5</v>
      </c>
      <c r="CZ112" s="2">
        <f t="shared" si="397"/>
        <v>51.96</v>
      </c>
      <c r="DA112" s="2">
        <f t="shared" si="362"/>
        <v>-6.8599999999999994</v>
      </c>
      <c r="DC112">
        <v>107</v>
      </c>
      <c r="DD112">
        <v>230</v>
      </c>
      <c r="DE112" s="3">
        <v>0.23200000000000001</v>
      </c>
      <c r="DF112" s="1">
        <f t="shared" si="398"/>
        <v>4.6400000000000006</v>
      </c>
      <c r="DG112" s="2">
        <f t="shared" si="399"/>
        <v>44.3</v>
      </c>
      <c r="DH112" s="2">
        <f t="shared" si="363"/>
        <v>7.6600000000000037</v>
      </c>
      <c r="DJ112">
        <v>107</v>
      </c>
      <c r="DK112">
        <v>230</v>
      </c>
      <c r="DL112" s="3">
        <v>0.222</v>
      </c>
      <c r="DM112" s="1">
        <f t="shared" si="400"/>
        <v>4.4400000000000004</v>
      </c>
      <c r="DN112" s="2">
        <f t="shared" si="401"/>
        <v>49.900000000000006</v>
      </c>
      <c r="DO112" s="2">
        <f t="shared" si="364"/>
        <v>-5.6000000000000085</v>
      </c>
      <c r="DQ112">
        <v>107</v>
      </c>
      <c r="DR112">
        <v>230</v>
      </c>
      <c r="DS112" s="3">
        <v>0.217</v>
      </c>
      <c r="DT112" s="1">
        <f t="shared" si="402"/>
        <v>4.34</v>
      </c>
      <c r="DU112" s="2">
        <f t="shared" si="403"/>
        <v>43.08</v>
      </c>
      <c r="DV112" s="2">
        <f t="shared" si="365"/>
        <v>6.8200000000000074</v>
      </c>
      <c r="DX112">
        <v>107</v>
      </c>
      <c r="DY112">
        <v>230</v>
      </c>
      <c r="DZ112" s="3">
        <v>0.215</v>
      </c>
      <c r="EA112" s="1">
        <f t="shared" si="404"/>
        <v>4.3</v>
      </c>
      <c r="EB112" s="2">
        <f t="shared" si="405"/>
        <v>39.580000000000005</v>
      </c>
      <c r="EC112" s="2">
        <f t="shared" si="366"/>
        <v>3.4999999999999929</v>
      </c>
      <c r="EE112">
        <v>107</v>
      </c>
      <c r="EF112">
        <v>230</v>
      </c>
      <c r="EG112" s="3">
        <v>0.20200000000000001</v>
      </c>
      <c r="EH112" s="1">
        <f t="shared" si="406"/>
        <v>4.04</v>
      </c>
      <c r="EI112" s="2">
        <f t="shared" si="407"/>
        <v>37.54</v>
      </c>
      <c r="EJ112" s="2">
        <f t="shared" si="367"/>
        <v>2.0400000000000063</v>
      </c>
    </row>
    <row r="113" spans="2:155" x14ac:dyDescent="0.25">
      <c r="B113">
        <v>107</v>
      </c>
      <c r="C113">
        <v>250</v>
      </c>
      <c r="D113" s="3">
        <v>0.24399999999999999</v>
      </c>
      <c r="E113" s="1">
        <f t="shared" si="368"/>
        <v>4.88</v>
      </c>
      <c r="F113" s="2">
        <f t="shared" si="369"/>
        <v>53.620000000000005</v>
      </c>
      <c r="I113">
        <v>107</v>
      </c>
      <c r="J113">
        <v>250</v>
      </c>
      <c r="K113" s="3">
        <v>0.248</v>
      </c>
      <c r="L113" s="1">
        <f t="shared" si="370"/>
        <v>4.96</v>
      </c>
      <c r="M113" s="2">
        <f t="shared" si="371"/>
        <v>56.14</v>
      </c>
      <c r="N113" s="2">
        <f t="shared" si="255"/>
        <v>-2.519999999999996</v>
      </c>
      <c r="O113" s="2"/>
      <c r="P113">
        <v>107</v>
      </c>
      <c r="Q113">
        <v>250</v>
      </c>
      <c r="R113" s="3">
        <v>0.24099999999999999</v>
      </c>
      <c r="S113" s="1">
        <f t="shared" si="372"/>
        <v>4.82</v>
      </c>
      <c r="T113" s="2">
        <f t="shared" si="373"/>
        <v>51.540000000000006</v>
      </c>
      <c r="U113" s="2">
        <f t="shared" si="350"/>
        <v>4.5999999999999943</v>
      </c>
      <c r="W113">
        <v>107</v>
      </c>
      <c r="X113">
        <v>250</v>
      </c>
      <c r="Y113" s="3">
        <v>0.23</v>
      </c>
      <c r="Z113" s="1">
        <f t="shared" si="374"/>
        <v>4.6000000000000005</v>
      </c>
      <c r="AA113" s="2">
        <f t="shared" si="375"/>
        <v>53.500000000000007</v>
      </c>
      <c r="AB113" s="2">
        <f t="shared" si="351"/>
        <v>-1.9600000000000009</v>
      </c>
      <c r="AD113">
        <v>107</v>
      </c>
      <c r="AE113">
        <v>250</v>
      </c>
      <c r="AF113" s="3">
        <v>0.23100000000000001</v>
      </c>
      <c r="AG113" s="1">
        <f t="shared" si="376"/>
        <v>4.62</v>
      </c>
      <c r="AH113" s="2">
        <f t="shared" si="377"/>
        <v>48.800000000000004</v>
      </c>
      <c r="AI113" s="2">
        <f t="shared" si="352"/>
        <v>4.7000000000000028</v>
      </c>
      <c r="AK113">
        <v>107</v>
      </c>
      <c r="AL113">
        <v>250</v>
      </c>
      <c r="AM113" s="3">
        <v>0.23</v>
      </c>
      <c r="AN113" s="1">
        <f t="shared" si="378"/>
        <v>4.6000000000000005</v>
      </c>
      <c r="AO113" s="2">
        <f t="shared" si="379"/>
        <v>59.860000000000007</v>
      </c>
      <c r="AP113" s="2">
        <f t="shared" si="353"/>
        <v>-11.060000000000002</v>
      </c>
      <c r="AR113">
        <v>107</v>
      </c>
      <c r="AS113">
        <v>250</v>
      </c>
      <c r="AT113" s="3">
        <v>0.25600000000000001</v>
      </c>
      <c r="AU113" s="1">
        <f t="shared" si="380"/>
        <v>5.12</v>
      </c>
      <c r="AV113" s="2">
        <f t="shared" si="381"/>
        <v>55.96</v>
      </c>
      <c r="AW113" s="2">
        <f t="shared" si="354"/>
        <v>3.9000000000000057</v>
      </c>
      <c r="AY113">
        <v>107</v>
      </c>
      <c r="AZ113">
        <v>250</v>
      </c>
      <c r="BA113" s="3">
        <v>0.26100000000000001</v>
      </c>
      <c r="BB113" s="1">
        <f t="shared" si="382"/>
        <v>5.2200000000000006</v>
      </c>
      <c r="BC113" s="2">
        <f t="shared" si="383"/>
        <v>56.959999999999994</v>
      </c>
      <c r="BD113" s="2">
        <f t="shared" si="355"/>
        <v>-0.99999999999999289</v>
      </c>
      <c r="BF113">
        <v>107</v>
      </c>
      <c r="BG113">
        <v>250</v>
      </c>
      <c r="BH113" s="3">
        <v>0.249</v>
      </c>
      <c r="BI113" s="1">
        <f t="shared" si="384"/>
        <v>4.9800000000000004</v>
      </c>
      <c r="BJ113" s="2">
        <f t="shared" si="385"/>
        <v>51.8</v>
      </c>
      <c r="BK113" s="2">
        <f t="shared" si="356"/>
        <v>5.1599999999999966</v>
      </c>
      <c r="BM113">
        <v>107</v>
      </c>
      <c r="BN113">
        <v>250</v>
      </c>
      <c r="BO113" s="3">
        <v>0.25</v>
      </c>
      <c r="BP113" s="1">
        <f t="shared" si="386"/>
        <v>5</v>
      </c>
      <c r="BQ113" s="2">
        <f t="shared" si="387"/>
        <v>59.400000000000006</v>
      </c>
      <c r="BR113" s="2">
        <f t="shared" si="357"/>
        <v>-7.6000000000000085</v>
      </c>
      <c r="BS113" s="3"/>
      <c r="BT113">
        <v>107</v>
      </c>
      <c r="BU113">
        <v>250</v>
      </c>
      <c r="BV113" s="3">
        <v>0.24199999999999999</v>
      </c>
      <c r="BW113" s="1">
        <f t="shared" si="388"/>
        <v>4.84</v>
      </c>
      <c r="BX113" s="2">
        <f t="shared" si="389"/>
        <v>53.179999999999993</v>
      </c>
      <c r="BY113" s="2">
        <f t="shared" si="358"/>
        <v>6.2200000000000131</v>
      </c>
      <c r="CA113">
        <v>107</v>
      </c>
      <c r="CB113">
        <v>250</v>
      </c>
      <c r="CC113" s="3">
        <v>0.254</v>
      </c>
      <c r="CD113" s="1">
        <f t="shared" si="390"/>
        <v>5.08</v>
      </c>
      <c r="CE113" s="2">
        <f t="shared" si="391"/>
        <v>50.579999999999991</v>
      </c>
      <c r="CF113" s="2">
        <f t="shared" si="359"/>
        <v>2.6000000000000014</v>
      </c>
      <c r="CH113">
        <v>107</v>
      </c>
      <c r="CI113">
        <v>250</v>
      </c>
      <c r="CJ113" s="3">
        <v>0.25900000000000001</v>
      </c>
      <c r="CK113" s="1">
        <f t="shared" si="392"/>
        <v>5.18</v>
      </c>
      <c r="CL113" s="2">
        <f t="shared" si="393"/>
        <v>57.1</v>
      </c>
      <c r="CM113" s="2">
        <f t="shared" si="360"/>
        <v>-6.5200000000000102</v>
      </c>
      <c r="CO113">
        <v>107</v>
      </c>
      <c r="CP113">
        <v>250</v>
      </c>
      <c r="CQ113" s="3">
        <v>0.25700000000000001</v>
      </c>
      <c r="CR113" s="1">
        <f t="shared" si="394"/>
        <v>5.1400000000000006</v>
      </c>
      <c r="CS113" s="2">
        <f t="shared" si="395"/>
        <v>50.24</v>
      </c>
      <c r="CT113" s="2">
        <f t="shared" si="361"/>
        <v>6.8599999999999994</v>
      </c>
      <c r="CV113">
        <v>107</v>
      </c>
      <c r="CW113">
        <v>250</v>
      </c>
      <c r="CX113" s="3">
        <v>0.25600000000000001</v>
      </c>
      <c r="CY113" s="1">
        <f t="shared" si="396"/>
        <v>5.12</v>
      </c>
      <c r="CZ113" s="2">
        <f t="shared" si="397"/>
        <v>57.08</v>
      </c>
      <c r="DA113" s="2">
        <f t="shared" si="362"/>
        <v>-6.8399999999999963</v>
      </c>
      <c r="DC113">
        <v>107</v>
      </c>
      <c r="DD113">
        <v>250</v>
      </c>
      <c r="DE113" s="3">
        <v>0.25</v>
      </c>
      <c r="DF113" s="1">
        <f t="shared" si="398"/>
        <v>5</v>
      </c>
      <c r="DG113" s="2">
        <f t="shared" si="399"/>
        <v>49.3</v>
      </c>
      <c r="DH113" s="2">
        <f t="shared" si="363"/>
        <v>7.7800000000000011</v>
      </c>
      <c r="DJ113">
        <v>107</v>
      </c>
      <c r="DK113">
        <v>250</v>
      </c>
      <c r="DL113" s="3">
        <v>0.248</v>
      </c>
      <c r="DM113" s="1">
        <f t="shared" si="400"/>
        <v>4.96</v>
      </c>
      <c r="DN113" s="2">
        <f t="shared" si="401"/>
        <v>54.860000000000007</v>
      </c>
      <c r="DO113" s="2">
        <f t="shared" si="364"/>
        <v>-5.5600000000000094</v>
      </c>
      <c r="DQ113">
        <v>107</v>
      </c>
      <c r="DR113">
        <v>250</v>
      </c>
      <c r="DS113" s="3">
        <v>0.249</v>
      </c>
      <c r="DT113" s="1">
        <f t="shared" si="402"/>
        <v>4.9800000000000004</v>
      </c>
      <c r="DU113" s="2">
        <f t="shared" si="403"/>
        <v>48.06</v>
      </c>
      <c r="DV113" s="2">
        <f t="shared" si="365"/>
        <v>6.8000000000000043</v>
      </c>
      <c r="DX113">
        <v>107</v>
      </c>
      <c r="DY113">
        <v>250</v>
      </c>
      <c r="DZ113" s="3">
        <v>0.23799999999999999</v>
      </c>
      <c r="EA113" s="1">
        <f t="shared" si="404"/>
        <v>4.76</v>
      </c>
      <c r="EB113" s="2">
        <f t="shared" si="405"/>
        <v>44.34</v>
      </c>
      <c r="EC113" s="2">
        <f t="shared" si="366"/>
        <v>3.7199999999999989</v>
      </c>
      <c r="EE113">
        <v>107</v>
      </c>
      <c r="EF113">
        <v>250</v>
      </c>
      <c r="EG113" s="3">
        <v>0.22600000000000001</v>
      </c>
      <c r="EH113" s="1">
        <f t="shared" si="406"/>
        <v>4.5200000000000005</v>
      </c>
      <c r="EI113" s="2">
        <f t="shared" si="407"/>
        <v>42.06</v>
      </c>
      <c r="EJ113" s="2">
        <f t="shared" si="367"/>
        <v>2.2800000000000011</v>
      </c>
    </row>
    <row r="114" spans="2:155" x14ac:dyDescent="0.25">
      <c r="B114">
        <v>107</v>
      </c>
      <c r="C114">
        <v>270</v>
      </c>
      <c r="D114" s="3">
        <v>0.24399999999999999</v>
      </c>
      <c r="E114" s="1">
        <f t="shared" si="368"/>
        <v>4.88</v>
      </c>
      <c r="F114" s="2">
        <f t="shared" si="369"/>
        <v>58.500000000000007</v>
      </c>
      <c r="I114">
        <v>107</v>
      </c>
      <c r="J114">
        <v>270</v>
      </c>
      <c r="K114" s="3">
        <v>0.24099999999999999</v>
      </c>
      <c r="L114" s="1">
        <f t="shared" si="370"/>
        <v>4.82</v>
      </c>
      <c r="M114" s="2">
        <f t="shared" si="371"/>
        <v>60.96</v>
      </c>
      <c r="N114" s="2">
        <f t="shared" si="255"/>
        <v>-2.4599999999999937</v>
      </c>
      <c r="O114" s="2"/>
      <c r="P114">
        <v>107</v>
      </c>
      <c r="Q114">
        <v>270</v>
      </c>
      <c r="R114" s="3">
        <v>0.23899999999999999</v>
      </c>
      <c r="S114" s="1">
        <f t="shared" si="372"/>
        <v>4.7799999999999994</v>
      </c>
      <c r="T114" s="2">
        <f t="shared" si="373"/>
        <v>56.320000000000007</v>
      </c>
      <c r="U114" s="2">
        <f t="shared" si="350"/>
        <v>4.6399999999999935</v>
      </c>
      <c r="W114">
        <v>107</v>
      </c>
      <c r="X114">
        <v>270</v>
      </c>
      <c r="Y114" s="3">
        <v>0.23699999999999999</v>
      </c>
      <c r="Z114" s="1">
        <f t="shared" si="374"/>
        <v>4.74</v>
      </c>
      <c r="AA114" s="2">
        <f t="shared" si="375"/>
        <v>58.240000000000009</v>
      </c>
      <c r="AB114" s="2">
        <f t="shared" si="351"/>
        <v>-1.9200000000000017</v>
      </c>
      <c r="AD114">
        <v>107</v>
      </c>
      <c r="AE114">
        <v>270</v>
      </c>
      <c r="AF114" s="3">
        <v>0.23300000000000001</v>
      </c>
      <c r="AG114" s="1">
        <f t="shared" si="376"/>
        <v>4.66</v>
      </c>
      <c r="AH114" s="2">
        <f t="shared" si="377"/>
        <v>53.460000000000008</v>
      </c>
      <c r="AI114" s="2">
        <f t="shared" si="352"/>
        <v>4.7800000000000011</v>
      </c>
      <c r="AK114">
        <v>107</v>
      </c>
      <c r="AL114">
        <v>270</v>
      </c>
      <c r="AM114" s="3">
        <v>0.247</v>
      </c>
      <c r="AN114" s="1">
        <f t="shared" si="378"/>
        <v>4.9399999999999995</v>
      </c>
      <c r="AO114" s="2">
        <f t="shared" si="379"/>
        <v>64.800000000000011</v>
      </c>
      <c r="AP114" s="2">
        <f t="shared" si="353"/>
        <v>-11.340000000000003</v>
      </c>
      <c r="AR114">
        <v>107</v>
      </c>
      <c r="AS114">
        <v>270</v>
      </c>
      <c r="AT114" s="3">
        <v>0.255</v>
      </c>
      <c r="AU114" s="1">
        <f t="shared" si="380"/>
        <v>5.0999999999999996</v>
      </c>
      <c r="AV114" s="2">
        <f t="shared" si="381"/>
        <v>61.06</v>
      </c>
      <c r="AW114" s="2">
        <f t="shared" si="354"/>
        <v>3.7400000000000091</v>
      </c>
      <c r="AY114">
        <v>107</v>
      </c>
      <c r="AZ114">
        <v>270</v>
      </c>
      <c r="BA114" s="3">
        <v>0.26100000000000001</v>
      </c>
      <c r="BB114" s="1">
        <f t="shared" si="382"/>
        <v>5.2200000000000006</v>
      </c>
      <c r="BC114" s="2">
        <f t="shared" si="383"/>
        <v>62.179999999999993</v>
      </c>
      <c r="BD114" s="2">
        <f t="shared" si="355"/>
        <v>-1.1199999999999903</v>
      </c>
      <c r="BF114">
        <v>107</v>
      </c>
      <c r="BG114">
        <v>270</v>
      </c>
      <c r="BH114" s="3">
        <v>0.25</v>
      </c>
      <c r="BI114" s="1">
        <f t="shared" si="384"/>
        <v>5</v>
      </c>
      <c r="BJ114" s="2">
        <f t="shared" si="385"/>
        <v>56.8</v>
      </c>
      <c r="BK114" s="2">
        <f t="shared" si="356"/>
        <v>5.3799999999999955</v>
      </c>
      <c r="BM114">
        <v>107</v>
      </c>
      <c r="BN114">
        <v>270</v>
      </c>
      <c r="BO114" s="3">
        <v>0.25</v>
      </c>
      <c r="BP114" s="1">
        <f t="shared" si="386"/>
        <v>5</v>
      </c>
      <c r="BQ114" s="2">
        <f t="shared" si="387"/>
        <v>64.400000000000006</v>
      </c>
      <c r="BR114" s="2">
        <f t="shared" si="357"/>
        <v>-7.6000000000000085</v>
      </c>
      <c r="BS114" s="3"/>
      <c r="BT114">
        <v>107</v>
      </c>
      <c r="BU114">
        <v>270</v>
      </c>
      <c r="BV114" s="3">
        <v>0.249</v>
      </c>
      <c r="BW114" s="1">
        <f t="shared" si="388"/>
        <v>4.9800000000000004</v>
      </c>
      <c r="BX114" s="2">
        <f t="shared" si="389"/>
        <v>58.16</v>
      </c>
      <c r="BY114" s="2">
        <f t="shared" si="358"/>
        <v>6.2400000000000091</v>
      </c>
      <c r="CA114">
        <v>107</v>
      </c>
      <c r="CB114">
        <v>270</v>
      </c>
      <c r="CC114" s="3">
        <v>0.255</v>
      </c>
      <c r="CD114" s="1">
        <f t="shared" si="390"/>
        <v>5.0999999999999996</v>
      </c>
      <c r="CE114" s="2">
        <f t="shared" si="391"/>
        <v>55.679999999999993</v>
      </c>
      <c r="CF114" s="2">
        <f t="shared" si="359"/>
        <v>2.480000000000004</v>
      </c>
      <c r="CH114">
        <v>107</v>
      </c>
      <c r="CI114">
        <v>270</v>
      </c>
      <c r="CJ114" s="3">
        <v>0.24399999999999999</v>
      </c>
      <c r="CK114" s="1">
        <f t="shared" si="392"/>
        <v>4.88</v>
      </c>
      <c r="CL114" s="2">
        <f t="shared" si="393"/>
        <v>61.980000000000004</v>
      </c>
      <c r="CM114" s="2">
        <f t="shared" si="360"/>
        <v>-6.3000000000000114</v>
      </c>
      <c r="CO114">
        <v>107</v>
      </c>
      <c r="CP114">
        <v>270</v>
      </c>
      <c r="CQ114" s="3">
        <v>0.24099999999999999</v>
      </c>
      <c r="CR114" s="1">
        <f t="shared" si="394"/>
        <v>4.82</v>
      </c>
      <c r="CS114" s="2">
        <f t="shared" si="395"/>
        <v>55.06</v>
      </c>
      <c r="CT114" s="2">
        <f t="shared" si="361"/>
        <v>6.9200000000000017</v>
      </c>
      <c r="CV114">
        <v>107</v>
      </c>
      <c r="CW114">
        <v>270</v>
      </c>
      <c r="CX114" s="3">
        <v>0.26300000000000001</v>
      </c>
      <c r="CY114" s="1">
        <f t="shared" si="396"/>
        <v>5.26</v>
      </c>
      <c r="CZ114" s="2">
        <f t="shared" si="397"/>
        <v>62.339999999999996</v>
      </c>
      <c r="DA114" s="2">
        <f t="shared" si="362"/>
        <v>-7.279999999999994</v>
      </c>
      <c r="DC114">
        <v>107</v>
      </c>
      <c r="DD114">
        <v>270</v>
      </c>
      <c r="DE114" s="3">
        <v>0.26</v>
      </c>
      <c r="DF114" s="1">
        <f t="shared" si="398"/>
        <v>5.2</v>
      </c>
      <c r="DG114" s="2">
        <f t="shared" si="399"/>
        <v>54.5</v>
      </c>
      <c r="DH114" s="2">
        <f t="shared" si="363"/>
        <v>7.8399999999999963</v>
      </c>
      <c r="DJ114">
        <v>107</v>
      </c>
      <c r="DK114">
        <v>270</v>
      </c>
      <c r="DL114" s="3">
        <v>0.254</v>
      </c>
      <c r="DM114" s="1">
        <f t="shared" si="400"/>
        <v>5.08</v>
      </c>
      <c r="DN114" s="2">
        <f t="shared" si="401"/>
        <v>59.940000000000005</v>
      </c>
      <c r="DO114" s="2">
        <f t="shared" si="364"/>
        <v>-5.4400000000000048</v>
      </c>
      <c r="DQ114">
        <v>107</v>
      </c>
      <c r="DR114">
        <v>270</v>
      </c>
      <c r="DS114" s="3">
        <v>0.251</v>
      </c>
      <c r="DT114" s="1">
        <f t="shared" si="402"/>
        <v>5.0199999999999996</v>
      </c>
      <c r="DU114" s="2">
        <f t="shared" si="403"/>
        <v>53.08</v>
      </c>
      <c r="DV114" s="2">
        <f t="shared" si="365"/>
        <v>6.8600000000000065</v>
      </c>
      <c r="DX114">
        <v>107</v>
      </c>
      <c r="DY114">
        <v>270</v>
      </c>
      <c r="DZ114" s="3">
        <v>0.247</v>
      </c>
      <c r="EA114" s="1">
        <f t="shared" si="404"/>
        <v>4.9399999999999995</v>
      </c>
      <c r="EB114" s="2">
        <f t="shared" si="405"/>
        <v>49.28</v>
      </c>
      <c r="EC114" s="2">
        <f t="shared" si="366"/>
        <v>3.7999999999999972</v>
      </c>
      <c r="EE114">
        <v>107</v>
      </c>
      <c r="EF114">
        <v>270</v>
      </c>
      <c r="EG114" s="3">
        <v>0.23599999999999999</v>
      </c>
      <c r="EH114" s="1">
        <f t="shared" si="406"/>
        <v>4.72</v>
      </c>
      <c r="EI114" s="2">
        <f t="shared" si="407"/>
        <v>46.78</v>
      </c>
      <c r="EJ114" s="2">
        <f t="shared" si="367"/>
        <v>2.5</v>
      </c>
    </row>
    <row r="115" spans="2:155" x14ac:dyDescent="0.25">
      <c r="B115">
        <v>107</v>
      </c>
      <c r="C115">
        <v>290</v>
      </c>
      <c r="D115" s="3">
        <v>0.22900000000000001</v>
      </c>
      <c r="E115" s="1">
        <f t="shared" si="368"/>
        <v>4.58</v>
      </c>
      <c r="F115" s="2">
        <f t="shared" si="369"/>
        <v>63.080000000000005</v>
      </c>
      <c r="I115">
        <v>107</v>
      </c>
      <c r="J115">
        <v>290</v>
      </c>
      <c r="K115" s="3">
        <v>0.22500000000000001</v>
      </c>
      <c r="L115" s="1">
        <f t="shared" si="370"/>
        <v>4.5</v>
      </c>
      <c r="M115" s="2">
        <f t="shared" si="371"/>
        <v>65.460000000000008</v>
      </c>
      <c r="N115" s="2">
        <f t="shared" si="255"/>
        <v>-2.3800000000000026</v>
      </c>
      <c r="O115" s="2"/>
      <c r="P115">
        <v>107</v>
      </c>
      <c r="Q115">
        <v>290</v>
      </c>
      <c r="R115" s="3">
        <v>0.22900000000000001</v>
      </c>
      <c r="S115" s="1">
        <f t="shared" si="372"/>
        <v>4.58</v>
      </c>
      <c r="T115" s="2">
        <f t="shared" si="373"/>
        <v>60.900000000000006</v>
      </c>
      <c r="U115" s="2">
        <f t="shared" si="350"/>
        <v>4.5600000000000023</v>
      </c>
      <c r="W115">
        <v>107</v>
      </c>
      <c r="X115">
        <v>290</v>
      </c>
      <c r="Y115" s="3">
        <v>0.22800000000000001</v>
      </c>
      <c r="Z115" s="1">
        <f t="shared" si="374"/>
        <v>4.5600000000000005</v>
      </c>
      <c r="AA115" s="2">
        <f t="shared" si="375"/>
        <v>62.800000000000011</v>
      </c>
      <c r="AB115" s="2">
        <f t="shared" si="351"/>
        <v>-1.9000000000000057</v>
      </c>
      <c r="AD115">
        <v>107</v>
      </c>
      <c r="AE115">
        <v>290</v>
      </c>
      <c r="AF115" s="3">
        <v>0.22600000000000001</v>
      </c>
      <c r="AG115" s="1">
        <f t="shared" si="376"/>
        <v>4.5200000000000005</v>
      </c>
      <c r="AH115" s="2">
        <f t="shared" si="377"/>
        <v>57.980000000000011</v>
      </c>
      <c r="AI115" s="2">
        <f t="shared" si="352"/>
        <v>4.82</v>
      </c>
      <c r="AK115">
        <v>107</v>
      </c>
      <c r="AL115">
        <v>290</v>
      </c>
      <c r="AM115" s="3">
        <v>0.23599999999999999</v>
      </c>
      <c r="AN115" s="1">
        <f t="shared" si="378"/>
        <v>4.72</v>
      </c>
      <c r="AO115" s="2">
        <f t="shared" si="379"/>
        <v>69.52000000000001</v>
      </c>
      <c r="AP115" s="2">
        <f t="shared" si="353"/>
        <v>-11.54</v>
      </c>
      <c r="AR115">
        <v>107</v>
      </c>
      <c r="AS115">
        <v>290</v>
      </c>
      <c r="AT115" s="3">
        <v>0.246</v>
      </c>
      <c r="AU115" s="1">
        <f t="shared" si="380"/>
        <v>4.92</v>
      </c>
      <c r="AV115" s="2">
        <f t="shared" si="381"/>
        <v>65.98</v>
      </c>
      <c r="AW115" s="2">
        <f t="shared" si="354"/>
        <v>3.5400000000000063</v>
      </c>
      <c r="AY115">
        <v>107</v>
      </c>
      <c r="AZ115">
        <v>290</v>
      </c>
      <c r="BA115" s="3">
        <v>0.248</v>
      </c>
      <c r="BB115" s="1">
        <f t="shared" si="382"/>
        <v>4.96</v>
      </c>
      <c r="BC115" s="2">
        <f t="shared" si="383"/>
        <v>67.139999999999986</v>
      </c>
      <c r="BD115" s="2">
        <f t="shared" si="355"/>
        <v>-1.1599999999999824</v>
      </c>
      <c r="BF115">
        <v>107</v>
      </c>
      <c r="BG115">
        <v>290</v>
      </c>
      <c r="BH115" s="3">
        <v>0.246</v>
      </c>
      <c r="BI115" s="1">
        <f t="shared" si="384"/>
        <v>4.92</v>
      </c>
      <c r="BJ115" s="2">
        <f t="shared" si="385"/>
        <v>61.72</v>
      </c>
      <c r="BK115" s="2">
        <f t="shared" si="356"/>
        <v>5.4199999999999875</v>
      </c>
      <c r="BM115">
        <v>107</v>
      </c>
      <c r="BN115">
        <v>290</v>
      </c>
      <c r="BO115" s="3">
        <v>0.23899999999999999</v>
      </c>
      <c r="BP115" s="1">
        <f t="shared" si="386"/>
        <v>4.7799999999999994</v>
      </c>
      <c r="BQ115" s="2">
        <f t="shared" si="387"/>
        <v>69.180000000000007</v>
      </c>
      <c r="BR115" s="2">
        <f t="shared" si="357"/>
        <v>-7.460000000000008</v>
      </c>
      <c r="BS115" s="3"/>
      <c r="BT115">
        <v>107</v>
      </c>
      <c r="BU115">
        <v>290</v>
      </c>
      <c r="BV115" s="3">
        <v>0.24399999999999999</v>
      </c>
      <c r="BW115" s="1">
        <f t="shared" si="388"/>
        <v>4.88</v>
      </c>
      <c r="BX115" s="2">
        <f t="shared" si="389"/>
        <v>63.04</v>
      </c>
      <c r="BY115" s="2">
        <f t="shared" si="358"/>
        <v>6.1400000000000077</v>
      </c>
      <c r="CA115">
        <v>107</v>
      </c>
      <c r="CB115">
        <v>290</v>
      </c>
      <c r="CC115" s="3">
        <v>0.24299999999999999</v>
      </c>
      <c r="CD115" s="1">
        <f t="shared" si="390"/>
        <v>4.8599999999999994</v>
      </c>
      <c r="CE115" s="2">
        <f t="shared" si="391"/>
        <v>60.539999999999992</v>
      </c>
      <c r="CF115" s="2">
        <f t="shared" si="359"/>
        <v>2.5000000000000071</v>
      </c>
      <c r="CH115">
        <v>107</v>
      </c>
      <c r="CI115">
        <v>290</v>
      </c>
      <c r="CJ115" s="3">
        <v>0.248</v>
      </c>
      <c r="CK115" s="1">
        <f t="shared" si="392"/>
        <v>4.96</v>
      </c>
      <c r="CL115" s="2">
        <f t="shared" si="393"/>
        <v>66.94</v>
      </c>
      <c r="CM115" s="2">
        <f t="shared" si="360"/>
        <v>-6.4000000000000057</v>
      </c>
      <c r="CO115">
        <v>107</v>
      </c>
      <c r="CP115">
        <v>290</v>
      </c>
      <c r="CQ115" s="3">
        <v>0.24199999999999999</v>
      </c>
      <c r="CR115" s="1">
        <f t="shared" si="394"/>
        <v>4.84</v>
      </c>
      <c r="CS115" s="2">
        <f t="shared" si="395"/>
        <v>59.900000000000006</v>
      </c>
      <c r="CT115" s="2">
        <f t="shared" si="361"/>
        <v>7.039999999999992</v>
      </c>
      <c r="CV115">
        <v>107</v>
      </c>
      <c r="CW115">
        <v>290</v>
      </c>
      <c r="CX115" s="3">
        <v>0.24199999999999999</v>
      </c>
      <c r="CY115" s="1">
        <f t="shared" si="396"/>
        <v>4.84</v>
      </c>
      <c r="CZ115" s="2">
        <f t="shared" si="397"/>
        <v>67.179999999999993</v>
      </c>
      <c r="DA115" s="2">
        <f t="shared" si="362"/>
        <v>-7.2799999999999869</v>
      </c>
      <c r="DC115">
        <v>107</v>
      </c>
      <c r="DD115">
        <v>290</v>
      </c>
      <c r="DE115" s="3">
        <v>0.23400000000000001</v>
      </c>
      <c r="DF115" s="1">
        <f t="shared" si="398"/>
        <v>4.6800000000000006</v>
      </c>
      <c r="DG115" s="2">
        <f t="shared" si="399"/>
        <v>59.18</v>
      </c>
      <c r="DH115" s="2">
        <f t="shared" si="363"/>
        <v>7.9999999999999929</v>
      </c>
      <c r="DJ115">
        <v>107</v>
      </c>
      <c r="DK115">
        <v>290</v>
      </c>
      <c r="DL115" s="3">
        <v>0.22900000000000001</v>
      </c>
      <c r="DM115" s="1">
        <f t="shared" si="400"/>
        <v>4.58</v>
      </c>
      <c r="DN115" s="2">
        <f t="shared" si="401"/>
        <v>64.52000000000001</v>
      </c>
      <c r="DO115" s="2">
        <f t="shared" si="364"/>
        <v>-5.3400000000000105</v>
      </c>
      <c r="DQ115">
        <v>107</v>
      </c>
      <c r="DR115">
        <v>290</v>
      </c>
      <c r="DS115" s="3">
        <v>0.23599999999999999</v>
      </c>
      <c r="DT115" s="1">
        <f t="shared" si="402"/>
        <v>4.72</v>
      </c>
      <c r="DU115" s="2">
        <f t="shared" si="403"/>
        <v>57.8</v>
      </c>
      <c r="DV115" s="2">
        <f t="shared" si="365"/>
        <v>6.7200000000000131</v>
      </c>
      <c r="DX115">
        <v>107</v>
      </c>
      <c r="DY115">
        <v>290</v>
      </c>
      <c r="DZ115" s="3">
        <v>0.23</v>
      </c>
      <c r="EA115" s="1">
        <f t="shared" si="404"/>
        <v>4.6000000000000005</v>
      </c>
      <c r="EB115" s="2">
        <f t="shared" si="405"/>
        <v>53.88</v>
      </c>
      <c r="EC115" s="2">
        <f t="shared" si="366"/>
        <v>3.9199999999999946</v>
      </c>
      <c r="EE115">
        <v>107</v>
      </c>
      <c r="EF115">
        <v>290</v>
      </c>
      <c r="EG115" s="3">
        <v>0.218</v>
      </c>
      <c r="EH115" s="1">
        <f t="shared" si="406"/>
        <v>4.3600000000000003</v>
      </c>
      <c r="EI115" s="2">
        <f t="shared" si="407"/>
        <v>51.14</v>
      </c>
      <c r="EJ115" s="2">
        <f t="shared" si="367"/>
        <v>2.740000000000002</v>
      </c>
    </row>
    <row r="117" spans="2:155" x14ac:dyDescent="0.25">
      <c r="DE117" s="3"/>
      <c r="DL117" s="3"/>
      <c r="DS117" s="3"/>
      <c r="DZ117" s="3"/>
      <c r="EG117" s="3"/>
    </row>
    <row r="118" spans="2:155" x14ac:dyDescent="0.25">
      <c r="DE118" s="3"/>
      <c r="DL118" s="3"/>
      <c r="DS118" s="3"/>
      <c r="DZ118" s="3"/>
      <c r="EG118" s="3"/>
    </row>
    <row r="119" spans="2:155" x14ac:dyDescent="0.25">
      <c r="N119" s="4">
        <f>AVERAGE(N19,N35, N51, N67,N83, N99, N115)*10</f>
        <v>-30.257142857142917</v>
      </c>
      <c r="U119" s="4">
        <f>AVERAGE(U19,U35, U51, U67,U83, U99, U115)*10</f>
        <v>49.771428571428594</v>
      </c>
      <c r="AB119" s="4">
        <f>AVERAGE(AB19,AB35, AB51, AB67,AB83, AB99, AB115)*10</f>
        <v>-22.342857142857152</v>
      </c>
      <c r="AI119" s="4">
        <f>AVERAGE(AI19,AI35, AI51, AI67,AI83, AI99, AI115)*10</f>
        <v>43.971428571428604</v>
      </c>
      <c r="AP119" s="4">
        <f>AVERAGE(AP19,AP35, AP51, AP67,AP83, AP99, AP115)*10</f>
        <v>-117.08571428571433</v>
      </c>
      <c r="AW119" s="4">
        <f>AVERAGE(AW19,AW35, AW51, AW67,AW83, AW99, AW115)*10</f>
        <v>45.771428571428601</v>
      </c>
      <c r="BD119" s="4">
        <f>AVERAGE(BD19,BD35, BD51, BD67,BD83, BD99, BD115)*10</f>
        <v>-14.199999999999926</v>
      </c>
      <c r="BK119" s="4">
        <f>AVERAGE(BK19,BK35, BK51, BK67,BK83, BK99, BK115)*10</f>
        <v>71.657142857142802</v>
      </c>
      <c r="BR119" s="4">
        <f>AVERAGE(BR19,BR35, BR51, BR67,BR83, BR99, BR115)*10</f>
        <v>-83.571428571428541</v>
      </c>
      <c r="BY119" s="4">
        <f>AVERAGE(BY19,BY35, BY51, BY67,BY83, BY99, BY115)*10</f>
        <v>60.399999999999991</v>
      </c>
      <c r="CF119" s="4">
        <f>AVERAGE(CF19,CF35, CF51, CF67,CF83, CF99, CF115)*10</f>
        <v>18.514285714285737</v>
      </c>
      <c r="CM119" s="4">
        <f>AVERAGE(CM19,CM35, CM51, CM67,CM83, CM99, CM115)*10</f>
        <v>-75.171428571428592</v>
      </c>
      <c r="CT119" s="4">
        <f>AVERAGE(CT19,CT35, CT51, CT67,CT83, CT99, CT115)*10</f>
        <v>72.428571428571416</v>
      </c>
      <c r="DA119" s="4">
        <f>AVERAGE(DA19,DA35, DA51, DA67,DA83, DA99, DA115)*10</f>
        <v>-79.885714285714357</v>
      </c>
      <c r="DH119" s="4">
        <f>AVERAGE(DH19,DH35, DH51, DH67,DH83, DH99, DH115)*10</f>
        <v>87.657142857142929</v>
      </c>
      <c r="DO119" s="4">
        <f>AVERAGE(DO19,DO35, DO51, DO67,DO83, DO99, DO115)*10</f>
        <v>-62.657142857142858</v>
      </c>
      <c r="DV119" s="4">
        <f>AVERAGE(DV19,DV35, DV51, DV67,DV83, DV99, DV115)*10</f>
        <v>67.085714285714289</v>
      </c>
      <c r="EC119" s="4">
        <f>AVERAGE(EC19,EC35, EC51, EC67,EC83, EC99, EC115)*10</f>
        <v>50.857142857142819</v>
      </c>
      <c r="EJ119" s="4">
        <f>AVERAGE(EJ19,EJ35, EJ51, EJ67,EJ83, EJ99, EJ115)*10</f>
        <v>33.600000000000023</v>
      </c>
      <c r="ER119" s="4">
        <f>SUM(G119:EJ119)</f>
        <v>116.54285714285713</v>
      </c>
      <c r="EY119" s="4"/>
    </row>
    <row r="121" spans="2:155" x14ac:dyDescent="0.25">
      <c r="N121" s="4">
        <f>MAX(N19,N35, N51, N67,N83, N99, N115)*10</f>
        <v>-23.800000000000026</v>
      </c>
      <c r="U121" s="4">
        <f>MAX(U19,U35, U51, U67,U83, U99, U115)*10</f>
        <v>55.799999999999983</v>
      </c>
      <c r="AB121" s="4">
        <f>MAX(AB19,AB35, AB51, AB67,AB83, AB99, AB115)*10</f>
        <v>-19.000000000000057</v>
      </c>
      <c r="AI121" s="4">
        <f>MAX(AI19,AI35, AI51, AI67,AI83, AI99, AI115)*10</f>
        <v>48.2</v>
      </c>
      <c r="AP121" s="4">
        <f>MAX(AP19,AP35, AP51, AP67,AP83, AP99, AP115)*10</f>
        <v>-113.6</v>
      </c>
      <c r="AW121" s="4">
        <f>MAX(AW19,AW35, AW51, AW67,AW83, AW99, AW115)*10</f>
        <v>52.800000000000011</v>
      </c>
      <c r="BD121" s="4">
        <f>MAX(BD19,BD35, BD51, BD67,BD83, BD99, BD115)*10</f>
        <v>-8.399999999999892</v>
      </c>
      <c r="BK121" s="4">
        <f>MAX(BK19,BK35, BK51, BK67,BK83, BK99, BK115)*10</f>
        <v>86.000000000000156</v>
      </c>
      <c r="BR121" s="4">
        <f>MAX(BR19,BR35, BR51, BR67,BR83, BR99, BR115)*10</f>
        <v>-74.60000000000008</v>
      </c>
      <c r="BY121" s="4">
        <f>MAX(BY19,BY35, BY51, BY67,BY83, BY99, BY115)*10</f>
        <v>65.39999999999992</v>
      </c>
      <c r="CF121" s="4">
        <f>MAX(CF19,CF35, CF51, CF67,CF83, CF99, CF115)*10</f>
        <v>33.800000000000168</v>
      </c>
      <c r="CM121" s="4">
        <f>MAX(CM19,CM35, CM51, CM67,CM83, CM99, CM115)*10</f>
        <v>-64.000000000000057</v>
      </c>
      <c r="CT121" s="4">
        <f>MAX(CT19,CT35, CT51, CT67,CT83, CT99, CT115)*10</f>
        <v>78.400000000000105</v>
      </c>
      <c r="DA121" s="4">
        <f>MAX(DA19,DA35, DA51, DA67,DA83, DA99, DA115)*10</f>
        <v>-72.799999999999869</v>
      </c>
      <c r="DH121" s="4">
        <f>MAX(DH19,DH35, DH51, DH67,DH83, DH99, DH115)*10</f>
        <v>94.800000000000253</v>
      </c>
      <c r="DO121" s="4">
        <f>MAX(DO19,DO35, DO51, DO67,DO83, DO99, DO115)*10</f>
        <v>-53.400000000000105</v>
      </c>
      <c r="DV121" s="4">
        <f>MAX(DV19,DV35, DV51, DV67,DV83, DV99, DV115)*10</f>
        <v>75</v>
      </c>
      <c r="EC121" s="4">
        <f>MAX(EC19,EC35, EC51, EC67,EC83, EC99, EC115)*10</f>
        <v>57.79999999999994</v>
      </c>
      <c r="EJ121" s="4">
        <f>MAX(EJ19,EJ35, EJ51, EJ67,EJ83, EJ99, EJ115)*10</f>
        <v>45.799999999999983</v>
      </c>
    </row>
    <row r="122" spans="2:155" x14ac:dyDescent="0.25">
      <c r="N122" s="4">
        <f>MIN(N19,N35, N51, N67,N83, N99, N115)*10</f>
        <v>-34.200000000000088</v>
      </c>
      <c r="U122" s="4">
        <f>MIN(U19,U35, U51, U67,U83, U99, U115)*10</f>
        <v>44.200000000000017</v>
      </c>
      <c r="AB122" s="4">
        <f>MIN(AB19,AB35, AB51, AB67,AB83, AB99, AB115)*10</f>
        <v>-26.000000000000085</v>
      </c>
      <c r="AI122" s="4">
        <f>MIN(AI19,AI35, AI51, AI67,AI83, AI99, AI115)*10</f>
        <v>38.400000000000105</v>
      </c>
      <c r="AP122" s="4">
        <f>MIN(AP19,AP35, AP51, AP67,AP83, AP99, AP115)*10</f>
        <v>-121.80000000000014</v>
      </c>
      <c r="AW122" s="4">
        <f>MIN(AW19,AW35, AW51, AW67,AW83, AW99, AW115)*10</f>
        <v>35.400000000000063</v>
      </c>
      <c r="BD122" s="4">
        <f>MIN(BD19,BD35, BD51, BD67,BD83, BD99, BD115)*10</f>
        <v>-23.599999999999852</v>
      </c>
      <c r="BK122" s="4">
        <f>MIN(BK19,BK35, BK51, BK67,BK83, BK99, BK115)*10</f>
        <v>54.199999999999875</v>
      </c>
      <c r="BR122" s="4">
        <f>MIN(BR19,BR35, BR51, BR67,BR83, BR99, BR115)*10</f>
        <v>-91.000000000000014</v>
      </c>
      <c r="BY122" s="4">
        <f>MIN(BY19,BY35, BY51, BY67,BY83, BY99, BY115)*10</f>
        <v>50.199999999999889</v>
      </c>
      <c r="CF122" s="4">
        <f>MIN(CF19,CF35, CF51, CF67,CF83, CF99, CF115)*10</f>
        <v>3.9999999999999147</v>
      </c>
      <c r="CM122" s="4">
        <f>MIN(CM19,CM35, CM51, CM67,CM83, CM99, CM115)*10</f>
        <v>-83.000000000000043</v>
      </c>
      <c r="CT122" s="4">
        <f>MIN(CT19,CT35, CT51, CT67,CT83, CT99, CT115)*10</f>
        <v>66.999999999999957</v>
      </c>
      <c r="DA122" s="4">
        <f>MIN(DA19,DA35, DA51, DA67,DA83, DA99, DA115)*10</f>
        <v>-86.000000000000085</v>
      </c>
      <c r="DH122" s="4">
        <f>MIN(DH19,DH35, DH51, DH67,DH83, DH99, DH115)*10</f>
        <v>79.999999999999929</v>
      </c>
      <c r="DO122" s="4">
        <f>MIN(DO19,DO35, DO51, DO67,DO83, DO99, DO115)*10</f>
        <v>-67.999999999999972</v>
      </c>
      <c r="DV122" s="4">
        <f>MIN(DV19,DV35, DV51, DV67,DV83, DV99, DV115)*10</f>
        <v>61.399999999999935</v>
      </c>
      <c r="EC122" s="4">
        <f>MIN(EC19,EC35, EC51, EC67,EC83, EC99, EC115)*10</f>
        <v>39.199999999999946</v>
      </c>
      <c r="EJ122" s="4">
        <f>MIN(EJ19,EJ35, EJ51, EJ67,EJ83, EJ99, EJ115)*10</f>
        <v>24.999999999999929</v>
      </c>
    </row>
    <row r="123" spans="2:155" x14ac:dyDescent="0.25"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44.780098624254059</v>
      </c>
      <c r="BH123">
        <v>46.095372713395427</v>
      </c>
      <c r="BL123">
        <v>69.163135548729997</v>
      </c>
      <c r="BV123">
        <v>25.941953884808147</v>
      </c>
      <c r="CA123">
        <v>56.535142149989298</v>
      </c>
      <c r="CJ123">
        <v>99.547017679531109</v>
      </c>
      <c r="CQ123">
        <v>40.06861093479317</v>
      </c>
      <c r="CU123">
        <v>57.026852715243024</v>
      </c>
      <c r="DE123">
        <v>23.651562400016818</v>
      </c>
      <c r="DI123">
        <v>63.548284629799305</v>
      </c>
      <c r="DS123">
        <v>37.194575822003657</v>
      </c>
      <c r="DW123">
        <v>53.766586521302393</v>
      </c>
      <c r="ED123">
        <v>42.983930837573666</v>
      </c>
      <c r="EL123">
        <v>49.004480981164633</v>
      </c>
    </row>
    <row r="124" spans="2:155" x14ac:dyDescent="0.25">
      <c r="F124" s="8">
        <f>EX155</f>
        <v>2104</v>
      </c>
      <c r="G124" s="4">
        <f t="shared" ref="G124:H130" si="408">EY155</f>
        <v>1123.2273155636465</v>
      </c>
      <c r="H124" s="4">
        <f t="shared" si="408"/>
        <v>1157.8273155636464</v>
      </c>
      <c r="M124">
        <v>1</v>
      </c>
      <c r="N124" s="4">
        <f>N19*10</f>
        <v>-29.799999999999969</v>
      </c>
      <c r="O124" s="2">
        <v>56.933434190620297</v>
      </c>
      <c r="P124" s="2">
        <f>O124</f>
        <v>56.933434190620297</v>
      </c>
      <c r="Q124" s="4">
        <f>P124+N124</f>
        <v>27.133434190620328</v>
      </c>
      <c r="R124" s="3">
        <f>Q124/$R$123</f>
        <v>0.71393020007015473</v>
      </c>
      <c r="T124">
        <v>1</v>
      </c>
      <c r="U124" s="4">
        <f>U19*10</f>
        <v>53.600000000000065</v>
      </c>
      <c r="V124" s="3">
        <f>U124/$V$123</f>
        <v>0.44374973860134198</v>
      </c>
      <c r="AA124">
        <v>1</v>
      </c>
      <c r="AB124" s="4">
        <f>AB19*10</f>
        <v>-22.400000000000091</v>
      </c>
      <c r="AC124" s="2">
        <v>55.998957790515902</v>
      </c>
      <c r="AD124" s="2">
        <f>AC124</f>
        <v>55.998957790515902</v>
      </c>
      <c r="AE124" s="4">
        <f>AD124+AB124</f>
        <v>33.598957790515811</v>
      </c>
      <c r="AF124" s="3">
        <f>AE124/$AF$123</f>
        <v>0.72967929618527572</v>
      </c>
      <c r="AH124">
        <v>1</v>
      </c>
      <c r="AI124" s="4">
        <f>AI19*10</f>
        <v>38.400000000000105</v>
      </c>
      <c r="AJ124" s="3">
        <f>AI124/$AJ$123</f>
        <v>0.63393131055741736</v>
      </c>
      <c r="AO124">
        <v>1</v>
      </c>
      <c r="AP124" s="4">
        <f>AP19*10</f>
        <v>-116.00000000000016</v>
      </c>
      <c r="AQ124" s="2">
        <v>161.40079893475368</v>
      </c>
      <c r="AR124" s="2">
        <v>160.65671641791047</v>
      </c>
      <c r="AS124" s="4">
        <f>AR124+AP124</f>
        <v>44.656716417910317</v>
      </c>
      <c r="AT124" s="3">
        <f>AS124/$AT$123</f>
        <v>1.2793373497350085</v>
      </c>
      <c r="AV124">
        <v>1</v>
      </c>
      <c r="AW124" s="4">
        <f>AW19*10</f>
        <v>51.200000000000045</v>
      </c>
      <c r="AX124" s="3">
        <f>AW124/$AX$123</f>
        <v>1.1433650566430151</v>
      </c>
      <c r="BC124">
        <v>1</v>
      </c>
      <c r="BD124" s="4">
        <f>BD19*10</f>
        <v>-11.999999999999886</v>
      </c>
      <c r="BE124" s="2">
        <v>62.232331437855407</v>
      </c>
      <c r="BF124" s="2">
        <f>BE124</f>
        <v>62.232331437855407</v>
      </c>
      <c r="BG124" s="4">
        <f>BF124+BD124</f>
        <v>50.232331437855521</v>
      </c>
      <c r="BH124" s="3">
        <f>BG124/$BH$123</f>
        <v>1.0897478093990525</v>
      </c>
      <c r="BJ124">
        <v>1</v>
      </c>
      <c r="BK124" s="4">
        <f>BK19*10</f>
        <v>70.39999999999992</v>
      </c>
      <c r="BL124" s="3">
        <f>BK124/$BL$123</f>
        <v>1.0178832905919726</v>
      </c>
      <c r="BQ124">
        <v>1</v>
      </c>
      <c r="BR124" s="4">
        <f>BR19*10</f>
        <v>-91.000000000000014</v>
      </c>
      <c r="BS124" s="2">
        <v>121.75917514534886</v>
      </c>
      <c r="BT124" s="2">
        <f>BS124</f>
        <v>121.75917514534886</v>
      </c>
      <c r="BU124" s="4">
        <f>BT124+BR124</f>
        <v>30.759175145348848</v>
      </c>
      <c r="BV124" s="3">
        <f>BU124/$BV$123</f>
        <v>1.1856923068297378</v>
      </c>
      <c r="BX124">
        <v>1</v>
      </c>
      <c r="BY124" s="4">
        <f>BY19*10</f>
        <v>62.400000000000091</v>
      </c>
      <c r="BZ124" s="4">
        <f>BY124+9.1</f>
        <v>71.500000000000085</v>
      </c>
      <c r="CA124" s="3">
        <f>BZ124/$CA$123</f>
        <v>1.2647001012274561</v>
      </c>
      <c r="CE124">
        <v>1</v>
      </c>
      <c r="CF124" s="4">
        <f>CF19*10</f>
        <v>31.799999999999926</v>
      </c>
      <c r="CG124" s="2">
        <v>115.40652252906979</v>
      </c>
      <c r="CH124" s="2">
        <f>CG124</f>
        <v>115.40652252906979</v>
      </c>
      <c r="CI124" s="4">
        <f>CH124+CF124</f>
        <v>147.20652252906973</v>
      </c>
      <c r="CJ124" s="3">
        <f>CI124/$CJ$123</f>
        <v>1.4787637637017668</v>
      </c>
      <c r="CL124">
        <v>1</v>
      </c>
      <c r="CM124" s="4">
        <f>CM19*10</f>
        <v>-74.799999999999969</v>
      </c>
      <c r="CN124" s="2">
        <v>134.46448037790699</v>
      </c>
      <c r="CO124" s="2">
        <f>CN124</f>
        <v>134.46448037790699</v>
      </c>
      <c r="CP124" s="4">
        <f>CO124+CM124</f>
        <v>59.664480377907026</v>
      </c>
      <c r="CQ124" s="3">
        <f>CP124/$CQ$123</f>
        <v>1.4890578681403199</v>
      </c>
      <c r="CS124">
        <v>1</v>
      </c>
      <c r="CT124" s="4">
        <f>CT19*10</f>
        <v>76.600000000000037</v>
      </c>
      <c r="CU124" s="3">
        <f>CT124/$CU$123</f>
        <v>1.3432268545924015</v>
      </c>
      <c r="CZ124">
        <v>1</v>
      </c>
      <c r="DA124" s="4">
        <f>DA19*10</f>
        <v>-86.000000000000085</v>
      </c>
      <c r="DB124" s="2">
        <v>118.58284883720933</v>
      </c>
      <c r="DC124" s="2">
        <f>DB124</f>
        <v>118.58284883720933</v>
      </c>
      <c r="DD124" s="4">
        <f>DC124+DA124</f>
        <v>32.582848837209241</v>
      </c>
      <c r="DE124" s="3">
        <f>DD124/$DE$123</f>
        <v>1.3776192999911951</v>
      </c>
      <c r="DG124">
        <v>1</v>
      </c>
      <c r="DH124" s="4">
        <f>DH19*10</f>
        <v>92.999999999999972</v>
      </c>
      <c r="DI124" s="3">
        <f>DH124/$DI$123</f>
        <v>1.4634541363590177</v>
      </c>
      <c r="DN124">
        <v>1</v>
      </c>
      <c r="DO124" s="4">
        <f>DO19*10</f>
        <v>-61.199999999999974</v>
      </c>
      <c r="DP124" s="2">
        <v>118.58284883720933</v>
      </c>
      <c r="DQ124" s="2">
        <f>DP124</f>
        <v>118.58284883720933</v>
      </c>
      <c r="DR124" s="4">
        <f>DQ124+DO124</f>
        <v>57.382848837209352</v>
      </c>
      <c r="DS124" s="3">
        <f>DR124/$DS$123</f>
        <v>1.5427746538048344</v>
      </c>
      <c r="DU124">
        <v>1</v>
      </c>
      <c r="DV124" s="4">
        <f>DV19*10</f>
        <v>75</v>
      </c>
      <c r="DW124" s="3">
        <f>DV124/$DW$123</f>
        <v>1.3949183843070436</v>
      </c>
      <c r="EB124">
        <v>1</v>
      </c>
      <c r="EC124" s="4">
        <f>EC19*10</f>
        <v>57.79999999999994</v>
      </c>
      <c r="ED124" s="3">
        <f>EC124/$ED$123</f>
        <v>1.3446885585781527</v>
      </c>
      <c r="EI124">
        <v>1</v>
      </c>
      <c r="EJ124" s="4">
        <f>EJ19*10</f>
        <v>44.400000000000119</v>
      </c>
      <c r="EK124" s="4">
        <f>EJ124+9.91</f>
        <v>54.310000000000116</v>
      </c>
      <c r="EL124" s="3">
        <f>EK124/$EL$123</f>
        <v>1.1082659975701958</v>
      </c>
    </row>
    <row r="125" spans="2:155" x14ac:dyDescent="0.25">
      <c r="F125" s="8">
        <f t="shared" ref="F125:F130" si="409">EX156</f>
        <v>1925</v>
      </c>
      <c r="G125" s="4">
        <f t="shared" si="408"/>
        <v>1107.2029369249403</v>
      </c>
      <c r="H125" s="4">
        <f t="shared" si="408"/>
        <v>1141.8029369249402</v>
      </c>
      <c r="M125">
        <v>2</v>
      </c>
      <c r="N125" s="4">
        <f>N35*10</f>
        <v>-32.000000000000028</v>
      </c>
      <c r="O125" s="2">
        <v>53.881996974281385</v>
      </c>
      <c r="P125" s="2">
        <f t="shared" ref="P125:P130" si="410">O125</f>
        <v>53.881996974281385</v>
      </c>
      <c r="Q125" s="4">
        <f t="shared" ref="Q125:Q130" si="411">P125+N125</f>
        <v>21.881996974281357</v>
      </c>
      <c r="R125" s="3">
        <f t="shared" ref="R125:R130" si="412">Q125/$R$123</f>
        <v>0.5757552976166801</v>
      </c>
      <c r="T125">
        <v>2</v>
      </c>
      <c r="U125" s="4">
        <f>U35*10</f>
        <v>49.80000000000004</v>
      </c>
      <c r="V125" s="3">
        <f t="shared" ref="V125:V130" si="413">U125/$V$123</f>
        <v>0.41228986907363468</v>
      </c>
      <c r="AA125">
        <v>2</v>
      </c>
      <c r="AB125" s="4">
        <f>AB35*10</f>
        <v>-26.000000000000085</v>
      </c>
      <c r="AC125" s="2">
        <v>53.519020323084902</v>
      </c>
      <c r="AD125" s="2">
        <f t="shared" ref="AD125:AD130" si="414">AC125</f>
        <v>53.519020323084902</v>
      </c>
      <c r="AE125" s="4">
        <f t="shared" ref="AE125:AE130" si="415">AD125+AB125</f>
        <v>27.519020323084817</v>
      </c>
      <c r="AF125" s="3">
        <f t="shared" ref="AF125:AF130" si="416">AE125/$AF$123</f>
        <v>0.59763935257316081</v>
      </c>
      <c r="AH125">
        <v>2</v>
      </c>
      <c r="AI125" s="4">
        <f>AI35*10</f>
        <v>42.600000000000051</v>
      </c>
      <c r="AJ125" s="3">
        <f t="shared" ref="AJ125:AJ130" si="417">AI125/$AJ$123</f>
        <v>0.70326754764963384</v>
      </c>
      <c r="AO125">
        <v>2</v>
      </c>
      <c r="AP125" s="4">
        <f>AP35*10</f>
        <v>-115.60000000000002</v>
      </c>
      <c r="AQ125" s="2">
        <v>159.777629826897</v>
      </c>
      <c r="AR125" s="2">
        <v>160.11940298507463</v>
      </c>
      <c r="AS125" s="4">
        <f t="shared" ref="AS125:AS130" si="418">AR125+AP125</f>
        <v>44.519402985074606</v>
      </c>
      <c r="AT125" s="3">
        <f t="shared" ref="AT125:AT130" si="419">AS125/$AT$123</f>
        <v>1.2754035584189816</v>
      </c>
      <c r="AV125">
        <v>2</v>
      </c>
      <c r="AW125" s="4">
        <f>AW35*10</f>
        <v>52.800000000000011</v>
      </c>
      <c r="AX125" s="3">
        <f t="shared" ref="AX125:AX130" si="420">AW125/$AX$123</f>
        <v>1.1790952146631086</v>
      </c>
      <c r="BC125">
        <v>2</v>
      </c>
      <c r="BD125" s="4">
        <f>BD35*10</f>
        <v>-8.399999999999892</v>
      </c>
      <c r="BE125" s="2">
        <v>61.686433793663696</v>
      </c>
      <c r="BF125" s="2">
        <f t="shared" ref="BF125:BF130" si="421">BE125</f>
        <v>61.686433793663696</v>
      </c>
      <c r="BG125" s="4">
        <f t="shared" ref="BG125:BG130" si="422">BF125+BD125</f>
        <v>53.286433793663804</v>
      </c>
      <c r="BH125" s="3">
        <f t="shared" ref="BH125:BH130" si="423">BG125/$BH$123</f>
        <v>1.1560039686625343</v>
      </c>
      <c r="BJ125">
        <v>2</v>
      </c>
      <c r="BK125" s="4">
        <f>BK35*10</f>
        <v>80.999999999999872</v>
      </c>
      <c r="BL125" s="3">
        <f t="shared" ref="BL125:BL130" si="424">BK125/$BL$123</f>
        <v>1.1711441269595133</v>
      </c>
      <c r="BQ125">
        <v>2</v>
      </c>
      <c r="BR125" s="4">
        <f>BR35*10</f>
        <v>-87.199999999999918</v>
      </c>
      <c r="BS125" s="2">
        <v>120.0772165697671</v>
      </c>
      <c r="BT125" s="2">
        <f t="shared" ref="BT125:BT130" si="425">BS125</f>
        <v>120.0772165697671</v>
      </c>
      <c r="BU125" s="4">
        <f t="shared" ref="BU125:BU130" si="426">BT125+BR125</f>
        <v>32.877216569767185</v>
      </c>
      <c r="BV125" s="3">
        <f t="shared" ref="BV125:BV130" si="427">BU125/$BV$123</f>
        <v>1.2673377154147358</v>
      </c>
      <c r="BX125">
        <v>2</v>
      </c>
      <c r="BY125" s="4">
        <f>BY35*10</f>
        <v>62.199999999999918</v>
      </c>
      <c r="BZ125" s="4">
        <f t="shared" ref="BZ125:BZ130" si="428">BY125+9.1</f>
        <v>71.299999999999912</v>
      </c>
      <c r="CA125" s="3">
        <f t="shared" ref="CA125:CA130" si="429">BZ125/$CA$123</f>
        <v>1.2611624785666768</v>
      </c>
      <c r="CE125">
        <v>2</v>
      </c>
      <c r="CF125" s="4">
        <f>CF35*10</f>
        <v>33.800000000000168</v>
      </c>
      <c r="CG125" s="2">
        <v>113.81231831395317</v>
      </c>
      <c r="CH125" s="2">
        <f t="shared" ref="CH125:CH130" si="430">CG125</f>
        <v>113.81231831395317</v>
      </c>
      <c r="CI125" s="4">
        <f t="shared" ref="CI125:CI130" si="431">CH125+CF125</f>
        <v>147.61231831395332</v>
      </c>
      <c r="CJ125" s="3">
        <f t="shared" ref="CJ125:CJ130" si="432">CI125/$CJ$123</f>
        <v>1.482840187027576</v>
      </c>
      <c r="CL125">
        <v>2</v>
      </c>
      <c r="CM125" s="4">
        <f>CM35*10</f>
        <v>-71.600000000000108</v>
      </c>
      <c r="CN125" s="2">
        <v>132.60701308139497</v>
      </c>
      <c r="CO125" s="2">
        <f t="shared" ref="CO125:CO130" si="433">CN125</f>
        <v>132.60701308139497</v>
      </c>
      <c r="CP125" s="4">
        <f t="shared" ref="CP125:CP130" si="434">CO125+CM125</f>
        <v>61.007013081394859</v>
      </c>
      <c r="CQ125" s="3">
        <f t="shared" ref="CQ125:CQ130" si="435">CP125/$CQ$123</f>
        <v>1.5225637140423063</v>
      </c>
      <c r="CS125">
        <v>2</v>
      </c>
      <c r="CT125" s="4">
        <f>CT35*10</f>
        <v>75.999999999999872</v>
      </c>
      <c r="CU125" s="3">
        <f t="shared" ref="CU125:CU130" si="436">CT125/$CU$123</f>
        <v>1.3327054954180455</v>
      </c>
      <c r="CZ125">
        <v>2</v>
      </c>
      <c r="DA125" s="4">
        <f>DA35*10</f>
        <v>-82.800000000000082</v>
      </c>
      <c r="DB125" s="2">
        <v>116.94476744186014</v>
      </c>
      <c r="DC125" s="2">
        <f t="shared" ref="DC125:DC130" si="437">DB125</f>
        <v>116.94476744186014</v>
      </c>
      <c r="DD125" s="4">
        <f t="shared" ref="DD125:DD130" si="438">DC125+DA125</f>
        <v>34.144767441860054</v>
      </c>
      <c r="DE125" s="3">
        <f t="shared" ref="DE125:DE130" si="439">DD125/$DE$123</f>
        <v>1.4436580072120637</v>
      </c>
      <c r="DG125">
        <v>2</v>
      </c>
      <c r="DH125" s="4">
        <f>DH35*10</f>
        <v>94.000000000000057</v>
      </c>
      <c r="DI125" s="3">
        <f t="shared" ref="DI125:DI130" si="440">DH125/$DI$123</f>
        <v>1.4791902023413739</v>
      </c>
      <c r="DN125">
        <v>2</v>
      </c>
      <c r="DO125" s="4">
        <f>DO35*10</f>
        <v>-65.19999999999996</v>
      </c>
      <c r="DP125" s="2">
        <v>116.94476744186014</v>
      </c>
      <c r="DQ125" s="2">
        <f t="shared" ref="DQ125:DQ130" si="441">DP125</f>
        <v>116.94476744186014</v>
      </c>
      <c r="DR125" s="4">
        <f t="shared" ref="DR125:DR130" si="442">DQ125+DO125</f>
        <v>51.744767441860176</v>
      </c>
      <c r="DS125" s="3">
        <f t="shared" ref="DS125:DS130" si="443">DR125/$DS$123</f>
        <v>1.3911912234054538</v>
      </c>
      <c r="DU125">
        <v>2</v>
      </c>
      <c r="DV125" s="4">
        <f>DV35*10</f>
        <v>65.000000000000142</v>
      </c>
      <c r="DW125" s="3">
        <f t="shared" ref="DW125:DW130" si="444">DV125/$DW$123</f>
        <v>1.2089292663994404</v>
      </c>
      <c r="EB125">
        <v>2</v>
      </c>
      <c r="EC125" s="4">
        <f>EC35*10</f>
        <v>48.799999999999955</v>
      </c>
      <c r="ED125" s="3">
        <f t="shared" ref="ED125:ED130" si="445">EC125/$ED$123</f>
        <v>1.1353079871732501</v>
      </c>
      <c r="EI125">
        <v>2</v>
      </c>
      <c r="EJ125" s="4">
        <f>EJ35*10</f>
        <v>45.799999999999983</v>
      </c>
      <c r="EK125" s="4">
        <f t="shared" ref="EK125:EK130" si="446">EJ125+9.91</f>
        <v>55.70999999999998</v>
      </c>
      <c r="EL125" s="3">
        <f t="shared" ref="EL125:EL130" si="447">EK125/$EL$123</f>
        <v>1.1368348135635327</v>
      </c>
    </row>
    <row r="126" spans="2:155" x14ac:dyDescent="0.25">
      <c r="F126" s="8">
        <f t="shared" si="409"/>
        <v>1976</v>
      </c>
      <c r="G126" s="4">
        <f t="shared" si="408"/>
        <v>1041.1061734955799</v>
      </c>
      <c r="H126" s="4">
        <f t="shared" si="408"/>
        <v>1075.7061734955798</v>
      </c>
      <c r="M126">
        <v>3</v>
      </c>
      <c r="N126" s="4">
        <f>N51*10</f>
        <v>-30.800000000000125</v>
      </c>
      <c r="O126" s="2">
        <v>54.320726172466003</v>
      </c>
      <c r="P126" s="2">
        <f t="shared" si="410"/>
        <v>54.320726172466003</v>
      </c>
      <c r="Q126" s="4">
        <f t="shared" si="411"/>
        <v>23.520726172465878</v>
      </c>
      <c r="R126" s="3">
        <f t="shared" si="412"/>
        <v>0.61887325519261827</v>
      </c>
      <c r="T126">
        <v>3</v>
      </c>
      <c r="U126" s="4">
        <f>U51*10</f>
        <v>45.799999999999983</v>
      </c>
      <c r="V126" s="3">
        <f t="shared" si="413"/>
        <v>0.37917421693920578</v>
      </c>
      <c r="AA126">
        <v>3</v>
      </c>
      <c r="AB126" s="4">
        <f>AB51*10</f>
        <v>-19.999999999999929</v>
      </c>
      <c r="AC126" s="2">
        <v>53.779051589369502</v>
      </c>
      <c r="AD126" s="2">
        <f t="shared" si="414"/>
        <v>53.779051589369502</v>
      </c>
      <c r="AE126" s="4">
        <f t="shared" si="415"/>
        <v>33.779051589369573</v>
      </c>
      <c r="AF126" s="3">
        <f t="shared" si="416"/>
        <v>0.73359045072805262</v>
      </c>
      <c r="AH126">
        <v>3</v>
      </c>
      <c r="AI126" s="4">
        <f>AI51*10</f>
        <v>43.999999999999986</v>
      </c>
      <c r="AJ126" s="3">
        <f t="shared" si="417"/>
        <v>0.72637962668037181</v>
      </c>
      <c r="AO126">
        <v>3</v>
      </c>
      <c r="AP126" s="4">
        <f>AP51*10</f>
        <v>-121.80000000000014</v>
      </c>
      <c r="AQ126" s="2">
        <v>159.32356857523305</v>
      </c>
      <c r="AR126" s="2">
        <v>158.86567164179107</v>
      </c>
      <c r="AS126" s="4">
        <f t="shared" si="418"/>
        <v>37.065671641790928</v>
      </c>
      <c r="AT126" s="3">
        <f t="shared" si="419"/>
        <v>1.0618671037205614</v>
      </c>
      <c r="AV126">
        <v>3</v>
      </c>
      <c r="AW126" s="4">
        <f>AW51*10</f>
        <v>46.80000000000021</v>
      </c>
      <c r="AX126" s="3">
        <f t="shared" si="420"/>
        <v>1.0451071220877597</v>
      </c>
      <c r="BC126">
        <v>3</v>
      </c>
      <c r="BD126" s="4">
        <f>BD51*10</f>
        <v>-13.200000000000145</v>
      </c>
      <c r="BE126" s="2">
        <v>64.961819658813965</v>
      </c>
      <c r="BF126" s="2">
        <f t="shared" si="421"/>
        <v>64.961819658813965</v>
      </c>
      <c r="BG126" s="4">
        <f t="shared" si="422"/>
        <v>51.76181965881382</v>
      </c>
      <c r="BH126" s="3">
        <f t="shared" si="423"/>
        <v>1.1229287586120702</v>
      </c>
      <c r="BJ126">
        <v>3</v>
      </c>
      <c r="BK126" s="4">
        <f>BK51*10</f>
        <v>86.000000000000156</v>
      </c>
      <c r="BL126" s="3">
        <f t="shared" si="424"/>
        <v>1.2434369743026974</v>
      </c>
      <c r="BQ126">
        <v>3</v>
      </c>
      <c r="BR126" s="4">
        <f>BR51*10</f>
        <v>-88.400000000000034</v>
      </c>
      <c r="BS126" s="2">
        <v>120.11378088662792</v>
      </c>
      <c r="BT126" s="2">
        <f t="shared" si="425"/>
        <v>120.11378088662792</v>
      </c>
      <c r="BU126" s="4">
        <f t="shared" si="426"/>
        <v>31.713780886627887</v>
      </c>
      <c r="BV126" s="3">
        <f t="shared" si="427"/>
        <v>1.2224900648366266</v>
      </c>
      <c r="BX126">
        <v>3</v>
      </c>
      <c r="BY126" s="4">
        <f>BY51*10</f>
        <v>50.199999999999889</v>
      </c>
      <c r="BZ126" s="4">
        <f t="shared" si="428"/>
        <v>59.299999999999891</v>
      </c>
      <c r="CA126" s="3">
        <f t="shared" si="429"/>
        <v>1.0489051189201108</v>
      </c>
      <c r="CE126">
        <v>3</v>
      </c>
      <c r="CF126" s="4">
        <f>CF51*10</f>
        <v>14.000000000000057</v>
      </c>
      <c r="CG126" s="2">
        <v>113.84697492732559</v>
      </c>
      <c r="CH126" s="2">
        <f t="shared" si="430"/>
        <v>113.84697492732559</v>
      </c>
      <c r="CI126" s="4">
        <f t="shared" si="431"/>
        <v>127.84697492732565</v>
      </c>
      <c r="CJ126" s="3">
        <f t="shared" si="432"/>
        <v>1.2842873438850753</v>
      </c>
      <c r="CL126">
        <v>3</v>
      </c>
      <c r="CM126" s="4">
        <f>CM51*10</f>
        <v>-83.000000000000043</v>
      </c>
      <c r="CN126" s="2">
        <v>132.64739280523258</v>
      </c>
      <c r="CO126" s="2">
        <f t="shared" si="433"/>
        <v>132.64739280523258</v>
      </c>
      <c r="CP126" s="4">
        <f t="shared" si="434"/>
        <v>49.647392805232542</v>
      </c>
      <c r="CQ126" s="3">
        <f t="shared" si="435"/>
        <v>1.2390594943764754</v>
      </c>
      <c r="CS126">
        <v>3</v>
      </c>
      <c r="CT126" s="4">
        <f>CT51*10</f>
        <v>69.80000000000004</v>
      </c>
      <c r="CU126" s="3">
        <f t="shared" si="436"/>
        <v>1.2239847839497342</v>
      </c>
      <c r="CZ126">
        <v>3</v>
      </c>
      <c r="DA126" s="4">
        <f>DA51*10</f>
        <v>-83.800000000000097</v>
      </c>
      <c r="DB126" s="2">
        <v>116.98037790697676</v>
      </c>
      <c r="DC126" s="2">
        <f t="shared" si="437"/>
        <v>116.98037790697676</v>
      </c>
      <c r="DD126" s="4">
        <f t="shared" si="438"/>
        <v>33.180377906976659</v>
      </c>
      <c r="DE126" s="3">
        <f t="shared" si="439"/>
        <v>1.4028831307547389</v>
      </c>
      <c r="DG126">
        <v>3</v>
      </c>
      <c r="DH126" s="4">
        <f>DH51*10</f>
        <v>83.400000000000034</v>
      </c>
      <c r="DI126" s="3">
        <f t="shared" si="440"/>
        <v>1.3123879029284102</v>
      </c>
      <c r="DN126">
        <v>3</v>
      </c>
      <c r="DO126" s="4">
        <f>DO51*10</f>
        <v>-67.999999999999972</v>
      </c>
      <c r="DP126" s="2">
        <v>116.98037790697676</v>
      </c>
      <c r="DQ126" s="2">
        <f t="shared" si="441"/>
        <v>116.98037790697676</v>
      </c>
      <c r="DR126" s="4">
        <f t="shared" si="442"/>
        <v>48.980377906976784</v>
      </c>
      <c r="DS126" s="3">
        <f t="shared" si="443"/>
        <v>1.3168688397301429</v>
      </c>
      <c r="DU126">
        <v>3</v>
      </c>
      <c r="DV126" s="4">
        <f>DV51*10</f>
        <v>65.19999999999996</v>
      </c>
      <c r="DW126" s="3">
        <f t="shared" si="444"/>
        <v>1.2126490487575892</v>
      </c>
      <c r="EB126">
        <v>3</v>
      </c>
      <c r="EC126" s="4">
        <f>EC51*10</f>
        <v>55.200000000000102</v>
      </c>
      <c r="ED126" s="3">
        <f t="shared" si="445"/>
        <v>1.2842008379500733</v>
      </c>
      <c r="EI126">
        <v>3</v>
      </c>
      <c r="EJ126" s="4">
        <f>EJ51*10</f>
        <v>24.999999999999929</v>
      </c>
      <c r="EK126" s="4">
        <f t="shared" si="446"/>
        <v>34.909999999999926</v>
      </c>
      <c r="EL126" s="3">
        <f t="shared" si="447"/>
        <v>0.71238383309105824</v>
      </c>
    </row>
    <row r="127" spans="2:155" x14ac:dyDescent="0.25">
      <c r="F127" s="8">
        <f t="shared" si="409"/>
        <v>1955</v>
      </c>
      <c r="G127" s="4">
        <f t="shared" si="408"/>
        <v>1052.5962125228493</v>
      </c>
      <c r="H127" s="4">
        <f t="shared" si="408"/>
        <v>1087.1962125228492</v>
      </c>
      <c r="M127">
        <v>4</v>
      </c>
      <c r="N127" s="4">
        <f>N67*10</f>
        <v>-29.400000000000119</v>
      </c>
      <c r="O127" s="2">
        <v>52.198184568835096</v>
      </c>
      <c r="P127" s="2">
        <f t="shared" si="410"/>
        <v>52.198184568835096</v>
      </c>
      <c r="Q127" s="4">
        <f t="shared" si="411"/>
        <v>22.798184568834976</v>
      </c>
      <c r="R127" s="3">
        <f t="shared" si="412"/>
        <v>0.59986186621711068</v>
      </c>
      <c r="T127">
        <v>4</v>
      </c>
      <c r="U127" s="4">
        <f>U67*10</f>
        <v>44.200000000000017</v>
      </c>
      <c r="V127" s="3">
        <f t="shared" si="413"/>
        <v>0.36592795608543466</v>
      </c>
      <c r="AA127">
        <v>4</v>
      </c>
      <c r="AB127" s="4">
        <f>AB67*10</f>
        <v>-22.800000000000011</v>
      </c>
      <c r="AC127" s="2">
        <v>52.459093277748799</v>
      </c>
      <c r="AD127" s="2">
        <f t="shared" si="414"/>
        <v>52.459093277748799</v>
      </c>
      <c r="AE127" s="4">
        <f t="shared" si="415"/>
        <v>29.659093277748788</v>
      </c>
      <c r="AF127" s="3">
        <f t="shared" si="416"/>
        <v>0.64411600036326411</v>
      </c>
      <c r="AH127">
        <v>4</v>
      </c>
      <c r="AI127" s="4">
        <f>AI67*10</f>
        <v>39.60000000000008</v>
      </c>
      <c r="AJ127" s="3">
        <f t="shared" si="417"/>
        <v>0.65374166401233613</v>
      </c>
      <c r="AO127">
        <v>4</v>
      </c>
      <c r="AP127" s="4">
        <f>AP67*10</f>
        <v>-113.6</v>
      </c>
      <c r="AQ127" s="2">
        <v>156.00000000000003</v>
      </c>
      <c r="AR127" s="2">
        <v>156.00000000000003</v>
      </c>
      <c r="AS127" s="4">
        <f t="shared" si="418"/>
        <v>42.400000000000034</v>
      </c>
      <c r="AT127" s="3">
        <f t="shared" si="419"/>
        <v>1.2146863446280836</v>
      </c>
      <c r="AV127">
        <v>4</v>
      </c>
      <c r="AW127" s="4">
        <f>AW67*10</f>
        <v>47.199999999999989</v>
      </c>
      <c r="AX127" s="3">
        <f t="shared" si="420"/>
        <v>1.0540396615927783</v>
      </c>
      <c r="BC127">
        <v>4</v>
      </c>
      <c r="BD127" s="4">
        <f>BD67*10</f>
        <v>-13.599999999999994</v>
      </c>
      <c r="BE127" s="2">
        <v>65.871649065800185</v>
      </c>
      <c r="BF127" s="2">
        <f t="shared" si="421"/>
        <v>65.871649065800185</v>
      </c>
      <c r="BG127" s="4">
        <f t="shared" si="422"/>
        <v>52.27164906580019</v>
      </c>
      <c r="BH127" s="3">
        <f t="shared" si="423"/>
        <v>1.1339890750164152</v>
      </c>
      <c r="BJ127">
        <v>4</v>
      </c>
      <c r="BK127" s="4">
        <f>BK67*10</f>
        <v>69.399999999999977</v>
      </c>
      <c r="BL127" s="3">
        <f t="shared" si="424"/>
        <v>1.0034247211233374</v>
      </c>
      <c r="BQ127">
        <v>4</v>
      </c>
      <c r="BR127" s="4">
        <f>BR67*10</f>
        <v>-84.399999999999977</v>
      </c>
      <c r="BS127" s="2">
        <v>117.37145712209305</v>
      </c>
      <c r="BT127" s="2">
        <f t="shared" si="425"/>
        <v>117.37145712209305</v>
      </c>
      <c r="BU127" s="4">
        <f t="shared" si="426"/>
        <v>32.971457122093071</v>
      </c>
      <c r="BV127" s="3">
        <f t="shared" si="427"/>
        <v>1.2709704623059046</v>
      </c>
      <c r="BX127">
        <v>4</v>
      </c>
      <c r="BY127" s="4">
        <f>BY67*10</f>
        <v>65.39999999999992</v>
      </c>
      <c r="BZ127" s="4">
        <f t="shared" si="428"/>
        <v>74.499999999999915</v>
      </c>
      <c r="CA127" s="3">
        <f t="shared" si="429"/>
        <v>1.3177644411390945</v>
      </c>
      <c r="CE127">
        <v>4</v>
      </c>
      <c r="CF127" s="4">
        <f>CF67*10</f>
        <v>14.200000000000017</v>
      </c>
      <c r="CG127" s="2">
        <v>111.24772892441862</v>
      </c>
      <c r="CH127" s="2">
        <f t="shared" si="430"/>
        <v>111.24772892441862</v>
      </c>
      <c r="CI127" s="4">
        <f t="shared" si="431"/>
        <v>125.44772892441864</v>
      </c>
      <c r="CJ127" s="3">
        <f t="shared" si="432"/>
        <v>1.2601857077051666</v>
      </c>
      <c r="CL127">
        <v>4</v>
      </c>
      <c r="CM127" s="4">
        <f>CM67*10</f>
        <v>-75.400000000000063</v>
      </c>
      <c r="CN127" s="2">
        <v>129.61891351744188</v>
      </c>
      <c r="CO127" s="2">
        <f t="shared" si="433"/>
        <v>129.61891351744188</v>
      </c>
      <c r="CP127" s="4">
        <f t="shared" si="434"/>
        <v>54.21891351744182</v>
      </c>
      <c r="CQ127" s="3">
        <f t="shared" si="435"/>
        <v>1.3531518126664426</v>
      </c>
      <c r="CS127">
        <v>4</v>
      </c>
      <c r="CT127" s="4">
        <f>CT67*10</f>
        <v>78.400000000000105</v>
      </c>
      <c r="CU127" s="3">
        <f t="shared" si="436"/>
        <v>1.3747909321154617</v>
      </c>
      <c r="CZ127">
        <v>4</v>
      </c>
      <c r="DA127" s="4">
        <f>DA67*10</f>
        <v>-78.000000000000185</v>
      </c>
      <c r="DB127" s="2">
        <v>114.30959302325584</v>
      </c>
      <c r="DC127" s="2">
        <f t="shared" si="437"/>
        <v>114.30959302325584</v>
      </c>
      <c r="DD127" s="4">
        <f t="shared" si="438"/>
        <v>36.309593023255658</v>
      </c>
      <c r="DE127" s="3">
        <f t="shared" si="439"/>
        <v>1.5351879258187966</v>
      </c>
      <c r="DG127">
        <v>4</v>
      </c>
      <c r="DH127" s="4">
        <f>DH67*10</f>
        <v>94.800000000000253</v>
      </c>
      <c r="DI127" s="3">
        <f t="shared" si="440"/>
        <v>1.4917790551272609</v>
      </c>
      <c r="DN127">
        <v>4</v>
      </c>
      <c r="DO127" s="4">
        <f>DO67*10</f>
        <v>-65.000000000000071</v>
      </c>
      <c r="DP127" s="2">
        <v>114.30959302325584</v>
      </c>
      <c r="DQ127" s="2">
        <f t="shared" si="441"/>
        <v>114.30959302325584</v>
      </c>
      <c r="DR127" s="4">
        <f t="shared" si="442"/>
        <v>49.309593023255772</v>
      </c>
      <c r="DS127" s="3">
        <f t="shared" si="443"/>
        <v>1.325719999045804</v>
      </c>
      <c r="DU127">
        <v>4</v>
      </c>
      <c r="DV127" s="4">
        <f>DV67*10</f>
        <v>73.599999999999994</v>
      </c>
      <c r="DW127" s="3">
        <f t="shared" si="444"/>
        <v>1.3688799077999787</v>
      </c>
      <c r="EB127">
        <v>4</v>
      </c>
      <c r="EC127" s="4">
        <f>EC67*10</f>
        <v>53.599999999999994</v>
      </c>
      <c r="ED127" s="3">
        <f t="shared" si="445"/>
        <v>1.246977625255866</v>
      </c>
      <c r="EI127">
        <v>4</v>
      </c>
      <c r="EJ127" s="4">
        <f>EJ67*10</f>
        <v>25</v>
      </c>
      <c r="EK127" s="4">
        <f t="shared" si="446"/>
        <v>34.909999999999997</v>
      </c>
      <c r="EL127" s="3">
        <f t="shared" si="447"/>
        <v>0.71238383309105968</v>
      </c>
    </row>
    <row r="128" spans="2:155" x14ac:dyDescent="0.25">
      <c r="F128" s="8">
        <f t="shared" si="409"/>
        <v>1871</v>
      </c>
      <c r="G128" s="4">
        <f t="shared" si="408"/>
        <v>1000.6194139617343</v>
      </c>
      <c r="H128" s="4">
        <f t="shared" si="408"/>
        <v>1035.2194139617343</v>
      </c>
      <c r="M128">
        <v>5</v>
      </c>
      <c r="N128" s="4">
        <f>N83*10</f>
        <v>-34.200000000000088</v>
      </c>
      <c r="O128" s="2">
        <v>53.881996974281385</v>
      </c>
      <c r="P128" s="2">
        <f t="shared" si="410"/>
        <v>53.881996974281385</v>
      </c>
      <c r="Q128" s="4">
        <f t="shared" si="411"/>
        <v>19.681996974281297</v>
      </c>
      <c r="R128" s="3">
        <f t="shared" si="412"/>
        <v>0.51786928034661639</v>
      </c>
      <c r="T128">
        <v>5</v>
      </c>
      <c r="U128" s="4">
        <f>U83*10</f>
        <v>53.600000000000065</v>
      </c>
      <c r="V128" s="3">
        <f t="shared" si="413"/>
        <v>0.44374973860134198</v>
      </c>
      <c r="AA128">
        <v>5</v>
      </c>
      <c r="AB128" s="4">
        <f>AB83*10</f>
        <v>-25.600000000000023</v>
      </c>
      <c r="AC128" s="2">
        <v>53.939030745179785</v>
      </c>
      <c r="AD128" s="2">
        <f t="shared" si="414"/>
        <v>53.939030745179785</v>
      </c>
      <c r="AE128" s="4">
        <f t="shared" si="415"/>
        <v>28.339030745179763</v>
      </c>
      <c r="AF128" s="3">
        <f t="shared" si="416"/>
        <v>0.61544778078064921</v>
      </c>
      <c r="AH128">
        <v>5</v>
      </c>
      <c r="AI128" s="4">
        <f>AI83*10</f>
        <v>47.000000000000171</v>
      </c>
      <c r="AJ128" s="3">
        <f t="shared" si="417"/>
        <v>0.77590551031767296</v>
      </c>
      <c r="AO128">
        <v>5</v>
      </c>
      <c r="AP128" s="4">
        <f>AP83*10</f>
        <v>-119.60000000000015</v>
      </c>
      <c r="AQ128" s="2">
        <v>155.545938748336</v>
      </c>
      <c r="AR128" s="2">
        <v>154.74626865671644</v>
      </c>
      <c r="AS128" s="4">
        <f t="shared" si="418"/>
        <v>35.146268656716288</v>
      </c>
      <c r="AT128" s="3">
        <f t="shared" si="419"/>
        <v>1.0068795424986616</v>
      </c>
      <c r="AV128">
        <v>5</v>
      </c>
      <c r="AW128" s="4">
        <f>AW83*10</f>
        <v>46.999999999999886</v>
      </c>
      <c r="AX128" s="3">
        <f t="shared" si="420"/>
        <v>1.0495733918402643</v>
      </c>
      <c r="BC128">
        <v>5</v>
      </c>
      <c r="BD128" s="4">
        <f>BD83*10</f>
        <v>-16.999999999999886</v>
      </c>
      <c r="BE128" s="2">
        <v>64.779853777416733</v>
      </c>
      <c r="BF128" s="2">
        <f t="shared" si="421"/>
        <v>64.779853777416733</v>
      </c>
      <c r="BG128" s="4">
        <f t="shared" si="422"/>
        <v>47.779853777416847</v>
      </c>
      <c r="BH128" s="3">
        <f t="shared" si="423"/>
        <v>1.0365433874348933</v>
      </c>
      <c r="BJ128">
        <v>5</v>
      </c>
      <c r="BK128" s="4">
        <f>BK83*10</f>
        <v>73.2</v>
      </c>
      <c r="BL128" s="3">
        <f t="shared" si="424"/>
        <v>1.0583672851041546</v>
      </c>
      <c r="BQ128">
        <v>5</v>
      </c>
      <c r="BR128" s="4">
        <f>BR83*10</f>
        <v>-81.000000000000014</v>
      </c>
      <c r="BS128" s="2">
        <v>112.25245276162798</v>
      </c>
      <c r="BT128" s="2">
        <f t="shared" si="425"/>
        <v>112.25245276162798</v>
      </c>
      <c r="BU128" s="4">
        <f t="shared" si="426"/>
        <v>31.252452761627964</v>
      </c>
      <c r="BV128" s="3">
        <f t="shared" si="427"/>
        <v>1.2047069739002849</v>
      </c>
      <c r="BX128">
        <v>5</v>
      </c>
      <c r="BY128" s="4">
        <f>BY83*10</f>
        <v>59.200000000000017</v>
      </c>
      <c r="BZ128" s="4">
        <f t="shared" si="428"/>
        <v>68.300000000000011</v>
      </c>
      <c r="CA128" s="3">
        <f t="shared" si="429"/>
        <v>1.2080981386550373</v>
      </c>
      <c r="CE128">
        <v>5</v>
      </c>
      <c r="CF128" s="4">
        <f>CF83*10</f>
        <v>6.7999999999999972</v>
      </c>
      <c r="CG128" s="2">
        <v>106.39580305232565</v>
      </c>
      <c r="CH128" s="2">
        <f t="shared" si="430"/>
        <v>106.39580305232565</v>
      </c>
      <c r="CI128" s="4">
        <f t="shared" si="431"/>
        <v>113.19580305232564</v>
      </c>
      <c r="CJ128" s="3">
        <f t="shared" si="432"/>
        <v>1.1371089329540105</v>
      </c>
      <c r="CL128">
        <v>5</v>
      </c>
      <c r="CM128" s="4">
        <f>CM83*10</f>
        <v>-77.79999999999994</v>
      </c>
      <c r="CN128" s="2">
        <v>123.96575218023264</v>
      </c>
      <c r="CO128" s="2">
        <f t="shared" si="433"/>
        <v>123.96575218023264</v>
      </c>
      <c r="CP128" s="4">
        <f t="shared" si="434"/>
        <v>46.165752180232701</v>
      </c>
      <c r="CQ128" s="3">
        <f t="shared" si="435"/>
        <v>1.1521675222373418</v>
      </c>
      <c r="CS128">
        <v>5</v>
      </c>
      <c r="CT128" s="4">
        <f>CT83*10</f>
        <v>66.999999999999957</v>
      </c>
      <c r="CU128" s="3">
        <f t="shared" si="436"/>
        <v>1.174885107802752</v>
      </c>
      <c r="CZ128">
        <v>5</v>
      </c>
      <c r="DA128" s="4">
        <f>DA83*10</f>
        <v>-79.000000000000128</v>
      </c>
      <c r="DB128" s="2">
        <v>109.32412790697681</v>
      </c>
      <c r="DC128" s="2">
        <f t="shared" si="437"/>
        <v>109.32412790697681</v>
      </c>
      <c r="DD128" s="4">
        <f t="shared" si="438"/>
        <v>30.324127906976685</v>
      </c>
      <c r="DE128" s="3">
        <f t="shared" si="439"/>
        <v>1.2821194386276622</v>
      </c>
      <c r="DG128">
        <v>5</v>
      </c>
      <c r="DH128" s="4">
        <f>DH83*10</f>
        <v>82.400000000000162</v>
      </c>
      <c r="DI128" s="3">
        <f t="shared" si="440"/>
        <v>1.2966518369460571</v>
      </c>
      <c r="DN128">
        <v>5</v>
      </c>
      <c r="DO128" s="4">
        <f>DO83*10</f>
        <v>-65.599999999999952</v>
      </c>
      <c r="DP128" s="2">
        <v>109.32412790697681</v>
      </c>
      <c r="DQ128" s="2">
        <f t="shared" si="441"/>
        <v>109.32412790697681</v>
      </c>
      <c r="DR128" s="4">
        <f t="shared" si="442"/>
        <v>43.724127906976861</v>
      </c>
      <c r="DS128" s="3">
        <f t="shared" si="443"/>
        <v>1.1755511910182999</v>
      </c>
      <c r="DU128">
        <v>5</v>
      </c>
      <c r="DV128" s="4">
        <f>DV83*10</f>
        <v>61.399999999999935</v>
      </c>
      <c r="DW128" s="3">
        <f t="shared" si="444"/>
        <v>1.1419731839526985</v>
      </c>
      <c r="EB128">
        <v>5</v>
      </c>
      <c r="EC128" s="4">
        <f>EC83*10</f>
        <v>47.199999999999918</v>
      </c>
      <c r="ED128" s="3">
        <f t="shared" si="445"/>
        <v>1.0980847744790443</v>
      </c>
      <c r="EI128">
        <v>5</v>
      </c>
      <c r="EJ128" s="4">
        <f>EJ83*10</f>
        <v>37.199999999999989</v>
      </c>
      <c r="EK128" s="4">
        <f t="shared" si="446"/>
        <v>47.109999999999985</v>
      </c>
      <c r="EL128" s="3">
        <f t="shared" si="447"/>
        <v>0.96134065817587555</v>
      </c>
    </row>
    <row r="129" spans="6:142" x14ac:dyDescent="0.25">
      <c r="F129" s="8">
        <f t="shared" si="409"/>
        <v>1824</v>
      </c>
      <c r="G129" s="4">
        <f t="shared" si="408"/>
        <v>989.32034496725441</v>
      </c>
      <c r="H129" s="4">
        <f t="shared" si="408"/>
        <v>1023.9203449672544</v>
      </c>
      <c r="M129">
        <v>6</v>
      </c>
      <c r="N129" s="4">
        <f>N99*10</f>
        <v>-31.800000000000068</v>
      </c>
      <c r="O129" s="2">
        <v>53.320726172465967</v>
      </c>
      <c r="P129" s="2">
        <f t="shared" si="410"/>
        <v>53.320726172465967</v>
      </c>
      <c r="Q129" s="4">
        <f t="shared" si="411"/>
        <v>21.520726172465899</v>
      </c>
      <c r="R129" s="3">
        <f t="shared" si="412"/>
        <v>0.56624960312892614</v>
      </c>
      <c r="T129">
        <v>6</v>
      </c>
      <c r="U129" s="4">
        <f>U99*10</f>
        <v>55.799999999999983</v>
      </c>
      <c r="V129" s="3">
        <f t="shared" si="413"/>
        <v>0.46196334727527694</v>
      </c>
      <c r="AA129">
        <v>6</v>
      </c>
      <c r="AB129" s="4">
        <f>AB99*10</f>
        <v>-20.599999999999881</v>
      </c>
      <c r="AC129" s="2">
        <v>51.425742574257427</v>
      </c>
      <c r="AD129" s="2">
        <f t="shared" si="414"/>
        <v>51.425742574257427</v>
      </c>
      <c r="AE129" s="4">
        <f t="shared" si="415"/>
        <v>30.825742574257546</v>
      </c>
      <c r="AF129" s="3">
        <f t="shared" si="416"/>
        <v>0.66945249570574328</v>
      </c>
      <c r="AH129">
        <v>6</v>
      </c>
      <c r="AI129" s="4">
        <f>AI99*10</f>
        <v>47.999999999999829</v>
      </c>
      <c r="AJ129" s="3">
        <f t="shared" si="417"/>
        <v>0.79241413819676676</v>
      </c>
      <c r="AO129">
        <v>6</v>
      </c>
      <c r="AP129" s="4">
        <f>AP99*10</f>
        <v>-117.60000000000005</v>
      </c>
      <c r="AQ129" s="2">
        <v>151.84553928095877</v>
      </c>
      <c r="AR129" s="2">
        <v>152.41791044776122</v>
      </c>
      <c r="AS129" s="4">
        <f t="shared" si="418"/>
        <v>34.817910447761165</v>
      </c>
      <c r="AT129" s="3">
        <f t="shared" si="419"/>
        <v>0.99747265022120124</v>
      </c>
      <c r="AV129">
        <v>6</v>
      </c>
      <c r="AW129" s="4">
        <f>AW99*10</f>
        <v>40</v>
      </c>
      <c r="AX129" s="3">
        <f t="shared" si="420"/>
        <v>0.89325395050235479</v>
      </c>
      <c r="BC129">
        <v>6</v>
      </c>
      <c r="BD129" s="4">
        <f>BD99*10</f>
        <v>-23.599999999999852</v>
      </c>
      <c r="BE129" s="2">
        <v>65.14378554021124</v>
      </c>
      <c r="BF129" s="2">
        <f t="shared" si="421"/>
        <v>65.14378554021124</v>
      </c>
      <c r="BG129" s="4">
        <f t="shared" si="422"/>
        <v>41.543785540211388</v>
      </c>
      <c r="BH129" s="3">
        <f t="shared" si="423"/>
        <v>0.9012571782099652</v>
      </c>
      <c r="BJ129">
        <v>6</v>
      </c>
      <c r="BK129" s="4">
        <f>BK99*10</f>
        <v>67.399999999999807</v>
      </c>
      <c r="BL129" s="3">
        <f t="shared" si="424"/>
        <v>0.97450758218606293</v>
      </c>
      <c r="BQ129">
        <v>6</v>
      </c>
      <c r="BR129" s="4">
        <f>BR99*10</f>
        <v>-78.39999999999975</v>
      </c>
      <c r="BS129" s="2">
        <v>109.40043604651173</v>
      </c>
      <c r="BT129" s="2">
        <f t="shared" si="425"/>
        <v>109.40043604651173</v>
      </c>
      <c r="BU129" s="4">
        <f t="shared" si="426"/>
        <v>31.000436046511979</v>
      </c>
      <c r="BV129" s="3">
        <f t="shared" si="427"/>
        <v>1.1949923349708107</v>
      </c>
      <c r="BX129">
        <v>6</v>
      </c>
      <c r="BY129" s="4">
        <f>BY99*10</f>
        <v>62.000000000000028</v>
      </c>
      <c r="BZ129" s="4">
        <f t="shared" si="428"/>
        <v>71.100000000000023</v>
      </c>
      <c r="CA129" s="3">
        <f t="shared" si="429"/>
        <v>1.2576248559059029</v>
      </c>
      <c r="CE129">
        <v>6</v>
      </c>
      <c r="CF129" s="4">
        <f>CF99*10</f>
        <v>3.9999999999999147</v>
      </c>
      <c r="CG129" s="2">
        <v>103.69258720930242</v>
      </c>
      <c r="CH129" s="2">
        <f t="shared" si="430"/>
        <v>103.69258720930242</v>
      </c>
      <c r="CI129" s="4">
        <f t="shared" si="431"/>
        <v>107.69258720930233</v>
      </c>
      <c r="CJ129" s="3">
        <f t="shared" si="432"/>
        <v>1.081826354215794</v>
      </c>
      <c r="CL129">
        <v>6</v>
      </c>
      <c r="CM129" s="4">
        <f>CM99*10</f>
        <v>-79.599999999999937</v>
      </c>
      <c r="CN129" s="2">
        <v>120.81613372093034</v>
      </c>
      <c r="CO129" s="2">
        <f t="shared" si="433"/>
        <v>120.81613372093034</v>
      </c>
      <c r="CP129" s="4">
        <f t="shared" si="434"/>
        <v>41.216133720930401</v>
      </c>
      <c r="CQ129" s="3">
        <f t="shared" si="435"/>
        <v>1.0286389460319623</v>
      </c>
      <c r="CS129">
        <v>6</v>
      </c>
      <c r="CT129" s="4">
        <f>CT99*10</f>
        <v>68.799999999999955</v>
      </c>
      <c r="CU129" s="3">
        <f t="shared" si="436"/>
        <v>1.206449185325811</v>
      </c>
      <c r="CZ129">
        <v>6</v>
      </c>
      <c r="DA129" s="4">
        <f>DA99*10</f>
        <v>-76.800000000000068</v>
      </c>
      <c r="DB129" s="2">
        <v>106.54651162790708</v>
      </c>
      <c r="DC129" s="2">
        <f t="shared" si="437"/>
        <v>106.54651162790708</v>
      </c>
      <c r="DD129" s="4">
        <f t="shared" si="438"/>
        <v>29.746511627907012</v>
      </c>
      <c r="DE129" s="3">
        <f t="shared" si="439"/>
        <v>1.2576975307088321</v>
      </c>
      <c r="DG129">
        <v>6</v>
      </c>
      <c r="DH129" s="4">
        <f>DH99*10</f>
        <v>86.000000000000085</v>
      </c>
      <c r="DI129" s="3">
        <f t="shared" si="440"/>
        <v>1.3533016744825341</v>
      </c>
      <c r="DN129">
        <v>6</v>
      </c>
      <c r="DO129" s="4">
        <f>DO99*10</f>
        <v>-60.19999999999996</v>
      </c>
      <c r="DP129" s="2">
        <v>106.54651162790708</v>
      </c>
      <c r="DQ129" s="2">
        <f t="shared" si="441"/>
        <v>106.54651162790708</v>
      </c>
      <c r="DR129" s="4">
        <f t="shared" si="442"/>
        <v>46.34651162790712</v>
      </c>
      <c r="DS129" s="3">
        <f t="shared" si="443"/>
        <v>1.2460556574082327</v>
      </c>
      <c r="DU129">
        <v>6</v>
      </c>
      <c r="DV129" s="4">
        <f>DV99*10</f>
        <v>62.199999999999847</v>
      </c>
      <c r="DW129" s="3">
        <f t="shared" si="444"/>
        <v>1.1568523133853053</v>
      </c>
      <c r="EB129">
        <v>6</v>
      </c>
      <c r="EC129" s="4">
        <f>EC99*10</f>
        <v>54.199999999999875</v>
      </c>
      <c r="ED129" s="3">
        <f t="shared" si="445"/>
        <v>1.26093633001619</v>
      </c>
      <c r="EI129">
        <v>6</v>
      </c>
      <c r="EJ129" s="4">
        <f>EJ99*10</f>
        <v>30.400000000000134</v>
      </c>
      <c r="EK129" s="4">
        <f t="shared" si="446"/>
        <v>40.31000000000013</v>
      </c>
      <c r="EL129" s="3">
        <f t="shared" si="447"/>
        <v>0.8225778376368007</v>
      </c>
    </row>
    <row r="130" spans="6:142" x14ac:dyDescent="0.25">
      <c r="F130" s="8">
        <f t="shared" si="409"/>
        <v>1868</v>
      </c>
      <c r="G130" s="4">
        <f t="shared" si="408"/>
        <v>960.99760256399531</v>
      </c>
      <c r="H130" s="4">
        <f t="shared" si="408"/>
        <v>995.59760256399534</v>
      </c>
      <c r="M130">
        <v>7</v>
      </c>
      <c r="N130" s="4">
        <f>N115*10</f>
        <v>-23.800000000000026</v>
      </c>
      <c r="O130" s="2">
        <v>46.462934947049902</v>
      </c>
      <c r="P130" s="2">
        <f t="shared" si="410"/>
        <v>46.462934947049902</v>
      </c>
      <c r="Q130" s="4">
        <f t="shared" si="411"/>
        <v>22.662934947049877</v>
      </c>
      <c r="R130" s="3">
        <f t="shared" si="412"/>
        <v>0.59630320169782813</v>
      </c>
      <c r="T130">
        <v>7</v>
      </c>
      <c r="U130" s="4">
        <f>U115*10</f>
        <v>45.600000000000023</v>
      </c>
      <c r="V130" s="3">
        <f t="shared" si="413"/>
        <v>0.37751843433248466</v>
      </c>
      <c r="AA130">
        <v>7</v>
      </c>
      <c r="AB130" s="4">
        <f>AB115*10</f>
        <v>-19.000000000000057</v>
      </c>
      <c r="AC130" s="2">
        <v>49.879103699843675</v>
      </c>
      <c r="AD130" s="2">
        <f t="shared" si="414"/>
        <v>49.879103699843675</v>
      </c>
      <c r="AE130" s="4">
        <f t="shared" si="415"/>
        <v>30.879103699843618</v>
      </c>
      <c r="AF130" s="3">
        <f t="shared" si="416"/>
        <v>0.67061135631100555</v>
      </c>
      <c r="AH130">
        <v>7</v>
      </c>
      <c r="AI130" s="4">
        <f>AI115*10</f>
        <v>48.2</v>
      </c>
      <c r="AJ130" s="3">
        <f t="shared" si="417"/>
        <v>0.79571586377258952</v>
      </c>
      <c r="AO130">
        <v>7</v>
      </c>
      <c r="AP130" s="4">
        <f>AP115*10</f>
        <v>-115.39999999999999</v>
      </c>
      <c r="AQ130" s="2">
        <v>148.10652463382161</v>
      </c>
      <c r="AR130" s="2">
        <v>149.19402985074629</v>
      </c>
      <c r="AS130" s="4">
        <f t="shared" si="418"/>
        <v>33.794029850746298</v>
      </c>
      <c r="AT130" s="3">
        <f t="shared" si="419"/>
        <v>0.96814024975602186</v>
      </c>
      <c r="AV130">
        <v>7</v>
      </c>
      <c r="AW130" s="4">
        <f>AW115*10</f>
        <v>35.400000000000063</v>
      </c>
      <c r="AX130" s="3">
        <f t="shared" si="420"/>
        <v>0.79052974619458538</v>
      </c>
      <c r="BC130">
        <v>7</v>
      </c>
      <c r="BD130" s="4">
        <f>BD115*10</f>
        <v>-11.599999999999824</v>
      </c>
      <c r="BE130" s="2">
        <v>63.324126726238823</v>
      </c>
      <c r="BF130" s="2">
        <f t="shared" si="421"/>
        <v>63.324126726238823</v>
      </c>
      <c r="BG130" s="4">
        <f t="shared" si="422"/>
        <v>51.724126726239</v>
      </c>
      <c r="BH130" s="3">
        <f t="shared" si="423"/>
        <v>1.1221110424215714</v>
      </c>
      <c r="BJ130">
        <v>7</v>
      </c>
      <c r="BK130" s="4">
        <f>BK115*10</f>
        <v>54.199999999999875</v>
      </c>
      <c r="BL130" s="3">
        <f t="shared" si="424"/>
        <v>0.78365446520006887</v>
      </c>
      <c r="BQ130">
        <v>7</v>
      </c>
      <c r="BR130" s="4">
        <f>BR115*10</f>
        <v>-74.60000000000008</v>
      </c>
      <c r="BS130" s="2">
        <v>104.0254814680233</v>
      </c>
      <c r="BT130" s="2">
        <f t="shared" si="425"/>
        <v>104.0254814680233</v>
      </c>
      <c r="BU130" s="4">
        <f t="shared" si="426"/>
        <v>29.425481468023222</v>
      </c>
      <c r="BV130" s="3">
        <f t="shared" si="427"/>
        <v>1.134281619599018</v>
      </c>
      <c r="BX130">
        <v>7</v>
      </c>
      <c r="BY130" s="4">
        <f>BY115*10</f>
        <v>61.400000000000077</v>
      </c>
      <c r="BZ130" s="4">
        <f t="shared" si="428"/>
        <v>70.500000000000071</v>
      </c>
      <c r="CA130" s="3">
        <f t="shared" si="429"/>
        <v>1.2470119879235753</v>
      </c>
      <c r="CE130">
        <v>7</v>
      </c>
      <c r="CF130" s="4">
        <f>CF115*10</f>
        <v>25.000000000000071</v>
      </c>
      <c r="CG130" s="2">
        <v>98.598065043604691</v>
      </c>
      <c r="CH130" s="2">
        <f t="shared" si="430"/>
        <v>98.598065043604691</v>
      </c>
      <c r="CI130" s="4">
        <f t="shared" si="431"/>
        <v>123.59806504360476</v>
      </c>
      <c r="CJ130" s="3">
        <f t="shared" si="432"/>
        <v>1.2416049011282337</v>
      </c>
      <c r="CL130">
        <v>7</v>
      </c>
      <c r="CM130" s="4">
        <f>CM115*10</f>
        <v>-64.000000000000057</v>
      </c>
      <c r="CN130" s="2">
        <v>114.88031431686052</v>
      </c>
      <c r="CO130" s="2">
        <f t="shared" si="433"/>
        <v>114.88031431686052</v>
      </c>
      <c r="CP130" s="4">
        <f t="shared" si="434"/>
        <v>50.880314316860463</v>
      </c>
      <c r="CQ130" s="3">
        <f t="shared" si="435"/>
        <v>1.2698297527623814</v>
      </c>
      <c r="CS130">
        <v>7</v>
      </c>
      <c r="CT130" s="4">
        <f>CT115*10</f>
        <v>70.39999999999992</v>
      </c>
      <c r="CU130" s="3">
        <f t="shared" si="436"/>
        <v>1.2345061431240849</v>
      </c>
      <c r="CZ130">
        <v>7</v>
      </c>
      <c r="DA130" s="4">
        <f>DA115*10</f>
        <v>-72.799999999999869</v>
      </c>
      <c r="DB130" s="2">
        <v>101.31177325581399</v>
      </c>
      <c r="DC130" s="2">
        <f t="shared" si="437"/>
        <v>101.31177325581399</v>
      </c>
      <c r="DD130" s="4">
        <f t="shared" si="438"/>
        <v>28.51177325581412</v>
      </c>
      <c r="DE130" s="3">
        <f t="shared" si="439"/>
        <v>1.205492168914551</v>
      </c>
      <c r="DG130">
        <v>7</v>
      </c>
      <c r="DH130" s="4">
        <f>DH115*10</f>
        <v>79.999999999999929</v>
      </c>
      <c r="DI130" s="3">
        <f t="shared" si="440"/>
        <v>1.2588852785884015</v>
      </c>
      <c r="DN130">
        <v>7</v>
      </c>
      <c r="DO130" s="4">
        <f>DO115*10</f>
        <v>-53.400000000000105</v>
      </c>
      <c r="DP130" s="2">
        <v>101.31177325581399</v>
      </c>
      <c r="DQ130" s="2">
        <f t="shared" si="441"/>
        <v>101.31177325581399</v>
      </c>
      <c r="DR130" s="4">
        <f t="shared" si="442"/>
        <v>47.911773255813884</v>
      </c>
      <c r="DS130" s="3">
        <f t="shared" si="443"/>
        <v>1.2881387190728526</v>
      </c>
      <c r="DU130">
        <v>7</v>
      </c>
      <c r="DV130" s="4">
        <f>DV115*10</f>
        <v>67.200000000000131</v>
      </c>
      <c r="DW130" s="3">
        <f t="shared" si="444"/>
        <v>1.2498468723391134</v>
      </c>
      <c r="EB130">
        <v>7</v>
      </c>
      <c r="EC130" s="4">
        <f>EC115*10</f>
        <v>39.199999999999946</v>
      </c>
      <c r="ED130" s="3">
        <f t="shared" si="445"/>
        <v>0.91196871100802024</v>
      </c>
      <c r="EI130">
        <v>7</v>
      </c>
      <c r="EJ130" s="4">
        <f>EJ115*10</f>
        <v>27.40000000000002</v>
      </c>
      <c r="EK130" s="4">
        <f t="shared" si="446"/>
        <v>37.310000000000016</v>
      </c>
      <c r="EL130" s="3">
        <f t="shared" si="447"/>
        <v>0.76135894622249933</v>
      </c>
    </row>
    <row r="131" spans="6:142" x14ac:dyDescent="0.25">
      <c r="F131" s="2"/>
    </row>
    <row r="132" spans="6:142" x14ac:dyDescent="0.25">
      <c r="F132" s="4">
        <f>AVERAGE(F124:F130)</f>
        <v>1931.8571428571429</v>
      </c>
      <c r="G132" s="4">
        <f>AVERAGE(G124:G130)</f>
        <v>1039.2957142857144</v>
      </c>
      <c r="H132" s="4">
        <f>AVERAGE(H124:H130)</f>
        <v>1073.8957142857141</v>
      </c>
      <c r="N132" s="4">
        <f>AVERAGE(N124:N130)</f>
        <v>-30.257142857142917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22.742857142857087</v>
      </c>
      <c r="R132" s="3">
        <f>AVERAGE(R124:R130)</f>
        <v>0.59840610060999055</v>
      </c>
      <c r="U132" s="4">
        <f>AVERAGE(U124:U130)</f>
        <v>49.771428571428601</v>
      </c>
      <c r="V132" s="3">
        <f>AVERAGE(V124:V130)</f>
        <v>0.41205332870124572</v>
      </c>
      <c r="AB132" s="4">
        <f>AVERAGE(AB124:AB130)</f>
        <v>-22.342857142857156</v>
      </c>
      <c r="AC132" s="2">
        <f>AVERAGE(AC124:AC130)</f>
        <v>52.999999999999993</v>
      </c>
      <c r="AD132" s="2">
        <f>AVERAGE(AD124:AD130)</f>
        <v>52.999999999999993</v>
      </c>
      <c r="AE132" s="4">
        <f>AVERAGE(AE124:AE130)</f>
        <v>30.657142857142848</v>
      </c>
      <c r="AF132" s="3">
        <f>AVERAGE(AF124:AF130)</f>
        <v>0.6657909618067358</v>
      </c>
      <c r="AI132" s="4">
        <f>AVERAGE(AI124:AI130)</f>
        <v>43.971428571428604</v>
      </c>
      <c r="AJ132" s="3">
        <f>AVERAGE(AJ124:AJ130)</f>
        <v>0.72590795159811261</v>
      </c>
      <c r="AP132" s="4">
        <f>AVERAGE(AP124:AP130)</f>
        <v>-117.08571428571436</v>
      </c>
      <c r="AQ132" s="2">
        <f>AVERAGE(AQ124:AQ130)</f>
        <v>156</v>
      </c>
      <c r="AR132" s="2">
        <f>AVERAGE(AR124:AR130)</f>
        <v>156</v>
      </c>
      <c r="AS132" s="2">
        <f>AVERAGE(AS124:AS130)</f>
        <v>38.914285714285661</v>
      </c>
      <c r="AT132" s="3">
        <f>AVERAGE(AT124:AT130)</f>
        <v>1.11482668556836</v>
      </c>
      <c r="AW132" s="4">
        <f>AVERAGE(AW124:AW130)</f>
        <v>45.771428571428601</v>
      </c>
      <c r="AX132" s="3">
        <f>AVERAGE(AX124:AX130)</f>
        <v>1.0221377347891238</v>
      </c>
      <c r="BD132" s="4">
        <f>AVERAGE(BD124:BD130)</f>
        <v>-14.199999999999926</v>
      </c>
      <c r="BE132" s="2">
        <f>AVERAGE(BE124:BE130)</f>
        <v>64.000000000000014</v>
      </c>
      <c r="BF132" s="2">
        <f>AVERAGE(BF124:BF130)</f>
        <v>64.000000000000014</v>
      </c>
      <c r="BG132" s="2">
        <f>AVERAGE(BG124:BG130)</f>
        <v>49.800000000000082</v>
      </c>
      <c r="BH132" s="3">
        <f>AVERAGE(BH124:BH130)</f>
        <v>1.0803687456795001</v>
      </c>
      <c r="BK132" s="4">
        <f>AVERAGE(BK124:BK130)</f>
        <v>71.657142857142802</v>
      </c>
      <c r="BL132" s="3">
        <f>AVERAGE(BL124:BL130)</f>
        <v>1.0360597779239724</v>
      </c>
      <c r="BR132" s="4">
        <f>AVERAGE(BR124:BR130)</f>
        <v>-83.571428571428541</v>
      </c>
      <c r="BS132" s="4">
        <f>AVERAGE(BS124:BS130)</f>
        <v>114.99999999999999</v>
      </c>
      <c r="BT132" s="4">
        <f>AVERAGE(BT124:BT130)</f>
        <v>114.99999999999999</v>
      </c>
      <c r="BU132" s="4">
        <f>AVERAGE(BU124:BU130)</f>
        <v>31.428571428571452</v>
      </c>
      <c r="BV132" s="3">
        <f>AVERAGE(BV124:BV130)</f>
        <v>1.2114959254081599</v>
      </c>
      <c r="BY132" s="4">
        <f>AVERAGE(BY124:BY130)</f>
        <v>60.399999999999991</v>
      </c>
      <c r="BZ132" s="4">
        <f>AVERAGE(BZ124:BZ130)</f>
        <v>69.499999999999986</v>
      </c>
      <c r="CA132" s="3">
        <f>AVERAGE(CA124:CA130)</f>
        <v>1.2293238746196933</v>
      </c>
      <c r="CF132" s="4">
        <f>AVERAGE(CF124:CF130)</f>
        <v>18.514285714285734</v>
      </c>
      <c r="CG132" s="4">
        <f>AVERAGE(CG124:CG130)</f>
        <v>109</v>
      </c>
      <c r="CH132" s="4">
        <f>AVERAGE(CH124:CH130)</f>
        <v>109</v>
      </c>
      <c r="CI132" s="4">
        <f>AVERAGE(CI124:CI130)</f>
        <v>127.51428571428573</v>
      </c>
      <c r="CJ132" s="3">
        <f>AVERAGE(CJ124:CJ130)</f>
        <v>1.2809453129453747</v>
      </c>
      <c r="CM132" s="4">
        <f>AVERAGE(CM124:CM130)</f>
        <v>-75.171428571428578</v>
      </c>
      <c r="CN132" s="4">
        <f>AVERAGE(CN124:CN130)</f>
        <v>126.99999999999999</v>
      </c>
      <c r="CO132" s="4">
        <f>AVERAGE(CO124:CO130)</f>
        <v>126.99999999999999</v>
      </c>
      <c r="CP132" s="4">
        <f>AVERAGE(CP124:CP130)</f>
        <v>51.828571428571408</v>
      </c>
      <c r="CQ132" s="3">
        <f>AVERAGE(CQ124:CQ130)</f>
        <v>1.2934955871796043</v>
      </c>
      <c r="CT132" s="4">
        <f>AVERAGE(CT124:CT130)</f>
        <v>72.428571428571416</v>
      </c>
      <c r="CU132" s="3">
        <f>AVERAGE(CU124:CU130)</f>
        <v>1.2700783574754702</v>
      </c>
      <c r="DA132" s="4">
        <f>AVERAGE(DA124:DA130)</f>
        <v>-79.885714285714357</v>
      </c>
      <c r="DB132" s="4">
        <f>AVERAGE(DB124:DB130)</f>
        <v>112</v>
      </c>
      <c r="DC132" s="4">
        <f>AVERAGE(DC124:DC130)</f>
        <v>112</v>
      </c>
      <c r="DD132" s="4">
        <f>AVERAGE(DD124:DD130)</f>
        <v>32.114285714285629</v>
      </c>
      <c r="DE132" s="3">
        <f>AVERAGE(DE124:DE130)</f>
        <v>1.3578082145754056</v>
      </c>
      <c r="DH132" s="4">
        <f>AVERAGE(DH124:DH130)</f>
        <v>87.657142857142929</v>
      </c>
      <c r="DI132" s="3">
        <f>AVERAGE(DI124:DI130)</f>
        <v>1.3793785838247223</v>
      </c>
      <c r="DO132" s="4">
        <f>AVERAGE(DO124:DO130)</f>
        <v>-62.657142857142858</v>
      </c>
      <c r="DP132" s="4">
        <f>AVERAGE(DP124:DP130)</f>
        <v>112</v>
      </c>
      <c r="DQ132" s="4">
        <f>AVERAGE(DQ124:DQ130)</f>
        <v>112</v>
      </c>
      <c r="DR132" s="4">
        <f>AVERAGE(DR124:DR130)</f>
        <v>49.342857142857142</v>
      </c>
      <c r="DS132" s="3">
        <f>AVERAGE(DS124:DS130)</f>
        <v>1.3266143262122314</v>
      </c>
      <c r="DV132" s="4">
        <f>AVERAGE(DV124:DV130)</f>
        <v>67.085714285714289</v>
      </c>
      <c r="DW132" s="3">
        <f>AVERAGE(DW124:DW130)</f>
        <v>1.2477212824201671</v>
      </c>
      <c r="EC132" s="4">
        <f>AVERAGE(EC124:EC130)</f>
        <v>50.857142857142819</v>
      </c>
      <c r="ED132" s="3">
        <f>AVERAGE(ED124:ED130)</f>
        <v>1.183166403494371</v>
      </c>
      <c r="EJ132" s="4">
        <f>AVERAGE(EJ124:EJ130)</f>
        <v>33.60000000000003</v>
      </c>
      <c r="EK132" s="4">
        <f>AVERAGE(EK124:EK130)</f>
        <v>43.510000000000012</v>
      </c>
      <c r="EL132" s="3">
        <f>AVERAGE(EL124:EL130)</f>
        <v>0.88787798847871735</v>
      </c>
    </row>
    <row r="133" spans="6:142" x14ac:dyDescent="0.25">
      <c r="F133" s="4">
        <f>STDEV(F124:F130)</f>
        <v>92.717183900699808</v>
      </c>
      <c r="G133" s="4">
        <f>STDEV(G124:G130)</f>
        <v>60.498035284918913</v>
      </c>
      <c r="H133" s="4">
        <f>STDEV(H124:H130)</f>
        <v>60.498035284918863</v>
      </c>
      <c r="N133" s="4">
        <f>STDEV(N124:N130)</f>
        <v>3.263360815099047</v>
      </c>
      <c r="O133" s="4">
        <f>STDEV(O124:O130)</f>
        <v>3.2210519050387036</v>
      </c>
      <c r="P133" s="4">
        <f>STDEV(P124:P130)</f>
        <v>3.2210519050387036</v>
      </c>
      <c r="Q133" s="4">
        <f>STDEV(Q124:Q130)</f>
        <v>2.2911149044086678</v>
      </c>
      <c r="R133" s="3">
        <f>STDEV(R124:R130)</f>
        <v>6.0283416783771242E-2</v>
      </c>
      <c r="U133" s="4">
        <f>STDEV(U124:U130)</f>
        <v>4.6524954901336963</v>
      </c>
      <c r="V133" s="3">
        <f>STDEV(V124:V130)</f>
        <v>3.8517605552066195E-2</v>
      </c>
      <c r="AB133" s="4">
        <f>STDEV(AB124:AB130)</f>
        <v>2.704845739814119</v>
      </c>
      <c r="AC133" s="4">
        <f>STDEV(AC124:AC130)</f>
        <v>1.9690391178345017</v>
      </c>
      <c r="AD133" s="4">
        <f>STDEV(AD124:AD130)</f>
        <v>1.9690391178345017</v>
      </c>
      <c r="AE133" s="4">
        <f>STDEV(AE124:AE130)</f>
        <v>2.4047120922678271</v>
      </c>
      <c r="AF133" s="3">
        <f>STDEV(AF124:AF130)</f>
        <v>5.222390045412393E-2</v>
      </c>
      <c r="AI133" s="4">
        <f>STDEV(AI124:AI130)</f>
        <v>3.9856886839935073</v>
      </c>
      <c r="AJ133" s="3">
        <f>STDEV(AJ124:AJ130)</f>
        <v>6.5798251325986101E-2</v>
      </c>
      <c r="AP133" s="4">
        <f>STDEV(AP124:AP130)</f>
        <v>2.8044182827749147</v>
      </c>
      <c r="AQ133" s="4">
        <f>STDEV(AQ124:AQ130)</f>
        <v>4.7303610355475572</v>
      </c>
      <c r="AR133" s="4">
        <f>STDEV(AR124:AR130)</f>
        <v>4.2345995525505256</v>
      </c>
      <c r="AS133" s="4">
        <f>STDEV(AS124:AS130)</f>
        <v>4.7811381325357081</v>
      </c>
      <c r="AT133" s="3">
        <f>STDEV(AT124:AT130)</f>
        <v>0.13697130191914314</v>
      </c>
      <c r="AW133" s="4">
        <f>STDEV(AW124:AW130)</f>
        <v>6.1149309850873168</v>
      </c>
      <c r="AX133" s="3">
        <f>STDEV(AX124:AX130)</f>
        <v>0.13655465648696305</v>
      </c>
      <c r="BD133" s="4">
        <f>STDEV(BD124:BD130)</f>
        <v>4.8785243670601668</v>
      </c>
      <c r="BE133" s="4">
        <f>STDEV(BE124:BE130)</f>
        <v>1.5957563502729943</v>
      </c>
      <c r="BF133" s="4">
        <f>STDEV(BF124:BF130)</f>
        <v>1.5957563502729943</v>
      </c>
      <c r="BG133" s="4">
        <f>STDEV(BG124:BG130)</f>
        <v>4.0465674378252423</v>
      </c>
      <c r="BH133" s="3">
        <f>STDEV(BH124:BH130)</f>
        <v>8.7786847130738144E-2</v>
      </c>
      <c r="BK133" s="4">
        <f>STDEV(BK124:BK130)</f>
        <v>10.205694022269682</v>
      </c>
      <c r="BL133" s="3">
        <f>STDEV(BL124:BL130)</f>
        <v>0.1475597359966303</v>
      </c>
      <c r="BR133" s="4">
        <f>STDEV(BR124:BR130)</f>
        <v>5.8622277579188662</v>
      </c>
      <c r="BS133" s="4">
        <f>STDEV(BS124:BS130)</f>
        <v>6.6154280522273243</v>
      </c>
      <c r="BT133" s="4">
        <f>STDEV(BT124:BT130)</f>
        <v>6.6154280522273243</v>
      </c>
      <c r="BU133" s="4">
        <f>STDEV(BU124:BU130)</f>
        <v>1.2406444499806708</v>
      </c>
      <c r="BV133" s="3">
        <f>STDEV(BV124:BV130)</f>
        <v>4.7823863055558205E-2</v>
      </c>
      <c r="BY133" s="4">
        <f>STDEV(BY124:BY130)</f>
        <v>4.8524907693541213</v>
      </c>
      <c r="BZ133" s="4">
        <f>STDEV(BZ124:BZ130)</f>
        <v>4.8524907693541195</v>
      </c>
      <c r="CA133" s="3">
        <f>STDEV(CA124:CA130)</f>
        <v>8.5831406534369797E-2</v>
      </c>
      <c r="CF133" s="4">
        <f>STDEV(CF124:CF130)</f>
        <v>11.825879610897012</v>
      </c>
      <c r="CG133" s="4">
        <f>STDEV(CG124:CG130)</f>
        <v>6.27027528428503</v>
      </c>
      <c r="CH133" s="4">
        <f>STDEV(CH124:CH130)</f>
        <v>6.27027528428503</v>
      </c>
      <c r="CI133" s="4">
        <f>STDEV(CI124:CI130)</f>
        <v>15.32618622885804</v>
      </c>
      <c r="CJ133" s="3">
        <f>STDEV(CJ124:CJ130)</f>
        <v>0.15395927056496445</v>
      </c>
      <c r="CM133" s="4">
        <f>STDEV(CM124:CM130)</f>
        <v>6.1312625903952762</v>
      </c>
      <c r="CN133" s="4">
        <f>STDEV(CN124:CN130)</f>
        <v>7.3057335881119121</v>
      </c>
      <c r="CO133" s="4">
        <f>STDEV(CO124:CO130)</f>
        <v>7.3057335881119121</v>
      </c>
      <c r="CP133" s="4">
        <f>STDEV(CP124:CP130)</f>
        <v>7.0911574421143362</v>
      </c>
      <c r="CQ133" s="3">
        <f>STDEV(CQ124:CQ130)</f>
        <v>0.17697537490516885</v>
      </c>
      <c r="CT133" s="4">
        <f>STDEV(CT124:CT130)</f>
        <v>4.4623290950333558</v>
      </c>
      <c r="CU133" s="3">
        <f>STDEV(CU124:CU130)</f>
        <v>7.8249611938352559E-2</v>
      </c>
      <c r="DA133" s="4">
        <f>STDEV(DA124:DA130)</f>
        <v>4.569255435855573</v>
      </c>
      <c r="DB133" s="4">
        <f>STDEV(DB124:DB130)</f>
        <v>6.4428516682561785</v>
      </c>
      <c r="DC133" s="4">
        <f>STDEV(DC124:DC130)</f>
        <v>6.4428516682561785</v>
      </c>
      <c r="DD133" s="4">
        <f>STDEV(DD124:DD130)</f>
        <v>2.734613883129553</v>
      </c>
      <c r="DE133" s="3">
        <f>STDEV(DE124:DE130)</f>
        <v>0.11562085569144513</v>
      </c>
      <c r="DH133" s="4">
        <f>STDEV(DH124:DH130)</f>
        <v>6.1500290359361403</v>
      </c>
      <c r="DI133" s="3">
        <f>STDEV(DI124:DI130)</f>
        <v>9.6777262702890415E-2</v>
      </c>
      <c r="DO133" s="4">
        <f>STDEV(DO124:DO130)</f>
        <v>4.8822321202693875</v>
      </c>
      <c r="DP133" s="4">
        <f>STDEV(DP124:DP130)</f>
        <v>6.4428516682561785</v>
      </c>
      <c r="DQ133" s="4">
        <f>STDEV(DQ124:DQ130)</f>
        <v>6.4428516682561785</v>
      </c>
      <c r="DR133" s="4">
        <f>STDEV(DR124:DR130)</f>
        <v>4.3424137487242884</v>
      </c>
      <c r="DS133" s="3">
        <f>STDEV(DS124:DS130)</f>
        <v>0.11674857563923056</v>
      </c>
      <c r="DV133" s="4">
        <f>STDEV(DV124:DV130)</f>
        <v>5.3101878722033495</v>
      </c>
      <c r="DW133" s="3">
        <f>STDEV(DW124:DW130)</f>
        <v>9.8763715827476714E-2</v>
      </c>
      <c r="EC133" s="4">
        <f>STDEV(EC124:EC130)</f>
        <v>6.3147597322614306</v>
      </c>
      <c r="ED133" s="3">
        <f>STDEV(ED124:ED130)</f>
        <v>0.14690977789172951</v>
      </c>
      <c r="EJ133" s="4">
        <f>STDEV(EJ124:EJ130)</f>
        <v>8.8979398364640012</v>
      </c>
      <c r="EK133" s="4">
        <f>STDEV(EK124:EK130)</f>
        <v>8.8979398364640616</v>
      </c>
      <c r="EL133" s="3">
        <f>STDEV(EL124:EL130)</f>
        <v>0.18157400421981981</v>
      </c>
    </row>
    <row r="134" spans="6:142" x14ac:dyDescent="0.25">
      <c r="F134" s="3">
        <f>ABS(F133/F132)</f>
        <v>4.7993809606218935E-2</v>
      </c>
      <c r="G134" s="3">
        <f>ABS(G133/G132)</f>
        <v>5.8210607869674427E-2</v>
      </c>
      <c r="H134" s="3">
        <f>ABS(H133/H132)</f>
        <v>5.6335111948145021E-2</v>
      </c>
      <c r="N134" s="3">
        <f>ABS(N133/N132)</f>
        <v>0.10785422901649332</v>
      </c>
      <c r="O134" s="3">
        <f>ABS(O133/O132)</f>
        <v>6.0774564246013268E-2</v>
      </c>
      <c r="P134" s="3">
        <f>ABS(P133/P132)</f>
        <v>6.0774564246013268E-2</v>
      </c>
      <c r="Q134" s="3">
        <f>ABS(Q133/Q132)</f>
        <v>0.10073997695264268</v>
      </c>
      <c r="R134" s="3">
        <f>ABS(R133/R132)</f>
        <v>0.10073997695264271</v>
      </c>
      <c r="U134" s="3">
        <f>ABS(U133/U132)</f>
        <v>9.3477234302341713E-2</v>
      </c>
      <c r="V134" s="3">
        <f>ABS(V133/V132)</f>
        <v>9.3477234302341769E-2</v>
      </c>
      <c r="AB134" s="3">
        <f>ABS(AB133/AB132)</f>
        <v>0.12106087070779298</v>
      </c>
      <c r="AC134" s="3">
        <f>ABS(AC133/AC132)</f>
        <v>3.7151681468575511E-2</v>
      </c>
      <c r="AD134" s="3">
        <f>ABS(AD133/AD132)</f>
        <v>3.7151681468575511E-2</v>
      </c>
      <c r="AE134" s="3">
        <f>ABS(AE133/AE132)</f>
        <v>7.8438884649929153E-2</v>
      </c>
      <c r="AF134" s="3">
        <f>ABS(AF133/AF132)</f>
        <v>7.8438884649929139E-2</v>
      </c>
      <c r="AI134" s="3">
        <f>ABS(AI133/AI132)</f>
        <v>9.0642692618435772E-2</v>
      </c>
      <c r="AJ134" s="3">
        <f>ABS(AJ133/AJ132)</f>
        <v>9.0642692618435813E-2</v>
      </c>
      <c r="AP134" s="3">
        <f>ABS(AP133/AP132)</f>
        <v>2.3951839896808675E-2</v>
      </c>
      <c r="AQ134" s="3">
        <f>ABS(AQ133/AQ132)</f>
        <v>3.0322827150945881E-2</v>
      </c>
      <c r="AR134" s="3">
        <f>ABS(AR133/AR132)</f>
        <v>2.7144868926605933E-2</v>
      </c>
      <c r="AS134" s="3">
        <f>ABS(AS133/AS132)</f>
        <v>0.12286331471273863</v>
      </c>
      <c r="AT134" s="3">
        <f>ABS(AT133/AT132)</f>
        <v>0.12286331471273722</v>
      </c>
      <c r="AW134" s="3">
        <f>ABS(AW133/AW132)</f>
        <v>0.13359711890015977</v>
      </c>
      <c r="AX134" s="3">
        <f>ABS(AX133/AX132)</f>
        <v>0.13359711890016027</v>
      </c>
      <c r="BD134" s="3">
        <f>ABS(BD133/BD132)</f>
        <v>0.3435580540183234</v>
      </c>
      <c r="BE134" s="3">
        <f>ABS(BE133/BE132)</f>
        <v>2.493369297301553E-2</v>
      </c>
      <c r="BF134" s="3">
        <f>ABS(BF133/BF132)</f>
        <v>2.493369297301553E-2</v>
      </c>
      <c r="BG134" s="3">
        <f>ABS(BG133/BG132)</f>
        <v>8.1256374253518782E-2</v>
      </c>
      <c r="BH134" s="3">
        <f>ABS(BH133/BH132)</f>
        <v>8.1256374253518809E-2</v>
      </c>
      <c r="BK134" s="3">
        <f>ABS(BK133/BK132)</f>
        <v>0.14242395964092469</v>
      </c>
      <c r="BL134" s="3">
        <f>ABS(BL133/BL132)</f>
        <v>0.14242395964092572</v>
      </c>
      <c r="BR134" s="3">
        <f>ABS(BR133/BR132)</f>
        <v>7.0146315052020652E-2</v>
      </c>
      <c r="BS134" s="3">
        <f>ABS(BS133/BS132)</f>
        <v>5.7525461323715874E-2</v>
      </c>
      <c r="BT134" s="3">
        <f>ABS(BT133/BT132)</f>
        <v>5.7525461323715874E-2</v>
      </c>
      <c r="BU134" s="3">
        <f>ABS(BU133/BU132)</f>
        <v>3.9475050681203133E-2</v>
      </c>
      <c r="BV134" s="3">
        <f>ABS(BV133/BV132)</f>
        <v>3.9475050681203133E-2</v>
      </c>
      <c r="BY134" s="3">
        <f>ABS(BY133/BY132)</f>
        <v>8.0339251148247054E-2</v>
      </c>
      <c r="BZ134" s="3">
        <f>ABS(BZ133/BZ132)</f>
        <v>6.9820011069843466E-2</v>
      </c>
      <c r="CA134" s="3">
        <f>ABS(CA133/CA132)</f>
        <v>6.9820011069843424E-2</v>
      </c>
      <c r="CF134" s="3">
        <f>ABS(CF133/CF132)</f>
        <v>0.63874349750215276</v>
      </c>
      <c r="CG134" s="3">
        <f>ABS(CG133/CG132)</f>
        <v>5.7525461323715874E-2</v>
      </c>
      <c r="CH134" s="3">
        <f>ABS(CH133/CH132)</f>
        <v>5.7525461323715874E-2</v>
      </c>
      <c r="CI134" s="3">
        <f>ABS(CI133/CI132)</f>
        <v>0.1201919153058551</v>
      </c>
      <c r="CJ134" s="3">
        <f>ABS(CJ133/CJ132)</f>
        <v>0.12019191530585659</v>
      </c>
      <c r="CM134" s="3">
        <f>ABS(CM133/CM132)</f>
        <v>8.1563736474281515E-2</v>
      </c>
      <c r="CN134" s="3">
        <f>ABS(CN133/CN132)</f>
        <v>5.7525461323715853E-2</v>
      </c>
      <c r="CO134" s="3">
        <f>ABS(CO133/CO132)</f>
        <v>5.7525461323715853E-2</v>
      </c>
      <c r="CP134" s="3">
        <f>ABS(CP133/CP132)</f>
        <v>0.1368194655314233</v>
      </c>
      <c r="CQ134" s="3">
        <f>ABS(CQ133/CQ132)</f>
        <v>0.13681946553142393</v>
      </c>
      <c r="CT134" s="3">
        <f>ABS(CT133/CT132)</f>
        <v>6.1610066400855021E-2</v>
      </c>
      <c r="CU134" s="3">
        <f>ABS(CU133/CU132)</f>
        <v>6.1610066400854993E-2</v>
      </c>
      <c r="DA134" s="3">
        <f>ABS(DA133/DA132)</f>
        <v>5.7197403524658408E-2</v>
      </c>
      <c r="DB134" s="3">
        <f>ABS(DB133/DB132)</f>
        <v>5.752546132371588E-2</v>
      </c>
      <c r="DC134" s="3">
        <f>ABS(DC133/DC132)</f>
        <v>5.752546132371588E-2</v>
      </c>
      <c r="DD134" s="3">
        <f>ABS(DD133/DD132)</f>
        <v>8.515256753517314E-2</v>
      </c>
      <c r="DE134" s="3">
        <f>ABS(DE133/DE132)</f>
        <v>8.5152567535173168E-2</v>
      </c>
      <c r="DH134" s="3">
        <f>ABS(DH133/DH132)</f>
        <v>7.0160044412569997E-2</v>
      </c>
      <c r="DI134" s="3">
        <f>ABS(DI133/DI132)</f>
        <v>7.0160044412569983E-2</v>
      </c>
      <c r="DO134" s="3">
        <f>ABS(DO133/DO132)</f>
        <v>7.7919801281089177E-2</v>
      </c>
      <c r="DP134" s="3">
        <f>ABS(DP133/DP132)</f>
        <v>5.752546132371588E-2</v>
      </c>
      <c r="DQ134" s="3">
        <f>ABS(DQ133/DQ132)</f>
        <v>5.752546132371588E-2</v>
      </c>
      <c r="DR134" s="3">
        <f>ABS(DR133/DR132)</f>
        <v>8.800491094693115E-2</v>
      </c>
      <c r="DS134" s="3">
        <f>ABS(DS133/DS132)</f>
        <v>8.8004910946931206E-2</v>
      </c>
      <c r="DV134" s="3">
        <f>ABS(DV133/DV132)</f>
        <v>7.9155270667426419E-2</v>
      </c>
      <c r="DW134" s="3">
        <f>ABS(DW133/DW132)</f>
        <v>7.9155270667426406E-2</v>
      </c>
      <c r="EC134" s="3">
        <f>ABS(EC133/EC132)</f>
        <v>0.1241666239489608</v>
      </c>
      <c r="ED134" s="3">
        <f>ABS(ED133/ED132)</f>
        <v>0.12416662394896041</v>
      </c>
      <c r="EJ134" s="3">
        <f>ABS(EJ133/EJ132)</f>
        <v>0.2648196379899998</v>
      </c>
      <c r="EK134" s="3">
        <f>ABS(EK133/EK132)</f>
        <v>0.20450332880864305</v>
      </c>
      <c r="EL134" s="3">
        <f>ABS(EL133/EL132)</f>
        <v>0.20450332880864316</v>
      </c>
    </row>
    <row r="136" spans="6:142" x14ac:dyDescent="0.25">
      <c r="Q136" s="4">
        <f>MAX(Q124:Q130)</f>
        <v>27.133434190620328</v>
      </c>
      <c r="R136" s="3">
        <f>MAX(R124:R130)</f>
        <v>0.71393020007015473</v>
      </c>
      <c r="U136" s="4">
        <f>MAX(U124:U130)</f>
        <v>55.799999999999983</v>
      </c>
      <c r="V136" s="3">
        <f>MAX(V124:V130)</f>
        <v>0.46196334727527694</v>
      </c>
      <c r="AE136" s="4">
        <f>MAX(AE124:AE130)</f>
        <v>33.779051589369573</v>
      </c>
      <c r="AF136" s="3">
        <f>MAX(AF124:AF130)</f>
        <v>0.73359045072805262</v>
      </c>
      <c r="AJ136" s="3">
        <f>MAX(AJ124:AJ130)</f>
        <v>0.79571586377258952</v>
      </c>
      <c r="AT136" s="3">
        <f>MAX(AT124:AT130)</f>
        <v>1.2793373497350085</v>
      </c>
      <c r="AX136" s="3">
        <f>MAX(AX124:AX130)</f>
        <v>1.1790952146631086</v>
      </c>
      <c r="BH136" s="3">
        <f>MAX(BH124:BH130)</f>
        <v>1.1560039686625343</v>
      </c>
      <c r="BL136" s="3">
        <f>MAX(BL124:BL130)</f>
        <v>1.2434369743026974</v>
      </c>
      <c r="BV136" s="3">
        <f>MAX(BV124:BV130)</f>
        <v>1.2709704623059046</v>
      </c>
      <c r="BZ136" s="3"/>
      <c r="CA136" s="3">
        <f>MAX(CA124:CA130)</f>
        <v>1.3177644411390945</v>
      </c>
      <c r="CJ136" s="3">
        <f>MAX(CJ124:CJ130)</f>
        <v>1.482840187027576</v>
      </c>
      <c r="CQ136" s="3">
        <f>MAX(CQ124:CQ130)</f>
        <v>1.5225637140423063</v>
      </c>
      <c r="CU136" s="3">
        <f>MAX(CU124:CU130)</f>
        <v>1.3747909321154617</v>
      </c>
      <c r="DE136" s="3">
        <f>MAX(DE124:DE130)</f>
        <v>1.5351879258187966</v>
      </c>
      <c r="DI136" s="3">
        <f>MAX(DI124:DI130)</f>
        <v>1.4917790551272609</v>
      </c>
      <c r="DS136" s="3">
        <f>MAX(DS124:DS130)</f>
        <v>1.5427746538048344</v>
      </c>
      <c r="DW136" s="3">
        <f>MAX(DW124:DW130)</f>
        <v>1.3949183843070436</v>
      </c>
      <c r="ED136" s="3">
        <f>MAX(ED124:ED130)</f>
        <v>1.3446885585781527</v>
      </c>
      <c r="EL136" s="3">
        <f>MAX(EL124:EL130)</f>
        <v>1.1368348135635327</v>
      </c>
    </row>
    <row r="137" spans="6:142" x14ac:dyDescent="0.25">
      <c r="Q137" s="4">
        <f>MIN(Q124:Q130)</f>
        <v>19.681996974281297</v>
      </c>
      <c r="R137" s="3">
        <f>MIN(R124:R130)</f>
        <v>0.51786928034661639</v>
      </c>
      <c r="U137" s="4">
        <f>MIN(U124:U130)</f>
        <v>44.200000000000017</v>
      </c>
      <c r="V137" s="3">
        <f>MIN(V124:V130)</f>
        <v>0.36592795608543466</v>
      </c>
      <c r="AE137" s="4">
        <f>MIN(AE124:AE130)</f>
        <v>27.519020323084817</v>
      </c>
      <c r="AF137" s="3">
        <f>MIN(AF124:AF130)</f>
        <v>0.59763935257316081</v>
      </c>
      <c r="AJ137" s="3">
        <f>MIN(AJ124:AJ130)</f>
        <v>0.63393131055741736</v>
      </c>
      <c r="AT137" s="3">
        <f>MIN(AT124:AT130)</f>
        <v>0.96814024975602186</v>
      </c>
      <c r="AX137" s="3">
        <f>MIN(AX124:AX130)</f>
        <v>0.79052974619458538</v>
      </c>
      <c r="BH137" s="3">
        <f>MIN(BH124:BH130)</f>
        <v>0.9012571782099652</v>
      </c>
      <c r="BL137" s="3">
        <f>MIN(BL124:BL130)</f>
        <v>0.78365446520006887</v>
      </c>
      <c r="BV137" s="3">
        <f>MIN(BV124:BV130)</f>
        <v>1.134281619599018</v>
      </c>
      <c r="BZ137" s="3"/>
      <c r="CA137" s="3">
        <f>MIN(CA124:CA130)</f>
        <v>1.0489051189201108</v>
      </c>
      <c r="CJ137" s="3">
        <f>MIN(CJ124:CJ130)</f>
        <v>1.081826354215794</v>
      </c>
      <c r="CQ137" s="3">
        <f>MIN(CQ124:CQ130)</f>
        <v>1.0286389460319623</v>
      </c>
      <c r="CU137" s="3">
        <f>MIN(CU124:CU130)</f>
        <v>1.174885107802752</v>
      </c>
      <c r="DE137" s="3">
        <f>MIN(DE124:DE130)</f>
        <v>1.205492168914551</v>
      </c>
      <c r="DI137" s="3">
        <f>MIN(DI124:DI130)</f>
        <v>1.2588852785884015</v>
      </c>
      <c r="DS137" s="3">
        <f>MIN(DS124:DS130)</f>
        <v>1.1755511910182999</v>
      </c>
      <c r="DW137" s="3">
        <f>MIN(DW124:DW130)</f>
        <v>1.1419731839526985</v>
      </c>
      <c r="ED137" s="3">
        <f>MIN(ED124:ED130)</f>
        <v>0.91196871100802024</v>
      </c>
      <c r="EL137" s="3">
        <f>MIN(EL124:EL130)</f>
        <v>0.71238383309105824</v>
      </c>
    </row>
    <row r="138" spans="6:142" x14ac:dyDescent="0.25">
      <c r="DB138" s="2"/>
    </row>
    <row r="139" spans="6:142" x14ac:dyDescent="0.25">
      <c r="DB139" s="2"/>
    </row>
    <row r="140" spans="6:142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M140" s="2"/>
      <c r="CN140" s="2"/>
      <c r="CO140" s="4"/>
      <c r="DA140" s="2"/>
      <c r="DB140" s="2"/>
      <c r="DC140" s="4"/>
      <c r="DO140" s="2"/>
      <c r="DP140" s="2"/>
      <c r="DQ140" s="4"/>
    </row>
    <row r="141" spans="6:142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M141" s="2"/>
      <c r="CN141" s="2"/>
      <c r="CO141" s="4"/>
      <c r="DA141" s="2"/>
      <c r="DB141" s="2"/>
      <c r="DC141" s="4"/>
      <c r="DO141" s="2"/>
      <c r="DP141" s="2"/>
      <c r="DQ141" s="4"/>
    </row>
    <row r="142" spans="6:142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M142" s="2"/>
      <c r="CN142" s="2"/>
      <c r="CO142" s="4"/>
      <c r="DA142" s="2"/>
      <c r="DB142" s="2"/>
      <c r="DC142" s="4"/>
      <c r="DO142" s="2"/>
      <c r="DP142" s="2"/>
      <c r="DQ142" s="4"/>
    </row>
    <row r="143" spans="6:142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M143" s="2"/>
      <c r="CN143" s="2"/>
      <c r="CO143" s="4"/>
      <c r="DA143" s="2"/>
      <c r="DB143" s="2"/>
      <c r="DC143" s="4"/>
      <c r="DO143" s="2"/>
      <c r="DP143" s="2"/>
      <c r="DQ143" s="4"/>
    </row>
    <row r="144" spans="6:142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M144" s="2"/>
      <c r="CN144" s="2"/>
      <c r="CO144" s="4"/>
      <c r="DA144" s="2"/>
      <c r="DB144" s="2"/>
      <c r="DC144" s="4"/>
      <c r="DO144" s="2"/>
      <c r="DP144" s="2"/>
      <c r="DQ144" s="4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M145" s="2"/>
      <c r="CN145" s="2"/>
      <c r="CO145" s="4"/>
      <c r="DA145" s="2"/>
      <c r="DB145" s="2"/>
      <c r="DC145" s="4"/>
      <c r="DO145" s="2"/>
      <c r="DP145" s="2"/>
      <c r="DQ145" s="4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M146" s="2"/>
      <c r="CN146" s="2"/>
      <c r="CO146" s="4"/>
      <c r="DA146" s="2"/>
      <c r="DB146" s="2"/>
      <c r="DC146" s="4"/>
      <c r="DO146" s="2"/>
      <c r="DP146" s="2"/>
      <c r="DQ146" s="4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DA148" s="4"/>
      <c r="DB148" s="4"/>
      <c r="DC148" s="4"/>
      <c r="DO148" s="4"/>
      <c r="DP148" s="4"/>
      <c r="DQ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DA149" s="4"/>
      <c r="DC149" s="4"/>
      <c r="DO149" s="4"/>
      <c r="DQ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DA150" s="3"/>
      <c r="DC150" s="3"/>
      <c r="DO150" s="3"/>
      <c r="DQ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27.133434190620328</v>
      </c>
      <c r="U155" s="4">
        <f>U124</f>
        <v>53.600000000000065</v>
      </c>
      <c r="AE155" s="4">
        <f>AE124</f>
        <v>33.598957790515811</v>
      </c>
      <c r="AI155" s="4">
        <f>AI124</f>
        <v>38.400000000000105</v>
      </c>
      <c r="AS155" s="4">
        <f>AS124</f>
        <v>44.656716417910317</v>
      </c>
      <c r="AW155" s="4">
        <f>AW124</f>
        <v>51.200000000000045</v>
      </c>
      <c r="BG155" s="4">
        <f>BG124</f>
        <v>50.232331437855521</v>
      </c>
      <c r="BK155" s="4">
        <f>BK124</f>
        <v>70.39999999999992</v>
      </c>
      <c r="BU155" s="4">
        <f>BU124</f>
        <v>30.759175145348848</v>
      </c>
      <c r="BZ155" s="4">
        <f>BZ124</f>
        <v>71.500000000000085</v>
      </c>
      <c r="CI155" s="4">
        <f>CI124</f>
        <v>147.20652252906973</v>
      </c>
      <c r="CN155" s="4">
        <f>CN124</f>
        <v>134.46448037790699</v>
      </c>
      <c r="CW155" s="4">
        <f>CW124</f>
        <v>0</v>
      </c>
      <c r="DA155" s="4"/>
      <c r="DD155" s="4">
        <f>DD124</f>
        <v>32.582848837209241</v>
      </c>
      <c r="DH155" s="4">
        <f>DH124</f>
        <v>92.999999999999972</v>
      </c>
      <c r="DK155" s="4"/>
      <c r="DO155" s="4"/>
      <c r="DQ155" s="4"/>
      <c r="DR155" s="4">
        <f>DR124</f>
        <v>57.382848837209352</v>
      </c>
      <c r="DV155" s="4">
        <f>DV124</f>
        <v>75</v>
      </c>
      <c r="DY155" s="4"/>
      <c r="EC155" s="4">
        <f>EC124</f>
        <v>57.79999999999994</v>
      </c>
      <c r="EJ155" s="4"/>
      <c r="EK155" s="4">
        <f>EK124</f>
        <v>54.310000000000116</v>
      </c>
      <c r="ER155" s="4"/>
      <c r="EW155">
        <v>1</v>
      </c>
      <c r="EX155">
        <v>2104</v>
      </c>
      <c r="EY155" s="4">
        <f>SUM(N155:ER155)</f>
        <v>1123.2273155636465</v>
      </c>
      <c r="EZ155" s="4">
        <f>EY155+34.6</f>
        <v>1157.8273155636464</v>
      </c>
      <c r="FA155">
        <v>10</v>
      </c>
    </row>
    <row r="156" spans="14:158" x14ac:dyDescent="0.25">
      <c r="Q156" s="4">
        <f t="shared" ref="Q156:Q161" si="448">Q125</f>
        <v>21.881996974281357</v>
      </c>
      <c r="U156" s="4">
        <f t="shared" ref="U156:U161" si="449">U125</f>
        <v>49.80000000000004</v>
      </c>
      <c r="AE156" s="4">
        <f t="shared" ref="AE156:AE161" si="450">AE125</f>
        <v>27.519020323084817</v>
      </c>
      <c r="AI156" s="4">
        <f t="shared" ref="AI156:AI161" si="451">AI125</f>
        <v>42.600000000000051</v>
      </c>
      <c r="AS156" s="4">
        <f t="shared" ref="AS156:AS161" si="452">AS125</f>
        <v>44.519402985074606</v>
      </c>
      <c r="AW156" s="4">
        <f t="shared" ref="AW156:AW161" si="453">AW125</f>
        <v>52.800000000000011</v>
      </c>
      <c r="BG156" s="4">
        <f t="shared" ref="BG156:BG161" si="454">BG125</f>
        <v>53.286433793663804</v>
      </c>
      <c r="BK156" s="4">
        <f t="shared" ref="BK156:BK161" si="455">BK125</f>
        <v>80.999999999999872</v>
      </c>
      <c r="BU156" s="4">
        <f t="shared" ref="BU156:BU161" si="456">BU125</f>
        <v>32.877216569767185</v>
      </c>
      <c r="BZ156" s="4">
        <f t="shared" ref="BZ156:BZ161" si="457">BZ125</f>
        <v>71.299999999999912</v>
      </c>
      <c r="CI156" s="4">
        <f t="shared" ref="CI156:CI161" si="458">CI125</f>
        <v>147.61231831395332</v>
      </c>
      <c r="CN156" s="4">
        <f t="shared" ref="CN156:CN161" si="459">CN125</f>
        <v>132.60701308139497</v>
      </c>
      <c r="CW156" s="4">
        <f t="shared" ref="CW156:CW161" si="460">CW125</f>
        <v>0</v>
      </c>
      <c r="DA156" s="4"/>
      <c r="DD156" s="4">
        <f t="shared" ref="DD156:DD161" si="461">DD125</f>
        <v>34.144767441860054</v>
      </c>
      <c r="DH156" s="4">
        <f t="shared" ref="DH156" si="462">DH125</f>
        <v>94.000000000000057</v>
      </c>
      <c r="DK156" s="4"/>
      <c r="DO156" s="4"/>
      <c r="DQ156" s="4"/>
      <c r="DR156" s="4">
        <f t="shared" ref="DR156:DR161" si="463">DR125</f>
        <v>51.744767441860176</v>
      </c>
      <c r="DV156" s="4">
        <f t="shared" ref="DV156:DV161" si="464">DV125</f>
        <v>65.000000000000142</v>
      </c>
      <c r="DY156" s="4"/>
      <c r="EC156" s="4">
        <f t="shared" ref="EC156:EC161" si="465">EC125</f>
        <v>48.799999999999955</v>
      </c>
      <c r="EJ156" s="4"/>
      <c r="EK156" s="4">
        <f t="shared" ref="EK156:EK161" si="466">EK125</f>
        <v>55.70999999999998</v>
      </c>
      <c r="ER156" s="4"/>
      <c r="EW156">
        <v>2</v>
      </c>
      <c r="EX156">
        <v>1925</v>
      </c>
      <c r="EY156" s="4">
        <f t="shared" ref="EY156:EY161" si="467">SUM(N156:ER156)</f>
        <v>1107.2029369249403</v>
      </c>
      <c r="EZ156" s="4">
        <f t="shared" ref="EZ156:EZ161" si="468">EY156+34.6</f>
        <v>1141.8029369249402</v>
      </c>
      <c r="FA156">
        <v>9</v>
      </c>
    </row>
    <row r="157" spans="14:158" x14ac:dyDescent="0.25">
      <c r="Q157" s="4">
        <f t="shared" si="448"/>
        <v>23.520726172465878</v>
      </c>
      <c r="U157" s="4">
        <f t="shared" si="449"/>
        <v>45.799999999999983</v>
      </c>
      <c r="AE157" s="4">
        <f t="shared" si="450"/>
        <v>33.779051589369573</v>
      </c>
      <c r="AI157" s="4">
        <f t="shared" si="451"/>
        <v>43.999999999999986</v>
      </c>
      <c r="AS157" s="4">
        <f t="shared" si="452"/>
        <v>37.065671641790928</v>
      </c>
      <c r="AW157" s="4">
        <f t="shared" si="453"/>
        <v>46.80000000000021</v>
      </c>
      <c r="BG157" s="4">
        <f t="shared" si="454"/>
        <v>51.76181965881382</v>
      </c>
      <c r="BK157" s="4">
        <f t="shared" si="455"/>
        <v>86.000000000000156</v>
      </c>
      <c r="BU157" s="4">
        <f t="shared" si="456"/>
        <v>31.713780886627887</v>
      </c>
      <c r="BZ157" s="4">
        <f t="shared" si="457"/>
        <v>59.299999999999891</v>
      </c>
      <c r="CI157" s="4">
        <f t="shared" si="458"/>
        <v>127.84697492732565</v>
      </c>
      <c r="CN157" s="4">
        <f t="shared" si="459"/>
        <v>132.64739280523258</v>
      </c>
      <c r="CW157" s="4">
        <f t="shared" si="460"/>
        <v>0</v>
      </c>
      <c r="DA157" s="4"/>
      <c r="DD157" s="4">
        <f t="shared" si="461"/>
        <v>33.180377906976659</v>
      </c>
      <c r="DH157" s="4">
        <f t="shared" ref="DH157" si="469">DH126</f>
        <v>83.400000000000034</v>
      </c>
      <c r="DK157" s="4"/>
      <c r="DO157" s="4"/>
      <c r="DQ157" s="4"/>
      <c r="DR157" s="4">
        <f t="shared" si="463"/>
        <v>48.980377906976784</v>
      </c>
      <c r="DV157" s="4">
        <f t="shared" si="464"/>
        <v>65.19999999999996</v>
      </c>
      <c r="DY157" s="4"/>
      <c r="EC157" s="4">
        <f t="shared" si="465"/>
        <v>55.200000000000102</v>
      </c>
      <c r="EJ157" s="4"/>
      <c r="EK157" s="4">
        <f t="shared" si="466"/>
        <v>34.909999999999926</v>
      </c>
      <c r="ER157" s="4"/>
      <c r="EW157">
        <v>3</v>
      </c>
      <c r="EX157">
        <v>1976</v>
      </c>
      <c r="EY157" s="4">
        <f t="shared" si="467"/>
        <v>1041.1061734955799</v>
      </c>
      <c r="EZ157" s="4">
        <f t="shared" si="468"/>
        <v>1075.7061734955798</v>
      </c>
      <c r="FA157">
        <v>7</v>
      </c>
    </row>
    <row r="158" spans="14:158" x14ac:dyDescent="0.25">
      <c r="Q158" s="4">
        <f t="shared" si="448"/>
        <v>22.798184568834976</v>
      </c>
      <c r="U158" s="4">
        <f t="shared" si="449"/>
        <v>44.200000000000017</v>
      </c>
      <c r="AE158" s="4">
        <f t="shared" si="450"/>
        <v>29.659093277748788</v>
      </c>
      <c r="AI158" s="4">
        <f t="shared" si="451"/>
        <v>39.60000000000008</v>
      </c>
      <c r="AS158" s="4">
        <f t="shared" si="452"/>
        <v>42.400000000000034</v>
      </c>
      <c r="AW158" s="4">
        <f t="shared" si="453"/>
        <v>47.199999999999989</v>
      </c>
      <c r="BG158" s="4">
        <f t="shared" si="454"/>
        <v>52.27164906580019</v>
      </c>
      <c r="BK158" s="4">
        <f t="shared" si="455"/>
        <v>69.399999999999977</v>
      </c>
      <c r="BU158" s="4">
        <f t="shared" si="456"/>
        <v>32.971457122093071</v>
      </c>
      <c r="BZ158" s="4">
        <f t="shared" si="457"/>
        <v>74.499999999999915</v>
      </c>
      <c r="CI158" s="4">
        <f t="shared" si="458"/>
        <v>125.44772892441864</v>
      </c>
      <c r="CN158" s="4">
        <f t="shared" si="459"/>
        <v>129.61891351744188</v>
      </c>
      <c r="CW158" s="4">
        <f t="shared" si="460"/>
        <v>0</v>
      </c>
      <c r="DA158" s="4"/>
      <c r="DD158" s="4">
        <f t="shared" si="461"/>
        <v>36.309593023255658</v>
      </c>
      <c r="DH158" s="4">
        <f t="shared" ref="DH158" si="470">DH127</f>
        <v>94.800000000000253</v>
      </c>
      <c r="DK158" s="4"/>
      <c r="DO158" s="4"/>
      <c r="DQ158" s="4"/>
      <c r="DR158" s="4">
        <f t="shared" si="463"/>
        <v>49.309593023255772</v>
      </c>
      <c r="DV158" s="4">
        <f t="shared" si="464"/>
        <v>73.599999999999994</v>
      </c>
      <c r="DY158" s="4"/>
      <c r="EC158" s="4">
        <f t="shared" si="465"/>
        <v>53.599999999999994</v>
      </c>
      <c r="EJ158" s="4"/>
      <c r="EK158" s="4">
        <f t="shared" si="466"/>
        <v>34.909999999999997</v>
      </c>
      <c r="ER158" s="4"/>
      <c r="EW158">
        <v>4</v>
      </c>
      <c r="EX158">
        <v>1955</v>
      </c>
      <c r="EY158" s="4">
        <f t="shared" si="467"/>
        <v>1052.5962125228493</v>
      </c>
      <c r="EZ158" s="4">
        <f t="shared" si="468"/>
        <v>1087.1962125228492</v>
      </c>
      <c r="FA158">
        <v>6</v>
      </c>
      <c r="FB158">
        <v>5</v>
      </c>
    </row>
    <row r="159" spans="14:158" x14ac:dyDescent="0.25">
      <c r="Q159" s="4">
        <f t="shared" si="448"/>
        <v>19.681996974281297</v>
      </c>
      <c r="U159" s="4">
        <f t="shared" si="449"/>
        <v>53.600000000000065</v>
      </c>
      <c r="AE159" s="4">
        <f t="shared" si="450"/>
        <v>28.339030745179763</v>
      </c>
      <c r="AI159" s="4">
        <f t="shared" si="451"/>
        <v>47.000000000000171</v>
      </c>
      <c r="AS159" s="4">
        <f t="shared" si="452"/>
        <v>35.146268656716288</v>
      </c>
      <c r="AW159" s="4">
        <f t="shared" si="453"/>
        <v>46.999999999999886</v>
      </c>
      <c r="BG159" s="4">
        <f t="shared" si="454"/>
        <v>47.779853777416847</v>
      </c>
      <c r="BK159" s="4">
        <f t="shared" si="455"/>
        <v>73.2</v>
      </c>
      <c r="BU159" s="4">
        <f t="shared" si="456"/>
        <v>31.252452761627964</v>
      </c>
      <c r="BZ159" s="4">
        <f t="shared" si="457"/>
        <v>68.300000000000011</v>
      </c>
      <c r="CI159" s="4">
        <f t="shared" si="458"/>
        <v>113.19580305232564</v>
      </c>
      <c r="CN159" s="4">
        <f t="shared" si="459"/>
        <v>123.96575218023264</v>
      </c>
      <c r="CW159" s="4">
        <f t="shared" si="460"/>
        <v>0</v>
      </c>
      <c r="DA159" s="4"/>
      <c r="DD159" s="4">
        <f t="shared" si="461"/>
        <v>30.324127906976685</v>
      </c>
      <c r="DH159" s="4">
        <f t="shared" ref="DH159" si="471">DH128</f>
        <v>82.400000000000162</v>
      </c>
      <c r="DK159" s="4"/>
      <c r="DO159" s="4"/>
      <c r="DQ159" s="4"/>
      <c r="DR159" s="4">
        <f t="shared" si="463"/>
        <v>43.724127906976861</v>
      </c>
      <c r="DV159" s="4">
        <f t="shared" si="464"/>
        <v>61.399999999999935</v>
      </c>
      <c r="DY159" s="4"/>
      <c r="EC159" s="4">
        <f t="shared" si="465"/>
        <v>47.199999999999918</v>
      </c>
      <c r="EJ159" s="4"/>
      <c r="EK159" s="4">
        <f t="shared" si="466"/>
        <v>47.109999999999985</v>
      </c>
      <c r="ER159" s="4"/>
      <c r="EW159">
        <v>5</v>
      </c>
      <c r="EX159">
        <v>1871</v>
      </c>
      <c r="EY159" s="4">
        <f t="shared" si="467"/>
        <v>1000.6194139617343</v>
      </c>
      <c r="EZ159" s="4">
        <f t="shared" si="468"/>
        <v>1035.2194139617343</v>
      </c>
      <c r="FA159">
        <v>4</v>
      </c>
    </row>
    <row r="160" spans="14:158" x14ac:dyDescent="0.25">
      <c r="Q160" s="4">
        <f t="shared" si="448"/>
        <v>21.520726172465899</v>
      </c>
      <c r="U160" s="4">
        <f t="shared" si="449"/>
        <v>55.799999999999983</v>
      </c>
      <c r="AE160" s="4">
        <f t="shared" si="450"/>
        <v>30.825742574257546</v>
      </c>
      <c r="AI160" s="4">
        <f t="shared" si="451"/>
        <v>47.999999999999829</v>
      </c>
      <c r="AS160" s="4">
        <f t="shared" si="452"/>
        <v>34.817910447761165</v>
      </c>
      <c r="AW160" s="4">
        <f t="shared" si="453"/>
        <v>40</v>
      </c>
      <c r="BG160" s="4">
        <f t="shared" si="454"/>
        <v>41.543785540211388</v>
      </c>
      <c r="BK160" s="4">
        <f t="shared" si="455"/>
        <v>67.399999999999807</v>
      </c>
      <c r="BU160" s="4">
        <f t="shared" si="456"/>
        <v>31.000436046511979</v>
      </c>
      <c r="BZ160" s="4">
        <f t="shared" si="457"/>
        <v>71.100000000000023</v>
      </c>
      <c r="CI160" s="4">
        <f t="shared" si="458"/>
        <v>107.69258720930233</v>
      </c>
      <c r="CN160" s="4">
        <f t="shared" si="459"/>
        <v>120.81613372093034</v>
      </c>
      <c r="CW160" s="4">
        <f t="shared" si="460"/>
        <v>0</v>
      </c>
      <c r="DA160" s="4"/>
      <c r="DD160" s="4">
        <f t="shared" si="461"/>
        <v>29.746511627907012</v>
      </c>
      <c r="DH160" s="4">
        <f t="shared" ref="DH160" si="472">DH129</f>
        <v>86.000000000000085</v>
      </c>
      <c r="DK160" s="4"/>
      <c r="DO160" s="4"/>
      <c r="DQ160" s="4"/>
      <c r="DR160" s="4">
        <f t="shared" si="463"/>
        <v>46.34651162790712</v>
      </c>
      <c r="DV160" s="4">
        <f t="shared" si="464"/>
        <v>62.199999999999847</v>
      </c>
      <c r="DY160" s="4"/>
      <c r="EC160" s="4">
        <f t="shared" si="465"/>
        <v>54.199999999999875</v>
      </c>
      <c r="EJ160" s="4"/>
      <c r="EK160" s="4">
        <f t="shared" si="466"/>
        <v>40.31000000000013</v>
      </c>
      <c r="ER160" s="4"/>
      <c r="EW160">
        <v>6</v>
      </c>
      <c r="EX160">
        <v>1824</v>
      </c>
      <c r="EY160" s="4">
        <f t="shared" si="467"/>
        <v>989.32034496725441</v>
      </c>
      <c r="EZ160" s="4">
        <f t="shared" si="468"/>
        <v>1023.9203449672544</v>
      </c>
      <c r="FA160">
        <v>2</v>
      </c>
    </row>
    <row r="161" spans="17:157" x14ac:dyDescent="0.25">
      <c r="Q161" s="4">
        <f t="shared" si="448"/>
        <v>22.662934947049877</v>
      </c>
      <c r="U161" s="4">
        <f t="shared" si="449"/>
        <v>45.600000000000023</v>
      </c>
      <c r="AE161" s="4">
        <f t="shared" si="450"/>
        <v>30.879103699843618</v>
      </c>
      <c r="AI161" s="4">
        <f t="shared" si="451"/>
        <v>48.2</v>
      </c>
      <c r="AS161" s="4">
        <f t="shared" si="452"/>
        <v>33.794029850746298</v>
      </c>
      <c r="AW161" s="4">
        <f t="shared" si="453"/>
        <v>35.400000000000063</v>
      </c>
      <c r="BG161" s="4">
        <f t="shared" si="454"/>
        <v>51.724126726239</v>
      </c>
      <c r="BK161" s="4">
        <f t="shared" si="455"/>
        <v>54.199999999999875</v>
      </c>
      <c r="BU161" s="4">
        <f t="shared" si="456"/>
        <v>29.425481468023222</v>
      </c>
      <c r="BZ161" s="4">
        <f t="shared" si="457"/>
        <v>70.500000000000071</v>
      </c>
      <c r="CI161" s="4">
        <f t="shared" si="458"/>
        <v>123.59806504360476</v>
      </c>
      <c r="CN161" s="4">
        <f t="shared" si="459"/>
        <v>114.88031431686052</v>
      </c>
      <c r="CW161" s="4">
        <f t="shared" si="460"/>
        <v>0</v>
      </c>
      <c r="DA161" s="4"/>
      <c r="DD161" s="4">
        <f t="shared" si="461"/>
        <v>28.51177325581412</v>
      </c>
      <c r="DH161" s="4">
        <f t="shared" ref="DH161" si="473">DH130</f>
        <v>79.999999999999929</v>
      </c>
      <c r="DK161" s="4"/>
      <c r="DO161" s="4"/>
      <c r="DQ161" s="4"/>
      <c r="DR161" s="4">
        <f t="shared" si="463"/>
        <v>47.911773255813884</v>
      </c>
      <c r="DV161" s="4">
        <f t="shared" si="464"/>
        <v>67.200000000000131</v>
      </c>
      <c r="DY161" s="4"/>
      <c r="EC161" s="4">
        <f t="shared" si="465"/>
        <v>39.199999999999946</v>
      </c>
      <c r="EJ161" s="4"/>
      <c r="EK161" s="4">
        <f t="shared" si="466"/>
        <v>37.310000000000016</v>
      </c>
      <c r="ER161" s="4"/>
      <c r="EW161">
        <v>7</v>
      </c>
      <c r="EX161">
        <v>1868</v>
      </c>
      <c r="EY161" s="4">
        <f t="shared" si="467"/>
        <v>960.99760256399531</v>
      </c>
      <c r="EZ161" s="4">
        <f t="shared" si="468"/>
        <v>995.59760256399534</v>
      </c>
      <c r="FA161">
        <v>1</v>
      </c>
    </row>
    <row r="163" spans="17:157" x14ac:dyDescent="0.25">
      <c r="EX163" s="4">
        <f>AVERAGE(EX155:EX161)</f>
        <v>1931.8571428571429</v>
      </c>
      <c r="EY163" s="4">
        <f>AVERAGE(EY155:EY161)</f>
        <v>1039.2957142857144</v>
      </c>
      <c r="EZ163" s="4">
        <f>AVERAGE(EZ155:EZ161)</f>
        <v>1073.8957142857141</v>
      </c>
    </row>
    <row r="164" spans="17:157" x14ac:dyDescent="0.25">
      <c r="EX164" s="4">
        <f>STDEV(EX155:EX161)</f>
        <v>92.717183900699808</v>
      </c>
      <c r="EY164" s="4">
        <f>STDEV(EY155:EY161)</f>
        <v>60.498035284918913</v>
      </c>
      <c r="EZ164" s="4">
        <f>STDEV(EZ155:EZ161)</f>
        <v>60.498035284918863</v>
      </c>
    </row>
    <row r="165" spans="17:157" x14ac:dyDescent="0.25">
      <c r="EX165" s="3">
        <f>ABS(EX164/EX163)</f>
        <v>4.7993809606218935E-2</v>
      </c>
      <c r="EY165" s="3">
        <f>ABS(EY164/EY163)</f>
        <v>5.8210607869674427E-2</v>
      </c>
      <c r="EZ165" s="3">
        <f>ABS(EZ164/EZ163)</f>
        <v>5.6335111948145021E-2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EQ165"/>
  <sheetViews>
    <sheetView workbookViewId="0"/>
  </sheetViews>
  <sheetFormatPr defaultRowHeight="15" x14ac:dyDescent="0.25"/>
  <sheetData>
    <row r="3" spans="2:126" x14ac:dyDescent="0.25">
      <c r="B3" t="s">
        <v>0</v>
      </c>
      <c r="E3" s="3"/>
      <c r="I3" t="s">
        <v>60</v>
      </c>
      <c r="L3" s="3"/>
      <c r="M3" s="3"/>
      <c r="P3" s="5" t="s">
        <v>2</v>
      </c>
      <c r="S3" s="3"/>
      <c r="T3" s="3"/>
      <c r="W3" s="5" t="s">
        <v>3</v>
      </c>
      <c r="Z3" s="3"/>
      <c r="AA3" s="3"/>
      <c r="AD3" s="5" t="s">
        <v>4</v>
      </c>
      <c r="AG3" s="3"/>
      <c r="AH3" s="3"/>
      <c r="AK3" t="s">
        <v>5</v>
      </c>
      <c r="AN3" s="3"/>
      <c r="AO3" s="3"/>
      <c r="AR3" t="s">
        <v>6</v>
      </c>
      <c r="AU3" s="3"/>
      <c r="AV3" s="3"/>
      <c r="AY3" t="s">
        <v>7</v>
      </c>
      <c r="BB3" s="3"/>
      <c r="BC3" s="3"/>
      <c r="BF3" s="5" t="s">
        <v>8</v>
      </c>
      <c r="BI3" s="3"/>
      <c r="BJ3" s="3"/>
      <c r="BM3" s="5" t="s">
        <v>36</v>
      </c>
      <c r="BP3" s="3"/>
      <c r="BQ3" s="3"/>
      <c r="BT3" t="s">
        <v>10</v>
      </c>
      <c r="BW3" s="3"/>
      <c r="BX3" s="3"/>
      <c r="CA3" t="s">
        <v>11</v>
      </c>
      <c r="CD3" s="3"/>
      <c r="CE3" s="3"/>
      <c r="CH3" s="5" t="s">
        <v>12</v>
      </c>
      <c r="CK3" s="3"/>
      <c r="CL3" s="3"/>
      <c r="CO3" s="5" t="s">
        <v>13</v>
      </c>
      <c r="CR3" s="3"/>
      <c r="CS3" s="3"/>
      <c r="CV3" s="5" t="s">
        <v>14</v>
      </c>
      <c r="CY3" s="3"/>
      <c r="CZ3" s="3"/>
      <c r="DC3" s="5" t="s">
        <v>15</v>
      </c>
      <c r="DF3" s="3"/>
      <c r="DG3" s="3"/>
      <c r="DJ3" s="5" t="s">
        <v>16</v>
      </c>
      <c r="DM3" s="3"/>
      <c r="DN3" s="3"/>
      <c r="DQ3" s="5" t="s">
        <v>17</v>
      </c>
      <c r="DT3" s="3"/>
      <c r="DU3" s="3"/>
    </row>
    <row r="4" spans="2:126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Q4" s="6"/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X4" s="6"/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S4" s="6"/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BZ4" s="6"/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B4" s="6"/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</row>
    <row r="5" spans="2:126" x14ac:dyDescent="0.25">
      <c r="B5">
        <v>111</v>
      </c>
      <c r="C5">
        <v>10</v>
      </c>
      <c r="D5" s="3">
        <v>0.14000000000000001</v>
      </c>
      <c r="E5" s="1">
        <f>D5*20</f>
        <v>2.8000000000000003</v>
      </c>
      <c r="F5" s="2">
        <f>E5</f>
        <v>2.8000000000000003</v>
      </c>
      <c r="I5">
        <v>111</v>
      </c>
      <c r="J5">
        <v>10</v>
      </c>
      <c r="K5" s="3">
        <v>0.19600000000000001</v>
      </c>
      <c r="L5" s="1">
        <f>K5*20</f>
        <v>3.92</v>
      </c>
      <c r="M5" s="2">
        <f>L5</f>
        <v>3.92</v>
      </c>
      <c r="N5" s="2">
        <f>F5-M5</f>
        <v>-1.1199999999999997</v>
      </c>
      <c r="O5" s="2"/>
      <c r="P5">
        <v>111</v>
      </c>
      <c r="Q5">
        <v>10</v>
      </c>
      <c r="R5" s="3">
        <v>7.2999999999999995E-2</v>
      </c>
      <c r="S5" s="1">
        <f>R5*20</f>
        <v>1.46</v>
      </c>
      <c r="T5" s="2">
        <f>S5</f>
        <v>1.46</v>
      </c>
      <c r="U5" s="2">
        <f>M5-T5</f>
        <v>2.46</v>
      </c>
      <c r="W5">
        <v>111</v>
      </c>
      <c r="X5">
        <v>10</v>
      </c>
      <c r="Y5" s="3">
        <v>0.121</v>
      </c>
      <c r="Z5" s="1">
        <f>Y5*20</f>
        <v>2.42</v>
      </c>
      <c r="AA5" s="2">
        <f>Z5</f>
        <v>2.42</v>
      </c>
      <c r="AB5" s="2">
        <f>T5-AA5</f>
        <v>-0.96</v>
      </c>
      <c r="AD5">
        <v>111</v>
      </c>
      <c r="AE5">
        <v>10</v>
      </c>
      <c r="AF5" s="3">
        <v>5.7000000000000002E-2</v>
      </c>
      <c r="AG5" s="1">
        <f>AF5*20</f>
        <v>1.1400000000000001</v>
      </c>
      <c r="AH5" s="2">
        <f>AG5</f>
        <v>1.1400000000000001</v>
      </c>
      <c r="AI5" s="2">
        <f>AA5-AH5</f>
        <v>1.2799999999999998</v>
      </c>
      <c r="AK5">
        <v>111</v>
      </c>
      <c r="AL5">
        <v>10</v>
      </c>
      <c r="AM5" s="3">
        <v>0.19500000000000001</v>
      </c>
      <c r="AN5" s="1">
        <f>AM5*20</f>
        <v>3.9000000000000004</v>
      </c>
      <c r="AO5" s="2">
        <f>AN5</f>
        <v>3.9000000000000004</v>
      </c>
      <c r="AP5" s="2">
        <f>AH5-AO5</f>
        <v>-2.7600000000000002</v>
      </c>
      <c r="AR5">
        <v>111</v>
      </c>
      <c r="AS5">
        <v>10</v>
      </c>
      <c r="AT5" s="3">
        <v>0.13100000000000001</v>
      </c>
      <c r="AU5" s="1">
        <f>AT5*20</f>
        <v>2.62</v>
      </c>
      <c r="AV5" s="2">
        <f>AU5</f>
        <v>2.62</v>
      </c>
      <c r="AW5" s="2">
        <f>AO5-AV5</f>
        <v>1.2800000000000002</v>
      </c>
      <c r="AY5">
        <v>111</v>
      </c>
      <c r="AZ5">
        <v>10</v>
      </c>
      <c r="BA5" s="3">
        <v>0.20899999999999999</v>
      </c>
      <c r="BB5" s="1">
        <f>BA5*20</f>
        <v>4.18</v>
      </c>
      <c r="BC5" s="2">
        <f>BB5</f>
        <v>4.18</v>
      </c>
      <c r="BD5" s="2">
        <f>AV5-BC5</f>
        <v>-1.5599999999999996</v>
      </c>
      <c r="BF5">
        <v>111</v>
      </c>
      <c r="BG5">
        <v>10</v>
      </c>
      <c r="BH5" s="3">
        <v>0.123</v>
      </c>
      <c r="BI5" s="1">
        <f>BH5*20</f>
        <v>2.46</v>
      </c>
      <c r="BJ5" s="2">
        <f>BI5</f>
        <v>2.46</v>
      </c>
      <c r="BK5" s="2">
        <f>BC5-BJ5</f>
        <v>1.7199999999999998</v>
      </c>
      <c r="BM5">
        <v>111</v>
      </c>
      <c r="BN5">
        <v>10</v>
      </c>
      <c r="BO5" s="3">
        <v>0.108</v>
      </c>
      <c r="BP5" s="1">
        <f>BO5*20</f>
        <v>2.16</v>
      </c>
      <c r="BQ5" s="2">
        <f>BP5</f>
        <v>2.16</v>
      </c>
      <c r="BR5" s="2">
        <f>BJ5-BQ5</f>
        <v>0.29999999999999982</v>
      </c>
      <c r="BT5">
        <v>111</v>
      </c>
      <c r="BU5">
        <v>10</v>
      </c>
      <c r="BV5" s="3">
        <v>0.2</v>
      </c>
      <c r="BW5" s="1">
        <f>BV5*20</f>
        <v>4</v>
      </c>
      <c r="BX5" s="2">
        <f>BW5</f>
        <v>4</v>
      </c>
      <c r="BY5" s="2">
        <f>BQ5-BX5</f>
        <v>-1.8399999999999999</v>
      </c>
      <c r="CA5">
        <v>111</v>
      </c>
      <c r="CB5">
        <v>10</v>
      </c>
      <c r="CC5" s="3">
        <v>0.11</v>
      </c>
      <c r="CD5" s="1">
        <f>CC5*20</f>
        <v>2.2000000000000002</v>
      </c>
      <c r="CE5" s="2">
        <f>CD5</f>
        <v>2.2000000000000002</v>
      </c>
      <c r="CF5" s="2">
        <f>BX5-CE5</f>
        <v>1.7999999999999998</v>
      </c>
      <c r="CH5">
        <v>111</v>
      </c>
      <c r="CI5">
        <v>10</v>
      </c>
      <c r="CJ5" s="3">
        <v>0.23699999999999999</v>
      </c>
      <c r="CK5" s="1">
        <f>CJ5*20</f>
        <v>4.74</v>
      </c>
      <c r="CL5" s="2">
        <f>CK5</f>
        <v>4.74</v>
      </c>
      <c r="CM5" s="2">
        <f>CE5-CL5</f>
        <v>-2.54</v>
      </c>
      <c r="CO5">
        <v>111</v>
      </c>
      <c r="CP5">
        <v>10</v>
      </c>
      <c r="CQ5" s="3">
        <v>0.107</v>
      </c>
      <c r="CR5" s="1">
        <f>CQ5*20</f>
        <v>2.14</v>
      </c>
      <c r="CS5" s="2">
        <f>CR5</f>
        <v>2.14</v>
      </c>
      <c r="CT5" s="2">
        <f>CL5-CS5</f>
        <v>2.6</v>
      </c>
      <c r="CV5">
        <v>111</v>
      </c>
      <c r="CW5">
        <v>10</v>
      </c>
      <c r="CX5" s="3">
        <v>0.22800000000000001</v>
      </c>
      <c r="CY5" s="1">
        <f>CX5*20</f>
        <v>4.5600000000000005</v>
      </c>
      <c r="CZ5" s="2">
        <f>CY5</f>
        <v>4.5600000000000005</v>
      </c>
      <c r="DA5" s="2">
        <f>CS5-CZ5</f>
        <v>-2.4200000000000004</v>
      </c>
      <c r="DC5">
        <v>111</v>
      </c>
      <c r="DD5">
        <v>10</v>
      </c>
      <c r="DE5" s="3">
        <v>0.14599999999999999</v>
      </c>
      <c r="DF5" s="1">
        <f>DE5*20</f>
        <v>2.92</v>
      </c>
      <c r="DG5" s="2">
        <f>DF5</f>
        <v>2.92</v>
      </c>
      <c r="DH5" s="2">
        <f>CZ5-DG5</f>
        <v>1.6400000000000006</v>
      </c>
      <c r="DJ5">
        <v>111</v>
      </c>
      <c r="DK5">
        <v>10</v>
      </c>
      <c r="DL5" s="3">
        <v>0.114</v>
      </c>
      <c r="DM5" s="1">
        <f>DL5*20</f>
        <v>2.2800000000000002</v>
      </c>
      <c r="DN5" s="2">
        <f>DM5</f>
        <v>2.2800000000000002</v>
      </c>
      <c r="DO5" s="2">
        <f>DG5-DN5</f>
        <v>0.63999999999999968</v>
      </c>
      <c r="DQ5">
        <v>111</v>
      </c>
      <c r="DR5">
        <v>10</v>
      </c>
      <c r="DS5" s="3">
        <v>0.125</v>
      </c>
      <c r="DT5" s="1">
        <f>DS5*20</f>
        <v>2.5</v>
      </c>
      <c r="DU5" s="2">
        <f>DT5</f>
        <v>2.5</v>
      </c>
      <c r="DV5" s="2">
        <f>DN5-DU5</f>
        <v>-0.21999999999999975</v>
      </c>
    </row>
    <row r="6" spans="2:126" x14ac:dyDescent="0.25">
      <c r="B6">
        <v>111</v>
      </c>
      <c r="C6">
        <v>30</v>
      </c>
      <c r="D6" s="3">
        <v>0.20899999999999999</v>
      </c>
      <c r="E6" s="1">
        <f t="shared" ref="E6:E19" si="0">D6*20</f>
        <v>4.18</v>
      </c>
      <c r="F6" s="2">
        <f t="shared" ref="F6:F19" si="1">F5+E6</f>
        <v>6.98</v>
      </c>
      <c r="I6">
        <v>111</v>
      </c>
      <c r="J6">
        <v>30</v>
      </c>
      <c r="K6" s="3">
        <v>0.22700000000000001</v>
      </c>
      <c r="L6" s="1">
        <f t="shared" ref="L6:L19" si="2">K6*20</f>
        <v>4.54</v>
      </c>
      <c r="M6" s="2">
        <f t="shared" ref="M6:M19" si="3">M5+L6</f>
        <v>8.4600000000000009</v>
      </c>
      <c r="N6" s="2">
        <f t="shared" ref="N6:N69" si="4">F6-M6</f>
        <v>-1.4800000000000004</v>
      </c>
      <c r="O6" s="2"/>
      <c r="P6">
        <v>111</v>
      </c>
      <c r="Q6">
        <v>30</v>
      </c>
      <c r="R6" s="3">
        <v>0.17199999999999999</v>
      </c>
      <c r="S6" s="1">
        <f t="shared" ref="S6:S19" si="5">R6*20</f>
        <v>3.4399999999999995</v>
      </c>
      <c r="T6" s="2">
        <f t="shared" ref="T6:T19" si="6">T5+S6</f>
        <v>4.8999999999999995</v>
      </c>
      <c r="U6" s="2">
        <f t="shared" ref="U6:U69" si="7">M6-T6</f>
        <v>3.5600000000000014</v>
      </c>
      <c r="W6">
        <v>111</v>
      </c>
      <c r="X6">
        <v>30</v>
      </c>
      <c r="Y6" s="3">
        <v>0.192</v>
      </c>
      <c r="Z6" s="1">
        <f t="shared" ref="Z6:Z19" si="8">Y6*20</f>
        <v>3.84</v>
      </c>
      <c r="AA6" s="2">
        <f t="shared" ref="AA6:AA19" si="9">AA5+Z6</f>
        <v>6.26</v>
      </c>
      <c r="AB6" s="2">
        <f t="shared" ref="AB6:AB19" si="10">T6-AA6</f>
        <v>-1.3600000000000003</v>
      </c>
      <c r="AD6">
        <v>111</v>
      </c>
      <c r="AE6">
        <v>30</v>
      </c>
      <c r="AF6" s="3">
        <v>0.13500000000000001</v>
      </c>
      <c r="AG6" s="1">
        <f t="shared" ref="AG6:AG19" si="11">AF6*20</f>
        <v>2.7</v>
      </c>
      <c r="AH6" s="2">
        <f t="shared" ref="AH6:AH19" si="12">AH5+AG6</f>
        <v>3.8400000000000003</v>
      </c>
      <c r="AI6" s="2">
        <f t="shared" ref="AI6:AI19" si="13">AA6-AH6</f>
        <v>2.4199999999999995</v>
      </c>
      <c r="AK6">
        <v>111</v>
      </c>
      <c r="AL6">
        <v>30</v>
      </c>
      <c r="AM6" s="3">
        <v>0.25</v>
      </c>
      <c r="AN6" s="1">
        <f t="shared" ref="AN6:AN19" si="14">AM6*20</f>
        <v>5</v>
      </c>
      <c r="AO6" s="2">
        <f t="shared" ref="AO6:AO19" si="15">AO5+AN6</f>
        <v>8.9</v>
      </c>
      <c r="AP6" s="2">
        <f t="shared" ref="AP6:AP19" si="16">AH6-AO6</f>
        <v>-5.0600000000000005</v>
      </c>
      <c r="AR6">
        <v>111</v>
      </c>
      <c r="AS6">
        <v>30</v>
      </c>
      <c r="AT6" s="3">
        <v>0.16400000000000001</v>
      </c>
      <c r="AU6" s="1">
        <f t="shared" ref="AU6:AU19" si="17">AT6*20</f>
        <v>3.2800000000000002</v>
      </c>
      <c r="AV6" s="2">
        <f t="shared" ref="AV6:AV19" si="18">AV5+AU6</f>
        <v>5.9</v>
      </c>
      <c r="AW6" s="2">
        <f t="shared" ref="AW6:AW69" si="19">AO6-AV6</f>
        <v>3</v>
      </c>
      <c r="AY6">
        <v>111</v>
      </c>
      <c r="AZ6">
        <v>30</v>
      </c>
      <c r="BA6" s="3">
        <v>0.24099999999999999</v>
      </c>
      <c r="BB6" s="1">
        <f t="shared" ref="BB6:BB19" si="20">BA6*20</f>
        <v>4.82</v>
      </c>
      <c r="BC6" s="2">
        <f t="shared" ref="BC6:BC19" si="21">BC5+BB6</f>
        <v>9</v>
      </c>
      <c r="BD6" s="2">
        <f t="shared" ref="BD6:BD69" si="22">AV6-BC6</f>
        <v>-3.0999999999999996</v>
      </c>
      <c r="BF6">
        <v>111</v>
      </c>
      <c r="BG6">
        <v>30</v>
      </c>
      <c r="BH6" s="3">
        <v>0.153</v>
      </c>
      <c r="BI6" s="1">
        <f t="shared" ref="BI6:BI19" si="23">BH6*20</f>
        <v>3.06</v>
      </c>
      <c r="BJ6" s="2">
        <f t="shared" ref="BJ6:BJ19" si="24">BJ5+BI6</f>
        <v>5.52</v>
      </c>
      <c r="BK6" s="2">
        <f t="shared" ref="BK6:BK69" si="25">BC6-BJ6</f>
        <v>3.4800000000000004</v>
      </c>
      <c r="BM6">
        <v>111</v>
      </c>
      <c r="BN6">
        <v>30</v>
      </c>
      <c r="BO6" s="3">
        <v>0.13900000000000001</v>
      </c>
      <c r="BP6" s="1">
        <f t="shared" ref="BP6:BP19" si="26">BO6*20</f>
        <v>2.7800000000000002</v>
      </c>
      <c r="BQ6" s="2">
        <f t="shared" ref="BQ6:BQ19" si="27">BQ5+BP6</f>
        <v>4.9400000000000004</v>
      </c>
      <c r="BR6" s="2">
        <f t="shared" ref="BR6:BR19" si="28">BJ6-BQ6</f>
        <v>0.57999999999999918</v>
      </c>
      <c r="BT6">
        <v>111</v>
      </c>
      <c r="BU6">
        <v>30</v>
      </c>
      <c r="BV6" s="3">
        <v>0.218</v>
      </c>
      <c r="BW6" s="1">
        <f t="shared" ref="BW6:BW19" si="29">BV6*20</f>
        <v>4.3600000000000003</v>
      </c>
      <c r="BX6" s="2">
        <f t="shared" ref="BX6:BX19" si="30">BX5+BW6</f>
        <v>8.36</v>
      </c>
      <c r="BY6" s="2">
        <f t="shared" ref="BY6:BY69" si="31">BQ6-BX6</f>
        <v>-3.419999999999999</v>
      </c>
      <c r="CA6">
        <v>111</v>
      </c>
      <c r="CB6">
        <v>30</v>
      </c>
      <c r="CC6" s="3">
        <v>0.151</v>
      </c>
      <c r="CD6" s="1">
        <f t="shared" ref="CD6:CD19" si="32">CC6*20</f>
        <v>3.02</v>
      </c>
      <c r="CE6" s="2">
        <f t="shared" ref="CE6:CE19" si="33">CE5+CD6</f>
        <v>5.2200000000000006</v>
      </c>
      <c r="CF6" s="2">
        <f t="shared" ref="CF6:CF69" si="34">BX6-CE6</f>
        <v>3.1399999999999988</v>
      </c>
      <c r="CH6">
        <v>111</v>
      </c>
      <c r="CI6">
        <v>30</v>
      </c>
      <c r="CJ6" s="3">
        <v>0.26400000000000001</v>
      </c>
      <c r="CK6" s="1">
        <f t="shared" ref="CK6:CK19" si="35">CJ6*20</f>
        <v>5.28</v>
      </c>
      <c r="CL6" s="2">
        <f t="shared" ref="CL6:CL19" si="36">CL5+CK6</f>
        <v>10.02</v>
      </c>
      <c r="CM6" s="2">
        <f t="shared" ref="CM6:CM19" si="37">CE6-CL6</f>
        <v>-4.7999999999999989</v>
      </c>
      <c r="CO6">
        <v>111</v>
      </c>
      <c r="CP6">
        <v>30</v>
      </c>
      <c r="CQ6" s="3">
        <v>0.14399999999999999</v>
      </c>
      <c r="CR6" s="1">
        <f t="shared" ref="CR6:CR19" si="38">CQ6*20</f>
        <v>2.88</v>
      </c>
      <c r="CS6" s="2">
        <f t="shared" ref="CS6:CS19" si="39">CS5+CR6</f>
        <v>5.0199999999999996</v>
      </c>
      <c r="CT6" s="2">
        <f t="shared" ref="CT6:CT19" si="40">CL6-CS6</f>
        <v>5</v>
      </c>
      <c r="CV6">
        <v>111</v>
      </c>
      <c r="CW6">
        <v>30</v>
      </c>
      <c r="CX6" s="3">
        <v>0.26700000000000002</v>
      </c>
      <c r="CY6" s="1">
        <f t="shared" ref="CY6:CY19" si="41">CX6*20</f>
        <v>5.34</v>
      </c>
      <c r="CZ6" s="2">
        <f t="shared" ref="CZ6:CZ19" si="42">CZ5+CY6</f>
        <v>9.9</v>
      </c>
      <c r="DA6" s="2">
        <f t="shared" ref="DA6:DA19" si="43">CS6-CZ6</f>
        <v>-4.8800000000000008</v>
      </c>
      <c r="DC6">
        <v>111</v>
      </c>
      <c r="DD6">
        <v>30</v>
      </c>
      <c r="DE6" s="3">
        <v>0.18</v>
      </c>
      <c r="DF6" s="1">
        <f t="shared" ref="DF6:DF19" si="44">DE6*20</f>
        <v>3.5999999999999996</v>
      </c>
      <c r="DG6" s="2">
        <f t="shared" ref="DG6:DG19" si="45">DG5+DF6</f>
        <v>6.52</v>
      </c>
      <c r="DH6" s="2">
        <f t="shared" ref="DH6:DH19" si="46">CZ6-DG6</f>
        <v>3.3800000000000008</v>
      </c>
      <c r="DJ6">
        <v>111</v>
      </c>
      <c r="DK6">
        <v>30</v>
      </c>
      <c r="DL6" s="3">
        <v>0.153</v>
      </c>
      <c r="DM6" s="1">
        <f t="shared" ref="DM6:DM19" si="47">DL6*20</f>
        <v>3.06</v>
      </c>
      <c r="DN6" s="2">
        <f t="shared" ref="DN6:DN19" si="48">DN5+DM6</f>
        <v>5.34</v>
      </c>
      <c r="DO6" s="2">
        <f t="shared" ref="DO6:DO19" si="49">DG6-DN6</f>
        <v>1.1799999999999997</v>
      </c>
      <c r="DQ6">
        <v>111</v>
      </c>
      <c r="DR6">
        <v>30</v>
      </c>
      <c r="DS6" s="3">
        <v>0.15</v>
      </c>
      <c r="DT6" s="1">
        <f t="shared" ref="DT6:DT19" si="50">DS6*20</f>
        <v>3</v>
      </c>
      <c r="DU6" s="2">
        <f t="shared" ref="DU6:DU19" si="51">DU5+DT6</f>
        <v>5.5</v>
      </c>
      <c r="DV6" s="2">
        <f t="shared" ref="DV6:DV19" si="52">DN6-DU6</f>
        <v>-0.16000000000000014</v>
      </c>
    </row>
    <row r="7" spans="2:126" x14ac:dyDescent="0.25">
      <c r="B7">
        <v>111</v>
      </c>
      <c r="C7">
        <v>50</v>
      </c>
      <c r="D7" s="3">
        <v>0.23400000000000001</v>
      </c>
      <c r="E7" s="1">
        <f t="shared" si="0"/>
        <v>4.6800000000000006</v>
      </c>
      <c r="F7" s="2">
        <f t="shared" si="1"/>
        <v>11.66</v>
      </c>
      <c r="I7">
        <v>111</v>
      </c>
      <c r="J7">
        <v>50</v>
      </c>
      <c r="K7" s="3">
        <v>0.24199999999999999</v>
      </c>
      <c r="L7" s="1">
        <f t="shared" si="2"/>
        <v>4.84</v>
      </c>
      <c r="M7" s="2">
        <f t="shared" si="3"/>
        <v>13.3</v>
      </c>
      <c r="N7" s="2">
        <f t="shared" si="4"/>
        <v>-1.6400000000000006</v>
      </c>
      <c r="O7" s="2"/>
      <c r="P7">
        <v>111</v>
      </c>
      <c r="Q7">
        <v>50</v>
      </c>
      <c r="R7" s="3">
        <v>0.215</v>
      </c>
      <c r="S7" s="1">
        <f t="shared" si="5"/>
        <v>4.3</v>
      </c>
      <c r="T7" s="2">
        <f t="shared" si="6"/>
        <v>9.1999999999999993</v>
      </c>
      <c r="U7" s="2">
        <f t="shared" si="7"/>
        <v>4.1000000000000014</v>
      </c>
      <c r="W7">
        <v>111</v>
      </c>
      <c r="X7">
        <v>50</v>
      </c>
      <c r="Y7" s="3">
        <v>0.21099999999999999</v>
      </c>
      <c r="Z7" s="1">
        <f t="shared" si="8"/>
        <v>4.22</v>
      </c>
      <c r="AA7" s="2">
        <f t="shared" si="9"/>
        <v>10.48</v>
      </c>
      <c r="AB7" s="2">
        <f t="shared" si="10"/>
        <v>-1.2800000000000011</v>
      </c>
      <c r="AD7">
        <v>111</v>
      </c>
      <c r="AE7">
        <v>50</v>
      </c>
      <c r="AF7" s="3">
        <v>0.151</v>
      </c>
      <c r="AG7" s="1">
        <f t="shared" si="11"/>
        <v>3.02</v>
      </c>
      <c r="AH7" s="2">
        <f t="shared" si="12"/>
        <v>6.86</v>
      </c>
      <c r="AI7" s="2">
        <f t="shared" si="13"/>
        <v>3.62</v>
      </c>
      <c r="AK7">
        <v>111</v>
      </c>
      <c r="AL7">
        <v>50</v>
      </c>
      <c r="AM7" s="3">
        <v>0.26200000000000001</v>
      </c>
      <c r="AN7" s="1">
        <f t="shared" si="14"/>
        <v>5.24</v>
      </c>
      <c r="AO7" s="2">
        <f t="shared" si="15"/>
        <v>14.14</v>
      </c>
      <c r="AP7" s="2">
        <f t="shared" si="16"/>
        <v>-7.28</v>
      </c>
      <c r="AR7">
        <v>111</v>
      </c>
      <c r="AS7">
        <v>50</v>
      </c>
      <c r="AT7" s="3">
        <v>0.17599999999999999</v>
      </c>
      <c r="AU7" s="1">
        <f t="shared" si="17"/>
        <v>3.5199999999999996</v>
      </c>
      <c r="AV7" s="2">
        <f t="shared" si="18"/>
        <v>9.42</v>
      </c>
      <c r="AW7" s="2">
        <f t="shared" si="19"/>
        <v>4.7200000000000006</v>
      </c>
      <c r="AY7">
        <v>111</v>
      </c>
      <c r="AZ7">
        <v>50</v>
      </c>
      <c r="BA7" s="3">
        <v>0.23599999999999999</v>
      </c>
      <c r="BB7" s="1">
        <f t="shared" si="20"/>
        <v>4.72</v>
      </c>
      <c r="BC7" s="2">
        <f t="shared" si="21"/>
        <v>13.719999999999999</v>
      </c>
      <c r="BD7" s="2">
        <f t="shared" si="22"/>
        <v>-4.2999999999999989</v>
      </c>
      <c r="BF7">
        <v>111</v>
      </c>
      <c r="BG7">
        <v>50</v>
      </c>
      <c r="BH7" s="3">
        <v>0.16400000000000001</v>
      </c>
      <c r="BI7" s="1">
        <f t="shared" si="23"/>
        <v>3.2800000000000002</v>
      </c>
      <c r="BJ7" s="2">
        <f t="shared" si="24"/>
        <v>8.8000000000000007</v>
      </c>
      <c r="BK7" s="2">
        <f t="shared" si="25"/>
        <v>4.9199999999999982</v>
      </c>
      <c r="BM7">
        <v>111</v>
      </c>
      <c r="BN7">
        <v>50</v>
      </c>
      <c r="BO7" s="3">
        <v>0.14599999999999999</v>
      </c>
      <c r="BP7" s="1">
        <f t="shared" si="26"/>
        <v>2.92</v>
      </c>
      <c r="BQ7" s="2">
        <f t="shared" si="27"/>
        <v>7.86</v>
      </c>
      <c r="BR7" s="2">
        <f t="shared" si="28"/>
        <v>0.94000000000000039</v>
      </c>
      <c r="BT7">
        <v>111</v>
      </c>
      <c r="BU7">
        <v>50</v>
      </c>
      <c r="BV7" s="3">
        <v>0.21099999999999999</v>
      </c>
      <c r="BW7" s="1">
        <f t="shared" si="29"/>
        <v>4.22</v>
      </c>
      <c r="BX7" s="2">
        <f t="shared" si="30"/>
        <v>12.579999999999998</v>
      </c>
      <c r="BY7" s="2">
        <f t="shared" si="31"/>
        <v>-4.719999999999998</v>
      </c>
      <c r="CA7">
        <v>111</v>
      </c>
      <c r="CB7">
        <v>50</v>
      </c>
      <c r="CC7" s="3">
        <v>0.16500000000000001</v>
      </c>
      <c r="CD7" s="1">
        <f t="shared" si="32"/>
        <v>3.3000000000000003</v>
      </c>
      <c r="CE7" s="2">
        <f t="shared" si="33"/>
        <v>8.5200000000000014</v>
      </c>
      <c r="CF7" s="2">
        <f t="shared" si="34"/>
        <v>4.0599999999999969</v>
      </c>
      <c r="CH7">
        <v>111</v>
      </c>
      <c r="CI7">
        <v>50</v>
      </c>
      <c r="CJ7" s="3">
        <v>0.26</v>
      </c>
      <c r="CK7" s="1">
        <f t="shared" si="35"/>
        <v>5.2</v>
      </c>
      <c r="CL7" s="2">
        <f t="shared" si="36"/>
        <v>15.219999999999999</v>
      </c>
      <c r="CM7" s="2">
        <f t="shared" si="37"/>
        <v>-6.6999999999999975</v>
      </c>
      <c r="CO7">
        <v>111</v>
      </c>
      <c r="CP7">
        <v>50</v>
      </c>
      <c r="CQ7" s="3">
        <v>0.16400000000000001</v>
      </c>
      <c r="CR7" s="1">
        <f t="shared" si="38"/>
        <v>3.2800000000000002</v>
      </c>
      <c r="CS7" s="2">
        <f t="shared" si="39"/>
        <v>8.3000000000000007</v>
      </c>
      <c r="CT7" s="2">
        <f t="shared" si="40"/>
        <v>6.9199999999999982</v>
      </c>
      <c r="CV7">
        <v>111</v>
      </c>
      <c r="CW7">
        <v>50</v>
      </c>
      <c r="CX7" s="3">
        <v>0.26600000000000001</v>
      </c>
      <c r="CY7" s="1">
        <f t="shared" si="41"/>
        <v>5.32</v>
      </c>
      <c r="CZ7" s="2">
        <f t="shared" si="42"/>
        <v>15.22</v>
      </c>
      <c r="DA7" s="2">
        <f t="shared" si="43"/>
        <v>-6.92</v>
      </c>
      <c r="DC7">
        <v>111</v>
      </c>
      <c r="DD7">
        <v>50</v>
      </c>
      <c r="DE7" s="3">
        <v>0.19900000000000001</v>
      </c>
      <c r="DF7" s="1">
        <f t="shared" si="44"/>
        <v>3.9800000000000004</v>
      </c>
      <c r="DG7" s="2">
        <f t="shared" si="45"/>
        <v>10.5</v>
      </c>
      <c r="DH7" s="2">
        <f t="shared" si="46"/>
        <v>4.7200000000000006</v>
      </c>
      <c r="DJ7">
        <v>111</v>
      </c>
      <c r="DK7">
        <v>50</v>
      </c>
      <c r="DL7" s="3">
        <v>0.16200000000000001</v>
      </c>
      <c r="DM7" s="1">
        <f t="shared" si="47"/>
        <v>3.24</v>
      </c>
      <c r="DN7" s="2">
        <f t="shared" si="48"/>
        <v>8.58</v>
      </c>
      <c r="DO7" s="2">
        <f t="shared" si="49"/>
        <v>1.92</v>
      </c>
      <c r="DQ7">
        <v>111</v>
      </c>
      <c r="DR7">
        <v>50</v>
      </c>
      <c r="DS7" s="3">
        <v>0.158</v>
      </c>
      <c r="DT7" s="1">
        <f t="shared" si="50"/>
        <v>3.16</v>
      </c>
      <c r="DU7" s="2">
        <f t="shared" si="51"/>
        <v>8.66</v>
      </c>
      <c r="DV7" s="2">
        <f t="shared" si="52"/>
        <v>-8.0000000000000071E-2</v>
      </c>
    </row>
    <row r="8" spans="2:126" x14ac:dyDescent="0.25">
      <c r="B8">
        <v>111</v>
      </c>
      <c r="C8">
        <v>70</v>
      </c>
      <c r="D8" s="3">
        <v>0.21199999999999999</v>
      </c>
      <c r="E8" s="1">
        <f t="shared" si="0"/>
        <v>4.24</v>
      </c>
      <c r="F8" s="2">
        <f t="shared" si="1"/>
        <v>15.9</v>
      </c>
      <c r="I8">
        <v>111</v>
      </c>
      <c r="J8">
        <v>70</v>
      </c>
      <c r="K8" s="3">
        <v>0.23799999999999999</v>
      </c>
      <c r="L8" s="1">
        <f t="shared" si="2"/>
        <v>4.76</v>
      </c>
      <c r="M8" s="2">
        <f t="shared" si="3"/>
        <v>18.060000000000002</v>
      </c>
      <c r="N8" s="2">
        <f t="shared" si="4"/>
        <v>-2.1600000000000019</v>
      </c>
      <c r="O8" s="2"/>
      <c r="P8">
        <v>111</v>
      </c>
      <c r="Q8">
        <v>70</v>
      </c>
      <c r="R8" s="3">
        <v>0.223</v>
      </c>
      <c r="S8" s="1">
        <f t="shared" si="5"/>
        <v>4.46</v>
      </c>
      <c r="T8" s="2">
        <f t="shared" si="6"/>
        <v>13.66</v>
      </c>
      <c r="U8" s="2">
        <f t="shared" si="7"/>
        <v>4.4000000000000021</v>
      </c>
      <c r="W8">
        <v>111</v>
      </c>
      <c r="X8">
        <v>70</v>
      </c>
      <c r="Y8" s="3">
        <v>0.22600000000000001</v>
      </c>
      <c r="Z8" s="1">
        <f t="shared" si="8"/>
        <v>4.5200000000000005</v>
      </c>
      <c r="AA8" s="2">
        <f t="shared" si="9"/>
        <v>15</v>
      </c>
      <c r="AB8" s="2">
        <f t="shared" si="10"/>
        <v>-1.3399999999999999</v>
      </c>
      <c r="AD8">
        <v>111</v>
      </c>
      <c r="AE8">
        <v>70</v>
      </c>
      <c r="AF8" s="3">
        <v>0.156</v>
      </c>
      <c r="AG8" s="1">
        <f t="shared" si="11"/>
        <v>3.12</v>
      </c>
      <c r="AH8" s="2">
        <f t="shared" si="12"/>
        <v>9.98</v>
      </c>
      <c r="AI8" s="2">
        <f t="shared" si="13"/>
        <v>5.0199999999999996</v>
      </c>
      <c r="AK8">
        <v>111</v>
      </c>
      <c r="AL8">
        <v>70</v>
      </c>
      <c r="AM8" s="3">
        <v>0.22</v>
      </c>
      <c r="AN8" s="1">
        <f t="shared" si="14"/>
        <v>4.4000000000000004</v>
      </c>
      <c r="AO8" s="2">
        <f t="shared" si="15"/>
        <v>18.54</v>
      </c>
      <c r="AP8" s="2">
        <f t="shared" si="16"/>
        <v>-8.5599999999999987</v>
      </c>
      <c r="AR8">
        <v>111</v>
      </c>
      <c r="AS8">
        <v>70</v>
      </c>
      <c r="AT8" s="3">
        <v>0.151</v>
      </c>
      <c r="AU8" s="1">
        <f t="shared" si="17"/>
        <v>3.02</v>
      </c>
      <c r="AV8" s="2">
        <f t="shared" si="18"/>
        <v>12.44</v>
      </c>
      <c r="AW8" s="2">
        <f t="shared" si="19"/>
        <v>6.1</v>
      </c>
      <c r="AY8">
        <v>111</v>
      </c>
      <c r="AZ8">
        <v>70</v>
      </c>
      <c r="BA8" s="3">
        <v>0.20200000000000001</v>
      </c>
      <c r="BB8" s="1">
        <f t="shared" si="20"/>
        <v>4.04</v>
      </c>
      <c r="BC8" s="2">
        <f t="shared" si="21"/>
        <v>17.759999999999998</v>
      </c>
      <c r="BD8" s="2">
        <f t="shared" si="22"/>
        <v>-5.3199999999999985</v>
      </c>
      <c r="BF8">
        <v>111</v>
      </c>
      <c r="BG8">
        <v>70</v>
      </c>
      <c r="BH8" s="3">
        <v>0.14499999999999999</v>
      </c>
      <c r="BI8" s="1">
        <f t="shared" si="23"/>
        <v>2.9</v>
      </c>
      <c r="BJ8" s="2">
        <f t="shared" si="24"/>
        <v>11.700000000000001</v>
      </c>
      <c r="BK8" s="2">
        <f t="shared" si="25"/>
        <v>6.0599999999999969</v>
      </c>
      <c r="BM8">
        <v>111</v>
      </c>
      <c r="BN8">
        <v>70</v>
      </c>
      <c r="BO8" s="3">
        <v>0.123</v>
      </c>
      <c r="BP8" s="1">
        <f t="shared" si="26"/>
        <v>2.46</v>
      </c>
      <c r="BQ8" s="2">
        <f t="shared" si="27"/>
        <v>10.32</v>
      </c>
      <c r="BR8" s="2">
        <f t="shared" si="28"/>
        <v>1.3800000000000008</v>
      </c>
      <c r="BT8">
        <v>111</v>
      </c>
      <c r="BU8">
        <v>70</v>
      </c>
      <c r="BV8" s="3">
        <v>0.16400000000000001</v>
      </c>
      <c r="BW8" s="1">
        <f t="shared" si="29"/>
        <v>3.2800000000000002</v>
      </c>
      <c r="BX8" s="2">
        <f t="shared" si="30"/>
        <v>15.86</v>
      </c>
      <c r="BY8" s="2">
        <f t="shared" si="31"/>
        <v>-5.5399999999999991</v>
      </c>
      <c r="CA8">
        <v>111</v>
      </c>
      <c r="CB8">
        <v>70</v>
      </c>
      <c r="CC8" s="3">
        <v>0.14599999999999999</v>
      </c>
      <c r="CD8" s="1">
        <f t="shared" si="32"/>
        <v>2.92</v>
      </c>
      <c r="CE8" s="2">
        <f t="shared" si="33"/>
        <v>11.440000000000001</v>
      </c>
      <c r="CF8" s="2">
        <f t="shared" si="34"/>
        <v>4.4199999999999982</v>
      </c>
      <c r="CH8">
        <v>111</v>
      </c>
      <c r="CI8">
        <v>70</v>
      </c>
      <c r="CJ8" s="3">
        <v>0.22</v>
      </c>
      <c r="CK8" s="1">
        <f t="shared" si="35"/>
        <v>4.4000000000000004</v>
      </c>
      <c r="CL8" s="2">
        <f t="shared" si="36"/>
        <v>19.619999999999997</v>
      </c>
      <c r="CM8" s="2">
        <f t="shared" si="37"/>
        <v>-8.1799999999999962</v>
      </c>
      <c r="CO8">
        <v>111</v>
      </c>
      <c r="CP8">
        <v>70</v>
      </c>
      <c r="CQ8" s="3">
        <v>0.14899999999999999</v>
      </c>
      <c r="CR8" s="1">
        <f t="shared" si="38"/>
        <v>2.98</v>
      </c>
      <c r="CS8" s="2">
        <f t="shared" si="39"/>
        <v>11.280000000000001</v>
      </c>
      <c r="CT8" s="2">
        <f t="shared" si="40"/>
        <v>8.3399999999999963</v>
      </c>
      <c r="CV8">
        <v>111</v>
      </c>
      <c r="CW8">
        <v>70</v>
      </c>
      <c r="CX8" s="3">
        <v>0.23599999999999999</v>
      </c>
      <c r="CY8" s="1">
        <f t="shared" si="41"/>
        <v>4.72</v>
      </c>
      <c r="CZ8" s="2">
        <f t="shared" si="42"/>
        <v>19.940000000000001</v>
      </c>
      <c r="DA8" s="2">
        <f t="shared" si="43"/>
        <v>-8.66</v>
      </c>
      <c r="DC8">
        <v>111</v>
      </c>
      <c r="DD8">
        <v>70</v>
      </c>
      <c r="DE8" s="3">
        <v>0.182</v>
      </c>
      <c r="DF8" s="1">
        <f t="shared" si="44"/>
        <v>3.6399999999999997</v>
      </c>
      <c r="DG8" s="2">
        <f t="shared" si="45"/>
        <v>14.14</v>
      </c>
      <c r="DH8" s="2">
        <f t="shared" si="46"/>
        <v>5.8000000000000007</v>
      </c>
      <c r="DJ8">
        <v>111</v>
      </c>
      <c r="DK8">
        <v>70</v>
      </c>
      <c r="DL8" s="3">
        <v>0.14000000000000001</v>
      </c>
      <c r="DM8" s="1">
        <f t="shared" si="47"/>
        <v>2.8000000000000003</v>
      </c>
      <c r="DN8" s="2">
        <f t="shared" si="48"/>
        <v>11.38</v>
      </c>
      <c r="DO8" s="2">
        <f t="shared" si="49"/>
        <v>2.76</v>
      </c>
      <c r="DQ8">
        <v>111</v>
      </c>
      <c r="DR8">
        <v>70</v>
      </c>
      <c r="DS8" s="3">
        <v>0.13300000000000001</v>
      </c>
      <c r="DT8" s="1">
        <f t="shared" si="50"/>
        <v>2.66</v>
      </c>
      <c r="DU8" s="2">
        <f t="shared" si="51"/>
        <v>11.32</v>
      </c>
      <c r="DV8" s="2">
        <f t="shared" si="52"/>
        <v>6.0000000000000497E-2</v>
      </c>
    </row>
    <row r="9" spans="2:126" x14ac:dyDescent="0.25">
      <c r="B9">
        <v>111</v>
      </c>
      <c r="C9">
        <v>90</v>
      </c>
      <c r="D9" s="3">
        <v>0.19500000000000001</v>
      </c>
      <c r="E9" s="1">
        <f t="shared" si="0"/>
        <v>3.9000000000000004</v>
      </c>
      <c r="F9" s="2">
        <f t="shared" si="1"/>
        <v>19.8</v>
      </c>
      <c r="I9">
        <v>111</v>
      </c>
      <c r="J9">
        <v>90</v>
      </c>
      <c r="K9" s="3">
        <v>0.20300000000000001</v>
      </c>
      <c r="L9" s="1">
        <f t="shared" si="2"/>
        <v>4.0600000000000005</v>
      </c>
      <c r="M9" s="2">
        <f t="shared" si="3"/>
        <v>22.120000000000005</v>
      </c>
      <c r="N9" s="2">
        <f t="shared" si="4"/>
        <v>-2.3200000000000038</v>
      </c>
      <c r="O9" s="2"/>
      <c r="P9">
        <v>111</v>
      </c>
      <c r="Q9">
        <v>90</v>
      </c>
      <c r="R9" s="3">
        <v>0.19700000000000001</v>
      </c>
      <c r="S9" s="1">
        <f t="shared" si="5"/>
        <v>3.9400000000000004</v>
      </c>
      <c r="T9" s="2">
        <f t="shared" si="6"/>
        <v>17.600000000000001</v>
      </c>
      <c r="U9" s="2">
        <f t="shared" si="7"/>
        <v>4.5200000000000031</v>
      </c>
      <c r="W9">
        <v>111</v>
      </c>
      <c r="X9">
        <v>90</v>
      </c>
      <c r="Y9" s="3">
        <v>0.19500000000000001</v>
      </c>
      <c r="Z9" s="1">
        <f t="shared" si="8"/>
        <v>3.9000000000000004</v>
      </c>
      <c r="AA9" s="2">
        <f t="shared" si="9"/>
        <v>18.899999999999999</v>
      </c>
      <c r="AB9" s="2">
        <f t="shared" si="10"/>
        <v>-1.2999999999999972</v>
      </c>
      <c r="AD9">
        <v>111</v>
      </c>
      <c r="AE9">
        <v>90</v>
      </c>
      <c r="AF9" s="3">
        <v>0.17299999999999999</v>
      </c>
      <c r="AG9" s="1">
        <f t="shared" si="11"/>
        <v>3.46</v>
      </c>
      <c r="AH9" s="2">
        <f t="shared" si="12"/>
        <v>13.440000000000001</v>
      </c>
      <c r="AI9" s="2">
        <f t="shared" si="13"/>
        <v>5.4599999999999973</v>
      </c>
      <c r="AK9">
        <v>111</v>
      </c>
      <c r="AL9">
        <v>90</v>
      </c>
      <c r="AM9" s="3">
        <v>0.191</v>
      </c>
      <c r="AN9" s="1">
        <f t="shared" si="14"/>
        <v>3.8200000000000003</v>
      </c>
      <c r="AO9" s="2">
        <f t="shared" si="15"/>
        <v>22.36</v>
      </c>
      <c r="AP9" s="2">
        <f t="shared" si="16"/>
        <v>-8.9199999999999982</v>
      </c>
      <c r="AR9">
        <v>111</v>
      </c>
      <c r="AS9">
        <v>90</v>
      </c>
      <c r="AT9" s="3">
        <v>0.16700000000000001</v>
      </c>
      <c r="AU9" s="1">
        <f t="shared" si="17"/>
        <v>3.3400000000000003</v>
      </c>
      <c r="AV9" s="2">
        <f t="shared" si="18"/>
        <v>15.78</v>
      </c>
      <c r="AW9" s="2">
        <f t="shared" si="19"/>
        <v>6.58</v>
      </c>
      <c r="AY9">
        <v>111</v>
      </c>
      <c r="AZ9">
        <v>90</v>
      </c>
      <c r="BA9" s="3">
        <v>0.16600000000000001</v>
      </c>
      <c r="BB9" s="1">
        <f t="shared" si="20"/>
        <v>3.3200000000000003</v>
      </c>
      <c r="BC9" s="2">
        <f t="shared" si="21"/>
        <v>21.08</v>
      </c>
      <c r="BD9" s="2">
        <f t="shared" si="22"/>
        <v>-5.2999999999999989</v>
      </c>
      <c r="BF9">
        <v>111</v>
      </c>
      <c r="BG9">
        <v>90</v>
      </c>
      <c r="BH9" s="3">
        <v>0.14199999999999999</v>
      </c>
      <c r="BI9" s="1">
        <f t="shared" si="23"/>
        <v>2.84</v>
      </c>
      <c r="BJ9" s="2">
        <f t="shared" si="24"/>
        <v>14.540000000000001</v>
      </c>
      <c r="BK9" s="2">
        <f t="shared" si="25"/>
        <v>6.5399999999999974</v>
      </c>
      <c r="BM9">
        <v>111</v>
      </c>
      <c r="BN9">
        <v>90</v>
      </c>
      <c r="BO9" s="3">
        <v>0.11899999999999999</v>
      </c>
      <c r="BP9" s="1">
        <f t="shared" si="26"/>
        <v>2.38</v>
      </c>
      <c r="BQ9" s="2">
        <f t="shared" si="27"/>
        <v>12.7</v>
      </c>
      <c r="BR9" s="2">
        <f t="shared" si="28"/>
        <v>1.8400000000000016</v>
      </c>
      <c r="BT9">
        <v>111</v>
      </c>
      <c r="BU9">
        <v>90</v>
      </c>
      <c r="BV9" s="3">
        <v>0.14899999999999999</v>
      </c>
      <c r="BW9" s="1">
        <f t="shared" si="29"/>
        <v>2.98</v>
      </c>
      <c r="BX9" s="2">
        <f t="shared" si="30"/>
        <v>18.84</v>
      </c>
      <c r="BY9" s="2">
        <f t="shared" si="31"/>
        <v>-6.1400000000000006</v>
      </c>
      <c r="CA9">
        <v>111</v>
      </c>
      <c r="CB9">
        <v>90</v>
      </c>
      <c r="CC9" s="3">
        <v>0.122</v>
      </c>
      <c r="CD9" s="1">
        <f t="shared" si="32"/>
        <v>2.44</v>
      </c>
      <c r="CE9" s="2">
        <f t="shared" si="33"/>
        <v>13.88</v>
      </c>
      <c r="CF9" s="2">
        <f t="shared" si="34"/>
        <v>4.9599999999999991</v>
      </c>
      <c r="CH9">
        <v>111</v>
      </c>
      <c r="CI9">
        <v>90</v>
      </c>
      <c r="CJ9" s="3">
        <v>0.129</v>
      </c>
      <c r="CK9" s="1">
        <f t="shared" si="35"/>
        <v>2.58</v>
      </c>
      <c r="CL9" s="2">
        <f t="shared" si="36"/>
        <v>22.199999999999996</v>
      </c>
      <c r="CM9" s="2">
        <f t="shared" si="37"/>
        <v>-8.319999999999995</v>
      </c>
      <c r="CO9">
        <v>111</v>
      </c>
      <c r="CP9">
        <v>90</v>
      </c>
      <c r="CQ9" s="3">
        <v>0.125</v>
      </c>
      <c r="CR9" s="1">
        <f t="shared" si="38"/>
        <v>2.5</v>
      </c>
      <c r="CS9" s="2">
        <f t="shared" si="39"/>
        <v>13.780000000000001</v>
      </c>
      <c r="CT9" s="2">
        <f t="shared" si="40"/>
        <v>8.4199999999999946</v>
      </c>
      <c r="CV9">
        <v>111</v>
      </c>
      <c r="CW9">
        <v>90</v>
      </c>
      <c r="CX9" s="3">
        <v>0.14299999999999999</v>
      </c>
      <c r="CY9" s="1">
        <f t="shared" si="41"/>
        <v>2.86</v>
      </c>
      <c r="CZ9" s="2">
        <f t="shared" si="42"/>
        <v>22.8</v>
      </c>
      <c r="DA9" s="2">
        <f t="shared" si="43"/>
        <v>-9.02</v>
      </c>
      <c r="DC9">
        <v>111</v>
      </c>
      <c r="DD9">
        <v>90</v>
      </c>
      <c r="DE9" s="3">
        <v>0.14000000000000001</v>
      </c>
      <c r="DF9" s="1">
        <f t="shared" si="44"/>
        <v>2.8000000000000003</v>
      </c>
      <c r="DG9" s="2">
        <f t="shared" si="45"/>
        <v>16.940000000000001</v>
      </c>
      <c r="DH9" s="2">
        <f t="shared" si="46"/>
        <v>5.8599999999999994</v>
      </c>
      <c r="DJ9">
        <v>111</v>
      </c>
      <c r="DK9">
        <v>90</v>
      </c>
      <c r="DL9" s="3">
        <v>0.129</v>
      </c>
      <c r="DM9" s="1">
        <f t="shared" si="47"/>
        <v>2.58</v>
      </c>
      <c r="DN9" s="2">
        <f t="shared" si="48"/>
        <v>13.96</v>
      </c>
      <c r="DO9" s="2">
        <f t="shared" si="49"/>
        <v>2.9800000000000004</v>
      </c>
      <c r="DQ9">
        <v>111</v>
      </c>
      <c r="DR9">
        <v>90</v>
      </c>
      <c r="DS9" s="3">
        <v>0.125</v>
      </c>
      <c r="DT9" s="1">
        <f t="shared" si="50"/>
        <v>2.5</v>
      </c>
      <c r="DU9" s="2">
        <f t="shared" si="51"/>
        <v>13.82</v>
      </c>
      <c r="DV9" s="2">
        <f t="shared" si="52"/>
        <v>0.14000000000000057</v>
      </c>
    </row>
    <row r="10" spans="2:126" x14ac:dyDescent="0.25">
      <c r="B10">
        <v>111</v>
      </c>
      <c r="C10">
        <v>110</v>
      </c>
      <c r="D10" s="3">
        <v>0.222</v>
      </c>
      <c r="E10" s="1">
        <f t="shared" si="0"/>
        <v>4.4400000000000004</v>
      </c>
      <c r="F10" s="2">
        <f t="shared" si="1"/>
        <v>24.240000000000002</v>
      </c>
      <c r="I10">
        <v>111</v>
      </c>
      <c r="J10">
        <v>110</v>
      </c>
      <c r="K10" s="3">
        <v>0.22700000000000001</v>
      </c>
      <c r="L10" s="1">
        <f t="shared" si="2"/>
        <v>4.54</v>
      </c>
      <c r="M10" s="2">
        <f t="shared" si="3"/>
        <v>26.660000000000004</v>
      </c>
      <c r="N10" s="2">
        <f t="shared" si="4"/>
        <v>-2.4200000000000017</v>
      </c>
      <c r="O10" s="2"/>
      <c r="P10">
        <v>111</v>
      </c>
      <c r="Q10">
        <v>110</v>
      </c>
      <c r="R10" s="3">
        <v>0.20300000000000001</v>
      </c>
      <c r="S10" s="1">
        <f t="shared" si="5"/>
        <v>4.0600000000000005</v>
      </c>
      <c r="T10" s="2">
        <f t="shared" si="6"/>
        <v>21.660000000000004</v>
      </c>
      <c r="U10" s="2">
        <f t="shared" si="7"/>
        <v>5</v>
      </c>
      <c r="W10">
        <v>111</v>
      </c>
      <c r="X10">
        <v>110</v>
      </c>
      <c r="Y10" s="3">
        <v>0.20899999999999999</v>
      </c>
      <c r="Z10" s="1">
        <f t="shared" si="8"/>
        <v>4.18</v>
      </c>
      <c r="AA10" s="2">
        <f t="shared" si="9"/>
        <v>23.08</v>
      </c>
      <c r="AB10" s="2">
        <f t="shared" si="10"/>
        <v>-1.4199999999999946</v>
      </c>
      <c r="AD10">
        <v>111</v>
      </c>
      <c r="AE10">
        <v>110</v>
      </c>
      <c r="AF10" s="3">
        <v>0.20100000000000001</v>
      </c>
      <c r="AG10" s="1">
        <f t="shared" si="11"/>
        <v>4.0200000000000005</v>
      </c>
      <c r="AH10" s="2">
        <f t="shared" si="12"/>
        <v>17.46</v>
      </c>
      <c r="AI10" s="2">
        <f t="shared" si="13"/>
        <v>5.6199999999999974</v>
      </c>
      <c r="AK10">
        <v>111</v>
      </c>
      <c r="AL10">
        <v>110</v>
      </c>
      <c r="AM10" s="3">
        <v>0.221</v>
      </c>
      <c r="AN10" s="1">
        <f t="shared" si="14"/>
        <v>4.42</v>
      </c>
      <c r="AO10" s="2">
        <f t="shared" si="15"/>
        <v>26.78</v>
      </c>
      <c r="AP10" s="2">
        <f t="shared" si="16"/>
        <v>-9.32</v>
      </c>
      <c r="AR10">
        <v>111</v>
      </c>
      <c r="AS10">
        <v>110</v>
      </c>
      <c r="AT10" s="3">
        <v>0.20200000000000001</v>
      </c>
      <c r="AU10" s="1">
        <f t="shared" si="17"/>
        <v>4.04</v>
      </c>
      <c r="AV10" s="2">
        <f t="shared" si="18"/>
        <v>19.82</v>
      </c>
      <c r="AW10" s="2">
        <f t="shared" si="19"/>
        <v>6.9600000000000009</v>
      </c>
      <c r="AY10">
        <v>111</v>
      </c>
      <c r="AZ10">
        <v>110</v>
      </c>
      <c r="BA10" s="3">
        <v>0.187</v>
      </c>
      <c r="BB10" s="1">
        <f t="shared" si="20"/>
        <v>3.74</v>
      </c>
      <c r="BC10" s="2">
        <f t="shared" si="21"/>
        <v>24.82</v>
      </c>
      <c r="BD10" s="2">
        <f t="shared" si="22"/>
        <v>-5</v>
      </c>
      <c r="BF10">
        <v>111</v>
      </c>
      <c r="BG10">
        <v>110</v>
      </c>
      <c r="BH10" s="3">
        <v>0.17199999999999999</v>
      </c>
      <c r="BI10" s="1">
        <f t="shared" si="23"/>
        <v>3.4399999999999995</v>
      </c>
      <c r="BJ10" s="2">
        <f t="shared" si="24"/>
        <v>17.98</v>
      </c>
      <c r="BK10" s="2">
        <f t="shared" si="25"/>
        <v>6.84</v>
      </c>
      <c r="BM10">
        <v>111</v>
      </c>
      <c r="BN10">
        <v>110</v>
      </c>
      <c r="BO10" s="3">
        <v>0.153</v>
      </c>
      <c r="BP10" s="1">
        <f t="shared" si="26"/>
        <v>3.06</v>
      </c>
      <c r="BQ10" s="2">
        <f t="shared" si="27"/>
        <v>15.76</v>
      </c>
      <c r="BR10" s="2">
        <f t="shared" si="28"/>
        <v>2.2200000000000006</v>
      </c>
      <c r="BT10">
        <v>111</v>
      </c>
      <c r="BU10">
        <v>110</v>
      </c>
      <c r="BV10" s="3">
        <v>0.16500000000000001</v>
      </c>
      <c r="BW10" s="1">
        <f t="shared" si="29"/>
        <v>3.3000000000000003</v>
      </c>
      <c r="BX10" s="2">
        <f t="shared" si="30"/>
        <v>22.14</v>
      </c>
      <c r="BY10" s="2">
        <f t="shared" si="31"/>
        <v>-6.3800000000000008</v>
      </c>
      <c r="CA10">
        <v>111</v>
      </c>
      <c r="CB10">
        <v>110</v>
      </c>
      <c r="CC10" s="3">
        <v>0.13900000000000001</v>
      </c>
      <c r="CD10" s="1">
        <f t="shared" si="32"/>
        <v>2.7800000000000002</v>
      </c>
      <c r="CE10" s="2">
        <f t="shared" si="33"/>
        <v>16.66</v>
      </c>
      <c r="CF10" s="2">
        <f t="shared" si="34"/>
        <v>5.48</v>
      </c>
      <c r="CH10">
        <v>111</v>
      </c>
      <c r="CI10">
        <v>110</v>
      </c>
      <c r="CJ10" s="3">
        <v>0.14299999999999999</v>
      </c>
      <c r="CK10" s="1">
        <f t="shared" si="35"/>
        <v>2.86</v>
      </c>
      <c r="CL10" s="2">
        <f t="shared" si="36"/>
        <v>25.059999999999995</v>
      </c>
      <c r="CM10" s="2">
        <f t="shared" si="37"/>
        <v>-8.399999999999995</v>
      </c>
      <c r="CO10">
        <v>111</v>
      </c>
      <c r="CP10">
        <v>110</v>
      </c>
      <c r="CQ10" s="3">
        <v>0.13900000000000001</v>
      </c>
      <c r="CR10" s="1">
        <f t="shared" si="38"/>
        <v>2.7800000000000002</v>
      </c>
      <c r="CS10" s="2">
        <f t="shared" si="39"/>
        <v>16.560000000000002</v>
      </c>
      <c r="CT10" s="2">
        <f t="shared" si="40"/>
        <v>8.4999999999999929</v>
      </c>
      <c r="CV10">
        <v>111</v>
      </c>
      <c r="CW10">
        <v>110</v>
      </c>
      <c r="CX10" s="3">
        <v>0.14199999999999999</v>
      </c>
      <c r="CY10" s="1">
        <f t="shared" si="41"/>
        <v>2.84</v>
      </c>
      <c r="CZ10" s="2">
        <f t="shared" si="42"/>
        <v>25.64</v>
      </c>
      <c r="DA10" s="2">
        <f t="shared" si="43"/>
        <v>-9.0799999999999983</v>
      </c>
      <c r="DC10">
        <v>111</v>
      </c>
      <c r="DD10">
        <v>110</v>
      </c>
      <c r="DE10" s="3">
        <v>0.14499999999999999</v>
      </c>
      <c r="DF10" s="1">
        <f t="shared" si="44"/>
        <v>2.9</v>
      </c>
      <c r="DG10" s="2">
        <f t="shared" si="45"/>
        <v>19.84</v>
      </c>
      <c r="DH10" s="2">
        <f t="shared" si="46"/>
        <v>5.8000000000000007</v>
      </c>
      <c r="DJ10">
        <v>111</v>
      </c>
      <c r="DK10">
        <v>110</v>
      </c>
      <c r="DL10" s="3">
        <v>0.13700000000000001</v>
      </c>
      <c r="DM10" s="1">
        <f t="shared" si="47"/>
        <v>2.74</v>
      </c>
      <c r="DN10" s="2">
        <f t="shared" si="48"/>
        <v>16.700000000000003</v>
      </c>
      <c r="DO10" s="2">
        <f t="shared" si="49"/>
        <v>3.139999999999997</v>
      </c>
      <c r="DQ10">
        <v>111</v>
      </c>
      <c r="DR10">
        <v>110</v>
      </c>
      <c r="DS10" s="3">
        <v>0.13300000000000001</v>
      </c>
      <c r="DT10" s="1">
        <f t="shared" si="50"/>
        <v>2.66</v>
      </c>
      <c r="DU10" s="2">
        <f t="shared" si="51"/>
        <v>16.48</v>
      </c>
      <c r="DV10" s="2">
        <f t="shared" si="52"/>
        <v>0.22000000000000242</v>
      </c>
    </row>
    <row r="11" spans="2:126" x14ac:dyDescent="0.25">
      <c r="B11">
        <v>111</v>
      </c>
      <c r="C11">
        <v>130</v>
      </c>
      <c r="D11" s="3">
        <v>0.22500000000000001</v>
      </c>
      <c r="E11" s="1">
        <f t="shared" si="0"/>
        <v>4.5</v>
      </c>
      <c r="F11" s="2">
        <f t="shared" si="1"/>
        <v>28.740000000000002</v>
      </c>
      <c r="I11">
        <v>111</v>
      </c>
      <c r="J11">
        <v>130</v>
      </c>
      <c r="K11" s="3">
        <v>0.22700000000000001</v>
      </c>
      <c r="L11" s="1">
        <f t="shared" si="2"/>
        <v>4.54</v>
      </c>
      <c r="M11" s="2">
        <f t="shared" si="3"/>
        <v>31.200000000000003</v>
      </c>
      <c r="N11" s="2">
        <f t="shared" si="4"/>
        <v>-2.4600000000000009</v>
      </c>
      <c r="O11" s="2"/>
      <c r="P11">
        <v>111</v>
      </c>
      <c r="Q11">
        <v>130</v>
      </c>
      <c r="R11" s="3">
        <v>0.223</v>
      </c>
      <c r="S11" s="1">
        <f t="shared" si="5"/>
        <v>4.46</v>
      </c>
      <c r="T11" s="2">
        <f t="shared" si="6"/>
        <v>26.120000000000005</v>
      </c>
      <c r="U11" s="2">
        <f t="shared" si="7"/>
        <v>5.0799999999999983</v>
      </c>
      <c r="W11">
        <v>111</v>
      </c>
      <c r="X11">
        <v>130</v>
      </c>
      <c r="Y11" s="3">
        <v>0.23</v>
      </c>
      <c r="Z11" s="1">
        <f t="shared" si="8"/>
        <v>4.6000000000000005</v>
      </c>
      <c r="AA11" s="2">
        <f t="shared" si="9"/>
        <v>27.68</v>
      </c>
      <c r="AB11" s="2">
        <f t="shared" si="10"/>
        <v>-1.5599999999999952</v>
      </c>
      <c r="AD11">
        <v>111</v>
      </c>
      <c r="AE11">
        <v>130</v>
      </c>
      <c r="AF11" s="3">
        <v>0.21199999999999999</v>
      </c>
      <c r="AG11" s="1">
        <f t="shared" si="11"/>
        <v>4.24</v>
      </c>
      <c r="AH11" s="2">
        <f t="shared" si="12"/>
        <v>21.700000000000003</v>
      </c>
      <c r="AI11" s="2">
        <f t="shared" si="13"/>
        <v>5.9799999999999969</v>
      </c>
      <c r="AK11">
        <v>111</v>
      </c>
      <c r="AL11">
        <v>130</v>
      </c>
      <c r="AM11" s="3">
        <v>0.218</v>
      </c>
      <c r="AN11" s="1">
        <f t="shared" si="14"/>
        <v>4.3600000000000003</v>
      </c>
      <c r="AO11" s="2">
        <f t="shared" si="15"/>
        <v>31.14</v>
      </c>
      <c r="AP11" s="2">
        <f t="shared" si="16"/>
        <v>-9.4399999999999977</v>
      </c>
      <c r="AR11">
        <v>111</v>
      </c>
      <c r="AS11">
        <v>130</v>
      </c>
      <c r="AT11" s="3">
        <v>0.21</v>
      </c>
      <c r="AU11" s="1">
        <f t="shared" si="17"/>
        <v>4.2</v>
      </c>
      <c r="AV11" s="2">
        <f t="shared" si="18"/>
        <v>24.02</v>
      </c>
      <c r="AW11" s="2">
        <f t="shared" si="19"/>
        <v>7.120000000000001</v>
      </c>
      <c r="AY11">
        <v>111</v>
      </c>
      <c r="AZ11">
        <v>130</v>
      </c>
      <c r="BA11" s="3">
        <v>0.214</v>
      </c>
      <c r="BB11" s="1">
        <f t="shared" si="20"/>
        <v>4.28</v>
      </c>
      <c r="BC11" s="2">
        <f t="shared" si="21"/>
        <v>29.1</v>
      </c>
      <c r="BD11" s="2">
        <f t="shared" si="22"/>
        <v>-5.0800000000000018</v>
      </c>
      <c r="BF11">
        <v>111</v>
      </c>
      <c r="BG11">
        <v>130</v>
      </c>
      <c r="BH11" s="3">
        <v>0.20300000000000001</v>
      </c>
      <c r="BI11" s="1">
        <f t="shared" si="23"/>
        <v>4.0600000000000005</v>
      </c>
      <c r="BJ11" s="2">
        <f t="shared" si="24"/>
        <v>22.04</v>
      </c>
      <c r="BK11" s="2">
        <f t="shared" si="25"/>
        <v>7.0600000000000023</v>
      </c>
      <c r="BM11">
        <v>111</v>
      </c>
      <c r="BN11">
        <v>130</v>
      </c>
      <c r="BO11" s="3">
        <v>0.19800000000000001</v>
      </c>
      <c r="BP11" s="1">
        <f t="shared" si="26"/>
        <v>3.96</v>
      </c>
      <c r="BQ11" s="2">
        <f t="shared" si="27"/>
        <v>19.72</v>
      </c>
      <c r="BR11" s="2">
        <f t="shared" si="28"/>
        <v>2.3200000000000003</v>
      </c>
      <c r="BT11">
        <v>111</v>
      </c>
      <c r="BU11">
        <v>130</v>
      </c>
      <c r="BV11" s="3">
        <v>0.19700000000000001</v>
      </c>
      <c r="BW11" s="1">
        <f t="shared" si="29"/>
        <v>3.9400000000000004</v>
      </c>
      <c r="BX11" s="2">
        <f t="shared" si="30"/>
        <v>26.080000000000002</v>
      </c>
      <c r="BY11" s="2">
        <f t="shared" si="31"/>
        <v>-6.360000000000003</v>
      </c>
      <c r="CA11">
        <v>111</v>
      </c>
      <c r="CB11">
        <v>130</v>
      </c>
      <c r="CC11" s="3">
        <v>0.17599999999999999</v>
      </c>
      <c r="CD11" s="1">
        <f t="shared" si="32"/>
        <v>3.5199999999999996</v>
      </c>
      <c r="CE11" s="2">
        <f t="shared" si="33"/>
        <v>20.18</v>
      </c>
      <c r="CF11" s="2">
        <f t="shared" si="34"/>
        <v>5.9000000000000021</v>
      </c>
      <c r="CH11">
        <v>111</v>
      </c>
      <c r="CI11">
        <v>130</v>
      </c>
      <c r="CJ11" s="3">
        <v>0.17899999999999999</v>
      </c>
      <c r="CK11" s="1">
        <f t="shared" si="35"/>
        <v>3.58</v>
      </c>
      <c r="CL11" s="2">
        <f t="shared" si="36"/>
        <v>28.639999999999993</v>
      </c>
      <c r="CM11" s="2">
        <f t="shared" si="37"/>
        <v>-8.4599999999999937</v>
      </c>
      <c r="CO11">
        <v>111</v>
      </c>
      <c r="CP11">
        <v>130</v>
      </c>
      <c r="CQ11" s="3">
        <v>0.17199999999999999</v>
      </c>
      <c r="CR11" s="1">
        <f t="shared" si="38"/>
        <v>3.4399999999999995</v>
      </c>
      <c r="CS11" s="2">
        <f t="shared" si="39"/>
        <v>20</v>
      </c>
      <c r="CT11" s="2">
        <f t="shared" si="40"/>
        <v>8.6399999999999935</v>
      </c>
      <c r="CV11">
        <v>111</v>
      </c>
      <c r="CW11">
        <v>130</v>
      </c>
      <c r="CX11" s="3">
        <v>0.17699999999999999</v>
      </c>
      <c r="CY11" s="1">
        <f t="shared" si="41"/>
        <v>3.54</v>
      </c>
      <c r="CZ11" s="2">
        <f t="shared" si="42"/>
        <v>29.18</v>
      </c>
      <c r="DA11" s="2">
        <f t="shared" si="43"/>
        <v>-9.18</v>
      </c>
      <c r="DC11">
        <v>111</v>
      </c>
      <c r="DD11">
        <v>130</v>
      </c>
      <c r="DE11" s="3">
        <v>0.17799999999999999</v>
      </c>
      <c r="DF11" s="1">
        <f t="shared" si="44"/>
        <v>3.5599999999999996</v>
      </c>
      <c r="DG11" s="2">
        <f t="shared" si="45"/>
        <v>23.4</v>
      </c>
      <c r="DH11" s="2">
        <f t="shared" si="46"/>
        <v>5.7800000000000011</v>
      </c>
      <c r="DJ11">
        <v>111</v>
      </c>
      <c r="DK11">
        <v>130</v>
      </c>
      <c r="DL11" s="3">
        <v>0.16700000000000001</v>
      </c>
      <c r="DM11" s="1">
        <f t="shared" si="47"/>
        <v>3.3400000000000003</v>
      </c>
      <c r="DN11" s="2">
        <f t="shared" si="48"/>
        <v>20.040000000000003</v>
      </c>
      <c r="DO11" s="2">
        <f t="shared" si="49"/>
        <v>3.3599999999999959</v>
      </c>
      <c r="DQ11">
        <v>111</v>
      </c>
      <c r="DR11">
        <v>130</v>
      </c>
      <c r="DS11" s="3">
        <v>0.157</v>
      </c>
      <c r="DT11" s="1">
        <f t="shared" si="50"/>
        <v>3.14</v>
      </c>
      <c r="DU11" s="2">
        <f t="shared" si="51"/>
        <v>19.62</v>
      </c>
      <c r="DV11" s="2">
        <f t="shared" si="52"/>
        <v>0.42000000000000171</v>
      </c>
    </row>
    <row r="12" spans="2:126" x14ac:dyDescent="0.25">
      <c r="B12">
        <v>111</v>
      </c>
      <c r="C12">
        <v>150</v>
      </c>
      <c r="D12" s="3">
        <v>0.24</v>
      </c>
      <c r="E12" s="1">
        <f t="shared" si="0"/>
        <v>4.8</v>
      </c>
      <c r="F12" s="2">
        <f t="shared" si="1"/>
        <v>33.54</v>
      </c>
      <c r="I12">
        <v>111</v>
      </c>
      <c r="J12">
        <v>150</v>
      </c>
      <c r="K12" s="3">
        <v>0.24199999999999999</v>
      </c>
      <c r="L12" s="1">
        <f t="shared" si="2"/>
        <v>4.84</v>
      </c>
      <c r="M12" s="2">
        <f t="shared" si="3"/>
        <v>36.040000000000006</v>
      </c>
      <c r="N12" s="2">
        <f t="shared" si="4"/>
        <v>-2.5000000000000071</v>
      </c>
      <c r="O12" s="2"/>
      <c r="P12">
        <v>111</v>
      </c>
      <c r="Q12">
        <v>150</v>
      </c>
      <c r="R12" s="3">
        <v>0.23300000000000001</v>
      </c>
      <c r="S12" s="1">
        <f t="shared" si="5"/>
        <v>4.66</v>
      </c>
      <c r="T12" s="2">
        <f t="shared" si="6"/>
        <v>30.780000000000005</v>
      </c>
      <c r="U12" s="2">
        <f t="shared" si="7"/>
        <v>5.2600000000000016</v>
      </c>
      <c r="W12">
        <v>111</v>
      </c>
      <c r="X12">
        <v>150</v>
      </c>
      <c r="Y12" s="3">
        <v>0.23799999999999999</v>
      </c>
      <c r="Z12" s="1">
        <f t="shared" si="8"/>
        <v>4.76</v>
      </c>
      <c r="AA12" s="2">
        <f t="shared" si="9"/>
        <v>32.44</v>
      </c>
      <c r="AB12" s="2">
        <f t="shared" si="10"/>
        <v>-1.659999999999993</v>
      </c>
      <c r="AD12">
        <v>111</v>
      </c>
      <c r="AE12">
        <v>150</v>
      </c>
      <c r="AF12" s="3">
        <v>0.23400000000000001</v>
      </c>
      <c r="AG12" s="1">
        <f t="shared" si="11"/>
        <v>4.6800000000000006</v>
      </c>
      <c r="AH12" s="2">
        <f t="shared" si="12"/>
        <v>26.380000000000003</v>
      </c>
      <c r="AI12" s="2">
        <f t="shared" si="13"/>
        <v>6.0599999999999952</v>
      </c>
      <c r="AK12">
        <v>111</v>
      </c>
      <c r="AL12">
        <v>150</v>
      </c>
      <c r="AM12" s="3">
        <v>0.22900000000000001</v>
      </c>
      <c r="AN12" s="1">
        <f t="shared" si="14"/>
        <v>4.58</v>
      </c>
      <c r="AO12" s="2">
        <f t="shared" si="15"/>
        <v>35.72</v>
      </c>
      <c r="AP12" s="2">
        <f t="shared" si="16"/>
        <v>-9.3399999999999963</v>
      </c>
      <c r="AR12">
        <v>111</v>
      </c>
      <c r="AS12">
        <v>150</v>
      </c>
      <c r="AT12" s="3">
        <v>0.23100000000000001</v>
      </c>
      <c r="AU12" s="1">
        <f t="shared" si="17"/>
        <v>4.62</v>
      </c>
      <c r="AV12" s="2">
        <f t="shared" si="18"/>
        <v>28.64</v>
      </c>
      <c r="AW12" s="2">
        <f t="shared" si="19"/>
        <v>7.0799999999999983</v>
      </c>
      <c r="AY12">
        <v>111</v>
      </c>
      <c r="AZ12">
        <v>150</v>
      </c>
      <c r="BA12" s="3">
        <v>0.23699999999999999</v>
      </c>
      <c r="BB12" s="1">
        <f t="shared" si="20"/>
        <v>4.74</v>
      </c>
      <c r="BC12" s="2">
        <f t="shared" si="21"/>
        <v>33.840000000000003</v>
      </c>
      <c r="BD12" s="2">
        <f t="shared" si="22"/>
        <v>-5.2000000000000028</v>
      </c>
      <c r="BF12">
        <v>111</v>
      </c>
      <c r="BG12">
        <v>150</v>
      </c>
      <c r="BH12" s="3">
        <v>0.22800000000000001</v>
      </c>
      <c r="BI12" s="1">
        <f t="shared" si="23"/>
        <v>4.5600000000000005</v>
      </c>
      <c r="BJ12" s="2">
        <f t="shared" si="24"/>
        <v>26.6</v>
      </c>
      <c r="BK12" s="2">
        <f t="shared" si="25"/>
        <v>7.240000000000002</v>
      </c>
      <c r="BM12">
        <v>111</v>
      </c>
      <c r="BN12">
        <v>150</v>
      </c>
      <c r="BO12" s="3">
        <v>0.22900000000000001</v>
      </c>
      <c r="BP12" s="1">
        <f t="shared" si="26"/>
        <v>4.58</v>
      </c>
      <c r="BQ12" s="2">
        <f t="shared" si="27"/>
        <v>24.299999999999997</v>
      </c>
      <c r="BR12" s="2">
        <f t="shared" si="28"/>
        <v>2.3000000000000043</v>
      </c>
      <c r="BT12">
        <v>111</v>
      </c>
      <c r="BU12">
        <v>150</v>
      </c>
      <c r="BV12" s="3">
        <v>0.23200000000000001</v>
      </c>
      <c r="BW12" s="1">
        <f t="shared" si="29"/>
        <v>4.6400000000000006</v>
      </c>
      <c r="BX12" s="2">
        <f t="shared" si="30"/>
        <v>30.720000000000002</v>
      </c>
      <c r="BY12" s="2">
        <f t="shared" si="31"/>
        <v>-6.4200000000000053</v>
      </c>
      <c r="CA12">
        <v>111</v>
      </c>
      <c r="CB12">
        <v>150</v>
      </c>
      <c r="CC12" s="3">
        <v>0.21099999999999999</v>
      </c>
      <c r="CD12" s="1">
        <f t="shared" si="32"/>
        <v>4.22</v>
      </c>
      <c r="CE12" s="2">
        <f t="shared" si="33"/>
        <v>24.4</v>
      </c>
      <c r="CF12" s="2">
        <f t="shared" si="34"/>
        <v>6.3200000000000038</v>
      </c>
      <c r="CH12">
        <v>111</v>
      </c>
      <c r="CI12">
        <v>150</v>
      </c>
      <c r="CJ12" s="3">
        <v>0.224</v>
      </c>
      <c r="CK12" s="1">
        <f t="shared" si="35"/>
        <v>4.4800000000000004</v>
      </c>
      <c r="CL12" s="2">
        <f t="shared" si="36"/>
        <v>33.11999999999999</v>
      </c>
      <c r="CM12" s="2">
        <f t="shared" si="37"/>
        <v>-8.7199999999999918</v>
      </c>
      <c r="CO12">
        <v>111</v>
      </c>
      <c r="CP12">
        <v>150</v>
      </c>
      <c r="CQ12" s="3">
        <v>0.20699999999999999</v>
      </c>
      <c r="CR12" s="1">
        <f t="shared" si="38"/>
        <v>4.1399999999999997</v>
      </c>
      <c r="CS12" s="2">
        <f t="shared" si="39"/>
        <v>24.14</v>
      </c>
      <c r="CT12" s="2">
        <f t="shared" si="40"/>
        <v>8.9799999999999898</v>
      </c>
      <c r="CV12">
        <v>111</v>
      </c>
      <c r="CW12">
        <v>150</v>
      </c>
      <c r="CX12" s="3">
        <v>0.20899999999999999</v>
      </c>
      <c r="CY12" s="1">
        <f t="shared" si="41"/>
        <v>4.18</v>
      </c>
      <c r="CZ12" s="2">
        <f t="shared" si="42"/>
        <v>33.36</v>
      </c>
      <c r="DA12" s="2">
        <f t="shared" si="43"/>
        <v>-9.2199999999999989</v>
      </c>
      <c r="DC12">
        <v>111</v>
      </c>
      <c r="DD12">
        <v>150</v>
      </c>
      <c r="DE12" s="3">
        <v>0.20599999999999999</v>
      </c>
      <c r="DF12" s="1">
        <f t="shared" si="44"/>
        <v>4.12</v>
      </c>
      <c r="DG12" s="2">
        <f t="shared" si="45"/>
        <v>27.52</v>
      </c>
      <c r="DH12" s="2">
        <f t="shared" si="46"/>
        <v>5.84</v>
      </c>
      <c r="DJ12">
        <v>111</v>
      </c>
      <c r="DK12">
        <v>150</v>
      </c>
      <c r="DL12" s="3">
        <v>0.189</v>
      </c>
      <c r="DM12" s="1">
        <f t="shared" si="47"/>
        <v>3.7800000000000002</v>
      </c>
      <c r="DN12" s="2">
        <f t="shared" si="48"/>
        <v>23.820000000000004</v>
      </c>
      <c r="DO12" s="2">
        <f t="shared" si="49"/>
        <v>3.6999999999999957</v>
      </c>
      <c r="DQ12">
        <v>111</v>
      </c>
      <c r="DR12">
        <v>150</v>
      </c>
      <c r="DS12" s="3">
        <v>0.17899999999999999</v>
      </c>
      <c r="DT12" s="1">
        <f t="shared" si="50"/>
        <v>3.58</v>
      </c>
      <c r="DU12" s="2">
        <f t="shared" si="51"/>
        <v>23.200000000000003</v>
      </c>
      <c r="DV12" s="2">
        <f t="shared" si="52"/>
        <v>0.62000000000000099</v>
      </c>
    </row>
    <row r="13" spans="2:126" x14ac:dyDescent="0.25">
      <c r="B13">
        <v>111</v>
      </c>
      <c r="C13">
        <v>170</v>
      </c>
      <c r="D13" s="3">
        <v>0.24399999999999999</v>
      </c>
      <c r="E13" s="1">
        <f t="shared" si="0"/>
        <v>4.88</v>
      </c>
      <c r="F13" s="2">
        <f t="shared" si="1"/>
        <v>38.42</v>
      </c>
      <c r="I13">
        <v>111</v>
      </c>
      <c r="J13">
        <v>170</v>
      </c>
      <c r="K13" s="3">
        <v>0.248</v>
      </c>
      <c r="L13" s="1">
        <f t="shared" si="2"/>
        <v>4.96</v>
      </c>
      <c r="M13" s="2">
        <f t="shared" si="3"/>
        <v>41.000000000000007</v>
      </c>
      <c r="N13" s="2">
        <f t="shared" si="4"/>
        <v>-2.5800000000000054</v>
      </c>
      <c r="O13" s="2"/>
      <c r="P13">
        <v>111</v>
      </c>
      <c r="Q13">
        <v>170</v>
      </c>
      <c r="R13" s="3">
        <v>0.24299999999999999</v>
      </c>
      <c r="S13" s="1">
        <f t="shared" si="5"/>
        <v>4.8599999999999994</v>
      </c>
      <c r="T13" s="2">
        <f t="shared" si="6"/>
        <v>35.64</v>
      </c>
      <c r="U13" s="2">
        <f t="shared" si="7"/>
        <v>5.3600000000000065</v>
      </c>
      <c r="W13">
        <v>111</v>
      </c>
      <c r="X13">
        <v>170</v>
      </c>
      <c r="Y13" s="3">
        <v>0.24299999999999999</v>
      </c>
      <c r="Z13" s="1">
        <f t="shared" si="8"/>
        <v>4.8599999999999994</v>
      </c>
      <c r="AA13" s="2">
        <f t="shared" si="9"/>
        <v>37.299999999999997</v>
      </c>
      <c r="AB13" s="2">
        <f t="shared" si="10"/>
        <v>-1.6599999999999966</v>
      </c>
      <c r="AD13">
        <v>111</v>
      </c>
      <c r="AE13">
        <v>170</v>
      </c>
      <c r="AF13" s="3">
        <v>0.24399999999999999</v>
      </c>
      <c r="AG13" s="1">
        <f t="shared" si="11"/>
        <v>4.88</v>
      </c>
      <c r="AH13" s="2">
        <f t="shared" si="12"/>
        <v>31.26</v>
      </c>
      <c r="AI13" s="2">
        <f t="shared" si="13"/>
        <v>6.0399999999999956</v>
      </c>
      <c r="AK13">
        <v>111</v>
      </c>
      <c r="AL13">
        <v>170</v>
      </c>
      <c r="AM13" s="3">
        <v>0.23799999999999999</v>
      </c>
      <c r="AN13" s="1">
        <f t="shared" si="14"/>
        <v>4.76</v>
      </c>
      <c r="AO13" s="2">
        <f t="shared" si="15"/>
        <v>40.479999999999997</v>
      </c>
      <c r="AP13" s="2">
        <f t="shared" si="16"/>
        <v>-9.2199999999999953</v>
      </c>
      <c r="AR13">
        <v>111</v>
      </c>
      <c r="AS13">
        <v>170</v>
      </c>
      <c r="AT13" s="3">
        <v>0.24099999999999999</v>
      </c>
      <c r="AU13" s="1">
        <f t="shared" si="17"/>
        <v>4.82</v>
      </c>
      <c r="AV13" s="2">
        <f t="shared" si="18"/>
        <v>33.46</v>
      </c>
      <c r="AW13" s="2">
        <f t="shared" si="19"/>
        <v>7.019999999999996</v>
      </c>
      <c r="AY13">
        <v>111</v>
      </c>
      <c r="AZ13">
        <v>170</v>
      </c>
      <c r="BA13" s="3">
        <v>0.249</v>
      </c>
      <c r="BB13" s="1">
        <f t="shared" si="20"/>
        <v>4.9800000000000004</v>
      </c>
      <c r="BC13" s="2">
        <f t="shared" si="21"/>
        <v>38.820000000000007</v>
      </c>
      <c r="BD13" s="2">
        <f t="shared" si="22"/>
        <v>-5.3600000000000065</v>
      </c>
      <c r="BF13">
        <v>111</v>
      </c>
      <c r="BG13">
        <v>170</v>
      </c>
      <c r="BH13" s="3">
        <v>0.24299999999999999</v>
      </c>
      <c r="BI13" s="1">
        <f t="shared" si="23"/>
        <v>4.8599999999999994</v>
      </c>
      <c r="BJ13" s="2">
        <f t="shared" si="24"/>
        <v>31.46</v>
      </c>
      <c r="BK13" s="2">
        <f t="shared" si="25"/>
        <v>7.3600000000000065</v>
      </c>
      <c r="BM13">
        <v>111</v>
      </c>
      <c r="BN13">
        <v>170</v>
      </c>
      <c r="BO13" s="3">
        <v>0.252</v>
      </c>
      <c r="BP13" s="1">
        <f t="shared" si="26"/>
        <v>5.04</v>
      </c>
      <c r="BQ13" s="2">
        <f t="shared" si="27"/>
        <v>29.339999999999996</v>
      </c>
      <c r="BR13" s="2">
        <f t="shared" si="28"/>
        <v>2.1200000000000045</v>
      </c>
      <c r="BT13">
        <v>111</v>
      </c>
      <c r="BU13">
        <v>170</v>
      </c>
      <c r="BV13" s="3">
        <v>0.248</v>
      </c>
      <c r="BW13" s="1">
        <f t="shared" si="29"/>
        <v>4.96</v>
      </c>
      <c r="BX13" s="2">
        <f t="shared" si="30"/>
        <v>35.68</v>
      </c>
      <c r="BY13" s="2">
        <f t="shared" si="31"/>
        <v>-6.3400000000000034</v>
      </c>
      <c r="CA13">
        <v>111</v>
      </c>
      <c r="CB13">
        <v>170</v>
      </c>
      <c r="CC13" s="3">
        <v>0.23599999999999999</v>
      </c>
      <c r="CD13" s="1">
        <f t="shared" si="32"/>
        <v>4.72</v>
      </c>
      <c r="CE13" s="2">
        <f t="shared" si="33"/>
        <v>29.119999999999997</v>
      </c>
      <c r="CF13" s="2">
        <f t="shared" si="34"/>
        <v>6.5600000000000023</v>
      </c>
      <c r="CH13">
        <v>111</v>
      </c>
      <c r="CI13">
        <v>170</v>
      </c>
      <c r="CJ13" s="3">
        <v>0.24399999999999999</v>
      </c>
      <c r="CK13" s="1">
        <f t="shared" si="35"/>
        <v>4.88</v>
      </c>
      <c r="CL13" s="2">
        <f t="shared" si="36"/>
        <v>37.999999999999993</v>
      </c>
      <c r="CM13" s="2">
        <f t="shared" si="37"/>
        <v>-8.8799999999999955</v>
      </c>
      <c r="CO13">
        <v>111</v>
      </c>
      <c r="CP13">
        <v>170</v>
      </c>
      <c r="CQ13" s="3">
        <v>0.222</v>
      </c>
      <c r="CR13" s="1">
        <f t="shared" si="38"/>
        <v>4.4400000000000004</v>
      </c>
      <c r="CS13" s="2">
        <f t="shared" si="39"/>
        <v>28.580000000000002</v>
      </c>
      <c r="CT13" s="2">
        <f t="shared" si="40"/>
        <v>9.419999999999991</v>
      </c>
      <c r="CV13">
        <v>111</v>
      </c>
      <c r="CW13">
        <v>170</v>
      </c>
      <c r="CX13" s="3">
        <v>0.22700000000000001</v>
      </c>
      <c r="CY13" s="1">
        <f t="shared" si="41"/>
        <v>4.54</v>
      </c>
      <c r="CZ13" s="2">
        <f t="shared" si="42"/>
        <v>37.9</v>
      </c>
      <c r="DA13" s="2">
        <f t="shared" si="43"/>
        <v>-9.3199999999999967</v>
      </c>
      <c r="DC13">
        <v>111</v>
      </c>
      <c r="DD13">
        <v>170</v>
      </c>
      <c r="DE13" s="3">
        <v>0.221</v>
      </c>
      <c r="DF13" s="1">
        <f t="shared" si="44"/>
        <v>4.42</v>
      </c>
      <c r="DG13" s="2">
        <f t="shared" si="45"/>
        <v>31.939999999999998</v>
      </c>
      <c r="DH13" s="2">
        <f t="shared" si="46"/>
        <v>5.9600000000000009</v>
      </c>
      <c r="DJ13">
        <v>111</v>
      </c>
      <c r="DK13">
        <v>170</v>
      </c>
      <c r="DL13" s="3">
        <v>0.20499999999999999</v>
      </c>
      <c r="DM13" s="1">
        <f t="shared" si="47"/>
        <v>4.0999999999999996</v>
      </c>
      <c r="DN13" s="2">
        <f t="shared" si="48"/>
        <v>27.92</v>
      </c>
      <c r="DO13" s="2">
        <f t="shared" si="49"/>
        <v>4.019999999999996</v>
      </c>
      <c r="DQ13">
        <v>111</v>
      </c>
      <c r="DR13">
        <v>170</v>
      </c>
      <c r="DS13" s="3">
        <v>0.19</v>
      </c>
      <c r="DT13" s="1">
        <f t="shared" si="50"/>
        <v>3.8</v>
      </c>
      <c r="DU13" s="2">
        <f t="shared" si="51"/>
        <v>27.000000000000004</v>
      </c>
      <c r="DV13" s="2">
        <f t="shared" si="52"/>
        <v>0.91999999999999815</v>
      </c>
    </row>
    <row r="14" spans="2:126" x14ac:dyDescent="0.25">
      <c r="B14">
        <v>111</v>
      </c>
      <c r="C14">
        <v>190</v>
      </c>
      <c r="D14" s="3">
        <v>0.24</v>
      </c>
      <c r="E14" s="1">
        <f t="shared" si="0"/>
        <v>4.8</v>
      </c>
      <c r="F14" s="2">
        <f t="shared" si="1"/>
        <v>43.22</v>
      </c>
      <c r="I14">
        <v>111</v>
      </c>
      <c r="J14">
        <v>190</v>
      </c>
      <c r="K14" s="3">
        <v>0.23799999999999999</v>
      </c>
      <c r="L14" s="1">
        <f t="shared" si="2"/>
        <v>4.76</v>
      </c>
      <c r="M14" s="2">
        <f t="shared" si="3"/>
        <v>45.760000000000005</v>
      </c>
      <c r="N14" s="2">
        <f t="shared" si="4"/>
        <v>-2.5400000000000063</v>
      </c>
      <c r="O14" s="2"/>
      <c r="P14">
        <v>111</v>
      </c>
      <c r="Q14">
        <v>190</v>
      </c>
      <c r="R14" s="3">
        <v>0.23499999999999999</v>
      </c>
      <c r="S14" s="1">
        <f t="shared" si="5"/>
        <v>4.6999999999999993</v>
      </c>
      <c r="T14" s="2">
        <f t="shared" si="6"/>
        <v>40.340000000000003</v>
      </c>
      <c r="U14" s="2">
        <f t="shared" si="7"/>
        <v>5.4200000000000017</v>
      </c>
      <c r="W14">
        <v>111</v>
      </c>
      <c r="X14">
        <v>190</v>
      </c>
      <c r="Y14" s="3">
        <v>0.23400000000000001</v>
      </c>
      <c r="Z14" s="1">
        <f t="shared" si="8"/>
        <v>4.6800000000000006</v>
      </c>
      <c r="AA14" s="2">
        <f t="shared" si="9"/>
        <v>41.98</v>
      </c>
      <c r="AB14" s="2">
        <f t="shared" si="10"/>
        <v>-1.6399999999999935</v>
      </c>
      <c r="AD14">
        <v>111</v>
      </c>
      <c r="AE14">
        <v>190</v>
      </c>
      <c r="AF14" s="3">
        <v>0.23200000000000001</v>
      </c>
      <c r="AG14" s="1">
        <f t="shared" si="11"/>
        <v>4.6400000000000006</v>
      </c>
      <c r="AH14" s="2">
        <f t="shared" si="12"/>
        <v>35.900000000000006</v>
      </c>
      <c r="AI14" s="2">
        <f t="shared" si="13"/>
        <v>6.0799999999999912</v>
      </c>
      <c r="AK14">
        <v>111</v>
      </c>
      <c r="AL14">
        <v>190</v>
      </c>
      <c r="AM14" s="3">
        <v>0.22900000000000001</v>
      </c>
      <c r="AN14" s="1">
        <f t="shared" si="14"/>
        <v>4.58</v>
      </c>
      <c r="AO14" s="2">
        <f t="shared" si="15"/>
        <v>45.059999999999995</v>
      </c>
      <c r="AP14" s="2">
        <f t="shared" si="16"/>
        <v>-9.1599999999999895</v>
      </c>
      <c r="AR14">
        <v>111</v>
      </c>
      <c r="AS14">
        <v>190</v>
      </c>
      <c r="AT14" s="3">
        <v>0.223</v>
      </c>
      <c r="AU14" s="1">
        <f t="shared" si="17"/>
        <v>4.46</v>
      </c>
      <c r="AV14" s="2">
        <f t="shared" si="18"/>
        <v>37.92</v>
      </c>
      <c r="AW14" s="2">
        <f t="shared" si="19"/>
        <v>7.1399999999999935</v>
      </c>
      <c r="AY14">
        <v>111</v>
      </c>
      <c r="AZ14">
        <v>190</v>
      </c>
      <c r="BA14" s="3">
        <v>0.23799999999999999</v>
      </c>
      <c r="BB14" s="1">
        <f t="shared" si="20"/>
        <v>4.76</v>
      </c>
      <c r="BC14" s="2">
        <f t="shared" si="21"/>
        <v>43.580000000000005</v>
      </c>
      <c r="BD14" s="2">
        <f t="shared" si="22"/>
        <v>-5.6600000000000037</v>
      </c>
      <c r="BF14">
        <v>111</v>
      </c>
      <c r="BG14">
        <v>190</v>
      </c>
      <c r="BH14" s="3">
        <v>0.23</v>
      </c>
      <c r="BI14" s="1">
        <f t="shared" si="23"/>
        <v>4.6000000000000005</v>
      </c>
      <c r="BJ14" s="2">
        <f t="shared" si="24"/>
        <v>36.06</v>
      </c>
      <c r="BK14" s="2">
        <f t="shared" si="25"/>
        <v>7.5200000000000031</v>
      </c>
      <c r="BM14">
        <v>111</v>
      </c>
      <c r="BN14">
        <v>190</v>
      </c>
      <c r="BO14" s="3">
        <v>0.22700000000000001</v>
      </c>
      <c r="BP14" s="1">
        <f t="shared" si="26"/>
        <v>4.54</v>
      </c>
      <c r="BQ14" s="2">
        <f t="shared" si="27"/>
        <v>33.879999999999995</v>
      </c>
      <c r="BR14" s="2">
        <f t="shared" si="28"/>
        <v>2.1800000000000068</v>
      </c>
      <c r="BT14">
        <v>111</v>
      </c>
      <c r="BU14">
        <v>190</v>
      </c>
      <c r="BV14" s="3">
        <v>0.22500000000000001</v>
      </c>
      <c r="BW14" s="1">
        <f t="shared" si="29"/>
        <v>4.5</v>
      </c>
      <c r="BX14" s="2">
        <f t="shared" si="30"/>
        <v>40.18</v>
      </c>
      <c r="BY14" s="2">
        <f t="shared" si="31"/>
        <v>-6.3000000000000043</v>
      </c>
      <c r="CA14">
        <v>111</v>
      </c>
      <c r="CB14">
        <v>190</v>
      </c>
      <c r="CC14" s="3">
        <v>0.22</v>
      </c>
      <c r="CD14" s="1">
        <f t="shared" si="32"/>
        <v>4.4000000000000004</v>
      </c>
      <c r="CE14" s="2">
        <f t="shared" si="33"/>
        <v>33.519999999999996</v>
      </c>
      <c r="CF14" s="2">
        <f t="shared" si="34"/>
        <v>6.6600000000000037</v>
      </c>
      <c r="CH14">
        <v>111</v>
      </c>
      <c r="CI14">
        <v>190</v>
      </c>
      <c r="CJ14" s="3">
        <v>0.217</v>
      </c>
      <c r="CK14" s="1">
        <f t="shared" si="35"/>
        <v>4.34</v>
      </c>
      <c r="CL14" s="2">
        <f t="shared" si="36"/>
        <v>42.339999999999989</v>
      </c>
      <c r="CM14" s="2">
        <f t="shared" si="37"/>
        <v>-8.8199999999999932</v>
      </c>
      <c r="CO14">
        <v>111</v>
      </c>
      <c r="CP14">
        <v>190</v>
      </c>
      <c r="CQ14" s="3">
        <v>0.20200000000000001</v>
      </c>
      <c r="CR14" s="1">
        <f t="shared" si="38"/>
        <v>4.04</v>
      </c>
      <c r="CS14" s="2">
        <f t="shared" si="39"/>
        <v>32.620000000000005</v>
      </c>
      <c r="CT14" s="2">
        <f t="shared" si="40"/>
        <v>9.7199999999999847</v>
      </c>
      <c r="CV14">
        <v>111</v>
      </c>
      <c r="CW14">
        <v>190</v>
      </c>
      <c r="CX14" s="3">
        <v>0.20899999999999999</v>
      </c>
      <c r="CY14" s="1">
        <f t="shared" si="41"/>
        <v>4.18</v>
      </c>
      <c r="CZ14" s="2">
        <f t="shared" si="42"/>
        <v>42.08</v>
      </c>
      <c r="DA14" s="2">
        <f t="shared" si="43"/>
        <v>-9.4599999999999937</v>
      </c>
      <c r="DC14">
        <v>111</v>
      </c>
      <c r="DD14">
        <v>190</v>
      </c>
      <c r="DE14" s="3">
        <v>0.20200000000000001</v>
      </c>
      <c r="DF14" s="1">
        <f t="shared" si="44"/>
        <v>4.04</v>
      </c>
      <c r="DG14" s="2">
        <f t="shared" si="45"/>
        <v>35.979999999999997</v>
      </c>
      <c r="DH14" s="2">
        <f t="shared" si="46"/>
        <v>6.1000000000000014</v>
      </c>
      <c r="DJ14">
        <v>111</v>
      </c>
      <c r="DK14">
        <v>190</v>
      </c>
      <c r="DL14" s="3">
        <v>0.18099999999999999</v>
      </c>
      <c r="DM14" s="1">
        <f t="shared" si="47"/>
        <v>3.62</v>
      </c>
      <c r="DN14" s="2">
        <f t="shared" si="48"/>
        <v>31.540000000000003</v>
      </c>
      <c r="DO14" s="2">
        <f t="shared" si="49"/>
        <v>4.4399999999999942</v>
      </c>
      <c r="DQ14">
        <v>111</v>
      </c>
      <c r="DR14">
        <v>190</v>
      </c>
      <c r="DS14" s="3">
        <v>0.161</v>
      </c>
      <c r="DT14" s="1">
        <f t="shared" si="50"/>
        <v>3.22</v>
      </c>
      <c r="DU14" s="2">
        <f t="shared" si="51"/>
        <v>30.220000000000002</v>
      </c>
      <c r="DV14" s="2">
        <f t="shared" si="52"/>
        <v>1.3200000000000003</v>
      </c>
    </row>
    <row r="15" spans="2:126" x14ac:dyDescent="0.25">
      <c r="B15">
        <v>111</v>
      </c>
      <c r="C15">
        <v>210</v>
      </c>
      <c r="D15" s="3">
        <v>0.222</v>
      </c>
      <c r="E15" s="1">
        <f t="shared" si="0"/>
        <v>4.4400000000000004</v>
      </c>
      <c r="F15" s="2">
        <f t="shared" si="1"/>
        <v>47.66</v>
      </c>
      <c r="I15">
        <v>111</v>
      </c>
      <c r="J15">
        <v>210</v>
      </c>
      <c r="K15" s="3">
        <v>0.224</v>
      </c>
      <c r="L15" s="1">
        <f t="shared" si="2"/>
        <v>4.4800000000000004</v>
      </c>
      <c r="M15" s="2">
        <f t="shared" si="3"/>
        <v>50.240000000000009</v>
      </c>
      <c r="N15" s="2">
        <f t="shared" si="4"/>
        <v>-2.5800000000000125</v>
      </c>
      <c r="O15" s="2"/>
      <c r="P15">
        <v>111</v>
      </c>
      <c r="Q15">
        <v>210</v>
      </c>
      <c r="R15" s="3">
        <v>0.22900000000000001</v>
      </c>
      <c r="S15" s="1">
        <f t="shared" si="5"/>
        <v>4.58</v>
      </c>
      <c r="T15" s="2">
        <f t="shared" si="6"/>
        <v>44.92</v>
      </c>
      <c r="U15" s="2">
        <f t="shared" si="7"/>
        <v>5.3200000000000074</v>
      </c>
      <c r="W15">
        <v>111</v>
      </c>
      <c r="X15">
        <v>210</v>
      </c>
      <c r="Y15" s="3">
        <v>0.23100000000000001</v>
      </c>
      <c r="Z15" s="1">
        <f t="shared" si="8"/>
        <v>4.62</v>
      </c>
      <c r="AA15" s="2">
        <f t="shared" si="9"/>
        <v>46.599999999999994</v>
      </c>
      <c r="AB15" s="2">
        <f t="shared" si="10"/>
        <v>-1.6799999999999926</v>
      </c>
      <c r="AD15">
        <v>111</v>
      </c>
      <c r="AE15">
        <v>210</v>
      </c>
      <c r="AF15" s="3">
        <v>0.221</v>
      </c>
      <c r="AG15" s="1">
        <f t="shared" si="11"/>
        <v>4.42</v>
      </c>
      <c r="AH15" s="2">
        <f t="shared" si="12"/>
        <v>40.320000000000007</v>
      </c>
      <c r="AI15" s="2">
        <f t="shared" si="13"/>
        <v>6.2799999999999869</v>
      </c>
      <c r="AK15">
        <v>111</v>
      </c>
      <c r="AL15">
        <v>210</v>
      </c>
      <c r="AM15" s="3">
        <v>0.215</v>
      </c>
      <c r="AN15" s="1">
        <f t="shared" si="14"/>
        <v>4.3</v>
      </c>
      <c r="AO15" s="2">
        <f t="shared" si="15"/>
        <v>49.359999999999992</v>
      </c>
      <c r="AP15" s="2">
        <f t="shared" si="16"/>
        <v>-9.0399999999999849</v>
      </c>
      <c r="AR15">
        <v>111</v>
      </c>
      <c r="AS15">
        <v>210</v>
      </c>
      <c r="AT15" s="3">
        <v>0.216</v>
      </c>
      <c r="AU15" s="1">
        <f t="shared" si="17"/>
        <v>4.32</v>
      </c>
      <c r="AV15" s="2">
        <f t="shared" si="18"/>
        <v>42.24</v>
      </c>
      <c r="AW15" s="2">
        <f t="shared" si="19"/>
        <v>7.1199999999999903</v>
      </c>
      <c r="AY15">
        <v>111</v>
      </c>
      <c r="AZ15">
        <v>210</v>
      </c>
      <c r="BA15" s="3">
        <v>0.22700000000000001</v>
      </c>
      <c r="BB15" s="1">
        <f t="shared" si="20"/>
        <v>4.54</v>
      </c>
      <c r="BC15" s="2">
        <f t="shared" si="21"/>
        <v>48.120000000000005</v>
      </c>
      <c r="BD15" s="2">
        <f t="shared" si="22"/>
        <v>-5.8800000000000026</v>
      </c>
      <c r="BF15">
        <v>111</v>
      </c>
      <c r="BG15">
        <v>210</v>
      </c>
      <c r="BH15" s="3">
        <v>0.22500000000000001</v>
      </c>
      <c r="BI15" s="1">
        <f t="shared" si="23"/>
        <v>4.5</v>
      </c>
      <c r="BJ15" s="2">
        <f t="shared" si="24"/>
        <v>40.56</v>
      </c>
      <c r="BK15" s="2">
        <f t="shared" si="25"/>
        <v>7.5600000000000023</v>
      </c>
      <c r="BM15">
        <v>111</v>
      </c>
      <c r="BN15">
        <v>210</v>
      </c>
      <c r="BO15" s="3">
        <v>0.217</v>
      </c>
      <c r="BP15" s="1">
        <f t="shared" si="26"/>
        <v>4.34</v>
      </c>
      <c r="BQ15" s="2">
        <f t="shared" si="27"/>
        <v>38.22</v>
      </c>
      <c r="BR15" s="2">
        <f t="shared" si="28"/>
        <v>2.3400000000000034</v>
      </c>
      <c r="BT15">
        <v>111</v>
      </c>
      <c r="BU15">
        <v>210</v>
      </c>
      <c r="BV15" s="3">
        <v>0.21199999999999999</v>
      </c>
      <c r="BW15" s="1">
        <f t="shared" si="29"/>
        <v>4.24</v>
      </c>
      <c r="BX15" s="2">
        <f t="shared" si="30"/>
        <v>44.42</v>
      </c>
      <c r="BY15" s="2">
        <f t="shared" si="31"/>
        <v>-6.2000000000000028</v>
      </c>
      <c r="CA15">
        <v>111</v>
      </c>
      <c r="CB15">
        <v>210</v>
      </c>
      <c r="CC15" s="3">
        <v>0.20899999999999999</v>
      </c>
      <c r="CD15" s="1">
        <f t="shared" si="32"/>
        <v>4.18</v>
      </c>
      <c r="CE15" s="2">
        <f t="shared" si="33"/>
        <v>37.699999999999996</v>
      </c>
      <c r="CF15" s="2">
        <f t="shared" si="34"/>
        <v>6.720000000000006</v>
      </c>
      <c r="CH15">
        <v>111</v>
      </c>
      <c r="CI15">
        <v>210</v>
      </c>
      <c r="CJ15" s="3">
        <v>0.21099999999999999</v>
      </c>
      <c r="CK15" s="1">
        <f t="shared" si="35"/>
        <v>4.22</v>
      </c>
      <c r="CL15" s="2">
        <f t="shared" si="36"/>
        <v>46.559999999999988</v>
      </c>
      <c r="CM15" s="2">
        <f t="shared" si="37"/>
        <v>-8.8599999999999923</v>
      </c>
      <c r="CO15">
        <v>111</v>
      </c>
      <c r="CP15">
        <v>210</v>
      </c>
      <c r="CQ15" s="3">
        <v>0.19600000000000001</v>
      </c>
      <c r="CR15" s="1">
        <f t="shared" si="38"/>
        <v>3.92</v>
      </c>
      <c r="CS15" s="2">
        <f t="shared" si="39"/>
        <v>36.540000000000006</v>
      </c>
      <c r="CT15" s="2">
        <f t="shared" si="40"/>
        <v>10.019999999999982</v>
      </c>
      <c r="CV15">
        <v>111</v>
      </c>
      <c r="CW15">
        <v>210</v>
      </c>
      <c r="CX15" s="3">
        <v>0.2</v>
      </c>
      <c r="CY15" s="1">
        <f t="shared" si="41"/>
        <v>4</v>
      </c>
      <c r="CZ15" s="2">
        <f t="shared" si="42"/>
        <v>46.08</v>
      </c>
      <c r="DA15" s="2">
        <f t="shared" si="43"/>
        <v>-9.539999999999992</v>
      </c>
      <c r="DC15">
        <v>111</v>
      </c>
      <c r="DD15">
        <v>210</v>
      </c>
      <c r="DE15" s="3">
        <v>0.20399999999999999</v>
      </c>
      <c r="DF15" s="1">
        <f t="shared" si="44"/>
        <v>4.08</v>
      </c>
      <c r="DG15" s="2">
        <f t="shared" si="45"/>
        <v>40.059999999999995</v>
      </c>
      <c r="DH15" s="2">
        <f t="shared" si="46"/>
        <v>6.0200000000000031</v>
      </c>
      <c r="DJ15">
        <v>111</v>
      </c>
      <c r="DK15">
        <v>210</v>
      </c>
      <c r="DL15" s="3">
        <v>0.183</v>
      </c>
      <c r="DM15" s="1">
        <f t="shared" si="47"/>
        <v>3.66</v>
      </c>
      <c r="DN15" s="2">
        <f t="shared" si="48"/>
        <v>35.200000000000003</v>
      </c>
      <c r="DO15" s="2">
        <f t="shared" si="49"/>
        <v>4.8599999999999923</v>
      </c>
      <c r="DQ15">
        <v>111</v>
      </c>
      <c r="DR15">
        <v>210</v>
      </c>
      <c r="DS15" s="3">
        <v>0.16200000000000001</v>
      </c>
      <c r="DT15" s="1">
        <f t="shared" si="50"/>
        <v>3.24</v>
      </c>
      <c r="DU15" s="2">
        <f t="shared" si="51"/>
        <v>33.46</v>
      </c>
      <c r="DV15" s="2">
        <f t="shared" si="52"/>
        <v>1.740000000000002</v>
      </c>
    </row>
    <row r="16" spans="2:126" x14ac:dyDescent="0.25">
      <c r="B16">
        <v>111</v>
      </c>
      <c r="C16">
        <v>230</v>
      </c>
      <c r="D16" s="3">
        <v>0.20799999999999999</v>
      </c>
      <c r="E16" s="1">
        <f t="shared" si="0"/>
        <v>4.16</v>
      </c>
      <c r="F16" s="2">
        <f t="shared" si="1"/>
        <v>51.819999999999993</v>
      </c>
      <c r="I16">
        <v>111</v>
      </c>
      <c r="J16">
        <v>230</v>
      </c>
      <c r="K16" s="3">
        <v>0.20399999999999999</v>
      </c>
      <c r="L16" s="1">
        <f t="shared" si="2"/>
        <v>4.08</v>
      </c>
      <c r="M16" s="2">
        <f t="shared" si="3"/>
        <v>54.320000000000007</v>
      </c>
      <c r="N16" s="2">
        <f t="shared" si="4"/>
        <v>-2.5000000000000142</v>
      </c>
      <c r="O16" s="2"/>
      <c r="P16">
        <v>111</v>
      </c>
      <c r="Q16">
        <v>230</v>
      </c>
      <c r="R16" s="3">
        <v>0.21</v>
      </c>
      <c r="S16" s="1">
        <f t="shared" si="5"/>
        <v>4.2</v>
      </c>
      <c r="T16" s="2">
        <f t="shared" si="6"/>
        <v>49.120000000000005</v>
      </c>
      <c r="U16" s="2">
        <f t="shared" si="7"/>
        <v>5.2000000000000028</v>
      </c>
      <c r="W16">
        <v>111</v>
      </c>
      <c r="X16">
        <v>230</v>
      </c>
      <c r="Y16" s="3">
        <v>0.215</v>
      </c>
      <c r="Z16" s="1">
        <f t="shared" si="8"/>
        <v>4.3</v>
      </c>
      <c r="AA16" s="2">
        <f t="shared" si="9"/>
        <v>50.899999999999991</v>
      </c>
      <c r="AB16" s="2">
        <f t="shared" si="10"/>
        <v>-1.7799999999999869</v>
      </c>
      <c r="AD16">
        <v>111</v>
      </c>
      <c r="AE16">
        <v>230</v>
      </c>
      <c r="AF16" s="3">
        <v>0.20799999999999999</v>
      </c>
      <c r="AG16" s="1">
        <f t="shared" si="11"/>
        <v>4.16</v>
      </c>
      <c r="AH16" s="2">
        <f t="shared" si="12"/>
        <v>44.480000000000004</v>
      </c>
      <c r="AI16" s="2">
        <f t="shared" si="13"/>
        <v>6.4199999999999875</v>
      </c>
      <c r="AK16">
        <v>111</v>
      </c>
      <c r="AL16">
        <v>230</v>
      </c>
      <c r="AM16" s="3">
        <v>0.193</v>
      </c>
      <c r="AN16" s="1">
        <f t="shared" si="14"/>
        <v>3.8600000000000003</v>
      </c>
      <c r="AO16" s="2">
        <f t="shared" si="15"/>
        <v>53.219999999999992</v>
      </c>
      <c r="AP16" s="2">
        <f t="shared" si="16"/>
        <v>-8.7399999999999878</v>
      </c>
      <c r="AR16">
        <v>111</v>
      </c>
      <c r="AS16">
        <v>230</v>
      </c>
      <c r="AT16" s="3">
        <v>0.20200000000000001</v>
      </c>
      <c r="AU16" s="1">
        <f t="shared" si="17"/>
        <v>4.04</v>
      </c>
      <c r="AV16" s="2">
        <f t="shared" si="18"/>
        <v>46.28</v>
      </c>
      <c r="AW16" s="2">
        <f t="shared" si="19"/>
        <v>6.9399999999999906</v>
      </c>
      <c r="AY16">
        <v>111</v>
      </c>
      <c r="AZ16">
        <v>230</v>
      </c>
      <c r="BA16" s="3">
        <v>0.21</v>
      </c>
      <c r="BB16" s="1">
        <f t="shared" si="20"/>
        <v>4.2</v>
      </c>
      <c r="BC16" s="2">
        <f t="shared" si="21"/>
        <v>52.320000000000007</v>
      </c>
      <c r="BD16" s="2">
        <f t="shared" si="22"/>
        <v>-6.0400000000000063</v>
      </c>
      <c r="BF16">
        <v>111</v>
      </c>
      <c r="BG16">
        <v>230</v>
      </c>
      <c r="BH16" s="3">
        <v>0.20499999999999999</v>
      </c>
      <c r="BI16" s="1">
        <f t="shared" si="23"/>
        <v>4.0999999999999996</v>
      </c>
      <c r="BJ16" s="2">
        <f t="shared" si="24"/>
        <v>44.660000000000004</v>
      </c>
      <c r="BK16" s="2">
        <f t="shared" si="25"/>
        <v>7.6600000000000037</v>
      </c>
      <c r="BM16">
        <v>111</v>
      </c>
      <c r="BN16">
        <v>230</v>
      </c>
      <c r="BO16" s="3">
        <v>0.2</v>
      </c>
      <c r="BP16" s="1">
        <f t="shared" si="26"/>
        <v>4</v>
      </c>
      <c r="BQ16" s="2">
        <f t="shared" si="27"/>
        <v>42.22</v>
      </c>
      <c r="BR16" s="2">
        <f t="shared" si="28"/>
        <v>2.4400000000000048</v>
      </c>
      <c r="BT16">
        <v>111</v>
      </c>
      <c r="BU16">
        <v>230</v>
      </c>
      <c r="BV16" s="3">
        <v>0.19700000000000001</v>
      </c>
      <c r="BW16" s="1">
        <f t="shared" si="29"/>
        <v>3.9400000000000004</v>
      </c>
      <c r="BX16" s="2">
        <f t="shared" si="30"/>
        <v>48.36</v>
      </c>
      <c r="BY16" s="2">
        <f t="shared" si="31"/>
        <v>-6.1400000000000006</v>
      </c>
      <c r="CA16">
        <v>111</v>
      </c>
      <c r="CB16">
        <v>230</v>
      </c>
      <c r="CC16" s="3">
        <v>0.19400000000000001</v>
      </c>
      <c r="CD16" s="1">
        <f t="shared" si="32"/>
        <v>3.88</v>
      </c>
      <c r="CE16" s="2">
        <f t="shared" si="33"/>
        <v>41.58</v>
      </c>
      <c r="CF16" s="2">
        <f t="shared" si="34"/>
        <v>6.7800000000000011</v>
      </c>
      <c r="CH16">
        <v>111</v>
      </c>
      <c r="CI16">
        <v>230</v>
      </c>
      <c r="CJ16" s="3">
        <v>0.187</v>
      </c>
      <c r="CK16" s="1">
        <f t="shared" si="35"/>
        <v>3.74</v>
      </c>
      <c r="CL16" s="2">
        <f t="shared" si="36"/>
        <v>50.29999999999999</v>
      </c>
      <c r="CM16" s="2">
        <f t="shared" si="37"/>
        <v>-8.7199999999999918</v>
      </c>
      <c r="CO16">
        <v>111</v>
      </c>
      <c r="CP16">
        <v>230</v>
      </c>
      <c r="CQ16" s="3">
        <v>0.18099999999999999</v>
      </c>
      <c r="CR16" s="1">
        <f t="shared" si="38"/>
        <v>3.62</v>
      </c>
      <c r="CS16" s="2">
        <f t="shared" si="39"/>
        <v>40.160000000000004</v>
      </c>
      <c r="CT16" s="2">
        <f t="shared" si="40"/>
        <v>10.139999999999986</v>
      </c>
      <c r="CV16">
        <v>111</v>
      </c>
      <c r="CW16">
        <v>230</v>
      </c>
      <c r="CX16" s="3">
        <v>0.184</v>
      </c>
      <c r="CY16" s="1">
        <f t="shared" si="41"/>
        <v>3.6799999999999997</v>
      </c>
      <c r="CZ16" s="2">
        <f t="shared" si="42"/>
        <v>49.76</v>
      </c>
      <c r="DA16" s="2">
        <f t="shared" si="43"/>
        <v>-9.5999999999999943</v>
      </c>
      <c r="DC16">
        <v>111</v>
      </c>
      <c r="DD16">
        <v>230</v>
      </c>
      <c r="DE16" s="3">
        <v>0.185</v>
      </c>
      <c r="DF16" s="1">
        <f t="shared" si="44"/>
        <v>3.7</v>
      </c>
      <c r="DG16" s="2">
        <f t="shared" si="45"/>
        <v>43.76</v>
      </c>
      <c r="DH16" s="2">
        <f t="shared" si="46"/>
        <v>6</v>
      </c>
      <c r="DJ16">
        <v>111</v>
      </c>
      <c r="DK16">
        <v>230</v>
      </c>
      <c r="DL16" s="3">
        <v>0.17899999999999999</v>
      </c>
      <c r="DM16" s="1">
        <f t="shared" si="47"/>
        <v>3.58</v>
      </c>
      <c r="DN16" s="2">
        <f t="shared" si="48"/>
        <v>38.78</v>
      </c>
      <c r="DO16" s="2">
        <f t="shared" si="49"/>
        <v>4.9799999999999969</v>
      </c>
      <c r="DQ16">
        <v>111</v>
      </c>
      <c r="DR16">
        <v>230</v>
      </c>
      <c r="DS16" s="3">
        <v>0.16600000000000001</v>
      </c>
      <c r="DT16" s="1">
        <f t="shared" si="50"/>
        <v>3.3200000000000003</v>
      </c>
      <c r="DU16" s="2">
        <f t="shared" si="51"/>
        <v>36.78</v>
      </c>
      <c r="DV16" s="2">
        <f t="shared" si="52"/>
        <v>2</v>
      </c>
    </row>
    <row r="17" spans="2:126" x14ac:dyDescent="0.25">
      <c r="B17">
        <v>111</v>
      </c>
      <c r="C17">
        <v>250</v>
      </c>
      <c r="D17" s="3">
        <v>0.16200000000000001</v>
      </c>
      <c r="E17" s="1">
        <f t="shared" si="0"/>
        <v>3.24</v>
      </c>
      <c r="F17" s="2">
        <f t="shared" si="1"/>
        <v>55.059999999999995</v>
      </c>
      <c r="I17">
        <v>111</v>
      </c>
      <c r="J17">
        <v>250</v>
      </c>
      <c r="K17" s="3">
        <v>0.16</v>
      </c>
      <c r="L17" s="1">
        <f t="shared" si="2"/>
        <v>3.2</v>
      </c>
      <c r="M17" s="2">
        <f t="shared" si="3"/>
        <v>57.52000000000001</v>
      </c>
      <c r="N17" s="2">
        <f t="shared" si="4"/>
        <v>-2.4600000000000151</v>
      </c>
      <c r="O17" s="2"/>
      <c r="P17">
        <v>111</v>
      </c>
      <c r="Q17">
        <v>250</v>
      </c>
      <c r="R17" s="3">
        <v>0.17599999999999999</v>
      </c>
      <c r="S17" s="1">
        <f t="shared" si="5"/>
        <v>3.5199999999999996</v>
      </c>
      <c r="T17" s="2">
        <f t="shared" si="6"/>
        <v>52.64</v>
      </c>
      <c r="U17" s="2">
        <f t="shared" si="7"/>
        <v>4.8800000000000097</v>
      </c>
      <c r="W17">
        <v>111</v>
      </c>
      <c r="X17">
        <v>250</v>
      </c>
      <c r="Y17" s="3">
        <v>0.17399999999999999</v>
      </c>
      <c r="Z17" s="1">
        <f t="shared" si="8"/>
        <v>3.4799999999999995</v>
      </c>
      <c r="AA17" s="2">
        <f t="shared" si="9"/>
        <v>54.379999999999988</v>
      </c>
      <c r="AB17" s="2">
        <f t="shared" si="10"/>
        <v>-1.7399999999999878</v>
      </c>
      <c r="AD17">
        <v>111</v>
      </c>
      <c r="AE17">
        <v>250</v>
      </c>
      <c r="AF17" s="3">
        <v>0.16400000000000001</v>
      </c>
      <c r="AG17" s="1">
        <f t="shared" si="11"/>
        <v>3.2800000000000002</v>
      </c>
      <c r="AH17" s="2">
        <f t="shared" si="12"/>
        <v>47.760000000000005</v>
      </c>
      <c r="AI17" s="2">
        <f t="shared" si="13"/>
        <v>6.6199999999999832</v>
      </c>
      <c r="AK17">
        <v>111</v>
      </c>
      <c r="AL17">
        <v>250</v>
      </c>
      <c r="AM17" s="3">
        <v>0.16</v>
      </c>
      <c r="AN17" s="1">
        <f t="shared" si="14"/>
        <v>3.2</v>
      </c>
      <c r="AO17" s="2">
        <f t="shared" si="15"/>
        <v>56.419999999999995</v>
      </c>
      <c r="AP17" s="2">
        <f t="shared" si="16"/>
        <v>-8.6599999999999895</v>
      </c>
      <c r="AR17">
        <v>111</v>
      </c>
      <c r="AS17">
        <v>250</v>
      </c>
      <c r="AT17" s="3">
        <v>0.16600000000000001</v>
      </c>
      <c r="AU17" s="1">
        <f t="shared" si="17"/>
        <v>3.3200000000000003</v>
      </c>
      <c r="AV17" s="2">
        <f t="shared" si="18"/>
        <v>49.6</v>
      </c>
      <c r="AW17" s="2">
        <f t="shared" si="19"/>
        <v>6.8199999999999932</v>
      </c>
      <c r="AY17">
        <v>111</v>
      </c>
      <c r="AZ17">
        <v>250</v>
      </c>
      <c r="BA17" s="3">
        <v>0.16900000000000001</v>
      </c>
      <c r="BB17" s="1">
        <f t="shared" si="20"/>
        <v>3.3800000000000003</v>
      </c>
      <c r="BC17" s="2">
        <f t="shared" si="21"/>
        <v>55.70000000000001</v>
      </c>
      <c r="BD17" s="2">
        <f t="shared" si="22"/>
        <v>-6.1000000000000085</v>
      </c>
      <c r="BF17">
        <v>111</v>
      </c>
      <c r="BG17">
        <v>250</v>
      </c>
      <c r="BH17" s="3">
        <v>0.154</v>
      </c>
      <c r="BI17" s="1">
        <f t="shared" si="23"/>
        <v>3.08</v>
      </c>
      <c r="BJ17" s="2">
        <f t="shared" si="24"/>
        <v>47.74</v>
      </c>
      <c r="BK17" s="2">
        <f t="shared" si="25"/>
        <v>7.960000000000008</v>
      </c>
      <c r="BM17">
        <v>111</v>
      </c>
      <c r="BN17">
        <v>250</v>
      </c>
      <c r="BO17" s="3">
        <v>0.156</v>
      </c>
      <c r="BP17" s="1">
        <f t="shared" si="26"/>
        <v>3.12</v>
      </c>
      <c r="BQ17" s="2">
        <f t="shared" si="27"/>
        <v>45.339999999999996</v>
      </c>
      <c r="BR17" s="2">
        <f t="shared" si="28"/>
        <v>2.4000000000000057</v>
      </c>
      <c r="BT17">
        <v>111</v>
      </c>
      <c r="BU17">
        <v>250</v>
      </c>
      <c r="BV17" s="3">
        <v>0.157</v>
      </c>
      <c r="BW17" s="1">
        <f t="shared" si="29"/>
        <v>3.14</v>
      </c>
      <c r="BX17" s="2">
        <f t="shared" si="30"/>
        <v>51.5</v>
      </c>
      <c r="BY17" s="2">
        <f t="shared" si="31"/>
        <v>-6.1600000000000037</v>
      </c>
      <c r="CA17">
        <v>111</v>
      </c>
      <c r="CB17">
        <v>250</v>
      </c>
      <c r="CC17" s="3">
        <v>0.154</v>
      </c>
      <c r="CD17" s="1">
        <f t="shared" si="32"/>
        <v>3.08</v>
      </c>
      <c r="CE17" s="2">
        <f t="shared" si="33"/>
        <v>44.66</v>
      </c>
      <c r="CF17" s="2">
        <f t="shared" si="34"/>
        <v>6.8400000000000034</v>
      </c>
      <c r="CH17">
        <v>111</v>
      </c>
      <c r="CI17">
        <v>250</v>
      </c>
      <c r="CJ17" s="3">
        <v>0.154</v>
      </c>
      <c r="CK17" s="1">
        <f t="shared" si="35"/>
        <v>3.08</v>
      </c>
      <c r="CL17" s="2">
        <f t="shared" si="36"/>
        <v>53.379999999999988</v>
      </c>
      <c r="CM17" s="2">
        <f t="shared" si="37"/>
        <v>-8.7199999999999918</v>
      </c>
      <c r="CO17">
        <v>111</v>
      </c>
      <c r="CP17">
        <v>250</v>
      </c>
      <c r="CQ17" s="3">
        <v>0.161</v>
      </c>
      <c r="CR17" s="1">
        <f t="shared" si="38"/>
        <v>3.22</v>
      </c>
      <c r="CS17" s="2">
        <f t="shared" si="39"/>
        <v>43.38</v>
      </c>
      <c r="CT17" s="2">
        <f t="shared" si="40"/>
        <v>9.9999999999999858</v>
      </c>
      <c r="CV17">
        <v>111</v>
      </c>
      <c r="CW17">
        <v>250</v>
      </c>
      <c r="CX17" s="3">
        <v>0.16500000000000001</v>
      </c>
      <c r="CY17" s="1">
        <f t="shared" si="41"/>
        <v>3.3000000000000003</v>
      </c>
      <c r="CZ17" s="2">
        <f t="shared" si="42"/>
        <v>53.059999999999995</v>
      </c>
      <c r="DA17" s="2">
        <f t="shared" si="43"/>
        <v>-9.6799999999999926</v>
      </c>
      <c r="DC17">
        <v>111</v>
      </c>
      <c r="DD17">
        <v>250</v>
      </c>
      <c r="DE17" s="3">
        <v>0.16200000000000001</v>
      </c>
      <c r="DF17" s="1">
        <f t="shared" si="44"/>
        <v>3.24</v>
      </c>
      <c r="DG17" s="2">
        <f t="shared" si="45"/>
        <v>47</v>
      </c>
      <c r="DH17" s="2">
        <f t="shared" si="46"/>
        <v>6.0599999999999952</v>
      </c>
      <c r="DJ17">
        <v>111</v>
      </c>
      <c r="DK17">
        <v>250</v>
      </c>
      <c r="DL17" s="3">
        <v>0.16200000000000001</v>
      </c>
      <c r="DM17" s="1">
        <f t="shared" si="47"/>
        <v>3.24</v>
      </c>
      <c r="DN17" s="2">
        <f t="shared" si="48"/>
        <v>42.02</v>
      </c>
      <c r="DO17" s="2">
        <f t="shared" si="49"/>
        <v>4.9799999999999969</v>
      </c>
      <c r="DQ17">
        <v>111</v>
      </c>
      <c r="DR17">
        <v>250</v>
      </c>
      <c r="DS17" s="3">
        <v>0.155</v>
      </c>
      <c r="DT17" s="1">
        <f t="shared" si="50"/>
        <v>3.1</v>
      </c>
      <c r="DU17" s="2">
        <f t="shared" si="51"/>
        <v>39.880000000000003</v>
      </c>
      <c r="DV17" s="2">
        <f t="shared" si="52"/>
        <v>2.1400000000000006</v>
      </c>
    </row>
    <row r="18" spans="2:126" x14ac:dyDescent="0.25">
      <c r="B18">
        <v>111</v>
      </c>
      <c r="C18">
        <v>270</v>
      </c>
      <c r="D18" s="3">
        <v>0.12</v>
      </c>
      <c r="E18" s="1">
        <f t="shared" si="0"/>
        <v>2.4</v>
      </c>
      <c r="F18" s="2">
        <f t="shared" si="1"/>
        <v>57.459999999999994</v>
      </c>
      <c r="I18">
        <v>111</v>
      </c>
      <c r="J18">
        <v>270</v>
      </c>
      <c r="K18" s="3">
        <v>0.122</v>
      </c>
      <c r="L18" s="1">
        <f t="shared" si="2"/>
        <v>2.44</v>
      </c>
      <c r="M18" s="2">
        <f t="shared" si="3"/>
        <v>59.960000000000008</v>
      </c>
      <c r="N18" s="2">
        <f t="shared" si="4"/>
        <v>-2.5000000000000142</v>
      </c>
      <c r="O18" s="2"/>
      <c r="P18">
        <v>111</v>
      </c>
      <c r="Q18">
        <v>270</v>
      </c>
      <c r="R18" s="3">
        <v>0.126</v>
      </c>
      <c r="S18" s="1">
        <f t="shared" si="5"/>
        <v>2.52</v>
      </c>
      <c r="T18" s="2">
        <f t="shared" si="6"/>
        <v>55.160000000000004</v>
      </c>
      <c r="U18" s="2">
        <f t="shared" si="7"/>
        <v>4.8000000000000043</v>
      </c>
      <c r="W18">
        <v>111</v>
      </c>
      <c r="X18">
        <v>270</v>
      </c>
      <c r="Y18" s="3">
        <v>0.122</v>
      </c>
      <c r="Z18" s="1">
        <f t="shared" si="8"/>
        <v>2.44</v>
      </c>
      <c r="AA18" s="2">
        <f t="shared" si="9"/>
        <v>56.819999999999986</v>
      </c>
      <c r="AB18" s="2">
        <f t="shared" si="10"/>
        <v>-1.6599999999999824</v>
      </c>
      <c r="AD18">
        <v>111</v>
      </c>
      <c r="AE18">
        <v>270</v>
      </c>
      <c r="AF18" s="3">
        <v>0.12</v>
      </c>
      <c r="AG18" s="1">
        <f t="shared" si="11"/>
        <v>2.4</v>
      </c>
      <c r="AH18" s="2">
        <f t="shared" si="12"/>
        <v>50.160000000000004</v>
      </c>
      <c r="AI18" s="2">
        <f t="shared" si="13"/>
        <v>6.6599999999999824</v>
      </c>
      <c r="AK18">
        <v>111</v>
      </c>
      <c r="AL18">
        <v>270</v>
      </c>
      <c r="AM18" s="3">
        <v>0.113</v>
      </c>
      <c r="AN18" s="1">
        <f t="shared" si="14"/>
        <v>2.2600000000000002</v>
      </c>
      <c r="AO18" s="2">
        <f t="shared" si="15"/>
        <v>58.679999999999993</v>
      </c>
      <c r="AP18" s="2">
        <f t="shared" si="16"/>
        <v>-8.5199999999999889</v>
      </c>
      <c r="AR18">
        <v>111</v>
      </c>
      <c r="AS18">
        <v>270</v>
      </c>
      <c r="AT18" s="3">
        <v>0.115</v>
      </c>
      <c r="AU18" s="1">
        <f t="shared" si="17"/>
        <v>2.3000000000000003</v>
      </c>
      <c r="AV18" s="2">
        <f t="shared" si="18"/>
        <v>51.9</v>
      </c>
      <c r="AW18" s="2">
        <f t="shared" si="19"/>
        <v>6.779999999999994</v>
      </c>
      <c r="AY18">
        <v>111</v>
      </c>
      <c r="AZ18">
        <v>270</v>
      </c>
      <c r="BA18" s="3">
        <v>0.122</v>
      </c>
      <c r="BB18" s="1">
        <f t="shared" si="20"/>
        <v>2.44</v>
      </c>
      <c r="BC18" s="2">
        <f t="shared" si="21"/>
        <v>58.140000000000008</v>
      </c>
      <c r="BD18" s="2">
        <f t="shared" si="22"/>
        <v>-6.2400000000000091</v>
      </c>
      <c r="BF18">
        <v>111</v>
      </c>
      <c r="BG18">
        <v>270</v>
      </c>
      <c r="BH18" s="3">
        <v>0.123</v>
      </c>
      <c r="BI18" s="1">
        <f t="shared" si="23"/>
        <v>2.46</v>
      </c>
      <c r="BJ18" s="2">
        <f t="shared" si="24"/>
        <v>50.2</v>
      </c>
      <c r="BK18" s="2">
        <f t="shared" si="25"/>
        <v>7.9400000000000048</v>
      </c>
      <c r="BM18">
        <v>111</v>
      </c>
      <c r="BN18">
        <v>270</v>
      </c>
      <c r="BO18" s="3">
        <v>0.113</v>
      </c>
      <c r="BP18" s="1">
        <f t="shared" si="26"/>
        <v>2.2600000000000002</v>
      </c>
      <c r="BQ18" s="2">
        <f t="shared" si="27"/>
        <v>47.599999999999994</v>
      </c>
      <c r="BR18" s="2">
        <f t="shared" si="28"/>
        <v>2.6000000000000085</v>
      </c>
      <c r="BT18">
        <v>111</v>
      </c>
      <c r="BU18">
        <v>270</v>
      </c>
      <c r="BV18" s="3">
        <v>0.113</v>
      </c>
      <c r="BW18" s="1">
        <f t="shared" si="29"/>
        <v>2.2600000000000002</v>
      </c>
      <c r="BX18" s="2">
        <f t="shared" si="30"/>
        <v>53.76</v>
      </c>
      <c r="BY18" s="2">
        <f t="shared" si="31"/>
        <v>-6.1600000000000037</v>
      </c>
      <c r="CA18">
        <v>111</v>
      </c>
      <c r="CB18">
        <v>270</v>
      </c>
      <c r="CC18" s="3">
        <v>0.111</v>
      </c>
      <c r="CD18" s="1">
        <f t="shared" si="32"/>
        <v>2.2200000000000002</v>
      </c>
      <c r="CE18" s="2">
        <f t="shared" si="33"/>
        <v>46.879999999999995</v>
      </c>
      <c r="CF18" s="2">
        <f t="shared" si="34"/>
        <v>6.8800000000000026</v>
      </c>
      <c r="CH18">
        <v>111</v>
      </c>
      <c r="CI18">
        <v>270</v>
      </c>
      <c r="CJ18" s="3">
        <v>0.11</v>
      </c>
      <c r="CK18" s="1">
        <f t="shared" si="35"/>
        <v>2.2000000000000002</v>
      </c>
      <c r="CL18" s="2">
        <f t="shared" si="36"/>
        <v>55.579999999999991</v>
      </c>
      <c r="CM18" s="2">
        <f t="shared" si="37"/>
        <v>-8.6999999999999957</v>
      </c>
      <c r="CO18">
        <v>111</v>
      </c>
      <c r="CP18">
        <v>270</v>
      </c>
      <c r="CQ18" s="3">
        <v>0.11600000000000001</v>
      </c>
      <c r="CR18" s="1">
        <f t="shared" si="38"/>
        <v>2.3200000000000003</v>
      </c>
      <c r="CS18" s="2">
        <f t="shared" si="39"/>
        <v>45.7</v>
      </c>
      <c r="CT18" s="2">
        <f t="shared" si="40"/>
        <v>9.8799999999999883</v>
      </c>
      <c r="CV18">
        <v>111</v>
      </c>
      <c r="CW18">
        <v>270</v>
      </c>
      <c r="CX18" s="3">
        <v>0.12</v>
      </c>
      <c r="CY18" s="1">
        <f t="shared" si="41"/>
        <v>2.4</v>
      </c>
      <c r="CZ18" s="2">
        <f t="shared" si="42"/>
        <v>55.459999999999994</v>
      </c>
      <c r="DA18" s="2">
        <f t="shared" si="43"/>
        <v>-9.7599999999999909</v>
      </c>
      <c r="DC18">
        <v>111</v>
      </c>
      <c r="DD18">
        <v>270</v>
      </c>
      <c r="DE18" s="3">
        <v>0.11899999999999999</v>
      </c>
      <c r="DF18" s="1">
        <f t="shared" si="44"/>
        <v>2.38</v>
      </c>
      <c r="DG18" s="2">
        <f t="shared" si="45"/>
        <v>49.38</v>
      </c>
      <c r="DH18" s="2">
        <f t="shared" si="46"/>
        <v>6.0799999999999912</v>
      </c>
      <c r="DJ18">
        <v>111</v>
      </c>
      <c r="DK18">
        <v>270</v>
      </c>
      <c r="DL18" s="3">
        <v>0.114</v>
      </c>
      <c r="DM18" s="1">
        <f t="shared" si="47"/>
        <v>2.2800000000000002</v>
      </c>
      <c r="DN18" s="2">
        <f t="shared" si="48"/>
        <v>44.300000000000004</v>
      </c>
      <c r="DO18" s="2">
        <f t="shared" si="49"/>
        <v>5.0799999999999983</v>
      </c>
      <c r="DQ18">
        <v>111</v>
      </c>
      <c r="DR18">
        <v>270</v>
      </c>
      <c r="DS18" s="3">
        <v>0.113</v>
      </c>
      <c r="DT18" s="1">
        <f t="shared" si="50"/>
        <v>2.2600000000000002</v>
      </c>
      <c r="DU18" s="2">
        <f t="shared" si="51"/>
        <v>42.14</v>
      </c>
      <c r="DV18" s="2">
        <f t="shared" si="52"/>
        <v>2.1600000000000037</v>
      </c>
    </row>
    <row r="19" spans="2:126" x14ac:dyDescent="0.25">
      <c r="B19">
        <v>111</v>
      </c>
      <c r="C19">
        <v>290</v>
      </c>
      <c r="D19" s="3">
        <v>0.111</v>
      </c>
      <c r="E19" s="1">
        <f t="shared" si="0"/>
        <v>2.2200000000000002</v>
      </c>
      <c r="F19" s="2">
        <f t="shared" si="1"/>
        <v>59.679999999999993</v>
      </c>
      <c r="I19">
        <v>111</v>
      </c>
      <c r="J19">
        <v>290</v>
      </c>
      <c r="K19" s="3">
        <v>0.112</v>
      </c>
      <c r="L19" s="1">
        <f t="shared" si="2"/>
        <v>2.2400000000000002</v>
      </c>
      <c r="M19" s="2">
        <f t="shared" si="3"/>
        <v>62.20000000000001</v>
      </c>
      <c r="N19" s="2">
        <f t="shared" si="4"/>
        <v>-2.5200000000000173</v>
      </c>
      <c r="O19" s="2"/>
      <c r="P19">
        <v>111</v>
      </c>
      <c r="Q19">
        <v>290</v>
      </c>
      <c r="R19" s="3">
        <v>0.112</v>
      </c>
      <c r="S19" s="1">
        <f t="shared" si="5"/>
        <v>2.2400000000000002</v>
      </c>
      <c r="T19" s="2">
        <f t="shared" si="6"/>
        <v>57.400000000000006</v>
      </c>
      <c r="U19" s="2">
        <f t="shared" si="7"/>
        <v>4.8000000000000043</v>
      </c>
      <c r="W19">
        <v>111</v>
      </c>
      <c r="X19">
        <v>290</v>
      </c>
      <c r="Y19" s="3">
        <v>0.107</v>
      </c>
      <c r="Z19" s="1">
        <f t="shared" si="8"/>
        <v>2.14</v>
      </c>
      <c r="AA19" s="2">
        <f t="shared" si="9"/>
        <v>58.959999999999987</v>
      </c>
      <c r="AB19" s="2">
        <f t="shared" si="10"/>
        <v>-1.559999999999981</v>
      </c>
      <c r="AD19">
        <v>111</v>
      </c>
      <c r="AE19">
        <v>290</v>
      </c>
      <c r="AF19" s="3">
        <v>0.108</v>
      </c>
      <c r="AG19" s="1">
        <f t="shared" si="11"/>
        <v>2.16</v>
      </c>
      <c r="AH19" s="2">
        <f t="shared" si="12"/>
        <v>52.320000000000007</v>
      </c>
      <c r="AI19" s="2">
        <f t="shared" si="13"/>
        <v>6.6399999999999793</v>
      </c>
      <c r="AK19">
        <v>111</v>
      </c>
      <c r="AL19">
        <v>290</v>
      </c>
      <c r="AM19" s="3">
        <v>0.1</v>
      </c>
      <c r="AN19" s="1">
        <f t="shared" si="14"/>
        <v>2</v>
      </c>
      <c r="AO19" s="2">
        <f t="shared" si="15"/>
        <v>60.679999999999993</v>
      </c>
      <c r="AP19" s="2">
        <f t="shared" si="16"/>
        <v>-8.3599999999999852</v>
      </c>
      <c r="AR19">
        <v>111</v>
      </c>
      <c r="AS19">
        <v>290</v>
      </c>
      <c r="AT19" s="3">
        <v>0.10199999999999999</v>
      </c>
      <c r="AU19" s="1">
        <f t="shared" si="17"/>
        <v>2.04</v>
      </c>
      <c r="AV19" s="2">
        <f t="shared" si="18"/>
        <v>53.94</v>
      </c>
      <c r="AW19" s="2">
        <f t="shared" si="19"/>
        <v>6.7399999999999949</v>
      </c>
      <c r="AY19">
        <v>111</v>
      </c>
      <c r="AZ19">
        <v>290</v>
      </c>
      <c r="BA19" s="3">
        <v>0.11</v>
      </c>
      <c r="BB19" s="1">
        <f t="shared" si="20"/>
        <v>2.2000000000000002</v>
      </c>
      <c r="BC19" s="2">
        <f t="shared" si="21"/>
        <v>60.340000000000011</v>
      </c>
      <c r="BD19" s="2">
        <f t="shared" si="22"/>
        <v>-6.4000000000000128</v>
      </c>
      <c r="BF19">
        <v>111</v>
      </c>
      <c r="BG19">
        <v>290</v>
      </c>
      <c r="BH19" s="3">
        <v>0.112</v>
      </c>
      <c r="BI19" s="1">
        <f t="shared" si="23"/>
        <v>2.2400000000000002</v>
      </c>
      <c r="BJ19" s="2">
        <f t="shared" si="24"/>
        <v>52.440000000000005</v>
      </c>
      <c r="BK19" s="2">
        <f t="shared" si="25"/>
        <v>7.9000000000000057</v>
      </c>
      <c r="BM19">
        <v>111</v>
      </c>
      <c r="BN19">
        <v>290</v>
      </c>
      <c r="BO19" s="3">
        <v>0.108</v>
      </c>
      <c r="BP19" s="1">
        <f t="shared" si="26"/>
        <v>2.16</v>
      </c>
      <c r="BQ19" s="2">
        <f t="shared" si="27"/>
        <v>49.759999999999991</v>
      </c>
      <c r="BR19" s="2">
        <f t="shared" si="28"/>
        <v>2.6800000000000139</v>
      </c>
      <c r="BT19">
        <v>111</v>
      </c>
      <c r="BU19">
        <v>290</v>
      </c>
      <c r="BV19" s="3">
        <v>0.1</v>
      </c>
      <c r="BW19" s="1">
        <f t="shared" si="29"/>
        <v>2</v>
      </c>
      <c r="BX19" s="2">
        <f t="shared" si="30"/>
        <v>55.76</v>
      </c>
      <c r="BY19" s="2">
        <f t="shared" si="31"/>
        <v>-6.0000000000000071</v>
      </c>
      <c r="CA19">
        <v>111</v>
      </c>
      <c r="CB19">
        <v>290</v>
      </c>
      <c r="CC19" s="3">
        <v>0.1</v>
      </c>
      <c r="CD19" s="1">
        <f t="shared" si="32"/>
        <v>2</v>
      </c>
      <c r="CE19" s="2">
        <f t="shared" si="33"/>
        <v>48.879999999999995</v>
      </c>
      <c r="CF19" s="2">
        <f t="shared" si="34"/>
        <v>6.8800000000000026</v>
      </c>
      <c r="CH19">
        <v>111</v>
      </c>
      <c r="CI19">
        <v>290</v>
      </c>
      <c r="CJ19" s="3">
        <v>9.9000000000000005E-2</v>
      </c>
      <c r="CK19" s="1">
        <f t="shared" si="35"/>
        <v>1.98</v>
      </c>
      <c r="CL19" s="2">
        <f t="shared" si="36"/>
        <v>57.559999999999988</v>
      </c>
      <c r="CM19" s="2">
        <f t="shared" si="37"/>
        <v>-8.6799999999999926</v>
      </c>
      <c r="CO19">
        <v>111</v>
      </c>
      <c r="CP19">
        <v>290</v>
      </c>
      <c r="CQ19" s="3">
        <v>0.1</v>
      </c>
      <c r="CR19" s="1">
        <f t="shared" si="38"/>
        <v>2</v>
      </c>
      <c r="CS19" s="2">
        <f t="shared" si="39"/>
        <v>47.7</v>
      </c>
      <c r="CT19" s="2">
        <f t="shared" si="40"/>
        <v>9.8599999999999852</v>
      </c>
      <c r="CV19">
        <v>111</v>
      </c>
      <c r="CW19">
        <v>290</v>
      </c>
      <c r="CX19" s="3">
        <v>0.109</v>
      </c>
      <c r="CY19" s="1">
        <f t="shared" si="41"/>
        <v>2.1800000000000002</v>
      </c>
      <c r="CZ19" s="2">
        <f t="shared" si="42"/>
        <v>57.639999999999993</v>
      </c>
      <c r="DA19" s="2">
        <f t="shared" si="43"/>
        <v>-9.9399999999999906</v>
      </c>
      <c r="DC19">
        <v>111</v>
      </c>
      <c r="DD19">
        <v>290</v>
      </c>
      <c r="DE19" s="3">
        <v>0.107</v>
      </c>
      <c r="DF19" s="1">
        <f t="shared" si="44"/>
        <v>2.14</v>
      </c>
      <c r="DG19" s="2">
        <f t="shared" si="45"/>
        <v>51.52</v>
      </c>
      <c r="DH19" s="2">
        <f t="shared" si="46"/>
        <v>6.1199999999999903</v>
      </c>
      <c r="DJ19">
        <v>111</v>
      </c>
      <c r="DK19">
        <v>290</v>
      </c>
      <c r="DL19" s="3">
        <v>0.106</v>
      </c>
      <c r="DM19" s="1">
        <f t="shared" si="47"/>
        <v>2.12</v>
      </c>
      <c r="DN19" s="2">
        <f t="shared" si="48"/>
        <v>46.42</v>
      </c>
      <c r="DO19" s="2">
        <f t="shared" si="49"/>
        <v>5.1000000000000014</v>
      </c>
      <c r="DQ19">
        <v>111</v>
      </c>
      <c r="DR19">
        <v>290</v>
      </c>
      <c r="DS19" s="3">
        <v>0.111</v>
      </c>
      <c r="DT19" s="1">
        <f t="shared" si="50"/>
        <v>2.2200000000000002</v>
      </c>
      <c r="DU19" s="2">
        <f t="shared" si="51"/>
        <v>44.36</v>
      </c>
      <c r="DV19" s="2">
        <f t="shared" si="52"/>
        <v>2.0600000000000023</v>
      </c>
    </row>
    <row r="20" spans="2:126" x14ac:dyDescent="0.25">
      <c r="E20" s="7"/>
      <c r="F20" s="4"/>
      <c r="L20" s="7"/>
      <c r="M20" s="4"/>
      <c r="N20" s="2"/>
      <c r="O20" s="2"/>
      <c r="R20" s="2"/>
      <c r="S20" s="7"/>
      <c r="T20" s="4"/>
      <c r="U20" s="2"/>
      <c r="Y20" s="2"/>
      <c r="Z20" s="7"/>
      <c r="AA20" s="4"/>
      <c r="AB20" s="2"/>
      <c r="AF20" s="2"/>
      <c r="AG20" s="7"/>
      <c r="AH20" s="4"/>
      <c r="AI20" s="2"/>
      <c r="AN20" s="7"/>
      <c r="AO20" s="4"/>
      <c r="AP20" s="2"/>
      <c r="AU20" s="7"/>
      <c r="AV20" s="4"/>
      <c r="AW20" s="2"/>
      <c r="BB20" s="7"/>
      <c r="BC20" s="4"/>
      <c r="BD20" s="2"/>
      <c r="BI20" s="7"/>
      <c r="BJ20" s="4"/>
      <c r="BK20" s="2"/>
      <c r="BP20" s="7"/>
      <c r="BQ20" s="4"/>
      <c r="BR20" s="2"/>
      <c r="BV20" s="3"/>
      <c r="BW20" s="7"/>
      <c r="BX20" s="4"/>
      <c r="BY20" s="2"/>
      <c r="CD20" s="7"/>
      <c r="CE20" s="4"/>
      <c r="CF20" s="2"/>
      <c r="CK20" s="7"/>
      <c r="CL20" s="4"/>
      <c r="CM20" s="2"/>
      <c r="CR20" s="7"/>
      <c r="CS20" s="4"/>
      <c r="CT20" s="2"/>
      <c r="CY20" s="7"/>
      <c r="CZ20" s="4"/>
      <c r="DA20" s="2"/>
      <c r="DF20" s="7"/>
      <c r="DG20" s="4"/>
      <c r="DH20" s="2"/>
      <c r="DM20" s="7"/>
      <c r="DN20" s="4"/>
      <c r="DO20" s="2"/>
      <c r="DT20" s="7"/>
      <c r="DU20" s="4"/>
      <c r="DV20" s="2"/>
    </row>
    <row r="21" spans="2:126" x14ac:dyDescent="0.25">
      <c r="B21">
        <v>112</v>
      </c>
      <c r="C21">
        <v>10</v>
      </c>
      <c r="D21" s="3">
        <v>0.14499999999999999</v>
      </c>
      <c r="E21" s="1">
        <f>D21*20</f>
        <v>2.9</v>
      </c>
      <c r="F21" s="2">
        <f>E21</f>
        <v>2.9</v>
      </c>
      <c r="I21">
        <v>112</v>
      </c>
      <c r="J21">
        <v>10</v>
      </c>
      <c r="K21" s="3">
        <v>0.20300000000000001</v>
      </c>
      <c r="L21" s="1">
        <f>K21*20</f>
        <v>4.0600000000000005</v>
      </c>
      <c r="M21" s="2">
        <f>L21</f>
        <v>4.0600000000000005</v>
      </c>
      <c r="N21" s="2">
        <f t="shared" si="4"/>
        <v>-1.1600000000000006</v>
      </c>
      <c r="O21" s="2"/>
      <c r="P21">
        <v>112</v>
      </c>
      <c r="Q21">
        <v>10</v>
      </c>
      <c r="R21" s="3">
        <v>5.8000000000000003E-2</v>
      </c>
      <c r="S21" s="1">
        <f>R21*20</f>
        <v>1.1600000000000001</v>
      </c>
      <c r="T21" s="2">
        <f>S21</f>
        <v>1.1600000000000001</v>
      </c>
      <c r="U21" s="2">
        <f t="shared" si="7"/>
        <v>2.9000000000000004</v>
      </c>
      <c r="W21">
        <v>112</v>
      </c>
      <c r="X21">
        <v>10</v>
      </c>
      <c r="Y21" s="3">
        <v>0.126</v>
      </c>
      <c r="Z21" s="1">
        <f>Y21*20</f>
        <v>2.52</v>
      </c>
      <c r="AA21" s="2">
        <f>Z21</f>
        <v>2.52</v>
      </c>
      <c r="AB21" s="2">
        <f t="shared" ref="AB21:AB35" si="53">T21-AA21</f>
        <v>-1.3599999999999999</v>
      </c>
      <c r="AD21">
        <v>112</v>
      </c>
      <c r="AE21">
        <v>10</v>
      </c>
      <c r="AF21" s="3">
        <v>5.0999999999999997E-2</v>
      </c>
      <c r="AG21" s="1">
        <f>AF21*20</f>
        <v>1.02</v>
      </c>
      <c r="AH21" s="2">
        <f>AG21</f>
        <v>1.02</v>
      </c>
      <c r="AI21" s="2">
        <f t="shared" ref="AI21:AI35" si="54">AA21-AH21</f>
        <v>1.5</v>
      </c>
      <c r="AK21">
        <v>112</v>
      </c>
      <c r="AL21">
        <v>10</v>
      </c>
      <c r="AM21" s="3">
        <v>0.185</v>
      </c>
      <c r="AN21" s="1">
        <f>AM21*20</f>
        <v>3.7</v>
      </c>
      <c r="AO21" s="2">
        <f>AN21</f>
        <v>3.7</v>
      </c>
      <c r="AP21" s="2">
        <f t="shared" ref="AP21:AP35" si="55">AH21-AO21</f>
        <v>-2.68</v>
      </c>
      <c r="AR21">
        <v>112</v>
      </c>
      <c r="AS21">
        <v>10</v>
      </c>
      <c r="AT21" s="3">
        <v>0.12</v>
      </c>
      <c r="AU21" s="1">
        <f>AT21*20</f>
        <v>2.4</v>
      </c>
      <c r="AV21" s="2">
        <f>AU21</f>
        <v>2.4</v>
      </c>
      <c r="AW21" s="2">
        <f t="shared" si="19"/>
        <v>1.3000000000000003</v>
      </c>
      <c r="AY21">
        <v>112</v>
      </c>
      <c r="AZ21">
        <v>10</v>
      </c>
      <c r="BA21" s="3">
        <v>0.19900000000000001</v>
      </c>
      <c r="BB21" s="1">
        <f>BA21*20</f>
        <v>3.9800000000000004</v>
      </c>
      <c r="BC21" s="2">
        <f>BB21</f>
        <v>3.9800000000000004</v>
      </c>
      <c r="BD21" s="2">
        <f t="shared" si="22"/>
        <v>-1.5800000000000005</v>
      </c>
      <c r="BF21">
        <v>112</v>
      </c>
      <c r="BG21">
        <v>10</v>
      </c>
      <c r="BH21" s="3">
        <v>0.13600000000000001</v>
      </c>
      <c r="BI21" s="1">
        <f>BH21*20</f>
        <v>2.72</v>
      </c>
      <c r="BJ21" s="2">
        <f>BI21</f>
        <v>2.72</v>
      </c>
      <c r="BK21" s="2">
        <f t="shared" si="25"/>
        <v>1.2600000000000002</v>
      </c>
      <c r="BM21">
        <v>112</v>
      </c>
      <c r="BN21">
        <v>10</v>
      </c>
      <c r="BO21" s="3">
        <v>0.121</v>
      </c>
      <c r="BP21" s="1">
        <f>BO21*20</f>
        <v>2.42</v>
      </c>
      <c r="BQ21" s="2">
        <f>BP21</f>
        <v>2.42</v>
      </c>
      <c r="BR21" s="2">
        <f t="shared" ref="BR21:BR83" si="56">BJ21-BQ21</f>
        <v>0.30000000000000027</v>
      </c>
      <c r="BT21">
        <v>112</v>
      </c>
      <c r="BU21">
        <v>10</v>
      </c>
      <c r="BV21" s="3">
        <v>0.20399999999999999</v>
      </c>
      <c r="BW21" s="1">
        <f>BV21*20</f>
        <v>4.08</v>
      </c>
      <c r="BX21" s="2">
        <f>BW21</f>
        <v>4.08</v>
      </c>
      <c r="BY21" s="2">
        <f t="shared" si="31"/>
        <v>-1.6600000000000001</v>
      </c>
      <c r="CA21">
        <v>112</v>
      </c>
      <c r="CB21">
        <v>10</v>
      </c>
      <c r="CC21" s="3">
        <v>0.121</v>
      </c>
      <c r="CD21" s="1">
        <f>CC21*20</f>
        <v>2.42</v>
      </c>
      <c r="CE21" s="2">
        <f>CD21</f>
        <v>2.42</v>
      </c>
      <c r="CF21" s="2">
        <f t="shared" si="34"/>
        <v>1.6600000000000001</v>
      </c>
      <c r="CH21">
        <v>112</v>
      </c>
      <c r="CI21">
        <v>10</v>
      </c>
      <c r="CJ21" s="3">
        <v>0.23300000000000001</v>
      </c>
      <c r="CK21" s="1">
        <f>CJ21*20</f>
        <v>4.66</v>
      </c>
      <c r="CL21" s="2">
        <f>CK21</f>
        <v>4.66</v>
      </c>
      <c r="CM21" s="2">
        <f t="shared" ref="CM21:CM35" si="57">CE21-CL21</f>
        <v>-2.2400000000000002</v>
      </c>
      <c r="CO21">
        <v>112</v>
      </c>
      <c r="CP21">
        <v>10</v>
      </c>
      <c r="CQ21" s="3">
        <v>0.123</v>
      </c>
      <c r="CR21" s="1">
        <f>CQ21*20</f>
        <v>2.46</v>
      </c>
      <c r="CS21" s="2">
        <f>CR21</f>
        <v>2.46</v>
      </c>
      <c r="CT21" s="2">
        <f t="shared" ref="CT21:CT35" si="58">CL21-CS21</f>
        <v>2.2000000000000002</v>
      </c>
      <c r="CV21">
        <v>112</v>
      </c>
      <c r="CW21">
        <v>10</v>
      </c>
      <c r="CX21" s="3">
        <v>0.22500000000000001</v>
      </c>
      <c r="CY21" s="1">
        <f>CX21*20</f>
        <v>4.5</v>
      </c>
      <c r="CZ21" s="2">
        <f>CY21</f>
        <v>4.5</v>
      </c>
      <c r="DA21" s="2">
        <f t="shared" ref="DA21:DA35" si="59">CS21-CZ21</f>
        <v>-2.04</v>
      </c>
      <c r="DC21">
        <v>112</v>
      </c>
      <c r="DD21">
        <v>10</v>
      </c>
      <c r="DE21" s="3">
        <v>0.16700000000000001</v>
      </c>
      <c r="DF21" s="1">
        <f>DE21*20</f>
        <v>3.3400000000000003</v>
      </c>
      <c r="DG21" s="2">
        <f>DF21</f>
        <v>3.3400000000000003</v>
      </c>
      <c r="DH21" s="2">
        <f t="shared" ref="DH21:DH35" si="60">CZ21-DG21</f>
        <v>1.1599999999999997</v>
      </c>
      <c r="DJ21">
        <v>112</v>
      </c>
      <c r="DK21">
        <v>10</v>
      </c>
      <c r="DL21" s="3">
        <v>0.122</v>
      </c>
      <c r="DM21" s="1">
        <f>DL21*20</f>
        <v>2.44</v>
      </c>
      <c r="DN21" s="2">
        <f>DM21</f>
        <v>2.44</v>
      </c>
      <c r="DO21" s="2">
        <f t="shared" ref="DO21:DO35" si="61">DG21-DN21</f>
        <v>0.90000000000000036</v>
      </c>
      <c r="DQ21">
        <v>112</v>
      </c>
      <c r="DR21">
        <v>10</v>
      </c>
      <c r="DS21" s="3">
        <v>0.13400000000000001</v>
      </c>
      <c r="DT21" s="1">
        <f>DS21*20</f>
        <v>2.68</v>
      </c>
      <c r="DU21" s="2">
        <f>DT21</f>
        <v>2.68</v>
      </c>
      <c r="DV21" s="2">
        <f t="shared" ref="DV21:DV35" si="62">DN21-DU21</f>
        <v>-0.24000000000000021</v>
      </c>
    </row>
    <row r="22" spans="2:126" x14ac:dyDescent="0.25">
      <c r="B22">
        <v>112</v>
      </c>
      <c r="C22">
        <v>30</v>
      </c>
      <c r="D22" s="3">
        <v>0.20699999999999999</v>
      </c>
      <c r="E22" s="1">
        <f t="shared" ref="E22:E35" si="63">D22*20</f>
        <v>4.1399999999999997</v>
      </c>
      <c r="F22" s="2">
        <f>F21+E22</f>
        <v>7.0399999999999991</v>
      </c>
      <c r="I22">
        <v>112</v>
      </c>
      <c r="J22">
        <v>30</v>
      </c>
      <c r="K22" s="3">
        <v>0.23100000000000001</v>
      </c>
      <c r="L22" s="1">
        <f t="shared" ref="L22:L35" si="64">K22*20</f>
        <v>4.62</v>
      </c>
      <c r="M22" s="2">
        <f>M21+L22</f>
        <v>8.68</v>
      </c>
      <c r="N22" s="2">
        <f t="shared" si="4"/>
        <v>-1.6400000000000006</v>
      </c>
      <c r="O22" s="2"/>
      <c r="P22">
        <v>112</v>
      </c>
      <c r="Q22">
        <v>30</v>
      </c>
      <c r="R22" s="3">
        <v>0.183</v>
      </c>
      <c r="S22" s="1">
        <f t="shared" ref="S22:S35" si="65">R22*20</f>
        <v>3.66</v>
      </c>
      <c r="T22" s="2">
        <f>T21+S22</f>
        <v>4.82</v>
      </c>
      <c r="U22" s="2">
        <f t="shared" si="7"/>
        <v>3.8599999999999994</v>
      </c>
      <c r="W22">
        <v>112</v>
      </c>
      <c r="X22">
        <v>30</v>
      </c>
      <c r="Y22" s="3">
        <v>0.21199999999999999</v>
      </c>
      <c r="Z22" s="1">
        <f t="shared" ref="Z22:Z35" si="66">Y22*20</f>
        <v>4.24</v>
      </c>
      <c r="AA22" s="2">
        <f>AA21+Z22</f>
        <v>6.76</v>
      </c>
      <c r="AB22" s="2">
        <f t="shared" si="53"/>
        <v>-1.9399999999999995</v>
      </c>
      <c r="AD22">
        <v>112</v>
      </c>
      <c r="AE22">
        <v>30</v>
      </c>
      <c r="AF22" s="3">
        <v>0.13100000000000001</v>
      </c>
      <c r="AG22" s="1">
        <f t="shared" ref="AG22:AG35" si="67">AF22*20</f>
        <v>2.62</v>
      </c>
      <c r="AH22" s="2">
        <f>AH21+AG22</f>
        <v>3.64</v>
      </c>
      <c r="AI22" s="2">
        <f t="shared" si="54"/>
        <v>3.1199999999999997</v>
      </c>
      <c r="AK22">
        <v>112</v>
      </c>
      <c r="AL22">
        <v>30</v>
      </c>
      <c r="AM22" s="3">
        <v>0.23</v>
      </c>
      <c r="AN22" s="1">
        <f t="shared" ref="AN22:AN35" si="68">AM22*20</f>
        <v>4.6000000000000005</v>
      </c>
      <c r="AO22" s="2">
        <f>AO21+AN22</f>
        <v>8.3000000000000007</v>
      </c>
      <c r="AP22" s="2">
        <f t="shared" si="55"/>
        <v>-4.66</v>
      </c>
      <c r="AR22">
        <v>112</v>
      </c>
      <c r="AS22">
        <v>30</v>
      </c>
      <c r="AT22" s="3">
        <v>0.14499999999999999</v>
      </c>
      <c r="AU22" s="1">
        <f t="shared" ref="AU22:AU35" si="69">AT22*20</f>
        <v>2.9</v>
      </c>
      <c r="AV22" s="2">
        <f>AV21+AU22</f>
        <v>5.3</v>
      </c>
      <c r="AW22" s="2">
        <f t="shared" si="19"/>
        <v>3.0000000000000009</v>
      </c>
      <c r="AY22">
        <v>112</v>
      </c>
      <c r="AZ22">
        <v>30</v>
      </c>
      <c r="BA22" s="3">
        <v>0.222</v>
      </c>
      <c r="BB22" s="1">
        <f t="shared" ref="BB22:BB35" si="70">BA22*20</f>
        <v>4.4400000000000004</v>
      </c>
      <c r="BC22" s="2">
        <f>BC21+BB22</f>
        <v>8.4200000000000017</v>
      </c>
      <c r="BD22" s="2">
        <f t="shared" si="22"/>
        <v>-3.1200000000000019</v>
      </c>
      <c r="BF22">
        <v>112</v>
      </c>
      <c r="BG22">
        <v>30</v>
      </c>
      <c r="BH22" s="3">
        <v>0.16500000000000001</v>
      </c>
      <c r="BI22" s="1">
        <f t="shared" ref="BI22:BI35" si="71">BH22*20</f>
        <v>3.3000000000000003</v>
      </c>
      <c r="BJ22" s="2">
        <f>BJ21+BI22</f>
        <v>6.0200000000000005</v>
      </c>
      <c r="BK22" s="2">
        <f t="shared" si="25"/>
        <v>2.4000000000000012</v>
      </c>
      <c r="BM22">
        <v>112</v>
      </c>
      <c r="BN22">
        <v>30</v>
      </c>
      <c r="BO22" s="3">
        <v>0.153</v>
      </c>
      <c r="BP22" s="1">
        <f t="shared" ref="BP22:BP35" si="72">BO22*20</f>
        <v>3.06</v>
      </c>
      <c r="BQ22" s="2">
        <f>BQ21+BP22</f>
        <v>5.48</v>
      </c>
      <c r="BR22" s="2">
        <f t="shared" si="56"/>
        <v>0.54</v>
      </c>
      <c r="BT22">
        <v>112</v>
      </c>
      <c r="BU22">
        <v>30</v>
      </c>
      <c r="BV22" s="3">
        <v>0.20899999999999999</v>
      </c>
      <c r="BW22" s="1">
        <f t="shared" ref="BW22:BW35" si="73">BV22*20</f>
        <v>4.18</v>
      </c>
      <c r="BX22" s="2">
        <f>BX21+BW22</f>
        <v>8.26</v>
      </c>
      <c r="BY22" s="2">
        <f t="shared" si="31"/>
        <v>-2.7799999999999994</v>
      </c>
      <c r="CA22">
        <v>112</v>
      </c>
      <c r="CB22">
        <v>30</v>
      </c>
      <c r="CC22" s="3">
        <v>0.16</v>
      </c>
      <c r="CD22" s="1">
        <f t="shared" ref="CD22:CD35" si="74">CC22*20</f>
        <v>3.2</v>
      </c>
      <c r="CE22" s="2">
        <f>CE21+CD22</f>
        <v>5.62</v>
      </c>
      <c r="CF22" s="2">
        <f t="shared" si="34"/>
        <v>2.6399999999999997</v>
      </c>
      <c r="CH22">
        <v>112</v>
      </c>
      <c r="CI22">
        <v>30</v>
      </c>
      <c r="CJ22" s="3">
        <v>0.251</v>
      </c>
      <c r="CK22" s="1">
        <f t="shared" ref="CK22:CK35" si="75">CJ22*20</f>
        <v>5.0199999999999996</v>
      </c>
      <c r="CL22" s="2">
        <f>CL21+CK22</f>
        <v>9.68</v>
      </c>
      <c r="CM22" s="2">
        <f t="shared" si="57"/>
        <v>-4.0599999999999996</v>
      </c>
      <c r="CO22">
        <v>112</v>
      </c>
      <c r="CP22">
        <v>30</v>
      </c>
      <c r="CQ22" s="3">
        <v>0.16600000000000001</v>
      </c>
      <c r="CR22" s="1">
        <f t="shared" ref="CR22:CR35" si="76">CQ22*20</f>
        <v>3.3200000000000003</v>
      </c>
      <c r="CS22" s="2">
        <f>CS21+CR22</f>
        <v>5.78</v>
      </c>
      <c r="CT22" s="2">
        <f t="shared" si="58"/>
        <v>3.8999999999999995</v>
      </c>
      <c r="CV22">
        <v>112</v>
      </c>
      <c r="CW22">
        <v>30</v>
      </c>
      <c r="CX22" s="3">
        <v>0.254</v>
      </c>
      <c r="CY22" s="1">
        <f t="shared" ref="CY22:CY35" si="77">CX22*20</f>
        <v>5.08</v>
      </c>
      <c r="CZ22" s="2">
        <f>CZ21+CY22</f>
        <v>9.58</v>
      </c>
      <c r="DA22" s="2">
        <f t="shared" si="59"/>
        <v>-3.8</v>
      </c>
      <c r="DC22">
        <v>112</v>
      </c>
      <c r="DD22">
        <v>30</v>
      </c>
      <c r="DE22" s="3">
        <v>0.193</v>
      </c>
      <c r="DF22" s="1">
        <f t="shared" ref="DF22:DF35" si="78">DE22*20</f>
        <v>3.8600000000000003</v>
      </c>
      <c r="DG22" s="2">
        <f>DG21+DF22</f>
        <v>7.2000000000000011</v>
      </c>
      <c r="DH22" s="2">
        <f t="shared" si="60"/>
        <v>2.379999999999999</v>
      </c>
      <c r="DJ22">
        <v>112</v>
      </c>
      <c r="DK22">
        <v>30</v>
      </c>
      <c r="DL22" s="3">
        <v>0.155</v>
      </c>
      <c r="DM22" s="1">
        <f t="shared" ref="DM22:DM35" si="79">DL22*20</f>
        <v>3.1</v>
      </c>
      <c r="DN22" s="2">
        <f>DN21+DM22</f>
        <v>5.54</v>
      </c>
      <c r="DO22" s="2">
        <f t="shared" si="61"/>
        <v>1.660000000000001</v>
      </c>
      <c r="DQ22">
        <v>112</v>
      </c>
      <c r="DR22">
        <v>30</v>
      </c>
      <c r="DS22" s="3">
        <v>0.153</v>
      </c>
      <c r="DT22" s="1">
        <f t="shared" ref="DT22:DT35" si="80">DS22*20</f>
        <v>3.06</v>
      </c>
      <c r="DU22" s="2">
        <f>DU21+DT22</f>
        <v>5.74</v>
      </c>
      <c r="DV22" s="2">
        <f t="shared" si="62"/>
        <v>-0.20000000000000018</v>
      </c>
    </row>
    <row r="23" spans="2:126" x14ac:dyDescent="0.25">
      <c r="B23">
        <v>112</v>
      </c>
      <c r="C23">
        <v>50</v>
      </c>
      <c r="D23" s="3">
        <v>0.18</v>
      </c>
      <c r="E23" s="1">
        <f t="shared" si="63"/>
        <v>3.5999999999999996</v>
      </c>
      <c r="F23" s="2">
        <f>F22+E23</f>
        <v>10.639999999999999</v>
      </c>
      <c r="I23">
        <v>112</v>
      </c>
      <c r="J23">
        <v>50</v>
      </c>
      <c r="K23" s="3">
        <v>0.19600000000000001</v>
      </c>
      <c r="L23" s="1">
        <f t="shared" si="64"/>
        <v>3.92</v>
      </c>
      <c r="M23" s="2">
        <f>M22+L23</f>
        <v>12.6</v>
      </c>
      <c r="N23" s="2">
        <f t="shared" si="4"/>
        <v>-1.9600000000000009</v>
      </c>
      <c r="O23" s="2"/>
      <c r="P23">
        <v>112</v>
      </c>
      <c r="Q23">
        <v>50</v>
      </c>
      <c r="R23" s="3">
        <v>0.182</v>
      </c>
      <c r="S23" s="1">
        <f t="shared" si="65"/>
        <v>3.6399999999999997</v>
      </c>
      <c r="T23" s="2">
        <f>T22+S23</f>
        <v>8.4600000000000009</v>
      </c>
      <c r="U23" s="2">
        <f t="shared" si="7"/>
        <v>4.1399999999999988</v>
      </c>
      <c r="W23">
        <v>112</v>
      </c>
      <c r="X23">
        <v>50</v>
      </c>
      <c r="Y23" s="3">
        <v>0.20100000000000001</v>
      </c>
      <c r="Z23" s="1">
        <f t="shared" si="66"/>
        <v>4.0200000000000005</v>
      </c>
      <c r="AA23" s="2">
        <f>AA22+Z23</f>
        <v>10.780000000000001</v>
      </c>
      <c r="AB23" s="2">
        <f t="shared" si="53"/>
        <v>-2.3200000000000003</v>
      </c>
      <c r="AD23">
        <v>112</v>
      </c>
      <c r="AE23">
        <v>50</v>
      </c>
      <c r="AF23" s="3">
        <v>0.121</v>
      </c>
      <c r="AG23" s="1">
        <f t="shared" si="67"/>
        <v>2.42</v>
      </c>
      <c r="AH23" s="2">
        <f>AH22+AG23</f>
        <v>6.0600000000000005</v>
      </c>
      <c r="AI23" s="2">
        <f t="shared" si="54"/>
        <v>4.7200000000000006</v>
      </c>
      <c r="AK23">
        <v>112</v>
      </c>
      <c r="AL23">
        <v>50</v>
      </c>
      <c r="AM23" s="3">
        <v>0.189</v>
      </c>
      <c r="AN23" s="1">
        <f t="shared" si="68"/>
        <v>3.7800000000000002</v>
      </c>
      <c r="AO23" s="2">
        <f>AO22+AN23</f>
        <v>12.080000000000002</v>
      </c>
      <c r="AP23" s="2">
        <f t="shared" si="55"/>
        <v>-6.0200000000000014</v>
      </c>
      <c r="AR23">
        <v>112</v>
      </c>
      <c r="AS23">
        <v>50</v>
      </c>
      <c r="AT23" s="3">
        <v>0.121</v>
      </c>
      <c r="AU23" s="1">
        <f t="shared" si="69"/>
        <v>2.42</v>
      </c>
      <c r="AV23" s="2">
        <f>AV22+AU23</f>
        <v>7.72</v>
      </c>
      <c r="AW23" s="2">
        <f t="shared" si="19"/>
        <v>4.3600000000000021</v>
      </c>
      <c r="AY23">
        <v>112</v>
      </c>
      <c r="AZ23">
        <v>50</v>
      </c>
      <c r="BA23" s="3">
        <v>0.18099999999999999</v>
      </c>
      <c r="BB23" s="1">
        <f t="shared" si="70"/>
        <v>3.62</v>
      </c>
      <c r="BC23" s="2">
        <f>BC22+BB23</f>
        <v>12.040000000000003</v>
      </c>
      <c r="BD23" s="2">
        <f t="shared" si="22"/>
        <v>-4.3200000000000029</v>
      </c>
      <c r="BF23">
        <v>112</v>
      </c>
      <c r="BG23">
        <v>50</v>
      </c>
      <c r="BH23" s="3">
        <v>0.151</v>
      </c>
      <c r="BI23" s="1">
        <f t="shared" si="71"/>
        <v>3.02</v>
      </c>
      <c r="BJ23" s="2">
        <f>BJ22+BI23</f>
        <v>9.0400000000000009</v>
      </c>
      <c r="BK23" s="2">
        <f t="shared" si="25"/>
        <v>3.0000000000000018</v>
      </c>
      <c r="BM23">
        <v>112</v>
      </c>
      <c r="BN23">
        <v>50</v>
      </c>
      <c r="BO23" s="3">
        <v>0.14000000000000001</v>
      </c>
      <c r="BP23" s="1">
        <f t="shared" si="72"/>
        <v>2.8000000000000003</v>
      </c>
      <c r="BQ23" s="2">
        <f>BQ22+BP23</f>
        <v>8.2800000000000011</v>
      </c>
      <c r="BR23" s="2">
        <f t="shared" si="56"/>
        <v>0.75999999999999979</v>
      </c>
      <c r="BT23">
        <v>112</v>
      </c>
      <c r="BU23">
        <v>50</v>
      </c>
      <c r="BV23" s="3">
        <v>0.17299999999999999</v>
      </c>
      <c r="BW23" s="1">
        <f t="shared" si="73"/>
        <v>3.46</v>
      </c>
      <c r="BX23" s="2">
        <f>BX22+BW23</f>
        <v>11.719999999999999</v>
      </c>
      <c r="BY23" s="2">
        <f t="shared" si="31"/>
        <v>-3.4399999999999977</v>
      </c>
      <c r="CA23">
        <v>112</v>
      </c>
      <c r="CB23">
        <v>50</v>
      </c>
      <c r="CC23" s="3">
        <v>0.154</v>
      </c>
      <c r="CD23" s="1">
        <f t="shared" si="74"/>
        <v>3.08</v>
      </c>
      <c r="CE23" s="2">
        <f>CE22+CD23</f>
        <v>8.6999999999999993</v>
      </c>
      <c r="CF23" s="2">
        <f t="shared" si="34"/>
        <v>3.0199999999999996</v>
      </c>
      <c r="CH23">
        <v>112</v>
      </c>
      <c r="CI23">
        <v>50</v>
      </c>
      <c r="CJ23" s="3">
        <v>0.21299999999999999</v>
      </c>
      <c r="CK23" s="1">
        <f t="shared" si="75"/>
        <v>4.26</v>
      </c>
      <c r="CL23" s="2">
        <f>CL22+CK23</f>
        <v>13.94</v>
      </c>
      <c r="CM23" s="2">
        <f t="shared" si="57"/>
        <v>-5.24</v>
      </c>
      <c r="CO23">
        <v>112</v>
      </c>
      <c r="CP23">
        <v>50</v>
      </c>
      <c r="CQ23" s="3">
        <v>0.155</v>
      </c>
      <c r="CR23" s="1">
        <f t="shared" si="76"/>
        <v>3.1</v>
      </c>
      <c r="CS23" s="2">
        <f>CS22+CR23</f>
        <v>8.8800000000000008</v>
      </c>
      <c r="CT23" s="2">
        <f t="shared" si="58"/>
        <v>5.0599999999999987</v>
      </c>
      <c r="CV23">
        <v>112</v>
      </c>
      <c r="CW23">
        <v>50</v>
      </c>
      <c r="CX23" s="3">
        <v>0.22700000000000001</v>
      </c>
      <c r="CY23" s="1">
        <f t="shared" si="77"/>
        <v>4.54</v>
      </c>
      <c r="CZ23" s="2">
        <f>CZ22+CY23</f>
        <v>14.120000000000001</v>
      </c>
      <c r="DA23" s="2">
        <f t="shared" si="59"/>
        <v>-5.24</v>
      </c>
      <c r="DC23">
        <v>112</v>
      </c>
      <c r="DD23">
        <v>50</v>
      </c>
      <c r="DE23" s="3">
        <v>0.17599999999999999</v>
      </c>
      <c r="DF23" s="1">
        <f t="shared" si="78"/>
        <v>3.5199999999999996</v>
      </c>
      <c r="DG23" s="2">
        <f>DG22+DF23</f>
        <v>10.72</v>
      </c>
      <c r="DH23" s="2">
        <f t="shared" si="60"/>
        <v>3.4000000000000004</v>
      </c>
      <c r="DJ23">
        <v>112</v>
      </c>
      <c r="DK23">
        <v>50</v>
      </c>
      <c r="DL23" s="3">
        <v>0.14499999999999999</v>
      </c>
      <c r="DM23" s="1">
        <f t="shared" si="79"/>
        <v>2.9</v>
      </c>
      <c r="DN23" s="2">
        <f>DN22+DM23</f>
        <v>8.44</v>
      </c>
      <c r="DO23" s="2">
        <f t="shared" si="61"/>
        <v>2.2800000000000011</v>
      </c>
      <c r="DQ23">
        <v>112</v>
      </c>
      <c r="DR23">
        <v>50</v>
      </c>
      <c r="DS23" s="3">
        <v>0.13700000000000001</v>
      </c>
      <c r="DT23" s="1">
        <f t="shared" si="80"/>
        <v>2.74</v>
      </c>
      <c r="DU23" s="2">
        <f>DU22+DT23</f>
        <v>8.48</v>
      </c>
      <c r="DV23" s="2">
        <f t="shared" si="62"/>
        <v>-4.0000000000000924E-2</v>
      </c>
    </row>
    <row r="24" spans="2:126" x14ac:dyDescent="0.25">
      <c r="B24">
        <v>112</v>
      </c>
      <c r="C24">
        <v>70</v>
      </c>
      <c r="D24" s="3">
        <v>0.155</v>
      </c>
      <c r="E24" s="1">
        <f t="shared" si="63"/>
        <v>3.1</v>
      </c>
      <c r="F24" s="2">
        <f>F23+E24</f>
        <v>13.739999999999998</v>
      </c>
      <c r="I24">
        <v>112</v>
      </c>
      <c r="J24">
        <v>70</v>
      </c>
      <c r="K24" s="3">
        <v>0.16900000000000001</v>
      </c>
      <c r="L24" s="1">
        <f t="shared" si="64"/>
        <v>3.3800000000000003</v>
      </c>
      <c r="M24" s="2">
        <f>M23+L24</f>
        <v>15.98</v>
      </c>
      <c r="N24" s="2">
        <f t="shared" si="4"/>
        <v>-2.240000000000002</v>
      </c>
      <c r="O24" s="2"/>
      <c r="P24">
        <v>112</v>
      </c>
      <c r="Q24">
        <v>70</v>
      </c>
      <c r="R24" s="3">
        <v>0.16</v>
      </c>
      <c r="S24" s="1">
        <f t="shared" si="65"/>
        <v>3.2</v>
      </c>
      <c r="T24" s="2">
        <f>T23+S24</f>
        <v>11.66</v>
      </c>
      <c r="U24" s="2">
        <f t="shared" si="7"/>
        <v>4.32</v>
      </c>
      <c r="W24">
        <v>112</v>
      </c>
      <c r="X24">
        <v>70</v>
      </c>
      <c r="Y24" s="3">
        <v>0.17499999999999999</v>
      </c>
      <c r="Z24" s="1">
        <f t="shared" si="66"/>
        <v>3.5</v>
      </c>
      <c r="AA24" s="2">
        <f>AA23+Z24</f>
        <v>14.280000000000001</v>
      </c>
      <c r="AB24" s="2">
        <f t="shared" si="53"/>
        <v>-2.620000000000001</v>
      </c>
      <c r="AD24">
        <v>112</v>
      </c>
      <c r="AE24">
        <v>70</v>
      </c>
      <c r="AF24" s="3">
        <v>0.128</v>
      </c>
      <c r="AG24" s="1">
        <f t="shared" si="67"/>
        <v>2.56</v>
      </c>
      <c r="AH24" s="2">
        <f>AH23+AG24</f>
        <v>8.620000000000001</v>
      </c>
      <c r="AI24" s="2">
        <f t="shared" si="54"/>
        <v>5.66</v>
      </c>
      <c r="AK24">
        <v>112</v>
      </c>
      <c r="AL24">
        <v>70</v>
      </c>
      <c r="AM24" s="3">
        <v>0.161</v>
      </c>
      <c r="AN24" s="1">
        <f t="shared" si="68"/>
        <v>3.22</v>
      </c>
      <c r="AO24" s="2">
        <f>AO23+AN24</f>
        <v>15.300000000000002</v>
      </c>
      <c r="AP24" s="2">
        <f t="shared" si="55"/>
        <v>-6.6800000000000015</v>
      </c>
      <c r="AR24">
        <v>112</v>
      </c>
      <c r="AS24">
        <v>70</v>
      </c>
      <c r="AT24" s="3">
        <v>0.108</v>
      </c>
      <c r="AU24" s="1">
        <f t="shared" si="69"/>
        <v>2.16</v>
      </c>
      <c r="AV24" s="2">
        <f>AV23+AU24</f>
        <v>9.879999999999999</v>
      </c>
      <c r="AW24" s="2">
        <f t="shared" si="19"/>
        <v>5.4200000000000035</v>
      </c>
      <c r="AY24">
        <v>112</v>
      </c>
      <c r="AZ24">
        <v>70</v>
      </c>
      <c r="BA24" s="3">
        <v>0.16500000000000001</v>
      </c>
      <c r="BB24" s="1">
        <f t="shared" si="70"/>
        <v>3.3000000000000003</v>
      </c>
      <c r="BC24" s="2">
        <f>BC23+BB24</f>
        <v>15.340000000000003</v>
      </c>
      <c r="BD24" s="2">
        <f t="shared" si="22"/>
        <v>-5.4600000000000044</v>
      </c>
      <c r="BF24">
        <v>112</v>
      </c>
      <c r="BG24">
        <v>70</v>
      </c>
      <c r="BH24" s="3">
        <v>0.13300000000000001</v>
      </c>
      <c r="BI24" s="1">
        <f t="shared" si="71"/>
        <v>2.66</v>
      </c>
      <c r="BJ24" s="2">
        <f>BJ23+BI24</f>
        <v>11.700000000000001</v>
      </c>
      <c r="BK24" s="2">
        <f t="shared" si="25"/>
        <v>3.6400000000000023</v>
      </c>
      <c r="BM24">
        <v>112</v>
      </c>
      <c r="BN24">
        <v>70</v>
      </c>
      <c r="BO24" s="3">
        <v>0.114</v>
      </c>
      <c r="BP24" s="1">
        <f t="shared" si="72"/>
        <v>2.2800000000000002</v>
      </c>
      <c r="BQ24" s="2">
        <f>BQ23+BP24</f>
        <v>10.560000000000002</v>
      </c>
      <c r="BR24" s="2">
        <f t="shared" si="56"/>
        <v>1.1399999999999988</v>
      </c>
      <c r="BT24">
        <v>112</v>
      </c>
      <c r="BU24">
        <v>70</v>
      </c>
      <c r="BV24" s="3">
        <v>0.161</v>
      </c>
      <c r="BW24" s="1">
        <f t="shared" si="73"/>
        <v>3.22</v>
      </c>
      <c r="BX24" s="2">
        <f>BX23+BW24</f>
        <v>14.94</v>
      </c>
      <c r="BY24" s="2">
        <f t="shared" si="31"/>
        <v>-4.3799999999999972</v>
      </c>
      <c r="CA24">
        <v>112</v>
      </c>
      <c r="CB24">
        <v>70</v>
      </c>
      <c r="CC24" s="3">
        <v>0.124</v>
      </c>
      <c r="CD24" s="1">
        <f t="shared" si="74"/>
        <v>2.48</v>
      </c>
      <c r="CE24" s="2">
        <f>CE23+CD24</f>
        <v>11.18</v>
      </c>
      <c r="CF24" s="2">
        <f t="shared" si="34"/>
        <v>3.76</v>
      </c>
      <c r="CH24">
        <v>112</v>
      </c>
      <c r="CI24">
        <v>70</v>
      </c>
      <c r="CJ24" s="3">
        <v>0.19700000000000001</v>
      </c>
      <c r="CK24" s="1">
        <f t="shared" si="75"/>
        <v>3.9400000000000004</v>
      </c>
      <c r="CL24" s="2">
        <f>CL23+CK24</f>
        <v>17.88</v>
      </c>
      <c r="CM24" s="2">
        <f t="shared" si="57"/>
        <v>-6.6999999999999993</v>
      </c>
      <c r="CO24">
        <v>112</v>
      </c>
      <c r="CP24">
        <v>70</v>
      </c>
      <c r="CQ24" s="3">
        <v>0.13300000000000001</v>
      </c>
      <c r="CR24" s="1">
        <f t="shared" si="76"/>
        <v>2.66</v>
      </c>
      <c r="CS24" s="2">
        <f>CS23+CR24</f>
        <v>11.540000000000001</v>
      </c>
      <c r="CT24" s="2">
        <f t="shared" si="58"/>
        <v>6.3399999999999981</v>
      </c>
      <c r="CV24">
        <v>112</v>
      </c>
      <c r="CW24">
        <v>70</v>
      </c>
      <c r="CX24" s="3">
        <v>0.189</v>
      </c>
      <c r="CY24" s="1">
        <f t="shared" si="77"/>
        <v>3.7800000000000002</v>
      </c>
      <c r="CZ24" s="2">
        <f>CZ23+CY24</f>
        <v>17.900000000000002</v>
      </c>
      <c r="DA24" s="2">
        <f t="shared" si="59"/>
        <v>-6.3600000000000012</v>
      </c>
      <c r="DC24">
        <v>112</v>
      </c>
      <c r="DD24">
        <v>70</v>
      </c>
      <c r="DE24" s="3">
        <v>0.157</v>
      </c>
      <c r="DF24" s="1">
        <f t="shared" si="78"/>
        <v>3.14</v>
      </c>
      <c r="DG24" s="2">
        <f>DG23+DF24</f>
        <v>13.860000000000001</v>
      </c>
      <c r="DH24" s="2">
        <f t="shared" si="60"/>
        <v>4.0400000000000009</v>
      </c>
      <c r="DJ24">
        <v>112</v>
      </c>
      <c r="DK24">
        <v>70</v>
      </c>
      <c r="DL24" s="3">
        <v>0.125</v>
      </c>
      <c r="DM24" s="1">
        <f t="shared" si="79"/>
        <v>2.5</v>
      </c>
      <c r="DN24" s="2">
        <f>DN23+DM24</f>
        <v>10.94</v>
      </c>
      <c r="DO24" s="2">
        <f t="shared" si="61"/>
        <v>2.9200000000000017</v>
      </c>
      <c r="DQ24">
        <v>112</v>
      </c>
      <c r="DR24">
        <v>70</v>
      </c>
      <c r="DS24" s="3">
        <v>0.113</v>
      </c>
      <c r="DT24" s="1">
        <f t="shared" si="80"/>
        <v>2.2600000000000002</v>
      </c>
      <c r="DU24" s="2">
        <f>DU23+DT24</f>
        <v>10.74</v>
      </c>
      <c r="DV24" s="2">
        <f t="shared" si="62"/>
        <v>0.19999999999999929</v>
      </c>
    </row>
    <row r="25" spans="2:126" x14ac:dyDescent="0.25">
      <c r="B25">
        <v>112</v>
      </c>
      <c r="C25">
        <v>90</v>
      </c>
      <c r="D25" s="3">
        <v>0.16800000000000001</v>
      </c>
      <c r="E25" s="1">
        <f t="shared" si="63"/>
        <v>3.3600000000000003</v>
      </c>
      <c r="F25" s="2">
        <f>F24+E25</f>
        <v>17.099999999999998</v>
      </c>
      <c r="I25">
        <v>112</v>
      </c>
      <c r="J25">
        <v>90</v>
      </c>
      <c r="K25" s="3">
        <v>0.18</v>
      </c>
      <c r="L25" s="1">
        <f t="shared" si="64"/>
        <v>3.5999999999999996</v>
      </c>
      <c r="M25" s="2">
        <f>M24+L25</f>
        <v>19.579999999999998</v>
      </c>
      <c r="N25" s="2">
        <f t="shared" si="4"/>
        <v>-2.4800000000000004</v>
      </c>
      <c r="O25" s="2"/>
      <c r="P25">
        <v>112</v>
      </c>
      <c r="Q25">
        <v>90</v>
      </c>
      <c r="R25" s="3">
        <v>0.158</v>
      </c>
      <c r="S25" s="1">
        <f t="shared" si="65"/>
        <v>3.16</v>
      </c>
      <c r="T25" s="2">
        <f>T24+S25</f>
        <v>14.82</v>
      </c>
      <c r="U25" s="2">
        <f t="shared" si="7"/>
        <v>4.759999999999998</v>
      </c>
      <c r="W25">
        <v>112</v>
      </c>
      <c r="X25">
        <v>90</v>
      </c>
      <c r="Y25" s="3">
        <v>0.16300000000000001</v>
      </c>
      <c r="Z25" s="1">
        <f t="shared" si="66"/>
        <v>3.2600000000000002</v>
      </c>
      <c r="AA25" s="2">
        <f>AA24+Z25</f>
        <v>17.540000000000003</v>
      </c>
      <c r="AB25" s="2">
        <f t="shared" si="53"/>
        <v>-2.7200000000000024</v>
      </c>
      <c r="AD25">
        <v>112</v>
      </c>
      <c r="AE25">
        <v>90</v>
      </c>
      <c r="AF25" s="3">
        <v>0.14199999999999999</v>
      </c>
      <c r="AG25" s="1">
        <f t="shared" si="67"/>
        <v>2.84</v>
      </c>
      <c r="AH25" s="2">
        <f>AH24+AG25</f>
        <v>11.46</v>
      </c>
      <c r="AI25" s="2">
        <f t="shared" si="54"/>
        <v>6.0800000000000018</v>
      </c>
      <c r="AK25">
        <v>112</v>
      </c>
      <c r="AL25">
        <v>90</v>
      </c>
      <c r="AM25" s="3">
        <v>0.157</v>
      </c>
      <c r="AN25" s="1">
        <f t="shared" si="68"/>
        <v>3.14</v>
      </c>
      <c r="AO25" s="2">
        <f>AO24+AN25</f>
        <v>18.440000000000001</v>
      </c>
      <c r="AP25" s="2">
        <f t="shared" si="55"/>
        <v>-6.98</v>
      </c>
      <c r="AR25">
        <v>112</v>
      </c>
      <c r="AS25">
        <v>90</v>
      </c>
      <c r="AT25" s="3">
        <v>0.13500000000000001</v>
      </c>
      <c r="AU25" s="1">
        <f t="shared" si="69"/>
        <v>2.7</v>
      </c>
      <c r="AV25" s="2">
        <f>AV24+AU25</f>
        <v>12.579999999999998</v>
      </c>
      <c r="AW25" s="2">
        <f t="shared" si="19"/>
        <v>5.860000000000003</v>
      </c>
      <c r="AY25">
        <v>112</v>
      </c>
      <c r="AZ25">
        <v>90</v>
      </c>
      <c r="BA25" s="3">
        <v>0.187</v>
      </c>
      <c r="BB25" s="1">
        <f t="shared" si="70"/>
        <v>3.74</v>
      </c>
      <c r="BC25" s="2">
        <f>BC24+BB25</f>
        <v>19.080000000000005</v>
      </c>
      <c r="BD25" s="2">
        <f t="shared" si="22"/>
        <v>-6.5000000000000071</v>
      </c>
      <c r="BF25">
        <v>112</v>
      </c>
      <c r="BG25">
        <v>90</v>
      </c>
      <c r="BH25" s="3">
        <v>0.13900000000000001</v>
      </c>
      <c r="BI25" s="1">
        <f t="shared" si="71"/>
        <v>2.7800000000000002</v>
      </c>
      <c r="BJ25" s="2">
        <f>BJ24+BI25</f>
        <v>14.48</v>
      </c>
      <c r="BK25" s="2">
        <f t="shared" si="25"/>
        <v>4.600000000000005</v>
      </c>
      <c r="BM25">
        <v>112</v>
      </c>
      <c r="BN25">
        <v>90</v>
      </c>
      <c r="BO25" s="3">
        <v>0.11899999999999999</v>
      </c>
      <c r="BP25" s="1">
        <f t="shared" si="72"/>
        <v>2.38</v>
      </c>
      <c r="BQ25" s="2">
        <f>BQ24+BP25</f>
        <v>12.940000000000001</v>
      </c>
      <c r="BR25" s="2">
        <f t="shared" si="56"/>
        <v>1.5399999999999991</v>
      </c>
      <c r="BT25">
        <v>112</v>
      </c>
      <c r="BU25">
        <v>90</v>
      </c>
      <c r="BV25" s="3">
        <v>0.16500000000000001</v>
      </c>
      <c r="BW25" s="1">
        <f t="shared" si="73"/>
        <v>3.3000000000000003</v>
      </c>
      <c r="BX25" s="2">
        <f>BX24+BW25</f>
        <v>18.239999999999998</v>
      </c>
      <c r="BY25" s="2">
        <f t="shared" si="31"/>
        <v>-5.2999999999999972</v>
      </c>
      <c r="CA25">
        <v>112</v>
      </c>
      <c r="CB25">
        <v>90</v>
      </c>
      <c r="CC25" s="3">
        <v>0.125</v>
      </c>
      <c r="CD25" s="1">
        <f t="shared" si="74"/>
        <v>2.5</v>
      </c>
      <c r="CE25" s="2">
        <f>CE24+CD25</f>
        <v>13.68</v>
      </c>
      <c r="CF25" s="2">
        <f t="shared" si="34"/>
        <v>4.5599999999999987</v>
      </c>
      <c r="CH25">
        <v>112</v>
      </c>
      <c r="CI25">
        <v>90</v>
      </c>
      <c r="CJ25" s="3">
        <v>0.186</v>
      </c>
      <c r="CK25" s="1">
        <f t="shared" si="75"/>
        <v>3.7199999999999998</v>
      </c>
      <c r="CL25" s="2">
        <f>CL24+CK25</f>
        <v>21.599999999999998</v>
      </c>
      <c r="CM25" s="2">
        <f t="shared" si="57"/>
        <v>-7.9199999999999982</v>
      </c>
      <c r="CO25">
        <v>112</v>
      </c>
      <c r="CP25">
        <v>90</v>
      </c>
      <c r="CQ25" s="3">
        <v>0.125</v>
      </c>
      <c r="CR25" s="1">
        <f t="shared" si="76"/>
        <v>2.5</v>
      </c>
      <c r="CS25" s="2">
        <f>CS24+CR25</f>
        <v>14.040000000000001</v>
      </c>
      <c r="CT25" s="2">
        <f t="shared" si="58"/>
        <v>7.5599999999999969</v>
      </c>
      <c r="CV25">
        <v>112</v>
      </c>
      <c r="CW25">
        <v>90</v>
      </c>
      <c r="CX25" s="3">
        <v>0.182</v>
      </c>
      <c r="CY25" s="1">
        <f t="shared" si="77"/>
        <v>3.6399999999999997</v>
      </c>
      <c r="CZ25" s="2">
        <f>CZ24+CY25</f>
        <v>21.540000000000003</v>
      </c>
      <c r="DA25" s="2">
        <f t="shared" si="59"/>
        <v>-7.5000000000000018</v>
      </c>
      <c r="DC25">
        <v>112</v>
      </c>
      <c r="DD25">
        <v>90</v>
      </c>
      <c r="DE25" s="3">
        <v>0.14599999999999999</v>
      </c>
      <c r="DF25" s="1">
        <f t="shared" si="78"/>
        <v>2.92</v>
      </c>
      <c r="DG25" s="2">
        <f>DG24+DF25</f>
        <v>16.78</v>
      </c>
      <c r="DH25" s="2">
        <f t="shared" si="60"/>
        <v>4.7600000000000016</v>
      </c>
      <c r="DJ25">
        <v>112</v>
      </c>
      <c r="DK25">
        <v>90</v>
      </c>
      <c r="DL25" s="3">
        <v>0.12</v>
      </c>
      <c r="DM25" s="1">
        <f t="shared" si="79"/>
        <v>2.4</v>
      </c>
      <c r="DN25" s="2">
        <f>DN24+DM25</f>
        <v>13.34</v>
      </c>
      <c r="DO25" s="2">
        <f t="shared" si="61"/>
        <v>3.4400000000000013</v>
      </c>
      <c r="DQ25">
        <v>112</v>
      </c>
      <c r="DR25">
        <v>90</v>
      </c>
      <c r="DS25" s="3">
        <v>0.106</v>
      </c>
      <c r="DT25" s="1">
        <f t="shared" si="80"/>
        <v>2.12</v>
      </c>
      <c r="DU25" s="2">
        <f>DU24+DT25</f>
        <v>12.86</v>
      </c>
      <c r="DV25" s="2">
        <f t="shared" si="62"/>
        <v>0.48000000000000043</v>
      </c>
    </row>
    <row r="26" spans="2:126" x14ac:dyDescent="0.25">
      <c r="B26">
        <v>112</v>
      </c>
      <c r="C26">
        <v>110</v>
      </c>
      <c r="D26" s="3">
        <v>0.19400000000000001</v>
      </c>
      <c r="E26" s="1">
        <f t="shared" si="63"/>
        <v>3.88</v>
      </c>
      <c r="F26" s="2">
        <f>F25+E26</f>
        <v>20.979999999999997</v>
      </c>
      <c r="I26">
        <v>112</v>
      </c>
      <c r="J26">
        <v>110</v>
      </c>
      <c r="K26" s="3">
        <v>0.20899999999999999</v>
      </c>
      <c r="L26" s="1">
        <f t="shared" si="64"/>
        <v>4.18</v>
      </c>
      <c r="M26" s="2">
        <f>M25+L26</f>
        <v>23.759999999999998</v>
      </c>
      <c r="N26" s="2">
        <f t="shared" si="4"/>
        <v>-2.7800000000000011</v>
      </c>
      <c r="O26" s="2"/>
      <c r="P26">
        <v>112</v>
      </c>
      <c r="Q26">
        <v>110</v>
      </c>
      <c r="R26" s="3">
        <v>0.182</v>
      </c>
      <c r="S26" s="1">
        <f t="shared" si="65"/>
        <v>3.6399999999999997</v>
      </c>
      <c r="T26" s="2">
        <f>T25+S26</f>
        <v>18.46</v>
      </c>
      <c r="U26" s="2">
        <f t="shared" si="7"/>
        <v>5.2999999999999972</v>
      </c>
      <c r="W26">
        <v>112</v>
      </c>
      <c r="X26">
        <v>110</v>
      </c>
      <c r="Y26" s="3">
        <v>0.187</v>
      </c>
      <c r="Z26" s="1">
        <f t="shared" si="66"/>
        <v>3.74</v>
      </c>
      <c r="AA26" s="2">
        <f>AA25+Z26</f>
        <v>21.28</v>
      </c>
      <c r="AB26" s="2">
        <f t="shared" si="53"/>
        <v>-2.8200000000000003</v>
      </c>
      <c r="AD26">
        <v>112</v>
      </c>
      <c r="AE26">
        <v>110</v>
      </c>
      <c r="AF26" s="3">
        <v>0.17799999999999999</v>
      </c>
      <c r="AG26" s="1">
        <f t="shared" si="67"/>
        <v>3.5599999999999996</v>
      </c>
      <c r="AH26" s="2">
        <f>AH25+AG26</f>
        <v>15.02</v>
      </c>
      <c r="AI26" s="2">
        <f t="shared" si="54"/>
        <v>6.2600000000000016</v>
      </c>
      <c r="AK26">
        <v>112</v>
      </c>
      <c r="AL26">
        <v>110</v>
      </c>
      <c r="AM26" s="3">
        <v>0.19800000000000001</v>
      </c>
      <c r="AN26" s="1">
        <f t="shared" si="68"/>
        <v>3.96</v>
      </c>
      <c r="AO26" s="2">
        <f>AO25+AN26</f>
        <v>22.400000000000002</v>
      </c>
      <c r="AP26" s="2">
        <f t="shared" si="55"/>
        <v>-7.3800000000000026</v>
      </c>
      <c r="AR26">
        <v>112</v>
      </c>
      <c r="AS26">
        <v>110</v>
      </c>
      <c r="AT26" s="3">
        <v>0.17499999999999999</v>
      </c>
      <c r="AU26" s="1">
        <f t="shared" si="69"/>
        <v>3.5</v>
      </c>
      <c r="AV26" s="2">
        <f>AV25+AU26</f>
        <v>16.079999999999998</v>
      </c>
      <c r="AW26" s="2">
        <f t="shared" si="19"/>
        <v>6.3200000000000038</v>
      </c>
      <c r="AY26">
        <v>112</v>
      </c>
      <c r="AZ26">
        <v>110</v>
      </c>
      <c r="BA26" s="3">
        <v>0.19500000000000001</v>
      </c>
      <c r="BB26" s="1">
        <f t="shared" si="70"/>
        <v>3.9000000000000004</v>
      </c>
      <c r="BC26" s="2">
        <f>BC25+BB26</f>
        <v>22.980000000000004</v>
      </c>
      <c r="BD26" s="2">
        <f t="shared" si="22"/>
        <v>-6.9000000000000057</v>
      </c>
      <c r="BF26">
        <v>112</v>
      </c>
      <c r="BG26">
        <v>110</v>
      </c>
      <c r="BH26" s="3">
        <v>0.16800000000000001</v>
      </c>
      <c r="BI26" s="1">
        <f t="shared" si="71"/>
        <v>3.3600000000000003</v>
      </c>
      <c r="BJ26" s="2">
        <f>BJ25+BI26</f>
        <v>17.84</v>
      </c>
      <c r="BK26" s="2">
        <f t="shared" si="25"/>
        <v>5.1400000000000041</v>
      </c>
      <c r="BM26">
        <v>112</v>
      </c>
      <c r="BN26">
        <v>110</v>
      </c>
      <c r="BO26" s="3">
        <v>0.151</v>
      </c>
      <c r="BP26" s="1">
        <f t="shared" si="72"/>
        <v>3.02</v>
      </c>
      <c r="BQ26" s="2">
        <f>BQ25+BP26</f>
        <v>15.96</v>
      </c>
      <c r="BR26" s="2">
        <f t="shared" si="56"/>
        <v>1.879999999999999</v>
      </c>
      <c r="BT26">
        <v>112</v>
      </c>
      <c r="BU26">
        <v>110</v>
      </c>
      <c r="BV26" s="3">
        <v>0.19700000000000001</v>
      </c>
      <c r="BW26" s="1">
        <f t="shared" si="73"/>
        <v>3.9400000000000004</v>
      </c>
      <c r="BX26" s="2">
        <f>BX25+BW26</f>
        <v>22.18</v>
      </c>
      <c r="BY26" s="2">
        <f t="shared" si="31"/>
        <v>-6.2199999999999989</v>
      </c>
      <c r="CA26">
        <v>112</v>
      </c>
      <c r="CB26">
        <v>110</v>
      </c>
      <c r="CC26" s="3">
        <v>0.155</v>
      </c>
      <c r="CD26" s="1">
        <f t="shared" si="74"/>
        <v>3.1</v>
      </c>
      <c r="CE26" s="2">
        <f>CE25+CD26</f>
        <v>16.78</v>
      </c>
      <c r="CF26" s="2">
        <f t="shared" si="34"/>
        <v>5.3999999999999986</v>
      </c>
      <c r="CH26">
        <v>112</v>
      </c>
      <c r="CI26">
        <v>110</v>
      </c>
      <c r="CJ26" s="3">
        <v>0.20599999999999999</v>
      </c>
      <c r="CK26" s="1">
        <f t="shared" si="75"/>
        <v>4.12</v>
      </c>
      <c r="CL26" s="2">
        <f>CL25+CK26</f>
        <v>25.72</v>
      </c>
      <c r="CM26" s="2">
        <f t="shared" si="57"/>
        <v>-8.9399999999999977</v>
      </c>
      <c r="CO26">
        <v>112</v>
      </c>
      <c r="CP26">
        <v>110</v>
      </c>
      <c r="CQ26" s="3">
        <v>0.16</v>
      </c>
      <c r="CR26" s="1">
        <f t="shared" si="76"/>
        <v>3.2</v>
      </c>
      <c r="CS26" s="2">
        <f>CS25+CR26</f>
        <v>17.240000000000002</v>
      </c>
      <c r="CT26" s="2">
        <f t="shared" si="58"/>
        <v>8.4799999999999969</v>
      </c>
      <c r="CV26">
        <v>112</v>
      </c>
      <c r="CW26">
        <v>110</v>
      </c>
      <c r="CX26" s="3">
        <v>0.188</v>
      </c>
      <c r="CY26" s="1">
        <f t="shared" si="77"/>
        <v>3.76</v>
      </c>
      <c r="CZ26" s="2">
        <f>CZ25+CY26</f>
        <v>25.300000000000004</v>
      </c>
      <c r="DA26" s="2">
        <f t="shared" si="59"/>
        <v>-8.0600000000000023</v>
      </c>
      <c r="DC26">
        <v>112</v>
      </c>
      <c r="DD26">
        <v>110</v>
      </c>
      <c r="DE26" s="3">
        <v>0.17799999999999999</v>
      </c>
      <c r="DF26" s="1">
        <f t="shared" si="78"/>
        <v>3.5599999999999996</v>
      </c>
      <c r="DG26" s="2">
        <f>DG25+DF26</f>
        <v>20.34</v>
      </c>
      <c r="DH26" s="2">
        <f t="shared" si="60"/>
        <v>4.9600000000000044</v>
      </c>
      <c r="DJ26">
        <v>112</v>
      </c>
      <c r="DK26">
        <v>110</v>
      </c>
      <c r="DL26" s="3">
        <v>0.14799999999999999</v>
      </c>
      <c r="DM26" s="1">
        <f t="shared" si="79"/>
        <v>2.96</v>
      </c>
      <c r="DN26" s="2">
        <f>DN25+DM26</f>
        <v>16.3</v>
      </c>
      <c r="DO26" s="2">
        <f t="shared" si="61"/>
        <v>4.0399999999999991</v>
      </c>
      <c r="DQ26">
        <v>112</v>
      </c>
      <c r="DR26">
        <v>110</v>
      </c>
      <c r="DS26" s="3">
        <v>0.13100000000000001</v>
      </c>
      <c r="DT26" s="1">
        <f t="shared" si="80"/>
        <v>2.62</v>
      </c>
      <c r="DU26" s="2">
        <f>DU25+DT26</f>
        <v>15.48</v>
      </c>
      <c r="DV26" s="2">
        <f t="shared" si="62"/>
        <v>0.82000000000000028</v>
      </c>
    </row>
    <row r="27" spans="2:126" x14ac:dyDescent="0.25">
      <c r="B27">
        <v>112</v>
      </c>
      <c r="C27">
        <v>130</v>
      </c>
      <c r="D27" s="3">
        <v>0.221</v>
      </c>
      <c r="E27" s="1">
        <f t="shared" si="63"/>
        <v>4.42</v>
      </c>
      <c r="F27" s="2">
        <f t="shared" ref="F27:F35" si="81">F26+E27</f>
        <v>25.4</v>
      </c>
      <c r="I27">
        <v>112</v>
      </c>
      <c r="J27">
        <v>130</v>
      </c>
      <c r="K27" s="3">
        <v>0.224</v>
      </c>
      <c r="L27" s="1">
        <f t="shared" si="64"/>
        <v>4.4800000000000004</v>
      </c>
      <c r="M27" s="2">
        <f t="shared" ref="M27:M35" si="82">M26+L27</f>
        <v>28.24</v>
      </c>
      <c r="N27" s="2">
        <f t="shared" si="4"/>
        <v>-2.84</v>
      </c>
      <c r="O27" s="2"/>
      <c r="P27">
        <v>112</v>
      </c>
      <c r="Q27">
        <v>130</v>
      </c>
      <c r="R27" s="3">
        <v>0.20200000000000001</v>
      </c>
      <c r="S27" s="1">
        <f t="shared" si="65"/>
        <v>4.04</v>
      </c>
      <c r="T27" s="2">
        <f t="shared" ref="T27:T35" si="83">T26+S27</f>
        <v>22.5</v>
      </c>
      <c r="U27" s="2">
        <f t="shared" si="7"/>
        <v>5.7399999999999984</v>
      </c>
      <c r="W27">
        <v>112</v>
      </c>
      <c r="X27">
        <v>130</v>
      </c>
      <c r="Y27" s="3">
        <v>0.20300000000000001</v>
      </c>
      <c r="Z27" s="1">
        <f t="shared" si="66"/>
        <v>4.0600000000000005</v>
      </c>
      <c r="AA27" s="2">
        <f t="shared" ref="AA27:AA35" si="84">AA26+Z27</f>
        <v>25.340000000000003</v>
      </c>
      <c r="AB27" s="2">
        <f t="shared" si="53"/>
        <v>-2.8400000000000034</v>
      </c>
      <c r="AD27">
        <v>112</v>
      </c>
      <c r="AE27">
        <v>130</v>
      </c>
      <c r="AF27" s="3">
        <v>0.19700000000000001</v>
      </c>
      <c r="AG27" s="1">
        <f t="shared" si="67"/>
        <v>3.9400000000000004</v>
      </c>
      <c r="AH27" s="2">
        <f t="shared" ref="AH27:AH35" si="85">AH26+AG27</f>
        <v>18.96</v>
      </c>
      <c r="AI27" s="2">
        <f t="shared" si="54"/>
        <v>6.3800000000000026</v>
      </c>
      <c r="AK27">
        <v>112</v>
      </c>
      <c r="AL27">
        <v>130</v>
      </c>
      <c r="AM27" s="3">
        <v>0.2</v>
      </c>
      <c r="AN27" s="1">
        <f t="shared" si="68"/>
        <v>4</v>
      </c>
      <c r="AO27" s="2">
        <f t="shared" ref="AO27:AO35" si="86">AO26+AN27</f>
        <v>26.400000000000002</v>
      </c>
      <c r="AP27" s="2">
        <f t="shared" si="55"/>
        <v>-7.4400000000000013</v>
      </c>
      <c r="AR27">
        <v>112</v>
      </c>
      <c r="AS27">
        <v>130</v>
      </c>
      <c r="AT27" s="3">
        <v>0.19400000000000001</v>
      </c>
      <c r="AU27" s="1">
        <f t="shared" si="69"/>
        <v>3.88</v>
      </c>
      <c r="AV27" s="2">
        <f t="shared" ref="AV27:AV35" si="87">AV26+AU27</f>
        <v>19.959999999999997</v>
      </c>
      <c r="AW27" s="2">
        <f t="shared" si="19"/>
        <v>6.4400000000000048</v>
      </c>
      <c r="AY27">
        <v>112</v>
      </c>
      <c r="AZ27">
        <v>130</v>
      </c>
      <c r="BA27" s="3">
        <v>0.19500000000000001</v>
      </c>
      <c r="BB27" s="1">
        <f t="shared" si="70"/>
        <v>3.9000000000000004</v>
      </c>
      <c r="BC27" s="2">
        <f t="shared" ref="BC27:BC35" si="88">BC26+BB27</f>
        <v>26.880000000000003</v>
      </c>
      <c r="BD27" s="2">
        <f t="shared" si="22"/>
        <v>-6.9200000000000053</v>
      </c>
      <c r="BF27">
        <v>112</v>
      </c>
      <c r="BG27">
        <v>130</v>
      </c>
      <c r="BH27" s="3">
        <v>0.191</v>
      </c>
      <c r="BI27" s="1">
        <f t="shared" si="71"/>
        <v>3.8200000000000003</v>
      </c>
      <c r="BJ27" s="2">
        <f t="shared" ref="BJ27:BJ35" si="89">BJ26+BI27</f>
        <v>21.66</v>
      </c>
      <c r="BK27" s="2">
        <f t="shared" si="25"/>
        <v>5.2200000000000024</v>
      </c>
      <c r="BM27">
        <v>112</v>
      </c>
      <c r="BN27">
        <v>130</v>
      </c>
      <c r="BO27" s="3">
        <v>0.17599999999999999</v>
      </c>
      <c r="BP27" s="1">
        <f t="shared" si="72"/>
        <v>3.5199999999999996</v>
      </c>
      <c r="BQ27" s="2">
        <f t="shared" ref="BQ27:BQ35" si="90">BQ26+BP27</f>
        <v>19.48</v>
      </c>
      <c r="BR27" s="2">
        <f t="shared" si="56"/>
        <v>2.1799999999999997</v>
      </c>
      <c r="BT27">
        <v>112</v>
      </c>
      <c r="BU27">
        <v>130</v>
      </c>
      <c r="BV27" s="3">
        <v>0.20200000000000001</v>
      </c>
      <c r="BW27" s="1">
        <f t="shared" si="73"/>
        <v>4.04</v>
      </c>
      <c r="BX27" s="2">
        <f t="shared" ref="BX27:BX35" si="91">BX26+BW27</f>
        <v>26.22</v>
      </c>
      <c r="BY27" s="2">
        <f t="shared" si="31"/>
        <v>-6.7399999999999984</v>
      </c>
      <c r="CA27">
        <v>112</v>
      </c>
      <c r="CB27">
        <v>130</v>
      </c>
      <c r="CC27" s="3">
        <v>0.187</v>
      </c>
      <c r="CD27" s="1">
        <f t="shared" si="74"/>
        <v>3.74</v>
      </c>
      <c r="CE27" s="2">
        <f t="shared" ref="CE27:CE35" si="92">CE26+CD27</f>
        <v>20.520000000000003</v>
      </c>
      <c r="CF27" s="2">
        <f t="shared" si="34"/>
        <v>5.6999999999999957</v>
      </c>
      <c r="CH27">
        <v>112</v>
      </c>
      <c r="CI27">
        <v>130</v>
      </c>
      <c r="CJ27" s="3">
        <v>0.19700000000000001</v>
      </c>
      <c r="CK27" s="1">
        <f t="shared" si="75"/>
        <v>3.9400000000000004</v>
      </c>
      <c r="CL27" s="2">
        <f t="shared" ref="CL27:CL35" si="93">CL26+CK27</f>
        <v>29.66</v>
      </c>
      <c r="CM27" s="2">
        <f t="shared" si="57"/>
        <v>-9.139999999999997</v>
      </c>
      <c r="CO27">
        <v>112</v>
      </c>
      <c r="CP27">
        <v>130</v>
      </c>
      <c r="CQ27" s="3">
        <v>0.17799999999999999</v>
      </c>
      <c r="CR27" s="1">
        <f t="shared" si="76"/>
        <v>3.5599999999999996</v>
      </c>
      <c r="CS27" s="2">
        <f t="shared" ref="CS27:CS35" si="94">CS26+CR27</f>
        <v>20.8</v>
      </c>
      <c r="CT27" s="2">
        <f t="shared" si="58"/>
        <v>8.86</v>
      </c>
      <c r="CV27">
        <v>112</v>
      </c>
      <c r="CW27">
        <v>130</v>
      </c>
      <c r="CX27" s="3">
        <v>0.187</v>
      </c>
      <c r="CY27" s="1">
        <f t="shared" si="77"/>
        <v>3.74</v>
      </c>
      <c r="CZ27" s="2">
        <f t="shared" ref="CZ27:CZ35" si="95">CZ26+CY27</f>
        <v>29.040000000000006</v>
      </c>
      <c r="DA27" s="2">
        <f t="shared" si="59"/>
        <v>-8.2400000000000055</v>
      </c>
      <c r="DC27">
        <v>112</v>
      </c>
      <c r="DD27">
        <v>130</v>
      </c>
      <c r="DE27" s="3">
        <v>0.18</v>
      </c>
      <c r="DF27" s="1">
        <f t="shared" si="78"/>
        <v>3.5999999999999996</v>
      </c>
      <c r="DG27" s="2">
        <f t="shared" ref="DG27:DG35" si="96">DG26+DF27</f>
        <v>23.939999999999998</v>
      </c>
      <c r="DH27" s="2">
        <f t="shared" si="60"/>
        <v>5.1000000000000085</v>
      </c>
      <c r="DJ27">
        <v>112</v>
      </c>
      <c r="DK27">
        <v>130</v>
      </c>
      <c r="DL27" s="3">
        <v>0.17199999999999999</v>
      </c>
      <c r="DM27" s="1">
        <f t="shared" si="79"/>
        <v>3.4399999999999995</v>
      </c>
      <c r="DN27" s="2">
        <f t="shared" ref="DN27:DN35" si="97">DN26+DM27</f>
        <v>19.740000000000002</v>
      </c>
      <c r="DO27" s="2">
        <f t="shared" si="61"/>
        <v>4.1999999999999957</v>
      </c>
      <c r="DQ27">
        <v>112</v>
      </c>
      <c r="DR27">
        <v>130</v>
      </c>
      <c r="DS27" s="3">
        <v>0.14899999999999999</v>
      </c>
      <c r="DT27" s="1">
        <f t="shared" si="80"/>
        <v>2.98</v>
      </c>
      <c r="DU27" s="2">
        <f t="shared" ref="DU27:DU35" si="98">DU26+DT27</f>
        <v>18.46</v>
      </c>
      <c r="DV27" s="2">
        <f t="shared" si="62"/>
        <v>1.2800000000000011</v>
      </c>
    </row>
    <row r="28" spans="2:126" x14ac:dyDescent="0.25">
      <c r="B28">
        <v>112</v>
      </c>
      <c r="C28">
        <v>150</v>
      </c>
      <c r="D28" s="3">
        <v>0.254</v>
      </c>
      <c r="E28" s="1">
        <f t="shared" si="63"/>
        <v>5.08</v>
      </c>
      <c r="F28" s="2">
        <f t="shared" si="81"/>
        <v>30.479999999999997</v>
      </c>
      <c r="I28">
        <v>112</v>
      </c>
      <c r="J28">
        <v>150</v>
      </c>
      <c r="K28" s="3">
        <v>0.25900000000000001</v>
      </c>
      <c r="L28" s="1">
        <f t="shared" si="64"/>
        <v>5.18</v>
      </c>
      <c r="M28" s="2">
        <f t="shared" si="82"/>
        <v>33.42</v>
      </c>
      <c r="N28" s="2">
        <f t="shared" si="4"/>
        <v>-2.9400000000000048</v>
      </c>
      <c r="O28" s="2"/>
      <c r="P28">
        <v>112</v>
      </c>
      <c r="Q28">
        <v>150</v>
      </c>
      <c r="R28" s="3">
        <v>0.23699999999999999</v>
      </c>
      <c r="S28" s="1">
        <f t="shared" si="65"/>
        <v>4.74</v>
      </c>
      <c r="T28" s="2">
        <f t="shared" si="83"/>
        <v>27.240000000000002</v>
      </c>
      <c r="U28" s="2">
        <f t="shared" si="7"/>
        <v>6.18</v>
      </c>
      <c r="W28">
        <v>112</v>
      </c>
      <c r="X28">
        <v>150</v>
      </c>
      <c r="Y28" s="3">
        <v>0.23599999999999999</v>
      </c>
      <c r="Z28" s="1">
        <f t="shared" si="66"/>
        <v>4.72</v>
      </c>
      <c r="AA28" s="2">
        <f t="shared" si="84"/>
        <v>30.060000000000002</v>
      </c>
      <c r="AB28" s="2">
        <f t="shared" si="53"/>
        <v>-2.8200000000000003</v>
      </c>
      <c r="AD28">
        <v>112</v>
      </c>
      <c r="AE28">
        <v>150</v>
      </c>
      <c r="AF28" s="3">
        <v>0.23899999999999999</v>
      </c>
      <c r="AG28" s="1">
        <f t="shared" si="67"/>
        <v>4.7799999999999994</v>
      </c>
      <c r="AH28" s="2">
        <f t="shared" si="85"/>
        <v>23.740000000000002</v>
      </c>
      <c r="AI28" s="2">
        <f t="shared" si="54"/>
        <v>6.32</v>
      </c>
      <c r="AK28">
        <v>112</v>
      </c>
      <c r="AL28">
        <v>150</v>
      </c>
      <c r="AM28" s="3">
        <v>0.23499999999999999</v>
      </c>
      <c r="AN28" s="1">
        <f t="shared" si="68"/>
        <v>4.6999999999999993</v>
      </c>
      <c r="AO28" s="2">
        <f t="shared" si="86"/>
        <v>31.1</v>
      </c>
      <c r="AP28" s="2">
        <f t="shared" si="55"/>
        <v>-7.3599999999999994</v>
      </c>
      <c r="AR28">
        <v>112</v>
      </c>
      <c r="AS28">
        <v>150</v>
      </c>
      <c r="AT28" s="3">
        <v>0.24</v>
      </c>
      <c r="AU28" s="1">
        <f t="shared" si="69"/>
        <v>4.8</v>
      </c>
      <c r="AV28" s="2">
        <f t="shared" si="87"/>
        <v>24.759999999999998</v>
      </c>
      <c r="AW28" s="2">
        <f t="shared" si="19"/>
        <v>6.3400000000000034</v>
      </c>
      <c r="AY28">
        <v>112</v>
      </c>
      <c r="AZ28">
        <v>150</v>
      </c>
      <c r="BA28" s="3">
        <v>0.24099999999999999</v>
      </c>
      <c r="BB28" s="1">
        <f t="shared" si="70"/>
        <v>4.82</v>
      </c>
      <c r="BC28" s="2">
        <f t="shared" si="88"/>
        <v>31.700000000000003</v>
      </c>
      <c r="BD28" s="2">
        <f t="shared" si="22"/>
        <v>-6.9400000000000048</v>
      </c>
      <c r="BF28">
        <v>112</v>
      </c>
      <c r="BG28">
        <v>150</v>
      </c>
      <c r="BH28" s="3">
        <v>0.23200000000000001</v>
      </c>
      <c r="BI28" s="1">
        <f t="shared" si="71"/>
        <v>4.6400000000000006</v>
      </c>
      <c r="BJ28" s="2">
        <f t="shared" si="89"/>
        <v>26.3</v>
      </c>
      <c r="BK28" s="2">
        <f t="shared" si="25"/>
        <v>5.4000000000000021</v>
      </c>
      <c r="BM28">
        <v>112</v>
      </c>
      <c r="BN28">
        <v>150</v>
      </c>
      <c r="BO28" s="3">
        <v>0.23300000000000001</v>
      </c>
      <c r="BP28" s="1">
        <f t="shared" si="72"/>
        <v>4.66</v>
      </c>
      <c r="BQ28" s="2">
        <f t="shared" si="90"/>
        <v>24.14</v>
      </c>
      <c r="BR28" s="2">
        <f t="shared" si="56"/>
        <v>2.16</v>
      </c>
      <c r="BT28">
        <v>112</v>
      </c>
      <c r="BU28">
        <v>150</v>
      </c>
      <c r="BV28" s="3">
        <v>0.24299999999999999</v>
      </c>
      <c r="BW28" s="1">
        <f t="shared" si="73"/>
        <v>4.8599999999999994</v>
      </c>
      <c r="BX28" s="2">
        <f t="shared" si="91"/>
        <v>31.08</v>
      </c>
      <c r="BY28" s="2">
        <f t="shared" si="31"/>
        <v>-6.9399999999999977</v>
      </c>
      <c r="CA28">
        <v>112</v>
      </c>
      <c r="CB28">
        <v>150</v>
      </c>
      <c r="CC28" s="3">
        <v>0.22500000000000001</v>
      </c>
      <c r="CD28" s="1">
        <f t="shared" si="74"/>
        <v>4.5</v>
      </c>
      <c r="CE28" s="2">
        <f t="shared" si="92"/>
        <v>25.020000000000003</v>
      </c>
      <c r="CF28" s="2">
        <f t="shared" si="34"/>
        <v>6.0599999999999952</v>
      </c>
      <c r="CH28">
        <v>112</v>
      </c>
      <c r="CI28">
        <v>150</v>
      </c>
      <c r="CJ28" s="3">
        <v>0.23300000000000001</v>
      </c>
      <c r="CK28" s="1">
        <f t="shared" si="75"/>
        <v>4.66</v>
      </c>
      <c r="CL28" s="2">
        <f t="shared" si="93"/>
        <v>34.32</v>
      </c>
      <c r="CM28" s="2">
        <f t="shared" si="57"/>
        <v>-9.2999999999999972</v>
      </c>
      <c r="CO28">
        <v>112</v>
      </c>
      <c r="CP28">
        <v>150</v>
      </c>
      <c r="CQ28" s="3">
        <v>0.221</v>
      </c>
      <c r="CR28" s="1">
        <f t="shared" si="76"/>
        <v>4.42</v>
      </c>
      <c r="CS28" s="2">
        <f t="shared" si="94"/>
        <v>25.22</v>
      </c>
      <c r="CT28" s="2">
        <f t="shared" si="58"/>
        <v>9.1000000000000014</v>
      </c>
      <c r="CV28">
        <v>112</v>
      </c>
      <c r="CW28">
        <v>150</v>
      </c>
      <c r="CX28" s="3">
        <v>0.22500000000000001</v>
      </c>
      <c r="CY28" s="1">
        <f t="shared" si="77"/>
        <v>4.5</v>
      </c>
      <c r="CZ28" s="2">
        <f t="shared" si="95"/>
        <v>33.540000000000006</v>
      </c>
      <c r="DA28" s="2">
        <f t="shared" si="59"/>
        <v>-8.3200000000000074</v>
      </c>
      <c r="DC28">
        <v>112</v>
      </c>
      <c r="DD28">
        <v>150</v>
      </c>
      <c r="DE28" s="3">
        <v>0.224</v>
      </c>
      <c r="DF28" s="1">
        <f t="shared" si="78"/>
        <v>4.4800000000000004</v>
      </c>
      <c r="DG28" s="2">
        <f t="shared" si="96"/>
        <v>28.419999999999998</v>
      </c>
      <c r="DH28" s="2">
        <f t="shared" si="60"/>
        <v>5.1200000000000081</v>
      </c>
      <c r="DJ28">
        <v>112</v>
      </c>
      <c r="DK28">
        <v>150</v>
      </c>
      <c r="DL28" s="3">
        <v>0.215</v>
      </c>
      <c r="DM28" s="1">
        <f t="shared" si="79"/>
        <v>4.3</v>
      </c>
      <c r="DN28" s="2">
        <f t="shared" si="97"/>
        <v>24.040000000000003</v>
      </c>
      <c r="DO28" s="2">
        <f t="shared" si="61"/>
        <v>4.3799999999999955</v>
      </c>
      <c r="DQ28">
        <v>112</v>
      </c>
      <c r="DR28">
        <v>150</v>
      </c>
      <c r="DS28" s="3">
        <v>0.193</v>
      </c>
      <c r="DT28" s="1">
        <f t="shared" si="80"/>
        <v>3.8600000000000003</v>
      </c>
      <c r="DU28" s="2">
        <f t="shared" si="98"/>
        <v>22.32</v>
      </c>
      <c r="DV28" s="2">
        <f t="shared" si="62"/>
        <v>1.7200000000000024</v>
      </c>
    </row>
    <row r="29" spans="2:126" x14ac:dyDescent="0.25">
      <c r="B29">
        <v>112</v>
      </c>
      <c r="C29">
        <v>170</v>
      </c>
      <c r="D29" s="3">
        <v>0.25</v>
      </c>
      <c r="E29" s="1">
        <f t="shared" si="63"/>
        <v>5</v>
      </c>
      <c r="F29" s="2">
        <f t="shared" si="81"/>
        <v>35.479999999999997</v>
      </c>
      <c r="I29">
        <v>112</v>
      </c>
      <c r="J29">
        <v>170</v>
      </c>
      <c r="K29" s="3">
        <v>0.249</v>
      </c>
      <c r="L29" s="1">
        <f t="shared" si="64"/>
        <v>4.9800000000000004</v>
      </c>
      <c r="M29" s="2">
        <f t="shared" si="82"/>
        <v>38.400000000000006</v>
      </c>
      <c r="N29" s="2">
        <f t="shared" si="4"/>
        <v>-2.9200000000000088</v>
      </c>
      <c r="O29" s="2"/>
      <c r="P29">
        <v>112</v>
      </c>
      <c r="Q29">
        <v>170</v>
      </c>
      <c r="R29" s="3">
        <v>0.25900000000000001</v>
      </c>
      <c r="S29" s="1">
        <f t="shared" si="65"/>
        <v>5.18</v>
      </c>
      <c r="T29" s="2">
        <f t="shared" si="83"/>
        <v>32.42</v>
      </c>
      <c r="U29" s="2">
        <f t="shared" si="7"/>
        <v>5.980000000000004</v>
      </c>
      <c r="W29">
        <v>112</v>
      </c>
      <c r="X29">
        <v>170</v>
      </c>
      <c r="Y29" s="3">
        <v>0.25600000000000001</v>
      </c>
      <c r="Z29" s="1">
        <f t="shared" si="66"/>
        <v>5.12</v>
      </c>
      <c r="AA29" s="2">
        <f t="shared" si="84"/>
        <v>35.18</v>
      </c>
      <c r="AB29" s="2">
        <f t="shared" si="53"/>
        <v>-2.759999999999998</v>
      </c>
      <c r="AD29">
        <v>112</v>
      </c>
      <c r="AE29">
        <v>170</v>
      </c>
      <c r="AF29" s="3">
        <v>0.25</v>
      </c>
      <c r="AG29" s="1">
        <f t="shared" si="67"/>
        <v>5</v>
      </c>
      <c r="AH29" s="2">
        <f t="shared" si="85"/>
        <v>28.740000000000002</v>
      </c>
      <c r="AI29" s="2">
        <f t="shared" si="54"/>
        <v>6.4399999999999977</v>
      </c>
      <c r="AK29">
        <v>112</v>
      </c>
      <c r="AL29">
        <v>170</v>
      </c>
      <c r="AM29" s="3">
        <v>0.25</v>
      </c>
      <c r="AN29" s="1">
        <f t="shared" si="68"/>
        <v>5</v>
      </c>
      <c r="AO29" s="2">
        <f t="shared" si="86"/>
        <v>36.1</v>
      </c>
      <c r="AP29" s="2">
        <f t="shared" si="55"/>
        <v>-7.3599999999999994</v>
      </c>
      <c r="AR29">
        <v>112</v>
      </c>
      <c r="AS29">
        <v>170</v>
      </c>
      <c r="AT29" s="3">
        <v>0.25</v>
      </c>
      <c r="AU29" s="1">
        <f t="shared" si="69"/>
        <v>5</v>
      </c>
      <c r="AV29" s="2">
        <f t="shared" si="87"/>
        <v>29.759999999999998</v>
      </c>
      <c r="AW29" s="2">
        <f t="shared" si="19"/>
        <v>6.3400000000000034</v>
      </c>
      <c r="AY29">
        <v>112</v>
      </c>
      <c r="AZ29">
        <v>170</v>
      </c>
      <c r="BA29" s="3">
        <v>0.253</v>
      </c>
      <c r="BB29" s="1">
        <f t="shared" si="70"/>
        <v>5.0600000000000005</v>
      </c>
      <c r="BC29" s="2">
        <f t="shared" si="88"/>
        <v>36.760000000000005</v>
      </c>
      <c r="BD29" s="2">
        <f t="shared" si="22"/>
        <v>-7.0000000000000071</v>
      </c>
      <c r="BF29">
        <v>112</v>
      </c>
      <c r="BG29">
        <v>170</v>
      </c>
      <c r="BH29" s="3">
        <v>0.245</v>
      </c>
      <c r="BI29" s="1">
        <f t="shared" si="71"/>
        <v>4.9000000000000004</v>
      </c>
      <c r="BJ29" s="2">
        <f t="shared" si="89"/>
        <v>31.200000000000003</v>
      </c>
      <c r="BK29" s="2">
        <f t="shared" si="25"/>
        <v>5.5600000000000023</v>
      </c>
      <c r="BM29">
        <v>112</v>
      </c>
      <c r="BN29">
        <v>170</v>
      </c>
      <c r="BO29" s="3">
        <v>0.253</v>
      </c>
      <c r="BP29" s="1">
        <f t="shared" si="72"/>
        <v>5.0600000000000005</v>
      </c>
      <c r="BQ29" s="2">
        <f t="shared" si="90"/>
        <v>29.200000000000003</v>
      </c>
      <c r="BR29" s="2">
        <f t="shared" si="56"/>
        <v>2</v>
      </c>
      <c r="BT29">
        <v>112</v>
      </c>
      <c r="BU29">
        <v>170</v>
      </c>
      <c r="BV29" s="3">
        <v>0.25900000000000001</v>
      </c>
      <c r="BW29" s="1">
        <f t="shared" si="73"/>
        <v>5.18</v>
      </c>
      <c r="BX29" s="2">
        <f t="shared" si="91"/>
        <v>36.26</v>
      </c>
      <c r="BY29" s="2">
        <f t="shared" si="31"/>
        <v>-7.0599999999999952</v>
      </c>
      <c r="CA29">
        <v>112</v>
      </c>
      <c r="CB29">
        <v>170</v>
      </c>
      <c r="CC29" s="3">
        <v>0.249</v>
      </c>
      <c r="CD29" s="1">
        <f t="shared" si="74"/>
        <v>4.9800000000000004</v>
      </c>
      <c r="CE29" s="2">
        <f t="shared" si="92"/>
        <v>30.000000000000004</v>
      </c>
      <c r="CF29" s="2">
        <f t="shared" si="34"/>
        <v>6.2599999999999945</v>
      </c>
      <c r="CH29">
        <v>112</v>
      </c>
      <c r="CI29">
        <v>170</v>
      </c>
      <c r="CJ29" s="3">
        <v>0.25</v>
      </c>
      <c r="CK29" s="1">
        <f t="shared" si="75"/>
        <v>5</v>
      </c>
      <c r="CL29" s="2">
        <f t="shared" si="93"/>
        <v>39.32</v>
      </c>
      <c r="CM29" s="2">
        <f t="shared" si="57"/>
        <v>-9.3199999999999967</v>
      </c>
      <c r="CO29">
        <v>112</v>
      </c>
      <c r="CP29">
        <v>170</v>
      </c>
      <c r="CQ29" s="3">
        <v>0.245</v>
      </c>
      <c r="CR29" s="1">
        <f t="shared" si="76"/>
        <v>4.9000000000000004</v>
      </c>
      <c r="CS29" s="2">
        <f t="shared" si="94"/>
        <v>30.119999999999997</v>
      </c>
      <c r="CT29" s="2">
        <f t="shared" si="58"/>
        <v>9.2000000000000028</v>
      </c>
      <c r="CV29">
        <v>112</v>
      </c>
      <c r="CW29">
        <v>170</v>
      </c>
      <c r="CX29" s="3">
        <v>0.25</v>
      </c>
      <c r="CY29" s="1">
        <f t="shared" si="77"/>
        <v>5</v>
      </c>
      <c r="CZ29" s="2">
        <f t="shared" si="95"/>
        <v>38.540000000000006</v>
      </c>
      <c r="DA29" s="2">
        <f t="shared" si="59"/>
        <v>-8.4200000000000088</v>
      </c>
      <c r="DC29">
        <v>112</v>
      </c>
      <c r="DD29">
        <v>170</v>
      </c>
      <c r="DE29" s="3">
        <v>0.252</v>
      </c>
      <c r="DF29" s="1">
        <f t="shared" si="78"/>
        <v>5.04</v>
      </c>
      <c r="DG29" s="2">
        <f t="shared" si="96"/>
        <v>33.46</v>
      </c>
      <c r="DH29" s="2">
        <f t="shared" si="60"/>
        <v>5.0800000000000054</v>
      </c>
      <c r="DJ29">
        <v>112</v>
      </c>
      <c r="DK29">
        <v>170</v>
      </c>
      <c r="DL29" s="3">
        <v>0.23799999999999999</v>
      </c>
      <c r="DM29" s="1">
        <f t="shared" si="79"/>
        <v>4.76</v>
      </c>
      <c r="DN29" s="2">
        <f t="shared" si="97"/>
        <v>28.800000000000004</v>
      </c>
      <c r="DO29" s="2">
        <f t="shared" si="61"/>
        <v>4.6599999999999966</v>
      </c>
      <c r="DQ29">
        <v>112</v>
      </c>
      <c r="DR29">
        <v>170</v>
      </c>
      <c r="DS29" s="3">
        <v>0.224</v>
      </c>
      <c r="DT29" s="1">
        <f t="shared" si="80"/>
        <v>4.4800000000000004</v>
      </c>
      <c r="DU29" s="2">
        <f t="shared" si="98"/>
        <v>26.8</v>
      </c>
      <c r="DV29" s="2">
        <f t="shared" si="62"/>
        <v>2.0000000000000036</v>
      </c>
    </row>
    <row r="30" spans="2:126" x14ac:dyDescent="0.25">
      <c r="B30">
        <v>112</v>
      </c>
      <c r="C30">
        <v>190</v>
      </c>
      <c r="D30" s="3">
        <v>0.253</v>
      </c>
      <c r="E30" s="1">
        <f t="shared" si="63"/>
        <v>5.0600000000000005</v>
      </c>
      <c r="F30" s="2">
        <f t="shared" si="81"/>
        <v>40.54</v>
      </c>
      <c r="I30">
        <v>112</v>
      </c>
      <c r="J30">
        <v>190</v>
      </c>
      <c r="K30" s="3">
        <v>0.252</v>
      </c>
      <c r="L30" s="1">
        <f t="shared" si="64"/>
        <v>5.04</v>
      </c>
      <c r="M30" s="2">
        <f t="shared" si="82"/>
        <v>43.440000000000005</v>
      </c>
      <c r="N30" s="2">
        <f t="shared" si="4"/>
        <v>-2.9000000000000057</v>
      </c>
      <c r="O30" s="2"/>
      <c r="P30">
        <v>112</v>
      </c>
      <c r="Q30">
        <v>190</v>
      </c>
      <c r="R30" s="3">
        <v>0.24199999999999999</v>
      </c>
      <c r="S30" s="1">
        <f t="shared" si="65"/>
        <v>4.84</v>
      </c>
      <c r="T30" s="2">
        <f t="shared" si="83"/>
        <v>37.260000000000005</v>
      </c>
      <c r="U30" s="2">
        <f t="shared" si="7"/>
        <v>6.18</v>
      </c>
      <c r="W30">
        <v>112</v>
      </c>
      <c r="X30">
        <v>190</v>
      </c>
      <c r="Y30" s="3">
        <v>0.24</v>
      </c>
      <c r="Z30" s="1">
        <f t="shared" si="66"/>
        <v>4.8</v>
      </c>
      <c r="AA30" s="2">
        <f t="shared" si="84"/>
        <v>39.979999999999997</v>
      </c>
      <c r="AB30" s="2">
        <f t="shared" si="53"/>
        <v>-2.7199999999999918</v>
      </c>
      <c r="AD30">
        <v>112</v>
      </c>
      <c r="AE30">
        <v>190</v>
      </c>
      <c r="AF30" s="3">
        <v>0.23200000000000001</v>
      </c>
      <c r="AG30" s="1">
        <f t="shared" si="67"/>
        <v>4.6400000000000006</v>
      </c>
      <c r="AH30" s="2">
        <f t="shared" si="85"/>
        <v>33.380000000000003</v>
      </c>
      <c r="AI30" s="2">
        <f t="shared" si="54"/>
        <v>6.5999999999999943</v>
      </c>
      <c r="AK30">
        <v>112</v>
      </c>
      <c r="AL30">
        <v>190</v>
      </c>
      <c r="AM30" s="3">
        <v>0.23100000000000001</v>
      </c>
      <c r="AN30" s="1">
        <f t="shared" si="68"/>
        <v>4.62</v>
      </c>
      <c r="AO30" s="2">
        <f t="shared" si="86"/>
        <v>40.72</v>
      </c>
      <c r="AP30" s="2">
        <f t="shared" si="55"/>
        <v>-7.3399999999999963</v>
      </c>
      <c r="AR30">
        <v>112</v>
      </c>
      <c r="AS30">
        <v>190</v>
      </c>
      <c r="AT30" s="3">
        <v>0.23499999999999999</v>
      </c>
      <c r="AU30" s="1">
        <f t="shared" si="69"/>
        <v>4.6999999999999993</v>
      </c>
      <c r="AV30" s="2">
        <f t="shared" si="87"/>
        <v>34.459999999999994</v>
      </c>
      <c r="AW30" s="2">
        <f t="shared" si="19"/>
        <v>6.2600000000000051</v>
      </c>
      <c r="AY30">
        <v>112</v>
      </c>
      <c r="AZ30">
        <v>190</v>
      </c>
      <c r="BA30" s="3">
        <v>0.23599999999999999</v>
      </c>
      <c r="BB30" s="1">
        <f t="shared" si="70"/>
        <v>4.72</v>
      </c>
      <c r="BC30" s="2">
        <f t="shared" si="88"/>
        <v>41.480000000000004</v>
      </c>
      <c r="BD30" s="2">
        <f t="shared" si="22"/>
        <v>-7.0200000000000102</v>
      </c>
      <c r="BF30">
        <v>112</v>
      </c>
      <c r="BG30">
        <v>190</v>
      </c>
      <c r="BH30" s="3">
        <v>0.23200000000000001</v>
      </c>
      <c r="BI30" s="1">
        <f t="shared" si="71"/>
        <v>4.6400000000000006</v>
      </c>
      <c r="BJ30" s="2">
        <f t="shared" si="89"/>
        <v>35.840000000000003</v>
      </c>
      <c r="BK30" s="2">
        <f t="shared" si="25"/>
        <v>5.6400000000000006</v>
      </c>
      <c r="BM30">
        <v>112</v>
      </c>
      <c r="BN30">
        <v>190</v>
      </c>
      <c r="BO30" s="3">
        <v>0.24199999999999999</v>
      </c>
      <c r="BP30" s="1">
        <f t="shared" si="72"/>
        <v>4.84</v>
      </c>
      <c r="BQ30" s="2">
        <f t="shared" si="90"/>
        <v>34.040000000000006</v>
      </c>
      <c r="BR30" s="2">
        <f t="shared" si="56"/>
        <v>1.7999999999999972</v>
      </c>
      <c r="BT30">
        <v>112</v>
      </c>
      <c r="BU30">
        <v>190</v>
      </c>
      <c r="BV30" s="3">
        <v>0.24</v>
      </c>
      <c r="BW30" s="1">
        <f t="shared" si="73"/>
        <v>4.8</v>
      </c>
      <c r="BX30" s="2">
        <f t="shared" si="91"/>
        <v>41.059999999999995</v>
      </c>
      <c r="BY30" s="2">
        <f t="shared" si="31"/>
        <v>-7.0199999999999889</v>
      </c>
      <c r="CA30">
        <v>112</v>
      </c>
      <c r="CB30">
        <v>190</v>
      </c>
      <c r="CC30" s="3">
        <v>0.23200000000000001</v>
      </c>
      <c r="CD30" s="1">
        <f t="shared" si="74"/>
        <v>4.6400000000000006</v>
      </c>
      <c r="CE30" s="2">
        <f t="shared" si="92"/>
        <v>34.64</v>
      </c>
      <c r="CF30" s="2">
        <f t="shared" si="34"/>
        <v>6.4199999999999946</v>
      </c>
      <c r="CH30">
        <v>112</v>
      </c>
      <c r="CI30">
        <v>190</v>
      </c>
      <c r="CJ30" s="3">
        <v>0.23300000000000001</v>
      </c>
      <c r="CK30" s="1">
        <f t="shared" si="75"/>
        <v>4.66</v>
      </c>
      <c r="CL30" s="2">
        <f t="shared" si="93"/>
        <v>43.980000000000004</v>
      </c>
      <c r="CM30" s="2">
        <f t="shared" si="57"/>
        <v>-9.3400000000000034</v>
      </c>
      <c r="CO30">
        <v>112</v>
      </c>
      <c r="CP30">
        <v>190</v>
      </c>
      <c r="CQ30" s="3">
        <v>0.223</v>
      </c>
      <c r="CR30" s="1">
        <f t="shared" si="76"/>
        <v>4.46</v>
      </c>
      <c r="CS30" s="2">
        <f t="shared" si="94"/>
        <v>34.58</v>
      </c>
      <c r="CT30" s="2">
        <f t="shared" si="58"/>
        <v>9.4000000000000057</v>
      </c>
      <c r="CV30">
        <v>112</v>
      </c>
      <c r="CW30">
        <v>190</v>
      </c>
      <c r="CX30" s="3">
        <v>0.23699999999999999</v>
      </c>
      <c r="CY30" s="1">
        <f t="shared" si="77"/>
        <v>4.74</v>
      </c>
      <c r="CZ30" s="2">
        <f t="shared" si="95"/>
        <v>43.280000000000008</v>
      </c>
      <c r="DA30" s="2">
        <f t="shared" si="59"/>
        <v>-8.7000000000000099</v>
      </c>
      <c r="DC30">
        <v>112</v>
      </c>
      <c r="DD30">
        <v>190</v>
      </c>
      <c r="DE30" s="3">
        <v>0.23400000000000001</v>
      </c>
      <c r="DF30" s="1">
        <f t="shared" si="78"/>
        <v>4.6800000000000006</v>
      </c>
      <c r="DG30" s="2">
        <f t="shared" si="96"/>
        <v>38.14</v>
      </c>
      <c r="DH30" s="2">
        <f t="shared" si="60"/>
        <v>5.1400000000000077</v>
      </c>
      <c r="DJ30">
        <v>112</v>
      </c>
      <c r="DK30">
        <v>190</v>
      </c>
      <c r="DL30" s="3">
        <v>0.22600000000000001</v>
      </c>
      <c r="DM30" s="1">
        <f t="shared" si="79"/>
        <v>4.5200000000000005</v>
      </c>
      <c r="DN30" s="2">
        <f t="shared" si="97"/>
        <v>33.320000000000007</v>
      </c>
      <c r="DO30" s="2">
        <f t="shared" si="61"/>
        <v>4.8199999999999932</v>
      </c>
      <c r="DQ30">
        <v>112</v>
      </c>
      <c r="DR30">
        <v>190</v>
      </c>
      <c r="DS30" s="3">
        <v>0.223</v>
      </c>
      <c r="DT30" s="1">
        <f t="shared" si="80"/>
        <v>4.46</v>
      </c>
      <c r="DU30" s="2">
        <f t="shared" si="98"/>
        <v>31.26</v>
      </c>
      <c r="DV30" s="2">
        <f t="shared" si="62"/>
        <v>2.0600000000000058</v>
      </c>
    </row>
    <row r="31" spans="2:126" x14ac:dyDescent="0.25">
      <c r="B31">
        <v>112</v>
      </c>
      <c r="C31">
        <v>210</v>
      </c>
      <c r="D31" s="3">
        <v>0.23899999999999999</v>
      </c>
      <c r="E31" s="1">
        <f t="shared" si="63"/>
        <v>4.7799999999999994</v>
      </c>
      <c r="F31" s="2">
        <f t="shared" si="81"/>
        <v>45.32</v>
      </c>
      <c r="I31">
        <v>112</v>
      </c>
      <c r="J31">
        <v>210</v>
      </c>
      <c r="K31" s="3">
        <v>0.24</v>
      </c>
      <c r="L31" s="1">
        <f t="shared" si="64"/>
        <v>4.8</v>
      </c>
      <c r="M31" s="2">
        <f t="shared" si="82"/>
        <v>48.24</v>
      </c>
      <c r="N31" s="2">
        <f t="shared" si="4"/>
        <v>-2.9200000000000017</v>
      </c>
      <c r="O31" s="2"/>
      <c r="P31">
        <v>112</v>
      </c>
      <c r="Q31">
        <v>210</v>
      </c>
      <c r="R31" s="3">
        <v>0.245</v>
      </c>
      <c r="S31" s="1">
        <f t="shared" si="65"/>
        <v>4.9000000000000004</v>
      </c>
      <c r="T31" s="2">
        <f t="shared" si="83"/>
        <v>42.160000000000004</v>
      </c>
      <c r="U31" s="2">
        <f t="shared" si="7"/>
        <v>6.0799999999999983</v>
      </c>
      <c r="W31">
        <v>112</v>
      </c>
      <c r="X31">
        <v>210</v>
      </c>
      <c r="Y31" s="3">
        <v>0.24399999999999999</v>
      </c>
      <c r="Z31" s="1">
        <f t="shared" si="66"/>
        <v>4.88</v>
      </c>
      <c r="AA31" s="2">
        <f t="shared" si="84"/>
        <v>44.86</v>
      </c>
      <c r="AB31" s="2">
        <f t="shared" si="53"/>
        <v>-2.6999999999999957</v>
      </c>
      <c r="AD31">
        <v>112</v>
      </c>
      <c r="AE31">
        <v>210</v>
      </c>
      <c r="AF31" s="3">
        <v>0.24299999999999999</v>
      </c>
      <c r="AG31" s="1">
        <f t="shared" si="67"/>
        <v>4.8599999999999994</v>
      </c>
      <c r="AH31" s="2">
        <f t="shared" si="85"/>
        <v>38.24</v>
      </c>
      <c r="AI31" s="2">
        <f t="shared" si="54"/>
        <v>6.6199999999999974</v>
      </c>
      <c r="AK31">
        <v>112</v>
      </c>
      <c r="AL31">
        <v>210</v>
      </c>
      <c r="AM31" s="3">
        <v>0.24</v>
      </c>
      <c r="AN31" s="1">
        <f t="shared" si="68"/>
        <v>4.8</v>
      </c>
      <c r="AO31" s="2">
        <f t="shared" si="86"/>
        <v>45.519999999999996</v>
      </c>
      <c r="AP31" s="2">
        <f t="shared" si="55"/>
        <v>-7.279999999999994</v>
      </c>
      <c r="AR31">
        <v>112</v>
      </c>
      <c r="AS31">
        <v>210</v>
      </c>
      <c r="AT31" s="3">
        <v>0.24099999999999999</v>
      </c>
      <c r="AU31" s="1">
        <f t="shared" si="69"/>
        <v>4.82</v>
      </c>
      <c r="AV31" s="2">
        <f t="shared" si="87"/>
        <v>39.279999999999994</v>
      </c>
      <c r="AW31" s="2">
        <f t="shared" si="19"/>
        <v>6.240000000000002</v>
      </c>
      <c r="AY31">
        <v>112</v>
      </c>
      <c r="AZ31">
        <v>210</v>
      </c>
      <c r="BA31" s="3">
        <v>0.24099999999999999</v>
      </c>
      <c r="BB31" s="1">
        <f t="shared" si="70"/>
        <v>4.82</v>
      </c>
      <c r="BC31" s="2">
        <f t="shared" si="88"/>
        <v>46.300000000000004</v>
      </c>
      <c r="BD31" s="2">
        <f t="shared" si="22"/>
        <v>-7.0200000000000102</v>
      </c>
      <c r="BF31">
        <v>112</v>
      </c>
      <c r="BG31">
        <v>210</v>
      </c>
      <c r="BH31" s="3">
        <v>0.23899999999999999</v>
      </c>
      <c r="BI31" s="1">
        <f t="shared" si="71"/>
        <v>4.7799999999999994</v>
      </c>
      <c r="BJ31" s="2">
        <f t="shared" si="89"/>
        <v>40.620000000000005</v>
      </c>
      <c r="BK31" s="2">
        <f t="shared" si="25"/>
        <v>5.68</v>
      </c>
      <c r="BM31">
        <v>112</v>
      </c>
      <c r="BN31">
        <v>210</v>
      </c>
      <c r="BO31" s="3">
        <v>0.245</v>
      </c>
      <c r="BP31" s="1">
        <f t="shared" si="72"/>
        <v>4.9000000000000004</v>
      </c>
      <c r="BQ31" s="2">
        <f t="shared" si="90"/>
        <v>38.940000000000005</v>
      </c>
      <c r="BR31" s="2">
        <f t="shared" si="56"/>
        <v>1.6799999999999997</v>
      </c>
      <c r="BT31">
        <v>112</v>
      </c>
      <c r="BU31">
        <v>210</v>
      </c>
      <c r="BV31" s="3">
        <v>0.24399999999999999</v>
      </c>
      <c r="BW31" s="1">
        <f t="shared" si="73"/>
        <v>4.88</v>
      </c>
      <c r="BX31" s="2">
        <f t="shared" si="91"/>
        <v>45.94</v>
      </c>
      <c r="BY31" s="2">
        <f t="shared" si="31"/>
        <v>-6.9999999999999929</v>
      </c>
      <c r="CA31">
        <v>112</v>
      </c>
      <c r="CB31">
        <v>210</v>
      </c>
      <c r="CC31" s="3">
        <v>0.24199999999999999</v>
      </c>
      <c r="CD31" s="1">
        <f t="shared" si="74"/>
        <v>4.84</v>
      </c>
      <c r="CE31" s="2">
        <f t="shared" si="92"/>
        <v>39.480000000000004</v>
      </c>
      <c r="CF31" s="2">
        <f t="shared" si="34"/>
        <v>6.4599999999999937</v>
      </c>
      <c r="CH31">
        <v>112</v>
      </c>
      <c r="CI31">
        <v>210</v>
      </c>
      <c r="CJ31" s="3">
        <v>0.23899999999999999</v>
      </c>
      <c r="CK31" s="1">
        <f t="shared" si="75"/>
        <v>4.7799999999999994</v>
      </c>
      <c r="CL31" s="2">
        <f t="shared" si="93"/>
        <v>48.760000000000005</v>
      </c>
      <c r="CM31" s="2">
        <f t="shared" si="57"/>
        <v>-9.2800000000000011</v>
      </c>
      <c r="CO31">
        <v>112</v>
      </c>
      <c r="CP31">
        <v>210</v>
      </c>
      <c r="CQ31" s="3">
        <v>0.23599999999999999</v>
      </c>
      <c r="CR31" s="1">
        <f t="shared" si="76"/>
        <v>4.72</v>
      </c>
      <c r="CS31" s="2">
        <f t="shared" si="94"/>
        <v>39.299999999999997</v>
      </c>
      <c r="CT31" s="2">
        <f t="shared" si="58"/>
        <v>9.460000000000008</v>
      </c>
      <c r="CV31">
        <v>112</v>
      </c>
      <c r="CW31">
        <v>210</v>
      </c>
      <c r="CX31" s="3">
        <v>0.24399999999999999</v>
      </c>
      <c r="CY31" s="1">
        <f t="shared" si="77"/>
        <v>4.88</v>
      </c>
      <c r="CZ31" s="2">
        <f t="shared" si="95"/>
        <v>48.160000000000011</v>
      </c>
      <c r="DA31" s="2">
        <f t="shared" si="59"/>
        <v>-8.8600000000000136</v>
      </c>
      <c r="DC31">
        <v>112</v>
      </c>
      <c r="DD31">
        <v>210</v>
      </c>
      <c r="DE31" s="3">
        <v>0.24199999999999999</v>
      </c>
      <c r="DF31" s="1">
        <f t="shared" si="78"/>
        <v>4.84</v>
      </c>
      <c r="DG31" s="2">
        <f t="shared" si="96"/>
        <v>42.980000000000004</v>
      </c>
      <c r="DH31" s="2">
        <f t="shared" si="60"/>
        <v>5.1800000000000068</v>
      </c>
      <c r="DJ31">
        <v>112</v>
      </c>
      <c r="DK31">
        <v>210</v>
      </c>
      <c r="DL31" s="3">
        <v>0.24</v>
      </c>
      <c r="DM31" s="1">
        <f t="shared" si="79"/>
        <v>4.8</v>
      </c>
      <c r="DN31" s="2">
        <f t="shared" si="97"/>
        <v>38.120000000000005</v>
      </c>
      <c r="DO31" s="2">
        <f t="shared" si="61"/>
        <v>4.8599999999999994</v>
      </c>
      <c r="DQ31">
        <v>112</v>
      </c>
      <c r="DR31">
        <v>210</v>
      </c>
      <c r="DS31" s="3">
        <v>0.23</v>
      </c>
      <c r="DT31" s="1">
        <f t="shared" si="80"/>
        <v>4.6000000000000005</v>
      </c>
      <c r="DU31" s="2">
        <f t="shared" si="98"/>
        <v>35.86</v>
      </c>
      <c r="DV31" s="2">
        <f t="shared" si="62"/>
        <v>2.2600000000000051</v>
      </c>
    </row>
    <row r="32" spans="2:126" x14ac:dyDescent="0.25">
      <c r="B32">
        <v>112</v>
      </c>
      <c r="C32">
        <v>230</v>
      </c>
      <c r="D32" s="3">
        <v>0.22500000000000001</v>
      </c>
      <c r="E32" s="1">
        <f t="shared" si="63"/>
        <v>4.5</v>
      </c>
      <c r="F32" s="2">
        <f t="shared" si="81"/>
        <v>49.82</v>
      </c>
      <c r="I32">
        <v>112</v>
      </c>
      <c r="J32">
        <v>230</v>
      </c>
      <c r="K32" s="3">
        <v>0.22600000000000001</v>
      </c>
      <c r="L32" s="1">
        <f t="shared" si="64"/>
        <v>4.5200000000000005</v>
      </c>
      <c r="M32" s="2">
        <f t="shared" si="82"/>
        <v>52.760000000000005</v>
      </c>
      <c r="N32" s="2">
        <f t="shared" si="4"/>
        <v>-2.9400000000000048</v>
      </c>
      <c r="O32" s="2"/>
      <c r="P32">
        <v>112</v>
      </c>
      <c r="Q32">
        <v>230</v>
      </c>
      <c r="R32" s="3">
        <v>0.23599999999999999</v>
      </c>
      <c r="S32" s="1">
        <f t="shared" si="65"/>
        <v>4.72</v>
      </c>
      <c r="T32" s="2">
        <f t="shared" si="83"/>
        <v>46.88</v>
      </c>
      <c r="U32" s="2">
        <f t="shared" si="7"/>
        <v>5.8800000000000026</v>
      </c>
      <c r="W32">
        <v>112</v>
      </c>
      <c r="X32">
        <v>230</v>
      </c>
      <c r="Y32" s="3">
        <v>0.23599999999999999</v>
      </c>
      <c r="Z32" s="1">
        <f t="shared" si="66"/>
        <v>4.72</v>
      </c>
      <c r="AA32" s="2">
        <f t="shared" si="84"/>
        <v>49.58</v>
      </c>
      <c r="AB32" s="2">
        <f t="shared" si="53"/>
        <v>-2.6999999999999957</v>
      </c>
      <c r="AD32">
        <v>112</v>
      </c>
      <c r="AE32">
        <v>230</v>
      </c>
      <c r="AF32" s="3">
        <v>0.22800000000000001</v>
      </c>
      <c r="AG32" s="1">
        <f t="shared" si="67"/>
        <v>4.5600000000000005</v>
      </c>
      <c r="AH32" s="2">
        <f t="shared" si="85"/>
        <v>42.800000000000004</v>
      </c>
      <c r="AI32" s="2">
        <f t="shared" si="54"/>
        <v>6.779999999999994</v>
      </c>
      <c r="AK32">
        <v>112</v>
      </c>
      <c r="AL32">
        <v>230</v>
      </c>
      <c r="AM32" s="3">
        <v>0.22600000000000001</v>
      </c>
      <c r="AN32" s="1">
        <f t="shared" si="68"/>
        <v>4.5200000000000005</v>
      </c>
      <c r="AO32" s="2">
        <f t="shared" si="86"/>
        <v>50.04</v>
      </c>
      <c r="AP32" s="2">
        <f t="shared" si="55"/>
        <v>-7.2399999999999949</v>
      </c>
      <c r="AR32">
        <v>112</v>
      </c>
      <c r="AS32">
        <v>230</v>
      </c>
      <c r="AT32" s="3">
        <v>0.223</v>
      </c>
      <c r="AU32" s="1">
        <f t="shared" si="69"/>
        <v>4.46</v>
      </c>
      <c r="AV32" s="2">
        <f t="shared" si="87"/>
        <v>43.739999999999995</v>
      </c>
      <c r="AW32" s="2">
        <f t="shared" si="19"/>
        <v>6.3000000000000043</v>
      </c>
      <c r="AY32">
        <v>112</v>
      </c>
      <c r="AZ32">
        <v>230</v>
      </c>
      <c r="BA32" s="3">
        <v>0.22900000000000001</v>
      </c>
      <c r="BB32" s="1">
        <f t="shared" si="70"/>
        <v>4.58</v>
      </c>
      <c r="BC32" s="2">
        <f t="shared" si="88"/>
        <v>50.88</v>
      </c>
      <c r="BD32" s="2">
        <f t="shared" si="22"/>
        <v>-7.1400000000000077</v>
      </c>
      <c r="BF32">
        <v>112</v>
      </c>
      <c r="BG32">
        <v>230</v>
      </c>
      <c r="BH32" s="3">
        <v>0.23200000000000001</v>
      </c>
      <c r="BI32" s="1">
        <f t="shared" si="71"/>
        <v>4.6400000000000006</v>
      </c>
      <c r="BJ32" s="2">
        <f t="shared" si="89"/>
        <v>45.260000000000005</v>
      </c>
      <c r="BK32" s="2">
        <f t="shared" si="25"/>
        <v>5.6199999999999974</v>
      </c>
      <c r="BM32">
        <v>112</v>
      </c>
      <c r="BN32">
        <v>230</v>
      </c>
      <c r="BO32" s="3">
        <v>0.23</v>
      </c>
      <c r="BP32" s="1">
        <f t="shared" si="72"/>
        <v>4.6000000000000005</v>
      </c>
      <c r="BQ32" s="2">
        <f t="shared" si="90"/>
        <v>43.540000000000006</v>
      </c>
      <c r="BR32" s="2">
        <f t="shared" si="56"/>
        <v>1.7199999999999989</v>
      </c>
      <c r="BT32">
        <v>112</v>
      </c>
      <c r="BU32">
        <v>230</v>
      </c>
      <c r="BV32" s="3">
        <v>0.22600000000000001</v>
      </c>
      <c r="BW32" s="1">
        <f t="shared" si="73"/>
        <v>4.5200000000000005</v>
      </c>
      <c r="BX32" s="2">
        <f t="shared" si="91"/>
        <v>50.46</v>
      </c>
      <c r="BY32" s="2">
        <f t="shared" si="31"/>
        <v>-6.9199999999999946</v>
      </c>
      <c r="CA32">
        <v>112</v>
      </c>
      <c r="CB32">
        <v>230</v>
      </c>
      <c r="CC32" s="3">
        <v>0.22800000000000001</v>
      </c>
      <c r="CD32" s="1">
        <f t="shared" si="74"/>
        <v>4.5600000000000005</v>
      </c>
      <c r="CE32" s="2">
        <f t="shared" si="92"/>
        <v>44.040000000000006</v>
      </c>
      <c r="CF32" s="2">
        <f t="shared" si="34"/>
        <v>6.4199999999999946</v>
      </c>
      <c r="CH32">
        <v>112</v>
      </c>
      <c r="CI32">
        <v>230</v>
      </c>
      <c r="CJ32" s="3">
        <v>0.22800000000000001</v>
      </c>
      <c r="CK32" s="1">
        <f t="shared" si="75"/>
        <v>4.5600000000000005</v>
      </c>
      <c r="CL32" s="2">
        <f t="shared" si="93"/>
        <v>53.320000000000007</v>
      </c>
      <c r="CM32" s="2">
        <f t="shared" si="57"/>
        <v>-9.2800000000000011</v>
      </c>
      <c r="CO32">
        <v>112</v>
      </c>
      <c r="CP32">
        <v>230</v>
      </c>
      <c r="CQ32" s="3">
        <v>0.22700000000000001</v>
      </c>
      <c r="CR32" s="1">
        <f t="shared" si="76"/>
        <v>4.54</v>
      </c>
      <c r="CS32" s="2">
        <f t="shared" si="94"/>
        <v>43.839999999999996</v>
      </c>
      <c r="CT32" s="2">
        <f t="shared" si="58"/>
        <v>9.4800000000000111</v>
      </c>
      <c r="CV32">
        <v>112</v>
      </c>
      <c r="CW32">
        <v>230</v>
      </c>
      <c r="CX32" s="3">
        <v>0.23300000000000001</v>
      </c>
      <c r="CY32" s="1">
        <f t="shared" si="77"/>
        <v>4.66</v>
      </c>
      <c r="CZ32" s="2">
        <f t="shared" si="95"/>
        <v>52.820000000000007</v>
      </c>
      <c r="DA32" s="2">
        <f t="shared" si="59"/>
        <v>-8.9800000000000111</v>
      </c>
      <c r="DC32">
        <v>112</v>
      </c>
      <c r="DD32">
        <v>230</v>
      </c>
      <c r="DE32" s="3">
        <v>0.22900000000000001</v>
      </c>
      <c r="DF32" s="1">
        <f t="shared" si="78"/>
        <v>4.58</v>
      </c>
      <c r="DG32" s="2">
        <f t="shared" si="96"/>
        <v>47.56</v>
      </c>
      <c r="DH32" s="2">
        <f t="shared" si="60"/>
        <v>5.2600000000000051</v>
      </c>
      <c r="DJ32">
        <v>112</v>
      </c>
      <c r="DK32">
        <v>230</v>
      </c>
      <c r="DL32" s="3">
        <v>0.22600000000000001</v>
      </c>
      <c r="DM32" s="1">
        <f t="shared" si="79"/>
        <v>4.5200000000000005</v>
      </c>
      <c r="DN32" s="2">
        <f t="shared" si="97"/>
        <v>42.640000000000008</v>
      </c>
      <c r="DO32" s="2">
        <f t="shared" si="61"/>
        <v>4.9199999999999946</v>
      </c>
      <c r="DQ32">
        <v>112</v>
      </c>
      <c r="DR32">
        <v>230</v>
      </c>
      <c r="DS32" s="3">
        <v>0.22600000000000001</v>
      </c>
      <c r="DT32" s="1">
        <f t="shared" si="80"/>
        <v>4.5200000000000005</v>
      </c>
      <c r="DU32" s="2">
        <f t="shared" si="98"/>
        <v>40.380000000000003</v>
      </c>
      <c r="DV32" s="2">
        <f t="shared" si="62"/>
        <v>2.2600000000000051</v>
      </c>
    </row>
    <row r="33" spans="2:126" x14ac:dyDescent="0.25">
      <c r="B33">
        <v>112</v>
      </c>
      <c r="C33">
        <v>250</v>
      </c>
      <c r="D33" s="3">
        <v>0.19900000000000001</v>
      </c>
      <c r="E33" s="1">
        <f t="shared" si="63"/>
        <v>3.9800000000000004</v>
      </c>
      <c r="F33" s="2">
        <f t="shared" si="81"/>
        <v>53.8</v>
      </c>
      <c r="I33">
        <v>112</v>
      </c>
      <c r="J33">
        <v>250</v>
      </c>
      <c r="K33" s="3">
        <v>0.19900000000000001</v>
      </c>
      <c r="L33" s="1">
        <f t="shared" si="64"/>
        <v>3.9800000000000004</v>
      </c>
      <c r="M33" s="2">
        <f t="shared" si="82"/>
        <v>56.740000000000009</v>
      </c>
      <c r="N33" s="2">
        <f t="shared" si="4"/>
        <v>-2.9400000000000119</v>
      </c>
      <c r="O33" s="2"/>
      <c r="P33">
        <v>112</v>
      </c>
      <c r="Q33">
        <v>250</v>
      </c>
      <c r="R33" s="3">
        <v>0.19900000000000001</v>
      </c>
      <c r="S33" s="1">
        <f t="shared" si="65"/>
        <v>3.9800000000000004</v>
      </c>
      <c r="T33" s="2">
        <f t="shared" si="83"/>
        <v>50.86</v>
      </c>
      <c r="U33" s="2">
        <f t="shared" si="7"/>
        <v>5.8800000000000097</v>
      </c>
      <c r="W33">
        <v>112</v>
      </c>
      <c r="X33">
        <v>250</v>
      </c>
      <c r="Y33" s="3">
        <v>0.19800000000000001</v>
      </c>
      <c r="Z33" s="1">
        <f t="shared" si="66"/>
        <v>3.96</v>
      </c>
      <c r="AA33" s="2">
        <f t="shared" si="84"/>
        <v>53.54</v>
      </c>
      <c r="AB33" s="2">
        <f t="shared" si="53"/>
        <v>-2.6799999999999997</v>
      </c>
      <c r="AD33">
        <v>112</v>
      </c>
      <c r="AE33">
        <v>250</v>
      </c>
      <c r="AF33" s="3">
        <v>0.19600000000000001</v>
      </c>
      <c r="AG33" s="1">
        <f t="shared" si="67"/>
        <v>3.92</v>
      </c>
      <c r="AH33" s="2">
        <f t="shared" si="85"/>
        <v>46.720000000000006</v>
      </c>
      <c r="AI33" s="2">
        <f t="shared" si="54"/>
        <v>6.8199999999999932</v>
      </c>
      <c r="AK33">
        <v>112</v>
      </c>
      <c r="AL33">
        <v>250</v>
      </c>
      <c r="AM33" s="3">
        <v>0.19400000000000001</v>
      </c>
      <c r="AN33" s="1">
        <f t="shared" si="68"/>
        <v>3.88</v>
      </c>
      <c r="AO33" s="2">
        <f t="shared" si="86"/>
        <v>53.92</v>
      </c>
      <c r="AP33" s="2">
        <f t="shared" si="55"/>
        <v>-7.1999999999999957</v>
      </c>
      <c r="AR33">
        <v>112</v>
      </c>
      <c r="AS33">
        <v>250</v>
      </c>
      <c r="AT33" s="3">
        <v>0.185</v>
      </c>
      <c r="AU33" s="1">
        <f t="shared" si="69"/>
        <v>3.7</v>
      </c>
      <c r="AV33" s="2">
        <f t="shared" si="87"/>
        <v>47.44</v>
      </c>
      <c r="AW33" s="2">
        <f t="shared" si="19"/>
        <v>6.480000000000004</v>
      </c>
      <c r="AY33">
        <v>112</v>
      </c>
      <c r="AZ33">
        <v>250</v>
      </c>
      <c r="BA33" s="3">
        <v>0.19800000000000001</v>
      </c>
      <c r="BB33" s="1">
        <f t="shared" si="70"/>
        <v>3.96</v>
      </c>
      <c r="BC33" s="2">
        <f t="shared" si="88"/>
        <v>54.84</v>
      </c>
      <c r="BD33" s="2">
        <f t="shared" si="22"/>
        <v>-7.4000000000000057</v>
      </c>
      <c r="BF33">
        <v>112</v>
      </c>
      <c r="BG33">
        <v>250</v>
      </c>
      <c r="BH33" s="3">
        <v>0.20100000000000001</v>
      </c>
      <c r="BI33" s="1">
        <f t="shared" si="71"/>
        <v>4.0200000000000005</v>
      </c>
      <c r="BJ33" s="2">
        <f t="shared" si="89"/>
        <v>49.280000000000008</v>
      </c>
      <c r="BK33" s="2">
        <f t="shared" si="25"/>
        <v>5.5599999999999952</v>
      </c>
      <c r="BM33">
        <v>112</v>
      </c>
      <c r="BN33">
        <v>250</v>
      </c>
      <c r="BO33" s="3">
        <v>0.19</v>
      </c>
      <c r="BP33" s="1">
        <f t="shared" si="72"/>
        <v>3.8</v>
      </c>
      <c r="BQ33" s="2">
        <f t="shared" si="90"/>
        <v>47.34</v>
      </c>
      <c r="BR33" s="2">
        <f t="shared" si="56"/>
        <v>1.9400000000000048</v>
      </c>
      <c r="BT33">
        <v>112</v>
      </c>
      <c r="BU33">
        <v>250</v>
      </c>
      <c r="BV33" s="3">
        <v>0.192</v>
      </c>
      <c r="BW33" s="1">
        <f t="shared" si="73"/>
        <v>3.84</v>
      </c>
      <c r="BX33" s="2">
        <f t="shared" si="91"/>
        <v>54.3</v>
      </c>
      <c r="BY33" s="2">
        <f t="shared" si="31"/>
        <v>-6.9599999999999937</v>
      </c>
      <c r="CA33">
        <v>112</v>
      </c>
      <c r="CB33">
        <v>250</v>
      </c>
      <c r="CC33" s="3">
        <v>0.19400000000000001</v>
      </c>
      <c r="CD33" s="1">
        <f t="shared" si="74"/>
        <v>3.88</v>
      </c>
      <c r="CE33" s="2">
        <f t="shared" si="92"/>
        <v>47.920000000000009</v>
      </c>
      <c r="CF33" s="2">
        <f t="shared" si="34"/>
        <v>6.3799999999999883</v>
      </c>
      <c r="CH33">
        <v>112</v>
      </c>
      <c r="CI33">
        <v>250</v>
      </c>
      <c r="CJ33" s="3">
        <v>0.19</v>
      </c>
      <c r="CK33" s="1">
        <f t="shared" si="75"/>
        <v>3.8</v>
      </c>
      <c r="CL33" s="2">
        <f t="shared" si="93"/>
        <v>57.120000000000005</v>
      </c>
      <c r="CM33" s="2">
        <f t="shared" si="57"/>
        <v>-9.1999999999999957</v>
      </c>
      <c r="CO33">
        <v>112</v>
      </c>
      <c r="CP33">
        <v>250</v>
      </c>
      <c r="CQ33" s="3">
        <v>0.2</v>
      </c>
      <c r="CR33" s="1">
        <f t="shared" si="76"/>
        <v>4</v>
      </c>
      <c r="CS33" s="2">
        <f t="shared" si="94"/>
        <v>47.839999999999996</v>
      </c>
      <c r="CT33" s="2">
        <f t="shared" si="58"/>
        <v>9.2800000000000082</v>
      </c>
      <c r="CV33">
        <v>112</v>
      </c>
      <c r="CW33">
        <v>250</v>
      </c>
      <c r="CX33" s="3">
        <v>0.20200000000000001</v>
      </c>
      <c r="CY33" s="1">
        <f t="shared" si="77"/>
        <v>4.04</v>
      </c>
      <c r="CZ33" s="2">
        <f t="shared" si="95"/>
        <v>56.860000000000007</v>
      </c>
      <c r="DA33" s="2">
        <f t="shared" si="59"/>
        <v>-9.0200000000000102</v>
      </c>
      <c r="DC33">
        <v>112</v>
      </c>
      <c r="DD33">
        <v>250</v>
      </c>
      <c r="DE33" s="3">
        <v>0.19900000000000001</v>
      </c>
      <c r="DF33" s="1">
        <f t="shared" si="78"/>
        <v>3.9800000000000004</v>
      </c>
      <c r="DG33" s="2">
        <f t="shared" si="96"/>
        <v>51.540000000000006</v>
      </c>
      <c r="DH33" s="2">
        <f t="shared" si="60"/>
        <v>5.32</v>
      </c>
      <c r="DJ33">
        <v>112</v>
      </c>
      <c r="DK33">
        <v>250</v>
      </c>
      <c r="DL33" s="3">
        <v>0.19800000000000001</v>
      </c>
      <c r="DM33" s="1">
        <f t="shared" si="79"/>
        <v>3.96</v>
      </c>
      <c r="DN33" s="2">
        <f t="shared" si="97"/>
        <v>46.600000000000009</v>
      </c>
      <c r="DO33" s="2">
        <f t="shared" si="61"/>
        <v>4.9399999999999977</v>
      </c>
      <c r="DQ33">
        <v>112</v>
      </c>
      <c r="DR33">
        <v>250</v>
      </c>
      <c r="DS33" s="3">
        <v>0.193</v>
      </c>
      <c r="DT33" s="1">
        <f t="shared" si="80"/>
        <v>3.8600000000000003</v>
      </c>
      <c r="DU33" s="2">
        <f t="shared" si="98"/>
        <v>44.24</v>
      </c>
      <c r="DV33" s="2">
        <f t="shared" si="62"/>
        <v>2.3600000000000065</v>
      </c>
    </row>
    <row r="34" spans="2:126" x14ac:dyDescent="0.25">
      <c r="B34">
        <v>112</v>
      </c>
      <c r="C34">
        <v>270</v>
      </c>
      <c r="D34" s="3">
        <v>0.24</v>
      </c>
      <c r="E34" s="1">
        <f t="shared" si="63"/>
        <v>4.8</v>
      </c>
      <c r="F34" s="2">
        <f t="shared" si="81"/>
        <v>58.599999999999994</v>
      </c>
      <c r="I34">
        <v>112</v>
      </c>
      <c r="J34">
        <v>270</v>
      </c>
      <c r="K34" s="3">
        <v>0.23499999999999999</v>
      </c>
      <c r="L34" s="1">
        <f t="shared" si="64"/>
        <v>4.6999999999999993</v>
      </c>
      <c r="M34" s="2">
        <f t="shared" si="82"/>
        <v>61.440000000000012</v>
      </c>
      <c r="N34" s="2">
        <f t="shared" si="4"/>
        <v>-2.8400000000000176</v>
      </c>
      <c r="O34" s="2"/>
      <c r="P34">
        <v>112</v>
      </c>
      <c r="Q34">
        <v>270</v>
      </c>
      <c r="R34" s="3">
        <v>0.22700000000000001</v>
      </c>
      <c r="S34" s="1">
        <f t="shared" si="65"/>
        <v>4.54</v>
      </c>
      <c r="T34" s="2">
        <f t="shared" si="83"/>
        <v>55.4</v>
      </c>
      <c r="U34" s="2">
        <f t="shared" si="7"/>
        <v>6.0400000000000134</v>
      </c>
      <c r="W34">
        <v>112</v>
      </c>
      <c r="X34">
        <v>270</v>
      </c>
      <c r="Y34" s="3">
        <v>0.22700000000000001</v>
      </c>
      <c r="Z34" s="1">
        <f t="shared" si="66"/>
        <v>4.54</v>
      </c>
      <c r="AA34" s="2">
        <f t="shared" si="84"/>
        <v>58.08</v>
      </c>
      <c r="AB34" s="2">
        <f t="shared" si="53"/>
        <v>-2.6799999999999997</v>
      </c>
      <c r="AD34">
        <v>112</v>
      </c>
      <c r="AE34">
        <v>270</v>
      </c>
      <c r="AF34" s="3">
        <v>0.223</v>
      </c>
      <c r="AG34" s="1">
        <f t="shared" si="67"/>
        <v>4.46</v>
      </c>
      <c r="AH34" s="2">
        <f t="shared" si="85"/>
        <v>51.180000000000007</v>
      </c>
      <c r="AI34" s="2">
        <f t="shared" si="54"/>
        <v>6.8999999999999915</v>
      </c>
      <c r="AK34">
        <v>112</v>
      </c>
      <c r="AL34">
        <v>270</v>
      </c>
      <c r="AM34" s="3">
        <v>0.22500000000000001</v>
      </c>
      <c r="AN34" s="1">
        <f t="shared" si="68"/>
        <v>4.5</v>
      </c>
      <c r="AO34" s="2">
        <f t="shared" si="86"/>
        <v>58.42</v>
      </c>
      <c r="AP34" s="2">
        <f t="shared" si="55"/>
        <v>-7.2399999999999949</v>
      </c>
      <c r="AR34">
        <v>112</v>
      </c>
      <c r="AS34">
        <v>270</v>
      </c>
      <c r="AT34" s="3">
        <v>0.219</v>
      </c>
      <c r="AU34" s="1">
        <f t="shared" si="69"/>
        <v>4.38</v>
      </c>
      <c r="AV34" s="2">
        <f t="shared" si="87"/>
        <v>51.82</v>
      </c>
      <c r="AW34" s="2">
        <f t="shared" si="19"/>
        <v>6.6000000000000014</v>
      </c>
      <c r="AY34">
        <v>112</v>
      </c>
      <c r="AZ34">
        <v>270</v>
      </c>
      <c r="BA34" s="3">
        <v>0.22500000000000001</v>
      </c>
      <c r="BB34" s="1">
        <f t="shared" si="70"/>
        <v>4.5</v>
      </c>
      <c r="BC34" s="2">
        <f t="shared" si="88"/>
        <v>59.34</v>
      </c>
      <c r="BD34" s="2">
        <f t="shared" si="22"/>
        <v>-7.5200000000000031</v>
      </c>
      <c r="BF34">
        <v>112</v>
      </c>
      <c r="BG34">
        <v>270</v>
      </c>
      <c r="BH34" s="3">
        <v>0.218</v>
      </c>
      <c r="BI34" s="1">
        <f t="shared" si="71"/>
        <v>4.3600000000000003</v>
      </c>
      <c r="BJ34" s="2">
        <f t="shared" si="89"/>
        <v>53.640000000000008</v>
      </c>
      <c r="BK34" s="2">
        <f t="shared" si="25"/>
        <v>5.6999999999999957</v>
      </c>
      <c r="BM34">
        <v>112</v>
      </c>
      <c r="BN34">
        <v>270</v>
      </c>
      <c r="BO34" s="3">
        <v>0.23100000000000001</v>
      </c>
      <c r="BP34" s="1">
        <f t="shared" si="72"/>
        <v>4.62</v>
      </c>
      <c r="BQ34" s="2">
        <f t="shared" si="90"/>
        <v>51.96</v>
      </c>
      <c r="BR34" s="2">
        <f t="shared" si="56"/>
        <v>1.6800000000000068</v>
      </c>
      <c r="BT34">
        <v>112</v>
      </c>
      <c r="BU34">
        <v>270</v>
      </c>
      <c r="BV34" s="3">
        <v>0.22900000000000001</v>
      </c>
      <c r="BW34" s="1">
        <f t="shared" si="73"/>
        <v>4.58</v>
      </c>
      <c r="BX34" s="2">
        <f t="shared" si="91"/>
        <v>58.879999999999995</v>
      </c>
      <c r="BY34" s="2">
        <f t="shared" si="31"/>
        <v>-6.9199999999999946</v>
      </c>
      <c r="CA34">
        <v>112</v>
      </c>
      <c r="CB34">
        <v>270</v>
      </c>
      <c r="CC34" s="3">
        <v>0.22900000000000001</v>
      </c>
      <c r="CD34" s="1">
        <f t="shared" si="74"/>
        <v>4.58</v>
      </c>
      <c r="CE34" s="2">
        <f t="shared" si="92"/>
        <v>52.500000000000007</v>
      </c>
      <c r="CF34" s="2">
        <f t="shared" si="34"/>
        <v>6.3799999999999883</v>
      </c>
      <c r="CH34">
        <v>112</v>
      </c>
      <c r="CI34">
        <v>270</v>
      </c>
      <c r="CJ34" s="3">
        <v>0.22900000000000001</v>
      </c>
      <c r="CK34" s="1">
        <f t="shared" si="75"/>
        <v>4.58</v>
      </c>
      <c r="CL34" s="2">
        <f t="shared" si="93"/>
        <v>61.7</v>
      </c>
      <c r="CM34" s="2">
        <f t="shared" si="57"/>
        <v>-9.1999999999999957</v>
      </c>
      <c r="CO34">
        <v>112</v>
      </c>
      <c r="CP34">
        <v>270</v>
      </c>
      <c r="CQ34" s="3">
        <v>0.219</v>
      </c>
      <c r="CR34" s="1">
        <f t="shared" si="76"/>
        <v>4.38</v>
      </c>
      <c r="CS34" s="2">
        <f t="shared" si="94"/>
        <v>52.22</v>
      </c>
      <c r="CT34" s="2">
        <f t="shared" si="58"/>
        <v>9.480000000000004</v>
      </c>
      <c r="CV34">
        <v>112</v>
      </c>
      <c r="CW34">
        <v>270</v>
      </c>
      <c r="CX34" s="3">
        <v>0.22500000000000001</v>
      </c>
      <c r="CY34" s="1">
        <f t="shared" si="77"/>
        <v>4.5</v>
      </c>
      <c r="CZ34" s="2">
        <f t="shared" si="95"/>
        <v>61.360000000000007</v>
      </c>
      <c r="DA34" s="2">
        <f t="shared" si="59"/>
        <v>-9.1400000000000077</v>
      </c>
      <c r="DC34">
        <v>112</v>
      </c>
      <c r="DD34">
        <v>270</v>
      </c>
      <c r="DE34" s="3">
        <v>0.22700000000000001</v>
      </c>
      <c r="DF34" s="1">
        <f t="shared" si="78"/>
        <v>4.54</v>
      </c>
      <c r="DG34" s="2">
        <f t="shared" si="96"/>
        <v>56.080000000000005</v>
      </c>
      <c r="DH34" s="2">
        <f t="shared" si="60"/>
        <v>5.2800000000000011</v>
      </c>
      <c r="DJ34">
        <v>112</v>
      </c>
      <c r="DK34">
        <v>270</v>
      </c>
      <c r="DL34" s="3">
        <v>0.23100000000000001</v>
      </c>
      <c r="DM34" s="1">
        <f t="shared" si="79"/>
        <v>4.62</v>
      </c>
      <c r="DN34" s="2">
        <f t="shared" si="97"/>
        <v>51.220000000000006</v>
      </c>
      <c r="DO34" s="2">
        <f t="shared" si="61"/>
        <v>4.8599999999999994</v>
      </c>
      <c r="DQ34">
        <v>112</v>
      </c>
      <c r="DR34">
        <v>270</v>
      </c>
      <c r="DS34" s="3">
        <v>0.23200000000000001</v>
      </c>
      <c r="DT34" s="1">
        <f t="shared" si="80"/>
        <v>4.6400000000000006</v>
      </c>
      <c r="DU34" s="2">
        <f t="shared" si="98"/>
        <v>48.88</v>
      </c>
      <c r="DV34" s="2">
        <f t="shared" si="62"/>
        <v>2.3400000000000034</v>
      </c>
    </row>
    <row r="35" spans="2:126" x14ac:dyDescent="0.25">
      <c r="B35">
        <v>112</v>
      </c>
      <c r="C35">
        <v>290</v>
      </c>
      <c r="D35" s="3">
        <v>0.24399999999999999</v>
      </c>
      <c r="E35" s="1">
        <f t="shared" si="63"/>
        <v>4.88</v>
      </c>
      <c r="F35" s="2">
        <f t="shared" si="81"/>
        <v>63.48</v>
      </c>
      <c r="I35">
        <v>112</v>
      </c>
      <c r="J35">
        <v>290</v>
      </c>
      <c r="K35" s="3">
        <v>0.249</v>
      </c>
      <c r="L35" s="1">
        <f t="shared" si="64"/>
        <v>4.9800000000000004</v>
      </c>
      <c r="M35" s="2">
        <f t="shared" si="82"/>
        <v>66.420000000000016</v>
      </c>
      <c r="N35" s="2">
        <f t="shared" si="4"/>
        <v>-2.940000000000019</v>
      </c>
      <c r="O35" s="2"/>
      <c r="P35">
        <v>112</v>
      </c>
      <c r="Q35">
        <v>290</v>
      </c>
      <c r="R35" s="3">
        <v>0.24099999999999999</v>
      </c>
      <c r="S35" s="1">
        <f t="shared" si="65"/>
        <v>4.82</v>
      </c>
      <c r="T35" s="2">
        <f t="shared" si="83"/>
        <v>60.22</v>
      </c>
      <c r="U35" s="2">
        <f t="shared" si="7"/>
        <v>6.2000000000000171</v>
      </c>
      <c r="W35">
        <v>112</v>
      </c>
      <c r="X35">
        <v>290</v>
      </c>
      <c r="Y35" s="3">
        <v>0.24099999999999999</v>
      </c>
      <c r="Z35" s="1">
        <f t="shared" si="66"/>
        <v>4.82</v>
      </c>
      <c r="AA35" s="2">
        <f t="shared" si="84"/>
        <v>62.9</v>
      </c>
      <c r="AB35" s="2">
        <f t="shared" si="53"/>
        <v>-2.6799999999999997</v>
      </c>
      <c r="AD35">
        <v>112</v>
      </c>
      <c r="AE35">
        <v>290</v>
      </c>
      <c r="AF35" s="3">
        <v>0.23599999999999999</v>
      </c>
      <c r="AG35" s="1">
        <f t="shared" si="67"/>
        <v>4.72</v>
      </c>
      <c r="AH35" s="2">
        <f t="shared" si="85"/>
        <v>55.900000000000006</v>
      </c>
      <c r="AI35" s="2">
        <f t="shared" si="54"/>
        <v>6.9999999999999929</v>
      </c>
      <c r="AK35">
        <v>112</v>
      </c>
      <c r="AL35">
        <v>290</v>
      </c>
      <c r="AM35" s="3">
        <v>0.24099999999999999</v>
      </c>
      <c r="AN35" s="1">
        <f t="shared" si="68"/>
        <v>4.82</v>
      </c>
      <c r="AO35" s="2">
        <f t="shared" si="86"/>
        <v>63.24</v>
      </c>
      <c r="AP35" s="2">
        <f t="shared" si="55"/>
        <v>-7.3399999999999963</v>
      </c>
      <c r="AR35">
        <v>112</v>
      </c>
      <c r="AS35">
        <v>290</v>
      </c>
      <c r="AT35" s="3">
        <v>0.23599999999999999</v>
      </c>
      <c r="AU35" s="1">
        <f t="shared" si="69"/>
        <v>4.72</v>
      </c>
      <c r="AV35" s="2">
        <f t="shared" si="87"/>
        <v>56.54</v>
      </c>
      <c r="AW35" s="2">
        <f t="shared" si="19"/>
        <v>6.7000000000000028</v>
      </c>
      <c r="AY35">
        <v>112</v>
      </c>
      <c r="AZ35">
        <v>290</v>
      </c>
      <c r="BA35" s="3">
        <v>0.24099999999999999</v>
      </c>
      <c r="BB35" s="1">
        <f t="shared" si="70"/>
        <v>4.82</v>
      </c>
      <c r="BC35" s="2">
        <f t="shared" si="88"/>
        <v>64.16</v>
      </c>
      <c r="BD35" s="2">
        <f t="shared" si="22"/>
        <v>-7.6199999999999974</v>
      </c>
      <c r="BF35">
        <v>112</v>
      </c>
      <c r="BG35">
        <v>290</v>
      </c>
      <c r="BH35" s="3">
        <v>0.23300000000000001</v>
      </c>
      <c r="BI35" s="1">
        <f t="shared" si="71"/>
        <v>4.66</v>
      </c>
      <c r="BJ35" s="2">
        <f t="shared" si="89"/>
        <v>58.300000000000011</v>
      </c>
      <c r="BK35" s="2">
        <f t="shared" si="25"/>
        <v>5.8599999999999852</v>
      </c>
      <c r="BM35">
        <v>112</v>
      </c>
      <c r="BN35">
        <v>290</v>
      </c>
      <c r="BO35" s="3">
        <v>0.248</v>
      </c>
      <c r="BP35" s="1">
        <f t="shared" si="72"/>
        <v>4.96</v>
      </c>
      <c r="BQ35" s="2">
        <f t="shared" si="90"/>
        <v>56.92</v>
      </c>
      <c r="BR35" s="2">
        <f t="shared" si="56"/>
        <v>1.3800000000000097</v>
      </c>
      <c r="BT35">
        <v>112</v>
      </c>
      <c r="BU35">
        <v>290</v>
      </c>
      <c r="BV35" s="3">
        <v>0.24299999999999999</v>
      </c>
      <c r="BW35" s="1">
        <f t="shared" si="73"/>
        <v>4.8599999999999994</v>
      </c>
      <c r="BX35" s="2">
        <f t="shared" si="91"/>
        <v>63.739999999999995</v>
      </c>
      <c r="BY35" s="2">
        <f t="shared" si="31"/>
        <v>-6.8199999999999932</v>
      </c>
      <c r="CA35">
        <v>112</v>
      </c>
      <c r="CB35">
        <v>290</v>
      </c>
      <c r="CC35" s="3">
        <v>0.24399999999999999</v>
      </c>
      <c r="CD35" s="1">
        <f t="shared" si="74"/>
        <v>4.88</v>
      </c>
      <c r="CE35" s="2">
        <f t="shared" si="92"/>
        <v>57.38000000000001</v>
      </c>
      <c r="CF35" s="2">
        <f t="shared" si="34"/>
        <v>6.3599999999999852</v>
      </c>
      <c r="CH35">
        <v>112</v>
      </c>
      <c r="CI35">
        <v>290</v>
      </c>
      <c r="CJ35" s="3">
        <v>0.24299999999999999</v>
      </c>
      <c r="CK35" s="1">
        <f t="shared" si="75"/>
        <v>4.8599999999999994</v>
      </c>
      <c r="CL35" s="2">
        <f t="shared" si="93"/>
        <v>66.56</v>
      </c>
      <c r="CM35" s="2">
        <f t="shared" si="57"/>
        <v>-9.1799999999999926</v>
      </c>
      <c r="CO35">
        <v>112</v>
      </c>
      <c r="CP35">
        <v>290</v>
      </c>
      <c r="CQ35" s="3">
        <v>0.249</v>
      </c>
      <c r="CR35" s="1">
        <f t="shared" si="76"/>
        <v>4.9800000000000004</v>
      </c>
      <c r="CS35" s="2">
        <f t="shared" si="94"/>
        <v>57.2</v>
      </c>
      <c r="CT35" s="2">
        <f t="shared" si="58"/>
        <v>9.36</v>
      </c>
      <c r="CV35">
        <v>112</v>
      </c>
      <c r="CW35">
        <v>290</v>
      </c>
      <c r="CX35" s="3">
        <v>0.24299999999999999</v>
      </c>
      <c r="CY35" s="1">
        <f t="shared" si="77"/>
        <v>4.8599999999999994</v>
      </c>
      <c r="CZ35" s="2">
        <f t="shared" si="95"/>
        <v>66.22</v>
      </c>
      <c r="DA35" s="2">
        <f t="shared" si="59"/>
        <v>-9.019999999999996</v>
      </c>
      <c r="DC35">
        <v>112</v>
      </c>
      <c r="DD35">
        <v>290</v>
      </c>
      <c r="DE35" s="3">
        <v>0.245</v>
      </c>
      <c r="DF35" s="1">
        <f t="shared" si="78"/>
        <v>4.9000000000000004</v>
      </c>
      <c r="DG35" s="2">
        <f t="shared" si="96"/>
        <v>60.980000000000004</v>
      </c>
      <c r="DH35" s="2">
        <f t="shared" si="60"/>
        <v>5.2399999999999949</v>
      </c>
      <c r="DJ35">
        <v>112</v>
      </c>
      <c r="DK35">
        <v>290</v>
      </c>
      <c r="DL35" s="3">
        <v>0.24399999999999999</v>
      </c>
      <c r="DM35" s="1">
        <f t="shared" si="79"/>
        <v>4.88</v>
      </c>
      <c r="DN35" s="2">
        <f t="shared" si="97"/>
        <v>56.100000000000009</v>
      </c>
      <c r="DO35" s="2">
        <f t="shared" si="61"/>
        <v>4.8799999999999955</v>
      </c>
      <c r="DQ35">
        <v>112</v>
      </c>
      <c r="DR35">
        <v>290</v>
      </c>
      <c r="DS35" s="3">
        <v>0.251</v>
      </c>
      <c r="DT35" s="1">
        <f t="shared" si="80"/>
        <v>5.0199999999999996</v>
      </c>
      <c r="DU35" s="2">
        <f t="shared" si="98"/>
        <v>53.900000000000006</v>
      </c>
      <c r="DV35" s="2">
        <f t="shared" si="62"/>
        <v>2.2000000000000028</v>
      </c>
    </row>
    <row r="36" spans="2:126" x14ac:dyDescent="0.25">
      <c r="E36" s="7"/>
      <c r="F36" s="4"/>
      <c r="L36" s="7"/>
      <c r="M36" s="4"/>
      <c r="N36" s="2"/>
      <c r="O36" s="2"/>
      <c r="R36" s="2"/>
      <c r="S36" s="7"/>
      <c r="T36" s="4"/>
      <c r="U36" s="2"/>
      <c r="Y36" s="2"/>
      <c r="Z36" s="7"/>
      <c r="AA36" s="4"/>
      <c r="AB36" s="2"/>
      <c r="AF36" s="2"/>
      <c r="AG36" s="7"/>
      <c r="AH36" s="4"/>
      <c r="AI36" s="2"/>
      <c r="AN36" s="7"/>
      <c r="AO36" s="4"/>
      <c r="AP36" s="2"/>
      <c r="AU36" s="7"/>
      <c r="AV36" s="4"/>
      <c r="AW36" s="2"/>
      <c r="BB36" s="7"/>
      <c r="BC36" s="4"/>
      <c r="BD36" s="2"/>
      <c r="BI36" s="7"/>
      <c r="BJ36" s="4"/>
      <c r="BK36" s="2"/>
      <c r="BP36" s="7"/>
      <c r="BQ36" s="4"/>
      <c r="BR36" s="2"/>
      <c r="BW36" s="7"/>
      <c r="BX36" s="4"/>
      <c r="BY36" s="2"/>
      <c r="CD36" s="7"/>
      <c r="CE36" s="4"/>
      <c r="CF36" s="2"/>
      <c r="CK36" s="7"/>
      <c r="CL36" s="4"/>
      <c r="CM36" s="2"/>
      <c r="CR36" s="7"/>
      <c r="CS36" s="4"/>
      <c r="CT36" s="2"/>
      <c r="CY36" s="7"/>
      <c r="CZ36" s="4"/>
      <c r="DA36" s="2"/>
      <c r="DF36" s="7"/>
      <c r="DG36" s="4"/>
      <c r="DH36" s="2"/>
      <c r="DM36" s="7"/>
      <c r="DN36" s="4"/>
      <c r="DO36" s="2"/>
      <c r="DT36" s="7"/>
      <c r="DU36" s="4"/>
      <c r="DV36" s="2"/>
    </row>
    <row r="37" spans="2:126" x14ac:dyDescent="0.25">
      <c r="B37">
        <v>113</v>
      </c>
      <c r="C37">
        <v>10</v>
      </c>
      <c r="D37" s="3">
        <v>0.153</v>
      </c>
      <c r="E37" s="1">
        <f>D37*20</f>
        <v>3.06</v>
      </c>
      <c r="F37" s="2">
        <f>E37</f>
        <v>3.06</v>
      </c>
      <c r="I37">
        <v>113</v>
      </c>
      <c r="J37">
        <v>10</v>
      </c>
      <c r="K37" s="3">
        <v>0.19600000000000001</v>
      </c>
      <c r="L37" s="1">
        <f>K37*20</f>
        <v>3.92</v>
      </c>
      <c r="M37" s="2">
        <f>L37</f>
        <v>3.92</v>
      </c>
      <c r="N37" s="2">
        <f t="shared" si="4"/>
        <v>-0.85999999999999988</v>
      </c>
      <c r="O37" s="2"/>
      <c r="P37">
        <v>113</v>
      </c>
      <c r="Q37">
        <v>10</v>
      </c>
      <c r="R37" s="3">
        <v>0.06</v>
      </c>
      <c r="S37" s="1">
        <f>R37*20</f>
        <v>1.2</v>
      </c>
      <c r="T37" s="2">
        <f>S37</f>
        <v>1.2</v>
      </c>
      <c r="U37" s="2">
        <f t="shared" si="7"/>
        <v>2.7199999999999998</v>
      </c>
      <c r="W37">
        <v>113</v>
      </c>
      <c r="X37">
        <v>10</v>
      </c>
      <c r="Y37" s="3">
        <v>8.5000000000000006E-2</v>
      </c>
      <c r="Z37" s="1">
        <f>Y37*20</f>
        <v>1.7000000000000002</v>
      </c>
      <c r="AA37" s="2">
        <f>Z37</f>
        <v>1.7000000000000002</v>
      </c>
      <c r="AB37" s="2">
        <f t="shared" ref="AB37:AB51" si="99">T37-AA37</f>
        <v>-0.50000000000000022</v>
      </c>
      <c r="AD37">
        <v>113</v>
      </c>
      <c r="AE37">
        <v>10</v>
      </c>
      <c r="AF37" s="3">
        <v>5.1999999999999998E-2</v>
      </c>
      <c r="AG37" s="1">
        <f>AF37*20</f>
        <v>1.04</v>
      </c>
      <c r="AH37" s="2">
        <f>AG37</f>
        <v>1.04</v>
      </c>
      <c r="AI37" s="2">
        <f t="shared" ref="AI37:AI51" si="100">AA37-AH37</f>
        <v>0.66000000000000014</v>
      </c>
      <c r="AK37">
        <v>113</v>
      </c>
      <c r="AL37">
        <v>10</v>
      </c>
      <c r="AM37" s="3">
        <v>0.16500000000000001</v>
      </c>
      <c r="AN37" s="1">
        <f>AM37*20</f>
        <v>3.3000000000000003</v>
      </c>
      <c r="AO37" s="2">
        <f>AN37</f>
        <v>3.3000000000000003</v>
      </c>
      <c r="AP37" s="2">
        <f t="shared" ref="AP37:AP51" si="101">AH37-AO37</f>
        <v>-2.2600000000000002</v>
      </c>
      <c r="AR37">
        <v>113</v>
      </c>
      <c r="AS37">
        <v>10</v>
      </c>
      <c r="AT37" s="3">
        <v>0.121</v>
      </c>
      <c r="AU37" s="1">
        <f>AT37*20</f>
        <v>2.42</v>
      </c>
      <c r="AV37" s="2">
        <f>AU37</f>
        <v>2.42</v>
      </c>
      <c r="AW37" s="2">
        <f t="shared" si="19"/>
        <v>0.88000000000000034</v>
      </c>
      <c r="AY37">
        <v>113</v>
      </c>
      <c r="AZ37">
        <v>10</v>
      </c>
      <c r="BA37" s="3">
        <v>0.19600000000000001</v>
      </c>
      <c r="BB37" s="1">
        <f>BA37*20</f>
        <v>3.92</v>
      </c>
      <c r="BC37" s="2">
        <f>BB37</f>
        <v>3.92</v>
      </c>
      <c r="BD37" s="2">
        <f t="shared" si="22"/>
        <v>-1.5</v>
      </c>
      <c r="BF37">
        <v>113</v>
      </c>
      <c r="BG37">
        <v>10</v>
      </c>
      <c r="BH37" s="3">
        <v>0.128</v>
      </c>
      <c r="BI37" s="1">
        <f>BH37*20</f>
        <v>2.56</v>
      </c>
      <c r="BJ37" s="2">
        <f>BI37</f>
        <v>2.56</v>
      </c>
      <c r="BK37" s="2">
        <f t="shared" si="25"/>
        <v>1.3599999999999999</v>
      </c>
      <c r="BM37">
        <v>113</v>
      </c>
      <c r="BN37">
        <v>10</v>
      </c>
      <c r="BO37" s="3">
        <v>0.111</v>
      </c>
      <c r="BP37" s="1">
        <f>BO37*20</f>
        <v>2.2200000000000002</v>
      </c>
      <c r="BQ37" s="2">
        <f>BP37</f>
        <v>2.2200000000000002</v>
      </c>
      <c r="BR37" s="2">
        <f t="shared" si="56"/>
        <v>0.33999999999999986</v>
      </c>
      <c r="BT37">
        <v>113</v>
      </c>
      <c r="BU37">
        <v>10</v>
      </c>
      <c r="BV37" s="3">
        <v>0.2</v>
      </c>
      <c r="BW37" s="1">
        <f>BV37*20</f>
        <v>4</v>
      </c>
      <c r="BX37" s="2">
        <f>BW37</f>
        <v>4</v>
      </c>
      <c r="BY37" s="2">
        <f t="shared" si="31"/>
        <v>-1.7799999999999998</v>
      </c>
      <c r="CA37">
        <v>113</v>
      </c>
      <c r="CB37">
        <v>10</v>
      </c>
      <c r="CC37" s="3">
        <v>0.11899999999999999</v>
      </c>
      <c r="CD37" s="1">
        <f>CC37*20</f>
        <v>2.38</v>
      </c>
      <c r="CE37" s="2">
        <f>CD37</f>
        <v>2.38</v>
      </c>
      <c r="CF37" s="2">
        <f t="shared" si="34"/>
        <v>1.62</v>
      </c>
      <c r="CH37">
        <v>113</v>
      </c>
      <c r="CI37">
        <v>10</v>
      </c>
      <c r="CJ37" s="3">
        <v>0.22900000000000001</v>
      </c>
      <c r="CK37" s="1">
        <f>CJ37*20</f>
        <v>4.58</v>
      </c>
      <c r="CL37" s="2">
        <f>CK37</f>
        <v>4.58</v>
      </c>
      <c r="CM37" s="2">
        <f t="shared" ref="CM37:CM51" si="102">CE37-CL37</f>
        <v>-2.2000000000000002</v>
      </c>
      <c r="CO37">
        <v>113</v>
      </c>
      <c r="CP37">
        <v>10</v>
      </c>
      <c r="CQ37" s="3">
        <v>0.10100000000000001</v>
      </c>
      <c r="CR37" s="1">
        <f>CQ37*20</f>
        <v>2.02</v>
      </c>
      <c r="CS37" s="2">
        <f>CR37</f>
        <v>2.02</v>
      </c>
      <c r="CT37" s="2">
        <f t="shared" ref="CT37:CT51" si="103">CL37-CS37</f>
        <v>2.56</v>
      </c>
      <c r="CV37">
        <v>113</v>
      </c>
      <c r="CW37">
        <v>10</v>
      </c>
      <c r="CX37" s="3">
        <v>0.20499999999999999</v>
      </c>
      <c r="CY37" s="1">
        <f>CX37*20</f>
        <v>4.0999999999999996</v>
      </c>
      <c r="CZ37" s="2">
        <f>CY37</f>
        <v>4.0999999999999996</v>
      </c>
      <c r="DA37" s="2">
        <f t="shared" ref="DA37:DA51" si="104">CS37-CZ37</f>
        <v>-2.0799999999999996</v>
      </c>
      <c r="DC37">
        <v>113</v>
      </c>
      <c r="DD37">
        <v>10</v>
      </c>
      <c r="DE37" s="3">
        <v>0.13700000000000001</v>
      </c>
      <c r="DF37" s="1">
        <f>DE37*20</f>
        <v>2.74</v>
      </c>
      <c r="DG37" s="2">
        <f>DF37</f>
        <v>2.74</v>
      </c>
      <c r="DH37" s="2">
        <f t="shared" ref="DH37:DH51" si="105">CZ37-DG37</f>
        <v>1.3599999999999994</v>
      </c>
      <c r="DJ37">
        <v>113</v>
      </c>
      <c r="DK37">
        <v>10</v>
      </c>
      <c r="DL37" s="3">
        <v>9.7000000000000003E-2</v>
      </c>
      <c r="DM37" s="1">
        <f>DL37*20</f>
        <v>1.94</v>
      </c>
      <c r="DN37" s="2">
        <f>DM37</f>
        <v>1.94</v>
      </c>
      <c r="DO37" s="2">
        <f t="shared" ref="DO37:DO51" si="106">DG37-DN37</f>
        <v>0.80000000000000027</v>
      </c>
      <c r="DQ37">
        <v>113</v>
      </c>
      <c r="DR37">
        <v>10</v>
      </c>
      <c r="DS37" s="3">
        <v>0.13100000000000001</v>
      </c>
      <c r="DT37" s="1">
        <f>DS37*20</f>
        <v>2.62</v>
      </c>
      <c r="DU37" s="2">
        <f>DT37</f>
        <v>2.62</v>
      </c>
      <c r="DV37" s="2">
        <f t="shared" ref="DV37:DV51" si="107">DN37-DU37</f>
        <v>-0.68000000000000016</v>
      </c>
    </row>
    <row r="38" spans="2:126" x14ac:dyDescent="0.25">
      <c r="B38">
        <v>113</v>
      </c>
      <c r="C38">
        <v>30</v>
      </c>
      <c r="D38" s="3">
        <v>0.215</v>
      </c>
      <c r="E38" s="1">
        <f t="shared" ref="E38:E51" si="108">D38*20</f>
        <v>4.3</v>
      </c>
      <c r="F38" s="2">
        <f>F37+E38</f>
        <v>7.3599999999999994</v>
      </c>
      <c r="I38">
        <v>113</v>
      </c>
      <c r="J38">
        <v>30</v>
      </c>
      <c r="K38" s="3">
        <v>0.23200000000000001</v>
      </c>
      <c r="L38" s="1">
        <f t="shared" ref="L38:L51" si="109">K38*20</f>
        <v>4.6400000000000006</v>
      </c>
      <c r="M38" s="2">
        <f>M37+L38</f>
        <v>8.56</v>
      </c>
      <c r="N38" s="2">
        <f t="shared" si="4"/>
        <v>-1.2000000000000011</v>
      </c>
      <c r="O38" s="2"/>
      <c r="P38">
        <v>113</v>
      </c>
      <c r="Q38">
        <v>30</v>
      </c>
      <c r="R38" s="3">
        <v>0.18</v>
      </c>
      <c r="S38" s="1">
        <f t="shared" ref="S38:S51" si="110">R38*20</f>
        <v>3.5999999999999996</v>
      </c>
      <c r="T38" s="2">
        <f>T37+S38</f>
        <v>4.8</v>
      </c>
      <c r="U38" s="2">
        <f t="shared" si="7"/>
        <v>3.7600000000000007</v>
      </c>
      <c r="W38">
        <v>113</v>
      </c>
      <c r="X38">
        <v>30</v>
      </c>
      <c r="Y38" s="3">
        <v>0.19700000000000001</v>
      </c>
      <c r="Z38" s="1">
        <f t="shared" ref="Z38:Z51" si="111">Y38*20</f>
        <v>3.9400000000000004</v>
      </c>
      <c r="AA38" s="2">
        <f>AA37+Z38</f>
        <v>5.6400000000000006</v>
      </c>
      <c r="AB38" s="2">
        <f t="shared" si="99"/>
        <v>-0.84000000000000075</v>
      </c>
      <c r="AD38">
        <v>113</v>
      </c>
      <c r="AE38">
        <v>30</v>
      </c>
      <c r="AF38" s="3">
        <v>0.14199999999999999</v>
      </c>
      <c r="AG38" s="1">
        <f t="shared" ref="AG38:AG51" si="112">AF38*20</f>
        <v>2.84</v>
      </c>
      <c r="AH38" s="2">
        <f>AH37+AG38</f>
        <v>3.88</v>
      </c>
      <c r="AI38" s="2">
        <f t="shared" si="100"/>
        <v>1.7600000000000007</v>
      </c>
      <c r="AK38">
        <v>113</v>
      </c>
      <c r="AL38">
        <v>30</v>
      </c>
      <c r="AM38" s="3">
        <v>0.218</v>
      </c>
      <c r="AN38" s="1">
        <f t="shared" ref="AN38:AN51" si="113">AM38*20</f>
        <v>4.3600000000000003</v>
      </c>
      <c r="AO38" s="2">
        <f>AO37+AN38</f>
        <v>7.66</v>
      </c>
      <c r="AP38" s="2">
        <f t="shared" si="101"/>
        <v>-3.7800000000000002</v>
      </c>
      <c r="AR38">
        <v>113</v>
      </c>
      <c r="AS38">
        <v>30</v>
      </c>
      <c r="AT38" s="3">
        <v>0.13800000000000001</v>
      </c>
      <c r="AU38" s="1">
        <f t="shared" ref="AU38:AU51" si="114">AT38*20</f>
        <v>2.7600000000000002</v>
      </c>
      <c r="AV38" s="2">
        <f>AV37+AU38</f>
        <v>5.18</v>
      </c>
      <c r="AW38" s="2">
        <f t="shared" si="19"/>
        <v>2.4800000000000004</v>
      </c>
      <c r="AY38">
        <v>113</v>
      </c>
      <c r="AZ38">
        <v>30</v>
      </c>
      <c r="BA38" s="3">
        <v>0.215</v>
      </c>
      <c r="BB38" s="1">
        <f t="shared" ref="BB38:BB51" si="115">BA38*20</f>
        <v>4.3</v>
      </c>
      <c r="BC38" s="2">
        <f>BC37+BB38</f>
        <v>8.2199999999999989</v>
      </c>
      <c r="BD38" s="2">
        <f t="shared" si="22"/>
        <v>-3.0399999999999991</v>
      </c>
      <c r="BF38">
        <v>113</v>
      </c>
      <c r="BG38">
        <v>30</v>
      </c>
      <c r="BH38" s="3">
        <v>0.152</v>
      </c>
      <c r="BI38" s="1">
        <f t="shared" ref="BI38:BI51" si="116">BH38*20</f>
        <v>3.04</v>
      </c>
      <c r="BJ38" s="2">
        <f>BJ37+BI38</f>
        <v>5.6</v>
      </c>
      <c r="BK38" s="2">
        <f t="shared" si="25"/>
        <v>2.6199999999999992</v>
      </c>
      <c r="BM38">
        <v>113</v>
      </c>
      <c r="BN38">
        <v>30</v>
      </c>
      <c r="BO38" s="3">
        <v>0.13100000000000001</v>
      </c>
      <c r="BP38" s="1">
        <f t="shared" ref="BP38:BP51" si="117">BO38*20</f>
        <v>2.62</v>
      </c>
      <c r="BQ38" s="2">
        <f>BQ37+BP38</f>
        <v>4.84</v>
      </c>
      <c r="BR38" s="2">
        <f t="shared" si="56"/>
        <v>0.75999999999999979</v>
      </c>
      <c r="BT38">
        <v>113</v>
      </c>
      <c r="BU38">
        <v>30</v>
      </c>
      <c r="BV38" s="3">
        <v>0.20399999999999999</v>
      </c>
      <c r="BW38" s="1">
        <f t="shared" ref="BW38:BW51" si="118">BV38*20</f>
        <v>4.08</v>
      </c>
      <c r="BX38" s="2">
        <f>BX37+BW38</f>
        <v>8.08</v>
      </c>
      <c r="BY38" s="2">
        <f t="shared" si="31"/>
        <v>-3.24</v>
      </c>
      <c r="CA38">
        <v>113</v>
      </c>
      <c r="CB38">
        <v>30</v>
      </c>
      <c r="CC38" s="3">
        <v>0.151</v>
      </c>
      <c r="CD38" s="1">
        <f t="shared" ref="CD38:CD51" si="119">CC38*20</f>
        <v>3.02</v>
      </c>
      <c r="CE38" s="2">
        <f>CE37+CD38</f>
        <v>5.4</v>
      </c>
      <c r="CF38" s="2">
        <f t="shared" si="34"/>
        <v>2.6799999999999997</v>
      </c>
      <c r="CH38">
        <v>113</v>
      </c>
      <c r="CI38">
        <v>30</v>
      </c>
      <c r="CJ38" s="3">
        <v>0.24099999999999999</v>
      </c>
      <c r="CK38" s="1">
        <f t="shared" ref="CK38:CK51" si="120">CJ38*20</f>
        <v>4.82</v>
      </c>
      <c r="CL38" s="2">
        <f>CL37+CK38</f>
        <v>9.4</v>
      </c>
      <c r="CM38" s="2">
        <f t="shared" si="102"/>
        <v>-4</v>
      </c>
      <c r="CO38">
        <v>113</v>
      </c>
      <c r="CP38">
        <v>30</v>
      </c>
      <c r="CQ38" s="3">
        <v>0.152</v>
      </c>
      <c r="CR38" s="1">
        <f t="shared" ref="CR38:CR51" si="121">CQ38*20</f>
        <v>3.04</v>
      </c>
      <c r="CS38" s="2">
        <f>CS37+CR38</f>
        <v>5.0600000000000005</v>
      </c>
      <c r="CT38" s="2">
        <f t="shared" si="103"/>
        <v>4.34</v>
      </c>
      <c r="CV38">
        <v>113</v>
      </c>
      <c r="CW38">
        <v>30</v>
      </c>
      <c r="CX38" s="3">
        <v>0.25600000000000001</v>
      </c>
      <c r="CY38" s="1">
        <f t="shared" ref="CY38:CY51" si="122">CX38*20</f>
        <v>5.12</v>
      </c>
      <c r="CZ38" s="2">
        <f>CZ37+CY38</f>
        <v>9.2199999999999989</v>
      </c>
      <c r="DA38" s="2">
        <f t="shared" si="104"/>
        <v>-4.1599999999999984</v>
      </c>
      <c r="DC38">
        <v>113</v>
      </c>
      <c r="DD38">
        <v>30</v>
      </c>
      <c r="DE38" s="3">
        <v>0.17899999999999999</v>
      </c>
      <c r="DF38" s="1">
        <f t="shared" ref="DF38:DF51" si="123">DE38*20</f>
        <v>3.58</v>
      </c>
      <c r="DG38" s="2">
        <f>DG37+DF38</f>
        <v>6.32</v>
      </c>
      <c r="DH38" s="2">
        <f t="shared" si="105"/>
        <v>2.8999999999999986</v>
      </c>
      <c r="DJ38">
        <v>113</v>
      </c>
      <c r="DK38">
        <v>30</v>
      </c>
      <c r="DL38" s="3">
        <v>0.14399999999999999</v>
      </c>
      <c r="DM38" s="1">
        <f t="shared" ref="DM38:DM51" si="124">DL38*20</f>
        <v>2.88</v>
      </c>
      <c r="DN38" s="2">
        <f>DN37+DM38</f>
        <v>4.82</v>
      </c>
      <c r="DO38" s="2">
        <f t="shared" si="106"/>
        <v>1.5</v>
      </c>
      <c r="DQ38">
        <v>113</v>
      </c>
      <c r="DR38">
        <v>30</v>
      </c>
      <c r="DS38" s="3">
        <v>0.15</v>
      </c>
      <c r="DT38" s="1">
        <f t="shared" ref="DT38:DT51" si="125">DS38*20</f>
        <v>3</v>
      </c>
      <c r="DU38" s="2">
        <f>DU37+DT38</f>
        <v>5.62</v>
      </c>
      <c r="DV38" s="2">
        <f t="shared" si="107"/>
        <v>-0.79999999999999982</v>
      </c>
    </row>
    <row r="39" spans="2:126" x14ac:dyDescent="0.25">
      <c r="B39">
        <v>113</v>
      </c>
      <c r="C39">
        <v>50</v>
      </c>
      <c r="D39" s="3">
        <v>0.251</v>
      </c>
      <c r="E39" s="1">
        <f t="shared" si="108"/>
        <v>5.0199999999999996</v>
      </c>
      <c r="F39" s="2">
        <f>F38+E39</f>
        <v>12.379999999999999</v>
      </c>
      <c r="I39">
        <v>113</v>
      </c>
      <c r="J39">
        <v>50</v>
      </c>
      <c r="K39" s="3">
        <v>0.27</v>
      </c>
      <c r="L39" s="1">
        <f t="shared" si="109"/>
        <v>5.4</v>
      </c>
      <c r="M39" s="2">
        <f>M38+L39</f>
        <v>13.96</v>
      </c>
      <c r="N39" s="2">
        <f t="shared" si="4"/>
        <v>-1.5800000000000018</v>
      </c>
      <c r="O39" s="2"/>
      <c r="P39">
        <v>113</v>
      </c>
      <c r="Q39">
        <v>50</v>
      </c>
      <c r="R39" s="3">
        <v>0.22600000000000001</v>
      </c>
      <c r="S39" s="1">
        <f t="shared" si="110"/>
        <v>4.5200000000000005</v>
      </c>
      <c r="T39" s="2">
        <f>T38+S39</f>
        <v>9.32</v>
      </c>
      <c r="U39" s="2">
        <f t="shared" si="7"/>
        <v>4.6400000000000006</v>
      </c>
      <c r="W39">
        <v>113</v>
      </c>
      <c r="X39">
        <v>50</v>
      </c>
      <c r="Y39" s="3">
        <v>0.23300000000000001</v>
      </c>
      <c r="Z39" s="1">
        <f t="shared" si="111"/>
        <v>4.66</v>
      </c>
      <c r="AA39" s="2">
        <f>AA38+Z39</f>
        <v>10.3</v>
      </c>
      <c r="AB39" s="2">
        <f t="shared" si="99"/>
        <v>-0.98000000000000043</v>
      </c>
      <c r="AD39">
        <v>113</v>
      </c>
      <c r="AE39">
        <v>50</v>
      </c>
      <c r="AF39" s="3">
        <v>0.16400000000000001</v>
      </c>
      <c r="AG39" s="1">
        <f t="shared" si="112"/>
        <v>3.2800000000000002</v>
      </c>
      <c r="AH39" s="2">
        <f>AH38+AG39</f>
        <v>7.16</v>
      </c>
      <c r="AI39" s="2">
        <f t="shared" si="100"/>
        <v>3.1400000000000006</v>
      </c>
      <c r="AK39">
        <v>113</v>
      </c>
      <c r="AL39">
        <v>50</v>
      </c>
      <c r="AM39" s="3">
        <v>0.214</v>
      </c>
      <c r="AN39" s="1">
        <f t="shared" si="113"/>
        <v>4.28</v>
      </c>
      <c r="AO39" s="2">
        <f>AO38+AN39</f>
        <v>11.940000000000001</v>
      </c>
      <c r="AP39" s="2">
        <f t="shared" si="101"/>
        <v>-4.7800000000000011</v>
      </c>
      <c r="AR39">
        <v>113</v>
      </c>
      <c r="AS39">
        <v>50</v>
      </c>
      <c r="AT39" s="3">
        <v>0.13700000000000001</v>
      </c>
      <c r="AU39" s="1">
        <f t="shared" si="114"/>
        <v>2.74</v>
      </c>
      <c r="AV39" s="2">
        <f>AV38+AU39</f>
        <v>7.92</v>
      </c>
      <c r="AW39" s="2">
        <f t="shared" si="19"/>
        <v>4.0200000000000014</v>
      </c>
      <c r="AY39">
        <v>113</v>
      </c>
      <c r="AZ39">
        <v>50</v>
      </c>
      <c r="BA39" s="3">
        <v>0.23899999999999999</v>
      </c>
      <c r="BB39" s="1">
        <f t="shared" si="115"/>
        <v>4.7799999999999994</v>
      </c>
      <c r="BC39" s="2">
        <f>BC38+BB39</f>
        <v>12.999999999999998</v>
      </c>
      <c r="BD39" s="2">
        <f t="shared" si="22"/>
        <v>-5.0799999999999983</v>
      </c>
      <c r="BF39">
        <v>113</v>
      </c>
      <c r="BG39">
        <v>50</v>
      </c>
      <c r="BH39" s="3">
        <v>0.154</v>
      </c>
      <c r="BI39" s="1">
        <f t="shared" si="116"/>
        <v>3.08</v>
      </c>
      <c r="BJ39" s="2">
        <f>BJ38+BI39</f>
        <v>8.68</v>
      </c>
      <c r="BK39" s="2">
        <f t="shared" si="25"/>
        <v>4.3199999999999985</v>
      </c>
      <c r="BM39">
        <v>113</v>
      </c>
      <c r="BN39">
        <v>50</v>
      </c>
      <c r="BO39" s="3">
        <v>0.158</v>
      </c>
      <c r="BP39" s="1">
        <f t="shared" si="117"/>
        <v>3.16</v>
      </c>
      <c r="BQ39" s="2">
        <f>BQ38+BP39</f>
        <v>8</v>
      </c>
      <c r="BR39" s="2">
        <f t="shared" si="56"/>
        <v>0.67999999999999972</v>
      </c>
      <c r="BT39">
        <v>113</v>
      </c>
      <c r="BU39">
        <v>50</v>
      </c>
      <c r="BV39" s="3">
        <v>0.251</v>
      </c>
      <c r="BW39" s="1">
        <f t="shared" si="118"/>
        <v>5.0199999999999996</v>
      </c>
      <c r="BX39" s="2">
        <f>BX38+BW39</f>
        <v>13.1</v>
      </c>
      <c r="BY39" s="2">
        <f t="shared" si="31"/>
        <v>-5.0999999999999996</v>
      </c>
      <c r="CA39">
        <v>113</v>
      </c>
      <c r="CB39">
        <v>50</v>
      </c>
      <c r="CC39" s="3">
        <v>0.17399999999999999</v>
      </c>
      <c r="CD39" s="1">
        <f t="shared" si="119"/>
        <v>3.4799999999999995</v>
      </c>
      <c r="CE39" s="2">
        <f>CE38+CD39</f>
        <v>8.879999999999999</v>
      </c>
      <c r="CF39" s="2">
        <f t="shared" si="34"/>
        <v>4.2200000000000006</v>
      </c>
      <c r="CH39">
        <v>113</v>
      </c>
      <c r="CI39">
        <v>50</v>
      </c>
      <c r="CJ39" s="3">
        <v>0.27700000000000002</v>
      </c>
      <c r="CK39" s="1">
        <f t="shared" si="120"/>
        <v>5.5400000000000009</v>
      </c>
      <c r="CL39" s="2">
        <f>CL38+CK39</f>
        <v>14.940000000000001</v>
      </c>
      <c r="CM39" s="2">
        <f t="shared" si="102"/>
        <v>-6.0600000000000023</v>
      </c>
      <c r="CO39">
        <v>113</v>
      </c>
      <c r="CP39">
        <v>50</v>
      </c>
      <c r="CQ39" s="3">
        <v>0.19</v>
      </c>
      <c r="CR39" s="1">
        <f t="shared" si="121"/>
        <v>3.8</v>
      </c>
      <c r="CS39" s="2">
        <f>CS38+CR39</f>
        <v>8.86</v>
      </c>
      <c r="CT39" s="2">
        <f t="shared" si="103"/>
        <v>6.0800000000000018</v>
      </c>
      <c r="CV39">
        <v>113</v>
      </c>
      <c r="CW39">
        <v>50</v>
      </c>
      <c r="CX39" s="3">
        <v>0.27900000000000003</v>
      </c>
      <c r="CY39" s="1">
        <f t="shared" si="122"/>
        <v>5.58</v>
      </c>
      <c r="CZ39" s="2">
        <f>CZ38+CY39</f>
        <v>14.799999999999999</v>
      </c>
      <c r="DA39" s="2">
        <f t="shared" si="104"/>
        <v>-5.9399999999999995</v>
      </c>
      <c r="DC39">
        <v>113</v>
      </c>
      <c r="DD39">
        <v>50</v>
      </c>
      <c r="DE39" s="3">
        <v>0.223</v>
      </c>
      <c r="DF39" s="1">
        <f t="shared" si="123"/>
        <v>4.46</v>
      </c>
      <c r="DG39" s="2">
        <f>DG38+DF39</f>
        <v>10.780000000000001</v>
      </c>
      <c r="DH39" s="2">
        <f t="shared" si="105"/>
        <v>4.0199999999999978</v>
      </c>
      <c r="DJ39">
        <v>113</v>
      </c>
      <c r="DK39">
        <v>50</v>
      </c>
      <c r="DL39" s="3">
        <v>0.16700000000000001</v>
      </c>
      <c r="DM39" s="1">
        <f t="shared" si="124"/>
        <v>3.3400000000000003</v>
      </c>
      <c r="DN39" s="2">
        <f>DN38+DM39</f>
        <v>8.16</v>
      </c>
      <c r="DO39" s="2">
        <f t="shared" si="106"/>
        <v>2.620000000000001</v>
      </c>
      <c r="DQ39">
        <v>113</v>
      </c>
      <c r="DR39">
        <v>50</v>
      </c>
      <c r="DS39" s="3">
        <v>0.16300000000000001</v>
      </c>
      <c r="DT39" s="1">
        <f t="shared" si="125"/>
        <v>3.2600000000000002</v>
      </c>
      <c r="DU39" s="2">
        <f>DU38+DT39</f>
        <v>8.8800000000000008</v>
      </c>
      <c r="DV39" s="2">
        <f t="shared" si="107"/>
        <v>-0.72000000000000064</v>
      </c>
    </row>
    <row r="40" spans="2:126" x14ac:dyDescent="0.25">
      <c r="B40">
        <v>113</v>
      </c>
      <c r="C40">
        <v>70</v>
      </c>
      <c r="D40" s="3">
        <v>0.28299999999999997</v>
      </c>
      <c r="E40" s="1">
        <f t="shared" si="108"/>
        <v>5.6599999999999993</v>
      </c>
      <c r="F40" s="2">
        <f>F39+E40</f>
        <v>18.04</v>
      </c>
      <c r="I40">
        <v>113</v>
      </c>
      <c r="J40">
        <v>70</v>
      </c>
      <c r="K40" s="3">
        <v>0.29699999999999999</v>
      </c>
      <c r="L40" s="1">
        <f t="shared" si="109"/>
        <v>5.9399999999999995</v>
      </c>
      <c r="M40" s="2">
        <f>M39+L40</f>
        <v>19.899999999999999</v>
      </c>
      <c r="N40" s="2">
        <f t="shared" si="4"/>
        <v>-1.8599999999999994</v>
      </c>
      <c r="O40" s="2"/>
      <c r="P40">
        <v>113</v>
      </c>
      <c r="Q40">
        <v>70</v>
      </c>
      <c r="R40" s="3">
        <v>0.27500000000000002</v>
      </c>
      <c r="S40" s="1">
        <f t="shared" si="110"/>
        <v>5.5</v>
      </c>
      <c r="T40" s="2">
        <f>T39+S40</f>
        <v>14.82</v>
      </c>
      <c r="U40" s="2">
        <f t="shared" si="7"/>
        <v>5.0799999999999983</v>
      </c>
      <c r="W40">
        <v>113</v>
      </c>
      <c r="X40">
        <v>70</v>
      </c>
      <c r="Y40" s="3">
        <v>0.27200000000000002</v>
      </c>
      <c r="Z40" s="1">
        <f t="shared" si="111"/>
        <v>5.44</v>
      </c>
      <c r="AA40" s="2">
        <f>AA39+Z40</f>
        <v>15.740000000000002</v>
      </c>
      <c r="AB40" s="2">
        <f t="shared" si="99"/>
        <v>-0.92000000000000171</v>
      </c>
      <c r="AD40">
        <v>113</v>
      </c>
      <c r="AE40">
        <v>70</v>
      </c>
      <c r="AF40" s="3">
        <v>0.218</v>
      </c>
      <c r="AG40" s="1">
        <f t="shared" si="112"/>
        <v>4.3600000000000003</v>
      </c>
      <c r="AH40" s="2">
        <f>AH39+AG40</f>
        <v>11.52</v>
      </c>
      <c r="AI40" s="2">
        <f t="shared" si="100"/>
        <v>4.2200000000000024</v>
      </c>
      <c r="AK40">
        <v>113</v>
      </c>
      <c r="AL40">
        <v>70</v>
      </c>
      <c r="AM40" s="3">
        <v>0.26</v>
      </c>
      <c r="AN40" s="1">
        <f t="shared" si="113"/>
        <v>5.2</v>
      </c>
      <c r="AO40" s="2">
        <f>AO39+AN40</f>
        <v>17.14</v>
      </c>
      <c r="AP40" s="2">
        <f t="shared" si="101"/>
        <v>-5.620000000000001</v>
      </c>
      <c r="AR40">
        <v>113</v>
      </c>
      <c r="AS40">
        <v>70</v>
      </c>
      <c r="AT40" s="3">
        <v>0.19</v>
      </c>
      <c r="AU40" s="1">
        <f t="shared" si="114"/>
        <v>3.8</v>
      </c>
      <c r="AV40" s="2">
        <f>AV39+AU40</f>
        <v>11.719999999999999</v>
      </c>
      <c r="AW40" s="2">
        <f t="shared" si="19"/>
        <v>5.4200000000000017</v>
      </c>
      <c r="AY40">
        <v>113</v>
      </c>
      <c r="AZ40">
        <v>70</v>
      </c>
      <c r="BA40" s="3">
        <v>0.28299999999999997</v>
      </c>
      <c r="BB40" s="1">
        <f t="shared" si="115"/>
        <v>5.6599999999999993</v>
      </c>
      <c r="BC40" s="2">
        <f>BC39+BB40</f>
        <v>18.659999999999997</v>
      </c>
      <c r="BD40" s="2">
        <f t="shared" si="22"/>
        <v>-6.9399999999999977</v>
      </c>
      <c r="BF40">
        <v>113</v>
      </c>
      <c r="BG40">
        <v>70</v>
      </c>
      <c r="BH40" s="3">
        <v>0.17299999999999999</v>
      </c>
      <c r="BI40" s="1">
        <f t="shared" si="116"/>
        <v>3.46</v>
      </c>
      <c r="BJ40" s="2">
        <f>BJ39+BI40</f>
        <v>12.14</v>
      </c>
      <c r="BK40" s="2">
        <f t="shared" si="25"/>
        <v>6.519999999999996</v>
      </c>
      <c r="BM40">
        <v>113</v>
      </c>
      <c r="BN40">
        <v>70</v>
      </c>
      <c r="BO40" s="3">
        <v>0.16600000000000001</v>
      </c>
      <c r="BP40" s="1">
        <f t="shared" si="117"/>
        <v>3.3200000000000003</v>
      </c>
      <c r="BQ40" s="2">
        <f>BQ39+BP40</f>
        <v>11.32</v>
      </c>
      <c r="BR40" s="2">
        <f t="shared" si="56"/>
        <v>0.82000000000000028</v>
      </c>
      <c r="BT40">
        <v>113</v>
      </c>
      <c r="BU40">
        <v>70</v>
      </c>
      <c r="BV40" s="3">
        <v>0.26200000000000001</v>
      </c>
      <c r="BW40" s="1">
        <f t="shared" si="118"/>
        <v>5.24</v>
      </c>
      <c r="BX40" s="2">
        <f>BX39+BW40</f>
        <v>18.34</v>
      </c>
      <c r="BY40" s="2">
        <f t="shared" si="31"/>
        <v>-7.02</v>
      </c>
      <c r="CA40">
        <v>113</v>
      </c>
      <c r="CB40">
        <v>70</v>
      </c>
      <c r="CC40" s="3">
        <v>0.20100000000000001</v>
      </c>
      <c r="CD40" s="1">
        <f t="shared" si="119"/>
        <v>4.0200000000000005</v>
      </c>
      <c r="CE40" s="2">
        <f>CE39+CD40</f>
        <v>12.899999999999999</v>
      </c>
      <c r="CF40" s="2">
        <f t="shared" si="34"/>
        <v>5.4400000000000013</v>
      </c>
      <c r="CH40">
        <v>113</v>
      </c>
      <c r="CI40">
        <v>70</v>
      </c>
      <c r="CJ40" s="3">
        <v>0.28499999999999998</v>
      </c>
      <c r="CK40" s="1">
        <f t="shared" si="120"/>
        <v>5.6999999999999993</v>
      </c>
      <c r="CL40" s="2">
        <f>CL39+CK40</f>
        <v>20.64</v>
      </c>
      <c r="CM40" s="2">
        <f t="shared" si="102"/>
        <v>-7.740000000000002</v>
      </c>
      <c r="CO40">
        <v>113</v>
      </c>
      <c r="CP40">
        <v>70</v>
      </c>
      <c r="CQ40" s="3">
        <v>0.219</v>
      </c>
      <c r="CR40" s="1">
        <f t="shared" si="121"/>
        <v>4.38</v>
      </c>
      <c r="CS40" s="2">
        <f>CS39+CR40</f>
        <v>13.239999999999998</v>
      </c>
      <c r="CT40" s="2">
        <f t="shared" si="103"/>
        <v>7.4000000000000021</v>
      </c>
      <c r="CV40">
        <v>113</v>
      </c>
      <c r="CW40">
        <v>70</v>
      </c>
      <c r="CX40" s="3">
        <v>0.3</v>
      </c>
      <c r="CY40" s="1">
        <f t="shared" si="122"/>
        <v>6</v>
      </c>
      <c r="CZ40" s="2">
        <f>CZ39+CY40</f>
        <v>20.799999999999997</v>
      </c>
      <c r="DA40" s="2">
        <f t="shared" si="104"/>
        <v>-7.5599999999999987</v>
      </c>
      <c r="DC40">
        <v>113</v>
      </c>
      <c r="DD40">
        <v>70</v>
      </c>
      <c r="DE40" s="3">
        <v>0.26500000000000001</v>
      </c>
      <c r="DF40" s="1">
        <f t="shared" si="123"/>
        <v>5.3000000000000007</v>
      </c>
      <c r="DG40" s="2">
        <f>DG39+DF40</f>
        <v>16.080000000000002</v>
      </c>
      <c r="DH40" s="2">
        <f t="shared" si="105"/>
        <v>4.7199999999999953</v>
      </c>
      <c r="DJ40">
        <v>113</v>
      </c>
      <c r="DK40">
        <v>70</v>
      </c>
      <c r="DL40" s="3">
        <v>0.19</v>
      </c>
      <c r="DM40" s="1">
        <f t="shared" si="124"/>
        <v>3.8</v>
      </c>
      <c r="DN40" s="2">
        <f>DN39+DM40</f>
        <v>11.96</v>
      </c>
      <c r="DO40" s="2">
        <f t="shared" si="106"/>
        <v>4.120000000000001</v>
      </c>
      <c r="DQ40">
        <v>113</v>
      </c>
      <c r="DR40">
        <v>70</v>
      </c>
      <c r="DS40" s="3">
        <v>0.14699999999999999</v>
      </c>
      <c r="DT40" s="1">
        <f t="shared" si="125"/>
        <v>2.94</v>
      </c>
      <c r="DU40" s="2">
        <f>DU39+DT40</f>
        <v>11.82</v>
      </c>
      <c r="DV40" s="2">
        <f t="shared" si="107"/>
        <v>0.14000000000000057</v>
      </c>
    </row>
    <row r="41" spans="2:126" x14ac:dyDescent="0.25">
      <c r="B41">
        <v>113</v>
      </c>
      <c r="C41">
        <v>90</v>
      </c>
      <c r="D41" s="3">
        <v>0.26100000000000001</v>
      </c>
      <c r="E41" s="1">
        <f t="shared" si="108"/>
        <v>5.2200000000000006</v>
      </c>
      <c r="F41" s="2">
        <f>F40+E41</f>
        <v>23.259999999999998</v>
      </c>
      <c r="I41">
        <v>113</v>
      </c>
      <c r="J41">
        <v>90</v>
      </c>
      <c r="K41" s="3">
        <v>0.27100000000000002</v>
      </c>
      <c r="L41" s="1">
        <f t="shared" si="109"/>
        <v>5.42</v>
      </c>
      <c r="M41" s="2">
        <f>M40+L41</f>
        <v>25.32</v>
      </c>
      <c r="N41" s="2">
        <f t="shared" si="4"/>
        <v>-2.0600000000000023</v>
      </c>
      <c r="O41" s="2"/>
      <c r="P41">
        <v>113</v>
      </c>
      <c r="Q41">
        <v>90</v>
      </c>
      <c r="R41" s="3">
        <v>0.27100000000000002</v>
      </c>
      <c r="S41" s="1">
        <f t="shared" si="110"/>
        <v>5.42</v>
      </c>
      <c r="T41" s="2">
        <f>T40+S41</f>
        <v>20.240000000000002</v>
      </c>
      <c r="U41" s="2">
        <f t="shared" si="7"/>
        <v>5.0799999999999983</v>
      </c>
      <c r="W41">
        <v>113</v>
      </c>
      <c r="X41">
        <v>90</v>
      </c>
      <c r="Y41" s="3">
        <v>0.26700000000000002</v>
      </c>
      <c r="Z41" s="1">
        <f t="shared" si="111"/>
        <v>5.34</v>
      </c>
      <c r="AA41" s="2">
        <f>AA40+Z41</f>
        <v>21.080000000000002</v>
      </c>
      <c r="AB41" s="2">
        <f t="shared" si="99"/>
        <v>-0.83999999999999986</v>
      </c>
      <c r="AD41">
        <v>113</v>
      </c>
      <c r="AE41">
        <v>90</v>
      </c>
      <c r="AF41" s="3">
        <v>0.22500000000000001</v>
      </c>
      <c r="AG41" s="1">
        <f t="shared" si="112"/>
        <v>4.5</v>
      </c>
      <c r="AH41" s="2">
        <f>AH40+AG41</f>
        <v>16.02</v>
      </c>
      <c r="AI41" s="2">
        <f t="shared" si="100"/>
        <v>5.0600000000000023</v>
      </c>
      <c r="AK41">
        <v>113</v>
      </c>
      <c r="AL41">
        <v>90</v>
      </c>
      <c r="AM41" s="3">
        <v>0.246</v>
      </c>
      <c r="AN41" s="1">
        <f t="shared" si="113"/>
        <v>4.92</v>
      </c>
      <c r="AO41" s="2">
        <f>AO40+AN41</f>
        <v>22.060000000000002</v>
      </c>
      <c r="AP41" s="2">
        <f t="shared" si="101"/>
        <v>-6.0400000000000027</v>
      </c>
      <c r="AR41">
        <v>113</v>
      </c>
      <c r="AS41">
        <v>90</v>
      </c>
      <c r="AT41" s="3">
        <v>0.219</v>
      </c>
      <c r="AU41" s="1">
        <f t="shared" si="114"/>
        <v>4.38</v>
      </c>
      <c r="AV41" s="2">
        <f>AV40+AU41</f>
        <v>16.099999999999998</v>
      </c>
      <c r="AW41" s="2">
        <f t="shared" si="19"/>
        <v>5.9600000000000044</v>
      </c>
      <c r="AY41">
        <v>113</v>
      </c>
      <c r="AZ41">
        <v>90</v>
      </c>
      <c r="BA41" s="3">
        <v>0.26</v>
      </c>
      <c r="BB41" s="1">
        <f t="shared" si="115"/>
        <v>5.2</v>
      </c>
      <c r="BC41" s="2">
        <f>BC40+BB41</f>
        <v>23.859999999999996</v>
      </c>
      <c r="BD41" s="2">
        <f t="shared" si="22"/>
        <v>-7.759999999999998</v>
      </c>
      <c r="BF41">
        <v>113</v>
      </c>
      <c r="BG41">
        <v>90</v>
      </c>
      <c r="BH41" s="3">
        <v>0.23899999999999999</v>
      </c>
      <c r="BI41" s="1">
        <f t="shared" si="116"/>
        <v>4.7799999999999994</v>
      </c>
      <c r="BJ41" s="2">
        <f>BJ40+BI41</f>
        <v>16.920000000000002</v>
      </c>
      <c r="BK41" s="2">
        <f t="shared" si="25"/>
        <v>6.9399999999999942</v>
      </c>
      <c r="BM41">
        <v>113</v>
      </c>
      <c r="BN41">
        <v>90</v>
      </c>
      <c r="BO41" s="3">
        <v>0.22900000000000001</v>
      </c>
      <c r="BP41" s="1">
        <f t="shared" si="117"/>
        <v>4.58</v>
      </c>
      <c r="BQ41" s="2">
        <f>BQ40+BP41</f>
        <v>15.9</v>
      </c>
      <c r="BR41" s="2">
        <f t="shared" si="56"/>
        <v>1.0200000000000014</v>
      </c>
      <c r="BT41">
        <v>113</v>
      </c>
      <c r="BU41">
        <v>90</v>
      </c>
      <c r="BV41" s="3">
        <v>0.25800000000000001</v>
      </c>
      <c r="BW41" s="1">
        <f t="shared" si="118"/>
        <v>5.16</v>
      </c>
      <c r="BX41" s="2">
        <f>BX40+BW41</f>
        <v>23.5</v>
      </c>
      <c r="BY41" s="2">
        <f t="shared" si="31"/>
        <v>-7.6</v>
      </c>
      <c r="CA41">
        <v>113</v>
      </c>
      <c r="CB41">
        <v>90</v>
      </c>
      <c r="CC41" s="3">
        <v>0.221</v>
      </c>
      <c r="CD41" s="1">
        <f t="shared" si="119"/>
        <v>4.42</v>
      </c>
      <c r="CE41" s="2">
        <f>CE40+CD41</f>
        <v>17.32</v>
      </c>
      <c r="CF41" s="2">
        <f t="shared" si="34"/>
        <v>6.18</v>
      </c>
      <c r="CH41">
        <v>113</v>
      </c>
      <c r="CI41">
        <v>90</v>
      </c>
      <c r="CJ41" s="3">
        <v>0.26700000000000002</v>
      </c>
      <c r="CK41" s="1">
        <f t="shared" si="120"/>
        <v>5.34</v>
      </c>
      <c r="CL41" s="2">
        <f>CL40+CK41</f>
        <v>25.98</v>
      </c>
      <c r="CM41" s="2">
        <f t="shared" si="102"/>
        <v>-8.66</v>
      </c>
      <c r="CO41">
        <v>113</v>
      </c>
      <c r="CP41">
        <v>90</v>
      </c>
      <c r="CQ41" s="3">
        <v>0.222</v>
      </c>
      <c r="CR41" s="1">
        <f t="shared" si="121"/>
        <v>4.4400000000000004</v>
      </c>
      <c r="CS41" s="2">
        <f>CS40+CR41</f>
        <v>17.68</v>
      </c>
      <c r="CT41" s="2">
        <f t="shared" si="103"/>
        <v>8.3000000000000007</v>
      </c>
      <c r="CV41">
        <v>113</v>
      </c>
      <c r="CW41">
        <v>90</v>
      </c>
      <c r="CX41" s="3">
        <v>0.28100000000000003</v>
      </c>
      <c r="CY41" s="1">
        <f t="shared" si="122"/>
        <v>5.620000000000001</v>
      </c>
      <c r="CZ41" s="2">
        <f>CZ40+CY41</f>
        <v>26.419999999999998</v>
      </c>
      <c r="DA41" s="2">
        <f t="shared" si="104"/>
        <v>-8.7399999999999984</v>
      </c>
      <c r="DC41">
        <v>113</v>
      </c>
      <c r="DD41">
        <v>90</v>
      </c>
      <c r="DE41" s="3">
        <v>0.252</v>
      </c>
      <c r="DF41" s="1">
        <f t="shared" si="123"/>
        <v>5.04</v>
      </c>
      <c r="DG41" s="2">
        <f>DG40+DF41</f>
        <v>21.12</v>
      </c>
      <c r="DH41" s="2">
        <f t="shared" si="105"/>
        <v>5.2999999999999972</v>
      </c>
      <c r="DJ41">
        <v>113</v>
      </c>
      <c r="DK41">
        <v>90</v>
      </c>
      <c r="DL41" s="3">
        <v>0.192</v>
      </c>
      <c r="DM41" s="1">
        <f t="shared" si="124"/>
        <v>3.84</v>
      </c>
      <c r="DN41" s="2">
        <f>DN40+DM41</f>
        <v>15.8</v>
      </c>
      <c r="DO41" s="2">
        <f t="shared" si="106"/>
        <v>5.32</v>
      </c>
      <c r="DQ41">
        <v>113</v>
      </c>
      <c r="DR41">
        <v>90</v>
      </c>
      <c r="DS41" s="3">
        <v>0.14199999999999999</v>
      </c>
      <c r="DT41" s="1">
        <f t="shared" si="125"/>
        <v>2.84</v>
      </c>
      <c r="DU41" s="2">
        <f>DU40+DT41</f>
        <v>14.66</v>
      </c>
      <c r="DV41" s="2">
        <f t="shared" si="107"/>
        <v>1.1400000000000006</v>
      </c>
    </row>
    <row r="42" spans="2:126" x14ac:dyDescent="0.25">
      <c r="B42">
        <v>113</v>
      </c>
      <c r="C42">
        <v>110</v>
      </c>
      <c r="D42" s="3">
        <v>0.26900000000000002</v>
      </c>
      <c r="E42" s="1">
        <f t="shared" si="108"/>
        <v>5.3800000000000008</v>
      </c>
      <c r="F42" s="2">
        <f>F41+E42</f>
        <v>28.64</v>
      </c>
      <c r="I42">
        <v>113</v>
      </c>
      <c r="J42">
        <v>110</v>
      </c>
      <c r="K42" s="3">
        <v>0.27</v>
      </c>
      <c r="L42" s="1">
        <f t="shared" si="109"/>
        <v>5.4</v>
      </c>
      <c r="M42" s="2">
        <f>M41+L42</f>
        <v>30.72</v>
      </c>
      <c r="N42" s="2">
        <f t="shared" si="4"/>
        <v>-2.0799999999999983</v>
      </c>
      <c r="O42" s="2"/>
      <c r="P42">
        <v>113</v>
      </c>
      <c r="Q42">
        <v>110</v>
      </c>
      <c r="R42" s="3">
        <v>0.25600000000000001</v>
      </c>
      <c r="S42" s="1">
        <f t="shared" si="110"/>
        <v>5.12</v>
      </c>
      <c r="T42" s="2">
        <f>T41+S42</f>
        <v>25.360000000000003</v>
      </c>
      <c r="U42" s="2">
        <f t="shared" si="7"/>
        <v>5.3599999999999959</v>
      </c>
      <c r="W42">
        <v>113</v>
      </c>
      <c r="X42">
        <v>110</v>
      </c>
      <c r="Y42" s="3">
        <v>0.26</v>
      </c>
      <c r="Z42" s="1">
        <f t="shared" si="111"/>
        <v>5.2</v>
      </c>
      <c r="AA42" s="2">
        <f>AA41+Z42</f>
        <v>26.28</v>
      </c>
      <c r="AB42" s="2">
        <f t="shared" si="99"/>
        <v>-0.91999999999999815</v>
      </c>
      <c r="AD42">
        <v>113</v>
      </c>
      <c r="AE42">
        <v>110</v>
      </c>
      <c r="AF42" s="3">
        <v>0.24299999999999999</v>
      </c>
      <c r="AG42" s="1">
        <f t="shared" si="112"/>
        <v>4.8599999999999994</v>
      </c>
      <c r="AH42" s="2">
        <f>AH41+AG42</f>
        <v>20.88</v>
      </c>
      <c r="AI42" s="2">
        <f t="shared" si="100"/>
        <v>5.4000000000000021</v>
      </c>
      <c r="AK42">
        <v>113</v>
      </c>
      <c r="AL42">
        <v>110</v>
      </c>
      <c r="AM42" s="3">
        <v>0.27100000000000002</v>
      </c>
      <c r="AN42" s="1">
        <f t="shared" si="113"/>
        <v>5.42</v>
      </c>
      <c r="AO42" s="2">
        <f>AO41+AN42</f>
        <v>27.480000000000004</v>
      </c>
      <c r="AP42" s="2">
        <f t="shared" si="101"/>
        <v>-6.600000000000005</v>
      </c>
      <c r="AR42">
        <v>113</v>
      </c>
      <c r="AS42">
        <v>110</v>
      </c>
      <c r="AT42" s="3">
        <v>0.26200000000000001</v>
      </c>
      <c r="AU42" s="1">
        <f t="shared" si="114"/>
        <v>5.24</v>
      </c>
      <c r="AV42" s="2">
        <f>AV41+AU42</f>
        <v>21.339999999999996</v>
      </c>
      <c r="AW42" s="2">
        <f t="shared" si="19"/>
        <v>6.1400000000000077</v>
      </c>
      <c r="AY42">
        <v>113</v>
      </c>
      <c r="AZ42">
        <v>110</v>
      </c>
      <c r="BA42" s="3">
        <v>0.25600000000000001</v>
      </c>
      <c r="BB42" s="1">
        <f t="shared" si="115"/>
        <v>5.12</v>
      </c>
      <c r="BC42" s="2">
        <f>BC41+BB42</f>
        <v>28.979999999999997</v>
      </c>
      <c r="BD42" s="2">
        <f t="shared" si="22"/>
        <v>-7.6400000000000006</v>
      </c>
      <c r="BF42">
        <v>113</v>
      </c>
      <c r="BG42">
        <v>110</v>
      </c>
      <c r="BH42" s="3">
        <v>0.23300000000000001</v>
      </c>
      <c r="BI42" s="1">
        <f t="shared" si="116"/>
        <v>4.66</v>
      </c>
      <c r="BJ42" s="2">
        <f>BJ41+BI42</f>
        <v>21.580000000000002</v>
      </c>
      <c r="BK42" s="2">
        <f t="shared" si="25"/>
        <v>7.399999999999995</v>
      </c>
      <c r="BM42">
        <v>113</v>
      </c>
      <c r="BN42">
        <v>110</v>
      </c>
      <c r="BO42" s="3">
        <v>0.23400000000000001</v>
      </c>
      <c r="BP42" s="1">
        <f t="shared" si="117"/>
        <v>4.6800000000000006</v>
      </c>
      <c r="BQ42" s="2">
        <f>BQ41+BP42</f>
        <v>20.580000000000002</v>
      </c>
      <c r="BR42" s="2">
        <f t="shared" si="56"/>
        <v>1</v>
      </c>
      <c r="BT42">
        <v>113</v>
      </c>
      <c r="BU42">
        <v>110</v>
      </c>
      <c r="BV42" s="3">
        <v>0.245</v>
      </c>
      <c r="BW42" s="1">
        <f t="shared" si="118"/>
        <v>4.9000000000000004</v>
      </c>
      <c r="BX42" s="2">
        <f>BX41+BW42</f>
        <v>28.4</v>
      </c>
      <c r="BY42" s="2">
        <f t="shared" si="31"/>
        <v>-7.8199999999999967</v>
      </c>
      <c r="CA42">
        <v>113</v>
      </c>
      <c r="CB42">
        <v>110</v>
      </c>
      <c r="CC42" s="3">
        <v>0.23300000000000001</v>
      </c>
      <c r="CD42" s="1">
        <f t="shared" si="119"/>
        <v>4.66</v>
      </c>
      <c r="CE42" s="2">
        <f>CE41+CD42</f>
        <v>21.98</v>
      </c>
      <c r="CF42" s="2">
        <f t="shared" si="34"/>
        <v>6.4199999999999982</v>
      </c>
      <c r="CH42">
        <v>113</v>
      </c>
      <c r="CI42">
        <v>110</v>
      </c>
      <c r="CJ42" s="3">
        <v>0.27100000000000002</v>
      </c>
      <c r="CK42" s="1">
        <f t="shared" si="120"/>
        <v>5.42</v>
      </c>
      <c r="CL42" s="2">
        <f>CL41+CK42</f>
        <v>31.4</v>
      </c>
      <c r="CM42" s="2">
        <f t="shared" si="102"/>
        <v>-9.4199999999999982</v>
      </c>
      <c r="CO42">
        <v>113</v>
      </c>
      <c r="CP42">
        <v>110</v>
      </c>
      <c r="CQ42" s="3">
        <v>0.24299999999999999</v>
      </c>
      <c r="CR42" s="1">
        <f t="shared" si="121"/>
        <v>4.8599999999999994</v>
      </c>
      <c r="CS42" s="2">
        <f>CS41+CR42</f>
        <v>22.54</v>
      </c>
      <c r="CT42" s="2">
        <f t="shared" si="103"/>
        <v>8.86</v>
      </c>
      <c r="CV42">
        <v>113</v>
      </c>
      <c r="CW42">
        <v>110</v>
      </c>
      <c r="CX42" s="3">
        <v>0.27600000000000002</v>
      </c>
      <c r="CY42" s="1">
        <f t="shared" si="122"/>
        <v>5.5200000000000005</v>
      </c>
      <c r="CZ42" s="2">
        <f>CZ41+CY42</f>
        <v>31.939999999999998</v>
      </c>
      <c r="DA42" s="2">
        <f t="shared" si="104"/>
        <v>-9.3999999999999986</v>
      </c>
      <c r="DC42">
        <v>113</v>
      </c>
      <c r="DD42">
        <v>110</v>
      </c>
      <c r="DE42" s="3">
        <v>0.253</v>
      </c>
      <c r="DF42" s="1">
        <f t="shared" si="123"/>
        <v>5.0600000000000005</v>
      </c>
      <c r="DG42" s="2">
        <f>DG41+DF42</f>
        <v>26.18</v>
      </c>
      <c r="DH42" s="2">
        <f t="shared" si="105"/>
        <v>5.759999999999998</v>
      </c>
      <c r="DJ42">
        <v>113</v>
      </c>
      <c r="DK42">
        <v>110</v>
      </c>
      <c r="DL42" s="3">
        <v>0.21199999999999999</v>
      </c>
      <c r="DM42" s="1">
        <f t="shared" si="124"/>
        <v>4.24</v>
      </c>
      <c r="DN42" s="2">
        <f>DN41+DM42</f>
        <v>20.04</v>
      </c>
      <c r="DO42" s="2">
        <f t="shared" si="106"/>
        <v>6.1400000000000006</v>
      </c>
      <c r="DQ42">
        <v>113</v>
      </c>
      <c r="DR42">
        <v>110</v>
      </c>
      <c r="DS42" s="3">
        <v>0.18099999999999999</v>
      </c>
      <c r="DT42" s="1">
        <f t="shared" si="125"/>
        <v>3.62</v>
      </c>
      <c r="DU42" s="2">
        <f>DU41+DT42</f>
        <v>18.28</v>
      </c>
      <c r="DV42" s="2">
        <f t="shared" si="107"/>
        <v>1.759999999999998</v>
      </c>
    </row>
    <row r="43" spans="2:126" x14ac:dyDescent="0.25">
      <c r="B43">
        <v>113</v>
      </c>
      <c r="C43">
        <v>130</v>
      </c>
      <c r="D43" s="3">
        <v>0.23400000000000001</v>
      </c>
      <c r="E43" s="1">
        <f t="shared" si="108"/>
        <v>4.6800000000000006</v>
      </c>
      <c r="F43" s="2">
        <f t="shared" ref="F43:F51" si="126">F42+E43</f>
        <v>33.32</v>
      </c>
      <c r="I43">
        <v>113</v>
      </c>
      <c r="J43">
        <v>130</v>
      </c>
      <c r="K43" s="3">
        <v>0.24</v>
      </c>
      <c r="L43" s="1">
        <f t="shared" si="109"/>
        <v>4.8</v>
      </c>
      <c r="M43" s="2">
        <f t="shared" ref="M43:M51" si="127">M42+L43</f>
        <v>35.519999999999996</v>
      </c>
      <c r="N43" s="2">
        <f t="shared" si="4"/>
        <v>-2.1999999999999957</v>
      </c>
      <c r="O43" s="2"/>
      <c r="P43">
        <v>113</v>
      </c>
      <c r="Q43">
        <v>130</v>
      </c>
      <c r="R43" s="3">
        <v>0.246</v>
      </c>
      <c r="S43" s="1">
        <f t="shared" si="110"/>
        <v>4.92</v>
      </c>
      <c r="T43" s="2">
        <f t="shared" ref="T43:T51" si="128">T42+S43</f>
        <v>30.28</v>
      </c>
      <c r="U43" s="2">
        <f t="shared" si="7"/>
        <v>5.2399999999999949</v>
      </c>
      <c r="W43">
        <v>113</v>
      </c>
      <c r="X43">
        <v>130</v>
      </c>
      <c r="Y43" s="3">
        <v>0.246</v>
      </c>
      <c r="Z43" s="1">
        <f t="shared" si="111"/>
        <v>4.92</v>
      </c>
      <c r="AA43" s="2">
        <f t="shared" ref="AA43:AA51" si="129">AA42+Z43</f>
        <v>31.200000000000003</v>
      </c>
      <c r="AB43" s="2">
        <f t="shared" si="99"/>
        <v>-0.92000000000000171</v>
      </c>
      <c r="AD43">
        <v>113</v>
      </c>
      <c r="AE43">
        <v>130</v>
      </c>
      <c r="AF43" s="3">
        <v>0.23699999999999999</v>
      </c>
      <c r="AG43" s="1">
        <f t="shared" si="112"/>
        <v>4.74</v>
      </c>
      <c r="AH43" s="2">
        <f t="shared" ref="AH43:AH51" si="130">AH42+AG43</f>
        <v>25.619999999999997</v>
      </c>
      <c r="AI43" s="2">
        <f t="shared" si="100"/>
        <v>5.5800000000000054</v>
      </c>
      <c r="AK43">
        <v>113</v>
      </c>
      <c r="AL43">
        <v>130</v>
      </c>
      <c r="AM43" s="3">
        <v>0.251</v>
      </c>
      <c r="AN43" s="1">
        <f t="shared" si="113"/>
        <v>5.0199999999999996</v>
      </c>
      <c r="AO43" s="2">
        <f t="shared" ref="AO43:AO51" si="131">AO42+AN43</f>
        <v>32.5</v>
      </c>
      <c r="AP43" s="2">
        <f t="shared" si="101"/>
        <v>-6.8800000000000026</v>
      </c>
      <c r="AR43">
        <v>113</v>
      </c>
      <c r="AS43">
        <v>130</v>
      </c>
      <c r="AT43" s="3">
        <v>0.248</v>
      </c>
      <c r="AU43" s="1">
        <f t="shared" si="114"/>
        <v>4.96</v>
      </c>
      <c r="AV43" s="2">
        <f t="shared" ref="AV43:AV51" si="132">AV42+AU43</f>
        <v>26.299999999999997</v>
      </c>
      <c r="AW43" s="2">
        <f t="shared" si="19"/>
        <v>6.2000000000000028</v>
      </c>
      <c r="AY43">
        <v>113</v>
      </c>
      <c r="AZ43">
        <v>130</v>
      </c>
      <c r="BA43" s="3">
        <v>0.25600000000000001</v>
      </c>
      <c r="BB43" s="1">
        <f t="shared" si="115"/>
        <v>5.12</v>
      </c>
      <c r="BC43" s="2">
        <f t="shared" ref="BC43:BC51" si="133">BC42+BB43</f>
        <v>34.099999999999994</v>
      </c>
      <c r="BD43" s="2">
        <f t="shared" si="22"/>
        <v>-7.7999999999999972</v>
      </c>
      <c r="BF43">
        <v>113</v>
      </c>
      <c r="BG43">
        <v>130</v>
      </c>
      <c r="BH43" s="3">
        <v>0.24</v>
      </c>
      <c r="BI43" s="1">
        <f t="shared" si="116"/>
        <v>4.8</v>
      </c>
      <c r="BJ43" s="2">
        <f t="shared" ref="BJ43:BJ51" si="134">BJ42+BI43</f>
        <v>26.380000000000003</v>
      </c>
      <c r="BK43" s="2">
        <f t="shared" si="25"/>
        <v>7.7199999999999918</v>
      </c>
      <c r="BM43">
        <v>113</v>
      </c>
      <c r="BN43">
        <v>130</v>
      </c>
      <c r="BO43" s="3">
        <v>0.23799999999999999</v>
      </c>
      <c r="BP43" s="1">
        <f t="shared" si="117"/>
        <v>4.76</v>
      </c>
      <c r="BQ43" s="2">
        <f t="shared" ref="BQ43:BQ51" si="135">BQ42+BP43</f>
        <v>25.340000000000003</v>
      </c>
      <c r="BR43" s="2">
        <f t="shared" si="56"/>
        <v>1.0399999999999991</v>
      </c>
      <c r="BT43">
        <v>113</v>
      </c>
      <c r="BU43">
        <v>130</v>
      </c>
      <c r="BV43" s="3">
        <v>0.247</v>
      </c>
      <c r="BW43" s="1">
        <f t="shared" si="118"/>
        <v>4.9399999999999995</v>
      </c>
      <c r="BX43" s="2">
        <f t="shared" ref="BX43:BX51" si="136">BX42+BW43</f>
        <v>33.339999999999996</v>
      </c>
      <c r="BY43" s="2">
        <f t="shared" si="31"/>
        <v>-7.9999999999999929</v>
      </c>
      <c r="CA43">
        <v>113</v>
      </c>
      <c r="CB43">
        <v>130</v>
      </c>
      <c r="CC43" s="3">
        <v>0.24099999999999999</v>
      </c>
      <c r="CD43" s="1">
        <f t="shared" si="119"/>
        <v>4.82</v>
      </c>
      <c r="CE43" s="2">
        <f t="shared" ref="CE43:CE51" si="137">CE42+CD43</f>
        <v>26.8</v>
      </c>
      <c r="CF43" s="2">
        <f t="shared" si="34"/>
        <v>6.5399999999999956</v>
      </c>
      <c r="CH43">
        <v>113</v>
      </c>
      <c r="CI43">
        <v>130</v>
      </c>
      <c r="CJ43" s="3">
        <v>0.251</v>
      </c>
      <c r="CK43" s="1">
        <f t="shared" si="120"/>
        <v>5.0199999999999996</v>
      </c>
      <c r="CL43" s="2">
        <f t="shared" ref="CL43:CL51" si="138">CL42+CK43</f>
        <v>36.42</v>
      </c>
      <c r="CM43" s="2">
        <f t="shared" si="102"/>
        <v>-9.620000000000001</v>
      </c>
      <c r="CO43">
        <v>113</v>
      </c>
      <c r="CP43">
        <v>130</v>
      </c>
      <c r="CQ43" s="3">
        <v>0.24299999999999999</v>
      </c>
      <c r="CR43" s="1">
        <f t="shared" si="121"/>
        <v>4.8599999999999994</v>
      </c>
      <c r="CS43" s="2">
        <f t="shared" ref="CS43:CS51" si="139">CS42+CR43</f>
        <v>27.4</v>
      </c>
      <c r="CT43" s="2">
        <f t="shared" si="103"/>
        <v>9.0200000000000031</v>
      </c>
      <c r="CV43">
        <v>113</v>
      </c>
      <c r="CW43">
        <v>130</v>
      </c>
      <c r="CX43" s="3">
        <v>0.252</v>
      </c>
      <c r="CY43" s="1">
        <f t="shared" si="122"/>
        <v>5.04</v>
      </c>
      <c r="CZ43" s="2">
        <f t="shared" ref="CZ43:CZ51" si="140">CZ42+CY43</f>
        <v>36.979999999999997</v>
      </c>
      <c r="DA43" s="2">
        <f t="shared" si="104"/>
        <v>-9.5799999999999983</v>
      </c>
      <c r="DC43">
        <v>113</v>
      </c>
      <c r="DD43">
        <v>130</v>
      </c>
      <c r="DE43" s="3">
        <v>0.248</v>
      </c>
      <c r="DF43" s="1">
        <f t="shared" si="123"/>
        <v>4.96</v>
      </c>
      <c r="DG43" s="2">
        <f t="shared" ref="DG43:DG51" si="141">DG42+DF43</f>
        <v>31.14</v>
      </c>
      <c r="DH43" s="2">
        <f t="shared" si="105"/>
        <v>5.8399999999999963</v>
      </c>
      <c r="DJ43">
        <v>113</v>
      </c>
      <c r="DK43">
        <v>130</v>
      </c>
      <c r="DL43" s="3">
        <v>0.23</v>
      </c>
      <c r="DM43" s="1">
        <f t="shared" si="124"/>
        <v>4.6000000000000005</v>
      </c>
      <c r="DN43" s="2">
        <f t="shared" ref="DN43:DN51" si="142">DN42+DM43</f>
        <v>24.64</v>
      </c>
      <c r="DO43" s="2">
        <f t="shared" si="106"/>
        <v>6.5</v>
      </c>
      <c r="DQ43">
        <v>113</v>
      </c>
      <c r="DR43">
        <v>130</v>
      </c>
      <c r="DS43" s="3">
        <v>0.19700000000000001</v>
      </c>
      <c r="DT43" s="1">
        <f t="shared" si="125"/>
        <v>3.9400000000000004</v>
      </c>
      <c r="DU43" s="2">
        <f t="shared" ref="DU43:DU51" si="143">DU42+DT43</f>
        <v>22.220000000000002</v>
      </c>
      <c r="DV43" s="2">
        <f t="shared" si="107"/>
        <v>2.4199999999999982</v>
      </c>
    </row>
    <row r="44" spans="2:126" x14ac:dyDescent="0.25">
      <c r="B44">
        <v>113</v>
      </c>
      <c r="C44">
        <v>150</v>
      </c>
      <c r="D44" s="3">
        <v>0.23799999999999999</v>
      </c>
      <c r="E44" s="1">
        <f t="shared" si="108"/>
        <v>4.76</v>
      </c>
      <c r="F44" s="2">
        <f t="shared" si="126"/>
        <v>38.08</v>
      </c>
      <c r="I44">
        <v>113</v>
      </c>
      <c r="J44">
        <v>150</v>
      </c>
      <c r="K44" s="3">
        <v>0.24199999999999999</v>
      </c>
      <c r="L44" s="1">
        <f t="shared" si="109"/>
        <v>4.84</v>
      </c>
      <c r="M44" s="2">
        <f t="shared" si="127"/>
        <v>40.36</v>
      </c>
      <c r="N44" s="2">
        <f t="shared" si="4"/>
        <v>-2.2800000000000011</v>
      </c>
      <c r="O44" s="2"/>
      <c r="P44">
        <v>113</v>
      </c>
      <c r="Q44">
        <v>150</v>
      </c>
      <c r="R44" s="3">
        <v>0.22800000000000001</v>
      </c>
      <c r="S44" s="1">
        <f t="shared" si="110"/>
        <v>4.5600000000000005</v>
      </c>
      <c r="T44" s="2">
        <f t="shared" si="128"/>
        <v>34.840000000000003</v>
      </c>
      <c r="U44" s="2">
        <f t="shared" si="7"/>
        <v>5.519999999999996</v>
      </c>
      <c r="W44">
        <v>113</v>
      </c>
      <c r="X44">
        <v>150</v>
      </c>
      <c r="Y44" s="3">
        <v>0.23899999999999999</v>
      </c>
      <c r="Z44" s="1">
        <f t="shared" si="111"/>
        <v>4.7799999999999994</v>
      </c>
      <c r="AA44" s="2">
        <f t="shared" si="129"/>
        <v>35.980000000000004</v>
      </c>
      <c r="AB44" s="2">
        <f t="shared" si="99"/>
        <v>-1.1400000000000006</v>
      </c>
      <c r="AD44">
        <v>113</v>
      </c>
      <c r="AE44">
        <v>150</v>
      </c>
      <c r="AF44" s="3">
        <v>0.22800000000000001</v>
      </c>
      <c r="AG44" s="1">
        <f t="shared" si="112"/>
        <v>4.5600000000000005</v>
      </c>
      <c r="AH44" s="2">
        <f t="shared" si="130"/>
        <v>30.18</v>
      </c>
      <c r="AI44" s="2">
        <f t="shared" si="100"/>
        <v>5.8000000000000043</v>
      </c>
      <c r="AK44">
        <v>113</v>
      </c>
      <c r="AL44">
        <v>150</v>
      </c>
      <c r="AM44" s="3">
        <v>0.24199999999999999</v>
      </c>
      <c r="AN44" s="1">
        <f t="shared" si="113"/>
        <v>4.84</v>
      </c>
      <c r="AO44" s="2">
        <f t="shared" si="131"/>
        <v>37.340000000000003</v>
      </c>
      <c r="AP44" s="2">
        <f t="shared" si="101"/>
        <v>-7.1600000000000037</v>
      </c>
      <c r="AR44">
        <v>113</v>
      </c>
      <c r="AS44">
        <v>150</v>
      </c>
      <c r="AT44" s="3">
        <v>0.24399999999999999</v>
      </c>
      <c r="AU44" s="1">
        <f t="shared" si="114"/>
        <v>4.88</v>
      </c>
      <c r="AV44" s="2">
        <f t="shared" si="132"/>
        <v>31.179999999999996</v>
      </c>
      <c r="AW44" s="2">
        <f t="shared" si="19"/>
        <v>6.1600000000000072</v>
      </c>
      <c r="AY44">
        <v>113</v>
      </c>
      <c r="AZ44">
        <v>150</v>
      </c>
      <c r="BA44" s="3">
        <v>0.246</v>
      </c>
      <c r="BB44" s="1">
        <f t="shared" si="115"/>
        <v>4.92</v>
      </c>
      <c r="BC44" s="2">
        <f t="shared" si="133"/>
        <v>39.019999999999996</v>
      </c>
      <c r="BD44" s="2">
        <f t="shared" si="22"/>
        <v>-7.84</v>
      </c>
      <c r="BF44">
        <v>113</v>
      </c>
      <c r="BG44">
        <v>150</v>
      </c>
      <c r="BH44" s="3">
        <v>0.23799999999999999</v>
      </c>
      <c r="BI44" s="1">
        <f t="shared" si="116"/>
        <v>4.76</v>
      </c>
      <c r="BJ44" s="2">
        <f t="shared" si="134"/>
        <v>31.14</v>
      </c>
      <c r="BK44" s="2">
        <f t="shared" si="25"/>
        <v>7.8799999999999955</v>
      </c>
      <c r="BM44">
        <v>113</v>
      </c>
      <c r="BN44">
        <v>150</v>
      </c>
      <c r="BO44" s="3">
        <v>0.23799999999999999</v>
      </c>
      <c r="BP44" s="1">
        <f t="shared" si="117"/>
        <v>4.76</v>
      </c>
      <c r="BQ44" s="2">
        <f t="shared" si="135"/>
        <v>30.1</v>
      </c>
      <c r="BR44" s="2">
        <f t="shared" si="56"/>
        <v>1.0399999999999991</v>
      </c>
      <c r="BT44">
        <v>113</v>
      </c>
      <c r="BU44">
        <v>150</v>
      </c>
      <c r="BV44" s="3">
        <v>0.23599999999999999</v>
      </c>
      <c r="BW44" s="1">
        <f t="shared" si="118"/>
        <v>4.72</v>
      </c>
      <c r="BX44" s="2">
        <f t="shared" si="136"/>
        <v>38.059999999999995</v>
      </c>
      <c r="BY44" s="2">
        <f t="shared" si="31"/>
        <v>-7.9599999999999937</v>
      </c>
      <c r="CA44">
        <v>113</v>
      </c>
      <c r="CB44">
        <v>150</v>
      </c>
      <c r="CC44" s="3">
        <v>0.22800000000000001</v>
      </c>
      <c r="CD44" s="1">
        <f t="shared" si="119"/>
        <v>4.5600000000000005</v>
      </c>
      <c r="CE44" s="2">
        <f t="shared" si="137"/>
        <v>31.36</v>
      </c>
      <c r="CF44" s="2">
        <f t="shared" si="34"/>
        <v>6.6999999999999957</v>
      </c>
      <c r="CH44">
        <v>113</v>
      </c>
      <c r="CI44">
        <v>150</v>
      </c>
      <c r="CJ44" s="3">
        <v>0.23799999999999999</v>
      </c>
      <c r="CK44" s="1">
        <f t="shared" si="120"/>
        <v>4.76</v>
      </c>
      <c r="CL44" s="2">
        <f t="shared" si="138"/>
        <v>41.18</v>
      </c>
      <c r="CM44" s="2">
        <f t="shared" si="102"/>
        <v>-9.82</v>
      </c>
      <c r="CO44">
        <v>113</v>
      </c>
      <c r="CP44">
        <v>150</v>
      </c>
      <c r="CQ44" s="3">
        <v>0.24</v>
      </c>
      <c r="CR44" s="1">
        <f t="shared" si="121"/>
        <v>4.8</v>
      </c>
      <c r="CS44" s="2">
        <f t="shared" si="139"/>
        <v>32.199999999999996</v>
      </c>
      <c r="CT44" s="2">
        <f t="shared" si="103"/>
        <v>8.980000000000004</v>
      </c>
      <c r="CV44">
        <v>113</v>
      </c>
      <c r="CW44">
        <v>150</v>
      </c>
      <c r="CX44" s="3">
        <v>0.23200000000000001</v>
      </c>
      <c r="CY44" s="1">
        <f t="shared" si="122"/>
        <v>4.6400000000000006</v>
      </c>
      <c r="CZ44" s="2">
        <f t="shared" si="140"/>
        <v>41.62</v>
      </c>
      <c r="DA44" s="2">
        <f t="shared" si="104"/>
        <v>-9.4200000000000017</v>
      </c>
      <c r="DC44">
        <v>113</v>
      </c>
      <c r="DD44">
        <v>150</v>
      </c>
      <c r="DE44" s="3">
        <v>0.23499999999999999</v>
      </c>
      <c r="DF44" s="1">
        <f t="shared" si="123"/>
        <v>4.6999999999999993</v>
      </c>
      <c r="DG44" s="2">
        <f t="shared" si="141"/>
        <v>35.840000000000003</v>
      </c>
      <c r="DH44" s="2">
        <f t="shared" si="105"/>
        <v>5.779999999999994</v>
      </c>
      <c r="DJ44">
        <v>113</v>
      </c>
      <c r="DK44">
        <v>150</v>
      </c>
      <c r="DL44" s="3">
        <v>0.218</v>
      </c>
      <c r="DM44" s="1">
        <f t="shared" si="124"/>
        <v>4.3600000000000003</v>
      </c>
      <c r="DN44" s="2">
        <f t="shared" si="142"/>
        <v>29</v>
      </c>
      <c r="DO44" s="2">
        <f t="shared" si="106"/>
        <v>6.8400000000000034</v>
      </c>
      <c r="DQ44">
        <v>113</v>
      </c>
      <c r="DR44">
        <v>150</v>
      </c>
      <c r="DS44" s="3">
        <v>0.19400000000000001</v>
      </c>
      <c r="DT44" s="1">
        <f t="shared" si="125"/>
        <v>3.88</v>
      </c>
      <c r="DU44" s="2">
        <f t="shared" si="143"/>
        <v>26.1</v>
      </c>
      <c r="DV44" s="2">
        <f t="shared" si="107"/>
        <v>2.8999999999999986</v>
      </c>
    </row>
    <row r="45" spans="2:126" x14ac:dyDescent="0.25">
      <c r="B45">
        <v>113</v>
      </c>
      <c r="C45">
        <v>170</v>
      </c>
      <c r="D45" s="3">
        <v>0.22800000000000001</v>
      </c>
      <c r="E45" s="1">
        <f t="shared" si="108"/>
        <v>4.5600000000000005</v>
      </c>
      <c r="F45" s="2">
        <f t="shared" si="126"/>
        <v>42.64</v>
      </c>
      <c r="I45">
        <v>113</v>
      </c>
      <c r="J45">
        <v>170</v>
      </c>
      <c r="K45" s="3">
        <v>0.224</v>
      </c>
      <c r="L45" s="1">
        <f t="shared" si="109"/>
        <v>4.4800000000000004</v>
      </c>
      <c r="M45" s="2">
        <f t="shared" si="127"/>
        <v>44.84</v>
      </c>
      <c r="N45" s="2">
        <f t="shared" si="4"/>
        <v>-2.2000000000000028</v>
      </c>
      <c r="O45" s="2"/>
      <c r="P45">
        <v>113</v>
      </c>
      <c r="Q45">
        <v>170</v>
      </c>
      <c r="R45" s="3">
        <v>0.23200000000000001</v>
      </c>
      <c r="S45" s="1">
        <f t="shared" si="110"/>
        <v>4.6400000000000006</v>
      </c>
      <c r="T45" s="2">
        <f t="shared" si="128"/>
        <v>39.480000000000004</v>
      </c>
      <c r="U45" s="2">
        <f t="shared" si="7"/>
        <v>5.3599999999999994</v>
      </c>
      <c r="W45">
        <v>113</v>
      </c>
      <c r="X45">
        <v>170</v>
      </c>
      <c r="Y45" s="3">
        <v>0.24299999999999999</v>
      </c>
      <c r="Z45" s="1">
        <f t="shared" si="111"/>
        <v>4.8599999999999994</v>
      </c>
      <c r="AA45" s="2">
        <f t="shared" si="129"/>
        <v>40.840000000000003</v>
      </c>
      <c r="AB45" s="2">
        <f t="shared" si="99"/>
        <v>-1.3599999999999994</v>
      </c>
      <c r="AD45">
        <v>113</v>
      </c>
      <c r="AE45">
        <v>170</v>
      </c>
      <c r="AF45" s="3">
        <v>0.23</v>
      </c>
      <c r="AG45" s="1">
        <f t="shared" si="112"/>
        <v>4.6000000000000005</v>
      </c>
      <c r="AH45" s="2">
        <f t="shared" si="130"/>
        <v>34.78</v>
      </c>
      <c r="AI45" s="2">
        <f t="shared" si="100"/>
        <v>6.0600000000000023</v>
      </c>
      <c r="AK45">
        <v>113</v>
      </c>
      <c r="AL45">
        <v>170</v>
      </c>
      <c r="AM45" s="3">
        <v>0.24</v>
      </c>
      <c r="AN45" s="1">
        <f t="shared" si="113"/>
        <v>4.8</v>
      </c>
      <c r="AO45" s="2">
        <f t="shared" si="131"/>
        <v>42.14</v>
      </c>
      <c r="AP45" s="2">
        <f t="shared" si="101"/>
        <v>-7.3599999999999994</v>
      </c>
      <c r="AR45">
        <v>113</v>
      </c>
      <c r="AS45">
        <v>170</v>
      </c>
      <c r="AT45" s="3">
        <v>0.24399999999999999</v>
      </c>
      <c r="AU45" s="1">
        <f t="shared" si="114"/>
        <v>4.88</v>
      </c>
      <c r="AV45" s="2">
        <f t="shared" si="132"/>
        <v>36.059999999999995</v>
      </c>
      <c r="AW45" s="2">
        <f t="shared" si="19"/>
        <v>6.0800000000000054</v>
      </c>
      <c r="AY45">
        <v>113</v>
      </c>
      <c r="AZ45">
        <v>170</v>
      </c>
      <c r="BA45" s="3">
        <v>0.245</v>
      </c>
      <c r="BB45" s="1">
        <f t="shared" si="115"/>
        <v>4.9000000000000004</v>
      </c>
      <c r="BC45" s="2">
        <f t="shared" si="133"/>
        <v>43.919999999999995</v>
      </c>
      <c r="BD45" s="2">
        <f t="shared" si="22"/>
        <v>-7.8599999999999994</v>
      </c>
      <c r="BF45">
        <v>113</v>
      </c>
      <c r="BG45">
        <v>170</v>
      </c>
      <c r="BH45" s="3">
        <v>0.247</v>
      </c>
      <c r="BI45" s="1">
        <f t="shared" si="116"/>
        <v>4.9399999999999995</v>
      </c>
      <c r="BJ45" s="2">
        <f t="shared" si="134"/>
        <v>36.08</v>
      </c>
      <c r="BK45" s="2">
        <f t="shared" si="25"/>
        <v>7.8399999999999963</v>
      </c>
      <c r="BM45">
        <v>113</v>
      </c>
      <c r="BN45">
        <v>170</v>
      </c>
      <c r="BO45" s="3">
        <v>0.252</v>
      </c>
      <c r="BP45" s="1">
        <f t="shared" si="117"/>
        <v>5.04</v>
      </c>
      <c r="BQ45" s="2">
        <f t="shared" si="135"/>
        <v>35.14</v>
      </c>
      <c r="BR45" s="2">
        <f t="shared" si="56"/>
        <v>0.93999999999999773</v>
      </c>
      <c r="BT45">
        <v>113</v>
      </c>
      <c r="BU45">
        <v>170</v>
      </c>
      <c r="BV45" s="3">
        <v>0.249</v>
      </c>
      <c r="BW45" s="1">
        <f t="shared" si="118"/>
        <v>4.9800000000000004</v>
      </c>
      <c r="BX45" s="2">
        <f t="shared" si="136"/>
        <v>43.039999999999992</v>
      </c>
      <c r="BY45" s="2">
        <f t="shared" si="31"/>
        <v>-7.8999999999999915</v>
      </c>
      <c r="CA45">
        <v>113</v>
      </c>
      <c r="CB45">
        <v>170</v>
      </c>
      <c r="CC45" s="3">
        <v>0.251</v>
      </c>
      <c r="CD45" s="1">
        <f t="shared" si="119"/>
        <v>5.0199999999999996</v>
      </c>
      <c r="CE45" s="2">
        <f t="shared" si="137"/>
        <v>36.379999999999995</v>
      </c>
      <c r="CF45" s="2">
        <f t="shared" si="34"/>
        <v>6.6599999999999966</v>
      </c>
      <c r="CH45">
        <v>113</v>
      </c>
      <c r="CI45">
        <v>170</v>
      </c>
      <c r="CJ45" s="3">
        <v>0.252</v>
      </c>
      <c r="CK45" s="1">
        <f t="shared" si="120"/>
        <v>5.04</v>
      </c>
      <c r="CL45" s="2">
        <f t="shared" si="138"/>
        <v>46.22</v>
      </c>
      <c r="CM45" s="2">
        <f t="shared" si="102"/>
        <v>-9.8400000000000034</v>
      </c>
      <c r="CO45">
        <v>113</v>
      </c>
      <c r="CP45">
        <v>170</v>
      </c>
      <c r="CQ45" s="3">
        <v>0.248</v>
      </c>
      <c r="CR45" s="1">
        <f t="shared" si="121"/>
        <v>4.96</v>
      </c>
      <c r="CS45" s="2">
        <f t="shared" si="139"/>
        <v>37.159999999999997</v>
      </c>
      <c r="CT45" s="2">
        <f t="shared" si="103"/>
        <v>9.0600000000000023</v>
      </c>
      <c r="CV45">
        <v>113</v>
      </c>
      <c r="CW45">
        <v>170</v>
      </c>
      <c r="CX45" s="3">
        <v>0.24299999999999999</v>
      </c>
      <c r="CY45" s="1">
        <f t="shared" si="122"/>
        <v>4.8599999999999994</v>
      </c>
      <c r="CZ45" s="2">
        <f t="shared" si="140"/>
        <v>46.48</v>
      </c>
      <c r="DA45" s="2">
        <f t="shared" si="104"/>
        <v>-9.32</v>
      </c>
      <c r="DC45">
        <v>113</v>
      </c>
      <c r="DD45">
        <v>170</v>
      </c>
      <c r="DE45" s="3">
        <v>0.24299999999999999</v>
      </c>
      <c r="DF45" s="1">
        <f t="shared" si="123"/>
        <v>4.8599999999999994</v>
      </c>
      <c r="DG45" s="2">
        <f t="shared" si="141"/>
        <v>40.700000000000003</v>
      </c>
      <c r="DH45" s="2">
        <f t="shared" si="105"/>
        <v>5.779999999999994</v>
      </c>
      <c r="DJ45">
        <v>113</v>
      </c>
      <c r="DK45">
        <v>170</v>
      </c>
      <c r="DL45" s="3">
        <v>0.22700000000000001</v>
      </c>
      <c r="DM45" s="1">
        <f t="shared" si="124"/>
        <v>4.54</v>
      </c>
      <c r="DN45" s="2">
        <f t="shared" si="142"/>
        <v>33.54</v>
      </c>
      <c r="DO45" s="2">
        <f t="shared" si="106"/>
        <v>7.1600000000000037</v>
      </c>
      <c r="DQ45">
        <v>113</v>
      </c>
      <c r="DR45">
        <v>170</v>
      </c>
      <c r="DS45" s="3">
        <v>0.20599999999999999</v>
      </c>
      <c r="DT45" s="1">
        <f t="shared" si="125"/>
        <v>4.12</v>
      </c>
      <c r="DU45" s="2">
        <f t="shared" si="143"/>
        <v>30.220000000000002</v>
      </c>
      <c r="DV45" s="2">
        <f t="shared" si="107"/>
        <v>3.3199999999999967</v>
      </c>
    </row>
    <row r="46" spans="2:126" x14ac:dyDescent="0.25">
      <c r="B46">
        <v>113</v>
      </c>
      <c r="C46">
        <v>190</v>
      </c>
      <c r="D46" s="3">
        <v>0.214</v>
      </c>
      <c r="E46" s="1">
        <f t="shared" si="108"/>
        <v>4.28</v>
      </c>
      <c r="F46" s="2">
        <f t="shared" si="126"/>
        <v>46.92</v>
      </c>
      <c r="I46">
        <v>113</v>
      </c>
      <c r="J46">
        <v>190</v>
      </c>
      <c r="K46" s="3">
        <v>0.218</v>
      </c>
      <c r="L46" s="1">
        <f t="shared" si="109"/>
        <v>4.3600000000000003</v>
      </c>
      <c r="M46" s="2">
        <f t="shared" si="127"/>
        <v>49.2</v>
      </c>
      <c r="N46" s="2">
        <f t="shared" si="4"/>
        <v>-2.2800000000000011</v>
      </c>
      <c r="O46" s="2"/>
      <c r="P46">
        <v>113</v>
      </c>
      <c r="Q46">
        <v>190</v>
      </c>
      <c r="R46" s="3">
        <v>0.20799999999999999</v>
      </c>
      <c r="S46" s="1">
        <f t="shared" si="110"/>
        <v>4.16</v>
      </c>
      <c r="T46" s="2">
        <f t="shared" si="128"/>
        <v>43.64</v>
      </c>
      <c r="U46" s="2">
        <f t="shared" si="7"/>
        <v>5.5600000000000023</v>
      </c>
      <c r="W46">
        <v>113</v>
      </c>
      <c r="X46">
        <v>190</v>
      </c>
      <c r="Y46" s="3">
        <v>0.21</v>
      </c>
      <c r="Z46" s="1">
        <f t="shared" si="111"/>
        <v>4.2</v>
      </c>
      <c r="AA46" s="2">
        <f t="shared" si="129"/>
        <v>45.040000000000006</v>
      </c>
      <c r="AB46" s="2">
        <f t="shared" si="99"/>
        <v>-1.4000000000000057</v>
      </c>
      <c r="AD46">
        <v>113</v>
      </c>
      <c r="AE46">
        <v>190</v>
      </c>
      <c r="AF46" s="3">
        <v>0.20799999999999999</v>
      </c>
      <c r="AG46" s="1">
        <f t="shared" si="112"/>
        <v>4.16</v>
      </c>
      <c r="AH46" s="2">
        <f t="shared" si="130"/>
        <v>38.94</v>
      </c>
      <c r="AI46" s="2">
        <f t="shared" si="100"/>
        <v>6.1000000000000085</v>
      </c>
      <c r="AK46">
        <v>113</v>
      </c>
      <c r="AL46">
        <v>190</v>
      </c>
      <c r="AM46" s="3">
        <v>0.219</v>
      </c>
      <c r="AN46" s="1">
        <f t="shared" si="113"/>
        <v>4.38</v>
      </c>
      <c r="AO46" s="2">
        <f t="shared" si="131"/>
        <v>46.52</v>
      </c>
      <c r="AP46" s="2">
        <f t="shared" si="101"/>
        <v>-7.5800000000000054</v>
      </c>
      <c r="AR46">
        <v>113</v>
      </c>
      <c r="AS46">
        <v>190</v>
      </c>
      <c r="AT46" s="3">
        <v>0.222</v>
      </c>
      <c r="AU46" s="1">
        <f t="shared" si="114"/>
        <v>4.4400000000000004</v>
      </c>
      <c r="AV46" s="2">
        <f t="shared" si="132"/>
        <v>40.499999999999993</v>
      </c>
      <c r="AW46" s="2">
        <f t="shared" si="19"/>
        <v>6.0200000000000102</v>
      </c>
      <c r="AY46">
        <v>113</v>
      </c>
      <c r="AZ46">
        <v>190</v>
      </c>
      <c r="BA46" s="3">
        <v>0.22600000000000001</v>
      </c>
      <c r="BB46" s="1">
        <f t="shared" si="115"/>
        <v>4.5200000000000005</v>
      </c>
      <c r="BC46" s="2">
        <f t="shared" si="133"/>
        <v>48.44</v>
      </c>
      <c r="BD46" s="2">
        <f t="shared" si="22"/>
        <v>-7.9400000000000048</v>
      </c>
      <c r="BF46">
        <v>113</v>
      </c>
      <c r="BG46">
        <v>190</v>
      </c>
      <c r="BH46" s="3">
        <v>0.22500000000000001</v>
      </c>
      <c r="BI46" s="1">
        <f t="shared" si="116"/>
        <v>4.5</v>
      </c>
      <c r="BJ46" s="2">
        <f t="shared" si="134"/>
        <v>40.58</v>
      </c>
      <c r="BK46" s="2">
        <f t="shared" si="25"/>
        <v>7.8599999999999994</v>
      </c>
      <c r="BM46">
        <v>113</v>
      </c>
      <c r="BN46">
        <v>190</v>
      </c>
      <c r="BO46" s="3">
        <v>0.224</v>
      </c>
      <c r="BP46" s="1">
        <f t="shared" si="117"/>
        <v>4.4800000000000004</v>
      </c>
      <c r="BQ46" s="2">
        <f t="shared" si="135"/>
        <v>39.620000000000005</v>
      </c>
      <c r="BR46" s="2">
        <f t="shared" si="56"/>
        <v>0.95999999999999375</v>
      </c>
      <c r="BT46">
        <v>113</v>
      </c>
      <c r="BU46">
        <v>190</v>
      </c>
      <c r="BV46" s="3">
        <v>0.215</v>
      </c>
      <c r="BW46" s="1">
        <f t="shared" si="118"/>
        <v>4.3</v>
      </c>
      <c r="BX46" s="2">
        <f t="shared" si="136"/>
        <v>47.339999999999989</v>
      </c>
      <c r="BY46" s="2">
        <f t="shared" si="31"/>
        <v>-7.7199999999999847</v>
      </c>
      <c r="CA46">
        <v>113</v>
      </c>
      <c r="CB46">
        <v>190</v>
      </c>
      <c r="CC46" s="3">
        <v>0.216</v>
      </c>
      <c r="CD46" s="1">
        <f t="shared" si="119"/>
        <v>4.32</v>
      </c>
      <c r="CE46" s="2">
        <f t="shared" si="137"/>
        <v>40.699999999999996</v>
      </c>
      <c r="CF46" s="2">
        <f t="shared" si="34"/>
        <v>6.6399999999999935</v>
      </c>
      <c r="CH46">
        <v>113</v>
      </c>
      <c r="CI46">
        <v>190</v>
      </c>
      <c r="CJ46" s="3">
        <v>0.22600000000000001</v>
      </c>
      <c r="CK46" s="1">
        <f t="shared" si="120"/>
        <v>4.5200000000000005</v>
      </c>
      <c r="CL46" s="2">
        <f t="shared" si="138"/>
        <v>50.74</v>
      </c>
      <c r="CM46" s="2">
        <f t="shared" si="102"/>
        <v>-10.040000000000006</v>
      </c>
      <c r="CO46">
        <v>113</v>
      </c>
      <c r="CP46">
        <v>190</v>
      </c>
      <c r="CQ46" s="3">
        <v>0.22600000000000001</v>
      </c>
      <c r="CR46" s="1">
        <f t="shared" si="121"/>
        <v>4.5200000000000005</v>
      </c>
      <c r="CS46" s="2">
        <f t="shared" si="139"/>
        <v>41.68</v>
      </c>
      <c r="CT46" s="2">
        <f t="shared" si="103"/>
        <v>9.0600000000000023</v>
      </c>
      <c r="CV46">
        <v>113</v>
      </c>
      <c r="CW46">
        <v>190</v>
      </c>
      <c r="CX46" s="3">
        <v>0.222</v>
      </c>
      <c r="CY46" s="1">
        <f t="shared" si="122"/>
        <v>4.4400000000000004</v>
      </c>
      <c r="CZ46" s="2">
        <f t="shared" si="140"/>
        <v>50.919999999999995</v>
      </c>
      <c r="DA46" s="2">
        <f t="shared" si="104"/>
        <v>-9.2399999999999949</v>
      </c>
      <c r="DC46">
        <v>113</v>
      </c>
      <c r="DD46">
        <v>190</v>
      </c>
      <c r="DE46" s="3">
        <v>0.218</v>
      </c>
      <c r="DF46" s="1">
        <f t="shared" si="123"/>
        <v>4.3600000000000003</v>
      </c>
      <c r="DG46" s="2">
        <f t="shared" si="141"/>
        <v>45.06</v>
      </c>
      <c r="DH46" s="2">
        <f t="shared" si="105"/>
        <v>5.8599999999999923</v>
      </c>
      <c r="DJ46">
        <v>113</v>
      </c>
      <c r="DK46">
        <v>190</v>
      </c>
      <c r="DL46" s="3">
        <v>0.21199999999999999</v>
      </c>
      <c r="DM46" s="1">
        <f t="shared" si="124"/>
        <v>4.24</v>
      </c>
      <c r="DN46" s="2">
        <f t="shared" si="142"/>
        <v>37.78</v>
      </c>
      <c r="DO46" s="2">
        <f t="shared" si="106"/>
        <v>7.2800000000000011</v>
      </c>
      <c r="DQ46">
        <v>113</v>
      </c>
      <c r="DR46">
        <v>190</v>
      </c>
      <c r="DS46" s="3">
        <v>0.185</v>
      </c>
      <c r="DT46" s="1">
        <f t="shared" si="125"/>
        <v>3.7</v>
      </c>
      <c r="DU46" s="2">
        <f t="shared" si="143"/>
        <v>33.92</v>
      </c>
      <c r="DV46" s="2">
        <f t="shared" si="107"/>
        <v>3.8599999999999994</v>
      </c>
    </row>
    <row r="47" spans="2:126" x14ac:dyDescent="0.25">
      <c r="B47">
        <v>113</v>
      </c>
      <c r="C47">
        <v>210</v>
      </c>
      <c r="D47" s="3">
        <v>0.21299999999999999</v>
      </c>
      <c r="E47" s="1">
        <f t="shared" si="108"/>
        <v>4.26</v>
      </c>
      <c r="F47" s="2">
        <f t="shared" si="126"/>
        <v>51.18</v>
      </c>
      <c r="I47">
        <v>113</v>
      </c>
      <c r="J47">
        <v>210</v>
      </c>
      <c r="K47" s="3">
        <v>0.21299999999999999</v>
      </c>
      <c r="L47" s="1">
        <f t="shared" si="109"/>
        <v>4.26</v>
      </c>
      <c r="M47" s="2">
        <f t="shared" si="127"/>
        <v>53.46</v>
      </c>
      <c r="N47" s="2">
        <f t="shared" si="4"/>
        <v>-2.2800000000000011</v>
      </c>
      <c r="O47" s="2"/>
      <c r="P47">
        <v>113</v>
      </c>
      <c r="Q47">
        <v>210</v>
      </c>
      <c r="R47" s="3">
        <v>0.22500000000000001</v>
      </c>
      <c r="S47" s="1">
        <f t="shared" si="110"/>
        <v>4.5</v>
      </c>
      <c r="T47" s="2">
        <f t="shared" si="128"/>
        <v>48.14</v>
      </c>
      <c r="U47" s="2">
        <f t="shared" si="7"/>
        <v>5.32</v>
      </c>
      <c r="W47">
        <v>113</v>
      </c>
      <c r="X47">
        <v>210</v>
      </c>
      <c r="Y47" s="3">
        <v>0.224</v>
      </c>
      <c r="Z47" s="1">
        <f t="shared" si="111"/>
        <v>4.4800000000000004</v>
      </c>
      <c r="AA47" s="2">
        <f t="shared" si="129"/>
        <v>49.52000000000001</v>
      </c>
      <c r="AB47" s="2">
        <f t="shared" si="99"/>
        <v>-1.3800000000000097</v>
      </c>
      <c r="AD47">
        <v>113</v>
      </c>
      <c r="AE47">
        <v>210</v>
      </c>
      <c r="AF47" s="3">
        <v>0.22</v>
      </c>
      <c r="AG47" s="1">
        <f t="shared" si="112"/>
        <v>4.4000000000000004</v>
      </c>
      <c r="AH47" s="2">
        <f t="shared" si="130"/>
        <v>43.339999999999996</v>
      </c>
      <c r="AI47" s="2">
        <f t="shared" si="100"/>
        <v>6.1800000000000139</v>
      </c>
      <c r="AK47">
        <v>113</v>
      </c>
      <c r="AL47">
        <v>210</v>
      </c>
      <c r="AM47" s="3">
        <v>0.24299999999999999</v>
      </c>
      <c r="AN47" s="1">
        <f t="shared" si="113"/>
        <v>4.8599999999999994</v>
      </c>
      <c r="AO47" s="2">
        <f t="shared" si="131"/>
        <v>51.38</v>
      </c>
      <c r="AP47" s="2">
        <f t="shared" si="101"/>
        <v>-8.0400000000000063</v>
      </c>
      <c r="AR47">
        <v>113</v>
      </c>
      <c r="AS47">
        <v>210</v>
      </c>
      <c r="AT47" s="3">
        <v>0.246</v>
      </c>
      <c r="AU47" s="1">
        <f t="shared" si="114"/>
        <v>4.92</v>
      </c>
      <c r="AV47" s="2">
        <f t="shared" si="132"/>
        <v>45.419999999999995</v>
      </c>
      <c r="AW47" s="2">
        <f t="shared" si="19"/>
        <v>5.960000000000008</v>
      </c>
      <c r="AY47">
        <v>113</v>
      </c>
      <c r="AZ47">
        <v>210</v>
      </c>
      <c r="BA47" s="3">
        <v>0.252</v>
      </c>
      <c r="BB47" s="1">
        <f t="shared" si="115"/>
        <v>5.04</v>
      </c>
      <c r="BC47" s="2">
        <f t="shared" si="133"/>
        <v>53.48</v>
      </c>
      <c r="BD47" s="2">
        <f t="shared" si="22"/>
        <v>-8.0600000000000023</v>
      </c>
      <c r="BF47">
        <v>113</v>
      </c>
      <c r="BG47">
        <v>210</v>
      </c>
      <c r="BH47" s="3">
        <v>0.24</v>
      </c>
      <c r="BI47" s="1">
        <f t="shared" si="116"/>
        <v>4.8</v>
      </c>
      <c r="BJ47" s="2">
        <f t="shared" si="134"/>
        <v>45.379999999999995</v>
      </c>
      <c r="BK47" s="2">
        <f t="shared" si="25"/>
        <v>8.1000000000000014</v>
      </c>
      <c r="BM47">
        <v>113</v>
      </c>
      <c r="BN47">
        <v>210</v>
      </c>
      <c r="BO47" s="3">
        <v>0.251</v>
      </c>
      <c r="BP47" s="1">
        <f t="shared" si="117"/>
        <v>5.0199999999999996</v>
      </c>
      <c r="BQ47" s="2">
        <f t="shared" si="135"/>
        <v>44.64</v>
      </c>
      <c r="BR47" s="2">
        <f t="shared" si="56"/>
        <v>0.73999999999999488</v>
      </c>
      <c r="BT47">
        <v>113</v>
      </c>
      <c r="BU47">
        <v>210</v>
      </c>
      <c r="BV47" s="3">
        <v>0.252</v>
      </c>
      <c r="BW47" s="1">
        <f t="shared" si="118"/>
        <v>5.04</v>
      </c>
      <c r="BX47" s="2">
        <f t="shared" si="136"/>
        <v>52.379999999999988</v>
      </c>
      <c r="BY47" s="2">
        <f t="shared" si="31"/>
        <v>-7.7399999999999878</v>
      </c>
      <c r="CA47">
        <v>113</v>
      </c>
      <c r="CB47">
        <v>210</v>
      </c>
      <c r="CC47" s="3">
        <v>0.248</v>
      </c>
      <c r="CD47" s="1">
        <f t="shared" si="119"/>
        <v>4.96</v>
      </c>
      <c r="CE47" s="2">
        <f t="shared" si="137"/>
        <v>45.66</v>
      </c>
      <c r="CF47" s="2">
        <f t="shared" si="34"/>
        <v>6.7199999999999918</v>
      </c>
      <c r="CH47">
        <v>113</v>
      </c>
      <c r="CI47">
        <v>210</v>
      </c>
      <c r="CJ47" s="3">
        <v>0.247</v>
      </c>
      <c r="CK47" s="1">
        <f t="shared" si="120"/>
        <v>4.9399999999999995</v>
      </c>
      <c r="CL47" s="2">
        <f t="shared" si="138"/>
        <v>55.68</v>
      </c>
      <c r="CM47" s="2">
        <f t="shared" si="102"/>
        <v>-10.020000000000003</v>
      </c>
      <c r="CO47">
        <v>113</v>
      </c>
      <c r="CP47">
        <v>210</v>
      </c>
      <c r="CQ47" s="3">
        <v>0.247</v>
      </c>
      <c r="CR47" s="1">
        <f t="shared" si="121"/>
        <v>4.9399999999999995</v>
      </c>
      <c r="CS47" s="2">
        <f t="shared" si="139"/>
        <v>46.62</v>
      </c>
      <c r="CT47" s="2">
        <f t="shared" si="103"/>
        <v>9.0600000000000023</v>
      </c>
      <c r="CV47">
        <v>113</v>
      </c>
      <c r="CW47">
        <v>210</v>
      </c>
      <c r="CX47" s="3">
        <v>0.24299999999999999</v>
      </c>
      <c r="CY47" s="1">
        <f t="shared" si="122"/>
        <v>4.8599999999999994</v>
      </c>
      <c r="CZ47" s="2">
        <f t="shared" si="140"/>
        <v>55.779999999999994</v>
      </c>
      <c r="DA47" s="2">
        <f t="shared" si="104"/>
        <v>-9.1599999999999966</v>
      </c>
      <c r="DC47">
        <v>113</v>
      </c>
      <c r="DD47">
        <v>210</v>
      </c>
      <c r="DE47" s="3">
        <v>0.23400000000000001</v>
      </c>
      <c r="DF47" s="1">
        <f t="shared" si="123"/>
        <v>4.6800000000000006</v>
      </c>
      <c r="DG47" s="2">
        <f t="shared" si="141"/>
        <v>49.74</v>
      </c>
      <c r="DH47" s="2">
        <f t="shared" si="105"/>
        <v>6.039999999999992</v>
      </c>
      <c r="DJ47">
        <v>113</v>
      </c>
      <c r="DK47">
        <v>210</v>
      </c>
      <c r="DL47" s="3">
        <v>0.23400000000000001</v>
      </c>
      <c r="DM47" s="1">
        <f t="shared" si="124"/>
        <v>4.6800000000000006</v>
      </c>
      <c r="DN47" s="2">
        <f t="shared" si="142"/>
        <v>42.46</v>
      </c>
      <c r="DO47" s="2">
        <f t="shared" si="106"/>
        <v>7.2800000000000011</v>
      </c>
      <c r="DQ47">
        <v>113</v>
      </c>
      <c r="DR47">
        <v>210</v>
      </c>
      <c r="DS47" s="3">
        <v>0.20100000000000001</v>
      </c>
      <c r="DT47" s="1">
        <f t="shared" si="125"/>
        <v>4.0200000000000005</v>
      </c>
      <c r="DU47" s="2">
        <f t="shared" si="143"/>
        <v>37.940000000000005</v>
      </c>
      <c r="DV47" s="2">
        <f t="shared" si="107"/>
        <v>4.519999999999996</v>
      </c>
    </row>
    <row r="48" spans="2:126" x14ac:dyDescent="0.25">
      <c r="B48">
        <v>113</v>
      </c>
      <c r="C48">
        <v>230</v>
      </c>
      <c r="D48" s="3">
        <v>0.126</v>
      </c>
      <c r="E48" s="1">
        <f t="shared" si="108"/>
        <v>2.52</v>
      </c>
      <c r="F48" s="2">
        <f t="shared" si="126"/>
        <v>53.7</v>
      </c>
      <c r="I48">
        <v>113</v>
      </c>
      <c r="J48">
        <v>230</v>
      </c>
      <c r="K48" s="3">
        <v>0.126</v>
      </c>
      <c r="L48" s="1">
        <f t="shared" si="109"/>
        <v>2.52</v>
      </c>
      <c r="M48" s="2">
        <f t="shared" si="127"/>
        <v>55.980000000000004</v>
      </c>
      <c r="N48" s="2">
        <f t="shared" si="4"/>
        <v>-2.2800000000000011</v>
      </c>
      <c r="O48" s="2"/>
      <c r="P48">
        <v>113</v>
      </c>
      <c r="Q48">
        <v>230</v>
      </c>
      <c r="R48" s="3">
        <v>0.153</v>
      </c>
      <c r="S48" s="1">
        <f t="shared" si="110"/>
        <v>3.06</v>
      </c>
      <c r="T48" s="2">
        <f t="shared" si="128"/>
        <v>51.2</v>
      </c>
      <c r="U48" s="2">
        <f t="shared" si="7"/>
        <v>4.7800000000000011</v>
      </c>
      <c r="W48">
        <v>113</v>
      </c>
      <c r="X48">
        <v>230</v>
      </c>
      <c r="Y48" s="3">
        <v>0.153</v>
      </c>
      <c r="Z48" s="1">
        <f t="shared" si="111"/>
        <v>3.06</v>
      </c>
      <c r="AA48" s="2">
        <f t="shared" si="129"/>
        <v>52.580000000000013</v>
      </c>
      <c r="AB48" s="2">
        <f t="shared" si="99"/>
        <v>-1.3800000000000097</v>
      </c>
      <c r="AD48">
        <v>113</v>
      </c>
      <c r="AE48">
        <v>230</v>
      </c>
      <c r="AF48" s="3">
        <v>0.14599999999999999</v>
      </c>
      <c r="AG48" s="1">
        <f t="shared" si="112"/>
        <v>2.92</v>
      </c>
      <c r="AH48" s="2">
        <f t="shared" si="130"/>
        <v>46.26</v>
      </c>
      <c r="AI48" s="2">
        <f t="shared" si="100"/>
        <v>6.3200000000000145</v>
      </c>
      <c r="AK48">
        <v>113</v>
      </c>
      <c r="AL48">
        <v>230</v>
      </c>
      <c r="AM48" s="3">
        <v>0.16</v>
      </c>
      <c r="AN48" s="1">
        <f t="shared" si="113"/>
        <v>3.2</v>
      </c>
      <c r="AO48" s="2">
        <f t="shared" si="131"/>
        <v>54.580000000000005</v>
      </c>
      <c r="AP48" s="2">
        <f t="shared" si="101"/>
        <v>-8.3200000000000074</v>
      </c>
      <c r="AR48">
        <v>113</v>
      </c>
      <c r="AS48">
        <v>230</v>
      </c>
      <c r="AT48" s="3">
        <v>0.16500000000000001</v>
      </c>
      <c r="AU48" s="1">
        <f t="shared" si="114"/>
        <v>3.3000000000000003</v>
      </c>
      <c r="AV48" s="2">
        <f t="shared" si="132"/>
        <v>48.719999999999992</v>
      </c>
      <c r="AW48" s="2">
        <f t="shared" si="19"/>
        <v>5.8600000000000136</v>
      </c>
      <c r="AY48">
        <v>113</v>
      </c>
      <c r="AZ48">
        <v>230</v>
      </c>
      <c r="BA48" s="3">
        <v>0.17299999999999999</v>
      </c>
      <c r="BB48" s="1">
        <f t="shared" si="115"/>
        <v>3.46</v>
      </c>
      <c r="BC48" s="2">
        <f t="shared" si="133"/>
        <v>56.94</v>
      </c>
      <c r="BD48" s="2">
        <f t="shared" si="22"/>
        <v>-8.220000000000006</v>
      </c>
      <c r="BF48">
        <v>113</v>
      </c>
      <c r="BG48">
        <v>230</v>
      </c>
      <c r="BH48" s="3">
        <v>0.192</v>
      </c>
      <c r="BI48" s="1">
        <f t="shared" si="116"/>
        <v>3.84</v>
      </c>
      <c r="BJ48" s="2">
        <f t="shared" si="134"/>
        <v>49.22</v>
      </c>
      <c r="BK48" s="2">
        <f t="shared" si="25"/>
        <v>7.7199999999999989</v>
      </c>
      <c r="BM48">
        <v>113</v>
      </c>
      <c r="BN48">
        <v>230</v>
      </c>
      <c r="BO48" s="3">
        <v>0.16800000000000001</v>
      </c>
      <c r="BP48" s="1">
        <f t="shared" si="117"/>
        <v>3.3600000000000003</v>
      </c>
      <c r="BQ48" s="2">
        <f t="shared" si="135"/>
        <v>48</v>
      </c>
      <c r="BR48" s="2">
        <f t="shared" si="56"/>
        <v>1.2199999999999989</v>
      </c>
      <c r="BT48">
        <v>113</v>
      </c>
      <c r="BU48">
        <v>230</v>
      </c>
      <c r="BV48" s="3">
        <v>0.159</v>
      </c>
      <c r="BW48" s="1">
        <f t="shared" si="118"/>
        <v>3.18</v>
      </c>
      <c r="BX48" s="2">
        <f t="shared" si="136"/>
        <v>55.559999999999988</v>
      </c>
      <c r="BY48" s="2">
        <f t="shared" si="31"/>
        <v>-7.5599999999999881</v>
      </c>
      <c r="CA48">
        <v>113</v>
      </c>
      <c r="CB48">
        <v>230</v>
      </c>
      <c r="CC48" s="3">
        <v>0.16900000000000001</v>
      </c>
      <c r="CD48" s="1">
        <f t="shared" si="119"/>
        <v>3.3800000000000003</v>
      </c>
      <c r="CE48" s="2">
        <f t="shared" si="137"/>
        <v>49.04</v>
      </c>
      <c r="CF48" s="2">
        <f t="shared" si="34"/>
        <v>6.5199999999999889</v>
      </c>
      <c r="CH48">
        <v>113</v>
      </c>
      <c r="CI48">
        <v>230</v>
      </c>
      <c r="CJ48" s="3">
        <v>0.16700000000000001</v>
      </c>
      <c r="CK48" s="1">
        <f t="shared" si="120"/>
        <v>3.3400000000000003</v>
      </c>
      <c r="CL48" s="2">
        <f t="shared" si="138"/>
        <v>59.02</v>
      </c>
      <c r="CM48" s="2">
        <f t="shared" si="102"/>
        <v>-9.980000000000004</v>
      </c>
      <c r="CO48">
        <v>113</v>
      </c>
      <c r="CP48">
        <v>230</v>
      </c>
      <c r="CQ48" s="3">
        <v>0.16800000000000001</v>
      </c>
      <c r="CR48" s="1">
        <f t="shared" si="121"/>
        <v>3.3600000000000003</v>
      </c>
      <c r="CS48" s="2">
        <f t="shared" si="139"/>
        <v>49.98</v>
      </c>
      <c r="CT48" s="2">
        <f t="shared" si="103"/>
        <v>9.0400000000000063</v>
      </c>
      <c r="CV48">
        <v>113</v>
      </c>
      <c r="CW48">
        <v>230</v>
      </c>
      <c r="CX48" s="3">
        <v>0.18</v>
      </c>
      <c r="CY48" s="1">
        <f t="shared" si="122"/>
        <v>3.5999999999999996</v>
      </c>
      <c r="CZ48" s="2">
        <f t="shared" si="140"/>
        <v>59.379999999999995</v>
      </c>
      <c r="DA48" s="2">
        <f t="shared" si="104"/>
        <v>-9.3999999999999986</v>
      </c>
      <c r="DC48">
        <v>113</v>
      </c>
      <c r="DD48">
        <v>230</v>
      </c>
      <c r="DE48" s="3">
        <v>0.17299999999999999</v>
      </c>
      <c r="DF48" s="1">
        <f t="shared" si="123"/>
        <v>3.46</v>
      </c>
      <c r="DG48" s="2">
        <f t="shared" si="141"/>
        <v>53.2</v>
      </c>
      <c r="DH48" s="2">
        <f t="shared" si="105"/>
        <v>6.1799999999999926</v>
      </c>
      <c r="DJ48">
        <v>113</v>
      </c>
      <c r="DK48">
        <v>230</v>
      </c>
      <c r="DL48" s="3">
        <v>0.17599999999999999</v>
      </c>
      <c r="DM48" s="1">
        <f t="shared" si="124"/>
        <v>3.5199999999999996</v>
      </c>
      <c r="DN48" s="2">
        <f t="shared" si="142"/>
        <v>45.980000000000004</v>
      </c>
      <c r="DO48" s="2">
        <f t="shared" si="106"/>
        <v>7.2199999999999989</v>
      </c>
      <c r="DQ48">
        <v>113</v>
      </c>
      <c r="DR48">
        <v>230</v>
      </c>
      <c r="DS48" s="3">
        <v>0.156</v>
      </c>
      <c r="DT48" s="1">
        <f t="shared" si="125"/>
        <v>3.12</v>
      </c>
      <c r="DU48" s="2">
        <f t="shared" si="143"/>
        <v>41.06</v>
      </c>
      <c r="DV48" s="2">
        <f t="shared" si="107"/>
        <v>4.9200000000000017</v>
      </c>
    </row>
    <row r="49" spans="2:126" x14ac:dyDescent="0.25">
      <c r="B49">
        <v>113</v>
      </c>
      <c r="C49">
        <v>250</v>
      </c>
      <c r="D49" s="3">
        <v>0.16700000000000001</v>
      </c>
      <c r="E49" s="1">
        <f t="shared" si="108"/>
        <v>3.3400000000000003</v>
      </c>
      <c r="F49" s="2">
        <f t="shared" si="126"/>
        <v>57.040000000000006</v>
      </c>
      <c r="I49">
        <v>113</v>
      </c>
      <c r="J49">
        <v>250</v>
      </c>
      <c r="K49" s="3">
        <v>0.17199999999999999</v>
      </c>
      <c r="L49" s="1">
        <f t="shared" si="109"/>
        <v>3.4399999999999995</v>
      </c>
      <c r="M49" s="2">
        <f t="shared" si="127"/>
        <v>59.42</v>
      </c>
      <c r="N49" s="2">
        <f t="shared" si="4"/>
        <v>-2.3799999999999955</v>
      </c>
      <c r="O49" s="2"/>
      <c r="P49">
        <v>113</v>
      </c>
      <c r="Q49">
        <v>250</v>
      </c>
      <c r="R49" s="3">
        <v>0.13900000000000001</v>
      </c>
      <c r="S49" s="1">
        <f t="shared" si="110"/>
        <v>2.7800000000000002</v>
      </c>
      <c r="T49" s="2">
        <f t="shared" si="128"/>
        <v>53.980000000000004</v>
      </c>
      <c r="U49" s="2">
        <f t="shared" si="7"/>
        <v>5.4399999999999977</v>
      </c>
      <c r="W49">
        <v>113</v>
      </c>
      <c r="X49">
        <v>250</v>
      </c>
      <c r="Y49" s="3">
        <v>0.13900000000000001</v>
      </c>
      <c r="Z49" s="1">
        <f t="shared" si="111"/>
        <v>2.7800000000000002</v>
      </c>
      <c r="AA49" s="2">
        <f t="shared" si="129"/>
        <v>55.360000000000014</v>
      </c>
      <c r="AB49" s="2">
        <f t="shared" si="99"/>
        <v>-1.3800000000000097</v>
      </c>
      <c r="AD49">
        <v>113</v>
      </c>
      <c r="AE49">
        <v>250</v>
      </c>
      <c r="AF49" s="3">
        <v>0.14000000000000001</v>
      </c>
      <c r="AG49" s="1">
        <f t="shared" si="112"/>
        <v>2.8000000000000003</v>
      </c>
      <c r="AH49" s="2">
        <f t="shared" si="130"/>
        <v>49.059999999999995</v>
      </c>
      <c r="AI49" s="2">
        <f t="shared" si="100"/>
        <v>6.3000000000000185</v>
      </c>
      <c r="AK49">
        <v>113</v>
      </c>
      <c r="AL49">
        <v>250</v>
      </c>
      <c r="AM49" s="3">
        <v>0.152</v>
      </c>
      <c r="AN49" s="1">
        <f t="shared" si="113"/>
        <v>3.04</v>
      </c>
      <c r="AO49" s="2">
        <f t="shared" si="131"/>
        <v>57.620000000000005</v>
      </c>
      <c r="AP49" s="2">
        <f t="shared" si="101"/>
        <v>-8.5600000000000094</v>
      </c>
      <c r="AR49">
        <v>113</v>
      </c>
      <c r="AS49">
        <v>250</v>
      </c>
      <c r="AT49" s="3">
        <v>0.16300000000000001</v>
      </c>
      <c r="AU49" s="1">
        <f t="shared" si="114"/>
        <v>3.2600000000000002</v>
      </c>
      <c r="AV49" s="2">
        <f t="shared" si="132"/>
        <v>51.97999999999999</v>
      </c>
      <c r="AW49" s="2">
        <f t="shared" si="19"/>
        <v>5.6400000000000148</v>
      </c>
      <c r="AY49">
        <v>113</v>
      </c>
      <c r="AZ49">
        <v>250</v>
      </c>
      <c r="BA49" s="3">
        <v>0.16</v>
      </c>
      <c r="BB49" s="1">
        <f t="shared" si="115"/>
        <v>3.2</v>
      </c>
      <c r="BC49" s="2">
        <f t="shared" si="133"/>
        <v>60.14</v>
      </c>
      <c r="BD49" s="2">
        <f t="shared" si="22"/>
        <v>-8.1600000000000108</v>
      </c>
      <c r="BF49">
        <v>113</v>
      </c>
      <c r="BG49">
        <v>250</v>
      </c>
      <c r="BH49" s="3">
        <v>0.16200000000000001</v>
      </c>
      <c r="BI49" s="1">
        <f t="shared" si="116"/>
        <v>3.24</v>
      </c>
      <c r="BJ49" s="2">
        <f t="shared" si="134"/>
        <v>52.46</v>
      </c>
      <c r="BK49" s="2">
        <f t="shared" si="25"/>
        <v>7.68</v>
      </c>
      <c r="BM49">
        <v>113</v>
      </c>
      <c r="BN49">
        <v>250</v>
      </c>
      <c r="BO49" s="3">
        <v>0.16600000000000001</v>
      </c>
      <c r="BP49" s="1">
        <f t="shared" si="117"/>
        <v>3.3200000000000003</v>
      </c>
      <c r="BQ49" s="2">
        <f t="shared" si="135"/>
        <v>51.32</v>
      </c>
      <c r="BR49" s="2">
        <f t="shared" si="56"/>
        <v>1.1400000000000006</v>
      </c>
      <c r="BT49">
        <v>113</v>
      </c>
      <c r="BU49">
        <v>250</v>
      </c>
      <c r="BV49" s="3">
        <v>0.16500000000000001</v>
      </c>
      <c r="BW49" s="1">
        <f t="shared" si="118"/>
        <v>3.3000000000000003</v>
      </c>
      <c r="BX49" s="2">
        <f t="shared" si="136"/>
        <v>58.859999999999985</v>
      </c>
      <c r="BY49" s="2">
        <f t="shared" si="31"/>
        <v>-7.5399999999999849</v>
      </c>
      <c r="CA49">
        <v>113</v>
      </c>
      <c r="CB49">
        <v>250</v>
      </c>
      <c r="CC49" s="3">
        <v>0.16400000000000001</v>
      </c>
      <c r="CD49" s="1">
        <f t="shared" si="119"/>
        <v>3.2800000000000002</v>
      </c>
      <c r="CE49" s="2">
        <f t="shared" si="137"/>
        <v>52.32</v>
      </c>
      <c r="CF49" s="2">
        <f t="shared" si="34"/>
        <v>6.5399999999999849</v>
      </c>
      <c r="CH49">
        <v>113</v>
      </c>
      <c r="CI49">
        <v>250</v>
      </c>
      <c r="CJ49" s="3">
        <v>0.161</v>
      </c>
      <c r="CK49" s="1">
        <f t="shared" si="120"/>
        <v>3.22</v>
      </c>
      <c r="CL49" s="2">
        <f t="shared" si="138"/>
        <v>62.24</v>
      </c>
      <c r="CM49" s="2">
        <f t="shared" si="102"/>
        <v>-9.9200000000000017</v>
      </c>
      <c r="CO49">
        <v>113</v>
      </c>
      <c r="CP49">
        <v>250</v>
      </c>
      <c r="CQ49" s="3">
        <v>0.158</v>
      </c>
      <c r="CR49" s="1">
        <f t="shared" si="121"/>
        <v>3.16</v>
      </c>
      <c r="CS49" s="2">
        <f t="shared" si="139"/>
        <v>53.14</v>
      </c>
      <c r="CT49" s="2">
        <f t="shared" si="103"/>
        <v>9.1000000000000014</v>
      </c>
      <c r="CV49">
        <v>113</v>
      </c>
      <c r="CW49">
        <v>250</v>
      </c>
      <c r="CX49" s="3">
        <v>0.16</v>
      </c>
      <c r="CY49" s="1">
        <f t="shared" si="122"/>
        <v>3.2</v>
      </c>
      <c r="CZ49" s="2">
        <f t="shared" si="140"/>
        <v>62.58</v>
      </c>
      <c r="DA49" s="2">
        <f t="shared" si="104"/>
        <v>-9.4399999999999977</v>
      </c>
      <c r="DC49">
        <v>113</v>
      </c>
      <c r="DD49">
        <v>250</v>
      </c>
      <c r="DE49" s="3">
        <v>0.16</v>
      </c>
      <c r="DF49" s="1">
        <f t="shared" si="123"/>
        <v>3.2</v>
      </c>
      <c r="DG49" s="2">
        <f t="shared" si="141"/>
        <v>56.400000000000006</v>
      </c>
      <c r="DH49" s="2">
        <f t="shared" si="105"/>
        <v>6.1799999999999926</v>
      </c>
      <c r="DJ49">
        <v>113</v>
      </c>
      <c r="DK49">
        <v>250</v>
      </c>
      <c r="DL49" s="3">
        <v>0.16500000000000001</v>
      </c>
      <c r="DM49" s="1">
        <f t="shared" si="124"/>
        <v>3.3000000000000003</v>
      </c>
      <c r="DN49" s="2">
        <f t="shared" si="142"/>
        <v>49.28</v>
      </c>
      <c r="DO49" s="2">
        <f t="shared" si="106"/>
        <v>7.1200000000000045</v>
      </c>
      <c r="DQ49">
        <v>113</v>
      </c>
      <c r="DR49">
        <v>250</v>
      </c>
      <c r="DS49" s="3">
        <v>0.16200000000000001</v>
      </c>
      <c r="DT49" s="1">
        <f t="shared" si="125"/>
        <v>3.24</v>
      </c>
      <c r="DU49" s="2">
        <f t="shared" si="143"/>
        <v>44.300000000000004</v>
      </c>
      <c r="DV49" s="2">
        <f t="shared" si="107"/>
        <v>4.9799999999999969</v>
      </c>
    </row>
    <row r="50" spans="2:126" x14ac:dyDescent="0.25">
      <c r="B50">
        <v>113</v>
      </c>
      <c r="C50">
        <v>270</v>
      </c>
      <c r="D50" s="3">
        <v>0.21099999999999999</v>
      </c>
      <c r="E50" s="1">
        <f t="shared" si="108"/>
        <v>4.22</v>
      </c>
      <c r="F50" s="2">
        <f t="shared" si="126"/>
        <v>61.260000000000005</v>
      </c>
      <c r="I50">
        <v>113</v>
      </c>
      <c r="J50">
        <v>270</v>
      </c>
      <c r="K50" s="3">
        <v>0.20699999999999999</v>
      </c>
      <c r="L50" s="1">
        <f t="shared" si="109"/>
        <v>4.1399999999999997</v>
      </c>
      <c r="M50" s="2">
        <f t="shared" si="127"/>
        <v>63.56</v>
      </c>
      <c r="N50" s="2">
        <f t="shared" si="4"/>
        <v>-2.2999999999999972</v>
      </c>
      <c r="O50" s="2"/>
      <c r="P50">
        <v>113</v>
      </c>
      <c r="Q50">
        <v>270</v>
      </c>
      <c r="R50" s="3">
        <v>0.19900000000000001</v>
      </c>
      <c r="S50" s="1">
        <f t="shared" si="110"/>
        <v>3.9800000000000004</v>
      </c>
      <c r="T50" s="2">
        <f t="shared" si="128"/>
        <v>57.960000000000008</v>
      </c>
      <c r="U50" s="2">
        <f t="shared" si="7"/>
        <v>5.5999999999999943</v>
      </c>
      <c r="W50">
        <v>113</v>
      </c>
      <c r="X50">
        <v>270</v>
      </c>
      <c r="Y50" s="3">
        <v>0.20200000000000001</v>
      </c>
      <c r="Z50" s="1">
        <f t="shared" si="111"/>
        <v>4.04</v>
      </c>
      <c r="AA50" s="2">
        <f t="shared" si="129"/>
        <v>59.400000000000013</v>
      </c>
      <c r="AB50" s="2">
        <f t="shared" si="99"/>
        <v>-1.4400000000000048</v>
      </c>
      <c r="AD50">
        <v>113</v>
      </c>
      <c r="AE50">
        <v>270</v>
      </c>
      <c r="AF50" s="3">
        <v>0.19800000000000001</v>
      </c>
      <c r="AG50" s="1">
        <f t="shared" si="112"/>
        <v>3.96</v>
      </c>
      <c r="AH50" s="2">
        <f t="shared" si="130"/>
        <v>53.019999999999996</v>
      </c>
      <c r="AI50" s="2">
        <f t="shared" si="100"/>
        <v>6.3800000000000168</v>
      </c>
      <c r="AK50">
        <v>113</v>
      </c>
      <c r="AL50">
        <v>270</v>
      </c>
      <c r="AM50" s="3">
        <v>0.19600000000000001</v>
      </c>
      <c r="AN50" s="1">
        <f t="shared" si="113"/>
        <v>3.92</v>
      </c>
      <c r="AO50" s="2">
        <f t="shared" si="131"/>
        <v>61.540000000000006</v>
      </c>
      <c r="AP50" s="2">
        <f t="shared" si="101"/>
        <v>-8.5200000000000102</v>
      </c>
      <c r="AR50">
        <v>113</v>
      </c>
      <c r="AS50">
        <v>270</v>
      </c>
      <c r="AT50" s="3">
        <v>0.20100000000000001</v>
      </c>
      <c r="AU50" s="1">
        <f t="shared" si="114"/>
        <v>4.0200000000000005</v>
      </c>
      <c r="AV50" s="2">
        <f t="shared" si="132"/>
        <v>55.999999999999993</v>
      </c>
      <c r="AW50" s="2">
        <f t="shared" si="19"/>
        <v>5.5400000000000134</v>
      </c>
      <c r="AY50">
        <v>113</v>
      </c>
      <c r="AZ50">
        <v>270</v>
      </c>
      <c r="BA50" s="3">
        <v>0.20799999999999999</v>
      </c>
      <c r="BB50" s="1">
        <f t="shared" si="115"/>
        <v>4.16</v>
      </c>
      <c r="BC50" s="2">
        <f t="shared" si="133"/>
        <v>64.3</v>
      </c>
      <c r="BD50" s="2">
        <f t="shared" si="22"/>
        <v>-8.3000000000000043</v>
      </c>
      <c r="BF50">
        <v>113</v>
      </c>
      <c r="BG50">
        <v>270</v>
      </c>
      <c r="BH50" s="3">
        <v>0.20399999999999999</v>
      </c>
      <c r="BI50" s="1">
        <f t="shared" si="116"/>
        <v>4.08</v>
      </c>
      <c r="BJ50" s="2">
        <f t="shared" si="134"/>
        <v>56.54</v>
      </c>
      <c r="BK50" s="2">
        <f t="shared" si="25"/>
        <v>7.759999999999998</v>
      </c>
      <c r="BM50">
        <v>113</v>
      </c>
      <c r="BN50">
        <v>270</v>
      </c>
      <c r="BO50" s="3">
        <v>0.20599999999999999</v>
      </c>
      <c r="BP50" s="1">
        <f t="shared" si="117"/>
        <v>4.12</v>
      </c>
      <c r="BQ50" s="2">
        <f t="shared" si="135"/>
        <v>55.44</v>
      </c>
      <c r="BR50" s="2">
        <f t="shared" si="56"/>
        <v>1.1000000000000014</v>
      </c>
      <c r="BT50">
        <v>113</v>
      </c>
      <c r="BU50">
        <v>270</v>
      </c>
      <c r="BV50" s="3">
        <v>0.2</v>
      </c>
      <c r="BW50" s="1">
        <f t="shared" si="118"/>
        <v>4</v>
      </c>
      <c r="BX50" s="2">
        <f t="shared" si="136"/>
        <v>62.859999999999985</v>
      </c>
      <c r="BY50" s="2">
        <f t="shared" si="31"/>
        <v>-7.4199999999999875</v>
      </c>
      <c r="CA50">
        <v>113</v>
      </c>
      <c r="CB50">
        <v>270</v>
      </c>
      <c r="CC50" s="3">
        <v>0.20200000000000001</v>
      </c>
      <c r="CD50" s="1">
        <f t="shared" si="119"/>
        <v>4.04</v>
      </c>
      <c r="CE50" s="2">
        <f t="shared" si="137"/>
        <v>56.36</v>
      </c>
      <c r="CF50" s="2">
        <f t="shared" si="34"/>
        <v>6.4999999999999858</v>
      </c>
      <c r="CH50">
        <v>113</v>
      </c>
      <c r="CI50">
        <v>270</v>
      </c>
      <c r="CJ50" s="3">
        <v>0.20200000000000001</v>
      </c>
      <c r="CK50" s="1">
        <f t="shared" si="120"/>
        <v>4.04</v>
      </c>
      <c r="CL50" s="2">
        <f t="shared" si="138"/>
        <v>66.28</v>
      </c>
      <c r="CM50" s="2">
        <f t="shared" si="102"/>
        <v>-9.9200000000000017</v>
      </c>
      <c r="CO50">
        <v>113</v>
      </c>
      <c r="CP50">
        <v>270</v>
      </c>
      <c r="CQ50" s="3">
        <v>0.20799999999999999</v>
      </c>
      <c r="CR50" s="1">
        <f t="shared" si="121"/>
        <v>4.16</v>
      </c>
      <c r="CS50" s="2">
        <f t="shared" si="139"/>
        <v>57.3</v>
      </c>
      <c r="CT50" s="2">
        <f t="shared" si="103"/>
        <v>8.980000000000004</v>
      </c>
      <c r="CV50">
        <v>113</v>
      </c>
      <c r="CW50">
        <v>270</v>
      </c>
      <c r="CX50" s="3">
        <v>0.20399999999999999</v>
      </c>
      <c r="CY50" s="1">
        <f t="shared" si="122"/>
        <v>4.08</v>
      </c>
      <c r="CZ50" s="2">
        <f t="shared" si="140"/>
        <v>66.66</v>
      </c>
      <c r="DA50" s="2">
        <f t="shared" si="104"/>
        <v>-9.36</v>
      </c>
      <c r="DC50">
        <v>113</v>
      </c>
      <c r="DD50">
        <v>270</v>
      </c>
      <c r="DE50" s="3">
        <v>0.2</v>
      </c>
      <c r="DF50" s="1">
        <f t="shared" si="123"/>
        <v>4</v>
      </c>
      <c r="DG50" s="2">
        <f t="shared" si="141"/>
        <v>60.400000000000006</v>
      </c>
      <c r="DH50" s="2">
        <f t="shared" si="105"/>
        <v>6.2599999999999909</v>
      </c>
      <c r="DJ50">
        <v>113</v>
      </c>
      <c r="DK50">
        <v>270</v>
      </c>
      <c r="DL50" s="3">
        <v>0.21</v>
      </c>
      <c r="DM50" s="1">
        <f t="shared" si="124"/>
        <v>4.2</v>
      </c>
      <c r="DN50" s="2">
        <f t="shared" si="142"/>
        <v>53.480000000000004</v>
      </c>
      <c r="DO50" s="2">
        <f t="shared" si="106"/>
        <v>6.9200000000000017</v>
      </c>
      <c r="DQ50">
        <v>113</v>
      </c>
      <c r="DR50">
        <v>270</v>
      </c>
      <c r="DS50" s="3">
        <v>0.21299999999999999</v>
      </c>
      <c r="DT50" s="1">
        <f t="shared" si="125"/>
        <v>4.26</v>
      </c>
      <c r="DU50" s="2">
        <f t="shared" si="143"/>
        <v>48.56</v>
      </c>
      <c r="DV50" s="2">
        <f t="shared" si="107"/>
        <v>4.9200000000000017</v>
      </c>
    </row>
    <row r="51" spans="2:126" x14ac:dyDescent="0.25">
      <c r="B51">
        <v>113</v>
      </c>
      <c r="C51">
        <v>290</v>
      </c>
      <c r="D51" s="3">
        <v>0.20899999999999999</v>
      </c>
      <c r="E51" s="1">
        <f t="shared" si="108"/>
        <v>4.18</v>
      </c>
      <c r="F51" s="2">
        <f t="shared" si="126"/>
        <v>65.44</v>
      </c>
      <c r="I51">
        <v>113</v>
      </c>
      <c r="J51">
        <v>290</v>
      </c>
      <c r="K51" s="3">
        <v>0.21299999999999999</v>
      </c>
      <c r="L51" s="1">
        <f t="shared" si="109"/>
        <v>4.26</v>
      </c>
      <c r="M51" s="2">
        <f t="shared" si="127"/>
        <v>67.820000000000007</v>
      </c>
      <c r="N51" s="2">
        <f t="shared" si="4"/>
        <v>-2.3800000000000097</v>
      </c>
      <c r="O51" s="2"/>
      <c r="P51">
        <v>113</v>
      </c>
      <c r="Q51">
        <v>290</v>
      </c>
      <c r="R51" s="3">
        <v>0.20300000000000001</v>
      </c>
      <c r="S51" s="1">
        <f t="shared" si="110"/>
        <v>4.0600000000000005</v>
      </c>
      <c r="T51" s="2">
        <f t="shared" si="128"/>
        <v>62.02000000000001</v>
      </c>
      <c r="U51" s="2">
        <f t="shared" si="7"/>
        <v>5.7999999999999972</v>
      </c>
      <c r="W51">
        <v>113</v>
      </c>
      <c r="X51">
        <v>290</v>
      </c>
      <c r="Y51" s="3">
        <v>0.20300000000000001</v>
      </c>
      <c r="Z51" s="1">
        <f t="shared" si="111"/>
        <v>4.0600000000000005</v>
      </c>
      <c r="AA51" s="2">
        <f t="shared" si="129"/>
        <v>63.460000000000015</v>
      </c>
      <c r="AB51" s="2">
        <f t="shared" si="99"/>
        <v>-1.4400000000000048</v>
      </c>
      <c r="AD51">
        <v>113</v>
      </c>
      <c r="AE51">
        <v>290</v>
      </c>
      <c r="AF51" s="3">
        <v>0.2</v>
      </c>
      <c r="AG51" s="1">
        <f t="shared" si="112"/>
        <v>4</v>
      </c>
      <c r="AH51" s="2">
        <f t="shared" si="130"/>
        <v>57.019999999999996</v>
      </c>
      <c r="AI51" s="2">
        <f t="shared" si="100"/>
        <v>6.440000000000019</v>
      </c>
      <c r="AK51">
        <v>113</v>
      </c>
      <c r="AL51">
        <v>290</v>
      </c>
      <c r="AM51" s="3">
        <v>0.19500000000000001</v>
      </c>
      <c r="AN51" s="1">
        <f t="shared" si="113"/>
        <v>3.9000000000000004</v>
      </c>
      <c r="AO51" s="2">
        <f t="shared" si="131"/>
        <v>65.440000000000012</v>
      </c>
      <c r="AP51" s="2">
        <f t="shared" si="101"/>
        <v>-8.4200000000000159</v>
      </c>
      <c r="AR51">
        <v>113</v>
      </c>
      <c r="AS51">
        <v>290</v>
      </c>
      <c r="AT51" s="3">
        <v>0.19500000000000001</v>
      </c>
      <c r="AU51" s="1">
        <f t="shared" si="114"/>
        <v>3.9000000000000004</v>
      </c>
      <c r="AV51" s="2">
        <f t="shared" si="132"/>
        <v>59.899999999999991</v>
      </c>
      <c r="AW51" s="2">
        <f t="shared" si="19"/>
        <v>5.5400000000000205</v>
      </c>
      <c r="AY51">
        <v>113</v>
      </c>
      <c r="AZ51">
        <v>290</v>
      </c>
      <c r="BA51" s="3">
        <v>0.19600000000000001</v>
      </c>
      <c r="BB51" s="1">
        <f t="shared" si="115"/>
        <v>3.92</v>
      </c>
      <c r="BC51" s="2">
        <f t="shared" si="133"/>
        <v>68.22</v>
      </c>
      <c r="BD51" s="2">
        <f t="shared" si="22"/>
        <v>-8.3200000000000074</v>
      </c>
      <c r="BF51">
        <v>113</v>
      </c>
      <c r="BG51">
        <v>290</v>
      </c>
      <c r="BH51" s="3">
        <v>0.19800000000000001</v>
      </c>
      <c r="BI51" s="1">
        <f t="shared" si="116"/>
        <v>3.96</v>
      </c>
      <c r="BJ51" s="2">
        <f t="shared" si="134"/>
        <v>60.5</v>
      </c>
      <c r="BK51" s="2">
        <f t="shared" si="25"/>
        <v>7.7199999999999989</v>
      </c>
      <c r="BM51">
        <v>113</v>
      </c>
      <c r="BN51">
        <v>290</v>
      </c>
      <c r="BO51" s="3">
        <v>0.19900000000000001</v>
      </c>
      <c r="BP51" s="1">
        <f t="shared" si="117"/>
        <v>3.9800000000000004</v>
      </c>
      <c r="BQ51" s="2">
        <f t="shared" si="135"/>
        <v>59.42</v>
      </c>
      <c r="BR51" s="2">
        <f t="shared" si="56"/>
        <v>1.0799999999999983</v>
      </c>
      <c r="BT51">
        <v>113</v>
      </c>
      <c r="BU51">
        <v>290</v>
      </c>
      <c r="BV51" s="3">
        <v>0.19900000000000001</v>
      </c>
      <c r="BW51" s="1">
        <f t="shared" si="118"/>
        <v>3.9800000000000004</v>
      </c>
      <c r="BX51" s="2">
        <f t="shared" si="136"/>
        <v>66.839999999999989</v>
      </c>
      <c r="BY51" s="2">
        <f t="shared" si="31"/>
        <v>-7.4199999999999875</v>
      </c>
      <c r="CA51">
        <v>113</v>
      </c>
      <c r="CB51">
        <v>290</v>
      </c>
      <c r="CC51" s="3">
        <v>0.2</v>
      </c>
      <c r="CD51" s="1">
        <f t="shared" si="119"/>
        <v>4</v>
      </c>
      <c r="CE51" s="2">
        <f t="shared" si="137"/>
        <v>60.36</v>
      </c>
      <c r="CF51" s="2">
        <f t="shared" si="34"/>
        <v>6.4799999999999898</v>
      </c>
      <c r="CH51">
        <v>113</v>
      </c>
      <c r="CI51">
        <v>290</v>
      </c>
      <c r="CJ51" s="3">
        <v>0.19400000000000001</v>
      </c>
      <c r="CK51" s="1">
        <f t="shared" si="120"/>
        <v>3.88</v>
      </c>
      <c r="CL51" s="2">
        <f t="shared" si="138"/>
        <v>70.16</v>
      </c>
      <c r="CM51" s="2">
        <f t="shared" si="102"/>
        <v>-9.7999999999999972</v>
      </c>
      <c r="CO51">
        <v>113</v>
      </c>
      <c r="CP51">
        <v>290</v>
      </c>
      <c r="CQ51" s="3">
        <v>0.191</v>
      </c>
      <c r="CR51" s="1">
        <f t="shared" si="121"/>
        <v>3.8200000000000003</v>
      </c>
      <c r="CS51" s="2">
        <f t="shared" si="139"/>
        <v>61.12</v>
      </c>
      <c r="CT51" s="2">
        <f t="shared" si="103"/>
        <v>9.0399999999999991</v>
      </c>
      <c r="CV51">
        <v>113</v>
      </c>
      <c r="CW51">
        <v>290</v>
      </c>
      <c r="CX51" s="3">
        <v>0.19900000000000001</v>
      </c>
      <c r="CY51" s="1">
        <f t="shared" si="122"/>
        <v>3.9800000000000004</v>
      </c>
      <c r="CZ51" s="2">
        <f t="shared" si="140"/>
        <v>70.64</v>
      </c>
      <c r="DA51" s="2">
        <f t="shared" si="104"/>
        <v>-9.5200000000000031</v>
      </c>
      <c r="DC51">
        <v>113</v>
      </c>
      <c r="DD51">
        <v>290</v>
      </c>
      <c r="DE51" s="3">
        <v>0.19800000000000001</v>
      </c>
      <c r="DF51" s="1">
        <f t="shared" si="123"/>
        <v>3.96</v>
      </c>
      <c r="DG51" s="2">
        <f t="shared" si="141"/>
        <v>64.36</v>
      </c>
      <c r="DH51" s="2">
        <f t="shared" si="105"/>
        <v>6.2800000000000011</v>
      </c>
      <c r="DJ51">
        <v>113</v>
      </c>
      <c r="DK51">
        <v>290</v>
      </c>
      <c r="DL51" s="3">
        <v>0.20399999999999999</v>
      </c>
      <c r="DM51" s="1">
        <f t="shared" si="124"/>
        <v>4.08</v>
      </c>
      <c r="DN51" s="2">
        <f t="shared" si="142"/>
        <v>57.56</v>
      </c>
      <c r="DO51" s="2">
        <f t="shared" si="106"/>
        <v>6.7999999999999972</v>
      </c>
      <c r="DQ51">
        <v>113</v>
      </c>
      <c r="DR51">
        <v>290</v>
      </c>
      <c r="DS51" s="3">
        <v>0.21099999999999999</v>
      </c>
      <c r="DT51" s="1">
        <f t="shared" si="125"/>
        <v>4.22</v>
      </c>
      <c r="DU51" s="2">
        <f t="shared" si="143"/>
        <v>52.78</v>
      </c>
      <c r="DV51" s="2">
        <f t="shared" si="107"/>
        <v>4.7800000000000011</v>
      </c>
    </row>
    <row r="52" spans="2:126" x14ac:dyDescent="0.25">
      <c r="E52" s="7"/>
      <c r="F52" s="4"/>
      <c r="L52" s="7"/>
      <c r="M52" s="4"/>
      <c r="N52" s="2"/>
      <c r="O52" s="2"/>
      <c r="R52" s="2"/>
      <c r="S52" s="7"/>
      <c r="T52" s="4"/>
      <c r="U52" s="2"/>
      <c r="Y52" s="2"/>
      <c r="Z52" s="7"/>
      <c r="AA52" s="4"/>
      <c r="AB52" s="2"/>
      <c r="AF52" s="2"/>
      <c r="AG52" s="7"/>
      <c r="AH52" s="4"/>
      <c r="AI52" s="2"/>
      <c r="AN52" s="7"/>
      <c r="AO52" s="4"/>
      <c r="AP52" s="2"/>
      <c r="AU52" s="7"/>
      <c r="AV52" s="4"/>
      <c r="AW52" s="2"/>
      <c r="BB52" s="7"/>
      <c r="BC52" s="4"/>
      <c r="BD52" s="2"/>
      <c r="BI52" s="7"/>
      <c r="BJ52" s="4"/>
      <c r="BK52" s="2"/>
      <c r="BP52" s="7"/>
      <c r="BQ52" s="4"/>
      <c r="BR52" s="2"/>
      <c r="BV52" s="3"/>
      <c r="BW52" s="7"/>
      <c r="BX52" s="4"/>
      <c r="BY52" s="2"/>
      <c r="CD52" s="7"/>
      <c r="CE52" s="4"/>
      <c r="CF52" s="2"/>
      <c r="CK52" s="7"/>
      <c r="CL52" s="4"/>
      <c r="CM52" s="2"/>
      <c r="CR52" s="7"/>
      <c r="CS52" s="4"/>
      <c r="CT52" s="2"/>
      <c r="CY52" s="7"/>
      <c r="CZ52" s="4"/>
      <c r="DA52" s="2"/>
      <c r="DF52" s="7"/>
      <c r="DG52" s="4"/>
      <c r="DH52" s="2"/>
      <c r="DM52" s="7"/>
      <c r="DN52" s="4"/>
      <c r="DO52" s="2"/>
      <c r="DT52" s="7"/>
      <c r="DU52" s="4"/>
      <c r="DV52" s="2"/>
    </row>
    <row r="53" spans="2:126" x14ac:dyDescent="0.25">
      <c r="B53">
        <v>114</v>
      </c>
      <c r="C53">
        <v>10</v>
      </c>
      <c r="D53" s="3">
        <v>0.17699999999999999</v>
      </c>
      <c r="E53" s="1">
        <f>D53*20</f>
        <v>3.54</v>
      </c>
      <c r="F53" s="2">
        <f>E53</f>
        <v>3.54</v>
      </c>
      <c r="I53">
        <v>114</v>
      </c>
      <c r="J53">
        <v>10</v>
      </c>
      <c r="K53" s="3">
        <v>0.22700000000000001</v>
      </c>
      <c r="L53" s="1">
        <f>K53*20</f>
        <v>4.54</v>
      </c>
      <c r="M53" s="2">
        <f>L53</f>
        <v>4.54</v>
      </c>
      <c r="N53" s="2">
        <f t="shared" si="4"/>
        <v>-1</v>
      </c>
      <c r="O53" s="2"/>
      <c r="P53">
        <v>114</v>
      </c>
      <c r="Q53">
        <v>10</v>
      </c>
      <c r="R53" s="3">
        <v>0.10199999999999999</v>
      </c>
      <c r="S53" s="1">
        <f>R53*20</f>
        <v>2.04</v>
      </c>
      <c r="T53" s="2">
        <f>S53</f>
        <v>2.04</v>
      </c>
      <c r="U53" s="2">
        <f t="shared" si="7"/>
        <v>2.5</v>
      </c>
      <c r="W53">
        <v>114</v>
      </c>
      <c r="X53">
        <v>10</v>
      </c>
      <c r="Y53" s="3">
        <v>0.16</v>
      </c>
      <c r="Z53" s="1">
        <f>Y53*20</f>
        <v>3.2</v>
      </c>
      <c r="AA53" s="2">
        <f>Z53</f>
        <v>3.2</v>
      </c>
      <c r="AB53" s="2">
        <f t="shared" ref="AB53:AB67" si="144">T53-AA53</f>
        <v>-1.1600000000000001</v>
      </c>
      <c r="AD53">
        <v>114</v>
      </c>
      <c r="AE53">
        <v>10</v>
      </c>
      <c r="AF53" s="3">
        <v>7.5999999999999998E-2</v>
      </c>
      <c r="AG53" s="1">
        <f>AF53*20</f>
        <v>1.52</v>
      </c>
      <c r="AH53" s="2">
        <f>AG53</f>
        <v>1.52</v>
      </c>
      <c r="AI53" s="2">
        <f t="shared" ref="AI53:AI67" si="145">AA53-AH53</f>
        <v>1.6800000000000002</v>
      </c>
      <c r="AK53">
        <v>114</v>
      </c>
      <c r="AL53">
        <v>10</v>
      </c>
      <c r="AM53" s="3">
        <v>0.185</v>
      </c>
      <c r="AN53" s="1">
        <f>AM53*20</f>
        <v>3.7</v>
      </c>
      <c r="AO53" s="2">
        <f>AN53</f>
        <v>3.7</v>
      </c>
      <c r="AP53" s="2">
        <f t="shared" ref="AP53:AP67" si="146">AH53-AO53</f>
        <v>-2.1800000000000002</v>
      </c>
      <c r="AR53">
        <v>114</v>
      </c>
      <c r="AS53">
        <v>10</v>
      </c>
      <c r="AT53" s="3">
        <v>0.11899999999999999</v>
      </c>
      <c r="AU53" s="1">
        <f>AT53*20</f>
        <v>2.38</v>
      </c>
      <c r="AV53" s="2">
        <f>AU53</f>
        <v>2.38</v>
      </c>
      <c r="AW53" s="2">
        <f t="shared" si="19"/>
        <v>1.3200000000000003</v>
      </c>
      <c r="AY53">
        <v>114</v>
      </c>
      <c r="AZ53">
        <v>10</v>
      </c>
      <c r="BA53" s="3">
        <v>0.215</v>
      </c>
      <c r="BB53" s="1">
        <f>BA53*20</f>
        <v>4.3</v>
      </c>
      <c r="BC53" s="2">
        <f>BB53</f>
        <v>4.3</v>
      </c>
      <c r="BD53" s="2">
        <f t="shared" si="22"/>
        <v>-1.92</v>
      </c>
      <c r="BF53">
        <v>114</v>
      </c>
      <c r="BG53">
        <v>10</v>
      </c>
      <c r="BH53" s="3">
        <v>0.14000000000000001</v>
      </c>
      <c r="BI53" s="1">
        <f>BH53*20</f>
        <v>2.8000000000000003</v>
      </c>
      <c r="BJ53" s="2">
        <f>BI53</f>
        <v>2.8000000000000003</v>
      </c>
      <c r="BK53" s="2">
        <f t="shared" si="25"/>
        <v>1.4999999999999996</v>
      </c>
      <c r="BM53">
        <v>114</v>
      </c>
      <c r="BN53">
        <v>10</v>
      </c>
      <c r="BO53" s="3">
        <v>0.128</v>
      </c>
      <c r="BP53" s="1">
        <f>BO53*20</f>
        <v>2.56</v>
      </c>
      <c r="BQ53" s="2">
        <f>BP53</f>
        <v>2.56</v>
      </c>
      <c r="BR53" s="2">
        <f t="shared" si="56"/>
        <v>0.24000000000000021</v>
      </c>
      <c r="BT53">
        <v>114</v>
      </c>
      <c r="BU53">
        <v>10</v>
      </c>
      <c r="BV53" s="3">
        <v>0.20799999999999999</v>
      </c>
      <c r="BW53" s="1">
        <f>BV53*20</f>
        <v>4.16</v>
      </c>
      <c r="BX53" s="2">
        <f>BW53</f>
        <v>4.16</v>
      </c>
      <c r="BY53" s="2">
        <f t="shared" si="31"/>
        <v>-1.6</v>
      </c>
      <c r="CA53">
        <v>114</v>
      </c>
      <c r="CB53">
        <v>10</v>
      </c>
      <c r="CC53" s="3">
        <v>0.13500000000000001</v>
      </c>
      <c r="CD53" s="1">
        <f>CC53*20</f>
        <v>2.7</v>
      </c>
      <c r="CE53" s="2">
        <f>CD53</f>
        <v>2.7</v>
      </c>
      <c r="CF53" s="2">
        <f t="shared" si="34"/>
        <v>1.46</v>
      </c>
      <c r="CH53">
        <v>114</v>
      </c>
      <c r="CI53">
        <v>10</v>
      </c>
      <c r="CJ53" s="3">
        <v>0.247</v>
      </c>
      <c r="CK53" s="1">
        <f>CJ53*20</f>
        <v>4.9399999999999995</v>
      </c>
      <c r="CL53" s="2">
        <f>CK53</f>
        <v>4.9399999999999995</v>
      </c>
      <c r="CM53" s="2">
        <f t="shared" ref="CM53:CM67" si="147">CE53-CL53</f>
        <v>-2.2399999999999993</v>
      </c>
      <c r="CO53">
        <v>114</v>
      </c>
      <c r="CP53">
        <v>10</v>
      </c>
      <c r="CQ53" s="3">
        <v>0.14799999999999999</v>
      </c>
      <c r="CR53" s="1">
        <f>CQ53*20</f>
        <v>2.96</v>
      </c>
      <c r="CS53" s="2">
        <f>CR53</f>
        <v>2.96</v>
      </c>
      <c r="CT53" s="2">
        <f t="shared" ref="CT53:CT67" si="148">CL53-CS53</f>
        <v>1.9799999999999995</v>
      </c>
      <c r="CV53">
        <v>114</v>
      </c>
      <c r="CW53">
        <v>10</v>
      </c>
      <c r="CX53" s="3">
        <v>0.24099999999999999</v>
      </c>
      <c r="CY53" s="1">
        <f>CX53*20</f>
        <v>4.82</v>
      </c>
      <c r="CZ53" s="2">
        <f>CY53</f>
        <v>4.82</v>
      </c>
      <c r="DA53" s="2">
        <f t="shared" ref="DA53:DA67" si="149">CS53-CZ53</f>
        <v>-1.8600000000000003</v>
      </c>
      <c r="DC53">
        <v>114</v>
      </c>
      <c r="DD53">
        <v>10</v>
      </c>
      <c r="DE53" s="3">
        <v>0.17799999999999999</v>
      </c>
      <c r="DF53" s="1">
        <f>DE53*20</f>
        <v>3.5599999999999996</v>
      </c>
      <c r="DG53" s="2">
        <f>DF53</f>
        <v>3.5599999999999996</v>
      </c>
      <c r="DH53" s="2">
        <f t="shared" ref="DH53:DH67" si="150">CZ53-DG53</f>
        <v>1.2600000000000007</v>
      </c>
      <c r="DJ53">
        <v>114</v>
      </c>
      <c r="DK53">
        <v>10</v>
      </c>
      <c r="DL53" s="3">
        <v>0.13400000000000001</v>
      </c>
      <c r="DM53" s="1">
        <f>DL53*20</f>
        <v>2.68</v>
      </c>
      <c r="DN53" s="2">
        <f>DM53</f>
        <v>2.68</v>
      </c>
      <c r="DO53" s="2">
        <f t="shared" ref="DO53:DO67" si="151">DG53-DN53</f>
        <v>0.87999999999999945</v>
      </c>
      <c r="DQ53">
        <v>114</v>
      </c>
      <c r="DR53">
        <v>10</v>
      </c>
      <c r="DS53" s="3">
        <v>0.13800000000000001</v>
      </c>
      <c r="DT53" s="1">
        <f>DS53*20</f>
        <v>2.7600000000000002</v>
      </c>
      <c r="DU53" s="2">
        <f>DT53</f>
        <v>2.7600000000000002</v>
      </c>
      <c r="DV53" s="2">
        <f t="shared" ref="DV53:DV67" si="152">DN53-DU53</f>
        <v>-8.0000000000000071E-2</v>
      </c>
    </row>
    <row r="54" spans="2:126" x14ac:dyDescent="0.25">
      <c r="B54">
        <v>114</v>
      </c>
      <c r="C54">
        <v>30</v>
      </c>
      <c r="D54" s="3">
        <v>0.222</v>
      </c>
      <c r="E54" s="1">
        <f t="shared" ref="E54:E67" si="153">D54*20</f>
        <v>4.4400000000000004</v>
      </c>
      <c r="F54" s="2">
        <f>F53+E54</f>
        <v>7.98</v>
      </c>
      <c r="I54">
        <v>114</v>
      </c>
      <c r="J54">
        <v>30</v>
      </c>
      <c r="K54" s="3">
        <v>0.246</v>
      </c>
      <c r="L54" s="1">
        <f t="shared" ref="L54:L67" si="154">K54*20</f>
        <v>4.92</v>
      </c>
      <c r="M54" s="2">
        <f>M53+L54</f>
        <v>9.4600000000000009</v>
      </c>
      <c r="N54" s="2">
        <f t="shared" si="4"/>
        <v>-1.4800000000000004</v>
      </c>
      <c r="O54" s="2"/>
      <c r="P54">
        <v>114</v>
      </c>
      <c r="Q54">
        <v>30</v>
      </c>
      <c r="R54" s="3">
        <v>0.21</v>
      </c>
      <c r="S54" s="1">
        <f t="shared" ref="S54:S67" si="155">R54*20</f>
        <v>4.2</v>
      </c>
      <c r="T54" s="2">
        <f>T53+S54</f>
        <v>6.24</v>
      </c>
      <c r="U54" s="2">
        <f t="shared" si="7"/>
        <v>3.2200000000000006</v>
      </c>
      <c r="W54">
        <v>114</v>
      </c>
      <c r="X54">
        <v>30</v>
      </c>
      <c r="Y54" s="3">
        <v>0.23100000000000001</v>
      </c>
      <c r="Z54" s="1">
        <f t="shared" ref="Z54:Z67" si="156">Y54*20</f>
        <v>4.62</v>
      </c>
      <c r="AA54" s="2">
        <f>AA53+Z54</f>
        <v>7.82</v>
      </c>
      <c r="AB54" s="2">
        <f t="shared" si="144"/>
        <v>-1.58</v>
      </c>
      <c r="AD54">
        <v>114</v>
      </c>
      <c r="AE54">
        <v>30</v>
      </c>
      <c r="AF54" s="3">
        <v>0.13200000000000001</v>
      </c>
      <c r="AG54" s="1">
        <f t="shared" ref="AG54:AG67" si="157">AF54*20</f>
        <v>2.64</v>
      </c>
      <c r="AH54" s="2">
        <f>AH53+AG54</f>
        <v>4.16</v>
      </c>
      <c r="AI54" s="2">
        <f t="shared" si="145"/>
        <v>3.66</v>
      </c>
      <c r="AK54">
        <v>114</v>
      </c>
      <c r="AL54">
        <v>30</v>
      </c>
      <c r="AM54" s="3">
        <v>0.214</v>
      </c>
      <c r="AN54" s="1">
        <f t="shared" ref="AN54:AN67" si="158">AM54*20</f>
        <v>4.28</v>
      </c>
      <c r="AO54" s="2">
        <f>AO53+AN54</f>
        <v>7.98</v>
      </c>
      <c r="AP54" s="2">
        <f t="shared" si="146"/>
        <v>-3.8200000000000003</v>
      </c>
      <c r="AR54">
        <v>114</v>
      </c>
      <c r="AS54">
        <v>30</v>
      </c>
      <c r="AT54" s="3">
        <v>0.13600000000000001</v>
      </c>
      <c r="AU54" s="1">
        <f t="shared" ref="AU54:AU67" si="159">AT54*20</f>
        <v>2.72</v>
      </c>
      <c r="AV54" s="2">
        <f>AV53+AU54</f>
        <v>5.0999999999999996</v>
      </c>
      <c r="AW54" s="2">
        <f t="shared" si="19"/>
        <v>2.8800000000000008</v>
      </c>
      <c r="AY54">
        <v>114</v>
      </c>
      <c r="AZ54">
        <v>30</v>
      </c>
      <c r="BA54" s="3">
        <v>0.23200000000000001</v>
      </c>
      <c r="BB54" s="1">
        <f t="shared" ref="BB54:BB67" si="160">BA54*20</f>
        <v>4.6400000000000006</v>
      </c>
      <c r="BC54" s="2">
        <f>BC53+BB54</f>
        <v>8.9400000000000013</v>
      </c>
      <c r="BD54" s="2">
        <f t="shared" si="22"/>
        <v>-3.8400000000000016</v>
      </c>
      <c r="BF54">
        <v>114</v>
      </c>
      <c r="BG54">
        <v>30</v>
      </c>
      <c r="BH54" s="3">
        <v>0.16700000000000001</v>
      </c>
      <c r="BI54" s="1">
        <f t="shared" ref="BI54:BI67" si="161">BH54*20</f>
        <v>3.3400000000000003</v>
      </c>
      <c r="BJ54" s="2">
        <f>BJ53+BI54</f>
        <v>6.1400000000000006</v>
      </c>
      <c r="BK54" s="2">
        <f t="shared" si="25"/>
        <v>2.8000000000000007</v>
      </c>
      <c r="BM54">
        <v>114</v>
      </c>
      <c r="BN54">
        <v>30</v>
      </c>
      <c r="BO54" s="3">
        <v>0.151</v>
      </c>
      <c r="BP54" s="1">
        <f t="shared" ref="BP54:BP67" si="162">BO54*20</f>
        <v>3.02</v>
      </c>
      <c r="BQ54" s="2">
        <f>BQ53+BP54</f>
        <v>5.58</v>
      </c>
      <c r="BR54" s="2">
        <f t="shared" si="56"/>
        <v>0.5600000000000005</v>
      </c>
      <c r="BT54">
        <v>114</v>
      </c>
      <c r="BU54">
        <v>30</v>
      </c>
      <c r="BV54" s="3">
        <v>0.217</v>
      </c>
      <c r="BW54" s="1">
        <f t="shared" ref="BW54:BW67" si="163">BV54*20</f>
        <v>4.34</v>
      </c>
      <c r="BX54" s="2">
        <f>BX53+BW54</f>
        <v>8.5</v>
      </c>
      <c r="BY54" s="2">
        <f t="shared" si="31"/>
        <v>-2.92</v>
      </c>
      <c r="CA54">
        <v>114</v>
      </c>
      <c r="CB54">
        <v>30</v>
      </c>
      <c r="CC54" s="3">
        <v>0.16600000000000001</v>
      </c>
      <c r="CD54" s="1">
        <f t="shared" ref="CD54:CD67" si="164">CC54*20</f>
        <v>3.3200000000000003</v>
      </c>
      <c r="CE54" s="2">
        <f>CE53+CD54</f>
        <v>6.0200000000000005</v>
      </c>
      <c r="CF54" s="2">
        <f t="shared" si="34"/>
        <v>2.4799999999999995</v>
      </c>
      <c r="CH54">
        <v>114</v>
      </c>
      <c r="CI54">
        <v>30</v>
      </c>
      <c r="CJ54" s="3">
        <v>0.26</v>
      </c>
      <c r="CK54" s="1">
        <f t="shared" ref="CK54:CK67" si="165">CJ54*20</f>
        <v>5.2</v>
      </c>
      <c r="CL54" s="2">
        <f>CL53+CK54</f>
        <v>10.14</v>
      </c>
      <c r="CM54" s="2">
        <f t="shared" si="147"/>
        <v>-4.12</v>
      </c>
      <c r="CO54">
        <v>114</v>
      </c>
      <c r="CP54">
        <v>30</v>
      </c>
      <c r="CQ54" s="3">
        <v>0.18</v>
      </c>
      <c r="CR54" s="1">
        <f t="shared" ref="CR54:CR67" si="166">CQ54*20</f>
        <v>3.5999999999999996</v>
      </c>
      <c r="CS54" s="2">
        <f>CS53+CR54</f>
        <v>6.56</v>
      </c>
      <c r="CT54" s="2">
        <f t="shared" si="148"/>
        <v>3.580000000000001</v>
      </c>
      <c r="CV54">
        <v>114</v>
      </c>
      <c r="CW54">
        <v>30</v>
      </c>
      <c r="CX54" s="3">
        <v>0.26300000000000001</v>
      </c>
      <c r="CY54" s="1">
        <f t="shared" ref="CY54:CY67" si="167">CX54*20</f>
        <v>5.26</v>
      </c>
      <c r="CZ54" s="2">
        <f>CZ53+CY54</f>
        <v>10.08</v>
      </c>
      <c r="DA54" s="2">
        <f t="shared" si="149"/>
        <v>-3.5200000000000005</v>
      </c>
      <c r="DC54">
        <v>114</v>
      </c>
      <c r="DD54">
        <v>30</v>
      </c>
      <c r="DE54" s="3">
        <v>0.20699999999999999</v>
      </c>
      <c r="DF54" s="1">
        <f t="shared" ref="DF54:DF67" si="168">DE54*20</f>
        <v>4.1399999999999997</v>
      </c>
      <c r="DG54" s="2">
        <f>DG53+DF54</f>
        <v>7.6999999999999993</v>
      </c>
      <c r="DH54" s="2">
        <f t="shared" si="150"/>
        <v>2.3800000000000008</v>
      </c>
      <c r="DJ54">
        <v>114</v>
      </c>
      <c r="DK54">
        <v>30</v>
      </c>
      <c r="DL54" s="3">
        <v>0.16400000000000001</v>
      </c>
      <c r="DM54" s="1">
        <f t="shared" ref="DM54:DM67" si="169">DL54*20</f>
        <v>3.2800000000000002</v>
      </c>
      <c r="DN54" s="2">
        <f>DN53+DM54</f>
        <v>5.9600000000000009</v>
      </c>
      <c r="DO54" s="2">
        <f t="shared" si="151"/>
        <v>1.7399999999999984</v>
      </c>
      <c r="DQ54">
        <v>114</v>
      </c>
      <c r="DR54">
        <v>30</v>
      </c>
      <c r="DS54" s="3">
        <v>0.153</v>
      </c>
      <c r="DT54" s="1">
        <f t="shared" ref="DT54:DT67" si="170">DS54*20</f>
        <v>3.06</v>
      </c>
      <c r="DU54" s="2">
        <f>DU53+DT54</f>
        <v>5.82</v>
      </c>
      <c r="DV54" s="2">
        <f t="shared" si="152"/>
        <v>0.14000000000000057</v>
      </c>
    </row>
    <row r="55" spans="2:126" x14ac:dyDescent="0.25">
      <c r="B55">
        <v>114</v>
      </c>
      <c r="C55">
        <v>50</v>
      </c>
      <c r="D55" s="3">
        <v>0.217</v>
      </c>
      <c r="E55" s="1">
        <f t="shared" si="153"/>
        <v>4.34</v>
      </c>
      <c r="F55" s="2">
        <f>F54+E55</f>
        <v>12.32</v>
      </c>
      <c r="I55">
        <v>114</v>
      </c>
      <c r="J55">
        <v>50</v>
      </c>
      <c r="K55" s="3">
        <v>0.24199999999999999</v>
      </c>
      <c r="L55" s="1">
        <f t="shared" si="154"/>
        <v>4.84</v>
      </c>
      <c r="M55" s="2">
        <f>M54+L55</f>
        <v>14.3</v>
      </c>
      <c r="N55" s="2">
        <f t="shared" si="4"/>
        <v>-1.9800000000000004</v>
      </c>
      <c r="O55" s="2"/>
      <c r="P55">
        <v>114</v>
      </c>
      <c r="Q55">
        <v>50</v>
      </c>
      <c r="R55" s="3">
        <v>0.218</v>
      </c>
      <c r="S55" s="1">
        <f t="shared" si="155"/>
        <v>4.3600000000000003</v>
      </c>
      <c r="T55" s="2">
        <f>T54+S55</f>
        <v>10.600000000000001</v>
      </c>
      <c r="U55" s="2">
        <f t="shared" si="7"/>
        <v>3.6999999999999993</v>
      </c>
      <c r="W55">
        <v>114</v>
      </c>
      <c r="X55">
        <v>50</v>
      </c>
      <c r="Y55" s="3">
        <v>0.23899999999999999</v>
      </c>
      <c r="Z55" s="1">
        <f t="shared" si="156"/>
        <v>4.7799999999999994</v>
      </c>
      <c r="AA55" s="2">
        <f>AA54+Z55</f>
        <v>12.6</v>
      </c>
      <c r="AB55" s="2">
        <f t="shared" si="144"/>
        <v>-1.9999999999999982</v>
      </c>
      <c r="AD55">
        <v>114</v>
      </c>
      <c r="AE55">
        <v>50</v>
      </c>
      <c r="AF55" s="3">
        <v>0.14199999999999999</v>
      </c>
      <c r="AG55" s="1">
        <f t="shared" si="157"/>
        <v>2.84</v>
      </c>
      <c r="AH55" s="2">
        <f>AH54+AG55</f>
        <v>7</v>
      </c>
      <c r="AI55" s="2">
        <f t="shared" si="145"/>
        <v>5.6</v>
      </c>
      <c r="AK55">
        <v>114</v>
      </c>
      <c r="AL55">
        <v>50</v>
      </c>
      <c r="AM55" s="3">
        <v>0.21199999999999999</v>
      </c>
      <c r="AN55" s="1">
        <f t="shared" si="158"/>
        <v>4.24</v>
      </c>
      <c r="AO55" s="2">
        <f>AO54+AN55</f>
        <v>12.22</v>
      </c>
      <c r="AP55" s="2">
        <f t="shared" si="146"/>
        <v>-5.2200000000000006</v>
      </c>
      <c r="AR55">
        <v>114</v>
      </c>
      <c r="AS55">
        <v>50</v>
      </c>
      <c r="AT55" s="3">
        <v>0.13500000000000001</v>
      </c>
      <c r="AU55" s="1">
        <f t="shared" si="159"/>
        <v>2.7</v>
      </c>
      <c r="AV55" s="2">
        <f>AV54+AU55</f>
        <v>7.8</v>
      </c>
      <c r="AW55" s="2">
        <f t="shared" si="19"/>
        <v>4.4200000000000008</v>
      </c>
      <c r="AY55">
        <v>114</v>
      </c>
      <c r="AZ55">
        <v>50</v>
      </c>
      <c r="BA55" s="3">
        <v>0.224</v>
      </c>
      <c r="BB55" s="1">
        <f t="shared" si="160"/>
        <v>4.4800000000000004</v>
      </c>
      <c r="BC55" s="2">
        <f>BC54+BB55</f>
        <v>13.420000000000002</v>
      </c>
      <c r="BD55" s="2">
        <f t="shared" si="22"/>
        <v>-5.6200000000000019</v>
      </c>
      <c r="BF55">
        <v>114</v>
      </c>
      <c r="BG55">
        <v>50</v>
      </c>
      <c r="BH55" s="3">
        <v>0.17199999999999999</v>
      </c>
      <c r="BI55" s="1">
        <f t="shared" si="161"/>
        <v>3.4399999999999995</v>
      </c>
      <c r="BJ55" s="2">
        <f>BJ54+BI55</f>
        <v>9.58</v>
      </c>
      <c r="BK55" s="2">
        <f t="shared" si="25"/>
        <v>3.8400000000000016</v>
      </c>
      <c r="BM55">
        <v>114</v>
      </c>
      <c r="BN55">
        <v>50</v>
      </c>
      <c r="BO55" s="3">
        <v>0.15</v>
      </c>
      <c r="BP55" s="1">
        <f t="shared" si="162"/>
        <v>3</v>
      </c>
      <c r="BQ55" s="2">
        <f>BQ54+BP55</f>
        <v>8.58</v>
      </c>
      <c r="BR55" s="2">
        <f t="shared" si="56"/>
        <v>1</v>
      </c>
      <c r="BT55">
        <v>114</v>
      </c>
      <c r="BU55">
        <v>50</v>
      </c>
      <c r="BV55" s="3">
        <v>0.20499999999999999</v>
      </c>
      <c r="BW55" s="1">
        <f t="shared" si="163"/>
        <v>4.0999999999999996</v>
      </c>
      <c r="BX55" s="2">
        <f>BX54+BW55</f>
        <v>12.6</v>
      </c>
      <c r="BY55" s="2">
        <f t="shared" si="31"/>
        <v>-4.0199999999999996</v>
      </c>
      <c r="CA55">
        <v>114</v>
      </c>
      <c r="CB55">
        <v>50</v>
      </c>
      <c r="CC55" s="3">
        <v>0.16800000000000001</v>
      </c>
      <c r="CD55" s="1">
        <f t="shared" si="164"/>
        <v>3.3600000000000003</v>
      </c>
      <c r="CE55" s="2">
        <f>CE54+CD55</f>
        <v>9.3800000000000008</v>
      </c>
      <c r="CF55" s="2">
        <f t="shared" si="34"/>
        <v>3.2199999999999989</v>
      </c>
      <c r="CH55">
        <v>114</v>
      </c>
      <c r="CI55">
        <v>50</v>
      </c>
      <c r="CJ55" s="3">
        <v>0.24099999999999999</v>
      </c>
      <c r="CK55" s="1">
        <f t="shared" si="165"/>
        <v>4.82</v>
      </c>
      <c r="CL55" s="2">
        <f>CL54+CK55</f>
        <v>14.96</v>
      </c>
      <c r="CM55" s="2">
        <f t="shared" si="147"/>
        <v>-5.58</v>
      </c>
      <c r="CO55">
        <v>114</v>
      </c>
      <c r="CP55">
        <v>50</v>
      </c>
      <c r="CQ55" s="3">
        <v>0.182</v>
      </c>
      <c r="CR55" s="1">
        <f t="shared" si="166"/>
        <v>3.6399999999999997</v>
      </c>
      <c r="CS55" s="2">
        <f>CS54+CR55</f>
        <v>10.199999999999999</v>
      </c>
      <c r="CT55" s="2">
        <f t="shared" si="148"/>
        <v>4.7600000000000016</v>
      </c>
      <c r="CV55">
        <v>114</v>
      </c>
      <c r="CW55">
        <v>50</v>
      </c>
      <c r="CX55" s="3">
        <v>0.249</v>
      </c>
      <c r="CY55" s="1">
        <f t="shared" si="167"/>
        <v>4.9800000000000004</v>
      </c>
      <c r="CZ55" s="2">
        <f>CZ54+CY55</f>
        <v>15.06</v>
      </c>
      <c r="DA55" s="2">
        <f t="shared" si="149"/>
        <v>-4.8600000000000012</v>
      </c>
      <c r="DC55">
        <v>114</v>
      </c>
      <c r="DD55">
        <v>50</v>
      </c>
      <c r="DE55" s="3">
        <v>0.20399999999999999</v>
      </c>
      <c r="DF55" s="1">
        <f t="shared" si="168"/>
        <v>4.08</v>
      </c>
      <c r="DG55" s="2">
        <f>DG54+DF55</f>
        <v>11.78</v>
      </c>
      <c r="DH55" s="2">
        <f t="shared" si="150"/>
        <v>3.2800000000000011</v>
      </c>
      <c r="DJ55">
        <v>114</v>
      </c>
      <c r="DK55">
        <v>50</v>
      </c>
      <c r="DL55" s="3">
        <v>0.16300000000000001</v>
      </c>
      <c r="DM55" s="1">
        <f t="shared" si="169"/>
        <v>3.2600000000000002</v>
      </c>
      <c r="DN55" s="2">
        <f>DN54+DM55</f>
        <v>9.2200000000000006</v>
      </c>
      <c r="DO55" s="2">
        <f t="shared" si="151"/>
        <v>2.5599999999999987</v>
      </c>
      <c r="DQ55">
        <v>114</v>
      </c>
      <c r="DR55">
        <v>50</v>
      </c>
      <c r="DS55" s="3">
        <v>0.153</v>
      </c>
      <c r="DT55" s="1">
        <f t="shared" si="170"/>
        <v>3.06</v>
      </c>
      <c r="DU55" s="2">
        <f>DU54+DT55</f>
        <v>8.8800000000000008</v>
      </c>
      <c r="DV55" s="2">
        <f t="shared" si="152"/>
        <v>0.33999999999999986</v>
      </c>
    </row>
    <row r="56" spans="2:126" x14ac:dyDescent="0.25">
      <c r="B56">
        <v>114</v>
      </c>
      <c r="C56">
        <v>70</v>
      </c>
      <c r="D56" s="3">
        <v>0.21299999999999999</v>
      </c>
      <c r="E56" s="1">
        <f t="shared" si="153"/>
        <v>4.26</v>
      </c>
      <c r="F56" s="2">
        <f>F55+E56</f>
        <v>16.579999999999998</v>
      </c>
      <c r="I56">
        <v>114</v>
      </c>
      <c r="J56">
        <v>70</v>
      </c>
      <c r="K56" s="3">
        <v>0.22600000000000001</v>
      </c>
      <c r="L56" s="1">
        <f t="shared" si="154"/>
        <v>4.5200000000000005</v>
      </c>
      <c r="M56" s="2">
        <f>M55+L56</f>
        <v>18.82</v>
      </c>
      <c r="N56" s="2">
        <f t="shared" si="4"/>
        <v>-2.240000000000002</v>
      </c>
      <c r="O56" s="2"/>
      <c r="P56">
        <v>114</v>
      </c>
      <c r="Q56">
        <v>70</v>
      </c>
      <c r="R56" s="3">
        <v>0.20699999999999999</v>
      </c>
      <c r="S56" s="1">
        <f t="shared" si="155"/>
        <v>4.1399999999999997</v>
      </c>
      <c r="T56" s="2">
        <f>T55+S56</f>
        <v>14.740000000000002</v>
      </c>
      <c r="U56" s="2">
        <f t="shared" si="7"/>
        <v>4.0799999999999983</v>
      </c>
      <c r="W56">
        <v>114</v>
      </c>
      <c r="X56">
        <v>70</v>
      </c>
      <c r="Y56" s="3">
        <v>0.217</v>
      </c>
      <c r="Z56" s="1">
        <f t="shared" si="156"/>
        <v>4.34</v>
      </c>
      <c r="AA56" s="2">
        <f>AA55+Z56</f>
        <v>16.939999999999998</v>
      </c>
      <c r="AB56" s="2">
        <f t="shared" si="144"/>
        <v>-2.1999999999999957</v>
      </c>
      <c r="AD56">
        <v>114</v>
      </c>
      <c r="AE56">
        <v>70</v>
      </c>
      <c r="AF56" s="3">
        <v>0.157</v>
      </c>
      <c r="AG56" s="1">
        <f t="shared" si="157"/>
        <v>3.14</v>
      </c>
      <c r="AH56" s="2">
        <f>AH55+AG56</f>
        <v>10.14</v>
      </c>
      <c r="AI56" s="2">
        <f t="shared" si="145"/>
        <v>6.7999999999999972</v>
      </c>
      <c r="AK56">
        <v>114</v>
      </c>
      <c r="AL56">
        <v>70</v>
      </c>
      <c r="AM56" s="3">
        <v>0.192</v>
      </c>
      <c r="AN56" s="1">
        <f t="shared" si="158"/>
        <v>3.84</v>
      </c>
      <c r="AO56" s="2">
        <f>AO55+AN56</f>
        <v>16.060000000000002</v>
      </c>
      <c r="AP56" s="2">
        <f t="shared" si="146"/>
        <v>-5.9200000000000017</v>
      </c>
      <c r="AR56">
        <v>114</v>
      </c>
      <c r="AS56">
        <v>70</v>
      </c>
      <c r="AT56" s="3">
        <v>0.107</v>
      </c>
      <c r="AU56" s="1">
        <f t="shared" si="159"/>
        <v>2.14</v>
      </c>
      <c r="AV56" s="2">
        <f>AV55+AU56</f>
        <v>9.94</v>
      </c>
      <c r="AW56" s="2">
        <f t="shared" si="19"/>
        <v>6.1200000000000028</v>
      </c>
      <c r="AY56">
        <v>114</v>
      </c>
      <c r="AZ56">
        <v>70</v>
      </c>
      <c r="BA56" s="3">
        <v>0.18099999999999999</v>
      </c>
      <c r="BB56" s="1">
        <f t="shared" si="160"/>
        <v>3.62</v>
      </c>
      <c r="BC56" s="2">
        <f>BC55+BB56</f>
        <v>17.040000000000003</v>
      </c>
      <c r="BD56" s="2">
        <f t="shared" si="22"/>
        <v>-7.1000000000000032</v>
      </c>
      <c r="BF56">
        <v>114</v>
      </c>
      <c r="BG56">
        <v>70</v>
      </c>
      <c r="BH56" s="3">
        <v>0.14299999999999999</v>
      </c>
      <c r="BI56" s="1">
        <f t="shared" si="161"/>
        <v>2.86</v>
      </c>
      <c r="BJ56" s="2">
        <f>BJ55+BI56</f>
        <v>12.44</v>
      </c>
      <c r="BK56" s="2">
        <f t="shared" si="25"/>
        <v>4.6000000000000032</v>
      </c>
      <c r="BM56">
        <v>114</v>
      </c>
      <c r="BN56">
        <v>70</v>
      </c>
      <c r="BO56" s="3">
        <v>0.125</v>
      </c>
      <c r="BP56" s="1">
        <f t="shared" si="162"/>
        <v>2.5</v>
      </c>
      <c r="BQ56" s="2">
        <f>BQ55+BP56</f>
        <v>11.08</v>
      </c>
      <c r="BR56" s="2">
        <f t="shared" si="56"/>
        <v>1.3599999999999994</v>
      </c>
      <c r="BT56">
        <v>114</v>
      </c>
      <c r="BU56">
        <v>70</v>
      </c>
      <c r="BV56" s="3">
        <v>0.191</v>
      </c>
      <c r="BW56" s="1">
        <f t="shared" si="163"/>
        <v>3.8200000000000003</v>
      </c>
      <c r="BX56" s="2">
        <f>BX55+BW56</f>
        <v>16.420000000000002</v>
      </c>
      <c r="BY56" s="2">
        <f t="shared" si="31"/>
        <v>-5.3400000000000016</v>
      </c>
      <c r="CA56">
        <v>114</v>
      </c>
      <c r="CB56">
        <v>70</v>
      </c>
      <c r="CC56" s="3">
        <v>0.152</v>
      </c>
      <c r="CD56" s="1">
        <f t="shared" si="164"/>
        <v>3.04</v>
      </c>
      <c r="CE56" s="2">
        <f>CE55+CD56</f>
        <v>12.420000000000002</v>
      </c>
      <c r="CF56" s="2">
        <f t="shared" si="34"/>
        <v>4</v>
      </c>
      <c r="CH56">
        <v>114</v>
      </c>
      <c r="CI56">
        <v>70</v>
      </c>
      <c r="CJ56" s="3">
        <v>0.22900000000000001</v>
      </c>
      <c r="CK56" s="1">
        <f t="shared" si="165"/>
        <v>4.58</v>
      </c>
      <c r="CL56" s="2">
        <f>CL55+CK56</f>
        <v>19.54</v>
      </c>
      <c r="CM56" s="2">
        <f t="shared" si="147"/>
        <v>-7.1199999999999974</v>
      </c>
      <c r="CO56">
        <v>114</v>
      </c>
      <c r="CP56">
        <v>70</v>
      </c>
      <c r="CQ56" s="3">
        <v>0.16600000000000001</v>
      </c>
      <c r="CR56" s="1">
        <f t="shared" si="166"/>
        <v>3.3200000000000003</v>
      </c>
      <c r="CS56" s="2">
        <f>CS55+CR56</f>
        <v>13.52</v>
      </c>
      <c r="CT56" s="2">
        <f t="shared" si="148"/>
        <v>6.02</v>
      </c>
      <c r="CV56">
        <v>114</v>
      </c>
      <c r="CW56">
        <v>70</v>
      </c>
      <c r="CX56" s="3">
        <v>0.22800000000000001</v>
      </c>
      <c r="CY56" s="1">
        <f t="shared" si="167"/>
        <v>4.5600000000000005</v>
      </c>
      <c r="CZ56" s="2">
        <f>CZ55+CY56</f>
        <v>19.62</v>
      </c>
      <c r="DA56" s="2">
        <f t="shared" si="149"/>
        <v>-6.1000000000000014</v>
      </c>
      <c r="DC56">
        <v>114</v>
      </c>
      <c r="DD56">
        <v>70</v>
      </c>
      <c r="DE56" s="3">
        <v>0.17899999999999999</v>
      </c>
      <c r="DF56" s="1">
        <f t="shared" si="168"/>
        <v>3.58</v>
      </c>
      <c r="DG56" s="2">
        <f>DG55+DF56</f>
        <v>15.36</v>
      </c>
      <c r="DH56" s="2">
        <f t="shared" si="150"/>
        <v>4.2600000000000016</v>
      </c>
      <c r="DJ56">
        <v>114</v>
      </c>
      <c r="DK56">
        <v>70</v>
      </c>
      <c r="DL56" s="3">
        <v>0.14399999999999999</v>
      </c>
      <c r="DM56" s="1">
        <f t="shared" si="169"/>
        <v>2.88</v>
      </c>
      <c r="DN56" s="2">
        <f>DN55+DM56</f>
        <v>12.100000000000001</v>
      </c>
      <c r="DO56" s="2">
        <f t="shared" si="151"/>
        <v>3.259999999999998</v>
      </c>
      <c r="DQ56">
        <v>114</v>
      </c>
      <c r="DR56">
        <v>70</v>
      </c>
      <c r="DS56" s="3">
        <v>0.13400000000000001</v>
      </c>
      <c r="DT56" s="1">
        <f t="shared" si="170"/>
        <v>2.68</v>
      </c>
      <c r="DU56" s="2">
        <f>DU55+DT56</f>
        <v>11.56</v>
      </c>
      <c r="DV56" s="2">
        <f t="shared" si="152"/>
        <v>0.54000000000000092</v>
      </c>
    </row>
    <row r="57" spans="2:126" x14ac:dyDescent="0.25">
      <c r="B57">
        <v>114</v>
      </c>
      <c r="C57">
        <v>90</v>
      </c>
      <c r="D57" s="3">
        <v>0.217</v>
      </c>
      <c r="E57" s="1">
        <f t="shared" si="153"/>
        <v>4.34</v>
      </c>
      <c r="F57" s="2">
        <f>F56+E57</f>
        <v>20.919999999999998</v>
      </c>
      <c r="I57">
        <v>114</v>
      </c>
      <c r="J57">
        <v>90</v>
      </c>
      <c r="K57" s="3">
        <v>0.23599999999999999</v>
      </c>
      <c r="L57" s="1">
        <f t="shared" si="154"/>
        <v>4.72</v>
      </c>
      <c r="M57" s="2">
        <f>M56+L57</f>
        <v>23.54</v>
      </c>
      <c r="N57" s="2">
        <f t="shared" si="4"/>
        <v>-2.620000000000001</v>
      </c>
      <c r="O57" s="2"/>
      <c r="P57">
        <v>114</v>
      </c>
      <c r="Q57">
        <v>90</v>
      </c>
      <c r="R57" s="3">
        <v>0.191</v>
      </c>
      <c r="S57" s="1">
        <f t="shared" si="155"/>
        <v>3.8200000000000003</v>
      </c>
      <c r="T57" s="2">
        <f>T56+S57</f>
        <v>18.560000000000002</v>
      </c>
      <c r="U57" s="2">
        <f t="shared" si="7"/>
        <v>4.9799999999999969</v>
      </c>
      <c r="W57">
        <v>114</v>
      </c>
      <c r="X57">
        <v>90</v>
      </c>
      <c r="Y57" s="3">
        <v>0.20100000000000001</v>
      </c>
      <c r="Z57" s="1">
        <f t="shared" si="156"/>
        <v>4.0200000000000005</v>
      </c>
      <c r="AA57" s="2">
        <f>AA56+Z57</f>
        <v>20.959999999999997</v>
      </c>
      <c r="AB57" s="2">
        <f t="shared" si="144"/>
        <v>-2.399999999999995</v>
      </c>
      <c r="AD57">
        <v>114</v>
      </c>
      <c r="AE57">
        <v>90</v>
      </c>
      <c r="AF57" s="3">
        <v>0.16200000000000001</v>
      </c>
      <c r="AG57" s="1">
        <f t="shared" si="157"/>
        <v>3.24</v>
      </c>
      <c r="AH57" s="2">
        <f>AH56+AG57</f>
        <v>13.38</v>
      </c>
      <c r="AI57" s="2">
        <f t="shared" si="145"/>
        <v>7.5799999999999965</v>
      </c>
      <c r="AK57">
        <v>114</v>
      </c>
      <c r="AL57">
        <v>90</v>
      </c>
      <c r="AM57" s="3">
        <v>0.16900000000000001</v>
      </c>
      <c r="AN57" s="1">
        <f t="shared" si="158"/>
        <v>3.3800000000000003</v>
      </c>
      <c r="AO57" s="2">
        <f>AO56+AN57</f>
        <v>19.440000000000001</v>
      </c>
      <c r="AP57" s="2">
        <f t="shared" si="146"/>
        <v>-6.0600000000000005</v>
      </c>
      <c r="AR57">
        <v>114</v>
      </c>
      <c r="AS57">
        <v>90</v>
      </c>
      <c r="AT57" s="3">
        <v>0.13600000000000001</v>
      </c>
      <c r="AU57" s="1">
        <f t="shared" si="159"/>
        <v>2.72</v>
      </c>
      <c r="AV57" s="2">
        <f>AV56+AU57</f>
        <v>12.66</v>
      </c>
      <c r="AW57" s="2">
        <f t="shared" si="19"/>
        <v>6.7800000000000011</v>
      </c>
      <c r="AY57">
        <v>114</v>
      </c>
      <c r="AZ57">
        <v>90</v>
      </c>
      <c r="BA57" s="3">
        <v>0.17199999999999999</v>
      </c>
      <c r="BB57" s="1">
        <f t="shared" si="160"/>
        <v>3.4399999999999995</v>
      </c>
      <c r="BC57" s="2">
        <f>BC56+BB57</f>
        <v>20.480000000000004</v>
      </c>
      <c r="BD57" s="2">
        <f t="shared" si="22"/>
        <v>-7.8200000000000038</v>
      </c>
      <c r="BF57">
        <v>114</v>
      </c>
      <c r="BG57">
        <v>90</v>
      </c>
      <c r="BH57" s="3">
        <v>0.13500000000000001</v>
      </c>
      <c r="BI57" s="1">
        <f t="shared" si="161"/>
        <v>2.7</v>
      </c>
      <c r="BJ57" s="2">
        <f>BJ56+BI57</f>
        <v>15.14</v>
      </c>
      <c r="BK57" s="2">
        <f t="shared" si="25"/>
        <v>5.3400000000000034</v>
      </c>
      <c r="BM57">
        <v>114</v>
      </c>
      <c r="BN57">
        <v>90</v>
      </c>
      <c r="BO57" s="3">
        <v>0.122</v>
      </c>
      <c r="BP57" s="1">
        <f t="shared" si="162"/>
        <v>2.44</v>
      </c>
      <c r="BQ57" s="2">
        <f>BQ56+BP57</f>
        <v>13.52</v>
      </c>
      <c r="BR57" s="2">
        <f t="shared" si="56"/>
        <v>1.620000000000001</v>
      </c>
      <c r="BT57">
        <v>114</v>
      </c>
      <c r="BU57">
        <v>90</v>
      </c>
      <c r="BV57" s="3">
        <v>0.192</v>
      </c>
      <c r="BW57" s="1">
        <f t="shared" si="163"/>
        <v>3.84</v>
      </c>
      <c r="BX57" s="2">
        <f>BX56+BW57</f>
        <v>20.260000000000002</v>
      </c>
      <c r="BY57" s="2">
        <f t="shared" si="31"/>
        <v>-6.740000000000002</v>
      </c>
      <c r="CA57">
        <v>114</v>
      </c>
      <c r="CB57">
        <v>90</v>
      </c>
      <c r="CC57" s="3">
        <v>0.14199999999999999</v>
      </c>
      <c r="CD57" s="1">
        <f t="shared" si="164"/>
        <v>2.84</v>
      </c>
      <c r="CE57" s="2">
        <f>CE56+CD57</f>
        <v>15.260000000000002</v>
      </c>
      <c r="CF57" s="2">
        <f t="shared" si="34"/>
        <v>5</v>
      </c>
      <c r="CH57">
        <v>114</v>
      </c>
      <c r="CI57">
        <v>90</v>
      </c>
      <c r="CJ57" s="3">
        <v>0.21299999999999999</v>
      </c>
      <c r="CK57" s="1">
        <f t="shared" si="165"/>
        <v>4.26</v>
      </c>
      <c r="CL57" s="2">
        <f>CL56+CK57</f>
        <v>23.799999999999997</v>
      </c>
      <c r="CM57" s="2">
        <f t="shared" si="147"/>
        <v>-8.5399999999999956</v>
      </c>
      <c r="CO57">
        <v>114</v>
      </c>
      <c r="CP57">
        <v>90</v>
      </c>
      <c r="CQ57" s="3">
        <v>0.156</v>
      </c>
      <c r="CR57" s="1">
        <f t="shared" si="166"/>
        <v>3.12</v>
      </c>
      <c r="CS57" s="2">
        <f>CS56+CR57</f>
        <v>16.64</v>
      </c>
      <c r="CT57" s="2">
        <f t="shared" si="148"/>
        <v>7.1599999999999966</v>
      </c>
      <c r="CV57">
        <v>114</v>
      </c>
      <c r="CW57">
        <v>90</v>
      </c>
      <c r="CX57" s="3">
        <v>0.19700000000000001</v>
      </c>
      <c r="CY57" s="1">
        <f t="shared" si="167"/>
        <v>3.9400000000000004</v>
      </c>
      <c r="CZ57" s="2">
        <f>CZ56+CY57</f>
        <v>23.560000000000002</v>
      </c>
      <c r="DA57" s="2">
        <f t="shared" si="149"/>
        <v>-6.9200000000000017</v>
      </c>
      <c r="DC57">
        <v>114</v>
      </c>
      <c r="DD57">
        <v>90</v>
      </c>
      <c r="DE57" s="3">
        <v>0.16900000000000001</v>
      </c>
      <c r="DF57" s="1">
        <f t="shared" si="168"/>
        <v>3.3800000000000003</v>
      </c>
      <c r="DG57" s="2">
        <f>DG56+DF57</f>
        <v>18.739999999999998</v>
      </c>
      <c r="DH57" s="2">
        <f t="shared" si="150"/>
        <v>4.8200000000000038</v>
      </c>
      <c r="DJ57">
        <v>114</v>
      </c>
      <c r="DK57">
        <v>90</v>
      </c>
      <c r="DL57" s="3">
        <v>0.13</v>
      </c>
      <c r="DM57" s="1">
        <f t="shared" si="169"/>
        <v>2.6</v>
      </c>
      <c r="DN57" s="2">
        <f>DN56+DM57</f>
        <v>14.700000000000001</v>
      </c>
      <c r="DO57" s="2">
        <f t="shared" si="151"/>
        <v>4.0399999999999974</v>
      </c>
      <c r="DQ57">
        <v>114</v>
      </c>
      <c r="DR57">
        <v>90</v>
      </c>
      <c r="DS57" s="3">
        <v>0.11899999999999999</v>
      </c>
      <c r="DT57" s="1">
        <f t="shared" si="170"/>
        <v>2.38</v>
      </c>
      <c r="DU57" s="2">
        <f>DU56+DT57</f>
        <v>13.940000000000001</v>
      </c>
      <c r="DV57" s="2">
        <f t="shared" si="152"/>
        <v>0.75999999999999979</v>
      </c>
    </row>
    <row r="58" spans="2:126" x14ac:dyDescent="0.25">
      <c r="B58">
        <v>114</v>
      </c>
      <c r="C58">
        <v>110</v>
      </c>
      <c r="D58" s="3">
        <v>0.246</v>
      </c>
      <c r="E58" s="1">
        <f t="shared" si="153"/>
        <v>4.92</v>
      </c>
      <c r="F58" s="2">
        <f>F57+E58</f>
        <v>25.839999999999996</v>
      </c>
      <c r="I58">
        <v>114</v>
      </c>
      <c r="J58">
        <v>110</v>
      </c>
      <c r="K58" s="3">
        <v>0.255</v>
      </c>
      <c r="L58" s="1">
        <f t="shared" si="154"/>
        <v>5.0999999999999996</v>
      </c>
      <c r="M58" s="2">
        <f>M57+L58</f>
        <v>28.64</v>
      </c>
      <c r="N58" s="2">
        <f t="shared" si="4"/>
        <v>-2.8000000000000043</v>
      </c>
      <c r="O58" s="2"/>
      <c r="P58">
        <v>114</v>
      </c>
      <c r="Q58">
        <v>110</v>
      </c>
      <c r="R58" s="3">
        <v>0.23599999999999999</v>
      </c>
      <c r="S58" s="1">
        <f t="shared" si="155"/>
        <v>4.72</v>
      </c>
      <c r="T58" s="2">
        <f>T57+S58</f>
        <v>23.28</v>
      </c>
      <c r="U58" s="2">
        <f t="shared" si="7"/>
        <v>5.3599999999999994</v>
      </c>
      <c r="W58">
        <v>114</v>
      </c>
      <c r="X58">
        <v>110</v>
      </c>
      <c r="Y58" s="3">
        <v>0.23699999999999999</v>
      </c>
      <c r="Z58" s="1">
        <f t="shared" si="156"/>
        <v>4.74</v>
      </c>
      <c r="AA58" s="2">
        <f>AA57+Z58</f>
        <v>25.699999999999996</v>
      </c>
      <c r="AB58" s="2">
        <f t="shared" si="144"/>
        <v>-2.4199999999999946</v>
      </c>
      <c r="AD58">
        <v>114</v>
      </c>
      <c r="AE58">
        <v>110</v>
      </c>
      <c r="AF58" s="3">
        <v>0.23400000000000001</v>
      </c>
      <c r="AG58" s="1">
        <f t="shared" si="157"/>
        <v>4.6800000000000006</v>
      </c>
      <c r="AH58" s="2">
        <f>AH57+AG58</f>
        <v>18.060000000000002</v>
      </c>
      <c r="AI58" s="2">
        <f t="shared" si="145"/>
        <v>7.6399999999999935</v>
      </c>
      <c r="AK58">
        <v>114</v>
      </c>
      <c r="AL58">
        <v>110</v>
      </c>
      <c r="AM58" s="3">
        <v>0.23699999999999999</v>
      </c>
      <c r="AN58" s="1">
        <f t="shared" si="158"/>
        <v>4.74</v>
      </c>
      <c r="AO58" s="2">
        <f>AO57+AN58</f>
        <v>24.18</v>
      </c>
      <c r="AP58" s="2">
        <f t="shared" si="146"/>
        <v>-6.1199999999999974</v>
      </c>
      <c r="AR58">
        <v>114</v>
      </c>
      <c r="AS58">
        <v>110</v>
      </c>
      <c r="AT58" s="3">
        <v>0.222</v>
      </c>
      <c r="AU58" s="1">
        <f t="shared" si="159"/>
        <v>4.4400000000000004</v>
      </c>
      <c r="AV58" s="2">
        <f>AV57+AU58</f>
        <v>17.100000000000001</v>
      </c>
      <c r="AW58" s="2">
        <f t="shared" si="19"/>
        <v>7.0799999999999983</v>
      </c>
      <c r="AY58">
        <v>114</v>
      </c>
      <c r="AZ58">
        <v>110</v>
      </c>
      <c r="BA58" s="3">
        <v>0.215</v>
      </c>
      <c r="BB58" s="1">
        <f t="shared" si="160"/>
        <v>4.3</v>
      </c>
      <c r="BC58" s="2">
        <f>BC57+BB58</f>
        <v>24.780000000000005</v>
      </c>
      <c r="BD58" s="2">
        <f t="shared" si="22"/>
        <v>-7.6800000000000033</v>
      </c>
      <c r="BF58">
        <v>114</v>
      </c>
      <c r="BG58">
        <v>110</v>
      </c>
      <c r="BH58" s="3">
        <v>0.19400000000000001</v>
      </c>
      <c r="BI58" s="1">
        <f t="shared" si="161"/>
        <v>3.88</v>
      </c>
      <c r="BJ58" s="2">
        <f>BJ57+BI58</f>
        <v>19.02</v>
      </c>
      <c r="BK58" s="2">
        <f t="shared" si="25"/>
        <v>5.7600000000000051</v>
      </c>
      <c r="BM58">
        <v>114</v>
      </c>
      <c r="BN58">
        <v>110</v>
      </c>
      <c r="BO58" s="3">
        <v>0.17899999999999999</v>
      </c>
      <c r="BP58" s="1">
        <f t="shared" si="162"/>
        <v>3.58</v>
      </c>
      <c r="BQ58" s="2">
        <f>BQ57+BP58</f>
        <v>17.100000000000001</v>
      </c>
      <c r="BR58" s="2">
        <f t="shared" si="56"/>
        <v>1.9199999999999982</v>
      </c>
      <c r="BT58">
        <v>114</v>
      </c>
      <c r="BU58">
        <v>110</v>
      </c>
      <c r="BV58" s="3">
        <v>0.221</v>
      </c>
      <c r="BW58" s="1">
        <f t="shared" si="163"/>
        <v>4.42</v>
      </c>
      <c r="BX58" s="2">
        <f>BX57+BW58</f>
        <v>24.68</v>
      </c>
      <c r="BY58" s="2">
        <f t="shared" si="31"/>
        <v>-7.5799999999999983</v>
      </c>
      <c r="CA58">
        <v>114</v>
      </c>
      <c r="CB58">
        <v>110</v>
      </c>
      <c r="CC58" s="3">
        <v>0.187</v>
      </c>
      <c r="CD58" s="1">
        <f t="shared" si="164"/>
        <v>3.74</v>
      </c>
      <c r="CE58" s="2">
        <f>CE57+CD58</f>
        <v>19</v>
      </c>
      <c r="CF58" s="2">
        <f t="shared" si="34"/>
        <v>5.68</v>
      </c>
      <c r="CH58">
        <v>114</v>
      </c>
      <c r="CI58">
        <v>110</v>
      </c>
      <c r="CJ58" s="3">
        <v>0.23599999999999999</v>
      </c>
      <c r="CK58" s="1">
        <f t="shared" si="165"/>
        <v>4.72</v>
      </c>
      <c r="CL58" s="2">
        <f>CL57+CK58</f>
        <v>28.519999999999996</v>
      </c>
      <c r="CM58" s="2">
        <f t="shared" si="147"/>
        <v>-9.519999999999996</v>
      </c>
      <c r="CO58">
        <v>114</v>
      </c>
      <c r="CP58">
        <v>110</v>
      </c>
      <c r="CQ58" s="3">
        <v>0.20699999999999999</v>
      </c>
      <c r="CR58" s="1">
        <f t="shared" si="166"/>
        <v>4.1399999999999997</v>
      </c>
      <c r="CS58" s="2">
        <f>CS57+CR58</f>
        <v>20.78</v>
      </c>
      <c r="CT58" s="2">
        <f t="shared" si="148"/>
        <v>7.7399999999999949</v>
      </c>
      <c r="CV58">
        <v>114</v>
      </c>
      <c r="CW58">
        <v>110</v>
      </c>
      <c r="CX58" s="3">
        <v>0.221</v>
      </c>
      <c r="CY58" s="1">
        <f t="shared" si="167"/>
        <v>4.42</v>
      </c>
      <c r="CZ58" s="2">
        <f>CZ57+CY58</f>
        <v>27.980000000000004</v>
      </c>
      <c r="DA58" s="2">
        <f t="shared" si="149"/>
        <v>-7.2000000000000028</v>
      </c>
      <c r="DC58">
        <v>114</v>
      </c>
      <c r="DD58">
        <v>110</v>
      </c>
      <c r="DE58" s="3">
        <v>0.20599999999999999</v>
      </c>
      <c r="DF58" s="1">
        <f t="shared" si="168"/>
        <v>4.12</v>
      </c>
      <c r="DG58" s="2">
        <f>DG57+DF58</f>
        <v>22.86</v>
      </c>
      <c r="DH58" s="2">
        <f t="shared" si="150"/>
        <v>5.1200000000000045</v>
      </c>
      <c r="DJ58">
        <v>114</v>
      </c>
      <c r="DK58">
        <v>110</v>
      </c>
      <c r="DL58" s="3">
        <v>0.189</v>
      </c>
      <c r="DM58" s="1">
        <f t="shared" si="169"/>
        <v>3.7800000000000002</v>
      </c>
      <c r="DN58" s="2">
        <f>DN57+DM58</f>
        <v>18.48</v>
      </c>
      <c r="DO58" s="2">
        <f t="shared" si="151"/>
        <v>4.379999999999999</v>
      </c>
      <c r="DQ58">
        <v>114</v>
      </c>
      <c r="DR58">
        <v>110</v>
      </c>
      <c r="DS58" s="3">
        <v>0.161</v>
      </c>
      <c r="DT58" s="1">
        <f t="shared" si="170"/>
        <v>3.22</v>
      </c>
      <c r="DU58" s="2">
        <f>DU57+DT58</f>
        <v>17.16</v>
      </c>
      <c r="DV58" s="2">
        <f t="shared" si="152"/>
        <v>1.3200000000000003</v>
      </c>
    </row>
    <row r="59" spans="2:126" x14ac:dyDescent="0.25">
      <c r="B59">
        <v>114</v>
      </c>
      <c r="C59">
        <v>130</v>
      </c>
      <c r="D59" s="3">
        <v>0.25600000000000001</v>
      </c>
      <c r="E59" s="1">
        <f t="shared" si="153"/>
        <v>5.12</v>
      </c>
      <c r="F59" s="2">
        <f t="shared" ref="F59:F67" si="171">F58+E59</f>
        <v>30.959999999999997</v>
      </c>
      <c r="I59">
        <v>114</v>
      </c>
      <c r="J59">
        <v>130</v>
      </c>
      <c r="K59" s="3">
        <v>0.26300000000000001</v>
      </c>
      <c r="L59" s="1">
        <f t="shared" si="154"/>
        <v>5.26</v>
      </c>
      <c r="M59" s="2">
        <f t="shared" ref="M59:M67" si="172">M58+L59</f>
        <v>33.9</v>
      </c>
      <c r="N59" s="2">
        <f t="shared" si="4"/>
        <v>-2.9400000000000013</v>
      </c>
      <c r="O59" s="2"/>
      <c r="P59">
        <v>114</v>
      </c>
      <c r="Q59">
        <v>130</v>
      </c>
      <c r="R59" s="3">
        <v>0.249</v>
      </c>
      <c r="S59" s="1">
        <f t="shared" si="155"/>
        <v>4.9800000000000004</v>
      </c>
      <c r="T59" s="2">
        <f t="shared" ref="T59:T67" si="173">T58+S59</f>
        <v>28.26</v>
      </c>
      <c r="U59" s="2">
        <f t="shared" si="7"/>
        <v>5.639999999999997</v>
      </c>
      <c r="W59">
        <v>114</v>
      </c>
      <c r="X59">
        <v>130</v>
      </c>
      <c r="Y59" s="3">
        <v>0.248</v>
      </c>
      <c r="Z59" s="1">
        <f t="shared" si="156"/>
        <v>4.96</v>
      </c>
      <c r="AA59" s="2">
        <f t="shared" ref="AA59:AA67" si="174">AA58+Z59</f>
        <v>30.659999999999997</v>
      </c>
      <c r="AB59" s="2">
        <f t="shared" si="144"/>
        <v>-2.399999999999995</v>
      </c>
      <c r="AD59">
        <v>114</v>
      </c>
      <c r="AE59">
        <v>130</v>
      </c>
      <c r="AF59" s="3">
        <v>0.24199999999999999</v>
      </c>
      <c r="AG59" s="1">
        <f t="shared" si="157"/>
        <v>4.84</v>
      </c>
      <c r="AH59" s="2">
        <f t="shared" ref="AH59:AH67" si="175">AH58+AG59</f>
        <v>22.900000000000002</v>
      </c>
      <c r="AI59" s="2">
        <f t="shared" si="145"/>
        <v>7.7599999999999945</v>
      </c>
      <c r="AK59">
        <v>114</v>
      </c>
      <c r="AL59">
        <v>130</v>
      </c>
      <c r="AM59" s="3">
        <v>0.25</v>
      </c>
      <c r="AN59" s="1">
        <f t="shared" si="158"/>
        <v>5</v>
      </c>
      <c r="AO59" s="2">
        <f t="shared" ref="AO59:AO67" si="176">AO58+AN59</f>
        <v>29.18</v>
      </c>
      <c r="AP59" s="2">
        <f t="shared" si="146"/>
        <v>-6.2799999999999976</v>
      </c>
      <c r="AR59">
        <v>114</v>
      </c>
      <c r="AS59">
        <v>130</v>
      </c>
      <c r="AT59" s="3">
        <v>0.23599999999999999</v>
      </c>
      <c r="AU59" s="1">
        <f t="shared" si="159"/>
        <v>4.72</v>
      </c>
      <c r="AV59" s="2">
        <f t="shared" ref="AV59:AV67" si="177">AV58+AU59</f>
        <v>21.82</v>
      </c>
      <c r="AW59" s="2">
        <f t="shared" si="19"/>
        <v>7.3599999999999994</v>
      </c>
      <c r="AY59">
        <v>114</v>
      </c>
      <c r="AZ59">
        <v>130</v>
      </c>
      <c r="BA59" s="3">
        <v>0.23899999999999999</v>
      </c>
      <c r="BB59" s="1">
        <f t="shared" si="160"/>
        <v>4.7799999999999994</v>
      </c>
      <c r="BC59" s="2">
        <f t="shared" ref="BC59:BC67" si="178">BC58+BB59</f>
        <v>29.560000000000002</v>
      </c>
      <c r="BD59" s="2">
        <f t="shared" si="22"/>
        <v>-7.740000000000002</v>
      </c>
      <c r="BF59">
        <v>114</v>
      </c>
      <c r="BG59">
        <v>130</v>
      </c>
      <c r="BH59" s="3">
        <v>0.224</v>
      </c>
      <c r="BI59" s="1">
        <f t="shared" si="161"/>
        <v>4.4800000000000004</v>
      </c>
      <c r="BJ59" s="2">
        <f t="shared" ref="BJ59:BJ67" si="179">BJ58+BI59</f>
        <v>23.5</v>
      </c>
      <c r="BK59" s="2">
        <f t="shared" si="25"/>
        <v>6.0600000000000023</v>
      </c>
      <c r="BM59">
        <v>114</v>
      </c>
      <c r="BN59">
        <v>130</v>
      </c>
      <c r="BO59" s="3">
        <v>0.23200000000000001</v>
      </c>
      <c r="BP59" s="1">
        <f t="shared" si="162"/>
        <v>4.6400000000000006</v>
      </c>
      <c r="BQ59" s="2">
        <f t="shared" ref="BQ59:BQ67" si="180">BQ58+BP59</f>
        <v>21.740000000000002</v>
      </c>
      <c r="BR59" s="2">
        <f t="shared" si="56"/>
        <v>1.759999999999998</v>
      </c>
      <c r="BT59">
        <v>114</v>
      </c>
      <c r="BU59">
        <v>130</v>
      </c>
      <c r="BV59" s="3">
        <v>0.23699999999999999</v>
      </c>
      <c r="BW59" s="1">
        <f t="shared" si="163"/>
        <v>4.74</v>
      </c>
      <c r="BX59" s="2">
        <f t="shared" ref="BX59:BX67" si="181">BX58+BW59</f>
        <v>29.42</v>
      </c>
      <c r="BY59" s="2">
        <f t="shared" si="31"/>
        <v>-7.68</v>
      </c>
      <c r="CA59">
        <v>114</v>
      </c>
      <c r="CB59">
        <v>130</v>
      </c>
      <c r="CC59" s="3">
        <v>0.20200000000000001</v>
      </c>
      <c r="CD59" s="1">
        <f t="shared" si="164"/>
        <v>4.04</v>
      </c>
      <c r="CE59" s="2">
        <f t="shared" ref="CE59:CE67" si="182">CE58+CD59</f>
        <v>23.04</v>
      </c>
      <c r="CF59" s="2">
        <f t="shared" si="34"/>
        <v>6.3800000000000026</v>
      </c>
      <c r="CH59">
        <v>114</v>
      </c>
      <c r="CI59">
        <v>130</v>
      </c>
      <c r="CJ59" s="3">
        <v>0.222</v>
      </c>
      <c r="CK59" s="1">
        <f t="shared" si="165"/>
        <v>4.4400000000000004</v>
      </c>
      <c r="CL59" s="2">
        <f t="shared" ref="CL59:CL67" si="183">CL58+CK59</f>
        <v>32.959999999999994</v>
      </c>
      <c r="CM59" s="2">
        <f t="shared" si="147"/>
        <v>-9.9199999999999946</v>
      </c>
      <c r="CO59">
        <v>114</v>
      </c>
      <c r="CP59">
        <v>130</v>
      </c>
      <c r="CQ59" s="3">
        <v>0.22</v>
      </c>
      <c r="CR59" s="1">
        <f t="shared" si="166"/>
        <v>4.4000000000000004</v>
      </c>
      <c r="CS59" s="2">
        <f t="shared" ref="CS59:CS67" si="184">CS58+CR59</f>
        <v>25.18</v>
      </c>
      <c r="CT59" s="2">
        <f t="shared" si="148"/>
        <v>7.779999999999994</v>
      </c>
      <c r="CV59">
        <v>114</v>
      </c>
      <c r="CW59">
        <v>130</v>
      </c>
      <c r="CX59" s="3">
        <v>0.22600000000000001</v>
      </c>
      <c r="CY59" s="1">
        <f t="shared" si="167"/>
        <v>4.5200000000000005</v>
      </c>
      <c r="CZ59" s="2">
        <f t="shared" ref="CZ59:CZ67" si="185">CZ58+CY59</f>
        <v>32.500000000000007</v>
      </c>
      <c r="DA59" s="2">
        <f t="shared" si="149"/>
        <v>-7.3200000000000074</v>
      </c>
      <c r="DC59">
        <v>114</v>
      </c>
      <c r="DD59">
        <v>130</v>
      </c>
      <c r="DE59" s="3">
        <v>0.217</v>
      </c>
      <c r="DF59" s="1">
        <f t="shared" si="168"/>
        <v>4.34</v>
      </c>
      <c r="DG59" s="2">
        <f t="shared" ref="DG59:DG67" si="186">DG58+DF59</f>
        <v>27.2</v>
      </c>
      <c r="DH59" s="2">
        <f t="shared" si="150"/>
        <v>5.3000000000000078</v>
      </c>
      <c r="DJ59">
        <v>114</v>
      </c>
      <c r="DK59">
        <v>130</v>
      </c>
      <c r="DL59" s="3">
        <v>0.21099999999999999</v>
      </c>
      <c r="DM59" s="1">
        <f t="shared" si="169"/>
        <v>4.22</v>
      </c>
      <c r="DN59" s="2">
        <f t="shared" ref="DN59:DN67" si="187">DN58+DM59</f>
        <v>22.7</v>
      </c>
      <c r="DO59" s="2">
        <f t="shared" si="151"/>
        <v>4.5</v>
      </c>
      <c r="DQ59">
        <v>114</v>
      </c>
      <c r="DR59">
        <v>130</v>
      </c>
      <c r="DS59" s="3">
        <v>0.19500000000000001</v>
      </c>
      <c r="DT59" s="1">
        <f t="shared" si="170"/>
        <v>3.9000000000000004</v>
      </c>
      <c r="DU59" s="2">
        <f t="shared" ref="DU59:DU67" si="188">DU58+DT59</f>
        <v>21.060000000000002</v>
      </c>
      <c r="DV59" s="2">
        <f t="shared" si="152"/>
        <v>1.639999999999997</v>
      </c>
    </row>
    <row r="60" spans="2:126" x14ac:dyDescent="0.25">
      <c r="B60">
        <v>114</v>
      </c>
      <c r="C60">
        <v>150</v>
      </c>
      <c r="D60" s="3">
        <v>0.23100000000000001</v>
      </c>
      <c r="E60" s="1">
        <f t="shared" si="153"/>
        <v>4.62</v>
      </c>
      <c r="F60" s="2">
        <f t="shared" si="171"/>
        <v>35.58</v>
      </c>
      <c r="I60">
        <v>114</v>
      </c>
      <c r="J60">
        <v>150</v>
      </c>
      <c r="K60" s="3">
        <v>0.23499999999999999</v>
      </c>
      <c r="L60" s="1">
        <f t="shared" si="154"/>
        <v>4.6999999999999993</v>
      </c>
      <c r="M60" s="2">
        <f t="shared" si="172"/>
        <v>38.599999999999994</v>
      </c>
      <c r="N60" s="2">
        <f t="shared" si="4"/>
        <v>-3.019999999999996</v>
      </c>
      <c r="O60" s="2"/>
      <c r="P60">
        <v>114</v>
      </c>
      <c r="Q60">
        <v>150</v>
      </c>
      <c r="R60" s="3">
        <v>0.24299999999999999</v>
      </c>
      <c r="S60" s="1">
        <f t="shared" si="155"/>
        <v>4.8599999999999994</v>
      </c>
      <c r="T60" s="2">
        <f t="shared" si="173"/>
        <v>33.120000000000005</v>
      </c>
      <c r="U60" s="2">
        <f t="shared" si="7"/>
        <v>5.4799999999999898</v>
      </c>
      <c r="W60">
        <v>114</v>
      </c>
      <c r="X60">
        <v>150</v>
      </c>
      <c r="Y60" s="3">
        <v>0.247</v>
      </c>
      <c r="Z60" s="1">
        <f t="shared" si="156"/>
        <v>4.9399999999999995</v>
      </c>
      <c r="AA60" s="2">
        <f t="shared" si="174"/>
        <v>35.599999999999994</v>
      </c>
      <c r="AB60" s="2">
        <f t="shared" si="144"/>
        <v>-2.4799999999999898</v>
      </c>
      <c r="AD60">
        <v>114</v>
      </c>
      <c r="AE60">
        <v>150</v>
      </c>
      <c r="AF60" s="3">
        <v>0.245</v>
      </c>
      <c r="AG60" s="1">
        <f t="shared" si="157"/>
        <v>4.9000000000000004</v>
      </c>
      <c r="AH60" s="2">
        <f t="shared" si="175"/>
        <v>27.800000000000004</v>
      </c>
      <c r="AI60" s="2">
        <f t="shared" si="145"/>
        <v>7.7999999999999901</v>
      </c>
      <c r="AK60">
        <v>114</v>
      </c>
      <c r="AL60">
        <v>150</v>
      </c>
      <c r="AM60" s="3">
        <v>0.24399999999999999</v>
      </c>
      <c r="AN60" s="1">
        <f t="shared" si="158"/>
        <v>4.88</v>
      </c>
      <c r="AO60" s="2">
        <f t="shared" si="176"/>
        <v>34.06</v>
      </c>
      <c r="AP60" s="2">
        <f t="shared" si="146"/>
        <v>-6.259999999999998</v>
      </c>
      <c r="AR60">
        <v>114</v>
      </c>
      <c r="AS60">
        <v>150</v>
      </c>
      <c r="AT60" s="3">
        <v>0.217</v>
      </c>
      <c r="AU60" s="1">
        <f t="shared" si="159"/>
        <v>4.34</v>
      </c>
      <c r="AV60" s="2">
        <f t="shared" si="177"/>
        <v>26.16</v>
      </c>
      <c r="AW60" s="2">
        <f t="shared" si="19"/>
        <v>7.9000000000000021</v>
      </c>
      <c r="AY60">
        <v>114</v>
      </c>
      <c r="AZ60">
        <v>150</v>
      </c>
      <c r="BA60" s="3">
        <v>0.23699999999999999</v>
      </c>
      <c r="BB60" s="1">
        <f t="shared" si="160"/>
        <v>4.74</v>
      </c>
      <c r="BC60" s="2">
        <f t="shared" si="178"/>
        <v>34.300000000000004</v>
      </c>
      <c r="BD60" s="2">
        <f t="shared" si="22"/>
        <v>-8.1400000000000041</v>
      </c>
      <c r="BF60">
        <v>114</v>
      </c>
      <c r="BG60">
        <v>150</v>
      </c>
      <c r="BH60" s="3">
        <v>0.23599999999999999</v>
      </c>
      <c r="BI60" s="1">
        <f t="shared" si="161"/>
        <v>4.72</v>
      </c>
      <c r="BJ60" s="2">
        <f t="shared" si="179"/>
        <v>28.22</v>
      </c>
      <c r="BK60" s="2">
        <f t="shared" si="25"/>
        <v>6.0800000000000054</v>
      </c>
      <c r="BM60">
        <v>114</v>
      </c>
      <c r="BN60">
        <v>150</v>
      </c>
      <c r="BO60" s="3">
        <v>0.23499999999999999</v>
      </c>
      <c r="BP60" s="1">
        <f t="shared" si="162"/>
        <v>4.6999999999999993</v>
      </c>
      <c r="BQ60" s="2">
        <f t="shared" si="180"/>
        <v>26.44</v>
      </c>
      <c r="BR60" s="2">
        <f t="shared" si="56"/>
        <v>1.7799999999999976</v>
      </c>
      <c r="BT60">
        <v>114</v>
      </c>
      <c r="BU60">
        <v>150</v>
      </c>
      <c r="BV60" s="3">
        <v>0.23899999999999999</v>
      </c>
      <c r="BW60" s="1">
        <f t="shared" si="163"/>
        <v>4.7799999999999994</v>
      </c>
      <c r="BX60" s="2">
        <f t="shared" si="181"/>
        <v>34.200000000000003</v>
      </c>
      <c r="BY60" s="2">
        <f t="shared" si="31"/>
        <v>-7.7600000000000016</v>
      </c>
      <c r="CA60">
        <v>114</v>
      </c>
      <c r="CB60">
        <v>150</v>
      </c>
      <c r="CC60" s="3">
        <v>0.245</v>
      </c>
      <c r="CD60" s="1">
        <f t="shared" si="164"/>
        <v>4.9000000000000004</v>
      </c>
      <c r="CE60" s="2">
        <f t="shared" si="182"/>
        <v>27.939999999999998</v>
      </c>
      <c r="CF60" s="2">
        <f t="shared" si="34"/>
        <v>6.2600000000000051</v>
      </c>
      <c r="CH60">
        <v>114</v>
      </c>
      <c r="CI60">
        <v>150</v>
      </c>
      <c r="CJ60" s="3">
        <v>0.24099999999999999</v>
      </c>
      <c r="CK60" s="1">
        <f t="shared" si="165"/>
        <v>4.82</v>
      </c>
      <c r="CL60" s="2">
        <f t="shared" si="183"/>
        <v>37.779999999999994</v>
      </c>
      <c r="CM60" s="2">
        <f t="shared" si="147"/>
        <v>-9.8399999999999963</v>
      </c>
      <c r="CO60">
        <v>114</v>
      </c>
      <c r="CP60">
        <v>150</v>
      </c>
      <c r="CQ60" s="3">
        <v>0.23499999999999999</v>
      </c>
      <c r="CR60" s="1">
        <f t="shared" si="166"/>
        <v>4.6999999999999993</v>
      </c>
      <c r="CS60" s="2">
        <f t="shared" si="184"/>
        <v>29.88</v>
      </c>
      <c r="CT60" s="2">
        <f t="shared" si="148"/>
        <v>7.899999999999995</v>
      </c>
      <c r="CV60">
        <v>114</v>
      </c>
      <c r="CW60">
        <v>150</v>
      </c>
      <c r="CX60" s="3">
        <v>0.25</v>
      </c>
      <c r="CY60" s="1">
        <f t="shared" si="167"/>
        <v>5</v>
      </c>
      <c r="CZ60" s="2">
        <f t="shared" si="185"/>
        <v>37.500000000000007</v>
      </c>
      <c r="DA60" s="2">
        <f t="shared" si="149"/>
        <v>-7.6200000000000081</v>
      </c>
      <c r="DC60">
        <v>114</v>
      </c>
      <c r="DD60">
        <v>150</v>
      </c>
      <c r="DE60" s="3">
        <v>0.24199999999999999</v>
      </c>
      <c r="DF60" s="1">
        <f t="shared" si="168"/>
        <v>4.84</v>
      </c>
      <c r="DG60" s="2">
        <f t="shared" si="186"/>
        <v>32.04</v>
      </c>
      <c r="DH60" s="2">
        <f t="shared" si="150"/>
        <v>5.460000000000008</v>
      </c>
      <c r="DJ60">
        <v>114</v>
      </c>
      <c r="DK60">
        <v>150</v>
      </c>
      <c r="DL60" s="3">
        <v>0.23</v>
      </c>
      <c r="DM60" s="1">
        <f t="shared" si="169"/>
        <v>4.6000000000000005</v>
      </c>
      <c r="DN60" s="2">
        <f t="shared" si="187"/>
        <v>27.3</v>
      </c>
      <c r="DO60" s="2">
        <f t="shared" si="151"/>
        <v>4.7399999999999984</v>
      </c>
      <c r="DQ60">
        <v>114</v>
      </c>
      <c r="DR60">
        <v>150</v>
      </c>
      <c r="DS60" s="3">
        <v>0.222</v>
      </c>
      <c r="DT60" s="1">
        <f t="shared" si="170"/>
        <v>4.4400000000000004</v>
      </c>
      <c r="DU60" s="2">
        <f t="shared" si="188"/>
        <v>25.500000000000004</v>
      </c>
      <c r="DV60" s="2">
        <f t="shared" si="152"/>
        <v>1.7999999999999972</v>
      </c>
    </row>
    <row r="61" spans="2:126" x14ac:dyDescent="0.25">
      <c r="B61">
        <v>114</v>
      </c>
      <c r="C61">
        <v>170</v>
      </c>
      <c r="D61" s="3">
        <v>0.23699999999999999</v>
      </c>
      <c r="E61" s="1">
        <f t="shared" si="153"/>
        <v>4.74</v>
      </c>
      <c r="F61" s="2">
        <f t="shared" si="171"/>
        <v>40.32</v>
      </c>
      <c r="I61">
        <v>114</v>
      </c>
      <c r="J61">
        <v>170</v>
      </c>
      <c r="K61" s="3">
        <v>0.24199999999999999</v>
      </c>
      <c r="L61" s="1">
        <f t="shared" si="154"/>
        <v>4.84</v>
      </c>
      <c r="M61" s="2">
        <f t="shared" si="172"/>
        <v>43.44</v>
      </c>
      <c r="N61" s="2">
        <f t="shared" si="4"/>
        <v>-3.1199999999999974</v>
      </c>
      <c r="O61" s="2"/>
      <c r="P61">
        <v>114</v>
      </c>
      <c r="Q61">
        <v>170</v>
      </c>
      <c r="R61" s="3">
        <v>0.23200000000000001</v>
      </c>
      <c r="S61" s="1">
        <f t="shared" si="155"/>
        <v>4.6400000000000006</v>
      </c>
      <c r="T61" s="2">
        <f t="shared" si="173"/>
        <v>37.760000000000005</v>
      </c>
      <c r="U61" s="2">
        <f t="shared" si="7"/>
        <v>5.6799999999999926</v>
      </c>
      <c r="W61">
        <v>114</v>
      </c>
      <c r="X61">
        <v>170</v>
      </c>
      <c r="Y61" s="3">
        <v>0.23</v>
      </c>
      <c r="Z61" s="1">
        <f t="shared" si="156"/>
        <v>4.6000000000000005</v>
      </c>
      <c r="AA61" s="2">
        <f t="shared" si="174"/>
        <v>40.199999999999996</v>
      </c>
      <c r="AB61" s="2">
        <f t="shared" si="144"/>
        <v>-2.4399999999999906</v>
      </c>
      <c r="AD61">
        <v>114</v>
      </c>
      <c r="AE61">
        <v>170</v>
      </c>
      <c r="AF61" s="3">
        <v>0.22800000000000001</v>
      </c>
      <c r="AG61" s="1">
        <f t="shared" si="157"/>
        <v>4.5600000000000005</v>
      </c>
      <c r="AH61" s="2">
        <f t="shared" si="175"/>
        <v>32.360000000000007</v>
      </c>
      <c r="AI61" s="2">
        <f t="shared" si="145"/>
        <v>7.8399999999999892</v>
      </c>
      <c r="AK61">
        <v>114</v>
      </c>
      <c r="AL61">
        <v>170</v>
      </c>
      <c r="AM61" s="3">
        <v>0.23400000000000001</v>
      </c>
      <c r="AN61" s="1">
        <f t="shared" si="158"/>
        <v>4.6800000000000006</v>
      </c>
      <c r="AO61" s="2">
        <f t="shared" si="176"/>
        <v>38.74</v>
      </c>
      <c r="AP61" s="2">
        <f t="shared" si="146"/>
        <v>-6.3799999999999955</v>
      </c>
      <c r="AR61">
        <v>114</v>
      </c>
      <c r="AS61">
        <v>170</v>
      </c>
      <c r="AT61" s="3">
        <v>0.22700000000000001</v>
      </c>
      <c r="AU61" s="1">
        <f t="shared" si="159"/>
        <v>4.54</v>
      </c>
      <c r="AV61" s="2">
        <f t="shared" si="177"/>
        <v>30.7</v>
      </c>
      <c r="AW61" s="2">
        <f t="shared" si="19"/>
        <v>8.0400000000000027</v>
      </c>
      <c r="AY61">
        <v>114</v>
      </c>
      <c r="AZ61">
        <v>170</v>
      </c>
      <c r="BA61" s="3">
        <v>0.23100000000000001</v>
      </c>
      <c r="BB61" s="1">
        <f t="shared" si="160"/>
        <v>4.62</v>
      </c>
      <c r="BC61" s="2">
        <f t="shared" si="178"/>
        <v>38.92</v>
      </c>
      <c r="BD61" s="2">
        <f t="shared" si="22"/>
        <v>-8.2200000000000024</v>
      </c>
      <c r="BF61">
        <v>114</v>
      </c>
      <c r="BG61">
        <v>170</v>
      </c>
      <c r="BH61" s="3">
        <v>0.224</v>
      </c>
      <c r="BI61" s="1">
        <f t="shared" si="161"/>
        <v>4.4800000000000004</v>
      </c>
      <c r="BJ61" s="2">
        <f t="shared" si="179"/>
        <v>32.700000000000003</v>
      </c>
      <c r="BK61" s="2">
        <f t="shared" si="25"/>
        <v>6.2199999999999989</v>
      </c>
      <c r="BM61">
        <v>114</v>
      </c>
      <c r="BN61">
        <v>170</v>
      </c>
      <c r="BO61" s="3">
        <v>0.22800000000000001</v>
      </c>
      <c r="BP61" s="1">
        <f t="shared" si="162"/>
        <v>4.5600000000000005</v>
      </c>
      <c r="BQ61" s="2">
        <f t="shared" si="180"/>
        <v>31</v>
      </c>
      <c r="BR61" s="2">
        <f t="shared" si="56"/>
        <v>1.7000000000000028</v>
      </c>
      <c r="BT61">
        <v>114</v>
      </c>
      <c r="BU61">
        <v>170</v>
      </c>
      <c r="BV61" s="3">
        <v>0.23100000000000001</v>
      </c>
      <c r="BW61" s="1">
        <f t="shared" si="163"/>
        <v>4.62</v>
      </c>
      <c r="BX61" s="2">
        <f t="shared" si="181"/>
        <v>38.82</v>
      </c>
      <c r="BY61" s="2">
        <f t="shared" si="31"/>
        <v>-7.82</v>
      </c>
      <c r="CA61">
        <v>114</v>
      </c>
      <c r="CB61">
        <v>170</v>
      </c>
      <c r="CC61" s="3">
        <v>0.222</v>
      </c>
      <c r="CD61" s="1">
        <f t="shared" si="164"/>
        <v>4.4400000000000004</v>
      </c>
      <c r="CE61" s="2">
        <f t="shared" si="182"/>
        <v>32.379999999999995</v>
      </c>
      <c r="CF61" s="2">
        <f t="shared" si="34"/>
        <v>6.4400000000000048</v>
      </c>
      <c r="CH61">
        <v>114</v>
      </c>
      <c r="CI61">
        <v>170</v>
      </c>
      <c r="CJ61" s="3">
        <v>0.222</v>
      </c>
      <c r="CK61" s="1">
        <f t="shared" si="165"/>
        <v>4.4400000000000004</v>
      </c>
      <c r="CL61" s="2">
        <f t="shared" si="183"/>
        <v>42.219999999999992</v>
      </c>
      <c r="CM61" s="2">
        <f t="shared" si="147"/>
        <v>-9.8399999999999963</v>
      </c>
      <c r="CO61">
        <v>114</v>
      </c>
      <c r="CP61">
        <v>170</v>
      </c>
      <c r="CQ61" s="3">
        <v>0.22500000000000001</v>
      </c>
      <c r="CR61" s="1">
        <f t="shared" si="166"/>
        <v>4.5</v>
      </c>
      <c r="CS61" s="2">
        <f t="shared" si="184"/>
        <v>34.379999999999995</v>
      </c>
      <c r="CT61" s="2">
        <f t="shared" si="148"/>
        <v>7.8399999999999963</v>
      </c>
      <c r="CV61">
        <v>114</v>
      </c>
      <c r="CW61">
        <v>170</v>
      </c>
      <c r="CX61" s="3">
        <v>0.23799999999999999</v>
      </c>
      <c r="CY61" s="1">
        <f t="shared" si="167"/>
        <v>4.76</v>
      </c>
      <c r="CZ61" s="2">
        <f t="shared" si="185"/>
        <v>42.260000000000005</v>
      </c>
      <c r="DA61" s="2">
        <f t="shared" si="149"/>
        <v>-7.8800000000000097</v>
      </c>
      <c r="DC61">
        <v>114</v>
      </c>
      <c r="DD61">
        <v>170</v>
      </c>
      <c r="DE61" s="3">
        <v>0.23200000000000001</v>
      </c>
      <c r="DF61" s="1">
        <f t="shared" si="168"/>
        <v>4.6400000000000006</v>
      </c>
      <c r="DG61" s="2">
        <f t="shared" si="186"/>
        <v>36.68</v>
      </c>
      <c r="DH61" s="2">
        <f t="shared" si="150"/>
        <v>5.5800000000000054</v>
      </c>
      <c r="DJ61">
        <v>114</v>
      </c>
      <c r="DK61">
        <v>170</v>
      </c>
      <c r="DL61" s="3">
        <v>0.223</v>
      </c>
      <c r="DM61" s="1">
        <f t="shared" si="169"/>
        <v>4.46</v>
      </c>
      <c r="DN61" s="2">
        <f t="shared" si="187"/>
        <v>31.76</v>
      </c>
      <c r="DO61" s="2">
        <f t="shared" si="151"/>
        <v>4.9199999999999982</v>
      </c>
      <c r="DQ61">
        <v>114</v>
      </c>
      <c r="DR61">
        <v>170</v>
      </c>
      <c r="DS61" s="3">
        <v>0.214</v>
      </c>
      <c r="DT61" s="1">
        <f t="shared" si="170"/>
        <v>4.28</v>
      </c>
      <c r="DU61" s="2">
        <f t="shared" si="188"/>
        <v>29.780000000000005</v>
      </c>
      <c r="DV61" s="2">
        <f t="shared" si="152"/>
        <v>1.9799999999999969</v>
      </c>
    </row>
    <row r="62" spans="2:126" x14ac:dyDescent="0.25">
      <c r="B62">
        <v>114</v>
      </c>
      <c r="C62">
        <v>190</v>
      </c>
      <c r="D62" s="3">
        <v>0.20699999999999999</v>
      </c>
      <c r="E62" s="1">
        <f t="shared" si="153"/>
        <v>4.1399999999999997</v>
      </c>
      <c r="F62" s="2">
        <f t="shared" si="171"/>
        <v>44.46</v>
      </c>
      <c r="I62">
        <v>114</v>
      </c>
      <c r="J62">
        <v>190</v>
      </c>
      <c r="K62" s="3">
        <v>0.20499999999999999</v>
      </c>
      <c r="L62" s="1">
        <f t="shared" si="154"/>
        <v>4.0999999999999996</v>
      </c>
      <c r="M62" s="2">
        <f t="shared" si="172"/>
        <v>47.54</v>
      </c>
      <c r="N62" s="2">
        <f t="shared" si="4"/>
        <v>-3.0799999999999983</v>
      </c>
      <c r="O62" s="2"/>
      <c r="P62">
        <v>114</v>
      </c>
      <c r="Q62">
        <v>190</v>
      </c>
      <c r="R62" s="3">
        <v>0.223</v>
      </c>
      <c r="S62" s="1">
        <f t="shared" si="155"/>
        <v>4.46</v>
      </c>
      <c r="T62" s="2">
        <f t="shared" si="173"/>
        <v>42.220000000000006</v>
      </c>
      <c r="U62" s="2">
        <f t="shared" si="7"/>
        <v>5.3199999999999932</v>
      </c>
      <c r="W62">
        <v>114</v>
      </c>
      <c r="X62">
        <v>190</v>
      </c>
      <c r="Y62" s="3">
        <v>0.224</v>
      </c>
      <c r="Z62" s="1">
        <f t="shared" si="156"/>
        <v>4.4800000000000004</v>
      </c>
      <c r="AA62" s="2">
        <f t="shared" si="174"/>
        <v>44.679999999999993</v>
      </c>
      <c r="AB62" s="2">
        <f t="shared" si="144"/>
        <v>-2.4599999999999866</v>
      </c>
      <c r="AD62">
        <v>114</v>
      </c>
      <c r="AE62">
        <v>190</v>
      </c>
      <c r="AF62" s="3">
        <v>0.22</v>
      </c>
      <c r="AG62" s="1">
        <f t="shared" si="157"/>
        <v>4.4000000000000004</v>
      </c>
      <c r="AH62" s="2">
        <f t="shared" si="175"/>
        <v>36.760000000000005</v>
      </c>
      <c r="AI62" s="2">
        <f t="shared" si="145"/>
        <v>7.9199999999999875</v>
      </c>
      <c r="AK62">
        <v>114</v>
      </c>
      <c r="AL62">
        <v>190</v>
      </c>
      <c r="AM62" s="3">
        <v>0.222</v>
      </c>
      <c r="AN62" s="1">
        <f t="shared" si="158"/>
        <v>4.4400000000000004</v>
      </c>
      <c r="AO62" s="2">
        <f t="shared" si="176"/>
        <v>43.18</v>
      </c>
      <c r="AP62" s="2">
        <f t="shared" si="146"/>
        <v>-6.4199999999999946</v>
      </c>
      <c r="AR62">
        <v>114</v>
      </c>
      <c r="AS62">
        <v>190</v>
      </c>
      <c r="AT62" s="3">
        <v>0.21</v>
      </c>
      <c r="AU62" s="1">
        <f t="shared" si="159"/>
        <v>4.2</v>
      </c>
      <c r="AV62" s="2">
        <f t="shared" si="177"/>
        <v>34.9</v>
      </c>
      <c r="AW62" s="2">
        <f t="shared" si="19"/>
        <v>8.2800000000000011</v>
      </c>
      <c r="AY62">
        <v>114</v>
      </c>
      <c r="AZ62">
        <v>190</v>
      </c>
      <c r="BA62" s="3">
        <v>0.214</v>
      </c>
      <c r="BB62" s="1">
        <f t="shared" si="160"/>
        <v>4.28</v>
      </c>
      <c r="BC62" s="2">
        <f t="shared" si="178"/>
        <v>43.2</v>
      </c>
      <c r="BD62" s="2">
        <f t="shared" si="22"/>
        <v>-8.3000000000000043</v>
      </c>
      <c r="BF62">
        <v>114</v>
      </c>
      <c r="BG62">
        <v>190</v>
      </c>
      <c r="BH62" s="3">
        <v>0.214</v>
      </c>
      <c r="BI62" s="1">
        <f t="shared" si="161"/>
        <v>4.28</v>
      </c>
      <c r="BJ62" s="2">
        <f t="shared" si="179"/>
        <v>36.980000000000004</v>
      </c>
      <c r="BK62" s="2">
        <f t="shared" si="25"/>
        <v>6.2199999999999989</v>
      </c>
      <c r="BM62">
        <v>114</v>
      </c>
      <c r="BN62">
        <v>190</v>
      </c>
      <c r="BO62" s="3">
        <v>0.21099999999999999</v>
      </c>
      <c r="BP62" s="1">
        <f t="shared" si="162"/>
        <v>4.22</v>
      </c>
      <c r="BQ62" s="2">
        <f t="shared" si="180"/>
        <v>35.22</v>
      </c>
      <c r="BR62" s="2">
        <f t="shared" si="56"/>
        <v>1.7600000000000051</v>
      </c>
      <c r="BT62">
        <v>114</v>
      </c>
      <c r="BU62">
        <v>190</v>
      </c>
      <c r="BV62" s="3">
        <v>0.21</v>
      </c>
      <c r="BW62" s="1">
        <f t="shared" si="163"/>
        <v>4.2</v>
      </c>
      <c r="BX62" s="2">
        <f t="shared" si="181"/>
        <v>43.02</v>
      </c>
      <c r="BY62" s="2">
        <f t="shared" si="31"/>
        <v>-7.8000000000000043</v>
      </c>
      <c r="CA62">
        <v>114</v>
      </c>
      <c r="CB62">
        <v>190</v>
      </c>
      <c r="CC62" s="3">
        <v>0.21099999999999999</v>
      </c>
      <c r="CD62" s="1">
        <f t="shared" si="164"/>
        <v>4.22</v>
      </c>
      <c r="CE62" s="2">
        <f t="shared" si="182"/>
        <v>36.599999999999994</v>
      </c>
      <c r="CF62" s="2">
        <f t="shared" si="34"/>
        <v>6.4200000000000088</v>
      </c>
      <c r="CH62">
        <v>114</v>
      </c>
      <c r="CI62">
        <v>190</v>
      </c>
      <c r="CJ62" s="3">
        <v>0.21199999999999999</v>
      </c>
      <c r="CK62" s="1">
        <f t="shared" si="165"/>
        <v>4.24</v>
      </c>
      <c r="CL62" s="2">
        <f t="shared" si="183"/>
        <v>46.459999999999994</v>
      </c>
      <c r="CM62" s="2">
        <f t="shared" si="147"/>
        <v>-9.86</v>
      </c>
      <c r="CO62">
        <v>114</v>
      </c>
      <c r="CP62">
        <v>190</v>
      </c>
      <c r="CQ62" s="3">
        <v>0.21099999999999999</v>
      </c>
      <c r="CR62" s="1">
        <f t="shared" si="166"/>
        <v>4.22</v>
      </c>
      <c r="CS62" s="2">
        <f t="shared" si="184"/>
        <v>38.599999999999994</v>
      </c>
      <c r="CT62" s="2">
        <f t="shared" si="148"/>
        <v>7.8599999999999994</v>
      </c>
      <c r="CV62">
        <v>114</v>
      </c>
      <c r="CW62">
        <v>190</v>
      </c>
      <c r="CX62" s="3">
        <v>0.221</v>
      </c>
      <c r="CY62" s="1">
        <f t="shared" si="167"/>
        <v>4.42</v>
      </c>
      <c r="CZ62" s="2">
        <f t="shared" si="185"/>
        <v>46.680000000000007</v>
      </c>
      <c r="DA62" s="2">
        <f t="shared" si="149"/>
        <v>-8.0800000000000125</v>
      </c>
      <c r="DC62">
        <v>114</v>
      </c>
      <c r="DD62">
        <v>190</v>
      </c>
      <c r="DE62" s="3">
        <v>0.224</v>
      </c>
      <c r="DF62" s="1">
        <f t="shared" si="168"/>
        <v>4.4800000000000004</v>
      </c>
      <c r="DG62" s="2">
        <f t="shared" si="186"/>
        <v>41.16</v>
      </c>
      <c r="DH62" s="2">
        <f t="shared" si="150"/>
        <v>5.5200000000000102</v>
      </c>
      <c r="DJ62">
        <v>114</v>
      </c>
      <c r="DK62">
        <v>190</v>
      </c>
      <c r="DL62" s="3">
        <v>0.216</v>
      </c>
      <c r="DM62" s="1">
        <f t="shared" si="169"/>
        <v>4.32</v>
      </c>
      <c r="DN62" s="2">
        <f t="shared" si="187"/>
        <v>36.08</v>
      </c>
      <c r="DO62" s="2">
        <f t="shared" si="151"/>
        <v>5.0799999999999983</v>
      </c>
      <c r="DQ62">
        <v>114</v>
      </c>
      <c r="DR62">
        <v>190</v>
      </c>
      <c r="DS62" s="3">
        <v>0.21</v>
      </c>
      <c r="DT62" s="1">
        <f t="shared" si="170"/>
        <v>4.2</v>
      </c>
      <c r="DU62" s="2">
        <f t="shared" si="188"/>
        <v>33.980000000000004</v>
      </c>
      <c r="DV62" s="2">
        <f t="shared" si="152"/>
        <v>2.0999999999999943</v>
      </c>
    </row>
    <row r="63" spans="2:126" x14ac:dyDescent="0.25">
      <c r="B63">
        <v>114</v>
      </c>
      <c r="C63">
        <v>210</v>
      </c>
      <c r="D63" s="3">
        <v>0.185</v>
      </c>
      <c r="E63" s="1">
        <f t="shared" si="153"/>
        <v>3.7</v>
      </c>
      <c r="F63" s="2">
        <f t="shared" si="171"/>
        <v>48.160000000000004</v>
      </c>
      <c r="I63">
        <v>114</v>
      </c>
      <c r="J63">
        <v>210</v>
      </c>
      <c r="K63" s="3">
        <v>0.193</v>
      </c>
      <c r="L63" s="1">
        <f t="shared" si="154"/>
        <v>3.8600000000000003</v>
      </c>
      <c r="M63" s="2">
        <f t="shared" si="172"/>
        <v>51.4</v>
      </c>
      <c r="N63" s="2">
        <f t="shared" si="4"/>
        <v>-3.2399999999999949</v>
      </c>
      <c r="O63" s="2"/>
      <c r="P63">
        <v>114</v>
      </c>
      <c r="Q63">
        <v>210</v>
      </c>
      <c r="R63" s="3">
        <v>0.183</v>
      </c>
      <c r="S63" s="1">
        <f t="shared" si="155"/>
        <v>3.66</v>
      </c>
      <c r="T63" s="2">
        <f t="shared" si="173"/>
        <v>45.88000000000001</v>
      </c>
      <c r="U63" s="2">
        <f t="shared" si="7"/>
        <v>5.5199999999999889</v>
      </c>
      <c r="W63">
        <v>114</v>
      </c>
      <c r="X63">
        <v>210</v>
      </c>
      <c r="Y63" s="3">
        <v>0.183</v>
      </c>
      <c r="Z63" s="1">
        <f t="shared" si="156"/>
        <v>3.66</v>
      </c>
      <c r="AA63" s="2">
        <f t="shared" si="174"/>
        <v>48.339999999999989</v>
      </c>
      <c r="AB63" s="2">
        <f t="shared" si="144"/>
        <v>-2.4599999999999795</v>
      </c>
      <c r="AD63">
        <v>114</v>
      </c>
      <c r="AE63">
        <v>210</v>
      </c>
      <c r="AF63" s="3">
        <v>0.17399999999999999</v>
      </c>
      <c r="AG63" s="1">
        <f t="shared" si="157"/>
        <v>3.4799999999999995</v>
      </c>
      <c r="AH63" s="2">
        <f t="shared" si="175"/>
        <v>40.24</v>
      </c>
      <c r="AI63" s="2">
        <f t="shared" si="145"/>
        <v>8.0999999999999872</v>
      </c>
      <c r="AK63">
        <v>114</v>
      </c>
      <c r="AL63">
        <v>210</v>
      </c>
      <c r="AM63" s="3">
        <v>0.182</v>
      </c>
      <c r="AN63" s="1">
        <f t="shared" si="158"/>
        <v>3.6399999999999997</v>
      </c>
      <c r="AO63" s="2">
        <f t="shared" si="176"/>
        <v>46.82</v>
      </c>
      <c r="AP63" s="2">
        <f t="shared" si="146"/>
        <v>-6.5799999999999983</v>
      </c>
      <c r="AR63">
        <v>114</v>
      </c>
      <c r="AS63">
        <v>210</v>
      </c>
      <c r="AT63" s="3">
        <v>0.16900000000000001</v>
      </c>
      <c r="AU63" s="1">
        <f t="shared" si="159"/>
        <v>3.3800000000000003</v>
      </c>
      <c r="AV63" s="2">
        <f t="shared" si="177"/>
        <v>38.28</v>
      </c>
      <c r="AW63" s="2">
        <f t="shared" si="19"/>
        <v>8.5399999999999991</v>
      </c>
      <c r="AY63">
        <v>114</v>
      </c>
      <c r="AZ63">
        <v>210</v>
      </c>
      <c r="BA63" s="3">
        <v>0.17299999999999999</v>
      </c>
      <c r="BB63" s="1">
        <f t="shared" si="160"/>
        <v>3.46</v>
      </c>
      <c r="BC63" s="2">
        <f t="shared" si="178"/>
        <v>46.660000000000004</v>
      </c>
      <c r="BD63" s="2">
        <f t="shared" si="22"/>
        <v>-8.3800000000000026</v>
      </c>
      <c r="BF63">
        <v>114</v>
      </c>
      <c r="BG63">
        <v>210</v>
      </c>
      <c r="BH63" s="3">
        <v>0.184</v>
      </c>
      <c r="BI63" s="1">
        <f t="shared" si="161"/>
        <v>3.6799999999999997</v>
      </c>
      <c r="BJ63" s="2">
        <f t="shared" si="179"/>
        <v>40.660000000000004</v>
      </c>
      <c r="BK63" s="2">
        <f t="shared" si="25"/>
        <v>6</v>
      </c>
      <c r="BM63">
        <v>114</v>
      </c>
      <c r="BN63">
        <v>210</v>
      </c>
      <c r="BO63" s="3">
        <v>0.17799999999999999</v>
      </c>
      <c r="BP63" s="1">
        <f t="shared" si="162"/>
        <v>3.5599999999999996</v>
      </c>
      <c r="BQ63" s="2">
        <f t="shared" si="180"/>
        <v>38.78</v>
      </c>
      <c r="BR63" s="2">
        <f t="shared" si="56"/>
        <v>1.8800000000000026</v>
      </c>
      <c r="BT63">
        <v>114</v>
      </c>
      <c r="BU63">
        <v>210</v>
      </c>
      <c r="BV63" s="3">
        <v>0.16900000000000001</v>
      </c>
      <c r="BW63" s="1">
        <f t="shared" si="163"/>
        <v>3.3800000000000003</v>
      </c>
      <c r="BX63" s="2">
        <f t="shared" si="181"/>
        <v>46.400000000000006</v>
      </c>
      <c r="BY63" s="2">
        <f t="shared" si="31"/>
        <v>-7.6200000000000045</v>
      </c>
      <c r="CA63">
        <v>114</v>
      </c>
      <c r="CB63">
        <v>210</v>
      </c>
      <c r="CC63" s="3">
        <v>0.17699999999999999</v>
      </c>
      <c r="CD63" s="1">
        <f t="shared" si="164"/>
        <v>3.54</v>
      </c>
      <c r="CE63" s="2">
        <f t="shared" si="182"/>
        <v>40.139999999999993</v>
      </c>
      <c r="CF63" s="2">
        <f t="shared" si="34"/>
        <v>6.2600000000000122</v>
      </c>
      <c r="CH63">
        <v>114</v>
      </c>
      <c r="CI63">
        <v>210</v>
      </c>
      <c r="CJ63" s="3">
        <v>0.17399999999999999</v>
      </c>
      <c r="CK63" s="1">
        <f t="shared" si="165"/>
        <v>3.4799999999999995</v>
      </c>
      <c r="CL63" s="2">
        <f t="shared" si="183"/>
        <v>49.939999999999991</v>
      </c>
      <c r="CM63" s="2">
        <f t="shared" si="147"/>
        <v>-9.7999999999999972</v>
      </c>
      <c r="CO63">
        <v>114</v>
      </c>
      <c r="CP63">
        <v>210</v>
      </c>
      <c r="CQ63" s="3">
        <v>0.17699999999999999</v>
      </c>
      <c r="CR63" s="1">
        <f t="shared" si="166"/>
        <v>3.54</v>
      </c>
      <c r="CS63" s="2">
        <f t="shared" si="184"/>
        <v>42.139999999999993</v>
      </c>
      <c r="CT63" s="2">
        <f t="shared" si="148"/>
        <v>7.7999999999999972</v>
      </c>
      <c r="CV63">
        <v>114</v>
      </c>
      <c r="CW63">
        <v>210</v>
      </c>
      <c r="CX63" s="3">
        <v>0.189</v>
      </c>
      <c r="CY63" s="1">
        <f t="shared" si="167"/>
        <v>3.7800000000000002</v>
      </c>
      <c r="CZ63" s="2">
        <f t="shared" si="185"/>
        <v>50.460000000000008</v>
      </c>
      <c r="DA63" s="2">
        <f t="shared" si="149"/>
        <v>-8.3200000000000145</v>
      </c>
      <c r="DC63">
        <v>114</v>
      </c>
      <c r="DD63">
        <v>210</v>
      </c>
      <c r="DE63" s="3">
        <v>0.184</v>
      </c>
      <c r="DF63" s="1">
        <f t="shared" si="168"/>
        <v>3.6799999999999997</v>
      </c>
      <c r="DG63" s="2">
        <f t="shared" si="186"/>
        <v>44.839999999999996</v>
      </c>
      <c r="DH63" s="2">
        <f t="shared" si="150"/>
        <v>5.6200000000000117</v>
      </c>
      <c r="DJ63">
        <v>114</v>
      </c>
      <c r="DK63">
        <v>210</v>
      </c>
      <c r="DL63" s="3">
        <v>0.188</v>
      </c>
      <c r="DM63" s="1">
        <f t="shared" si="169"/>
        <v>3.76</v>
      </c>
      <c r="DN63" s="2">
        <f t="shared" si="187"/>
        <v>39.839999999999996</v>
      </c>
      <c r="DO63" s="2">
        <f t="shared" si="151"/>
        <v>5</v>
      </c>
      <c r="DQ63">
        <v>114</v>
      </c>
      <c r="DR63">
        <v>210</v>
      </c>
      <c r="DS63" s="3">
        <v>0.17799999999999999</v>
      </c>
      <c r="DT63" s="1">
        <f t="shared" si="170"/>
        <v>3.5599999999999996</v>
      </c>
      <c r="DU63" s="2">
        <f t="shared" si="188"/>
        <v>37.540000000000006</v>
      </c>
      <c r="DV63" s="2">
        <f t="shared" si="152"/>
        <v>2.2999999999999901</v>
      </c>
    </row>
    <row r="64" spans="2:126" x14ac:dyDescent="0.25">
      <c r="B64">
        <v>114</v>
      </c>
      <c r="C64">
        <v>230</v>
      </c>
      <c r="D64" s="3">
        <v>0.26400000000000001</v>
      </c>
      <c r="E64" s="1">
        <f t="shared" si="153"/>
        <v>5.28</v>
      </c>
      <c r="F64" s="2">
        <f t="shared" si="171"/>
        <v>53.440000000000005</v>
      </c>
      <c r="I64">
        <v>114</v>
      </c>
      <c r="J64">
        <v>230</v>
      </c>
      <c r="K64" s="3">
        <v>0.25800000000000001</v>
      </c>
      <c r="L64" s="1">
        <f t="shared" si="154"/>
        <v>5.16</v>
      </c>
      <c r="M64" s="2">
        <f t="shared" si="172"/>
        <v>56.56</v>
      </c>
      <c r="N64" s="2">
        <f t="shared" si="4"/>
        <v>-3.1199999999999974</v>
      </c>
      <c r="O64" s="2"/>
      <c r="P64">
        <v>114</v>
      </c>
      <c r="Q64">
        <v>230</v>
      </c>
      <c r="R64" s="3">
        <v>0.245</v>
      </c>
      <c r="S64" s="1">
        <f t="shared" si="155"/>
        <v>4.9000000000000004</v>
      </c>
      <c r="T64" s="2">
        <f t="shared" si="173"/>
        <v>50.780000000000008</v>
      </c>
      <c r="U64" s="2">
        <f t="shared" si="7"/>
        <v>5.779999999999994</v>
      </c>
      <c r="W64">
        <v>114</v>
      </c>
      <c r="X64">
        <v>230</v>
      </c>
      <c r="Y64" s="3">
        <v>0.24099999999999999</v>
      </c>
      <c r="Z64" s="1">
        <f t="shared" si="156"/>
        <v>4.82</v>
      </c>
      <c r="AA64" s="2">
        <f t="shared" si="174"/>
        <v>53.159999999999989</v>
      </c>
      <c r="AB64" s="2">
        <f t="shared" si="144"/>
        <v>-2.3799999999999812</v>
      </c>
      <c r="AD64">
        <v>114</v>
      </c>
      <c r="AE64">
        <v>230</v>
      </c>
      <c r="AF64" s="3">
        <v>0.245</v>
      </c>
      <c r="AG64" s="1">
        <f t="shared" si="157"/>
        <v>4.9000000000000004</v>
      </c>
      <c r="AH64" s="2">
        <f t="shared" si="175"/>
        <v>45.14</v>
      </c>
      <c r="AI64" s="2">
        <f t="shared" si="145"/>
        <v>8.0199999999999889</v>
      </c>
      <c r="AK64">
        <v>114</v>
      </c>
      <c r="AL64">
        <v>230</v>
      </c>
      <c r="AM64" s="3">
        <v>0.247</v>
      </c>
      <c r="AN64" s="1">
        <f t="shared" si="158"/>
        <v>4.9399999999999995</v>
      </c>
      <c r="AO64" s="2">
        <f t="shared" si="176"/>
        <v>51.76</v>
      </c>
      <c r="AP64" s="2">
        <f t="shared" si="146"/>
        <v>-6.6199999999999974</v>
      </c>
      <c r="AR64">
        <v>114</v>
      </c>
      <c r="AS64">
        <v>230</v>
      </c>
      <c r="AT64" s="3">
        <v>0.24399999999999999</v>
      </c>
      <c r="AU64" s="1">
        <f t="shared" si="159"/>
        <v>4.88</v>
      </c>
      <c r="AV64" s="2">
        <f t="shared" si="177"/>
        <v>43.160000000000004</v>
      </c>
      <c r="AW64" s="2">
        <f t="shared" si="19"/>
        <v>8.5999999999999943</v>
      </c>
      <c r="AY64">
        <v>114</v>
      </c>
      <c r="AZ64">
        <v>230</v>
      </c>
      <c r="BA64" s="3">
        <v>0.245</v>
      </c>
      <c r="BB64" s="1">
        <f t="shared" si="160"/>
        <v>4.9000000000000004</v>
      </c>
      <c r="BC64" s="2">
        <f t="shared" si="178"/>
        <v>51.56</v>
      </c>
      <c r="BD64" s="2">
        <f t="shared" si="22"/>
        <v>-8.3999999999999986</v>
      </c>
      <c r="BF64">
        <v>114</v>
      </c>
      <c r="BG64">
        <v>230</v>
      </c>
      <c r="BH64" s="3">
        <v>0.22600000000000001</v>
      </c>
      <c r="BI64" s="1">
        <f t="shared" si="161"/>
        <v>4.5200000000000005</v>
      </c>
      <c r="BJ64" s="2">
        <f t="shared" si="179"/>
        <v>45.180000000000007</v>
      </c>
      <c r="BK64" s="2">
        <f t="shared" si="25"/>
        <v>6.3799999999999955</v>
      </c>
      <c r="BM64">
        <v>114</v>
      </c>
      <c r="BN64">
        <v>230</v>
      </c>
      <c r="BO64" s="3">
        <v>0.253</v>
      </c>
      <c r="BP64" s="1">
        <f t="shared" si="162"/>
        <v>5.0600000000000005</v>
      </c>
      <c r="BQ64" s="2">
        <f t="shared" si="180"/>
        <v>43.84</v>
      </c>
      <c r="BR64" s="2">
        <f t="shared" si="56"/>
        <v>1.3400000000000034</v>
      </c>
      <c r="BT64">
        <v>114</v>
      </c>
      <c r="BU64">
        <v>230</v>
      </c>
      <c r="BV64" s="3">
        <v>0.247</v>
      </c>
      <c r="BW64" s="1">
        <f t="shared" si="163"/>
        <v>4.9399999999999995</v>
      </c>
      <c r="BX64" s="2">
        <f t="shared" si="181"/>
        <v>51.34</v>
      </c>
      <c r="BY64" s="2">
        <f t="shared" si="31"/>
        <v>-7.5</v>
      </c>
      <c r="CA64">
        <v>114</v>
      </c>
      <c r="CB64">
        <v>230</v>
      </c>
      <c r="CC64" s="3">
        <v>0.24099999999999999</v>
      </c>
      <c r="CD64" s="1">
        <f t="shared" si="164"/>
        <v>4.82</v>
      </c>
      <c r="CE64" s="2">
        <f t="shared" si="182"/>
        <v>44.959999999999994</v>
      </c>
      <c r="CF64" s="2">
        <f t="shared" si="34"/>
        <v>6.3800000000000097</v>
      </c>
      <c r="CH64">
        <v>114</v>
      </c>
      <c r="CI64">
        <v>230</v>
      </c>
      <c r="CJ64" s="3">
        <v>0.24099999999999999</v>
      </c>
      <c r="CK64" s="1">
        <f t="shared" si="165"/>
        <v>4.82</v>
      </c>
      <c r="CL64" s="2">
        <f t="shared" si="183"/>
        <v>54.759999999999991</v>
      </c>
      <c r="CM64" s="2">
        <f t="shared" si="147"/>
        <v>-9.7999999999999972</v>
      </c>
      <c r="CO64">
        <v>114</v>
      </c>
      <c r="CP64">
        <v>230</v>
      </c>
      <c r="CQ64" s="3">
        <v>0.23100000000000001</v>
      </c>
      <c r="CR64" s="1">
        <f t="shared" si="166"/>
        <v>4.62</v>
      </c>
      <c r="CS64" s="2">
        <f t="shared" si="184"/>
        <v>46.759999999999991</v>
      </c>
      <c r="CT64" s="2">
        <f t="shared" si="148"/>
        <v>8</v>
      </c>
      <c r="CV64">
        <v>114</v>
      </c>
      <c r="CW64">
        <v>230</v>
      </c>
      <c r="CX64" s="3">
        <v>0.23799999999999999</v>
      </c>
      <c r="CY64" s="1">
        <f t="shared" si="167"/>
        <v>4.76</v>
      </c>
      <c r="CZ64" s="2">
        <f t="shared" si="185"/>
        <v>55.220000000000006</v>
      </c>
      <c r="DA64" s="2">
        <f t="shared" si="149"/>
        <v>-8.4600000000000151</v>
      </c>
      <c r="DC64">
        <v>114</v>
      </c>
      <c r="DD64">
        <v>230</v>
      </c>
      <c r="DE64" s="3">
        <v>0.23799999999999999</v>
      </c>
      <c r="DF64" s="1">
        <f t="shared" si="168"/>
        <v>4.76</v>
      </c>
      <c r="DG64" s="2">
        <f t="shared" si="186"/>
        <v>49.599999999999994</v>
      </c>
      <c r="DH64" s="2">
        <f t="shared" si="150"/>
        <v>5.6200000000000117</v>
      </c>
      <c r="DJ64">
        <v>114</v>
      </c>
      <c r="DK64">
        <v>230</v>
      </c>
      <c r="DL64" s="3">
        <v>0.23599999999999999</v>
      </c>
      <c r="DM64" s="1">
        <f t="shared" si="169"/>
        <v>4.72</v>
      </c>
      <c r="DN64" s="2">
        <f t="shared" si="187"/>
        <v>44.559999999999995</v>
      </c>
      <c r="DO64" s="2">
        <f t="shared" si="151"/>
        <v>5.0399999999999991</v>
      </c>
      <c r="DQ64">
        <v>114</v>
      </c>
      <c r="DR64">
        <v>230</v>
      </c>
      <c r="DS64" s="3">
        <v>0.23</v>
      </c>
      <c r="DT64" s="1">
        <f t="shared" si="170"/>
        <v>4.6000000000000005</v>
      </c>
      <c r="DU64" s="2">
        <f t="shared" si="188"/>
        <v>42.140000000000008</v>
      </c>
      <c r="DV64" s="2">
        <f t="shared" si="152"/>
        <v>2.4199999999999875</v>
      </c>
    </row>
    <row r="65" spans="2:126" x14ac:dyDescent="0.25">
      <c r="B65">
        <v>114</v>
      </c>
      <c r="C65">
        <v>250</v>
      </c>
      <c r="D65" s="3">
        <v>0.22800000000000001</v>
      </c>
      <c r="E65" s="1">
        <f t="shared" si="153"/>
        <v>4.5600000000000005</v>
      </c>
      <c r="F65" s="2">
        <f t="shared" si="171"/>
        <v>58.000000000000007</v>
      </c>
      <c r="I65">
        <v>114</v>
      </c>
      <c r="J65">
        <v>250</v>
      </c>
      <c r="K65" s="3">
        <v>0.23300000000000001</v>
      </c>
      <c r="L65" s="1">
        <f t="shared" si="154"/>
        <v>4.66</v>
      </c>
      <c r="M65" s="2">
        <f t="shared" si="172"/>
        <v>61.22</v>
      </c>
      <c r="N65" s="2">
        <f t="shared" si="4"/>
        <v>-3.2199999999999918</v>
      </c>
      <c r="O65" s="2"/>
      <c r="P65">
        <v>114</v>
      </c>
      <c r="Q65">
        <v>250</v>
      </c>
      <c r="R65" s="3">
        <v>0.23300000000000001</v>
      </c>
      <c r="S65" s="1">
        <f t="shared" si="155"/>
        <v>4.66</v>
      </c>
      <c r="T65" s="2">
        <f t="shared" si="173"/>
        <v>55.440000000000012</v>
      </c>
      <c r="U65" s="2">
        <f t="shared" si="7"/>
        <v>5.7799999999999869</v>
      </c>
      <c r="W65">
        <v>114</v>
      </c>
      <c r="X65">
        <v>250</v>
      </c>
      <c r="Y65" s="3">
        <v>0.23300000000000001</v>
      </c>
      <c r="Z65" s="1">
        <f t="shared" si="156"/>
        <v>4.66</v>
      </c>
      <c r="AA65" s="2">
        <f t="shared" si="174"/>
        <v>57.819999999999993</v>
      </c>
      <c r="AB65" s="2">
        <f t="shared" si="144"/>
        <v>-2.3799999999999812</v>
      </c>
      <c r="AD65">
        <v>114</v>
      </c>
      <c r="AE65">
        <v>250</v>
      </c>
      <c r="AF65" s="3">
        <v>0.22600000000000001</v>
      </c>
      <c r="AG65" s="1">
        <f t="shared" si="157"/>
        <v>4.5200000000000005</v>
      </c>
      <c r="AH65" s="2">
        <f t="shared" si="175"/>
        <v>49.660000000000004</v>
      </c>
      <c r="AI65" s="2">
        <f t="shared" si="145"/>
        <v>8.1599999999999895</v>
      </c>
      <c r="AK65">
        <v>114</v>
      </c>
      <c r="AL65">
        <v>250</v>
      </c>
      <c r="AM65" s="3">
        <v>0.23599999999999999</v>
      </c>
      <c r="AN65" s="1">
        <f t="shared" si="158"/>
        <v>4.72</v>
      </c>
      <c r="AO65" s="2">
        <f t="shared" si="176"/>
        <v>56.48</v>
      </c>
      <c r="AP65" s="2">
        <f t="shared" si="146"/>
        <v>-6.8199999999999932</v>
      </c>
      <c r="AR65">
        <v>114</v>
      </c>
      <c r="AS65">
        <v>250</v>
      </c>
      <c r="AT65" s="3">
        <v>0.223</v>
      </c>
      <c r="AU65" s="1">
        <f t="shared" si="159"/>
        <v>4.46</v>
      </c>
      <c r="AV65" s="2">
        <f t="shared" si="177"/>
        <v>47.620000000000005</v>
      </c>
      <c r="AW65" s="2">
        <f t="shared" si="19"/>
        <v>8.8599999999999923</v>
      </c>
      <c r="AY65">
        <v>114</v>
      </c>
      <c r="AZ65">
        <v>250</v>
      </c>
      <c r="BA65" s="3">
        <v>0.23</v>
      </c>
      <c r="BB65" s="1">
        <f t="shared" si="160"/>
        <v>4.6000000000000005</v>
      </c>
      <c r="BC65" s="2">
        <f t="shared" si="178"/>
        <v>56.160000000000004</v>
      </c>
      <c r="BD65" s="2">
        <f t="shared" si="22"/>
        <v>-8.5399999999999991</v>
      </c>
      <c r="BF65">
        <v>114</v>
      </c>
      <c r="BG65">
        <v>250</v>
      </c>
      <c r="BH65" s="3">
        <v>0.23200000000000001</v>
      </c>
      <c r="BI65" s="1">
        <f t="shared" si="161"/>
        <v>4.6400000000000006</v>
      </c>
      <c r="BJ65" s="2">
        <f t="shared" si="179"/>
        <v>49.820000000000007</v>
      </c>
      <c r="BK65" s="2">
        <f t="shared" si="25"/>
        <v>6.3399999999999963</v>
      </c>
      <c r="BM65">
        <v>114</v>
      </c>
      <c r="BN65">
        <v>250</v>
      </c>
      <c r="BO65" s="3">
        <v>0.22800000000000001</v>
      </c>
      <c r="BP65" s="1">
        <f t="shared" si="162"/>
        <v>4.5600000000000005</v>
      </c>
      <c r="BQ65" s="2">
        <f t="shared" si="180"/>
        <v>48.400000000000006</v>
      </c>
      <c r="BR65" s="2">
        <f t="shared" si="56"/>
        <v>1.4200000000000017</v>
      </c>
      <c r="BT65">
        <v>114</v>
      </c>
      <c r="BU65">
        <v>250</v>
      </c>
      <c r="BV65" s="3">
        <v>0.22800000000000001</v>
      </c>
      <c r="BW65" s="1">
        <f t="shared" si="163"/>
        <v>4.5600000000000005</v>
      </c>
      <c r="BX65" s="2">
        <f t="shared" si="181"/>
        <v>55.900000000000006</v>
      </c>
      <c r="BY65" s="2">
        <f t="shared" si="31"/>
        <v>-7.5</v>
      </c>
      <c r="CA65">
        <v>114</v>
      </c>
      <c r="CB65">
        <v>250</v>
      </c>
      <c r="CC65" s="3">
        <v>0.23</v>
      </c>
      <c r="CD65" s="1">
        <f t="shared" si="164"/>
        <v>4.6000000000000005</v>
      </c>
      <c r="CE65" s="2">
        <f t="shared" si="182"/>
        <v>49.559999999999995</v>
      </c>
      <c r="CF65" s="2">
        <f t="shared" si="34"/>
        <v>6.3400000000000105</v>
      </c>
      <c r="CH65">
        <v>114</v>
      </c>
      <c r="CI65">
        <v>250</v>
      </c>
      <c r="CJ65" s="3">
        <v>0.22600000000000001</v>
      </c>
      <c r="CK65" s="1">
        <f t="shared" si="165"/>
        <v>4.5200000000000005</v>
      </c>
      <c r="CL65" s="2">
        <f t="shared" si="183"/>
        <v>59.279999999999994</v>
      </c>
      <c r="CM65" s="2">
        <f t="shared" si="147"/>
        <v>-9.7199999999999989</v>
      </c>
      <c r="CO65">
        <v>114</v>
      </c>
      <c r="CP65">
        <v>250</v>
      </c>
      <c r="CQ65" s="3">
        <v>0.22900000000000001</v>
      </c>
      <c r="CR65" s="1">
        <f t="shared" si="166"/>
        <v>4.58</v>
      </c>
      <c r="CS65" s="2">
        <f t="shared" si="184"/>
        <v>51.339999999999989</v>
      </c>
      <c r="CT65" s="2">
        <f t="shared" si="148"/>
        <v>7.9400000000000048</v>
      </c>
      <c r="CV65">
        <v>114</v>
      </c>
      <c r="CW65">
        <v>250</v>
      </c>
      <c r="CX65" s="3">
        <v>0.23699999999999999</v>
      </c>
      <c r="CY65" s="1">
        <f t="shared" si="167"/>
        <v>4.74</v>
      </c>
      <c r="CZ65" s="2">
        <f t="shared" si="185"/>
        <v>59.960000000000008</v>
      </c>
      <c r="DA65" s="2">
        <f t="shared" si="149"/>
        <v>-8.6200000000000188</v>
      </c>
      <c r="DC65">
        <v>114</v>
      </c>
      <c r="DD65">
        <v>250</v>
      </c>
      <c r="DE65" s="3">
        <v>0.23499999999999999</v>
      </c>
      <c r="DF65" s="1">
        <f t="shared" si="168"/>
        <v>4.6999999999999993</v>
      </c>
      <c r="DG65" s="2">
        <f t="shared" si="186"/>
        <v>54.3</v>
      </c>
      <c r="DH65" s="2">
        <f t="shared" si="150"/>
        <v>5.6600000000000108</v>
      </c>
      <c r="DJ65">
        <v>114</v>
      </c>
      <c r="DK65">
        <v>250</v>
      </c>
      <c r="DL65" s="3">
        <v>0.23400000000000001</v>
      </c>
      <c r="DM65" s="1">
        <f t="shared" si="169"/>
        <v>4.6800000000000006</v>
      </c>
      <c r="DN65" s="2">
        <f t="shared" si="187"/>
        <v>49.239999999999995</v>
      </c>
      <c r="DO65" s="2">
        <f t="shared" si="151"/>
        <v>5.0600000000000023</v>
      </c>
      <c r="DQ65">
        <v>114</v>
      </c>
      <c r="DR65">
        <v>250</v>
      </c>
      <c r="DS65" s="3">
        <v>0.23300000000000001</v>
      </c>
      <c r="DT65" s="1">
        <f t="shared" si="170"/>
        <v>4.66</v>
      </c>
      <c r="DU65" s="2">
        <f t="shared" si="188"/>
        <v>46.800000000000011</v>
      </c>
      <c r="DV65" s="2">
        <f t="shared" si="152"/>
        <v>2.4399999999999835</v>
      </c>
    </row>
    <row r="66" spans="2:126" x14ac:dyDescent="0.25">
      <c r="B66">
        <v>114</v>
      </c>
      <c r="C66">
        <v>270</v>
      </c>
      <c r="D66" s="3">
        <v>0.217</v>
      </c>
      <c r="E66" s="1">
        <f t="shared" si="153"/>
        <v>4.34</v>
      </c>
      <c r="F66" s="2">
        <f t="shared" si="171"/>
        <v>62.34</v>
      </c>
      <c r="I66">
        <v>114</v>
      </c>
      <c r="J66">
        <v>270</v>
      </c>
      <c r="K66" s="3">
        <v>0.22</v>
      </c>
      <c r="L66" s="1">
        <f t="shared" si="154"/>
        <v>4.4000000000000004</v>
      </c>
      <c r="M66" s="2">
        <f t="shared" si="172"/>
        <v>65.62</v>
      </c>
      <c r="N66" s="2">
        <f t="shared" si="4"/>
        <v>-3.2800000000000011</v>
      </c>
      <c r="O66" s="2"/>
      <c r="P66">
        <v>114</v>
      </c>
      <c r="Q66">
        <v>270</v>
      </c>
      <c r="R66" s="3">
        <v>0.22</v>
      </c>
      <c r="S66" s="1">
        <f t="shared" si="155"/>
        <v>4.4000000000000004</v>
      </c>
      <c r="T66" s="2">
        <f t="shared" si="173"/>
        <v>59.840000000000011</v>
      </c>
      <c r="U66" s="2">
        <f t="shared" si="7"/>
        <v>5.779999999999994</v>
      </c>
      <c r="W66">
        <v>114</v>
      </c>
      <c r="X66">
        <v>270</v>
      </c>
      <c r="Y66" s="3">
        <v>0.215</v>
      </c>
      <c r="Z66" s="1">
        <f t="shared" si="156"/>
        <v>4.3</v>
      </c>
      <c r="AA66" s="2">
        <f t="shared" si="174"/>
        <v>62.11999999999999</v>
      </c>
      <c r="AB66" s="2">
        <f t="shared" si="144"/>
        <v>-2.2799999999999798</v>
      </c>
      <c r="AD66">
        <v>114</v>
      </c>
      <c r="AE66">
        <v>270</v>
      </c>
      <c r="AF66" s="3">
        <v>0.214</v>
      </c>
      <c r="AG66" s="1">
        <f t="shared" si="157"/>
        <v>4.28</v>
      </c>
      <c r="AH66" s="2">
        <f t="shared" si="175"/>
        <v>53.940000000000005</v>
      </c>
      <c r="AI66" s="2">
        <f t="shared" si="145"/>
        <v>8.1799999999999855</v>
      </c>
      <c r="AK66">
        <v>114</v>
      </c>
      <c r="AL66">
        <v>270</v>
      </c>
      <c r="AM66" s="3">
        <v>0.218</v>
      </c>
      <c r="AN66" s="1">
        <f t="shared" si="158"/>
        <v>4.3600000000000003</v>
      </c>
      <c r="AO66" s="2">
        <f t="shared" si="176"/>
        <v>60.839999999999996</v>
      </c>
      <c r="AP66" s="2">
        <f t="shared" si="146"/>
        <v>-6.8999999999999915</v>
      </c>
      <c r="AR66">
        <v>114</v>
      </c>
      <c r="AS66">
        <v>270</v>
      </c>
      <c r="AT66" s="3">
        <v>0.219</v>
      </c>
      <c r="AU66" s="1">
        <f t="shared" si="159"/>
        <v>4.38</v>
      </c>
      <c r="AV66" s="2">
        <f t="shared" si="177"/>
        <v>52.000000000000007</v>
      </c>
      <c r="AW66" s="2">
        <f t="shared" si="19"/>
        <v>8.8399999999999892</v>
      </c>
      <c r="AY66">
        <v>114</v>
      </c>
      <c r="AZ66">
        <v>270</v>
      </c>
      <c r="BA66" s="3">
        <v>0.216</v>
      </c>
      <c r="BB66" s="1">
        <f t="shared" si="160"/>
        <v>4.32</v>
      </c>
      <c r="BC66" s="2">
        <f t="shared" si="178"/>
        <v>60.480000000000004</v>
      </c>
      <c r="BD66" s="2">
        <f t="shared" si="22"/>
        <v>-8.4799999999999969</v>
      </c>
      <c r="BF66">
        <v>114</v>
      </c>
      <c r="BG66">
        <v>270</v>
      </c>
      <c r="BH66" s="3">
        <v>0.219</v>
      </c>
      <c r="BI66" s="1">
        <f t="shared" si="161"/>
        <v>4.38</v>
      </c>
      <c r="BJ66" s="2">
        <f t="shared" si="179"/>
        <v>54.20000000000001</v>
      </c>
      <c r="BK66" s="2">
        <f t="shared" si="25"/>
        <v>6.279999999999994</v>
      </c>
      <c r="BM66">
        <v>114</v>
      </c>
      <c r="BN66">
        <v>270</v>
      </c>
      <c r="BO66" s="3">
        <v>0.214</v>
      </c>
      <c r="BP66" s="1">
        <f t="shared" si="162"/>
        <v>4.28</v>
      </c>
      <c r="BQ66" s="2">
        <f t="shared" si="180"/>
        <v>52.680000000000007</v>
      </c>
      <c r="BR66" s="2">
        <f t="shared" si="56"/>
        <v>1.5200000000000031</v>
      </c>
      <c r="BT66">
        <v>114</v>
      </c>
      <c r="BU66">
        <v>270</v>
      </c>
      <c r="BV66" s="3">
        <v>0.219</v>
      </c>
      <c r="BW66" s="1">
        <f t="shared" si="163"/>
        <v>4.38</v>
      </c>
      <c r="BX66" s="2">
        <f t="shared" si="181"/>
        <v>60.280000000000008</v>
      </c>
      <c r="BY66" s="2">
        <f t="shared" si="31"/>
        <v>-7.6000000000000014</v>
      </c>
      <c r="CA66">
        <v>114</v>
      </c>
      <c r="CB66">
        <v>270</v>
      </c>
      <c r="CC66" s="3">
        <v>0.218</v>
      </c>
      <c r="CD66" s="1">
        <f t="shared" si="164"/>
        <v>4.3600000000000003</v>
      </c>
      <c r="CE66" s="2">
        <f t="shared" si="182"/>
        <v>53.919999999999995</v>
      </c>
      <c r="CF66" s="2">
        <f t="shared" si="34"/>
        <v>6.3600000000000136</v>
      </c>
      <c r="CH66">
        <v>114</v>
      </c>
      <c r="CI66">
        <v>270</v>
      </c>
      <c r="CJ66" s="3">
        <v>0.216</v>
      </c>
      <c r="CK66" s="1">
        <f t="shared" si="165"/>
        <v>4.32</v>
      </c>
      <c r="CL66" s="2">
        <f t="shared" si="183"/>
        <v>63.599999999999994</v>
      </c>
      <c r="CM66" s="2">
        <f t="shared" si="147"/>
        <v>-9.68</v>
      </c>
      <c r="CO66">
        <v>114</v>
      </c>
      <c r="CP66">
        <v>270</v>
      </c>
      <c r="CQ66" s="3">
        <v>0.219</v>
      </c>
      <c r="CR66" s="1">
        <f t="shared" si="166"/>
        <v>4.38</v>
      </c>
      <c r="CS66" s="2">
        <f t="shared" si="184"/>
        <v>55.719999999999992</v>
      </c>
      <c r="CT66" s="2">
        <f t="shared" si="148"/>
        <v>7.8800000000000026</v>
      </c>
      <c r="CV66">
        <v>114</v>
      </c>
      <c r="CW66">
        <v>270</v>
      </c>
      <c r="CX66" s="3">
        <v>0.222</v>
      </c>
      <c r="CY66" s="1">
        <f t="shared" si="167"/>
        <v>4.4400000000000004</v>
      </c>
      <c r="CZ66" s="2">
        <f t="shared" si="185"/>
        <v>64.400000000000006</v>
      </c>
      <c r="DA66" s="2">
        <f t="shared" si="149"/>
        <v>-8.6800000000000139</v>
      </c>
      <c r="DC66">
        <v>114</v>
      </c>
      <c r="DD66">
        <v>270</v>
      </c>
      <c r="DE66" s="3">
        <v>0.22600000000000001</v>
      </c>
      <c r="DF66" s="1">
        <f t="shared" si="168"/>
        <v>4.5200000000000005</v>
      </c>
      <c r="DG66" s="2">
        <f t="shared" si="186"/>
        <v>58.82</v>
      </c>
      <c r="DH66" s="2">
        <f t="shared" si="150"/>
        <v>5.5800000000000054</v>
      </c>
      <c r="DJ66">
        <v>114</v>
      </c>
      <c r="DK66">
        <v>270</v>
      </c>
      <c r="DL66" s="3">
        <v>0.224</v>
      </c>
      <c r="DM66" s="1">
        <f t="shared" si="169"/>
        <v>4.4800000000000004</v>
      </c>
      <c r="DN66" s="2">
        <f t="shared" si="187"/>
        <v>53.72</v>
      </c>
      <c r="DO66" s="2">
        <f t="shared" si="151"/>
        <v>5.1000000000000014</v>
      </c>
      <c r="DQ66">
        <v>114</v>
      </c>
      <c r="DR66">
        <v>270</v>
      </c>
      <c r="DS66" s="3">
        <v>0.22700000000000001</v>
      </c>
      <c r="DT66" s="1">
        <f t="shared" si="170"/>
        <v>4.54</v>
      </c>
      <c r="DU66" s="2">
        <f t="shared" si="188"/>
        <v>51.340000000000011</v>
      </c>
      <c r="DV66" s="2">
        <f t="shared" si="152"/>
        <v>2.3799999999999883</v>
      </c>
    </row>
    <row r="67" spans="2:126" x14ac:dyDescent="0.25">
      <c r="B67">
        <v>114</v>
      </c>
      <c r="C67">
        <v>290</v>
      </c>
      <c r="D67" s="3">
        <v>0.221</v>
      </c>
      <c r="E67" s="1">
        <f t="shared" si="153"/>
        <v>4.42</v>
      </c>
      <c r="F67" s="2">
        <f t="shared" si="171"/>
        <v>66.760000000000005</v>
      </c>
      <c r="I67">
        <v>114</v>
      </c>
      <c r="J67">
        <v>290</v>
      </c>
      <c r="K67" s="3">
        <v>0.223</v>
      </c>
      <c r="L67" s="1">
        <f t="shared" si="154"/>
        <v>4.46</v>
      </c>
      <c r="M67" s="2">
        <f t="shared" si="172"/>
        <v>70.08</v>
      </c>
      <c r="N67" s="2">
        <f t="shared" si="4"/>
        <v>-3.3199999999999932</v>
      </c>
      <c r="O67" s="2"/>
      <c r="P67">
        <v>114</v>
      </c>
      <c r="Q67">
        <v>290</v>
      </c>
      <c r="R67" s="3">
        <v>0.224</v>
      </c>
      <c r="S67" s="1">
        <f t="shared" si="155"/>
        <v>4.4800000000000004</v>
      </c>
      <c r="T67" s="2">
        <f t="shared" si="173"/>
        <v>64.320000000000007</v>
      </c>
      <c r="U67" s="2">
        <f t="shared" si="7"/>
        <v>5.7599999999999909</v>
      </c>
      <c r="W67">
        <v>114</v>
      </c>
      <c r="X67">
        <v>290</v>
      </c>
      <c r="Y67" s="3">
        <v>0.21299999999999999</v>
      </c>
      <c r="Z67" s="1">
        <f t="shared" si="156"/>
        <v>4.26</v>
      </c>
      <c r="AA67" s="2">
        <f t="shared" si="174"/>
        <v>66.38</v>
      </c>
      <c r="AB67" s="2">
        <f t="shared" si="144"/>
        <v>-2.0599999999999881</v>
      </c>
      <c r="AD67">
        <v>114</v>
      </c>
      <c r="AE67">
        <v>290</v>
      </c>
      <c r="AF67" s="3">
        <v>0.215</v>
      </c>
      <c r="AG67" s="1">
        <f t="shared" si="157"/>
        <v>4.3</v>
      </c>
      <c r="AH67" s="2">
        <f t="shared" si="175"/>
        <v>58.24</v>
      </c>
      <c r="AI67" s="2">
        <f t="shared" si="145"/>
        <v>8.1399999999999935</v>
      </c>
      <c r="AK67">
        <v>114</v>
      </c>
      <c r="AL67">
        <v>290</v>
      </c>
      <c r="AM67" s="3">
        <v>0.221</v>
      </c>
      <c r="AN67" s="1">
        <f t="shared" si="158"/>
        <v>4.42</v>
      </c>
      <c r="AO67" s="2">
        <f t="shared" si="176"/>
        <v>65.259999999999991</v>
      </c>
      <c r="AP67" s="2">
        <f t="shared" si="146"/>
        <v>-7.0199999999999889</v>
      </c>
      <c r="AR67">
        <v>114</v>
      </c>
      <c r="AS67">
        <v>290</v>
      </c>
      <c r="AT67" s="3">
        <v>0.219</v>
      </c>
      <c r="AU67" s="1">
        <f t="shared" si="159"/>
        <v>4.38</v>
      </c>
      <c r="AV67" s="2">
        <f t="shared" si="177"/>
        <v>56.38000000000001</v>
      </c>
      <c r="AW67" s="2">
        <f t="shared" si="19"/>
        <v>8.8799999999999812</v>
      </c>
      <c r="AY67">
        <v>114</v>
      </c>
      <c r="AZ67">
        <v>290</v>
      </c>
      <c r="BA67" s="3">
        <v>0.215</v>
      </c>
      <c r="BB67" s="1">
        <f t="shared" si="160"/>
        <v>4.3</v>
      </c>
      <c r="BC67" s="2">
        <f t="shared" si="178"/>
        <v>64.78</v>
      </c>
      <c r="BD67" s="2">
        <f t="shared" si="22"/>
        <v>-8.3999999999999915</v>
      </c>
      <c r="BF67">
        <v>114</v>
      </c>
      <c r="BG67">
        <v>290</v>
      </c>
      <c r="BH67" s="3">
        <v>0.21</v>
      </c>
      <c r="BI67" s="1">
        <f t="shared" si="161"/>
        <v>4.2</v>
      </c>
      <c r="BJ67" s="2">
        <f t="shared" si="179"/>
        <v>58.400000000000013</v>
      </c>
      <c r="BK67" s="2">
        <f t="shared" si="25"/>
        <v>6.3799999999999883</v>
      </c>
      <c r="BM67">
        <v>114</v>
      </c>
      <c r="BN67">
        <v>290</v>
      </c>
      <c r="BO67" s="3">
        <v>0.221</v>
      </c>
      <c r="BP67" s="1">
        <f t="shared" si="162"/>
        <v>4.42</v>
      </c>
      <c r="BQ67" s="2">
        <f t="shared" si="180"/>
        <v>57.100000000000009</v>
      </c>
      <c r="BR67" s="2">
        <f t="shared" si="56"/>
        <v>1.3000000000000043</v>
      </c>
      <c r="BT67">
        <v>114</v>
      </c>
      <c r="BU67">
        <v>290</v>
      </c>
      <c r="BV67" s="3">
        <v>0.217</v>
      </c>
      <c r="BW67" s="1">
        <f t="shared" si="163"/>
        <v>4.34</v>
      </c>
      <c r="BX67" s="2">
        <f t="shared" si="181"/>
        <v>64.62</v>
      </c>
      <c r="BY67" s="2">
        <f t="shared" si="31"/>
        <v>-7.519999999999996</v>
      </c>
      <c r="CA67">
        <v>114</v>
      </c>
      <c r="CB67">
        <v>290</v>
      </c>
      <c r="CC67" s="3">
        <v>0.221</v>
      </c>
      <c r="CD67" s="1">
        <f t="shared" si="164"/>
        <v>4.42</v>
      </c>
      <c r="CE67" s="2">
        <f t="shared" si="182"/>
        <v>58.339999999999996</v>
      </c>
      <c r="CF67" s="2">
        <f t="shared" si="34"/>
        <v>6.2800000000000082</v>
      </c>
      <c r="CH67">
        <v>114</v>
      </c>
      <c r="CI67">
        <v>290</v>
      </c>
      <c r="CJ67" s="3">
        <v>0.22</v>
      </c>
      <c r="CK67" s="1">
        <f t="shared" si="165"/>
        <v>4.4000000000000004</v>
      </c>
      <c r="CL67" s="2">
        <f t="shared" si="183"/>
        <v>68</v>
      </c>
      <c r="CM67" s="2">
        <f t="shared" si="147"/>
        <v>-9.6600000000000037</v>
      </c>
      <c r="CO67">
        <v>114</v>
      </c>
      <c r="CP67">
        <v>290</v>
      </c>
      <c r="CQ67" s="3">
        <v>0.218</v>
      </c>
      <c r="CR67" s="1">
        <f t="shared" si="166"/>
        <v>4.3600000000000003</v>
      </c>
      <c r="CS67" s="2">
        <f t="shared" si="184"/>
        <v>60.079999999999991</v>
      </c>
      <c r="CT67" s="2">
        <f t="shared" si="148"/>
        <v>7.9200000000000088</v>
      </c>
      <c r="CV67">
        <v>114</v>
      </c>
      <c r="CW67">
        <v>290</v>
      </c>
      <c r="CX67" s="3">
        <v>0.223</v>
      </c>
      <c r="CY67" s="1">
        <f t="shared" si="167"/>
        <v>4.46</v>
      </c>
      <c r="CZ67" s="2">
        <f t="shared" si="185"/>
        <v>68.86</v>
      </c>
      <c r="DA67" s="2">
        <f t="shared" si="149"/>
        <v>-8.7800000000000082</v>
      </c>
      <c r="DC67">
        <v>114</v>
      </c>
      <c r="DD67">
        <v>290</v>
      </c>
      <c r="DE67" s="3">
        <v>0.22600000000000001</v>
      </c>
      <c r="DF67" s="1">
        <f t="shared" si="168"/>
        <v>4.5200000000000005</v>
      </c>
      <c r="DG67" s="2">
        <f t="shared" si="186"/>
        <v>63.34</v>
      </c>
      <c r="DH67" s="2">
        <f t="shared" si="150"/>
        <v>5.519999999999996</v>
      </c>
      <c r="DJ67">
        <v>114</v>
      </c>
      <c r="DK67">
        <v>290</v>
      </c>
      <c r="DL67" s="3">
        <v>0.23100000000000001</v>
      </c>
      <c r="DM67" s="1">
        <f t="shared" si="169"/>
        <v>4.62</v>
      </c>
      <c r="DN67" s="2">
        <f t="shared" si="187"/>
        <v>58.339999999999996</v>
      </c>
      <c r="DO67" s="2">
        <f t="shared" si="151"/>
        <v>5.0000000000000071</v>
      </c>
      <c r="DQ67">
        <v>114</v>
      </c>
      <c r="DR67">
        <v>290</v>
      </c>
      <c r="DS67" s="3">
        <v>0.22700000000000001</v>
      </c>
      <c r="DT67" s="1">
        <f t="shared" si="170"/>
        <v>4.54</v>
      </c>
      <c r="DU67" s="2">
        <f t="shared" si="188"/>
        <v>55.88000000000001</v>
      </c>
      <c r="DV67" s="2">
        <f t="shared" si="152"/>
        <v>2.4599999999999866</v>
      </c>
    </row>
    <row r="68" spans="2:126" x14ac:dyDescent="0.25">
      <c r="E68" s="7"/>
      <c r="F68" s="4"/>
      <c r="L68" s="7"/>
      <c r="M68" s="4"/>
      <c r="N68" s="2"/>
      <c r="O68" s="2"/>
      <c r="R68" s="2"/>
      <c r="S68" s="7"/>
      <c r="T68" s="4"/>
      <c r="U68" s="2"/>
      <c r="Y68" s="2"/>
      <c r="Z68" s="7"/>
      <c r="AA68" s="4"/>
      <c r="AB68" s="2"/>
      <c r="AF68" s="2"/>
      <c r="AG68" s="7"/>
      <c r="AH68" s="4"/>
      <c r="AI68" s="2"/>
      <c r="AN68" s="7"/>
      <c r="AO68" s="4"/>
      <c r="AP68" s="2"/>
      <c r="AU68" s="7"/>
      <c r="AV68" s="4"/>
      <c r="AW68" s="2"/>
      <c r="BB68" s="7"/>
      <c r="BC68" s="4"/>
      <c r="BD68" s="2"/>
      <c r="BI68" s="7"/>
      <c r="BJ68" s="4"/>
      <c r="BK68" s="2"/>
      <c r="BP68" s="7"/>
      <c r="BQ68" s="4"/>
      <c r="BR68" s="2"/>
      <c r="BV68" s="3"/>
      <c r="BW68" s="7"/>
      <c r="BX68" s="4"/>
      <c r="BY68" s="2"/>
      <c r="CD68" s="7"/>
      <c r="CE68" s="4"/>
      <c r="CF68" s="2"/>
      <c r="CK68" s="7"/>
      <c r="CL68" s="4"/>
      <c r="CM68" s="2"/>
      <c r="CR68" s="7"/>
      <c r="CS68" s="4"/>
      <c r="CT68" s="2"/>
      <c r="CY68" s="7"/>
      <c r="CZ68" s="4"/>
      <c r="DA68" s="2"/>
      <c r="DF68" s="7"/>
      <c r="DG68" s="4"/>
      <c r="DH68" s="2"/>
      <c r="DM68" s="7"/>
      <c r="DN68" s="4"/>
      <c r="DO68" s="2"/>
      <c r="DT68" s="7"/>
      <c r="DU68" s="4"/>
      <c r="DV68" s="2"/>
    </row>
    <row r="69" spans="2:126" x14ac:dyDescent="0.25">
      <c r="B69">
        <v>115</v>
      </c>
      <c r="C69">
        <v>10</v>
      </c>
      <c r="D69" s="3">
        <v>0.157</v>
      </c>
      <c r="E69" s="1">
        <f>D69*20</f>
        <v>3.14</v>
      </c>
      <c r="F69" s="2">
        <f>E69</f>
        <v>3.14</v>
      </c>
      <c r="I69">
        <v>115</v>
      </c>
      <c r="J69">
        <v>10</v>
      </c>
      <c r="K69" s="3">
        <v>0.217</v>
      </c>
      <c r="L69" s="1">
        <f>K69*20</f>
        <v>4.34</v>
      </c>
      <c r="M69" s="2">
        <f>L69</f>
        <v>4.34</v>
      </c>
      <c r="N69" s="2">
        <f t="shared" si="4"/>
        <v>-1.1999999999999997</v>
      </c>
      <c r="O69" s="2"/>
      <c r="P69">
        <v>115</v>
      </c>
      <c r="Q69">
        <v>10</v>
      </c>
      <c r="R69" s="3">
        <v>6.3E-2</v>
      </c>
      <c r="S69" s="1">
        <f>R69*20</f>
        <v>1.26</v>
      </c>
      <c r="T69" s="2">
        <f>S69</f>
        <v>1.26</v>
      </c>
      <c r="U69" s="2">
        <f t="shared" si="7"/>
        <v>3.08</v>
      </c>
      <c r="W69">
        <v>115</v>
      </c>
      <c r="X69">
        <v>10</v>
      </c>
      <c r="Y69" s="3">
        <v>0.13100000000000001</v>
      </c>
      <c r="Z69" s="1">
        <f>Y69*20</f>
        <v>2.62</v>
      </c>
      <c r="AA69" s="2">
        <f>Z69</f>
        <v>2.62</v>
      </c>
      <c r="AB69" s="2">
        <f t="shared" ref="AB69:AB83" si="189">T69-AA69</f>
        <v>-1.36</v>
      </c>
      <c r="AD69">
        <v>115</v>
      </c>
      <c r="AE69">
        <v>10</v>
      </c>
      <c r="AF69" s="3">
        <v>5.8000000000000003E-2</v>
      </c>
      <c r="AG69" s="1">
        <f>AF69*20</f>
        <v>1.1600000000000001</v>
      </c>
      <c r="AH69" s="2">
        <f>AG69</f>
        <v>1.1600000000000001</v>
      </c>
      <c r="AI69" s="2">
        <f t="shared" ref="AI69:AI83" si="190">AA69-AH69</f>
        <v>1.46</v>
      </c>
      <c r="AK69">
        <v>115</v>
      </c>
      <c r="AL69">
        <v>10</v>
      </c>
      <c r="AM69" s="3">
        <v>0.17599999999999999</v>
      </c>
      <c r="AN69" s="1">
        <f>AM69*20</f>
        <v>3.5199999999999996</v>
      </c>
      <c r="AO69" s="2">
        <f>AN69</f>
        <v>3.5199999999999996</v>
      </c>
      <c r="AP69" s="2">
        <f t="shared" ref="AP69:AP83" si="191">AH69-AO69</f>
        <v>-2.3599999999999994</v>
      </c>
      <c r="AR69">
        <v>115</v>
      </c>
      <c r="AS69">
        <v>10</v>
      </c>
      <c r="AT69" s="3">
        <v>0.11700000000000001</v>
      </c>
      <c r="AU69" s="1">
        <f>AT69*20</f>
        <v>2.3400000000000003</v>
      </c>
      <c r="AV69" s="2">
        <f>AU69</f>
        <v>2.3400000000000003</v>
      </c>
      <c r="AW69" s="2">
        <f t="shared" si="19"/>
        <v>1.1799999999999993</v>
      </c>
      <c r="AY69">
        <v>115</v>
      </c>
      <c r="AZ69">
        <v>10</v>
      </c>
      <c r="BA69" s="3">
        <v>0.214</v>
      </c>
      <c r="BB69" s="1">
        <f>BA69*20</f>
        <v>4.28</v>
      </c>
      <c r="BC69" s="2">
        <f>BB69</f>
        <v>4.28</v>
      </c>
      <c r="BD69" s="2">
        <f t="shared" si="22"/>
        <v>-1.94</v>
      </c>
      <c r="BF69">
        <v>115</v>
      </c>
      <c r="BG69">
        <v>10</v>
      </c>
      <c r="BH69" s="3">
        <v>0.13600000000000001</v>
      </c>
      <c r="BI69" s="1">
        <f>BH69*20</f>
        <v>2.72</v>
      </c>
      <c r="BJ69" s="2">
        <f>BI69</f>
        <v>2.72</v>
      </c>
      <c r="BK69" s="2">
        <f t="shared" si="25"/>
        <v>1.56</v>
      </c>
      <c r="BM69">
        <v>115</v>
      </c>
      <c r="BN69">
        <v>10</v>
      </c>
      <c r="BO69" s="3">
        <v>0.13500000000000001</v>
      </c>
      <c r="BP69" s="1">
        <f>BO69*20</f>
        <v>2.7</v>
      </c>
      <c r="BQ69" s="2">
        <f>BP69</f>
        <v>2.7</v>
      </c>
      <c r="BR69" s="2">
        <f t="shared" si="56"/>
        <v>2.0000000000000018E-2</v>
      </c>
      <c r="BT69">
        <v>115</v>
      </c>
      <c r="BU69">
        <v>10</v>
      </c>
      <c r="BV69" s="3">
        <v>0.219</v>
      </c>
      <c r="BW69" s="1">
        <f>BV69*20</f>
        <v>4.38</v>
      </c>
      <c r="BX69" s="2">
        <f>BW69</f>
        <v>4.38</v>
      </c>
      <c r="BY69" s="2">
        <f t="shared" si="31"/>
        <v>-1.6799999999999997</v>
      </c>
      <c r="CA69">
        <v>115</v>
      </c>
      <c r="CB69">
        <v>10</v>
      </c>
      <c r="CC69" s="3">
        <v>0.13600000000000001</v>
      </c>
      <c r="CD69" s="1">
        <f>CC69*20</f>
        <v>2.72</v>
      </c>
      <c r="CE69" s="2">
        <f>CD69</f>
        <v>2.72</v>
      </c>
      <c r="CF69" s="2">
        <f t="shared" si="34"/>
        <v>1.6599999999999997</v>
      </c>
      <c r="CH69">
        <v>115</v>
      </c>
      <c r="CI69">
        <v>10</v>
      </c>
      <c r="CJ69" s="3">
        <v>0.245</v>
      </c>
      <c r="CK69" s="1">
        <f>CJ69*20</f>
        <v>4.9000000000000004</v>
      </c>
      <c r="CL69" s="2">
        <f>CK69</f>
        <v>4.9000000000000004</v>
      </c>
      <c r="CM69" s="2">
        <f t="shared" ref="CM69:CM83" si="192">CE69-CL69</f>
        <v>-2.1800000000000002</v>
      </c>
      <c r="CO69">
        <v>115</v>
      </c>
      <c r="CP69">
        <v>10</v>
      </c>
      <c r="CQ69" s="3">
        <v>0.14799999999999999</v>
      </c>
      <c r="CR69" s="1">
        <f>CQ69*20</f>
        <v>2.96</v>
      </c>
      <c r="CS69" s="2">
        <f>CR69</f>
        <v>2.96</v>
      </c>
      <c r="CT69" s="2">
        <f t="shared" ref="CT69:CT83" si="193">CL69-CS69</f>
        <v>1.9400000000000004</v>
      </c>
      <c r="CV69">
        <v>115</v>
      </c>
      <c r="CW69">
        <v>10</v>
      </c>
      <c r="CX69" s="3">
        <v>0.255</v>
      </c>
      <c r="CY69" s="1">
        <f>CX69*20</f>
        <v>5.0999999999999996</v>
      </c>
      <c r="CZ69" s="2">
        <f>CY69</f>
        <v>5.0999999999999996</v>
      </c>
      <c r="DA69" s="2">
        <f t="shared" ref="DA69:DA83" si="194">CS69-CZ69</f>
        <v>-2.1399999999999997</v>
      </c>
      <c r="DC69">
        <v>115</v>
      </c>
      <c r="DD69">
        <v>10</v>
      </c>
      <c r="DE69" s="3">
        <v>0.184</v>
      </c>
      <c r="DF69" s="1">
        <f>DE69*20</f>
        <v>3.6799999999999997</v>
      </c>
      <c r="DG69" s="2">
        <f>DF69</f>
        <v>3.6799999999999997</v>
      </c>
      <c r="DH69" s="2">
        <f t="shared" ref="DH69:DH83" si="195">CZ69-DG69</f>
        <v>1.42</v>
      </c>
      <c r="DJ69">
        <v>115</v>
      </c>
      <c r="DK69">
        <v>10</v>
      </c>
      <c r="DL69" s="3">
        <v>0.14499999999999999</v>
      </c>
      <c r="DM69" s="1">
        <f>DL69*20</f>
        <v>2.9</v>
      </c>
      <c r="DN69" s="2">
        <f>DM69</f>
        <v>2.9</v>
      </c>
      <c r="DO69" s="2">
        <f t="shared" ref="DO69:DO83" si="196">DG69-DN69</f>
        <v>0.7799999999999998</v>
      </c>
      <c r="DQ69">
        <v>115</v>
      </c>
      <c r="DR69">
        <v>10</v>
      </c>
      <c r="DS69" s="3">
        <v>0.13800000000000001</v>
      </c>
      <c r="DT69" s="1">
        <f>DS69*20</f>
        <v>2.7600000000000002</v>
      </c>
      <c r="DU69" s="2">
        <f>DT69</f>
        <v>2.7600000000000002</v>
      </c>
      <c r="DV69" s="2">
        <f t="shared" ref="DV69:DV83" si="197">DN69-DU69</f>
        <v>0.13999999999999968</v>
      </c>
    </row>
    <row r="70" spans="2:126" x14ac:dyDescent="0.25">
      <c r="B70">
        <v>115</v>
      </c>
      <c r="C70">
        <v>30</v>
      </c>
      <c r="D70" s="3">
        <v>0.23</v>
      </c>
      <c r="E70" s="1">
        <f t="shared" ref="E70:E83" si="198">D70*20</f>
        <v>4.6000000000000005</v>
      </c>
      <c r="F70" s="2">
        <f>F69+E70</f>
        <v>7.74</v>
      </c>
      <c r="I70">
        <v>115</v>
      </c>
      <c r="J70">
        <v>30</v>
      </c>
      <c r="K70" s="3">
        <v>0.25800000000000001</v>
      </c>
      <c r="L70" s="1">
        <f t="shared" ref="L70:L83" si="199">K70*20</f>
        <v>5.16</v>
      </c>
      <c r="M70" s="2">
        <f>M69+L70</f>
        <v>9.5</v>
      </c>
      <c r="N70" s="2">
        <f t="shared" ref="N70:N115" si="200">F70-M70</f>
        <v>-1.7599999999999998</v>
      </c>
      <c r="O70" s="2"/>
      <c r="P70">
        <v>115</v>
      </c>
      <c r="Q70">
        <v>30</v>
      </c>
      <c r="R70" s="3">
        <v>0.20100000000000001</v>
      </c>
      <c r="S70" s="1">
        <f t="shared" ref="S70:S83" si="201">R70*20</f>
        <v>4.0200000000000005</v>
      </c>
      <c r="T70" s="2">
        <f>T69+S70</f>
        <v>5.28</v>
      </c>
      <c r="U70" s="2">
        <f t="shared" ref="U70:U115" si="202">M70-T70</f>
        <v>4.22</v>
      </c>
      <c r="W70">
        <v>115</v>
      </c>
      <c r="X70">
        <v>30</v>
      </c>
      <c r="Y70" s="3">
        <v>0.23499999999999999</v>
      </c>
      <c r="Z70" s="1">
        <f t="shared" ref="Z70:Z83" si="203">Y70*20</f>
        <v>4.6999999999999993</v>
      </c>
      <c r="AA70" s="2">
        <f>AA69+Z70</f>
        <v>7.3199999999999994</v>
      </c>
      <c r="AB70" s="2">
        <f t="shared" si="189"/>
        <v>-2.0399999999999991</v>
      </c>
      <c r="AD70">
        <v>115</v>
      </c>
      <c r="AE70">
        <v>30</v>
      </c>
      <c r="AF70" s="3">
        <v>0.13700000000000001</v>
      </c>
      <c r="AG70" s="1">
        <f t="shared" ref="AG70:AG83" si="204">AF70*20</f>
        <v>2.74</v>
      </c>
      <c r="AH70" s="2">
        <f>AH69+AG70</f>
        <v>3.9000000000000004</v>
      </c>
      <c r="AI70" s="2">
        <f t="shared" si="190"/>
        <v>3.419999999999999</v>
      </c>
      <c r="AK70">
        <v>115</v>
      </c>
      <c r="AL70">
        <v>30</v>
      </c>
      <c r="AM70" s="3">
        <v>0.254</v>
      </c>
      <c r="AN70" s="1">
        <f t="shared" ref="AN70:AN83" si="205">AM70*20</f>
        <v>5.08</v>
      </c>
      <c r="AO70" s="2">
        <f>AO69+AN70</f>
        <v>8.6</v>
      </c>
      <c r="AP70" s="2">
        <f t="shared" si="191"/>
        <v>-4.6999999999999993</v>
      </c>
      <c r="AR70">
        <v>115</v>
      </c>
      <c r="AS70">
        <v>30</v>
      </c>
      <c r="AT70" s="3">
        <v>0.14499999999999999</v>
      </c>
      <c r="AU70" s="1">
        <f t="shared" ref="AU70:AU83" si="206">AT70*20</f>
        <v>2.9</v>
      </c>
      <c r="AV70" s="2">
        <f>AV69+AU70</f>
        <v>5.24</v>
      </c>
      <c r="AW70" s="2">
        <f t="shared" ref="AW70:AW115" si="207">AO70-AV70</f>
        <v>3.3599999999999994</v>
      </c>
      <c r="AY70">
        <v>115</v>
      </c>
      <c r="AZ70">
        <v>30</v>
      </c>
      <c r="BA70" s="3">
        <v>0.24399999999999999</v>
      </c>
      <c r="BB70" s="1">
        <f t="shared" ref="BB70:BB83" si="208">BA70*20</f>
        <v>4.88</v>
      </c>
      <c r="BC70" s="2">
        <f>BC69+BB70</f>
        <v>9.16</v>
      </c>
      <c r="BD70" s="2">
        <f t="shared" ref="BD70:BD99" si="209">AV70-BC70</f>
        <v>-3.92</v>
      </c>
      <c r="BF70">
        <v>115</v>
      </c>
      <c r="BG70">
        <v>30</v>
      </c>
      <c r="BH70" s="3">
        <v>0.17199999999999999</v>
      </c>
      <c r="BI70" s="1">
        <f t="shared" ref="BI70:BI83" si="210">BH70*20</f>
        <v>3.4399999999999995</v>
      </c>
      <c r="BJ70" s="2">
        <f>BJ69+BI70</f>
        <v>6.16</v>
      </c>
      <c r="BK70" s="2">
        <f t="shared" ref="BK70:BK115" si="211">BC70-BJ70</f>
        <v>3</v>
      </c>
      <c r="BM70">
        <v>115</v>
      </c>
      <c r="BN70">
        <v>30</v>
      </c>
      <c r="BO70" s="3">
        <v>0.16900000000000001</v>
      </c>
      <c r="BP70" s="1">
        <f t="shared" ref="BP70:BP83" si="212">BO70*20</f>
        <v>3.3800000000000003</v>
      </c>
      <c r="BQ70" s="2">
        <f>BQ69+BP70</f>
        <v>6.08</v>
      </c>
      <c r="BR70" s="2">
        <f t="shared" si="56"/>
        <v>8.0000000000000071E-2</v>
      </c>
      <c r="BT70">
        <v>115</v>
      </c>
      <c r="BU70">
        <v>30</v>
      </c>
      <c r="BV70" s="3">
        <v>0.23200000000000001</v>
      </c>
      <c r="BW70" s="1">
        <f t="shared" ref="BW70:BW83" si="213">BV70*20</f>
        <v>4.6400000000000006</v>
      </c>
      <c r="BX70" s="2">
        <f>BX69+BW70</f>
        <v>9.02</v>
      </c>
      <c r="BY70" s="2">
        <f t="shared" ref="BY70:BY115" si="214">BQ70-BX70</f>
        <v>-2.9399999999999995</v>
      </c>
      <c r="CA70">
        <v>115</v>
      </c>
      <c r="CB70">
        <v>30</v>
      </c>
      <c r="CC70" s="3">
        <v>0.17499999999999999</v>
      </c>
      <c r="CD70" s="1">
        <f t="shared" ref="CD70:CD83" si="215">CC70*20</f>
        <v>3.5</v>
      </c>
      <c r="CE70" s="2">
        <f>CE69+CD70</f>
        <v>6.2200000000000006</v>
      </c>
      <c r="CF70" s="2">
        <f t="shared" ref="CF70:CF115" si="216">BX70-CE70</f>
        <v>2.7999999999999989</v>
      </c>
      <c r="CH70">
        <v>115</v>
      </c>
      <c r="CI70">
        <v>30</v>
      </c>
      <c r="CJ70" s="3">
        <v>0.27400000000000002</v>
      </c>
      <c r="CK70" s="1">
        <f t="shared" ref="CK70:CK83" si="217">CJ70*20</f>
        <v>5.48</v>
      </c>
      <c r="CL70" s="2">
        <f>CL69+CK70</f>
        <v>10.38</v>
      </c>
      <c r="CM70" s="2">
        <f t="shared" si="192"/>
        <v>-4.16</v>
      </c>
      <c r="CO70">
        <v>115</v>
      </c>
      <c r="CP70">
        <v>30</v>
      </c>
      <c r="CQ70" s="3">
        <v>0.189</v>
      </c>
      <c r="CR70" s="1">
        <f t="shared" ref="CR70:CR83" si="218">CQ70*20</f>
        <v>3.7800000000000002</v>
      </c>
      <c r="CS70" s="2">
        <f>CS69+CR70</f>
        <v>6.74</v>
      </c>
      <c r="CT70" s="2">
        <f t="shared" si="193"/>
        <v>3.6400000000000006</v>
      </c>
      <c r="CV70">
        <v>115</v>
      </c>
      <c r="CW70">
        <v>30</v>
      </c>
      <c r="CX70" s="3">
        <v>0.27700000000000002</v>
      </c>
      <c r="CY70" s="1">
        <f t="shared" ref="CY70:CY83" si="219">CX70*20</f>
        <v>5.5400000000000009</v>
      </c>
      <c r="CZ70" s="2">
        <f>CZ69+CY70</f>
        <v>10.64</v>
      </c>
      <c r="DA70" s="2">
        <f t="shared" si="194"/>
        <v>-3.9000000000000004</v>
      </c>
      <c r="DC70">
        <v>115</v>
      </c>
      <c r="DD70">
        <v>30</v>
      </c>
      <c r="DE70" s="3">
        <v>0.217</v>
      </c>
      <c r="DF70" s="1">
        <f t="shared" ref="DF70:DF83" si="220">DE70*20</f>
        <v>4.34</v>
      </c>
      <c r="DG70" s="2">
        <f>DG69+DF70</f>
        <v>8.02</v>
      </c>
      <c r="DH70" s="2">
        <f t="shared" si="195"/>
        <v>2.620000000000001</v>
      </c>
      <c r="DJ70">
        <v>115</v>
      </c>
      <c r="DK70">
        <v>30</v>
      </c>
      <c r="DL70" s="3">
        <v>0.17199999999999999</v>
      </c>
      <c r="DM70" s="1">
        <f t="shared" ref="DM70:DM83" si="221">DL70*20</f>
        <v>3.4399999999999995</v>
      </c>
      <c r="DN70" s="2">
        <f>DN69+DM70</f>
        <v>6.34</v>
      </c>
      <c r="DO70" s="2">
        <f t="shared" si="196"/>
        <v>1.6799999999999997</v>
      </c>
      <c r="DQ70">
        <v>115</v>
      </c>
      <c r="DR70">
        <v>30</v>
      </c>
      <c r="DS70" s="3">
        <v>0.16200000000000001</v>
      </c>
      <c r="DT70" s="1">
        <f t="shared" ref="DT70:DT83" si="222">DS70*20</f>
        <v>3.24</v>
      </c>
      <c r="DU70" s="2">
        <f>DU69+DT70</f>
        <v>6</v>
      </c>
      <c r="DV70" s="2">
        <f t="shared" si="197"/>
        <v>0.33999999999999986</v>
      </c>
    </row>
    <row r="71" spans="2:126" x14ac:dyDescent="0.25">
      <c r="B71">
        <v>115</v>
      </c>
      <c r="C71">
        <v>50</v>
      </c>
      <c r="D71" s="3">
        <v>0.23499999999999999</v>
      </c>
      <c r="E71" s="1">
        <f t="shared" si="198"/>
        <v>4.6999999999999993</v>
      </c>
      <c r="F71" s="2">
        <f>F70+E71</f>
        <v>12.44</v>
      </c>
      <c r="I71">
        <v>115</v>
      </c>
      <c r="J71">
        <v>50</v>
      </c>
      <c r="K71" s="3">
        <v>0.25</v>
      </c>
      <c r="L71" s="1">
        <f t="shared" si="199"/>
        <v>5</v>
      </c>
      <c r="M71" s="2">
        <f>M70+L71</f>
        <v>14.5</v>
      </c>
      <c r="N71" s="2">
        <f t="shared" si="200"/>
        <v>-2.0600000000000005</v>
      </c>
      <c r="O71" s="2"/>
      <c r="P71">
        <v>115</v>
      </c>
      <c r="Q71">
        <v>50</v>
      </c>
      <c r="R71" s="3">
        <v>0.22600000000000001</v>
      </c>
      <c r="S71" s="1">
        <f t="shared" si="201"/>
        <v>4.5200000000000005</v>
      </c>
      <c r="T71" s="2">
        <f>T70+S71</f>
        <v>9.8000000000000007</v>
      </c>
      <c r="U71" s="2">
        <f t="shared" si="202"/>
        <v>4.6999999999999993</v>
      </c>
      <c r="W71">
        <v>115</v>
      </c>
      <c r="X71">
        <v>50</v>
      </c>
      <c r="Y71" s="3">
        <v>0.24199999999999999</v>
      </c>
      <c r="Z71" s="1">
        <f t="shared" si="203"/>
        <v>4.84</v>
      </c>
      <c r="AA71" s="2">
        <f>AA70+Z71</f>
        <v>12.16</v>
      </c>
      <c r="AB71" s="2">
        <f t="shared" si="189"/>
        <v>-2.3599999999999994</v>
      </c>
      <c r="AD71">
        <v>115</v>
      </c>
      <c r="AE71">
        <v>50</v>
      </c>
      <c r="AF71" s="3">
        <v>0.156</v>
      </c>
      <c r="AG71" s="1">
        <f t="shared" si="204"/>
        <v>3.12</v>
      </c>
      <c r="AH71" s="2">
        <f>AH70+AG71</f>
        <v>7.0200000000000005</v>
      </c>
      <c r="AI71" s="2">
        <f t="shared" si="190"/>
        <v>5.14</v>
      </c>
      <c r="AK71">
        <v>115</v>
      </c>
      <c r="AL71">
        <v>50</v>
      </c>
      <c r="AM71" s="3">
        <v>0.23799999999999999</v>
      </c>
      <c r="AN71" s="1">
        <f t="shared" si="205"/>
        <v>4.76</v>
      </c>
      <c r="AO71" s="2">
        <f>AO70+AN71</f>
        <v>13.36</v>
      </c>
      <c r="AP71" s="2">
        <f t="shared" si="191"/>
        <v>-6.339999999999999</v>
      </c>
      <c r="AR71">
        <v>115</v>
      </c>
      <c r="AS71">
        <v>50</v>
      </c>
      <c r="AT71" s="3">
        <v>0.156</v>
      </c>
      <c r="AU71" s="1">
        <f t="shared" si="206"/>
        <v>3.12</v>
      </c>
      <c r="AV71" s="2">
        <f>AV70+AU71</f>
        <v>8.36</v>
      </c>
      <c r="AW71" s="2">
        <f t="shared" si="207"/>
        <v>5</v>
      </c>
      <c r="AY71">
        <v>115</v>
      </c>
      <c r="AZ71">
        <v>50</v>
      </c>
      <c r="BA71" s="3">
        <v>0.23899999999999999</v>
      </c>
      <c r="BB71" s="1">
        <f t="shared" si="208"/>
        <v>4.7799999999999994</v>
      </c>
      <c r="BC71" s="2">
        <f>BC70+BB71</f>
        <v>13.94</v>
      </c>
      <c r="BD71" s="2">
        <f t="shared" si="209"/>
        <v>-5.58</v>
      </c>
      <c r="BF71">
        <v>115</v>
      </c>
      <c r="BG71">
        <v>50</v>
      </c>
      <c r="BH71" s="3">
        <v>0.182</v>
      </c>
      <c r="BI71" s="1">
        <f t="shared" si="210"/>
        <v>3.6399999999999997</v>
      </c>
      <c r="BJ71" s="2">
        <f>BJ70+BI71</f>
        <v>9.8000000000000007</v>
      </c>
      <c r="BK71" s="2">
        <f t="shared" si="211"/>
        <v>4.1399999999999988</v>
      </c>
      <c r="BM71">
        <v>115</v>
      </c>
      <c r="BN71">
        <v>50</v>
      </c>
      <c r="BO71" s="3">
        <v>0.17599999999999999</v>
      </c>
      <c r="BP71" s="1">
        <f t="shared" si="212"/>
        <v>3.5199999999999996</v>
      </c>
      <c r="BQ71" s="2">
        <f>BQ70+BP71</f>
        <v>9.6</v>
      </c>
      <c r="BR71" s="2">
        <f t="shared" si="56"/>
        <v>0.20000000000000107</v>
      </c>
      <c r="BT71">
        <v>115</v>
      </c>
      <c r="BU71">
        <v>50</v>
      </c>
      <c r="BV71" s="3">
        <v>0.23499999999999999</v>
      </c>
      <c r="BW71" s="1">
        <f t="shared" si="213"/>
        <v>4.6999999999999993</v>
      </c>
      <c r="BX71" s="2">
        <f>BX70+BW71</f>
        <v>13.719999999999999</v>
      </c>
      <c r="BY71" s="2">
        <f t="shared" si="214"/>
        <v>-4.1199999999999992</v>
      </c>
      <c r="CA71">
        <v>115</v>
      </c>
      <c r="CB71">
        <v>50</v>
      </c>
      <c r="CC71" s="3">
        <v>0.189</v>
      </c>
      <c r="CD71" s="1">
        <f t="shared" si="215"/>
        <v>3.7800000000000002</v>
      </c>
      <c r="CE71" s="2">
        <f>CE70+CD71</f>
        <v>10</v>
      </c>
      <c r="CF71" s="2">
        <f t="shared" si="216"/>
        <v>3.7199999999999989</v>
      </c>
      <c r="CH71">
        <v>115</v>
      </c>
      <c r="CI71">
        <v>50</v>
      </c>
      <c r="CJ71" s="3">
        <v>0.251</v>
      </c>
      <c r="CK71" s="1">
        <f t="shared" si="217"/>
        <v>5.0199999999999996</v>
      </c>
      <c r="CL71" s="2">
        <f>CL70+CK71</f>
        <v>15.4</v>
      </c>
      <c r="CM71" s="2">
        <f t="shared" si="192"/>
        <v>-5.4</v>
      </c>
      <c r="CO71">
        <v>115</v>
      </c>
      <c r="CP71">
        <v>50</v>
      </c>
      <c r="CQ71" s="3">
        <v>0.2</v>
      </c>
      <c r="CR71" s="1">
        <f t="shared" si="218"/>
        <v>4</v>
      </c>
      <c r="CS71" s="2">
        <f>CS70+CR71</f>
        <v>10.74</v>
      </c>
      <c r="CT71" s="2">
        <f t="shared" si="193"/>
        <v>4.66</v>
      </c>
      <c r="CV71">
        <v>115</v>
      </c>
      <c r="CW71">
        <v>50</v>
      </c>
      <c r="CX71" s="3">
        <v>0.26300000000000001</v>
      </c>
      <c r="CY71" s="1">
        <f t="shared" si="219"/>
        <v>5.26</v>
      </c>
      <c r="CZ71" s="2">
        <f>CZ70+CY71</f>
        <v>15.9</v>
      </c>
      <c r="DA71" s="2">
        <f t="shared" si="194"/>
        <v>-5.16</v>
      </c>
      <c r="DC71">
        <v>115</v>
      </c>
      <c r="DD71">
        <v>50</v>
      </c>
      <c r="DE71" s="3">
        <v>0.221</v>
      </c>
      <c r="DF71" s="1">
        <f t="shared" si="220"/>
        <v>4.42</v>
      </c>
      <c r="DG71" s="2">
        <f>DG70+DF71</f>
        <v>12.44</v>
      </c>
      <c r="DH71" s="2">
        <f t="shared" si="195"/>
        <v>3.4600000000000009</v>
      </c>
      <c r="DJ71">
        <v>115</v>
      </c>
      <c r="DK71">
        <v>50</v>
      </c>
      <c r="DL71" s="3">
        <v>0.182</v>
      </c>
      <c r="DM71" s="1">
        <f t="shared" si="221"/>
        <v>3.6399999999999997</v>
      </c>
      <c r="DN71" s="2">
        <f>DN70+DM71</f>
        <v>9.98</v>
      </c>
      <c r="DO71" s="2">
        <f t="shared" si="196"/>
        <v>2.4599999999999991</v>
      </c>
      <c r="DQ71">
        <v>115</v>
      </c>
      <c r="DR71">
        <v>50</v>
      </c>
      <c r="DS71" s="3">
        <v>0.17399999999999999</v>
      </c>
      <c r="DT71" s="1">
        <f t="shared" si="222"/>
        <v>3.4799999999999995</v>
      </c>
      <c r="DU71" s="2">
        <f>DU70+DT71</f>
        <v>9.48</v>
      </c>
      <c r="DV71" s="2">
        <f t="shared" si="197"/>
        <v>0.5</v>
      </c>
    </row>
    <row r="72" spans="2:126" x14ac:dyDescent="0.25">
      <c r="B72">
        <v>115</v>
      </c>
      <c r="C72">
        <v>70</v>
      </c>
      <c r="D72" s="3">
        <v>0.23400000000000001</v>
      </c>
      <c r="E72" s="1">
        <f t="shared" si="198"/>
        <v>4.6800000000000006</v>
      </c>
      <c r="F72" s="2">
        <f>F71+E72</f>
        <v>17.12</v>
      </c>
      <c r="I72">
        <v>115</v>
      </c>
      <c r="J72">
        <v>70</v>
      </c>
      <c r="K72" s="3">
        <v>0.248</v>
      </c>
      <c r="L72" s="1">
        <f t="shared" si="199"/>
        <v>4.96</v>
      </c>
      <c r="M72" s="2">
        <f>M71+L72</f>
        <v>19.46</v>
      </c>
      <c r="N72" s="2">
        <f t="shared" si="200"/>
        <v>-2.34</v>
      </c>
      <c r="O72" s="2"/>
      <c r="P72">
        <v>115</v>
      </c>
      <c r="Q72">
        <v>70</v>
      </c>
      <c r="R72" s="3">
        <v>0.248</v>
      </c>
      <c r="S72" s="1">
        <f t="shared" si="201"/>
        <v>4.96</v>
      </c>
      <c r="T72" s="2">
        <f>T71+S72</f>
        <v>14.760000000000002</v>
      </c>
      <c r="U72" s="2">
        <f t="shared" si="202"/>
        <v>4.6999999999999993</v>
      </c>
      <c r="W72">
        <v>115</v>
      </c>
      <c r="X72">
        <v>70</v>
      </c>
      <c r="Y72" s="3">
        <v>0.249</v>
      </c>
      <c r="Z72" s="1">
        <f t="shared" si="203"/>
        <v>4.9800000000000004</v>
      </c>
      <c r="AA72" s="2">
        <f>AA71+Z72</f>
        <v>17.14</v>
      </c>
      <c r="AB72" s="2">
        <f t="shared" si="189"/>
        <v>-2.379999999999999</v>
      </c>
      <c r="AD72">
        <v>115</v>
      </c>
      <c r="AE72">
        <v>70</v>
      </c>
      <c r="AF72" s="3">
        <v>0.17899999999999999</v>
      </c>
      <c r="AG72" s="1">
        <f t="shared" si="204"/>
        <v>3.58</v>
      </c>
      <c r="AH72" s="2">
        <f>AH71+AG72</f>
        <v>10.600000000000001</v>
      </c>
      <c r="AI72" s="2">
        <f t="shared" si="190"/>
        <v>6.5399999999999991</v>
      </c>
      <c r="AK72">
        <v>115</v>
      </c>
      <c r="AL72">
        <v>70</v>
      </c>
      <c r="AM72" s="3">
        <v>0.224</v>
      </c>
      <c r="AN72" s="1">
        <f t="shared" si="205"/>
        <v>4.4800000000000004</v>
      </c>
      <c r="AO72" s="2">
        <f>AO71+AN72</f>
        <v>17.84</v>
      </c>
      <c r="AP72" s="2">
        <f t="shared" si="191"/>
        <v>-7.2399999999999984</v>
      </c>
      <c r="AR72">
        <v>115</v>
      </c>
      <c r="AS72">
        <v>70</v>
      </c>
      <c r="AT72" s="3">
        <v>0.153</v>
      </c>
      <c r="AU72" s="1">
        <f t="shared" si="206"/>
        <v>3.06</v>
      </c>
      <c r="AV72" s="2">
        <f>AV71+AU72</f>
        <v>11.42</v>
      </c>
      <c r="AW72" s="2">
        <f t="shared" si="207"/>
        <v>6.42</v>
      </c>
      <c r="AY72">
        <v>115</v>
      </c>
      <c r="AZ72">
        <v>70</v>
      </c>
      <c r="BA72" s="3">
        <v>0.24399999999999999</v>
      </c>
      <c r="BB72" s="1">
        <f t="shared" si="208"/>
        <v>4.88</v>
      </c>
      <c r="BC72" s="2">
        <f>BC71+BB72</f>
        <v>18.82</v>
      </c>
      <c r="BD72" s="2">
        <f t="shared" si="209"/>
        <v>-7.4</v>
      </c>
      <c r="BF72">
        <v>115</v>
      </c>
      <c r="BG72">
        <v>70</v>
      </c>
      <c r="BH72" s="3">
        <v>0.186</v>
      </c>
      <c r="BI72" s="1">
        <f t="shared" si="210"/>
        <v>3.7199999999999998</v>
      </c>
      <c r="BJ72" s="2">
        <f>BJ71+BI72</f>
        <v>13.52</v>
      </c>
      <c r="BK72" s="2">
        <f t="shared" si="211"/>
        <v>5.3000000000000007</v>
      </c>
      <c r="BM72">
        <v>115</v>
      </c>
      <c r="BN72">
        <v>70</v>
      </c>
      <c r="BO72" s="3">
        <v>0.17699999999999999</v>
      </c>
      <c r="BP72" s="1">
        <f t="shared" si="212"/>
        <v>3.54</v>
      </c>
      <c r="BQ72" s="2">
        <f>BQ71+BP72</f>
        <v>13.14</v>
      </c>
      <c r="BR72" s="2">
        <f t="shared" si="56"/>
        <v>0.37999999999999901</v>
      </c>
      <c r="BT72">
        <v>115</v>
      </c>
      <c r="BU72">
        <v>70</v>
      </c>
      <c r="BV72" s="3">
        <v>0.22900000000000001</v>
      </c>
      <c r="BW72" s="1">
        <f t="shared" si="213"/>
        <v>4.58</v>
      </c>
      <c r="BX72" s="2">
        <f>BX71+BW72</f>
        <v>18.299999999999997</v>
      </c>
      <c r="BY72" s="2">
        <f t="shared" si="214"/>
        <v>-5.1599999999999966</v>
      </c>
      <c r="CA72">
        <v>115</v>
      </c>
      <c r="CB72">
        <v>70</v>
      </c>
      <c r="CC72" s="3">
        <v>0.191</v>
      </c>
      <c r="CD72" s="1">
        <f t="shared" si="215"/>
        <v>3.8200000000000003</v>
      </c>
      <c r="CE72" s="2">
        <f>CE71+CD72</f>
        <v>13.82</v>
      </c>
      <c r="CF72" s="2">
        <f t="shared" si="216"/>
        <v>4.4799999999999969</v>
      </c>
      <c r="CH72">
        <v>115</v>
      </c>
      <c r="CI72">
        <v>70</v>
      </c>
      <c r="CJ72" s="3">
        <v>0.26</v>
      </c>
      <c r="CK72" s="1">
        <f t="shared" si="217"/>
        <v>5.2</v>
      </c>
      <c r="CL72" s="2">
        <f>CL71+CK72</f>
        <v>20.6</v>
      </c>
      <c r="CM72" s="2">
        <f t="shared" si="192"/>
        <v>-6.7800000000000011</v>
      </c>
      <c r="CO72">
        <v>115</v>
      </c>
      <c r="CP72">
        <v>70</v>
      </c>
      <c r="CQ72" s="3">
        <v>0.20599999999999999</v>
      </c>
      <c r="CR72" s="1">
        <f t="shared" si="218"/>
        <v>4.12</v>
      </c>
      <c r="CS72" s="2">
        <f>CS71+CR72</f>
        <v>14.86</v>
      </c>
      <c r="CT72" s="2">
        <f t="shared" si="193"/>
        <v>5.740000000000002</v>
      </c>
      <c r="CV72">
        <v>115</v>
      </c>
      <c r="CW72">
        <v>70</v>
      </c>
      <c r="CX72" s="3">
        <v>0.25700000000000001</v>
      </c>
      <c r="CY72" s="1">
        <f t="shared" si="219"/>
        <v>5.1400000000000006</v>
      </c>
      <c r="CZ72" s="2">
        <f>CZ71+CY72</f>
        <v>21.04</v>
      </c>
      <c r="DA72" s="2">
        <f t="shared" si="194"/>
        <v>-6.18</v>
      </c>
      <c r="DC72">
        <v>115</v>
      </c>
      <c r="DD72">
        <v>70</v>
      </c>
      <c r="DE72" s="3">
        <v>0.22</v>
      </c>
      <c r="DF72" s="1">
        <f t="shared" si="220"/>
        <v>4.4000000000000004</v>
      </c>
      <c r="DG72" s="2">
        <f>DG71+DF72</f>
        <v>16.84</v>
      </c>
      <c r="DH72" s="2">
        <f t="shared" si="195"/>
        <v>4.1999999999999993</v>
      </c>
      <c r="DJ72">
        <v>115</v>
      </c>
      <c r="DK72">
        <v>70</v>
      </c>
      <c r="DL72" s="3">
        <v>0.18099999999999999</v>
      </c>
      <c r="DM72" s="1">
        <f t="shared" si="221"/>
        <v>3.62</v>
      </c>
      <c r="DN72" s="2">
        <f>DN71+DM72</f>
        <v>13.600000000000001</v>
      </c>
      <c r="DO72" s="2">
        <f t="shared" si="196"/>
        <v>3.2399999999999984</v>
      </c>
      <c r="DQ72">
        <v>115</v>
      </c>
      <c r="DR72">
        <v>70</v>
      </c>
      <c r="DS72" s="3">
        <v>0.16700000000000001</v>
      </c>
      <c r="DT72" s="1">
        <f t="shared" si="222"/>
        <v>3.3400000000000003</v>
      </c>
      <c r="DU72" s="2">
        <f>DU71+DT72</f>
        <v>12.82</v>
      </c>
      <c r="DV72" s="2">
        <f t="shared" si="197"/>
        <v>0.78000000000000114</v>
      </c>
    </row>
    <row r="73" spans="2:126" x14ac:dyDescent="0.25">
      <c r="B73">
        <v>115</v>
      </c>
      <c r="C73">
        <v>90</v>
      </c>
      <c r="D73" s="3">
        <v>0.219</v>
      </c>
      <c r="E73" s="1">
        <f t="shared" si="198"/>
        <v>4.38</v>
      </c>
      <c r="F73" s="2">
        <f>F72+E73</f>
        <v>21.5</v>
      </c>
      <c r="I73">
        <v>115</v>
      </c>
      <c r="J73">
        <v>90</v>
      </c>
      <c r="K73" s="3">
        <v>0.23599999999999999</v>
      </c>
      <c r="L73" s="1">
        <f t="shared" si="199"/>
        <v>4.72</v>
      </c>
      <c r="M73" s="2">
        <f>M72+L73</f>
        <v>24.18</v>
      </c>
      <c r="N73" s="2">
        <f t="shared" si="200"/>
        <v>-2.6799999999999997</v>
      </c>
      <c r="O73" s="2"/>
      <c r="P73">
        <v>115</v>
      </c>
      <c r="Q73">
        <v>90</v>
      </c>
      <c r="R73" s="3">
        <v>0.221</v>
      </c>
      <c r="S73" s="1">
        <f t="shared" si="201"/>
        <v>4.42</v>
      </c>
      <c r="T73" s="2">
        <f>T72+S73</f>
        <v>19.18</v>
      </c>
      <c r="U73" s="2">
        <f t="shared" si="202"/>
        <v>5</v>
      </c>
      <c r="W73">
        <v>115</v>
      </c>
      <c r="X73">
        <v>90</v>
      </c>
      <c r="Y73" s="3">
        <v>0.22700000000000001</v>
      </c>
      <c r="Z73" s="1">
        <f t="shared" si="203"/>
        <v>4.54</v>
      </c>
      <c r="AA73" s="2">
        <f>AA72+Z73</f>
        <v>21.68</v>
      </c>
      <c r="AB73" s="2">
        <f t="shared" si="189"/>
        <v>-2.5</v>
      </c>
      <c r="AD73">
        <v>115</v>
      </c>
      <c r="AE73">
        <v>90</v>
      </c>
      <c r="AF73" s="3">
        <v>0.19400000000000001</v>
      </c>
      <c r="AG73" s="1">
        <f t="shared" si="204"/>
        <v>3.88</v>
      </c>
      <c r="AH73" s="2">
        <f>AH72+AG73</f>
        <v>14.48</v>
      </c>
      <c r="AI73" s="2">
        <f t="shared" si="190"/>
        <v>7.1999999999999993</v>
      </c>
      <c r="AK73">
        <v>115</v>
      </c>
      <c r="AL73">
        <v>90</v>
      </c>
      <c r="AM73" s="3">
        <v>0.20399999999999999</v>
      </c>
      <c r="AN73" s="1">
        <f t="shared" si="205"/>
        <v>4.08</v>
      </c>
      <c r="AO73" s="2">
        <f>AO72+AN73</f>
        <v>21.92</v>
      </c>
      <c r="AP73" s="2">
        <f t="shared" si="191"/>
        <v>-7.4400000000000013</v>
      </c>
      <c r="AR73">
        <v>115</v>
      </c>
      <c r="AS73">
        <v>90</v>
      </c>
      <c r="AT73" s="3">
        <v>0.16400000000000001</v>
      </c>
      <c r="AU73" s="1">
        <f t="shared" si="206"/>
        <v>3.2800000000000002</v>
      </c>
      <c r="AV73" s="2">
        <f>AV72+AU73</f>
        <v>14.7</v>
      </c>
      <c r="AW73" s="2">
        <f t="shared" si="207"/>
        <v>7.2200000000000024</v>
      </c>
      <c r="AY73">
        <v>115</v>
      </c>
      <c r="AZ73">
        <v>90</v>
      </c>
      <c r="BA73" s="3">
        <v>0.22500000000000001</v>
      </c>
      <c r="BB73" s="1">
        <f t="shared" si="208"/>
        <v>4.5</v>
      </c>
      <c r="BC73" s="2">
        <f>BC72+BB73</f>
        <v>23.32</v>
      </c>
      <c r="BD73" s="2">
        <f t="shared" si="209"/>
        <v>-8.620000000000001</v>
      </c>
      <c r="BF73">
        <v>115</v>
      </c>
      <c r="BG73">
        <v>90</v>
      </c>
      <c r="BH73" s="3">
        <v>0.18</v>
      </c>
      <c r="BI73" s="1">
        <f t="shared" si="210"/>
        <v>3.5999999999999996</v>
      </c>
      <c r="BJ73" s="2">
        <f>BJ72+BI73</f>
        <v>17.119999999999997</v>
      </c>
      <c r="BK73" s="2">
        <f t="shared" si="211"/>
        <v>6.2000000000000028</v>
      </c>
      <c r="BM73">
        <v>115</v>
      </c>
      <c r="BN73">
        <v>90</v>
      </c>
      <c r="BO73" s="3">
        <v>0.17699999999999999</v>
      </c>
      <c r="BP73" s="1">
        <f t="shared" si="212"/>
        <v>3.54</v>
      </c>
      <c r="BQ73" s="2">
        <f>BQ72+BP73</f>
        <v>16.68</v>
      </c>
      <c r="BR73" s="2">
        <f t="shared" si="56"/>
        <v>0.43999999999999773</v>
      </c>
      <c r="BT73">
        <v>115</v>
      </c>
      <c r="BU73">
        <v>90</v>
      </c>
      <c r="BV73" s="3">
        <v>0.21099999999999999</v>
      </c>
      <c r="BW73" s="1">
        <f t="shared" si="213"/>
        <v>4.22</v>
      </c>
      <c r="BX73" s="2">
        <f>BX72+BW73</f>
        <v>22.519999999999996</v>
      </c>
      <c r="BY73" s="2">
        <f t="shared" si="214"/>
        <v>-5.8399999999999963</v>
      </c>
      <c r="CA73">
        <v>115</v>
      </c>
      <c r="CB73">
        <v>90</v>
      </c>
      <c r="CC73" s="3">
        <v>0.17699999999999999</v>
      </c>
      <c r="CD73" s="1">
        <f t="shared" si="215"/>
        <v>3.54</v>
      </c>
      <c r="CE73" s="2">
        <f>CE72+CD73</f>
        <v>17.36</v>
      </c>
      <c r="CF73" s="2">
        <f t="shared" si="216"/>
        <v>5.1599999999999966</v>
      </c>
      <c r="CH73">
        <v>115</v>
      </c>
      <c r="CI73">
        <v>90</v>
      </c>
      <c r="CJ73" s="3">
        <v>0.23200000000000001</v>
      </c>
      <c r="CK73" s="1">
        <f t="shared" si="217"/>
        <v>4.6400000000000006</v>
      </c>
      <c r="CL73" s="2">
        <f>CL72+CK73</f>
        <v>25.240000000000002</v>
      </c>
      <c r="CM73" s="2">
        <f t="shared" si="192"/>
        <v>-7.8800000000000026</v>
      </c>
      <c r="CO73">
        <v>115</v>
      </c>
      <c r="CP73">
        <v>90</v>
      </c>
      <c r="CQ73" s="3">
        <v>0.188</v>
      </c>
      <c r="CR73" s="1">
        <f t="shared" si="218"/>
        <v>3.76</v>
      </c>
      <c r="CS73" s="2">
        <f>CS72+CR73</f>
        <v>18.619999999999997</v>
      </c>
      <c r="CT73" s="2">
        <f t="shared" si="193"/>
        <v>6.6200000000000045</v>
      </c>
      <c r="CV73">
        <v>115</v>
      </c>
      <c r="CW73">
        <v>90</v>
      </c>
      <c r="CX73" s="3">
        <v>0.22500000000000001</v>
      </c>
      <c r="CY73" s="1">
        <f t="shared" si="219"/>
        <v>4.5</v>
      </c>
      <c r="CZ73" s="2">
        <f>CZ72+CY73</f>
        <v>25.54</v>
      </c>
      <c r="DA73" s="2">
        <f t="shared" si="194"/>
        <v>-6.9200000000000017</v>
      </c>
      <c r="DC73">
        <v>115</v>
      </c>
      <c r="DD73">
        <v>90</v>
      </c>
      <c r="DE73" s="3">
        <v>0.2</v>
      </c>
      <c r="DF73" s="1">
        <f t="shared" si="220"/>
        <v>4</v>
      </c>
      <c r="DG73" s="2">
        <f>DG72+DF73</f>
        <v>20.84</v>
      </c>
      <c r="DH73" s="2">
        <f t="shared" si="195"/>
        <v>4.6999999999999993</v>
      </c>
      <c r="DJ73">
        <v>115</v>
      </c>
      <c r="DK73">
        <v>90</v>
      </c>
      <c r="DL73" s="3">
        <v>0.16800000000000001</v>
      </c>
      <c r="DM73" s="1">
        <f t="shared" si="221"/>
        <v>3.3600000000000003</v>
      </c>
      <c r="DN73" s="2">
        <f>DN72+DM73</f>
        <v>16.96</v>
      </c>
      <c r="DO73" s="2">
        <f t="shared" si="196"/>
        <v>3.879999999999999</v>
      </c>
      <c r="DQ73">
        <v>115</v>
      </c>
      <c r="DR73">
        <v>90</v>
      </c>
      <c r="DS73" s="3">
        <v>0.153</v>
      </c>
      <c r="DT73" s="1">
        <f t="shared" si="222"/>
        <v>3.06</v>
      </c>
      <c r="DU73" s="2">
        <f>DU72+DT73</f>
        <v>15.88</v>
      </c>
      <c r="DV73" s="2">
        <f t="shared" si="197"/>
        <v>1.08</v>
      </c>
    </row>
    <row r="74" spans="2:126" x14ac:dyDescent="0.25">
      <c r="B74">
        <v>115</v>
      </c>
      <c r="C74">
        <v>110</v>
      </c>
      <c r="D74" s="3">
        <v>0.26900000000000002</v>
      </c>
      <c r="E74" s="1">
        <f t="shared" si="198"/>
        <v>5.3800000000000008</v>
      </c>
      <c r="F74" s="2">
        <f>F73+E74</f>
        <v>26.880000000000003</v>
      </c>
      <c r="I74">
        <v>115</v>
      </c>
      <c r="J74">
        <v>110</v>
      </c>
      <c r="K74" s="3">
        <v>0.27600000000000002</v>
      </c>
      <c r="L74" s="1">
        <f t="shared" si="199"/>
        <v>5.5200000000000005</v>
      </c>
      <c r="M74" s="2">
        <f>M73+L74</f>
        <v>29.7</v>
      </c>
      <c r="N74" s="2">
        <f t="shared" si="200"/>
        <v>-2.8199999999999967</v>
      </c>
      <c r="O74" s="2"/>
      <c r="P74">
        <v>115</v>
      </c>
      <c r="Q74">
        <v>110</v>
      </c>
      <c r="R74" s="3">
        <v>0.245</v>
      </c>
      <c r="S74" s="1">
        <f t="shared" si="201"/>
        <v>4.9000000000000004</v>
      </c>
      <c r="T74" s="2">
        <f>T73+S74</f>
        <v>24.08</v>
      </c>
      <c r="U74" s="2">
        <f t="shared" si="202"/>
        <v>5.620000000000001</v>
      </c>
      <c r="W74">
        <v>115</v>
      </c>
      <c r="X74">
        <v>110</v>
      </c>
      <c r="Y74" s="3">
        <v>0.253</v>
      </c>
      <c r="Z74" s="1">
        <f t="shared" si="203"/>
        <v>5.0600000000000005</v>
      </c>
      <c r="AA74" s="2">
        <f>AA73+Z74</f>
        <v>26.740000000000002</v>
      </c>
      <c r="AB74" s="2">
        <f t="shared" si="189"/>
        <v>-2.6600000000000037</v>
      </c>
      <c r="AD74">
        <v>115</v>
      </c>
      <c r="AE74">
        <v>110</v>
      </c>
      <c r="AF74" s="3">
        <v>0.247</v>
      </c>
      <c r="AG74" s="1">
        <f t="shared" si="204"/>
        <v>4.9399999999999995</v>
      </c>
      <c r="AH74" s="2">
        <f>AH73+AG74</f>
        <v>19.420000000000002</v>
      </c>
      <c r="AI74" s="2">
        <f t="shared" si="190"/>
        <v>7.32</v>
      </c>
      <c r="AK74">
        <v>115</v>
      </c>
      <c r="AL74">
        <v>110</v>
      </c>
      <c r="AM74" s="3">
        <v>0.25</v>
      </c>
      <c r="AN74" s="1">
        <f t="shared" si="205"/>
        <v>5</v>
      </c>
      <c r="AO74" s="2">
        <f>AO73+AN74</f>
        <v>26.92</v>
      </c>
      <c r="AP74" s="2">
        <f t="shared" si="191"/>
        <v>-7.5</v>
      </c>
      <c r="AR74">
        <v>115</v>
      </c>
      <c r="AS74">
        <v>110</v>
      </c>
      <c r="AT74" s="3">
        <v>0.25</v>
      </c>
      <c r="AU74" s="1">
        <f t="shared" si="206"/>
        <v>5</v>
      </c>
      <c r="AV74" s="2">
        <f>AV73+AU74</f>
        <v>19.7</v>
      </c>
      <c r="AW74" s="2">
        <f t="shared" si="207"/>
        <v>7.2200000000000024</v>
      </c>
      <c r="AY74">
        <v>115</v>
      </c>
      <c r="AZ74">
        <v>110</v>
      </c>
      <c r="BA74" s="3">
        <v>0.25600000000000001</v>
      </c>
      <c r="BB74" s="1">
        <f t="shared" si="208"/>
        <v>5.12</v>
      </c>
      <c r="BC74" s="2">
        <f>BC73+BB74</f>
        <v>28.44</v>
      </c>
      <c r="BD74" s="2">
        <f t="shared" si="209"/>
        <v>-8.740000000000002</v>
      </c>
      <c r="BF74">
        <v>115</v>
      </c>
      <c r="BG74">
        <v>110</v>
      </c>
      <c r="BH74" s="3">
        <v>0.219</v>
      </c>
      <c r="BI74" s="1">
        <f t="shared" si="210"/>
        <v>4.38</v>
      </c>
      <c r="BJ74" s="2">
        <f>BJ73+BI74</f>
        <v>21.499999999999996</v>
      </c>
      <c r="BK74" s="2">
        <f t="shared" si="211"/>
        <v>6.9400000000000048</v>
      </c>
      <c r="BM74">
        <v>115</v>
      </c>
      <c r="BN74">
        <v>110</v>
      </c>
      <c r="BO74" s="3">
        <v>0.22600000000000001</v>
      </c>
      <c r="BP74" s="1">
        <f t="shared" si="212"/>
        <v>4.5200000000000005</v>
      </c>
      <c r="BQ74" s="2">
        <f>BQ73+BP74</f>
        <v>21.2</v>
      </c>
      <c r="BR74" s="2">
        <f t="shared" si="56"/>
        <v>0.29999999999999716</v>
      </c>
      <c r="BT74">
        <v>115</v>
      </c>
      <c r="BU74">
        <v>110</v>
      </c>
      <c r="BV74" s="3">
        <v>0.25900000000000001</v>
      </c>
      <c r="BW74" s="1">
        <f t="shared" si="213"/>
        <v>5.18</v>
      </c>
      <c r="BX74" s="2">
        <f>BX73+BW74</f>
        <v>27.699999999999996</v>
      </c>
      <c r="BY74" s="2">
        <f t="shared" si="214"/>
        <v>-6.4999999999999964</v>
      </c>
      <c r="CA74">
        <v>115</v>
      </c>
      <c r="CB74">
        <v>110</v>
      </c>
      <c r="CC74" s="3">
        <v>0.224</v>
      </c>
      <c r="CD74" s="1">
        <f t="shared" si="215"/>
        <v>4.4800000000000004</v>
      </c>
      <c r="CE74" s="2">
        <f>CE73+CD74</f>
        <v>21.84</v>
      </c>
      <c r="CF74" s="2">
        <f t="shared" si="216"/>
        <v>5.8599999999999959</v>
      </c>
      <c r="CH74">
        <v>115</v>
      </c>
      <c r="CI74">
        <v>110</v>
      </c>
      <c r="CJ74" s="3">
        <v>0.27300000000000002</v>
      </c>
      <c r="CK74" s="1">
        <f t="shared" si="217"/>
        <v>5.4600000000000009</v>
      </c>
      <c r="CL74" s="2">
        <f>CL73+CK74</f>
        <v>30.700000000000003</v>
      </c>
      <c r="CM74" s="2">
        <f t="shared" si="192"/>
        <v>-8.860000000000003</v>
      </c>
      <c r="CO74">
        <v>115</v>
      </c>
      <c r="CP74">
        <v>110</v>
      </c>
      <c r="CQ74" s="3">
        <v>0.23699999999999999</v>
      </c>
      <c r="CR74" s="1">
        <f t="shared" si="218"/>
        <v>4.74</v>
      </c>
      <c r="CS74" s="2">
        <f>CS73+CR74</f>
        <v>23.36</v>
      </c>
      <c r="CT74" s="2">
        <f t="shared" si="193"/>
        <v>7.3400000000000034</v>
      </c>
      <c r="CV74">
        <v>115</v>
      </c>
      <c r="CW74">
        <v>110</v>
      </c>
      <c r="CX74" s="3">
        <v>0.25600000000000001</v>
      </c>
      <c r="CY74" s="1">
        <f t="shared" si="219"/>
        <v>5.12</v>
      </c>
      <c r="CZ74" s="2">
        <f>CZ73+CY74</f>
        <v>30.66</v>
      </c>
      <c r="DA74" s="2">
        <f t="shared" si="194"/>
        <v>-7.3000000000000007</v>
      </c>
      <c r="DC74">
        <v>115</v>
      </c>
      <c r="DD74">
        <v>110</v>
      </c>
      <c r="DE74" s="3">
        <v>0.23799999999999999</v>
      </c>
      <c r="DF74" s="1">
        <f t="shared" si="220"/>
        <v>4.76</v>
      </c>
      <c r="DG74" s="2">
        <f>DG73+DF74</f>
        <v>25.6</v>
      </c>
      <c r="DH74" s="2">
        <f t="shared" si="195"/>
        <v>5.0599999999999987</v>
      </c>
      <c r="DJ74">
        <v>115</v>
      </c>
      <c r="DK74">
        <v>110</v>
      </c>
      <c r="DL74" s="3">
        <v>0.217</v>
      </c>
      <c r="DM74" s="1">
        <f t="shared" si="221"/>
        <v>4.34</v>
      </c>
      <c r="DN74" s="2">
        <f>DN73+DM74</f>
        <v>21.3</v>
      </c>
      <c r="DO74" s="2">
        <f t="shared" si="196"/>
        <v>4.3000000000000007</v>
      </c>
      <c r="DQ74">
        <v>115</v>
      </c>
      <c r="DR74">
        <v>110</v>
      </c>
      <c r="DS74" s="3">
        <v>0.19400000000000001</v>
      </c>
      <c r="DT74" s="1">
        <f t="shared" si="222"/>
        <v>3.88</v>
      </c>
      <c r="DU74" s="2">
        <f>DU73+DT74</f>
        <v>19.760000000000002</v>
      </c>
      <c r="DV74" s="2">
        <f t="shared" si="197"/>
        <v>1.5399999999999991</v>
      </c>
    </row>
    <row r="75" spans="2:126" x14ac:dyDescent="0.25">
      <c r="B75">
        <v>115</v>
      </c>
      <c r="C75">
        <v>130</v>
      </c>
      <c r="D75" s="3">
        <v>0.26900000000000002</v>
      </c>
      <c r="E75" s="1">
        <f t="shared" si="198"/>
        <v>5.3800000000000008</v>
      </c>
      <c r="F75" s="2">
        <f t="shared" ref="F75:F83" si="223">F74+E75</f>
        <v>32.260000000000005</v>
      </c>
      <c r="I75">
        <v>115</v>
      </c>
      <c r="J75">
        <v>130</v>
      </c>
      <c r="K75" s="3">
        <v>0.27600000000000002</v>
      </c>
      <c r="L75" s="1">
        <f t="shared" si="199"/>
        <v>5.5200000000000005</v>
      </c>
      <c r="M75" s="2">
        <f t="shared" ref="M75:M83" si="224">M74+L75</f>
        <v>35.22</v>
      </c>
      <c r="N75" s="2">
        <f t="shared" si="200"/>
        <v>-2.9599999999999937</v>
      </c>
      <c r="O75" s="2"/>
      <c r="P75">
        <v>115</v>
      </c>
      <c r="Q75">
        <v>130</v>
      </c>
      <c r="R75" s="3">
        <v>0.27200000000000002</v>
      </c>
      <c r="S75" s="1">
        <f t="shared" si="201"/>
        <v>5.44</v>
      </c>
      <c r="T75" s="2">
        <f t="shared" ref="T75:T83" si="225">T74+S75</f>
        <v>29.52</v>
      </c>
      <c r="U75" s="2">
        <f t="shared" si="202"/>
        <v>5.6999999999999993</v>
      </c>
      <c r="W75">
        <v>115</v>
      </c>
      <c r="X75">
        <v>130</v>
      </c>
      <c r="Y75" s="3">
        <v>0.27200000000000002</v>
      </c>
      <c r="Z75" s="1">
        <f t="shared" si="203"/>
        <v>5.44</v>
      </c>
      <c r="AA75" s="2">
        <f t="shared" ref="AA75:AA83" si="226">AA74+Z75</f>
        <v>32.18</v>
      </c>
      <c r="AB75" s="2">
        <f t="shared" si="189"/>
        <v>-2.66</v>
      </c>
      <c r="AD75">
        <v>115</v>
      </c>
      <c r="AE75">
        <v>130</v>
      </c>
      <c r="AF75" s="3">
        <v>0.27200000000000002</v>
      </c>
      <c r="AG75" s="1">
        <f t="shared" si="204"/>
        <v>5.44</v>
      </c>
      <c r="AH75" s="2">
        <f t="shared" ref="AH75:AH83" si="227">AH74+AG75</f>
        <v>24.860000000000003</v>
      </c>
      <c r="AI75" s="2">
        <f t="shared" si="190"/>
        <v>7.3199999999999967</v>
      </c>
      <c r="AK75">
        <v>115</v>
      </c>
      <c r="AL75">
        <v>130</v>
      </c>
      <c r="AM75" s="3">
        <v>0.27700000000000002</v>
      </c>
      <c r="AN75" s="1">
        <f t="shared" si="205"/>
        <v>5.5400000000000009</v>
      </c>
      <c r="AO75" s="2">
        <f t="shared" ref="AO75:AO83" si="228">AO74+AN75</f>
        <v>32.46</v>
      </c>
      <c r="AP75" s="2">
        <f t="shared" si="191"/>
        <v>-7.5999999999999979</v>
      </c>
      <c r="AR75">
        <v>115</v>
      </c>
      <c r="AS75">
        <v>130</v>
      </c>
      <c r="AT75" s="3">
        <v>0.26700000000000002</v>
      </c>
      <c r="AU75" s="1">
        <f t="shared" si="206"/>
        <v>5.34</v>
      </c>
      <c r="AV75" s="2">
        <f t="shared" ref="AV75:AV83" si="229">AV74+AU75</f>
        <v>25.04</v>
      </c>
      <c r="AW75" s="2">
        <f t="shared" si="207"/>
        <v>7.4200000000000017</v>
      </c>
      <c r="AY75">
        <v>115</v>
      </c>
      <c r="AZ75">
        <v>130</v>
      </c>
      <c r="BA75" s="3">
        <v>0.25800000000000001</v>
      </c>
      <c r="BB75" s="1">
        <f t="shared" si="208"/>
        <v>5.16</v>
      </c>
      <c r="BC75" s="2">
        <f t="shared" ref="BC75:BC83" si="230">BC74+BB75</f>
        <v>33.6</v>
      </c>
      <c r="BD75" s="2">
        <f t="shared" si="209"/>
        <v>-8.5600000000000023</v>
      </c>
      <c r="BF75">
        <v>115</v>
      </c>
      <c r="BG75">
        <v>130</v>
      </c>
      <c r="BH75" s="3">
        <v>0.251</v>
      </c>
      <c r="BI75" s="1">
        <f t="shared" si="210"/>
        <v>5.0199999999999996</v>
      </c>
      <c r="BJ75" s="2">
        <f t="shared" ref="BJ75:BJ83" si="231">BJ74+BI75</f>
        <v>26.519999999999996</v>
      </c>
      <c r="BK75" s="2">
        <f t="shared" si="211"/>
        <v>7.0800000000000054</v>
      </c>
      <c r="BM75">
        <v>115</v>
      </c>
      <c r="BN75">
        <v>130</v>
      </c>
      <c r="BO75" s="3">
        <v>0.25600000000000001</v>
      </c>
      <c r="BP75" s="1">
        <f t="shared" si="212"/>
        <v>5.12</v>
      </c>
      <c r="BQ75" s="2">
        <f t="shared" ref="BQ75:BQ83" si="232">BQ74+BP75</f>
        <v>26.32</v>
      </c>
      <c r="BR75" s="2">
        <f t="shared" si="56"/>
        <v>0.19999999999999574</v>
      </c>
      <c r="BT75">
        <v>115</v>
      </c>
      <c r="BU75">
        <v>130</v>
      </c>
      <c r="BV75" s="3">
        <v>0.27400000000000002</v>
      </c>
      <c r="BW75" s="1">
        <f t="shared" si="213"/>
        <v>5.48</v>
      </c>
      <c r="BX75" s="2">
        <f t="shared" ref="BX75:BX83" si="233">BX74+BW75</f>
        <v>33.179999999999993</v>
      </c>
      <c r="BY75" s="2">
        <f t="shared" si="214"/>
        <v>-6.8599999999999923</v>
      </c>
      <c r="CA75">
        <v>115</v>
      </c>
      <c r="CB75">
        <v>130</v>
      </c>
      <c r="CC75" s="3">
        <v>0.26100000000000001</v>
      </c>
      <c r="CD75" s="1">
        <f t="shared" si="215"/>
        <v>5.2200000000000006</v>
      </c>
      <c r="CE75" s="2">
        <f t="shared" ref="CE75:CE83" si="234">CE74+CD75</f>
        <v>27.060000000000002</v>
      </c>
      <c r="CF75" s="2">
        <f t="shared" si="216"/>
        <v>6.1199999999999903</v>
      </c>
      <c r="CH75">
        <v>115</v>
      </c>
      <c r="CI75">
        <v>130</v>
      </c>
      <c r="CJ75" s="3">
        <v>0.28299999999999997</v>
      </c>
      <c r="CK75" s="1">
        <f t="shared" si="217"/>
        <v>5.6599999999999993</v>
      </c>
      <c r="CL75" s="2">
        <f t="shared" ref="CL75:CL83" si="235">CL74+CK75</f>
        <v>36.36</v>
      </c>
      <c r="CM75" s="2">
        <f t="shared" si="192"/>
        <v>-9.2999999999999972</v>
      </c>
      <c r="CO75">
        <v>115</v>
      </c>
      <c r="CP75">
        <v>130</v>
      </c>
      <c r="CQ75" s="3">
        <v>0.26600000000000001</v>
      </c>
      <c r="CR75" s="1">
        <f t="shared" si="218"/>
        <v>5.32</v>
      </c>
      <c r="CS75" s="2">
        <f t="shared" ref="CS75:CS83" si="236">CS74+CR75</f>
        <v>28.68</v>
      </c>
      <c r="CT75" s="2">
        <f t="shared" si="193"/>
        <v>7.68</v>
      </c>
      <c r="CV75">
        <v>115</v>
      </c>
      <c r="CW75">
        <v>130</v>
      </c>
      <c r="CX75" s="3">
        <v>0.27700000000000002</v>
      </c>
      <c r="CY75" s="1">
        <f t="shared" si="219"/>
        <v>5.5400000000000009</v>
      </c>
      <c r="CZ75" s="2">
        <f t="shared" ref="CZ75:CZ83" si="237">CZ74+CY75</f>
        <v>36.200000000000003</v>
      </c>
      <c r="DA75" s="2">
        <f t="shared" si="194"/>
        <v>-7.5200000000000031</v>
      </c>
      <c r="DC75">
        <v>115</v>
      </c>
      <c r="DD75">
        <v>130</v>
      </c>
      <c r="DE75" s="3">
        <v>0.26</v>
      </c>
      <c r="DF75" s="1">
        <f t="shared" si="220"/>
        <v>5.2</v>
      </c>
      <c r="DG75" s="2">
        <f t="shared" ref="DG75:DG83" si="238">DG74+DF75</f>
        <v>30.8</v>
      </c>
      <c r="DH75" s="2">
        <f t="shared" si="195"/>
        <v>5.4000000000000021</v>
      </c>
      <c r="DJ75">
        <v>115</v>
      </c>
      <c r="DK75">
        <v>130</v>
      </c>
      <c r="DL75" s="3">
        <v>0.25700000000000001</v>
      </c>
      <c r="DM75" s="1">
        <f t="shared" si="221"/>
        <v>5.1400000000000006</v>
      </c>
      <c r="DN75" s="2">
        <f t="shared" ref="DN75:DN83" si="239">DN74+DM75</f>
        <v>26.44</v>
      </c>
      <c r="DO75" s="2">
        <f t="shared" si="196"/>
        <v>4.3599999999999994</v>
      </c>
      <c r="DQ75">
        <v>115</v>
      </c>
      <c r="DR75">
        <v>130</v>
      </c>
      <c r="DS75" s="3">
        <v>0.23499999999999999</v>
      </c>
      <c r="DT75" s="1">
        <f t="shared" si="222"/>
        <v>4.6999999999999993</v>
      </c>
      <c r="DU75" s="2">
        <f t="shared" ref="DU75:DU83" si="240">DU74+DT75</f>
        <v>24.46</v>
      </c>
      <c r="DV75" s="2">
        <f t="shared" si="197"/>
        <v>1.9800000000000004</v>
      </c>
    </row>
    <row r="76" spans="2:126" x14ac:dyDescent="0.25">
      <c r="B76">
        <v>115</v>
      </c>
      <c r="C76">
        <v>150</v>
      </c>
      <c r="D76" s="3">
        <v>0.248</v>
      </c>
      <c r="E76" s="1">
        <f t="shared" si="198"/>
        <v>4.96</v>
      </c>
      <c r="F76" s="2">
        <f t="shared" si="223"/>
        <v>37.220000000000006</v>
      </c>
      <c r="I76">
        <v>115</v>
      </c>
      <c r="J76">
        <v>150</v>
      </c>
      <c r="K76" s="3">
        <v>0.248</v>
      </c>
      <c r="L76" s="1">
        <f t="shared" si="199"/>
        <v>4.96</v>
      </c>
      <c r="M76" s="2">
        <f t="shared" si="224"/>
        <v>40.18</v>
      </c>
      <c r="N76" s="2">
        <f t="shared" si="200"/>
        <v>-2.9599999999999937</v>
      </c>
      <c r="O76" s="2"/>
      <c r="P76">
        <v>115</v>
      </c>
      <c r="Q76">
        <v>150</v>
      </c>
      <c r="R76" s="3">
        <v>0.25600000000000001</v>
      </c>
      <c r="S76" s="1">
        <f t="shared" si="201"/>
        <v>5.12</v>
      </c>
      <c r="T76" s="2">
        <f t="shared" si="225"/>
        <v>34.64</v>
      </c>
      <c r="U76" s="2">
        <f t="shared" si="202"/>
        <v>5.5399999999999991</v>
      </c>
      <c r="W76">
        <v>115</v>
      </c>
      <c r="X76">
        <v>150</v>
      </c>
      <c r="Y76" s="3">
        <v>0.255</v>
      </c>
      <c r="Z76" s="1">
        <f t="shared" si="203"/>
        <v>5.0999999999999996</v>
      </c>
      <c r="AA76" s="2">
        <f t="shared" si="226"/>
        <v>37.28</v>
      </c>
      <c r="AB76" s="2">
        <f t="shared" si="189"/>
        <v>-2.6400000000000006</v>
      </c>
      <c r="AD76">
        <v>115</v>
      </c>
      <c r="AE76">
        <v>150</v>
      </c>
      <c r="AF76" s="3">
        <v>0.246</v>
      </c>
      <c r="AG76" s="1">
        <f t="shared" si="204"/>
        <v>4.92</v>
      </c>
      <c r="AH76" s="2">
        <f t="shared" si="227"/>
        <v>29.78</v>
      </c>
      <c r="AI76" s="2">
        <f t="shared" si="190"/>
        <v>7.5</v>
      </c>
      <c r="AK76">
        <v>115</v>
      </c>
      <c r="AL76">
        <v>150</v>
      </c>
      <c r="AM76" s="3">
        <v>0.23799999999999999</v>
      </c>
      <c r="AN76" s="1">
        <f t="shared" si="205"/>
        <v>4.76</v>
      </c>
      <c r="AO76" s="2">
        <f t="shared" si="228"/>
        <v>37.22</v>
      </c>
      <c r="AP76" s="2">
        <f t="shared" si="191"/>
        <v>-7.4399999999999977</v>
      </c>
      <c r="AR76">
        <v>115</v>
      </c>
      <c r="AS76">
        <v>150</v>
      </c>
      <c r="AT76" s="3">
        <v>0.23499999999999999</v>
      </c>
      <c r="AU76" s="1">
        <f t="shared" si="206"/>
        <v>4.6999999999999993</v>
      </c>
      <c r="AV76" s="2">
        <f t="shared" si="229"/>
        <v>29.74</v>
      </c>
      <c r="AW76" s="2">
        <f t="shared" si="207"/>
        <v>7.48</v>
      </c>
      <c r="AY76">
        <v>115</v>
      </c>
      <c r="AZ76">
        <v>150</v>
      </c>
      <c r="BA76" s="3">
        <v>0.24199999999999999</v>
      </c>
      <c r="BB76" s="1">
        <f t="shared" si="208"/>
        <v>4.84</v>
      </c>
      <c r="BC76" s="2">
        <f t="shared" si="230"/>
        <v>38.44</v>
      </c>
      <c r="BD76" s="2">
        <f t="shared" si="209"/>
        <v>-8.6999999999999993</v>
      </c>
      <c r="BF76">
        <v>115</v>
      </c>
      <c r="BG76">
        <v>150</v>
      </c>
      <c r="BH76" s="3">
        <v>0.24</v>
      </c>
      <c r="BI76" s="1">
        <f t="shared" si="210"/>
        <v>4.8</v>
      </c>
      <c r="BJ76" s="2">
        <f t="shared" si="231"/>
        <v>31.319999999999997</v>
      </c>
      <c r="BK76" s="2">
        <f t="shared" si="211"/>
        <v>7.120000000000001</v>
      </c>
      <c r="BM76">
        <v>115</v>
      </c>
      <c r="BN76">
        <v>150</v>
      </c>
      <c r="BO76" s="3">
        <v>0.23799999999999999</v>
      </c>
      <c r="BP76" s="1">
        <f t="shared" si="212"/>
        <v>4.76</v>
      </c>
      <c r="BQ76" s="2">
        <f t="shared" si="232"/>
        <v>31.08</v>
      </c>
      <c r="BR76" s="2">
        <f t="shared" si="56"/>
        <v>0.23999999999999844</v>
      </c>
      <c r="BT76">
        <v>115</v>
      </c>
      <c r="BU76">
        <v>150</v>
      </c>
      <c r="BV76" s="3">
        <v>0.23200000000000001</v>
      </c>
      <c r="BW76" s="1">
        <f t="shared" si="213"/>
        <v>4.6400000000000006</v>
      </c>
      <c r="BX76" s="2">
        <f t="shared" si="233"/>
        <v>37.819999999999993</v>
      </c>
      <c r="BY76" s="2">
        <f t="shared" si="214"/>
        <v>-6.7399999999999949</v>
      </c>
      <c r="CA76">
        <v>115</v>
      </c>
      <c r="CB76">
        <v>150</v>
      </c>
      <c r="CC76" s="3">
        <v>0.247</v>
      </c>
      <c r="CD76" s="1">
        <f t="shared" si="215"/>
        <v>4.9399999999999995</v>
      </c>
      <c r="CE76" s="2">
        <f t="shared" si="234"/>
        <v>32</v>
      </c>
      <c r="CF76" s="2">
        <f t="shared" si="216"/>
        <v>5.8199999999999932</v>
      </c>
      <c r="CH76">
        <v>115</v>
      </c>
      <c r="CI76">
        <v>150</v>
      </c>
      <c r="CJ76" s="3">
        <v>0.252</v>
      </c>
      <c r="CK76" s="1">
        <f t="shared" si="217"/>
        <v>5.04</v>
      </c>
      <c r="CL76" s="2">
        <f t="shared" si="235"/>
        <v>41.4</v>
      </c>
      <c r="CM76" s="2">
        <f t="shared" si="192"/>
        <v>-9.3999999999999986</v>
      </c>
      <c r="CO76">
        <v>115</v>
      </c>
      <c r="CP76">
        <v>150</v>
      </c>
      <c r="CQ76" s="3">
        <v>0.248</v>
      </c>
      <c r="CR76" s="1">
        <f t="shared" si="218"/>
        <v>4.96</v>
      </c>
      <c r="CS76" s="2">
        <f t="shared" si="236"/>
        <v>33.64</v>
      </c>
      <c r="CT76" s="2">
        <f t="shared" si="193"/>
        <v>7.759999999999998</v>
      </c>
      <c r="CV76">
        <v>115</v>
      </c>
      <c r="CW76">
        <v>150</v>
      </c>
      <c r="CX76" s="3">
        <v>0.25600000000000001</v>
      </c>
      <c r="CY76" s="1">
        <f t="shared" si="219"/>
        <v>5.12</v>
      </c>
      <c r="CZ76" s="2">
        <f t="shared" si="237"/>
        <v>41.32</v>
      </c>
      <c r="DA76" s="2">
        <f t="shared" si="194"/>
        <v>-7.68</v>
      </c>
      <c r="DC76">
        <v>115</v>
      </c>
      <c r="DD76">
        <v>150</v>
      </c>
      <c r="DE76" s="3">
        <v>0.247</v>
      </c>
      <c r="DF76" s="1">
        <f t="shared" si="220"/>
        <v>4.9399999999999995</v>
      </c>
      <c r="DG76" s="2">
        <f t="shared" si="238"/>
        <v>35.74</v>
      </c>
      <c r="DH76" s="2">
        <f t="shared" si="195"/>
        <v>5.5799999999999983</v>
      </c>
      <c r="DJ76">
        <v>115</v>
      </c>
      <c r="DK76">
        <v>150</v>
      </c>
      <c r="DL76" s="3">
        <v>0.24199999999999999</v>
      </c>
      <c r="DM76" s="1">
        <f t="shared" si="221"/>
        <v>4.84</v>
      </c>
      <c r="DN76" s="2">
        <f t="shared" si="239"/>
        <v>31.28</v>
      </c>
      <c r="DO76" s="2">
        <f t="shared" si="196"/>
        <v>4.4600000000000009</v>
      </c>
      <c r="DQ76">
        <v>115</v>
      </c>
      <c r="DR76">
        <v>150</v>
      </c>
      <c r="DS76" s="3">
        <v>0.22800000000000001</v>
      </c>
      <c r="DT76" s="1">
        <f t="shared" si="222"/>
        <v>4.5600000000000005</v>
      </c>
      <c r="DU76" s="2">
        <f t="shared" si="240"/>
        <v>29.020000000000003</v>
      </c>
      <c r="DV76" s="2">
        <f t="shared" si="197"/>
        <v>2.259999999999998</v>
      </c>
    </row>
    <row r="77" spans="2:126" x14ac:dyDescent="0.25">
      <c r="B77">
        <v>115</v>
      </c>
      <c r="C77">
        <v>170</v>
      </c>
      <c r="D77" s="3">
        <v>0.26</v>
      </c>
      <c r="E77" s="1">
        <f t="shared" si="198"/>
        <v>5.2</v>
      </c>
      <c r="F77" s="2">
        <f t="shared" si="223"/>
        <v>42.420000000000009</v>
      </c>
      <c r="I77">
        <v>115</v>
      </c>
      <c r="J77">
        <v>170</v>
      </c>
      <c r="K77" s="3">
        <v>0.26</v>
      </c>
      <c r="L77" s="1">
        <f t="shared" si="199"/>
        <v>5.2</v>
      </c>
      <c r="M77" s="2">
        <f t="shared" si="224"/>
        <v>45.38</v>
      </c>
      <c r="N77" s="2">
        <f t="shared" si="200"/>
        <v>-2.9599999999999937</v>
      </c>
      <c r="O77" s="2"/>
      <c r="P77">
        <v>115</v>
      </c>
      <c r="Q77">
        <v>170</v>
      </c>
      <c r="R77" s="3">
        <v>0.245</v>
      </c>
      <c r="S77" s="1">
        <f t="shared" si="201"/>
        <v>4.9000000000000004</v>
      </c>
      <c r="T77" s="2">
        <f t="shared" si="225"/>
        <v>39.54</v>
      </c>
      <c r="U77" s="2">
        <f t="shared" si="202"/>
        <v>5.8400000000000034</v>
      </c>
      <c r="W77">
        <v>115</v>
      </c>
      <c r="X77">
        <v>170</v>
      </c>
      <c r="Y77" s="3">
        <v>0.24399999999999999</v>
      </c>
      <c r="Z77" s="1">
        <f t="shared" si="203"/>
        <v>4.88</v>
      </c>
      <c r="AA77" s="2">
        <f t="shared" si="226"/>
        <v>42.160000000000004</v>
      </c>
      <c r="AB77" s="2">
        <f t="shared" si="189"/>
        <v>-2.6200000000000045</v>
      </c>
      <c r="AD77">
        <v>115</v>
      </c>
      <c r="AE77">
        <v>170</v>
      </c>
      <c r="AF77" s="3">
        <v>0.24399999999999999</v>
      </c>
      <c r="AG77" s="1">
        <f t="shared" si="204"/>
        <v>4.88</v>
      </c>
      <c r="AH77" s="2">
        <f t="shared" si="227"/>
        <v>34.660000000000004</v>
      </c>
      <c r="AI77" s="2">
        <f t="shared" si="190"/>
        <v>7.5</v>
      </c>
      <c r="AK77">
        <v>115</v>
      </c>
      <c r="AL77">
        <v>170</v>
      </c>
      <c r="AM77" s="3">
        <v>0.25</v>
      </c>
      <c r="AN77" s="1">
        <f t="shared" si="205"/>
        <v>5</v>
      </c>
      <c r="AO77" s="2">
        <f t="shared" si="228"/>
        <v>42.22</v>
      </c>
      <c r="AP77" s="2">
        <f t="shared" si="191"/>
        <v>-7.5599999999999952</v>
      </c>
      <c r="AR77">
        <v>115</v>
      </c>
      <c r="AS77">
        <v>170</v>
      </c>
      <c r="AT77" s="3">
        <v>0.248</v>
      </c>
      <c r="AU77" s="1">
        <f t="shared" si="206"/>
        <v>4.96</v>
      </c>
      <c r="AV77" s="2">
        <f t="shared" si="229"/>
        <v>34.699999999999996</v>
      </c>
      <c r="AW77" s="2">
        <f t="shared" si="207"/>
        <v>7.5200000000000031</v>
      </c>
      <c r="AY77">
        <v>115</v>
      </c>
      <c r="AZ77">
        <v>170</v>
      </c>
      <c r="BA77" s="3">
        <v>0.23799999999999999</v>
      </c>
      <c r="BB77" s="1">
        <f t="shared" si="208"/>
        <v>4.76</v>
      </c>
      <c r="BC77" s="2">
        <f t="shared" si="230"/>
        <v>43.199999999999996</v>
      </c>
      <c r="BD77" s="2">
        <f t="shared" si="209"/>
        <v>-8.5</v>
      </c>
      <c r="BF77">
        <v>115</v>
      </c>
      <c r="BG77">
        <v>170</v>
      </c>
      <c r="BH77" s="3">
        <v>0.23599999999999999</v>
      </c>
      <c r="BI77" s="1">
        <f t="shared" si="210"/>
        <v>4.72</v>
      </c>
      <c r="BJ77" s="2">
        <f t="shared" si="231"/>
        <v>36.04</v>
      </c>
      <c r="BK77" s="2">
        <f t="shared" si="211"/>
        <v>7.1599999999999966</v>
      </c>
      <c r="BM77">
        <v>115</v>
      </c>
      <c r="BN77">
        <v>170</v>
      </c>
      <c r="BO77" s="3">
        <v>0.247</v>
      </c>
      <c r="BP77" s="1">
        <f t="shared" si="212"/>
        <v>4.9399999999999995</v>
      </c>
      <c r="BQ77" s="2">
        <f t="shared" si="232"/>
        <v>36.019999999999996</v>
      </c>
      <c r="BR77" s="2">
        <f t="shared" si="56"/>
        <v>2.0000000000003126E-2</v>
      </c>
      <c r="BT77">
        <v>115</v>
      </c>
      <c r="BU77">
        <v>170</v>
      </c>
      <c r="BV77" s="3">
        <v>0.251</v>
      </c>
      <c r="BW77" s="1">
        <f t="shared" si="213"/>
        <v>5.0199999999999996</v>
      </c>
      <c r="BX77" s="2">
        <f t="shared" si="233"/>
        <v>42.839999999999989</v>
      </c>
      <c r="BY77" s="2">
        <f t="shared" si="214"/>
        <v>-6.8199999999999932</v>
      </c>
      <c r="CA77">
        <v>115</v>
      </c>
      <c r="CB77">
        <v>170</v>
      </c>
      <c r="CC77" s="3">
        <v>0.24</v>
      </c>
      <c r="CD77" s="1">
        <f t="shared" si="215"/>
        <v>4.8</v>
      </c>
      <c r="CE77" s="2">
        <f t="shared" si="234"/>
        <v>36.799999999999997</v>
      </c>
      <c r="CF77" s="2">
        <f t="shared" si="216"/>
        <v>6.039999999999992</v>
      </c>
      <c r="CH77">
        <v>115</v>
      </c>
      <c r="CI77">
        <v>170</v>
      </c>
      <c r="CJ77" s="3">
        <v>0.24199999999999999</v>
      </c>
      <c r="CK77" s="1">
        <f t="shared" si="217"/>
        <v>4.84</v>
      </c>
      <c r="CL77" s="2">
        <f t="shared" si="235"/>
        <v>46.239999999999995</v>
      </c>
      <c r="CM77" s="2">
        <f t="shared" si="192"/>
        <v>-9.4399999999999977</v>
      </c>
      <c r="CO77">
        <v>115</v>
      </c>
      <c r="CP77">
        <v>170</v>
      </c>
      <c r="CQ77" s="3">
        <v>0.24399999999999999</v>
      </c>
      <c r="CR77" s="1">
        <f t="shared" si="218"/>
        <v>4.88</v>
      </c>
      <c r="CS77" s="2">
        <f t="shared" si="236"/>
        <v>38.520000000000003</v>
      </c>
      <c r="CT77" s="2">
        <f t="shared" si="193"/>
        <v>7.7199999999999918</v>
      </c>
      <c r="CV77">
        <v>115</v>
      </c>
      <c r="CW77">
        <v>170</v>
      </c>
      <c r="CX77" s="3">
        <v>0.25</v>
      </c>
      <c r="CY77" s="1">
        <f t="shared" si="219"/>
        <v>5</v>
      </c>
      <c r="CZ77" s="2">
        <f t="shared" si="237"/>
        <v>46.32</v>
      </c>
      <c r="DA77" s="2">
        <f t="shared" si="194"/>
        <v>-7.7999999999999972</v>
      </c>
      <c r="DC77">
        <v>115</v>
      </c>
      <c r="DD77">
        <v>170</v>
      </c>
      <c r="DE77" s="3">
        <v>0.24199999999999999</v>
      </c>
      <c r="DF77" s="1">
        <f t="shared" si="220"/>
        <v>4.84</v>
      </c>
      <c r="DG77" s="2">
        <f t="shared" si="238"/>
        <v>40.58</v>
      </c>
      <c r="DH77" s="2">
        <f t="shared" si="195"/>
        <v>5.740000000000002</v>
      </c>
      <c r="DJ77">
        <v>115</v>
      </c>
      <c r="DK77">
        <v>170</v>
      </c>
      <c r="DL77" s="3">
        <v>0.24099999999999999</v>
      </c>
      <c r="DM77" s="1">
        <f t="shared" si="221"/>
        <v>4.82</v>
      </c>
      <c r="DN77" s="2">
        <f t="shared" si="239"/>
        <v>36.1</v>
      </c>
      <c r="DO77" s="2">
        <f t="shared" si="196"/>
        <v>4.4799999999999969</v>
      </c>
      <c r="DQ77">
        <v>115</v>
      </c>
      <c r="DR77">
        <v>170</v>
      </c>
      <c r="DS77" s="3">
        <v>0.23300000000000001</v>
      </c>
      <c r="DT77" s="1">
        <f t="shared" si="222"/>
        <v>4.66</v>
      </c>
      <c r="DU77" s="2">
        <f t="shared" si="240"/>
        <v>33.680000000000007</v>
      </c>
      <c r="DV77" s="2">
        <f t="shared" si="197"/>
        <v>2.4199999999999946</v>
      </c>
    </row>
    <row r="78" spans="2:126" x14ac:dyDescent="0.25">
      <c r="B78">
        <v>115</v>
      </c>
      <c r="C78">
        <v>190</v>
      </c>
      <c r="D78" s="3">
        <v>0.23599999999999999</v>
      </c>
      <c r="E78" s="1">
        <f t="shared" si="198"/>
        <v>4.72</v>
      </c>
      <c r="F78" s="2">
        <f t="shared" si="223"/>
        <v>47.140000000000008</v>
      </c>
      <c r="I78">
        <v>115</v>
      </c>
      <c r="J78">
        <v>190</v>
      </c>
      <c r="K78" s="3">
        <v>0.23599999999999999</v>
      </c>
      <c r="L78" s="1">
        <f t="shared" si="199"/>
        <v>4.72</v>
      </c>
      <c r="M78" s="2">
        <f t="shared" si="224"/>
        <v>50.1</v>
      </c>
      <c r="N78" s="2">
        <f t="shared" si="200"/>
        <v>-2.9599999999999937</v>
      </c>
      <c r="O78" s="2"/>
      <c r="P78">
        <v>115</v>
      </c>
      <c r="Q78">
        <v>190</v>
      </c>
      <c r="R78" s="3">
        <v>0.25</v>
      </c>
      <c r="S78" s="1">
        <f t="shared" si="201"/>
        <v>5</v>
      </c>
      <c r="T78" s="2">
        <f t="shared" si="225"/>
        <v>44.54</v>
      </c>
      <c r="U78" s="2">
        <f t="shared" si="202"/>
        <v>5.5600000000000023</v>
      </c>
      <c r="W78">
        <v>115</v>
      </c>
      <c r="X78">
        <v>190</v>
      </c>
      <c r="Y78" s="3">
        <v>0.253</v>
      </c>
      <c r="Z78" s="1">
        <f t="shared" si="203"/>
        <v>5.0600000000000005</v>
      </c>
      <c r="AA78" s="2">
        <f t="shared" si="226"/>
        <v>47.220000000000006</v>
      </c>
      <c r="AB78" s="2">
        <f t="shared" si="189"/>
        <v>-2.6800000000000068</v>
      </c>
      <c r="AD78">
        <v>115</v>
      </c>
      <c r="AE78">
        <v>190</v>
      </c>
      <c r="AF78" s="3">
        <v>0.245</v>
      </c>
      <c r="AG78" s="1">
        <f t="shared" si="204"/>
        <v>4.9000000000000004</v>
      </c>
      <c r="AH78" s="2">
        <f t="shared" si="227"/>
        <v>39.56</v>
      </c>
      <c r="AI78" s="2">
        <f t="shared" si="190"/>
        <v>7.6600000000000037</v>
      </c>
      <c r="AK78">
        <v>115</v>
      </c>
      <c r="AL78">
        <v>190</v>
      </c>
      <c r="AM78" s="3">
        <v>0.24199999999999999</v>
      </c>
      <c r="AN78" s="1">
        <f t="shared" si="205"/>
        <v>4.84</v>
      </c>
      <c r="AO78" s="2">
        <f t="shared" si="228"/>
        <v>47.06</v>
      </c>
      <c r="AP78" s="2">
        <f t="shared" si="191"/>
        <v>-7.5</v>
      </c>
      <c r="AR78">
        <v>115</v>
      </c>
      <c r="AS78">
        <v>190</v>
      </c>
      <c r="AT78" s="3">
        <v>0.24199999999999999</v>
      </c>
      <c r="AU78" s="1">
        <f t="shared" si="206"/>
        <v>4.84</v>
      </c>
      <c r="AV78" s="2">
        <f t="shared" si="229"/>
        <v>39.539999999999992</v>
      </c>
      <c r="AW78" s="2">
        <f t="shared" si="207"/>
        <v>7.5200000000000102</v>
      </c>
      <c r="AY78">
        <v>115</v>
      </c>
      <c r="AZ78">
        <v>190</v>
      </c>
      <c r="BA78" s="3">
        <v>0.23899999999999999</v>
      </c>
      <c r="BB78" s="1">
        <f t="shared" si="208"/>
        <v>4.7799999999999994</v>
      </c>
      <c r="BC78" s="2">
        <f t="shared" si="230"/>
        <v>47.98</v>
      </c>
      <c r="BD78" s="2">
        <f t="shared" si="209"/>
        <v>-8.4400000000000048</v>
      </c>
      <c r="BF78">
        <v>115</v>
      </c>
      <c r="BG78">
        <v>190</v>
      </c>
      <c r="BH78" s="3">
        <v>0.23400000000000001</v>
      </c>
      <c r="BI78" s="1">
        <f t="shared" si="210"/>
        <v>4.6800000000000006</v>
      </c>
      <c r="BJ78" s="2">
        <f t="shared" si="231"/>
        <v>40.72</v>
      </c>
      <c r="BK78" s="2">
        <f t="shared" si="211"/>
        <v>7.259999999999998</v>
      </c>
      <c r="BM78">
        <v>115</v>
      </c>
      <c r="BN78">
        <v>190</v>
      </c>
      <c r="BO78" s="3">
        <v>0.23699999999999999</v>
      </c>
      <c r="BP78" s="1">
        <f t="shared" si="212"/>
        <v>4.74</v>
      </c>
      <c r="BQ78" s="2">
        <f t="shared" si="232"/>
        <v>40.76</v>
      </c>
      <c r="BR78" s="2">
        <f t="shared" si="56"/>
        <v>-3.9999999999999147E-2</v>
      </c>
      <c r="BT78">
        <v>115</v>
      </c>
      <c r="BU78">
        <v>190</v>
      </c>
      <c r="BV78" s="3">
        <v>0.23499999999999999</v>
      </c>
      <c r="BW78" s="1">
        <f t="shared" si="213"/>
        <v>4.6999999999999993</v>
      </c>
      <c r="BX78" s="2">
        <f t="shared" si="233"/>
        <v>47.539999999999992</v>
      </c>
      <c r="BY78" s="2">
        <f t="shared" si="214"/>
        <v>-6.779999999999994</v>
      </c>
      <c r="CA78">
        <v>115</v>
      </c>
      <c r="CB78">
        <v>190</v>
      </c>
      <c r="CC78" s="3">
        <v>0.23899999999999999</v>
      </c>
      <c r="CD78" s="1">
        <f t="shared" si="215"/>
        <v>4.7799999999999994</v>
      </c>
      <c r="CE78" s="2">
        <f t="shared" si="234"/>
        <v>41.58</v>
      </c>
      <c r="CF78" s="2">
        <f t="shared" si="216"/>
        <v>5.9599999999999937</v>
      </c>
      <c r="CH78">
        <v>115</v>
      </c>
      <c r="CI78">
        <v>190</v>
      </c>
      <c r="CJ78" s="3">
        <v>0.248</v>
      </c>
      <c r="CK78" s="1">
        <f t="shared" si="217"/>
        <v>4.96</v>
      </c>
      <c r="CL78" s="2">
        <f t="shared" si="235"/>
        <v>51.199999999999996</v>
      </c>
      <c r="CM78" s="2">
        <f t="shared" si="192"/>
        <v>-9.6199999999999974</v>
      </c>
      <c r="CO78">
        <v>115</v>
      </c>
      <c r="CP78">
        <v>190</v>
      </c>
      <c r="CQ78" s="3">
        <v>0.245</v>
      </c>
      <c r="CR78" s="1">
        <f t="shared" si="218"/>
        <v>4.9000000000000004</v>
      </c>
      <c r="CS78" s="2">
        <f t="shared" si="236"/>
        <v>43.42</v>
      </c>
      <c r="CT78" s="2">
        <f t="shared" si="193"/>
        <v>7.779999999999994</v>
      </c>
      <c r="CV78">
        <v>115</v>
      </c>
      <c r="CW78">
        <v>190</v>
      </c>
      <c r="CX78" s="3">
        <v>0.252</v>
      </c>
      <c r="CY78" s="1">
        <f t="shared" si="219"/>
        <v>5.04</v>
      </c>
      <c r="CZ78" s="2">
        <f t="shared" si="237"/>
        <v>51.36</v>
      </c>
      <c r="DA78" s="2">
        <f t="shared" si="194"/>
        <v>-7.9399999999999977</v>
      </c>
      <c r="DC78">
        <v>115</v>
      </c>
      <c r="DD78">
        <v>190</v>
      </c>
      <c r="DE78" s="3">
        <v>0.246</v>
      </c>
      <c r="DF78" s="1">
        <f t="shared" si="220"/>
        <v>4.92</v>
      </c>
      <c r="DG78" s="2">
        <f t="shared" si="238"/>
        <v>45.5</v>
      </c>
      <c r="DH78" s="2">
        <f t="shared" si="195"/>
        <v>5.8599999999999994</v>
      </c>
      <c r="DJ78">
        <v>115</v>
      </c>
      <c r="DK78">
        <v>190</v>
      </c>
      <c r="DL78" s="3">
        <v>0.247</v>
      </c>
      <c r="DM78" s="1">
        <f t="shared" si="221"/>
        <v>4.9399999999999995</v>
      </c>
      <c r="DN78" s="2">
        <f t="shared" si="239"/>
        <v>41.04</v>
      </c>
      <c r="DO78" s="2">
        <f t="shared" si="196"/>
        <v>4.4600000000000009</v>
      </c>
      <c r="DQ78">
        <v>115</v>
      </c>
      <c r="DR78">
        <v>190</v>
      </c>
      <c r="DS78" s="3">
        <v>0.23</v>
      </c>
      <c r="DT78" s="1">
        <f t="shared" si="222"/>
        <v>4.6000000000000005</v>
      </c>
      <c r="DU78" s="2">
        <f t="shared" si="240"/>
        <v>38.280000000000008</v>
      </c>
      <c r="DV78" s="2">
        <f t="shared" si="197"/>
        <v>2.7599999999999909</v>
      </c>
    </row>
    <row r="79" spans="2:126" x14ac:dyDescent="0.25">
      <c r="B79">
        <v>115</v>
      </c>
      <c r="C79">
        <v>210</v>
      </c>
      <c r="D79" s="3">
        <v>0.20499999999999999</v>
      </c>
      <c r="E79" s="1">
        <f t="shared" si="198"/>
        <v>4.0999999999999996</v>
      </c>
      <c r="F79" s="2">
        <f t="shared" si="223"/>
        <v>51.240000000000009</v>
      </c>
      <c r="I79">
        <v>115</v>
      </c>
      <c r="J79">
        <v>210</v>
      </c>
      <c r="K79" s="3">
        <v>0.20399999999999999</v>
      </c>
      <c r="L79" s="1">
        <f t="shared" si="199"/>
        <v>4.08</v>
      </c>
      <c r="M79" s="2">
        <f t="shared" si="224"/>
        <v>54.18</v>
      </c>
      <c r="N79" s="2">
        <f t="shared" si="200"/>
        <v>-2.9399999999999906</v>
      </c>
      <c r="O79" s="2"/>
      <c r="P79">
        <v>115</v>
      </c>
      <c r="Q79">
        <v>210</v>
      </c>
      <c r="R79" s="3">
        <v>0.215</v>
      </c>
      <c r="S79" s="1">
        <f t="shared" si="201"/>
        <v>4.3</v>
      </c>
      <c r="T79" s="2">
        <f t="shared" si="225"/>
        <v>48.839999999999996</v>
      </c>
      <c r="U79" s="2">
        <f t="shared" si="202"/>
        <v>5.3400000000000034</v>
      </c>
      <c r="W79">
        <v>115</v>
      </c>
      <c r="X79">
        <v>210</v>
      </c>
      <c r="Y79" s="3">
        <v>0.21299999999999999</v>
      </c>
      <c r="Z79" s="1">
        <f t="shared" si="203"/>
        <v>4.26</v>
      </c>
      <c r="AA79" s="2">
        <f t="shared" si="226"/>
        <v>51.480000000000004</v>
      </c>
      <c r="AB79" s="2">
        <f t="shared" si="189"/>
        <v>-2.6400000000000077</v>
      </c>
      <c r="AD79">
        <v>115</v>
      </c>
      <c r="AE79">
        <v>210</v>
      </c>
      <c r="AF79" s="3">
        <v>0.20899999999999999</v>
      </c>
      <c r="AG79" s="1">
        <f t="shared" si="204"/>
        <v>4.18</v>
      </c>
      <c r="AH79" s="2">
        <f t="shared" si="227"/>
        <v>43.74</v>
      </c>
      <c r="AI79" s="2">
        <f t="shared" si="190"/>
        <v>7.740000000000002</v>
      </c>
      <c r="AK79">
        <v>115</v>
      </c>
      <c r="AL79">
        <v>210</v>
      </c>
      <c r="AM79" s="3">
        <v>0.21</v>
      </c>
      <c r="AN79" s="1">
        <f t="shared" si="205"/>
        <v>4.2</v>
      </c>
      <c r="AO79" s="2">
        <f t="shared" si="228"/>
        <v>51.260000000000005</v>
      </c>
      <c r="AP79" s="2">
        <f t="shared" si="191"/>
        <v>-7.5200000000000031</v>
      </c>
      <c r="AR79">
        <v>115</v>
      </c>
      <c r="AS79">
        <v>210</v>
      </c>
      <c r="AT79" s="3">
        <v>0.20699999999999999</v>
      </c>
      <c r="AU79" s="1">
        <f t="shared" si="206"/>
        <v>4.1399999999999997</v>
      </c>
      <c r="AV79" s="2">
        <f t="shared" si="229"/>
        <v>43.679999999999993</v>
      </c>
      <c r="AW79" s="2">
        <f t="shared" si="207"/>
        <v>7.5800000000000125</v>
      </c>
      <c r="AY79">
        <v>115</v>
      </c>
      <c r="AZ79">
        <v>210</v>
      </c>
      <c r="BA79" s="3">
        <v>0.19700000000000001</v>
      </c>
      <c r="BB79" s="1">
        <f t="shared" si="208"/>
        <v>3.9400000000000004</v>
      </c>
      <c r="BC79" s="2">
        <f t="shared" si="230"/>
        <v>51.919999999999995</v>
      </c>
      <c r="BD79" s="2">
        <f t="shared" si="209"/>
        <v>-8.240000000000002</v>
      </c>
      <c r="BF79">
        <v>115</v>
      </c>
      <c r="BG79">
        <v>210</v>
      </c>
      <c r="BH79" s="3">
        <v>0.20699999999999999</v>
      </c>
      <c r="BI79" s="1">
        <f t="shared" si="210"/>
        <v>4.1399999999999997</v>
      </c>
      <c r="BJ79" s="2">
        <f t="shared" si="231"/>
        <v>44.86</v>
      </c>
      <c r="BK79" s="2">
        <f t="shared" si="211"/>
        <v>7.0599999999999952</v>
      </c>
      <c r="BM79">
        <v>115</v>
      </c>
      <c r="BN79">
        <v>210</v>
      </c>
      <c r="BO79" s="3">
        <v>0.19800000000000001</v>
      </c>
      <c r="BP79" s="1">
        <f t="shared" si="212"/>
        <v>3.96</v>
      </c>
      <c r="BQ79" s="2">
        <f t="shared" si="232"/>
        <v>44.72</v>
      </c>
      <c r="BR79" s="2">
        <f t="shared" si="56"/>
        <v>0.14000000000000057</v>
      </c>
      <c r="BT79">
        <v>115</v>
      </c>
      <c r="BU79">
        <v>210</v>
      </c>
      <c r="BV79" s="3">
        <v>0.19700000000000001</v>
      </c>
      <c r="BW79" s="1">
        <f t="shared" si="213"/>
        <v>3.9400000000000004</v>
      </c>
      <c r="BX79" s="2">
        <f t="shared" si="233"/>
        <v>51.47999999999999</v>
      </c>
      <c r="BY79" s="2">
        <f t="shared" si="214"/>
        <v>-6.7599999999999909</v>
      </c>
      <c r="CA79">
        <v>115</v>
      </c>
      <c r="CB79">
        <v>210</v>
      </c>
      <c r="CC79" s="3">
        <v>0.19700000000000001</v>
      </c>
      <c r="CD79" s="1">
        <f t="shared" si="215"/>
        <v>3.9400000000000004</v>
      </c>
      <c r="CE79" s="2">
        <f t="shared" si="234"/>
        <v>45.519999999999996</v>
      </c>
      <c r="CF79" s="2">
        <f t="shared" si="216"/>
        <v>5.9599999999999937</v>
      </c>
      <c r="CH79">
        <v>115</v>
      </c>
      <c r="CI79">
        <v>210</v>
      </c>
      <c r="CJ79" s="3">
        <v>0.19700000000000001</v>
      </c>
      <c r="CK79" s="1">
        <f t="shared" si="217"/>
        <v>3.9400000000000004</v>
      </c>
      <c r="CL79" s="2">
        <f t="shared" si="235"/>
        <v>55.139999999999993</v>
      </c>
      <c r="CM79" s="2">
        <f t="shared" si="192"/>
        <v>-9.6199999999999974</v>
      </c>
      <c r="CO79">
        <v>115</v>
      </c>
      <c r="CP79">
        <v>210</v>
      </c>
      <c r="CQ79" s="3">
        <v>0.20100000000000001</v>
      </c>
      <c r="CR79" s="1">
        <f t="shared" si="218"/>
        <v>4.0200000000000005</v>
      </c>
      <c r="CS79" s="2">
        <f t="shared" si="236"/>
        <v>47.440000000000005</v>
      </c>
      <c r="CT79" s="2">
        <f t="shared" si="193"/>
        <v>7.6999999999999886</v>
      </c>
      <c r="CV79">
        <v>115</v>
      </c>
      <c r="CW79">
        <v>210</v>
      </c>
      <c r="CX79" s="3">
        <v>0.21199999999999999</v>
      </c>
      <c r="CY79" s="1">
        <f t="shared" si="219"/>
        <v>4.24</v>
      </c>
      <c r="CZ79" s="2">
        <f t="shared" si="237"/>
        <v>55.6</v>
      </c>
      <c r="DA79" s="2">
        <f t="shared" si="194"/>
        <v>-8.1599999999999966</v>
      </c>
      <c r="DC79">
        <v>115</v>
      </c>
      <c r="DD79">
        <v>210</v>
      </c>
      <c r="DE79" s="3">
        <v>0.21099999999999999</v>
      </c>
      <c r="DF79" s="1">
        <f t="shared" si="220"/>
        <v>4.22</v>
      </c>
      <c r="DG79" s="2">
        <f t="shared" si="238"/>
        <v>49.72</v>
      </c>
      <c r="DH79" s="2">
        <f t="shared" si="195"/>
        <v>5.8800000000000026</v>
      </c>
      <c r="DJ79">
        <v>115</v>
      </c>
      <c r="DK79">
        <v>210</v>
      </c>
      <c r="DL79" s="3">
        <v>0.20599999999999999</v>
      </c>
      <c r="DM79" s="1">
        <f t="shared" si="221"/>
        <v>4.12</v>
      </c>
      <c r="DN79" s="2">
        <f t="shared" si="239"/>
        <v>45.16</v>
      </c>
      <c r="DO79" s="2">
        <f t="shared" si="196"/>
        <v>4.5600000000000023</v>
      </c>
      <c r="DQ79">
        <v>115</v>
      </c>
      <c r="DR79">
        <v>210</v>
      </c>
      <c r="DS79" s="3">
        <v>0.20200000000000001</v>
      </c>
      <c r="DT79" s="1">
        <f t="shared" si="222"/>
        <v>4.04</v>
      </c>
      <c r="DU79" s="2">
        <f t="shared" si="240"/>
        <v>42.320000000000007</v>
      </c>
      <c r="DV79" s="2">
        <f t="shared" si="197"/>
        <v>2.8399999999999892</v>
      </c>
    </row>
    <row r="80" spans="2:126" x14ac:dyDescent="0.25">
      <c r="B80">
        <v>115</v>
      </c>
      <c r="C80">
        <v>230</v>
      </c>
      <c r="D80" s="3">
        <v>0.23699999999999999</v>
      </c>
      <c r="E80" s="1">
        <f t="shared" si="198"/>
        <v>4.74</v>
      </c>
      <c r="F80" s="2">
        <f t="shared" si="223"/>
        <v>55.980000000000011</v>
      </c>
      <c r="I80">
        <v>115</v>
      </c>
      <c r="J80">
        <v>230</v>
      </c>
      <c r="K80" s="3">
        <v>0.253</v>
      </c>
      <c r="L80" s="1">
        <f t="shared" si="199"/>
        <v>5.0600000000000005</v>
      </c>
      <c r="M80" s="2">
        <f t="shared" si="224"/>
        <v>59.24</v>
      </c>
      <c r="N80" s="2">
        <f t="shared" si="200"/>
        <v>-3.2599999999999909</v>
      </c>
      <c r="O80" s="2"/>
      <c r="P80">
        <v>115</v>
      </c>
      <c r="Q80">
        <v>230</v>
      </c>
      <c r="R80" s="3">
        <v>0.215</v>
      </c>
      <c r="S80" s="1">
        <f t="shared" si="201"/>
        <v>4.3</v>
      </c>
      <c r="T80" s="2">
        <f t="shared" si="225"/>
        <v>53.139999999999993</v>
      </c>
      <c r="U80" s="2">
        <f t="shared" si="202"/>
        <v>6.1000000000000085</v>
      </c>
      <c r="W80">
        <v>115</v>
      </c>
      <c r="X80">
        <v>230</v>
      </c>
      <c r="Y80" s="3">
        <v>0.20399999999999999</v>
      </c>
      <c r="Z80" s="1">
        <f t="shared" si="203"/>
        <v>4.08</v>
      </c>
      <c r="AA80" s="2">
        <f t="shared" si="226"/>
        <v>55.56</v>
      </c>
      <c r="AB80" s="2">
        <f t="shared" si="189"/>
        <v>-2.4200000000000088</v>
      </c>
      <c r="AD80">
        <v>115</v>
      </c>
      <c r="AE80">
        <v>230</v>
      </c>
      <c r="AF80" s="3">
        <v>0.21099999999999999</v>
      </c>
      <c r="AG80" s="1">
        <f t="shared" si="204"/>
        <v>4.22</v>
      </c>
      <c r="AH80" s="2">
        <f t="shared" si="227"/>
        <v>47.96</v>
      </c>
      <c r="AI80" s="2">
        <f t="shared" si="190"/>
        <v>7.6000000000000014</v>
      </c>
      <c r="AK80">
        <v>115</v>
      </c>
      <c r="AL80">
        <v>230</v>
      </c>
      <c r="AM80" s="3">
        <v>0.219</v>
      </c>
      <c r="AN80" s="1">
        <f t="shared" si="205"/>
        <v>4.38</v>
      </c>
      <c r="AO80" s="2">
        <f t="shared" si="228"/>
        <v>55.640000000000008</v>
      </c>
      <c r="AP80" s="2">
        <f t="shared" si="191"/>
        <v>-7.6800000000000068</v>
      </c>
      <c r="AR80">
        <v>115</v>
      </c>
      <c r="AS80">
        <v>230</v>
      </c>
      <c r="AT80" s="3">
        <v>0.219</v>
      </c>
      <c r="AU80" s="1">
        <f t="shared" si="206"/>
        <v>4.38</v>
      </c>
      <c r="AV80" s="2">
        <f t="shared" si="229"/>
        <v>48.059999999999995</v>
      </c>
      <c r="AW80" s="2">
        <f t="shared" si="207"/>
        <v>7.5800000000000125</v>
      </c>
      <c r="AY80">
        <v>115</v>
      </c>
      <c r="AZ80">
        <v>230</v>
      </c>
      <c r="BA80" s="3">
        <v>0.21</v>
      </c>
      <c r="BB80" s="1">
        <f t="shared" si="208"/>
        <v>4.2</v>
      </c>
      <c r="BC80" s="2">
        <f t="shared" si="230"/>
        <v>56.12</v>
      </c>
      <c r="BD80" s="2">
        <f t="shared" si="209"/>
        <v>-8.0600000000000023</v>
      </c>
      <c r="BF80">
        <v>115</v>
      </c>
      <c r="BG80">
        <v>230</v>
      </c>
      <c r="BH80" s="3">
        <v>0.20100000000000001</v>
      </c>
      <c r="BI80" s="1">
        <f t="shared" si="210"/>
        <v>4.0200000000000005</v>
      </c>
      <c r="BJ80" s="2">
        <f t="shared" si="231"/>
        <v>48.88</v>
      </c>
      <c r="BK80" s="2">
        <f t="shared" si="211"/>
        <v>7.2399999999999949</v>
      </c>
      <c r="BM80">
        <v>115</v>
      </c>
      <c r="BN80">
        <v>230</v>
      </c>
      <c r="BO80" s="3">
        <v>0.214</v>
      </c>
      <c r="BP80" s="1">
        <f t="shared" si="212"/>
        <v>4.28</v>
      </c>
      <c r="BQ80" s="2">
        <f t="shared" si="232"/>
        <v>49</v>
      </c>
      <c r="BR80" s="2">
        <f t="shared" si="56"/>
        <v>-0.11999999999999744</v>
      </c>
      <c r="BT80">
        <v>115</v>
      </c>
      <c r="BU80">
        <v>230</v>
      </c>
      <c r="BV80" s="3">
        <v>0.217</v>
      </c>
      <c r="BW80" s="1">
        <f t="shared" si="213"/>
        <v>4.34</v>
      </c>
      <c r="BX80" s="2">
        <f t="shared" si="233"/>
        <v>55.819999999999993</v>
      </c>
      <c r="BY80" s="2">
        <f t="shared" si="214"/>
        <v>-6.8199999999999932</v>
      </c>
      <c r="CA80">
        <v>115</v>
      </c>
      <c r="CB80">
        <v>230</v>
      </c>
      <c r="CC80" s="3">
        <v>0.20499999999999999</v>
      </c>
      <c r="CD80" s="1">
        <f t="shared" si="215"/>
        <v>4.0999999999999996</v>
      </c>
      <c r="CE80" s="2">
        <f t="shared" si="234"/>
        <v>49.62</v>
      </c>
      <c r="CF80" s="2">
        <f t="shared" si="216"/>
        <v>6.1999999999999957</v>
      </c>
      <c r="CH80">
        <v>115</v>
      </c>
      <c r="CI80">
        <v>230</v>
      </c>
      <c r="CJ80" s="3">
        <v>0.20399999999999999</v>
      </c>
      <c r="CK80" s="1">
        <f t="shared" si="217"/>
        <v>4.08</v>
      </c>
      <c r="CL80" s="2">
        <f t="shared" si="235"/>
        <v>59.219999999999992</v>
      </c>
      <c r="CM80" s="2">
        <f t="shared" si="192"/>
        <v>-9.5999999999999943</v>
      </c>
      <c r="CO80">
        <v>115</v>
      </c>
      <c r="CP80">
        <v>230</v>
      </c>
      <c r="CQ80" s="3">
        <v>0.2</v>
      </c>
      <c r="CR80" s="1">
        <f t="shared" si="218"/>
        <v>4</v>
      </c>
      <c r="CS80" s="2">
        <f t="shared" si="236"/>
        <v>51.440000000000005</v>
      </c>
      <c r="CT80" s="2">
        <f t="shared" si="193"/>
        <v>7.7799999999999869</v>
      </c>
      <c r="CV80">
        <v>115</v>
      </c>
      <c r="CW80">
        <v>230</v>
      </c>
      <c r="CX80" s="3">
        <v>0.21199999999999999</v>
      </c>
      <c r="CY80" s="1">
        <f t="shared" si="219"/>
        <v>4.24</v>
      </c>
      <c r="CZ80" s="2">
        <f t="shared" si="237"/>
        <v>59.84</v>
      </c>
      <c r="DA80" s="2">
        <f t="shared" si="194"/>
        <v>-8.3999999999999986</v>
      </c>
      <c r="DC80">
        <v>115</v>
      </c>
      <c r="DD80">
        <v>230</v>
      </c>
      <c r="DE80" s="3">
        <v>0.20699999999999999</v>
      </c>
      <c r="DF80" s="1">
        <f t="shared" si="220"/>
        <v>4.1399999999999997</v>
      </c>
      <c r="DG80" s="2">
        <f t="shared" si="238"/>
        <v>53.86</v>
      </c>
      <c r="DH80" s="2">
        <f t="shared" si="195"/>
        <v>5.980000000000004</v>
      </c>
      <c r="DJ80">
        <v>115</v>
      </c>
      <c r="DK80">
        <v>230</v>
      </c>
      <c r="DL80" s="3">
        <v>0.20399999999999999</v>
      </c>
      <c r="DM80" s="1">
        <f t="shared" si="221"/>
        <v>4.08</v>
      </c>
      <c r="DN80" s="2">
        <f t="shared" si="239"/>
        <v>49.239999999999995</v>
      </c>
      <c r="DO80" s="2">
        <f t="shared" si="196"/>
        <v>4.6200000000000045</v>
      </c>
      <c r="DQ80">
        <v>115</v>
      </c>
      <c r="DR80">
        <v>230</v>
      </c>
      <c r="DS80" s="3">
        <v>0.19600000000000001</v>
      </c>
      <c r="DT80" s="1">
        <f t="shared" si="222"/>
        <v>3.92</v>
      </c>
      <c r="DU80" s="2">
        <f t="shared" si="240"/>
        <v>46.240000000000009</v>
      </c>
      <c r="DV80" s="2">
        <f t="shared" si="197"/>
        <v>2.9999999999999858</v>
      </c>
    </row>
    <row r="81" spans="2:126" x14ac:dyDescent="0.25">
      <c r="B81">
        <v>115</v>
      </c>
      <c r="C81">
        <v>250</v>
      </c>
      <c r="D81" s="3">
        <v>0.26600000000000001</v>
      </c>
      <c r="E81" s="1">
        <f t="shared" si="198"/>
        <v>5.32</v>
      </c>
      <c r="F81" s="2">
        <f t="shared" si="223"/>
        <v>61.300000000000011</v>
      </c>
      <c r="I81">
        <v>115</v>
      </c>
      <c r="J81">
        <v>250</v>
      </c>
      <c r="K81" s="3">
        <v>0.26100000000000001</v>
      </c>
      <c r="L81" s="1">
        <f t="shared" si="199"/>
        <v>5.2200000000000006</v>
      </c>
      <c r="M81" s="2">
        <f t="shared" si="224"/>
        <v>64.460000000000008</v>
      </c>
      <c r="N81" s="2">
        <f t="shared" si="200"/>
        <v>-3.1599999999999966</v>
      </c>
      <c r="O81" s="2"/>
      <c r="P81">
        <v>115</v>
      </c>
      <c r="Q81">
        <v>250</v>
      </c>
      <c r="R81" s="3">
        <v>0.25800000000000001</v>
      </c>
      <c r="S81" s="1">
        <f t="shared" si="201"/>
        <v>5.16</v>
      </c>
      <c r="T81" s="2">
        <f t="shared" si="225"/>
        <v>58.3</v>
      </c>
      <c r="U81" s="2">
        <f t="shared" si="202"/>
        <v>6.1600000000000108</v>
      </c>
      <c r="W81">
        <v>115</v>
      </c>
      <c r="X81">
        <v>250</v>
      </c>
      <c r="Y81" s="3">
        <v>0.26</v>
      </c>
      <c r="Z81" s="1">
        <f t="shared" si="203"/>
        <v>5.2</v>
      </c>
      <c r="AA81" s="2">
        <f t="shared" si="226"/>
        <v>60.760000000000005</v>
      </c>
      <c r="AB81" s="2">
        <f t="shared" si="189"/>
        <v>-2.460000000000008</v>
      </c>
      <c r="AD81">
        <v>115</v>
      </c>
      <c r="AE81">
        <v>250</v>
      </c>
      <c r="AF81" s="3">
        <v>0.25700000000000001</v>
      </c>
      <c r="AG81" s="1">
        <f t="shared" si="204"/>
        <v>5.1400000000000006</v>
      </c>
      <c r="AH81" s="2">
        <f t="shared" si="227"/>
        <v>53.1</v>
      </c>
      <c r="AI81" s="2">
        <f t="shared" si="190"/>
        <v>7.6600000000000037</v>
      </c>
      <c r="AK81">
        <v>115</v>
      </c>
      <c r="AL81">
        <v>250</v>
      </c>
      <c r="AM81" s="3">
        <v>0.251</v>
      </c>
      <c r="AN81" s="1">
        <f t="shared" si="205"/>
        <v>5.0199999999999996</v>
      </c>
      <c r="AO81" s="2">
        <f t="shared" si="228"/>
        <v>60.660000000000011</v>
      </c>
      <c r="AP81" s="2">
        <f t="shared" si="191"/>
        <v>-7.5600000000000094</v>
      </c>
      <c r="AR81">
        <v>115</v>
      </c>
      <c r="AS81">
        <v>250</v>
      </c>
      <c r="AT81" s="3">
        <v>0.255</v>
      </c>
      <c r="AU81" s="1">
        <f t="shared" si="206"/>
        <v>5.0999999999999996</v>
      </c>
      <c r="AV81" s="2">
        <f t="shared" si="229"/>
        <v>53.16</v>
      </c>
      <c r="AW81" s="2">
        <f t="shared" si="207"/>
        <v>7.5000000000000142</v>
      </c>
      <c r="AY81">
        <v>115</v>
      </c>
      <c r="AZ81">
        <v>250</v>
      </c>
      <c r="BA81" s="3">
        <v>0.25700000000000001</v>
      </c>
      <c r="BB81" s="1">
        <f t="shared" si="208"/>
        <v>5.1400000000000006</v>
      </c>
      <c r="BC81" s="2">
        <f t="shared" si="230"/>
        <v>61.26</v>
      </c>
      <c r="BD81" s="2">
        <f t="shared" si="209"/>
        <v>-8.1000000000000014</v>
      </c>
      <c r="BF81">
        <v>115</v>
      </c>
      <c r="BG81">
        <v>250</v>
      </c>
      <c r="BH81" s="3">
        <v>0.25</v>
      </c>
      <c r="BI81" s="1">
        <f t="shared" si="210"/>
        <v>5</v>
      </c>
      <c r="BJ81" s="2">
        <f t="shared" si="231"/>
        <v>53.88</v>
      </c>
      <c r="BK81" s="2">
        <f t="shared" si="211"/>
        <v>7.3799999999999955</v>
      </c>
      <c r="BM81">
        <v>115</v>
      </c>
      <c r="BN81">
        <v>250</v>
      </c>
      <c r="BO81" s="3">
        <v>0.247</v>
      </c>
      <c r="BP81" s="1">
        <f t="shared" si="212"/>
        <v>4.9399999999999995</v>
      </c>
      <c r="BQ81" s="2">
        <f t="shared" si="232"/>
        <v>53.94</v>
      </c>
      <c r="BR81" s="2">
        <f t="shared" si="56"/>
        <v>-5.9999999999995168E-2</v>
      </c>
      <c r="BT81">
        <v>115</v>
      </c>
      <c r="BU81">
        <v>250</v>
      </c>
      <c r="BV81" s="3">
        <v>0.25600000000000001</v>
      </c>
      <c r="BW81" s="1">
        <f t="shared" si="213"/>
        <v>5.12</v>
      </c>
      <c r="BX81" s="2">
        <f t="shared" si="233"/>
        <v>60.939999999999991</v>
      </c>
      <c r="BY81" s="2">
        <f t="shared" si="214"/>
        <v>-6.9999999999999929</v>
      </c>
      <c r="CA81">
        <v>115</v>
      </c>
      <c r="CB81">
        <v>250</v>
      </c>
      <c r="CC81" s="3">
        <v>0.253</v>
      </c>
      <c r="CD81" s="1">
        <f t="shared" si="215"/>
        <v>5.0600000000000005</v>
      </c>
      <c r="CE81" s="2">
        <f t="shared" si="234"/>
        <v>54.68</v>
      </c>
      <c r="CF81" s="2">
        <f t="shared" si="216"/>
        <v>6.2599999999999909</v>
      </c>
      <c r="CH81">
        <v>115</v>
      </c>
      <c r="CI81">
        <v>250</v>
      </c>
      <c r="CJ81" s="3">
        <v>0.247</v>
      </c>
      <c r="CK81" s="1">
        <f t="shared" si="217"/>
        <v>4.9399999999999995</v>
      </c>
      <c r="CL81" s="2">
        <f t="shared" si="235"/>
        <v>64.16</v>
      </c>
      <c r="CM81" s="2">
        <f t="shared" si="192"/>
        <v>-9.4799999999999969</v>
      </c>
      <c r="CO81">
        <v>115</v>
      </c>
      <c r="CP81">
        <v>250</v>
      </c>
      <c r="CQ81" s="3">
        <v>0.252</v>
      </c>
      <c r="CR81" s="1">
        <f t="shared" si="218"/>
        <v>5.04</v>
      </c>
      <c r="CS81" s="2">
        <f t="shared" si="236"/>
        <v>56.480000000000004</v>
      </c>
      <c r="CT81" s="2">
        <f t="shared" si="193"/>
        <v>7.6799999999999926</v>
      </c>
      <c r="CV81">
        <v>115</v>
      </c>
      <c r="CW81">
        <v>250</v>
      </c>
      <c r="CX81" s="3">
        <v>0.25700000000000001</v>
      </c>
      <c r="CY81" s="1">
        <f t="shared" si="219"/>
        <v>5.1400000000000006</v>
      </c>
      <c r="CZ81" s="2">
        <f t="shared" si="237"/>
        <v>64.98</v>
      </c>
      <c r="DA81" s="2">
        <f t="shared" si="194"/>
        <v>-8.5</v>
      </c>
      <c r="DC81">
        <v>115</v>
      </c>
      <c r="DD81">
        <v>250</v>
      </c>
      <c r="DE81" s="3">
        <v>0.25900000000000001</v>
      </c>
      <c r="DF81" s="1">
        <f t="shared" si="220"/>
        <v>5.18</v>
      </c>
      <c r="DG81" s="2">
        <f t="shared" si="238"/>
        <v>59.04</v>
      </c>
      <c r="DH81" s="2">
        <f t="shared" si="195"/>
        <v>5.9400000000000048</v>
      </c>
      <c r="DJ81">
        <v>115</v>
      </c>
      <c r="DK81">
        <v>250</v>
      </c>
      <c r="DL81" s="3">
        <v>0.251</v>
      </c>
      <c r="DM81" s="1">
        <f t="shared" si="221"/>
        <v>5.0199999999999996</v>
      </c>
      <c r="DN81" s="2">
        <f t="shared" si="239"/>
        <v>54.259999999999991</v>
      </c>
      <c r="DO81" s="2">
        <f t="shared" si="196"/>
        <v>4.7800000000000082</v>
      </c>
      <c r="DQ81">
        <v>115</v>
      </c>
      <c r="DR81">
        <v>250</v>
      </c>
      <c r="DS81" s="3">
        <v>0.23799999999999999</v>
      </c>
      <c r="DT81" s="1">
        <f t="shared" si="222"/>
        <v>4.76</v>
      </c>
      <c r="DU81" s="2">
        <f t="shared" si="240"/>
        <v>51.000000000000007</v>
      </c>
      <c r="DV81" s="2">
        <f t="shared" si="197"/>
        <v>3.2599999999999838</v>
      </c>
    </row>
    <row r="82" spans="2:126" x14ac:dyDescent="0.25">
      <c r="B82">
        <v>115</v>
      </c>
      <c r="C82">
        <v>270</v>
      </c>
      <c r="D82" s="3">
        <v>0.23699999999999999</v>
      </c>
      <c r="E82" s="1">
        <f t="shared" si="198"/>
        <v>4.74</v>
      </c>
      <c r="F82" s="2">
        <f t="shared" si="223"/>
        <v>66.040000000000006</v>
      </c>
      <c r="I82">
        <v>115</v>
      </c>
      <c r="J82">
        <v>270</v>
      </c>
      <c r="K82" s="3">
        <v>0.22900000000000001</v>
      </c>
      <c r="L82" s="1">
        <f t="shared" si="199"/>
        <v>4.58</v>
      </c>
      <c r="M82" s="2">
        <f t="shared" si="224"/>
        <v>69.040000000000006</v>
      </c>
      <c r="N82" s="2">
        <f t="shared" si="200"/>
        <v>-3</v>
      </c>
      <c r="O82" s="2"/>
      <c r="P82">
        <v>115</v>
      </c>
      <c r="Q82">
        <v>270</v>
      </c>
      <c r="R82" s="3">
        <v>0.23100000000000001</v>
      </c>
      <c r="S82" s="1">
        <f t="shared" si="201"/>
        <v>4.62</v>
      </c>
      <c r="T82" s="2">
        <f t="shared" si="225"/>
        <v>62.919999999999995</v>
      </c>
      <c r="U82" s="2">
        <f t="shared" si="202"/>
        <v>6.1200000000000117</v>
      </c>
      <c r="W82">
        <v>115</v>
      </c>
      <c r="X82">
        <v>270</v>
      </c>
      <c r="Y82" s="3">
        <v>0.22700000000000001</v>
      </c>
      <c r="Z82" s="1">
        <f t="shared" si="203"/>
        <v>4.54</v>
      </c>
      <c r="AA82" s="2">
        <f t="shared" si="226"/>
        <v>65.300000000000011</v>
      </c>
      <c r="AB82" s="2">
        <f t="shared" si="189"/>
        <v>-2.3800000000000168</v>
      </c>
      <c r="AD82">
        <v>115</v>
      </c>
      <c r="AE82">
        <v>270</v>
      </c>
      <c r="AF82" s="3">
        <v>0.23</v>
      </c>
      <c r="AG82" s="1">
        <f t="shared" si="204"/>
        <v>4.6000000000000005</v>
      </c>
      <c r="AH82" s="2">
        <f t="shared" si="227"/>
        <v>57.7</v>
      </c>
      <c r="AI82" s="2">
        <f t="shared" si="190"/>
        <v>7.6000000000000085</v>
      </c>
      <c r="AK82">
        <v>115</v>
      </c>
      <c r="AL82">
        <v>270</v>
      </c>
      <c r="AM82" s="3">
        <v>0.23499999999999999</v>
      </c>
      <c r="AN82" s="1">
        <f t="shared" si="205"/>
        <v>4.6999999999999993</v>
      </c>
      <c r="AO82" s="2">
        <f t="shared" si="228"/>
        <v>65.360000000000014</v>
      </c>
      <c r="AP82" s="2">
        <f t="shared" si="191"/>
        <v>-7.6600000000000108</v>
      </c>
      <c r="AR82">
        <v>115</v>
      </c>
      <c r="AS82">
        <v>270</v>
      </c>
      <c r="AT82" s="3">
        <v>0.23300000000000001</v>
      </c>
      <c r="AU82" s="1">
        <f t="shared" si="206"/>
        <v>4.66</v>
      </c>
      <c r="AV82" s="2">
        <f t="shared" si="229"/>
        <v>57.819999999999993</v>
      </c>
      <c r="AW82" s="2">
        <f t="shared" si="207"/>
        <v>7.5400000000000205</v>
      </c>
      <c r="AY82">
        <v>115</v>
      </c>
      <c r="AZ82">
        <v>270</v>
      </c>
      <c r="BA82" s="3">
        <v>0.23</v>
      </c>
      <c r="BB82" s="1">
        <f t="shared" si="208"/>
        <v>4.6000000000000005</v>
      </c>
      <c r="BC82" s="2">
        <f t="shared" si="230"/>
        <v>65.86</v>
      </c>
      <c r="BD82" s="2">
        <f t="shared" si="209"/>
        <v>-8.0400000000000063</v>
      </c>
      <c r="BF82">
        <v>115</v>
      </c>
      <c r="BG82">
        <v>270</v>
      </c>
      <c r="BH82" s="3">
        <v>0.23300000000000001</v>
      </c>
      <c r="BI82" s="1">
        <f t="shared" si="210"/>
        <v>4.66</v>
      </c>
      <c r="BJ82" s="2">
        <f t="shared" si="231"/>
        <v>58.540000000000006</v>
      </c>
      <c r="BK82" s="2">
        <f t="shared" si="211"/>
        <v>7.3199999999999932</v>
      </c>
      <c r="BM82">
        <v>115</v>
      </c>
      <c r="BN82">
        <v>270</v>
      </c>
      <c r="BO82" s="3">
        <v>0.23300000000000001</v>
      </c>
      <c r="BP82" s="1">
        <f t="shared" si="212"/>
        <v>4.66</v>
      </c>
      <c r="BQ82" s="2">
        <f t="shared" si="232"/>
        <v>58.599999999999994</v>
      </c>
      <c r="BR82" s="2">
        <f t="shared" si="56"/>
        <v>-5.9999999999988063E-2</v>
      </c>
      <c r="BT82">
        <v>115</v>
      </c>
      <c r="BU82">
        <v>270</v>
      </c>
      <c r="BV82" s="3">
        <v>0.23</v>
      </c>
      <c r="BW82" s="1">
        <f t="shared" si="213"/>
        <v>4.6000000000000005</v>
      </c>
      <c r="BX82" s="2">
        <f t="shared" si="233"/>
        <v>65.539999999999992</v>
      </c>
      <c r="BY82" s="2">
        <f t="shared" si="214"/>
        <v>-6.9399999999999977</v>
      </c>
      <c r="CA82">
        <v>115</v>
      </c>
      <c r="CB82">
        <v>270</v>
      </c>
      <c r="CC82" s="3">
        <v>0.23100000000000001</v>
      </c>
      <c r="CD82" s="1">
        <f t="shared" si="215"/>
        <v>4.62</v>
      </c>
      <c r="CE82" s="2">
        <f t="shared" si="234"/>
        <v>59.3</v>
      </c>
      <c r="CF82" s="2">
        <f t="shared" si="216"/>
        <v>6.2399999999999949</v>
      </c>
      <c r="CH82">
        <v>115</v>
      </c>
      <c r="CI82">
        <v>270</v>
      </c>
      <c r="CJ82" s="3">
        <v>0.23</v>
      </c>
      <c r="CK82" s="1">
        <f t="shared" si="217"/>
        <v>4.6000000000000005</v>
      </c>
      <c r="CL82" s="2">
        <f t="shared" si="235"/>
        <v>68.759999999999991</v>
      </c>
      <c r="CM82" s="2">
        <f t="shared" si="192"/>
        <v>-9.4599999999999937</v>
      </c>
      <c r="CO82">
        <v>115</v>
      </c>
      <c r="CP82">
        <v>270</v>
      </c>
      <c r="CQ82" s="3">
        <v>0.23799999999999999</v>
      </c>
      <c r="CR82" s="1">
        <f t="shared" si="218"/>
        <v>4.76</v>
      </c>
      <c r="CS82" s="2">
        <f t="shared" si="236"/>
        <v>61.24</v>
      </c>
      <c r="CT82" s="2">
        <f t="shared" si="193"/>
        <v>7.5199999999999889</v>
      </c>
      <c r="CV82">
        <v>115</v>
      </c>
      <c r="CW82">
        <v>270</v>
      </c>
      <c r="CX82" s="3">
        <v>0.249</v>
      </c>
      <c r="CY82" s="1">
        <f t="shared" si="219"/>
        <v>4.9800000000000004</v>
      </c>
      <c r="CZ82" s="2">
        <f t="shared" si="237"/>
        <v>69.960000000000008</v>
      </c>
      <c r="DA82" s="2">
        <f t="shared" si="194"/>
        <v>-8.720000000000006</v>
      </c>
      <c r="DC82">
        <v>115</v>
      </c>
      <c r="DD82">
        <v>270</v>
      </c>
      <c r="DE82" s="3">
        <v>0.248</v>
      </c>
      <c r="DF82" s="1">
        <f t="shared" si="220"/>
        <v>4.96</v>
      </c>
      <c r="DG82" s="2">
        <f t="shared" si="238"/>
        <v>64</v>
      </c>
      <c r="DH82" s="2">
        <f t="shared" si="195"/>
        <v>5.960000000000008</v>
      </c>
      <c r="DJ82">
        <v>115</v>
      </c>
      <c r="DK82">
        <v>270</v>
      </c>
      <c r="DL82" s="3">
        <v>0.23300000000000001</v>
      </c>
      <c r="DM82" s="1">
        <f t="shared" si="221"/>
        <v>4.66</v>
      </c>
      <c r="DN82" s="2">
        <f t="shared" si="239"/>
        <v>58.919999999999987</v>
      </c>
      <c r="DO82" s="2">
        <f t="shared" si="196"/>
        <v>5.0800000000000125</v>
      </c>
      <c r="DQ82">
        <v>115</v>
      </c>
      <c r="DR82">
        <v>270</v>
      </c>
      <c r="DS82" s="3">
        <v>0.22600000000000001</v>
      </c>
      <c r="DT82" s="1">
        <f t="shared" si="222"/>
        <v>4.5200000000000005</v>
      </c>
      <c r="DU82" s="2">
        <f t="shared" si="240"/>
        <v>55.52000000000001</v>
      </c>
      <c r="DV82" s="2">
        <f t="shared" si="197"/>
        <v>3.3999999999999773</v>
      </c>
    </row>
    <row r="83" spans="2:126" x14ac:dyDescent="0.25">
      <c r="B83">
        <v>115</v>
      </c>
      <c r="C83">
        <v>290</v>
      </c>
      <c r="D83" s="3">
        <v>0.23400000000000001</v>
      </c>
      <c r="E83" s="1">
        <f t="shared" si="198"/>
        <v>4.6800000000000006</v>
      </c>
      <c r="F83" s="2">
        <f t="shared" si="223"/>
        <v>70.720000000000013</v>
      </c>
      <c r="I83">
        <v>115</v>
      </c>
      <c r="J83">
        <v>290</v>
      </c>
      <c r="K83" s="3">
        <v>0.24</v>
      </c>
      <c r="L83" s="1">
        <f t="shared" si="199"/>
        <v>4.8</v>
      </c>
      <c r="M83" s="2">
        <f t="shared" si="224"/>
        <v>73.84</v>
      </c>
      <c r="N83" s="2">
        <f t="shared" si="200"/>
        <v>-3.1199999999999903</v>
      </c>
      <c r="O83" s="2"/>
      <c r="P83">
        <v>115</v>
      </c>
      <c r="Q83">
        <v>290</v>
      </c>
      <c r="R83" s="3">
        <v>0.23200000000000001</v>
      </c>
      <c r="S83" s="1">
        <f t="shared" si="201"/>
        <v>4.6400000000000006</v>
      </c>
      <c r="T83" s="2">
        <f t="shared" si="225"/>
        <v>67.56</v>
      </c>
      <c r="U83" s="2">
        <f t="shared" si="202"/>
        <v>6.2800000000000011</v>
      </c>
      <c r="W83">
        <v>115</v>
      </c>
      <c r="X83">
        <v>290</v>
      </c>
      <c r="Y83" s="3">
        <v>0.22700000000000001</v>
      </c>
      <c r="Z83" s="1">
        <f t="shared" si="203"/>
        <v>4.54</v>
      </c>
      <c r="AA83" s="2">
        <f t="shared" si="226"/>
        <v>69.840000000000018</v>
      </c>
      <c r="AB83" s="2">
        <f t="shared" si="189"/>
        <v>-2.2800000000000153</v>
      </c>
      <c r="AD83">
        <v>115</v>
      </c>
      <c r="AE83">
        <v>290</v>
      </c>
      <c r="AF83" s="3">
        <v>0.22800000000000001</v>
      </c>
      <c r="AG83" s="1">
        <f t="shared" si="204"/>
        <v>4.5600000000000005</v>
      </c>
      <c r="AH83" s="2">
        <f t="shared" si="227"/>
        <v>62.260000000000005</v>
      </c>
      <c r="AI83" s="2">
        <f t="shared" si="190"/>
        <v>7.5800000000000125</v>
      </c>
      <c r="AK83">
        <v>115</v>
      </c>
      <c r="AL83">
        <v>290</v>
      </c>
      <c r="AM83" s="3">
        <v>0.23400000000000001</v>
      </c>
      <c r="AN83" s="1">
        <f t="shared" si="205"/>
        <v>4.6800000000000006</v>
      </c>
      <c r="AO83" s="2">
        <f t="shared" si="228"/>
        <v>70.04000000000002</v>
      </c>
      <c r="AP83" s="2">
        <f t="shared" si="191"/>
        <v>-7.7800000000000153</v>
      </c>
      <c r="AR83">
        <v>115</v>
      </c>
      <c r="AS83">
        <v>290</v>
      </c>
      <c r="AT83" s="3">
        <v>0.23499999999999999</v>
      </c>
      <c r="AU83" s="1">
        <f t="shared" si="206"/>
        <v>4.6999999999999993</v>
      </c>
      <c r="AV83" s="2">
        <f t="shared" si="229"/>
        <v>62.519999999999996</v>
      </c>
      <c r="AW83" s="2">
        <f t="shared" si="207"/>
        <v>7.5200000000000244</v>
      </c>
      <c r="AY83">
        <v>115</v>
      </c>
      <c r="AZ83">
        <v>290</v>
      </c>
      <c r="BA83" s="3">
        <v>0.23200000000000001</v>
      </c>
      <c r="BB83" s="1">
        <f t="shared" si="208"/>
        <v>4.6400000000000006</v>
      </c>
      <c r="BC83" s="2">
        <f t="shared" si="230"/>
        <v>70.5</v>
      </c>
      <c r="BD83" s="2">
        <f t="shared" si="209"/>
        <v>-7.980000000000004</v>
      </c>
      <c r="BF83">
        <v>115</v>
      </c>
      <c r="BG83">
        <v>290</v>
      </c>
      <c r="BH83" s="3">
        <v>0.22600000000000001</v>
      </c>
      <c r="BI83" s="1">
        <f t="shared" si="210"/>
        <v>4.5200000000000005</v>
      </c>
      <c r="BJ83" s="2">
        <f t="shared" si="231"/>
        <v>63.060000000000009</v>
      </c>
      <c r="BK83" s="2">
        <f t="shared" si="211"/>
        <v>7.4399999999999906</v>
      </c>
      <c r="BM83">
        <v>115</v>
      </c>
      <c r="BN83">
        <v>290</v>
      </c>
      <c r="BO83" s="3">
        <v>0.23200000000000001</v>
      </c>
      <c r="BP83" s="1">
        <f t="shared" si="212"/>
        <v>4.6400000000000006</v>
      </c>
      <c r="BQ83" s="2">
        <f t="shared" si="232"/>
        <v>63.239999999999995</v>
      </c>
      <c r="BR83" s="2">
        <f t="shared" si="56"/>
        <v>-0.1799999999999855</v>
      </c>
      <c r="BT83">
        <v>115</v>
      </c>
      <c r="BU83">
        <v>290</v>
      </c>
      <c r="BV83" s="3">
        <v>0.23300000000000001</v>
      </c>
      <c r="BW83" s="1">
        <f t="shared" si="213"/>
        <v>4.66</v>
      </c>
      <c r="BX83" s="2">
        <f t="shared" si="233"/>
        <v>70.199999999999989</v>
      </c>
      <c r="BY83" s="2">
        <f t="shared" si="214"/>
        <v>-6.9599999999999937</v>
      </c>
      <c r="CA83">
        <v>115</v>
      </c>
      <c r="CB83">
        <v>290</v>
      </c>
      <c r="CC83" s="3">
        <v>0.23200000000000001</v>
      </c>
      <c r="CD83" s="1">
        <f t="shared" si="215"/>
        <v>4.6400000000000006</v>
      </c>
      <c r="CE83" s="2">
        <f t="shared" si="234"/>
        <v>63.94</v>
      </c>
      <c r="CF83" s="2">
        <f t="shared" si="216"/>
        <v>6.2599999999999909</v>
      </c>
      <c r="CH83">
        <v>115</v>
      </c>
      <c r="CI83">
        <v>290</v>
      </c>
      <c r="CJ83" s="3">
        <v>0.23599999999999999</v>
      </c>
      <c r="CK83" s="1">
        <f t="shared" si="217"/>
        <v>4.72</v>
      </c>
      <c r="CL83" s="2">
        <f t="shared" si="235"/>
        <v>73.47999999999999</v>
      </c>
      <c r="CM83" s="2">
        <f t="shared" si="192"/>
        <v>-9.539999999999992</v>
      </c>
      <c r="CO83">
        <v>115</v>
      </c>
      <c r="CP83">
        <v>290</v>
      </c>
      <c r="CQ83" s="3">
        <v>0.23400000000000001</v>
      </c>
      <c r="CR83" s="1">
        <f t="shared" si="218"/>
        <v>4.6800000000000006</v>
      </c>
      <c r="CS83" s="2">
        <f t="shared" si="236"/>
        <v>65.92</v>
      </c>
      <c r="CT83" s="2">
        <f t="shared" si="193"/>
        <v>7.5599999999999881</v>
      </c>
      <c r="CV83">
        <v>115</v>
      </c>
      <c r="CW83">
        <v>290</v>
      </c>
      <c r="CX83" s="3">
        <v>0.24</v>
      </c>
      <c r="CY83" s="1">
        <f t="shared" si="219"/>
        <v>4.8</v>
      </c>
      <c r="CZ83" s="2">
        <f t="shared" si="237"/>
        <v>74.760000000000005</v>
      </c>
      <c r="DA83" s="2">
        <f t="shared" si="194"/>
        <v>-8.8400000000000034</v>
      </c>
      <c r="DC83">
        <v>115</v>
      </c>
      <c r="DD83">
        <v>290</v>
      </c>
      <c r="DE83" s="3">
        <v>0.24099999999999999</v>
      </c>
      <c r="DF83" s="1">
        <f t="shared" si="220"/>
        <v>4.82</v>
      </c>
      <c r="DG83" s="2">
        <f t="shared" si="238"/>
        <v>68.819999999999993</v>
      </c>
      <c r="DH83" s="2">
        <f t="shared" si="195"/>
        <v>5.9400000000000119</v>
      </c>
      <c r="DJ83">
        <v>115</v>
      </c>
      <c r="DK83">
        <v>290</v>
      </c>
      <c r="DL83" s="3">
        <v>0.24199999999999999</v>
      </c>
      <c r="DM83" s="1">
        <f t="shared" si="221"/>
        <v>4.84</v>
      </c>
      <c r="DN83" s="2">
        <f t="shared" si="239"/>
        <v>63.759999999999991</v>
      </c>
      <c r="DO83" s="2">
        <f t="shared" si="196"/>
        <v>5.0600000000000023</v>
      </c>
      <c r="DQ83">
        <v>115</v>
      </c>
      <c r="DR83">
        <v>290</v>
      </c>
      <c r="DS83" s="3">
        <v>0.23200000000000001</v>
      </c>
      <c r="DT83" s="1">
        <f t="shared" si="222"/>
        <v>4.6400000000000006</v>
      </c>
      <c r="DU83" s="2">
        <f t="shared" si="240"/>
        <v>60.160000000000011</v>
      </c>
      <c r="DV83" s="2">
        <f t="shared" si="197"/>
        <v>3.5999999999999801</v>
      </c>
    </row>
    <row r="84" spans="2:126" x14ac:dyDescent="0.25">
      <c r="E84" s="7"/>
      <c r="F84" s="4"/>
      <c r="L84" s="7"/>
      <c r="M84" s="4"/>
      <c r="N84" s="2"/>
      <c r="O84" s="2"/>
      <c r="R84" s="2"/>
      <c r="S84" s="7"/>
      <c r="T84" s="4"/>
      <c r="U84" s="2"/>
      <c r="Y84" s="2"/>
      <c r="Z84" s="7"/>
      <c r="AA84" s="4"/>
      <c r="AB84" s="2"/>
      <c r="AF84" s="2"/>
      <c r="AG84" s="7"/>
      <c r="AH84" s="4"/>
      <c r="AI84" s="2"/>
      <c r="AN84" s="7"/>
      <c r="AO84" s="4"/>
      <c r="AP84" s="2"/>
      <c r="AU84" s="7"/>
      <c r="AV84" s="4"/>
      <c r="AW84" s="2"/>
      <c r="BB84" s="7"/>
      <c r="BC84" s="4"/>
      <c r="BD84" s="2"/>
      <c r="BI84" s="7"/>
      <c r="BJ84" s="4"/>
      <c r="BK84" s="2"/>
      <c r="BP84" s="7"/>
      <c r="BQ84" s="4"/>
      <c r="BR84" s="2"/>
      <c r="BV84" s="3"/>
      <c r="BW84" s="7"/>
      <c r="BX84" s="4"/>
      <c r="BY84" s="2"/>
      <c r="CD84" s="7"/>
      <c r="CE84" s="4"/>
      <c r="CF84" s="2"/>
      <c r="CK84" s="7"/>
      <c r="CL84" s="4"/>
      <c r="CM84" s="2"/>
      <c r="CR84" s="7"/>
      <c r="CS84" s="4"/>
      <c r="CT84" s="2"/>
      <c r="CY84" s="7"/>
      <c r="CZ84" s="4"/>
      <c r="DA84" s="2"/>
      <c r="DF84" s="7"/>
      <c r="DG84" s="4"/>
      <c r="DH84" s="2"/>
      <c r="DM84" s="7"/>
      <c r="DN84" s="4"/>
      <c r="DO84" s="2"/>
      <c r="DT84" s="7"/>
      <c r="DU84" s="4"/>
      <c r="DV84" s="2"/>
    </row>
    <row r="85" spans="2:126" x14ac:dyDescent="0.25">
      <c r="B85">
        <v>116</v>
      </c>
      <c r="C85">
        <v>10</v>
      </c>
      <c r="D85" s="3">
        <v>0.17100000000000001</v>
      </c>
      <c r="E85" s="1">
        <f>D85*20</f>
        <v>3.4200000000000004</v>
      </c>
      <c r="F85" s="2">
        <f>E85</f>
        <v>3.4200000000000004</v>
      </c>
      <c r="I85">
        <v>116</v>
      </c>
      <c r="J85">
        <v>10</v>
      </c>
      <c r="K85" s="3">
        <v>0.22700000000000001</v>
      </c>
      <c r="L85" s="1">
        <f>K85*20</f>
        <v>4.54</v>
      </c>
      <c r="M85" s="2">
        <f>L85</f>
        <v>4.54</v>
      </c>
      <c r="N85" s="2">
        <f t="shared" si="200"/>
        <v>-1.1199999999999997</v>
      </c>
      <c r="O85" s="2"/>
      <c r="P85">
        <v>116</v>
      </c>
      <c r="Q85">
        <v>10</v>
      </c>
      <c r="R85" s="3">
        <v>7.4999999999999997E-2</v>
      </c>
      <c r="S85" s="1">
        <f>R85*20</f>
        <v>1.5</v>
      </c>
      <c r="T85" s="2">
        <f>S85</f>
        <v>1.5</v>
      </c>
      <c r="U85" s="2">
        <f t="shared" si="202"/>
        <v>3.04</v>
      </c>
      <c r="W85">
        <v>116</v>
      </c>
      <c r="X85">
        <v>10</v>
      </c>
      <c r="Y85" s="3">
        <v>0.14799999999999999</v>
      </c>
      <c r="Z85" s="1">
        <f>Y85*20</f>
        <v>2.96</v>
      </c>
      <c r="AA85" s="2">
        <f>Z85</f>
        <v>2.96</v>
      </c>
      <c r="AB85" s="2">
        <f t="shared" ref="AB85:AB99" si="241">T85-AA85</f>
        <v>-1.46</v>
      </c>
      <c r="AD85">
        <v>116</v>
      </c>
      <c r="AE85">
        <v>10</v>
      </c>
      <c r="AF85" s="3">
        <v>7.0000000000000007E-2</v>
      </c>
      <c r="AG85" s="1">
        <f>AF85*20</f>
        <v>1.4000000000000001</v>
      </c>
      <c r="AH85" s="2">
        <f>AG85</f>
        <v>1.4000000000000001</v>
      </c>
      <c r="AI85" s="2">
        <f t="shared" ref="AI85:AI99" si="242">AA85-AH85</f>
        <v>1.5599999999999998</v>
      </c>
      <c r="AK85">
        <v>116</v>
      </c>
      <c r="AL85">
        <v>10</v>
      </c>
      <c r="AM85" s="3">
        <v>0.155</v>
      </c>
      <c r="AN85" s="1">
        <f>AM85*20</f>
        <v>3.1</v>
      </c>
      <c r="AO85" s="2">
        <f>AN85</f>
        <v>3.1</v>
      </c>
      <c r="AP85" s="2">
        <f t="shared" ref="AP85:AP99" si="243">AH85-AO85</f>
        <v>-1.7</v>
      </c>
      <c r="AR85">
        <v>116</v>
      </c>
      <c r="AS85">
        <v>10</v>
      </c>
      <c r="AT85" s="3">
        <v>0.11</v>
      </c>
      <c r="AU85" s="1">
        <f>AT85*20</f>
        <v>2.2000000000000002</v>
      </c>
      <c r="AV85" s="2">
        <f>AU85</f>
        <v>2.2000000000000002</v>
      </c>
      <c r="AW85" s="2">
        <f t="shared" si="207"/>
        <v>0.89999999999999991</v>
      </c>
      <c r="AY85">
        <v>116</v>
      </c>
      <c r="AZ85">
        <v>10</v>
      </c>
      <c r="BA85" s="3">
        <v>0.214</v>
      </c>
      <c r="BB85" s="1">
        <f>BA85*20</f>
        <v>4.28</v>
      </c>
      <c r="BC85" s="2">
        <f>BB85</f>
        <v>4.28</v>
      </c>
      <c r="BD85" s="2">
        <f t="shared" si="209"/>
        <v>-2.08</v>
      </c>
      <c r="BF85">
        <v>116</v>
      </c>
      <c r="BG85">
        <v>10</v>
      </c>
      <c r="BH85" s="3">
        <v>0.14299999999999999</v>
      </c>
      <c r="BI85" s="1">
        <f>BH85*20</f>
        <v>2.86</v>
      </c>
      <c r="BJ85" s="2">
        <f>BI85</f>
        <v>2.86</v>
      </c>
      <c r="BK85" s="2">
        <f t="shared" si="211"/>
        <v>1.4200000000000004</v>
      </c>
      <c r="BM85">
        <v>116</v>
      </c>
      <c r="BN85">
        <v>10</v>
      </c>
      <c r="BO85" s="3">
        <v>0.13600000000000001</v>
      </c>
      <c r="BP85" s="1">
        <f>BO85*20</f>
        <v>2.72</v>
      </c>
      <c r="BQ85" s="2">
        <f>BP85</f>
        <v>2.72</v>
      </c>
      <c r="BR85" s="2">
        <f t="shared" ref="BR85:BR115" si="244">BJ85-BQ85</f>
        <v>0.13999999999999968</v>
      </c>
      <c r="BT85">
        <v>116</v>
      </c>
      <c r="BU85">
        <v>10</v>
      </c>
      <c r="BV85" s="3">
        <v>0.217</v>
      </c>
      <c r="BW85" s="1">
        <f>BV85*20</f>
        <v>4.34</v>
      </c>
      <c r="BX85" s="2">
        <f>BW85</f>
        <v>4.34</v>
      </c>
      <c r="BY85" s="2">
        <f t="shared" si="214"/>
        <v>-1.6199999999999997</v>
      </c>
      <c r="CA85">
        <v>116</v>
      </c>
      <c r="CB85">
        <v>10</v>
      </c>
      <c r="CC85" s="3">
        <v>0.13700000000000001</v>
      </c>
      <c r="CD85" s="1">
        <f>CC85*20</f>
        <v>2.74</v>
      </c>
      <c r="CE85" s="2">
        <f>CD85</f>
        <v>2.74</v>
      </c>
      <c r="CF85" s="2">
        <f t="shared" si="216"/>
        <v>1.5999999999999996</v>
      </c>
      <c r="CH85">
        <v>116</v>
      </c>
      <c r="CI85">
        <v>10</v>
      </c>
      <c r="CJ85" s="3">
        <v>0.249</v>
      </c>
      <c r="CK85" s="1">
        <f>CJ85*20</f>
        <v>4.9800000000000004</v>
      </c>
      <c r="CL85" s="2">
        <f>CK85</f>
        <v>4.9800000000000004</v>
      </c>
      <c r="CM85" s="2">
        <f t="shared" ref="CM85:CM99" si="245">CE85-CL85</f>
        <v>-2.2400000000000002</v>
      </c>
      <c r="CO85">
        <v>116</v>
      </c>
      <c r="CP85">
        <v>10</v>
      </c>
      <c r="CQ85" s="3">
        <v>0.15</v>
      </c>
      <c r="CR85" s="1">
        <f>CQ85*20</f>
        <v>3</v>
      </c>
      <c r="CS85" s="2">
        <f>CR85</f>
        <v>3</v>
      </c>
      <c r="CT85" s="2">
        <f t="shared" ref="CT85:CT99" si="246">CL85-CS85</f>
        <v>1.9800000000000004</v>
      </c>
      <c r="CV85">
        <v>116</v>
      </c>
      <c r="CW85">
        <v>10</v>
      </c>
      <c r="CX85" s="3">
        <v>0.245</v>
      </c>
      <c r="CY85" s="1">
        <f>CX85*20</f>
        <v>4.9000000000000004</v>
      </c>
      <c r="CZ85" s="2">
        <f>CY85</f>
        <v>4.9000000000000004</v>
      </c>
      <c r="DA85" s="2">
        <f t="shared" ref="DA85:DA99" si="247">CS85-CZ85</f>
        <v>-1.9000000000000004</v>
      </c>
      <c r="DC85">
        <v>116</v>
      </c>
      <c r="DD85">
        <v>10</v>
      </c>
      <c r="DE85" s="3">
        <v>0.18099999999999999</v>
      </c>
      <c r="DF85" s="1">
        <f>DE85*20</f>
        <v>3.62</v>
      </c>
      <c r="DG85" s="2">
        <f>DF85</f>
        <v>3.62</v>
      </c>
      <c r="DH85" s="2">
        <f t="shared" ref="DH85:DH99" si="248">CZ85-DG85</f>
        <v>1.2800000000000002</v>
      </c>
      <c r="DJ85">
        <v>116</v>
      </c>
      <c r="DK85">
        <v>10</v>
      </c>
      <c r="DL85" s="3">
        <v>0.13400000000000001</v>
      </c>
      <c r="DM85" s="1">
        <f>DL85*20</f>
        <v>2.68</v>
      </c>
      <c r="DN85" s="2">
        <f>DM85</f>
        <v>2.68</v>
      </c>
      <c r="DO85" s="2">
        <f t="shared" ref="DO85:DO99" si="249">DG85-DN85</f>
        <v>0.94</v>
      </c>
      <c r="DQ85">
        <v>116</v>
      </c>
      <c r="DR85">
        <v>10</v>
      </c>
      <c r="DS85" s="3">
        <v>0.14899999999999999</v>
      </c>
      <c r="DT85" s="1">
        <f>DS85*20</f>
        <v>2.98</v>
      </c>
      <c r="DU85" s="2">
        <f>DT85</f>
        <v>2.98</v>
      </c>
      <c r="DV85" s="2">
        <f t="shared" ref="DV85:DV99" si="250">DN85-DU85</f>
        <v>-0.29999999999999982</v>
      </c>
    </row>
    <row r="86" spans="2:126" x14ac:dyDescent="0.25">
      <c r="B86">
        <v>116</v>
      </c>
      <c r="C86">
        <v>30</v>
      </c>
      <c r="D86" s="3">
        <v>0.222</v>
      </c>
      <c r="E86" s="1">
        <f t="shared" ref="E86:E99" si="251">D86*20</f>
        <v>4.4400000000000004</v>
      </c>
      <c r="F86" s="2">
        <f>F85+E86</f>
        <v>7.8600000000000012</v>
      </c>
      <c r="I86">
        <v>116</v>
      </c>
      <c r="J86">
        <v>30</v>
      </c>
      <c r="K86" s="3">
        <v>0.24299999999999999</v>
      </c>
      <c r="L86" s="1">
        <f t="shared" ref="L86:L99" si="252">K86*20</f>
        <v>4.8599999999999994</v>
      </c>
      <c r="M86" s="2">
        <f>M85+L86</f>
        <v>9.3999999999999986</v>
      </c>
      <c r="N86" s="2">
        <f t="shared" si="200"/>
        <v>-1.5399999999999974</v>
      </c>
      <c r="O86" s="2"/>
      <c r="P86">
        <v>116</v>
      </c>
      <c r="Q86">
        <v>30</v>
      </c>
      <c r="R86" s="3">
        <v>0.19</v>
      </c>
      <c r="S86" s="1">
        <f t="shared" ref="S86:S99" si="253">R86*20</f>
        <v>3.8</v>
      </c>
      <c r="T86" s="2">
        <f>T85+S86</f>
        <v>5.3</v>
      </c>
      <c r="U86" s="2">
        <f t="shared" si="202"/>
        <v>4.0999999999999988</v>
      </c>
      <c r="W86">
        <v>116</v>
      </c>
      <c r="X86">
        <v>30</v>
      </c>
      <c r="Y86" s="3">
        <v>0.22900000000000001</v>
      </c>
      <c r="Z86" s="1">
        <f t="shared" ref="Z86:Z99" si="254">Y86*20</f>
        <v>4.58</v>
      </c>
      <c r="AA86" s="2">
        <f>AA85+Z86</f>
        <v>7.54</v>
      </c>
      <c r="AB86" s="2">
        <f t="shared" si="241"/>
        <v>-2.2400000000000002</v>
      </c>
      <c r="AD86">
        <v>116</v>
      </c>
      <c r="AE86">
        <v>30</v>
      </c>
      <c r="AF86" s="3">
        <v>0.13700000000000001</v>
      </c>
      <c r="AG86" s="1">
        <f t="shared" ref="AG86:AG99" si="255">AF86*20</f>
        <v>2.74</v>
      </c>
      <c r="AH86" s="2">
        <f>AH85+AG86</f>
        <v>4.1400000000000006</v>
      </c>
      <c r="AI86" s="2">
        <f t="shared" si="242"/>
        <v>3.3999999999999995</v>
      </c>
      <c r="AK86">
        <v>116</v>
      </c>
      <c r="AL86">
        <v>30</v>
      </c>
      <c r="AM86" s="3">
        <v>0.20699999999999999</v>
      </c>
      <c r="AN86" s="1">
        <f t="shared" ref="AN86:AN99" si="256">AM86*20</f>
        <v>4.1399999999999997</v>
      </c>
      <c r="AO86" s="2">
        <f>AO85+AN86</f>
        <v>7.24</v>
      </c>
      <c r="AP86" s="2">
        <f t="shared" si="243"/>
        <v>-3.0999999999999996</v>
      </c>
      <c r="AR86">
        <v>116</v>
      </c>
      <c r="AS86">
        <v>30</v>
      </c>
      <c r="AT86" s="3">
        <v>0.13300000000000001</v>
      </c>
      <c r="AU86" s="1">
        <f t="shared" ref="AU86:AU99" si="257">AT86*20</f>
        <v>2.66</v>
      </c>
      <c r="AV86" s="2">
        <f>AV85+AU86</f>
        <v>4.8600000000000003</v>
      </c>
      <c r="AW86" s="2">
        <f t="shared" si="207"/>
        <v>2.38</v>
      </c>
      <c r="AY86">
        <v>116</v>
      </c>
      <c r="AZ86">
        <v>30</v>
      </c>
      <c r="BA86" s="3">
        <v>0.23799999999999999</v>
      </c>
      <c r="BB86" s="1">
        <f t="shared" ref="BB86:BB99" si="258">BA86*20</f>
        <v>4.76</v>
      </c>
      <c r="BC86" s="2">
        <f>BC85+BB86</f>
        <v>9.0399999999999991</v>
      </c>
      <c r="BD86" s="2">
        <f t="shared" si="209"/>
        <v>-4.1799999999999988</v>
      </c>
      <c r="BF86">
        <v>116</v>
      </c>
      <c r="BG86">
        <v>30</v>
      </c>
      <c r="BH86" s="3">
        <v>0.17299999999999999</v>
      </c>
      <c r="BI86" s="1">
        <f t="shared" ref="BI86:BI99" si="259">BH86*20</f>
        <v>3.46</v>
      </c>
      <c r="BJ86" s="2">
        <f>BJ85+BI86</f>
        <v>6.32</v>
      </c>
      <c r="BK86" s="2">
        <f t="shared" si="211"/>
        <v>2.7199999999999989</v>
      </c>
      <c r="BM86">
        <v>116</v>
      </c>
      <c r="BN86">
        <v>30</v>
      </c>
      <c r="BO86" s="3">
        <v>0.16200000000000001</v>
      </c>
      <c r="BP86" s="1">
        <f t="shared" ref="BP86:BP99" si="260">BO86*20</f>
        <v>3.24</v>
      </c>
      <c r="BQ86" s="2">
        <f>BQ85+BP86</f>
        <v>5.9600000000000009</v>
      </c>
      <c r="BR86" s="2">
        <f t="shared" si="244"/>
        <v>0.35999999999999943</v>
      </c>
      <c r="BT86">
        <v>116</v>
      </c>
      <c r="BU86">
        <v>30</v>
      </c>
      <c r="BV86" s="3">
        <v>0.223</v>
      </c>
      <c r="BW86" s="1">
        <f t="shared" ref="BW86:BW99" si="261">BV86*20</f>
        <v>4.46</v>
      </c>
      <c r="BX86" s="2">
        <f>BX85+BW86</f>
        <v>8.8000000000000007</v>
      </c>
      <c r="BY86" s="2">
        <f t="shared" si="214"/>
        <v>-2.84</v>
      </c>
      <c r="CA86">
        <v>116</v>
      </c>
      <c r="CB86">
        <v>30</v>
      </c>
      <c r="CC86" s="3">
        <v>0.17299999999999999</v>
      </c>
      <c r="CD86" s="1">
        <f t="shared" ref="CD86:CD99" si="262">CC86*20</f>
        <v>3.46</v>
      </c>
      <c r="CE86" s="2">
        <f>CE85+CD86</f>
        <v>6.2</v>
      </c>
      <c r="CF86" s="2">
        <f t="shared" si="216"/>
        <v>2.6000000000000005</v>
      </c>
      <c r="CH86">
        <v>116</v>
      </c>
      <c r="CI86">
        <v>30</v>
      </c>
      <c r="CJ86" s="3">
        <v>0.26800000000000002</v>
      </c>
      <c r="CK86" s="1">
        <f t="shared" ref="CK86:CK99" si="263">CJ86*20</f>
        <v>5.36</v>
      </c>
      <c r="CL86" s="2">
        <f>CL85+CK86</f>
        <v>10.34</v>
      </c>
      <c r="CM86" s="2">
        <f t="shared" si="245"/>
        <v>-4.1399999999999997</v>
      </c>
      <c r="CO86">
        <v>116</v>
      </c>
      <c r="CP86">
        <v>30</v>
      </c>
      <c r="CQ86" s="3">
        <v>0.185</v>
      </c>
      <c r="CR86" s="1">
        <f t="shared" ref="CR86:CR99" si="264">CQ86*20</f>
        <v>3.7</v>
      </c>
      <c r="CS86" s="2">
        <f>CS85+CR86</f>
        <v>6.7</v>
      </c>
      <c r="CT86" s="2">
        <f t="shared" si="246"/>
        <v>3.6399999999999997</v>
      </c>
      <c r="CV86">
        <v>116</v>
      </c>
      <c r="CW86">
        <v>30</v>
      </c>
      <c r="CX86" s="3">
        <v>0.26400000000000001</v>
      </c>
      <c r="CY86" s="1">
        <f t="shared" ref="CY86:CY99" si="265">CX86*20</f>
        <v>5.28</v>
      </c>
      <c r="CZ86" s="2">
        <f>CZ85+CY86</f>
        <v>10.18</v>
      </c>
      <c r="DA86" s="2">
        <f t="shared" si="247"/>
        <v>-3.4799999999999995</v>
      </c>
      <c r="DC86">
        <v>116</v>
      </c>
      <c r="DD86">
        <v>30</v>
      </c>
      <c r="DE86" s="3">
        <v>0.20899999999999999</v>
      </c>
      <c r="DF86" s="1">
        <f t="shared" ref="DF86:DF99" si="266">DE86*20</f>
        <v>4.18</v>
      </c>
      <c r="DG86" s="2">
        <f>DG85+DF86</f>
        <v>7.8</v>
      </c>
      <c r="DH86" s="2">
        <f t="shared" si="248"/>
        <v>2.38</v>
      </c>
      <c r="DJ86">
        <v>116</v>
      </c>
      <c r="DK86">
        <v>30</v>
      </c>
      <c r="DL86" s="3">
        <v>0.16500000000000001</v>
      </c>
      <c r="DM86" s="1">
        <f t="shared" ref="DM86:DM99" si="267">DL86*20</f>
        <v>3.3000000000000003</v>
      </c>
      <c r="DN86" s="2">
        <f>DN85+DM86</f>
        <v>5.98</v>
      </c>
      <c r="DO86" s="2">
        <f t="shared" si="249"/>
        <v>1.8199999999999994</v>
      </c>
      <c r="DQ86">
        <v>116</v>
      </c>
      <c r="DR86">
        <v>30</v>
      </c>
      <c r="DS86" s="3">
        <v>0.16700000000000001</v>
      </c>
      <c r="DT86" s="1">
        <f t="shared" ref="DT86:DT99" si="268">DS86*20</f>
        <v>3.3400000000000003</v>
      </c>
      <c r="DU86" s="2">
        <f>DU85+DT86</f>
        <v>6.32</v>
      </c>
      <c r="DV86" s="2">
        <f t="shared" si="250"/>
        <v>-0.33999999999999986</v>
      </c>
    </row>
    <row r="87" spans="2:126" x14ac:dyDescent="0.25">
      <c r="B87">
        <v>116</v>
      </c>
      <c r="C87">
        <v>50</v>
      </c>
      <c r="D87" s="3">
        <v>0.23200000000000001</v>
      </c>
      <c r="E87" s="1">
        <f t="shared" si="251"/>
        <v>4.6400000000000006</v>
      </c>
      <c r="F87" s="2">
        <f>F86+E87</f>
        <v>12.500000000000002</v>
      </c>
      <c r="I87">
        <v>116</v>
      </c>
      <c r="J87">
        <v>50</v>
      </c>
      <c r="K87" s="3">
        <v>0.24299999999999999</v>
      </c>
      <c r="L87" s="1">
        <f t="shared" si="252"/>
        <v>4.8599999999999994</v>
      </c>
      <c r="M87" s="2">
        <f>M86+L87</f>
        <v>14.259999999999998</v>
      </c>
      <c r="N87" s="2">
        <f t="shared" si="200"/>
        <v>-1.7599999999999962</v>
      </c>
      <c r="O87" s="2"/>
      <c r="P87">
        <v>116</v>
      </c>
      <c r="Q87">
        <v>50</v>
      </c>
      <c r="R87" s="3">
        <v>0.2</v>
      </c>
      <c r="S87" s="1">
        <f t="shared" si="253"/>
        <v>4</v>
      </c>
      <c r="T87" s="2">
        <f>T86+S87</f>
        <v>9.3000000000000007</v>
      </c>
      <c r="U87" s="2">
        <f t="shared" si="202"/>
        <v>4.9599999999999973</v>
      </c>
      <c r="W87">
        <v>116</v>
      </c>
      <c r="X87">
        <v>50</v>
      </c>
      <c r="Y87" s="3">
        <v>0.219</v>
      </c>
      <c r="Z87" s="1">
        <f t="shared" si="254"/>
        <v>4.38</v>
      </c>
      <c r="AA87" s="2">
        <f>AA86+Z87</f>
        <v>11.92</v>
      </c>
      <c r="AB87" s="2">
        <f t="shared" si="241"/>
        <v>-2.6199999999999992</v>
      </c>
      <c r="AD87">
        <v>116</v>
      </c>
      <c r="AE87">
        <v>50</v>
      </c>
      <c r="AF87" s="3">
        <v>0.14899999999999999</v>
      </c>
      <c r="AG87" s="1">
        <f t="shared" si="255"/>
        <v>2.98</v>
      </c>
      <c r="AH87" s="2">
        <f>AH86+AG87</f>
        <v>7.120000000000001</v>
      </c>
      <c r="AI87" s="2">
        <f t="shared" si="242"/>
        <v>4.7999999999999989</v>
      </c>
      <c r="AK87">
        <v>116</v>
      </c>
      <c r="AL87">
        <v>50</v>
      </c>
      <c r="AM87" s="3">
        <v>0.23100000000000001</v>
      </c>
      <c r="AN87" s="1">
        <f t="shared" si="256"/>
        <v>4.62</v>
      </c>
      <c r="AO87" s="2">
        <f>AO86+AN87</f>
        <v>11.86</v>
      </c>
      <c r="AP87" s="2">
        <f t="shared" si="243"/>
        <v>-4.7399999999999984</v>
      </c>
      <c r="AR87">
        <v>116</v>
      </c>
      <c r="AS87">
        <v>50</v>
      </c>
      <c r="AT87" s="3">
        <v>0.13800000000000001</v>
      </c>
      <c r="AU87" s="1">
        <f t="shared" si="257"/>
        <v>2.7600000000000002</v>
      </c>
      <c r="AV87" s="2">
        <f>AV86+AU87</f>
        <v>7.620000000000001</v>
      </c>
      <c r="AW87" s="2">
        <f t="shared" si="207"/>
        <v>4.2399999999999984</v>
      </c>
      <c r="AY87">
        <v>116</v>
      </c>
      <c r="AZ87">
        <v>50</v>
      </c>
      <c r="BA87" s="3">
        <v>0.23100000000000001</v>
      </c>
      <c r="BB87" s="1">
        <f t="shared" si="258"/>
        <v>4.62</v>
      </c>
      <c r="BC87" s="2">
        <f>BC86+BB87</f>
        <v>13.66</v>
      </c>
      <c r="BD87" s="2">
        <f t="shared" si="209"/>
        <v>-6.0399999999999991</v>
      </c>
      <c r="BF87">
        <v>116</v>
      </c>
      <c r="BG87">
        <v>50</v>
      </c>
      <c r="BH87" s="3">
        <v>0.17899999999999999</v>
      </c>
      <c r="BI87" s="1">
        <f t="shared" si="259"/>
        <v>3.58</v>
      </c>
      <c r="BJ87" s="2">
        <f>BJ86+BI87</f>
        <v>9.9</v>
      </c>
      <c r="BK87" s="2">
        <f t="shared" si="211"/>
        <v>3.76</v>
      </c>
      <c r="BM87">
        <v>116</v>
      </c>
      <c r="BN87">
        <v>50</v>
      </c>
      <c r="BO87" s="3">
        <v>0.16800000000000001</v>
      </c>
      <c r="BP87" s="1">
        <f t="shared" si="260"/>
        <v>3.3600000000000003</v>
      </c>
      <c r="BQ87" s="2">
        <f>BQ86+BP87</f>
        <v>9.32</v>
      </c>
      <c r="BR87" s="2">
        <f t="shared" si="244"/>
        <v>0.58000000000000007</v>
      </c>
      <c r="BT87">
        <v>116</v>
      </c>
      <c r="BU87">
        <v>50</v>
      </c>
      <c r="BV87" s="3">
        <v>0.22700000000000001</v>
      </c>
      <c r="BW87" s="1">
        <f t="shared" si="261"/>
        <v>4.54</v>
      </c>
      <c r="BX87" s="2">
        <f>BX86+BW87</f>
        <v>13.34</v>
      </c>
      <c r="BY87" s="2">
        <f t="shared" si="214"/>
        <v>-4.0199999999999996</v>
      </c>
      <c r="CA87">
        <v>116</v>
      </c>
      <c r="CB87">
        <v>50</v>
      </c>
      <c r="CC87" s="3">
        <v>0.17899999999999999</v>
      </c>
      <c r="CD87" s="1">
        <f t="shared" si="262"/>
        <v>3.58</v>
      </c>
      <c r="CE87" s="2">
        <f>CE86+CD87</f>
        <v>9.7800000000000011</v>
      </c>
      <c r="CF87" s="2">
        <f t="shared" si="216"/>
        <v>3.5599999999999987</v>
      </c>
      <c r="CH87">
        <v>116</v>
      </c>
      <c r="CI87">
        <v>50</v>
      </c>
      <c r="CJ87" s="3">
        <v>0.24399999999999999</v>
      </c>
      <c r="CK87" s="1">
        <f t="shared" si="263"/>
        <v>4.88</v>
      </c>
      <c r="CL87" s="2">
        <f>CL86+CK87</f>
        <v>15.219999999999999</v>
      </c>
      <c r="CM87" s="2">
        <f t="shared" si="245"/>
        <v>-5.4399999999999977</v>
      </c>
      <c r="CO87">
        <v>116</v>
      </c>
      <c r="CP87">
        <v>50</v>
      </c>
      <c r="CQ87" s="3">
        <v>0.187</v>
      </c>
      <c r="CR87" s="1">
        <f t="shared" si="264"/>
        <v>3.74</v>
      </c>
      <c r="CS87" s="2">
        <f>CS86+CR87</f>
        <v>10.440000000000001</v>
      </c>
      <c r="CT87" s="2">
        <f t="shared" si="246"/>
        <v>4.7799999999999976</v>
      </c>
      <c r="CV87">
        <v>116</v>
      </c>
      <c r="CW87">
        <v>50</v>
      </c>
      <c r="CX87" s="3">
        <v>0.251</v>
      </c>
      <c r="CY87" s="1">
        <f t="shared" si="265"/>
        <v>5.0199999999999996</v>
      </c>
      <c r="CZ87" s="2">
        <f>CZ86+CY87</f>
        <v>15.2</v>
      </c>
      <c r="DA87" s="2">
        <f t="shared" si="247"/>
        <v>-4.759999999999998</v>
      </c>
      <c r="DC87">
        <v>116</v>
      </c>
      <c r="DD87">
        <v>50</v>
      </c>
      <c r="DE87" s="3">
        <v>0.20699999999999999</v>
      </c>
      <c r="DF87" s="1">
        <f t="shared" si="266"/>
        <v>4.1399999999999997</v>
      </c>
      <c r="DG87" s="2">
        <f>DG86+DF87</f>
        <v>11.94</v>
      </c>
      <c r="DH87" s="2">
        <f t="shared" si="248"/>
        <v>3.26</v>
      </c>
      <c r="DJ87">
        <v>116</v>
      </c>
      <c r="DK87">
        <v>50</v>
      </c>
      <c r="DL87" s="3">
        <v>0.16700000000000001</v>
      </c>
      <c r="DM87" s="1">
        <f t="shared" si="267"/>
        <v>3.3400000000000003</v>
      </c>
      <c r="DN87" s="2">
        <f>DN86+DM87</f>
        <v>9.32</v>
      </c>
      <c r="DO87" s="2">
        <f t="shared" si="249"/>
        <v>2.6199999999999992</v>
      </c>
      <c r="DQ87">
        <v>116</v>
      </c>
      <c r="DR87">
        <v>50</v>
      </c>
      <c r="DS87" s="3">
        <v>0.16600000000000001</v>
      </c>
      <c r="DT87" s="1">
        <f t="shared" si="268"/>
        <v>3.3200000000000003</v>
      </c>
      <c r="DU87" s="2">
        <f>DU86+DT87</f>
        <v>9.64</v>
      </c>
      <c r="DV87" s="2">
        <f t="shared" si="250"/>
        <v>-0.32000000000000028</v>
      </c>
    </row>
    <row r="88" spans="2:126" x14ac:dyDescent="0.25">
      <c r="B88">
        <v>116</v>
      </c>
      <c r="C88">
        <v>70</v>
      </c>
      <c r="D88" s="3">
        <v>0.27300000000000002</v>
      </c>
      <c r="E88" s="1">
        <f t="shared" si="251"/>
        <v>5.4600000000000009</v>
      </c>
      <c r="F88" s="2">
        <f>F87+E88</f>
        <v>17.96</v>
      </c>
      <c r="I88">
        <v>116</v>
      </c>
      <c r="J88">
        <v>70</v>
      </c>
      <c r="K88" s="3">
        <v>0.27800000000000002</v>
      </c>
      <c r="L88" s="1">
        <f t="shared" si="252"/>
        <v>5.5600000000000005</v>
      </c>
      <c r="M88" s="2">
        <f>M87+L88</f>
        <v>19.82</v>
      </c>
      <c r="N88" s="2">
        <f t="shared" si="200"/>
        <v>-1.8599999999999994</v>
      </c>
      <c r="O88" s="2"/>
      <c r="P88">
        <v>116</v>
      </c>
      <c r="Q88">
        <v>70</v>
      </c>
      <c r="R88" s="3">
        <v>0.25</v>
      </c>
      <c r="S88" s="1">
        <f t="shared" si="253"/>
        <v>5</v>
      </c>
      <c r="T88" s="2">
        <f>T87+S88</f>
        <v>14.3</v>
      </c>
      <c r="U88" s="2">
        <f t="shared" si="202"/>
        <v>5.52</v>
      </c>
      <c r="W88">
        <v>116</v>
      </c>
      <c r="X88">
        <v>70</v>
      </c>
      <c r="Y88" s="3">
        <v>0.25</v>
      </c>
      <c r="Z88" s="1">
        <f t="shared" si="254"/>
        <v>5</v>
      </c>
      <c r="AA88" s="2">
        <f>AA87+Z88</f>
        <v>16.920000000000002</v>
      </c>
      <c r="AB88" s="2">
        <f t="shared" si="241"/>
        <v>-2.620000000000001</v>
      </c>
      <c r="AD88">
        <v>116</v>
      </c>
      <c r="AE88">
        <v>70</v>
      </c>
      <c r="AF88" s="3">
        <v>0.218</v>
      </c>
      <c r="AG88" s="1">
        <f t="shared" si="255"/>
        <v>4.3600000000000003</v>
      </c>
      <c r="AH88" s="2">
        <f>AH87+AG88</f>
        <v>11.48</v>
      </c>
      <c r="AI88" s="2">
        <f t="shared" si="242"/>
        <v>5.4400000000000013</v>
      </c>
      <c r="AK88">
        <v>116</v>
      </c>
      <c r="AL88">
        <v>70</v>
      </c>
      <c r="AM88" s="3">
        <v>0.23100000000000001</v>
      </c>
      <c r="AN88" s="1">
        <f t="shared" si="256"/>
        <v>4.62</v>
      </c>
      <c r="AO88" s="2">
        <f>AO87+AN88</f>
        <v>16.48</v>
      </c>
      <c r="AP88" s="2">
        <f t="shared" si="243"/>
        <v>-5</v>
      </c>
      <c r="AR88">
        <v>116</v>
      </c>
      <c r="AS88">
        <v>70</v>
      </c>
      <c r="AT88" s="3">
        <v>0.19</v>
      </c>
      <c r="AU88" s="1">
        <f t="shared" si="257"/>
        <v>3.8</v>
      </c>
      <c r="AV88" s="2">
        <f>AV87+AU88</f>
        <v>11.420000000000002</v>
      </c>
      <c r="AW88" s="2">
        <f t="shared" si="207"/>
        <v>5.0599999999999987</v>
      </c>
      <c r="AY88">
        <v>116</v>
      </c>
      <c r="AZ88">
        <v>70</v>
      </c>
      <c r="BA88" s="3">
        <v>0.25</v>
      </c>
      <c r="BB88" s="1">
        <f t="shared" si="258"/>
        <v>5</v>
      </c>
      <c r="BC88" s="2">
        <f>BC87+BB88</f>
        <v>18.66</v>
      </c>
      <c r="BD88" s="2">
        <f t="shared" si="209"/>
        <v>-7.2399999999999984</v>
      </c>
      <c r="BF88">
        <v>116</v>
      </c>
      <c r="BG88">
        <v>70</v>
      </c>
      <c r="BH88" s="3">
        <v>0.20599999999999999</v>
      </c>
      <c r="BI88" s="1">
        <f t="shared" si="259"/>
        <v>4.12</v>
      </c>
      <c r="BJ88" s="2">
        <f>BJ87+BI88</f>
        <v>14.02</v>
      </c>
      <c r="BK88" s="2">
        <f t="shared" si="211"/>
        <v>4.6400000000000006</v>
      </c>
      <c r="BM88">
        <v>116</v>
      </c>
      <c r="BN88">
        <v>70</v>
      </c>
      <c r="BO88" s="3">
        <v>0.21</v>
      </c>
      <c r="BP88" s="1">
        <f t="shared" si="260"/>
        <v>4.2</v>
      </c>
      <c r="BQ88" s="2">
        <f>BQ87+BP88</f>
        <v>13.52</v>
      </c>
      <c r="BR88" s="2">
        <f t="shared" si="244"/>
        <v>0.5</v>
      </c>
      <c r="BT88">
        <v>116</v>
      </c>
      <c r="BU88">
        <v>70</v>
      </c>
      <c r="BV88" s="3">
        <v>0.27</v>
      </c>
      <c r="BW88" s="1">
        <f t="shared" si="261"/>
        <v>5.4</v>
      </c>
      <c r="BX88" s="2">
        <f>BX87+BW88</f>
        <v>18.740000000000002</v>
      </c>
      <c r="BY88" s="2">
        <f t="shared" si="214"/>
        <v>-5.2200000000000024</v>
      </c>
      <c r="CA88">
        <v>116</v>
      </c>
      <c r="CB88">
        <v>70</v>
      </c>
      <c r="CC88" s="3">
        <v>0.21299999999999999</v>
      </c>
      <c r="CD88" s="1">
        <f t="shared" si="262"/>
        <v>4.26</v>
      </c>
      <c r="CE88" s="2">
        <f>CE87+CD88</f>
        <v>14.040000000000001</v>
      </c>
      <c r="CF88" s="2">
        <f t="shared" si="216"/>
        <v>4.7000000000000011</v>
      </c>
      <c r="CH88">
        <v>116</v>
      </c>
      <c r="CI88">
        <v>70</v>
      </c>
      <c r="CJ88" s="3">
        <v>0.28799999999999998</v>
      </c>
      <c r="CK88" s="1">
        <f t="shared" si="263"/>
        <v>5.76</v>
      </c>
      <c r="CL88" s="2">
        <f>CL87+CK88</f>
        <v>20.979999999999997</v>
      </c>
      <c r="CM88" s="2">
        <f t="shared" si="245"/>
        <v>-6.9399999999999959</v>
      </c>
      <c r="CO88">
        <v>116</v>
      </c>
      <c r="CP88">
        <v>70</v>
      </c>
      <c r="CQ88" s="3">
        <v>0.22700000000000001</v>
      </c>
      <c r="CR88" s="1">
        <f t="shared" si="264"/>
        <v>4.54</v>
      </c>
      <c r="CS88" s="2">
        <f>CS87+CR88</f>
        <v>14.98</v>
      </c>
      <c r="CT88" s="2">
        <f t="shared" si="246"/>
        <v>5.9999999999999964</v>
      </c>
      <c r="CV88">
        <v>116</v>
      </c>
      <c r="CW88">
        <v>70</v>
      </c>
      <c r="CX88" s="3">
        <v>0.28199999999999997</v>
      </c>
      <c r="CY88" s="1">
        <f t="shared" si="265"/>
        <v>5.64</v>
      </c>
      <c r="CZ88" s="2">
        <f>CZ87+CY88</f>
        <v>20.84</v>
      </c>
      <c r="DA88" s="2">
        <f t="shared" si="247"/>
        <v>-5.8599999999999994</v>
      </c>
      <c r="DC88">
        <v>116</v>
      </c>
      <c r="DD88">
        <v>70</v>
      </c>
      <c r="DE88" s="3">
        <v>0.25</v>
      </c>
      <c r="DF88" s="1">
        <f t="shared" si="266"/>
        <v>5</v>
      </c>
      <c r="DG88" s="2">
        <f>DG87+DF88</f>
        <v>16.939999999999998</v>
      </c>
      <c r="DH88" s="2">
        <f t="shared" si="248"/>
        <v>3.9000000000000021</v>
      </c>
      <c r="DJ88">
        <v>116</v>
      </c>
      <c r="DK88">
        <v>70</v>
      </c>
      <c r="DL88" s="3">
        <v>0.19900000000000001</v>
      </c>
      <c r="DM88" s="1">
        <f t="shared" si="267"/>
        <v>3.9800000000000004</v>
      </c>
      <c r="DN88" s="2">
        <f>DN87+DM88</f>
        <v>13.3</v>
      </c>
      <c r="DO88" s="2">
        <f t="shared" si="249"/>
        <v>3.639999999999997</v>
      </c>
      <c r="DQ88">
        <v>116</v>
      </c>
      <c r="DR88">
        <v>70</v>
      </c>
      <c r="DS88" s="3">
        <v>0.19500000000000001</v>
      </c>
      <c r="DT88" s="1">
        <f t="shared" si="268"/>
        <v>3.9000000000000004</v>
      </c>
      <c r="DU88" s="2">
        <f>DU87+DT88</f>
        <v>13.540000000000001</v>
      </c>
      <c r="DV88" s="2">
        <f t="shared" si="250"/>
        <v>-0.24000000000000021</v>
      </c>
    </row>
    <row r="89" spans="2:126" x14ac:dyDescent="0.25">
      <c r="B89">
        <v>116</v>
      </c>
      <c r="C89">
        <v>90</v>
      </c>
      <c r="D89" s="3">
        <v>0.23300000000000001</v>
      </c>
      <c r="E89" s="1">
        <f t="shared" si="251"/>
        <v>4.66</v>
      </c>
      <c r="F89" s="2">
        <f>F88+E89</f>
        <v>22.62</v>
      </c>
      <c r="I89">
        <v>116</v>
      </c>
      <c r="J89">
        <v>90</v>
      </c>
      <c r="K89" s="3">
        <v>0.24</v>
      </c>
      <c r="L89" s="1">
        <f t="shared" si="252"/>
        <v>4.8</v>
      </c>
      <c r="M89" s="2">
        <f>M88+L89</f>
        <v>24.62</v>
      </c>
      <c r="N89" s="2">
        <f t="shared" si="200"/>
        <v>-2</v>
      </c>
      <c r="O89" s="2"/>
      <c r="P89">
        <v>116</v>
      </c>
      <c r="Q89">
        <v>90</v>
      </c>
      <c r="R89" s="3">
        <v>0.26</v>
      </c>
      <c r="S89" s="1">
        <f t="shared" si="253"/>
        <v>5.2</v>
      </c>
      <c r="T89" s="2">
        <f>T88+S89</f>
        <v>19.5</v>
      </c>
      <c r="U89" s="2">
        <f t="shared" si="202"/>
        <v>5.120000000000001</v>
      </c>
      <c r="W89">
        <v>116</v>
      </c>
      <c r="X89">
        <v>90</v>
      </c>
      <c r="Y89" s="3">
        <v>0.25900000000000001</v>
      </c>
      <c r="Z89" s="1">
        <f t="shared" si="254"/>
        <v>5.18</v>
      </c>
      <c r="AA89" s="2">
        <f>AA88+Z89</f>
        <v>22.1</v>
      </c>
      <c r="AB89" s="2">
        <f t="shared" si="241"/>
        <v>-2.6000000000000014</v>
      </c>
      <c r="AD89">
        <v>116</v>
      </c>
      <c r="AE89">
        <v>90</v>
      </c>
      <c r="AF89" s="3">
        <v>0.218</v>
      </c>
      <c r="AG89" s="1">
        <f t="shared" si="255"/>
        <v>4.3600000000000003</v>
      </c>
      <c r="AH89" s="2">
        <f>AH88+AG89</f>
        <v>15.84</v>
      </c>
      <c r="AI89" s="2">
        <f t="shared" si="242"/>
        <v>6.2600000000000016</v>
      </c>
      <c r="AK89">
        <v>116</v>
      </c>
      <c r="AL89">
        <v>90</v>
      </c>
      <c r="AM89" s="3">
        <v>0.22900000000000001</v>
      </c>
      <c r="AN89" s="1">
        <f t="shared" si="256"/>
        <v>4.58</v>
      </c>
      <c r="AO89" s="2">
        <f>AO88+AN89</f>
        <v>21.060000000000002</v>
      </c>
      <c r="AP89" s="2">
        <f t="shared" si="243"/>
        <v>-5.2200000000000024</v>
      </c>
      <c r="AR89">
        <v>116</v>
      </c>
      <c r="AS89">
        <v>90</v>
      </c>
      <c r="AT89" s="3">
        <v>0.188</v>
      </c>
      <c r="AU89" s="1">
        <f t="shared" si="257"/>
        <v>3.76</v>
      </c>
      <c r="AV89" s="2">
        <f>AV88+AU89</f>
        <v>15.180000000000001</v>
      </c>
      <c r="AW89" s="2">
        <f t="shared" si="207"/>
        <v>5.8800000000000008</v>
      </c>
      <c r="AY89">
        <v>116</v>
      </c>
      <c r="AZ89">
        <v>90</v>
      </c>
      <c r="BA89" s="3">
        <v>0.23100000000000001</v>
      </c>
      <c r="BB89" s="1">
        <f t="shared" si="258"/>
        <v>4.62</v>
      </c>
      <c r="BC89" s="2">
        <f>BC88+BB89</f>
        <v>23.28</v>
      </c>
      <c r="BD89" s="2">
        <f t="shared" si="209"/>
        <v>-8.1</v>
      </c>
      <c r="BF89">
        <v>116</v>
      </c>
      <c r="BG89">
        <v>90</v>
      </c>
      <c r="BH89" s="3">
        <v>0.20100000000000001</v>
      </c>
      <c r="BI89" s="1">
        <f t="shared" si="259"/>
        <v>4.0200000000000005</v>
      </c>
      <c r="BJ89" s="2">
        <f>BJ88+BI89</f>
        <v>18.04</v>
      </c>
      <c r="BK89" s="2">
        <f t="shared" si="211"/>
        <v>5.240000000000002</v>
      </c>
      <c r="BM89">
        <v>116</v>
      </c>
      <c r="BN89">
        <v>90</v>
      </c>
      <c r="BO89" s="3">
        <v>0.19800000000000001</v>
      </c>
      <c r="BP89" s="1">
        <f t="shared" si="260"/>
        <v>3.96</v>
      </c>
      <c r="BQ89" s="2">
        <f>BQ88+BP89</f>
        <v>17.48</v>
      </c>
      <c r="BR89" s="2">
        <f t="shared" si="244"/>
        <v>0.55999999999999872</v>
      </c>
      <c r="BT89">
        <v>116</v>
      </c>
      <c r="BU89">
        <v>90</v>
      </c>
      <c r="BV89" s="3">
        <v>0.24099999999999999</v>
      </c>
      <c r="BW89" s="1">
        <f t="shared" si="261"/>
        <v>4.82</v>
      </c>
      <c r="BX89" s="2">
        <f>BX88+BW89</f>
        <v>23.560000000000002</v>
      </c>
      <c r="BY89" s="2">
        <f t="shared" si="214"/>
        <v>-6.0800000000000018</v>
      </c>
      <c r="CA89">
        <v>116</v>
      </c>
      <c r="CB89">
        <v>90</v>
      </c>
      <c r="CC89" s="3">
        <v>0.22600000000000001</v>
      </c>
      <c r="CD89" s="1">
        <f t="shared" si="262"/>
        <v>4.5200000000000005</v>
      </c>
      <c r="CE89" s="2">
        <f>CE88+CD89</f>
        <v>18.560000000000002</v>
      </c>
      <c r="CF89" s="2">
        <f t="shared" si="216"/>
        <v>5</v>
      </c>
      <c r="CH89">
        <v>116</v>
      </c>
      <c r="CI89">
        <v>90</v>
      </c>
      <c r="CJ89" s="3">
        <v>0.26</v>
      </c>
      <c r="CK89" s="1">
        <f t="shared" si="263"/>
        <v>5.2</v>
      </c>
      <c r="CL89" s="2">
        <f>CL88+CK89</f>
        <v>26.179999999999996</v>
      </c>
      <c r="CM89" s="2">
        <f t="shared" si="245"/>
        <v>-7.6199999999999939</v>
      </c>
      <c r="CO89">
        <v>116</v>
      </c>
      <c r="CP89">
        <v>90</v>
      </c>
      <c r="CQ89" s="3">
        <v>0.23699999999999999</v>
      </c>
      <c r="CR89" s="1">
        <f t="shared" si="264"/>
        <v>4.74</v>
      </c>
      <c r="CS89" s="2">
        <f>CS88+CR89</f>
        <v>19.72</v>
      </c>
      <c r="CT89" s="2">
        <f t="shared" si="246"/>
        <v>6.4599999999999973</v>
      </c>
      <c r="CV89">
        <v>116</v>
      </c>
      <c r="CW89">
        <v>90</v>
      </c>
      <c r="CX89" s="3">
        <v>0.27300000000000002</v>
      </c>
      <c r="CY89" s="1">
        <f t="shared" si="265"/>
        <v>5.4600000000000009</v>
      </c>
      <c r="CZ89" s="2">
        <f>CZ88+CY89</f>
        <v>26.3</v>
      </c>
      <c r="DA89" s="2">
        <f t="shared" si="247"/>
        <v>-6.5800000000000018</v>
      </c>
      <c r="DC89">
        <v>116</v>
      </c>
      <c r="DD89">
        <v>90</v>
      </c>
      <c r="DE89" s="3">
        <v>0.254</v>
      </c>
      <c r="DF89" s="1">
        <f t="shared" si="266"/>
        <v>5.08</v>
      </c>
      <c r="DG89" s="2">
        <f>DG88+DF89</f>
        <v>22.019999999999996</v>
      </c>
      <c r="DH89" s="2">
        <f t="shared" si="248"/>
        <v>4.2800000000000047</v>
      </c>
      <c r="DJ89">
        <v>116</v>
      </c>
      <c r="DK89">
        <v>90</v>
      </c>
      <c r="DL89" s="3">
        <v>0.20699999999999999</v>
      </c>
      <c r="DM89" s="1">
        <f t="shared" si="267"/>
        <v>4.1399999999999997</v>
      </c>
      <c r="DN89" s="2">
        <f>DN88+DM89</f>
        <v>17.440000000000001</v>
      </c>
      <c r="DO89" s="2">
        <f t="shared" si="249"/>
        <v>4.5799999999999947</v>
      </c>
      <c r="DQ89">
        <v>116</v>
      </c>
      <c r="DR89">
        <v>90</v>
      </c>
      <c r="DS89" s="3">
        <v>0.191</v>
      </c>
      <c r="DT89" s="1">
        <f t="shared" si="268"/>
        <v>3.8200000000000003</v>
      </c>
      <c r="DU89" s="2">
        <f>DU88+DT89</f>
        <v>17.36</v>
      </c>
      <c r="DV89" s="2">
        <f t="shared" si="250"/>
        <v>8.0000000000001847E-2</v>
      </c>
    </row>
    <row r="90" spans="2:126" x14ac:dyDescent="0.25">
      <c r="B90">
        <v>116</v>
      </c>
      <c r="C90">
        <v>110</v>
      </c>
      <c r="D90" s="3">
        <v>0.21099999999999999</v>
      </c>
      <c r="E90" s="1">
        <f t="shared" si="251"/>
        <v>4.22</v>
      </c>
      <c r="F90" s="2">
        <f>F89+E90</f>
        <v>26.84</v>
      </c>
      <c r="I90">
        <v>116</v>
      </c>
      <c r="J90">
        <v>110</v>
      </c>
      <c r="K90" s="3">
        <v>0.216</v>
      </c>
      <c r="L90" s="1">
        <f t="shared" si="252"/>
        <v>4.32</v>
      </c>
      <c r="M90" s="2">
        <f>M89+L90</f>
        <v>28.94</v>
      </c>
      <c r="N90" s="2">
        <f t="shared" si="200"/>
        <v>-2.1000000000000014</v>
      </c>
      <c r="O90" s="2"/>
      <c r="P90">
        <v>116</v>
      </c>
      <c r="Q90">
        <v>110</v>
      </c>
      <c r="R90" s="3">
        <v>0.22800000000000001</v>
      </c>
      <c r="S90" s="1">
        <f t="shared" si="253"/>
        <v>4.5600000000000005</v>
      </c>
      <c r="T90" s="2">
        <f>T89+S90</f>
        <v>24.060000000000002</v>
      </c>
      <c r="U90" s="2">
        <f t="shared" si="202"/>
        <v>4.879999999999999</v>
      </c>
      <c r="W90">
        <v>116</v>
      </c>
      <c r="X90">
        <v>110</v>
      </c>
      <c r="Y90" s="3">
        <v>0.222</v>
      </c>
      <c r="Z90" s="1">
        <f t="shared" si="254"/>
        <v>4.4400000000000004</v>
      </c>
      <c r="AA90" s="2">
        <f>AA89+Z90</f>
        <v>26.540000000000003</v>
      </c>
      <c r="AB90" s="2">
        <f t="shared" si="241"/>
        <v>-2.4800000000000004</v>
      </c>
      <c r="AD90">
        <v>116</v>
      </c>
      <c r="AE90">
        <v>110</v>
      </c>
      <c r="AF90" s="3">
        <v>0.20300000000000001</v>
      </c>
      <c r="AG90" s="1">
        <f t="shared" si="255"/>
        <v>4.0600000000000005</v>
      </c>
      <c r="AH90" s="2">
        <f>AH89+AG90</f>
        <v>19.899999999999999</v>
      </c>
      <c r="AI90" s="2">
        <f t="shared" si="242"/>
        <v>6.6400000000000041</v>
      </c>
      <c r="AK90">
        <v>116</v>
      </c>
      <c r="AL90">
        <v>110</v>
      </c>
      <c r="AM90" s="3">
        <v>0.21</v>
      </c>
      <c r="AN90" s="1">
        <f t="shared" si="256"/>
        <v>4.2</v>
      </c>
      <c r="AO90" s="2">
        <f>AO89+AN90</f>
        <v>25.26</v>
      </c>
      <c r="AP90" s="2">
        <f t="shared" si="243"/>
        <v>-5.360000000000003</v>
      </c>
      <c r="AR90">
        <v>116</v>
      </c>
      <c r="AS90">
        <v>110</v>
      </c>
      <c r="AT90" s="3">
        <v>0.16200000000000001</v>
      </c>
      <c r="AU90" s="1">
        <f t="shared" si="257"/>
        <v>3.24</v>
      </c>
      <c r="AV90" s="2">
        <f>AV89+AU90</f>
        <v>18.420000000000002</v>
      </c>
      <c r="AW90" s="2">
        <f t="shared" si="207"/>
        <v>6.84</v>
      </c>
      <c r="AY90">
        <v>116</v>
      </c>
      <c r="AZ90">
        <v>110</v>
      </c>
      <c r="BA90" s="3">
        <v>0.189</v>
      </c>
      <c r="BB90" s="1">
        <f t="shared" si="258"/>
        <v>3.7800000000000002</v>
      </c>
      <c r="BC90" s="2">
        <f>BC89+BB90</f>
        <v>27.060000000000002</v>
      </c>
      <c r="BD90" s="2">
        <f t="shared" si="209"/>
        <v>-8.64</v>
      </c>
      <c r="BF90">
        <v>116</v>
      </c>
      <c r="BG90">
        <v>110</v>
      </c>
      <c r="BH90" s="3">
        <v>0.17399999999999999</v>
      </c>
      <c r="BI90" s="1">
        <f t="shared" si="259"/>
        <v>3.4799999999999995</v>
      </c>
      <c r="BJ90" s="2">
        <f>BJ89+BI90</f>
        <v>21.52</v>
      </c>
      <c r="BK90" s="2">
        <f t="shared" si="211"/>
        <v>5.5400000000000027</v>
      </c>
      <c r="BM90">
        <v>116</v>
      </c>
      <c r="BN90">
        <v>110</v>
      </c>
      <c r="BO90" s="3">
        <v>0.16700000000000001</v>
      </c>
      <c r="BP90" s="1">
        <f t="shared" si="260"/>
        <v>3.3400000000000003</v>
      </c>
      <c r="BQ90" s="2">
        <f>BQ89+BP90</f>
        <v>20.82</v>
      </c>
      <c r="BR90" s="2">
        <f t="shared" si="244"/>
        <v>0.69999999999999929</v>
      </c>
      <c r="BT90">
        <v>116</v>
      </c>
      <c r="BU90">
        <v>110</v>
      </c>
      <c r="BV90" s="3">
        <v>0.2</v>
      </c>
      <c r="BW90" s="1">
        <f t="shared" si="261"/>
        <v>4</v>
      </c>
      <c r="BX90" s="2">
        <f>BX89+BW90</f>
        <v>27.560000000000002</v>
      </c>
      <c r="BY90" s="2">
        <f t="shared" si="214"/>
        <v>-6.740000000000002</v>
      </c>
      <c r="CA90">
        <v>116</v>
      </c>
      <c r="CB90">
        <v>110</v>
      </c>
      <c r="CC90" s="3">
        <v>0.19700000000000001</v>
      </c>
      <c r="CD90" s="1">
        <f t="shared" si="262"/>
        <v>3.9400000000000004</v>
      </c>
      <c r="CE90" s="2">
        <f>CE89+CD90</f>
        <v>22.500000000000004</v>
      </c>
      <c r="CF90" s="2">
        <f t="shared" si="216"/>
        <v>5.0599999999999987</v>
      </c>
      <c r="CH90">
        <v>116</v>
      </c>
      <c r="CI90">
        <v>110</v>
      </c>
      <c r="CJ90" s="3">
        <v>0.22500000000000001</v>
      </c>
      <c r="CK90" s="1">
        <f t="shared" si="263"/>
        <v>4.5</v>
      </c>
      <c r="CL90" s="2">
        <f>CL89+CK90</f>
        <v>30.679999999999996</v>
      </c>
      <c r="CM90" s="2">
        <f t="shared" si="245"/>
        <v>-8.1799999999999926</v>
      </c>
      <c r="CO90">
        <v>116</v>
      </c>
      <c r="CP90">
        <v>110</v>
      </c>
      <c r="CQ90" s="3">
        <v>0.20699999999999999</v>
      </c>
      <c r="CR90" s="1">
        <f t="shared" si="264"/>
        <v>4.1399999999999997</v>
      </c>
      <c r="CS90" s="2">
        <f>CS89+CR90</f>
        <v>23.86</v>
      </c>
      <c r="CT90" s="2">
        <f t="shared" si="246"/>
        <v>6.8199999999999967</v>
      </c>
      <c r="CV90">
        <v>116</v>
      </c>
      <c r="CW90">
        <v>110</v>
      </c>
      <c r="CX90" s="3">
        <v>0.24299999999999999</v>
      </c>
      <c r="CY90" s="1">
        <f t="shared" si="265"/>
        <v>4.8599999999999994</v>
      </c>
      <c r="CZ90" s="2">
        <f>CZ89+CY90</f>
        <v>31.16</v>
      </c>
      <c r="DA90" s="2">
        <f t="shared" si="247"/>
        <v>-7.3000000000000007</v>
      </c>
      <c r="DC90">
        <v>116</v>
      </c>
      <c r="DD90">
        <v>110</v>
      </c>
      <c r="DE90" s="3">
        <v>0.222</v>
      </c>
      <c r="DF90" s="1">
        <f t="shared" si="266"/>
        <v>4.4400000000000004</v>
      </c>
      <c r="DG90" s="2">
        <f>DG89+DF90</f>
        <v>26.459999999999997</v>
      </c>
      <c r="DH90" s="2">
        <f t="shared" si="248"/>
        <v>4.7000000000000028</v>
      </c>
      <c r="DJ90">
        <v>116</v>
      </c>
      <c r="DK90">
        <v>110</v>
      </c>
      <c r="DL90" s="3">
        <v>0.19400000000000001</v>
      </c>
      <c r="DM90" s="1">
        <f t="shared" si="267"/>
        <v>3.88</v>
      </c>
      <c r="DN90" s="2">
        <f>DN89+DM90</f>
        <v>21.32</v>
      </c>
      <c r="DO90" s="2">
        <f t="shared" si="249"/>
        <v>5.139999999999997</v>
      </c>
      <c r="DQ90">
        <v>116</v>
      </c>
      <c r="DR90">
        <v>110</v>
      </c>
      <c r="DS90" s="3">
        <v>0.16700000000000001</v>
      </c>
      <c r="DT90" s="1">
        <f t="shared" si="268"/>
        <v>3.3400000000000003</v>
      </c>
      <c r="DU90" s="2">
        <f>DU89+DT90</f>
        <v>20.7</v>
      </c>
      <c r="DV90" s="2">
        <f t="shared" si="250"/>
        <v>0.62000000000000099</v>
      </c>
    </row>
    <row r="91" spans="2:126" x14ac:dyDescent="0.25">
      <c r="B91">
        <v>116</v>
      </c>
      <c r="C91">
        <v>130</v>
      </c>
      <c r="D91" s="3">
        <v>0.183</v>
      </c>
      <c r="E91" s="1">
        <f t="shared" si="251"/>
        <v>3.66</v>
      </c>
      <c r="F91" s="2">
        <f t="shared" ref="F91:F99" si="269">F90+E91</f>
        <v>30.5</v>
      </c>
      <c r="I91">
        <v>116</v>
      </c>
      <c r="J91">
        <v>130</v>
      </c>
      <c r="K91" s="3">
        <v>0.189</v>
      </c>
      <c r="L91" s="1">
        <f t="shared" si="252"/>
        <v>3.7800000000000002</v>
      </c>
      <c r="M91" s="2">
        <f t="shared" ref="M91:M99" si="270">M90+L91</f>
        <v>32.72</v>
      </c>
      <c r="N91" s="2">
        <f t="shared" si="200"/>
        <v>-2.2199999999999989</v>
      </c>
      <c r="O91" s="2"/>
      <c r="P91">
        <v>116</v>
      </c>
      <c r="Q91">
        <v>130</v>
      </c>
      <c r="R91" s="3">
        <v>0.191</v>
      </c>
      <c r="S91" s="1">
        <f t="shared" si="253"/>
        <v>3.8200000000000003</v>
      </c>
      <c r="T91" s="2">
        <f t="shared" ref="T91:T99" si="271">T90+S91</f>
        <v>27.880000000000003</v>
      </c>
      <c r="U91" s="2">
        <f t="shared" si="202"/>
        <v>4.8399999999999963</v>
      </c>
      <c r="W91">
        <v>116</v>
      </c>
      <c r="X91">
        <v>130</v>
      </c>
      <c r="Y91" s="3">
        <v>0.193</v>
      </c>
      <c r="Z91" s="1">
        <f t="shared" si="254"/>
        <v>3.8600000000000003</v>
      </c>
      <c r="AA91" s="2">
        <f t="shared" ref="AA91:AA99" si="272">AA90+Z91</f>
        <v>30.400000000000002</v>
      </c>
      <c r="AB91" s="2">
        <f t="shared" si="241"/>
        <v>-2.5199999999999996</v>
      </c>
      <c r="AD91">
        <v>116</v>
      </c>
      <c r="AE91">
        <v>130</v>
      </c>
      <c r="AF91" s="3">
        <v>0.18099999999999999</v>
      </c>
      <c r="AG91" s="1">
        <f t="shared" si="255"/>
        <v>3.62</v>
      </c>
      <c r="AH91" s="2">
        <f t="shared" ref="AH91:AH99" si="273">AH90+AG91</f>
        <v>23.52</v>
      </c>
      <c r="AI91" s="2">
        <f t="shared" si="242"/>
        <v>6.8800000000000026</v>
      </c>
      <c r="AK91">
        <v>116</v>
      </c>
      <c r="AL91">
        <v>130</v>
      </c>
      <c r="AM91" s="3">
        <v>0.19800000000000001</v>
      </c>
      <c r="AN91" s="1">
        <f t="shared" si="256"/>
        <v>3.96</v>
      </c>
      <c r="AO91" s="2">
        <f t="shared" ref="AO91:AO99" si="274">AO90+AN91</f>
        <v>29.220000000000002</v>
      </c>
      <c r="AP91" s="2">
        <f t="shared" si="243"/>
        <v>-5.7000000000000028</v>
      </c>
      <c r="AR91">
        <v>116</v>
      </c>
      <c r="AS91">
        <v>130</v>
      </c>
      <c r="AT91" s="3">
        <v>0.16</v>
      </c>
      <c r="AU91" s="1">
        <f t="shared" si="257"/>
        <v>3.2</v>
      </c>
      <c r="AV91" s="2">
        <f t="shared" ref="AV91:AV99" si="275">AV90+AU91</f>
        <v>21.62</v>
      </c>
      <c r="AW91" s="2">
        <f t="shared" si="207"/>
        <v>7.6000000000000014</v>
      </c>
      <c r="AY91">
        <v>116</v>
      </c>
      <c r="AZ91">
        <v>130</v>
      </c>
      <c r="BA91" s="3">
        <v>0.16300000000000001</v>
      </c>
      <c r="BB91" s="1">
        <f t="shared" si="258"/>
        <v>3.2600000000000002</v>
      </c>
      <c r="BC91" s="2">
        <f t="shared" ref="BC91:BC99" si="276">BC90+BB91</f>
        <v>30.320000000000004</v>
      </c>
      <c r="BD91" s="2">
        <f t="shared" si="209"/>
        <v>-8.7000000000000028</v>
      </c>
      <c r="BF91">
        <v>116</v>
      </c>
      <c r="BG91">
        <v>130</v>
      </c>
      <c r="BH91" s="3">
        <v>0.16700000000000001</v>
      </c>
      <c r="BI91" s="1">
        <f t="shared" si="259"/>
        <v>3.3400000000000003</v>
      </c>
      <c r="BJ91" s="2">
        <f t="shared" ref="BJ91:BJ99" si="277">BJ90+BI91</f>
        <v>24.86</v>
      </c>
      <c r="BK91" s="2">
        <f t="shared" si="211"/>
        <v>5.4600000000000044</v>
      </c>
      <c r="BM91">
        <v>116</v>
      </c>
      <c r="BN91">
        <v>130</v>
      </c>
      <c r="BO91" s="3">
        <v>0.161</v>
      </c>
      <c r="BP91" s="1">
        <f t="shared" si="260"/>
        <v>3.22</v>
      </c>
      <c r="BQ91" s="2">
        <f t="shared" ref="BQ91:BQ99" si="278">BQ90+BP91</f>
        <v>24.04</v>
      </c>
      <c r="BR91" s="2">
        <f t="shared" si="244"/>
        <v>0.82000000000000028</v>
      </c>
      <c r="BT91">
        <v>116</v>
      </c>
      <c r="BU91">
        <v>130</v>
      </c>
      <c r="BV91" s="3">
        <v>0.17499999999999999</v>
      </c>
      <c r="BW91" s="1">
        <f t="shared" si="261"/>
        <v>3.5</v>
      </c>
      <c r="BX91" s="2">
        <f t="shared" ref="BX91:BX99" si="279">BX90+BW91</f>
        <v>31.060000000000002</v>
      </c>
      <c r="BY91" s="2">
        <f t="shared" si="214"/>
        <v>-7.0200000000000031</v>
      </c>
      <c r="CA91">
        <v>116</v>
      </c>
      <c r="CB91">
        <v>130</v>
      </c>
      <c r="CC91" s="3">
        <v>0.16500000000000001</v>
      </c>
      <c r="CD91" s="1">
        <f t="shared" si="262"/>
        <v>3.3000000000000003</v>
      </c>
      <c r="CE91" s="2">
        <f t="shared" ref="CE91:CE99" si="280">CE90+CD91</f>
        <v>25.800000000000004</v>
      </c>
      <c r="CF91" s="2">
        <f t="shared" si="216"/>
        <v>5.259999999999998</v>
      </c>
      <c r="CH91">
        <v>116</v>
      </c>
      <c r="CI91">
        <v>130</v>
      </c>
      <c r="CJ91" s="3">
        <v>0.20300000000000001</v>
      </c>
      <c r="CK91" s="1">
        <f t="shared" si="263"/>
        <v>4.0600000000000005</v>
      </c>
      <c r="CL91" s="2">
        <f t="shared" ref="CL91:CL99" si="281">CL90+CK91</f>
        <v>34.739999999999995</v>
      </c>
      <c r="CM91" s="2">
        <f t="shared" si="245"/>
        <v>-8.9399999999999906</v>
      </c>
      <c r="CO91">
        <v>116</v>
      </c>
      <c r="CP91">
        <v>130</v>
      </c>
      <c r="CQ91" s="3">
        <v>0.182</v>
      </c>
      <c r="CR91" s="1">
        <f t="shared" si="264"/>
        <v>3.6399999999999997</v>
      </c>
      <c r="CS91" s="2">
        <f t="shared" ref="CS91:CS99" si="282">CS90+CR91</f>
        <v>27.5</v>
      </c>
      <c r="CT91" s="2">
        <f t="shared" si="246"/>
        <v>7.2399999999999949</v>
      </c>
      <c r="CV91">
        <v>116</v>
      </c>
      <c r="CW91">
        <v>130</v>
      </c>
      <c r="CX91" s="3">
        <v>0.21</v>
      </c>
      <c r="CY91" s="1">
        <f t="shared" si="265"/>
        <v>4.2</v>
      </c>
      <c r="CZ91" s="2">
        <f t="shared" ref="CZ91:CZ99" si="283">CZ90+CY91</f>
        <v>35.36</v>
      </c>
      <c r="DA91" s="2">
        <f t="shared" si="247"/>
        <v>-7.8599999999999994</v>
      </c>
      <c r="DC91">
        <v>116</v>
      </c>
      <c r="DD91">
        <v>130</v>
      </c>
      <c r="DE91" s="3">
        <v>0.19700000000000001</v>
      </c>
      <c r="DF91" s="1">
        <f t="shared" si="266"/>
        <v>3.9400000000000004</v>
      </c>
      <c r="DG91" s="2">
        <f t="shared" ref="DG91:DG99" si="284">DG90+DF91</f>
        <v>30.4</v>
      </c>
      <c r="DH91" s="2">
        <f t="shared" si="248"/>
        <v>4.9600000000000009</v>
      </c>
      <c r="DJ91">
        <v>116</v>
      </c>
      <c r="DK91">
        <v>130</v>
      </c>
      <c r="DL91" s="3">
        <v>0.191</v>
      </c>
      <c r="DM91" s="1">
        <f t="shared" si="267"/>
        <v>3.8200000000000003</v>
      </c>
      <c r="DN91" s="2">
        <f t="shared" ref="DN91:DN99" si="285">DN90+DM91</f>
        <v>25.14</v>
      </c>
      <c r="DO91" s="2">
        <f t="shared" si="249"/>
        <v>5.259999999999998</v>
      </c>
      <c r="DQ91">
        <v>116</v>
      </c>
      <c r="DR91">
        <v>130</v>
      </c>
      <c r="DS91" s="3">
        <v>0.16</v>
      </c>
      <c r="DT91" s="1">
        <f t="shared" si="268"/>
        <v>3.2</v>
      </c>
      <c r="DU91" s="2">
        <f t="shared" ref="DU91:DU99" si="286">DU90+DT91</f>
        <v>23.9</v>
      </c>
      <c r="DV91" s="2">
        <f t="shared" si="250"/>
        <v>1.240000000000002</v>
      </c>
    </row>
    <row r="92" spans="2:126" x14ac:dyDescent="0.25">
      <c r="B92">
        <v>116</v>
      </c>
      <c r="C92">
        <v>150</v>
      </c>
      <c r="D92" s="3">
        <v>0.14099999999999999</v>
      </c>
      <c r="E92" s="1">
        <f t="shared" si="251"/>
        <v>2.82</v>
      </c>
      <c r="F92" s="2">
        <f t="shared" si="269"/>
        <v>33.32</v>
      </c>
      <c r="I92">
        <v>116</v>
      </c>
      <c r="J92">
        <v>150</v>
      </c>
      <c r="K92" s="3">
        <v>0.14199999999999999</v>
      </c>
      <c r="L92" s="1">
        <f t="shared" si="252"/>
        <v>2.84</v>
      </c>
      <c r="M92" s="2">
        <f t="shared" si="270"/>
        <v>35.56</v>
      </c>
      <c r="N92" s="2">
        <f t="shared" si="200"/>
        <v>-2.240000000000002</v>
      </c>
      <c r="O92" s="2"/>
      <c r="P92">
        <v>116</v>
      </c>
      <c r="Q92">
        <v>150</v>
      </c>
      <c r="R92" s="3">
        <v>0.17</v>
      </c>
      <c r="S92" s="1">
        <f t="shared" si="253"/>
        <v>3.4000000000000004</v>
      </c>
      <c r="T92" s="2">
        <f t="shared" si="271"/>
        <v>31.28</v>
      </c>
      <c r="U92" s="2">
        <f t="shared" si="202"/>
        <v>4.2800000000000011</v>
      </c>
      <c r="W92">
        <v>116</v>
      </c>
      <c r="X92">
        <v>150</v>
      </c>
      <c r="Y92" s="3">
        <v>0.16700000000000001</v>
      </c>
      <c r="Z92" s="1">
        <f t="shared" si="254"/>
        <v>3.3400000000000003</v>
      </c>
      <c r="AA92" s="2">
        <f t="shared" si="272"/>
        <v>33.74</v>
      </c>
      <c r="AB92" s="2">
        <f t="shared" si="241"/>
        <v>-2.4600000000000009</v>
      </c>
      <c r="AD92">
        <v>116</v>
      </c>
      <c r="AE92">
        <v>150</v>
      </c>
      <c r="AF92" s="3">
        <v>0.151</v>
      </c>
      <c r="AG92" s="1">
        <f t="shared" si="255"/>
        <v>3.02</v>
      </c>
      <c r="AH92" s="2">
        <f t="shared" si="273"/>
        <v>26.54</v>
      </c>
      <c r="AI92" s="2">
        <f t="shared" si="242"/>
        <v>7.2000000000000028</v>
      </c>
      <c r="AK92">
        <v>116</v>
      </c>
      <c r="AL92">
        <v>150</v>
      </c>
      <c r="AM92" s="3">
        <v>0.153</v>
      </c>
      <c r="AN92" s="1">
        <f t="shared" si="256"/>
        <v>3.06</v>
      </c>
      <c r="AO92" s="2">
        <f t="shared" si="274"/>
        <v>32.28</v>
      </c>
      <c r="AP92" s="2">
        <f t="shared" si="243"/>
        <v>-5.740000000000002</v>
      </c>
      <c r="AR92">
        <v>116</v>
      </c>
      <c r="AS92">
        <v>150</v>
      </c>
      <c r="AT92" s="3">
        <v>0.13300000000000001</v>
      </c>
      <c r="AU92" s="1">
        <f t="shared" si="257"/>
        <v>2.66</v>
      </c>
      <c r="AV92" s="2">
        <f t="shared" si="275"/>
        <v>24.28</v>
      </c>
      <c r="AW92" s="2">
        <f t="shared" si="207"/>
        <v>8</v>
      </c>
      <c r="AY92">
        <v>116</v>
      </c>
      <c r="AZ92">
        <v>150</v>
      </c>
      <c r="BA92" s="3">
        <v>0.13900000000000001</v>
      </c>
      <c r="BB92" s="1">
        <f t="shared" si="258"/>
        <v>2.7800000000000002</v>
      </c>
      <c r="BC92" s="2">
        <f t="shared" si="276"/>
        <v>33.1</v>
      </c>
      <c r="BD92" s="2">
        <f t="shared" si="209"/>
        <v>-8.82</v>
      </c>
      <c r="BF92">
        <v>116</v>
      </c>
      <c r="BG92">
        <v>150</v>
      </c>
      <c r="BH92" s="3">
        <v>0.14899999999999999</v>
      </c>
      <c r="BI92" s="1">
        <f t="shared" si="259"/>
        <v>2.98</v>
      </c>
      <c r="BJ92" s="2">
        <f t="shared" si="277"/>
        <v>27.84</v>
      </c>
      <c r="BK92" s="2">
        <f t="shared" si="211"/>
        <v>5.2600000000000016</v>
      </c>
      <c r="BM92">
        <v>116</v>
      </c>
      <c r="BN92">
        <v>150</v>
      </c>
      <c r="BO92" s="3">
        <v>0.13400000000000001</v>
      </c>
      <c r="BP92" s="1">
        <f t="shared" si="260"/>
        <v>2.68</v>
      </c>
      <c r="BQ92" s="2">
        <f t="shared" si="278"/>
        <v>26.72</v>
      </c>
      <c r="BR92" s="2">
        <f t="shared" si="244"/>
        <v>1.120000000000001</v>
      </c>
      <c r="BT92">
        <v>116</v>
      </c>
      <c r="BU92">
        <v>150</v>
      </c>
      <c r="BV92" s="3">
        <v>0.13400000000000001</v>
      </c>
      <c r="BW92" s="1">
        <f t="shared" si="261"/>
        <v>2.68</v>
      </c>
      <c r="BX92" s="2">
        <f t="shared" si="279"/>
        <v>33.74</v>
      </c>
      <c r="BY92" s="2">
        <f t="shared" si="214"/>
        <v>-7.0200000000000031</v>
      </c>
      <c r="CA92">
        <v>116</v>
      </c>
      <c r="CB92">
        <v>150</v>
      </c>
      <c r="CC92" s="3">
        <v>0.14899999999999999</v>
      </c>
      <c r="CD92" s="1">
        <f t="shared" si="262"/>
        <v>2.98</v>
      </c>
      <c r="CE92" s="2">
        <f t="shared" si="280"/>
        <v>28.780000000000005</v>
      </c>
      <c r="CF92" s="2">
        <f t="shared" si="216"/>
        <v>4.9599999999999973</v>
      </c>
      <c r="CH92">
        <v>116</v>
      </c>
      <c r="CI92">
        <v>150</v>
      </c>
      <c r="CJ92" s="3">
        <v>0.159</v>
      </c>
      <c r="CK92" s="1">
        <f t="shared" si="263"/>
        <v>3.18</v>
      </c>
      <c r="CL92" s="2">
        <f t="shared" si="281"/>
        <v>37.919999999999995</v>
      </c>
      <c r="CM92" s="2">
        <f t="shared" si="245"/>
        <v>-9.1399999999999899</v>
      </c>
      <c r="CO92">
        <v>116</v>
      </c>
      <c r="CP92">
        <v>150</v>
      </c>
      <c r="CQ92" s="3">
        <v>0.161</v>
      </c>
      <c r="CR92" s="1">
        <f t="shared" si="264"/>
        <v>3.22</v>
      </c>
      <c r="CS92" s="2">
        <f t="shared" si="282"/>
        <v>30.72</v>
      </c>
      <c r="CT92" s="2">
        <f t="shared" si="246"/>
        <v>7.1999999999999957</v>
      </c>
      <c r="CV92">
        <v>116</v>
      </c>
      <c r="CW92">
        <v>150</v>
      </c>
      <c r="CX92" s="3">
        <v>0.17499999999999999</v>
      </c>
      <c r="CY92" s="1">
        <f t="shared" si="265"/>
        <v>3.5</v>
      </c>
      <c r="CZ92" s="2">
        <f t="shared" si="283"/>
        <v>38.86</v>
      </c>
      <c r="DA92" s="2">
        <f t="shared" si="247"/>
        <v>-8.14</v>
      </c>
      <c r="DC92">
        <v>116</v>
      </c>
      <c r="DD92">
        <v>150</v>
      </c>
      <c r="DE92" s="3">
        <v>0.17100000000000001</v>
      </c>
      <c r="DF92" s="1">
        <f t="shared" si="266"/>
        <v>3.4200000000000004</v>
      </c>
      <c r="DG92" s="2">
        <f t="shared" si="284"/>
        <v>33.82</v>
      </c>
      <c r="DH92" s="2">
        <f t="shared" si="248"/>
        <v>5.0399999999999991</v>
      </c>
      <c r="DJ92">
        <v>116</v>
      </c>
      <c r="DK92">
        <v>150</v>
      </c>
      <c r="DL92" s="3">
        <v>0.16500000000000001</v>
      </c>
      <c r="DM92" s="1">
        <f t="shared" si="267"/>
        <v>3.3000000000000003</v>
      </c>
      <c r="DN92" s="2">
        <f t="shared" si="285"/>
        <v>28.44</v>
      </c>
      <c r="DO92" s="2">
        <f t="shared" si="249"/>
        <v>5.379999999999999</v>
      </c>
      <c r="DQ92">
        <v>116</v>
      </c>
      <c r="DR92">
        <v>150</v>
      </c>
      <c r="DS92" s="3">
        <v>0.154</v>
      </c>
      <c r="DT92" s="1">
        <f t="shared" si="268"/>
        <v>3.08</v>
      </c>
      <c r="DU92" s="2">
        <f t="shared" si="286"/>
        <v>26.979999999999997</v>
      </c>
      <c r="DV92" s="2">
        <f t="shared" si="250"/>
        <v>1.4600000000000044</v>
      </c>
    </row>
    <row r="93" spans="2:126" x14ac:dyDescent="0.25">
      <c r="B93">
        <v>116</v>
      </c>
      <c r="C93">
        <v>170</v>
      </c>
      <c r="D93" s="3">
        <v>0.14599999999999999</v>
      </c>
      <c r="E93" s="1">
        <f t="shared" si="251"/>
        <v>2.92</v>
      </c>
      <c r="F93" s="2">
        <f t="shared" si="269"/>
        <v>36.24</v>
      </c>
      <c r="I93">
        <v>116</v>
      </c>
      <c r="J93">
        <v>170</v>
      </c>
      <c r="K93" s="3">
        <v>0.14399999999999999</v>
      </c>
      <c r="L93" s="1">
        <f t="shared" si="252"/>
        <v>2.88</v>
      </c>
      <c r="M93" s="2">
        <f t="shared" si="270"/>
        <v>38.440000000000005</v>
      </c>
      <c r="N93" s="2">
        <f t="shared" si="200"/>
        <v>-2.2000000000000028</v>
      </c>
      <c r="O93" s="2"/>
      <c r="P93">
        <v>116</v>
      </c>
      <c r="Q93">
        <v>170</v>
      </c>
      <c r="R93" s="3">
        <v>0.13600000000000001</v>
      </c>
      <c r="S93" s="1">
        <f t="shared" si="253"/>
        <v>2.72</v>
      </c>
      <c r="T93" s="2">
        <f t="shared" si="271"/>
        <v>34</v>
      </c>
      <c r="U93" s="2">
        <f t="shared" si="202"/>
        <v>4.4400000000000048</v>
      </c>
      <c r="W93">
        <v>116</v>
      </c>
      <c r="X93">
        <v>170</v>
      </c>
      <c r="Y93" s="3">
        <v>0.13200000000000001</v>
      </c>
      <c r="Z93" s="1">
        <f t="shared" si="254"/>
        <v>2.64</v>
      </c>
      <c r="AA93" s="2">
        <f t="shared" si="272"/>
        <v>36.380000000000003</v>
      </c>
      <c r="AB93" s="2">
        <f t="shared" si="241"/>
        <v>-2.3800000000000026</v>
      </c>
      <c r="AD93">
        <v>116</v>
      </c>
      <c r="AE93">
        <v>170</v>
      </c>
      <c r="AF93" s="3">
        <v>0.129</v>
      </c>
      <c r="AG93" s="1">
        <f t="shared" si="255"/>
        <v>2.58</v>
      </c>
      <c r="AH93" s="2">
        <f t="shared" si="273"/>
        <v>29.119999999999997</v>
      </c>
      <c r="AI93" s="2">
        <f t="shared" si="242"/>
        <v>7.2600000000000051</v>
      </c>
      <c r="AK93">
        <v>116</v>
      </c>
      <c r="AL93">
        <v>170</v>
      </c>
      <c r="AM93" s="3">
        <v>0.13200000000000001</v>
      </c>
      <c r="AN93" s="1">
        <f t="shared" si="256"/>
        <v>2.64</v>
      </c>
      <c r="AO93" s="2">
        <f t="shared" si="274"/>
        <v>34.92</v>
      </c>
      <c r="AP93" s="2">
        <f t="shared" si="243"/>
        <v>-5.8000000000000043</v>
      </c>
      <c r="AR93">
        <v>116</v>
      </c>
      <c r="AS93">
        <v>170</v>
      </c>
      <c r="AT93" s="3">
        <v>0.122</v>
      </c>
      <c r="AU93" s="1">
        <f t="shared" si="257"/>
        <v>2.44</v>
      </c>
      <c r="AV93" s="2">
        <f t="shared" si="275"/>
        <v>26.720000000000002</v>
      </c>
      <c r="AW93" s="2">
        <f t="shared" si="207"/>
        <v>8.1999999999999993</v>
      </c>
      <c r="AY93">
        <v>116</v>
      </c>
      <c r="AZ93">
        <v>170</v>
      </c>
      <c r="BA93" s="3">
        <v>0.123</v>
      </c>
      <c r="BB93" s="1">
        <f t="shared" si="258"/>
        <v>2.46</v>
      </c>
      <c r="BC93" s="2">
        <f t="shared" si="276"/>
        <v>35.56</v>
      </c>
      <c r="BD93" s="2">
        <f t="shared" si="209"/>
        <v>-8.84</v>
      </c>
      <c r="BF93">
        <v>116</v>
      </c>
      <c r="BG93">
        <v>170</v>
      </c>
      <c r="BH93" s="3">
        <v>0.13200000000000001</v>
      </c>
      <c r="BI93" s="1">
        <f t="shared" si="259"/>
        <v>2.64</v>
      </c>
      <c r="BJ93" s="2">
        <f t="shared" si="277"/>
        <v>30.48</v>
      </c>
      <c r="BK93" s="2">
        <f t="shared" si="211"/>
        <v>5.0800000000000018</v>
      </c>
      <c r="BM93">
        <v>116</v>
      </c>
      <c r="BN93">
        <v>170</v>
      </c>
      <c r="BO93" s="3">
        <v>0.128</v>
      </c>
      <c r="BP93" s="1">
        <f t="shared" si="260"/>
        <v>2.56</v>
      </c>
      <c r="BQ93" s="2">
        <f t="shared" si="278"/>
        <v>29.279999999999998</v>
      </c>
      <c r="BR93" s="2">
        <f t="shared" si="244"/>
        <v>1.2000000000000028</v>
      </c>
      <c r="BT93">
        <v>116</v>
      </c>
      <c r="BU93">
        <v>170</v>
      </c>
      <c r="BV93" s="3">
        <v>0.12</v>
      </c>
      <c r="BW93" s="1">
        <f t="shared" si="261"/>
        <v>2.4</v>
      </c>
      <c r="BX93" s="2">
        <f t="shared" si="279"/>
        <v>36.14</v>
      </c>
      <c r="BY93" s="2">
        <f t="shared" si="214"/>
        <v>-6.860000000000003</v>
      </c>
      <c r="CA93">
        <v>116</v>
      </c>
      <c r="CB93">
        <v>170</v>
      </c>
      <c r="CC93" s="3">
        <v>0.115</v>
      </c>
      <c r="CD93" s="1">
        <f t="shared" si="262"/>
        <v>2.3000000000000003</v>
      </c>
      <c r="CE93" s="2">
        <f t="shared" si="280"/>
        <v>31.080000000000005</v>
      </c>
      <c r="CF93" s="2">
        <f t="shared" si="216"/>
        <v>5.0599999999999952</v>
      </c>
      <c r="CH93">
        <v>116</v>
      </c>
      <c r="CI93">
        <v>170</v>
      </c>
      <c r="CJ93" s="3">
        <v>0.12</v>
      </c>
      <c r="CK93" s="1">
        <f t="shared" si="263"/>
        <v>2.4</v>
      </c>
      <c r="CL93" s="2">
        <f t="shared" si="281"/>
        <v>40.319999999999993</v>
      </c>
      <c r="CM93" s="2">
        <f t="shared" si="245"/>
        <v>-9.2399999999999878</v>
      </c>
      <c r="CO93">
        <v>116</v>
      </c>
      <c r="CP93">
        <v>170</v>
      </c>
      <c r="CQ93" s="3">
        <v>0.124</v>
      </c>
      <c r="CR93" s="1">
        <f t="shared" si="264"/>
        <v>2.48</v>
      </c>
      <c r="CS93" s="2">
        <f t="shared" si="282"/>
        <v>33.199999999999996</v>
      </c>
      <c r="CT93" s="2">
        <f t="shared" si="246"/>
        <v>7.1199999999999974</v>
      </c>
      <c r="CV93">
        <v>116</v>
      </c>
      <c r="CW93">
        <v>170</v>
      </c>
      <c r="CX93" s="3">
        <v>0.13900000000000001</v>
      </c>
      <c r="CY93" s="1">
        <f t="shared" si="265"/>
        <v>2.7800000000000002</v>
      </c>
      <c r="CZ93" s="2">
        <f t="shared" si="283"/>
        <v>41.64</v>
      </c>
      <c r="DA93" s="2">
        <f t="shared" si="247"/>
        <v>-8.4400000000000048</v>
      </c>
      <c r="DC93">
        <v>116</v>
      </c>
      <c r="DD93">
        <v>170</v>
      </c>
      <c r="DE93" s="3">
        <v>0.14000000000000001</v>
      </c>
      <c r="DF93" s="1">
        <f t="shared" si="266"/>
        <v>2.8000000000000003</v>
      </c>
      <c r="DG93" s="2">
        <f t="shared" si="284"/>
        <v>36.619999999999997</v>
      </c>
      <c r="DH93" s="2">
        <f t="shared" si="248"/>
        <v>5.0200000000000031</v>
      </c>
      <c r="DJ93">
        <v>116</v>
      </c>
      <c r="DK93">
        <v>170</v>
      </c>
      <c r="DL93" s="3">
        <v>0.14299999999999999</v>
      </c>
      <c r="DM93" s="1">
        <f t="shared" si="267"/>
        <v>2.86</v>
      </c>
      <c r="DN93" s="2">
        <f t="shared" si="285"/>
        <v>31.3</v>
      </c>
      <c r="DO93" s="2">
        <f t="shared" si="249"/>
        <v>5.3199999999999967</v>
      </c>
      <c r="DQ93">
        <v>116</v>
      </c>
      <c r="DR93">
        <v>170</v>
      </c>
      <c r="DS93" s="3">
        <v>0.14099999999999999</v>
      </c>
      <c r="DT93" s="1">
        <f t="shared" si="268"/>
        <v>2.82</v>
      </c>
      <c r="DU93" s="2">
        <f t="shared" si="286"/>
        <v>29.799999999999997</v>
      </c>
      <c r="DV93" s="2">
        <f t="shared" si="250"/>
        <v>1.5000000000000036</v>
      </c>
    </row>
    <row r="94" spans="2:126" x14ac:dyDescent="0.25">
      <c r="B94">
        <v>116</v>
      </c>
      <c r="C94">
        <v>190</v>
      </c>
      <c r="D94" s="3">
        <v>0.19400000000000001</v>
      </c>
      <c r="E94" s="1">
        <f t="shared" si="251"/>
        <v>3.88</v>
      </c>
      <c r="F94" s="2">
        <f t="shared" si="269"/>
        <v>40.120000000000005</v>
      </c>
      <c r="I94">
        <v>116</v>
      </c>
      <c r="J94">
        <v>190</v>
      </c>
      <c r="K94" s="3">
        <v>0.19500000000000001</v>
      </c>
      <c r="L94" s="1">
        <f t="shared" si="252"/>
        <v>3.9000000000000004</v>
      </c>
      <c r="M94" s="2">
        <f t="shared" si="270"/>
        <v>42.34</v>
      </c>
      <c r="N94" s="2">
        <f t="shared" si="200"/>
        <v>-2.2199999999999989</v>
      </c>
      <c r="O94" s="2"/>
      <c r="P94">
        <v>116</v>
      </c>
      <c r="Q94">
        <v>190</v>
      </c>
      <c r="R94" s="3">
        <v>0.16600000000000001</v>
      </c>
      <c r="S94" s="1">
        <f t="shared" si="253"/>
        <v>3.3200000000000003</v>
      </c>
      <c r="T94" s="2">
        <f t="shared" si="271"/>
        <v>37.32</v>
      </c>
      <c r="U94" s="2">
        <f t="shared" si="202"/>
        <v>5.0200000000000031</v>
      </c>
      <c r="W94">
        <v>116</v>
      </c>
      <c r="X94">
        <v>190</v>
      </c>
      <c r="Y94" s="3">
        <v>0.159</v>
      </c>
      <c r="Z94" s="1">
        <f t="shared" si="254"/>
        <v>3.18</v>
      </c>
      <c r="AA94" s="2">
        <f t="shared" si="272"/>
        <v>39.56</v>
      </c>
      <c r="AB94" s="2">
        <f t="shared" si="241"/>
        <v>-2.240000000000002</v>
      </c>
      <c r="AD94">
        <v>116</v>
      </c>
      <c r="AE94">
        <v>190</v>
      </c>
      <c r="AF94" s="3">
        <v>0.17399999999999999</v>
      </c>
      <c r="AG94" s="1">
        <f t="shared" si="255"/>
        <v>3.4799999999999995</v>
      </c>
      <c r="AH94" s="2">
        <f t="shared" si="273"/>
        <v>32.599999999999994</v>
      </c>
      <c r="AI94" s="2">
        <f t="shared" si="242"/>
        <v>6.960000000000008</v>
      </c>
      <c r="AK94">
        <v>116</v>
      </c>
      <c r="AL94">
        <v>190</v>
      </c>
      <c r="AM94" s="3">
        <v>0.17799999999999999</v>
      </c>
      <c r="AN94" s="1">
        <f t="shared" si="256"/>
        <v>3.5599999999999996</v>
      </c>
      <c r="AO94" s="2">
        <f t="shared" si="274"/>
        <v>38.480000000000004</v>
      </c>
      <c r="AP94" s="2">
        <f t="shared" si="243"/>
        <v>-5.8800000000000097</v>
      </c>
      <c r="AR94">
        <v>116</v>
      </c>
      <c r="AS94">
        <v>190</v>
      </c>
      <c r="AT94" s="3">
        <v>0.17699999999999999</v>
      </c>
      <c r="AU94" s="1">
        <f t="shared" si="257"/>
        <v>3.54</v>
      </c>
      <c r="AV94" s="2">
        <f t="shared" si="275"/>
        <v>30.26</v>
      </c>
      <c r="AW94" s="2">
        <f t="shared" si="207"/>
        <v>8.2200000000000024</v>
      </c>
      <c r="AY94">
        <v>116</v>
      </c>
      <c r="AZ94">
        <v>190</v>
      </c>
      <c r="BA94" s="3">
        <v>0.17799999999999999</v>
      </c>
      <c r="BB94" s="1">
        <f t="shared" si="258"/>
        <v>3.5599999999999996</v>
      </c>
      <c r="BC94" s="2">
        <f t="shared" si="276"/>
        <v>39.120000000000005</v>
      </c>
      <c r="BD94" s="2">
        <f t="shared" si="209"/>
        <v>-8.860000000000003</v>
      </c>
      <c r="BF94">
        <v>116</v>
      </c>
      <c r="BG94">
        <v>190</v>
      </c>
      <c r="BH94" s="3">
        <v>0.16700000000000001</v>
      </c>
      <c r="BI94" s="1">
        <f t="shared" si="259"/>
        <v>3.3400000000000003</v>
      </c>
      <c r="BJ94" s="2">
        <f t="shared" si="277"/>
        <v>33.82</v>
      </c>
      <c r="BK94" s="2">
        <f t="shared" si="211"/>
        <v>5.3000000000000043</v>
      </c>
      <c r="BM94">
        <v>116</v>
      </c>
      <c r="BN94">
        <v>190</v>
      </c>
      <c r="BO94" s="3">
        <v>0.185</v>
      </c>
      <c r="BP94" s="1">
        <f t="shared" si="260"/>
        <v>3.7</v>
      </c>
      <c r="BQ94" s="2">
        <f t="shared" si="278"/>
        <v>32.979999999999997</v>
      </c>
      <c r="BR94" s="2">
        <f t="shared" si="244"/>
        <v>0.84000000000000341</v>
      </c>
      <c r="BT94">
        <v>116</v>
      </c>
      <c r="BU94">
        <v>190</v>
      </c>
      <c r="BV94" s="3">
        <v>0.17899999999999999</v>
      </c>
      <c r="BW94" s="1">
        <f t="shared" si="261"/>
        <v>3.58</v>
      </c>
      <c r="BX94" s="2">
        <f t="shared" si="279"/>
        <v>39.72</v>
      </c>
      <c r="BY94" s="2">
        <f t="shared" si="214"/>
        <v>-6.740000000000002</v>
      </c>
      <c r="CA94">
        <v>116</v>
      </c>
      <c r="CB94">
        <v>190</v>
      </c>
      <c r="CC94" s="3">
        <v>0.16500000000000001</v>
      </c>
      <c r="CD94" s="1">
        <f t="shared" si="262"/>
        <v>3.3000000000000003</v>
      </c>
      <c r="CE94" s="2">
        <f t="shared" si="280"/>
        <v>34.380000000000003</v>
      </c>
      <c r="CF94" s="2">
        <f t="shared" si="216"/>
        <v>5.3399999999999963</v>
      </c>
      <c r="CH94">
        <v>116</v>
      </c>
      <c r="CI94">
        <v>190</v>
      </c>
      <c r="CJ94" s="3">
        <v>0.154</v>
      </c>
      <c r="CK94" s="1">
        <f t="shared" si="263"/>
        <v>3.08</v>
      </c>
      <c r="CL94" s="2">
        <f t="shared" si="281"/>
        <v>43.399999999999991</v>
      </c>
      <c r="CM94" s="2">
        <f t="shared" si="245"/>
        <v>-9.0199999999999889</v>
      </c>
      <c r="CO94">
        <v>116</v>
      </c>
      <c r="CP94">
        <v>190</v>
      </c>
      <c r="CQ94" s="3">
        <v>0.16400000000000001</v>
      </c>
      <c r="CR94" s="1">
        <f t="shared" si="264"/>
        <v>3.2800000000000002</v>
      </c>
      <c r="CS94" s="2">
        <f t="shared" si="282"/>
        <v>36.479999999999997</v>
      </c>
      <c r="CT94" s="2">
        <f t="shared" si="246"/>
        <v>6.9199999999999946</v>
      </c>
      <c r="CV94">
        <v>116</v>
      </c>
      <c r="CW94">
        <v>190</v>
      </c>
      <c r="CX94" s="3">
        <v>0.17399999999999999</v>
      </c>
      <c r="CY94" s="1">
        <f t="shared" si="265"/>
        <v>3.4799999999999995</v>
      </c>
      <c r="CZ94" s="2">
        <f t="shared" si="283"/>
        <v>45.12</v>
      </c>
      <c r="DA94" s="2">
        <f t="shared" si="247"/>
        <v>-8.64</v>
      </c>
      <c r="DC94">
        <v>116</v>
      </c>
      <c r="DD94">
        <v>190</v>
      </c>
      <c r="DE94" s="3">
        <v>0.17199999999999999</v>
      </c>
      <c r="DF94" s="1">
        <f t="shared" si="266"/>
        <v>3.4399999999999995</v>
      </c>
      <c r="DG94" s="2">
        <f t="shared" si="284"/>
        <v>40.059999999999995</v>
      </c>
      <c r="DH94" s="2">
        <f t="shared" si="248"/>
        <v>5.0600000000000023</v>
      </c>
      <c r="DJ94">
        <v>116</v>
      </c>
      <c r="DK94">
        <v>190</v>
      </c>
      <c r="DL94" s="3">
        <v>0.17499999999999999</v>
      </c>
      <c r="DM94" s="1">
        <f t="shared" si="267"/>
        <v>3.5</v>
      </c>
      <c r="DN94" s="2">
        <f t="shared" si="285"/>
        <v>34.799999999999997</v>
      </c>
      <c r="DO94" s="2">
        <f t="shared" si="249"/>
        <v>5.259999999999998</v>
      </c>
      <c r="DQ94">
        <v>116</v>
      </c>
      <c r="DR94">
        <v>190</v>
      </c>
      <c r="DS94" s="3">
        <v>0.17799999999999999</v>
      </c>
      <c r="DT94" s="1">
        <f t="shared" si="268"/>
        <v>3.5599999999999996</v>
      </c>
      <c r="DU94" s="2">
        <f t="shared" si="286"/>
        <v>33.36</v>
      </c>
      <c r="DV94" s="2">
        <f t="shared" si="250"/>
        <v>1.4399999999999977</v>
      </c>
    </row>
    <row r="95" spans="2:126" x14ac:dyDescent="0.25">
      <c r="B95">
        <v>116</v>
      </c>
      <c r="C95">
        <v>210</v>
      </c>
      <c r="D95" s="3">
        <v>0.21</v>
      </c>
      <c r="E95" s="1">
        <f t="shared" si="251"/>
        <v>4.2</v>
      </c>
      <c r="F95" s="2">
        <f t="shared" si="269"/>
        <v>44.320000000000007</v>
      </c>
      <c r="I95">
        <v>116</v>
      </c>
      <c r="J95">
        <v>210</v>
      </c>
      <c r="K95" s="3">
        <v>0.21199999999999999</v>
      </c>
      <c r="L95" s="1">
        <f t="shared" si="252"/>
        <v>4.24</v>
      </c>
      <c r="M95" s="2">
        <f t="shared" si="270"/>
        <v>46.580000000000005</v>
      </c>
      <c r="N95" s="2">
        <f t="shared" si="200"/>
        <v>-2.259999999999998</v>
      </c>
      <c r="O95" s="2"/>
      <c r="P95">
        <v>116</v>
      </c>
      <c r="Q95">
        <v>210</v>
      </c>
      <c r="R95" s="3">
        <v>0.19600000000000001</v>
      </c>
      <c r="S95" s="1">
        <f t="shared" si="253"/>
        <v>3.92</v>
      </c>
      <c r="T95" s="2">
        <f t="shared" si="271"/>
        <v>41.24</v>
      </c>
      <c r="U95" s="2">
        <f t="shared" si="202"/>
        <v>5.3400000000000034</v>
      </c>
      <c r="W95">
        <v>116</v>
      </c>
      <c r="X95">
        <v>210</v>
      </c>
      <c r="Y95" s="3">
        <v>0.19600000000000001</v>
      </c>
      <c r="Z95" s="1">
        <f t="shared" si="254"/>
        <v>3.92</v>
      </c>
      <c r="AA95" s="2">
        <f t="shared" si="272"/>
        <v>43.480000000000004</v>
      </c>
      <c r="AB95" s="2">
        <f t="shared" si="241"/>
        <v>-2.240000000000002</v>
      </c>
      <c r="AD95">
        <v>116</v>
      </c>
      <c r="AE95">
        <v>210</v>
      </c>
      <c r="AF95" s="3">
        <v>0.19800000000000001</v>
      </c>
      <c r="AG95" s="1">
        <f t="shared" si="255"/>
        <v>3.96</v>
      </c>
      <c r="AH95" s="2">
        <f t="shared" si="273"/>
        <v>36.559999999999995</v>
      </c>
      <c r="AI95" s="2">
        <f t="shared" si="242"/>
        <v>6.9200000000000088</v>
      </c>
      <c r="AK95">
        <v>116</v>
      </c>
      <c r="AL95">
        <v>210</v>
      </c>
      <c r="AM95" s="3">
        <v>0.19900000000000001</v>
      </c>
      <c r="AN95" s="1">
        <f t="shared" si="256"/>
        <v>3.9800000000000004</v>
      </c>
      <c r="AO95" s="2">
        <f t="shared" si="274"/>
        <v>42.460000000000008</v>
      </c>
      <c r="AP95" s="2">
        <f t="shared" si="243"/>
        <v>-5.9000000000000128</v>
      </c>
      <c r="AR95">
        <v>116</v>
      </c>
      <c r="AS95">
        <v>210</v>
      </c>
      <c r="AT95" s="3">
        <v>0.19</v>
      </c>
      <c r="AU95" s="1">
        <f t="shared" si="257"/>
        <v>3.8</v>
      </c>
      <c r="AV95" s="2">
        <f t="shared" si="275"/>
        <v>34.06</v>
      </c>
      <c r="AW95" s="2">
        <f t="shared" si="207"/>
        <v>8.4000000000000057</v>
      </c>
      <c r="AY95">
        <v>116</v>
      </c>
      <c r="AZ95">
        <v>210</v>
      </c>
      <c r="BA95" s="3">
        <v>0.19400000000000001</v>
      </c>
      <c r="BB95" s="1">
        <f t="shared" si="258"/>
        <v>3.88</v>
      </c>
      <c r="BC95" s="2">
        <f t="shared" si="276"/>
        <v>43.000000000000007</v>
      </c>
      <c r="BD95" s="2">
        <f t="shared" si="209"/>
        <v>-8.9400000000000048</v>
      </c>
      <c r="BF95">
        <v>116</v>
      </c>
      <c r="BG95">
        <v>210</v>
      </c>
      <c r="BH95" s="3">
        <v>0.19</v>
      </c>
      <c r="BI95" s="1">
        <f t="shared" si="259"/>
        <v>3.8</v>
      </c>
      <c r="BJ95" s="2">
        <f t="shared" si="277"/>
        <v>37.619999999999997</v>
      </c>
      <c r="BK95" s="2">
        <f t="shared" si="211"/>
        <v>5.3800000000000097</v>
      </c>
      <c r="BM95">
        <v>116</v>
      </c>
      <c r="BN95">
        <v>210</v>
      </c>
      <c r="BO95" s="3">
        <v>0.20499999999999999</v>
      </c>
      <c r="BP95" s="1">
        <f t="shared" si="260"/>
        <v>4.0999999999999996</v>
      </c>
      <c r="BQ95" s="2">
        <f t="shared" si="278"/>
        <v>37.08</v>
      </c>
      <c r="BR95" s="2">
        <f t="shared" si="244"/>
        <v>0.53999999999999915</v>
      </c>
      <c r="BT95">
        <v>116</v>
      </c>
      <c r="BU95">
        <v>210</v>
      </c>
      <c r="BV95" s="3">
        <v>0.19800000000000001</v>
      </c>
      <c r="BW95" s="1">
        <f t="shared" si="261"/>
        <v>3.96</v>
      </c>
      <c r="BX95" s="2">
        <f t="shared" si="279"/>
        <v>43.68</v>
      </c>
      <c r="BY95" s="2">
        <f t="shared" si="214"/>
        <v>-6.6000000000000014</v>
      </c>
      <c r="CA95">
        <v>116</v>
      </c>
      <c r="CB95">
        <v>210</v>
      </c>
      <c r="CC95" s="3">
        <v>0.19700000000000001</v>
      </c>
      <c r="CD95" s="1">
        <f t="shared" si="262"/>
        <v>3.9400000000000004</v>
      </c>
      <c r="CE95" s="2">
        <f t="shared" si="280"/>
        <v>38.32</v>
      </c>
      <c r="CF95" s="2">
        <f t="shared" si="216"/>
        <v>5.3599999999999994</v>
      </c>
      <c r="CH95">
        <v>116</v>
      </c>
      <c r="CI95">
        <v>210</v>
      </c>
      <c r="CJ95" s="3">
        <v>0.19600000000000001</v>
      </c>
      <c r="CK95" s="1">
        <f t="shared" si="263"/>
        <v>3.92</v>
      </c>
      <c r="CL95" s="2">
        <f t="shared" si="281"/>
        <v>47.319999999999993</v>
      </c>
      <c r="CM95" s="2">
        <f t="shared" si="245"/>
        <v>-8.9999999999999929</v>
      </c>
      <c r="CO95">
        <v>116</v>
      </c>
      <c r="CP95">
        <v>210</v>
      </c>
      <c r="CQ95" s="3">
        <v>0.189</v>
      </c>
      <c r="CR95" s="1">
        <f t="shared" si="264"/>
        <v>3.7800000000000002</v>
      </c>
      <c r="CS95" s="2">
        <f t="shared" si="282"/>
        <v>40.26</v>
      </c>
      <c r="CT95" s="2">
        <f t="shared" si="246"/>
        <v>7.0599999999999952</v>
      </c>
      <c r="CV95">
        <v>116</v>
      </c>
      <c r="CW95">
        <v>210</v>
      </c>
      <c r="CX95" s="3">
        <v>0.191</v>
      </c>
      <c r="CY95" s="1">
        <f t="shared" si="265"/>
        <v>3.8200000000000003</v>
      </c>
      <c r="CZ95" s="2">
        <f t="shared" si="283"/>
        <v>48.94</v>
      </c>
      <c r="DA95" s="2">
        <f t="shared" si="247"/>
        <v>-8.68</v>
      </c>
      <c r="DC95">
        <v>116</v>
      </c>
      <c r="DD95">
        <v>210</v>
      </c>
      <c r="DE95" s="3">
        <v>0.19800000000000001</v>
      </c>
      <c r="DF95" s="1">
        <f t="shared" si="266"/>
        <v>3.96</v>
      </c>
      <c r="DG95" s="2">
        <f t="shared" si="284"/>
        <v>44.019999999999996</v>
      </c>
      <c r="DH95" s="2">
        <f t="shared" si="248"/>
        <v>4.9200000000000017</v>
      </c>
      <c r="DJ95">
        <v>116</v>
      </c>
      <c r="DK95">
        <v>210</v>
      </c>
      <c r="DL95" s="3">
        <v>0.2</v>
      </c>
      <c r="DM95" s="1">
        <f t="shared" si="267"/>
        <v>4</v>
      </c>
      <c r="DN95" s="2">
        <f t="shared" si="285"/>
        <v>38.799999999999997</v>
      </c>
      <c r="DO95" s="2">
        <f t="shared" si="249"/>
        <v>5.2199999999999989</v>
      </c>
      <c r="DQ95">
        <v>116</v>
      </c>
      <c r="DR95">
        <v>210</v>
      </c>
      <c r="DS95" s="3">
        <v>0.20799999999999999</v>
      </c>
      <c r="DT95" s="1">
        <f t="shared" si="268"/>
        <v>4.16</v>
      </c>
      <c r="DU95" s="2">
        <f t="shared" si="286"/>
        <v>37.519999999999996</v>
      </c>
      <c r="DV95" s="2">
        <f t="shared" si="250"/>
        <v>1.2800000000000011</v>
      </c>
    </row>
    <row r="96" spans="2:126" x14ac:dyDescent="0.25">
      <c r="B96">
        <v>116</v>
      </c>
      <c r="C96">
        <v>230</v>
      </c>
      <c r="D96" s="3">
        <v>0.23599999999999999</v>
      </c>
      <c r="E96" s="1">
        <f t="shared" si="251"/>
        <v>4.72</v>
      </c>
      <c r="F96" s="2">
        <f t="shared" si="269"/>
        <v>49.040000000000006</v>
      </c>
      <c r="I96">
        <v>116</v>
      </c>
      <c r="J96">
        <v>230</v>
      </c>
      <c r="K96" s="3">
        <v>0.23799999999999999</v>
      </c>
      <c r="L96" s="1">
        <f t="shared" si="252"/>
        <v>4.76</v>
      </c>
      <c r="M96" s="2">
        <f t="shared" si="270"/>
        <v>51.34</v>
      </c>
      <c r="N96" s="2">
        <f t="shared" si="200"/>
        <v>-2.2999999999999972</v>
      </c>
      <c r="O96" s="2"/>
      <c r="P96">
        <v>116</v>
      </c>
      <c r="Q96">
        <v>230</v>
      </c>
      <c r="R96" s="3">
        <v>0.23499999999999999</v>
      </c>
      <c r="S96" s="1">
        <f t="shared" si="253"/>
        <v>4.6999999999999993</v>
      </c>
      <c r="T96" s="2">
        <f t="shared" si="271"/>
        <v>45.94</v>
      </c>
      <c r="U96" s="2">
        <f t="shared" si="202"/>
        <v>5.4000000000000057</v>
      </c>
      <c r="W96">
        <v>116</v>
      </c>
      <c r="X96">
        <v>230</v>
      </c>
      <c r="Y96" s="3">
        <v>0.23699999999999999</v>
      </c>
      <c r="Z96" s="1">
        <f t="shared" si="254"/>
        <v>4.74</v>
      </c>
      <c r="AA96" s="2">
        <f t="shared" si="272"/>
        <v>48.220000000000006</v>
      </c>
      <c r="AB96" s="2">
        <f t="shared" si="241"/>
        <v>-2.2800000000000082</v>
      </c>
      <c r="AD96">
        <v>116</v>
      </c>
      <c r="AE96">
        <v>230</v>
      </c>
      <c r="AF96" s="3">
        <v>0.23599999999999999</v>
      </c>
      <c r="AG96" s="1">
        <f t="shared" si="255"/>
        <v>4.72</v>
      </c>
      <c r="AH96" s="2">
        <f t="shared" si="273"/>
        <v>41.279999999999994</v>
      </c>
      <c r="AI96" s="2">
        <f t="shared" si="242"/>
        <v>6.9400000000000119</v>
      </c>
      <c r="AK96">
        <v>116</v>
      </c>
      <c r="AL96">
        <v>230</v>
      </c>
      <c r="AM96" s="3">
        <v>0.24199999999999999</v>
      </c>
      <c r="AN96" s="1">
        <f t="shared" si="256"/>
        <v>4.84</v>
      </c>
      <c r="AO96" s="2">
        <f t="shared" si="274"/>
        <v>47.300000000000011</v>
      </c>
      <c r="AP96" s="2">
        <f t="shared" si="243"/>
        <v>-6.0200000000000173</v>
      </c>
      <c r="AR96">
        <v>116</v>
      </c>
      <c r="AS96">
        <v>230</v>
      </c>
      <c r="AT96" s="3">
        <v>0.23799999999999999</v>
      </c>
      <c r="AU96" s="1">
        <f t="shared" si="257"/>
        <v>4.76</v>
      </c>
      <c r="AV96" s="2">
        <f t="shared" si="275"/>
        <v>38.82</v>
      </c>
      <c r="AW96" s="2">
        <f t="shared" si="207"/>
        <v>8.4800000000000111</v>
      </c>
      <c r="AY96">
        <v>116</v>
      </c>
      <c r="AZ96">
        <v>230</v>
      </c>
      <c r="BA96" s="3">
        <v>0.22800000000000001</v>
      </c>
      <c r="BB96" s="1">
        <f t="shared" si="258"/>
        <v>4.5600000000000005</v>
      </c>
      <c r="BC96" s="2">
        <f t="shared" si="276"/>
        <v>47.560000000000009</v>
      </c>
      <c r="BD96" s="2">
        <f t="shared" si="209"/>
        <v>-8.7400000000000091</v>
      </c>
      <c r="BF96">
        <v>116</v>
      </c>
      <c r="BG96">
        <v>230</v>
      </c>
      <c r="BH96" s="3">
        <v>0.22600000000000001</v>
      </c>
      <c r="BI96" s="1">
        <f t="shared" si="259"/>
        <v>4.5200000000000005</v>
      </c>
      <c r="BJ96" s="2">
        <f t="shared" si="277"/>
        <v>42.14</v>
      </c>
      <c r="BK96" s="2">
        <f t="shared" si="211"/>
        <v>5.4200000000000088</v>
      </c>
      <c r="BM96">
        <v>116</v>
      </c>
      <c r="BN96">
        <v>230</v>
      </c>
      <c r="BO96" s="3">
        <v>0.24</v>
      </c>
      <c r="BP96" s="1">
        <f t="shared" si="260"/>
        <v>4.8</v>
      </c>
      <c r="BQ96" s="2">
        <f t="shared" si="278"/>
        <v>41.879999999999995</v>
      </c>
      <c r="BR96" s="2">
        <f t="shared" si="244"/>
        <v>0.26000000000000512</v>
      </c>
      <c r="BT96">
        <v>116</v>
      </c>
      <c r="BU96">
        <v>230</v>
      </c>
      <c r="BV96" s="3">
        <v>0.24</v>
      </c>
      <c r="BW96" s="1">
        <f t="shared" si="261"/>
        <v>4.8</v>
      </c>
      <c r="BX96" s="2">
        <f t="shared" si="279"/>
        <v>48.48</v>
      </c>
      <c r="BY96" s="2">
        <f t="shared" si="214"/>
        <v>-6.6000000000000014</v>
      </c>
      <c r="CA96">
        <v>116</v>
      </c>
      <c r="CB96">
        <v>230</v>
      </c>
      <c r="CC96" s="3">
        <v>0.24</v>
      </c>
      <c r="CD96" s="1">
        <f t="shared" si="262"/>
        <v>4.8</v>
      </c>
      <c r="CE96" s="2">
        <f t="shared" si="280"/>
        <v>43.12</v>
      </c>
      <c r="CF96" s="2">
        <f t="shared" si="216"/>
        <v>5.3599999999999994</v>
      </c>
      <c r="CH96">
        <v>116</v>
      </c>
      <c r="CI96">
        <v>230</v>
      </c>
      <c r="CJ96" s="3">
        <v>0.24399999999999999</v>
      </c>
      <c r="CK96" s="1">
        <f t="shared" si="263"/>
        <v>4.88</v>
      </c>
      <c r="CL96" s="2">
        <f t="shared" si="281"/>
        <v>52.199999999999996</v>
      </c>
      <c r="CM96" s="2">
        <f t="shared" si="245"/>
        <v>-9.0799999999999983</v>
      </c>
      <c r="CO96">
        <v>116</v>
      </c>
      <c r="CP96">
        <v>230</v>
      </c>
      <c r="CQ96" s="3">
        <v>0.23300000000000001</v>
      </c>
      <c r="CR96" s="1">
        <f t="shared" si="264"/>
        <v>4.66</v>
      </c>
      <c r="CS96" s="2">
        <f t="shared" si="282"/>
        <v>44.92</v>
      </c>
      <c r="CT96" s="2">
        <f t="shared" si="246"/>
        <v>7.279999999999994</v>
      </c>
      <c r="CV96">
        <v>116</v>
      </c>
      <c r="CW96">
        <v>230</v>
      </c>
      <c r="CX96" s="3">
        <v>0.23400000000000001</v>
      </c>
      <c r="CY96" s="1">
        <f t="shared" si="265"/>
        <v>4.6800000000000006</v>
      </c>
      <c r="CZ96" s="2">
        <f t="shared" si="283"/>
        <v>53.62</v>
      </c>
      <c r="DA96" s="2">
        <f t="shared" si="247"/>
        <v>-8.6999999999999957</v>
      </c>
      <c r="DC96">
        <v>116</v>
      </c>
      <c r="DD96">
        <v>230</v>
      </c>
      <c r="DE96" s="3">
        <v>0.23200000000000001</v>
      </c>
      <c r="DF96" s="1">
        <f t="shared" si="266"/>
        <v>4.6400000000000006</v>
      </c>
      <c r="DG96" s="2">
        <f t="shared" si="284"/>
        <v>48.66</v>
      </c>
      <c r="DH96" s="2">
        <f t="shared" si="248"/>
        <v>4.9600000000000009</v>
      </c>
      <c r="DJ96">
        <v>116</v>
      </c>
      <c r="DK96">
        <v>230</v>
      </c>
      <c r="DL96" s="3">
        <v>0.24199999999999999</v>
      </c>
      <c r="DM96" s="1">
        <f t="shared" si="267"/>
        <v>4.84</v>
      </c>
      <c r="DN96" s="2">
        <f t="shared" si="285"/>
        <v>43.64</v>
      </c>
      <c r="DO96" s="2">
        <f t="shared" si="249"/>
        <v>5.019999999999996</v>
      </c>
      <c r="DQ96">
        <v>116</v>
      </c>
      <c r="DR96">
        <v>230</v>
      </c>
      <c r="DS96" s="3">
        <v>0.247</v>
      </c>
      <c r="DT96" s="1">
        <f t="shared" si="268"/>
        <v>4.9399999999999995</v>
      </c>
      <c r="DU96" s="2">
        <f t="shared" si="286"/>
        <v>42.459999999999994</v>
      </c>
      <c r="DV96" s="2">
        <f t="shared" si="250"/>
        <v>1.1800000000000068</v>
      </c>
    </row>
    <row r="97" spans="2:126" x14ac:dyDescent="0.25">
      <c r="B97">
        <v>116</v>
      </c>
      <c r="C97">
        <v>250</v>
      </c>
      <c r="D97" s="3">
        <v>0.23599999999999999</v>
      </c>
      <c r="E97" s="1">
        <f t="shared" si="251"/>
        <v>4.72</v>
      </c>
      <c r="F97" s="2">
        <f t="shared" si="269"/>
        <v>53.760000000000005</v>
      </c>
      <c r="I97">
        <v>116</v>
      </c>
      <c r="J97">
        <v>250</v>
      </c>
      <c r="K97" s="3">
        <v>0.23400000000000001</v>
      </c>
      <c r="L97" s="1">
        <f t="shared" si="252"/>
        <v>4.6800000000000006</v>
      </c>
      <c r="M97" s="2">
        <f t="shared" si="270"/>
        <v>56.02</v>
      </c>
      <c r="N97" s="2">
        <f t="shared" si="200"/>
        <v>-2.259999999999998</v>
      </c>
      <c r="O97" s="2"/>
      <c r="P97">
        <v>116</v>
      </c>
      <c r="Q97">
        <v>250</v>
      </c>
      <c r="R97" s="3">
        <v>0.23200000000000001</v>
      </c>
      <c r="S97" s="1">
        <f t="shared" si="253"/>
        <v>4.6400000000000006</v>
      </c>
      <c r="T97" s="2">
        <f t="shared" si="271"/>
        <v>50.58</v>
      </c>
      <c r="U97" s="2">
        <f t="shared" si="202"/>
        <v>5.4400000000000048</v>
      </c>
      <c r="W97">
        <v>116</v>
      </c>
      <c r="X97">
        <v>250</v>
      </c>
      <c r="Y97" s="3">
        <v>0.22700000000000001</v>
      </c>
      <c r="Z97" s="1">
        <f t="shared" si="254"/>
        <v>4.54</v>
      </c>
      <c r="AA97" s="2">
        <f t="shared" si="272"/>
        <v>52.760000000000005</v>
      </c>
      <c r="AB97" s="2">
        <f t="shared" si="241"/>
        <v>-2.1800000000000068</v>
      </c>
      <c r="AD97">
        <v>116</v>
      </c>
      <c r="AE97">
        <v>250</v>
      </c>
      <c r="AF97" s="3">
        <v>0.224</v>
      </c>
      <c r="AG97" s="1">
        <f t="shared" si="255"/>
        <v>4.4800000000000004</v>
      </c>
      <c r="AH97" s="2">
        <f t="shared" si="273"/>
        <v>45.759999999999991</v>
      </c>
      <c r="AI97" s="2">
        <f t="shared" si="242"/>
        <v>7.0000000000000142</v>
      </c>
      <c r="AK97">
        <v>116</v>
      </c>
      <c r="AL97">
        <v>250</v>
      </c>
      <c r="AM97" s="3">
        <v>0.23300000000000001</v>
      </c>
      <c r="AN97" s="1">
        <f t="shared" si="256"/>
        <v>4.66</v>
      </c>
      <c r="AO97" s="2">
        <f t="shared" si="274"/>
        <v>51.960000000000008</v>
      </c>
      <c r="AP97" s="2">
        <f t="shared" si="243"/>
        <v>-6.2000000000000171</v>
      </c>
      <c r="AR97">
        <v>116</v>
      </c>
      <c r="AS97">
        <v>250</v>
      </c>
      <c r="AT97" s="3">
        <v>0.22900000000000001</v>
      </c>
      <c r="AU97" s="1">
        <f t="shared" si="257"/>
        <v>4.58</v>
      </c>
      <c r="AV97" s="2">
        <f t="shared" si="275"/>
        <v>43.4</v>
      </c>
      <c r="AW97" s="2">
        <f t="shared" si="207"/>
        <v>8.5600000000000094</v>
      </c>
      <c r="AY97">
        <v>116</v>
      </c>
      <c r="AZ97">
        <v>250</v>
      </c>
      <c r="BA97" s="3">
        <v>0.23100000000000001</v>
      </c>
      <c r="BB97" s="1">
        <f t="shared" si="258"/>
        <v>4.62</v>
      </c>
      <c r="BC97" s="2">
        <f t="shared" si="276"/>
        <v>52.180000000000007</v>
      </c>
      <c r="BD97" s="2">
        <f t="shared" si="209"/>
        <v>-8.7800000000000082</v>
      </c>
      <c r="BF97">
        <v>116</v>
      </c>
      <c r="BG97">
        <v>250</v>
      </c>
      <c r="BH97" s="3">
        <v>0.223</v>
      </c>
      <c r="BI97" s="1">
        <f t="shared" si="259"/>
        <v>4.46</v>
      </c>
      <c r="BJ97" s="2">
        <f t="shared" si="277"/>
        <v>46.6</v>
      </c>
      <c r="BK97" s="2">
        <f t="shared" si="211"/>
        <v>5.5800000000000054</v>
      </c>
      <c r="BM97">
        <v>116</v>
      </c>
      <c r="BN97">
        <v>250</v>
      </c>
      <c r="BO97" s="3">
        <v>0.23400000000000001</v>
      </c>
      <c r="BP97" s="1">
        <f t="shared" si="260"/>
        <v>4.6800000000000006</v>
      </c>
      <c r="BQ97" s="2">
        <f t="shared" si="278"/>
        <v>46.559999999999995</v>
      </c>
      <c r="BR97" s="2">
        <f t="shared" si="244"/>
        <v>4.0000000000006253E-2</v>
      </c>
      <c r="BT97">
        <v>116</v>
      </c>
      <c r="BU97">
        <v>250</v>
      </c>
      <c r="BV97" s="3">
        <v>0.23100000000000001</v>
      </c>
      <c r="BW97" s="1">
        <f t="shared" si="261"/>
        <v>4.62</v>
      </c>
      <c r="BX97" s="2">
        <f t="shared" si="279"/>
        <v>53.099999999999994</v>
      </c>
      <c r="BY97" s="2">
        <f t="shared" si="214"/>
        <v>-6.5399999999999991</v>
      </c>
      <c r="CA97">
        <v>116</v>
      </c>
      <c r="CB97">
        <v>250</v>
      </c>
      <c r="CC97" s="3">
        <v>0.23400000000000001</v>
      </c>
      <c r="CD97" s="1">
        <f t="shared" si="262"/>
        <v>4.6800000000000006</v>
      </c>
      <c r="CE97" s="2">
        <f t="shared" si="280"/>
        <v>47.8</v>
      </c>
      <c r="CF97" s="2">
        <f t="shared" si="216"/>
        <v>5.2999999999999972</v>
      </c>
      <c r="CH97">
        <v>116</v>
      </c>
      <c r="CI97">
        <v>250</v>
      </c>
      <c r="CJ97" s="3">
        <v>0.22600000000000001</v>
      </c>
      <c r="CK97" s="1">
        <f t="shared" si="263"/>
        <v>4.5200000000000005</v>
      </c>
      <c r="CL97" s="2">
        <f t="shared" si="281"/>
        <v>56.72</v>
      </c>
      <c r="CM97" s="2">
        <f t="shared" si="245"/>
        <v>-8.9200000000000017</v>
      </c>
      <c r="CO97">
        <v>116</v>
      </c>
      <c r="CP97">
        <v>250</v>
      </c>
      <c r="CQ97" s="3">
        <v>0.23100000000000001</v>
      </c>
      <c r="CR97" s="1">
        <f t="shared" si="264"/>
        <v>4.62</v>
      </c>
      <c r="CS97" s="2">
        <f t="shared" si="282"/>
        <v>49.54</v>
      </c>
      <c r="CT97" s="2">
        <f t="shared" si="246"/>
        <v>7.18</v>
      </c>
      <c r="CV97">
        <v>116</v>
      </c>
      <c r="CW97">
        <v>250</v>
      </c>
      <c r="CX97" s="3">
        <v>0.22700000000000001</v>
      </c>
      <c r="CY97" s="1">
        <f t="shared" si="265"/>
        <v>4.54</v>
      </c>
      <c r="CZ97" s="2">
        <f t="shared" si="283"/>
        <v>58.16</v>
      </c>
      <c r="DA97" s="2">
        <f t="shared" si="247"/>
        <v>-8.6199999999999974</v>
      </c>
      <c r="DC97">
        <v>116</v>
      </c>
      <c r="DD97">
        <v>250</v>
      </c>
      <c r="DE97" s="3">
        <v>0.223</v>
      </c>
      <c r="DF97" s="1">
        <f t="shared" si="266"/>
        <v>4.46</v>
      </c>
      <c r="DG97" s="2">
        <f t="shared" si="284"/>
        <v>53.12</v>
      </c>
      <c r="DH97" s="2">
        <f t="shared" si="248"/>
        <v>5.0399999999999991</v>
      </c>
      <c r="DJ97">
        <v>116</v>
      </c>
      <c r="DK97">
        <v>250</v>
      </c>
      <c r="DL97" s="3">
        <v>0.23</v>
      </c>
      <c r="DM97" s="1">
        <f t="shared" si="267"/>
        <v>4.6000000000000005</v>
      </c>
      <c r="DN97" s="2">
        <f t="shared" si="285"/>
        <v>48.24</v>
      </c>
      <c r="DO97" s="2">
        <f t="shared" si="249"/>
        <v>4.8799999999999955</v>
      </c>
      <c r="DQ97">
        <v>116</v>
      </c>
      <c r="DR97">
        <v>250</v>
      </c>
      <c r="DS97" s="3">
        <v>0.23300000000000001</v>
      </c>
      <c r="DT97" s="1">
        <f t="shared" si="268"/>
        <v>4.66</v>
      </c>
      <c r="DU97" s="2">
        <f t="shared" si="286"/>
        <v>47.11999999999999</v>
      </c>
      <c r="DV97" s="2">
        <f t="shared" si="250"/>
        <v>1.1200000000000117</v>
      </c>
    </row>
    <row r="98" spans="2:126" x14ac:dyDescent="0.25">
      <c r="B98">
        <v>116</v>
      </c>
      <c r="C98">
        <v>270</v>
      </c>
      <c r="D98" s="3">
        <v>0.22</v>
      </c>
      <c r="E98" s="1">
        <f t="shared" si="251"/>
        <v>4.4000000000000004</v>
      </c>
      <c r="F98" s="2">
        <f t="shared" si="269"/>
        <v>58.160000000000004</v>
      </c>
      <c r="I98">
        <v>116</v>
      </c>
      <c r="J98">
        <v>270</v>
      </c>
      <c r="K98" s="3">
        <v>0.22</v>
      </c>
      <c r="L98" s="1">
        <f t="shared" si="252"/>
        <v>4.4000000000000004</v>
      </c>
      <c r="M98" s="2">
        <f t="shared" si="270"/>
        <v>60.42</v>
      </c>
      <c r="N98" s="2">
        <f t="shared" si="200"/>
        <v>-2.259999999999998</v>
      </c>
      <c r="O98" s="2"/>
      <c r="P98">
        <v>116</v>
      </c>
      <c r="Q98">
        <v>270</v>
      </c>
      <c r="R98" s="3">
        <v>0.215</v>
      </c>
      <c r="S98" s="1">
        <f t="shared" si="253"/>
        <v>4.3</v>
      </c>
      <c r="T98" s="2">
        <f t="shared" si="271"/>
        <v>54.879999999999995</v>
      </c>
      <c r="U98" s="2">
        <f t="shared" si="202"/>
        <v>5.5400000000000063</v>
      </c>
      <c r="W98">
        <v>116</v>
      </c>
      <c r="X98">
        <v>270</v>
      </c>
      <c r="Y98" s="3">
        <v>0.216</v>
      </c>
      <c r="Z98" s="1">
        <f t="shared" si="254"/>
        <v>4.32</v>
      </c>
      <c r="AA98" s="2">
        <f t="shared" si="272"/>
        <v>57.080000000000005</v>
      </c>
      <c r="AB98" s="2">
        <f t="shared" si="241"/>
        <v>-2.2000000000000099</v>
      </c>
      <c r="AD98">
        <v>116</v>
      </c>
      <c r="AE98">
        <v>270</v>
      </c>
      <c r="AF98" s="3">
        <v>0.21099999999999999</v>
      </c>
      <c r="AG98" s="1">
        <f t="shared" si="255"/>
        <v>4.22</v>
      </c>
      <c r="AH98" s="2">
        <f t="shared" si="273"/>
        <v>49.97999999999999</v>
      </c>
      <c r="AI98" s="2">
        <f t="shared" si="242"/>
        <v>7.1000000000000156</v>
      </c>
      <c r="AK98">
        <v>116</v>
      </c>
      <c r="AL98">
        <v>270</v>
      </c>
      <c r="AM98" s="3">
        <v>0.22</v>
      </c>
      <c r="AN98" s="1">
        <f t="shared" si="256"/>
        <v>4.4000000000000004</v>
      </c>
      <c r="AO98" s="2">
        <f t="shared" si="274"/>
        <v>56.360000000000007</v>
      </c>
      <c r="AP98" s="2">
        <f t="shared" si="243"/>
        <v>-6.3800000000000168</v>
      </c>
      <c r="AR98">
        <v>116</v>
      </c>
      <c r="AS98">
        <v>270</v>
      </c>
      <c r="AT98" s="3">
        <v>0.218</v>
      </c>
      <c r="AU98" s="1">
        <f t="shared" si="257"/>
        <v>4.3600000000000003</v>
      </c>
      <c r="AV98" s="2">
        <f t="shared" si="275"/>
        <v>47.76</v>
      </c>
      <c r="AW98" s="2">
        <f t="shared" si="207"/>
        <v>8.6000000000000085</v>
      </c>
      <c r="AY98">
        <v>116</v>
      </c>
      <c r="AZ98">
        <v>270</v>
      </c>
      <c r="BA98" s="3">
        <v>0.21099999999999999</v>
      </c>
      <c r="BB98" s="1">
        <f t="shared" si="258"/>
        <v>4.22</v>
      </c>
      <c r="BC98" s="2">
        <f t="shared" si="276"/>
        <v>56.400000000000006</v>
      </c>
      <c r="BD98" s="2">
        <f t="shared" si="209"/>
        <v>-8.6400000000000077</v>
      </c>
      <c r="BF98">
        <v>116</v>
      </c>
      <c r="BG98">
        <v>270</v>
      </c>
      <c r="BH98" s="3">
        <v>0.21199999999999999</v>
      </c>
      <c r="BI98" s="1">
        <f t="shared" si="259"/>
        <v>4.24</v>
      </c>
      <c r="BJ98" s="2">
        <f t="shared" si="277"/>
        <v>50.84</v>
      </c>
      <c r="BK98" s="2">
        <f t="shared" si="211"/>
        <v>5.5600000000000023</v>
      </c>
      <c r="BM98">
        <v>116</v>
      </c>
      <c r="BN98">
        <v>270</v>
      </c>
      <c r="BO98" s="3">
        <v>0.214</v>
      </c>
      <c r="BP98" s="1">
        <f t="shared" si="260"/>
        <v>4.28</v>
      </c>
      <c r="BQ98" s="2">
        <f t="shared" si="278"/>
        <v>50.839999999999996</v>
      </c>
      <c r="BR98" s="2">
        <f t="shared" si="244"/>
        <v>0</v>
      </c>
      <c r="BT98">
        <v>116</v>
      </c>
      <c r="BU98">
        <v>270</v>
      </c>
      <c r="BV98" s="3">
        <v>0.214</v>
      </c>
      <c r="BW98" s="1">
        <f t="shared" si="261"/>
        <v>4.28</v>
      </c>
      <c r="BX98" s="2">
        <f t="shared" si="279"/>
        <v>57.379999999999995</v>
      </c>
      <c r="BY98" s="2">
        <f t="shared" si="214"/>
        <v>-6.5399999999999991</v>
      </c>
      <c r="CA98">
        <v>116</v>
      </c>
      <c r="CB98">
        <v>270</v>
      </c>
      <c r="CC98" s="3">
        <v>0.217</v>
      </c>
      <c r="CD98" s="1">
        <f t="shared" si="262"/>
        <v>4.34</v>
      </c>
      <c r="CE98" s="2">
        <f t="shared" si="280"/>
        <v>52.14</v>
      </c>
      <c r="CF98" s="2">
        <f t="shared" si="216"/>
        <v>5.2399999999999949</v>
      </c>
      <c r="CH98">
        <v>116</v>
      </c>
      <c r="CI98">
        <v>270</v>
      </c>
      <c r="CJ98" s="3">
        <v>0.214</v>
      </c>
      <c r="CK98" s="1">
        <f t="shared" si="263"/>
        <v>4.28</v>
      </c>
      <c r="CL98" s="2">
        <f t="shared" si="281"/>
        <v>61</v>
      </c>
      <c r="CM98" s="2">
        <f t="shared" si="245"/>
        <v>-8.86</v>
      </c>
      <c r="CO98">
        <v>116</v>
      </c>
      <c r="CP98">
        <v>270</v>
      </c>
      <c r="CQ98" s="3">
        <v>0.222</v>
      </c>
      <c r="CR98" s="1">
        <f t="shared" si="264"/>
        <v>4.4400000000000004</v>
      </c>
      <c r="CS98" s="2">
        <f t="shared" si="282"/>
        <v>53.98</v>
      </c>
      <c r="CT98" s="2">
        <f t="shared" si="246"/>
        <v>7.0200000000000031</v>
      </c>
      <c r="CV98">
        <v>116</v>
      </c>
      <c r="CW98">
        <v>270</v>
      </c>
      <c r="CX98" s="3">
        <v>0.221</v>
      </c>
      <c r="CY98" s="1">
        <f t="shared" si="265"/>
        <v>4.42</v>
      </c>
      <c r="CZ98" s="2">
        <f t="shared" si="283"/>
        <v>62.58</v>
      </c>
      <c r="DA98" s="2">
        <f t="shared" si="247"/>
        <v>-8.6000000000000014</v>
      </c>
      <c r="DC98">
        <v>116</v>
      </c>
      <c r="DD98">
        <v>270</v>
      </c>
      <c r="DE98" s="3">
        <v>0.221</v>
      </c>
      <c r="DF98" s="1">
        <f t="shared" si="266"/>
        <v>4.42</v>
      </c>
      <c r="DG98" s="2">
        <f t="shared" si="284"/>
        <v>57.54</v>
      </c>
      <c r="DH98" s="2">
        <f t="shared" si="248"/>
        <v>5.0399999999999991</v>
      </c>
      <c r="DJ98">
        <v>116</v>
      </c>
      <c r="DK98">
        <v>270</v>
      </c>
      <c r="DL98" s="3">
        <v>0.223</v>
      </c>
      <c r="DM98" s="1">
        <f t="shared" si="267"/>
        <v>4.46</v>
      </c>
      <c r="DN98" s="2">
        <f t="shared" si="285"/>
        <v>52.7</v>
      </c>
      <c r="DO98" s="2">
        <f t="shared" si="249"/>
        <v>4.8399999999999963</v>
      </c>
      <c r="DQ98">
        <v>116</v>
      </c>
      <c r="DR98">
        <v>270</v>
      </c>
      <c r="DS98" s="3">
        <v>0.22900000000000001</v>
      </c>
      <c r="DT98" s="1">
        <f t="shared" si="268"/>
        <v>4.58</v>
      </c>
      <c r="DU98" s="2">
        <f t="shared" si="286"/>
        <v>51.699999999999989</v>
      </c>
      <c r="DV98" s="2">
        <f t="shared" si="250"/>
        <v>1.0000000000000142</v>
      </c>
    </row>
    <row r="99" spans="2:126" x14ac:dyDescent="0.25">
      <c r="B99">
        <v>116</v>
      </c>
      <c r="C99">
        <v>290</v>
      </c>
      <c r="D99" s="3">
        <v>0.224</v>
      </c>
      <c r="E99" s="1">
        <f t="shared" si="251"/>
        <v>4.4800000000000004</v>
      </c>
      <c r="F99" s="2">
        <f t="shared" si="269"/>
        <v>62.64</v>
      </c>
      <c r="I99">
        <v>116</v>
      </c>
      <c r="J99">
        <v>290</v>
      </c>
      <c r="K99" s="3">
        <v>0.22800000000000001</v>
      </c>
      <c r="L99" s="1">
        <f t="shared" si="252"/>
        <v>4.5600000000000005</v>
      </c>
      <c r="M99" s="2">
        <f t="shared" si="270"/>
        <v>64.98</v>
      </c>
      <c r="N99" s="2">
        <f t="shared" si="200"/>
        <v>-2.3400000000000034</v>
      </c>
      <c r="O99" s="2"/>
      <c r="P99">
        <v>116</v>
      </c>
      <c r="Q99">
        <v>290</v>
      </c>
      <c r="R99" s="3">
        <v>0.222</v>
      </c>
      <c r="S99" s="1">
        <f t="shared" si="253"/>
        <v>4.4400000000000004</v>
      </c>
      <c r="T99" s="2">
        <f t="shared" si="271"/>
        <v>59.319999999999993</v>
      </c>
      <c r="U99" s="2">
        <f t="shared" si="202"/>
        <v>5.6600000000000108</v>
      </c>
      <c r="W99">
        <v>116</v>
      </c>
      <c r="X99">
        <v>290</v>
      </c>
      <c r="Y99" s="3">
        <v>0.217</v>
      </c>
      <c r="Z99" s="1">
        <f t="shared" si="254"/>
        <v>4.34</v>
      </c>
      <c r="AA99" s="2">
        <f t="shared" si="272"/>
        <v>61.42</v>
      </c>
      <c r="AB99" s="2">
        <f t="shared" si="241"/>
        <v>-2.1000000000000085</v>
      </c>
      <c r="AD99">
        <v>116</v>
      </c>
      <c r="AE99">
        <v>290</v>
      </c>
      <c r="AF99" s="3">
        <v>0.218</v>
      </c>
      <c r="AG99" s="1">
        <f t="shared" si="255"/>
        <v>4.3600000000000003</v>
      </c>
      <c r="AH99" s="2">
        <f t="shared" si="273"/>
        <v>54.339999999999989</v>
      </c>
      <c r="AI99" s="2">
        <f t="shared" si="242"/>
        <v>7.0800000000000125</v>
      </c>
      <c r="AK99">
        <v>116</v>
      </c>
      <c r="AL99">
        <v>290</v>
      </c>
      <c r="AM99" s="3">
        <v>0.22500000000000001</v>
      </c>
      <c r="AN99" s="1">
        <f t="shared" si="256"/>
        <v>4.5</v>
      </c>
      <c r="AO99" s="2">
        <f t="shared" si="274"/>
        <v>60.860000000000007</v>
      </c>
      <c r="AP99" s="2">
        <f t="shared" si="243"/>
        <v>-6.5200000000000173</v>
      </c>
      <c r="AR99">
        <v>116</v>
      </c>
      <c r="AS99">
        <v>290</v>
      </c>
      <c r="AT99" s="3">
        <v>0.21199999999999999</v>
      </c>
      <c r="AU99" s="1">
        <f t="shared" si="257"/>
        <v>4.24</v>
      </c>
      <c r="AV99" s="2">
        <f t="shared" si="275"/>
        <v>52</v>
      </c>
      <c r="AW99" s="2">
        <f t="shared" si="207"/>
        <v>8.8600000000000065</v>
      </c>
      <c r="AY99">
        <v>116</v>
      </c>
      <c r="AZ99">
        <v>290</v>
      </c>
      <c r="BA99" s="3">
        <v>0.218</v>
      </c>
      <c r="BB99" s="1">
        <f t="shared" si="258"/>
        <v>4.3600000000000003</v>
      </c>
      <c r="BC99" s="2">
        <f t="shared" si="276"/>
        <v>60.760000000000005</v>
      </c>
      <c r="BD99" s="2">
        <f t="shared" si="209"/>
        <v>-8.7600000000000051</v>
      </c>
      <c r="BF99">
        <v>116</v>
      </c>
      <c r="BG99">
        <v>290</v>
      </c>
      <c r="BH99" s="3">
        <v>0.216</v>
      </c>
      <c r="BI99" s="1">
        <f t="shared" si="259"/>
        <v>4.32</v>
      </c>
      <c r="BJ99" s="2">
        <f t="shared" si="277"/>
        <v>55.160000000000004</v>
      </c>
      <c r="BK99" s="2">
        <f t="shared" si="211"/>
        <v>5.6000000000000014</v>
      </c>
      <c r="BM99">
        <v>116</v>
      </c>
      <c r="BN99">
        <v>290</v>
      </c>
      <c r="BO99" s="3">
        <v>0.224</v>
      </c>
      <c r="BP99" s="1">
        <f t="shared" si="260"/>
        <v>4.4800000000000004</v>
      </c>
      <c r="BQ99" s="2">
        <f t="shared" si="278"/>
        <v>55.319999999999993</v>
      </c>
      <c r="BR99" s="2">
        <f t="shared" si="244"/>
        <v>-0.15999999999998948</v>
      </c>
      <c r="BT99">
        <v>116</v>
      </c>
      <c r="BU99">
        <v>290</v>
      </c>
      <c r="BV99" s="3">
        <v>0.22500000000000001</v>
      </c>
      <c r="BW99" s="1">
        <f t="shared" si="261"/>
        <v>4.5</v>
      </c>
      <c r="BX99" s="2">
        <f t="shared" si="279"/>
        <v>61.879999999999995</v>
      </c>
      <c r="BY99" s="2">
        <f t="shared" si="214"/>
        <v>-6.5600000000000023</v>
      </c>
      <c r="CA99">
        <v>116</v>
      </c>
      <c r="CB99">
        <v>290</v>
      </c>
      <c r="CC99" s="3">
        <v>0.221</v>
      </c>
      <c r="CD99" s="1">
        <f t="shared" si="262"/>
        <v>4.42</v>
      </c>
      <c r="CE99" s="2">
        <f t="shared" si="280"/>
        <v>56.56</v>
      </c>
      <c r="CF99" s="2">
        <f t="shared" si="216"/>
        <v>5.3199999999999932</v>
      </c>
      <c r="CH99">
        <v>116</v>
      </c>
      <c r="CI99">
        <v>290</v>
      </c>
      <c r="CJ99" s="3">
        <v>0.22700000000000001</v>
      </c>
      <c r="CK99" s="1">
        <f t="shared" si="263"/>
        <v>4.54</v>
      </c>
      <c r="CL99" s="2">
        <f t="shared" si="281"/>
        <v>65.540000000000006</v>
      </c>
      <c r="CM99" s="2">
        <f t="shared" si="245"/>
        <v>-8.980000000000004</v>
      </c>
      <c r="CO99">
        <v>116</v>
      </c>
      <c r="CP99">
        <v>290</v>
      </c>
      <c r="CQ99" s="3">
        <v>0.22500000000000001</v>
      </c>
      <c r="CR99" s="1">
        <f t="shared" si="264"/>
        <v>4.5</v>
      </c>
      <c r="CS99" s="2">
        <f t="shared" si="282"/>
        <v>58.48</v>
      </c>
      <c r="CT99" s="2">
        <f t="shared" si="246"/>
        <v>7.0600000000000094</v>
      </c>
      <c r="CV99">
        <v>116</v>
      </c>
      <c r="CW99">
        <v>290</v>
      </c>
      <c r="CX99" s="3">
        <v>0.23599999999999999</v>
      </c>
      <c r="CY99" s="1">
        <f t="shared" si="265"/>
        <v>4.72</v>
      </c>
      <c r="CZ99" s="2">
        <f t="shared" si="283"/>
        <v>67.3</v>
      </c>
      <c r="DA99" s="2">
        <f t="shared" si="247"/>
        <v>-8.82</v>
      </c>
      <c r="DC99">
        <v>116</v>
      </c>
      <c r="DD99">
        <v>290</v>
      </c>
      <c r="DE99" s="3">
        <v>0.22500000000000001</v>
      </c>
      <c r="DF99" s="1">
        <f t="shared" si="266"/>
        <v>4.5</v>
      </c>
      <c r="DG99" s="2">
        <f t="shared" si="284"/>
        <v>62.04</v>
      </c>
      <c r="DH99" s="2">
        <f t="shared" si="248"/>
        <v>5.259999999999998</v>
      </c>
      <c r="DJ99">
        <v>116</v>
      </c>
      <c r="DK99">
        <v>290</v>
      </c>
      <c r="DL99" s="3">
        <v>0.22700000000000001</v>
      </c>
      <c r="DM99" s="1">
        <f t="shared" si="267"/>
        <v>4.54</v>
      </c>
      <c r="DN99" s="2">
        <f t="shared" si="285"/>
        <v>57.24</v>
      </c>
      <c r="DO99" s="2">
        <f t="shared" si="249"/>
        <v>4.7999999999999972</v>
      </c>
      <c r="DQ99">
        <v>116</v>
      </c>
      <c r="DR99">
        <v>290</v>
      </c>
      <c r="DS99" s="3">
        <v>0.223</v>
      </c>
      <c r="DT99" s="1">
        <f t="shared" si="268"/>
        <v>4.46</v>
      </c>
      <c r="DU99" s="2">
        <f t="shared" si="286"/>
        <v>56.159999999999989</v>
      </c>
      <c r="DV99" s="2">
        <f t="shared" si="250"/>
        <v>1.0800000000000125</v>
      </c>
    </row>
    <row r="100" spans="2:126" x14ac:dyDescent="0.25">
      <c r="E100" s="7"/>
      <c r="F100" s="4"/>
      <c r="L100" s="7"/>
      <c r="M100" s="4"/>
      <c r="N100" s="2"/>
      <c r="O100" s="2"/>
      <c r="R100" s="2"/>
      <c r="S100" s="7"/>
      <c r="T100" s="4"/>
      <c r="U100" s="2"/>
      <c r="Y100" s="2"/>
      <c r="Z100" s="7"/>
      <c r="AA100" s="4"/>
      <c r="AB100" s="2"/>
      <c r="AF100" s="2"/>
      <c r="AG100" s="7"/>
      <c r="AH100" s="4"/>
      <c r="AI100" s="2"/>
      <c r="AN100" s="7"/>
      <c r="AO100" s="4"/>
      <c r="AP100" s="2"/>
      <c r="AU100" s="7"/>
      <c r="AV100" s="4"/>
      <c r="AW100" s="2"/>
      <c r="BB100" s="7"/>
      <c r="BC100" s="4"/>
      <c r="BD100" s="2"/>
      <c r="BI100" s="7"/>
      <c r="BJ100" s="4"/>
      <c r="BK100" s="2"/>
      <c r="BP100" s="7"/>
      <c r="BQ100" s="4"/>
      <c r="BR100" s="2"/>
      <c r="BV100" s="3"/>
      <c r="BW100" s="7"/>
      <c r="BX100" s="4"/>
      <c r="BY100" s="2"/>
      <c r="CD100" s="7"/>
      <c r="CE100" s="4"/>
      <c r="CF100" s="2"/>
      <c r="CK100" s="7"/>
      <c r="CL100" s="4"/>
      <c r="CM100" s="2"/>
      <c r="CR100" s="7"/>
      <c r="CS100" s="4"/>
      <c r="CT100" s="2"/>
      <c r="CY100" s="7"/>
      <c r="CZ100" s="4"/>
      <c r="DA100" s="2"/>
      <c r="DF100" s="7"/>
      <c r="DG100" s="4"/>
      <c r="DH100" s="2"/>
      <c r="DM100" s="7"/>
      <c r="DN100" s="4"/>
      <c r="DO100" s="2"/>
      <c r="DT100" s="7"/>
      <c r="DU100" s="4"/>
      <c r="DV100" s="2"/>
    </row>
    <row r="101" spans="2:126" x14ac:dyDescent="0.25">
      <c r="B101">
        <v>117</v>
      </c>
      <c r="C101">
        <v>10</v>
      </c>
      <c r="D101" s="3">
        <v>0.14499999999999999</v>
      </c>
      <c r="E101" s="1">
        <f>D101*20</f>
        <v>2.9</v>
      </c>
      <c r="F101" s="2">
        <f>E101</f>
        <v>2.9</v>
      </c>
      <c r="I101">
        <v>117</v>
      </c>
      <c r="J101">
        <v>10</v>
      </c>
      <c r="K101" s="3">
        <v>0.20499999999999999</v>
      </c>
      <c r="L101" s="1">
        <f>K101*20</f>
        <v>4.0999999999999996</v>
      </c>
      <c r="M101" s="2">
        <f>L101</f>
        <v>4.0999999999999996</v>
      </c>
      <c r="N101" s="2">
        <f t="shared" si="200"/>
        <v>-1.1999999999999997</v>
      </c>
      <c r="O101" s="2"/>
      <c r="P101">
        <v>117</v>
      </c>
      <c r="Q101">
        <v>10</v>
      </c>
      <c r="R101" s="3">
        <v>7.0000000000000007E-2</v>
      </c>
      <c r="S101" s="1">
        <f>R101*20</f>
        <v>1.4000000000000001</v>
      </c>
      <c r="T101" s="2">
        <f>S101</f>
        <v>1.4000000000000001</v>
      </c>
      <c r="U101" s="2">
        <f t="shared" si="202"/>
        <v>2.6999999999999993</v>
      </c>
      <c r="W101">
        <v>117</v>
      </c>
      <c r="X101">
        <v>10</v>
      </c>
      <c r="Y101" s="3">
        <v>0.13100000000000001</v>
      </c>
      <c r="Z101" s="1">
        <f>Y101*20</f>
        <v>2.62</v>
      </c>
      <c r="AA101" s="2">
        <f>Z101</f>
        <v>2.62</v>
      </c>
      <c r="AB101" s="2">
        <f t="shared" ref="AB101:AB115" si="287">T101-AA101</f>
        <v>-1.22</v>
      </c>
      <c r="AD101">
        <v>117</v>
      </c>
      <c r="AE101">
        <v>10</v>
      </c>
      <c r="AF101" s="3">
        <v>6.6000000000000003E-2</v>
      </c>
      <c r="AG101" s="1">
        <f>AF101*20</f>
        <v>1.32</v>
      </c>
      <c r="AH101" s="2">
        <f>AG101</f>
        <v>1.32</v>
      </c>
      <c r="AI101" s="2">
        <f t="shared" ref="AI101:AI115" si="288">AA101-AH101</f>
        <v>1.3</v>
      </c>
      <c r="AK101">
        <v>117</v>
      </c>
      <c r="AL101">
        <v>10</v>
      </c>
      <c r="AM101" s="3">
        <v>0.13800000000000001</v>
      </c>
      <c r="AN101" s="1">
        <f>AM101*20</f>
        <v>2.7600000000000002</v>
      </c>
      <c r="AO101" s="2">
        <f>AN101</f>
        <v>2.7600000000000002</v>
      </c>
      <c r="AP101" s="2">
        <f t="shared" ref="AP101:AP115" si="289">AH101-AO101</f>
        <v>-1.4400000000000002</v>
      </c>
      <c r="AR101">
        <v>117</v>
      </c>
      <c r="AS101">
        <v>10</v>
      </c>
      <c r="AT101" s="3">
        <v>9.7000000000000003E-2</v>
      </c>
      <c r="AU101" s="1">
        <f>AT101*20</f>
        <v>1.94</v>
      </c>
      <c r="AV101" s="2">
        <f>AU101</f>
        <v>1.94</v>
      </c>
      <c r="AW101" s="2">
        <f t="shared" si="207"/>
        <v>0.82000000000000028</v>
      </c>
      <c r="AY101">
        <v>117</v>
      </c>
      <c r="AZ101">
        <v>10</v>
      </c>
      <c r="BA101" s="3">
        <v>0.19500000000000001</v>
      </c>
      <c r="BB101" s="1">
        <f>BA101*20</f>
        <v>3.9000000000000004</v>
      </c>
      <c r="BC101" s="2">
        <f>BB101</f>
        <v>3.9000000000000004</v>
      </c>
      <c r="BD101" s="2">
        <f t="shared" ref="BD101:BD115" si="290">AV101-BC101</f>
        <v>-1.9600000000000004</v>
      </c>
      <c r="BF101">
        <v>117</v>
      </c>
      <c r="BG101">
        <v>10</v>
      </c>
      <c r="BH101" s="3">
        <v>0.121</v>
      </c>
      <c r="BI101" s="1">
        <f>BH101*20</f>
        <v>2.42</v>
      </c>
      <c r="BJ101" s="2">
        <f>BI101</f>
        <v>2.42</v>
      </c>
      <c r="BK101" s="2">
        <f t="shared" si="211"/>
        <v>1.4800000000000004</v>
      </c>
      <c r="BM101">
        <v>117</v>
      </c>
      <c r="BN101">
        <v>10</v>
      </c>
      <c r="BO101" s="3">
        <v>0.112</v>
      </c>
      <c r="BP101" s="1">
        <f>BO101*20</f>
        <v>2.2400000000000002</v>
      </c>
      <c r="BQ101" s="2">
        <f>BP101</f>
        <v>2.2400000000000002</v>
      </c>
      <c r="BR101" s="2">
        <f t="shared" si="244"/>
        <v>0.17999999999999972</v>
      </c>
      <c r="BT101">
        <v>117</v>
      </c>
      <c r="BU101">
        <v>10</v>
      </c>
      <c r="BV101" s="3">
        <v>0.19400000000000001</v>
      </c>
      <c r="BW101" s="1">
        <f>BV101*20</f>
        <v>3.88</v>
      </c>
      <c r="BX101" s="2">
        <f>BW101</f>
        <v>3.88</v>
      </c>
      <c r="BY101" s="2">
        <f t="shared" si="214"/>
        <v>-1.6399999999999997</v>
      </c>
      <c r="CA101">
        <v>117</v>
      </c>
      <c r="CB101">
        <v>10</v>
      </c>
      <c r="CC101" s="3">
        <v>0.10100000000000001</v>
      </c>
      <c r="CD101" s="1">
        <f>CC101*20</f>
        <v>2.02</v>
      </c>
      <c r="CE101" s="2">
        <f>CD101</f>
        <v>2.02</v>
      </c>
      <c r="CF101" s="2">
        <f t="shared" si="216"/>
        <v>1.8599999999999999</v>
      </c>
      <c r="CH101">
        <v>117</v>
      </c>
      <c r="CI101">
        <v>10</v>
      </c>
      <c r="CJ101" s="3">
        <v>0.22500000000000001</v>
      </c>
      <c r="CK101" s="1">
        <f>CJ101*20</f>
        <v>4.5</v>
      </c>
      <c r="CL101" s="2">
        <f>CK101</f>
        <v>4.5</v>
      </c>
      <c r="CM101" s="2">
        <f t="shared" ref="CM101:CM115" si="291">CE101-CL101</f>
        <v>-2.48</v>
      </c>
      <c r="CO101">
        <v>117</v>
      </c>
      <c r="CP101">
        <v>10</v>
      </c>
      <c r="CQ101" s="3">
        <v>0.11799999999999999</v>
      </c>
      <c r="CR101" s="1">
        <f>CQ101*20</f>
        <v>2.36</v>
      </c>
      <c r="CS101" s="2">
        <f>CR101</f>
        <v>2.36</v>
      </c>
      <c r="CT101" s="2">
        <f t="shared" ref="CT101:CT115" si="292">CL101-CS101</f>
        <v>2.14</v>
      </c>
      <c r="CV101">
        <v>117</v>
      </c>
      <c r="CW101">
        <v>10</v>
      </c>
      <c r="CX101" s="3">
        <v>0.23400000000000001</v>
      </c>
      <c r="CY101" s="1">
        <f>CX101*20</f>
        <v>4.6800000000000006</v>
      </c>
      <c r="CZ101" s="2">
        <f>CY101</f>
        <v>4.6800000000000006</v>
      </c>
      <c r="DA101" s="2">
        <f t="shared" ref="DA101:DA115" si="293">CS101-CZ101</f>
        <v>-2.3200000000000007</v>
      </c>
      <c r="DC101">
        <v>117</v>
      </c>
      <c r="DD101">
        <v>10</v>
      </c>
      <c r="DE101" s="3">
        <v>0.14699999999999999</v>
      </c>
      <c r="DF101" s="1">
        <f>DE101*20</f>
        <v>2.94</v>
      </c>
      <c r="DG101" s="2">
        <f>DF101</f>
        <v>2.94</v>
      </c>
      <c r="DH101" s="2">
        <f t="shared" ref="DH101:DH115" si="294">CZ101-DG101</f>
        <v>1.7400000000000007</v>
      </c>
      <c r="DJ101">
        <v>117</v>
      </c>
      <c r="DK101">
        <v>10</v>
      </c>
      <c r="DL101" s="3">
        <v>0.126</v>
      </c>
      <c r="DM101" s="1">
        <f>DL101*20</f>
        <v>2.52</v>
      </c>
      <c r="DN101" s="2">
        <f>DM101</f>
        <v>2.52</v>
      </c>
      <c r="DO101" s="2">
        <f t="shared" ref="DO101:DO115" si="295">DG101-DN101</f>
        <v>0.41999999999999993</v>
      </c>
      <c r="DQ101">
        <v>117</v>
      </c>
      <c r="DR101">
        <v>10</v>
      </c>
      <c r="DS101" s="3">
        <v>0.13500000000000001</v>
      </c>
      <c r="DT101" s="1">
        <f>DS101*20</f>
        <v>2.7</v>
      </c>
      <c r="DU101" s="2">
        <f>DT101</f>
        <v>2.7</v>
      </c>
      <c r="DV101" s="2">
        <f t="shared" ref="DV101:DV115" si="296">DN101-DU101</f>
        <v>-0.18000000000000016</v>
      </c>
    </row>
    <row r="102" spans="2:126" x14ac:dyDescent="0.25">
      <c r="B102">
        <v>117</v>
      </c>
      <c r="C102">
        <v>30</v>
      </c>
      <c r="D102" s="3">
        <v>0.20699999999999999</v>
      </c>
      <c r="E102" s="1">
        <f t="shared" ref="E102:E115" si="297">D102*20</f>
        <v>4.1399999999999997</v>
      </c>
      <c r="F102" s="2">
        <f>F101+E102</f>
        <v>7.0399999999999991</v>
      </c>
      <c r="I102">
        <v>117</v>
      </c>
      <c r="J102">
        <v>30</v>
      </c>
      <c r="K102" s="3">
        <v>0.224</v>
      </c>
      <c r="L102" s="1">
        <f t="shared" ref="L102:L115" si="298">K102*20</f>
        <v>4.4800000000000004</v>
      </c>
      <c r="M102" s="2">
        <f>M101+L102</f>
        <v>8.58</v>
      </c>
      <c r="N102" s="2">
        <f t="shared" si="200"/>
        <v>-1.5400000000000009</v>
      </c>
      <c r="O102" s="2"/>
      <c r="P102">
        <v>117</v>
      </c>
      <c r="Q102">
        <v>30</v>
      </c>
      <c r="R102" s="3">
        <v>0.17</v>
      </c>
      <c r="S102" s="1">
        <f t="shared" ref="S102:S115" si="299">R102*20</f>
        <v>3.4000000000000004</v>
      </c>
      <c r="T102" s="2">
        <f>T101+S102</f>
        <v>4.8000000000000007</v>
      </c>
      <c r="U102" s="2">
        <f t="shared" si="202"/>
        <v>3.7799999999999994</v>
      </c>
      <c r="W102">
        <v>117</v>
      </c>
      <c r="X102">
        <v>30</v>
      </c>
      <c r="Y102" s="3">
        <v>0.20699999999999999</v>
      </c>
      <c r="Z102" s="1">
        <f t="shared" ref="Z102:Z115" si="300">Y102*20</f>
        <v>4.1399999999999997</v>
      </c>
      <c r="AA102" s="2">
        <f>AA101+Z102</f>
        <v>6.76</v>
      </c>
      <c r="AB102" s="2">
        <f t="shared" si="287"/>
        <v>-1.9599999999999991</v>
      </c>
      <c r="AD102">
        <v>117</v>
      </c>
      <c r="AE102">
        <v>30</v>
      </c>
      <c r="AF102" s="3">
        <v>0.13600000000000001</v>
      </c>
      <c r="AG102" s="1">
        <f t="shared" ref="AG102:AG115" si="301">AF102*20</f>
        <v>2.72</v>
      </c>
      <c r="AH102" s="2">
        <f>AH101+AG102</f>
        <v>4.04</v>
      </c>
      <c r="AI102" s="2">
        <f t="shared" si="288"/>
        <v>2.7199999999999998</v>
      </c>
      <c r="AK102">
        <v>117</v>
      </c>
      <c r="AL102">
        <v>30</v>
      </c>
      <c r="AM102" s="3">
        <v>0.20399999999999999</v>
      </c>
      <c r="AN102" s="1">
        <f t="shared" ref="AN102:AN115" si="302">AM102*20</f>
        <v>4.08</v>
      </c>
      <c r="AO102" s="2">
        <f>AO101+AN102</f>
        <v>6.84</v>
      </c>
      <c r="AP102" s="2">
        <f t="shared" si="289"/>
        <v>-2.8</v>
      </c>
      <c r="AR102">
        <v>117</v>
      </c>
      <c r="AS102">
        <v>30</v>
      </c>
      <c r="AT102" s="3">
        <v>0.123</v>
      </c>
      <c r="AU102" s="1">
        <f t="shared" ref="AU102:AU115" si="303">AT102*20</f>
        <v>2.46</v>
      </c>
      <c r="AV102" s="2">
        <f>AV101+AU102</f>
        <v>4.4000000000000004</v>
      </c>
      <c r="AW102" s="2">
        <f t="shared" si="207"/>
        <v>2.4399999999999995</v>
      </c>
      <c r="AY102">
        <v>117</v>
      </c>
      <c r="AZ102">
        <v>30</v>
      </c>
      <c r="BA102" s="3">
        <v>0.22700000000000001</v>
      </c>
      <c r="BB102" s="1">
        <f t="shared" ref="BB102:BB115" si="304">BA102*20</f>
        <v>4.54</v>
      </c>
      <c r="BC102" s="2">
        <f>BC101+BB102</f>
        <v>8.4400000000000013</v>
      </c>
      <c r="BD102" s="2">
        <f t="shared" si="290"/>
        <v>-4.0400000000000009</v>
      </c>
      <c r="BF102">
        <v>117</v>
      </c>
      <c r="BG102">
        <v>30</v>
      </c>
      <c r="BH102" s="3">
        <v>0.153</v>
      </c>
      <c r="BI102" s="1">
        <f t="shared" ref="BI102:BI115" si="305">BH102*20</f>
        <v>3.06</v>
      </c>
      <c r="BJ102" s="2">
        <f>BJ101+BI102</f>
        <v>5.48</v>
      </c>
      <c r="BK102" s="2">
        <f t="shared" si="211"/>
        <v>2.9600000000000009</v>
      </c>
      <c r="BM102">
        <v>117</v>
      </c>
      <c r="BN102">
        <v>30</v>
      </c>
      <c r="BO102" s="3">
        <v>0.14199999999999999</v>
      </c>
      <c r="BP102" s="1">
        <f t="shared" ref="BP102:BP115" si="306">BO102*20</f>
        <v>2.84</v>
      </c>
      <c r="BQ102" s="2">
        <f>BQ101+BP102</f>
        <v>5.08</v>
      </c>
      <c r="BR102" s="2">
        <f t="shared" si="244"/>
        <v>0.40000000000000036</v>
      </c>
      <c r="BT102">
        <v>117</v>
      </c>
      <c r="BU102">
        <v>30</v>
      </c>
      <c r="BV102" s="3">
        <v>0.214</v>
      </c>
      <c r="BW102" s="1">
        <f t="shared" ref="BW102:BW115" si="307">BV102*20</f>
        <v>4.28</v>
      </c>
      <c r="BX102" s="2">
        <f>BX101+BW102</f>
        <v>8.16</v>
      </c>
      <c r="BY102" s="2">
        <f t="shared" si="214"/>
        <v>-3.08</v>
      </c>
      <c r="CA102">
        <v>117</v>
      </c>
      <c r="CB102">
        <v>30</v>
      </c>
      <c r="CC102" s="3">
        <v>0.14099999999999999</v>
      </c>
      <c r="CD102" s="1">
        <f t="shared" ref="CD102:CD115" si="308">CC102*20</f>
        <v>2.82</v>
      </c>
      <c r="CE102" s="2">
        <f>CE101+CD102</f>
        <v>4.84</v>
      </c>
      <c r="CF102" s="2">
        <f t="shared" si="216"/>
        <v>3.3200000000000003</v>
      </c>
      <c r="CH102">
        <v>117</v>
      </c>
      <c r="CI102">
        <v>30</v>
      </c>
      <c r="CJ102" s="3">
        <v>0.26600000000000001</v>
      </c>
      <c r="CK102" s="1">
        <f t="shared" ref="CK102:CK115" si="309">CJ102*20</f>
        <v>5.32</v>
      </c>
      <c r="CL102" s="2">
        <f>CL101+CK102</f>
        <v>9.82</v>
      </c>
      <c r="CM102" s="2">
        <f t="shared" si="291"/>
        <v>-4.9800000000000004</v>
      </c>
      <c r="CO102">
        <v>117</v>
      </c>
      <c r="CP102">
        <v>30</v>
      </c>
      <c r="CQ102" s="3">
        <v>0.154</v>
      </c>
      <c r="CR102" s="1">
        <f t="shared" ref="CR102:CR115" si="310">CQ102*20</f>
        <v>3.08</v>
      </c>
      <c r="CS102" s="2">
        <f>CS101+CR102</f>
        <v>5.4399999999999995</v>
      </c>
      <c r="CT102" s="2">
        <f t="shared" si="292"/>
        <v>4.3800000000000008</v>
      </c>
      <c r="CV102">
        <v>117</v>
      </c>
      <c r="CW102">
        <v>30</v>
      </c>
      <c r="CX102" s="3">
        <v>0.26100000000000001</v>
      </c>
      <c r="CY102" s="1">
        <f t="shared" ref="CY102:CY115" si="311">CX102*20</f>
        <v>5.2200000000000006</v>
      </c>
      <c r="CZ102" s="2">
        <f>CZ101+CY102</f>
        <v>9.9000000000000021</v>
      </c>
      <c r="DA102" s="2">
        <f t="shared" si="293"/>
        <v>-4.4600000000000026</v>
      </c>
      <c r="DC102">
        <v>117</v>
      </c>
      <c r="DD102">
        <v>30</v>
      </c>
      <c r="DE102" s="3">
        <v>0.17499999999999999</v>
      </c>
      <c r="DF102" s="1">
        <f t="shared" ref="DF102:DF115" si="312">DE102*20</f>
        <v>3.5</v>
      </c>
      <c r="DG102" s="2">
        <f>DG101+DF102</f>
        <v>6.4399999999999995</v>
      </c>
      <c r="DH102" s="2">
        <f t="shared" si="294"/>
        <v>3.4600000000000026</v>
      </c>
      <c r="DJ102">
        <v>117</v>
      </c>
      <c r="DK102">
        <v>30</v>
      </c>
      <c r="DL102" s="3">
        <v>0.16200000000000001</v>
      </c>
      <c r="DM102" s="1">
        <f t="shared" ref="DM102:DM115" si="313">DL102*20</f>
        <v>3.24</v>
      </c>
      <c r="DN102" s="2">
        <f>DN101+DM102</f>
        <v>5.76</v>
      </c>
      <c r="DO102" s="2">
        <f t="shared" si="295"/>
        <v>0.67999999999999972</v>
      </c>
      <c r="DQ102">
        <v>117</v>
      </c>
      <c r="DR102">
        <v>30</v>
      </c>
      <c r="DS102" s="3">
        <v>0.16</v>
      </c>
      <c r="DT102" s="1">
        <f t="shared" ref="DT102:DT115" si="314">DS102*20</f>
        <v>3.2</v>
      </c>
      <c r="DU102" s="2">
        <f>DU101+DT102</f>
        <v>5.9</v>
      </c>
      <c r="DV102" s="2">
        <f t="shared" si="296"/>
        <v>-0.14000000000000057</v>
      </c>
    </row>
    <row r="103" spans="2:126" x14ac:dyDescent="0.25">
      <c r="B103">
        <v>117</v>
      </c>
      <c r="C103">
        <v>50</v>
      </c>
      <c r="D103" s="3">
        <v>0.20300000000000001</v>
      </c>
      <c r="E103" s="1">
        <f t="shared" si="297"/>
        <v>4.0600000000000005</v>
      </c>
      <c r="F103" s="2">
        <f>F102+E103</f>
        <v>11.1</v>
      </c>
      <c r="I103">
        <v>117</v>
      </c>
      <c r="J103">
        <v>50</v>
      </c>
      <c r="K103" s="3">
        <v>0.218</v>
      </c>
      <c r="L103" s="1">
        <f t="shared" si="298"/>
        <v>4.3600000000000003</v>
      </c>
      <c r="M103" s="2">
        <f>M102+L103</f>
        <v>12.940000000000001</v>
      </c>
      <c r="N103" s="2">
        <f t="shared" si="200"/>
        <v>-1.8400000000000016</v>
      </c>
      <c r="O103" s="2"/>
      <c r="P103">
        <v>117</v>
      </c>
      <c r="Q103">
        <v>50</v>
      </c>
      <c r="R103" s="3">
        <v>0.19400000000000001</v>
      </c>
      <c r="S103" s="1">
        <f t="shared" si="299"/>
        <v>3.88</v>
      </c>
      <c r="T103" s="2">
        <f>T102+S103</f>
        <v>8.68</v>
      </c>
      <c r="U103" s="2">
        <f t="shared" si="202"/>
        <v>4.2600000000000016</v>
      </c>
      <c r="W103">
        <v>117</v>
      </c>
      <c r="X103">
        <v>50</v>
      </c>
      <c r="Y103" s="3">
        <v>0.20599999999999999</v>
      </c>
      <c r="Z103" s="1">
        <f t="shared" si="300"/>
        <v>4.12</v>
      </c>
      <c r="AA103" s="2">
        <f>AA102+Z103</f>
        <v>10.879999999999999</v>
      </c>
      <c r="AB103" s="2">
        <f t="shared" si="287"/>
        <v>-2.1999999999999993</v>
      </c>
      <c r="AD103">
        <v>117</v>
      </c>
      <c r="AE103">
        <v>50</v>
      </c>
      <c r="AF103" s="3">
        <v>0.14499999999999999</v>
      </c>
      <c r="AG103" s="1">
        <f t="shared" si="301"/>
        <v>2.9</v>
      </c>
      <c r="AH103" s="2">
        <f>AH102+AG103</f>
        <v>6.9399999999999995</v>
      </c>
      <c r="AI103" s="2">
        <f t="shared" si="288"/>
        <v>3.9399999999999995</v>
      </c>
      <c r="AK103">
        <v>117</v>
      </c>
      <c r="AL103">
        <v>50</v>
      </c>
      <c r="AM103" s="3">
        <v>0.215</v>
      </c>
      <c r="AN103" s="1">
        <f t="shared" si="302"/>
        <v>4.3</v>
      </c>
      <c r="AO103" s="2">
        <f>AO102+AN103</f>
        <v>11.14</v>
      </c>
      <c r="AP103" s="2">
        <f t="shared" si="289"/>
        <v>-4.2000000000000011</v>
      </c>
      <c r="AR103">
        <v>117</v>
      </c>
      <c r="AS103">
        <v>50</v>
      </c>
      <c r="AT103" s="3">
        <v>0.13400000000000001</v>
      </c>
      <c r="AU103" s="1">
        <f t="shared" si="303"/>
        <v>2.68</v>
      </c>
      <c r="AV103" s="2">
        <f>AV102+AU103</f>
        <v>7.08</v>
      </c>
      <c r="AW103" s="2">
        <f t="shared" si="207"/>
        <v>4.0600000000000005</v>
      </c>
      <c r="AY103">
        <v>117</v>
      </c>
      <c r="AZ103">
        <v>50</v>
      </c>
      <c r="BA103" s="3">
        <v>0.23</v>
      </c>
      <c r="BB103" s="1">
        <f t="shared" si="304"/>
        <v>4.6000000000000005</v>
      </c>
      <c r="BC103" s="2">
        <f>BC102+BB103</f>
        <v>13.040000000000003</v>
      </c>
      <c r="BD103" s="2">
        <f t="shared" si="290"/>
        <v>-5.9600000000000026</v>
      </c>
      <c r="BF103">
        <v>117</v>
      </c>
      <c r="BG103">
        <v>50</v>
      </c>
      <c r="BH103" s="3">
        <v>0.16200000000000001</v>
      </c>
      <c r="BI103" s="1">
        <f t="shared" si="305"/>
        <v>3.24</v>
      </c>
      <c r="BJ103" s="2">
        <f>BJ102+BI103</f>
        <v>8.7200000000000006</v>
      </c>
      <c r="BK103" s="2">
        <f t="shared" si="211"/>
        <v>4.3200000000000021</v>
      </c>
      <c r="BM103">
        <v>117</v>
      </c>
      <c r="BN103">
        <v>50</v>
      </c>
      <c r="BO103" s="3">
        <v>0.15</v>
      </c>
      <c r="BP103" s="1">
        <f t="shared" si="306"/>
        <v>3</v>
      </c>
      <c r="BQ103" s="2">
        <f>BQ102+BP103</f>
        <v>8.08</v>
      </c>
      <c r="BR103" s="2">
        <f t="shared" si="244"/>
        <v>0.64000000000000057</v>
      </c>
      <c r="BT103">
        <v>117</v>
      </c>
      <c r="BU103">
        <v>50</v>
      </c>
      <c r="BV103" s="3">
        <v>0.20200000000000001</v>
      </c>
      <c r="BW103" s="1">
        <f t="shared" si="307"/>
        <v>4.04</v>
      </c>
      <c r="BX103" s="2">
        <f>BX102+BW103</f>
        <v>12.2</v>
      </c>
      <c r="BY103" s="2">
        <f t="shared" si="214"/>
        <v>-4.1199999999999992</v>
      </c>
      <c r="CA103">
        <v>117</v>
      </c>
      <c r="CB103">
        <v>50</v>
      </c>
      <c r="CC103" s="3">
        <v>0.158</v>
      </c>
      <c r="CD103" s="1">
        <f t="shared" si="308"/>
        <v>3.16</v>
      </c>
      <c r="CE103" s="2">
        <f>CE102+CD103</f>
        <v>8</v>
      </c>
      <c r="CF103" s="2">
        <f t="shared" si="216"/>
        <v>4.1999999999999993</v>
      </c>
      <c r="CH103">
        <v>117</v>
      </c>
      <c r="CI103">
        <v>50</v>
      </c>
      <c r="CJ103" s="3">
        <v>0.23699999999999999</v>
      </c>
      <c r="CK103" s="1">
        <f t="shared" si="309"/>
        <v>4.74</v>
      </c>
      <c r="CL103" s="2">
        <f>CL102+CK103</f>
        <v>14.56</v>
      </c>
      <c r="CM103" s="2">
        <f t="shared" si="291"/>
        <v>-6.5600000000000005</v>
      </c>
      <c r="CO103">
        <v>117</v>
      </c>
      <c r="CP103">
        <v>50</v>
      </c>
      <c r="CQ103" s="3">
        <v>0.16300000000000001</v>
      </c>
      <c r="CR103" s="1">
        <f t="shared" si="310"/>
        <v>3.2600000000000002</v>
      </c>
      <c r="CS103" s="2">
        <f>CS102+CR103</f>
        <v>8.6999999999999993</v>
      </c>
      <c r="CT103" s="2">
        <f t="shared" si="292"/>
        <v>5.8600000000000012</v>
      </c>
      <c r="CV103">
        <v>117</v>
      </c>
      <c r="CW103">
        <v>50</v>
      </c>
      <c r="CX103" s="3">
        <v>0.26200000000000001</v>
      </c>
      <c r="CY103" s="1">
        <f t="shared" si="311"/>
        <v>5.24</v>
      </c>
      <c r="CZ103" s="2">
        <f>CZ102+CY103</f>
        <v>15.140000000000002</v>
      </c>
      <c r="DA103" s="2">
        <f t="shared" si="293"/>
        <v>-6.4400000000000031</v>
      </c>
      <c r="DC103">
        <v>117</v>
      </c>
      <c r="DD103">
        <v>50</v>
      </c>
      <c r="DE103" s="3">
        <v>0.186</v>
      </c>
      <c r="DF103" s="1">
        <f t="shared" si="312"/>
        <v>3.7199999999999998</v>
      </c>
      <c r="DG103" s="2">
        <f>DG102+DF103</f>
        <v>10.16</v>
      </c>
      <c r="DH103" s="2">
        <f t="shared" si="294"/>
        <v>4.9800000000000022</v>
      </c>
      <c r="DJ103">
        <v>117</v>
      </c>
      <c r="DK103">
        <v>50</v>
      </c>
      <c r="DL103" s="3">
        <v>0.17</v>
      </c>
      <c r="DM103" s="1">
        <f t="shared" si="313"/>
        <v>3.4000000000000004</v>
      </c>
      <c r="DN103" s="2">
        <f>DN102+DM103</f>
        <v>9.16</v>
      </c>
      <c r="DO103" s="2">
        <f t="shared" si="295"/>
        <v>1</v>
      </c>
      <c r="DQ103">
        <v>117</v>
      </c>
      <c r="DR103">
        <v>50</v>
      </c>
      <c r="DS103" s="3">
        <v>0.16800000000000001</v>
      </c>
      <c r="DT103" s="1">
        <f t="shared" si="314"/>
        <v>3.3600000000000003</v>
      </c>
      <c r="DU103" s="2">
        <f>DU102+DT103</f>
        <v>9.2600000000000016</v>
      </c>
      <c r="DV103" s="2">
        <f t="shared" si="296"/>
        <v>-0.10000000000000142</v>
      </c>
    </row>
    <row r="104" spans="2:126" x14ac:dyDescent="0.25">
      <c r="B104">
        <v>117</v>
      </c>
      <c r="C104">
        <v>70</v>
      </c>
      <c r="D104" s="3">
        <v>0.20499999999999999</v>
      </c>
      <c r="E104" s="1">
        <f t="shared" si="297"/>
        <v>4.0999999999999996</v>
      </c>
      <c r="F104" s="2">
        <f>F103+E104</f>
        <v>15.2</v>
      </c>
      <c r="I104">
        <v>117</v>
      </c>
      <c r="J104">
        <v>70</v>
      </c>
      <c r="K104" s="3">
        <v>0.21199999999999999</v>
      </c>
      <c r="L104" s="1">
        <f t="shared" si="298"/>
        <v>4.24</v>
      </c>
      <c r="M104" s="2">
        <f>M103+L104</f>
        <v>17.18</v>
      </c>
      <c r="N104" s="2">
        <f t="shared" si="200"/>
        <v>-1.9800000000000004</v>
      </c>
      <c r="O104" s="2"/>
      <c r="P104">
        <v>117</v>
      </c>
      <c r="Q104">
        <v>70</v>
      </c>
      <c r="R104" s="3">
        <v>0.19800000000000001</v>
      </c>
      <c r="S104" s="1">
        <f t="shared" si="299"/>
        <v>3.96</v>
      </c>
      <c r="T104" s="2">
        <f>T103+S104</f>
        <v>12.64</v>
      </c>
      <c r="U104" s="2">
        <f t="shared" si="202"/>
        <v>4.5399999999999991</v>
      </c>
      <c r="W104">
        <v>117</v>
      </c>
      <c r="X104">
        <v>70</v>
      </c>
      <c r="Y104" s="3">
        <v>0.20100000000000001</v>
      </c>
      <c r="Z104" s="1">
        <f t="shared" si="300"/>
        <v>4.0200000000000005</v>
      </c>
      <c r="AA104" s="2">
        <f>AA103+Z104</f>
        <v>14.899999999999999</v>
      </c>
      <c r="AB104" s="2">
        <f t="shared" si="287"/>
        <v>-2.259999999999998</v>
      </c>
      <c r="AD104">
        <v>117</v>
      </c>
      <c r="AE104">
        <v>70</v>
      </c>
      <c r="AF104" s="3">
        <v>0.14599999999999999</v>
      </c>
      <c r="AG104" s="1">
        <f t="shared" si="301"/>
        <v>2.92</v>
      </c>
      <c r="AH104" s="2">
        <f>AH103+AG104</f>
        <v>9.86</v>
      </c>
      <c r="AI104" s="2">
        <f t="shared" si="288"/>
        <v>5.0399999999999991</v>
      </c>
      <c r="AK104">
        <v>117</v>
      </c>
      <c r="AL104">
        <v>70</v>
      </c>
      <c r="AM104" s="3">
        <v>0.21199999999999999</v>
      </c>
      <c r="AN104" s="1">
        <f t="shared" si="302"/>
        <v>4.24</v>
      </c>
      <c r="AO104" s="2">
        <f>AO103+AN104</f>
        <v>15.38</v>
      </c>
      <c r="AP104" s="2">
        <f t="shared" si="289"/>
        <v>-5.5200000000000014</v>
      </c>
      <c r="AR104">
        <v>117</v>
      </c>
      <c r="AS104">
        <v>70</v>
      </c>
      <c r="AT104" s="3">
        <v>0.13600000000000001</v>
      </c>
      <c r="AU104" s="1">
        <f t="shared" si="303"/>
        <v>2.72</v>
      </c>
      <c r="AV104" s="2">
        <f>AV103+AU104</f>
        <v>9.8000000000000007</v>
      </c>
      <c r="AW104" s="2">
        <f t="shared" si="207"/>
        <v>5.58</v>
      </c>
      <c r="AY104">
        <v>117</v>
      </c>
      <c r="AZ104">
        <v>70</v>
      </c>
      <c r="BA104" s="3">
        <v>0.216</v>
      </c>
      <c r="BB104" s="1">
        <f t="shared" si="304"/>
        <v>4.32</v>
      </c>
      <c r="BC104" s="2">
        <f>BC103+BB104</f>
        <v>17.360000000000003</v>
      </c>
      <c r="BD104" s="2">
        <f t="shared" si="290"/>
        <v>-7.5600000000000023</v>
      </c>
      <c r="BF104">
        <v>117</v>
      </c>
      <c r="BG104">
        <v>70</v>
      </c>
      <c r="BH104" s="3">
        <v>0.16200000000000001</v>
      </c>
      <c r="BI104" s="1">
        <f t="shared" si="305"/>
        <v>3.24</v>
      </c>
      <c r="BJ104" s="2">
        <f>BJ103+BI104</f>
        <v>11.96</v>
      </c>
      <c r="BK104" s="2">
        <f t="shared" si="211"/>
        <v>5.4000000000000021</v>
      </c>
      <c r="BM104">
        <v>117</v>
      </c>
      <c r="BN104">
        <v>70</v>
      </c>
      <c r="BO104" s="3">
        <v>0.154</v>
      </c>
      <c r="BP104" s="1">
        <f t="shared" si="306"/>
        <v>3.08</v>
      </c>
      <c r="BQ104" s="2">
        <f>BQ103+BP104</f>
        <v>11.16</v>
      </c>
      <c r="BR104" s="2">
        <f t="shared" si="244"/>
        <v>0.80000000000000071</v>
      </c>
      <c r="BT104">
        <v>117</v>
      </c>
      <c r="BU104">
        <v>70</v>
      </c>
      <c r="BV104" s="3">
        <v>0.191</v>
      </c>
      <c r="BW104" s="1">
        <f t="shared" si="307"/>
        <v>3.8200000000000003</v>
      </c>
      <c r="BX104" s="2">
        <f>BX103+BW104</f>
        <v>16.02</v>
      </c>
      <c r="BY104" s="2">
        <f t="shared" si="214"/>
        <v>-4.8599999999999994</v>
      </c>
      <c r="CA104">
        <v>117</v>
      </c>
      <c r="CB104">
        <v>70</v>
      </c>
      <c r="CC104" s="3">
        <v>0.16300000000000001</v>
      </c>
      <c r="CD104" s="1">
        <f t="shared" si="308"/>
        <v>3.2600000000000002</v>
      </c>
      <c r="CE104" s="2">
        <f>CE103+CD104</f>
        <v>11.26</v>
      </c>
      <c r="CF104" s="2">
        <f t="shared" si="216"/>
        <v>4.76</v>
      </c>
      <c r="CH104">
        <v>117</v>
      </c>
      <c r="CI104">
        <v>70</v>
      </c>
      <c r="CJ104" s="3">
        <v>0.217</v>
      </c>
      <c r="CK104" s="1">
        <f t="shared" si="309"/>
        <v>4.34</v>
      </c>
      <c r="CL104" s="2">
        <f>CL103+CK104</f>
        <v>18.899999999999999</v>
      </c>
      <c r="CM104" s="2">
        <f t="shared" si="291"/>
        <v>-7.6399999999999988</v>
      </c>
      <c r="CO104">
        <v>117</v>
      </c>
      <c r="CP104">
        <v>70</v>
      </c>
      <c r="CQ104" s="3">
        <v>0.17100000000000001</v>
      </c>
      <c r="CR104" s="1">
        <f t="shared" si="310"/>
        <v>3.4200000000000004</v>
      </c>
      <c r="CS104" s="2">
        <f>CS103+CR104</f>
        <v>12.12</v>
      </c>
      <c r="CT104" s="2">
        <f t="shared" si="292"/>
        <v>6.7799999999999994</v>
      </c>
      <c r="CV104">
        <v>117</v>
      </c>
      <c r="CW104">
        <v>70</v>
      </c>
      <c r="CX104" s="3">
        <v>0.218</v>
      </c>
      <c r="CY104" s="1">
        <f t="shared" si="311"/>
        <v>4.3600000000000003</v>
      </c>
      <c r="CZ104" s="2">
        <f>CZ103+CY104</f>
        <v>19.500000000000004</v>
      </c>
      <c r="DA104" s="2">
        <f t="shared" si="293"/>
        <v>-7.3800000000000043</v>
      </c>
      <c r="DC104">
        <v>117</v>
      </c>
      <c r="DD104">
        <v>70</v>
      </c>
      <c r="DE104" s="3">
        <v>0.20899999999999999</v>
      </c>
      <c r="DF104" s="1">
        <f t="shared" si="312"/>
        <v>4.18</v>
      </c>
      <c r="DG104" s="2">
        <f>DG103+DF104</f>
        <v>14.34</v>
      </c>
      <c r="DH104" s="2">
        <f t="shared" si="294"/>
        <v>5.1600000000000037</v>
      </c>
      <c r="DJ104">
        <v>117</v>
      </c>
      <c r="DK104">
        <v>70</v>
      </c>
      <c r="DL104" s="3">
        <v>0.16700000000000001</v>
      </c>
      <c r="DM104" s="1">
        <f t="shared" si="313"/>
        <v>3.3400000000000003</v>
      </c>
      <c r="DN104" s="2">
        <f>DN103+DM104</f>
        <v>12.5</v>
      </c>
      <c r="DO104" s="2">
        <f t="shared" si="295"/>
        <v>1.8399999999999999</v>
      </c>
      <c r="DQ104">
        <v>117</v>
      </c>
      <c r="DR104">
        <v>70</v>
      </c>
      <c r="DS104" s="3">
        <v>0.17</v>
      </c>
      <c r="DT104" s="1">
        <f t="shared" si="314"/>
        <v>3.4000000000000004</v>
      </c>
      <c r="DU104" s="2">
        <f>DU103+DT104</f>
        <v>12.660000000000002</v>
      </c>
      <c r="DV104" s="2">
        <f t="shared" si="296"/>
        <v>-0.16000000000000192</v>
      </c>
    </row>
    <row r="105" spans="2:126" x14ac:dyDescent="0.25">
      <c r="B105">
        <v>117</v>
      </c>
      <c r="C105">
        <v>90</v>
      </c>
      <c r="D105" s="3">
        <v>0.20499999999999999</v>
      </c>
      <c r="E105" s="1">
        <f t="shared" si="297"/>
        <v>4.0999999999999996</v>
      </c>
      <c r="F105" s="2">
        <f>F104+E105</f>
        <v>19.299999999999997</v>
      </c>
      <c r="I105">
        <v>117</v>
      </c>
      <c r="J105">
        <v>90</v>
      </c>
      <c r="K105" s="3">
        <v>0.21299999999999999</v>
      </c>
      <c r="L105" s="1">
        <f t="shared" si="298"/>
        <v>4.26</v>
      </c>
      <c r="M105" s="2">
        <f>M104+L105</f>
        <v>21.439999999999998</v>
      </c>
      <c r="N105" s="2">
        <f t="shared" si="200"/>
        <v>-2.1400000000000006</v>
      </c>
      <c r="O105" s="2"/>
      <c r="P105">
        <v>117</v>
      </c>
      <c r="Q105">
        <v>90</v>
      </c>
      <c r="R105" s="3">
        <v>0.20399999999999999</v>
      </c>
      <c r="S105" s="1">
        <f t="shared" si="299"/>
        <v>4.08</v>
      </c>
      <c r="T105" s="2">
        <f>T104+S105</f>
        <v>16.72</v>
      </c>
      <c r="U105" s="2">
        <f t="shared" si="202"/>
        <v>4.7199999999999989</v>
      </c>
      <c r="W105">
        <v>117</v>
      </c>
      <c r="X105">
        <v>90</v>
      </c>
      <c r="Y105" s="3">
        <v>0.20200000000000001</v>
      </c>
      <c r="Z105" s="1">
        <f t="shared" si="300"/>
        <v>4.04</v>
      </c>
      <c r="AA105" s="2">
        <f>AA104+Z105</f>
        <v>18.939999999999998</v>
      </c>
      <c r="AB105" s="2">
        <f t="shared" si="287"/>
        <v>-2.2199999999999989</v>
      </c>
      <c r="AD105">
        <v>117</v>
      </c>
      <c r="AE105">
        <v>90</v>
      </c>
      <c r="AF105" s="3">
        <v>0.14699999999999999</v>
      </c>
      <c r="AG105" s="1">
        <f t="shared" si="301"/>
        <v>2.94</v>
      </c>
      <c r="AH105" s="2">
        <f>AH104+AG105</f>
        <v>12.799999999999999</v>
      </c>
      <c r="AI105" s="2">
        <f t="shared" si="288"/>
        <v>6.1399999999999988</v>
      </c>
      <c r="AK105">
        <v>117</v>
      </c>
      <c r="AL105">
        <v>90</v>
      </c>
      <c r="AM105" s="3">
        <v>0.161</v>
      </c>
      <c r="AN105" s="1">
        <f t="shared" si="302"/>
        <v>3.22</v>
      </c>
      <c r="AO105" s="2">
        <f>AO104+AN105</f>
        <v>18.600000000000001</v>
      </c>
      <c r="AP105" s="2">
        <f t="shared" si="289"/>
        <v>-5.8000000000000025</v>
      </c>
      <c r="AR105">
        <v>117</v>
      </c>
      <c r="AS105">
        <v>90</v>
      </c>
      <c r="AT105" s="3">
        <v>0.12</v>
      </c>
      <c r="AU105" s="1">
        <f t="shared" si="303"/>
        <v>2.4</v>
      </c>
      <c r="AV105" s="2">
        <f>AV104+AU105</f>
        <v>12.200000000000001</v>
      </c>
      <c r="AW105" s="2">
        <f t="shared" si="207"/>
        <v>6.4</v>
      </c>
      <c r="AY105">
        <v>117</v>
      </c>
      <c r="AZ105">
        <v>90</v>
      </c>
      <c r="BA105" s="3">
        <v>0.14399999999999999</v>
      </c>
      <c r="BB105" s="1">
        <f t="shared" si="304"/>
        <v>2.88</v>
      </c>
      <c r="BC105" s="2">
        <f>BC104+BB105</f>
        <v>20.240000000000002</v>
      </c>
      <c r="BD105" s="2">
        <f t="shared" si="290"/>
        <v>-8.0400000000000009</v>
      </c>
      <c r="BF105">
        <v>117</v>
      </c>
      <c r="BG105">
        <v>90</v>
      </c>
      <c r="BH105" s="3">
        <v>0.14899999999999999</v>
      </c>
      <c r="BI105" s="1">
        <f t="shared" si="305"/>
        <v>2.98</v>
      </c>
      <c r="BJ105" s="2">
        <f>BJ104+BI105</f>
        <v>14.940000000000001</v>
      </c>
      <c r="BK105" s="2">
        <f t="shared" si="211"/>
        <v>5.3000000000000007</v>
      </c>
      <c r="BM105">
        <v>117</v>
      </c>
      <c r="BN105">
        <v>90</v>
      </c>
      <c r="BO105" s="3">
        <v>0.13400000000000001</v>
      </c>
      <c r="BP105" s="1">
        <f t="shared" si="306"/>
        <v>2.68</v>
      </c>
      <c r="BQ105" s="2">
        <f>BQ104+BP105</f>
        <v>13.84</v>
      </c>
      <c r="BR105" s="2">
        <f t="shared" si="244"/>
        <v>1.1000000000000014</v>
      </c>
      <c r="BT105">
        <v>117</v>
      </c>
      <c r="BU105">
        <v>90</v>
      </c>
      <c r="BV105" s="3">
        <v>0.157</v>
      </c>
      <c r="BW105" s="1">
        <f t="shared" si="307"/>
        <v>3.14</v>
      </c>
      <c r="BX105" s="2">
        <f>BX104+BW105</f>
        <v>19.16</v>
      </c>
      <c r="BY105" s="2">
        <f t="shared" si="214"/>
        <v>-5.32</v>
      </c>
      <c r="CA105">
        <v>117</v>
      </c>
      <c r="CB105">
        <v>90</v>
      </c>
      <c r="CC105" s="3">
        <v>0.151</v>
      </c>
      <c r="CD105" s="1">
        <f t="shared" si="308"/>
        <v>3.02</v>
      </c>
      <c r="CE105" s="2">
        <f>CE104+CD105</f>
        <v>14.28</v>
      </c>
      <c r="CF105" s="2">
        <f t="shared" si="216"/>
        <v>4.8800000000000008</v>
      </c>
      <c r="CH105">
        <v>117</v>
      </c>
      <c r="CI105">
        <v>90</v>
      </c>
      <c r="CJ105" s="3">
        <v>0.187</v>
      </c>
      <c r="CK105" s="1">
        <f t="shared" si="309"/>
        <v>3.74</v>
      </c>
      <c r="CL105" s="2">
        <f>CL104+CK105</f>
        <v>22.64</v>
      </c>
      <c r="CM105" s="2">
        <f t="shared" si="291"/>
        <v>-8.3600000000000012</v>
      </c>
      <c r="CO105">
        <v>117</v>
      </c>
      <c r="CP105">
        <v>90</v>
      </c>
      <c r="CQ105" s="3">
        <v>0.17</v>
      </c>
      <c r="CR105" s="1">
        <f t="shared" si="310"/>
        <v>3.4000000000000004</v>
      </c>
      <c r="CS105" s="2">
        <f>CS104+CR105</f>
        <v>15.52</v>
      </c>
      <c r="CT105" s="2">
        <f t="shared" si="292"/>
        <v>7.120000000000001</v>
      </c>
      <c r="CV105">
        <v>117</v>
      </c>
      <c r="CW105">
        <v>90</v>
      </c>
      <c r="CX105" s="3">
        <v>0.19500000000000001</v>
      </c>
      <c r="CY105" s="1">
        <f t="shared" si="311"/>
        <v>3.9000000000000004</v>
      </c>
      <c r="CZ105" s="2">
        <f>CZ104+CY105</f>
        <v>23.400000000000006</v>
      </c>
      <c r="DA105" s="2">
        <f t="shared" si="293"/>
        <v>-7.8800000000000061</v>
      </c>
      <c r="DC105">
        <v>117</v>
      </c>
      <c r="DD105">
        <v>90</v>
      </c>
      <c r="DE105" s="3">
        <v>0.20200000000000001</v>
      </c>
      <c r="DF105" s="1">
        <f t="shared" si="312"/>
        <v>4.04</v>
      </c>
      <c r="DG105" s="2">
        <f>DG104+DF105</f>
        <v>18.38</v>
      </c>
      <c r="DH105" s="2">
        <f t="shared" si="294"/>
        <v>5.0200000000000067</v>
      </c>
      <c r="DJ105">
        <v>117</v>
      </c>
      <c r="DK105">
        <v>90</v>
      </c>
      <c r="DL105" s="3">
        <v>0.16900000000000001</v>
      </c>
      <c r="DM105" s="1">
        <f t="shared" si="313"/>
        <v>3.3800000000000003</v>
      </c>
      <c r="DN105" s="2">
        <f>DN104+DM105</f>
        <v>15.88</v>
      </c>
      <c r="DO105" s="2">
        <f t="shared" si="295"/>
        <v>2.4999999999999982</v>
      </c>
      <c r="DQ105">
        <v>117</v>
      </c>
      <c r="DR105">
        <v>90</v>
      </c>
      <c r="DS105" s="3">
        <v>0.155</v>
      </c>
      <c r="DT105" s="1">
        <f t="shared" si="314"/>
        <v>3.1</v>
      </c>
      <c r="DU105" s="2">
        <f>DU104+DT105</f>
        <v>15.760000000000002</v>
      </c>
      <c r="DV105" s="2">
        <f t="shared" si="296"/>
        <v>0.11999999999999922</v>
      </c>
    </row>
    <row r="106" spans="2:126" x14ac:dyDescent="0.25">
      <c r="B106">
        <v>117</v>
      </c>
      <c r="C106">
        <v>110</v>
      </c>
      <c r="D106" s="3">
        <v>0.215</v>
      </c>
      <c r="E106" s="1">
        <f t="shared" si="297"/>
        <v>4.3</v>
      </c>
      <c r="F106" s="2">
        <f>F105+E106</f>
        <v>23.599999999999998</v>
      </c>
      <c r="I106">
        <v>117</v>
      </c>
      <c r="J106">
        <v>110</v>
      </c>
      <c r="K106" s="3">
        <v>0.222</v>
      </c>
      <c r="L106" s="1">
        <f t="shared" si="298"/>
        <v>4.4400000000000004</v>
      </c>
      <c r="M106" s="2">
        <f>M105+L106</f>
        <v>25.88</v>
      </c>
      <c r="N106" s="2">
        <f t="shared" si="200"/>
        <v>-2.2800000000000011</v>
      </c>
      <c r="O106" s="2"/>
      <c r="P106">
        <v>117</v>
      </c>
      <c r="Q106">
        <v>110</v>
      </c>
      <c r="R106" s="3">
        <v>0.192</v>
      </c>
      <c r="S106" s="1">
        <f t="shared" si="299"/>
        <v>3.84</v>
      </c>
      <c r="T106" s="2">
        <f>T105+S106</f>
        <v>20.56</v>
      </c>
      <c r="U106" s="2">
        <f t="shared" si="202"/>
        <v>5.32</v>
      </c>
      <c r="W106">
        <v>117</v>
      </c>
      <c r="X106">
        <v>110</v>
      </c>
      <c r="Y106" s="3">
        <v>0.192</v>
      </c>
      <c r="Z106" s="1">
        <f t="shared" si="300"/>
        <v>3.84</v>
      </c>
      <c r="AA106" s="2">
        <f>AA105+Z106</f>
        <v>22.779999999999998</v>
      </c>
      <c r="AB106" s="2">
        <f t="shared" si="287"/>
        <v>-2.2199999999999989</v>
      </c>
      <c r="AD106">
        <v>117</v>
      </c>
      <c r="AE106">
        <v>110</v>
      </c>
      <c r="AF106" s="3">
        <v>0.161</v>
      </c>
      <c r="AG106" s="1">
        <f t="shared" si="301"/>
        <v>3.22</v>
      </c>
      <c r="AH106" s="2">
        <f>AH105+AG106</f>
        <v>16.02</v>
      </c>
      <c r="AI106" s="2">
        <f t="shared" si="288"/>
        <v>6.759999999999998</v>
      </c>
      <c r="AK106">
        <v>117</v>
      </c>
      <c r="AL106">
        <v>110</v>
      </c>
      <c r="AM106" s="3">
        <v>0.17100000000000001</v>
      </c>
      <c r="AN106" s="1">
        <f t="shared" si="302"/>
        <v>3.4200000000000004</v>
      </c>
      <c r="AO106" s="2">
        <f>AO105+AN106</f>
        <v>22.020000000000003</v>
      </c>
      <c r="AP106" s="2">
        <f t="shared" si="289"/>
        <v>-6.0000000000000036</v>
      </c>
      <c r="AR106">
        <v>117</v>
      </c>
      <c r="AS106">
        <v>110</v>
      </c>
      <c r="AT106" s="3">
        <v>0.13100000000000001</v>
      </c>
      <c r="AU106" s="1">
        <f t="shared" si="303"/>
        <v>2.62</v>
      </c>
      <c r="AV106" s="2">
        <f>AV105+AU106</f>
        <v>14.82</v>
      </c>
      <c r="AW106" s="2">
        <f t="shared" si="207"/>
        <v>7.2000000000000028</v>
      </c>
      <c r="AY106">
        <v>117</v>
      </c>
      <c r="AZ106">
        <v>110</v>
      </c>
      <c r="BA106" s="3">
        <v>0.122</v>
      </c>
      <c r="BB106" s="1">
        <f t="shared" si="304"/>
        <v>2.44</v>
      </c>
      <c r="BC106" s="2">
        <f>BC105+BB106</f>
        <v>22.680000000000003</v>
      </c>
      <c r="BD106" s="2">
        <f t="shared" si="290"/>
        <v>-7.860000000000003</v>
      </c>
      <c r="BF106">
        <v>117</v>
      </c>
      <c r="BG106">
        <v>110</v>
      </c>
      <c r="BH106" s="3">
        <v>0.13200000000000001</v>
      </c>
      <c r="BI106" s="1">
        <f t="shared" si="305"/>
        <v>2.64</v>
      </c>
      <c r="BJ106" s="2">
        <f>BJ105+BI106</f>
        <v>17.580000000000002</v>
      </c>
      <c r="BK106" s="2">
        <f t="shared" si="211"/>
        <v>5.1000000000000014</v>
      </c>
      <c r="BM106">
        <v>117</v>
      </c>
      <c r="BN106">
        <v>110</v>
      </c>
      <c r="BO106" s="3">
        <v>0.11700000000000001</v>
      </c>
      <c r="BP106" s="1">
        <f t="shared" si="306"/>
        <v>2.3400000000000003</v>
      </c>
      <c r="BQ106" s="2">
        <f>BQ105+BP106</f>
        <v>16.18</v>
      </c>
      <c r="BR106" s="2">
        <f t="shared" si="244"/>
        <v>1.4000000000000021</v>
      </c>
      <c r="BT106">
        <v>117</v>
      </c>
      <c r="BU106">
        <v>110</v>
      </c>
      <c r="BV106" s="3">
        <v>0.123</v>
      </c>
      <c r="BW106" s="1">
        <f t="shared" si="307"/>
        <v>2.46</v>
      </c>
      <c r="BX106" s="2">
        <f>BX105+BW106</f>
        <v>21.62</v>
      </c>
      <c r="BY106" s="2">
        <f t="shared" si="214"/>
        <v>-5.4400000000000013</v>
      </c>
      <c r="CA106">
        <v>117</v>
      </c>
      <c r="CB106">
        <v>110</v>
      </c>
      <c r="CC106" s="3">
        <v>0.11899999999999999</v>
      </c>
      <c r="CD106" s="1">
        <f t="shared" si="308"/>
        <v>2.38</v>
      </c>
      <c r="CE106" s="2">
        <f>CE105+CD106</f>
        <v>16.66</v>
      </c>
      <c r="CF106" s="2">
        <f t="shared" si="216"/>
        <v>4.9600000000000009</v>
      </c>
      <c r="CH106">
        <v>117</v>
      </c>
      <c r="CI106">
        <v>110</v>
      </c>
      <c r="CJ106" s="3">
        <v>0.125</v>
      </c>
      <c r="CK106" s="1">
        <f t="shared" si="309"/>
        <v>2.5</v>
      </c>
      <c r="CL106" s="2">
        <f>CL105+CK106</f>
        <v>25.14</v>
      </c>
      <c r="CM106" s="2">
        <f t="shared" si="291"/>
        <v>-8.48</v>
      </c>
      <c r="CO106">
        <v>117</v>
      </c>
      <c r="CP106">
        <v>110</v>
      </c>
      <c r="CQ106" s="3">
        <v>0.13100000000000001</v>
      </c>
      <c r="CR106" s="1">
        <f t="shared" si="310"/>
        <v>2.62</v>
      </c>
      <c r="CS106" s="2">
        <f>CS105+CR106</f>
        <v>18.14</v>
      </c>
      <c r="CT106" s="2">
        <f t="shared" si="292"/>
        <v>7</v>
      </c>
      <c r="CV106">
        <v>117</v>
      </c>
      <c r="CW106">
        <v>110</v>
      </c>
      <c r="CX106" s="3">
        <v>0.13500000000000001</v>
      </c>
      <c r="CY106" s="1">
        <f t="shared" si="311"/>
        <v>2.7</v>
      </c>
      <c r="CZ106" s="2">
        <f>CZ105+CY106</f>
        <v>26.100000000000005</v>
      </c>
      <c r="DA106" s="2">
        <f t="shared" si="293"/>
        <v>-7.9600000000000044</v>
      </c>
      <c r="DC106">
        <v>117</v>
      </c>
      <c r="DD106">
        <v>110</v>
      </c>
      <c r="DE106" s="3">
        <v>0.14699999999999999</v>
      </c>
      <c r="DF106" s="1">
        <f t="shared" si="312"/>
        <v>2.94</v>
      </c>
      <c r="DG106" s="2">
        <f>DG105+DF106</f>
        <v>21.32</v>
      </c>
      <c r="DH106" s="2">
        <f t="shared" si="294"/>
        <v>4.7800000000000047</v>
      </c>
      <c r="DJ106">
        <v>117</v>
      </c>
      <c r="DK106">
        <v>110</v>
      </c>
      <c r="DL106" s="3">
        <v>0.13400000000000001</v>
      </c>
      <c r="DM106" s="1">
        <f t="shared" si="313"/>
        <v>2.68</v>
      </c>
      <c r="DN106" s="2">
        <f>DN105+DM106</f>
        <v>18.560000000000002</v>
      </c>
      <c r="DO106" s="2">
        <f t="shared" si="295"/>
        <v>2.759999999999998</v>
      </c>
      <c r="DQ106">
        <v>117</v>
      </c>
      <c r="DR106">
        <v>110</v>
      </c>
      <c r="DS106" s="3">
        <v>0.13400000000000001</v>
      </c>
      <c r="DT106" s="1">
        <f t="shared" si="314"/>
        <v>2.68</v>
      </c>
      <c r="DU106" s="2">
        <f>DU105+DT106</f>
        <v>18.440000000000001</v>
      </c>
      <c r="DV106" s="2">
        <f t="shared" si="296"/>
        <v>0.12000000000000099</v>
      </c>
    </row>
    <row r="107" spans="2:126" x14ac:dyDescent="0.25">
      <c r="B107">
        <v>117</v>
      </c>
      <c r="C107">
        <v>130</v>
      </c>
      <c r="D107" s="3">
        <v>0.24399999999999999</v>
      </c>
      <c r="E107" s="1">
        <f t="shared" si="297"/>
        <v>4.88</v>
      </c>
      <c r="F107" s="2">
        <f t="shared" ref="F107:F115" si="315">F106+E107</f>
        <v>28.479999999999997</v>
      </c>
      <c r="I107">
        <v>117</v>
      </c>
      <c r="J107">
        <v>130</v>
      </c>
      <c r="K107" s="3">
        <v>0.246</v>
      </c>
      <c r="L107" s="1">
        <f t="shared" si="298"/>
        <v>4.92</v>
      </c>
      <c r="M107" s="2">
        <f t="shared" ref="M107:M115" si="316">M106+L107</f>
        <v>30.799999999999997</v>
      </c>
      <c r="N107" s="2">
        <f t="shared" si="200"/>
        <v>-2.3200000000000003</v>
      </c>
      <c r="O107" s="2"/>
      <c r="P107">
        <v>117</v>
      </c>
      <c r="Q107">
        <v>130</v>
      </c>
      <c r="R107" s="3">
        <v>0.23200000000000001</v>
      </c>
      <c r="S107" s="1">
        <f t="shared" si="299"/>
        <v>4.6400000000000006</v>
      </c>
      <c r="T107" s="2">
        <f t="shared" ref="T107:T115" si="317">T106+S107</f>
        <v>25.2</v>
      </c>
      <c r="U107" s="2">
        <f t="shared" si="202"/>
        <v>5.5999999999999979</v>
      </c>
      <c r="W107">
        <v>117</v>
      </c>
      <c r="X107">
        <v>130</v>
      </c>
      <c r="Y107" s="3">
        <v>0.224</v>
      </c>
      <c r="Z107" s="1">
        <f t="shared" si="300"/>
        <v>4.4800000000000004</v>
      </c>
      <c r="AA107" s="2">
        <f t="shared" ref="AA107:AA115" si="318">AA106+Z107</f>
        <v>27.259999999999998</v>
      </c>
      <c r="AB107" s="2">
        <f t="shared" si="287"/>
        <v>-2.0599999999999987</v>
      </c>
      <c r="AD107">
        <v>117</v>
      </c>
      <c r="AE107">
        <v>130</v>
      </c>
      <c r="AF107" s="3">
        <v>0.23599999999999999</v>
      </c>
      <c r="AG107" s="1">
        <f t="shared" si="301"/>
        <v>4.72</v>
      </c>
      <c r="AH107" s="2">
        <f t="shared" ref="AH107:AH115" si="319">AH106+AG107</f>
        <v>20.74</v>
      </c>
      <c r="AI107" s="2">
        <f t="shared" si="288"/>
        <v>6.52</v>
      </c>
      <c r="AK107">
        <v>117</v>
      </c>
      <c r="AL107">
        <v>130</v>
      </c>
      <c r="AM107" s="3">
        <v>0.23599999999999999</v>
      </c>
      <c r="AN107" s="1">
        <f t="shared" si="302"/>
        <v>4.72</v>
      </c>
      <c r="AO107" s="2">
        <f t="shared" ref="AO107:AO115" si="320">AO106+AN107</f>
        <v>26.740000000000002</v>
      </c>
      <c r="AP107" s="2">
        <f t="shared" si="289"/>
        <v>-6.0000000000000036</v>
      </c>
      <c r="AR107">
        <v>117</v>
      </c>
      <c r="AS107">
        <v>130</v>
      </c>
      <c r="AT107" s="3">
        <v>0.20300000000000001</v>
      </c>
      <c r="AU107" s="1">
        <f t="shared" si="303"/>
        <v>4.0600000000000005</v>
      </c>
      <c r="AV107" s="2">
        <f t="shared" ref="AV107:AV115" si="321">AV106+AU107</f>
        <v>18.880000000000003</v>
      </c>
      <c r="AW107" s="2">
        <f t="shared" si="207"/>
        <v>7.8599999999999994</v>
      </c>
      <c r="AY107">
        <v>117</v>
      </c>
      <c r="AZ107">
        <v>130</v>
      </c>
      <c r="BA107" s="3">
        <v>0.19400000000000001</v>
      </c>
      <c r="BB107" s="1">
        <f t="shared" si="304"/>
        <v>3.88</v>
      </c>
      <c r="BC107" s="2">
        <f t="shared" ref="BC107:BC115" si="322">BC106+BB107</f>
        <v>26.560000000000002</v>
      </c>
      <c r="BD107" s="2">
        <f t="shared" si="290"/>
        <v>-7.68</v>
      </c>
      <c r="BF107">
        <v>117</v>
      </c>
      <c r="BG107">
        <v>130</v>
      </c>
      <c r="BH107" s="3">
        <v>0.17100000000000001</v>
      </c>
      <c r="BI107" s="1">
        <f t="shared" si="305"/>
        <v>3.4200000000000004</v>
      </c>
      <c r="BJ107" s="2">
        <f t="shared" ref="BJ107:BJ115" si="323">BJ106+BI107</f>
        <v>21.000000000000004</v>
      </c>
      <c r="BK107" s="2">
        <f t="shared" si="211"/>
        <v>5.5599999999999987</v>
      </c>
      <c r="BM107">
        <v>117</v>
      </c>
      <c r="BN107">
        <v>130</v>
      </c>
      <c r="BO107" s="3">
        <v>0.159</v>
      </c>
      <c r="BP107" s="1">
        <f t="shared" si="306"/>
        <v>3.18</v>
      </c>
      <c r="BQ107" s="2">
        <f t="shared" ref="BQ107:BQ115" si="324">BQ106+BP107</f>
        <v>19.36</v>
      </c>
      <c r="BR107" s="2">
        <f t="shared" si="244"/>
        <v>1.6400000000000041</v>
      </c>
      <c r="BT107">
        <v>117</v>
      </c>
      <c r="BU107">
        <v>130</v>
      </c>
      <c r="BV107" s="3">
        <v>0.159</v>
      </c>
      <c r="BW107" s="1">
        <f t="shared" si="307"/>
        <v>3.18</v>
      </c>
      <c r="BX107" s="2">
        <f t="shared" ref="BX107:BX115" si="325">BX106+BW107</f>
        <v>24.8</v>
      </c>
      <c r="BY107" s="2">
        <f t="shared" si="214"/>
        <v>-5.4400000000000013</v>
      </c>
      <c r="CA107">
        <v>117</v>
      </c>
      <c r="CB107">
        <v>130</v>
      </c>
      <c r="CC107" s="3">
        <v>0.14499999999999999</v>
      </c>
      <c r="CD107" s="1">
        <f t="shared" si="308"/>
        <v>2.9</v>
      </c>
      <c r="CE107" s="2">
        <f t="shared" ref="CE107:CE115" si="326">CE106+CD107</f>
        <v>19.559999999999999</v>
      </c>
      <c r="CF107" s="2">
        <f t="shared" si="216"/>
        <v>5.240000000000002</v>
      </c>
      <c r="CH107">
        <v>117</v>
      </c>
      <c r="CI107">
        <v>130</v>
      </c>
      <c r="CJ107" s="3">
        <v>0.154</v>
      </c>
      <c r="CK107" s="1">
        <f t="shared" si="309"/>
        <v>3.08</v>
      </c>
      <c r="CL107" s="2">
        <f t="shared" ref="CL107:CL115" si="327">CL106+CK107</f>
        <v>28.22</v>
      </c>
      <c r="CM107" s="2">
        <f t="shared" si="291"/>
        <v>-8.66</v>
      </c>
      <c r="CO107">
        <v>117</v>
      </c>
      <c r="CP107">
        <v>130</v>
      </c>
      <c r="CQ107" s="3">
        <v>0.155</v>
      </c>
      <c r="CR107" s="1">
        <f t="shared" si="310"/>
        <v>3.1</v>
      </c>
      <c r="CS107" s="2">
        <f t="shared" ref="CS107:CS115" si="328">CS106+CR107</f>
        <v>21.240000000000002</v>
      </c>
      <c r="CT107" s="2">
        <f t="shared" si="292"/>
        <v>6.9799999999999969</v>
      </c>
      <c r="CV107">
        <v>117</v>
      </c>
      <c r="CW107">
        <v>130</v>
      </c>
      <c r="CX107" s="3">
        <v>0.15</v>
      </c>
      <c r="CY107" s="1">
        <f t="shared" si="311"/>
        <v>3</v>
      </c>
      <c r="CZ107" s="2">
        <f t="shared" ref="CZ107:CZ115" si="329">CZ106+CY107</f>
        <v>29.100000000000005</v>
      </c>
      <c r="DA107" s="2">
        <f t="shared" si="293"/>
        <v>-7.860000000000003</v>
      </c>
      <c r="DC107">
        <v>117</v>
      </c>
      <c r="DD107">
        <v>130</v>
      </c>
      <c r="DE107" s="3">
        <v>0.157</v>
      </c>
      <c r="DF107" s="1">
        <f t="shared" si="312"/>
        <v>3.14</v>
      </c>
      <c r="DG107" s="2">
        <f t="shared" ref="DG107:DG115" si="330">DG106+DF107</f>
        <v>24.46</v>
      </c>
      <c r="DH107" s="2">
        <f t="shared" si="294"/>
        <v>4.6400000000000041</v>
      </c>
      <c r="DJ107">
        <v>117</v>
      </c>
      <c r="DK107">
        <v>130</v>
      </c>
      <c r="DL107" s="3">
        <v>0.16200000000000001</v>
      </c>
      <c r="DM107" s="1">
        <f t="shared" si="313"/>
        <v>3.24</v>
      </c>
      <c r="DN107" s="2">
        <f t="shared" ref="DN107:DN115" si="331">DN106+DM107</f>
        <v>21.800000000000004</v>
      </c>
      <c r="DO107" s="2">
        <f t="shared" si="295"/>
        <v>2.6599999999999966</v>
      </c>
      <c r="DQ107">
        <v>117</v>
      </c>
      <c r="DR107">
        <v>130</v>
      </c>
      <c r="DS107" s="3">
        <v>0.161</v>
      </c>
      <c r="DT107" s="1">
        <f t="shared" si="314"/>
        <v>3.22</v>
      </c>
      <c r="DU107" s="2">
        <f t="shared" ref="DU107:DU115" si="332">DU106+DT107</f>
        <v>21.66</v>
      </c>
      <c r="DV107" s="2">
        <f t="shared" si="296"/>
        <v>0.14000000000000412</v>
      </c>
    </row>
    <row r="108" spans="2:126" x14ac:dyDescent="0.25">
      <c r="B108">
        <v>117</v>
      </c>
      <c r="C108">
        <v>150</v>
      </c>
      <c r="D108" s="3">
        <v>0.24</v>
      </c>
      <c r="E108" s="1">
        <f t="shared" si="297"/>
        <v>4.8</v>
      </c>
      <c r="F108" s="2">
        <f t="shared" si="315"/>
        <v>33.279999999999994</v>
      </c>
      <c r="I108">
        <v>117</v>
      </c>
      <c r="J108">
        <v>150</v>
      </c>
      <c r="K108" s="3">
        <v>0.247</v>
      </c>
      <c r="L108" s="1">
        <f t="shared" si="298"/>
        <v>4.9399999999999995</v>
      </c>
      <c r="M108" s="2">
        <f t="shared" si="316"/>
        <v>35.739999999999995</v>
      </c>
      <c r="N108" s="2">
        <f t="shared" si="200"/>
        <v>-2.4600000000000009</v>
      </c>
      <c r="O108" s="2"/>
      <c r="P108">
        <v>117</v>
      </c>
      <c r="Q108">
        <v>150</v>
      </c>
      <c r="R108" s="3">
        <v>0.252</v>
      </c>
      <c r="S108" s="1">
        <f t="shared" si="299"/>
        <v>5.04</v>
      </c>
      <c r="T108" s="2">
        <f t="shared" si="317"/>
        <v>30.24</v>
      </c>
      <c r="U108" s="2">
        <f t="shared" si="202"/>
        <v>5.4999999999999964</v>
      </c>
      <c r="W108">
        <v>117</v>
      </c>
      <c r="X108">
        <v>150</v>
      </c>
      <c r="Y108" s="3">
        <v>0.252</v>
      </c>
      <c r="Z108" s="1">
        <f t="shared" si="300"/>
        <v>5.04</v>
      </c>
      <c r="AA108" s="2">
        <f t="shared" si="318"/>
        <v>32.299999999999997</v>
      </c>
      <c r="AB108" s="2">
        <f t="shared" si="287"/>
        <v>-2.0599999999999987</v>
      </c>
      <c r="AD108">
        <v>117</v>
      </c>
      <c r="AE108">
        <v>150</v>
      </c>
      <c r="AF108" s="3">
        <v>0.26200000000000001</v>
      </c>
      <c r="AG108" s="1">
        <f t="shared" si="301"/>
        <v>5.24</v>
      </c>
      <c r="AH108" s="2">
        <f t="shared" si="319"/>
        <v>25.979999999999997</v>
      </c>
      <c r="AI108" s="2">
        <f t="shared" si="288"/>
        <v>6.32</v>
      </c>
      <c r="AK108">
        <v>117</v>
      </c>
      <c r="AL108">
        <v>150</v>
      </c>
      <c r="AM108" s="3">
        <v>0.248</v>
      </c>
      <c r="AN108" s="1">
        <f t="shared" si="302"/>
        <v>4.96</v>
      </c>
      <c r="AO108" s="2">
        <f t="shared" si="320"/>
        <v>31.700000000000003</v>
      </c>
      <c r="AP108" s="2">
        <f t="shared" si="289"/>
        <v>-5.720000000000006</v>
      </c>
      <c r="AR108">
        <v>117</v>
      </c>
      <c r="AS108">
        <v>150</v>
      </c>
      <c r="AT108" s="3">
        <v>0.23699999999999999</v>
      </c>
      <c r="AU108" s="1">
        <f t="shared" si="303"/>
        <v>4.74</v>
      </c>
      <c r="AV108" s="2">
        <f t="shared" si="321"/>
        <v>23.620000000000005</v>
      </c>
      <c r="AW108" s="2">
        <f t="shared" si="207"/>
        <v>8.0799999999999983</v>
      </c>
      <c r="AY108">
        <v>117</v>
      </c>
      <c r="AZ108">
        <v>150</v>
      </c>
      <c r="BA108" s="3">
        <v>0.24099999999999999</v>
      </c>
      <c r="BB108" s="1">
        <f t="shared" si="304"/>
        <v>4.82</v>
      </c>
      <c r="BC108" s="2">
        <f t="shared" si="322"/>
        <v>31.380000000000003</v>
      </c>
      <c r="BD108" s="2">
        <f t="shared" si="290"/>
        <v>-7.759999999999998</v>
      </c>
      <c r="BF108">
        <v>117</v>
      </c>
      <c r="BG108">
        <v>150</v>
      </c>
      <c r="BH108" s="3">
        <v>0.221</v>
      </c>
      <c r="BI108" s="1">
        <f t="shared" si="305"/>
        <v>4.42</v>
      </c>
      <c r="BJ108" s="2">
        <f t="shared" si="323"/>
        <v>25.42</v>
      </c>
      <c r="BK108" s="2">
        <f t="shared" si="211"/>
        <v>5.9600000000000009</v>
      </c>
      <c r="BM108">
        <v>117</v>
      </c>
      <c r="BN108">
        <v>150</v>
      </c>
      <c r="BO108" s="3">
        <v>0.20599999999999999</v>
      </c>
      <c r="BP108" s="1">
        <f t="shared" si="306"/>
        <v>4.12</v>
      </c>
      <c r="BQ108" s="2">
        <f t="shared" si="324"/>
        <v>23.48</v>
      </c>
      <c r="BR108" s="2">
        <f t="shared" si="244"/>
        <v>1.9400000000000013</v>
      </c>
      <c r="BT108">
        <v>117</v>
      </c>
      <c r="BU108">
        <v>150</v>
      </c>
      <c r="BV108" s="3">
        <v>0.2</v>
      </c>
      <c r="BW108" s="1">
        <f t="shared" si="307"/>
        <v>4</v>
      </c>
      <c r="BX108" s="2">
        <f t="shared" si="325"/>
        <v>28.8</v>
      </c>
      <c r="BY108" s="2">
        <f t="shared" si="214"/>
        <v>-5.32</v>
      </c>
      <c r="CA108">
        <v>117</v>
      </c>
      <c r="CB108">
        <v>150</v>
      </c>
      <c r="CC108" s="3">
        <v>0.191</v>
      </c>
      <c r="CD108" s="1">
        <f t="shared" si="308"/>
        <v>3.8200000000000003</v>
      </c>
      <c r="CE108" s="2">
        <f t="shared" si="326"/>
        <v>23.38</v>
      </c>
      <c r="CF108" s="2">
        <f t="shared" si="216"/>
        <v>5.4200000000000017</v>
      </c>
      <c r="CH108">
        <v>117</v>
      </c>
      <c r="CI108">
        <v>150</v>
      </c>
      <c r="CJ108" s="3">
        <v>0.189</v>
      </c>
      <c r="CK108" s="1">
        <f t="shared" si="309"/>
        <v>3.7800000000000002</v>
      </c>
      <c r="CL108" s="2">
        <f t="shared" si="327"/>
        <v>32</v>
      </c>
      <c r="CM108" s="2">
        <f t="shared" si="291"/>
        <v>-8.620000000000001</v>
      </c>
      <c r="CO108">
        <v>117</v>
      </c>
      <c r="CP108">
        <v>150</v>
      </c>
      <c r="CQ108" s="3">
        <v>0.189</v>
      </c>
      <c r="CR108" s="1">
        <f t="shared" si="310"/>
        <v>3.7800000000000002</v>
      </c>
      <c r="CS108" s="2">
        <f t="shared" si="328"/>
        <v>25.020000000000003</v>
      </c>
      <c r="CT108" s="2">
        <f t="shared" si="292"/>
        <v>6.9799999999999969</v>
      </c>
      <c r="CV108">
        <v>117</v>
      </c>
      <c r="CW108">
        <v>150</v>
      </c>
      <c r="CX108" s="3">
        <v>0.19400000000000001</v>
      </c>
      <c r="CY108" s="1">
        <f t="shared" si="311"/>
        <v>3.88</v>
      </c>
      <c r="CZ108" s="2">
        <f t="shared" si="329"/>
        <v>32.980000000000004</v>
      </c>
      <c r="DA108" s="2">
        <f t="shared" si="293"/>
        <v>-7.9600000000000009</v>
      </c>
      <c r="DC108">
        <v>117</v>
      </c>
      <c r="DD108">
        <v>150</v>
      </c>
      <c r="DE108" s="3">
        <v>0.19500000000000001</v>
      </c>
      <c r="DF108" s="1">
        <f t="shared" si="312"/>
        <v>3.9000000000000004</v>
      </c>
      <c r="DG108" s="2">
        <f t="shared" si="330"/>
        <v>28.36</v>
      </c>
      <c r="DH108" s="2">
        <f t="shared" si="294"/>
        <v>4.6200000000000045</v>
      </c>
      <c r="DJ108">
        <v>117</v>
      </c>
      <c r="DK108">
        <v>150</v>
      </c>
      <c r="DL108" s="3">
        <v>0.19</v>
      </c>
      <c r="DM108" s="1">
        <f t="shared" si="313"/>
        <v>3.8</v>
      </c>
      <c r="DN108" s="2">
        <f t="shared" si="331"/>
        <v>25.600000000000005</v>
      </c>
      <c r="DO108" s="2">
        <f t="shared" si="295"/>
        <v>2.7599999999999945</v>
      </c>
      <c r="DQ108">
        <v>117</v>
      </c>
      <c r="DR108">
        <v>150</v>
      </c>
      <c r="DS108" s="3">
        <v>0.184</v>
      </c>
      <c r="DT108" s="1">
        <f t="shared" si="314"/>
        <v>3.6799999999999997</v>
      </c>
      <c r="DU108" s="2">
        <f t="shared" si="332"/>
        <v>25.34</v>
      </c>
      <c r="DV108" s="2">
        <f t="shared" si="296"/>
        <v>0.26000000000000512</v>
      </c>
    </row>
    <row r="109" spans="2:126" x14ac:dyDescent="0.25">
      <c r="B109">
        <v>117</v>
      </c>
      <c r="C109">
        <v>170</v>
      </c>
      <c r="D109" s="3">
        <v>0.217</v>
      </c>
      <c r="E109" s="1">
        <f t="shared" si="297"/>
        <v>4.34</v>
      </c>
      <c r="F109" s="2">
        <f t="shared" si="315"/>
        <v>37.61999999999999</v>
      </c>
      <c r="I109">
        <v>117</v>
      </c>
      <c r="J109">
        <v>170</v>
      </c>
      <c r="K109" s="3">
        <v>0.215</v>
      </c>
      <c r="L109" s="1">
        <f t="shared" si="298"/>
        <v>4.3</v>
      </c>
      <c r="M109" s="2">
        <f t="shared" si="316"/>
        <v>40.039999999999992</v>
      </c>
      <c r="N109" s="2">
        <f t="shared" si="200"/>
        <v>-2.4200000000000017</v>
      </c>
      <c r="O109" s="2"/>
      <c r="P109">
        <v>117</v>
      </c>
      <c r="Q109">
        <v>170</v>
      </c>
      <c r="R109" s="3">
        <v>0.23</v>
      </c>
      <c r="S109" s="1">
        <f t="shared" si="299"/>
        <v>4.6000000000000005</v>
      </c>
      <c r="T109" s="2">
        <f t="shared" si="317"/>
        <v>34.839999999999996</v>
      </c>
      <c r="U109" s="2">
        <f t="shared" si="202"/>
        <v>5.1999999999999957</v>
      </c>
      <c r="W109">
        <v>117</v>
      </c>
      <c r="X109">
        <v>170</v>
      </c>
      <c r="Y109" s="3">
        <v>0.23</v>
      </c>
      <c r="Z109" s="1">
        <f t="shared" si="300"/>
        <v>4.6000000000000005</v>
      </c>
      <c r="AA109" s="2">
        <f t="shared" si="318"/>
        <v>36.9</v>
      </c>
      <c r="AB109" s="2">
        <f t="shared" si="287"/>
        <v>-2.0600000000000023</v>
      </c>
      <c r="AD109">
        <v>117</v>
      </c>
      <c r="AE109">
        <v>170</v>
      </c>
      <c r="AF109" s="3">
        <v>0.23</v>
      </c>
      <c r="AG109" s="1">
        <f t="shared" si="301"/>
        <v>4.6000000000000005</v>
      </c>
      <c r="AH109" s="2">
        <f t="shared" si="319"/>
        <v>30.58</v>
      </c>
      <c r="AI109" s="2">
        <f t="shared" si="288"/>
        <v>6.32</v>
      </c>
      <c r="AK109">
        <v>117</v>
      </c>
      <c r="AL109">
        <v>170</v>
      </c>
      <c r="AM109" s="3">
        <v>0.22600000000000001</v>
      </c>
      <c r="AN109" s="1">
        <f t="shared" si="302"/>
        <v>4.5200000000000005</v>
      </c>
      <c r="AO109" s="2">
        <f t="shared" si="320"/>
        <v>36.220000000000006</v>
      </c>
      <c r="AP109" s="2">
        <f t="shared" si="289"/>
        <v>-5.6400000000000077</v>
      </c>
      <c r="AR109">
        <v>117</v>
      </c>
      <c r="AS109">
        <v>170</v>
      </c>
      <c r="AT109" s="3">
        <v>0.21299999999999999</v>
      </c>
      <c r="AU109" s="1">
        <f t="shared" si="303"/>
        <v>4.26</v>
      </c>
      <c r="AV109" s="2">
        <f t="shared" si="321"/>
        <v>27.880000000000003</v>
      </c>
      <c r="AW109" s="2">
        <f t="shared" si="207"/>
        <v>8.3400000000000034</v>
      </c>
      <c r="AY109">
        <v>117</v>
      </c>
      <c r="AZ109">
        <v>170</v>
      </c>
      <c r="BA109" s="3">
        <v>0.21099999999999999</v>
      </c>
      <c r="BB109" s="1">
        <f t="shared" si="304"/>
        <v>4.22</v>
      </c>
      <c r="BC109" s="2">
        <f t="shared" si="322"/>
        <v>35.6</v>
      </c>
      <c r="BD109" s="2">
        <f t="shared" si="290"/>
        <v>-7.7199999999999989</v>
      </c>
      <c r="BF109">
        <v>117</v>
      </c>
      <c r="BG109">
        <v>170</v>
      </c>
      <c r="BH109" s="3">
        <v>0.21299999999999999</v>
      </c>
      <c r="BI109" s="1">
        <f t="shared" si="305"/>
        <v>4.26</v>
      </c>
      <c r="BJ109" s="2">
        <f t="shared" si="323"/>
        <v>29.68</v>
      </c>
      <c r="BK109" s="2">
        <f t="shared" si="211"/>
        <v>5.9200000000000017</v>
      </c>
      <c r="BM109">
        <v>117</v>
      </c>
      <c r="BN109">
        <v>170</v>
      </c>
      <c r="BO109" s="3">
        <v>0.189</v>
      </c>
      <c r="BP109" s="1">
        <f t="shared" si="306"/>
        <v>3.7800000000000002</v>
      </c>
      <c r="BQ109" s="2">
        <f t="shared" si="324"/>
        <v>27.26</v>
      </c>
      <c r="BR109" s="2">
        <f t="shared" si="244"/>
        <v>2.4199999999999982</v>
      </c>
      <c r="BT109">
        <v>117</v>
      </c>
      <c r="BU109">
        <v>170</v>
      </c>
      <c r="BV109" s="3">
        <v>0.186</v>
      </c>
      <c r="BW109" s="1">
        <f t="shared" si="307"/>
        <v>3.7199999999999998</v>
      </c>
      <c r="BX109" s="2">
        <f t="shared" si="325"/>
        <v>32.520000000000003</v>
      </c>
      <c r="BY109" s="2">
        <f t="shared" si="214"/>
        <v>-5.2600000000000016</v>
      </c>
      <c r="CA109">
        <v>117</v>
      </c>
      <c r="CB109">
        <v>170</v>
      </c>
      <c r="CC109" s="3">
        <v>0.191</v>
      </c>
      <c r="CD109" s="1">
        <f t="shared" si="308"/>
        <v>3.8200000000000003</v>
      </c>
      <c r="CE109" s="2">
        <f t="shared" si="326"/>
        <v>27.2</v>
      </c>
      <c r="CF109" s="2">
        <f t="shared" si="216"/>
        <v>5.3200000000000038</v>
      </c>
      <c r="CH109">
        <v>117</v>
      </c>
      <c r="CI109">
        <v>170</v>
      </c>
      <c r="CJ109" s="3">
        <v>0.187</v>
      </c>
      <c r="CK109" s="1">
        <f t="shared" si="309"/>
        <v>3.74</v>
      </c>
      <c r="CL109" s="2">
        <f t="shared" si="327"/>
        <v>35.74</v>
      </c>
      <c r="CM109" s="2">
        <f t="shared" si="291"/>
        <v>-8.5400000000000027</v>
      </c>
      <c r="CO109">
        <v>117</v>
      </c>
      <c r="CP109">
        <v>170</v>
      </c>
      <c r="CQ109" s="3">
        <v>0.182</v>
      </c>
      <c r="CR109" s="1">
        <f t="shared" si="310"/>
        <v>3.6399999999999997</v>
      </c>
      <c r="CS109" s="2">
        <f t="shared" si="328"/>
        <v>28.660000000000004</v>
      </c>
      <c r="CT109" s="2">
        <f t="shared" si="292"/>
        <v>7.0799999999999983</v>
      </c>
      <c r="CV109">
        <v>117</v>
      </c>
      <c r="CW109">
        <v>170</v>
      </c>
      <c r="CX109" s="3">
        <v>0.188</v>
      </c>
      <c r="CY109" s="1">
        <f t="shared" si="311"/>
        <v>3.76</v>
      </c>
      <c r="CZ109" s="2">
        <f t="shared" si="329"/>
        <v>36.74</v>
      </c>
      <c r="DA109" s="2">
        <f t="shared" si="293"/>
        <v>-8.0799999999999983</v>
      </c>
      <c r="DC109">
        <v>117</v>
      </c>
      <c r="DD109">
        <v>170</v>
      </c>
      <c r="DE109" s="3">
        <v>0.184</v>
      </c>
      <c r="DF109" s="1">
        <f t="shared" si="312"/>
        <v>3.6799999999999997</v>
      </c>
      <c r="DG109" s="2">
        <f t="shared" si="330"/>
        <v>32.04</v>
      </c>
      <c r="DH109" s="2">
        <f t="shared" si="294"/>
        <v>4.7000000000000028</v>
      </c>
      <c r="DJ109">
        <v>117</v>
      </c>
      <c r="DK109">
        <v>170</v>
      </c>
      <c r="DL109" s="3">
        <v>0.17499999999999999</v>
      </c>
      <c r="DM109" s="1">
        <f t="shared" si="313"/>
        <v>3.5</v>
      </c>
      <c r="DN109" s="2">
        <f t="shared" si="331"/>
        <v>29.100000000000005</v>
      </c>
      <c r="DO109" s="2">
        <f t="shared" si="295"/>
        <v>2.9399999999999942</v>
      </c>
      <c r="DQ109">
        <v>117</v>
      </c>
      <c r="DR109">
        <v>170</v>
      </c>
      <c r="DS109" s="3">
        <v>0.17199999999999999</v>
      </c>
      <c r="DT109" s="1">
        <f t="shared" si="314"/>
        <v>3.4399999999999995</v>
      </c>
      <c r="DU109" s="2">
        <f t="shared" si="332"/>
        <v>28.78</v>
      </c>
      <c r="DV109" s="2">
        <f t="shared" si="296"/>
        <v>0.32000000000000384</v>
      </c>
    </row>
    <row r="110" spans="2:126" x14ac:dyDescent="0.25">
      <c r="B110">
        <v>117</v>
      </c>
      <c r="C110">
        <v>190</v>
      </c>
      <c r="D110" s="3">
        <v>0.21199999999999999</v>
      </c>
      <c r="E110" s="1">
        <f t="shared" si="297"/>
        <v>4.24</v>
      </c>
      <c r="F110" s="2">
        <f t="shared" si="315"/>
        <v>41.859999999999992</v>
      </c>
      <c r="I110">
        <v>117</v>
      </c>
      <c r="J110">
        <v>190</v>
      </c>
      <c r="K110" s="3">
        <v>0.20899999999999999</v>
      </c>
      <c r="L110" s="1">
        <f t="shared" si="298"/>
        <v>4.18</v>
      </c>
      <c r="M110" s="2">
        <f t="shared" si="316"/>
        <v>44.219999999999992</v>
      </c>
      <c r="N110" s="2">
        <f t="shared" si="200"/>
        <v>-2.3599999999999994</v>
      </c>
      <c r="O110" s="2"/>
      <c r="P110">
        <v>117</v>
      </c>
      <c r="Q110">
        <v>190</v>
      </c>
      <c r="R110" s="3">
        <v>0.214</v>
      </c>
      <c r="S110" s="1">
        <f t="shared" si="299"/>
        <v>4.28</v>
      </c>
      <c r="T110" s="2">
        <f t="shared" si="317"/>
        <v>39.119999999999997</v>
      </c>
      <c r="U110" s="2">
        <f t="shared" si="202"/>
        <v>5.0999999999999943</v>
      </c>
      <c r="W110">
        <v>117</v>
      </c>
      <c r="X110">
        <v>190</v>
      </c>
      <c r="Y110" s="3">
        <v>0.20899999999999999</v>
      </c>
      <c r="Z110" s="1">
        <f t="shared" si="300"/>
        <v>4.18</v>
      </c>
      <c r="AA110" s="2">
        <f t="shared" si="318"/>
        <v>41.08</v>
      </c>
      <c r="AB110" s="2">
        <f t="shared" si="287"/>
        <v>-1.9600000000000009</v>
      </c>
      <c r="AD110">
        <v>117</v>
      </c>
      <c r="AE110">
        <v>190</v>
      </c>
      <c r="AF110" s="3">
        <v>0.20799999999999999</v>
      </c>
      <c r="AG110" s="1">
        <f t="shared" si="301"/>
        <v>4.16</v>
      </c>
      <c r="AH110" s="2">
        <f t="shared" si="319"/>
        <v>34.739999999999995</v>
      </c>
      <c r="AI110" s="2">
        <f t="shared" si="288"/>
        <v>6.3400000000000034</v>
      </c>
      <c r="AK110">
        <v>117</v>
      </c>
      <c r="AL110">
        <v>190</v>
      </c>
      <c r="AM110" s="3">
        <v>0.20699999999999999</v>
      </c>
      <c r="AN110" s="1">
        <f t="shared" si="302"/>
        <v>4.1399999999999997</v>
      </c>
      <c r="AO110" s="2">
        <f t="shared" si="320"/>
        <v>40.360000000000007</v>
      </c>
      <c r="AP110" s="2">
        <f t="shared" si="289"/>
        <v>-5.6200000000000117</v>
      </c>
      <c r="AR110">
        <v>117</v>
      </c>
      <c r="AS110">
        <v>190</v>
      </c>
      <c r="AT110" s="3">
        <v>0.20799999999999999</v>
      </c>
      <c r="AU110" s="1">
        <f t="shared" si="303"/>
        <v>4.16</v>
      </c>
      <c r="AV110" s="2">
        <f t="shared" si="321"/>
        <v>32.040000000000006</v>
      </c>
      <c r="AW110" s="2">
        <f t="shared" si="207"/>
        <v>8.32</v>
      </c>
      <c r="AY110">
        <v>117</v>
      </c>
      <c r="AZ110">
        <v>190</v>
      </c>
      <c r="BA110" s="3">
        <v>0.20100000000000001</v>
      </c>
      <c r="BB110" s="1">
        <f t="shared" si="304"/>
        <v>4.0200000000000005</v>
      </c>
      <c r="BC110" s="2">
        <f t="shared" si="322"/>
        <v>39.620000000000005</v>
      </c>
      <c r="BD110" s="2">
        <f t="shared" si="290"/>
        <v>-7.5799999999999983</v>
      </c>
      <c r="BF110">
        <v>117</v>
      </c>
      <c r="BG110">
        <v>190</v>
      </c>
      <c r="BH110" s="3">
        <v>0.20399999999999999</v>
      </c>
      <c r="BI110" s="1">
        <f t="shared" si="305"/>
        <v>4.08</v>
      </c>
      <c r="BJ110" s="2">
        <f t="shared" si="323"/>
        <v>33.76</v>
      </c>
      <c r="BK110" s="2">
        <f t="shared" si="211"/>
        <v>5.8600000000000065</v>
      </c>
      <c r="BM110">
        <v>117</v>
      </c>
      <c r="BN110">
        <v>190</v>
      </c>
      <c r="BO110" s="3">
        <v>0.19600000000000001</v>
      </c>
      <c r="BP110" s="1">
        <f t="shared" si="306"/>
        <v>3.92</v>
      </c>
      <c r="BQ110" s="2">
        <f t="shared" si="324"/>
        <v>31.18</v>
      </c>
      <c r="BR110" s="2">
        <f t="shared" si="244"/>
        <v>2.5799999999999983</v>
      </c>
      <c r="BT110">
        <v>117</v>
      </c>
      <c r="BU110">
        <v>190</v>
      </c>
      <c r="BV110" s="3">
        <v>0.19500000000000001</v>
      </c>
      <c r="BW110" s="1">
        <f t="shared" si="307"/>
        <v>3.9000000000000004</v>
      </c>
      <c r="BX110" s="2">
        <f t="shared" si="325"/>
        <v>36.42</v>
      </c>
      <c r="BY110" s="2">
        <f t="shared" si="214"/>
        <v>-5.240000000000002</v>
      </c>
      <c r="CA110">
        <v>117</v>
      </c>
      <c r="CB110">
        <v>190</v>
      </c>
      <c r="CC110" s="3">
        <v>0.17699999999999999</v>
      </c>
      <c r="CD110" s="1">
        <f t="shared" si="308"/>
        <v>3.54</v>
      </c>
      <c r="CE110" s="2">
        <f t="shared" si="326"/>
        <v>30.74</v>
      </c>
      <c r="CF110" s="2">
        <f t="shared" si="216"/>
        <v>5.6800000000000033</v>
      </c>
      <c r="CH110">
        <v>117</v>
      </c>
      <c r="CI110">
        <v>190</v>
      </c>
      <c r="CJ110" s="3">
        <v>0.183</v>
      </c>
      <c r="CK110" s="1">
        <f t="shared" si="309"/>
        <v>3.66</v>
      </c>
      <c r="CL110" s="2">
        <f t="shared" si="327"/>
        <v>39.400000000000006</v>
      </c>
      <c r="CM110" s="2">
        <f t="shared" si="291"/>
        <v>-8.6600000000000072</v>
      </c>
      <c r="CO110">
        <v>117</v>
      </c>
      <c r="CP110">
        <v>190</v>
      </c>
      <c r="CQ110" s="3">
        <v>0.17899999999999999</v>
      </c>
      <c r="CR110" s="1">
        <f t="shared" si="310"/>
        <v>3.58</v>
      </c>
      <c r="CS110" s="2">
        <f t="shared" si="328"/>
        <v>32.24</v>
      </c>
      <c r="CT110" s="2">
        <f t="shared" si="292"/>
        <v>7.1600000000000037</v>
      </c>
      <c r="CV110">
        <v>117</v>
      </c>
      <c r="CW110">
        <v>190</v>
      </c>
      <c r="CX110" s="3">
        <v>0.186</v>
      </c>
      <c r="CY110" s="1">
        <f t="shared" si="311"/>
        <v>3.7199999999999998</v>
      </c>
      <c r="CZ110" s="2">
        <f t="shared" si="329"/>
        <v>40.46</v>
      </c>
      <c r="DA110" s="2">
        <f t="shared" si="293"/>
        <v>-8.2199999999999989</v>
      </c>
      <c r="DC110">
        <v>117</v>
      </c>
      <c r="DD110">
        <v>190</v>
      </c>
      <c r="DE110" s="3">
        <v>0.182</v>
      </c>
      <c r="DF110" s="1">
        <f t="shared" si="312"/>
        <v>3.6399999999999997</v>
      </c>
      <c r="DG110" s="2">
        <f t="shared" si="330"/>
        <v>35.68</v>
      </c>
      <c r="DH110" s="2">
        <f t="shared" si="294"/>
        <v>4.7800000000000011</v>
      </c>
      <c r="DJ110">
        <v>117</v>
      </c>
      <c r="DK110">
        <v>190</v>
      </c>
      <c r="DL110" s="3">
        <v>0.16</v>
      </c>
      <c r="DM110" s="1">
        <f t="shared" si="313"/>
        <v>3.2</v>
      </c>
      <c r="DN110" s="2">
        <f t="shared" si="331"/>
        <v>32.300000000000004</v>
      </c>
      <c r="DO110" s="2">
        <f t="shared" si="295"/>
        <v>3.3799999999999955</v>
      </c>
      <c r="DQ110">
        <v>117</v>
      </c>
      <c r="DR110">
        <v>190</v>
      </c>
      <c r="DS110" s="3">
        <v>0.157</v>
      </c>
      <c r="DT110" s="1">
        <f t="shared" si="314"/>
        <v>3.14</v>
      </c>
      <c r="DU110" s="2">
        <f t="shared" si="332"/>
        <v>31.92</v>
      </c>
      <c r="DV110" s="2">
        <f t="shared" si="296"/>
        <v>0.38000000000000256</v>
      </c>
    </row>
    <row r="111" spans="2:126" x14ac:dyDescent="0.25">
      <c r="B111">
        <v>117</v>
      </c>
      <c r="C111">
        <v>210</v>
      </c>
      <c r="D111" s="3">
        <v>0.20799999999999999</v>
      </c>
      <c r="E111" s="1">
        <f t="shared" si="297"/>
        <v>4.16</v>
      </c>
      <c r="F111" s="2">
        <f t="shared" si="315"/>
        <v>46.019999999999996</v>
      </c>
      <c r="I111">
        <v>117</v>
      </c>
      <c r="J111">
        <v>210</v>
      </c>
      <c r="K111" s="3">
        <v>0.217</v>
      </c>
      <c r="L111" s="1">
        <f t="shared" si="298"/>
        <v>4.34</v>
      </c>
      <c r="M111" s="2">
        <f t="shared" si="316"/>
        <v>48.559999999999988</v>
      </c>
      <c r="N111" s="2">
        <f t="shared" si="200"/>
        <v>-2.539999999999992</v>
      </c>
      <c r="O111" s="2"/>
      <c r="P111">
        <v>117</v>
      </c>
      <c r="Q111">
        <v>210</v>
      </c>
      <c r="R111" s="3">
        <v>0.19800000000000001</v>
      </c>
      <c r="S111" s="1">
        <f t="shared" si="299"/>
        <v>3.96</v>
      </c>
      <c r="T111" s="2">
        <f t="shared" si="317"/>
        <v>43.08</v>
      </c>
      <c r="U111" s="2">
        <f t="shared" si="202"/>
        <v>5.4799999999999898</v>
      </c>
      <c r="W111">
        <v>117</v>
      </c>
      <c r="X111">
        <v>210</v>
      </c>
      <c r="Y111" s="3">
        <v>0.19700000000000001</v>
      </c>
      <c r="Z111" s="1">
        <f t="shared" si="300"/>
        <v>3.9400000000000004</v>
      </c>
      <c r="AA111" s="2">
        <f t="shared" si="318"/>
        <v>45.019999999999996</v>
      </c>
      <c r="AB111" s="2">
        <f t="shared" si="287"/>
        <v>-1.9399999999999977</v>
      </c>
      <c r="AD111">
        <v>117</v>
      </c>
      <c r="AE111">
        <v>210</v>
      </c>
      <c r="AF111" s="3">
        <v>0.19500000000000001</v>
      </c>
      <c r="AG111" s="1">
        <f t="shared" si="301"/>
        <v>3.9000000000000004</v>
      </c>
      <c r="AH111" s="2">
        <f t="shared" si="319"/>
        <v>38.639999999999993</v>
      </c>
      <c r="AI111" s="2">
        <f t="shared" si="288"/>
        <v>6.3800000000000026</v>
      </c>
      <c r="AK111">
        <v>117</v>
      </c>
      <c r="AL111">
        <v>210</v>
      </c>
      <c r="AM111" s="3">
        <v>0.19400000000000001</v>
      </c>
      <c r="AN111" s="1">
        <f t="shared" si="302"/>
        <v>3.88</v>
      </c>
      <c r="AO111" s="2">
        <f t="shared" si="320"/>
        <v>44.240000000000009</v>
      </c>
      <c r="AP111" s="2">
        <f t="shared" si="289"/>
        <v>-5.6000000000000156</v>
      </c>
      <c r="AR111">
        <v>117</v>
      </c>
      <c r="AS111">
        <v>210</v>
      </c>
      <c r="AT111" s="3">
        <v>0.193</v>
      </c>
      <c r="AU111" s="1">
        <f t="shared" si="303"/>
        <v>3.8600000000000003</v>
      </c>
      <c r="AV111" s="2">
        <f t="shared" si="321"/>
        <v>35.900000000000006</v>
      </c>
      <c r="AW111" s="2">
        <f t="shared" si="207"/>
        <v>8.3400000000000034</v>
      </c>
      <c r="AY111">
        <v>117</v>
      </c>
      <c r="AZ111">
        <v>210</v>
      </c>
      <c r="BA111" s="3">
        <v>0.191</v>
      </c>
      <c r="BB111" s="1">
        <f t="shared" si="304"/>
        <v>3.8200000000000003</v>
      </c>
      <c r="BC111" s="2">
        <f t="shared" si="322"/>
        <v>43.440000000000005</v>
      </c>
      <c r="BD111" s="2">
        <f t="shared" si="290"/>
        <v>-7.5399999999999991</v>
      </c>
      <c r="BF111">
        <v>117</v>
      </c>
      <c r="BG111">
        <v>210</v>
      </c>
      <c r="BH111" s="3">
        <v>0.191</v>
      </c>
      <c r="BI111" s="1">
        <f t="shared" si="305"/>
        <v>3.8200000000000003</v>
      </c>
      <c r="BJ111" s="2">
        <f t="shared" si="323"/>
        <v>37.58</v>
      </c>
      <c r="BK111" s="2">
        <f t="shared" si="211"/>
        <v>5.8600000000000065</v>
      </c>
      <c r="BM111">
        <v>117</v>
      </c>
      <c r="BN111">
        <v>210</v>
      </c>
      <c r="BO111" s="3">
        <v>0.19400000000000001</v>
      </c>
      <c r="BP111" s="1">
        <f t="shared" si="306"/>
        <v>3.88</v>
      </c>
      <c r="BQ111" s="2">
        <f t="shared" si="324"/>
        <v>35.06</v>
      </c>
      <c r="BR111" s="2">
        <f t="shared" si="244"/>
        <v>2.519999999999996</v>
      </c>
      <c r="BT111">
        <v>117</v>
      </c>
      <c r="BU111">
        <v>210</v>
      </c>
      <c r="BV111" s="3">
        <v>0.191</v>
      </c>
      <c r="BW111" s="1">
        <f t="shared" si="307"/>
        <v>3.8200000000000003</v>
      </c>
      <c r="BX111" s="2">
        <f t="shared" si="325"/>
        <v>40.24</v>
      </c>
      <c r="BY111" s="2">
        <f t="shared" si="214"/>
        <v>-5.18</v>
      </c>
      <c r="CA111">
        <v>117</v>
      </c>
      <c r="CB111">
        <v>210</v>
      </c>
      <c r="CC111" s="3">
        <v>0.189</v>
      </c>
      <c r="CD111" s="1">
        <f t="shared" si="308"/>
        <v>3.7800000000000002</v>
      </c>
      <c r="CE111" s="2">
        <f t="shared" si="326"/>
        <v>34.519999999999996</v>
      </c>
      <c r="CF111" s="2">
        <f t="shared" si="216"/>
        <v>5.720000000000006</v>
      </c>
      <c r="CH111">
        <v>117</v>
      </c>
      <c r="CI111">
        <v>210</v>
      </c>
      <c r="CJ111" s="3">
        <v>0.191</v>
      </c>
      <c r="CK111" s="1">
        <f t="shared" si="309"/>
        <v>3.8200000000000003</v>
      </c>
      <c r="CL111" s="2">
        <f t="shared" si="327"/>
        <v>43.220000000000006</v>
      </c>
      <c r="CM111" s="2">
        <f t="shared" si="291"/>
        <v>-8.7000000000000099</v>
      </c>
      <c r="CO111">
        <v>117</v>
      </c>
      <c r="CP111">
        <v>210</v>
      </c>
      <c r="CQ111" s="3">
        <v>0.186</v>
      </c>
      <c r="CR111" s="1">
        <f t="shared" si="310"/>
        <v>3.7199999999999998</v>
      </c>
      <c r="CS111" s="2">
        <f t="shared" si="328"/>
        <v>35.96</v>
      </c>
      <c r="CT111" s="2">
        <f t="shared" si="292"/>
        <v>7.2600000000000051</v>
      </c>
      <c r="CV111">
        <v>117</v>
      </c>
      <c r="CW111">
        <v>210</v>
      </c>
      <c r="CX111" s="3">
        <v>0.193</v>
      </c>
      <c r="CY111" s="1">
        <f t="shared" si="311"/>
        <v>3.8600000000000003</v>
      </c>
      <c r="CZ111" s="2">
        <f t="shared" si="329"/>
        <v>44.32</v>
      </c>
      <c r="DA111" s="2">
        <f t="shared" si="293"/>
        <v>-8.36</v>
      </c>
      <c r="DC111">
        <v>117</v>
      </c>
      <c r="DD111">
        <v>210</v>
      </c>
      <c r="DE111" s="3">
        <v>0.186</v>
      </c>
      <c r="DF111" s="1">
        <f t="shared" si="312"/>
        <v>3.7199999999999998</v>
      </c>
      <c r="DG111" s="2">
        <f t="shared" si="330"/>
        <v>39.4</v>
      </c>
      <c r="DH111" s="2">
        <f t="shared" si="294"/>
        <v>4.9200000000000017</v>
      </c>
      <c r="DJ111">
        <v>117</v>
      </c>
      <c r="DK111">
        <v>210</v>
      </c>
      <c r="DL111" s="3">
        <v>0.16500000000000001</v>
      </c>
      <c r="DM111" s="1">
        <f t="shared" si="313"/>
        <v>3.3000000000000003</v>
      </c>
      <c r="DN111" s="2">
        <f t="shared" si="331"/>
        <v>35.6</v>
      </c>
      <c r="DO111" s="2">
        <f t="shared" si="295"/>
        <v>3.7999999999999972</v>
      </c>
      <c r="DQ111">
        <v>117</v>
      </c>
      <c r="DR111">
        <v>210</v>
      </c>
      <c r="DS111" s="3">
        <v>0.16</v>
      </c>
      <c r="DT111" s="1">
        <f t="shared" si="314"/>
        <v>3.2</v>
      </c>
      <c r="DU111" s="2">
        <f t="shared" si="332"/>
        <v>35.120000000000005</v>
      </c>
      <c r="DV111" s="2">
        <f t="shared" si="296"/>
        <v>0.47999999999999687</v>
      </c>
    </row>
    <row r="112" spans="2:126" x14ac:dyDescent="0.25">
      <c r="B112">
        <v>117</v>
      </c>
      <c r="C112">
        <v>230</v>
      </c>
      <c r="D112" s="3">
        <v>0.24</v>
      </c>
      <c r="E112" s="1">
        <f t="shared" si="297"/>
        <v>4.8</v>
      </c>
      <c r="F112" s="2">
        <f t="shared" si="315"/>
        <v>50.819999999999993</v>
      </c>
      <c r="I112">
        <v>117</v>
      </c>
      <c r="J112">
        <v>230</v>
      </c>
      <c r="K112" s="3">
        <v>0.23899999999999999</v>
      </c>
      <c r="L112" s="1">
        <f t="shared" si="298"/>
        <v>4.7799999999999994</v>
      </c>
      <c r="M112" s="2">
        <f t="shared" si="316"/>
        <v>53.339999999999989</v>
      </c>
      <c r="N112" s="2">
        <f t="shared" si="200"/>
        <v>-2.519999999999996</v>
      </c>
      <c r="O112" s="2"/>
      <c r="P112">
        <v>117</v>
      </c>
      <c r="Q112">
        <v>230</v>
      </c>
      <c r="R112" s="3">
        <v>0.24099999999999999</v>
      </c>
      <c r="S112" s="1">
        <f t="shared" si="299"/>
        <v>4.82</v>
      </c>
      <c r="T112" s="2">
        <f t="shared" si="317"/>
        <v>47.9</v>
      </c>
      <c r="U112" s="2">
        <f t="shared" si="202"/>
        <v>5.4399999999999906</v>
      </c>
      <c r="W112">
        <v>117</v>
      </c>
      <c r="X112">
        <v>230</v>
      </c>
      <c r="Y112" s="3">
        <v>0.23899999999999999</v>
      </c>
      <c r="Z112" s="1">
        <f t="shared" si="300"/>
        <v>4.7799999999999994</v>
      </c>
      <c r="AA112" s="2">
        <f t="shared" si="318"/>
        <v>49.8</v>
      </c>
      <c r="AB112" s="2">
        <f t="shared" si="287"/>
        <v>-1.8999999999999986</v>
      </c>
      <c r="AD112">
        <v>117</v>
      </c>
      <c r="AE112">
        <v>230</v>
      </c>
      <c r="AF112" s="3">
        <v>0.24</v>
      </c>
      <c r="AG112" s="1">
        <f t="shared" si="301"/>
        <v>4.8</v>
      </c>
      <c r="AH112" s="2">
        <f t="shared" si="319"/>
        <v>43.439999999999991</v>
      </c>
      <c r="AI112" s="2">
        <f t="shared" si="288"/>
        <v>6.3600000000000065</v>
      </c>
      <c r="AK112">
        <v>117</v>
      </c>
      <c r="AL112">
        <v>230</v>
      </c>
      <c r="AM112" s="3">
        <v>0.24199999999999999</v>
      </c>
      <c r="AN112" s="1">
        <f t="shared" si="302"/>
        <v>4.84</v>
      </c>
      <c r="AO112" s="2">
        <f t="shared" si="320"/>
        <v>49.080000000000013</v>
      </c>
      <c r="AP112" s="2">
        <f t="shared" si="289"/>
        <v>-5.6400000000000219</v>
      </c>
      <c r="AR112">
        <v>117</v>
      </c>
      <c r="AS112">
        <v>230</v>
      </c>
      <c r="AT112" s="3">
        <v>0.23799999999999999</v>
      </c>
      <c r="AU112" s="1">
        <f t="shared" si="303"/>
        <v>4.76</v>
      </c>
      <c r="AV112" s="2">
        <f t="shared" si="321"/>
        <v>40.660000000000004</v>
      </c>
      <c r="AW112" s="2">
        <f t="shared" si="207"/>
        <v>8.4200000000000088</v>
      </c>
      <c r="AY112">
        <v>117</v>
      </c>
      <c r="AZ112">
        <v>230</v>
      </c>
      <c r="BA112" s="3">
        <v>0.23799999999999999</v>
      </c>
      <c r="BB112" s="1">
        <f t="shared" si="304"/>
        <v>4.76</v>
      </c>
      <c r="BC112" s="2">
        <f t="shared" si="322"/>
        <v>48.2</v>
      </c>
      <c r="BD112" s="2">
        <f t="shared" si="290"/>
        <v>-7.5399999999999991</v>
      </c>
      <c r="BF112">
        <v>117</v>
      </c>
      <c r="BG112">
        <v>230</v>
      </c>
      <c r="BH112" s="3">
        <v>0.23100000000000001</v>
      </c>
      <c r="BI112" s="1">
        <f t="shared" si="305"/>
        <v>4.62</v>
      </c>
      <c r="BJ112" s="2">
        <f t="shared" si="323"/>
        <v>42.199999999999996</v>
      </c>
      <c r="BK112" s="2">
        <f t="shared" si="211"/>
        <v>6.0000000000000071</v>
      </c>
      <c r="BM112">
        <v>117</v>
      </c>
      <c r="BN112">
        <v>230</v>
      </c>
      <c r="BO112" s="3">
        <v>0.24399999999999999</v>
      </c>
      <c r="BP112" s="1">
        <f t="shared" si="306"/>
        <v>4.88</v>
      </c>
      <c r="BQ112" s="2">
        <f t="shared" si="324"/>
        <v>39.940000000000005</v>
      </c>
      <c r="BR112" s="2">
        <f t="shared" si="244"/>
        <v>2.2599999999999909</v>
      </c>
      <c r="BT112">
        <v>117</v>
      </c>
      <c r="BU112">
        <v>230</v>
      </c>
      <c r="BV112" s="3">
        <v>0.24299999999999999</v>
      </c>
      <c r="BW112" s="1">
        <f t="shared" si="307"/>
        <v>4.8599999999999994</v>
      </c>
      <c r="BX112" s="2">
        <f t="shared" si="325"/>
        <v>45.1</v>
      </c>
      <c r="BY112" s="2">
        <f t="shared" si="214"/>
        <v>-5.1599999999999966</v>
      </c>
      <c r="CA112">
        <v>117</v>
      </c>
      <c r="CB112">
        <v>230</v>
      </c>
      <c r="CC112" s="3">
        <v>0.24</v>
      </c>
      <c r="CD112" s="1">
        <f t="shared" si="308"/>
        <v>4.8</v>
      </c>
      <c r="CE112" s="2">
        <f t="shared" si="326"/>
        <v>39.319999999999993</v>
      </c>
      <c r="CF112" s="2">
        <f t="shared" si="216"/>
        <v>5.7800000000000082</v>
      </c>
      <c r="CH112">
        <v>117</v>
      </c>
      <c r="CI112">
        <v>230</v>
      </c>
      <c r="CJ112" s="3">
        <v>0.24299999999999999</v>
      </c>
      <c r="CK112" s="1">
        <f t="shared" si="309"/>
        <v>4.8599999999999994</v>
      </c>
      <c r="CL112" s="2">
        <f t="shared" si="327"/>
        <v>48.080000000000005</v>
      </c>
      <c r="CM112" s="2">
        <f t="shared" si="291"/>
        <v>-8.7600000000000122</v>
      </c>
      <c r="CO112">
        <v>117</v>
      </c>
      <c r="CP112">
        <v>230</v>
      </c>
      <c r="CQ112" s="3">
        <v>0.23899999999999999</v>
      </c>
      <c r="CR112" s="1">
        <f t="shared" si="310"/>
        <v>4.7799999999999994</v>
      </c>
      <c r="CS112" s="2">
        <f t="shared" si="328"/>
        <v>40.74</v>
      </c>
      <c r="CT112" s="2">
        <f t="shared" si="292"/>
        <v>7.3400000000000034</v>
      </c>
      <c r="CV112">
        <v>117</v>
      </c>
      <c r="CW112">
        <v>230</v>
      </c>
      <c r="CX112" s="3">
        <v>0.24399999999999999</v>
      </c>
      <c r="CY112" s="1">
        <f t="shared" si="311"/>
        <v>4.88</v>
      </c>
      <c r="CZ112" s="2">
        <f t="shared" si="329"/>
        <v>49.2</v>
      </c>
      <c r="DA112" s="2">
        <f t="shared" si="293"/>
        <v>-8.4600000000000009</v>
      </c>
      <c r="DC112">
        <v>117</v>
      </c>
      <c r="DD112">
        <v>230</v>
      </c>
      <c r="DE112" s="3">
        <v>0.23799999999999999</v>
      </c>
      <c r="DF112" s="1">
        <f t="shared" si="312"/>
        <v>4.76</v>
      </c>
      <c r="DG112" s="2">
        <f t="shared" si="330"/>
        <v>44.16</v>
      </c>
      <c r="DH112" s="2">
        <f t="shared" si="294"/>
        <v>5.0400000000000063</v>
      </c>
      <c r="DJ112">
        <v>117</v>
      </c>
      <c r="DK112">
        <v>230</v>
      </c>
      <c r="DL112" s="3">
        <v>0.23</v>
      </c>
      <c r="DM112" s="1">
        <f t="shared" si="313"/>
        <v>4.6000000000000005</v>
      </c>
      <c r="DN112" s="2">
        <f t="shared" si="331"/>
        <v>40.200000000000003</v>
      </c>
      <c r="DO112" s="2">
        <f t="shared" si="295"/>
        <v>3.9599999999999937</v>
      </c>
      <c r="DQ112">
        <v>117</v>
      </c>
      <c r="DR112">
        <v>230</v>
      </c>
      <c r="DS112" s="3">
        <v>0.20399999999999999</v>
      </c>
      <c r="DT112" s="1">
        <f t="shared" si="314"/>
        <v>4.08</v>
      </c>
      <c r="DU112" s="2">
        <f t="shared" si="332"/>
        <v>39.200000000000003</v>
      </c>
      <c r="DV112" s="2">
        <f t="shared" si="296"/>
        <v>1</v>
      </c>
    </row>
    <row r="113" spans="2:147" x14ac:dyDescent="0.25">
      <c r="B113">
        <v>117</v>
      </c>
      <c r="C113">
        <v>250</v>
      </c>
      <c r="D113" s="3">
        <v>0.20499999999999999</v>
      </c>
      <c r="E113" s="1">
        <f t="shared" si="297"/>
        <v>4.0999999999999996</v>
      </c>
      <c r="F113" s="2">
        <f t="shared" si="315"/>
        <v>54.919999999999995</v>
      </c>
      <c r="I113">
        <v>117</v>
      </c>
      <c r="J113">
        <v>250</v>
      </c>
      <c r="K113" s="3">
        <v>0.19900000000000001</v>
      </c>
      <c r="L113" s="1">
        <f t="shared" si="298"/>
        <v>3.9800000000000004</v>
      </c>
      <c r="M113" s="2">
        <f t="shared" si="316"/>
        <v>57.319999999999993</v>
      </c>
      <c r="N113" s="2">
        <f t="shared" si="200"/>
        <v>-2.3999999999999986</v>
      </c>
      <c r="O113" s="2"/>
      <c r="P113">
        <v>117</v>
      </c>
      <c r="Q113">
        <v>250</v>
      </c>
      <c r="R113" s="3">
        <v>0.20899999999999999</v>
      </c>
      <c r="S113" s="1">
        <f t="shared" si="299"/>
        <v>4.18</v>
      </c>
      <c r="T113" s="2">
        <f t="shared" si="317"/>
        <v>52.08</v>
      </c>
      <c r="U113" s="2">
        <f t="shared" si="202"/>
        <v>5.2399999999999949</v>
      </c>
      <c r="W113">
        <v>117</v>
      </c>
      <c r="X113">
        <v>250</v>
      </c>
      <c r="Y113" s="3">
        <v>0.21299999999999999</v>
      </c>
      <c r="Z113" s="1">
        <f t="shared" si="300"/>
        <v>4.26</v>
      </c>
      <c r="AA113" s="2">
        <f t="shared" si="318"/>
        <v>54.059999999999995</v>
      </c>
      <c r="AB113" s="2">
        <f t="shared" si="287"/>
        <v>-1.9799999999999969</v>
      </c>
      <c r="AD113">
        <v>117</v>
      </c>
      <c r="AE113">
        <v>250</v>
      </c>
      <c r="AF113" s="3">
        <v>0.215</v>
      </c>
      <c r="AG113" s="1">
        <f t="shared" si="301"/>
        <v>4.3</v>
      </c>
      <c r="AH113" s="2">
        <f t="shared" si="319"/>
        <v>47.739999999999988</v>
      </c>
      <c r="AI113" s="2">
        <f t="shared" si="288"/>
        <v>6.3200000000000074</v>
      </c>
      <c r="AK113">
        <v>117</v>
      </c>
      <c r="AL113">
        <v>250</v>
      </c>
      <c r="AM113" s="3">
        <v>0.21</v>
      </c>
      <c r="AN113" s="1">
        <f t="shared" si="302"/>
        <v>4.2</v>
      </c>
      <c r="AO113" s="2">
        <f t="shared" si="320"/>
        <v>53.280000000000015</v>
      </c>
      <c r="AP113" s="2">
        <f t="shared" si="289"/>
        <v>-5.5400000000000276</v>
      </c>
      <c r="AR113">
        <v>117</v>
      </c>
      <c r="AS113">
        <v>250</v>
      </c>
      <c r="AT113" s="3">
        <v>0.19800000000000001</v>
      </c>
      <c r="AU113" s="1">
        <f t="shared" si="303"/>
        <v>3.96</v>
      </c>
      <c r="AV113" s="2">
        <f t="shared" si="321"/>
        <v>44.620000000000005</v>
      </c>
      <c r="AW113" s="2">
        <f t="shared" si="207"/>
        <v>8.6600000000000108</v>
      </c>
      <c r="AY113">
        <v>117</v>
      </c>
      <c r="AZ113">
        <v>250</v>
      </c>
      <c r="BA113" s="3">
        <v>0.20300000000000001</v>
      </c>
      <c r="BB113" s="1">
        <f t="shared" si="304"/>
        <v>4.0600000000000005</v>
      </c>
      <c r="BC113" s="2">
        <f t="shared" si="322"/>
        <v>52.260000000000005</v>
      </c>
      <c r="BD113" s="2">
        <f t="shared" si="290"/>
        <v>-7.6400000000000006</v>
      </c>
      <c r="BF113">
        <v>117</v>
      </c>
      <c r="BG113">
        <v>250</v>
      </c>
      <c r="BH113" s="3">
        <v>0.21299999999999999</v>
      </c>
      <c r="BI113" s="1">
        <f t="shared" si="305"/>
        <v>4.26</v>
      </c>
      <c r="BJ113" s="2">
        <f t="shared" si="323"/>
        <v>46.459999999999994</v>
      </c>
      <c r="BK113" s="2">
        <f t="shared" si="211"/>
        <v>5.8000000000000114</v>
      </c>
      <c r="BM113">
        <v>117</v>
      </c>
      <c r="BN113">
        <v>250</v>
      </c>
      <c r="BO113" s="3">
        <v>0.20100000000000001</v>
      </c>
      <c r="BP113" s="1">
        <f t="shared" si="306"/>
        <v>4.0200000000000005</v>
      </c>
      <c r="BQ113" s="2">
        <f t="shared" si="324"/>
        <v>43.960000000000008</v>
      </c>
      <c r="BR113" s="2">
        <f t="shared" si="244"/>
        <v>2.4999999999999858</v>
      </c>
      <c r="BT113">
        <v>117</v>
      </c>
      <c r="BU113">
        <v>250</v>
      </c>
      <c r="BV113" s="3">
        <v>0.19900000000000001</v>
      </c>
      <c r="BW113" s="1">
        <f t="shared" si="307"/>
        <v>3.9800000000000004</v>
      </c>
      <c r="BX113" s="2">
        <f t="shared" si="325"/>
        <v>49.08</v>
      </c>
      <c r="BY113" s="2">
        <f t="shared" si="214"/>
        <v>-5.1199999999999903</v>
      </c>
      <c r="CA113">
        <v>117</v>
      </c>
      <c r="CB113">
        <v>250</v>
      </c>
      <c r="CC113" s="3">
        <v>0.20499999999999999</v>
      </c>
      <c r="CD113" s="1">
        <f t="shared" si="308"/>
        <v>4.0999999999999996</v>
      </c>
      <c r="CE113" s="2">
        <f t="shared" si="326"/>
        <v>43.419999999999995</v>
      </c>
      <c r="CF113" s="2">
        <f t="shared" si="216"/>
        <v>5.6600000000000037</v>
      </c>
      <c r="CH113">
        <v>117</v>
      </c>
      <c r="CI113">
        <v>250</v>
      </c>
      <c r="CJ113" s="3">
        <v>0.20599999999999999</v>
      </c>
      <c r="CK113" s="1">
        <f t="shared" si="309"/>
        <v>4.12</v>
      </c>
      <c r="CL113" s="2">
        <f t="shared" si="327"/>
        <v>52.2</v>
      </c>
      <c r="CM113" s="2">
        <f t="shared" si="291"/>
        <v>-8.7800000000000082</v>
      </c>
      <c r="CO113">
        <v>117</v>
      </c>
      <c r="CP113">
        <v>250</v>
      </c>
      <c r="CQ113" s="3">
        <v>0.20699999999999999</v>
      </c>
      <c r="CR113" s="1">
        <f t="shared" si="310"/>
        <v>4.1399999999999997</v>
      </c>
      <c r="CS113" s="2">
        <f t="shared" si="328"/>
        <v>44.88</v>
      </c>
      <c r="CT113" s="2">
        <f t="shared" si="292"/>
        <v>7.32</v>
      </c>
      <c r="CV113">
        <v>117</v>
      </c>
      <c r="CW113">
        <v>250</v>
      </c>
      <c r="CX113" s="3">
        <v>0.20699999999999999</v>
      </c>
      <c r="CY113" s="1">
        <f t="shared" si="311"/>
        <v>4.1399999999999997</v>
      </c>
      <c r="CZ113" s="2">
        <f t="shared" si="329"/>
        <v>53.34</v>
      </c>
      <c r="DA113" s="2">
        <f t="shared" si="293"/>
        <v>-8.4600000000000009</v>
      </c>
      <c r="DC113">
        <v>117</v>
      </c>
      <c r="DD113">
        <v>250</v>
      </c>
      <c r="DE113" s="3">
        <v>0.21099999999999999</v>
      </c>
      <c r="DF113" s="1">
        <f t="shared" si="312"/>
        <v>4.22</v>
      </c>
      <c r="DG113" s="2">
        <f t="shared" si="330"/>
        <v>48.379999999999995</v>
      </c>
      <c r="DH113" s="2">
        <f t="shared" si="294"/>
        <v>4.960000000000008</v>
      </c>
      <c r="DJ113">
        <v>117</v>
      </c>
      <c r="DK113">
        <v>250</v>
      </c>
      <c r="DL113" s="3">
        <v>0.2</v>
      </c>
      <c r="DM113" s="1">
        <f t="shared" si="313"/>
        <v>4</v>
      </c>
      <c r="DN113" s="2">
        <f t="shared" si="331"/>
        <v>44.2</v>
      </c>
      <c r="DO113" s="2">
        <f t="shared" si="295"/>
        <v>4.1799999999999926</v>
      </c>
      <c r="DQ113">
        <v>117</v>
      </c>
      <c r="DR113">
        <v>250</v>
      </c>
      <c r="DS113" s="3">
        <v>0.193</v>
      </c>
      <c r="DT113" s="1">
        <f t="shared" si="314"/>
        <v>3.8600000000000003</v>
      </c>
      <c r="DU113" s="2">
        <f t="shared" si="332"/>
        <v>43.06</v>
      </c>
      <c r="DV113" s="2">
        <f t="shared" si="296"/>
        <v>1.1400000000000006</v>
      </c>
    </row>
    <row r="114" spans="2:147" x14ac:dyDescent="0.25">
      <c r="B114">
        <v>117</v>
      </c>
      <c r="C114">
        <v>270</v>
      </c>
      <c r="D114" s="3">
        <v>0.192</v>
      </c>
      <c r="E114" s="1">
        <f t="shared" si="297"/>
        <v>3.84</v>
      </c>
      <c r="F114" s="2">
        <f t="shared" si="315"/>
        <v>58.759999999999991</v>
      </c>
      <c r="I114">
        <v>117</v>
      </c>
      <c r="J114">
        <v>270</v>
      </c>
      <c r="K114" s="3">
        <v>0.193</v>
      </c>
      <c r="L114" s="1">
        <f t="shared" si="298"/>
        <v>3.8600000000000003</v>
      </c>
      <c r="M114" s="2">
        <f t="shared" si="316"/>
        <v>61.179999999999993</v>
      </c>
      <c r="N114" s="2">
        <f t="shared" si="200"/>
        <v>-2.4200000000000017</v>
      </c>
      <c r="O114" s="2"/>
      <c r="P114">
        <v>117</v>
      </c>
      <c r="Q114">
        <v>270</v>
      </c>
      <c r="R114" s="3">
        <v>0.193</v>
      </c>
      <c r="S114" s="1">
        <f t="shared" si="299"/>
        <v>3.8600000000000003</v>
      </c>
      <c r="T114" s="2">
        <f t="shared" si="317"/>
        <v>55.94</v>
      </c>
      <c r="U114" s="2">
        <f t="shared" si="202"/>
        <v>5.2399999999999949</v>
      </c>
      <c r="W114">
        <v>117</v>
      </c>
      <c r="X114">
        <v>270</v>
      </c>
      <c r="Y114" s="3">
        <v>0.189</v>
      </c>
      <c r="Z114" s="1">
        <f t="shared" si="300"/>
        <v>3.7800000000000002</v>
      </c>
      <c r="AA114" s="2">
        <f t="shared" si="318"/>
        <v>57.839999999999996</v>
      </c>
      <c r="AB114" s="2">
        <f t="shared" si="287"/>
        <v>-1.8999999999999986</v>
      </c>
      <c r="AD114">
        <v>117</v>
      </c>
      <c r="AE114">
        <v>270</v>
      </c>
      <c r="AF114" s="3">
        <v>0.189</v>
      </c>
      <c r="AG114" s="1">
        <f t="shared" si="301"/>
        <v>3.7800000000000002</v>
      </c>
      <c r="AH114" s="2">
        <f t="shared" si="319"/>
        <v>51.519999999999989</v>
      </c>
      <c r="AI114" s="2">
        <f t="shared" si="288"/>
        <v>6.3200000000000074</v>
      </c>
      <c r="AK114">
        <v>117</v>
      </c>
      <c r="AL114">
        <v>270</v>
      </c>
      <c r="AM114" s="3">
        <v>0.192</v>
      </c>
      <c r="AN114" s="1">
        <f t="shared" si="302"/>
        <v>3.84</v>
      </c>
      <c r="AO114" s="2">
        <f t="shared" si="320"/>
        <v>57.120000000000019</v>
      </c>
      <c r="AP114" s="2">
        <f t="shared" si="289"/>
        <v>-5.6000000000000298</v>
      </c>
      <c r="AR114">
        <v>117</v>
      </c>
      <c r="AS114">
        <v>270</v>
      </c>
      <c r="AT114" s="3">
        <v>0.19400000000000001</v>
      </c>
      <c r="AU114" s="1">
        <f t="shared" si="303"/>
        <v>3.88</v>
      </c>
      <c r="AV114" s="2">
        <f t="shared" si="321"/>
        <v>48.500000000000007</v>
      </c>
      <c r="AW114" s="2">
        <f t="shared" si="207"/>
        <v>8.6200000000000117</v>
      </c>
      <c r="AY114">
        <v>117</v>
      </c>
      <c r="AZ114">
        <v>270</v>
      </c>
      <c r="BA114" s="3">
        <v>0.19</v>
      </c>
      <c r="BB114" s="1">
        <f t="shared" si="304"/>
        <v>3.8</v>
      </c>
      <c r="BC114" s="2">
        <f t="shared" si="322"/>
        <v>56.06</v>
      </c>
      <c r="BD114" s="2">
        <f t="shared" si="290"/>
        <v>-7.5599999999999952</v>
      </c>
      <c r="BF114">
        <v>117</v>
      </c>
      <c r="BG114">
        <v>270</v>
      </c>
      <c r="BH114" s="3">
        <v>0.19500000000000001</v>
      </c>
      <c r="BI114" s="1">
        <f t="shared" si="305"/>
        <v>3.9000000000000004</v>
      </c>
      <c r="BJ114" s="2">
        <f t="shared" si="323"/>
        <v>50.359999999999992</v>
      </c>
      <c r="BK114" s="2">
        <f t="shared" si="211"/>
        <v>5.7000000000000099</v>
      </c>
      <c r="BM114">
        <v>117</v>
      </c>
      <c r="BN114">
        <v>270</v>
      </c>
      <c r="BO114" s="3">
        <v>0.19</v>
      </c>
      <c r="BP114" s="1">
        <f t="shared" si="306"/>
        <v>3.8</v>
      </c>
      <c r="BQ114" s="2">
        <f t="shared" si="324"/>
        <v>47.760000000000005</v>
      </c>
      <c r="BR114" s="2">
        <f t="shared" si="244"/>
        <v>2.5999999999999872</v>
      </c>
      <c r="BT114">
        <v>117</v>
      </c>
      <c r="BU114">
        <v>270</v>
      </c>
      <c r="BV114" s="3">
        <v>0.188</v>
      </c>
      <c r="BW114" s="1">
        <f t="shared" si="307"/>
        <v>3.76</v>
      </c>
      <c r="BX114" s="2">
        <f t="shared" si="325"/>
        <v>52.839999999999996</v>
      </c>
      <c r="BY114" s="2">
        <f t="shared" si="214"/>
        <v>-5.0799999999999912</v>
      </c>
      <c r="CA114">
        <v>117</v>
      </c>
      <c r="CB114">
        <v>270</v>
      </c>
      <c r="CC114" s="3">
        <v>0.19</v>
      </c>
      <c r="CD114" s="1">
        <f t="shared" si="308"/>
        <v>3.8</v>
      </c>
      <c r="CE114" s="2">
        <f t="shared" si="326"/>
        <v>47.219999999999992</v>
      </c>
      <c r="CF114" s="2">
        <f t="shared" si="216"/>
        <v>5.6200000000000045</v>
      </c>
      <c r="CH114">
        <v>117</v>
      </c>
      <c r="CI114">
        <v>270</v>
      </c>
      <c r="CJ114" s="3">
        <v>0.189</v>
      </c>
      <c r="CK114" s="1">
        <f t="shared" si="309"/>
        <v>3.7800000000000002</v>
      </c>
      <c r="CL114" s="2">
        <f t="shared" si="327"/>
        <v>55.980000000000004</v>
      </c>
      <c r="CM114" s="2">
        <f t="shared" si="291"/>
        <v>-8.7600000000000122</v>
      </c>
      <c r="CO114">
        <v>117</v>
      </c>
      <c r="CP114">
        <v>270</v>
      </c>
      <c r="CQ114" s="3">
        <v>0.19500000000000001</v>
      </c>
      <c r="CR114" s="1">
        <f t="shared" si="310"/>
        <v>3.9000000000000004</v>
      </c>
      <c r="CS114" s="2">
        <f t="shared" si="328"/>
        <v>48.78</v>
      </c>
      <c r="CT114" s="2">
        <f t="shared" si="292"/>
        <v>7.2000000000000028</v>
      </c>
      <c r="CV114">
        <v>117</v>
      </c>
      <c r="CW114">
        <v>270</v>
      </c>
      <c r="CX114" s="3">
        <v>0.192</v>
      </c>
      <c r="CY114" s="1">
        <f t="shared" si="311"/>
        <v>3.84</v>
      </c>
      <c r="CZ114" s="2">
        <f t="shared" si="329"/>
        <v>57.180000000000007</v>
      </c>
      <c r="DA114" s="2">
        <f t="shared" si="293"/>
        <v>-8.4000000000000057</v>
      </c>
      <c r="DC114">
        <v>117</v>
      </c>
      <c r="DD114">
        <v>270</v>
      </c>
      <c r="DE114" s="3">
        <v>0.19700000000000001</v>
      </c>
      <c r="DF114" s="1">
        <f t="shared" si="312"/>
        <v>3.9400000000000004</v>
      </c>
      <c r="DG114" s="2">
        <f t="shared" si="330"/>
        <v>52.319999999999993</v>
      </c>
      <c r="DH114" s="2">
        <f t="shared" si="294"/>
        <v>4.8600000000000136</v>
      </c>
      <c r="DJ114">
        <v>117</v>
      </c>
      <c r="DK114">
        <v>270</v>
      </c>
      <c r="DL114" s="3">
        <v>0.19500000000000001</v>
      </c>
      <c r="DM114" s="1">
        <f t="shared" si="313"/>
        <v>3.9000000000000004</v>
      </c>
      <c r="DN114" s="2">
        <f t="shared" si="331"/>
        <v>48.1</v>
      </c>
      <c r="DO114" s="2">
        <f t="shared" si="295"/>
        <v>4.2199999999999918</v>
      </c>
      <c r="DQ114">
        <v>117</v>
      </c>
      <c r="DR114">
        <v>270</v>
      </c>
      <c r="DS114" s="3">
        <v>0.19800000000000001</v>
      </c>
      <c r="DT114" s="1">
        <f t="shared" si="314"/>
        <v>3.96</v>
      </c>
      <c r="DU114" s="2">
        <f t="shared" si="332"/>
        <v>47.02</v>
      </c>
      <c r="DV114" s="2">
        <f t="shared" si="296"/>
        <v>1.0799999999999983</v>
      </c>
    </row>
    <row r="115" spans="2:147" x14ac:dyDescent="0.25">
      <c r="B115">
        <v>117</v>
      </c>
      <c r="C115">
        <v>290</v>
      </c>
      <c r="D115" s="3">
        <v>0.20100000000000001</v>
      </c>
      <c r="E115" s="1">
        <f t="shared" si="297"/>
        <v>4.0200000000000005</v>
      </c>
      <c r="F115" s="2">
        <f t="shared" si="315"/>
        <v>62.779999999999994</v>
      </c>
      <c r="I115">
        <v>117</v>
      </c>
      <c r="J115">
        <v>290</v>
      </c>
      <c r="K115" s="3">
        <v>0.20100000000000001</v>
      </c>
      <c r="L115" s="1">
        <f t="shared" si="298"/>
        <v>4.0200000000000005</v>
      </c>
      <c r="M115" s="2">
        <f t="shared" si="316"/>
        <v>65.199999999999989</v>
      </c>
      <c r="N115" s="2">
        <f t="shared" si="200"/>
        <v>-2.4199999999999946</v>
      </c>
      <c r="O115" s="2"/>
      <c r="P115">
        <v>117</v>
      </c>
      <c r="Q115">
        <v>290</v>
      </c>
      <c r="R115" s="3">
        <v>0.19600000000000001</v>
      </c>
      <c r="S115" s="1">
        <f t="shared" si="299"/>
        <v>3.92</v>
      </c>
      <c r="T115" s="2">
        <f t="shared" si="317"/>
        <v>59.86</v>
      </c>
      <c r="U115" s="2">
        <f t="shared" si="202"/>
        <v>5.3399999999999892</v>
      </c>
      <c r="W115">
        <v>117</v>
      </c>
      <c r="X115">
        <v>290</v>
      </c>
      <c r="Y115" s="3">
        <v>0.19400000000000001</v>
      </c>
      <c r="Z115" s="1">
        <f t="shared" si="300"/>
        <v>3.88</v>
      </c>
      <c r="AA115" s="2">
        <f t="shared" si="318"/>
        <v>61.72</v>
      </c>
      <c r="AB115" s="2">
        <f t="shared" si="287"/>
        <v>-1.8599999999999994</v>
      </c>
      <c r="AD115">
        <v>117</v>
      </c>
      <c r="AE115">
        <v>290</v>
      </c>
      <c r="AF115" s="3">
        <v>0.20499999999999999</v>
      </c>
      <c r="AG115" s="1">
        <f t="shared" si="301"/>
        <v>4.0999999999999996</v>
      </c>
      <c r="AH115" s="2">
        <f t="shared" si="319"/>
        <v>55.61999999999999</v>
      </c>
      <c r="AI115" s="2">
        <f t="shared" si="288"/>
        <v>6.1000000000000085</v>
      </c>
      <c r="AK115">
        <v>117</v>
      </c>
      <c r="AL115">
        <v>290</v>
      </c>
      <c r="AM115" s="3">
        <v>0.19800000000000001</v>
      </c>
      <c r="AN115" s="1">
        <f t="shared" si="302"/>
        <v>3.96</v>
      </c>
      <c r="AO115" s="2">
        <f t="shared" si="320"/>
        <v>61.08000000000002</v>
      </c>
      <c r="AP115" s="2">
        <f t="shared" si="289"/>
        <v>-5.4600000000000293</v>
      </c>
      <c r="AR115">
        <v>117</v>
      </c>
      <c r="AS115">
        <v>290</v>
      </c>
      <c r="AT115" s="3">
        <v>0.19900000000000001</v>
      </c>
      <c r="AU115" s="1">
        <f t="shared" si="303"/>
        <v>3.9800000000000004</v>
      </c>
      <c r="AV115" s="2">
        <f t="shared" si="321"/>
        <v>52.480000000000004</v>
      </c>
      <c r="AW115" s="2">
        <f t="shared" si="207"/>
        <v>8.6000000000000156</v>
      </c>
      <c r="AY115">
        <v>117</v>
      </c>
      <c r="AZ115">
        <v>290</v>
      </c>
      <c r="BA115" s="3">
        <v>0.19800000000000001</v>
      </c>
      <c r="BB115" s="1">
        <f t="shared" si="304"/>
        <v>3.96</v>
      </c>
      <c r="BC115" s="2">
        <f t="shared" si="322"/>
        <v>60.02</v>
      </c>
      <c r="BD115" s="2">
        <f t="shared" si="290"/>
        <v>-7.5399999999999991</v>
      </c>
      <c r="BF115">
        <v>117</v>
      </c>
      <c r="BG115">
        <v>290</v>
      </c>
      <c r="BH115" s="3">
        <v>0.19700000000000001</v>
      </c>
      <c r="BI115" s="1">
        <f t="shared" si="305"/>
        <v>3.9400000000000004</v>
      </c>
      <c r="BJ115" s="2">
        <f t="shared" si="323"/>
        <v>54.29999999999999</v>
      </c>
      <c r="BK115" s="2">
        <f t="shared" si="211"/>
        <v>5.7200000000000131</v>
      </c>
      <c r="BM115">
        <v>117</v>
      </c>
      <c r="BN115">
        <v>290</v>
      </c>
      <c r="BO115" s="3">
        <v>0.20499999999999999</v>
      </c>
      <c r="BP115" s="1">
        <f t="shared" si="306"/>
        <v>4.0999999999999996</v>
      </c>
      <c r="BQ115" s="2">
        <f t="shared" si="324"/>
        <v>51.860000000000007</v>
      </c>
      <c r="BR115" s="2">
        <f t="shared" si="244"/>
        <v>2.4399999999999835</v>
      </c>
      <c r="BT115">
        <v>117</v>
      </c>
      <c r="BU115">
        <v>290</v>
      </c>
      <c r="BV115" s="3">
        <v>0.2</v>
      </c>
      <c r="BW115" s="1">
        <f t="shared" si="307"/>
        <v>4</v>
      </c>
      <c r="BX115" s="2">
        <f t="shared" si="325"/>
        <v>56.839999999999996</v>
      </c>
      <c r="BY115" s="2">
        <f t="shared" si="214"/>
        <v>-4.9799999999999898</v>
      </c>
      <c r="CA115">
        <v>117</v>
      </c>
      <c r="CB115">
        <v>290</v>
      </c>
      <c r="CC115" s="3">
        <v>0.19800000000000001</v>
      </c>
      <c r="CD115" s="1">
        <f t="shared" si="308"/>
        <v>3.96</v>
      </c>
      <c r="CE115" s="2">
        <f t="shared" si="326"/>
        <v>51.179999999999993</v>
      </c>
      <c r="CF115" s="2">
        <f t="shared" si="216"/>
        <v>5.6600000000000037</v>
      </c>
      <c r="CH115">
        <v>117</v>
      </c>
      <c r="CI115">
        <v>290</v>
      </c>
      <c r="CJ115" s="3">
        <v>0.19800000000000001</v>
      </c>
      <c r="CK115" s="1">
        <f t="shared" si="309"/>
        <v>3.96</v>
      </c>
      <c r="CL115" s="2">
        <f t="shared" si="327"/>
        <v>59.940000000000005</v>
      </c>
      <c r="CM115" s="2">
        <f t="shared" si="291"/>
        <v>-8.7600000000000122</v>
      </c>
      <c r="CO115">
        <v>117</v>
      </c>
      <c r="CP115">
        <v>290</v>
      </c>
      <c r="CQ115" s="3">
        <v>0.19700000000000001</v>
      </c>
      <c r="CR115" s="1">
        <f t="shared" si="310"/>
        <v>3.9400000000000004</v>
      </c>
      <c r="CS115" s="2">
        <f t="shared" si="328"/>
        <v>52.72</v>
      </c>
      <c r="CT115" s="2">
        <f t="shared" si="292"/>
        <v>7.220000000000006</v>
      </c>
      <c r="CV115">
        <v>117</v>
      </c>
      <c r="CW115">
        <v>290</v>
      </c>
      <c r="CX115" s="3">
        <v>0.20200000000000001</v>
      </c>
      <c r="CY115" s="1">
        <f t="shared" si="311"/>
        <v>4.04</v>
      </c>
      <c r="CZ115" s="2">
        <f t="shared" si="329"/>
        <v>61.220000000000006</v>
      </c>
      <c r="DA115" s="2">
        <f t="shared" si="293"/>
        <v>-8.5000000000000071</v>
      </c>
      <c r="DC115">
        <v>117</v>
      </c>
      <c r="DD115">
        <v>290</v>
      </c>
      <c r="DE115" s="3">
        <v>0.20399999999999999</v>
      </c>
      <c r="DF115" s="1">
        <f t="shared" si="312"/>
        <v>4.08</v>
      </c>
      <c r="DG115" s="2">
        <f t="shared" si="330"/>
        <v>56.399999999999991</v>
      </c>
      <c r="DH115" s="2">
        <f t="shared" si="294"/>
        <v>4.8200000000000145</v>
      </c>
      <c r="DJ115">
        <v>117</v>
      </c>
      <c r="DK115">
        <v>290</v>
      </c>
      <c r="DL115" s="3">
        <v>0.20599999999999999</v>
      </c>
      <c r="DM115" s="1">
        <f t="shared" si="313"/>
        <v>4.12</v>
      </c>
      <c r="DN115" s="2">
        <f t="shared" si="331"/>
        <v>52.22</v>
      </c>
      <c r="DO115" s="2">
        <f t="shared" si="295"/>
        <v>4.1799999999999926</v>
      </c>
      <c r="DQ115">
        <v>117</v>
      </c>
      <c r="DR115">
        <v>290</v>
      </c>
      <c r="DS115" s="3">
        <v>0.21</v>
      </c>
      <c r="DT115" s="1">
        <f t="shared" si="314"/>
        <v>4.2</v>
      </c>
      <c r="DU115" s="2">
        <f t="shared" si="332"/>
        <v>51.220000000000006</v>
      </c>
      <c r="DV115" s="2">
        <f t="shared" si="296"/>
        <v>0.99999999999999289</v>
      </c>
    </row>
    <row r="116" spans="2:147" x14ac:dyDescent="0.25">
      <c r="BV116" s="3"/>
    </row>
    <row r="117" spans="2:147" x14ac:dyDescent="0.25">
      <c r="BV117" s="3"/>
    </row>
    <row r="118" spans="2:147" x14ac:dyDescent="0.25">
      <c r="BV118" s="3"/>
    </row>
    <row r="119" spans="2:147" x14ac:dyDescent="0.25">
      <c r="F119" s="2"/>
      <c r="N119" s="4">
        <f>AVERAGE(N19,N35, N51, N67,N83, N99, N115)*10</f>
        <v>-27.200000000000038</v>
      </c>
      <c r="U119" s="4">
        <f>AVERAGE(U19,U35, U51, U67,U83, U99, U115)*10</f>
        <v>56.914285714285732</v>
      </c>
      <c r="AB119" s="4">
        <f>AVERAGE(AB19,AB35, AB51, AB67,AB83, AB99, AB115)*10</f>
        <v>-19.971428571428568</v>
      </c>
      <c r="AI119" s="4">
        <f>AVERAGE(AI19,AI35, AI51, AI67,AI83, AI99, AI115)*10</f>
        <v>69.971428571428604</v>
      </c>
      <c r="AP119" s="4">
        <f>AVERAGE(AP19,AP35, AP51, AP67,AP83, AP99, AP115)*10</f>
        <v>-72.714285714285779</v>
      </c>
      <c r="AW119" s="4">
        <f>AVERAGE(AW19,AW35, AW51, AW67,AW83, AW99, AW115)*10</f>
        <v>75.485714285714351</v>
      </c>
      <c r="BD119" s="4">
        <f>AVERAGE(BD19,BD35, BD51, BD67,BD83, BD99, BD115)*10</f>
        <v>-78.600000000000023</v>
      </c>
      <c r="BK119" s="4">
        <f>AVERAGE(BK19,BK35, BK51, BK67,BK83, BK99, BK115)*10</f>
        <v>66.59999999999998</v>
      </c>
      <c r="BR119" s="4">
        <f>AVERAGE(BR19,BR35, BR51, BR67,BR83, BR99, BR115)*10</f>
        <v>12.200000000000049</v>
      </c>
      <c r="BY119" s="4">
        <f>AVERAGE(BY19,BY35, BY51, BY67,BY83, BY99, BY115)*10</f>
        <v>-66.085714285714246</v>
      </c>
      <c r="CF119" s="4">
        <f>AVERAGE(CF19,CF35, CF51, CF67,CF83, CF99, CF115)*10</f>
        <v>61.771428571428537</v>
      </c>
      <c r="CM119" s="4">
        <f>AVERAGE(CM19,CM35, CM51, CM67,CM83, CM99, CM115)*10</f>
        <v>-92.285714285714278</v>
      </c>
      <c r="CT119" s="4">
        <f>AVERAGE(CT19,CT35, CT51, CT67,CT83, CT99, CT115)*10</f>
        <v>82.885714285714286</v>
      </c>
      <c r="DA119" s="4">
        <f>AVERAGE(DA19,DA35, DA51, DA67,DA83, DA99, DA115)*10</f>
        <v>-90.600000000000009</v>
      </c>
      <c r="DH119" s="4">
        <f>AVERAGE(DH19,DH35, DH51, DH67,DH83, DH99, DH115)*10</f>
        <v>55.971428571428575</v>
      </c>
      <c r="DO119" s="4">
        <f>AVERAGE(DO19,DO35, DO51, DO67,DO83, DO99, DO115)*10</f>
        <v>51.171428571428564</v>
      </c>
      <c r="DV119" s="4">
        <f>AVERAGE(DV19,DV35, DV51, DV67,DV83, DV99, DV115)*10</f>
        <v>24.542857142857109</v>
      </c>
      <c r="EC119" s="4"/>
      <c r="EF119" s="4">
        <f>SUM(N119:DV119)</f>
        <v>110.05714285714285</v>
      </c>
      <c r="EJ119" s="4"/>
    </row>
    <row r="120" spans="2:147" x14ac:dyDescent="0.25">
      <c r="F120" s="2"/>
    </row>
    <row r="121" spans="2:147" x14ac:dyDescent="0.25">
      <c r="F121" s="2"/>
      <c r="N121" s="4">
        <f>MAX(N19,N35, N51, N67,N83, N99, N115)*10</f>
        <v>-23.400000000000034</v>
      </c>
      <c r="U121" s="4">
        <f>MAX(U19,U35, U51, U67,U83, U99, U115)*10</f>
        <v>62.800000000000011</v>
      </c>
      <c r="AB121" s="4">
        <f>MAX(AB19,AB35, AB51, AB67,AB83, AB99, AB115)*10</f>
        <v>-14.400000000000048</v>
      </c>
      <c r="AI121" s="4">
        <f>MAX(AI19,AI35, AI51, AI67,AI83, AI99, AI115)*10</f>
        <v>81.399999999999935</v>
      </c>
      <c r="AP121" s="4">
        <f>MAX(AP19,AP35, AP51, AP67,AP83, AP99, AP115)*10</f>
        <v>-54.600000000000293</v>
      </c>
      <c r="AW121" s="4">
        <f>MAX(AW19,AW35, AW51, AW67,AW83, AW99, AW115)*10</f>
        <v>88.799999999999812</v>
      </c>
      <c r="BD121" s="4">
        <f>MAX(BD19,BD35, BD51, BD67,BD83, BD99, BD115)*10</f>
        <v>-64.000000000000128</v>
      </c>
      <c r="BK121" s="4">
        <f>MAX(BK19,BK35, BK51, BK67,BK83, BK99, BK115)*10</f>
        <v>79.000000000000057</v>
      </c>
      <c r="BR121" s="4">
        <f>MAX(BR19,BR35, BR51, BR67,BR83, BR99, BR115)*10</f>
        <v>26.800000000000139</v>
      </c>
      <c r="BY121" s="4">
        <f>MAX(BY19,BY35, BY51, BY67,BY83, BY99, BY115)*10</f>
        <v>-49.799999999999898</v>
      </c>
      <c r="CF121" s="4">
        <f>MAX(CF19,CF35, CF51, CF67,CF83, CF99, CF115)*10</f>
        <v>68.800000000000026</v>
      </c>
      <c r="CM121" s="4">
        <f>MAX(CM19,CM35, CM51, CM67,CM83, CM99, CM115)*10</f>
        <v>-86.799999999999926</v>
      </c>
      <c r="CT121" s="4">
        <f>MAX(CT19,CT35, CT51, CT67,CT83, CT99, CT115)*10</f>
        <v>98.599999999999852</v>
      </c>
      <c r="DA121" s="4">
        <f>MAX(DA19,DA35, DA51, DA67,DA83, DA99, DA115)*10</f>
        <v>-85.000000000000071</v>
      </c>
      <c r="DH121" s="4">
        <f>MAX(DH19,DH35, DH51, DH67,DH83, DH99, DH115)*10</f>
        <v>62.800000000000011</v>
      </c>
      <c r="DO121" s="4">
        <f>MAX(DO19,DO35, DO51, DO67,DO83, DO99, DO115)*10</f>
        <v>67.999999999999972</v>
      </c>
      <c r="DV121" s="4">
        <f>MAX(DV19,DV35, DV51, DV67,DV83, DV99, DV115)*10</f>
        <v>47.800000000000011</v>
      </c>
      <c r="EC121" s="4"/>
      <c r="EJ121" s="4"/>
    </row>
    <row r="122" spans="2:147" x14ac:dyDescent="0.25">
      <c r="F122" s="2"/>
      <c r="N122" s="4">
        <f>MIN(N19,N35, N51, N67,N83, N99, N115)*10</f>
        <v>-33.199999999999932</v>
      </c>
      <c r="U122" s="4">
        <f>MIN(U19,U35, U51, U67,U83, U99, U115)*10</f>
        <v>48.000000000000043</v>
      </c>
      <c r="AB122" s="4">
        <f>MIN(AB19,AB35, AB51, AB67,AB83, AB99, AB115)*10</f>
        <v>-26.799999999999997</v>
      </c>
      <c r="AI122" s="4">
        <f>MIN(AI19,AI35, AI51, AI67,AI83, AI99, AI115)*10</f>
        <v>61.000000000000085</v>
      </c>
      <c r="AP122" s="4">
        <f>MIN(AP19,AP35, AP51, AP67,AP83, AP99, AP115)*10</f>
        <v>-84.200000000000159</v>
      </c>
      <c r="AW122" s="4">
        <f>MIN(AW19,AW35, AW51, AW67,AW83, AW99, AW115)*10</f>
        <v>55.400000000000205</v>
      </c>
      <c r="BD122" s="4">
        <f>MIN(BD19,BD35, BD51, BD67,BD83, BD99, BD115)*10</f>
        <v>-87.600000000000051</v>
      </c>
      <c r="BK122" s="4">
        <f>MIN(BK19,BK35, BK51, BK67,BK83, BK99, BK115)*10</f>
        <v>56.000000000000014</v>
      </c>
      <c r="BR122" s="4">
        <f>MIN(BR19,BR35, BR51, BR67,BR83, BR99, BR115)*10</f>
        <v>-1.799999999999855</v>
      </c>
      <c r="BY122" s="4">
        <f>MIN(BY19,BY35, BY51, BY67,BY83, BY99, BY115)*10</f>
        <v>-75.19999999999996</v>
      </c>
      <c r="CF122" s="4">
        <f>MIN(CF19,CF35, CF51, CF67,CF83, CF99, CF115)*10</f>
        <v>53.199999999999932</v>
      </c>
      <c r="CM122" s="4">
        <f>MIN(CM19,CM35, CM51, CM67,CM83, CM99, CM115)*10</f>
        <v>-97.999999999999972</v>
      </c>
      <c r="CT122" s="4">
        <f>MIN(CT19,CT35, CT51, CT67,CT83, CT99, CT115)*10</f>
        <v>70.600000000000094</v>
      </c>
      <c r="DA122" s="4">
        <f>MIN(DA19,DA35, DA51, DA67,DA83, DA99, DA115)*10</f>
        <v>-99.399999999999906</v>
      </c>
      <c r="DH122" s="4">
        <f>MIN(DH19,DH35, DH51, DH67,DH83, DH99, DH115)*10</f>
        <v>48.200000000000145</v>
      </c>
      <c r="DO122" s="4">
        <f>MIN(DO19,DO35, DO51, DO67,DO83, DO99, DO115)*10</f>
        <v>41.799999999999926</v>
      </c>
      <c r="DV122" s="4">
        <f>MIN(DV19,DV35, DV51, DV67,DV83, DV99, DV115)*10</f>
        <v>9.9999999999999289</v>
      </c>
      <c r="EC122" s="4"/>
      <c r="EJ122" s="4"/>
    </row>
    <row r="123" spans="2:147" x14ac:dyDescent="0.25">
      <c r="F123" s="2"/>
      <c r="R123" s="2">
        <v>39.255902991114525</v>
      </c>
      <c r="V123" s="2">
        <v>119.58987151051373</v>
      </c>
      <c r="AF123">
        <v>49.159158038494368</v>
      </c>
      <c r="AJ123">
        <v>114.15958932082259</v>
      </c>
      <c r="AT123">
        <v>25.960283417772693</v>
      </c>
      <c r="AX123">
        <v>70.686327378679707</v>
      </c>
      <c r="BH123">
        <v>44.029380836009153</v>
      </c>
      <c r="BM123">
        <v>64.335047773159104</v>
      </c>
      <c r="BV123">
        <v>108.62762014806185</v>
      </c>
      <c r="CC123">
        <v>54.899835200638684</v>
      </c>
      <c r="CG123">
        <v>49.070777999474615</v>
      </c>
      <c r="CQ123">
        <v>24.018107915967843</v>
      </c>
      <c r="CU123">
        <v>70.400844185625232</v>
      </c>
      <c r="DE123">
        <v>31.19256035815387</v>
      </c>
      <c r="DI123">
        <v>45.674347363298139</v>
      </c>
      <c r="DP123">
        <v>49.050134594000021</v>
      </c>
      <c r="DX123">
        <v>42.938277224738272</v>
      </c>
    </row>
    <row r="124" spans="2:147" x14ac:dyDescent="0.25">
      <c r="F124" s="8">
        <f>EE155</f>
        <v>1626</v>
      </c>
      <c r="G124" s="4">
        <f>EF155</f>
        <v>1077.4202718969568</v>
      </c>
      <c r="H124" s="4">
        <f>EG155</f>
        <v>1113.0202718969567</v>
      </c>
      <c r="M124">
        <v>1</v>
      </c>
      <c r="N124" s="4">
        <f>N19*10</f>
        <v>-25.200000000000173</v>
      </c>
      <c r="O124" s="2">
        <v>65.807450744214094</v>
      </c>
      <c r="P124" s="2">
        <f>O124</f>
        <v>65.807450744214094</v>
      </c>
      <c r="Q124" s="4">
        <f>P124+N124</f>
        <v>40.607450744213921</v>
      </c>
      <c r="R124" s="3">
        <f>Q124/$R$123</f>
        <v>1.0344291596961943</v>
      </c>
      <c r="T124">
        <v>1</v>
      </c>
      <c r="U124" s="4">
        <f>U19*10</f>
        <v>48.000000000000043</v>
      </c>
      <c r="V124" s="3">
        <f>U124/$V$123</f>
        <v>0.40137178336026663</v>
      </c>
      <c r="AA124">
        <v>1</v>
      </c>
      <c r="AB124" s="4">
        <f>AB19*10</f>
        <v>-15.59999999999981</v>
      </c>
      <c r="AC124" s="2">
        <v>57.505472130313059</v>
      </c>
      <c r="AD124" s="2">
        <f>AC124</f>
        <v>57.505472130313059</v>
      </c>
      <c r="AE124" s="4">
        <f>AD124+AB124</f>
        <v>41.90547213031325</v>
      </c>
      <c r="AF124" s="3">
        <f>AE124/$AF$123</f>
        <v>0.8524448709536262</v>
      </c>
      <c r="AH124">
        <v>1</v>
      </c>
      <c r="AI124" s="4">
        <f>AI19*10</f>
        <v>66.399999999999793</v>
      </c>
      <c r="AJ124" s="3">
        <f>AI124/$AJ$123</f>
        <v>0.58164189618268447</v>
      </c>
      <c r="AO124">
        <v>1</v>
      </c>
      <c r="AP124" s="4">
        <f>AP19*10</f>
        <v>-83.599999999999852</v>
      </c>
      <c r="AQ124" s="2">
        <v>112.73434615930699</v>
      </c>
      <c r="AR124" s="2">
        <f>AQ124</f>
        <v>112.73434615930699</v>
      </c>
      <c r="AS124" s="4">
        <f>AR124+AP124</f>
        <v>29.134346159307142</v>
      </c>
      <c r="AT124" s="3">
        <f>AS124/$AT$123</f>
        <v>1.1222661051289391</v>
      </c>
      <c r="AV124">
        <v>1</v>
      </c>
      <c r="AW124" s="4">
        <f>AW19*10</f>
        <v>67.399999999999949</v>
      </c>
      <c r="AX124" s="3">
        <f>AW124/$AX$123</f>
        <v>0.95350830209250659</v>
      </c>
      <c r="BC124">
        <v>1</v>
      </c>
      <c r="BD124" s="4">
        <f>BD19*10</f>
        <v>-64.000000000000128</v>
      </c>
      <c r="BE124" s="2">
        <v>129.99676576688643</v>
      </c>
      <c r="BF124" s="2">
        <f>BE124</f>
        <v>129.99676576688643</v>
      </c>
      <c r="BG124" s="4">
        <f>BF124+BD124</f>
        <v>65.996765766886298</v>
      </c>
      <c r="BH124" s="3">
        <f>BG124/$BH$123</f>
        <v>1.4989255927240126</v>
      </c>
      <c r="BJ124">
        <v>1</v>
      </c>
      <c r="BK124" s="4">
        <f>BK19*10</f>
        <v>79.000000000000057</v>
      </c>
      <c r="BL124" s="4">
        <f>BK124+9.14</f>
        <v>88.140000000000057</v>
      </c>
      <c r="BM124" s="3">
        <f>BL124/$BM$123</f>
        <v>1.3700153034901841</v>
      </c>
      <c r="BQ124">
        <v>1</v>
      </c>
      <c r="BR124" s="4">
        <f>BR19*10</f>
        <v>26.800000000000139</v>
      </c>
      <c r="BS124" s="2">
        <v>131.10223110223089</v>
      </c>
      <c r="BT124" s="2">
        <f>BS124</f>
        <v>131.10223110223089</v>
      </c>
      <c r="BU124" s="4">
        <f>BT124+BR124+2.03</f>
        <v>159.93223110223104</v>
      </c>
      <c r="BV124" s="3">
        <f>BU124/$BV$123</f>
        <v>1.4722980295825303</v>
      </c>
      <c r="BX124">
        <v>1</v>
      </c>
      <c r="BY124" s="4">
        <f>BY19*10</f>
        <v>-60.000000000000071</v>
      </c>
      <c r="BZ124" s="2">
        <v>139.56043956043933</v>
      </c>
      <c r="CA124" s="2">
        <f>BZ124</f>
        <v>139.56043956043933</v>
      </c>
      <c r="CB124" s="4">
        <f>CA124+BY124</f>
        <v>79.560439560439264</v>
      </c>
      <c r="CC124" s="3">
        <f>CB124/$CC$123</f>
        <v>1.4491926846351204</v>
      </c>
      <c r="CE124">
        <v>1</v>
      </c>
      <c r="CF124" s="4">
        <f>CF19*10</f>
        <v>68.800000000000026</v>
      </c>
      <c r="CG124" s="3">
        <f>CF124/$CG$123</f>
        <v>1.4020564336831309</v>
      </c>
      <c r="CH124" s="4"/>
      <c r="CI124" s="4"/>
      <c r="CJ124" s="3"/>
      <c r="CL124">
        <v>1</v>
      </c>
      <c r="CM124" s="4">
        <f>CM19*10</f>
        <v>-86.799999999999926</v>
      </c>
      <c r="CN124" s="2">
        <v>128.98767898767878</v>
      </c>
      <c r="CO124" s="2">
        <f>CN124</f>
        <v>128.98767898767878</v>
      </c>
      <c r="CP124" s="4">
        <f>CO124+CM124</f>
        <v>42.187678987678851</v>
      </c>
      <c r="CQ124" s="3">
        <f>CP124/$CQ$123</f>
        <v>1.7564946887273922</v>
      </c>
      <c r="CS124">
        <v>1</v>
      </c>
      <c r="CT124" s="4">
        <f>CT19*10</f>
        <v>98.599999999999852</v>
      </c>
      <c r="CU124" s="3">
        <f>CT124/$CU$123</f>
        <v>1.4005513874240225</v>
      </c>
      <c r="CV124" s="4"/>
      <c r="CW124" s="4"/>
      <c r="CX124" s="3"/>
      <c r="CZ124">
        <v>1</v>
      </c>
      <c r="DA124" s="4">
        <f>DA19*10</f>
        <v>-99.399999999999906</v>
      </c>
      <c r="DB124" s="2">
        <v>137.44588744588722</v>
      </c>
      <c r="DC124" s="2">
        <f>DB124</f>
        <v>137.44588744588722</v>
      </c>
      <c r="DD124" s="4">
        <f>DC124+DA124</f>
        <v>38.045887445887317</v>
      </c>
      <c r="DE124" s="3">
        <f>DD124/$DE$123</f>
        <v>1.2197103094149166</v>
      </c>
      <c r="DG124">
        <v>1</v>
      </c>
      <c r="DH124" s="4">
        <f>DH19*10</f>
        <v>61.199999999999903</v>
      </c>
      <c r="DI124" s="3">
        <f>DH124/$DI$123</f>
        <v>1.3399206235659862</v>
      </c>
      <c r="DJ124" s="2"/>
      <c r="DK124" s="4"/>
      <c r="DL124" s="3"/>
      <c r="DN124">
        <v>1</v>
      </c>
      <c r="DO124" s="4">
        <f>DO19*10</f>
        <v>51.000000000000014</v>
      </c>
      <c r="DP124" s="3">
        <f>DO124/$DP$123</f>
        <v>1.0397524985841426</v>
      </c>
      <c r="DQ124" s="2"/>
      <c r="DR124" s="4"/>
      <c r="DS124" s="3"/>
      <c r="DU124">
        <v>1</v>
      </c>
      <c r="DV124" s="4">
        <f>DV19*10</f>
        <v>20.600000000000023</v>
      </c>
      <c r="DW124" s="4">
        <f>DV124+9.91</f>
        <v>30.510000000000023</v>
      </c>
      <c r="DX124" s="3">
        <f>DW124/$DX$123</f>
        <v>0.710554823620686</v>
      </c>
      <c r="EC124" s="4"/>
      <c r="ED124" s="3"/>
      <c r="EJ124" s="4"/>
      <c r="EK124" s="4"/>
      <c r="EL124" s="3"/>
      <c r="EQ124" s="4"/>
    </row>
    <row r="125" spans="2:147" x14ac:dyDescent="0.25">
      <c r="F125" s="8">
        <f t="shared" ref="F125:H130" si="333">EE156</f>
        <v>1799</v>
      </c>
      <c r="G125" s="4">
        <f t="shared" si="333"/>
        <v>1010.384473770388</v>
      </c>
      <c r="H125" s="4">
        <f t="shared" si="333"/>
        <v>1045.9844737703879</v>
      </c>
      <c r="M125">
        <v>2</v>
      </c>
      <c r="N125" s="4">
        <f>N35*10</f>
        <v>-29.40000000000019</v>
      </c>
      <c r="O125" s="2">
        <v>63.552094984083297</v>
      </c>
      <c r="P125" s="2">
        <f t="shared" ref="P125:P130" si="334">O125</f>
        <v>63.552094984083297</v>
      </c>
      <c r="Q125" s="4">
        <f t="shared" ref="Q125:Q130" si="335">P125+N125</f>
        <v>34.152094984083107</v>
      </c>
      <c r="R125" s="3">
        <f t="shared" ref="R125:R130" si="336">Q125/$R$123</f>
        <v>0.86998622835942274</v>
      </c>
      <c r="T125">
        <v>2</v>
      </c>
      <c r="U125" s="4">
        <f>U35*10</f>
        <v>62.000000000000171</v>
      </c>
      <c r="V125" s="3">
        <f t="shared" ref="V125:V130" si="337">U125/$V$123</f>
        <v>0.51843855350701207</v>
      </c>
      <c r="AA125">
        <v>2</v>
      </c>
      <c r="AB125" s="4">
        <f>AB35*10</f>
        <v>-26.799999999999997</v>
      </c>
      <c r="AC125" s="2">
        <v>56.655637566810888</v>
      </c>
      <c r="AD125" s="2">
        <f t="shared" ref="AD125:AD130" si="338">AC125</f>
        <v>56.655637566810888</v>
      </c>
      <c r="AE125" s="4">
        <f t="shared" ref="AE125:AE130" si="339">AD125+AB125</f>
        <v>29.855637566810891</v>
      </c>
      <c r="AF125" s="3">
        <f t="shared" ref="AF125:AF130" si="340">AE125/$AF$123</f>
        <v>0.60732605597988998</v>
      </c>
      <c r="AH125">
        <v>2</v>
      </c>
      <c r="AI125" s="4">
        <f>AI35*10</f>
        <v>69.999999999999929</v>
      </c>
      <c r="AJ125" s="3">
        <f t="shared" ref="AJ125:AJ130" si="341">AI125/$AJ$123</f>
        <v>0.61317669778295181</v>
      </c>
      <c r="AO125">
        <v>2</v>
      </c>
      <c r="AP125" s="4">
        <f>AP35*10</f>
        <v>-73.399999999999963</v>
      </c>
      <c r="AQ125" s="2">
        <v>105.4422831179895</v>
      </c>
      <c r="AR125" s="2">
        <f t="shared" ref="AR125:AR130" si="342">AQ125</f>
        <v>105.4422831179895</v>
      </c>
      <c r="AS125" s="4">
        <f t="shared" ref="AS125:AS130" si="343">AR125+AP125</f>
        <v>32.042283117989541</v>
      </c>
      <c r="AT125" s="3">
        <f t="shared" ref="AT125:AT130" si="344">AS125/$AT$123</f>
        <v>1.2342809437917401</v>
      </c>
      <c r="AV125">
        <v>2</v>
      </c>
      <c r="AW125" s="4">
        <f>AW35*10</f>
        <v>67.000000000000028</v>
      </c>
      <c r="AX125" s="3">
        <f t="shared" ref="AX125:AX130" si="345">AW125/$AX$123</f>
        <v>0.9478494991127302</v>
      </c>
      <c r="BC125">
        <v>2</v>
      </c>
      <c r="BD125" s="4">
        <f>BD35*10</f>
        <v>-76.199999999999974</v>
      </c>
      <c r="BE125" s="2">
        <v>133.29568354272899</v>
      </c>
      <c r="BF125" s="2">
        <f t="shared" ref="BF125:BF130" si="346">BE125</f>
        <v>133.29568354272899</v>
      </c>
      <c r="BG125" s="4">
        <f t="shared" ref="BG125:BG130" si="347">BF125+BD125</f>
        <v>57.09568354272902</v>
      </c>
      <c r="BH125" s="3">
        <f t="shared" ref="BH125:BH130" si="348">BG125/$BH$123</f>
        <v>1.2967632625901855</v>
      </c>
      <c r="BJ125">
        <v>2</v>
      </c>
      <c r="BK125" s="4">
        <f>BK35*10</f>
        <v>58.599999999999852</v>
      </c>
      <c r="BL125" s="4">
        <f t="shared" ref="BL125:BL130" si="349">BK125+9.14</f>
        <v>67.739999999999853</v>
      </c>
      <c r="BM125" s="3">
        <f t="shared" ref="BM125:BM130" si="350">BL125/$BM$123</f>
        <v>1.0529253081282597</v>
      </c>
      <c r="BQ125">
        <v>2</v>
      </c>
      <c r="BR125" s="4">
        <f>BR35*10</f>
        <v>13.800000000000097</v>
      </c>
      <c r="BS125" s="2">
        <v>130.48285048285067</v>
      </c>
      <c r="BT125" s="2">
        <f t="shared" ref="BT125:BT130" si="351">BS125</f>
        <v>130.48285048285067</v>
      </c>
      <c r="BU125" s="4">
        <f t="shared" ref="BU125:BU130" si="352">BT125+BR125+2.03</f>
        <v>146.31285048285076</v>
      </c>
      <c r="BV125" s="3">
        <f t="shared" ref="BV125:BV130" si="353">BU125/$BV$123</f>
        <v>1.3469212552334582</v>
      </c>
      <c r="BX125">
        <v>2</v>
      </c>
      <c r="BY125" s="4">
        <f>BY35*10</f>
        <v>-68.199999999999932</v>
      </c>
      <c r="BZ125" s="2">
        <v>138.90109890109909</v>
      </c>
      <c r="CA125" s="2">
        <f t="shared" ref="CA125:CA130" si="354">BZ125</f>
        <v>138.90109890109909</v>
      </c>
      <c r="CB125" s="4">
        <f t="shared" ref="CB125:CB130" si="355">CA125+BY125</f>
        <v>70.701098901099158</v>
      </c>
      <c r="CC125" s="3">
        <f t="shared" ref="CC125:CC130" si="356">CB125/$CC$123</f>
        <v>1.2878198749178877</v>
      </c>
      <c r="CE125">
        <v>2</v>
      </c>
      <c r="CF125" s="4">
        <f>CF35*10</f>
        <v>63.599999999999852</v>
      </c>
      <c r="CG125" s="3">
        <f t="shared" ref="CG125:CG130" si="357">CF125/$CG$123</f>
        <v>1.296087052067542</v>
      </c>
      <c r="CH125" s="4"/>
      <c r="CI125" s="4"/>
      <c r="CJ125" s="3"/>
      <c r="CL125">
        <v>2</v>
      </c>
      <c r="CM125" s="4">
        <f>CM35*10</f>
        <v>-91.799999999999926</v>
      </c>
      <c r="CN125" s="2">
        <v>128.37828837828854</v>
      </c>
      <c r="CO125" s="2">
        <f t="shared" ref="CO125:CO130" si="358">CN125</f>
        <v>128.37828837828854</v>
      </c>
      <c r="CP125" s="4">
        <f t="shared" ref="CP125:CP130" si="359">CO125+CM125</f>
        <v>36.578288378288619</v>
      </c>
      <c r="CQ125" s="3">
        <f t="shared" ref="CQ125:CQ130" si="360">CP125/$CQ$123</f>
        <v>1.5229462914508121</v>
      </c>
      <c r="CS125">
        <v>2</v>
      </c>
      <c r="CT125" s="4">
        <f>CT35*10</f>
        <v>93.6</v>
      </c>
      <c r="CU125" s="3">
        <f t="shared" ref="CU125:CU130" si="361">CT125/$CU$123</f>
        <v>1.3295295117940031</v>
      </c>
      <c r="CV125" s="4"/>
      <c r="CW125" s="4"/>
      <c r="CX125" s="3"/>
      <c r="CZ125">
        <v>2</v>
      </c>
      <c r="DA125" s="4">
        <f>DA35*10</f>
        <v>-90.19999999999996</v>
      </c>
      <c r="DB125" s="2">
        <v>136.796536796537</v>
      </c>
      <c r="DC125" s="2">
        <f t="shared" ref="DC125:DC130" si="362">DB125</f>
        <v>136.796536796537</v>
      </c>
      <c r="DD125" s="4">
        <f t="shared" ref="DD125:DD130" si="363">DC125+DA125</f>
        <v>46.596536796537038</v>
      </c>
      <c r="DE125" s="3">
        <f t="shared" ref="DE125:DE130" si="364">DD125/$DE$123</f>
        <v>1.493834948510615</v>
      </c>
      <c r="DG125">
        <v>2</v>
      </c>
      <c r="DH125" s="4">
        <f>DH35*10</f>
        <v>52.399999999999949</v>
      </c>
      <c r="DI125" s="3">
        <f t="shared" ref="DI125:DI130" si="365">DH125/$DI$123</f>
        <v>1.1472522986087863</v>
      </c>
      <c r="DJ125" s="2"/>
      <c r="DK125" s="4"/>
      <c r="DL125" s="3"/>
      <c r="DN125">
        <v>2</v>
      </c>
      <c r="DO125" s="4">
        <f>DO35*10</f>
        <v>48.799999999999955</v>
      </c>
      <c r="DP125" s="3">
        <f t="shared" ref="DP125:DP130" si="366">DO125/$DP$123</f>
        <v>0.99490043001776673</v>
      </c>
      <c r="DQ125" s="2"/>
      <c r="DR125" s="4"/>
      <c r="DS125" s="3"/>
      <c r="DU125">
        <v>2</v>
      </c>
      <c r="DV125" s="4">
        <f>DV35*10</f>
        <v>22.000000000000028</v>
      </c>
      <c r="DW125" s="4">
        <f t="shared" ref="DW125:DW130" si="367">DV125+9.91</f>
        <v>31.910000000000029</v>
      </c>
      <c r="DX125" s="3">
        <f t="shared" ref="DX125:DX130" si="368">DW125/$DX$123</f>
        <v>0.74315976472422463</v>
      </c>
      <c r="EC125" s="4"/>
      <c r="ED125" s="3"/>
      <c r="EJ125" s="4"/>
      <c r="EK125" s="4"/>
      <c r="EL125" s="3"/>
      <c r="EQ125" s="4"/>
    </row>
    <row r="126" spans="2:147" x14ac:dyDescent="0.25">
      <c r="F126" s="8">
        <f t="shared" si="333"/>
        <v>2094</v>
      </c>
      <c r="G126" s="4">
        <f t="shared" si="333"/>
        <v>1042.0118669221172</v>
      </c>
      <c r="H126" s="4">
        <f t="shared" si="333"/>
        <v>1077.6118669221171</v>
      </c>
      <c r="M126">
        <v>3</v>
      </c>
      <c r="N126" s="4">
        <f>N51*10</f>
        <v>-23.800000000000097</v>
      </c>
      <c r="O126" s="2">
        <v>58.220683128280101</v>
      </c>
      <c r="P126" s="2">
        <f t="shared" si="334"/>
        <v>58.220683128280101</v>
      </c>
      <c r="Q126" s="4">
        <f t="shared" si="335"/>
        <v>34.420683128280004</v>
      </c>
      <c r="R126" s="3">
        <f t="shared" si="336"/>
        <v>0.87682820940511896</v>
      </c>
      <c r="T126">
        <v>3</v>
      </c>
      <c r="U126" s="4">
        <f>U51*10</f>
        <v>57.999999999999972</v>
      </c>
      <c r="V126" s="3">
        <f t="shared" si="337"/>
        <v>0.48499090489365487</v>
      </c>
      <c r="AA126">
        <v>3</v>
      </c>
      <c r="AB126" s="4">
        <f>AB51*10</f>
        <v>-14.400000000000048</v>
      </c>
      <c r="AC126" s="2">
        <v>57.127767879867655</v>
      </c>
      <c r="AD126" s="2">
        <f t="shared" si="338"/>
        <v>57.127767879867655</v>
      </c>
      <c r="AE126" s="4">
        <f t="shared" si="339"/>
        <v>42.727767879867606</v>
      </c>
      <c r="AF126" s="3">
        <f t="shared" si="340"/>
        <v>0.86917208481091923</v>
      </c>
      <c r="AH126">
        <v>3</v>
      </c>
      <c r="AI126" s="4">
        <f>AI51*10</f>
        <v>64.40000000000019</v>
      </c>
      <c r="AJ126" s="3">
        <f t="shared" si="341"/>
        <v>0.56412256196031796</v>
      </c>
      <c r="AO126">
        <v>3</v>
      </c>
      <c r="AP126" s="4">
        <f>AP51*10</f>
        <v>-84.200000000000159</v>
      </c>
      <c r="AQ126" s="2">
        <v>108.158881158597</v>
      </c>
      <c r="AR126" s="2">
        <f t="shared" si="342"/>
        <v>108.158881158597</v>
      </c>
      <c r="AS126" s="4">
        <f t="shared" si="343"/>
        <v>23.958881158596839</v>
      </c>
      <c r="AT126" s="3">
        <f t="shared" si="344"/>
        <v>0.92290522306834011</v>
      </c>
      <c r="AV126">
        <v>3</v>
      </c>
      <c r="AW126" s="4">
        <f>AW51*10</f>
        <v>55.400000000000205</v>
      </c>
      <c r="AX126" s="3">
        <f t="shared" si="345"/>
        <v>0.78374421269918548</v>
      </c>
      <c r="BC126">
        <v>3</v>
      </c>
      <c r="BD126" s="4">
        <f>BD51*10</f>
        <v>-83.200000000000074</v>
      </c>
      <c r="BE126" s="2">
        <v>137.11158104241801</v>
      </c>
      <c r="BF126" s="2">
        <f t="shared" si="346"/>
        <v>137.11158104241801</v>
      </c>
      <c r="BG126" s="4">
        <f t="shared" si="347"/>
        <v>53.911581042417936</v>
      </c>
      <c r="BH126" s="3">
        <f t="shared" si="348"/>
        <v>1.2244455865326793</v>
      </c>
      <c r="BJ126">
        <v>3</v>
      </c>
      <c r="BK126" s="4">
        <f>BK51*10</f>
        <v>77.199999999999989</v>
      </c>
      <c r="BL126" s="4">
        <f t="shared" si="349"/>
        <v>86.339999999999989</v>
      </c>
      <c r="BM126" s="3">
        <f t="shared" si="350"/>
        <v>1.3420367744876605</v>
      </c>
      <c r="BQ126">
        <v>3</v>
      </c>
      <c r="BR126" s="4">
        <f>BR51*10</f>
        <v>10.799999999999983</v>
      </c>
      <c r="BS126" s="2">
        <v>130.27639027639046</v>
      </c>
      <c r="BT126" s="2">
        <f t="shared" si="351"/>
        <v>130.27639027639046</v>
      </c>
      <c r="BU126" s="4">
        <f t="shared" si="352"/>
        <v>143.10639027639044</v>
      </c>
      <c r="BV126" s="3">
        <f t="shared" si="353"/>
        <v>1.3174033462330599</v>
      </c>
      <c r="BX126">
        <v>3</v>
      </c>
      <c r="BY126" s="4">
        <f>BY51*10</f>
        <v>-74.199999999999875</v>
      </c>
      <c r="BZ126" s="2">
        <v>138.68131868131886</v>
      </c>
      <c r="CA126" s="2">
        <f t="shared" si="354"/>
        <v>138.68131868131886</v>
      </c>
      <c r="CB126" s="4">
        <f t="shared" si="355"/>
        <v>64.481318681318982</v>
      </c>
      <c r="CC126" s="3">
        <f t="shared" si="356"/>
        <v>1.1745266346549768</v>
      </c>
      <c r="CE126">
        <v>3</v>
      </c>
      <c r="CF126" s="4">
        <f>CF51*10</f>
        <v>64.799999999999898</v>
      </c>
      <c r="CG126" s="3">
        <f t="shared" si="357"/>
        <v>1.3205415247480627</v>
      </c>
      <c r="CH126" s="4"/>
      <c r="CI126" s="4"/>
      <c r="CJ126" s="3"/>
      <c r="CL126">
        <v>3</v>
      </c>
      <c r="CM126" s="4">
        <f>CM51*10</f>
        <v>-97.999999999999972</v>
      </c>
      <c r="CN126" s="2">
        <v>128.17515817515834</v>
      </c>
      <c r="CO126" s="2">
        <f t="shared" si="358"/>
        <v>128.17515817515834</v>
      </c>
      <c r="CP126" s="4">
        <f t="shared" si="359"/>
        <v>30.175158175158373</v>
      </c>
      <c r="CQ126" s="3">
        <f t="shared" si="360"/>
        <v>1.2563503453615998</v>
      </c>
      <c r="CS126">
        <v>3</v>
      </c>
      <c r="CT126" s="4">
        <f>CT51*10</f>
        <v>90.399999999999991</v>
      </c>
      <c r="CU126" s="3">
        <f t="shared" si="361"/>
        <v>1.2840755113907893</v>
      </c>
      <c r="CV126" s="4"/>
      <c r="CW126" s="4"/>
      <c r="CX126" s="3"/>
      <c r="CZ126">
        <v>3</v>
      </c>
      <c r="DA126" s="4">
        <f>DA51*10</f>
        <v>-95.200000000000031</v>
      </c>
      <c r="DB126" s="2">
        <v>136.58008658008677</v>
      </c>
      <c r="DC126" s="2">
        <f t="shared" si="362"/>
        <v>136.58008658008677</v>
      </c>
      <c r="DD126" s="4">
        <f t="shared" si="363"/>
        <v>41.38008658008674</v>
      </c>
      <c r="DE126" s="3">
        <f t="shared" si="364"/>
        <v>1.3266011544085963</v>
      </c>
      <c r="DG126">
        <v>3</v>
      </c>
      <c r="DH126" s="4">
        <f>DH51*10</f>
        <v>62.800000000000011</v>
      </c>
      <c r="DI126" s="3">
        <f t="shared" si="365"/>
        <v>1.3749512281036615</v>
      </c>
      <c r="DJ126" s="2"/>
      <c r="DK126" s="4"/>
      <c r="DL126" s="3"/>
      <c r="DN126">
        <v>3</v>
      </c>
      <c r="DO126" s="4">
        <f>DO51*10</f>
        <v>67.999999999999972</v>
      </c>
      <c r="DP126" s="3">
        <f t="shared" si="366"/>
        <v>1.386336664778856</v>
      </c>
      <c r="DQ126" s="2"/>
      <c r="DR126" s="4"/>
      <c r="DS126" s="3"/>
      <c r="DU126">
        <v>3</v>
      </c>
      <c r="DV126" s="4">
        <f>DV51*10</f>
        <v>47.800000000000011</v>
      </c>
      <c r="DW126" s="4">
        <f t="shared" si="367"/>
        <v>57.710000000000008</v>
      </c>
      <c r="DX126" s="3">
        <f t="shared" si="368"/>
        <v>1.344022250775148</v>
      </c>
      <c r="EC126" s="4"/>
      <c r="ED126" s="3"/>
      <c r="EJ126" s="4"/>
      <c r="EK126" s="4"/>
      <c r="EL126" s="3"/>
      <c r="EQ126" s="4"/>
    </row>
    <row r="127" spans="2:147" x14ac:dyDescent="0.25">
      <c r="F127" s="8">
        <f t="shared" si="333"/>
        <v>1919</v>
      </c>
      <c r="G127" s="4">
        <f t="shared" si="333"/>
        <v>991.47104711786915</v>
      </c>
      <c r="H127" s="4">
        <f t="shared" si="333"/>
        <v>1027.0710471178691</v>
      </c>
      <c r="M127">
        <v>4</v>
      </c>
      <c r="N127" s="4">
        <f>N67*10</f>
        <v>-33.199999999999932</v>
      </c>
      <c r="O127" s="2">
        <v>52.188333476727166</v>
      </c>
      <c r="P127" s="2">
        <f t="shared" si="334"/>
        <v>52.188333476727166</v>
      </c>
      <c r="Q127" s="4">
        <f t="shared" si="335"/>
        <v>18.988333476727234</v>
      </c>
      <c r="R127" s="3">
        <f t="shared" si="336"/>
        <v>0.48370644998346352</v>
      </c>
      <c r="T127">
        <v>4</v>
      </c>
      <c r="U127" s="4">
        <f>U67*10</f>
        <v>57.599999999999909</v>
      </c>
      <c r="V127" s="3">
        <f t="shared" si="337"/>
        <v>0.48164614003231881</v>
      </c>
      <c r="AA127">
        <v>4</v>
      </c>
      <c r="AB127" s="4">
        <f>AB67*10</f>
        <v>-20.599999999999881</v>
      </c>
      <c r="AC127" s="2">
        <v>53.350725375413596</v>
      </c>
      <c r="AD127" s="2">
        <f t="shared" si="338"/>
        <v>53.350725375413596</v>
      </c>
      <c r="AE127" s="4">
        <f t="shared" si="339"/>
        <v>32.750725375413715</v>
      </c>
      <c r="AF127" s="3">
        <f t="shared" si="340"/>
        <v>0.66621819173078733</v>
      </c>
      <c r="AH127">
        <v>4</v>
      </c>
      <c r="AI127" s="4">
        <f>AI67*10</f>
        <v>81.399999999999935</v>
      </c>
      <c r="AJ127" s="3">
        <f t="shared" si="341"/>
        <v>0.71303690285046128</v>
      </c>
      <c r="AO127">
        <v>4</v>
      </c>
      <c r="AP127" s="4">
        <f>AP67*10</f>
        <v>-70.199999999999889</v>
      </c>
      <c r="AQ127" s="2">
        <v>104.18635524634399</v>
      </c>
      <c r="AR127" s="2">
        <f t="shared" si="342"/>
        <v>104.18635524634399</v>
      </c>
      <c r="AS127" s="4">
        <f t="shared" si="343"/>
        <v>33.986355246344104</v>
      </c>
      <c r="AT127" s="3">
        <f t="shared" si="344"/>
        <v>1.3091673422593173</v>
      </c>
      <c r="AV127">
        <v>4</v>
      </c>
      <c r="AW127" s="4">
        <f>AW67*10</f>
        <v>88.799999999999812</v>
      </c>
      <c r="AX127" s="3">
        <f t="shared" si="345"/>
        <v>1.2562542615106005</v>
      </c>
      <c r="BC127">
        <v>4</v>
      </c>
      <c r="BD127" s="4">
        <f>BD67*10</f>
        <v>-83.999999999999915</v>
      </c>
      <c r="BE127" s="2">
        <v>134.05411120786201</v>
      </c>
      <c r="BF127" s="2">
        <f t="shared" si="346"/>
        <v>134.05411120786201</v>
      </c>
      <c r="BG127" s="4">
        <f t="shared" si="347"/>
        <v>50.054111207862093</v>
      </c>
      <c r="BH127" s="3">
        <f t="shared" si="348"/>
        <v>1.1368343196624209</v>
      </c>
      <c r="BJ127">
        <v>4</v>
      </c>
      <c r="BK127" s="4">
        <f>BK67*10</f>
        <v>63.799999999999883</v>
      </c>
      <c r="BL127" s="4">
        <f t="shared" si="349"/>
        <v>72.939999999999884</v>
      </c>
      <c r="BM127" s="3">
        <f t="shared" si="350"/>
        <v>1.1337521696911028</v>
      </c>
      <c r="BQ127">
        <v>4</v>
      </c>
      <c r="BR127" s="4">
        <f>BR67*10</f>
        <v>13.000000000000043</v>
      </c>
      <c r="BS127" s="2">
        <v>126.39493839493856</v>
      </c>
      <c r="BT127" s="2">
        <f t="shared" si="351"/>
        <v>126.39493839493856</v>
      </c>
      <c r="BU127" s="4">
        <f t="shared" si="352"/>
        <v>141.42493839493861</v>
      </c>
      <c r="BV127" s="3">
        <f t="shared" si="353"/>
        <v>1.3019243006720878</v>
      </c>
      <c r="BX127">
        <v>4</v>
      </c>
      <c r="BY127" s="4">
        <f>BY67*10</f>
        <v>-75.19999999999996</v>
      </c>
      <c r="BZ127" s="2">
        <v>134.54945054945074</v>
      </c>
      <c r="CA127" s="2">
        <f t="shared" si="354"/>
        <v>134.54945054945074</v>
      </c>
      <c r="CB127" s="4">
        <f t="shared" si="355"/>
        <v>59.349450549450779</v>
      </c>
      <c r="CC127" s="3">
        <f t="shared" si="356"/>
        <v>1.0810497032013009</v>
      </c>
      <c r="CE127">
        <v>4</v>
      </c>
      <c r="CF127" s="4">
        <f>CF67*10</f>
        <v>62.800000000000082</v>
      </c>
      <c r="CG127" s="3">
        <f t="shared" si="357"/>
        <v>1.2797840702805336</v>
      </c>
      <c r="CH127" s="4"/>
      <c r="CI127" s="4"/>
      <c r="CJ127" s="3"/>
      <c r="CL127">
        <v>4</v>
      </c>
      <c r="CM127" s="4">
        <f>CM67*10</f>
        <v>-96.600000000000037</v>
      </c>
      <c r="CN127" s="2">
        <v>124.35631035631052</v>
      </c>
      <c r="CO127" s="2">
        <f t="shared" si="358"/>
        <v>124.35631035631052</v>
      </c>
      <c r="CP127" s="4">
        <f t="shared" si="359"/>
        <v>27.756310356310479</v>
      </c>
      <c r="CQ127" s="3">
        <f t="shared" si="360"/>
        <v>1.1556410044213927</v>
      </c>
      <c r="CS127">
        <v>4</v>
      </c>
      <c r="CT127" s="4">
        <f>CT67*10</f>
        <v>79.200000000000088</v>
      </c>
      <c r="CU127" s="3">
        <f t="shared" si="361"/>
        <v>1.1249865099795424</v>
      </c>
      <c r="CV127" s="4"/>
      <c r="CW127" s="4"/>
      <c r="CX127" s="3"/>
      <c r="CZ127">
        <v>4</v>
      </c>
      <c r="DA127" s="4">
        <f>DA67*10</f>
        <v>-87.800000000000082</v>
      </c>
      <c r="DB127" s="2">
        <v>132.51082251082269</v>
      </c>
      <c r="DC127" s="2">
        <f t="shared" si="362"/>
        <v>132.51082251082269</v>
      </c>
      <c r="DD127" s="4">
        <f t="shared" si="363"/>
        <v>44.710822510822609</v>
      </c>
      <c r="DE127" s="3">
        <f t="shared" si="364"/>
        <v>1.4333809728169689</v>
      </c>
      <c r="DG127">
        <v>4</v>
      </c>
      <c r="DH127" s="4">
        <f>DH67*10</f>
        <v>55.19999999999996</v>
      </c>
      <c r="DI127" s="3">
        <f t="shared" si="365"/>
        <v>1.2085558565497141</v>
      </c>
      <c r="DJ127" s="2"/>
      <c r="DK127" s="4"/>
      <c r="DL127" s="3"/>
      <c r="DN127">
        <v>4</v>
      </c>
      <c r="DO127" s="4">
        <f>DO67*10</f>
        <v>50.000000000000071</v>
      </c>
      <c r="DP127" s="3">
        <f t="shared" si="366"/>
        <v>1.019365194690337</v>
      </c>
      <c r="DQ127" s="2"/>
      <c r="DR127" s="4"/>
      <c r="DS127" s="3"/>
      <c r="DU127">
        <v>4</v>
      </c>
      <c r="DV127" s="4">
        <f>DV67*10</f>
        <v>24.599999999999866</v>
      </c>
      <c r="DW127" s="4">
        <f t="shared" si="367"/>
        <v>34.509999999999863</v>
      </c>
      <c r="DX127" s="3">
        <f t="shared" si="368"/>
        <v>0.80371179820222094</v>
      </c>
      <c r="EC127" s="4"/>
      <c r="ED127" s="3"/>
      <c r="EJ127" s="4"/>
      <c r="EK127" s="4"/>
      <c r="EL127" s="3"/>
      <c r="EQ127" s="4"/>
    </row>
    <row r="128" spans="2:147" x14ac:dyDescent="0.25">
      <c r="F128" s="8">
        <f t="shared" si="333"/>
        <v>1939</v>
      </c>
      <c r="G128" s="4">
        <f t="shared" si="333"/>
        <v>962.55502157064643</v>
      </c>
      <c r="H128" s="4">
        <f t="shared" si="333"/>
        <v>998.15502157064645</v>
      </c>
      <c r="M128">
        <v>5</v>
      </c>
      <c r="N128" s="4">
        <f>N83*10</f>
        <v>-31.199999999999903</v>
      </c>
      <c r="O128" s="2">
        <v>43.570076572313518</v>
      </c>
      <c r="P128" s="2">
        <f t="shared" si="334"/>
        <v>43.570076572313518</v>
      </c>
      <c r="Q128" s="4">
        <f t="shared" si="335"/>
        <v>12.370076572313614</v>
      </c>
      <c r="R128" s="3">
        <f t="shared" si="336"/>
        <v>0.31511379511798648</v>
      </c>
      <c r="T128">
        <v>5</v>
      </c>
      <c r="U128" s="4">
        <f>U83*10</f>
        <v>62.800000000000011</v>
      </c>
      <c r="V128" s="3">
        <f t="shared" si="337"/>
        <v>0.52512808322968185</v>
      </c>
      <c r="AA128">
        <v>5</v>
      </c>
      <c r="AB128" s="4">
        <f>AB83*10</f>
        <v>-22.800000000000153</v>
      </c>
      <c r="AC128" s="2">
        <v>50.8884364129974</v>
      </c>
      <c r="AD128" s="2">
        <f t="shared" si="338"/>
        <v>50.8884364129974</v>
      </c>
      <c r="AE128" s="4">
        <f t="shared" si="339"/>
        <v>28.088436412997247</v>
      </c>
      <c r="AF128" s="3">
        <f t="shared" si="340"/>
        <v>0.57137749167718521</v>
      </c>
      <c r="AH128">
        <v>5</v>
      </c>
      <c r="AI128" s="4">
        <f>AI83*10</f>
        <v>75.800000000000125</v>
      </c>
      <c r="AJ128" s="3">
        <f t="shared" si="341"/>
        <v>0.66398276702782677</v>
      </c>
      <c r="AO128">
        <v>5</v>
      </c>
      <c r="AP128" s="4">
        <f>AP83*10</f>
        <v>-77.800000000000153</v>
      </c>
      <c r="AQ128" s="2">
        <v>103.11522078659701</v>
      </c>
      <c r="AR128" s="2">
        <f t="shared" si="342"/>
        <v>103.11522078659701</v>
      </c>
      <c r="AS128" s="4">
        <f t="shared" si="343"/>
        <v>25.315220786596853</v>
      </c>
      <c r="AT128" s="3">
        <f t="shared" si="344"/>
        <v>0.97515194188002496</v>
      </c>
      <c r="AV128">
        <v>5</v>
      </c>
      <c r="AW128" s="4">
        <f>AW83*10</f>
        <v>75.200000000000244</v>
      </c>
      <c r="AX128" s="3">
        <f t="shared" si="345"/>
        <v>1.0638549601981719</v>
      </c>
      <c r="BC128">
        <v>5</v>
      </c>
      <c r="BD128" s="4">
        <f>BD83*10</f>
        <v>-79.80000000000004</v>
      </c>
      <c r="BE128" s="2">
        <v>134.19206368951362</v>
      </c>
      <c r="BF128" s="2">
        <f t="shared" si="346"/>
        <v>134.19206368951362</v>
      </c>
      <c r="BG128" s="4">
        <f t="shared" si="347"/>
        <v>54.392063689513577</v>
      </c>
      <c r="BH128" s="3">
        <f t="shared" si="348"/>
        <v>1.2353583597303137</v>
      </c>
      <c r="BJ128">
        <v>5</v>
      </c>
      <c r="BK128" s="4">
        <f>BK83*10</f>
        <v>74.399999999999906</v>
      </c>
      <c r="BL128" s="4">
        <f t="shared" si="349"/>
        <v>83.539999999999907</v>
      </c>
      <c r="BM128" s="3">
        <f t="shared" si="350"/>
        <v>1.2985146182615133</v>
      </c>
      <c r="BQ128">
        <v>5</v>
      </c>
      <c r="BR128" s="4">
        <f>BR83*10</f>
        <v>-1.799999999999855</v>
      </c>
      <c r="BS128" s="2">
        <v>123.05028305028321</v>
      </c>
      <c r="BT128" s="2">
        <f t="shared" si="351"/>
        <v>123.05028305028321</v>
      </c>
      <c r="BU128" s="4">
        <f t="shared" si="352"/>
        <v>123.28028305028336</v>
      </c>
      <c r="BV128" s="3">
        <f t="shared" si="353"/>
        <v>1.1348889249552701</v>
      </c>
      <c r="BX128">
        <v>5</v>
      </c>
      <c r="BY128" s="4">
        <f>BY83*10</f>
        <v>-69.599999999999937</v>
      </c>
      <c r="BZ128" s="2">
        <v>130.98901098901115</v>
      </c>
      <c r="CA128" s="2">
        <f t="shared" si="354"/>
        <v>130.98901098901115</v>
      </c>
      <c r="CB128" s="4">
        <f t="shared" si="355"/>
        <v>61.389010989011211</v>
      </c>
      <c r="CC128" s="3">
        <f t="shared" si="356"/>
        <v>1.1182002781002343</v>
      </c>
      <c r="CE128">
        <v>5</v>
      </c>
      <c r="CF128" s="4">
        <f>CF83*10</f>
        <v>62.599999999999909</v>
      </c>
      <c r="CG128" s="3">
        <f t="shared" si="357"/>
        <v>1.2757083248337768</v>
      </c>
      <c r="CH128" s="4"/>
      <c r="CI128" s="4"/>
      <c r="CJ128" s="3"/>
      <c r="CL128">
        <v>5</v>
      </c>
      <c r="CM128" s="4">
        <f>CM83*10</f>
        <v>-95.39999999999992</v>
      </c>
      <c r="CN128" s="2">
        <v>121.06560106560121</v>
      </c>
      <c r="CO128" s="2">
        <f t="shared" si="358"/>
        <v>121.06560106560121</v>
      </c>
      <c r="CP128" s="4">
        <f t="shared" si="359"/>
        <v>25.665601065601294</v>
      </c>
      <c r="CQ128" s="3">
        <f t="shared" si="360"/>
        <v>1.0685937941238974</v>
      </c>
      <c r="CS128">
        <v>5</v>
      </c>
      <c r="CT128" s="4">
        <f>CT83*10</f>
        <v>75.599999999999881</v>
      </c>
      <c r="CU128" s="3">
        <f t="shared" si="361"/>
        <v>1.0738507595259239</v>
      </c>
      <c r="CV128" s="4"/>
      <c r="CW128" s="4"/>
      <c r="CX128" s="3"/>
      <c r="CZ128">
        <v>5</v>
      </c>
      <c r="DA128" s="4">
        <f>DA83*10</f>
        <v>-88.400000000000034</v>
      </c>
      <c r="DB128" s="2">
        <v>129.00432900432918</v>
      </c>
      <c r="DC128" s="2">
        <f t="shared" si="362"/>
        <v>129.00432900432918</v>
      </c>
      <c r="DD128" s="4">
        <f t="shared" si="363"/>
        <v>40.604329004329145</v>
      </c>
      <c r="DE128" s="3">
        <f t="shared" si="364"/>
        <v>1.3017311993023042</v>
      </c>
      <c r="DG128">
        <v>5</v>
      </c>
      <c r="DH128" s="4">
        <f>DH83*10</f>
        <v>59.400000000000119</v>
      </c>
      <c r="DI128" s="3">
        <f t="shared" si="365"/>
        <v>1.3005111934611089</v>
      </c>
      <c r="DJ128" s="2"/>
      <c r="DK128" s="4"/>
      <c r="DL128" s="3"/>
      <c r="DN128">
        <v>5</v>
      </c>
      <c r="DO128" s="4">
        <f>DO83*10</f>
        <v>50.600000000000023</v>
      </c>
      <c r="DP128" s="3">
        <f t="shared" si="366"/>
        <v>1.0315975770266201</v>
      </c>
      <c r="DQ128" s="2"/>
      <c r="DR128" s="4"/>
      <c r="DS128" s="3"/>
      <c r="DU128">
        <v>5</v>
      </c>
      <c r="DV128" s="4">
        <f>DV83*10</f>
        <v>35.999999999999801</v>
      </c>
      <c r="DW128" s="4">
        <f t="shared" si="367"/>
        <v>45.909999999999798</v>
      </c>
      <c r="DX128" s="3">
        <f t="shared" si="368"/>
        <v>1.0692091757596043</v>
      </c>
      <c r="EC128" s="4"/>
      <c r="ED128" s="3"/>
      <c r="EJ128" s="4"/>
      <c r="EK128" s="4"/>
      <c r="EL128" s="3"/>
      <c r="EQ128" s="4"/>
    </row>
    <row r="129" spans="6:147" x14ac:dyDescent="0.25">
      <c r="F129" s="8">
        <f t="shared" si="333"/>
        <v>1909</v>
      </c>
      <c r="G129" s="4">
        <f t="shared" si="333"/>
        <v>888.97798703738749</v>
      </c>
      <c r="H129" s="4">
        <f t="shared" si="333"/>
        <v>924.57798703738752</v>
      </c>
      <c r="M129">
        <v>6</v>
      </c>
      <c r="N129" s="4">
        <f>N99*10</f>
        <v>-23.400000000000034</v>
      </c>
      <c r="O129" s="2">
        <v>40.101350770025</v>
      </c>
      <c r="P129" s="2">
        <f t="shared" si="334"/>
        <v>40.101350770025</v>
      </c>
      <c r="Q129" s="4">
        <f t="shared" si="335"/>
        <v>16.701350770024966</v>
      </c>
      <c r="R129" s="3">
        <f t="shared" si="336"/>
        <v>0.42544813639378709</v>
      </c>
      <c r="T129">
        <v>6</v>
      </c>
      <c r="U129" s="4">
        <f>U99*10</f>
        <v>56.600000000000108</v>
      </c>
      <c r="V129" s="3">
        <f t="shared" si="337"/>
        <v>0.47328422787898156</v>
      </c>
      <c r="AA129">
        <v>6</v>
      </c>
      <c r="AB129" s="4">
        <f>AB99*10</f>
        <v>-21.000000000000085</v>
      </c>
      <c r="AC129" s="2">
        <v>49.055654534656803</v>
      </c>
      <c r="AD129" s="2">
        <f t="shared" si="338"/>
        <v>49.055654534656803</v>
      </c>
      <c r="AE129" s="4">
        <f t="shared" si="339"/>
        <v>28.055654534656718</v>
      </c>
      <c r="AF129" s="3">
        <f t="shared" si="340"/>
        <v>0.57071063976904512</v>
      </c>
      <c r="AH129">
        <v>6</v>
      </c>
      <c r="AI129" s="4">
        <f>AI99*10</f>
        <v>70.800000000000125</v>
      </c>
      <c r="AJ129" s="3">
        <f t="shared" si="341"/>
        <v>0.62018443147190161</v>
      </c>
      <c r="AO129">
        <v>6</v>
      </c>
      <c r="AP129" s="4">
        <f>AP99*10</f>
        <v>-65.200000000000173</v>
      </c>
      <c r="AQ129" s="2">
        <v>100.603365043305</v>
      </c>
      <c r="AR129" s="2">
        <f t="shared" si="342"/>
        <v>100.603365043305</v>
      </c>
      <c r="AS129" s="4">
        <f t="shared" si="343"/>
        <v>35.403365043304831</v>
      </c>
      <c r="AT129" s="3">
        <f t="shared" si="344"/>
        <v>1.3637510990757251</v>
      </c>
      <c r="AV129">
        <v>6</v>
      </c>
      <c r="AW129" s="4">
        <f>AW99*10</f>
        <v>88.600000000000065</v>
      </c>
      <c r="AX129" s="3">
        <f t="shared" si="345"/>
        <v>1.2534248600207152</v>
      </c>
      <c r="BC129">
        <v>6</v>
      </c>
      <c r="BD129" s="4">
        <f>BD99*10</f>
        <v>-87.600000000000051</v>
      </c>
      <c r="BE129" s="2">
        <v>132.06555541733999</v>
      </c>
      <c r="BF129" s="2">
        <f t="shared" si="346"/>
        <v>132.06555541733999</v>
      </c>
      <c r="BG129" s="4">
        <f t="shared" si="347"/>
        <v>44.465555417339942</v>
      </c>
      <c r="BH129" s="3">
        <f t="shared" si="348"/>
        <v>1.0099064436757663</v>
      </c>
      <c r="BJ129">
        <v>6</v>
      </c>
      <c r="BK129" s="4">
        <f>BK99*10</f>
        <v>56.000000000000014</v>
      </c>
      <c r="BL129" s="4">
        <f t="shared" si="349"/>
        <v>65.140000000000015</v>
      </c>
      <c r="BM129" s="3">
        <f t="shared" si="350"/>
        <v>1.0125118773468409</v>
      </c>
      <c r="BQ129">
        <v>6</v>
      </c>
      <c r="BR129" s="4">
        <f>BR99*10</f>
        <v>-1.5999999999998948</v>
      </c>
      <c r="BS129" s="2">
        <v>117.47585747585725</v>
      </c>
      <c r="BT129" s="2">
        <f t="shared" si="351"/>
        <v>117.47585747585725</v>
      </c>
      <c r="BU129" s="4">
        <f t="shared" si="352"/>
        <v>117.90585747585736</v>
      </c>
      <c r="BV129" s="3">
        <f t="shared" si="353"/>
        <v>1.0854132431065788</v>
      </c>
      <c r="BX129">
        <v>6</v>
      </c>
      <c r="BY129" s="4">
        <f>BY99*10</f>
        <v>-65.600000000000023</v>
      </c>
      <c r="BZ129" s="2">
        <v>125.05494505494482</v>
      </c>
      <c r="CA129" s="2">
        <f t="shared" si="354"/>
        <v>125.05494505494482</v>
      </c>
      <c r="CB129" s="4">
        <f t="shared" si="355"/>
        <v>59.454945054944801</v>
      </c>
      <c r="CC129" s="3">
        <f t="shared" si="356"/>
        <v>1.0829712846615818</v>
      </c>
      <c r="CE129">
        <v>6</v>
      </c>
      <c r="CF129" s="4">
        <f>CF99*10</f>
        <v>53.199999999999932</v>
      </c>
      <c r="CG129" s="3">
        <f t="shared" si="357"/>
        <v>1.0841482888363727</v>
      </c>
      <c r="CH129" s="4"/>
      <c r="CI129" s="4"/>
      <c r="CJ129" s="3"/>
      <c r="CL129">
        <v>6</v>
      </c>
      <c r="CM129" s="4">
        <f>CM99*10</f>
        <v>-89.80000000000004</v>
      </c>
      <c r="CN129" s="2">
        <v>115.58108558108536</v>
      </c>
      <c r="CO129" s="2">
        <f t="shared" si="358"/>
        <v>115.58108558108536</v>
      </c>
      <c r="CP129" s="4">
        <f t="shared" si="359"/>
        <v>25.781085581085321</v>
      </c>
      <c r="CQ129" s="3">
        <f t="shared" si="360"/>
        <v>1.0734020211452795</v>
      </c>
      <c r="CS129">
        <v>6</v>
      </c>
      <c r="CT129" s="4">
        <f>CT99*10</f>
        <v>70.600000000000094</v>
      </c>
      <c r="CU129" s="3">
        <f t="shared" si="361"/>
        <v>1.0028288838959054</v>
      </c>
      <c r="CV129" s="4"/>
      <c r="CW129" s="4"/>
      <c r="CX129" s="3"/>
      <c r="CZ129">
        <v>6</v>
      </c>
      <c r="DA129" s="4">
        <f>DA99*10</f>
        <v>-88.2</v>
      </c>
      <c r="DB129" s="2">
        <v>123.16017316017293</v>
      </c>
      <c r="DC129" s="2">
        <f t="shared" si="362"/>
        <v>123.16017316017293</v>
      </c>
      <c r="DD129" s="4">
        <f t="shared" si="363"/>
        <v>34.960173160172928</v>
      </c>
      <c r="DE129" s="3">
        <f t="shared" si="364"/>
        <v>1.1207856219162269</v>
      </c>
      <c r="DG129">
        <v>6</v>
      </c>
      <c r="DH129" s="4">
        <f>DH99*10</f>
        <v>52.59999999999998</v>
      </c>
      <c r="DI129" s="3">
        <f t="shared" si="365"/>
        <v>1.1516311241759962</v>
      </c>
      <c r="DJ129" s="2"/>
      <c r="DK129" s="4"/>
      <c r="DL129" s="3"/>
      <c r="DN129">
        <v>6</v>
      </c>
      <c r="DO129" s="4">
        <f>DO99*10</f>
        <v>47.999999999999972</v>
      </c>
      <c r="DP129" s="3">
        <f t="shared" si="366"/>
        <v>0.97859058690272172</v>
      </c>
      <c r="DQ129" s="2"/>
      <c r="DR129" s="4"/>
      <c r="DS129" s="3"/>
      <c r="DU129">
        <v>6</v>
      </c>
      <c r="DV129" s="4">
        <f>DV99*10</f>
        <v>10.800000000000125</v>
      </c>
      <c r="DW129" s="4">
        <f t="shared" si="367"/>
        <v>20.710000000000125</v>
      </c>
      <c r="DX129" s="3">
        <f t="shared" si="368"/>
        <v>0.48232023589591888</v>
      </c>
      <c r="EC129" s="4"/>
      <c r="ED129" s="3"/>
      <c r="EJ129" s="4"/>
      <c r="EK129" s="4"/>
      <c r="EL129" s="3"/>
      <c r="EQ129" s="4"/>
    </row>
    <row r="130" spans="6:147" x14ac:dyDescent="0.25">
      <c r="F130" s="8">
        <f t="shared" si="333"/>
        <v>1622</v>
      </c>
      <c r="G130" s="4">
        <f t="shared" si="333"/>
        <v>888.13933168463404</v>
      </c>
      <c r="H130" s="4">
        <f t="shared" si="333"/>
        <v>923.73933168463407</v>
      </c>
      <c r="M130">
        <v>7</v>
      </c>
      <c r="N130" s="4">
        <f>N115*10</f>
        <v>-24.199999999999946</v>
      </c>
      <c r="O130" s="2">
        <v>47.560010324356874</v>
      </c>
      <c r="P130" s="2">
        <f t="shared" si="334"/>
        <v>47.560010324356874</v>
      </c>
      <c r="Q130" s="4">
        <f t="shared" si="335"/>
        <v>23.360010324356928</v>
      </c>
      <c r="R130" s="3">
        <f t="shared" si="336"/>
        <v>0.59507000334814375</v>
      </c>
      <c r="T130">
        <v>7</v>
      </c>
      <c r="U130" s="4">
        <f>U115*10</f>
        <v>53.399999999999892</v>
      </c>
      <c r="V130" s="3">
        <f t="shared" si="337"/>
        <v>0.44652610898829537</v>
      </c>
      <c r="AA130">
        <v>7</v>
      </c>
      <c r="AB130" s="4">
        <f>AB115*10</f>
        <v>-18.599999999999994</v>
      </c>
      <c r="AC130" s="2">
        <v>46.416306099940599</v>
      </c>
      <c r="AD130" s="2">
        <f t="shared" si="338"/>
        <v>46.416306099940599</v>
      </c>
      <c r="AE130" s="4">
        <f t="shared" si="339"/>
        <v>27.816306099940604</v>
      </c>
      <c r="AF130" s="3">
        <f t="shared" si="340"/>
        <v>0.56584179245215882</v>
      </c>
      <c r="AH130">
        <v>7</v>
      </c>
      <c r="AI130" s="4">
        <f>AI115*10</f>
        <v>61.000000000000085</v>
      </c>
      <c r="AJ130" s="3">
        <f t="shared" si="341"/>
        <v>0.53433969378228785</v>
      </c>
      <c r="AO130">
        <v>7</v>
      </c>
      <c r="AP130" s="4">
        <f>AP115*10</f>
        <v>-54.600000000000293</v>
      </c>
      <c r="AQ130" s="2">
        <v>86.759548487860243</v>
      </c>
      <c r="AR130" s="2">
        <f t="shared" si="342"/>
        <v>86.759548487860243</v>
      </c>
      <c r="AS130" s="4">
        <f t="shared" si="343"/>
        <v>32.159548487859951</v>
      </c>
      <c r="AT130" s="3">
        <f t="shared" si="344"/>
        <v>1.2387980504805727</v>
      </c>
      <c r="AV130">
        <v>7</v>
      </c>
      <c r="AW130" s="4">
        <f>AW115*10</f>
        <v>86.000000000000156</v>
      </c>
      <c r="AX130" s="3">
        <f t="shared" si="345"/>
        <v>1.2166426406521629</v>
      </c>
      <c r="BC130">
        <v>7</v>
      </c>
      <c r="BD130" s="4">
        <f>BD115*10</f>
        <v>-75.399999999999991</v>
      </c>
      <c r="BE130" s="2">
        <v>123.28423933325</v>
      </c>
      <c r="BF130" s="2">
        <f t="shared" si="346"/>
        <v>123.28423933325</v>
      </c>
      <c r="BG130" s="4">
        <f t="shared" si="347"/>
        <v>47.884239333250008</v>
      </c>
      <c r="BH130" s="3">
        <f t="shared" si="348"/>
        <v>1.0875519578982629</v>
      </c>
      <c r="BJ130">
        <v>7</v>
      </c>
      <c r="BK130" s="4">
        <f>BK115*10</f>
        <v>57.200000000000131</v>
      </c>
      <c r="BL130" s="4">
        <f t="shared" si="349"/>
        <v>66.340000000000131</v>
      </c>
      <c r="BM130" s="3">
        <f t="shared" si="350"/>
        <v>1.0311642300151909</v>
      </c>
      <c r="BQ130">
        <v>7</v>
      </c>
      <c r="BR130" s="4">
        <f>BR115*10</f>
        <v>24.399999999999835</v>
      </c>
      <c r="BS130" s="2">
        <v>109.21744921744897</v>
      </c>
      <c r="BT130" s="2">
        <f t="shared" si="351"/>
        <v>109.21744921744897</v>
      </c>
      <c r="BU130" s="4">
        <f t="shared" si="352"/>
        <v>135.64744921744881</v>
      </c>
      <c r="BV130" s="3">
        <f t="shared" si="353"/>
        <v>1.2487381112884397</v>
      </c>
      <c r="BX130">
        <v>7</v>
      </c>
      <c r="BY130" s="4">
        <f>BY115*10</f>
        <v>-49.799999999999898</v>
      </c>
      <c r="BZ130" s="2">
        <v>116.26373626373601</v>
      </c>
      <c r="CA130" s="2">
        <f t="shared" si="354"/>
        <v>116.26373626373601</v>
      </c>
      <c r="CB130" s="4">
        <f t="shared" si="355"/>
        <v>66.463736263736109</v>
      </c>
      <c r="CC130" s="3">
        <f t="shared" si="356"/>
        <v>1.2106363529295785</v>
      </c>
      <c r="CE130">
        <v>7</v>
      </c>
      <c r="CF130" s="4">
        <f>CF115*10</f>
        <v>56.600000000000037</v>
      </c>
      <c r="CG130" s="3">
        <f t="shared" si="357"/>
        <v>1.1534359614311809</v>
      </c>
      <c r="CH130" s="4"/>
      <c r="CI130" s="4"/>
      <c r="CJ130" s="3"/>
      <c r="CL130">
        <v>7</v>
      </c>
      <c r="CM130" s="4">
        <f>CM115*10</f>
        <v>-87.600000000000122</v>
      </c>
      <c r="CN130" s="2">
        <v>107.45587745587721</v>
      </c>
      <c r="CO130" s="2">
        <f t="shared" si="358"/>
        <v>107.45587745587721</v>
      </c>
      <c r="CP130" s="4">
        <f t="shared" si="359"/>
        <v>19.855877455877092</v>
      </c>
      <c r="CQ130" s="3">
        <f t="shared" si="360"/>
        <v>0.82670448169134947</v>
      </c>
      <c r="CS130">
        <v>7</v>
      </c>
      <c r="CT130" s="4">
        <f>CT115*10</f>
        <v>72.20000000000006</v>
      </c>
      <c r="CU130" s="3">
        <f t="shared" si="361"/>
        <v>1.0255558840975119</v>
      </c>
      <c r="CV130" s="4"/>
      <c r="CW130" s="4"/>
      <c r="CX130" s="3"/>
      <c r="CZ130">
        <v>7</v>
      </c>
      <c r="DA130" s="4">
        <f>DA115*10</f>
        <v>-85.000000000000071</v>
      </c>
      <c r="DB130" s="2">
        <v>114.50216450216425</v>
      </c>
      <c r="DC130" s="2">
        <f t="shared" si="362"/>
        <v>114.50216450216425</v>
      </c>
      <c r="DD130" s="4">
        <f t="shared" si="363"/>
        <v>29.502164502164177</v>
      </c>
      <c r="DE130" s="3">
        <f t="shared" si="364"/>
        <v>0.94580772348981557</v>
      </c>
      <c r="DG130">
        <v>7</v>
      </c>
      <c r="DH130" s="4">
        <f>DH115*10</f>
        <v>48.200000000000145</v>
      </c>
      <c r="DI130" s="3">
        <f t="shared" si="365"/>
        <v>1.0552969616973993</v>
      </c>
      <c r="DJ130" s="2"/>
      <c r="DK130" s="4"/>
      <c r="DL130" s="3"/>
      <c r="DN130">
        <v>7</v>
      </c>
      <c r="DO130" s="4">
        <f>DO115*10</f>
        <v>41.799999999999926</v>
      </c>
      <c r="DP130" s="3">
        <f t="shared" si="366"/>
        <v>0.85218930276111915</v>
      </c>
      <c r="DQ130" s="2"/>
      <c r="DR130" s="4"/>
      <c r="DS130" s="3"/>
      <c r="DU130">
        <v>7</v>
      </c>
      <c r="DV130" s="4">
        <f>DV115*10</f>
        <v>9.9999999999999289</v>
      </c>
      <c r="DW130" s="4">
        <f t="shared" si="367"/>
        <v>19.909999999999929</v>
      </c>
      <c r="DX130" s="3">
        <f t="shared" si="368"/>
        <v>0.46368884097960661</v>
      </c>
      <c r="EC130" s="4"/>
      <c r="ED130" s="3"/>
      <c r="EJ130" s="4"/>
      <c r="EK130" s="4"/>
      <c r="EL130" s="3"/>
      <c r="EQ130" s="4"/>
    </row>
    <row r="131" spans="6:147" x14ac:dyDescent="0.25">
      <c r="F131" s="2"/>
    </row>
    <row r="132" spans="6:147" x14ac:dyDescent="0.25">
      <c r="F132" s="4">
        <f>AVERAGE(F124:F130)</f>
        <v>1844</v>
      </c>
      <c r="G132" s="4">
        <f>AVERAGE(G124:G130)</f>
        <v>980.13714285714286</v>
      </c>
      <c r="H132" s="4">
        <f>AVERAGE(H124:H130)</f>
        <v>1015.7371428571425</v>
      </c>
      <c r="N132" s="4">
        <f>AVERAGE(N124:N130)</f>
        <v>-27.200000000000038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25.799999999999965</v>
      </c>
      <c r="R132" s="3">
        <f>AVERAGE(R124:R130)</f>
        <v>0.6572259974720166</v>
      </c>
      <c r="U132" s="4">
        <f>AVERAGE(U124:U130)</f>
        <v>56.914285714285725</v>
      </c>
      <c r="V132" s="3">
        <f>AVERAGE(V124:V130)</f>
        <v>0.47591225741288729</v>
      </c>
      <c r="AB132" s="4">
        <f>AVERAGE(AB124:AB130)</f>
        <v>-19.971428571428564</v>
      </c>
      <c r="AC132" s="2">
        <f>AVERAGE(AC124:AC130)</f>
        <v>53</v>
      </c>
      <c r="AD132" s="2">
        <f>AVERAGE(AD124:AD130)</f>
        <v>53</v>
      </c>
      <c r="AE132" s="4">
        <f>AVERAGE(AE124:AE130)</f>
        <v>33.028571428571432</v>
      </c>
      <c r="AF132" s="3">
        <f>AVERAGE(AF124:AF130)</f>
        <v>0.67187016105337316</v>
      </c>
      <c r="AI132" s="4">
        <f>AVERAGE(AI124:AI130)</f>
        <v>69.971428571428604</v>
      </c>
      <c r="AJ132" s="3">
        <f>AVERAGE(AJ124:AJ130)</f>
        <v>0.61292642157977606</v>
      </c>
      <c r="AP132" s="4">
        <f>AVERAGE(AP124:AP130)</f>
        <v>-72.714285714285793</v>
      </c>
      <c r="AQ132" s="2">
        <f>AVERAGE(AQ124:AQ130)</f>
        <v>102.99999999999996</v>
      </c>
      <c r="AR132" s="2">
        <f>AVERAGE(AR124:AR130)</f>
        <v>102.99999999999996</v>
      </c>
      <c r="AS132" s="2">
        <f>AVERAGE(AS124:AS130)</f>
        <v>30.285714285714182</v>
      </c>
      <c r="AT132" s="3">
        <f>AVERAGE(AT124:AT130)</f>
        <v>1.1666172436692368</v>
      </c>
      <c r="AW132" s="4">
        <f>AVERAGE(AW124:AW130)</f>
        <v>75.485714285714366</v>
      </c>
      <c r="AX132" s="3">
        <f>AVERAGE(AX124:AX130)</f>
        <v>1.0678969623265817</v>
      </c>
      <c r="BD132" s="4">
        <f>AVERAGE(BD124:BD130)</f>
        <v>-78.600000000000023</v>
      </c>
      <c r="BE132" s="2">
        <f>AVERAGE(BE124:BE130)</f>
        <v>131.99999999999986</v>
      </c>
      <c r="BF132" s="2">
        <f>AVERAGE(BF124:BF130)</f>
        <v>131.99999999999986</v>
      </c>
      <c r="BG132" s="2">
        <f>AVERAGE(BG124:BG130)</f>
        <v>53.399999999999828</v>
      </c>
      <c r="BH132" s="3">
        <f>AVERAGE(BH124:BH130)</f>
        <v>1.2128265032590917</v>
      </c>
      <c r="BK132" s="4">
        <f>AVERAGE(BK124:BK130)</f>
        <v>66.59999999999998</v>
      </c>
      <c r="BL132" s="4">
        <f>AVERAGE(BL124:BL130)</f>
        <v>75.739999999999981</v>
      </c>
      <c r="BM132" s="3">
        <f>AVERAGE(BM124:BM130)</f>
        <v>1.1772743259172505</v>
      </c>
      <c r="BR132" s="4">
        <f>AVERAGE(BR124:BR130)</f>
        <v>12.200000000000049</v>
      </c>
      <c r="BS132" s="4">
        <f>AVERAGE(BS124:BS130)</f>
        <v>124</v>
      </c>
      <c r="BT132" s="4">
        <f>AVERAGE(BT124:BT130)</f>
        <v>124</v>
      </c>
      <c r="BU132" s="4">
        <f>AVERAGE(BU124:BU130)</f>
        <v>138.23000000000008</v>
      </c>
      <c r="BV132" s="3">
        <f>AVERAGE(BV124:BV130)</f>
        <v>1.2725124587244891</v>
      </c>
      <c r="BY132" s="4">
        <f>AVERAGE(BY124:BY130)</f>
        <v>-66.085714285714232</v>
      </c>
      <c r="BZ132" s="4">
        <f>AVERAGE(BZ124:BZ130)</f>
        <v>132</v>
      </c>
      <c r="CA132" s="4">
        <f>AVERAGE(CA124:CA130)</f>
        <v>132</v>
      </c>
      <c r="CB132" s="4">
        <f>AVERAGE(CB124:CB130)</f>
        <v>65.914285714285754</v>
      </c>
      <c r="CC132" s="3">
        <f>AVERAGE(CC124:CC130)</f>
        <v>1.2006281161572401</v>
      </c>
      <c r="CF132" s="4">
        <f>AVERAGE(CF124:CF130)</f>
        <v>61.77142857142853</v>
      </c>
      <c r="CG132" s="3">
        <f>AVERAGE(CG124:CG130)</f>
        <v>1.2588230936972284</v>
      </c>
      <c r="CH132" s="4"/>
      <c r="CI132" s="4"/>
      <c r="CJ132" s="3"/>
      <c r="CM132" s="4">
        <f>AVERAGE(CM124:CM130)</f>
        <v>-92.285714285714263</v>
      </c>
      <c r="CN132" s="4">
        <f>AVERAGE(CN124:CN130)</f>
        <v>122</v>
      </c>
      <c r="CO132" s="4">
        <f>AVERAGE(CO124:CO130)</f>
        <v>122</v>
      </c>
      <c r="CP132" s="4">
        <f>AVERAGE(CP124:CP130)</f>
        <v>29.714285714285715</v>
      </c>
      <c r="CQ132" s="3">
        <f>AVERAGE(CQ124:CQ130)</f>
        <v>1.2371618038459604</v>
      </c>
      <c r="CT132" s="4">
        <f>AVERAGE(CT124:CT130)</f>
        <v>82.885714285714286</v>
      </c>
      <c r="CU132" s="3">
        <f>AVERAGE(CU124:CU130)</f>
        <v>1.1773397783010999</v>
      </c>
      <c r="CV132" s="4"/>
      <c r="CW132" s="4"/>
      <c r="CX132" s="3"/>
      <c r="DA132" s="4">
        <f>AVERAGE(DA124:DA130)</f>
        <v>-90.600000000000023</v>
      </c>
      <c r="DB132" s="4">
        <f>AVERAGE(DB124:DB130)</f>
        <v>130</v>
      </c>
      <c r="DC132" s="4">
        <f>AVERAGE(DC124:DC130)</f>
        <v>130</v>
      </c>
      <c r="DD132" s="4">
        <f>AVERAGE(DD124:DD130)</f>
        <v>39.399999999999991</v>
      </c>
      <c r="DE132" s="3">
        <f>AVERAGE(DE124:DE130)</f>
        <v>1.2631217042656346</v>
      </c>
      <c r="DH132" s="4">
        <f>AVERAGE(DH124:DH130)</f>
        <v>55.971428571428582</v>
      </c>
      <c r="DI132" s="3">
        <f>AVERAGE(DI124:DI130)</f>
        <v>1.2254456123089503</v>
      </c>
      <c r="DJ132" s="4"/>
      <c r="DK132" s="4"/>
      <c r="DL132" s="3"/>
      <c r="DO132" s="4">
        <f>AVERAGE(DO124:DO130)</f>
        <v>51.171428571428564</v>
      </c>
      <c r="DP132" s="3">
        <f>AVERAGE(DP124:DP130)</f>
        <v>1.0432474649659376</v>
      </c>
      <c r="DQ132" s="4"/>
      <c r="DR132" s="4"/>
      <c r="DS132" s="3"/>
      <c r="DV132" s="4">
        <f>AVERAGE(DV124:DV130)</f>
        <v>24.542857142857113</v>
      </c>
      <c r="DW132" s="4">
        <f>AVERAGE(DW124:DW130)</f>
        <v>34.452857142857113</v>
      </c>
      <c r="DX132" s="3">
        <f>AVERAGE(DX124:DX130)</f>
        <v>0.80238098427962978</v>
      </c>
      <c r="EC132" s="4"/>
      <c r="ED132" s="3"/>
      <c r="EJ132" s="4"/>
      <c r="EK132" s="4"/>
      <c r="EL132" s="3"/>
      <c r="EQ132" s="4"/>
    </row>
    <row r="133" spans="6:147" x14ac:dyDescent="0.25">
      <c r="F133" s="4">
        <f>STDEV(F124:F130)</f>
        <v>173.30512590995878</v>
      </c>
      <c r="G133" s="4">
        <f>STDEV(G124:G130)</f>
        <v>72.36316630521425</v>
      </c>
      <c r="H133" s="4">
        <f>STDEV(H124:H130)</f>
        <v>72.363166305214193</v>
      </c>
      <c r="N133" s="4">
        <f>STDEV(N124:N130)</f>
        <v>3.9966652766191473</v>
      </c>
      <c r="O133" s="4">
        <f>STDEV(O124:O130)</f>
        <v>9.9010431560733831</v>
      </c>
      <c r="P133" s="4">
        <f>STDEV(P124:P130)</f>
        <v>9.9010431560733831</v>
      </c>
      <c r="Q133" s="4">
        <f>STDEV(Q124:Q130)</f>
        <v>10.636688686560657</v>
      </c>
      <c r="R133" s="3">
        <f>STDEV(R124:R130)</f>
        <v>0.2709576872800058</v>
      </c>
      <c r="U133" s="4">
        <f>STDEV(U124:U130)</f>
        <v>5.0673558428529075</v>
      </c>
      <c r="V133" s="3">
        <f>STDEV(V124:V130)</f>
        <v>4.2372784407644533E-2</v>
      </c>
      <c r="AB133" s="4">
        <f>STDEV(AB124:AB130)</f>
        <v>4.2448848770076317</v>
      </c>
      <c r="AC133" s="4">
        <f>STDEV(AC124:AC130)</f>
        <v>4.3624539806081044</v>
      </c>
      <c r="AD133" s="4">
        <f>STDEV(AD124:AD130)</f>
        <v>4.3624539806081044</v>
      </c>
      <c r="AE133" s="4">
        <f>STDEV(AE124:AE130)</f>
        <v>6.5742050451203236</v>
      </c>
      <c r="AF133" s="3">
        <f>STDEV(AF124:AF130)</f>
        <v>0.13373306841366928</v>
      </c>
      <c r="AI133" s="4">
        <f>STDEV(AI124:AI130)</f>
        <v>6.9468732260670549</v>
      </c>
      <c r="AJ133" s="3">
        <f>STDEV(AJ124:AJ130)</f>
        <v>6.0852296923951471E-2</v>
      </c>
      <c r="AP133" s="4">
        <f>STDEV(AP124:AP130)</f>
        <v>10.548843312804198</v>
      </c>
      <c r="AQ133" s="4">
        <f>STDEV(AQ124:AQ130)</f>
        <v>8.1471174434086944</v>
      </c>
      <c r="AR133" s="4">
        <f>STDEV(AR124:AR130)</f>
        <v>8.1471174434086944</v>
      </c>
      <c r="AS133" s="4">
        <f>STDEV(AS124:AS130)</f>
        <v>4.3309381793763135</v>
      </c>
      <c r="AT133" s="3">
        <f>STDEV(AT124:AT130)</f>
        <v>0.16682938740227057</v>
      </c>
      <c r="AW133" s="4">
        <f>STDEV(AW124:AW130)</f>
        <v>12.914517486331398</v>
      </c>
      <c r="AX133" s="3">
        <f>STDEV(AX124:AX130)</f>
        <v>0.18270177508510257</v>
      </c>
      <c r="BD133" s="4">
        <f>STDEV(BD124:BD130)</f>
        <v>7.7665951355790099</v>
      </c>
      <c r="BE133" s="4">
        <f>STDEV(BE124:BE130)</f>
        <v>4.4123557875353736</v>
      </c>
      <c r="BF133" s="4">
        <f>STDEV(BF124:BF130)</f>
        <v>4.4123557875353736</v>
      </c>
      <c r="BG133" s="4">
        <f>STDEV(BG124:BG130)</f>
        <v>7.0121962525262562</v>
      </c>
      <c r="BH133" s="3">
        <f>STDEV(BH124:BH130)</f>
        <v>0.15926175020819772</v>
      </c>
      <c r="BK133" s="4">
        <f>STDEV(BK124:BK130)</f>
        <v>9.9959991996798436</v>
      </c>
      <c r="BL133" s="4">
        <f>STDEV(BL124:BL130)</f>
        <v>9.9959991996798134</v>
      </c>
      <c r="BM133" s="3">
        <f>STDEV(BM124:BM130)</f>
        <v>0.15537408528746241</v>
      </c>
      <c r="BR133" s="4">
        <f>STDEV(BR124:BR130)</f>
        <v>11.207140580897471</v>
      </c>
      <c r="BS133" s="4">
        <f>STDEV(BS124:BS130)</f>
        <v>8.1607602528626746</v>
      </c>
      <c r="BT133" s="4">
        <f>STDEV(BT124:BT130)</f>
        <v>8.1607602528626746</v>
      </c>
      <c r="BU133" s="4">
        <f>STDEV(BU124:BU130)</f>
        <v>14.221699939298498</v>
      </c>
      <c r="BV133" s="3">
        <f>STDEV(BV124:BV130)</f>
        <v>0.13092158255804559</v>
      </c>
      <c r="BY133" s="4">
        <f>STDEV(BY124:BY130)</f>
        <v>8.8339173212169655</v>
      </c>
      <c r="BZ133" s="4">
        <f>STDEV(BZ124:BZ130)</f>
        <v>8.6872609143376813</v>
      </c>
      <c r="CA133" s="4">
        <f>STDEV(CA124:CA130)</f>
        <v>8.6872609143376813</v>
      </c>
      <c r="CB133" s="4">
        <f>STDEV(CB124:CB130)</f>
        <v>7.2661846881780567</v>
      </c>
      <c r="CC133" s="3">
        <f>STDEV(CC124:CC130)</f>
        <v>0.13235348815934955</v>
      </c>
      <c r="CF133" s="4">
        <f>STDEV(CF124:CF130)</f>
        <v>5.2261248504394677</v>
      </c>
      <c r="CG133" s="3">
        <f>STDEV(CG124:CG130)</f>
        <v>0.1065017728167143</v>
      </c>
      <c r="CH133" s="4"/>
      <c r="CI133" s="4"/>
      <c r="CJ133" s="3"/>
      <c r="CM133" s="4">
        <f>STDEV(CM124:CM130)</f>
        <v>4.4614753058558723</v>
      </c>
      <c r="CN133" s="4">
        <f>STDEV(CN124:CN130)</f>
        <v>8.029135087493918</v>
      </c>
      <c r="CO133" s="4">
        <f>STDEV(CO124:CO130)</f>
        <v>8.029135087493918</v>
      </c>
      <c r="CP133" s="4">
        <f>STDEV(CP124:CP130)</f>
        <v>7.4810456857487289</v>
      </c>
      <c r="CQ133" s="3">
        <f>STDEV(CQ124:CQ130)</f>
        <v>0.31147522993579096</v>
      </c>
      <c r="CT133" s="4">
        <f>STDEV(CT124:CT130)</f>
        <v>11.180254703632265</v>
      </c>
      <c r="CU133" s="3">
        <f>STDEV(CU124:CU130)</f>
        <v>0.15880853181466661</v>
      </c>
      <c r="CV133" s="4"/>
      <c r="CW133" s="4"/>
      <c r="CX133" s="3"/>
      <c r="DA133" s="4">
        <f>STDEV(DA124:DA130)</f>
        <v>4.9759421218498456</v>
      </c>
      <c r="DB133" s="4">
        <f>STDEV(DB124:DB130)</f>
        <v>8.5556357489689319</v>
      </c>
      <c r="DC133" s="4">
        <f>STDEV(DC124:DC130)</f>
        <v>8.5556357489689319</v>
      </c>
      <c r="DD133" s="4">
        <f>STDEV(DD124:DD130)</f>
        <v>5.8435000861320807</v>
      </c>
      <c r="DE133" s="3">
        <f>STDEV(DE124:DE130)</f>
        <v>0.18733633978861775</v>
      </c>
      <c r="DH133" s="4">
        <f>STDEV(DH124:DH130)</f>
        <v>5.3359517381982258</v>
      </c>
      <c r="DI133" s="3">
        <f>STDEV(DI124:DI130)</f>
        <v>0.11682600948308144</v>
      </c>
      <c r="DJ133" s="4"/>
      <c r="DK133" s="4"/>
      <c r="DL133" s="3"/>
      <c r="DO133" s="4">
        <f>STDEV(DO124:DO130)</f>
        <v>8.0460578930957176</v>
      </c>
      <c r="DP133" s="3">
        <f>STDEV(DP124:DP130)</f>
        <v>0.16403742741370481</v>
      </c>
      <c r="DQ133" s="4"/>
      <c r="DR133" s="4"/>
      <c r="DS133" s="3"/>
      <c r="DV133" s="4">
        <f>STDEV(DV124:DV130)</f>
        <v>13.506400599081021</v>
      </c>
      <c r="DW133" s="4">
        <f>STDEV(DW124:DW130)</f>
        <v>13.506400599081026</v>
      </c>
      <c r="DX133" s="3">
        <f>STDEV(DX124:DX130)</f>
        <v>0.31455385432416721</v>
      </c>
      <c r="EC133" s="4"/>
      <c r="ED133" s="3"/>
      <c r="EJ133" s="4"/>
      <c r="EK133" s="4"/>
      <c r="EL133" s="3"/>
      <c r="EQ133" s="4"/>
    </row>
    <row r="134" spans="6:147" x14ac:dyDescent="0.25">
      <c r="F134" s="3">
        <f>ABS(F133/F132)</f>
        <v>9.3983257001062248E-2</v>
      </c>
      <c r="G134" s="3">
        <f>ABS(G133/G132)</f>
        <v>7.3829633773772149E-2</v>
      </c>
      <c r="H134" s="3">
        <f>ABS(H133/H132)</f>
        <v>7.124202045193069E-2</v>
      </c>
      <c r="N134" s="3">
        <f>ABS(N133/N132)</f>
        <v>0.1469362234051155</v>
      </c>
      <c r="O134" s="3">
        <f>ABS(O133/O132)</f>
        <v>0.18681213502025248</v>
      </c>
      <c r="P134" s="3">
        <f>ABS(P133/P132)</f>
        <v>0.18681213502025248</v>
      </c>
      <c r="Q134" s="3">
        <f>ABS(Q133/Q132)</f>
        <v>0.41227475529304924</v>
      </c>
      <c r="R134" s="3">
        <f>ABS(R133/R132)</f>
        <v>0.41227475529304919</v>
      </c>
      <c r="U134" s="3">
        <f>ABS(U133/U132)</f>
        <v>8.9034866716793032E-2</v>
      </c>
      <c r="V134" s="3">
        <f>ABS(V133/V132)</f>
        <v>8.9034866716793074E-2</v>
      </c>
      <c r="AB134" s="3">
        <f>ABS(AB133/AB132)</f>
        <v>0.21254788368421626</v>
      </c>
      <c r="AC134" s="3">
        <f>ABS(AC133/AC132)</f>
        <v>8.2310452464303852E-2</v>
      </c>
      <c r="AD134" s="3">
        <f>ABS(AD133/AD132)</f>
        <v>8.2310452464303852E-2</v>
      </c>
      <c r="AE134" s="3">
        <f>ABS(AE133/AE132)</f>
        <v>0.19904600050104784</v>
      </c>
      <c r="AF134" s="3">
        <f>ABS(AF133/AF132)</f>
        <v>0.19904600050104854</v>
      </c>
      <c r="AI134" s="3">
        <f>ABS(AI133/AI132)</f>
        <v>9.9281569176131818E-2</v>
      </c>
      <c r="AJ134" s="3">
        <f>ABS(AJ133/AJ132)</f>
        <v>9.9281569176131818E-2</v>
      </c>
      <c r="AP134" s="3">
        <f>ABS(AP133/AP132)</f>
        <v>0.14507250135487093</v>
      </c>
      <c r="AQ134" s="3">
        <f>ABS(AQ133/AQ132)</f>
        <v>7.9098227605909691E-2</v>
      </c>
      <c r="AR134" s="3">
        <f>ABS(AR133/AR132)</f>
        <v>7.9098227605909691E-2</v>
      </c>
      <c r="AS134" s="3">
        <f>ABS(AS133/AS132)</f>
        <v>0.14300267573412406</v>
      </c>
      <c r="AT134" s="3">
        <f>ABS(AT133/AT132)</f>
        <v>0.14300267573412501</v>
      </c>
      <c r="AW134" s="3">
        <f>ABS(AW133/AW132)</f>
        <v>0.171085583656926</v>
      </c>
      <c r="AX134" s="3">
        <f>ABS(AX133/AX132)</f>
        <v>0.17108558365692697</v>
      </c>
      <c r="BD134" s="3">
        <f>ABS(BD133/BD132)</f>
        <v>9.8811642946297809E-2</v>
      </c>
      <c r="BE134" s="3">
        <f>ABS(BE133/BE132)</f>
        <v>3.3426937784358929E-2</v>
      </c>
      <c r="BF134" s="3">
        <f>ABS(BF133/BF132)</f>
        <v>3.3426937784358929E-2</v>
      </c>
      <c r="BG134" s="3">
        <f>ABS(BG133/BG132)</f>
        <v>0.13131453656416253</v>
      </c>
      <c r="BH134" s="3">
        <f>ABS(BH133/BH132)</f>
        <v>0.13131453656415951</v>
      </c>
      <c r="BK134" s="3">
        <f>ABS(BK133/BK132)</f>
        <v>0.15009007807327096</v>
      </c>
      <c r="BL134" s="3">
        <f>ABS(BL133/BL132)</f>
        <v>0.13197780828729622</v>
      </c>
      <c r="BM134" s="3">
        <f>ABS(BM133/BM132)</f>
        <v>0.13197780828729591</v>
      </c>
      <c r="BR134" s="3">
        <f>ABS(BR133/BR132)</f>
        <v>0.91861808040142834</v>
      </c>
      <c r="BS134" s="3">
        <f>ABS(BS133/BS132)</f>
        <v>6.5812582684376411E-2</v>
      </c>
      <c r="BT134" s="3">
        <f>ABS(BT133/BT132)</f>
        <v>6.5812582684376411E-2</v>
      </c>
      <c r="BU134" s="3">
        <f>ABS(BU133/BU132)</f>
        <v>0.10288432279026614</v>
      </c>
      <c r="BV134" s="3">
        <f>ABS(BV133/BV132)</f>
        <v>0.10288432279026616</v>
      </c>
      <c r="BY134" s="3">
        <f>ABS(BY133/BY132)</f>
        <v>0.13367363002273847</v>
      </c>
      <c r="BZ134" s="3">
        <f>ABS(BZ133/BZ132)</f>
        <v>6.5812582684376369E-2</v>
      </c>
      <c r="CA134" s="3">
        <f>ABS(CA133/CA132)</f>
        <v>6.5812582684376369E-2</v>
      </c>
      <c r="CB134" s="3">
        <f>ABS(CB133/CB132)</f>
        <v>0.11023687216568349</v>
      </c>
      <c r="CC134" s="3">
        <f>ABS(CC133/CC132)</f>
        <v>0.11023687216568223</v>
      </c>
      <c r="CF134" s="3">
        <f>ABS(CF133/CF132)</f>
        <v>8.4604241334589034E-2</v>
      </c>
      <c r="CG134" s="3">
        <f>ABS(CG133/CG132)</f>
        <v>8.4604241334589034E-2</v>
      </c>
      <c r="CH134" s="3"/>
      <c r="CI134" s="3"/>
      <c r="CJ134" s="3"/>
      <c r="CM134" s="3">
        <f>ABS(CM133/CM132)</f>
        <v>4.8344159660976958E-2</v>
      </c>
      <c r="CN134" s="3">
        <f>ABS(CN133/CN132)</f>
        <v>6.5812582684376383E-2</v>
      </c>
      <c r="CO134" s="3">
        <f>ABS(CO133/CO132)</f>
        <v>6.5812582684376383E-2</v>
      </c>
      <c r="CP134" s="3">
        <f>ABS(CP133/CP132)</f>
        <v>0.2517659605780822</v>
      </c>
      <c r="CQ134" s="3">
        <f>ABS(CQ133/CQ132)</f>
        <v>0.25176596057808204</v>
      </c>
      <c r="CT134" s="3">
        <f>ABS(CT133/CT132)</f>
        <v>0.13488759552813831</v>
      </c>
      <c r="CU134" s="3">
        <f>ABS(CU133/CU132)</f>
        <v>0.13488759552813814</v>
      </c>
      <c r="CV134" s="3"/>
      <c r="CW134" s="3"/>
      <c r="CX134" s="3"/>
      <c r="DA134" s="3">
        <f>ABS(DA133/DA132)</f>
        <v>5.4922098475163848E-2</v>
      </c>
      <c r="DB134" s="3">
        <f>ABS(DB133/DB132)</f>
        <v>6.5812582684376397E-2</v>
      </c>
      <c r="DC134" s="3">
        <f>ABS(DC133/DC132)</f>
        <v>6.5812582684376397E-2</v>
      </c>
      <c r="DD134" s="3">
        <f>ABS(DD133/DD132)</f>
        <v>0.14831218492721021</v>
      </c>
      <c r="DE134" s="3">
        <f>ABS(DE133/DE132)</f>
        <v>0.14831218492721021</v>
      </c>
      <c r="DH134" s="3">
        <f>ABS(DH133/DH132)</f>
        <v>9.5333492004562467E-2</v>
      </c>
      <c r="DI134" s="3">
        <f>ABS(DI133/DI132)</f>
        <v>9.533349200456244E-2</v>
      </c>
      <c r="DJ134" s="3"/>
      <c r="DK134" s="3"/>
      <c r="DL134" s="3"/>
      <c r="DO134" s="3">
        <f>ABS(DO133/DO132)</f>
        <v>0.15723731226038534</v>
      </c>
      <c r="DP134" s="3">
        <f>ABS(DP133/DP132)</f>
        <v>0.15723731226038559</v>
      </c>
      <c r="DQ134" s="3"/>
      <c r="DR134" s="3"/>
      <c r="DS134" s="3"/>
      <c r="DV134" s="3">
        <f>ABS(DV133/DV132)</f>
        <v>0.55031899996255684</v>
      </c>
      <c r="DW134" s="3">
        <f>ABS(DW133/DW132)</f>
        <v>0.39202555953712015</v>
      </c>
      <c r="DX134" s="3">
        <f>ABS(DX133/DX132)</f>
        <v>0.39202555953712032</v>
      </c>
      <c r="EC134" s="3"/>
      <c r="ED134" s="3"/>
      <c r="EJ134" s="3"/>
      <c r="EK134" s="3"/>
      <c r="EL134" s="3"/>
    </row>
    <row r="136" spans="6:147" x14ac:dyDescent="0.25">
      <c r="Q136" s="4">
        <f>MAX(Q124:Q130)</f>
        <v>40.607450744213921</v>
      </c>
      <c r="R136" s="3">
        <f>MAX(R124:R130)</f>
        <v>1.0344291596961943</v>
      </c>
      <c r="U136" s="4">
        <f>MAX(U124:U130)</f>
        <v>62.800000000000011</v>
      </c>
      <c r="V136" s="3">
        <f>MAX(V124:V130)</f>
        <v>0.52512808322968185</v>
      </c>
      <c r="AE136" s="4">
        <f>MAX(AE124:AE130)</f>
        <v>42.727767879867606</v>
      </c>
      <c r="AF136" s="3">
        <f>MAX(AF124:AF130)</f>
        <v>0.86917208481091923</v>
      </c>
      <c r="AJ136" s="3">
        <f>MAX(AJ124:AJ130)</f>
        <v>0.71303690285046128</v>
      </c>
      <c r="AT136" s="3">
        <f>MAX(AT124:AT130)</f>
        <v>1.3637510990757251</v>
      </c>
      <c r="AX136" s="3">
        <f>MAX(AX124:AX130)</f>
        <v>1.2562542615106005</v>
      </c>
      <c r="BH136" s="3">
        <f>MAX(BH124:BH130)</f>
        <v>1.4989255927240126</v>
      </c>
      <c r="BL136" s="3"/>
      <c r="BM136" s="3">
        <f>MAX(BM124:BM130)</f>
        <v>1.3700153034901841</v>
      </c>
      <c r="BV136" s="3">
        <f>MAX(BV124:BV130)</f>
        <v>1.4722980295825303</v>
      </c>
      <c r="CC136" s="3">
        <f>MAX(CC124:CC130)</f>
        <v>1.4491926846351204</v>
      </c>
      <c r="CG136" s="3">
        <f>MAX(CG124:CG130)</f>
        <v>1.4020564336831309</v>
      </c>
      <c r="CJ136" s="3"/>
      <c r="CQ136" s="3">
        <f>MAX(CQ124:CQ130)</f>
        <v>1.7564946887273922</v>
      </c>
      <c r="CU136" s="3">
        <f>MAX(CU124:CU130)</f>
        <v>1.4005513874240225</v>
      </c>
      <c r="CX136" s="3"/>
      <c r="DE136" s="3">
        <f>MAX(DE124:DE130)</f>
        <v>1.493834948510615</v>
      </c>
      <c r="DI136" s="3">
        <f>MAX(DI124:DI130)</f>
        <v>1.3749512281036615</v>
      </c>
      <c r="DL136" s="3"/>
      <c r="DP136" s="3">
        <f>MAX(DP124:DP130)</f>
        <v>1.386336664778856</v>
      </c>
      <c r="DS136" s="3"/>
      <c r="DX136" s="3">
        <f>MAX(DX124:DX130)</f>
        <v>1.344022250775148</v>
      </c>
      <c r="ED136" s="3"/>
      <c r="EL136" s="3"/>
    </row>
    <row r="137" spans="6:147" x14ac:dyDescent="0.25">
      <c r="Q137" s="4">
        <f>MIN(Q124:Q130)</f>
        <v>12.370076572313614</v>
      </c>
      <c r="R137" s="3">
        <f>MIN(R124:R130)</f>
        <v>0.31511379511798648</v>
      </c>
      <c r="U137" s="4">
        <f>MIN(U124:U130)</f>
        <v>48.000000000000043</v>
      </c>
      <c r="V137" s="3">
        <f>MIN(V124:V130)</f>
        <v>0.40137178336026663</v>
      </c>
      <c r="AE137" s="4">
        <f>MIN(AE124:AE130)</f>
        <v>27.816306099940604</v>
      </c>
      <c r="AF137" s="3">
        <f>MIN(AF124:AF130)</f>
        <v>0.56584179245215882</v>
      </c>
      <c r="AJ137" s="3">
        <f>MIN(AJ124:AJ130)</f>
        <v>0.53433969378228785</v>
      </c>
      <c r="AT137" s="3">
        <f>MIN(AT124:AT130)</f>
        <v>0.92290522306834011</v>
      </c>
      <c r="AX137" s="3">
        <f>MIN(AX124:AX130)</f>
        <v>0.78374421269918548</v>
      </c>
      <c r="BH137" s="3">
        <f>MIN(BH124:BH130)</f>
        <v>1.0099064436757663</v>
      </c>
      <c r="BL137" s="3"/>
      <c r="BM137" s="3">
        <f>MIN(BM124:BM130)</f>
        <v>1.0125118773468409</v>
      </c>
      <c r="BV137" s="3">
        <f>MIN(BV124:BV130)</f>
        <v>1.0854132431065788</v>
      </c>
      <c r="CC137" s="3">
        <f>MIN(CC124:CC130)</f>
        <v>1.0810497032013009</v>
      </c>
      <c r="CG137" s="3">
        <f>MIN(CG124:CG130)</f>
        <v>1.0841482888363727</v>
      </c>
      <c r="CJ137" s="3"/>
      <c r="CQ137" s="3">
        <f>MIN(CQ124:CQ130)</f>
        <v>0.82670448169134947</v>
      </c>
      <c r="CU137" s="3">
        <f>MIN(CU124:CU130)</f>
        <v>1.0028288838959054</v>
      </c>
      <c r="CX137" s="3"/>
      <c r="DE137" s="3">
        <f>MIN(DE124:DE130)</f>
        <v>0.94580772348981557</v>
      </c>
      <c r="DI137" s="3">
        <f>MIN(DI124:DI130)</f>
        <v>1.0552969616973993</v>
      </c>
      <c r="DL137" s="3"/>
      <c r="DP137" s="3">
        <f>MIN(DP124:DP130)</f>
        <v>0.85218930276111915</v>
      </c>
      <c r="DS137" s="3"/>
      <c r="DX137" s="3">
        <f>MIN(DX124:DX130)</f>
        <v>0.46368884097960661</v>
      </c>
      <c r="ED137" s="3"/>
      <c r="EL137" s="3"/>
    </row>
    <row r="138" spans="6:147" x14ac:dyDescent="0.25">
      <c r="DB138" s="2"/>
    </row>
    <row r="139" spans="6:147" x14ac:dyDescent="0.25">
      <c r="DB139" s="2"/>
    </row>
    <row r="140" spans="6:147" x14ac:dyDescent="0.25">
      <c r="N140" s="2"/>
      <c r="O140" s="2"/>
      <c r="P140" s="4"/>
      <c r="AB140" s="2"/>
      <c r="AC140" s="2"/>
      <c r="AD140" s="4"/>
      <c r="AP140" s="2"/>
      <c r="AQ140" s="2"/>
      <c r="AR140" s="4"/>
      <c r="AV140" s="2"/>
      <c r="BD140" s="2"/>
      <c r="BE140" s="2"/>
      <c r="BF140" s="4"/>
      <c r="BR140" s="2"/>
      <c r="BS140" s="2"/>
      <c r="BT140" s="4"/>
      <c r="BW140" s="2"/>
      <c r="BY140" s="2"/>
      <c r="BZ140" s="2"/>
      <c r="CA140" s="4"/>
      <c r="CE140" s="2"/>
      <c r="CF140" s="2"/>
      <c r="CG140" s="2"/>
      <c r="CH140" s="4"/>
      <c r="CM140" s="2"/>
      <c r="CN140" s="2"/>
      <c r="CO140" s="4"/>
      <c r="CT140" s="2"/>
      <c r="CU140" s="2"/>
      <c r="CV140" s="4"/>
      <c r="DA140" s="2"/>
      <c r="DB140" s="2"/>
      <c r="DC140" s="4"/>
      <c r="DG140" s="2"/>
      <c r="DJ140" s="4"/>
      <c r="DO140" s="2"/>
      <c r="DP140" s="2"/>
      <c r="DQ140" s="4"/>
    </row>
    <row r="141" spans="6:147" x14ac:dyDescent="0.25">
      <c r="N141" s="2"/>
      <c r="O141" s="2"/>
      <c r="P141" s="4"/>
      <c r="AB141" s="2"/>
      <c r="AC141" s="2"/>
      <c r="AD141" s="4"/>
      <c r="AP141" s="2"/>
      <c r="AQ141" s="2"/>
      <c r="AR141" s="4"/>
      <c r="AV141" s="2"/>
      <c r="BD141" s="2"/>
      <c r="BE141" s="2"/>
      <c r="BF141" s="4"/>
      <c r="BR141" s="2"/>
      <c r="BS141" s="2"/>
      <c r="BT141" s="4"/>
      <c r="BW141" s="2"/>
      <c r="BY141" s="2"/>
      <c r="BZ141" s="2"/>
      <c r="CA141" s="4"/>
      <c r="CE141" s="2"/>
      <c r="CF141" s="2"/>
      <c r="CG141" s="2"/>
      <c r="CH141" s="4"/>
      <c r="CM141" s="2"/>
      <c r="CN141" s="2"/>
      <c r="CO141" s="4"/>
      <c r="CT141" s="2"/>
      <c r="CU141" s="2"/>
      <c r="CV141" s="4"/>
      <c r="DA141" s="2"/>
      <c r="DB141" s="2"/>
      <c r="DC141" s="4"/>
      <c r="DG141" s="2"/>
      <c r="DJ141" s="4"/>
      <c r="DO141" s="2"/>
      <c r="DP141" s="2"/>
      <c r="DQ141" s="4"/>
    </row>
    <row r="142" spans="6:147" x14ac:dyDescent="0.25">
      <c r="N142" s="2"/>
      <c r="O142" s="2"/>
      <c r="P142" s="4"/>
      <c r="AB142" s="2"/>
      <c r="AC142" s="2"/>
      <c r="AD142" s="4"/>
      <c r="AP142" s="2"/>
      <c r="AQ142" s="2"/>
      <c r="AR142" s="4"/>
      <c r="AV142" s="2"/>
      <c r="BD142" s="2"/>
      <c r="BE142" s="2"/>
      <c r="BF142" s="4"/>
      <c r="BR142" s="2"/>
      <c r="BS142" s="2"/>
      <c r="BT142" s="4"/>
      <c r="BW142" s="2"/>
      <c r="BY142" s="2"/>
      <c r="BZ142" s="2"/>
      <c r="CA142" s="4"/>
      <c r="CE142" s="2"/>
      <c r="CF142" s="2"/>
      <c r="CG142" s="2"/>
      <c r="CH142" s="4"/>
      <c r="CM142" s="2"/>
      <c r="CN142" s="2"/>
      <c r="CO142" s="4"/>
      <c r="CT142" s="2"/>
      <c r="CU142" s="2"/>
      <c r="CV142" s="4"/>
      <c r="DA142" s="2"/>
      <c r="DB142" s="2"/>
      <c r="DC142" s="4"/>
      <c r="DG142" s="2"/>
      <c r="DJ142" s="4"/>
      <c r="DO142" s="2"/>
      <c r="DP142" s="2"/>
      <c r="DQ142" s="4"/>
    </row>
    <row r="143" spans="6:147" x14ac:dyDescent="0.25">
      <c r="N143" s="2"/>
      <c r="O143" s="2"/>
      <c r="P143" s="4"/>
      <c r="AB143" s="2"/>
      <c r="AC143" s="2"/>
      <c r="AD143" s="4"/>
      <c r="AP143" s="2"/>
      <c r="AQ143" s="2"/>
      <c r="AR143" s="4"/>
      <c r="AV143" s="2"/>
      <c r="BD143" s="2"/>
      <c r="BE143" s="2"/>
      <c r="BF143" s="4"/>
      <c r="BR143" s="2"/>
      <c r="BS143" s="2"/>
      <c r="BT143" s="4"/>
      <c r="BW143" s="2"/>
      <c r="BY143" s="2"/>
      <c r="BZ143" s="2"/>
      <c r="CA143" s="4"/>
      <c r="CE143" s="2"/>
      <c r="CF143" s="2"/>
      <c r="CG143" s="2"/>
      <c r="CH143" s="4"/>
      <c r="CM143" s="2"/>
      <c r="CN143" s="2"/>
      <c r="CO143" s="4"/>
      <c r="CT143" s="2"/>
      <c r="CU143" s="2"/>
      <c r="CV143" s="4"/>
      <c r="DA143" s="2"/>
      <c r="DB143" s="2"/>
      <c r="DC143" s="4"/>
      <c r="DG143" s="2"/>
      <c r="DJ143" s="4"/>
      <c r="DO143" s="2"/>
      <c r="DP143" s="2"/>
      <c r="DQ143" s="4"/>
    </row>
    <row r="144" spans="6:147" x14ac:dyDescent="0.25">
      <c r="N144" s="2"/>
      <c r="O144" s="2"/>
      <c r="P144" s="4"/>
      <c r="AB144" s="2"/>
      <c r="AC144" s="2"/>
      <c r="AD144" s="4"/>
      <c r="AP144" s="2"/>
      <c r="AQ144" s="2"/>
      <c r="AR144" s="4"/>
      <c r="AV144" s="2"/>
      <c r="BD144" s="2"/>
      <c r="BE144" s="2"/>
      <c r="BF144" s="4"/>
      <c r="BR144" s="2"/>
      <c r="BS144" s="2"/>
      <c r="BT144" s="4"/>
      <c r="BW144" s="2"/>
      <c r="BY144" s="2"/>
      <c r="BZ144" s="2"/>
      <c r="CA144" s="4"/>
      <c r="CE144" s="2"/>
      <c r="CF144" s="2"/>
      <c r="CG144" s="2"/>
      <c r="CH144" s="4"/>
      <c r="CM144" s="2"/>
      <c r="CN144" s="2"/>
      <c r="CO144" s="4"/>
      <c r="CT144" s="2"/>
      <c r="CU144" s="2"/>
      <c r="CV144" s="4"/>
      <c r="DA144" s="2"/>
      <c r="DB144" s="2"/>
      <c r="DC144" s="4"/>
      <c r="DG144" s="2"/>
      <c r="DJ144" s="4"/>
      <c r="DO144" s="2"/>
      <c r="DP144" s="2"/>
      <c r="DQ144" s="4"/>
    </row>
    <row r="145" spans="14:141" x14ac:dyDescent="0.25">
      <c r="N145" s="2"/>
      <c r="O145" s="2"/>
      <c r="P145" s="4"/>
      <c r="AB145" s="2"/>
      <c r="AC145" s="2"/>
      <c r="AD145" s="4"/>
      <c r="AP145" s="2"/>
      <c r="AQ145" s="2"/>
      <c r="AR145" s="4"/>
      <c r="AV145" s="2"/>
      <c r="BD145" s="2"/>
      <c r="BE145" s="2"/>
      <c r="BF145" s="4"/>
      <c r="BR145" s="2"/>
      <c r="BS145" s="2"/>
      <c r="BT145" s="4"/>
      <c r="BW145" s="2"/>
      <c r="BY145" s="2"/>
      <c r="BZ145" s="2"/>
      <c r="CA145" s="4"/>
      <c r="CE145" s="2"/>
      <c r="CF145" s="2"/>
      <c r="CG145" s="2"/>
      <c r="CH145" s="4"/>
      <c r="CM145" s="2"/>
      <c r="CN145" s="2"/>
      <c r="CO145" s="4"/>
      <c r="CT145" s="2"/>
      <c r="CU145" s="2"/>
      <c r="CV145" s="4"/>
      <c r="DA145" s="2"/>
      <c r="DB145" s="2"/>
      <c r="DC145" s="4"/>
      <c r="DG145" s="2"/>
      <c r="DJ145" s="4"/>
      <c r="DO145" s="2"/>
      <c r="DP145" s="2"/>
      <c r="DQ145" s="4"/>
    </row>
    <row r="146" spans="14:141" x14ac:dyDescent="0.25">
      <c r="N146" s="2"/>
      <c r="O146" s="2"/>
      <c r="P146" s="4"/>
      <c r="AB146" s="2"/>
      <c r="AC146" s="2"/>
      <c r="AD146" s="4"/>
      <c r="AP146" s="2"/>
      <c r="AQ146" s="2"/>
      <c r="AR146" s="4"/>
      <c r="AV146" s="2"/>
      <c r="BD146" s="2"/>
      <c r="BE146" s="2"/>
      <c r="BF146" s="4"/>
      <c r="BR146" s="2"/>
      <c r="BS146" s="2"/>
      <c r="BT146" s="4"/>
      <c r="BW146" s="2"/>
      <c r="BY146" s="2"/>
      <c r="BZ146" s="2"/>
      <c r="CA146" s="4"/>
      <c r="CE146" s="2"/>
      <c r="CF146" s="2"/>
      <c r="CG146" s="2"/>
      <c r="CH146" s="4"/>
      <c r="CM146" s="2"/>
      <c r="CN146" s="2"/>
      <c r="CO146" s="4"/>
      <c r="CT146" s="2"/>
      <c r="CU146" s="2"/>
      <c r="CV146" s="4"/>
      <c r="DA146" s="2"/>
      <c r="DB146" s="2"/>
      <c r="DC146" s="4"/>
      <c r="DG146" s="2"/>
      <c r="DJ146" s="4"/>
      <c r="DO146" s="2"/>
      <c r="DP146" s="2"/>
      <c r="DQ146" s="4"/>
    </row>
    <row r="148" spans="14:141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J148" s="4"/>
      <c r="DO148" s="4"/>
      <c r="DP148" s="4"/>
      <c r="DQ148" s="4"/>
    </row>
    <row r="149" spans="14:141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J149" s="4"/>
      <c r="DO149" s="4"/>
      <c r="DQ149" s="4"/>
    </row>
    <row r="150" spans="14:141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J150" s="3"/>
      <c r="DO150" s="3"/>
      <c r="DQ150" s="3"/>
    </row>
    <row r="151" spans="14:141" x14ac:dyDescent="0.25">
      <c r="N151" s="3"/>
    </row>
    <row r="154" spans="14:141" x14ac:dyDescent="0.25">
      <c r="EE154" t="s">
        <v>62</v>
      </c>
    </row>
    <row r="155" spans="14:141" x14ac:dyDescent="0.25">
      <c r="Q155" s="4">
        <f>Q124</f>
        <v>40.607450744213921</v>
      </c>
      <c r="U155" s="4">
        <f>U124</f>
        <v>48.000000000000043</v>
      </c>
      <c r="AE155" s="4">
        <f>AE124</f>
        <v>41.90547213031325</v>
      </c>
      <c r="AI155" s="4">
        <f>AI124</f>
        <v>66.399999999999793</v>
      </c>
      <c r="AS155" s="4">
        <f>AS124</f>
        <v>29.134346159307142</v>
      </c>
      <c r="AW155" s="4">
        <f>AW124</f>
        <v>67.399999999999949</v>
      </c>
      <c r="BG155" s="4">
        <f>BG124</f>
        <v>65.996765766886298</v>
      </c>
      <c r="BK155" s="4"/>
      <c r="BL155" s="4">
        <f>BL124</f>
        <v>88.140000000000057</v>
      </c>
      <c r="BU155" s="4">
        <f>BU124</f>
        <v>159.93223110223104</v>
      </c>
      <c r="CB155" s="4">
        <f>CB124</f>
        <v>79.560439560439264</v>
      </c>
      <c r="CF155" s="4">
        <f>CF124</f>
        <v>68.800000000000026</v>
      </c>
      <c r="CI155" s="4"/>
      <c r="CP155" s="4">
        <f>CP124</f>
        <v>42.187678987678851</v>
      </c>
      <c r="CT155" s="4">
        <f>CT124</f>
        <v>98.599999999999852</v>
      </c>
      <c r="CW155" s="4"/>
      <c r="DD155" s="4">
        <f>DD124</f>
        <v>38.045887445887317</v>
      </c>
      <c r="DH155" s="4">
        <f>DH124</f>
        <v>61.199999999999903</v>
      </c>
      <c r="DK155" s="4"/>
      <c r="DO155" s="4">
        <f>DO124</f>
        <v>51.000000000000014</v>
      </c>
      <c r="DP155" s="4"/>
      <c r="DR155" s="4"/>
      <c r="DV155" s="4"/>
      <c r="DW155" s="4">
        <f>DW124</f>
        <v>30.510000000000023</v>
      </c>
      <c r="EC155" s="4"/>
      <c r="ED155">
        <v>1</v>
      </c>
      <c r="EE155">
        <v>1626</v>
      </c>
      <c r="EF155" s="4">
        <f>SUM(N155:DW155)</f>
        <v>1077.4202718969568</v>
      </c>
      <c r="EG155" s="4">
        <f>EF155+35.6</f>
        <v>1113.0202718969567</v>
      </c>
      <c r="EH155">
        <v>10</v>
      </c>
      <c r="EJ155" s="4"/>
      <c r="EK155" s="4"/>
    </row>
    <row r="156" spans="14:141" x14ac:dyDescent="0.25">
      <c r="Q156" s="4">
        <f t="shared" ref="Q156:Q161" si="369">Q125</f>
        <v>34.152094984083107</v>
      </c>
      <c r="U156" s="4">
        <f t="shared" ref="U156:U161" si="370">U125</f>
        <v>62.000000000000171</v>
      </c>
      <c r="AE156" s="4">
        <f t="shared" ref="AE156:AE161" si="371">AE125</f>
        <v>29.855637566810891</v>
      </c>
      <c r="AI156" s="4">
        <f t="shared" ref="AI156:AI161" si="372">AI125</f>
        <v>69.999999999999929</v>
      </c>
      <c r="AS156" s="4">
        <f t="shared" ref="AS156:AS161" si="373">AS125</f>
        <v>32.042283117989541</v>
      </c>
      <c r="AW156" s="4">
        <f t="shared" ref="AW156:AW161" si="374">AW125</f>
        <v>67.000000000000028</v>
      </c>
      <c r="BG156" s="4">
        <f t="shared" ref="BG156:BG161" si="375">BG125</f>
        <v>57.09568354272902</v>
      </c>
      <c r="BK156" s="4"/>
      <c r="BL156" s="4">
        <f t="shared" ref="BL156:BL161" si="376">BL125</f>
        <v>67.739999999999853</v>
      </c>
      <c r="BU156" s="4">
        <f t="shared" ref="BU156:BU161" si="377">BU125</f>
        <v>146.31285048285076</v>
      </c>
      <c r="CB156" s="4">
        <f t="shared" ref="CB156:CB161" si="378">CB125</f>
        <v>70.701098901099158</v>
      </c>
      <c r="CF156" s="4">
        <f t="shared" ref="CF156:CF161" si="379">CF125</f>
        <v>63.599999999999852</v>
      </c>
      <c r="CI156" s="4"/>
      <c r="CP156" s="4">
        <f t="shared" ref="CP156:CP161" si="380">CP125</f>
        <v>36.578288378288619</v>
      </c>
      <c r="CT156" s="4">
        <f t="shared" ref="CT156:CT161" si="381">CT125</f>
        <v>93.6</v>
      </c>
      <c r="CW156" s="4"/>
      <c r="DD156" s="4">
        <f t="shared" ref="DD156:DD161" si="382">DD125</f>
        <v>46.596536796537038</v>
      </c>
      <c r="DH156" s="4">
        <f t="shared" ref="DH156:DH161" si="383">DH125</f>
        <v>52.399999999999949</v>
      </c>
      <c r="DK156" s="4"/>
      <c r="DO156" s="4">
        <f t="shared" ref="DO156:DO161" si="384">DO125</f>
        <v>48.799999999999955</v>
      </c>
      <c r="DP156" s="4"/>
      <c r="DR156" s="4"/>
      <c r="DV156" s="4"/>
      <c r="DW156" s="4">
        <f t="shared" ref="DW156:DW161" si="385">DW125</f>
        <v>31.910000000000029</v>
      </c>
      <c r="EC156" s="4"/>
      <c r="ED156">
        <v>2</v>
      </c>
      <c r="EE156">
        <v>1799</v>
      </c>
      <c r="EF156" s="4">
        <f t="shared" ref="EF156:EF161" si="386">SUM(N156:DW156)</f>
        <v>1010.384473770388</v>
      </c>
      <c r="EG156" s="4">
        <f t="shared" ref="EG156:EG161" si="387">EF156+35.6</f>
        <v>1045.9844737703879</v>
      </c>
      <c r="EH156">
        <v>9</v>
      </c>
      <c r="EJ156" s="4"/>
      <c r="EK156" s="4"/>
    </row>
    <row r="157" spans="14:141" x14ac:dyDescent="0.25">
      <c r="Q157" s="4">
        <f t="shared" si="369"/>
        <v>34.420683128280004</v>
      </c>
      <c r="U157" s="4">
        <f t="shared" si="370"/>
        <v>57.999999999999972</v>
      </c>
      <c r="AE157" s="4">
        <f t="shared" si="371"/>
        <v>42.727767879867606</v>
      </c>
      <c r="AI157" s="4">
        <f t="shared" si="372"/>
        <v>64.40000000000019</v>
      </c>
      <c r="AS157" s="4">
        <f t="shared" si="373"/>
        <v>23.958881158596839</v>
      </c>
      <c r="AW157" s="4">
        <f t="shared" si="374"/>
        <v>55.400000000000205</v>
      </c>
      <c r="BG157" s="4">
        <f t="shared" si="375"/>
        <v>53.911581042417936</v>
      </c>
      <c r="BK157" s="4"/>
      <c r="BL157" s="4">
        <f t="shared" si="376"/>
        <v>86.339999999999989</v>
      </c>
      <c r="BU157" s="4">
        <f t="shared" si="377"/>
        <v>143.10639027639044</v>
      </c>
      <c r="CB157" s="4">
        <f t="shared" si="378"/>
        <v>64.481318681318982</v>
      </c>
      <c r="CF157" s="4">
        <f t="shared" si="379"/>
        <v>64.799999999999898</v>
      </c>
      <c r="CI157" s="4"/>
      <c r="CP157" s="4">
        <f t="shared" si="380"/>
        <v>30.175158175158373</v>
      </c>
      <c r="CT157" s="4">
        <f t="shared" si="381"/>
        <v>90.399999999999991</v>
      </c>
      <c r="CW157" s="4"/>
      <c r="DD157" s="4">
        <f t="shared" si="382"/>
        <v>41.38008658008674</v>
      </c>
      <c r="DH157" s="4">
        <f t="shared" si="383"/>
        <v>62.800000000000011</v>
      </c>
      <c r="DK157" s="4"/>
      <c r="DO157" s="4">
        <f t="shared" si="384"/>
        <v>67.999999999999972</v>
      </c>
      <c r="DP157" s="4"/>
      <c r="DR157" s="4"/>
      <c r="DV157" s="4"/>
      <c r="DW157" s="4">
        <f t="shared" si="385"/>
        <v>57.710000000000008</v>
      </c>
      <c r="EC157" s="4"/>
      <c r="ED157">
        <v>3</v>
      </c>
      <c r="EE157">
        <v>2094</v>
      </c>
      <c r="EF157" s="4">
        <f t="shared" si="386"/>
        <v>1042.0118669221172</v>
      </c>
      <c r="EG157" s="4">
        <f t="shared" si="387"/>
        <v>1077.6118669221171</v>
      </c>
      <c r="EH157">
        <v>7</v>
      </c>
      <c r="EJ157" s="4"/>
      <c r="EK157" s="4"/>
    </row>
    <row r="158" spans="14:141" x14ac:dyDescent="0.25">
      <c r="Q158" s="4">
        <f t="shared" si="369"/>
        <v>18.988333476727234</v>
      </c>
      <c r="U158" s="4">
        <f t="shared" si="370"/>
        <v>57.599999999999909</v>
      </c>
      <c r="AE158" s="4">
        <f t="shared" si="371"/>
        <v>32.750725375413715</v>
      </c>
      <c r="AI158" s="4">
        <f t="shared" si="372"/>
        <v>81.399999999999935</v>
      </c>
      <c r="AS158" s="4">
        <f t="shared" si="373"/>
        <v>33.986355246344104</v>
      </c>
      <c r="AW158" s="4">
        <f t="shared" si="374"/>
        <v>88.799999999999812</v>
      </c>
      <c r="BG158" s="4">
        <f t="shared" si="375"/>
        <v>50.054111207862093</v>
      </c>
      <c r="BK158" s="4"/>
      <c r="BL158" s="4">
        <f t="shared" si="376"/>
        <v>72.939999999999884</v>
      </c>
      <c r="BU158" s="4">
        <f t="shared" si="377"/>
        <v>141.42493839493861</v>
      </c>
      <c r="CB158" s="4">
        <f t="shared" si="378"/>
        <v>59.349450549450779</v>
      </c>
      <c r="CF158" s="4">
        <f t="shared" si="379"/>
        <v>62.800000000000082</v>
      </c>
      <c r="CI158" s="4"/>
      <c r="CP158" s="4">
        <f t="shared" si="380"/>
        <v>27.756310356310479</v>
      </c>
      <c r="CT158" s="4">
        <f t="shared" si="381"/>
        <v>79.200000000000088</v>
      </c>
      <c r="CW158" s="4"/>
      <c r="DD158" s="4">
        <f t="shared" si="382"/>
        <v>44.710822510822609</v>
      </c>
      <c r="DH158" s="4">
        <f t="shared" si="383"/>
        <v>55.19999999999996</v>
      </c>
      <c r="DK158" s="4"/>
      <c r="DO158" s="4">
        <f t="shared" si="384"/>
        <v>50.000000000000071</v>
      </c>
      <c r="DP158" s="4"/>
      <c r="DR158" s="4"/>
      <c r="DV158" s="4"/>
      <c r="DW158" s="4">
        <f t="shared" si="385"/>
        <v>34.509999999999863</v>
      </c>
      <c r="EC158" s="4"/>
      <c r="ED158">
        <v>4</v>
      </c>
      <c r="EE158">
        <v>1919</v>
      </c>
      <c r="EF158" s="4">
        <f t="shared" si="386"/>
        <v>991.47104711786915</v>
      </c>
      <c r="EG158" s="4">
        <f t="shared" si="387"/>
        <v>1027.0710471178691</v>
      </c>
      <c r="EH158">
        <v>6</v>
      </c>
      <c r="EI158">
        <v>5</v>
      </c>
      <c r="EJ158" s="4"/>
      <c r="EK158" s="4"/>
    </row>
    <row r="159" spans="14:141" x14ac:dyDescent="0.25">
      <c r="Q159" s="4">
        <f t="shared" si="369"/>
        <v>12.370076572313614</v>
      </c>
      <c r="U159" s="4">
        <f t="shared" si="370"/>
        <v>62.800000000000011</v>
      </c>
      <c r="AE159" s="4">
        <f t="shared" si="371"/>
        <v>28.088436412997247</v>
      </c>
      <c r="AI159" s="4">
        <f t="shared" si="372"/>
        <v>75.800000000000125</v>
      </c>
      <c r="AS159" s="4">
        <f t="shared" si="373"/>
        <v>25.315220786596853</v>
      </c>
      <c r="AW159" s="4">
        <f t="shared" si="374"/>
        <v>75.200000000000244</v>
      </c>
      <c r="BG159" s="4">
        <f t="shared" si="375"/>
        <v>54.392063689513577</v>
      </c>
      <c r="BK159" s="4"/>
      <c r="BL159" s="4">
        <f t="shared" si="376"/>
        <v>83.539999999999907</v>
      </c>
      <c r="BU159" s="4">
        <f t="shared" si="377"/>
        <v>123.28028305028336</v>
      </c>
      <c r="CB159" s="4">
        <f t="shared" si="378"/>
        <v>61.389010989011211</v>
      </c>
      <c r="CF159" s="4">
        <f t="shared" si="379"/>
        <v>62.599999999999909</v>
      </c>
      <c r="CI159" s="4"/>
      <c r="CP159" s="4">
        <f t="shared" si="380"/>
        <v>25.665601065601294</v>
      </c>
      <c r="CT159" s="4">
        <f t="shared" si="381"/>
        <v>75.599999999999881</v>
      </c>
      <c r="CW159" s="4"/>
      <c r="DD159" s="4">
        <f t="shared" si="382"/>
        <v>40.604329004329145</v>
      </c>
      <c r="DH159" s="4">
        <f t="shared" si="383"/>
        <v>59.400000000000119</v>
      </c>
      <c r="DK159" s="4"/>
      <c r="DO159" s="4">
        <f t="shared" si="384"/>
        <v>50.600000000000023</v>
      </c>
      <c r="DP159" s="4"/>
      <c r="DR159" s="4"/>
      <c r="DV159" s="4"/>
      <c r="DW159" s="4">
        <f t="shared" si="385"/>
        <v>45.909999999999798</v>
      </c>
      <c r="EC159" s="4"/>
      <c r="ED159">
        <v>5</v>
      </c>
      <c r="EE159">
        <v>1939</v>
      </c>
      <c r="EF159" s="4">
        <f t="shared" si="386"/>
        <v>962.55502157064643</v>
      </c>
      <c r="EG159" s="4">
        <f t="shared" si="387"/>
        <v>998.15502157064645</v>
      </c>
      <c r="EH159">
        <v>4</v>
      </c>
      <c r="EJ159" s="4"/>
      <c r="EK159" s="4"/>
    </row>
    <row r="160" spans="14:141" x14ac:dyDescent="0.25">
      <c r="Q160" s="4">
        <f t="shared" si="369"/>
        <v>16.701350770024966</v>
      </c>
      <c r="U160" s="4">
        <f t="shared" si="370"/>
        <v>56.600000000000108</v>
      </c>
      <c r="AE160" s="4">
        <f t="shared" si="371"/>
        <v>28.055654534656718</v>
      </c>
      <c r="AI160" s="4">
        <f t="shared" si="372"/>
        <v>70.800000000000125</v>
      </c>
      <c r="AS160" s="4">
        <f t="shared" si="373"/>
        <v>35.403365043304831</v>
      </c>
      <c r="AW160" s="4">
        <f t="shared" si="374"/>
        <v>88.600000000000065</v>
      </c>
      <c r="BG160" s="4">
        <f t="shared" si="375"/>
        <v>44.465555417339942</v>
      </c>
      <c r="BK160" s="4"/>
      <c r="BL160" s="4">
        <f t="shared" si="376"/>
        <v>65.140000000000015</v>
      </c>
      <c r="BU160" s="4">
        <f t="shared" si="377"/>
        <v>117.90585747585736</v>
      </c>
      <c r="CB160" s="4">
        <f t="shared" si="378"/>
        <v>59.454945054944801</v>
      </c>
      <c r="CF160" s="4">
        <f t="shared" si="379"/>
        <v>53.199999999999932</v>
      </c>
      <c r="CI160" s="4"/>
      <c r="CP160" s="4">
        <f t="shared" si="380"/>
        <v>25.781085581085321</v>
      </c>
      <c r="CT160" s="4">
        <f t="shared" si="381"/>
        <v>70.600000000000094</v>
      </c>
      <c r="CW160" s="4"/>
      <c r="DD160" s="4">
        <f t="shared" si="382"/>
        <v>34.960173160172928</v>
      </c>
      <c r="DH160" s="4">
        <f t="shared" si="383"/>
        <v>52.59999999999998</v>
      </c>
      <c r="DK160" s="4"/>
      <c r="DO160" s="4">
        <f t="shared" si="384"/>
        <v>47.999999999999972</v>
      </c>
      <c r="DP160" s="4"/>
      <c r="DR160" s="4"/>
      <c r="DV160" s="4"/>
      <c r="DW160" s="4">
        <f t="shared" si="385"/>
        <v>20.710000000000125</v>
      </c>
      <c r="EC160" s="4"/>
      <c r="ED160">
        <v>6</v>
      </c>
      <c r="EE160">
        <v>1909</v>
      </c>
      <c r="EF160" s="4">
        <f t="shared" si="386"/>
        <v>888.97798703738749</v>
      </c>
      <c r="EG160" s="4">
        <f t="shared" si="387"/>
        <v>924.57798703738752</v>
      </c>
      <c r="EH160">
        <v>2</v>
      </c>
      <c r="EJ160" s="4"/>
      <c r="EK160" s="4"/>
    </row>
    <row r="161" spans="17:141" x14ac:dyDescent="0.25">
      <c r="Q161" s="4">
        <f t="shared" si="369"/>
        <v>23.360010324356928</v>
      </c>
      <c r="U161" s="4">
        <f t="shared" si="370"/>
        <v>53.399999999999892</v>
      </c>
      <c r="AE161" s="4">
        <f t="shared" si="371"/>
        <v>27.816306099940604</v>
      </c>
      <c r="AI161" s="4">
        <f t="shared" si="372"/>
        <v>61.000000000000085</v>
      </c>
      <c r="AS161" s="4">
        <f t="shared" si="373"/>
        <v>32.159548487859951</v>
      </c>
      <c r="AW161" s="4">
        <f t="shared" si="374"/>
        <v>86.000000000000156</v>
      </c>
      <c r="BG161" s="4">
        <f t="shared" si="375"/>
        <v>47.884239333250008</v>
      </c>
      <c r="BK161" s="4"/>
      <c r="BL161" s="4">
        <f t="shared" si="376"/>
        <v>66.340000000000131</v>
      </c>
      <c r="BU161" s="4">
        <f t="shared" si="377"/>
        <v>135.64744921744881</v>
      </c>
      <c r="CB161" s="4">
        <f t="shared" si="378"/>
        <v>66.463736263736109</v>
      </c>
      <c r="CF161" s="4">
        <f t="shared" si="379"/>
        <v>56.600000000000037</v>
      </c>
      <c r="CI161" s="4"/>
      <c r="CP161" s="4">
        <f t="shared" si="380"/>
        <v>19.855877455877092</v>
      </c>
      <c r="CT161" s="4">
        <f t="shared" si="381"/>
        <v>72.20000000000006</v>
      </c>
      <c r="CW161" s="4"/>
      <c r="DD161" s="4">
        <f t="shared" si="382"/>
        <v>29.502164502164177</v>
      </c>
      <c r="DH161" s="4">
        <f t="shared" si="383"/>
        <v>48.200000000000145</v>
      </c>
      <c r="DK161" s="4"/>
      <c r="DO161" s="4">
        <f t="shared" si="384"/>
        <v>41.799999999999926</v>
      </c>
      <c r="DP161" s="4"/>
      <c r="DR161" s="4"/>
      <c r="DV161" s="4"/>
      <c r="DW161" s="4">
        <f t="shared" si="385"/>
        <v>19.909999999999929</v>
      </c>
      <c r="EC161" s="4"/>
      <c r="ED161">
        <v>7</v>
      </c>
      <c r="EE161">
        <v>1622</v>
      </c>
      <c r="EF161" s="4">
        <f t="shared" si="386"/>
        <v>888.13933168463404</v>
      </c>
      <c r="EG161" s="4">
        <f t="shared" si="387"/>
        <v>923.73933168463407</v>
      </c>
      <c r="EH161">
        <v>1</v>
      </c>
      <c r="EJ161" s="4"/>
      <c r="EK161" s="4"/>
    </row>
    <row r="163" spans="17:141" x14ac:dyDescent="0.25">
      <c r="EE163" s="4">
        <f>AVERAGE(EE155:EE161)</f>
        <v>1844</v>
      </c>
      <c r="EF163" s="4">
        <f>AVERAGE(EF155:EF161)</f>
        <v>980.13714285714286</v>
      </c>
      <c r="EG163" s="4">
        <f>AVERAGE(EG155:EG161)</f>
        <v>1015.7371428571425</v>
      </c>
    </row>
    <row r="164" spans="17:141" x14ac:dyDescent="0.25">
      <c r="EE164" s="4">
        <f>STDEV(EE155:EE161)</f>
        <v>173.30512590995878</v>
      </c>
      <c r="EF164" s="4">
        <f>STDEV(EF155:EF161)</f>
        <v>72.36316630521425</v>
      </c>
      <c r="EG164" s="4">
        <f>STDEV(EG155:EG161)</f>
        <v>72.363166305214193</v>
      </c>
    </row>
    <row r="165" spans="17:141" x14ac:dyDescent="0.25">
      <c r="EE165" s="3">
        <f>ABS(EE164/EE163)</f>
        <v>9.3983257001062248E-2</v>
      </c>
      <c r="EF165" s="3">
        <f>ABS(EF164/EF163)</f>
        <v>7.3829633773772149E-2</v>
      </c>
      <c r="EG165" s="3">
        <f>ABS(EG164/EG163)</f>
        <v>7.124202045193069E-2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FB165"/>
  <sheetViews>
    <sheetView workbookViewId="0"/>
  </sheetViews>
  <sheetFormatPr defaultRowHeight="15" x14ac:dyDescent="0.25"/>
  <sheetData>
    <row r="3" spans="2:140" x14ac:dyDescent="0.25">
      <c r="B3" s="5" t="s">
        <v>24</v>
      </c>
      <c r="E3" s="3"/>
      <c r="I3" t="s">
        <v>25</v>
      </c>
      <c r="L3" s="3"/>
      <c r="M3" s="3"/>
      <c r="P3" s="5" t="s">
        <v>26</v>
      </c>
      <c r="S3" s="3"/>
      <c r="T3" s="3"/>
      <c r="W3" t="s">
        <v>27</v>
      </c>
      <c r="Z3" s="3"/>
      <c r="AA3" s="3"/>
      <c r="AD3" t="s">
        <v>28</v>
      </c>
      <c r="AG3" s="3"/>
      <c r="AH3" s="3"/>
      <c r="AK3" t="s">
        <v>29</v>
      </c>
      <c r="AN3" s="3"/>
      <c r="AO3" s="3"/>
      <c r="AR3" t="s">
        <v>5</v>
      </c>
      <c r="AU3" s="3"/>
      <c r="AV3" s="3"/>
      <c r="AY3" t="s">
        <v>31</v>
      </c>
      <c r="BB3" s="3"/>
      <c r="BC3" s="3"/>
      <c r="BF3" t="s">
        <v>7</v>
      </c>
      <c r="BI3" s="3"/>
      <c r="BJ3" s="3"/>
      <c r="BM3" t="s">
        <v>54</v>
      </c>
      <c r="BP3" s="3"/>
      <c r="BQ3" s="3"/>
      <c r="BT3" s="5" t="s">
        <v>55</v>
      </c>
      <c r="BW3" s="3"/>
      <c r="BX3" s="3"/>
      <c r="CA3" s="5" t="s">
        <v>61</v>
      </c>
      <c r="CD3" s="3"/>
      <c r="CE3" s="3"/>
      <c r="CH3" s="5" t="s">
        <v>56</v>
      </c>
      <c r="CK3" s="3"/>
      <c r="CL3" s="3"/>
      <c r="CO3" s="5" t="s">
        <v>57</v>
      </c>
      <c r="CR3" s="3"/>
      <c r="CS3" s="3"/>
      <c r="CV3" s="5" t="s">
        <v>58</v>
      </c>
      <c r="CY3" s="3"/>
      <c r="CZ3" s="3"/>
      <c r="DC3" s="5" t="s">
        <v>11</v>
      </c>
      <c r="DF3" s="3"/>
      <c r="DG3" s="3"/>
      <c r="DJ3" s="5" t="s">
        <v>59</v>
      </c>
      <c r="DM3" s="3"/>
      <c r="DN3" s="3"/>
      <c r="DQ3" s="5" t="s">
        <v>51</v>
      </c>
      <c r="DT3" s="3"/>
      <c r="DU3" s="3"/>
      <c r="DX3" s="5" t="s">
        <v>42</v>
      </c>
      <c r="EA3" s="3"/>
      <c r="EB3" s="3"/>
      <c r="EE3" s="5" t="s">
        <v>53</v>
      </c>
      <c r="EH3" s="3"/>
      <c r="EI3" s="3"/>
    </row>
    <row r="4" spans="2:140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C4" s="6"/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J4" s="6"/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E4" s="6"/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L4" s="6"/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B4" s="6"/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s="3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s="3" t="s">
        <v>20</v>
      </c>
      <c r="EH4" t="s">
        <v>21</v>
      </c>
      <c r="EI4" t="s">
        <v>22</v>
      </c>
      <c r="EJ4" t="s">
        <v>23</v>
      </c>
    </row>
    <row r="5" spans="2:140" x14ac:dyDescent="0.25">
      <c r="B5">
        <v>121</v>
      </c>
      <c r="C5">
        <v>10</v>
      </c>
      <c r="D5" s="3">
        <v>0.122</v>
      </c>
      <c r="E5" s="1">
        <f>D5*20</f>
        <v>2.44</v>
      </c>
      <c r="F5" s="2">
        <f>E5</f>
        <v>2.44</v>
      </c>
      <c r="I5">
        <v>121</v>
      </c>
      <c r="J5">
        <v>10</v>
      </c>
      <c r="K5" s="3">
        <v>0.24099999999999999</v>
      </c>
      <c r="L5" s="1">
        <f>K5*20</f>
        <v>4.82</v>
      </c>
      <c r="M5" s="2">
        <f>L5</f>
        <v>4.82</v>
      </c>
      <c r="N5" s="2">
        <f>F5-M5</f>
        <v>-2.3800000000000003</v>
      </c>
      <c r="O5" s="2"/>
      <c r="P5">
        <v>121</v>
      </c>
      <c r="Q5">
        <v>10</v>
      </c>
      <c r="R5" s="3">
        <v>9.6000000000000002E-2</v>
      </c>
      <c r="S5" s="1">
        <f>R5*20</f>
        <v>1.92</v>
      </c>
      <c r="T5" s="2">
        <f>S5</f>
        <v>1.92</v>
      </c>
      <c r="U5" s="2">
        <f t="shared" ref="U5:U19" si="0">M5-T5</f>
        <v>2.9000000000000004</v>
      </c>
      <c r="W5">
        <v>121</v>
      </c>
      <c r="X5">
        <v>10</v>
      </c>
      <c r="Y5" s="3">
        <v>0.19</v>
      </c>
      <c r="Z5" s="1">
        <f>Y5*20</f>
        <v>3.8</v>
      </c>
      <c r="AA5" s="2">
        <f>Z5</f>
        <v>3.8</v>
      </c>
      <c r="AB5" s="2">
        <f>T5-AA5</f>
        <v>-1.88</v>
      </c>
      <c r="AD5">
        <v>121</v>
      </c>
      <c r="AE5">
        <v>10</v>
      </c>
      <c r="AF5" s="3">
        <v>0.11899999999999999</v>
      </c>
      <c r="AG5" s="1">
        <f>AF5*20</f>
        <v>2.38</v>
      </c>
      <c r="AH5" s="2">
        <f>AG5</f>
        <v>2.38</v>
      </c>
      <c r="AI5" s="2">
        <f>AA5-AH5</f>
        <v>1.42</v>
      </c>
      <c r="AK5">
        <v>121</v>
      </c>
      <c r="AL5">
        <v>10</v>
      </c>
      <c r="AM5" s="3">
        <v>0.21299999999999999</v>
      </c>
      <c r="AN5" s="1">
        <f>AM5*20</f>
        <v>4.26</v>
      </c>
      <c r="AO5" s="2">
        <f>AN5</f>
        <v>4.26</v>
      </c>
      <c r="AP5" s="2">
        <f>AH5-AO5</f>
        <v>-1.88</v>
      </c>
      <c r="AR5">
        <v>121</v>
      </c>
      <c r="AS5">
        <v>10</v>
      </c>
      <c r="AT5" s="3">
        <v>0.13900000000000001</v>
      </c>
      <c r="AU5" s="1">
        <f>AT5*20</f>
        <v>2.7800000000000002</v>
      </c>
      <c r="AV5" s="2">
        <f>AU5</f>
        <v>2.7800000000000002</v>
      </c>
      <c r="AW5" s="2">
        <f>AO5-AV5</f>
        <v>1.4799999999999995</v>
      </c>
      <c r="AY5">
        <v>121</v>
      </c>
      <c r="AZ5">
        <v>10</v>
      </c>
      <c r="BA5" s="3">
        <v>0.22800000000000001</v>
      </c>
      <c r="BB5" s="1">
        <f>BA5*20</f>
        <v>4.5600000000000005</v>
      </c>
      <c r="BC5" s="2">
        <f>BB5</f>
        <v>4.5600000000000005</v>
      </c>
      <c r="BD5" s="2">
        <f>AV5-BC5</f>
        <v>-1.7800000000000002</v>
      </c>
      <c r="BF5">
        <v>121</v>
      </c>
      <c r="BG5">
        <v>10</v>
      </c>
      <c r="BH5" s="3">
        <v>0.13700000000000001</v>
      </c>
      <c r="BI5" s="1">
        <f>BH5*20</f>
        <v>2.74</v>
      </c>
      <c r="BJ5" s="2">
        <f>BI5</f>
        <v>2.74</v>
      </c>
      <c r="BK5" s="2">
        <f>BC5-BJ5</f>
        <v>1.8200000000000003</v>
      </c>
      <c r="BM5">
        <v>121</v>
      </c>
      <c r="BN5">
        <v>10</v>
      </c>
      <c r="BO5" s="3">
        <v>0.215</v>
      </c>
      <c r="BP5" s="1">
        <f>BO5*20</f>
        <v>4.3</v>
      </c>
      <c r="BQ5" s="2">
        <f>BP5</f>
        <v>4.3</v>
      </c>
      <c r="BR5" s="2">
        <f>BJ5-BQ5</f>
        <v>-1.5599999999999996</v>
      </c>
      <c r="BT5">
        <v>121</v>
      </c>
      <c r="BU5">
        <v>10</v>
      </c>
      <c r="BV5" s="3">
        <v>0.188</v>
      </c>
      <c r="BW5" s="1">
        <f>BV5*20</f>
        <v>3.76</v>
      </c>
      <c r="BX5" s="2">
        <f>BW5</f>
        <v>3.76</v>
      </c>
      <c r="BY5" s="2">
        <f>BQ5-BX5</f>
        <v>0.54</v>
      </c>
      <c r="CA5">
        <v>121</v>
      </c>
      <c r="CB5">
        <v>10</v>
      </c>
      <c r="CC5" s="3">
        <v>0.23799999999999999</v>
      </c>
      <c r="CD5" s="1">
        <f>CC5*20</f>
        <v>4.76</v>
      </c>
      <c r="CE5" s="2">
        <f>CD5</f>
        <v>4.76</v>
      </c>
      <c r="CF5" s="2">
        <f>BX5-CE5</f>
        <v>-1</v>
      </c>
      <c r="CH5">
        <v>121</v>
      </c>
      <c r="CI5">
        <v>10</v>
      </c>
      <c r="CJ5" s="3">
        <v>0.14099999999999999</v>
      </c>
      <c r="CK5" s="1">
        <f>CJ5*20</f>
        <v>2.82</v>
      </c>
      <c r="CL5" s="2">
        <f>CK5</f>
        <v>2.82</v>
      </c>
      <c r="CM5" s="2">
        <f>CE5-CL5</f>
        <v>1.94</v>
      </c>
      <c r="CO5">
        <v>121</v>
      </c>
      <c r="CP5">
        <v>10</v>
      </c>
      <c r="CQ5" s="3">
        <v>0.29099999999999998</v>
      </c>
      <c r="CR5" s="1">
        <f>CQ5*20</f>
        <v>5.8199999999999994</v>
      </c>
      <c r="CS5" s="2">
        <f>CR5</f>
        <v>5.8199999999999994</v>
      </c>
      <c r="CT5" s="2">
        <f>CL5-CS5</f>
        <v>-2.9999999999999996</v>
      </c>
      <c r="CV5">
        <v>121</v>
      </c>
      <c r="CW5">
        <v>10</v>
      </c>
      <c r="CX5" s="3">
        <v>0.19800000000000001</v>
      </c>
      <c r="CY5" s="1">
        <f>CX5*20</f>
        <v>3.96</v>
      </c>
      <c r="CZ5" s="2">
        <f>CY5</f>
        <v>3.96</v>
      </c>
      <c r="DA5" s="2">
        <f>CS5-CZ5</f>
        <v>1.8599999999999994</v>
      </c>
      <c r="DC5">
        <v>121</v>
      </c>
      <c r="DD5">
        <v>10</v>
      </c>
      <c r="DE5" s="3">
        <v>0.24199999999999999</v>
      </c>
      <c r="DF5" s="1">
        <f>DE5*20</f>
        <v>4.84</v>
      </c>
      <c r="DG5" s="2">
        <f>DF5</f>
        <v>4.84</v>
      </c>
      <c r="DH5" s="2">
        <f>CZ5-DG5</f>
        <v>-0.87999999999999989</v>
      </c>
      <c r="DJ5">
        <v>121</v>
      </c>
      <c r="DK5">
        <v>10</v>
      </c>
      <c r="DL5" s="3">
        <v>0.157</v>
      </c>
      <c r="DM5" s="1">
        <f>DL5*20</f>
        <v>3.14</v>
      </c>
      <c r="DN5" s="2">
        <f>DM5</f>
        <v>3.14</v>
      </c>
      <c r="DO5" s="2">
        <f>DG5-DN5</f>
        <v>1.6999999999999997</v>
      </c>
      <c r="DQ5">
        <v>121</v>
      </c>
      <c r="DR5">
        <v>10</v>
      </c>
      <c r="DS5" s="3">
        <v>0.151</v>
      </c>
      <c r="DT5" s="1">
        <f>DS5*20</f>
        <v>3.02</v>
      </c>
      <c r="DU5" s="2">
        <f>DT5</f>
        <v>3.02</v>
      </c>
      <c r="DV5" s="2">
        <f>DN5-DU5</f>
        <v>0.12000000000000011</v>
      </c>
      <c r="DX5">
        <v>121</v>
      </c>
      <c r="DY5">
        <v>10</v>
      </c>
      <c r="DZ5" s="3">
        <v>0.13500000000000001</v>
      </c>
      <c r="EA5" s="1">
        <f>DZ5*20</f>
        <v>2.7</v>
      </c>
      <c r="EB5" s="2">
        <f>EA5</f>
        <v>2.7</v>
      </c>
      <c r="EC5" s="2">
        <f>DU5-EB5</f>
        <v>0.31999999999999984</v>
      </c>
      <c r="EE5">
        <v>121</v>
      </c>
      <c r="EF5">
        <v>10</v>
      </c>
      <c r="EG5" s="3">
        <v>0.153</v>
      </c>
      <c r="EH5" s="1">
        <f>EG5*20</f>
        <v>3.06</v>
      </c>
      <c r="EI5" s="2">
        <f>EH5</f>
        <v>3.06</v>
      </c>
      <c r="EJ5" s="2">
        <f>EB5-EI5</f>
        <v>-0.35999999999999988</v>
      </c>
    </row>
    <row r="6" spans="2:140" x14ac:dyDescent="0.25">
      <c r="B6">
        <v>121</v>
      </c>
      <c r="C6">
        <v>30</v>
      </c>
      <c r="D6" s="3">
        <v>0.245</v>
      </c>
      <c r="E6" s="1">
        <f t="shared" ref="E6:E19" si="1">D6*20</f>
        <v>4.9000000000000004</v>
      </c>
      <c r="F6" s="2">
        <f t="shared" ref="F6:F19" si="2">F5+E6</f>
        <v>7.34</v>
      </c>
      <c r="I6">
        <v>121</v>
      </c>
      <c r="J6">
        <v>30</v>
      </c>
      <c r="K6" s="3">
        <v>0.28199999999999997</v>
      </c>
      <c r="L6" s="1">
        <f t="shared" ref="L6:L19" si="3">K6*20</f>
        <v>5.64</v>
      </c>
      <c r="M6" s="2">
        <f>M5+L6</f>
        <v>10.46</v>
      </c>
      <c r="N6" s="2">
        <f t="shared" ref="N6:N69" si="4">F6-M6</f>
        <v>-3.120000000000001</v>
      </c>
      <c r="O6" s="2"/>
      <c r="P6">
        <v>121</v>
      </c>
      <c r="Q6">
        <v>30</v>
      </c>
      <c r="R6" s="3">
        <v>0.214</v>
      </c>
      <c r="S6" s="1">
        <f t="shared" ref="S6:S19" si="5">R6*20</f>
        <v>4.28</v>
      </c>
      <c r="T6" s="2">
        <f>T5+S6</f>
        <v>6.2</v>
      </c>
      <c r="U6" s="2">
        <f t="shared" si="0"/>
        <v>4.2600000000000007</v>
      </c>
      <c r="W6">
        <v>121</v>
      </c>
      <c r="X6">
        <v>30</v>
      </c>
      <c r="Y6" s="3">
        <v>0.24299999999999999</v>
      </c>
      <c r="Z6" s="1">
        <f t="shared" ref="Z6:Z19" si="6">Y6*20</f>
        <v>4.8599999999999994</v>
      </c>
      <c r="AA6" s="2">
        <f>AA5+Z6</f>
        <v>8.66</v>
      </c>
      <c r="AB6" s="2">
        <f t="shared" ref="AB6:AB69" si="7">T6-AA6</f>
        <v>-2.46</v>
      </c>
      <c r="AD6">
        <v>121</v>
      </c>
      <c r="AE6">
        <v>30</v>
      </c>
      <c r="AF6" s="3">
        <v>0.19900000000000001</v>
      </c>
      <c r="AG6" s="1">
        <f t="shared" ref="AG6:AG19" si="8">AF6*20</f>
        <v>3.9800000000000004</v>
      </c>
      <c r="AH6" s="2">
        <f>AH5+AG6</f>
        <v>6.36</v>
      </c>
      <c r="AI6" s="2">
        <f t="shared" ref="AI6:AI69" si="9">AA6-AH6</f>
        <v>2.2999999999999998</v>
      </c>
      <c r="AK6">
        <v>121</v>
      </c>
      <c r="AL6">
        <v>30</v>
      </c>
      <c r="AM6" s="3">
        <v>0.25800000000000001</v>
      </c>
      <c r="AN6" s="1">
        <f t="shared" ref="AN6:AN19" si="10">AM6*20</f>
        <v>5.16</v>
      </c>
      <c r="AO6" s="2">
        <f>AO5+AN6</f>
        <v>9.42</v>
      </c>
      <c r="AP6" s="2">
        <f t="shared" ref="AP6:AP69" si="11">AH6-AO6</f>
        <v>-3.0599999999999996</v>
      </c>
      <c r="AR6">
        <v>121</v>
      </c>
      <c r="AS6">
        <v>30</v>
      </c>
      <c r="AT6" s="3">
        <v>0.20200000000000001</v>
      </c>
      <c r="AU6" s="1">
        <f t="shared" ref="AU6:AU19" si="12">AT6*20</f>
        <v>4.04</v>
      </c>
      <c r="AV6" s="2">
        <f>AV5+AU6</f>
        <v>6.82</v>
      </c>
      <c r="AW6" s="2">
        <f t="shared" ref="AW6:AW69" si="13">AO6-AV6</f>
        <v>2.5999999999999996</v>
      </c>
      <c r="AY6">
        <v>121</v>
      </c>
      <c r="AZ6">
        <v>30</v>
      </c>
      <c r="BA6" s="3">
        <v>0.26800000000000002</v>
      </c>
      <c r="BB6" s="1">
        <f t="shared" ref="BB6:BB19" si="14">BA6*20</f>
        <v>5.36</v>
      </c>
      <c r="BC6" s="2">
        <f>BC5+BB6</f>
        <v>9.9200000000000017</v>
      </c>
      <c r="BD6" s="2">
        <f t="shared" ref="BD6:BD69" si="15">AV6-BC6</f>
        <v>-3.1000000000000014</v>
      </c>
      <c r="BF6">
        <v>121</v>
      </c>
      <c r="BG6">
        <v>30</v>
      </c>
      <c r="BH6" s="3">
        <v>0.16900000000000001</v>
      </c>
      <c r="BI6" s="1">
        <f t="shared" ref="BI6:BI19" si="16">BH6*20</f>
        <v>3.3800000000000003</v>
      </c>
      <c r="BJ6" s="2">
        <f>BJ5+BI6</f>
        <v>6.120000000000001</v>
      </c>
      <c r="BK6" s="2">
        <f t="shared" ref="BK6:BK69" si="17">BC6-BJ6</f>
        <v>3.8000000000000007</v>
      </c>
      <c r="BM6">
        <v>121</v>
      </c>
      <c r="BN6">
        <v>30</v>
      </c>
      <c r="BO6" s="3">
        <v>0.26500000000000001</v>
      </c>
      <c r="BP6" s="1">
        <f t="shared" ref="BP6:BP19" si="18">BO6*20</f>
        <v>5.3000000000000007</v>
      </c>
      <c r="BQ6" s="2">
        <f>BQ5+BP6</f>
        <v>9.6000000000000014</v>
      </c>
      <c r="BR6" s="2">
        <f t="shared" ref="BR6:BR69" si="19">BJ6-BQ6</f>
        <v>-3.4800000000000004</v>
      </c>
      <c r="BT6">
        <v>121</v>
      </c>
      <c r="BU6">
        <v>30</v>
      </c>
      <c r="BV6" s="3">
        <v>0.22600000000000001</v>
      </c>
      <c r="BW6" s="1">
        <f t="shared" ref="BW6:BW19" si="20">BV6*20</f>
        <v>4.5200000000000005</v>
      </c>
      <c r="BX6" s="2">
        <f>BX5+BW6</f>
        <v>8.2800000000000011</v>
      </c>
      <c r="BY6" s="2">
        <f t="shared" ref="BY6:BY69" si="21">BQ6-BX6</f>
        <v>1.3200000000000003</v>
      </c>
      <c r="CA6">
        <v>121</v>
      </c>
      <c r="CB6">
        <v>30</v>
      </c>
      <c r="CC6" s="3">
        <v>0.26700000000000002</v>
      </c>
      <c r="CD6" s="1">
        <f t="shared" ref="CD6:CD19" si="22">CC6*20</f>
        <v>5.34</v>
      </c>
      <c r="CE6" s="2">
        <f>CE5+CD6</f>
        <v>10.1</v>
      </c>
      <c r="CF6" s="2">
        <f t="shared" ref="CF6:CF69" si="23">BX6-CE6</f>
        <v>-1.8199999999999985</v>
      </c>
      <c r="CH6">
        <v>121</v>
      </c>
      <c r="CI6">
        <v>30</v>
      </c>
      <c r="CJ6" s="3">
        <v>0.183</v>
      </c>
      <c r="CK6" s="1">
        <f t="shared" ref="CK6:CK19" si="24">CJ6*20</f>
        <v>3.66</v>
      </c>
      <c r="CL6" s="2">
        <f>CL5+CK6</f>
        <v>6.48</v>
      </c>
      <c r="CM6" s="2">
        <f t="shared" ref="CM6:CM69" si="25">CE6-CL6</f>
        <v>3.6199999999999992</v>
      </c>
      <c r="CO6">
        <v>121</v>
      </c>
      <c r="CP6">
        <v>30</v>
      </c>
      <c r="CQ6" s="3">
        <v>0.29899999999999999</v>
      </c>
      <c r="CR6" s="1">
        <f t="shared" ref="CR6:CR19" si="26">CQ6*20</f>
        <v>5.9799999999999995</v>
      </c>
      <c r="CS6" s="2">
        <f>CS5+CR6</f>
        <v>11.799999999999999</v>
      </c>
      <c r="CT6" s="2">
        <f t="shared" ref="CT6:CT19" si="27">CL6-CS6</f>
        <v>-5.3199999999999985</v>
      </c>
      <c r="CV6">
        <v>121</v>
      </c>
      <c r="CW6">
        <v>30</v>
      </c>
      <c r="CX6" s="3">
        <v>0.219</v>
      </c>
      <c r="CY6" s="1">
        <f t="shared" ref="CY6:CY19" si="28">CX6*20</f>
        <v>4.38</v>
      </c>
      <c r="CZ6" s="2">
        <f>CZ5+CY6</f>
        <v>8.34</v>
      </c>
      <c r="DA6" s="2">
        <f t="shared" ref="DA6:DA19" si="29">CS6-CZ6</f>
        <v>3.4599999999999991</v>
      </c>
      <c r="DC6">
        <v>121</v>
      </c>
      <c r="DD6">
        <v>30</v>
      </c>
      <c r="DE6" s="3">
        <v>0.27300000000000002</v>
      </c>
      <c r="DF6" s="1">
        <f t="shared" ref="DF6:DF19" si="30">DE6*20</f>
        <v>5.4600000000000009</v>
      </c>
      <c r="DG6" s="2">
        <f>DG5+DF6</f>
        <v>10.3</v>
      </c>
      <c r="DH6" s="2">
        <f t="shared" ref="DH6:DH19" si="31">CZ6-DG6</f>
        <v>-1.9600000000000009</v>
      </c>
      <c r="DJ6">
        <v>121</v>
      </c>
      <c r="DK6">
        <v>30</v>
      </c>
      <c r="DL6" s="3">
        <v>0.188</v>
      </c>
      <c r="DM6" s="1">
        <f t="shared" ref="DM6:DM19" si="32">DL6*20</f>
        <v>3.76</v>
      </c>
      <c r="DN6" s="2">
        <f>DN5+DM6</f>
        <v>6.9</v>
      </c>
      <c r="DO6" s="2">
        <f t="shared" ref="DO6:DO19" si="33">DG6-DN6</f>
        <v>3.4000000000000004</v>
      </c>
      <c r="DQ6">
        <v>121</v>
      </c>
      <c r="DR6">
        <v>30</v>
      </c>
      <c r="DS6" s="3">
        <v>0.186</v>
      </c>
      <c r="DT6" s="1">
        <f t="shared" ref="DT6:DT19" si="34">DS6*20</f>
        <v>3.7199999999999998</v>
      </c>
      <c r="DU6" s="2">
        <f>DU5+DT6</f>
        <v>6.74</v>
      </c>
      <c r="DV6" s="2">
        <f t="shared" ref="DV6:DV19" si="35">DN6-DU6</f>
        <v>0.16000000000000014</v>
      </c>
      <c r="DX6">
        <v>121</v>
      </c>
      <c r="DY6">
        <v>30</v>
      </c>
      <c r="DZ6" s="3">
        <v>0.17799999999999999</v>
      </c>
      <c r="EA6" s="1">
        <f t="shared" ref="EA6:EA19" si="36">DZ6*20</f>
        <v>3.5599999999999996</v>
      </c>
      <c r="EB6" s="2">
        <f>EB5+EA6</f>
        <v>6.26</v>
      </c>
      <c r="EC6" s="2">
        <f t="shared" ref="EC6:EC19" si="37">DU6-EB6</f>
        <v>0.48000000000000043</v>
      </c>
      <c r="EE6">
        <v>121</v>
      </c>
      <c r="EF6">
        <v>30</v>
      </c>
      <c r="EG6" s="3">
        <v>0.18099999999999999</v>
      </c>
      <c r="EH6" s="1">
        <f t="shared" ref="EH6:EH19" si="38">EG6*20</f>
        <v>3.62</v>
      </c>
      <c r="EI6" s="2">
        <f>EI5+EH6</f>
        <v>6.68</v>
      </c>
      <c r="EJ6" s="2">
        <f t="shared" ref="EJ6:EJ19" si="39">EB6-EI6</f>
        <v>-0.41999999999999993</v>
      </c>
    </row>
    <row r="7" spans="2:140" x14ac:dyDescent="0.25">
      <c r="B7">
        <v>121</v>
      </c>
      <c r="C7">
        <v>50</v>
      </c>
      <c r="D7" s="3">
        <v>0.27600000000000002</v>
      </c>
      <c r="E7" s="1">
        <f t="shared" si="1"/>
        <v>5.5200000000000005</v>
      </c>
      <c r="F7" s="2">
        <f t="shared" si="2"/>
        <v>12.86</v>
      </c>
      <c r="I7">
        <v>121</v>
      </c>
      <c r="J7">
        <v>50</v>
      </c>
      <c r="K7" s="3">
        <v>0.29199999999999998</v>
      </c>
      <c r="L7" s="1">
        <f t="shared" si="3"/>
        <v>5.84</v>
      </c>
      <c r="M7" s="2">
        <f>M6+L7</f>
        <v>16.3</v>
      </c>
      <c r="N7" s="2">
        <f t="shared" si="4"/>
        <v>-3.4400000000000013</v>
      </c>
      <c r="O7" s="2"/>
      <c r="P7">
        <v>121</v>
      </c>
      <c r="Q7">
        <v>50</v>
      </c>
      <c r="R7" s="3">
        <v>0.26300000000000001</v>
      </c>
      <c r="S7" s="1">
        <f t="shared" si="5"/>
        <v>5.26</v>
      </c>
      <c r="T7" s="2">
        <f>T6+S7</f>
        <v>11.46</v>
      </c>
      <c r="U7" s="2">
        <f t="shared" si="0"/>
        <v>4.84</v>
      </c>
      <c r="W7">
        <v>121</v>
      </c>
      <c r="X7">
        <v>50</v>
      </c>
      <c r="Y7" s="3">
        <v>0.25700000000000001</v>
      </c>
      <c r="Z7" s="1">
        <f t="shared" si="6"/>
        <v>5.1400000000000006</v>
      </c>
      <c r="AA7" s="2">
        <f>AA6+Z7</f>
        <v>13.8</v>
      </c>
      <c r="AB7" s="2">
        <f t="shared" si="7"/>
        <v>-2.34</v>
      </c>
      <c r="AD7">
        <v>121</v>
      </c>
      <c r="AE7">
        <v>50</v>
      </c>
      <c r="AF7" s="3">
        <v>0.23799999999999999</v>
      </c>
      <c r="AG7" s="1">
        <f t="shared" si="8"/>
        <v>4.76</v>
      </c>
      <c r="AH7" s="2">
        <f>AH6+AG7</f>
        <v>11.120000000000001</v>
      </c>
      <c r="AI7" s="2">
        <f t="shared" si="9"/>
        <v>2.6799999999999997</v>
      </c>
      <c r="AK7">
        <v>121</v>
      </c>
      <c r="AL7">
        <v>50</v>
      </c>
      <c r="AM7" s="3">
        <v>0.26</v>
      </c>
      <c r="AN7" s="1">
        <f t="shared" si="10"/>
        <v>5.2</v>
      </c>
      <c r="AO7" s="2">
        <f>AO6+AN7</f>
        <v>14.620000000000001</v>
      </c>
      <c r="AP7" s="2">
        <f t="shared" si="11"/>
        <v>-3.5</v>
      </c>
      <c r="AR7">
        <v>121</v>
      </c>
      <c r="AS7">
        <v>50</v>
      </c>
      <c r="AT7" s="3">
        <v>0.22800000000000001</v>
      </c>
      <c r="AU7" s="1">
        <f t="shared" si="12"/>
        <v>4.5600000000000005</v>
      </c>
      <c r="AV7" s="2">
        <f>AV6+AU7</f>
        <v>11.38</v>
      </c>
      <c r="AW7" s="2">
        <f t="shared" si="13"/>
        <v>3.24</v>
      </c>
      <c r="AY7">
        <v>121</v>
      </c>
      <c r="AZ7">
        <v>50</v>
      </c>
      <c r="BA7" s="3">
        <v>0.26600000000000001</v>
      </c>
      <c r="BB7" s="1">
        <f t="shared" si="14"/>
        <v>5.32</v>
      </c>
      <c r="BC7" s="2">
        <f>BC6+BB7</f>
        <v>15.240000000000002</v>
      </c>
      <c r="BD7" s="2">
        <f t="shared" si="15"/>
        <v>-3.8600000000000012</v>
      </c>
      <c r="BF7">
        <v>121</v>
      </c>
      <c r="BG7">
        <v>50</v>
      </c>
      <c r="BH7" s="3">
        <v>0.20300000000000001</v>
      </c>
      <c r="BI7" s="1">
        <f t="shared" si="16"/>
        <v>4.0600000000000005</v>
      </c>
      <c r="BJ7" s="2">
        <f>BJ6+BI7</f>
        <v>10.180000000000001</v>
      </c>
      <c r="BK7" s="2">
        <f t="shared" si="17"/>
        <v>5.0600000000000005</v>
      </c>
      <c r="BM7">
        <v>121</v>
      </c>
      <c r="BN7">
        <v>50</v>
      </c>
      <c r="BO7" s="3">
        <v>0.27100000000000002</v>
      </c>
      <c r="BP7" s="1">
        <f t="shared" si="18"/>
        <v>5.42</v>
      </c>
      <c r="BQ7" s="2">
        <f>BQ6+BP7</f>
        <v>15.020000000000001</v>
      </c>
      <c r="BR7" s="2">
        <f t="shared" si="19"/>
        <v>-4.84</v>
      </c>
      <c r="BT7">
        <v>121</v>
      </c>
      <c r="BU7">
        <v>50</v>
      </c>
      <c r="BV7" s="3">
        <v>0.249</v>
      </c>
      <c r="BW7" s="1">
        <f t="shared" si="20"/>
        <v>4.9800000000000004</v>
      </c>
      <c r="BX7" s="2">
        <f>BX6+BW7</f>
        <v>13.260000000000002</v>
      </c>
      <c r="BY7" s="2">
        <f t="shared" si="21"/>
        <v>1.7599999999999998</v>
      </c>
      <c r="CA7">
        <v>121</v>
      </c>
      <c r="CB7">
        <v>50</v>
      </c>
      <c r="CC7" s="3">
        <v>0.19</v>
      </c>
      <c r="CD7" s="1">
        <f t="shared" si="22"/>
        <v>3.8</v>
      </c>
      <c r="CE7" s="2">
        <f>CE6+CD7</f>
        <v>13.899999999999999</v>
      </c>
      <c r="CF7" s="2">
        <f t="shared" si="23"/>
        <v>-0.63999999999999702</v>
      </c>
      <c r="CH7">
        <v>121</v>
      </c>
      <c r="CI7">
        <v>50</v>
      </c>
      <c r="CJ7" s="3">
        <v>0.22900000000000001</v>
      </c>
      <c r="CK7" s="1">
        <f t="shared" si="24"/>
        <v>4.58</v>
      </c>
      <c r="CL7" s="2">
        <f>CL6+CK7</f>
        <v>11.06</v>
      </c>
      <c r="CM7" s="2">
        <f t="shared" si="25"/>
        <v>2.8399999999999981</v>
      </c>
      <c r="CO7">
        <v>121</v>
      </c>
      <c r="CP7">
        <v>50</v>
      </c>
      <c r="CQ7" s="3">
        <v>0.29899999999999999</v>
      </c>
      <c r="CR7" s="1">
        <f t="shared" si="26"/>
        <v>5.9799999999999995</v>
      </c>
      <c r="CS7" s="2">
        <f>CS6+CR7</f>
        <v>17.779999999999998</v>
      </c>
      <c r="CT7" s="2">
        <f t="shared" si="27"/>
        <v>-6.7199999999999971</v>
      </c>
      <c r="CV7">
        <v>121</v>
      </c>
      <c r="CW7">
        <v>50</v>
      </c>
      <c r="CX7" s="3">
        <v>0.26</v>
      </c>
      <c r="CY7" s="1">
        <f t="shared" si="28"/>
        <v>5.2</v>
      </c>
      <c r="CZ7" s="2">
        <f>CZ6+CY7</f>
        <v>13.54</v>
      </c>
      <c r="DA7" s="2">
        <f t="shared" si="29"/>
        <v>4.2399999999999984</v>
      </c>
      <c r="DC7">
        <v>121</v>
      </c>
      <c r="DD7">
        <v>50</v>
      </c>
      <c r="DE7" s="3">
        <v>0.29299999999999998</v>
      </c>
      <c r="DF7" s="1">
        <f t="shared" si="30"/>
        <v>5.8599999999999994</v>
      </c>
      <c r="DG7" s="2">
        <f>DG6+DF7</f>
        <v>16.16</v>
      </c>
      <c r="DH7" s="2">
        <f t="shared" si="31"/>
        <v>-2.620000000000001</v>
      </c>
      <c r="DJ7">
        <v>121</v>
      </c>
      <c r="DK7">
        <v>50</v>
      </c>
      <c r="DL7" s="3">
        <v>0.24399999999999999</v>
      </c>
      <c r="DM7" s="1">
        <f t="shared" si="32"/>
        <v>4.88</v>
      </c>
      <c r="DN7" s="2">
        <f>DN6+DM7</f>
        <v>11.780000000000001</v>
      </c>
      <c r="DO7" s="2">
        <f t="shared" si="33"/>
        <v>4.379999999999999</v>
      </c>
      <c r="DQ7">
        <v>121</v>
      </c>
      <c r="DR7">
        <v>50</v>
      </c>
      <c r="DS7" s="3">
        <v>0.22600000000000001</v>
      </c>
      <c r="DT7" s="1">
        <f t="shared" si="34"/>
        <v>4.5200000000000005</v>
      </c>
      <c r="DU7" s="2">
        <f>DU6+DT7</f>
        <v>11.260000000000002</v>
      </c>
      <c r="DV7" s="2">
        <f t="shared" si="35"/>
        <v>0.51999999999999957</v>
      </c>
      <c r="DX7">
        <v>121</v>
      </c>
      <c r="DY7">
        <v>50</v>
      </c>
      <c r="DZ7" s="3">
        <v>0.215</v>
      </c>
      <c r="EA7" s="1">
        <f t="shared" si="36"/>
        <v>4.3</v>
      </c>
      <c r="EB7" s="2">
        <f>EB6+EA7</f>
        <v>10.559999999999999</v>
      </c>
      <c r="EC7" s="2">
        <f t="shared" si="37"/>
        <v>0.70000000000000284</v>
      </c>
      <c r="EE7">
        <v>121</v>
      </c>
      <c r="EF7">
        <v>50</v>
      </c>
      <c r="EG7" s="3">
        <v>0.21199999999999999</v>
      </c>
      <c r="EH7" s="1">
        <f t="shared" si="38"/>
        <v>4.24</v>
      </c>
      <c r="EI7" s="2">
        <f>EI6+EH7</f>
        <v>10.92</v>
      </c>
      <c r="EJ7" s="2">
        <f t="shared" si="39"/>
        <v>-0.36000000000000121</v>
      </c>
    </row>
    <row r="8" spans="2:140" x14ac:dyDescent="0.25">
      <c r="B8">
        <v>121</v>
      </c>
      <c r="C8">
        <v>70</v>
      </c>
      <c r="D8" s="3">
        <v>0.29099999999999998</v>
      </c>
      <c r="E8" s="1">
        <f t="shared" si="1"/>
        <v>5.8199999999999994</v>
      </c>
      <c r="F8" s="2">
        <f t="shared" si="2"/>
        <v>18.68</v>
      </c>
      <c r="I8">
        <v>121</v>
      </c>
      <c r="J8">
        <v>70</v>
      </c>
      <c r="K8" s="3">
        <v>0.29599999999999999</v>
      </c>
      <c r="L8" s="1">
        <f t="shared" si="3"/>
        <v>5.92</v>
      </c>
      <c r="M8" s="2">
        <f>M7+L8</f>
        <v>22.22</v>
      </c>
      <c r="N8" s="2">
        <f t="shared" si="4"/>
        <v>-3.5399999999999991</v>
      </c>
      <c r="O8" s="2"/>
      <c r="P8">
        <v>121</v>
      </c>
      <c r="Q8">
        <v>70</v>
      </c>
      <c r="R8" s="3">
        <v>0.28999999999999998</v>
      </c>
      <c r="S8" s="1">
        <f t="shared" si="5"/>
        <v>5.8</v>
      </c>
      <c r="T8" s="2">
        <f>T7+S8</f>
        <v>17.260000000000002</v>
      </c>
      <c r="U8" s="2">
        <f t="shared" si="0"/>
        <v>4.9599999999999973</v>
      </c>
      <c r="W8">
        <v>121</v>
      </c>
      <c r="X8">
        <v>70</v>
      </c>
      <c r="Y8" s="3">
        <v>0.28999999999999998</v>
      </c>
      <c r="Z8" s="1">
        <f t="shared" si="6"/>
        <v>5.8</v>
      </c>
      <c r="AA8" s="2">
        <f>AA7+Z8</f>
        <v>19.600000000000001</v>
      </c>
      <c r="AB8" s="2">
        <f t="shared" si="7"/>
        <v>-2.34</v>
      </c>
      <c r="AD8">
        <v>121</v>
      </c>
      <c r="AE8">
        <v>70</v>
      </c>
      <c r="AF8" s="3">
        <v>0.26200000000000001</v>
      </c>
      <c r="AG8" s="1">
        <f t="shared" si="8"/>
        <v>5.24</v>
      </c>
      <c r="AH8" s="2">
        <f>AH7+AG8</f>
        <v>16.36</v>
      </c>
      <c r="AI8" s="2">
        <f t="shared" si="9"/>
        <v>3.240000000000002</v>
      </c>
      <c r="AK8">
        <v>121</v>
      </c>
      <c r="AL8">
        <v>70</v>
      </c>
      <c r="AM8" s="3">
        <v>0.26800000000000002</v>
      </c>
      <c r="AN8" s="1">
        <f t="shared" si="10"/>
        <v>5.36</v>
      </c>
      <c r="AO8" s="2">
        <f>AO7+AN8</f>
        <v>19.98</v>
      </c>
      <c r="AP8" s="2">
        <f t="shared" si="11"/>
        <v>-3.620000000000001</v>
      </c>
      <c r="AR8">
        <v>121</v>
      </c>
      <c r="AS8">
        <v>70</v>
      </c>
      <c r="AT8" s="3">
        <v>0.23</v>
      </c>
      <c r="AU8" s="1">
        <f t="shared" si="12"/>
        <v>4.6000000000000005</v>
      </c>
      <c r="AV8" s="2">
        <f>AV7+AU8</f>
        <v>15.98</v>
      </c>
      <c r="AW8" s="2">
        <f t="shared" si="13"/>
        <v>4</v>
      </c>
      <c r="AY8">
        <v>121</v>
      </c>
      <c r="AZ8">
        <v>70</v>
      </c>
      <c r="BA8" s="3">
        <v>0.223</v>
      </c>
      <c r="BB8" s="1">
        <f t="shared" si="14"/>
        <v>4.46</v>
      </c>
      <c r="BC8" s="2">
        <f>BC7+BB8</f>
        <v>19.700000000000003</v>
      </c>
      <c r="BD8" s="2">
        <f t="shared" si="15"/>
        <v>-3.7200000000000024</v>
      </c>
      <c r="BF8">
        <v>121</v>
      </c>
      <c r="BG8">
        <v>70</v>
      </c>
      <c r="BH8" s="3">
        <v>0.17899999999999999</v>
      </c>
      <c r="BI8" s="1">
        <f t="shared" si="16"/>
        <v>3.58</v>
      </c>
      <c r="BJ8" s="2">
        <f>BJ7+BI8</f>
        <v>13.760000000000002</v>
      </c>
      <c r="BK8" s="2">
        <f t="shared" si="17"/>
        <v>5.9400000000000013</v>
      </c>
      <c r="BM8">
        <v>121</v>
      </c>
      <c r="BN8">
        <v>70</v>
      </c>
      <c r="BO8" s="3">
        <v>0.21199999999999999</v>
      </c>
      <c r="BP8" s="1">
        <f t="shared" si="18"/>
        <v>4.24</v>
      </c>
      <c r="BQ8" s="2">
        <f>BQ7+BP8</f>
        <v>19.260000000000002</v>
      </c>
      <c r="BR8" s="2">
        <f t="shared" si="19"/>
        <v>-5.5</v>
      </c>
      <c r="BT8">
        <v>121</v>
      </c>
      <c r="BU8">
        <v>70</v>
      </c>
      <c r="BV8" s="3">
        <v>0.17699999999999999</v>
      </c>
      <c r="BW8" s="1">
        <f t="shared" si="20"/>
        <v>3.54</v>
      </c>
      <c r="BX8" s="2">
        <f>BX7+BW8</f>
        <v>16.8</v>
      </c>
      <c r="BY8" s="2">
        <f t="shared" si="21"/>
        <v>2.4600000000000009</v>
      </c>
      <c r="CA8">
        <v>121</v>
      </c>
      <c r="CB8">
        <v>70</v>
      </c>
      <c r="CC8" s="3">
        <v>0.25700000000000001</v>
      </c>
      <c r="CD8" s="1">
        <f t="shared" si="22"/>
        <v>5.1400000000000006</v>
      </c>
      <c r="CE8" s="2">
        <f>CE7+CD8</f>
        <v>19.04</v>
      </c>
      <c r="CF8" s="2">
        <f t="shared" si="23"/>
        <v>-2.2399999999999984</v>
      </c>
      <c r="CH8">
        <v>121</v>
      </c>
      <c r="CI8">
        <v>70</v>
      </c>
      <c r="CJ8" s="3">
        <v>0.21099999999999999</v>
      </c>
      <c r="CK8" s="1">
        <f t="shared" si="24"/>
        <v>4.22</v>
      </c>
      <c r="CL8" s="2">
        <f>CL7+CK8</f>
        <v>15.280000000000001</v>
      </c>
      <c r="CM8" s="2">
        <f t="shared" si="25"/>
        <v>3.759999999999998</v>
      </c>
      <c r="CO8">
        <v>121</v>
      </c>
      <c r="CP8">
        <v>70</v>
      </c>
      <c r="CQ8" s="3">
        <v>0.22500000000000001</v>
      </c>
      <c r="CR8" s="1">
        <f t="shared" si="26"/>
        <v>4.5</v>
      </c>
      <c r="CS8" s="2">
        <f>CS7+CR8</f>
        <v>22.279999999999998</v>
      </c>
      <c r="CT8" s="2">
        <f t="shared" si="27"/>
        <v>-6.9999999999999964</v>
      </c>
      <c r="CV8">
        <v>121</v>
      </c>
      <c r="CW8">
        <v>70</v>
      </c>
      <c r="CX8" s="3">
        <v>0.215</v>
      </c>
      <c r="CY8" s="1">
        <f t="shared" si="28"/>
        <v>4.3</v>
      </c>
      <c r="CZ8" s="2">
        <f>CZ7+CY8</f>
        <v>17.84</v>
      </c>
      <c r="DA8" s="2">
        <f t="shared" si="29"/>
        <v>4.4399999999999977</v>
      </c>
      <c r="DC8">
        <v>121</v>
      </c>
      <c r="DD8">
        <v>70</v>
      </c>
      <c r="DE8" s="3">
        <v>0.26</v>
      </c>
      <c r="DF8" s="1">
        <f t="shared" si="30"/>
        <v>5.2</v>
      </c>
      <c r="DG8" s="2">
        <f>DG7+DF8</f>
        <v>21.36</v>
      </c>
      <c r="DH8" s="2">
        <f t="shared" si="31"/>
        <v>-3.5199999999999996</v>
      </c>
      <c r="DJ8">
        <v>121</v>
      </c>
      <c r="DK8">
        <v>70</v>
      </c>
      <c r="DL8" s="3">
        <v>0.22600000000000001</v>
      </c>
      <c r="DM8" s="1">
        <f t="shared" si="32"/>
        <v>4.5200000000000005</v>
      </c>
      <c r="DN8" s="2">
        <f>DN7+DM8</f>
        <v>16.3</v>
      </c>
      <c r="DO8" s="2">
        <f t="shared" si="33"/>
        <v>5.0599999999999987</v>
      </c>
      <c r="DQ8">
        <v>121</v>
      </c>
      <c r="DR8">
        <v>70</v>
      </c>
      <c r="DS8" s="3">
        <v>0.219</v>
      </c>
      <c r="DT8" s="1">
        <f t="shared" si="34"/>
        <v>4.38</v>
      </c>
      <c r="DU8" s="2">
        <f>DU7+DT8</f>
        <v>15.64</v>
      </c>
      <c r="DV8" s="2">
        <f t="shared" si="35"/>
        <v>0.66000000000000014</v>
      </c>
      <c r="DX8">
        <v>121</v>
      </c>
      <c r="DY8">
        <v>70</v>
      </c>
      <c r="DZ8" s="3">
        <v>0.192</v>
      </c>
      <c r="EA8" s="1">
        <f t="shared" si="36"/>
        <v>3.84</v>
      </c>
      <c r="EB8" s="2">
        <f>EB7+EA8</f>
        <v>14.399999999999999</v>
      </c>
      <c r="EC8" s="2">
        <f t="shared" si="37"/>
        <v>1.240000000000002</v>
      </c>
      <c r="EE8">
        <v>121</v>
      </c>
      <c r="EF8">
        <v>70</v>
      </c>
      <c r="EG8" s="3">
        <v>0.18099999999999999</v>
      </c>
      <c r="EH8" s="1">
        <f t="shared" si="38"/>
        <v>3.62</v>
      </c>
      <c r="EI8" s="2">
        <f>EI7+EH8</f>
        <v>14.54</v>
      </c>
      <c r="EJ8" s="2">
        <f t="shared" si="39"/>
        <v>-0.14000000000000057</v>
      </c>
    </row>
    <row r="9" spans="2:140" x14ac:dyDescent="0.25">
      <c r="B9">
        <v>121</v>
      </c>
      <c r="C9">
        <v>90</v>
      </c>
      <c r="D9" s="3">
        <v>0.27</v>
      </c>
      <c r="E9" s="1">
        <f t="shared" si="1"/>
        <v>5.4</v>
      </c>
      <c r="F9" s="2">
        <f t="shared" si="2"/>
        <v>24.08</v>
      </c>
      <c r="I9">
        <v>121</v>
      </c>
      <c r="J9">
        <v>90</v>
      </c>
      <c r="K9" s="3">
        <v>0.26900000000000002</v>
      </c>
      <c r="L9" s="1">
        <f t="shared" si="3"/>
        <v>5.3800000000000008</v>
      </c>
      <c r="M9" s="2">
        <f>M8+L9</f>
        <v>27.6</v>
      </c>
      <c r="N9" s="2">
        <f t="shared" si="4"/>
        <v>-3.5200000000000031</v>
      </c>
      <c r="O9" s="2"/>
      <c r="P9">
        <v>121</v>
      </c>
      <c r="Q9">
        <v>90</v>
      </c>
      <c r="R9" s="3">
        <v>0.26500000000000001</v>
      </c>
      <c r="S9" s="1">
        <f t="shared" si="5"/>
        <v>5.3000000000000007</v>
      </c>
      <c r="T9" s="2">
        <f>T8+S9</f>
        <v>22.560000000000002</v>
      </c>
      <c r="U9" s="2">
        <f t="shared" si="0"/>
        <v>5.0399999999999991</v>
      </c>
      <c r="W9">
        <v>121</v>
      </c>
      <c r="X9">
        <v>90</v>
      </c>
      <c r="Y9" s="3">
        <v>0.26</v>
      </c>
      <c r="Z9" s="1">
        <f t="shared" si="6"/>
        <v>5.2</v>
      </c>
      <c r="AA9" s="2">
        <f>AA8+Z9</f>
        <v>24.8</v>
      </c>
      <c r="AB9" s="2">
        <f t="shared" si="7"/>
        <v>-2.2399999999999984</v>
      </c>
      <c r="AD9">
        <v>121</v>
      </c>
      <c r="AE9">
        <v>90</v>
      </c>
      <c r="AF9" s="3">
        <v>0.245</v>
      </c>
      <c r="AG9" s="1">
        <f t="shared" si="8"/>
        <v>4.9000000000000004</v>
      </c>
      <c r="AH9" s="2">
        <f>AH8+AG9</f>
        <v>21.259999999999998</v>
      </c>
      <c r="AI9" s="2">
        <f t="shared" si="9"/>
        <v>3.5400000000000027</v>
      </c>
      <c r="AK9">
        <v>121</v>
      </c>
      <c r="AL9">
        <v>90</v>
      </c>
      <c r="AM9" s="3">
        <v>0.23899999999999999</v>
      </c>
      <c r="AN9" s="1">
        <f t="shared" si="10"/>
        <v>4.7799999999999994</v>
      </c>
      <c r="AO9" s="2">
        <f>AO8+AN9</f>
        <v>24.759999999999998</v>
      </c>
      <c r="AP9" s="2">
        <f t="shared" si="11"/>
        <v>-3.5</v>
      </c>
      <c r="AR9">
        <v>121</v>
      </c>
      <c r="AS9">
        <v>90</v>
      </c>
      <c r="AT9" s="3">
        <v>0.222</v>
      </c>
      <c r="AU9" s="1">
        <f t="shared" si="12"/>
        <v>4.4400000000000004</v>
      </c>
      <c r="AV9" s="2">
        <f>AV8+AU9</f>
        <v>20.420000000000002</v>
      </c>
      <c r="AW9" s="2">
        <f t="shared" si="13"/>
        <v>4.3399999999999963</v>
      </c>
      <c r="AY9">
        <v>121</v>
      </c>
      <c r="AZ9">
        <v>90</v>
      </c>
      <c r="BA9" s="3">
        <v>0.215</v>
      </c>
      <c r="BB9" s="1">
        <f t="shared" si="14"/>
        <v>4.3</v>
      </c>
      <c r="BC9" s="2">
        <f>BC8+BB9</f>
        <v>24.000000000000004</v>
      </c>
      <c r="BD9" s="2">
        <f t="shared" si="15"/>
        <v>-3.5800000000000018</v>
      </c>
      <c r="BF9">
        <v>121</v>
      </c>
      <c r="BG9">
        <v>90</v>
      </c>
      <c r="BH9" s="3">
        <v>0.16300000000000001</v>
      </c>
      <c r="BI9" s="1">
        <f t="shared" si="16"/>
        <v>3.2600000000000002</v>
      </c>
      <c r="BJ9" s="2">
        <f>BJ8+BI9</f>
        <v>17.020000000000003</v>
      </c>
      <c r="BK9" s="2">
        <f t="shared" si="17"/>
        <v>6.98</v>
      </c>
      <c r="BM9">
        <v>121</v>
      </c>
      <c r="BN9">
        <v>90</v>
      </c>
      <c r="BO9" s="3">
        <v>0.182</v>
      </c>
      <c r="BP9" s="1">
        <f t="shared" si="18"/>
        <v>3.6399999999999997</v>
      </c>
      <c r="BQ9" s="2">
        <f>BQ8+BP9</f>
        <v>22.900000000000002</v>
      </c>
      <c r="BR9" s="2">
        <f t="shared" si="19"/>
        <v>-5.879999999999999</v>
      </c>
      <c r="BT9">
        <v>121</v>
      </c>
      <c r="BU9">
        <v>90</v>
      </c>
      <c r="BV9" s="3">
        <v>0.156</v>
      </c>
      <c r="BW9" s="1">
        <f t="shared" si="20"/>
        <v>3.12</v>
      </c>
      <c r="BX9" s="2">
        <f>BX8+BW9</f>
        <v>19.920000000000002</v>
      </c>
      <c r="BY9" s="2">
        <f t="shared" si="21"/>
        <v>2.9800000000000004</v>
      </c>
      <c r="CA9">
        <v>121</v>
      </c>
      <c r="CB9">
        <v>90</v>
      </c>
      <c r="CC9" s="3">
        <v>0.18099999999999999</v>
      </c>
      <c r="CD9" s="1">
        <f t="shared" si="22"/>
        <v>3.62</v>
      </c>
      <c r="CE9" s="2">
        <f>CE8+CD9</f>
        <v>22.66</v>
      </c>
      <c r="CF9" s="2">
        <f t="shared" si="23"/>
        <v>-2.7399999999999984</v>
      </c>
      <c r="CH9">
        <v>121</v>
      </c>
      <c r="CI9">
        <v>90</v>
      </c>
      <c r="CJ9" s="3">
        <v>0.158</v>
      </c>
      <c r="CK9" s="1">
        <f t="shared" si="24"/>
        <v>3.16</v>
      </c>
      <c r="CL9" s="2">
        <f>CL8+CK9</f>
        <v>18.440000000000001</v>
      </c>
      <c r="CM9" s="2">
        <f t="shared" si="25"/>
        <v>4.2199999999999989</v>
      </c>
      <c r="CO9">
        <v>121</v>
      </c>
      <c r="CP9">
        <v>90</v>
      </c>
      <c r="CQ9" s="3">
        <v>0.189</v>
      </c>
      <c r="CR9" s="1">
        <f t="shared" si="26"/>
        <v>3.7800000000000002</v>
      </c>
      <c r="CS9" s="2">
        <f>CS8+CR9</f>
        <v>26.06</v>
      </c>
      <c r="CT9" s="2">
        <f t="shared" si="27"/>
        <v>-7.6199999999999974</v>
      </c>
      <c r="CV9">
        <v>121</v>
      </c>
      <c r="CW9">
        <v>90</v>
      </c>
      <c r="CX9" s="3">
        <v>0.16</v>
      </c>
      <c r="CY9" s="1">
        <f t="shared" si="28"/>
        <v>3.2</v>
      </c>
      <c r="CZ9" s="2">
        <f>CZ8+CY9</f>
        <v>21.04</v>
      </c>
      <c r="DA9" s="2">
        <f t="shared" si="29"/>
        <v>5.0199999999999996</v>
      </c>
      <c r="DC9">
        <v>121</v>
      </c>
      <c r="DD9">
        <v>90</v>
      </c>
      <c r="DE9" s="3">
        <v>0.18</v>
      </c>
      <c r="DF9" s="1">
        <f t="shared" si="30"/>
        <v>3.5999999999999996</v>
      </c>
      <c r="DG9" s="2">
        <f>DG8+DF9</f>
        <v>24.96</v>
      </c>
      <c r="DH9" s="2">
        <f t="shared" si="31"/>
        <v>-3.9200000000000017</v>
      </c>
      <c r="DJ9">
        <v>121</v>
      </c>
      <c r="DK9">
        <v>90</v>
      </c>
      <c r="DL9" s="3">
        <v>0.17100000000000001</v>
      </c>
      <c r="DM9" s="1">
        <f t="shared" si="32"/>
        <v>3.4200000000000004</v>
      </c>
      <c r="DN9" s="2">
        <f>DN8+DM9</f>
        <v>19.720000000000002</v>
      </c>
      <c r="DO9" s="2">
        <f t="shared" si="33"/>
        <v>5.2399999999999984</v>
      </c>
      <c r="DQ9">
        <v>121</v>
      </c>
      <c r="DR9">
        <v>90</v>
      </c>
      <c r="DS9" s="3">
        <v>0.17299999999999999</v>
      </c>
      <c r="DT9" s="1">
        <f t="shared" si="34"/>
        <v>3.46</v>
      </c>
      <c r="DU9" s="2">
        <f>DU8+DT9</f>
        <v>19.100000000000001</v>
      </c>
      <c r="DV9" s="2">
        <f t="shared" si="35"/>
        <v>0.62000000000000099</v>
      </c>
      <c r="DX9">
        <v>121</v>
      </c>
      <c r="DY9">
        <v>90</v>
      </c>
      <c r="DZ9" s="3">
        <v>0.16600000000000001</v>
      </c>
      <c r="EA9" s="1">
        <f t="shared" si="36"/>
        <v>3.3200000000000003</v>
      </c>
      <c r="EB9" s="2">
        <f>EB8+EA9</f>
        <v>17.72</v>
      </c>
      <c r="EC9" s="2">
        <f t="shared" si="37"/>
        <v>1.3800000000000026</v>
      </c>
      <c r="EE9">
        <v>121</v>
      </c>
      <c r="EF9">
        <v>90</v>
      </c>
      <c r="EG9" s="3">
        <v>0.16600000000000001</v>
      </c>
      <c r="EH9" s="1">
        <f t="shared" si="38"/>
        <v>3.3200000000000003</v>
      </c>
      <c r="EI9" s="2">
        <f>EI8+EH9</f>
        <v>17.86</v>
      </c>
      <c r="EJ9" s="2">
        <f t="shared" si="39"/>
        <v>-0.14000000000000057</v>
      </c>
    </row>
    <row r="10" spans="2:140" x14ac:dyDescent="0.25">
      <c r="B10">
        <v>121</v>
      </c>
      <c r="C10">
        <v>110</v>
      </c>
      <c r="D10" s="3">
        <v>0.22500000000000001</v>
      </c>
      <c r="E10" s="1">
        <f t="shared" si="1"/>
        <v>4.5</v>
      </c>
      <c r="F10" s="2">
        <f t="shared" si="2"/>
        <v>28.58</v>
      </c>
      <c r="I10">
        <v>121</v>
      </c>
      <c r="J10">
        <v>110</v>
      </c>
      <c r="K10" s="3">
        <v>0.23699999999999999</v>
      </c>
      <c r="L10" s="1">
        <f t="shared" si="3"/>
        <v>4.74</v>
      </c>
      <c r="M10" s="2">
        <f>M9+L10</f>
        <v>32.340000000000003</v>
      </c>
      <c r="N10" s="2">
        <f t="shared" si="4"/>
        <v>-3.7600000000000051</v>
      </c>
      <c r="O10" s="2"/>
      <c r="P10">
        <v>121</v>
      </c>
      <c r="Q10">
        <v>110</v>
      </c>
      <c r="R10" s="3">
        <v>0.245</v>
      </c>
      <c r="S10" s="1">
        <f t="shared" si="5"/>
        <v>4.9000000000000004</v>
      </c>
      <c r="T10" s="2">
        <f>T9+S10</f>
        <v>27.46</v>
      </c>
      <c r="U10" s="2">
        <f t="shared" si="0"/>
        <v>4.8800000000000026</v>
      </c>
      <c r="W10">
        <v>121</v>
      </c>
      <c r="X10">
        <v>110</v>
      </c>
      <c r="Y10" s="3">
        <v>0.24</v>
      </c>
      <c r="Z10" s="1">
        <f t="shared" si="6"/>
        <v>4.8</v>
      </c>
      <c r="AA10" s="2">
        <f>AA9+Z10</f>
        <v>29.6</v>
      </c>
      <c r="AB10" s="2">
        <f t="shared" si="7"/>
        <v>-2.1400000000000006</v>
      </c>
      <c r="AD10">
        <v>121</v>
      </c>
      <c r="AE10">
        <v>110</v>
      </c>
      <c r="AF10" s="3">
        <v>0.23599999999999999</v>
      </c>
      <c r="AG10" s="1">
        <f t="shared" si="8"/>
        <v>4.72</v>
      </c>
      <c r="AH10" s="2">
        <f>AH9+AG10</f>
        <v>25.979999999999997</v>
      </c>
      <c r="AI10" s="2">
        <f t="shared" si="9"/>
        <v>3.6200000000000045</v>
      </c>
      <c r="AK10">
        <v>121</v>
      </c>
      <c r="AL10">
        <v>110</v>
      </c>
      <c r="AM10" s="3">
        <v>0.23899999999999999</v>
      </c>
      <c r="AN10" s="1">
        <f t="shared" si="10"/>
        <v>4.7799999999999994</v>
      </c>
      <c r="AO10" s="2">
        <f>AO9+AN10</f>
        <v>29.54</v>
      </c>
      <c r="AP10" s="2">
        <f t="shared" si="11"/>
        <v>-3.5600000000000023</v>
      </c>
      <c r="AR10">
        <v>121</v>
      </c>
      <c r="AS10">
        <v>110</v>
      </c>
      <c r="AT10" s="3">
        <v>0.22600000000000001</v>
      </c>
      <c r="AU10" s="1">
        <f t="shared" si="12"/>
        <v>4.5200000000000005</v>
      </c>
      <c r="AV10" s="2">
        <f>AV9+AU10</f>
        <v>24.94</v>
      </c>
      <c r="AW10" s="2">
        <f t="shared" si="13"/>
        <v>4.5999999999999979</v>
      </c>
      <c r="AY10">
        <v>121</v>
      </c>
      <c r="AZ10">
        <v>110</v>
      </c>
      <c r="BA10" s="3">
        <v>0.22700000000000001</v>
      </c>
      <c r="BB10" s="1">
        <f t="shared" si="14"/>
        <v>4.54</v>
      </c>
      <c r="BC10" s="2">
        <f>BC9+BB10</f>
        <v>28.540000000000003</v>
      </c>
      <c r="BD10" s="2">
        <f t="shared" si="15"/>
        <v>-3.6000000000000014</v>
      </c>
      <c r="BF10">
        <v>121</v>
      </c>
      <c r="BG10">
        <v>110</v>
      </c>
      <c r="BH10" s="3">
        <v>0.20100000000000001</v>
      </c>
      <c r="BI10" s="1">
        <f t="shared" si="16"/>
        <v>4.0200000000000005</v>
      </c>
      <c r="BJ10" s="2">
        <f>BJ9+BI10</f>
        <v>21.040000000000003</v>
      </c>
      <c r="BK10" s="2">
        <f t="shared" si="17"/>
        <v>7.5</v>
      </c>
      <c r="BM10">
        <v>121</v>
      </c>
      <c r="BN10">
        <v>110</v>
      </c>
      <c r="BO10" s="3">
        <v>0.19600000000000001</v>
      </c>
      <c r="BP10" s="1">
        <f t="shared" si="18"/>
        <v>3.92</v>
      </c>
      <c r="BQ10" s="2">
        <f>BQ9+BP10</f>
        <v>26.82</v>
      </c>
      <c r="BR10" s="2">
        <f t="shared" si="19"/>
        <v>-5.7799999999999976</v>
      </c>
      <c r="BT10">
        <v>121</v>
      </c>
      <c r="BU10">
        <v>110</v>
      </c>
      <c r="BV10" s="3">
        <v>0.18099999999999999</v>
      </c>
      <c r="BW10" s="1">
        <f t="shared" si="20"/>
        <v>3.62</v>
      </c>
      <c r="BX10" s="2">
        <f>BX9+BW10</f>
        <v>23.540000000000003</v>
      </c>
      <c r="BY10" s="2">
        <f t="shared" si="21"/>
        <v>3.2799999999999976</v>
      </c>
      <c r="CA10">
        <v>121</v>
      </c>
      <c r="CB10">
        <v>110</v>
      </c>
      <c r="CC10" s="3">
        <v>0.19</v>
      </c>
      <c r="CD10" s="1">
        <f t="shared" si="22"/>
        <v>3.8</v>
      </c>
      <c r="CE10" s="2">
        <f>CE9+CD10</f>
        <v>26.46</v>
      </c>
      <c r="CF10" s="2">
        <f t="shared" si="23"/>
        <v>-2.9199999999999982</v>
      </c>
      <c r="CH10">
        <v>121</v>
      </c>
      <c r="CI10">
        <v>110</v>
      </c>
      <c r="CJ10" s="3">
        <v>0.17499999999999999</v>
      </c>
      <c r="CK10" s="1">
        <f t="shared" si="24"/>
        <v>3.5</v>
      </c>
      <c r="CL10" s="2">
        <f>CL9+CK10</f>
        <v>21.94</v>
      </c>
      <c r="CM10" s="2">
        <f t="shared" si="25"/>
        <v>4.5199999999999996</v>
      </c>
      <c r="CO10">
        <v>121</v>
      </c>
      <c r="CP10">
        <v>110</v>
      </c>
      <c r="CQ10" s="3">
        <v>0.192</v>
      </c>
      <c r="CR10" s="1">
        <f t="shared" si="26"/>
        <v>3.84</v>
      </c>
      <c r="CS10" s="2">
        <f>CS9+CR10</f>
        <v>29.9</v>
      </c>
      <c r="CT10" s="2">
        <f t="shared" si="27"/>
        <v>-7.9599999999999973</v>
      </c>
      <c r="CV10">
        <v>121</v>
      </c>
      <c r="CW10">
        <v>110</v>
      </c>
      <c r="CX10" s="3">
        <v>0.16800000000000001</v>
      </c>
      <c r="CY10" s="1">
        <f t="shared" si="28"/>
        <v>3.3600000000000003</v>
      </c>
      <c r="CZ10" s="2">
        <f>CZ9+CY10</f>
        <v>24.4</v>
      </c>
      <c r="DA10" s="2">
        <f t="shared" si="29"/>
        <v>5.5</v>
      </c>
      <c r="DC10">
        <v>121</v>
      </c>
      <c r="DD10">
        <v>110</v>
      </c>
      <c r="DE10" s="3">
        <v>0.186</v>
      </c>
      <c r="DF10" s="1">
        <f t="shared" si="30"/>
        <v>3.7199999999999998</v>
      </c>
      <c r="DG10" s="2">
        <f>DG9+DF10</f>
        <v>28.68</v>
      </c>
      <c r="DH10" s="2">
        <f t="shared" si="31"/>
        <v>-4.2800000000000011</v>
      </c>
      <c r="DJ10">
        <v>121</v>
      </c>
      <c r="DK10">
        <v>110</v>
      </c>
      <c r="DL10" s="3">
        <v>0.18</v>
      </c>
      <c r="DM10" s="1">
        <f t="shared" si="32"/>
        <v>3.5999999999999996</v>
      </c>
      <c r="DN10" s="2">
        <f>DN9+DM10</f>
        <v>23.32</v>
      </c>
      <c r="DO10" s="2">
        <f t="shared" si="33"/>
        <v>5.3599999999999994</v>
      </c>
      <c r="DQ10">
        <v>121</v>
      </c>
      <c r="DR10">
        <v>110</v>
      </c>
      <c r="DS10" s="3">
        <v>0.17599999999999999</v>
      </c>
      <c r="DT10" s="1">
        <f t="shared" si="34"/>
        <v>3.5199999999999996</v>
      </c>
      <c r="DU10" s="2">
        <f>DU9+DT10</f>
        <v>22.62</v>
      </c>
      <c r="DV10" s="2">
        <f t="shared" si="35"/>
        <v>0.69999999999999929</v>
      </c>
      <c r="DX10">
        <v>121</v>
      </c>
      <c r="DY10">
        <v>110</v>
      </c>
      <c r="DZ10" s="3">
        <v>0.16600000000000001</v>
      </c>
      <c r="EA10" s="1">
        <f t="shared" si="36"/>
        <v>3.3200000000000003</v>
      </c>
      <c r="EB10" s="2">
        <f>EB9+EA10</f>
        <v>21.04</v>
      </c>
      <c r="EC10" s="2">
        <f t="shared" si="37"/>
        <v>1.5800000000000018</v>
      </c>
      <c r="EE10">
        <v>121</v>
      </c>
      <c r="EF10">
        <v>110</v>
      </c>
      <c r="EG10" s="3">
        <v>0.156</v>
      </c>
      <c r="EH10" s="1">
        <f t="shared" si="38"/>
        <v>3.12</v>
      </c>
      <c r="EI10" s="2">
        <f>EI9+EH10</f>
        <v>20.98</v>
      </c>
      <c r="EJ10" s="2">
        <f t="shared" si="39"/>
        <v>5.9999999999998721E-2</v>
      </c>
    </row>
    <row r="11" spans="2:140" x14ac:dyDescent="0.25">
      <c r="B11">
        <v>121</v>
      </c>
      <c r="C11">
        <v>130</v>
      </c>
      <c r="D11" s="3">
        <v>0.23799999999999999</v>
      </c>
      <c r="E11" s="1">
        <f t="shared" si="1"/>
        <v>4.76</v>
      </c>
      <c r="F11" s="2">
        <f t="shared" si="2"/>
        <v>33.339999999999996</v>
      </c>
      <c r="I11">
        <v>121</v>
      </c>
      <c r="J11">
        <v>130</v>
      </c>
      <c r="K11" s="3">
        <v>0.247</v>
      </c>
      <c r="L11" s="1">
        <f t="shared" si="3"/>
        <v>4.9399999999999995</v>
      </c>
      <c r="M11" s="2">
        <f t="shared" ref="M11:M19" si="40">M10+L11</f>
        <v>37.28</v>
      </c>
      <c r="N11" s="2">
        <f t="shared" si="4"/>
        <v>-3.9400000000000048</v>
      </c>
      <c r="O11" s="2"/>
      <c r="P11">
        <v>121</v>
      </c>
      <c r="Q11">
        <v>130</v>
      </c>
      <c r="R11" s="3">
        <v>0.23100000000000001</v>
      </c>
      <c r="S11" s="1">
        <f t="shared" si="5"/>
        <v>4.62</v>
      </c>
      <c r="T11" s="2">
        <f t="shared" ref="T11:T19" si="41">T10+S11</f>
        <v>32.08</v>
      </c>
      <c r="U11" s="2">
        <f t="shared" si="0"/>
        <v>5.2000000000000028</v>
      </c>
      <c r="W11">
        <v>121</v>
      </c>
      <c r="X11">
        <v>130</v>
      </c>
      <c r="Y11" s="3">
        <v>0.23400000000000001</v>
      </c>
      <c r="Z11" s="1">
        <f t="shared" si="6"/>
        <v>4.6800000000000006</v>
      </c>
      <c r="AA11" s="2">
        <f t="shared" ref="AA11:AA19" si="42">AA10+Z11</f>
        <v>34.28</v>
      </c>
      <c r="AB11" s="2">
        <f t="shared" si="7"/>
        <v>-2.2000000000000028</v>
      </c>
      <c r="AD11">
        <v>121</v>
      </c>
      <c r="AE11">
        <v>130</v>
      </c>
      <c r="AF11" s="3">
        <v>0.22700000000000001</v>
      </c>
      <c r="AG11" s="1">
        <f t="shared" si="8"/>
        <v>4.54</v>
      </c>
      <c r="AH11" s="2">
        <f t="shared" ref="AH11:AH19" si="43">AH10+AG11</f>
        <v>30.519999999999996</v>
      </c>
      <c r="AI11" s="2">
        <f t="shared" si="9"/>
        <v>3.7600000000000051</v>
      </c>
      <c r="AK11">
        <v>121</v>
      </c>
      <c r="AL11">
        <v>130</v>
      </c>
      <c r="AM11" s="3">
        <v>0.23599999999999999</v>
      </c>
      <c r="AN11" s="1">
        <f t="shared" si="10"/>
        <v>4.72</v>
      </c>
      <c r="AO11" s="2">
        <f t="shared" ref="AO11:AO19" si="44">AO10+AN11</f>
        <v>34.26</v>
      </c>
      <c r="AP11" s="2">
        <f t="shared" si="11"/>
        <v>-3.740000000000002</v>
      </c>
      <c r="AR11">
        <v>121</v>
      </c>
      <c r="AS11">
        <v>130</v>
      </c>
      <c r="AT11" s="3">
        <v>0.23</v>
      </c>
      <c r="AU11" s="1">
        <f t="shared" si="12"/>
        <v>4.6000000000000005</v>
      </c>
      <c r="AV11" s="2">
        <f t="shared" ref="AV11:AV19" si="45">AV10+AU11</f>
        <v>29.540000000000003</v>
      </c>
      <c r="AW11" s="2">
        <f t="shared" si="13"/>
        <v>4.7199999999999953</v>
      </c>
      <c r="AY11">
        <v>121</v>
      </c>
      <c r="AZ11">
        <v>130</v>
      </c>
      <c r="BA11" s="3">
        <v>0.23100000000000001</v>
      </c>
      <c r="BB11" s="1">
        <f t="shared" si="14"/>
        <v>4.62</v>
      </c>
      <c r="BC11" s="2">
        <f t="shared" ref="BC11:BC19" si="46">BC10+BB11</f>
        <v>33.160000000000004</v>
      </c>
      <c r="BD11" s="2">
        <f t="shared" si="15"/>
        <v>-3.620000000000001</v>
      </c>
      <c r="BF11">
        <v>121</v>
      </c>
      <c r="BG11">
        <v>130</v>
      </c>
      <c r="BH11" s="3">
        <v>0.22</v>
      </c>
      <c r="BI11" s="1">
        <f t="shared" si="16"/>
        <v>4.4000000000000004</v>
      </c>
      <c r="BJ11" s="2">
        <f t="shared" ref="BJ11:BJ19" si="47">BJ10+BI11</f>
        <v>25.440000000000005</v>
      </c>
      <c r="BK11" s="2">
        <f t="shared" si="17"/>
        <v>7.7199999999999989</v>
      </c>
      <c r="BM11">
        <v>121</v>
      </c>
      <c r="BN11">
        <v>130</v>
      </c>
      <c r="BO11" s="3">
        <v>0.22</v>
      </c>
      <c r="BP11" s="1">
        <f t="shared" si="18"/>
        <v>4.4000000000000004</v>
      </c>
      <c r="BQ11" s="2">
        <f t="shared" ref="BQ11:BQ19" si="48">BQ10+BP11</f>
        <v>31.22</v>
      </c>
      <c r="BR11" s="2">
        <f t="shared" si="19"/>
        <v>-5.779999999999994</v>
      </c>
      <c r="BT11">
        <v>121</v>
      </c>
      <c r="BU11">
        <v>130</v>
      </c>
      <c r="BV11" s="3">
        <v>0.21099999999999999</v>
      </c>
      <c r="BW11" s="1">
        <f t="shared" si="20"/>
        <v>4.22</v>
      </c>
      <c r="BX11" s="2">
        <f t="shared" ref="BX11:BX19" si="49">BX10+BW11</f>
        <v>27.76</v>
      </c>
      <c r="BY11" s="2">
        <f t="shared" si="21"/>
        <v>3.4599999999999973</v>
      </c>
      <c r="CA11">
        <v>121</v>
      </c>
      <c r="CB11">
        <v>130</v>
      </c>
      <c r="CC11" s="3">
        <v>0.21</v>
      </c>
      <c r="CD11" s="1">
        <f t="shared" si="22"/>
        <v>4.2</v>
      </c>
      <c r="CE11" s="2">
        <f t="shared" ref="CE11:CE19" si="50">CE10+CD11</f>
        <v>30.66</v>
      </c>
      <c r="CF11" s="2">
        <f t="shared" si="23"/>
        <v>-2.8999999999999986</v>
      </c>
      <c r="CH11">
        <v>121</v>
      </c>
      <c r="CI11">
        <v>130</v>
      </c>
      <c r="CJ11" s="3">
        <v>0.19</v>
      </c>
      <c r="CK11" s="1">
        <f t="shared" si="24"/>
        <v>3.8</v>
      </c>
      <c r="CL11" s="2">
        <f t="shared" ref="CL11:CL19" si="51">CL10+CK11</f>
        <v>25.740000000000002</v>
      </c>
      <c r="CM11" s="2">
        <f t="shared" si="25"/>
        <v>4.9199999999999982</v>
      </c>
      <c r="CO11">
        <v>121</v>
      </c>
      <c r="CP11">
        <v>130</v>
      </c>
      <c r="CQ11" s="3">
        <v>0.19900000000000001</v>
      </c>
      <c r="CR11" s="1">
        <f t="shared" si="26"/>
        <v>3.9800000000000004</v>
      </c>
      <c r="CS11" s="2">
        <f t="shared" ref="CS11:CS19" si="52">CS10+CR11</f>
        <v>33.879999999999995</v>
      </c>
      <c r="CT11" s="2">
        <f t="shared" si="27"/>
        <v>-8.1399999999999935</v>
      </c>
      <c r="CV11">
        <v>121</v>
      </c>
      <c r="CW11">
        <v>130</v>
      </c>
      <c r="CX11" s="3">
        <v>0.193</v>
      </c>
      <c r="CY11" s="1">
        <f t="shared" si="28"/>
        <v>3.8600000000000003</v>
      </c>
      <c r="CZ11" s="2">
        <f t="shared" ref="CZ11:CZ19" si="53">CZ10+CY11</f>
        <v>28.259999999999998</v>
      </c>
      <c r="DA11" s="2">
        <f t="shared" si="29"/>
        <v>5.6199999999999974</v>
      </c>
      <c r="DC11">
        <v>121</v>
      </c>
      <c r="DD11">
        <v>130</v>
      </c>
      <c r="DE11" s="3">
        <v>0.19600000000000001</v>
      </c>
      <c r="DF11" s="1">
        <f t="shared" si="30"/>
        <v>3.92</v>
      </c>
      <c r="DG11" s="2">
        <f t="shared" ref="DG11:DG19" si="54">DG10+DF11</f>
        <v>32.6</v>
      </c>
      <c r="DH11" s="2">
        <f t="shared" si="31"/>
        <v>-4.3400000000000034</v>
      </c>
      <c r="DJ11">
        <v>121</v>
      </c>
      <c r="DK11">
        <v>130</v>
      </c>
      <c r="DL11" s="3">
        <v>0.183</v>
      </c>
      <c r="DM11" s="1">
        <f t="shared" si="32"/>
        <v>3.66</v>
      </c>
      <c r="DN11" s="2">
        <f t="shared" ref="DN11:DN19" si="55">DN10+DM11</f>
        <v>26.98</v>
      </c>
      <c r="DO11" s="2">
        <f t="shared" si="33"/>
        <v>5.620000000000001</v>
      </c>
      <c r="DQ11">
        <v>121</v>
      </c>
      <c r="DR11">
        <v>130</v>
      </c>
      <c r="DS11" s="3">
        <v>0.17599999999999999</v>
      </c>
      <c r="DT11" s="1">
        <f t="shared" si="34"/>
        <v>3.5199999999999996</v>
      </c>
      <c r="DU11" s="2">
        <f t="shared" ref="DU11:DU19" si="56">DU10+DT11</f>
        <v>26.14</v>
      </c>
      <c r="DV11" s="2">
        <f t="shared" si="35"/>
        <v>0.83999999999999986</v>
      </c>
      <c r="DX11">
        <v>121</v>
      </c>
      <c r="DY11">
        <v>130</v>
      </c>
      <c r="DZ11" s="3">
        <v>0.159</v>
      </c>
      <c r="EA11" s="1">
        <f t="shared" si="36"/>
        <v>3.18</v>
      </c>
      <c r="EB11" s="2">
        <f t="shared" ref="EB11:EB19" si="57">EB10+EA11</f>
        <v>24.22</v>
      </c>
      <c r="EC11" s="2">
        <f t="shared" si="37"/>
        <v>1.9200000000000017</v>
      </c>
      <c r="EE11">
        <v>121</v>
      </c>
      <c r="EF11">
        <v>130</v>
      </c>
      <c r="EG11" s="3">
        <v>0.153</v>
      </c>
      <c r="EH11" s="1">
        <f t="shared" si="38"/>
        <v>3.06</v>
      </c>
      <c r="EI11" s="2">
        <f t="shared" ref="EI11:EI19" si="58">EI10+EH11</f>
        <v>24.04</v>
      </c>
      <c r="EJ11" s="2">
        <f t="shared" si="39"/>
        <v>0.17999999999999972</v>
      </c>
    </row>
    <row r="12" spans="2:140" x14ac:dyDescent="0.25">
      <c r="B12">
        <v>121</v>
      </c>
      <c r="C12">
        <v>150</v>
      </c>
      <c r="D12" s="3">
        <v>0.23100000000000001</v>
      </c>
      <c r="E12" s="1">
        <f t="shared" si="1"/>
        <v>4.62</v>
      </c>
      <c r="F12" s="2">
        <f t="shared" si="2"/>
        <v>37.959999999999994</v>
      </c>
      <c r="I12">
        <v>121</v>
      </c>
      <c r="J12">
        <v>150</v>
      </c>
      <c r="K12" s="3">
        <v>0.23</v>
      </c>
      <c r="L12" s="1">
        <f t="shared" si="3"/>
        <v>4.6000000000000005</v>
      </c>
      <c r="M12" s="2">
        <f t="shared" si="40"/>
        <v>41.88</v>
      </c>
      <c r="N12" s="2">
        <f t="shared" si="4"/>
        <v>-3.9200000000000088</v>
      </c>
      <c r="O12" s="2"/>
      <c r="P12">
        <v>121</v>
      </c>
      <c r="Q12">
        <v>150</v>
      </c>
      <c r="R12" s="3">
        <v>0.23499999999999999</v>
      </c>
      <c r="S12" s="1">
        <f t="shared" si="5"/>
        <v>4.6999999999999993</v>
      </c>
      <c r="T12" s="2">
        <f t="shared" si="41"/>
        <v>36.78</v>
      </c>
      <c r="U12" s="2">
        <f t="shared" si="0"/>
        <v>5.1000000000000014</v>
      </c>
      <c r="W12">
        <v>121</v>
      </c>
      <c r="X12">
        <v>150</v>
      </c>
      <c r="Y12" s="3">
        <v>0.23100000000000001</v>
      </c>
      <c r="Z12" s="1">
        <f t="shared" si="6"/>
        <v>4.62</v>
      </c>
      <c r="AA12" s="2">
        <f t="shared" si="42"/>
        <v>38.9</v>
      </c>
      <c r="AB12" s="2">
        <f t="shared" si="7"/>
        <v>-2.1199999999999974</v>
      </c>
      <c r="AD12">
        <v>121</v>
      </c>
      <c r="AE12">
        <v>150</v>
      </c>
      <c r="AF12" s="3">
        <v>0.22600000000000001</v>
      </c>
      <c r="AG12" s="1">
        <f t="shared" si="8"/>
        <v>4.5200000000000005</v>
      </c>
      <c r="AH12" s="2">
        <f t="shared" si="43"/>
        <v>35.04</v>
      </c>
      <c r="AI12" s="2">
        <f t="shared" si="9"/>
        <v>3.8599999999999994</v>
      </c>
      <c r="AK12">
        <v>121</v>
      </c>
      <c r="AL12">
        <v>150</v>
      </c>
      <c r="AM12" s="3">
        <v>0.23599999999999999</v>
      </c>
      <c r="AN12" s="1">
        <f t="shared" si="10"/>
        <v>4.72</v>
      </c>
      <c r="AO12" s="2">
        <f t="shared" si="44"/>
        <v>38.979999999999997</v>
      </c>
      <c r="AP12" s="2">
        <f t="shared" si="11"/>
        <v>-3.9399999999999977</v>
      </c>
      <c r="AR12">
        <v>121</v>
      </c>
      <c r="AS12">
        <v>150</v>
      </c>
      <c r="AT12" s="3">
        <v>0.23300000000000001</v>
      </c>
      <c r="AU12" s="1">
        <f t="shared" si="12"/>
        <v>4.66</v>
      </c>
      <c r="AV12" s="2">
        <f t="shared" si="45"/>
        <v>34.200000000000003</v>
      </c>
      <c r="AW12" s="2">
        <f t="shared" si="13"/>
        <v>4.779999999999994</v>
      </c>
      <c r="AY12">
        <v>121</v>
      </c>
      <c r="AZ12">
        <v>150</v>
      </c>
      <c r="BA12" s="3">
        <v>0.23300000000000001</v>
      </c>
      <c r="BB12" s="1">
        <f t="shared" si="14"/>
        <v>4.66</v>
      </c>
      <c r="BC12" s="2">
        <f t="shared" si="46"/>
        <v>37.820000000000007</v>
      </c>
      <c r="BD12" s="2">
        <f t="shared" si="15"/>
        <v>-3.6200000000000045</v>
      </c>
      <c r="BF12">
        <v>121</v>
      </c>
      <c r="BG12">
        <v>150</v>
      </c>
      <c r="BH12" s="3">
        <v>0.22500000000000001</v>
      </c>
      <c r="BI12" s="1">
        <f t="shared" si="16"/>
        <v>4.5</v>
      </c>
      <c r="BJ12" s="2">
        <f t="shared" si="47"/>
        <v>29.940000000000005</v>
      </c>
      <c r="BK12" s="2">
        <f t="shared" si="17"/>
        <v>7.8800000000000026</v>
      </c>
      <c r="BM12">
        <v>121</v>
      </c>
      <c r="BN12">
        <v>150</v>
      </c>
      <c r="BO12" s="3">
        <v>0.22500000000000001</v>
      </c>
      <c r="BP12" s="1">
        <f t="shared" si="18"/>
        <v>4.5</v>
      </c>
      <c r="BQ12" s="2">
        <f t="shared" si="48"/>
        <v>35.72</v>
      </c>
      <c r="BR12" s="2">
        <f t="shared" si="19"/>
        <v>-5.779999999999994</v>
      </c>
      <c r="BT12">
        <v>121</v>
      </c>
      <c r="BU12">
        <v>150</v>
      </c>
      <c r="BV12" s="3">
        <v>0.22</v>
      </c>
      <c r="BW12" s="1">
        <f t="shared" si="20"/>
        <v>4.4000000000000004</v>
      </c>
      <c r="BX12" s="2">
        <f t="shared" si="49"/>
        <v>32.160000000000004</v>
      </c>
      <c r="BY12" s="2">
        <f t="shared" si="21"/>
        <v>3.5599999999999952</v>
      </c>
      <c r="CA12">
        <v>121</v>
      </c>
      <c r="CB12">
        <v>150</v>
      </c>
      <c r="CC12" s="3">
        <v>0.22500000000000001</v>
      </c>
      <c r="CD12" s="1">
        <f t="shared" si="22"/>
        <v>4.5</v>
      </c>
      <c r="CE12" s="2">
        <f t="shared" si="50"/>
        <v>35.159999999999997</v>
      </c>
      <c r="CF12" s="2">
        <f t="shared" si="23"/>
        <v>-2.9999999999999929</v>
      </c>
      <c r="CH12">
        <v>121</v>
      </c>
      <c r="CI12">
        <v>150</v>
      </c>
      <c r="CJ12" s="3">
        <v>0.216</v>
      </c>
      <c r="CK12" s="1">
        <f t="shared" si="24"/>
        <v>4.32</v>
      </c>
      <c r="CL12" s="2">
        <f t="shared" si="51"/>
        <v>30.060000000000002</v>
      </c>
      <c r="CM12" s="2">
        <f t="shared" si="25"/>
        <v>5.0999999999999943</v>
      </c>
      <c r="CO12">
        <v>121</v>
      </c>
      <c r="CP12">
        <v>150</v>
      </c>
      <c r="CQ12" s="3">
        <v>0.224</v>
      </c>
      <c r="CR12" s="1">
        <f t="shared" si="26"/>
        <v>4.4800000000000004</v>
      </c>
      <c r="CS12" s="2">
        <f t="shared" si="52"/>
        <v>38.36</v>
      </c>
      <c r="CT12" s="2">
        <f t="shared" si="27"/>
        <v>-8.2999999999999972</v>
      </c>
      <c r="CV12">
        <v>121</v>
      </c>
      <c r="CW12">
        <v>150</v>
      </c>
      <c r="CX12" s="3">
        <v>0.2</v>
      </c>
      <c r="CY12" s="1">
        <f t="shared" si="28"/>
        <v>4</v>
      </c>
      <c r="CZ12" s="2">
        <f t="shared" si="53"/>
        <v>32.26</v>
      </c>
      <c r="DA12" s="2">
        <f t="shared" si="29"/>
        <v>6.1000000000000014</v>
      </c>
      <c r="DC12">
        <v>121</v>
      </c>
      <c r="DD12">
        <v>150</v>
      </c>
      <c r="DE12" s="3">
        <v>0.20200000000000001</v>
      </c>
      <c r="DF12" s="1">
        <f t="shared" si="30"/>
        <v>4.04</v>
      </c>
      <c r="DG12" s="2">
        <f t="shared" si="54"/>
        <v>36.64</v>
      </c>
      <c r="DH12" s="2">
        <f t="shared" si="31"/>
        <v>-4.3800000000000026</v>
      </c>
      <c r="DJ12">
        <v>121</v>
      </c>
      <c r="DK12">
        <v>150</v>
      </c>
      <c r="DL12" s="3">
        <v>0.19</v>
      </c>
      <c r="DM12" s="1">
        <f t="shared" si="32"/>
        <v>3.8</v>
      </c>
      <c r="DN12" s="2">
        <f t="shared" si="55"/>
        <v>30.78</v>
      </c>
      <c r="DO12" s="2">
        <f t="shared" si="33"/>
        <v>5.8599999999999994</v>
      </c>
      <c r="DQ12">
        <v>121</v>
      </c>
      <c r="DR12">
        <v>150</v>
      </c>
      <c r="DS12" s="3">
        <v>0.17899999999999999</v>
      </c>
      <c r="DT12" s="1">
        <f t="shared" si="34"/>
        <v>3.58</v>
      </c>
      <c r="DU12" s="2">
        <f t="shared" si="56"/>
        <v>29.72</v>
      </c>
      <c r="DV12" s="2">
        <f t="shared" si="35"/>
        <v>1.0600000000000023</v>
      </c>
      <c r="DX12">
        <v>121</v>
      </c>
      <c r="DY12">
        <v>150</v>
      </c>
      <c r="DZ12" s="3">
        <v>0.156</v>
      </c>
      <c r="EA12" s="1">
        <f t="shared" si="36"/>
        <v>3.12</v>
      </c>
      <c r="EB12" s="2">
        <f t="shared" si="57"/>
        <v>27.34</v>
      </c>
      <c r="EC12" s="2">
        <f t="shared" si="37"/>
        <v>2.379999999999999</v>
      </c>
      <c r="EE12">
        <v>121</v>
      </c>
      <c r="EF12">
        <v>150</v>
      </c>
      <c r="EG12" s="3">
        <v>0.14799999999999999</v>
      </c>
      <c r="EH12" s="1">
        <f t="shared" si="38"/>
        <v>2.96</v>
      </c>
      <c r="EI12" s="2">
        <f t="shared" si="58"/>
        <v>27</v>
      </c>
      <c r="EJ12" s="2">
        <f t="shared" si="39"/>
        <v>0.33999999999999986</v>
      </c>
    </row>
    <row r="13" spans="2:140" x14ac:dyDescent="0.25">
      <c r="B13">
        <v>121</v>
      </c>
      <c r="C13">
        <v>170</v>
      </c>
      <c r="D13" s="3">
        <v>0.20899999999999999</v>
      </c>
      <c r="E13" s="1">
        <f t="shared" si="1"/>
        <v>4.18</v>
      </c>
      <c r="F13" s="2">
        <f t="shared" si="2"/>
        <v>42.139999999999993</v>
      </c>
      <c r="I13">
        <v>121</v>
      </c>
      <c r="J13">
        <v>170</v>
      </c>
      <c r="K13" s="3">
        <v>0.21</v>
      </c>
      <c r="L13" s="1">
        <f t="shared" si="3"/>
        <v>4.2</v>
      </c>
      <c r="M13" s="2">
        <f t="shared" si="40"/>
        <v>46.080000000000005</v>
      </c>
      <c r="N13" s="2">
        <f t="shared" si="4"/>
        <v>-3.9400000000000119</v>
      </c>
      <c r="O13" s="2"/>
      <c r="P13">
        <v>121</v>
      </c>
      <c r="Q13">
        <v>170</v>
      </c>
      <c r="R13" s="3">
        <v>0.218</v>
      </c>
      <c r="S13" s="1">
        <f t="shared" si="5"/>
        <v>4.3600000000000003</v>
      </c>
      <c r="T13" s="2">
        <f t="shared" si="41"/>
        <v>41.14</v>
      </c>
      <c r="U13" s="2">
        <f t="shared" si="0"/>
        <v>4.9400000000000048</v>
      </c>
      <c r="W13">
        <v>121</v>
      </c>
      <c r="X13">
        <v>170</v>
      </c>
      <c r="Y13" s="3">
        <v>0.22</v>
      </c>
      <c r="Z13" s="1">
        <f t="shared" si="6"/>
        <v>4.4000000000000004</v>
      </c>
      <c r="AA13" s="2">
        <f t="shared" si="42"/>
        <v>43.3</v>
      </c>
      <c r="AB13" s="2">
        <f t="shared" si="7"/>
        <v>-2.1599999999999966</v>
      </c>
      <c r="AD13">
        <v>121</v>
      </c>
      <c r="AE13">
        <v>170</v>
      </c>
      <c r="AF13" s="3">
        <v>0.223</v>
      </c>
      <c r="AG13" s="1">
        <f t="shared" si="8"/>
        <v>4.46</v>
      </c>
      <c r="AH13" s="2">
        <f t="shared" si="43"/>
        <v>39.5</v>
      </c>
      <c r="AI13" s="2">
        <f t="shared" si="9"/>
        <v>3.7999999999999972</v>
      </c>
      <c r="AK13">
        <v>121</v>
      </c>
      <c r="AL13">
        <v>170</v>
      </c>
      <c r="AM13" s="3">
        <v>0.221</v>
      </c>
      <c r="AN13" s="1">
        <f t="shared" si="10"/>
        <v>4.42</v>
      </c>
      <c r="AO13" s="2">
        <f t="shared" si="44"/>
        <v>43.4</v>
      </c>
      <c r="AP13" s="2">
        <f t="shared" si="11"/>
        <v>-3.8999999999999986</v>
      </c>
      <c r="AR13">
        <v>121</v>
      </c>
      <c r="AS13">
        <v>170</v>
      </c>
      <c r="AT13" s="3">
        <v>0.218</v>
      </c>
      <c r="AU13" s="1">
        <f t="shared" si="12"/>
        <v>4.3600000000000003</v>
      </c>
      <c r="AV13" s="2">
        <f t="shared" si="45"/>
        <v>38.56</v>
      </c>
      <c r="AW13" s="2">
        <f t="shared" si="13"/>
        <v>4.8399999999999963</v>
      </c>
      <c r="AY13">
        <v>121</v>
      </c>
      <c r="AZ13">
        <v>170</v>
      </c>
      <c r="BA13" s="3">
        <v>0.224</v>
      </c>
      <c r="BB13" s="1">
        <f t="shared" si="14"/>
        <v>4.4800000000000004</v>
      </c>
      <c r="BC13" s="2">
        <f t="shared" si="46"/>
        <v>42.300000000000011</v>
      </c>
      <c r="BD13" s="2">
        <f t="shared" si="15"/>
        <v>-3.7400000000000091</v>
      </c>
      <c r="BF13">
        <v>121</v>
      </c>
      <c r="BG13">
        <v>170</v>
      </c>
      <c r="BH13" s="3">
        <v>0.219</v>
      </c>
      <c r="BI13" s="1">
        <f t="shared" si="16"/>
        <v>4.38</v>
      </c>
      <c r="BJ13" s="2">
        <f t="shared" si="47"/>
        <v>34.320000000000007</v>
      </c>
      <c r="BK13" s="2">
        <f t="shared" si="17"/>
        <v>7.980000000000004</v>
      </c>
      <c r="BM13">
        <v>121</v>
      </c>
      <c r="BN13">
        <v>170</v>
      </c>
      <c r="BO13" s="3">
        <v>0.222</v>
      </c>
      <c r="BP13" s="1">
        <f t="shared" si="18"/>
        <v>4.4400000000000004</v>
      </c>
      <c r="BQ13" s="2">
        <f t="shared" si="48"/>
        <v>40.159999999999997</v>
      </c>
      <c r="BR13" s="2">
        <f t="shared" si="19"/>
        <v>-5.8399999999999892</v>
      </c>
      <c r="BT13">
        <v>121</v>
      </c>
      <c r="BU13">
        <v>170</v>
      </c>
      <c r="BV13" s="3">
        <v>0.216</v>
      </c>
      <c r="BW13" s="1">
        <f t="shared" si="20"/>
        <v>4.32</v>
      </c>
      <c r="BX13" s="2">
        <f t="shared" si="49"/>
        <v>36.480000000000004</v>
      </c>
      <c r="BY13" s="2">
        <f t="shared" si="21"/>
        <v>3.6799999999999926</v>
      </c>
      <c r="CA13">
        <v>121</v>
      </c>
      <c r="CB13">
        <v>170</v>
      </c>
      <c r="CC13" s="3">
        <v>0.22500000000000001</v>
      </c>
      <c r="CD13" s="1">
        <f t="shared" si="22"/>
        <v>4.5</v>
      </c>
      <c r="CE13" s="2">
        <f t="shared" si="50"/>
        <v>39.659999999999997</v>
      </c>
      <c r="CF13" s="2">
        <f t="shared" si="23"/>
        <v>-3.1799999999999926</v>
      </c>
      <c r="CH13">
        <v>121</v>
      </c>
      <c r="CI13">
        <v>170</v>
      </c>
      <c r="CJ13" s="3">
        <v>0.216</v>
      </c>
      <c r="CK13" s="1">
        <f t="shared" si="24"/>
        <v>4.32</v>
      </c>
      <c r="CL13" s="2">
        <f t="shared" si="51"/>
        <v>34.380000000000003</v>
      </c>
      <c r="CM13" s="2">
        <f t="shared" si="25"/>
        <v>5.279999999999994</v>
      </c>
      <c r="CO13">
        <v>121</v>
      </c>
      <c r="CP13">
        <v>170</v>
      </c>
      <c r="CQ13" s="3">
        <v>0.21299999999999999</v>
      </c>
      <c r="CR13" s="1">
        <f t="shared" si="26"/>
        <v>4.26</v>
      </c>
      <c r="CS13" s="2">
        <f t="shared" si="52"/>
        <v>42.62</v>
      </c>
      <c r="CT13" s="2">
        <f t="shared" si="27"/>
        <v>-8.2399999999999949</v>
      </c>
      <c r="CV13">
        <v>121</v>
      </c>
      <c r="CW13">
        <v>170</v>
      </c>
      <c r="CX13" s="3">
        <v>0.20499999999999999</v>
      </c>
      <c r="CY13" s="1">
        <f t="shared" si="28"/>
        <v>4.0999999999999996</v>
      </c>
      <c r="CZ13" s="2">
        <f t="shared" si="53"/>
        <v>36.36</v>
      </c>
      <c r="DA13" s="2">
        <f t="shared" si="29"/>
        <v>6.259999999999998</v>
      </c>
      <c r="DC13">
        <v>121</v>
      </c>
      <c r="DD13">
        <v>170</v>
      </c>
      <c r="DE13" s="3">
        <v>0.20699999999999999</v>
      </c>
      <c r="DF13" s="1">
        <f t="shared" si="30"/>
        <v>4.1399999999999997</v>
      </c>
      <c r="DG13" s="2">
        <f t="shared" si="54"/>
        <v>40.78</v>
      </c>
      <c r="DH13" s="2">
        <f t="shared" si="31"/>
        <v>-4.4200000000000017</v>
      </c>
      <c r="DJ13">
        <v>121</v>
      </c>
      <c r="DK13">
        <v>170</v>
      </c>
      <c r="DL13" s="3">
        <v>0.19400000000000001</v>
      </c>
      <c r="DM13" s="1">
        <f t="shared" si="32"/>
        <v>3.88</v>
      </c>
      <c r="DN13" s="2">
        <f t="shared" si="55"/>
        <v>34.660000000000004</v>
      </c>
      <c r="DO13" s="2">
        <f t="shared" si="33"/>
        <v>6.1199999999999974</v>
      </c>
      <c r="DQ13">
        <v>121</v>
      </c>
      <c r="DR13">
        <v>170</v>
      </c>
      <c r="DS13" s="3">
        <v>0.18099999999999999</v>
      </c>
      <c r="DT13" s="1">
        <f t="shared" si="34"/>
        <v>3.62</v>
      </c>
      <c r="DU13" s="2">
        <f t="shared" si="56"/>
        <v>33.339999999999996</v>
      </c>
      <c r="DV13" s="2">
        <f t="shared" si="35"/>
        <v>1.3200000000000074</v>
      </c>
      <c r="DX13">
        <v>121</v>
      </c>
      <c r="DY13">
        <v>170</v>
      </c>
      <c r="DZ13" s="3">
        <v>0.152</v>
      </c>
      <c r="EA13" s="1">
        <f t="shared" si="36"/>
        <v>3.04</v>
      </c>
      <c r="EB13" s="2">
        <f t="shared" si="57"/>
        <v>30.38</v>
      </c>
      <c r="EC13" s="2">
        <f t="shared" si="37"/>
        <v>2.9599999999999973</v>
      </c>
      <c r="EE13">
        <v>121</v>
      </c>
      <c r="EF13">
        <v>170</v>
      </c>
      <c r="EG13" s="3">
        <v>0.14199999999999999</v>
      </c>
      <c r="EH13" s="1">
        <f t="shared" si="38"/>
        <v>2.84</v>
      </c>
      <c r="EI13" s="2">
        <f t="shared" si="58"/>
        <v>29.84</v>
      </c>
      <c r="EJ13" s="2">
        <f t="shared" si="39"/>
        <v>0.53999999999999915</v>
      </c>
    </row>
    <row r="14" spans="2:140" x14ac:dyDescent="0.25">
      <c r="B14">
        <v>121</v>
      </c>
      <c r="C14">
        <v>190</v>
      </c>
      <c r="D14" s="3">
        <v>0.217</v>
      </c>
      <c r="E14" s="1">
        <f t="shared" si="1"/>
        <v>4.34</v>
      </c>
      <c r="F14" s="2">
        <f t="shared" si="2"/>
        <v>46.47999999999999</v>
      </c>
      <c r="I14">
        <v>121</v>
      </c>
      <c r="J14">
        <v>190</v>
      </c>
      <c r="K14" s="3">
        <v>0.216</v>
      </c>
      <c r="L14" s="1">
        <f t="shared" si="3"/>
        <v>4.32</v>
      </c>
      <c r="M14" s="2">
        <f t="shared" si="40"/>
        <v>50.400000000000006</v>
      </c>
      <c r="N14" s="2">
        <f t="shared" si="4"/>
        <v>-3.9200000000000159</v>
      </c>
      <c r="O14" s="2"/>
      <c r="P14">
        <v>121</v>
      </c>
      <c r="Q14">
        <v>190</v>
      </c>
      <c r="R14" s="3">
        <v>0.214</v>
      </c>
      <c r="S14" s="1">
        <f t="shared" si="5"/>
        <v>4.28</v>
      </c>
      <c r="T14" s="2">
        <f t="shared" si="41"/>
        <v>45.42</v>
      </c>
      <c r="U14" s="2">
        <f t="shared" si="0"/>
        <v>4.980000000000004</v>
      </c>
      <c r="W14">
        <v>121</v>
      </c>
      <c r="X14">
        <v>190</v>
      </c>
      <c r="Y14" s="3">
        <v>0.21199999999999999</v>
      </c>
      <c r="Z14" s="1">
        <f t="shared" si="6"/>
        <v>4.24</v>
      </c>
      <c r="AA14" s="2">
        <f t="shared" si="42"/>
        <v>47.54</v>
      </c>
      <c r="AB14" s="2">
        <f t="shared" si="7"/>
        <v>-2.1199999999999974</v>
      </c>
      <c r="AD14">
        <v>121</v>
      </c>
      <c r="AE14">
        <v>190</v>
      </c>
      <c r="AF14" s="3">
        <v>0.21</v>
      </c>
      <c r="AG14" s="1">
        <f t="shared" si="8"/>
        <v>4.2</v>
      </c>
      <c r="AH14" s="2">
        <f t="shared" si="43"/>
        <v>43.7</v>
      </c>
      <c r="AI14" s="2">
        <f t="shared" si="9"/>
        <v>3.8399999999999963</v>
      </c>
      <c r="AK14">
        <v>121</v>
      </c>
      <c r="AL14">
        <v>190</v>
      </c>
      <c r="AM14" s="3">
        <v>0.22500000000000001</v>
      </c>
      <c r="AN14" s="1">
        <f t="shared" si="10"/>
        <v>4.5</v>
      </c>
      <c r="AO14" s="2">
        <f t="shared" si="44"/>
        <v>47.9</v>
      </c>
      <c r="AP14" s="2">
        <f t="shared" si="11"/>
        <v>-4.1999999999999957</v>
      </c>
      <c r="AR14">
        <v>121</v>
      </c>
      <c r="AS14">
        <v>190</v>
      </c>
      <c r="AT14" s="3">
        <v>0.22</v>
      </c>
      <c r="AU14" s="1">
        <f t="shared" si="12"/>
        <v>4.4000000000000004</v>
      </c>
      <c r="AV14" s="2">
        <f t="shared" si="45"/>
        <v>42.96</v>
      </c>
      <c r="AW14" s="2">
        <f t="shared" si="13"/>
        <v>4.9399999999999977</v>
      </c>
      <c r="AY14">
        <v>121</v>
      </c>
      <c r="AZ14">
        <v>190</v>
      </c>
      <c r="BA14" s="3">
        <v>0.22600000000000001</v>
      </c>
      <c r="BB14" s="1">
        <f t="shared" si="14"/>
        <v>4.5200000000000005</v>
      </c>
      <c r="BC14" s="2">
        <f t="shared" si="46"/>
        <v>46.820000000000014</v>
      </c>
      <c r="BD14" s="2">
        <f t="shared" si="15"/>
        <v>-3.8600000000000136</v>
      </c>
      <c r="BF14">
        <v>121</v>
      </c>
      <c r="BG14">
        <v>190</v>
      </c>
      <c r="BH14" s="3">
        <v>0.222</v>
      </c>
      <c r="BI14" s="1">
        <f t="shared" si="16"/>
        <v>4.4400000000000004</v>
      </c>
      <c r="BJ14" s="2">
        <f t="shared" si="47"/>
        <v>38.760000000000005</v>
      </c>
      <c r="BK14" s="2">
        <f t="shared" si="17"/>
        <v>8.0600000000000094</v>
      </c>
      <c r="BM14">
        <v>121</v>
      </c>
      <c r="BN14">
        <v>190</v>
      </c>
      <c r="BO14" s="3">
        <v>0.222</v>
      </c>
      <c r="BP14" s="1">
        <f t="shared" si="18"/>
        <v>4.4400000000000004</v>
      </c>
      <c r="BQ14" s="2">
        <f t="shared" si="48"/>
        <v>44.599999999999994</v>
      </c>
      <c r="BR14" s="2">
        <f t="shared" si="19"/>
        <v>-5.8399999999999892</v>
      </c>
      <c r="BT14">
        <v>121</v>
      </c>
      <c r="BU14">
        <v>190</v>
      </c>
      <c r="BV14" s="3">
        <v>0.217</v>
      </c>
      <c r="BW14" s="1">
        <f t="shared" si="20"/>
        <v>4.34</v>
      </c>
      <c r="BX14" s="2">
        <f t="shared" si="49"/>
        <v>40.820000000000007</v>
      </c>
      <c r="BY14" s="2">
        <f t="shared" si="21"/>
        <v>3.7799999999999869</v>
      </c>
      <c r="CA14">
        <v>121</v>
      </c>
      <c r="CB14">
        <v>190</v>
      </c>
      <c r="CC14" s="3">
        <v>0.22500000000000001</v>
      </c>
      <c r="CD14" s="1">
        <f t="shared" si="22"/>
        <v>4.5</v>
      </c>
      <c r="CE14" s="2">
        <f t="shared" si="50"/>
        <v>44.16</v>
      </c>
      <c r="CF14" s="2">
        <f t="shared" si="23"/>
        <v>-3.3399999999999892</v>
      </c>
      <c r="CH14">
        <v>121</v>
      </c>
      <c r="CI14">
        <v>190</v>
      </c>
      <c r="CJ14" s="3">
        <v>0.22600000000000001</v>
      </c>
      <c r="CK14" s="1">
        <f t="shared" si="24"/>
        <v>4.5200000000000005</v>
      </c>
      <c r="CL14" s="2">
        <f t="shared" si="51"/>
        <v>38.900000000000006</v>
      </c>
      <c r="CM14" s="2">
        <f t="shared" si="25"/>
        <v>5.2599999999999909</v>
      </c>
      <c r="CO14">
        <v>121</v>
      </c>
      <c r="CP14">
        <v>190</v>
      </c>
      <c r="CQ14" s="3">
        <v>0.22600000000000001</v>
      </c>
      <c r="CR14" s="1">
        <f t="shared" si="26"/>
        <v>4.5200000000000005</v>
      </c>
      <c r="CS14" s="2">
        <f t="shared" si="52"/>
        <v>47.14</v>
      </c>
      <c r="CT14" s="2">
        <f t="shared" si="27"/>
        <v>-8.2399999999999949</v>
      </c>
      <c r="CV14">
        <v>121</v>
      </c>
      <c r="CW14">
        <v>190</v>
      </c>
      <c r="CX14" s="3">
        <v>0.218</v>
      </c>
      <c r="CY14" s="1">
        <f t="shared" si="28"/>
        <v>4.3600000000000003</v>
      </c>
      <c r="CZ14" s="2">
        <f t="shared" si="53"/>
        <v>40.72</v>
      </c>
      <c r="DA14" s="2">
        <f t="shared" si="29"/>
        <v>6.4200000000000017</v>
      </c>
      <c r="DC14">
        <v>121</v>
      </c>
      <c r="DD14">
        <v>190</v>
      </c>
      <c r="DE14" s="3">
        <v>0.22500000000000001</v>
      </c>
      <c r="DF14" s="1">
        <f t="shared" si="30"/>
        <v>4.5</v>
      </c>
      <c r="DG14" s="2">
        <f t="shared" si="54"/>
        <v>45.28</v>
      </c>
      <c r="DH14" s="2">
        <f t="shared" si="31"/>
        <v>-4.5600000000000023</v>
      </c>
      <c r="DJ14">
        <v>121</v>
      </c>
      <c r="DK14">
        <v>190</v>
      </c>
      <c r="DL14" s="3">
        <v>0.22</v>
      </c>
      <c r="DM14" s="1">
        <f t="shared" si="32"/>
        <v>4.4000000000000004</v>
      </c>
      <c r="DN14" s="2">
        <f t="shared" si="55"/>
        <v>39.06</v>
      </c>
      <c r="DO14" s="2">
        <f t="shared" si="33"/>
        <v>6.2199999999999989</v>
      </c>
      <c r="DQ14">
        <v>121</v>
      </c>
      <c r="DR14">
        <v>190</v>
      </c>
      <c r="DS14" s="3">
        <v>0.19500000000000001</v>
      </c>
      <c r="DT14" s="1">
        <f t="shared" si="34"/>
        <v>3.9000000000000004</v>
      </c>
      <c r="DU14" s="2">
        <f t="shared" si="56"/>
        <v>37.239999999999995</v>
      </c>
      <c r="DV14" s="2">
        <f t="shared" si="35"/>
        <v>1.8200000000000074</v>
      </c>
      <c r="DX14">
        <v>121</v>
      </c>
      <c r="DY14">
        <v>190</v>
      </c>
      <c r="DZ14" s="3">
        <v>0.17100000000000001</v>
      </c>
      <c r="EA14" s="1">
        <f t="shared" si="36"/>
        <v>3.4200000000000004</v>
      </c>
      <c r="EB14" s="2">
        <f t="shared" si="57"/>
        <v>33.799999999999997</v>
      </c>
      <c r="EC14" s="2">
        <f t="shared" si="37"/>
        <v>3.4399999999999977</v>
      </c>
      <c r="EE14">
        <v>121</v>
      </c>
      <c r="EF14">
        <v>190</v>
      </c>
      <c r="EG14" s="3">
        <v>0.157</v>
      </c>
      <c r="EH14" s="1">
        <f t="shared" si="38"/>
        <v>3.14</v>
      </c>
      <c r="EI14" s="2">
        <f t="shared" si="58"/>
        <v>32.979999999999997</v>
      </c>
      <c r="EJ14" s="2">
        <f t="shared" si="39"/>
        <v>0.82000000000000028</v>
      </c>
    </row>
    <row r="15" spans="2:140" x14ac:dyDescent="0.25">
      <c r="B15">
        <v>121</v>
      </c>
      <c r="C15">
        <v>210</v>
      </c>
      <c r="D15" s="3">
        <v>0.23</v>
      </c>
      <c r="E15" s="1">
        <f t="shared" si="1"/>
        <v>4.6000000000000005</v>
      </c>
      <c r="F15" s="2">
        <f t="shared" si="2"/>
        <v>51.079999999999991</v>
      </c>
      <c r="I15">
        <v>121</v>
      </c>
      <c r="J15">
        <v>210</v>
      </c>
      <c r="K15" s="3">
        <v>0.22800000000000001</v>
      </c>
      <c r="L15" s="1">
        <f t="shared" si="3"/>
        <v>4.5600000000000005</v>
      </c>
      <c r="M15" s="2">
        <f t="shared" si="40"/>
        <v>54.960000000000008</v>
      </c>
      <c r="N15" s="2">
        <f t="shared" si="4"/>
        <v>-3.8800000000000168</v>
      </c>
      <c r="O15" s="2"/>
      <c r="P15">
        <v>121</v>
      </c>
      <c r="Q15">
        <v>210</v>
      </c>
      <c r="R15" s="3">
        <v>0.219</v>
      </c>
      <c r="S15" s="1">
        <f t="shared" si="5"/>
        <v>4.38</v>
      </c>
      <c r="T15" s="2">
        <f t="shared" si="41"/>
        <v>49.800000000000004</v>
      </c>
      <c r="U15" s="2">
        <f t="shared" si="0"/>
        <v>5.1600000000000037</v>
      </c>
      <c r="W15">
        <v>121</v>
      </c>
      <c r="X15">
        <v>210</v>
      </c>
      <c r="Y15" s="3">
        <v>0.21299999999999999</v>
      </c>
      <c r="Z15" s="1">
        <f t="shared" si="6"/>
        <v>4.26</v>
      </c>
      <c r="AA15" s="2">
        <f t="shared" si="42"/>
        <v>51.8</v>
      </c>
      <c r="AB15" s="2">
        <f t="shared" si="7"/>
        <v>-1.9999999999999929</v>
      </c>
      <c r="AD15">
        <v>121</v>
      </c>
      <c r="AE15">
        <v>210</v>
      </c>
      <c r="AF15" s="3">
        <v>0.219</v>
      </c>
      <c r="AG15" s="1">
        <f t="shared" si="8"/>
        <v>4.38</v>
      </c>
      <c r="AH15" s="2">
        <f t="shared" si="43"/>
        <v>48.080000000000005</v>
      </c>
      <c r="AI15" s="2">
        <f t="shared" si="9"/>
        <v>3.7199999999999918</v>
      </c>
      <c r="AK15">
        <v>121</v>
      </c>
      <c r="AL15">
        <v>210</v>
      </c>
      <c r="AM15" s="3">
        <v>0.22800000000000001</v>
      </c>
      <c r="AN15" s="1">
        <f t="shared" si="10"/>
        <v>4.5600000000000005</v>
      </c>
      <c r="AO15" s="2">
        <f t="shared" si="44"/>
        <v>52.46</v>
      </c>
      <c r="AP15" s="2">
        <f t="shared" si="11"/>
        <v>-4.3799999999999955</v>
      </c>
      <c r="AR15">
        <v>121</v>
      </c>
      <c r="AS15">
        <v>210</v>
      </c>
      <c r="AT15" s="3">
        <v>0.222</v>
      </c>
      <c r="AU15" s="1">
        <f t="shared" si="12"/>
        <v>4.4400000000000004</v>
      </c>
      <c r="AV15" s="2">
        <f t="shared" si="45"/>
        <v>47.4</v>
      </c>
      <c r="AW15" s="2">
        <f t="shared" si="13"/>
        <v>5.0600000000000023</v>
      </c>
      <c r="AY15">
        <v>121</v>
      </c>
      <c r="AZ15">
        <v>210</v>
      </c>
      <c r="BA15" s="3">
        <v>0.22700000000000001</v>
      </c>
      <c r="BB15" s="1">
        <f t="shared" si="14"/>
        <v>4.54</v>
      </c>
      <c r="BC15" s="2">
        <f t="shared" si="46"/>
        <v>51.360000000000014</v>
      </c>
      <c r="BD15" s="2">
        <f t="shared" si="15"/>
        <v>-3.9600000000000151</v>
      </c>
      <c r="BF15">
        <v>121</v>
      </c>
      <c r="BG15">
        <v>210</v>
      </c>
      <c r="BH15" s="3">
        <v>0.219</v>
      </c>
      <c r="BI15" s="1">
        <f t="shared" si="16"/>
        <v>4.38</v>
      </c>
      <c r="BJ15" s="2">
        <f t="shared" si="47"/>
        <v>43.140000000000008</v>
      </c>
      <c r="BK15" s="2">
        <f t="shared" si="17"/>
        <v>8.220000000000006</v>
      </c>
      <c r="BM15">
        <v>121</v>
      </c>
      <c r="BN15">
        <v>210</v>
      </c>
      <c r="BO15" s="3">
        <v>0.22500000000000001</v>
      </c>
      <c r="BP15" s="1">
        <f t="shared" si="18"/>
        <v>4.5</v>
      </c>
      <c r="BQ15" s="2">
        <f t="shared" si="48"/>
        <v>49.099999999999994</v>
      </c>
      <c r="BR15" s="2">
        <f t="shared" si="19"/>
        <v>-5.9599999999999866</v>
      </c>
      <c r="BT15">
        <v>121</v>
      </c>
      <c r="BU15">
        <v>210</v>
      </c>
      <c r="BV15" s="3">
        <v>0.23799999999999999</v>
      </c>
      <c r="BW15" s="1">
        <f t="shared" si="20"/>
        <v>4.76</v>
      </c>
      <c r="BX15" s="2">
        <f t="shared" si="49"/>
        <v>45.580000000000005</v>
      </c>
      <c r="BY15" s="2">
        <f t="shared" si="21"/>
        <v>3.5199999999999889</v>
      </c>
      <c r="CA15">
        <v>121</v>
      </c>
      <c r="CB15">
        <v>210</v>
      </c>
      <c r="CC15" s="3">
        <v>0.24</v>
      </c>
      <c r="CD15" s="1">
        <f t="shared" si="22"/>
        <v>4.8</v>
      </c>
      <c r="CE15" s="2">
        <f t="shared" si="50"/>
        <v>48.959999999999994</v>
      </c>
      <c r="CF15" s="2">
        <f t="shared" si="23"/>
        <v>-3.3799999999999883</v>
      </c>
      <c r="CH15">
        <v>121</v>
      </c>
      <c r="CI15">
        <v>210</v>
      </c>
      <c r="CJ15" s="3">
        <v>0.24199999999999999</v>
      </c>
      <c r="CK15" s="1">
        <f t="shared" si="24"/>
        <v>4.84</v>
      </c>
      <c r="CL15" s="2">
        <f t="shared" si="51"/>
        <v>43.740000000000009</v>
      </c>
      <c r="CM15" s="2">
        <f t="shared" si="25"/>
        <v>5.2199999999999847</v>
      </c>
      <c r="CO15">
        <v>121</v>
      </c>
      <c r="CP15">
        <v>210</v>
      </c>
      <c r="CQ15" s="3">
        <v>0.25700000000000001</v>
      </c>
      <c r="CR15" s="1">
        <f t="shared" si="26"/>
        <v>5.1400000000000006</v>
      </c>
      <c r="CS15" s="2">
        <f t="shared" si="52"/>
        <v>52.28</v>
      </c>
      <c r="CT15" s="2">
        <f t="shared" si="27"/>
        <v>-8.539999999999992</v>
      </c>
      <c r="CV15">
        <v>121</v>
      </c>
      <c r="CW15">
        <v>210</v>
      </c>
      <c r="CX15" s="3">
        <v>0.245</v>
      </c>
      <c r="CY15" s="1">
        <f t="shared" si="28"/>
        <v>4.9000000000000004</v>
      </c>
      <c r="CZ15" s="2">
        <f t="shared" si="53"/>
        <v>45.62</v>
      </c>
      <c r="DA15" s="2">
        <f t="shared" si="29"/>
        <v>6.6600000000000037</v>
      </c>
      <c r="DC15">
        <v>121</v>
      </c>
      <c r="DD15">
        <v>210</v>
      </c>
      <c r="DE15" s="3">
        <v>0.22800000000000001</v>
      </c>
      <c r="DF15" s="1">
        <f t="shared" si="30"/>
        <v>4.5600000000000005</v>
      </c>
      <c r="DG15" s="2">
        <f t="shared" si="54"/>
        <v>49.84</v>
      </c>
      <c r="DH15" s="2">
        <f t="shared" si="31"/>
        <v>-4.220000000000006</v>
      </c>
      <c r="DJ15">
        <v>121</v>
      </c>
      <c r="DK15">
        <v>210</v>
      </c>
      <c r="DL15" s="3">
        <v>0.22600000000000001</v>
      </c>
      <c r="DM15" s="1">
        <f t="shared" si="32"/>
        <v>4.5200000000000005</v>
      </c>
      <c r="DN15" s="2">
        <f t="shared" si="55"/>
        <v>43.580000000000005</v>
      </c>
      <c r="DO15" s="2">
        <f t="shared" si="33"/>
        <v>6.259999999999998</v>
      </c>
      <c r="DQ15">
        <v>121</v>
      </c>
      <c r="DR15">
        <v>210</v>
      </c>
      <c r="DS15" s="3">
        <v>0.223</v>
      </c>
      <c r="DT15" s="1">
        <f t="shared" si="34"/>
        <v>4.46</v>
      </c>
      <c r="DU15" s="2">
        <f t="shared" si="56"/>
        <v>41.699999999999996</v>
      </c>
      <c r="DV15" s="2">
        <f t="shared" si="35"/>
        <v>1.8800000000000097</v>
      </c>
      <c r="DX15">
        <v>121</v>
      </c>
      <c r="DY15">
        <v>210</v>
      </c>
      <c r="DZ15" s="3">
        <v>0.20899999999999999</v>
      </c>
      <c r="EA15" s="1">
        <f t="shared" si="36"/>
        <v>4.18</v>
      </c>
      <c r="EB15" s="2">
        <f t="shared" si="57"/>
        <v>37.979999999999997</v>
      </c>
      <c r="EC15" s="2">
        <f t="shared" si="37"/>
        <v>3.7199999999999989</v>
      </c>
      <c r="EE15">
        <v>121</v>
      </c>
      <c r="EF15">
        <v>210</v>
      </c>
      <c r="EG15" s="3">
        <v>0.20399999999999999</v>
      </c>
      <c r="EH15" s="1">
        <f t="shared" si="38"/>
        <v>4.08</v>
      </c>
      <c r="EI15" s="2">
        <f t="shared" si="58"/>
        <v>37.059999999999995</v>
      </c>
      <c r="EJ15" s="2">
        <f t="shared" si="39"/>
        <v>0.92000000000000171</v>
      </c>
    </row>
    <row r="16" spans="2:140" x14ac:dyDescent="0.25">
      <c r="B16">
        <v>121</v>
      </c>
      <c r="C16">
        <v>230</v>
      </c>
      <c r="D16" s="3">
        <v>0.22500000000000001</v>
      </c>
      <c r="E16" s="1">
        <f t="shared" si="1"/>
        <v>4.5</v>
      </c>
      <c r="F16" s="2">
        <f t="shared" si="2"/>
        <v>55.579999999999991</v>
      </c>
      <c r="I16">
        <v>121</v>
      </c>
      <c r="J16">
        <v>230</v>
      </c>
      <c r="K16" s="3">
        <v>0.22800000000000001</v>
      </c>
      <c r="L16" s="1">
        <f t="shared" si="3"/>
        <v>4.5600000000000005</v>
      </c>
      <c r="M16" s="2">
        <f t="shared" si="40"/>
        <v>59.52000000000001</v>
      </c>
      <c r="N16" s="2">
        <f t="shared" si="4"/>
        <v>-3.940000000000019</v>
      </c>
      <c r="O16" s="2"/>
      <c r="P16">
        <v>121</v>
      </c>
      <c r="Q16">
        <v>230</v>
      </c>
      <c r="R16" s="3">
        <v>0.24399999999999999</v>
      </c>
      <c r="S16" s="1">
        <f t="shared" si="5"/>
        <v>4.88</v>
      </c>
      <c r="T16" s="2">
        <f t="shared" si="41"/>
        <v>54.680000000000007</v>
      </c>
      <c r="U16" s="2">
        <f t="shared" si="0"/>
        <v>4.8400000000000034</v>
      </c>
      <c r="W16">
        <v>121</v>
      </c>
      <c r="X16">
        <v>230</v>
      </c>
      <c r="Y16" s="3">
        <v>0.24099999999999999</v>
      </c>
      <c r="Z16" s="1">
        <f t="shared" si="6"/>
        <v>4.82</v>
      </c>
      <c r="AA16" s="2">
        <f t="shared" si="42"/>
        <v>56.62</v>
      </c>
      <c r="AB16" s="2">
        <f t="shared" si="7"/>
        <v>-1.9399999999999906</v>
      </c>
      <c r="AD16">
        <v>121</v>
      </c>
      <c r="AE16">
        <v>230</v>
      </c>
      <c r="AF16" s="3">
        <v>0.23300000000000001</v>
      </c>
      <c r="AG16" s="1">
        <f t="shared" si="8"/>
        <v>4.66</v>
      </c>
      <c r="AH16" s="2">
        <f t="shared" si="43"/>
        <v>52.740000000000009</v>
      </c>
      <c r="AI16" s="2">
        <f t="shared" si="9"/>
        <v>3.8799999999999883</v>
      </c>
      <c r="AK16">
        <v>121</v>
      </c>
      <c r="AL16">
        <v>230</v>
      </c>
      <c r="AM16" s="3">
        <v>0.24199999999999999</v>
      </c>
      <c r="AN16" s="1">
        <f t="shared" si="10"/>
        <v>4.84</v>
      </c>
      <c r="AO16" s="2">
        <f t="shared" si="44"/>
        <v>57.3</v>
      </c>
      <c r="AP16" s="2">
        <f t="shared" si="11"/>
        <v>-4.5599999999999881</v>
      </c>
      <c r="AR16">
        <v>121</v>
      </c>
      <c r="AS16">
        <v>230</v>
      </c>
      <c r="AT16" s="3">
        <v>0.23899999999999999</v>
      </c>
      <c r="AU16" s="1">
        <f t="shared" si="12"/>
        <v>4.7799999999999994</v>
      </c>
      <c r="AV16" s="2">
        <f t="shared" si="45"/>
        <v>52.18</v>
      </c>
      <c r="AW16" s="2">
        <f t="shared" si="13"/>
        <v>5.1199999999999974</v>
      </c>
      <c r="AY16">
        <v>121</v>
      </c>
      <c r="AZ16">
        <v>230</v>
      </c>
      <c r="BA16" s="3">
        <v>0.248</v>
      </c>
      <c r="BB16" s="1">
        <f t="shared" si="14"/>
        <v>4.96</v>
      </c>
      <c r="BC16" s="2">
        <f t="shared" si="46"/>
        <v>56.320000000000014</v>
      </c>
      <c r="BD16" s="2">
        <f t="shared" si="15"/>
        <v>-4.1400000000000148</v>
      </c>
      <c r="BF16">
        <v>121</v>
      </c>
      <c r="BG16">
        <v>230</v>
      </c>
      <c r="BH16" s="3">
        <v>0.252</v>
      </c>
      <c r="BI16" s="1">
        <f t="shared" si="16"/>
        <v>5.04</v>
      </c>
      <c r="BJ16" s="2">
        <f t="shared" si="47"/>
        <v>48.180000000000007</v>
      </c>
      <c r="BK16" s="2">
        <f t="shared" si="17"/>
        <v>8.1400000000000077</v>
      </c>
      <c r="BM16">
        <v>121</v>
      </c>
      <c r="BN16">
        <v>230</v>
      </c>
      <c r="BO16" s="3">
        <v>0.251</v>
      </c>
      <c r="BP16" s="1">
        <f t="shared" si="18"/>
        <v>5.0199999999999996</v>
      </c>
      <c r="BQ16" s="2">
        <f t="shared" si="48"/>
        <v>54.11999999999999</v>
      </c>
      <c r="BR16" s="2">
        <f t="shared" si="19"/>
        <v>-5.9399999999999835</v>
      </c>
      <c r="BT16">
        <v>121</v>
      </c>
      <c r="BU16">
        <v>230</v>
      </c>
      <c r="BV16" s="3">
        <v>0.23499999999999999</v>
      </c>
      <c r="BW16" s="1">
        <f t="shared" si="20"/>
        <v>4.6999999999999993</v>
      </c>
      <c r="BX16" s="2">
        <f t="shared" si="49"/>
        <v>50.28</v>
      </c>
      <c r="BY16" s="2">
        <f t="shared" si="21"/>
        <v>3.8399999999999892</v>
      </c>
      <c r="CA16">
        <v>121</v>
      </c>
      <c r="CB16">
        <v>230</v>
      </c>
      <c r="CC16" s="3">
        <v>0.26700000000000002</v>
      </c>
      <c r="CD16" s="1">
        <f t="shared" si="22"/>
        <v>5.34</v>
      </c>
      <c r="CE16" s="2">
        <f t="shared" si="50"/>
        <v>54.3</v>
      </c>
      <c r="CF16" s="2">
        <f t="shared" si="23"/>
        <v>-4.019999999999996</v>
      </c>
      <c r="CH16">
        <v>121</v>
      </c>
      <c r="CI16">
        <v>230</v>
      </c>
      <c r="CJ16" s="3">
        <v>0.254</v>
      </c>
      <c r="CK16" s="1">
        <f t="shared" si="24"/>
        <v>5.08</v>
      </c>
      <c r="CL16" s="2">
        <f t="shared" si="51"/>
        <v>48.820000000000007</v>
      </c>
      <c r="CM16" s="2">
        <f t="shared" si="25"/>
        <v>5.4799999999999898</v>
      </c>
      <c r="CO16">
        <v>121</v>
      </c>
      <c r="CP16">
        <v>230</v>
      </c>
      <c r="CQ16" s="3">
        <v>0.23699999999999999</v>
      </c>
      <c r="CR16" s="1">
        <f t="shared" si="26"/>
        <v>4.74</v>
      </c>
      <c r="CS16" s="2">
        <f t="shared" si="52"/>
        <v>57.02</v>
      </c>
      <c r="CT16" s="2">
        <f t="shared" si="27"/>
        <v>-8.1999999999999957</v>
      </c>
      <c r="CV16">
        <v>121</v>
      </c>
      <c r="CW16">
        <v>230</v>
      </c>
      <c r="CX16" s="3">
        <v>0.23499999999999999</v>
      </c>
      <c r="CY16" s="1">
        <f t="shared" si="28"/>
        <v>4.6999999999999993</v>
      </c>
      <c r="CZ16" s="2">
        <f t="shared" si="53"/>
        <v>50.319999999999993</v>
      </c>
      <c r="DA16" s="2">
        <f t="shared" si="29"/>
        <v>6.7000000000000099</v>
      </c>
      <c r="DC16">
        <v>121</v>
      </c>
      <c r="DD16">
        <v>230</v>
      </c>
      <c r="DE16" s="3">
        <v>0.255</v>
      </c>
      <c r="DF16" s="1">
        <f t="shared" si="30"/>
        <v>5.0999999999999996</v>
      </c>
      <c r="DG16" s="2">
        <f t="shared" si="54"/>
        <v>54.940000000000005</v>
      </c>
      <c r="DH16" s="2">
        <f t="shared" si="31"/>
        <v>-4.6200000000000117</v>
      </c>
      <c r="DJ16">
        <v>121</v>
      </c>
      <c r="DK16">
        <v>230</v>
      </c>
      <c r="DL16" s="3">
        <v>0.252</v>
      </c>
      <c r="DM16" s="1">
        <f t="shared" si="32"/>
        <v>5.04</v>
      </c>
      <c r="DN16" s="2">
        <f t="shared" si="55"/>
        <v>48.620000000000005</v>
      </c>
      <c r="DO16" s="2">
        <f t="shared" si="33"/>
        <v>6.32</v>
      </c>
      <c r="DQ16">
        <v>121</v>
      </c>
      <c r="DR16">
        <v>230</v>
      </c>
      <c r="DS16" s="3">
        <v>0.25600000000000001</v>
      </c>
      <c r="DT16" s="1">
        <f t="shared" si="34"/>
        <v>5.12</v>
      </c>
      <c r="DU16" s="2">
        <f t="shared" si="56"/>
        <v>46.819999999999993</v>
      </c>
      <c r="DV16" s="2">
        <f t="shared" si="35"/>
        <v>1.8000000000000114</v>
      </c>
      <c r="DX16">
        <v>121</v>
      </c>
      <c r="DY16">
        <v>230</v>
      </c>
      <c r="DZ16" s="3">
        <v>0.24299999999999999</v>
      </c>
      <c r="EA16" s="1">
        <f t="shared" si="36"/>
        <v>4.8599999999999994</v>
      </c>
      <c r="EB16" s="2">
        <f t="shared" si="57"/>
        <v>42.839999999999996</v>
      </c>
      <c r="EC16" s="2">
        <f t="shared" si="37"/>
        <v>3.9799999999999969</v>
      </c>
      <c r="EE16">
        <v>121</v>
      </c>
      <c r="EF16">
        <v>230</v>
      </c>
      <c r="EG16" s="3">
        <v>0.23799999999999999</v>
      </c>
      <c r="EH16" s="1">
        <f t="shared" si="38"/>
        <v>4.76</v>
      </c>
      <c r="EI16" s="2">
        <f t="shared" si="58"/>
        <v>41.819999999999993</v>
      </c>
      <c r="EJ16" s="2">
        <f t="shared" si="39"/>
        <v>1.0200000000000031</v>
      </c>
    </row>
    <row r="17" spans="2:140" x14ac:dyDescent="0.25">
      <c r="B17">
        <v>121</v>
      </c>
      <c r="C17">
        <v>250</v>
      </c>
      <c r="D17" s="3">
        <v>0.20300000000000001</v>
      </c>
      <c r="E17" s="1">
        <f t="shared" si="1"/>
        <v>4.0600000000000005</v>
      </c>
      <c r="F17" s="2">
        <f t="shared" si="2"/>
        <v>59.639999999999993</v>
      </c>
      <c r="I17">
        <v>121</v>
      </c>
      <c r="J17">
        <v>250</v>
      </c>
      <c r="K17" s="3">
        <v>0.20300000000000001</v>
      </c>
      <c r="L17" s="1">
        <f t="shared" si="3"/>
        <v>4.0600000000000005</v>
      </c>
      <c r="M17" s="2">
        <f t="shared" si="40"/>
        <v>63.580000000000013</v>
      </c>
      <c r="N17" s="2">
        <f t="shared" si="4"/>
        <v>-3.940000000000019</v>
      </c>
      <c r="O17" s="2"/>
      <c r="P17">
        <v>121</v>
      </c>
      <c r="Q17">
        <v>250</v>
      </c>
      <c r="R17" s="3">
        <v>0.20499999999999999</v>
      </c>
      <c r="S17" s="1">
        <f t="shared" si="5"/>
        <v>4.0999999999999996</v>
      </c>
      <c r="T17" s="2">
        <f t="shared" si="41"/>
        <v>58.780000000000008</v>
      </c>
      <c r="U17" s="2">
        <f t="shared" si="0"/>
        <v>4.8000000000000043</v>
      </c>
      <c r="W17">
        <v>121</v>
      </c>
      <c r="X17">
        <v>250</v>
      </c>
      <c r="Y17" s="3">
        <v>0.20399999999999999</v>
      </c>
      <c r="Z17" s="1">
        <f t="shared" si="6"/>
        <v>4.08</v>
      </c>
      <c r="AA17" s="2">
        <f t="shared" si="42"/>
        <v>60.699999999999996</v>
      </c>
      <c r="AB17" s="2">
        <f t="shared" si="7"/>
        <v>-1.9199999999999875</v>
      </c>
      <c r="AD17">
        <v>121</v>
      </c>
      <c r="AE17">
        <v>250</v>
      </c>
      <c r="AF17" s="3">
        <v>0.20499999999999999</v>
      </c>
      <c r="AG17" s="1">
        <f t="shared" si="8"/>
        <v>4.0999999999999996</v>
      </c>
      <c r="AH17" s="2">
        <f t="shared" si="43"/>
        <v>56.840000000000011</v>
      </c>
      <c r="AI17" s="2">
        <f t="shared" si="9"/>
        <v>3.8599999999999852</v>
      </c>
      <c r="AK17">
        <v>121</v>
      </c>
      <c r="AL17">
        <v>250</v>
      </c>
      <c r="AM17" s="3">
        <v>0.20499999999999999</v>
      </c>
      <c r="AN17" s="1">
        <f t="shared" si="10"/>
        <v>4.0999999999999996</v>
      </c>
      <c r="AO17" s="2">
        <f t="shared" si="44"/>
        <v>61.4</v>
      </c>
      <c r="AP17" s="2">
        <f t="shared" si="11"/>
        <v>-4.5599999999999881</v>
      </c>
      <c r="AR17">
        <v>121</v>
      </c>
      <c r="AS17">
        <v>250</v>
      </c>
      <c r="AT17" s="3">
        <v>0.20599999999999999</v>
      </c>
      <c r="AU17" s="1">
        <f t="shared" si="12"/>
        <v>4.12</v>
      </c>
      <c r="AV17" s="2">
        <f t="shared" si="45"/>
        <v>56.3</v>
      </c>
      <c r="AW17" s="2">
        <f t="shared" si="13"/>
        <v>5.1000000000000014</v>
      </c>
      <c r="AY17">
        <v>121</v>
      </c>
      <c r="AZ17">
        <v>250</v>
      </c>
      <c r="BA17" s="3">
        <v>0.21</v>
      </c>
      <c r="BB17" s="1">
        <f t="shared" si="14"/>
        <v>4.2</v>
      </c>
      <c r="BC17" s="2">
        <f t="shared" si="46"/>
        <v>60.520000000000017</v>
      </c>
      <c r="BD17" s="2">
        <f t="shared" si="15"/>
        <v>-4.2200000000000202</v>
      </c>
      <c r="BF17">
        <v>121</v>
      </c>
      <c r="BG17">
        <v>250</v>
      </c>
      <c r="BH17" s="3">
        <v>0.215</v>
      </c>
      <c r="BI17" s="1">
        <f t="shared" si="16"/>
        <v>4.3</v>
      </c>
      <c r="BJ17" s="2">
        <f t="shared" si="47"/>
        <v>52.480000000000004</v>
      </c>
      <c r="BK17" s="2">
        <f t="shared" si="17"/>
        <v>8.0400000000000134</v>
      </c>
      <c r="BM17">
        <v>121</v>
      </c>
      <c r="BN17">
        <v>250</v>
      </c>
      <c r="BO17" s="3">
        <v>0.218</v>
      </c>
      <c r="BP17" s="1">
        <f t="shared" si="18"/>
        <v>4.3600000000000003</v>
      </c>
      <c r="BQ17" s="2">
        <f t="shared" si="48"/>
        <v>58.47999999999999</v>
      </c>
      <c r="BR17" s="2">
        <f t="shared" si="19"/>
        <v>-5.9999999999999858</v>
      </c>
      <c r="BT17">
        <v>121</v>
      </c>
      <c r="BU17">
        <v>250</v>
      </c>
      <c r="BV17" s="3">
        <v>0.20699999999999999</v>
      </c>
      <c r="BW17" s="1">
        <f t="shared" si="20"/>
        <v>4.1399999999999997</v>
      </c>
      <c r="BX17" s="2">
        <f t="shared" si="49"/>
        <v>54.42</v>
      </c>
      <c r="BY17" s="2">
        <f t="shared" si="21"/>
        <v>4.0599999999999881</v>
      </c>
      <c r="CA17">
        <v>121</v>
      </c>
      <c r="CB17">
        <v>250</v>
      </c>
      <c r="CC17" s="3">
        <v>0.21199999999999999</v>
      </c>
      <c r="CD17" s="1">
        <f t="shared" si="22"/>
        <v>4.24</v>
      </c>
      <c r="CE17" s="2">
        <f t="shared" si="50"/>
        <v>58.54</v>
      </c>
      <c r="CF17" s="2">
        <f t="shared" si="23"/>
        <v>-4.1199999999999974</v>
      </c>
      <c r="CH17">
        <v>121</v>
      </c>
      <c r="CI17">
        <v>250</v>
      </c>
      <c r="CJ17" s="3">
        <v>0.217</v>
      </c>
      <c r="CK17" s="1">
        <f t="shared" si="24"/>
        <v>4.34</v>
      </c>
      <c r="CL17" s="2">
        <f t="shared" si="51"/>
        <v>53.160000000000011</v>
      </c>
      <c r="CM17" s="2">
        <f t="shared" si="25"/>
        <v>5.3799999999999883</v>
      </c>
      <c r="CO17">
        <v>121</v>
      </c>
      <c r="CP17">
        <v>250</v>
      </c>
      <c r="CQ17" s="3">
        <v>0.21199999999999999</v>
      </c>
      <c r="CR17" s="1">
        <f t="shared" si="26"/>
        <v>4.24</v>
      </c>
      <c r="CS17" s="2">
        <f t="shared" si="52"/>
        <v>61.260000000000005</v>
      </c>
      <c r="CT17" s="2">
        <f t="shared" si="27"/>
        <v>-8.0999999999999943</v>
      </c>
      <c r="CV17">
        <v>121</v>
      </c>
      <c r="CW17">
        <v>250</v>
      </c>
      <c r="CX17" s="3">
        <v>0.20799999999999999</v>
      </c>
      <c r="CY17" s="1">
        <f t="shared" si="28"/>
        <v>4.16</v>
      </c>
      <c r="CZ17" s="2">
        <f t="shared" si="53"/>
        <v>54.47999999999999</v>
      </c>
      <c r="DA17" s="2">
        <f t="shared" si="29"/>
        <v>6.7800000000000153</v>
      </c>
      <c r="DC17">
        <v>121</v>
      </c>
      <c r="DD17">
        <v>250</v>
      </c>
      <c r="DE17" s="3">
        <v>0.214</v>
      </c>
      <c r="DF17" s="1">
        <f t="shared" si="30"/>
        <v>4.28</v>
      </c>
      <c r="DG17" s="2">
        <f t="shared" si="54"/>
        <v>59.220000000000006</v>
      </c>
      <c r="DH17" s="2">
        <f t="shared" si="31"/>
        <v>-4.7400000000000162</v>
      </c>
      <c r="DJ17">
        <v>121</v>
      </c>
      <c r="DK17">
        <v>250</v>
      </c>
      <c r="DL17" s="3">
        <v>0.219</v>
      </c>
      <c r="DM17" s="1">
        <f t="shared" si="32"/>
        <v>4.38</v>
      </c>
      <c r="DN17" s="2">
        <f t="shared" si="55"/>
        <v>53.000000000000007</v>
      </c>
      <c r="DO17" s="2">
        <f t="shared" si="33"/>
        <v>6.2199999999999989</v>
      </c>
      <c r="DQ17">
        <v>121</v>
      </c>
      <c r="DR17">
        <v>250</v>
      </c>
      <c r="DS17" s="3">
        <v>0.222</v>
      </c>
      <c r="DT17" s="1">
        <f t="shared" si="34"/>
        <v>4.4400000000000004</v>
      </c>
      <c r="DU17" s="2">
        <f t="shared" si="56"/>
        <v>51.259999999999991</v>
      </c>
      <c r="DV17" s="2">
        <f t="shared" si="35"/>
        <v>1.7400000000000162</v>
      </c>
      <c r="DX17">
        <v>121</v>
      </c>
      <c r="DY17">
        <v>250</v>
      </c>
      <c r="DZ17" s="3">
        <v>0.214</v>
      </c>
      <c r="EA17" s="1">
        <f t="shared" si="36"/>
        <v>4.28</v>
      </c>
      <c r="EB17" s="2">
        <f t="shared" si="57"/>
        <v>47.12</v>
      </c>
      <c r="EC17" s="2">
        <f t="shared" si="37"/>
        <v>4.1399999999999935</v>
      </c>
      <c r="EE17">
        <v>121</v>
      </c>
      <c r="EF17">
        <v>250</v>
      </c>
      <c r="EG17" s="3">
        <v>0.20799999999999999</v>
      </c>
      <c r="EH17" s="1">
        <f t="shared" si="38"/>
        <v>4.16</v>
      </c>
      <c r="EI17" s="2">
        <f t="shared" si="58"/>
        <v>45.97999999999999</v>
      </c>
      <c r="EJ17" s="2">
        <f t="shared" si="39"/>
        <v>1.1400000000000077</v>
      </c>
    </row>
    <row r="18" spans="2:140" x14ac:dyDescent="0.25">
      <c r="B18">
        <v>121</v>
      </c>
      <c r="C18">
        <v>270</v>
      </c>
      <c r="D18" s="3">
        <v>0.17899999999999999</v>
      </c>
      <c r="E18" s="1">
        <f t="shared" si="1"/>
        <v>3.58</v>
      </c>
      <c r="F18" s="2">
        <f t="shared" si="2"/>
        <v>63.219999999999992</v>
      </c>
      <c r="I18">
        <v>121</v>
      </c>
      <c r="J18">
        <v>270</v>
      </c>
      <c r="K18" s="3">
        <v>0.17699999999999999</v>
      </c>
      <c r="L18" s="1">
        <f t="shared" si="3"/>
        <v>3.54</v>
      </c>
      <c r="M18" s="2">
        <f t="shared" si="40"/>
        <v>67.120000000000019</v>
      </c>
      <c r="N18" s="2">
        <f t="shared" si="4"/>
        <v>-3.900000000000027</v>
      </c>
      <c r="O18" s="2"/>
      <c r="P18">
        <v>121</v>
      </c>
      <c r="Q18">
        <v>270</v>
      </c>
      <c r="R18" s="3">
        <v>0.17699999999999999</v>
      </c>
      <c r="S18" s="1">
        <f t="shared" si="5"/>
        <v>3.54</v>
      </c>
      <c r="T18" s="2">
        <f t="shared" si="41"/>
        <v>62.320000000000007</v>
      </c>
      <c r="U18" s="2">
        <f t="shared" si="0"/>
        <v>4.8000000000000114</v>
      </c>
      <c r="W18">
        <v>121</v>
      </c>
      <c r="X18">
        <v>270</v>
      </c>
      <c r="Y18" s="3">
        <v>0.17100000000000001</v>
      </c>
      <c r="Z18" s="1">
        <f t="shared" si="6"/>
        <v>3.4200000000000004</v>
      </c>
      <c r="AA18" s="2">
        <f t="shared" si="42"/>
        <v>64.11999999999999</v>
      </c>
      <c r="AB18" s="2">
        <f t="shared" si="7"/>
        <v>-1.7999999999999829</v>
      </c>
      <c r="AD18">
        <v>121</v>
      </c>
      <c r="AE18">
        <v>270</v>
      </c>
      <c r="AF18" s="3">
        <v>0.17100000000000001</v>
      </c>
      <c r="AG18" s="1">
        <f t="shared" si="8"/>
        <v>3.4200000000000004</v>
      </c>
      <c r="AH18" s="2">
        <f t="shared" si="43"/>
        <v>60.260000000000012</v>
      </c>
      <c r="AI18" s="2">
        <f t="shared" si="9"/>
        <v>3.8599999999999781</v>
      </c>
      <c r="AK18">
        <v>121</v>
      </c>
      <c r="AL18">
        <v>270</v>
      </c>
      <c r="AM18" s="3">
        <v>0.17899999999999999</v>
      </c>
      <c r="AN18" s="1">
        <f t="shared" si="10"/>
        <v>3.58</v>
      </c>
      <c r="AO18" s="2">
        <f t="shared" si="44"/>
        <v>64.98</v>
      </c>
      <c r="AP18" s="2">
        <f t="shared" si="11"/>
        <v>-4.7199999999999918</v>
      </c>
      <c r="AR18">
        <v>121</v>
      </c>
      <c r="AS18">
        <v>270</v>
      </c>
      <c r="AT18" s="3">
        <v>0.17599999999999999</v>
      </c>
      <c r="AU18" s="1">
        <f t="shared" si="12"/>
        <v>3.5199999999999996</v>
      </c>
      <c r="AV18" s="2">
        <f t="shared" si="45"/>
        <v>59.819999999999993</v>
      </c>
      <c r="AW18" s="2">
        <f t="shared" si="13"/>
        <v>5.1600000000000108</v>
      </c>
      <c r="AY18">
        <v>121</v>
      </c>
      <c r="AZ18">
        <v>270</v>
      </c>
      <c r="BA18" s="3">
        <v>0.17399999999999999</v>
      </c>
      <c r="BB18" s="1">
        <f t="shared" si="14"/>
        <v>3.4799999999999995</v>
      </c>
      <c r="BC18" s="2">
        <f t="shared" si="46"/>
        <v>64.000000000000014</v>
      </c>
      <c r="BD18" s="2">
        <f t="shared" si="15"/>
        <v>-4.180000000000021</v>
      </c>
      <c r="BF18">
        <v>121</v>
      </c>
      <c r="BG18">
        <v>270</v>
      </c>
      <c r="BH18" s="3">
        <v>0.183</v>
      </c>
      <c r="BI18" s="1">
        <f t="shared" si="16"/>
        <v>3.66</v>
      </c>
      <c r="BJ18" s="2">
        <f t="shared" si="47"/>
        <v>56.14</v>
      </c>
      <c r="BK18" s="2">
        <f t="shared" si="17"/>
        <v>7.8600000000000136</v>
      </c>
      <c r="BM18">
        <v>121</v>
      </c>
      <c r="BN18">
        <v>270</v>
      </c>
      <c r="BO18" s="3">
        <v>0.192</v>
      </c>
      <c r="BP18" s="1">
        <f t="shared" si="18"/>
        <v>3.84</v>
      </c>
      <c r="BQ18" s="2">
        <f t="shared" si="48"/>
        <v>62.319999999999993</v>
      </c>
      <c r="BR18" s="2">
        <f t="shared" si="19"/>
        <v>-6.1799999999999926</v>
      </c>
      <c r="BT18">
        <v>121</v>
      </c>
      <c r="BU18">
        <v>270</v>
      </c>
      <c r="BV18" s="3">
        <v>0.17399999999999999</v>
      </c>
      <c r="BW18" s="1">
        <f t="shared" si="20"/>
        <v>3.4799999999999995</v>
      </c>
      <c r="BX18" s="2">
        <f t="shared" si="49"/>
        <v>57.9</v>
      </c>
      <c r="BY18" s="2">
        <f t="shared" si="21"/>
        <v>4.4199999999999946</v>
      </c>
      <c r="CA18">
        <v>121</v>
      </c>
      <c r="CB18">
        <v>270</v>
      </c>
      <c r="CC18" s="3">
        <v>0.18</v>
      </c>
      <c r="CD18" s="1">
        <f t="shared" si="22"/>
        <v>3.5999999999999996</v>
      </c>
      <c r="CE18" s="2">
        <f t="shared" si="50"/>
        <v>62.14</v>
      </c>
      <c r="CF18" s="2">
        <f t="shared" si="23"/>
        <v>-4.240000000000002</v>
      </c>
      <c r="CH18">
        <v>121</v>
      </c>
      <c r="CI18">
        <v>270</v>
      </c>
      <c r="CJ18" s="3">
        <v>0.185</v>
      </c>
      <c r="CK18" s="1">
        <f t="shared" si="24"/>
        <v>3.7</v>
      </c>
      <c r="CL18" s="2">
        <f t="shared" si="51"/>
        <v>56.860000000000014</v>
      </c>
      <c r="CM18" s="2">
        <f t="shared" si="25"/>
        <v>5.2799999999999869</v>
      </c>
      <c r="CO18">
        <v>121</v>
      </c>
      <c r="CP18">
        <v>270</v>
      </c>
      <c r="CQ18" s="3">
        <v>0.18099999999999999</v>
      </c>
      <c r="CR18" s="1">
        <f t="shared" si="26"/>
        <v>3.62</v>
      </c>
      <c r="CS18" s="2">
        <f t="shared" si="52"/>
        <v>64.88000000000001</v>
      </c>
      <c r="CT18" s="2">
        <f t="shared" si="27"/>
        <v>-8.019999999999996</v>
      </c>
      <c r="CV18">
        <v>121</v>
      </c>
      <c r="CW18">
        <v>270</v>
      </c>
      <c r="CX18" s="3">
        <v>0.16700000000000001</v>
      </c>
      <c r="CY18" s="1">
        <f t="shared" si="28"/>
        <v>3.3400000000000003</v>
      </c>
      <c r="CZ18" s="2">
        <f t="shared" si="53"/>
        <v>57.819999999999993</v>
      </c>
      <c r="DA18" s="2">
        <f t="shared" si="29"/>
        <v>7.0600000000000165</v>
      </c>
      <c r="DC18">
        <v>121</v>
      </c>
      <c r="DD18">
        <v>270</v>
      </c>
      <c r="DE18" s="3">
        <v>0.18099999999999999</v>
      </c>
      <c r="DF18" s="1">
        <f t="shared" si="30"/>
        <v>3.62</v>
      </c>
      <c r="DG18" s="2">
        <f t="shared" si="54"/>
        <v>62.84</v>
      </c>
      <c r="DH18" s="2">
        <f t="shared" si="31"/>
        <v>-5.0200000000000102</v>
      </c>
      <c r="DJ18">
        <v>121</v>
      </c>
      <c r="DK18">
        <v>270</v>
      </c>
      <c r="DL18" s="3">
        <v>0.18099999999999999</v>
      </c>
      <c r="DM18" s="1">
        <f t="shared" si="32"/>
        <v>3.62</v>
      </c>
      <c r="DN18" s="2">
        <f t="shared" si="55"/>
        <v>56.620000000000005</v>
      </c>
      <c r="DO18" s="2">
        <f t="shared" si="33"/>
        <v>6.2199999999999989</v>
      </c>
      <c r="DQ18">
        <v>121</v>
      </c>
      <c r="DR18">
        <v>270</v>
      </c>
      <c r="DS18" s="3">
        <v>0.188</v>
      </c>
      <c r="DT18" s="1">
        <f t="shared" si="34"/>
        <v>3.76</v>
      </c>
      <c r="DU18" s="2">
        <f t="shared" si="56"/>
        <v>55.019999999999989</v>
      </c>
      <c r="DV18" s="2">
        <f t="shared" si="35"/>
        <v>1.6000000000000156</v>
      </c>
      <c r="DX18">
        <v>121</v>
      </c>
      <c r="DY18">
        <v>270</v>
      </c>
      <c r="DZ18" s="3">
        <v>0.185</v>
      </c>
      <c r="EA18" s="1">
        <f t="shared" si="36"/>
        <v>3.7</v>
      </c>
      <c r="EB18" s="2">
        <f t="shared" si="57"/>
        <v>50.82</v>
      </c>
      <c r="EC18" s="2">
        <f t="shared" si="37"/>
        <v>4.1999999999999886</v>
      </c>
      <c r="EE18">
        <v>121</v>
      </c>
      <c r="EF18">
        <v>270</v>
      </c>
      <c r="EG18" s="3">
        <v>0.19</v>
      </c>
      <c r="EH18" s="1">
        <f t="shared" si="38"/>
        <v>3.8</v>
      </c>
      <c r="EI18" s="2">
        <f t="shared" si="58"/>
        <v>49.779999999999987</v>
      </c>
      <c r="EJ18" s="2">
        <f t="shared" si="39"/>
        <v>1.0400000000000134</v>
      </c>
    </row>
    <row r="19" spans="2:140" x14ac:dyDescent="0.25">
      <c r="B19">
        <v>121</v>
      </c>
      <c r="C19">
        <v>290</v>
      </c>
      <c r="D19" s="3">
        <v>0.21</v>
      </c>
      <c r="E19" s="1">
        <f t="shared" si="1"/>
        <v>4.2</v>
      </c>
      <c r="F19" s="2">
        <f t="shared" si="2"/>
        <v>67.419999999999987</v>
      </c>
      <c r="I19">
        <v>121</v>
      </c>
      <c r="J19">
        <v>290</v>
      </c>
      <c r="K19" s="3">
        <v>0.21099999999999999</v>
      </c>
      <c r="L19" s="1">
        <f t="shared" si="3"/>
        <v>4.22</v>
      </c>
      <c r="M19" s="2">
        <f t="shared" si="40"/>
        <v>71.340000000000018</v>
      </c>
      <c r="N19" s="2">
        <f t="shared" si="4"/>
        <v>-3.9200000000000301</v>
      </c>
      <c r="O19" s="2"/>
      <c r="P19">
        <v>121</v>
      </c>
      <c r="Q19">
        <v>290</v>
      </c>
      <c r="R19" s="3">
        <v>0.21099999999999999</v>
      </c>
      <c r="S19" s="1">
        <f t="shared" si="5"/>
        <v>4.22</v>
      </c>
      <c r="T19" s="2">
        <f t="shared" si="41"/>
        <v>66.540000000000006</v>
      </c>
      <c r="U19" s="2">
        <f t="shared" si="0"/>
        <v>4.8000000000000114</v>
      </c>
      <c r="W19">
        <v>121</v>
      </c>
      <c r="X19">
        <v>290</v>
      </c>
      <c r="Y19" s="3">
        <v>0.21199999999999999</v>
      </c>
      <c r="Z19" s="1">
        <f t="shared" si="6"/>
        <v>4.24</v>
      </c>
      <c r="AA19" s="2">
        <f t="shared" si="42"/>
        <v>68.359999999999985</v>
      </c>
      <c r="AB19" s="2">
        <f t="shared" si="7"/>
        <v>-1.819999999999979</v>
      </c>
      <c r="AD19">
        <v>121</v>
      </c>
      <c r="AE19">
        <v>290</v>
      </c>
      <c r="AF19" s="3">
        <v>0.21199999999999999</v>
      </c>
      <c r="AG19" s="1">
        <f t="shared" si="8"/>
        <v>4.24</v>
      </c>
      <c r="AH19" s="2">
        <f t="shared" si="43"/>
        <v>64.500000000000014</v>
      </c>
      <c r="AI19" s="2">
        <f t="shared" si="9"/>
        <v>3.859999999999971</v>
      </c>
      <c r="AK19">
        <v>121</v>
      </c>
      <c r="AL19">
        <v>290</v>
      </c>
      <c r="AM19" s="3">
        <v>0.214</v>
      </c>
      <c r="AN19" s="1">
        <f t="shared" si="10"/>
        <v>4.28</v>
      </c>
      <c r="AO19" s="2">
        <f t="shared" si="44"/>
        <v>69.260000000000005</v>
      </c>
      <c r="AP19" s="2">
        <f t="shared" si="11"/>
        <v>-4.7599999999999909</v>
      </c>
      <c r="AR19">
        <v>121</v>
      </c>
      <c r="AS19">
        <v>290</v>
      </c>
      <c r="AT19" s="3">
        <v>0.214</v>
      </c>
      <c r="AU19" s="1">
        <f t="shared" si="12"/>
        <v>4.28</v>
      </c>
      <c r="AV19" s="2">
        <f t="shared" si="45"/>
        <v>64.099999999999994</v>
      </c>
      <c r="AW19" s="2">
        <f t="shared" si="13"/>
        <v>5.1600000000000108</v>
      </c>
      <c r="AY19">
        <v>121</v>
      </c>
      <c r="AZ19">
        <v>290</v>
      </c>
      <c r="BA19" s="3">
        <v>0.216</v>
      </c>
      <c r="BB19" s="1">
        <f t="shared" si="14"/>
        <v>4.32</v>
      </c>
      <c r="BC19" s="2">
        <f t="shared" si="46"/>
        <v>68.320000000000022</v>
      </c>
      <c r="BD19" s="2">
        <f t="shared" si="15"/>
        <v>-4.2200000000000273</v>
      </c>
      <c r="BF19">
        <v>121</v>
      </c>
      <c r="BG19">
        <v>290</v>
      </c>
      <c r="BH19" s="3">
        <v>0.20899999999999999</v>
      </c>
      <c r="BI19" s="1">
        <f t="shared" si="16"/>
        <v>4.18</v>
      </c>
      <c r="BJ19" s="2">
        <f t="shared" si="47"/>
        <v>60.32</v>
      </c>
      <c r="BK19" s="2">
        <f t="shared" si="17"/>
        <v>8.0000000000000213</v>
      </c>
      <c r="BM19">
        <v>121</v>
      </c>
      <c r="BN19">
        <v>290</v>
      </c>
      <c r="BO19" s="3">
        <v>0.214</v>
      </c>
      <c r="BP19" s="1">
        <f t="shared" si="18"/>
        <v>4.28</v>
      </c>
      <c r="BQ19" s="2">
        <f t="shared" si="48"/>
        <v>66.599999999999994</v>
      </c>
      <c r="BR19" s="2">
        <f t="shared" si="19"/>
        <v>-6.279999999999994</v>
      </c>
      <c r="BT19">
        <v>121</v>
      </c>
      <c r="BU19">
        <v>290</v>
      </c>
      <c r="BV19" s="3">
        <v>0.22500000000000001</v>
      </c>
      <c r="BW19" s="1">
        <f t="shared" si="20"/>
        <v>4.5</v>
      </c>
      <c r="BX19" s="2">
        <f t="shared" si="49"/>
        <v>62.4</v>
      </c>
      <c r="BY19" s="2">
        <f t="shared" si="21"/>
        <v>4.1999999999999957</v>
      </c>
      <c r="CA19">
        <v>121</v>
      </c>
      <c r="CB19">
        <v>290</v>
      </c>
      <c r="CC19" s="3">
        <v>0.223</v>
      </c>
      <c r="CD19" s="1">
        <f t="shared" si="22"/>
        <v>4.46</v>
      </c>
      <c r="CE19" s="2">
        <f t="shared" si="50"/>
        <v>66.599999999999994</v>
      </c>
      <c r="CF19" s="2">
        <f t="shared" si="23"/>
        <v>-4.1999999999999957</v>
      </c>
      <c r="CH19">
        <v>121</v>
      </c>
      <c r="CI19">
        <v>290</v>
      </c>
      <c r="CJ19" s="3">
        <v>0.22600000000000001</v>
      </c>
      <c r="CK19" s="1">
        <f t="shared" si="24"/>
        <v>4.5200000000000005</v>
      </c>
      <c r="CL19" s="2">
        <f t="shared" si="51"/>
        <v>61.380000000000017</v>
      </c>
      <c r="CM19" s="2">
        <f t="shared" si="25"/>
        <v>5.2199999999999775</v>
      </c>
      <c r="CO19">
        <v>121</v>
      </c>
      <c r="CP19">
        <v>290</v>
      </c>
      <c r="CQ19" s="3">
        <v>0.22600000000000001</v>
      </c>
      <c r="CR19" s="1">
        <f t="shared" si="26"/>
        <v>4.5200000000000005</v>
      </c>
      <c r="CS19" s="2">
        <f t="shared" si="52"/>
        <v>69.400000000000006</v>
      </c>
      <c r="CT19" s="2">
        <f t="shared" si="27"/>
        <v>-8.0199999999999889</v>
      </c>
      <c r="CV19">
        <v>121</v>
      </c>
      <c r="CW19">
        <v>290</v>
      </c>
      <c r="CX19" s="3">
        <v>0.224</v>
      </c>
      <c r="CY19" s="1">
        <f t="shared" si="28"/>
        <v>4.4800000000000004</v>
      </c>
      <c r="CZ19" s="2">
        <f t="shared" si="53"/>
        <v>62.3</v>
      </c>
      <c r="DA19" s="2">
        <f t="shared" si="29"/>
        <v>7.1000000000000085</v>
      </c>
      <c r="DC19">
        <v>121</v>
      </c>
      <c r="DD19">
        <v>290</v>
      </c>
      <c r="DE19" s="3">
        <v>0.22900000000000001</v>
      </c>
      <c r="DF19" s="1">
        <f t="shared" si="30"/>
        <v>4.58</v>
      </c>
      <c r="DG19" s="2">
        <f t="shared" si="54"/>
        <v>67.42</v>
      </c>
      <c r="DH19" s="2">
        <f t="shared" si="31"/>
        <v>-5.1200000000000045</v>
      </c>
      <c r="DJ19">
        <v>121</v>
      </c>
      <c r="DK19">
        <v>290</v>
      </c>
      <c r="DL19" s="3">
        <v>0.22700000000000001</v>
      </c>
      <c r="DM19" s="1">
        <f t="shared" si="32"/>
        <v>4.54</v>
      </c>
      <c r="DN19" s="2">
        <f t="shared" si="55"/>
        <v>61.160000000000004</v>
      </c>
      <c r="DO19" s="2">
        <f t="shared" si="33"/>
        <v>6.259999999999998</v>
      </c>
      <c r="DQ19">
        <v>121</v>
      </c>
      <c r="DR19">
        <v>290</v>
      </c>
      <c r="DS19" s="3">
        <v>0.22700000000000001</v>
      </c>
      <c r="DT19" s="1">
        <f t="shared" si="34"/>
        <v>4.54</v>
      </c>
      <c r="DU19" s="2">
        <f t="shared" si="56"/>
        <v>59.559999999999988</v>
      </c>
      <c r="DV19" s="2">
        <f t="shared" si="35"/>
        <v>1.6000000000000156</v>
      </c>
      <c r="DX19">
        <v>121</v>
      </c>
      <c r="DY19">
        <v>290</v>
      </c>
      <c r="DZ19" s="3">
        <v>0.23499999999999999</v>
      </c>
      <c r="EA19" s="1">
        <f t="shared" si="36"/>
        <v>4.6999999999999993</v>
      </c>
      <c r="EB19" s="2">
        <f t="shared" si="57"/>
        <v>55.519999999999996</v>
      </c>
      <c r="EC19" s="2">
        <f t="shared" si="37"/>
        <v>4.039999999999992</v>
      </c>
      <c r="EE19">
        <v>121</v>
      </c>
      <c r="EF19">
        <v>290</v>
      </c>
      <c r="EG19" s="3">
        <v>0.23</v>
      </c>
      <c r="EH19" s="1">
        <f t="shared" si="38"/>
        <v>4.6000000000000005</v>
      </c>
      <c r="EI19" s="2">
        <f t="shared" si="58"/>
        <v>54.379999999999988</v>
      </c>
      <c r="EJ19" s="2">
        <f t="shared" si="39"/>
        <v>1.1400000000000077</v>
      </c>
    </row>
    <row r="20" spans="2:140" x14ac:dyDescent="0.25">
      <c r="E20" s="7"/>
      <c r="F20" s="4"/>
      <c r="L20" s="7"/>
      <c r="M20" s="4"/>
      <c r="N20" s="2"/>
      <c r="O20" s="2"/>
      <c r="R20" s="2"/>
      <c r="S20" s="7"/>
      <c r="T20" s="4"/>
      <c r="U20" s="2"/>
      <c r="Z20" s="7"/>
      <c r="AA20" s="4"/>
      <c r="AB20" s="2"/>
      <c r="AG20" s="7"/>
      <c r="AH20" s="4"/>
      <c r="AI20" s="2"/>
      <c r="AN20" s="7"/>
      <c r="AO20" s="4"/>
      <c r="AP20" s="2"/>
      <c r="AT20" s="3"/>
      <c r="AU20" s="7"/>
      <c r="AV20" s="4"/>
      <c r="AW20" s="2"/>
      <c r="BB20" s="7"/>
      <c r="BC20" s="4"/>
      <c r="BD20" s="2"/>
      <c r="BI20" s="7"/>
      <c r="BJ20" s="4"/>
      <c r="BK20" s="2"/>
      <c r="BP20" s="7"/>
      <c r="BQ20" s="4"/>
      <c r="BR20" s="2"/>
      <c r="BW20" s="7"/>
      <c r="BX20" s="4"/>
      <c r="BY20" s="2"/>
      <c r="CD20" s="7"/>
      <c r="CE20" s="4"/>
      <c r="CF20" s="2"/>
      <c r="CK20" s="7"/>
      <c r="CL20" s="4"/>
      <c r="CM20" s="2"/>
      <c r="CR20" s="7"/>
      <c r="CS20" s="4"/>
      <c r="CT20" s="2"/>
      <c r="CY20" s="7"/>
      <c r="CZ20" s="4"/>
      <c r="DA20" s="2"/>
      <c r="DE20" s="3"/>
      <c r="DF20" s="7"/>
      <c r="DG20" s="4"/>
      <c r="DH20" s="2"/>
      <c r="DL20" s="3"/>
      <c r="DM20" s="7"/>
      <c r="DN20" s="4"/>
      <c r="DO20" s="2"/>
      <c r="DS20" s="3"/>
      <c r="DT20" s="7"/>
      <c r="DU20" s="4"/>
      <c r="DV20" s="2"/>
      <c r="DZ20" s="3"/>
      <c r="EA20" s="7"/>
      <c r="EB20" s="4"/>
      <c r="EC20" s="2"/>
      <c r="EG20" s="3"/>
      <c r="EH20" s="7"/>
      <c r="EI20" s="4"/>
      <c r="EJ20" s="2"/>
    </row>
    <row r="21" spans="2:140" x14ac:dyDescent="0.25">
      <c r="B21">
        <v>122</v>
      </c>
      <c r="C21">
        <v>10</v>
      </c>
      <c r="D21" s="3">
        <v>8.4000000000000005E-2</v>
      </c>
      <c r="E21" s="1">
        <f>D21*20</f>
        <v>1.6800000000000002</v>
      </c>
      <c r="F21" s="2">
        <f>E21</f>
        <v>1.6800000000000002</v>
      </c>
      <c r="I21">
        <v>122</v>
      </c>
      <c r="J21">
        <v>10</v>
      </c>
      <c r="K21" s="3">
        <v>0.2</v>
      </c>
      <c r="L21" s="1">
        <f>K21*20</f>
        <v>4</v>
      </c>
      <c r="M21" s="2">
        <f>L21</f>
        <v>4</v>
      </c>
      <c r="N21" s="2">
        <f t="shared" si="4"/>
        <v>-2.3199999999999998</v>
      </c>
      <c r="O21" s="2"/>
      <c r="P21">
        <v>122</v>
      </c>
      <c r="Q21">
        <v>10</v>
      </c>
      <c r="R21" s="3">
        <v>6.5000000000000002E-2</v>
      </c>
      <c r="S21" s="1">
        <f>R21*20</f>
        <v>1.3</v>
      </c>
      <c r="T21" s="2">
        <f>S21</f>
        <v>1.3</v>
      </c>
      <c r="U21" s="2">
        <f t="shared" ref="U21:U35" si="59">M21-T21</f>
        <v>2.7</v>
      </c>
      <c r="W21">
        <v>122</v>
      </c>
      <c r="X21">
        <v>10</v>
      </c>
      <c r="Y21" s="3">
        <v>0.17</v>
      </c>
      <c r="Z21" s="1">
        <f>Y21*20</f>
        <v>3.4000000000000004</v>
      </c>
      <c r="AA21" s="2">
        <f>Z21</f>
        <v>3.4000000000000004</v>
      </c>
      <c r="AB21" s="2">
        <f t="shared" si="7"/>
        <v>-2.1000000000000005</v>
      </c>
      <c r="AD21">
        <v>122</v>
      </c>
      <c r="AE21">
        <v>10</v>
      </c>
      <c r="AF21" s="3">
        <v>0.104</v>
      </c>
      <c r="AG21" s="1">
        <f>AF21*20</f>
        <v>2.08</v>
      </c>
      <c r="AH21" s="2">
        <f>AG21</f>
        <v>2.08</v>
      </c>
      <c r="AI21" s="2">
        <f t="shared" si="9"/>
        <v>1.3200000000000003</v>
      </c>
      <c r="AK21">
        <v>122</v>
      </c>
      <c r="AL21">
        <v>10</v>
      </c>
      <c r="AM21" s="3">
        <v>0.192</v>
      </c>
      <c r="AN21" s="1">
        <f>AM21*20</f>
        <v>3.84</v>
      </c>
      <c r="AO21" s="2">
        <f>AN21</f>
        <v>3.84</v>
      </c>
      <c r="AP21" s="2">
        <f t="shared" si="11"/>
        <v>-1.7599999999999998</v>
      </c>
      <c r="AR21">
        <v>122</v>
      </c>
      <c r="AS21">
        <v>10</v>
      </c>
      <c r="AT21" s="3">
        <v>0.115</v>
      </c>
      <c r="AU21" s="1">
        <f>AT21*20</f>
        <v>2.3000000000000003</v>
      </c>
      <c r="AV21" s="2">
        <f>AU21</f>
        <v>2.3000000000000003</v>
      </c>
      <c r="AW21" s="2">
        <f t="shared" si="13"/>
        <v>1.5399999999999996</v>
      </c>
      <c r="AY21">
        <v>122</v>
      </c>
      <c r="AZ21">
        <v>10</v>
      </c>
      <c r="BA21" s="3">
        <v>0.217</v>
      </c>
      <c r="BB21" s="1">
        <f>BA21*20</f>
        <v>4.34</v>
      </c>
      <c r="BC21" s="2">
        <f>BB21</f>
        <v>4.34</v>
      </c>
      <c r="BD21" s="2">
        <f t="shared" si="15"/>
        <v>-2.0399999999999996</v>
      </c>
      <c r="BF21">
        <v>122</v>
      </c>
      <c r="BG21">
        <v>10</v>
      </c>
      <c r="BH21" s="3">
        <v>0.123</v>
      </c>
      <c r="BI21" s="1">
        <f>BH21*20</f>
        <v>2.46</v>
      </c>
      <c r="BJ21" s="2">
        <f>BI21</f>
        <v>2.46</v>
      </c>
      <c r="BK21" s="2">
        <f t="shared" si="17"/>
        <v>1.88</v>
      </c>
      <c r="BM21">
        <v>122</v>
      </c>
      <c r="BN21">
        <v>10</v>
      </c>
      <c r="BO21" s="3">
        <v>0.20899999999999999</v>
      </c>
      <c r="BP21" s="1">
        <f>BO21*20</f>
        <v>4.18</v>
      </c>
      <c r="BQ21" s="2">
        <f>BP21</f>
        <v>4.18</v>
      </c>
      <c r="BR21" s="2">
        <f t="shared" si="19"/>
        <v>-1.7199999999999998</v>
      </c>
      <c r="BT21">
        <v>122</v>
      </c>
      <c r="BU21">
        <v>10</v>
      </c>
      <c r="BV21" s="3">
        <v>0.17599999999999999</v>
      </c>
      <c r="BW21" s="1">
        <f>BV21*20</f>
        <v>3.5199999999999996</v>
      </c>
      <c r="BX21" s="2">
        <f>BW21</f>
        <v>3.5199999999999996</v>
      </c>
      <c r="BY21" s="2">
        <f t="shared" si="21"/>
        <v>0.66000000000000014</v>
      </c>
      <c r="CA21">
        <v>122</v>
      </c>
      <c r="CB21">
        <v>10</v>
      </c>
      <c r="CC21" s="3">
        <v>0.22900000000000001</v>
      </c>
      <c r="CD21" s="1">
        <f>CC21*20</f>
        <v>4.58</v>
      </c>
      <c r="CE21" s="2">
        <f>CD21</f>
        <v>4.58</v>
      </c>
      <c r="CF21" s="2">
        <f t="shared" si="23"/>
        <v>-1.0600000000000005</v>
      </c>
      <c r="CH21">
        <v>122</v>
      </c>
      <c r="CI21">
        <v>10</v>
      </c>
      <c r="CJ21" s="3">
        <v>0.14399999999999999</v>
      </c>
      <c r="CK21" s="1">
        <f>CJ21*20</f>
        <v>2.88</v>
      </c>
      <c r="CL21" s="2">
        <f>CK21</f>
        <v>2.88</v>
      </c>
      <c r="CM21" s="2">
        <f t="shared" si="25"/>
        <v>1.7000000000000002</v>
      </c>
      <c r="CO21">
        <v>122</v>
      </c>
      <c r="CP21">
        <v>10</v>
      </c>
      <c r="CQ21" s="3">
        <v>0.26600000000000001</v>
      </c>
      <c r="CR21" s="1">
        <f>CQ21*20</f>
        <v>5.32</v>
      </c>
      <c r="CS21" s="2">
        <f>CR21</f>
        <v>5.32</v>
      </c>
      <c r="CT21" s="2">
        <f>CL21-CS21</f>
        <v>-2.4400000000000004</v>
      </c>
      <c r="CV21">
        <v>122</v>
      </c>
      <c r="CW21">
        <v>10</v>
      </c>
      <c r="CX21" s="3">
        <v>0.19800000000000001</v>
      </c>
      <c r="CY21" s="1">
        <f>CX21*20</f>
        <v>3.96</v>
      </c>
      <c r="CZ21" s="2">
        <f>CY21</f>
        <v>3.96</v>
      </c>
      <c r="DA21" s="2">
        <f>CS21-CZ21</f>
        <v>1.3600000000000003</v>
      </c>
      <c r="DC21">
        <v>122</v>
      </c>
      <c r="DD21">
        <v>10</v>
      </c>
      <c r="DE21" s="3">
        <v>0.24299999999999999</v>
      </c>
      <c r="DF21" s="1">
        <f>DE21*20</f>
        <v>4.8599999999999994</v>
      </c>
      <c r="DG21" s="2">
        <f>DF21</f>
        <v>4.8599999999999994</v>
      </c>
      <c r="DH21" s="2">
        <f>CZ21-DG21</f>
        <v>-0.89999999999999947</v>
      </c>
      <c r="DJ21">
        <v>122</v>
      </c>
      <c r="DK21">
        <v>10</v>
      </c>
      <c r="DL21" s="3">
        <v>0.16500000000000001</v>
      </c>
      <c r="DM21" s="1">
        <f>DL21*20</f>
        <v>3.3000000000000003</v>
      </c>
      <c r="DN21" s="2">
        <f>DM21</f>
        <v>3.3000000000000003</v>
      </c>
      <c r="DO21" s="2">
        <f>DG21-DN21</f>
        <v>1.5599999999999992</v>
      </c>
      <c r="DQ21">
        <v>122</v>
      </c>
      <c r="DR21">
        <v>10</v>
      </c>
      <c r="DS21" s="3">
        <v>0.15</v>
      </c>
      <c r="DT21" s="1">
        <f>DS21*20</f>
        <v>3</v>
      </c>
      <c r="DU21" s="2">
        <f>DT21</f>
        <v>3</v>
      </c>
      <c r="DV21" s="2">
        <f>DN21-DU21</f>
        <v>0.30000000000000027</v>
      </c>
      <c r="DX21">
        <v>122</v>
      </c>
      <c r="DY21">
        <v>10</v>
      </c>
      <c r="DZ21" s="3">
        <v>0.125</v>
      </c>
      <c r="EA21" s="1">
        <f>DZ21*20</f>
        <v>2.5</v>
      </c>
      <c r="EB21" s="2">
        <f>EA21</f>
        <v>2.5</v>
      </c>
      <c r="EC21" s="2">
        <f>DU21-EB21</f>
        <v>0.5</v>
      </c>
      <c r="EE21">
        <v>122</v>
      </c>
      <c r="EF21">
        <v>10</v>
      </c>
      <c r="EG21" s="3">
        <v>0.15</v>
      </c>
      <c r="EH21" s="1">
        <f>EG21*20</f>
        <v>3</v>
      </c>
      <c r="EI21" s="2">
        <f>EH21</f>
        <v>3</v>
      </c>
      <c r="EJ21" s="2">
        <f>EB21-EI21</f>
        <v>-0.5</v>
      </c>
    </row>
    <row r="22" spans="2:140" x14ac:dyDescent="0.25">
      <c r="B22">
        <v>122</v>
      </c>
      <c r="C22">
        <v>30</v>
      </c>
      <c r="D22" s="3">
        <v>0.222</v>
      </c>
      <c r="E22" s="1">
        <f t="shared" ref="E22:E35" si="60">D22*20</f>
        <v>4.4400000000000004</v>
      </c>
      <c r="F22" s="2">
        <f>F21+E22</f>
        <v>6.120000000000001</v>
      </c>
      <c r="I22">
        <v>122</v>
      </c>
      <c r="J22">
        <v>30</v>
      </c>
      <c r="K22" s="3">
        <v>0.26800000000000002</v>
      </c>
      <c r="L22" s="1">
        <f t="shared" ref="L22:L35" si="61">K22*20</f>
        <v>5.36</v>
      </c>
      <c r="M22" s="2">
        <f>M21+L22</f>
        <v>9.36</v>
      </c>
      <c r="N22" s="2">
        <f t="shared" si="4"/>
        <v>-3.2399999999999984</v>
      </c>
      <c r="O22" s="2"/>
      <c r="P22">
        <v>122</v>
      </c>
      <c r="Q22">
        <v>30</v>
      </c>
      <c r="R22" s="3">
        <v>0.20300000000000001</v>
      </c>
      <c r="S22" s="1">
        <f t="shared" ref="S22:S35" si="62">R22*20</f>
        <v>4.0600000000000005</v>
      </c>
      <c r="T22" s="2">
        <f>T21+S22</f>
        <v>5.36</v>
      </c>
      <c r="U22" s="2">
        <f t="shared" si="59"/>
        <v>3.9999999999999991</v>
      </c>
      <c r="W22">
        <v>122</v>
      </c>
      <c r="X22">
        <v>30</v>
      </c>
      <c r="Y22" s="3">
        <v>0.251</v>
      </c>
      <c r="Z22" s="1">
        <f t="shared" ref="Z22:Z35" si="63">Y22*20</f>
        <v>5.0199999999999996</v>
      </c>
      <c r="AA22" s="2">
        <f>AA21+Z22</f>
        <v>8.42</v>
      </c>
      <c r="AB22" s="2">
        <f t="shared" si="7"/>
        <v>-3.0599999999999996</v>
      </c>
      <c r="AD22">
        <v>122</v>
      </c>
      <c r="AE22">
        <v>30</v>
      </c>
      <c r="AF22" s="3">
        <v>0.184</v>
      </c>
      <c r="AG22" s="1">
        <f t="shared" ref="AG22:AG35" si="64">AF22*20</f>
        <v>3.6799999999999997</v>
      </c>
      <c r="AH22" s="2">
        <f>AH21+AG22</f>
        <v>5.76</v>
      </c>
      <c r="AI22" s="2">
        <f t="shared" si="9"/>
        <v>2.66</v>
      </c>
      <c r="AK22">
        <v>122</v>
      </c>
      <c r="AL22">
        <v>30</v>
      </c>
      <c r="AM22" s="3">
        <v>0.249</v>
      </c>
      <c r="AN22" s="1">
        <f t="shared" ref="AN22:AN35" si="65">AM22*20</f>
        <v>4.9800000000000004</v>
      </c>
      <c r="AO22" s="2">
        <f>AO21+AN22</f>
        <v>8.82</v>
      </c>
      <c r="AP22" s="2">
        <f t="shared" si="11"/>
        <v>-3.0600000000000005</v>
      </c>
      <c r="AR22">
        <v>122</v>
      </c>
      <c r="AS22">
        <v>30</v>
      </c>
      <c r="AT22" s="3">
        <v>0.188</v>
      </c>
      <c r="AU22" s="1">
        <f t="shared" ref="AU22:AU35" si="66">AT22*20</f>
        <v>3.76</v>
      </c>
      <c r="AV22" s="2">
        <f>AV21+AU22</f>
        <v>6.0600000000000005</v>
      </c>
      <c r="AW22" s="2">
        <f t="shared" si="13"/>
        <v>2.76</v>
      </c>
      <c r="AY22">
        <v>122</v>
      </c>
      <c r="AZ22">
        <v>30</v>
      </c>
      <c r="BA22" s="3">
        <v>0.26</v>
      </c>
      <c r="BB22" s="1">
        <f t="shared" ref="BB22:BB35" si="67">BA22*20</f>
        <v>5.2</v>
      </c>
      <c r="BC22" s="2">
        <f>BC21+BB22</f>
        <v>9.5399999999999991</v>
      </c>
      <c r="BD22" s="2">
        <f t="shared" si="15"/>
        <v>-3.4799999999999986</v>
      </c>
      <c r="BF22">
        <v>122</v>
      </c>
      <c r="BG22">
        <v>30</v>
      </c>
      <c r="BH22" s="3">
        <v>0.159</v>
      </c>
      <c r="BI22" s="1">
        <f t="shared" ref="BI22:BI35" si="68">BH22*20</f>
        <v>3.18</v>
      </c>
      <c r="BJ22" s="2">
        <f>BJ21+BI22</f>
        <v>5.6400000000000006</v>
      </c>
      <c r="BK22" s="2">
        <f t="shared" si="17"/>
        <v>3.8999999999999986</v>
      </c>
      <c r="BM22">
        <v>122</v>
      </c>
      <c r="BN22">
        <v>30</v>
      </c>
      <c r="BO22" s="3">
        <v>0.25900000000000001</v>
      </c>
      <c r="BP22" s="1">
        <f t="shared" ref="BP22:BP35" si="69">BO22*20</f>
        <v>5.18</v>
      </c>
      <c r="BQ22" s="2">
        <f>BQ21+BP22</f>
        <v>9.36</v>
      </c>
      <c r="BR22" s="2">
        <f t="shared" si="19"/>
        <v>-3.7199999999999989</v>
      </c>
      <c r="BT22">
        <v>122</v>
      </c>
      <c r="BU22">
        <v>30</v>
      </c>
      <c r="BV22" s="3">
        <v>0.20200000000000001</v>
      </c>
      <c r="BW22" s="1">
        <f t="shared" ref="BW22:BW35" si="70">BV22*20</f>
        <v>4.04</v>
      </c>
      <c r="BX22" s="2">
        <f>BX21+BW22</f>
        <v>7.56</v>
      </c>
      <c r="BY22" s="2">
        <f t="shared" si="21"/>
        <v>1.7999999999999998</v>
      </c>
      <c r="CA22">
        <v>122</v>
      </c>
      <c r="CB22">
        <v>30</v>
      </c>
      <c r="CC22" s="3">
        <v>0.22600000000000001</v>
      </c>
      <c r="CD22" s="1">
        <f t="shared" ref="CD22:CD35" si="71">CC22*20</f>
        <v>4.5200000000000005</v>
      </c>
      <c r="CE22" s="2">
        <f>CE21+CD22</f>
        <v>9.1000000000000014</v>
      </c>
      <c r="CF22" s="2">
        <f t="shared" si="23"/>
        <v>-1.5400000000000018</v>
      </c>
      <c r="CH22">
        <v>122</v>
      </c>
      <c r="CI22">
        <v>30</v>
      </c>
      <c r="CJ22" s="3">
        <v>0.183</v>
      </c>
      <c r="CK22" s="1">
        <f t="shared" ref="CK22:CK35" si="72">CJ22*20</f>
        <v>3.66</v>
      </c>
      <c r="CL22" s="2">
        <f>CL21+CK22</f>
        <v>6.54</v>
      </c>
      <c r="CM22" s="2">
        <f t="shared" si="25"/>
        <v>2.5600000000000014</v>
      </c>
      <c r="CO22">
        <v>122</v>
      </c>
      <c r="CP22">
        <v>30</v>
      </c>
      <c r="CQ22" s="3">
        <v>0.28599999999999998</v>
      </c>
      <c r="CR22" s="1">
        <f t="shared" ref="CR22:CR35" si="73">CQ22*20</f>
        <v>5.72</v>
      </c>
      <c r="CS22" s="2">
        <f>CS21+CR22</f>
        <v>11.04</v>
      </c>
      <c r="CT22" s="2">
        <f t="shared" ref="CT22:CT35" si="74">CL22-CS22</f>
        <v>-4.4999999999999991</v>
      </c>
      <c r="CV22">
        <v>122</v>
      </c>
      <c r="CW22">
        <v>30</v>
      </c>
      <c r="CX22" s="3">
        <v>0.20899999999999999</v>
      </c>
      <c r="CY22" s="1">
        <f t="shared" ref="CY22:CY35" si="75">CX22*20</f>
        <v>4.18</v>
      </c>
      <c r="CZ22" s="2">
        <f>CZ21+CY22</f>
        <v>8.14</v>
      </c>
      <c r="DA22" s="2">
        <f t="shared" ref="DA22:DA35" si="76">CS22-CZ22</f>
        <v>2.8999999999999986</v>
      </c>
      <c r="DC22">
        <v>122</v>
      </c>
      <c r="DD22">
        <v>30</v>
      </c>
      <c r="DE22" s="3">
        <v>0.27100000000000002</v>
      </c>
      <c r="DF22" s="1">
        <f t="shared" ref="DF22:DF35" si="77">DE22*20</f>
        <v>5.42</v>
      </c>
      <c r="DG22" s="2">
        <f>DG21+DF22</f>
        <v>10.28</v>
      </c>
      <c r="DH22" s="2">
        <f t="shared" ref="DH22:DH35" si="78">CZ22-DG22</f>
        <v>-2.1399999999999988</v>
      </c>
      <c r="DJ22">
        <v>122</v>
      </c>
      <c r="DK22">
        <v>30</v>
      </c>
      <c r="DL22" s="3">
        <v>0.19400000000000001</v>
      </c>
      <c r="DM22" s="1">
        <f t="shared" ref="DM22:DM35" si="79">DL22*20</f>
        <v>3.88</v>
      </c>
      <c r="DN22" s="2">
        <f>DN21+DM22</f>
        <v>7.18</v>
      </c>
      <c r="DO22" s="2">
        <f t="shared" ref="DO22:DO35" si="80">DG22-DN22</f>
        <v>3.0999999999999996</v>
      </c>
      <c r="DQ22">
        <v>122</v>
      </c>
      <c r="DR22">
        <v>30</v>
      </c>
      <c r="DS22" s="3">
        <v>0.17699999999999999</v>
      </c>
      <c r="DT22" s="1">
        <f t="shared" ref="DT22:DT35" si="81">DS22*20</f>
        <v>3.54</v>
      </c>
      <c r="DU22" s="2">
        <f>DU21+DT22</f>
        <v>6.54</v>
      </c>
      <c r="DV22" s="2">
        <f t="shared" ref="DV22:DV35" si="82">DN22-DU22</f>
        <v>0.63999999999999968</v>
      </c>
      <c r="DX22">
        <v>122</v>
      </c>
      <c r="DY22">
        <v>30</v>
      </c>
      <c r="DZ22" s="3">
        <v>0.16300000000000001</v>
      </c>
      <c r="EA22" s="1">
        <f t="shared" ref="EA22:EA35" si="83">DZ22*20</f>
        <v>3.2600000000000002</v>
      </c>
      <c r="EB22" s="2">
        <f>EB21+EA22</f>
        <v>5.76</v>
      </c>
      <c r="EC22" s="2">
        <f t="shared" ref="EC22:EC35" si="84">DU22-EB22</f>
        <v>0.78000000000000025</v>
      </c>
      <c r="EE22">
        <v>122</v>
      </c>
      <c r="EF22">
        <v>30</v>
      </c>
      <c r="EG22" s="3">
        <v>0.16900000000000001</v>
      </c>
      <c r="EH22" s="1">
        <f t="shared" ref="EH22:EH35" si="85">EG22*20</f>
        <v>3.3800000000000003</v>
      </c>
      <c r="EI22" s="2">
        <f>EI21+EH22</f>
        <v>6.3800000000000008</v>
      </c>
      <c r="EJ22" s="2">
        <f t="shared" ref="EJ22:EJ35" si="86">EB22-EI22</f>
        <v>-0.62000000000000099</v>
      </c>
    </row>
    <row r="23" spans="2:140" x14ac:dyDescent="0.25">
      <c r="B23">
        <v>122</v>
      </c>
      <c r="C23">
        <v>50</v>
      </c>
      <c r="D23" s="3">
        <v>0.253</v>
      </c>
      <c r="E23" s="1">
        <f t="shared" si="60"/>
        <v>5.0600000000000005</v>
      </c>
      <c r="F23" s="2">
        <f>F22+E23</f>
        <v>11.180000000000001</v>
      </c>
      <c r="I23">
        <v>122</v>
      </c>
      <c r="J23">
        <v>50</v>
      </c>
      <c r="K23" s="3">
        <v>0.26</v>
      </c>
      <c r="L23" s="1">
        <f t="shared" si="61"/>
        <v>5.2</v>
      </c>
      <c r="M23" s="2">
        <f>M22+L23</f>
        <v>14.559999999999999</v>
      </c>
      <c r="N23" s="2">
        <f t="shared" si="4"/>
        <v>-3.3799999999999972</v>
      </c>
      <c r="O23" s="2"/>
      <c r="P23">
        <v>122</v>
      </c>
      <c r="Q23">
        <v>50</v>
      </c>
      <c r="R23" s="3">
        <v>0.248</v>
      </c>
      <c r="S23" s="1">
        <f t="shared" si="62"/>
        <v>4.96</v>
      </c>
      <c r="T23" s="2">
        <f>T22+S23</f>
        <v>10.32</v>
      </c>
      <c r="U23" s="2">
        <f t="shared" si="59"/>
        <v>4.2399999999999984</v>
      </c>
      <c r="W23">
        <v>122</v>
      </c>
      <c r="X23">
        <v>50</v>
      </c>
      <c r="Y23" s="3">
        <v>0.253</v>
      </c>
      <c r="Z23" s="1">
        <f t="shared" si="63"/>
        <v>5.0600000000000005</v>
      </c>
      <c r="AA23" s="2">
        <f>AA22+Z23</f>
        <v>13.48</v>
      </c>
      <c r="AB23" s="2">
        <f t="shared" si="7"/>
        <v>-3.16</v>
      </c>
      <c r="AD23">
        <v>122</v>
      </c>
      <c r="AE23">
        <v>50</v>
      </c>
      <c r="AF23" s="3">
        <v>0.22500000000000001</v>
      </c>
      <c r="AG23" s="1">
        <f t="shared" si="64"/>
        <v>4.5</v>
      </c>
      <c r="AH23" s="2">
        <f>AH22+AG23</f>
        <v>10.26</v>
      </c>
      <c r="AI23" s="2">
        <f t="shared" si="9"/>
        <v>3.2200000000000006</v>
      </c>
      <c r="AK23">
        <v>122</v>
      </c>
      <c r="AL23">
        <v>50</v>
      </c>
      <c r="AM23" s="3">
        <v>0.245</v>
      </c>
      <c r="AN23" s="1">
        <f t="shared" si="65"/>
        <v>4.9000000000000004</v>
      </c>
      <c r="AO23" s="2">
        <f>AO22+AN23</f>
        <v>13.72</v>
      </c>
      <c r="AP23" s="2">
        <f t="shared" si="11"/>
        <v>-3.4600000000000009</v>
      </c>
      <c r="AR23">
        <v>122</v>
      </c>
      <c r="AS23">
        <v>50</v>
      </c>
      <c r="AT23" s="3">
        <v>0.218</v>
      </c>
      <c r="AU23" s="1">
        <f t="shared" si="66"/>
        <v>4.3600000000000003</v>
      </c>
      <c r="AV23" s="2">
        <f>AV22+AU23</f>
        <v>10.420000000000002</v>
      </c>
      <c r="AW23" s="2">
        <f t="shared" si="13"/>
        <v>3.2999999999999989</v>
      </c>
      <c r="AY23">
        <v>122</v>
      </c>
      <c r="AZ23">
        <v>50</v>
      </c>
      <c r="BA23" s="3">
        <v>0.248</v>
      </c>
      <c r="BB23" s="1">
        <f t="shared" si="67"/>
        <v>4.96</v>
      </c>
      <c r="BC23" s="2">
        <f>BC22+BB23</f>
        <v>14.5</v>
      </c>
      <c r="BD23" s="2">
        <f t="shared" si="15"/>
        <v>-4.0799999999999983</v>
      </c>
      <c r="BF23">
        <v>122</v>
      </c>
      <c r="BG23">
        <v>50</v>
      </c>
      <c r="BH23" s="3">
        <v>0.17899999999999999</v>
      </c>
      <c r="BI23" s="1">
        <f t="shared" si="68"/>
        <v>3.58</v>
      </c>
      <c r="BJ23" s="2">
        <f>BJ22+BI23</f>
        <v>9.2200000000000006</v>
      </c>
      <c r="BK23" s="2">
        <f t="shared" si="17"/>
        <v>5.2799999999999994</v>
      </c>
      <c r="BM23">
        <v>122</v>
      </c>
      <c r="BN23">
        <v>50</v>
      </c>
      <c r="BO23" s="3">
        <v>0.251</v>
      </c>
      <c r="BP23" s="1">
        <f t="shared" si="69"/>
        <v>5.0199999999999996</v>
      </c>
      <c r="BQ23" s="2">
        <f>BQ22+BP23</f>
        <v>14.379999999999999</v>
      </c>
      <c r="BR23" s="2">
        <f t="shared" si="19"/>
        <v>-5.1599999999999984</v>
      </c>
      <c r="BT23">
        <v>122</v>
      </c>
      <c r="BU23">
        <v>50</v>
      </c>
      <c r="BV23" s="3">
        <v>0.221</v>
      </c>
      <c r="BW23" s="1">
        <f t="shared" si="70"/>
        <v>4.42</v>
      </c>
      <c r="BX23" s="2">
        <f>BX22+BW23</f>
        <v>11.98</v>
      </c>
      <c r="BY23" s="2">
        <f t="shared" si="21"/>
        <v>2.3999999999999986</v>
      </c>
      <c r="CA23">
        <v>122</v>
      </c>
      <c r="CB23">
        <v>50</v>
      </c>
      <c r="CC23" s="3">
        <v>0.247</v>
      </c>
      <c r="CD23" s="1">
        <f t="shared" si="71"/>
        <v>4.9399999999999995</v>
      </c>
      <c r="CE23" s="2">
        <f>CE22+CD23</f>
        <v>14.040000000000001</v>
      </c>
      <c r="CF23" s="2">
        <f t="shared" si="23"/>
        <v>-2.0600000000000005</v>
      </c>
      <c r="CH23">
        <v>122</v>
      </c>
      <c r="CI23">
        <v>50</v>
      </c>
      <c r="CJ23" s="3">
        <v>0.21299999999999999</v>
      </c>
      <c r="CK23" s="1">
        <f t="shared" si="72"/>
        <v>4.26</v>
      </c>
      <c r="CL23" s="2">
        <f>CL22+CK23</f>
        <v>10.8</v>
      </c>
      <c r="CM23" s="2">
        <f t="shared" si="25"/>
        <v>3.24</v>
      </c>
      <c r="CO23">
        <v>122</v>
      </c>
      <c r="CP23">
        <v>50</v>
      </c>
      <c r="CQ23" s="3">
        <v>0.308</v>
      </c>
      <c r="CR23" s="1">
        <f t="shared" si="73"/>
        <v>6.16</v>
      </c>
      <c r="CS23" s="2">
        <f>CS22+CR23</f>
        <v>17.2</v>
      </c>
      <c r="CT23" s="2">
        <f t="shared" si="74"/>
        <v>-6.3999999999999986</v>
      </c>
      <c r="CV23">
        <v>122</v>
      </c>
      <c r="CW23">
        <v>50</v>
      </c>
      <c r="CX23" s="3">
        <v>0.253</v>
      </c>
      <c r="CY23" s="1">
        <f t="shared" si="75"/>
        <v>5.0600000000000005</v>
      </c>
      <c r="CZ23" s="2">
        <f>CZ22+CY23</f>
        <v>13.200000000000001</v>
      </c>
      <c r="DA23" s="2">
        <f t="shared" si="76"/>
        <v>3.9999999999999982</v>
      </c>
      <c r="DC23">
        <v>122</v>
      </c>
      <c r="DD23">
        <v>50</v>
      </c>
      <c r="DE23" s="3">
        <v>0.28499999999999998</v>
      </c>
      <c r="DF23" s="1">
        <f t="shared" si="77"/>
        <v>5.6999999999999993</v>
      </c>
      <c r="DG23" s="2">
        <f>DG22+DF23</f>
        <v>15.979999999999999</v>
      </c>
      <c r="DH23" s="2">
        <f t="shared" si="78"/>
        <v>-2.7799999999999976</v>
      </c>
      <c r="DJ23">
        <v>122</v>
      </c>
      <c r="DK23">
        <v>50</v>
      </c>
      <c r="DL23" s="3">
        <v>0.23300000000000001</v>
      </c>
      <c r="DM23" s="1">
        <f t="shared" si="79"/>
        <v>4.66</v>
      </c>
      <c r="DN23" s="2">
        <f>DN22+DM23</f>
        <v>11.84</v>
      </c>
      <c r="DO23" s="2">
        <f t="shared" si="80"/>
        <v>4.1399999999999988</v>
      </c>
      <c r="DQ23">
        <v>122</v>
      </c>
      <c r="DR23">
        <v>50</v>
      </c>
      <c r="DS23" s="3">
        <v>0.21199999999999999</v>
      </c>
      <c r="DT23" s="1">
        <f t="shared" si="81"/>
        <v>4.24</v>
      </c>
      <c r="DU23" s="2">
        <f>DU22+DT23</f>
        <v>10.780000000000001</v>
      </c>
      <c r="DV23" s="2">
        <f t="shared" si="82"/>
        <v>1.0599999999999987</v>
      </c>
      <c r="DX23">
        <v>122</v>
      </c>
      <c r="DY23">
        <v>50</v>
      </c>
      <c r="DZ23" s="3">
        <v>0.20100000000000001</v>
      </c>
      <c r="EA23" s="1">
        <f t="shared" si="83"/>
        <v>4.0200000000000005</v>
      </c>
      <c r="EB23" s="2">
        <f>EB22+EA23</f>
        <v>9.7800000000000011</v>
      </c>
      <c r="EC23" s="2">
        <f t="shared" si="84"/>
        <v>1</v>
      </c>
      <c r="EE23">
        <v>122</v>
      </c>
      <c r="EF23">
        <v>50</v>
      </c>
      <c r="EG23" s="3">
        <v>0.19500000000000001</v>
      </c>
      <c r="EH23" s="1">
        <f t="shared" si="85"/>
        <v>3.9000000000000004</v>
      </c>
      <c r="EI23" s="2">
        <f>EI22+EH23</f>
        <v>10.280000000000001</v>
      </c>
      <c r="EJ23" s="2">
        <f t="shared" si="86"/>
        <v>-0.5</v>
      </c>
    </row>
    <row r="24" spans="2:140" x14ac:dyDescent="0.25">
      <c r="B24">
        <v>122</v>
      </c>
      <c r="C24">
        <v>70</v>
      </c>
      <c r="D24" s="3">
        <v>0.26</v>
      </c>
      <c r="E24" s="1">
        <f t="shared" si="60"/>
        <v>5.2</v>
      </c>
      <c r="F24" s="2">
        <f>F23+E24</f>
        <v>16.380000000000003</v>
      </c>
      <c r="I24">
        <v>122</v>
      </c>
      <c r="J24">
        <v>70</v>
      </c>
      <c r="K24" s="3">
        <v>0.26500000000000001</v>
      </c>
      <c r="L24" s="1">
        <f t="shared" si="61"/>
        <v>5.3000000000000007</v>
      </c>
      <c r="M24" s="2">
        <f>M23+L24</f>
        <v>19.86</v>
      </c>
      <c r="N24" s="2">
        <f t="shared" si="4"/>
        <v>-3.4799999999999969</v>
      </c>
      <c r="O24" s="2"/>
      <c r="P24">
        <v>122</v>
      </c>
      <c r="Q24">
        <v>70</v>
      </c>
      <c r="R24" s="3">
        <v>0.27</v>
      </c>
      <c r="S24" s="1">
        <f t="shared" si="62"/>
        <v>5.4</v>
      </c>
      <c r="T24" s="2">
        <f>T23+S24</f>
        <v>15.72</v>
      </c>
      <c r="U24" s="2">
        <f t="shared" si="59"/>
        <v>4.1399999999999988</v>
      </c>
      <c r="W24">
        <v>122</v>
      </c>
      <c r="X24">
        <v>70</v>
      </c>
      <c r="Y24" s="3">
        <v>0.26500000000000001</v>
      </c>
      <c r="Z24" s="1">
        <f t="shared" si="63"/>
        <v>5.3000000000000007</v>
      </c>
      <c r="AA24" s="2">
        <f>AA23+Z24</f>
        <v>18.78</v>
      </c>
      <c r="AB24" s="2">
        <f t="shared" si="7"/>
        <v>-3.0600000000000005</v>
      </c>
      <c r="AD24">
        <v>122</v>
      </c>
      <c r="AE24">
        <v>70</v>
      </c>
      <c r="AF24" s="3">
        <v>0.254</v>
      </c>
      <c r="AG24" s="1">
        <f t="shared" si="64"/>
        <v>5.08</v>
      </c>
      <c r="AH24" s="2">
        <f>AH23+AG24</f>
        <v>15.34</v>
      </c>
      <c r="AI24" s="2">
        <f t="shared" si="9"/>
        <v>3.4400000000000013</v>
      </c>
      <c r="AK24">
        <v>122</v>
      </c>
      <c r="AL24">
        <v>70</v>
      </c>
      <c r="AM24" s="3">
        <v>0.26200000000000001</v>
      </c>
      <c r="AN24" s="1">
        <f t="shared" si="65"/>
        <v>5.24</v>
      </c>
      <c r="AO24" s="2">
        <f>AO23+AN24</f>
        <v>18.96</v>
      </c>
      <c r="AP24" s="2">
        <f t="shared" si="11"/>
        <v>-3.620000000000001</v>
      </c>
      <c r="AR24">
        <v>122</v>
      </c>
      <c r="AS24">
        <v>70</v>
      </c>
      <c r="AT24" s="3">
        <v>0.22600000000000001</v>
      </c>
      <c r="AU24" s="1">
        <f t="shared" si="66"/>
        <v>4.5200000000000005</v>
      </c>
      <c r="AV24" s="2">
        <f>AV23+AU24</f>
        <v>14.940000000000001</v>
      </c>
      <c r="AW24" s="2">
        <f t="shared" si="13"/>
        <v>4.0199999999999996</v>
      </c>
      <c r="AY24">
        <v>122</v>
      </c>
      <c r="AZ24">
        <v>70</v>
      </c>
      <c r="BA24" s="3">
        <v>0.23400000000000001</v>
      </c>
      <c r="BB24" s="1">
        <f t="shared" si="67"/>
        <v>4.6800000000000006</v>
      </c>
      <c r="BC24" s="2">
        <f>BC23+BB24</f>
        <v>19.18</v>
      </c>
      <c r="BD24" s="2">
        <f t="shared" si="15"/>
        <v>-4.2399999999999984</v>
      </c>
      <c r="BF24">
        <v>122</v>
      </c>
      <c r="BG24">
        <v>70</v>
      </c>
      <c r="BH24" s="3">
        <v>0.16400000000000001</v>
      </c>
      <c r="BI24" s="1">
        <f t="shared" si="68"/>
        <v>3.2800000000000002</v>
      </c>
      <c r="BJ24" s="2">
        <f>BJ23+BI24</f>
        <v>12.5</v>
      </c>
      <c r="BK24" s="2">
        <f t="shared" si="17"/>
        <v>6.68</v>
      </c>
      <c r="BM24">
        <v>122</v>
      </c>
      <c r="BN24">
        <v>70</v>
      </c>
      <c r="BO24" s="3">
        <v>0.245</v>
      </c>
      <c r="BP24" s="1">
        <f t="shared" si="69"/>
        <v>4.9000000000000004</v>
      </c>
      <c r="BQ24" s="2">
        <f>BQ23+BP24</f>
        <v>19.28</v>
      </c>
      <c r="BR24" s="2">
        <f t="shared" si="19"/>
        <v>-6.7800000000000011</v>
      </c>
      <c r="BT24">
        <v>122</v>
      </c>
      <c r="BU24">
        <v>70</v>
      </c>
      <c r="BV24" s="3">
        <v>0.20699999999999999</v>
      </c>
      <c r="BW24" s="1">
        <f t="shared" si="70"/>
        <v>4.1399999999999997</v>
      </c>
      <c r="BX24" s="2">
        <f>BX23+BW24</f>
        <v>16.12</v>
      </c>
      <c r="BY24" s="2">
        <f t="shared" si="21"/>
        <v>3.16</v>
      </c>
      <c r="CA24">
        <v>122</v>
      </c>
      <c r="CB24">
        <v>70</v>
      </c>
      <c r="CC24" s="3">
        <v>0.27</v>
      </c>
      <c r="CD24" s="1">
        <f t="shared" si="71"/>
        <v>5.4</v>
      </c>
      <c r="CE24" s="2">
        <f>CE23+CD24</f>
        <v>19.440000000000001</v>
      </c>
      <c r="CF24" s="2">
        <f t="shared" si="23"/>
        <v>-3.3200000000000003</v>
      </c>
      <c r="CH24">
        <v>122</v>
      </c>
      <c r="CI24">
        <v>70</v>
      </c>
      <c r="CJ24" s="3">
        <v>0.23100000000000001</v>
      </c>
      <c r="CK24" s="1">
        <f t="shared" si="72"/>
        <v>4.62</v>
      </c>
      <c r="CL24" s="2">
        <f>CL23+CK24</f>
        <v>15.420000000000002</v>
      </c>
      <c r="CM24" s="2">
        <f t="shared" si="25"/>
        <v>4.0199999999999996</v>
      </c>
      <c r="CO24">
        <v>122</v>
      </c>
      <c r="CP24">
        <v>70</v>
      </c>
      <c r="CQ24" s="3">
        <v>0.28199999999999997</v>
      </c>
      <c r="CR24" s="1">
        <f t="shared" si="73"/>
        <v>5.64</v>
      </c>
      <c r="CS24" s="2">
        <f>CS23+CR24</f>
        <v>22.84</v>
      </c>
      <c r="CT24" s="2">
        <f t="shared" si="74"/>
        <v>-7.4199999999999982</v>
      </c>
      <c r="CV24">
        <v>122</v>
      </c>
      <c r="CW24">
        <v>70</v>
      </c>
      <c r="CX24" s="3">
        <v>0.22800000000000001</v>
      </c>
      <c r="CY24" s="1">
        <f t="shared" si="75"/>
        <v>4.5600000000000005</v>
      </c>
      <c r="CZ24" s="2">
        <f>CZ23+CY24</f>
        <v>17.760000000000002</v>
      </c>
      <c r="DA24" s="2">
        <f t="shared" si="76"/>
        <v>5.0799999999999983</v>
      </c>
      <c r="DC24">
        <v>122</v>
      </c>
      <c r="DD24">
        <v>70</v>
      </c>
      <c r="DE24" s="3">
        <v>0.28799999999999998</v>
      </c>
      <c r="DF24" s="1">
        <f t="shared" si="77"/>
        <v>5.76</v>
      </c>
      <c r="DG24" s="2">
        <f>DG23+DF24</f>
        <v>21.74</v>
      </c>
      <c r="DH24" s="2">
        <f t="shared" si="78"/>
        <v>-3.9799999999999969</v>
      </c>
      <c r="DJ24">
        <v>122</v>
      </c>
      <c r="DK24">
        <v>70</v>
      </c>
      <c r="DL24" s="3">
        <v>0.23499999999999999</v>
      </c>
      <c r="DM24" s="1">
        <f t="shared" si="79"/>
        <v>4.6999999999999993</v>
      </c>
      <c r="DN24" s="2">
        <f>DN23+DM24</f>
        <v>16.54</v>
      </c>
      <c r="DO24" s="2">
        <f t="shared" si="80"/>
        <v>5.1999999999999993</v>
      </c>
      <c r="DQ24">
        <v>122</v>
      </c>
      <c r="DR24">
        <v>70</v>
      </c>
      <c r="DS24" s="3">
        <v>0.19700000000000001</v>
      </c>
      <c r="DT24" s="1">
        <f t="shared" si="81"/>
        <v>3.9400000000000004</v>
      </c>
      <c r="DU24" s="2">
        <f>DU23+DT24</f>
        <v>14.720000000000002</v>
      </c>
      <c r="DV24" s="2">
        <f t="shared" si="82"/>
        <v>1.8199999999999967</v>
      </c>
      <c r="DX24">
        <v>122</v>
      </c>
      <c r="DY24">
        <v>70</v>
      </c>
      <c r="DZ24" s="3">
        <v>0.17899999999999999</v>
      </c>
      <c r="EA24" s="1">
        <f t="shared" si="83"/>
        <v>3.58</v>
      </c>
      <c r="EB24" s="2">
        <f>EB23+EA24</f>
        <v>13.360000000000001</v>
      </c>
      <c r="EC24" s="2">
        <f t="shared" si="84"/>
        <v>1.3600000000000012</v>
      </c>
      <c r="EE24">
        <v>122</v>
      </c>
      <c r="EF24">
        <v>70</v>
      </c>
      <c r="EG24" s="3">
        <v>0.18</v>
      </c>
      <c r="EH24" s="1">
        <f t="shared" si="85"/>
        <v>3.5999999999999996</v>
      </c>
      <c r="EI24" s="2">
        <f>EI23+EH24</f>
        <v>13.88</v>
      </c>
      <c r="EJ24" s="2">
        <f t="shared" si="86"/>
        <v>-0.51999999999999957</v>
      </c>
    </row>
    <row r="25" spans="2:140" x14ac:dyDescent="0.25">
      <c r="B25">
        <v>122</v>
      </c>
      <c r="C25">
        <v>90</v>
      </c>
      <c r="D25" s="3">
        <v>0.23200000000000001</v>
      </c>
      <c r="E25" s="1">
        <f t="shared" si="60"/>
        <v>4.6400000000000006</v>
      </c>
      <c r="F25" s="2">
        <f>F24+E25</f>
        <v>21.020000000000003</v>
      </c>
      <c r="I25">
        <v>122</v>
      </c>
      <c r="J25">
        <v>90</v>
      </c>
      <c r="K25" s="3">
        <v>0.23300000000000001</v>
      </c>
      <c r="L25" s="1">
        <f t="shared" si="61"/>
        <v>4.66</v>
      </c>
      <c r="M25" s="2">
        <f>M24+L25</f>
        <v>24.52</v>
      </c>
      <c r="N25" s="2">
        <f t="shared" si="4"/>
        <v>-3.4999999999999964</v>
      </c>
      <c r="O25" s="2"/>
      <c r="P25">
        <v>122</v>
      </c>
      <c r="Q25">
        <v>90</v>
      </c>
      <c r="R25" s="3">
        <v>0.23100000000000001</v>
      </c>
      <c r="S25" s="1">
        <f t="shared" si="62"/>
        <v>4.62</v>
      </c>
      <c r="T25" s="2">
        <f>T24+S25</f>
        <v>20.34</v>
      </c>
      <c r="U25" s="2">
        <f t="shared" si="59"/>
        <v>4.18</v>
      </c>
      <c r="W25">
        <v>122</v>
      </c>
      <c r="X25">
        <v>90</v>
      </c>
      <c r="Y25" s="3">
        <v>0.23200000000000001</v>
      </c>
      <c r="Z25" s="1">
        <f t="shared" si="63"/>
        <v>4.6400000000000006</v>
      </c>
      <c r="AA25" s="2">
        <f>AA24+Z25</f>
        <v>23.42</v>
      </c>
      <c r="AB25" s="2">
        <f t="shared" si="7"/>
        <v>-3.0800000000000018</v>
      </c>
      <c r="AD25">
        <v>122</v>
      </c>
      <c r="AE25">
        <v>90</v>
      </c>
      <c r="AF25" s="3">
        <v>0.223</v>
      </c>
      <c r="AG25" s="1">
        <f t="shared" si="64"/>
        <v>4.46</v>
      </c>
      <c r="AH25" s="2">
        <f>AH24+AG25</f>
        <v>19.8</v>
      </c>
      <c r="AI25" s="2">
        <f t="shared" si="9"/>
        <v>3.620000000000001</v>
      </c>
      <c r="AK25">
        <v>122</v>
      </c>
      <c r="AL25">
        <v>90</v>
      </c>
      <c r="AM25" s="3">
        <v>0.23100000000000001</v>
      </c>
      <c r="AN25" s="1">
        <f t="shared" si="65"/>
        <v>4.62</v>
      </c>
      <c r="AO25" s="2">
        <f>AO24+AN25</f>
        <v>23.580000000000002</v>
      </c>
      <c r="AP25" s="2">
        <f t="shared" si="11"/>
        <v>-3.7800000000000011</v>
      </c>
      <c r="AR25">
        <v>122</v>
      </c>
      <c r="AS25">
        <v>90</v>
      </c>
      <c r="AT25" s="3">
        <v>0.222</v>
      </c>
      <c r="AU25" s="1">
        <f t="shared" si="66"/>
        <v>4.4400000000000004</v>
      </c>
      <c r="AV25" s="2">
        <f>AV24+AU25</f>
        <v>19.380000000000003</v>
      </c>
      <c r="AW25" s="2">
        <f t="shared" si="13"/>
        <v>4.1999999999999993</v>
      </c>
      <c r="AY25">
        <v>122</v>
      </c>
      <c r="AZ25">
        <v>90</v>
      </c>
      <c r="BA25" s="3">
        <v>0.23100000000000001</v>
      </c>
      <c r="BB25" s="1">
        <f t="shared" si="67"/>
        <v>4.62</v>
      </c>
      <c r="BC25" s="2">
        <f>BC24+BB25</f>
        <v>23.8</v>
      </c>
      <c r="BD25" s="2">
        <f t="shared" si="15"/>
        <v>-4.4199999999999982</v>
      </c>
      <c r="BF25">
        <v>122</v>
      </c>
      <c r="BG25">
        <v>90</v>
      </c>
      <c r="BH25" s="3">
        <v>0.16600000000000001</v>
      </c>
      <c r="BI25" s="1">
        <f t="shared" si="68"/>
        <v>3.3200000000000003</v>
      </c>
      <c r="BJ25" s="2">
        <f>BJ24+BI25</f>
        <v>15.82</v>
      </c>
      <c r="BK25" s="2">
        <f t="shared" si="17"/>
        <v>7.98</v>
      </c>
      <c r="BM25">
        <v>122</v>
      </c>
      <c r="BN25">
        <v>90</v>
      </c>
      <c r="BO25" s="3">
        <v>0.19</v>
      </c>
      <c r="BP25" s="1">
        <f t="shared" si="69"/>
        <v>3.8</v>
      </c>
      <c r="BQ25" s="2">
        <f>BQ24+BP25</f>
        <v>23.080000000000002</v>
      </c>
      <c r="BR25" s="2">
        <f t="shared" si="19"/>
        <v>-7.2600000000000016</v>
      </c>
      <c r="BT25">
        <v>122</v>
      </c>
      <c r="BU25">
        <v>90</v>
      </c>
      <c r="BV25" s="3">
        <v>0.17799999999999999</v>
      </c>
      <c r="BW25" s="1">
        <f t="shared" si="70"/>
        <v>3.5599999999999996</v>
      </c>
      <c r="BX25" s="2">
        <f>BX24+BW25</f>
        <v>19.68</v>
      </c>
      <c r="BY25" s="2">
        <f t="shared" si="21"/>
        <v>3.4000000000000021</v>
      </c>
      <c r="CA25">
        <v>122</v>
      </c>
      <c r="CB25">
        <v>90</v>
      </c>
      <c r="CC25" s="3">
        <v>0.221</v>
      </c>
      <c r="CD25" s="1">
        <f t="shared" si="71"/>
        <v>4.42</v>
      </c>
      <c r="CE25" s="2">
        <f>CE24+CD25</f>
        <v>23.86</v>
      </c>
      <c r="CF25" s="2">
        <f t="shared" si="23"/>
        <v>-4.18</v>
      </c>
      <c r="CH25">
        <v>122</v>
      </c>
      <c r="CI25">
        <v>90</v>
      </c>
      <c r="CJ25" s="3">
        <v>0.2</v>
      </c>
      <c r="CK25" s="1">
        <f t="shared" si="72"/>
        <v>4</v>
      </c>
      <c r="CL25" s="2">
        <f>CL24+CK25</f>
        <v>19.420000000000002</v>
      </c>
      <c r="CM25" s="2">
        <f t="shared" si="25"/>
        <v>4.4399999999999977</v>
      </c>
      <c r="CO25">
        <v>122</v>
      </c>
      <c r="CP25">
        <v>90</v>
      </c>
      <c r="CQ25" s="3">
        <v>0.25900000000000001</v>
      </c>
      <c r="CR25" s="1">
        <f t="shared" si="73"/>
        <v>5.18</v>
      </c>
      <c r="CS25" s="2">
        <f>CS24+CR25</f>
        <v>28.02</v>
      </c>
      <c r="CT25" s="2">
        <f t="shared" si="74"/>
        <v>-8.5999999999999979</v>
      </c>
      <c r="CV25">
        <v>122</v>
      </c>
      <c r="CW25">
        <v>90</v>
      </c>
      <c r="CX25" s="3">
        <v>0.23799999999999999</v>
      </c>
      <c r="CY25" s="1">
        <f t="shared" si="75"/>
        <v>4.76</v>
      </c>
      <c r="CZ25" s="2">
        <f>CZ24+CY25</f>
        <v>22.520000000000003</v>
      </c>
      <c r="DA25" s="2">
        <f t="shared" si="76"/>
        <v>5.4999999999999964</v>
      </c>
      <c r="DC25">
        <v>122</v>
      </c>
      <c r="DD25">
        <v>90</v>
      </c>
      <c r="DE25" s="3">
        <v>0.26700000000000002</v>
      </c>
      <c r="DF25" s="1">
        <f t="shared" si="77"/>
        <v>5.34</v>
      </c>
      <c r="DG25" s="2">
        <f>DG24+DF25</f>
        <v>27.08</v>
      </c>
      <c r="DH25" s="2">
        <f t="shared" si="78"/>
        <v>-4.5599999999999952</v>
      </c>
      <c r="DJ25">
        <v>122</v>
      </c>
      <c r="DK25">
        <v>90</v>
      </c>
      <c r="DL25" s="3">
        <v>0.221</v>
      </c>
      <c r="DM25" s="1">
        <f t="shared" si="79"/>
        <v>4.42</v>
      </c>
      <c r="DN25" s="2">
        <f>DN24+DM25</f>
        <v>20.96</v>
      </c>
      <c r="DO25" s="2">
        <f t="shared" si="80"/>
        <v>6.1199999999999974</v>
      </c>
      <c r="DQ25">
        <v>122</v>
      </c>
      <c r="DR25">
        <v>90</v>
      </c>
      <c r="DS25" s="3">
        <v>0.192</v>
      </c>
      <c r="DT25" s="1">
        <f t="shared" si="81"/>
        <v>3.84</v>
      </c>
      <c r="DU25" s="2">
        <f>DU24+DT25</f>
        <v>18.560000000000002</v>
      </c>
      <c r="DV25" s="2">
        <f t="shared" si="82"/>
        <v>2.3999999999999986</v>
      </c>
      <c r="DX25">
        <v>122</v>
      </c>
      <c r="DY25">
        <v>90</v>
      </c>
      <c r="DZ25" s="3">
        <v>0.161</v>
      </c>
      <c r="EA25" s="1">
        <f t="shared" si="83"/>
        <v>3.22</v>
      </c>
      <c r="EB25" s="2">
        <f>EB24+EA25</f>
        <v>16.580000000000002</v>
      </c>
      <c r="EC25" s="2">
        <f t="shared" si="84"/>
        <v>1.9800000000000004</v>
      </c>
      <c r="EE25">
        <v>122</v>
      </c>
      <c r="EF25">
        <v>90</v>
      </c>
      <c r="EG25" s="3">
        <v>0.157</v>
      </c>
      <c r="EH25" s="1">
        <f t="shared" si="85"/>
        <v>3.14</v>
      </c>
      <c r="EI25" s="2">
        <f>EI24+EH25</f>
        <v>17.02</v>
      </c>
      <c r="EJ25" s="2">
        <f t="shared" si="86"/>
        <v>-0.43999999999999773</v>
      </c>
    </row>
    <row r="26" spans="2:140" x14ac:dyDescent="0.25">
      <c r="B26">
        <v>122</v>
      </c>
      <c r="C26">
        <v>110</v>
      </c>
      <c r="D26" s="3">
        <v>0.245</v>
      </c>
      <c r="E26" s="1">
        <f t="shared" si="60"/>
        <v>4.9000000000000004</v>
      </c>
      <c r="F26" s="2">
        <f>F25+E26</f>
        <v>25.92</v>
      </c>
      <c r="I26">
        <v>122</v>
      </c>
      <c r="J26">
        <v>110</v>
      </c>
      <c r="K26" s="3">
        <v>0.249</v>
      </c>
      <c r="L26" s="1">
        <f t="shared" si="61"/>
        <v>4.9800000000000004</v>
      </c>
      <c r="M26" s="2">
        <f>M25+L26</f>
        <v>29.5</v>
      </c>
      <c r="N26" s="2">
        <f t="shared" si="4"/>
        <v>-3.5799999999999983</v>
      </c>
      <c r="O26" s="2"/>
      <c r="P26">
        <v>122</v>
      </c>
      <c r="Q26">
        <v>110</v>
      </c>
      <c r="R26" s="3">
        <v>0.255</v>
      </c>
      <c r="S26" s="1">
        <f t="shared" si="62"/>
        <v>5.0999999999999996</v>
      </c>
      <c r="T26" s="2">
        <f>T25+S26</f>
        <v>25.439999999999998</v>
      </c>
      <c r="U26" s="2">
        <f t="shared" si="59"/>
        <v>4.0600000000000023</v>
      </c>
      <c r="W26">
        <v>122</v>
      </c>
      <c r="X26">
        <v>110</v>
      </c>
      <c r="Y26" s="3">
        <v>0.252</v>
      </c>
      <c r="Z26" s="1">
        <f t="shared" si="63"/>
        <v>5.04</v>
      </c>
      <c r="AA26" s="2">
        <f>AA25+Z26</f>
        <v>28.46</v>
      </c>
      <c r="AB26" s="2">
        <f t="shared" si="7"/>
        <v>-3.0200000000000031</v>
      </c>
      <c r="AD26">
        <v>122</v>
      </c>
      <c r="AE26">
        <v>110</v>
      </c>
      <c r="AF26" s="3">
        <v>0.24299999999999999</v>
      </c>
      <c r="AG26" s="1">
        <f t="shared" si="64"/>
        <v>4.8599999999999994</v>
      </c>
      <c r="AH26" s="2">
        <f>AH25+AG26</f>
        <v>24.66</v>
      </c>
      <c r="AI26" s="2">
        <f t="shared" si="9"/>
        <v>3.8000000000000007</v>
      </c>
      <c r="AK26">
        <v>122</v>
      </c>
      <c r="AL26">
        <v>110</v>
      </c>
      <c r="AM26" s="3">
        <v>0.249</v>
      </c>
      <c r="AN26" s="1">
        <f t="shared" si="65"/>
        <v>4.9800000000000004</v>
      </c>
      <c r="AO26" s="2">
        <f>AO25+AN26</f>
        <v>28.560000000000002</v>
      </c>
      <c r="AP26" s="2">
        <f t="shared" si="11"/>
        <v>-3.9000000000000021</v>
      </c>
      <c r="AR26">
        <v>122</v>
      </c>
      <c r="AS26">
        <v>110</v>
      </c>
      <c r="AT26" s="3">
        <v>0.24299999999999999</v>
      </c>
      <c r="AU26" s="1">
        <f t="shared" si="66"/>
        <v>4.8599999999999994</v>
      </c>
      <c r="AV26" s="2">
        <f>AV25+AU26</f>
        <v>24.240000000000002</v>
      </c>
      <c r="AW26" s="2">
        <f t="shared" si="13"/>
        <v>4.32</v>
      </c>
      <c r="AY26">
        <v>122</v>
      </c>
      <c r="AZ26">
        <v>110</v>
      </c>
      <c r="BA26" s="3">
        <v>0.248</v>
      </c>
      <c r="BB26" s="1">
        <f t="shared" si="67"/>
        <v>4.96</v>
      </c>
      <c r="BC26" s="2">
        <f>BC25+BB26</f>
        <v>28.76</v>
      </c>
      <c r="BD26" s="2">
        <f t="shared" si="15"/>
        <v>-4.5199999999999996</v>
      </c>
      <c r="BF26">
        <v>122</v>
      </c>
      <c r="BG26">
        <v>110</v>
      </c>
      <c r="BH26" s="3">
        <v>0.22800000000000001</v>
      </c>
      <c r="BI26" s="1">
        <f t="shared" si="68"/>
        <v>4.5600000000000005</v>
      </c>
      <c r="BJ26" s="2">
        <f>BJ25+BI26</f>
        <v>20.380000000000003</v>
      </c>
      <c r="BK26" s="2">
        <f t="shared" si="17"/>
        <v>8.379999999999999</v>
      </c>
      <c r="BM26">
        <v>122</v>
      </c>
      <c r="BN26">
        <v>110</v>
      </c>
      <c r="BO26" s="3">
        <v>0.22900000000000001</v>
      </c>
      <c r="BP26" s="1">
        <f t="shared" si="69"/>
        <v>4.58</v>
      </c>
      <c r="BQ26" s="2">
        <f>BQ25+BP26</f>
        <v>27.660000000000004</v>
      </c>
      <c r="BR26" s="2">
        <f t="shared" si="19"/>
        <v>-7.2800000000000011</v>
      </c>
      <c r="BT26">
        <v>122</v>
      </c>
      <c r="BU26">
        <v>110</v>
      </c>
      <c r="BV26" s="3">
        <v>0.223</v>
      </c>
      <c r="BW26" s="1">
        <f t="shared" si="70"/>
        <v>4.46</v>
      </c>
      <c r="BX26" s="2">
        <f>BX25+BW26</f>
        <v>24.14</v>
      </c>
      <c r="BY26" s="2">
        <f t="shared" si="21"/>
        <v>3.5200000000000031</v>
      </c>
      <c r="CA26">
        <v>122</v>
      </c>
      <c r="CB26">
        <v>110</v>
      </c>
      <c r="CC26" s="3">
        <v>0.23799999999999999</v>
      </c>
      <c r="CD26" s="1">
        <f t="shared" si="71"/>
        <v>4.76</v>
      </c>
      <c r="CE26" s="2">
        <f>CE25+CD26</f>
        <v>28.619999999999997</v>
      </c>
      <c r="CF26" s="2">
        <f t="shared" si="23"/>
        <v>-4.4799999999999969</v>
      </c>
      <c r="CH26">
        <v>122</v>
      </c>
      <c r="CI26">
        <v>110</v>
      </c>
      <c r="CJ26" s="3">
        <v>0.23200000000000001</v>
      </c>
      <c r="CK26" s="1">
        <f t="shared" si="72"/>
        <v>4.6400000000000006</v>
      </c>
      <c r="CL26" s="2">
        <f>CL25+CK26</f>
        <v>24.060000000000002</v>
      </c>
      <c r="CM26" s="2">
        <f t="shared" si="25"/>
        <v>4.5599999999999952</v>
      </c>
      <c r="CO26">
        <v>122</v>
      </c>
      <c r="CP26">
        <v>110</v>
      </c>
      <c r="CQ26" s="3">
        <v>0.251</v>
      </c>
      <c r="CR26" s="1">
        <f t="shared" si="73"/>
        <v>5.0199999999999996</v>
      </c>
      <c r="CS26" s="2">
        <f>CS25+CR26</f>
        <v>33.04</v>
      </c>
      <c r="CT26" s="2">
        <f t="shared" si="74"/>
        <v>-8.9799999999999969</v>
      </c>
      <c r="CV26">
        <v>122</v>
      </c>
      <c r="CW26">
        <v>110</v>
      </c>
      <c r="CX26" s="3">
        <v>0.23799999999999999</v>
      </c>
      <c r="CY26" s="1">
        <f t="shared" si="75"/>
        <v>4.76</v>
      </c>
      <c r="CZ26" s="2">
        <f>CZ25+CY26</f>
        <v>27.28</v>
      </c>
      <c r="DA26" s="2">
        <f t="shared" si="76"/>
        <v>5.759999999999998</v>
      </c>
      <c r="DC26">
        <v>122</v>
      </c>
      <c r="DD26">
        <v>110</v>
      </c>
      <c r="DE26" s="3">
        <v>0.26300000000000001</v>
      </c>
      <c r="DF26" s="1">
        <f t="shared" si="77"/>
        <v>5.26</v>
      </c>
      <c r="DG26" s="2">
        <f>DG25+DF26</f>
        <v>32.339999999999996</v>
      </c>
      <c r="DH26" s="2">
        <f t="shared" si="78"/>
        <v>-5.0599999999999952</v>
      </c>
      <c r="DJ26">
        <v>122</v>
      </c>
      <c r="DK26">
        <v>110</v>
      </c>
      <c r="DL26" s="3">
        <v>0.246</v>
      </c>
      <c r="DM26" s="1">
        <f t="shared" si="79"/>
        <v>4.92</v>
      </c>
      <c r="DN26" s="2">
        <f>DN25+DM26</f>
        <v>25.880000000000003</v>
      </c>
      <c r="DO26" s="2">
        <f t="shared" si="80"/>
        <v>6.4599999999999937</v>
      </c>
      <c r="DQ26">
        <v>122</v>
      </c>
      <c r="DR26">
        <v>110</v>
      </c>
      <c r="DS26" s="3">
        <v>0.22800000000000001</v>
      </c>
      <c r="DT26" s="1">
        <f t="shared" si="81"/>
        <v>4.5600000000000005</v>
      </c>
      <c r="DU26" s="2">
        <f>DU25+DT26</f>
        <v>23.120000000000005</v>
      </c>
      <c r="DV26" s="2">
        <f t="shared" si="82"/>
        <v>2.759999999999998</v>
      </c>
      <c r="DX26">
        <v>122</v>
      </c>
      <c r="DY26">
        <v>110</v>
      </c>
      <c r="DZ26" s="3">
        <v>0.193</v>
      </c>
      <c r="EA26" s="1">
        <f t="shared" si="83"/>
        <v>3.8600000000000003</v>
      </c>
      <c r="EB26" s="2">
        <f>EB25+EA26</f>
        <v>20.440000000000001</v>
      </c>
      <c r="EC26" s="2">
        <f t="shared" si="84"/>
        <v>2.6800000000000033</v>
      </c>
      <c r="EE26">
        <v>122</v>
      </c>
      <c r="EF26">
        <v>110</v>
      </c>
      <c r="EG26" s="3">
        <v>0.184</v>
      </c>
      <c r="EH26" s="1">
        <f t="shared" si="85"/>
        <v>3.6799999999999997</v>
      </c>
      <c r="EI26" s="2">
        <f>EI25+EH26</f>
        <v>20.7</v>
      </c>
      <c r="EJ26" s="2">
        <f t="shared" si="86"/>
        <v>-0.25999999999999801</v>
      </c>
    </row>
    <row r="27" spans="2:140" x14ac:dyDescent="0.25">
      <c r="B27">
        <v>122</v>
      </c>
      <c r="C27">
        <v>130</v>
      </c>
      <c r="D27" s="3">
        <v>0.24</v>
      </c>
      <c r="E27" s="1">
        <f t="shared" si="60"/>
        <v>4.8</v>
      </c>
      <c r="F27" s="2">
        <f t="shared" ref="F27:F35" si="87">F26+E27</f>
        <v>30.720000000000002</v>
      </c>
      <c r="I27">
        <v>122</v>
      </c>
      <c r="J27">
        <v>130</v>
      </c>
      <c r="K27" s="3">
        <v>0.24299999999999999</v>
      </c>
      <c r="L27" s="1">
        <f t="shared" si="61"/>
        <v>4.8599999999999994</v>
      </c>
      <c r="M27" s="2">
        <f t="shared" ref="M27:M35" si="88">M26+L27</f>
        <v>34.36</v>
      </c>
      <c r="N27" s="2">
        <f t="shared" si="4"/>
        <v>-3.639999999999997</v>
      </c>
      <c r="O27" s="2"/>
      <c r="P27">
        <v>122</v>
      </c>
      <c r="Q27">
        <v>130</v>
      </c>
      <c r="R27" s="3">
        <v>0.245</v>
      </c>
      <c r="S27" s="1">
        <f t="shared" si="62"/>
        <v>4.9000000000000004</v>
      </c>
      <c r="T27" s="2">
        <f t="shared" ref="T27:T35" si="89">T26+S27</f>
        <v>30.339999999999996</v>
      </c>
      <c r="U27" s="2">
        <f t="shared" si="59"/>
        <v>4.0200000000000031</v>
      </c>
      <c r="W27">
        <v>122</v>
      </c>
      <c r="X27">
        <v>130</v>
      </c>
      <c r="Y27" s="3">
        <v>0.24099999999999999</v>
      </c>
      <c r="Z27" s="1">
        <f t="shared" si="63"/>
        <v>4.82</v>
      </c>
      <c r="AA27" s="2">
        <f t="shared" ref="AA27:AA35" si="90">AA26+Z27</f>
        <v>33.28</v>
      </c>
      <c r="AB27" s="2">
        <f t="shared" si="7"/>
        <v>-2.9400000000000048</v>
      </c>
      <c r="AD27">
        <v>122</v>
      </c>
      <c r="AE27">
        <v>130</v>
      </c>
      <c r="AF27" s="3">
        <v>0.24</v>
      </c>
      <c r="AG27" s="1">
        <f t="shared" si="64"/>
        <v>4.8</v>
      </c>
      <c r="AH27" s="2">
        <f t="shared" ref="AH27:AH35" si="91">AH26+AG27</f>
        <v>29.46</v>
      </c>
      <c r="AI27" s="2">
        <f t="shared" si="9"/>
        <v>3.8200000000000003</v>
      </c>
      <c r="AK27">
        <v>122</v>
      </c>
      <c r="AL27">
        <v>130</v>
      </c>
      <c r="AM27" s="3">
        <v>0.255</v>
      </c>
      <c r="AN27" s="1">
        <f t="shared" si="65"/>
        <v>5.0999999999999996</v>
      </c>
      <c r="AO27" s="2">
        <f t="shared" ref="AO27:AO35" si="92">AO26+AN27</f>
        <v>33.660000000000004</v>
      </c>
      <c r="AP27" s="2">
        <f t="shared" si="11"/>
        <v>-4.2000000000000028</v>
      </c>
      <c r="AR27">
        <v>122</v>
      </c>
      <c r="AS27">
        <v>130</v>
      </c>
      <c r="AT27" s="3">
        <v>0.24199999999999999</v>
      </c>
      <c r="AU27" s="1">
        <f t="shared" si="66"/>
        <v>4.84</v>
      </c>
      <c r="AV27" s="2">
        <f t="shared" ref="AV27:AV35" si="93">AV26+AU27</f>
        <v>29.080000000000002</v>
      </c>
      <c r="AW27" s="2">
        <f t="shared" si="13"/>
        <v>4.5800000000000018</v>
      </c>
      <c r="AY27">
        <v>122</v>
      </c>
      <c r="AZ27">
        <v>130</v>
      </c>
      <c r="BA27" s="3">
        <v>0.252</v>
      </c>
      <c r="BB27" s="1">
        <f t="shared" si="67"/>
        <v>5.04</v>
      </c>
      <c r="BC27" s="2">
        <f t="shared" ref="BC27:BC35" si="94">BC26+BB27</f>
        <v>33.800000000000004</v>
      </c>
      <c r="BD27" s="2">
        <f t="shared" si="15"/>
        <v>-4.7200000000000024</v>
      </c>
      <c r="BF27">
        <v>122</v>
      </c>
      <c r="BG27">
        <v>130</v>
      </c>
      <c r="BH27" s="3">
        <v>0.247</v>
      </c>
      <c r="BI27" s="1">
        <f t="shared" si="68"/>
        <v>4.9399999999999995</v>
      </c>
      <c r="BJ27" s="2">
        <f t="shared" ref="BJ27:BJ35" si="95">BJ26+BI27</f>
        <v>25.32</v>
      </c>
      <c r="BK27" s="2">
        <f t="shared" si="17"/>
        <v>8.480000000000004</v>
      </c>
      <c r="BM27">
        <v>122</v>
      </c>
      <c r="BN27">
        <v>130</v>
      </c>
      <c r="BO27" s="3">
        <v>0.23899999999999999</v>
      </c>
      <c r="BP27" s="1">
        <f t="shared" si="69"/>
        <v>4.7799999999999994</v>
      </c>
      <c r="BQ27" s="2">
        <f t="shared" ref="BQ27:BQ35" si="96">BQ26+BP27</f>
        <v>32.440000000000005</v>
      </c>
      <c r="BR27" s="2">
        <f t="shared" si="19"/>
        <v>-7.1200000000000045</v>
      </c>
      <c r="BT27">
        <v>122</v>
      </c>
      <c r="BU27">
        <v>130</v>
      </c>
      <c r="BV27" s="3">
        <v>0.23499999999999999</v>
      </c>
      <c r="BW27" s="1">
        <f t="shared" si="70"/>
        <v>4.6999999999999993</v>
      </c>
      <c r="BX27" s="2">
        <f t="shared" ref="BX27:BX35" si="97">BX26+BW27</f>
        <v>28.84</v>
      </c>
      <c r="BY27" s="2">
        <f t="shared" si="21"/>
        <v>3.600000000000005</v>
      </c>
      <c r="CA27">
        <v>122</v>
      </c>
      <c r="CB27">
        <v>130</v>
      </c>
      <c r="CC27" s="3">
        <v>0.23699999999999999</v>
      </c>
      <c r="CD27" s="1">
        <f t="shared" si="71"/>
        <v>4.74</v>
      </c>
      <c r="CE27" s="2">
        <f t="shared" ref="CE27:CE35" si="98">CE26+CD27</f>
        <v>33.36</v>
      </c>
      <c r="CF27" s="2">
        <f t="shared" si="23"/>
        <v>-4.5199999999999996</v>
      </c>
      <c r="CH27">
        <v>122</v>
      </c>
      <c r="CI27">
        <v>130</v>
      </c>
      <c r="CJ27" s="3">
        <v>0.23400000000000001</v>
      </c>
      <c r="CK27" s="1">
        <f t="shared" si="72"/>
        <v>4.6800000000000006</v>
      </c>
      <c r="CL27" s="2">
        <f t="shared" ref="CL27:CL35" si="99">CL26+CK27</f>
        <v>28.740000000000002</v>
      </c>
      <c r="CM27" s="2">
        <f t="shared" si="25"/>
        <v>4.6199999999999974</v>
      </c>
      <c r="CO27">
        <v>122</v>
      </c>
      <c r="CP27">
        <v>130</v>
      </c>
      <c r="CQ27" s="3">
        <v>0.22800000000000001</v>
      </c>
      <c r="CR27" s="1">
        <f t="shared" si="73"/>
        <v>4.5600000000000005</v>
      </c>
      <c r="CS27" s="2">
        <f t="shared" ref="CS27:CS35" si="100">CS26+CR27</f>
        <v>37.6</v>
      </c>
      <c r="CT27" s="2">
        <f t="shared" si="74"/>
        <v>-8.86</v>
      </c>
      <c r="CV27">
        <v>122</v>
      </c>
      <c r="CW27">
        <v>130</v>
      </c>
      <c r="CX27" s="3">
        <v>0.22</v>
      </c>
      <c r="CY27" s="1">
        <f t="shared" si="75"/>
        <v>4.4000000000000004</v>
      </c>
      <c r="CZ27" s="2">
        <f t="shared" ref="CZ27:CZ35" si="101">CZ26+CY27</f>
        <v>31.68</v>
      </c>
      <c r="DA27" s="2">
        <f t="shared" si="76"/>
        <v>5.9200000000000017</v>
      </c>
      <c r="DC27">
        <v>122</v>
      </c>
      <c r="DD27">
        <v>130</v>
      </c>
      <c r="DE27" s="3">
        <v>0.24399999999999999</v>
      </c>
      <c r="DF27" s="1">
        <f t="shared" si="77"/>
        <v>4.88</v>
      </c>
      <c r="DG27" s="2">
        <f t="shared" ref="DG27:DG35" si="102">DG26+DF27</f>
        <v>37.22</v>
      </c>
      <c r="DH27" s="2">
        <f t="shared" si="78"/>
        <v>-5.5399999999999991</v>
      </c>
      <c r="DJ27">
        <v>122</v>
      </c>
      <c r="DK27">
        <v>130</v>
      </c>
      <c r="DL27" s="3">
        <v>0.24199999999999999</v>
      </c>
      <c r="DM27" s="1">
        <f t="shared" si="79"/>
        <v>4.84</v>
      </c>
      <c r="DN27" s="2">
        <f t="shared" ref="DN27:DN35" si="103">DN26+DM27</f>
        <v>30.720000000000002</v>
      </c>
      <c r="DO27" s="2">
        <f t="shared" si="80"/>
        <v>6.4999999999999964</v>
      </c>
      <c r="DQ27">
        <v>122</v>
      </c>
      <c r="DR27">
        <v>130</v>
      </c>
      <c r="DS27" s="3">
        <v>0.214</v>
      </c>
      <c r="DT27" s="1">
        <f t="shared" si="81"/>
        <v>4.28</v>
      </c>
      <c r="DU27" s="2">
        <f t="shared" ref="DU27:DU35" si="104">DU26+DT27</f>
        <v>27.400000000000006</v>
      </c>
      <c r="DV27" s="2">
        <f t="shared" si="82"/>
        <v>3.3199999999999967</v>
      </c>
      <c r="DX27">
        <v>122</v>
      </c>
      <c r="DY27">
        <v>130</v>
      </c>
      <c r="DZ27" s="3">
        <v>0.182</v>
      </c>
      <c r="EA27" s="1">
        <f t="shared" si="83"/>
        <v>3.6399999999999997</v>
      </c>
      <c r="EB27" s="2">
        <f t="shared" ref="EB27:EB35" si="105">EB26+EA27</f>
        <v>24.080000000000002</v>
      </c>
      <c r="EC27" s="2">
        <f t="shared" si="84"/>
        <v>3.3200000000000038</v>
      </c>
      <c r="EE27">
        <v>122</v>
      </c>
      <c r="EF27">
        <v>130</v>
      </c>
      <c r="EG27" s="3">
        <v>0.16900000000000001</v>
      </c>
      <c r="EH27" s="1">
        <f t="shared" si="85"/>
        <v>3.3800000000000003</v>
      </c>
      <c r="EI27" s="2">
        <f t="shared" ref="EI27:EI35" si="106">EI26+EH27</f>
        <v>24.08</v>
      </c>
      <c r="EJ27" s="2">
        <f t="shared" si="86"/>
        <v>0</v>
      </c>
    </row>
    <row r="28" spans="2:140" x14ac:dyDescent="0.25">
      <c r="B28">
        <v>122</v>
      </c>
      <c r="C28">
        <v>150</v>
      </c>
      <c r="D28" s="3">
        <v>0.23300000000000001</v>
      </c>
      <c r="E28" s="1">
        <f t="shared" si="60"/>
        <v>4.66</v>
      </c>
      <c r="F28" s="2">
        <f t="shared" si="87"/>
        <v>35.380000000000003</v>
      </c>
      <c r="I28">
        <v>122</v>
      </c>
      <c r="J28">
        <v>150</v>
      </c>
      <c r="K28" s="3">
        <v>0.23599999999999999</v>
      </c>
      <c r="L28" s="1">
        <f t="shared" si="61"/>
        <v>4.72</v>
      </c>
      <c r="M28" s="2">
        <f t="shared" si="88"/>
        <v>39.08</v>
      </c>
      <c r="N28" s="2">
        <f t="shared" si="4"/>
        <v>-3.6999999999999957</v>
      </c>
      <c r="O28" s="2"/>
      <c r="P28">
        <v>122</v>
      </c>
      <c r="Q28">
        <v>150</v>
      </c>
      <c r="R28" s="3">
        <v>0.24299999999999999</v>
      </c>
      <c r="S28" s="1">
        <f t="shared" si="62"/>
        <v>4.8599999999999994</v>
      </c>
      <c r="T28" s="2">
        <f t="shared" si="89"/>
        <v>35.199999999999996</v>
      </c>
      <c r="U28" s="2">
        <f t="shared" si="59"/>
        <v>3.8800000000000026</v>
      </c>
      <c r="W28">
        <v>122</v>
      </c>
      <c r="X28">
        <v>150</v>
      </c>
      <c r="Y28" s="3">
        <v>0.23899999999999999</v>
      </c>
      <c r="Z28" s="1">
        <f t="shared" si="63"/>
        <v>4.7799999999999994</v>
      </c>
      <c r="AA28" s="2">
        <f t="shared" si="90"/>
        <v>38.06</v>
      </c>
      <c r="AB28" s="2">
        <f t="shared" si="7"/>
        <v>-2.8600000000000065</v>
      </c>
      <c r="AD28">
        <v>122</v>
      </c>
      <c r="AE28">
        <v>150</v>
      </c>
      <c r="AF28" s="3">
        <v>0.23799999999999999</v>
      </c>
      <c r="AG28" s="1">
        <f t="shared" si="64"/>
        <v>4.76</v>
      </c>
      <c r="AH28" s="2">
        <f t="shared" si="91"/>
        <v>34.22</v>
      </c>
      <c r="AI28" s="2">
        <f t="shared" si="9"/>
        <v>3.8400000000000034</v>
      </c>
      <c r="AK28">
        <v>122</v>
      </c>
      <c r="AL28">
        <v>150</v>
      </c>
      <c r="AM28" s="3">
        <v>0.24099999999999999</v>
      </c>
      <c r="AN28" s="1">
        <f t="shared" si="65"/>
        <v>4.82</v>
      </c>
      <c r="AO28" s="2">
        <f t="shared" si="92"/>
        <v>38.480000000000004</v>
      </c>
      <c r="AP28" s="2">
        <f t="shared" si="11"/>
        <v>-4.2600000000000051</v>
      </c>
      <c r="AR28">
        <v>122</v>
      </c>
      <c r="AS28">
        <v>150</v>
      </c>
      <c r="AT28" s="3">
        <v>0.24099999999999999</v>
      </c>
      <c r="AU28" s="1">
        <f t="shared" si="66"/>
        <v>4.82</v>
      </c>
      <c r="AV28" s="2">
        <f t="shared" si="93"/>
        <v>33.900000000000006</v>
      </c>
      <c r="AW28" s="2">
        <f t="shared" si="13"/>
        <v>4.5799999999999983</v>
      </c>
      <c r="AY28">
        <v>122</v>
      </c>
      <c r="AZ28">
        <v>150</v>
      </c>
      <c r="BA28" s="3">
        <v>0.24399999999999999</v>
      </c>
      <c r="BB28" s="1">
        <f t="shared" si="67"/>
        <v>4.88</v>
      </c>
      <c r="BC28" s="2">
        <f t="shared" si="94"/>
        <v>38.680000000000007</v>
      </c>
      <c r="BD28" s="2">
        <f t="shared" si="15"/>
        <v>-4.7800000000000011</v>
      </c>
      <c r="BF28">
        <v>122</v>
      </c>
      <c r="BG28">
        <v>150</v>
      </c>
      <c r="BH28" s="3">
        <v>0.249</v>
      </c>
      <c r="BI28" s="1">
        <f t="shared" si="68"/>
        <v>4.9800000000000004</v>
      </c>
      <c r="BJ28" s="2">
        <f t="shared" si="95"/>
        <v>30.3</v>
      </c>
      <c r="BK28" s="2">
        <f t="shared" si="17"/>
        <v>8.3800000000000061</v>
      </c>
      <c r="BM28">
        <v>122</v>
      </c>
      <c r="BN28">
        <v>150</v>
      </c>
      <c r="BO28" s="3">
        <v>0.245</v>
      </c>
      <c r="BP28" s="1">
        <f t="shared" si="69"/>
        <v>4.9000000000000004</v>
      </c>
      <c r="BQ28" s="2">
        <f t="shared" si="96"/>
        <v>37.340000000000003</v>
      </c>
      <c r="BR28" s="2">
        <f t="shared" si="19"/>
        <v>-7.0400000000000027</v>
      </c>
      <c r="BT28">
        <v>122</v>
      </c>
      <c r="BU28">
        <v>150</v>
      </c>
      <c r="BV28" s="3">
        <v>0.24299999999999999</v>
      </c>
      <c r="BW28" s="1">
        <f t="shared" si="70"/>
        <v>4.8599999999999994</v>
      </c>
      <c r="BX28" s="2">
        <f t="shared" si="97"/>
        <v>33.700000000000003</v>
      </c>
      <c r="BY28" s="2">
        <f t="shared" si="21"/>
        <v>3.6400000000000006</v>
      </c>
      <c r="CA28">
        <v>122</v>
      </c>
      <c r="CB28">
        <v>150</v>
      </c>
      <c r="CC28" s="3">
        <v>0.254</v>
      </c>
      <c r="CD28" s="1">
        <f t="shared" si="71"/>
        <v>5.08</v>
      </c>
      <c r="CE28" s="2">
        <f t="shared" si="98"/>
        <v>38.44</v>
      </c>
      <c r="CF28" s="2">
        <f t="shared" si="23"/>
        <v>-4.7399999999999949</v>
      </c>
      <c r="CH28">
        <v>122</v>
      </c>
      <c r="CI28">
        <v>150</v>
      </c>
      <c r="CJ28" s="3">
        <v>0.24399999999999999</v>
      </c>
      <c r="CK28" s="1">
        <f t="shared" si="72"/>
        <v>4.88</v>
      </c>
      <c r="CL28" s="2">
        <f t="shared" si="99"/>
        <v>33.620000000000005</v>
      </c>
      <c r="CM28" s="2">
        <f t="shared" si="25"/>
        <v>4.8199999999999932</v>
      </c>
      <c r="CO28">
        <v>122</v>
      </c>
      <c r="CP28">
        <v>150</v>
      </c>
      <c r="CQ28" s="3">
        <v>0.23799999999999999</v>
      </c>
      <c r="CR28" s="1">
        <f t="shared" si="73"/>
        <v>4.76</v>
      </c>
      <c r="CS28" s="2">
        <f t="shared" si="100"/>
        <v>42.36</v>
      </c>
      <c r="CT28" s="2">
        <f t="shared" si="74"/>
        <v>-8.7399999999999949</v>
      </c>
      <c r="CV28">
        <v>122</v>
      </c>
      <c r="CW28">
        <v>150</v>
      </c>
      <c r="CX28" s="3">
        <v>0.23</v>
      </c>
      <c r="CY28" s="1">
        <f t="shared" si="75"/>
        <v>4.6000000000000005</v>
      </c>
      <c r="CZ28" s="2">
        <f t="shared" si="101"/>
        <v>36.28</v>
      </c>
      <c r="DA28" s="2">
        <f t="shared" si="76"/>
        <v>6.0799999999999983</v>
      </c>
      <c r="DC28">
        <v>122</v>
      </c>
      <c r="DD28">
        <v>150</v>
      </c>
      <c r="DE28" s="3">
        <v>0.23899999999999999</v>
      </c>
      <c r="DF28" s="1">
        <f t="shared" si="77"/>
        <v>4.7799999999999994</v>
      </c>
      <c r="DG28" s="2">
        <f t="shared" si="102"/>
        <v>42</v>
      </c>
      <c r="DH28" s="2">
        <f t="shared" si="78"/>
        <v>-5.7199999999999989</v>
      </c>
      <c r="DJ28">
        <v>122</v>
      </c>
      <c r="DK28">
        <v>150</v>
      </c>
      <c r="DL28" s="3">
        <v>0.23300000000000001</v>
      </c>
      <c r="DM28" s="1">
        <f t="shared" si="79"/>
        <v>4.66</v>
      </c>
      <c r="DN28" s="2">
        <f t="shared" si="103"/>
        <v>35.380000000000003</v>
      </c>
      <c r="DO28" s="2">
        <f t="shared" si="80"/>
        <v>6.6199999999999974</v>
      </c>
      <c r="DQ28">
        <v>122</v>
      </c>
      <c r="DR28">
        <v>150</v>
      </c>
      <c r="DS28" s="3">
        <v>0.21099999999999999</v>
      </c>
      <c r="DT28" s="1">
        <f t="shared" si="81"/>
        <v>4.22</v>
      </c>
      <c r="DU28" s="2">
        <f t="shared" si="104"/>
        <v>31.620000000000005</v>
      </c>
      <c r="DV28" s="2">
        <f t="shared" si="82"/>
        <v>3.759999999999998</v>
      </c>
      <c r="DX28">
        <v>122</v>
      </c>
      <c r="DY28">
        <v>150</v>
      </c>
      <c r="DZ28" s="3">
        <v>0.188</v>
      </c>
      <c r="EA28" s="1">
        <f t="shared" si="83"/>
        <v>3.76</v>
      </c>
      <c r="EB28" s="2">
        <f t="shared" si="105"/>
        <v>27.840000000000003</v>
      </c>
      <c r="EC28" s="2">
        <f t="shared" si="84"/>
        <v>3.7800000000000011</v>
      </c>
      <c r="EE28">
        <v>122</v>
      </c>
      <c r="EF28">
        <v>150</v>
      </c>
      <c r="EG28" s="3">
        <v>0.17</v>
      </c>
      <c r="EH28" s="1">
        <f t="shared" si="85"/>
        <v>3.4000000000000004</v>
      </c>
      <c r="EI28" s="2">
        <f t="shared" si="106"/>
        <v>27.479999999999997</v>
      </c>
      <c r="EJ28" s="2">
        <f t="shared" si="86"/>
        <v>0.36000000000000654</v>
      </c>
    </row>
    <row r="29" spans="2:140" x14ac:dyDescent="0.25">
      <c r="B29">
        <v>122</v>
      </c>
      <c r="C29">
        <v>170</v>
      </c>
      <c r="D29" s="3">
        <v>0.245</v>
      </c>
      <c r="E29" s="1">
        <f t="shared" si="60"/>
        <v>4.9000000000000004</v>
      </c>
      <c r="F29" s="2">
        <f t="shared" si="87"/>
        <v>40.28</v>
      </c>
      <c r="I29">
        <v>122</v>
      </c>
      <c r="J29">
        <v>170</v>
      </c>
      <c r="K29" s="3">
        <v>0.247</v>
      </c>
      <c r="L29" s="1">
        <f t="shared" si="61"/>
        <v>4.9399999999999995</v>
      </c>
      <c r="M29" s="2">
        <f t="shared" si="88"/>
        <v>44.019999999999996</v>
      </c>
      <c r="N29" s="2">
        <f t="shared" si="4"/>
        <v>-3.7399999999999949</v>
      </c>
      <c r="O29" s="2"/>
      <c r="P29">
        <v>122</v>
      </c>
      <c r="Q29">
        <v>170</v>
      </c>
      <c r="R29" s="3">
        <v>0.245</v>
      </c>
      <c r="S29" s="1">
        <f t="shared" si="62"/>
        <v>4.9000000000000004</v>
      </c>
      <c r="T29" s="2">
        <f t="shared" si="89"/>
        <v>40.099999999999994</v>
      </c>
      <c r="U29" s="2">
        <f t="shared" si="59"/>
        <v>3.9200000000000017</v>
      </c>
      <c r="W29">
        <v>122</v>
      </c>
      <c r="X29">
        <v>170</v>
      </c>
      <c r="Y29" s="3">
        <v>0.24399999999999999</v>
      </c>
      <c r="Z29" s="1">
        <f t="shared" si="63"/>
        <v>4.88</v>
      </c>
      <c r="AA29" s="2">
        <f t="shared" si="90"/>
        <v>42.940000000000005</v>
      </c>
      <c r="AB29" s="2">
        <f t="shared" si="7"/>
        <v>-2.8400000000000105</v>
      </c>
      <c r="AD29">
        <v>122</v>
      </c>
      <c r="AE29">
        <v>170</v>
      </c>
      <c r="AF29" s="3">
        <v>0.246</v>
      </c>
      <c r="AG29" s="1">
        <f t="shared" si="64"/>
        <v>4.92</v>
      </c>
      <c r="AH29" s="2">
        <f t="shared" si="91"/>
        <v>39.14</v>
      </c>
      <c r="AI29" s="2">
        <f t="shared" si="9"/>
        <v>3.8000000000000043</v>
      </c>
      <c r="AK29">
        <v>122</v>
      </c>
      <c r="AL29">
        <v>170</v>
      </c>
      <c r="AM29" s="3">
        <v>0.26300000000000001</v>
      </c>
      <c r="AN29" s="1">
        <f t="shared" si="65"/>
        <v>5.26</v>
      </c>
      <c r="AO29" s="2">
        <f t="shared" si="92"/>
        <v>43.74</v>
      </c>
      <c r="AP29" s="2">
        <f t="shared" si="11"/>
        <v>-4.6000000000000014</v>
      </c>
      <c r="AR29">
        <v>122</v>
      </c>
      <c r="AS29">
        <v>170</v>
      </c>
      <c r="AT29" s="3">
        <v>0.25900000000000001</v>
      </c>
      <c r="AU29" s="1">
        <f t="shared" si="66"/>
        <v>5.18</v>
      </c>
      <c r="AV29" s="2">
        <f t="shared" si="93"/>
        <v>39.080000000000005</v>
      </c>
      <c r="AW29" s="2">
        <f t="shared" si="13"/>
        <v>4.6599999999999966</v>
      </c>
      <c r="AY29">
        <v>122</v>
      </c>
      <c r="AZ29">
        <v>170</v>
      </c>
      <c r="BA29" s="3">
        <v>0.26700000000000002</v>
      </c>
      <c r="BB29" s="1">
        <f t="shared" si="67"/>
        <v>5.34</v>
      </c>
      <c r="BC29" s="2">
        <f t="shared" si="94"/>
        <v>44.02000000000001</v>
      </c>
      <c r="BD29" s="2">
        <f t="shared" si="15"/>
        <v>-4.9400000000000048</v>
      </c>
      <c r="BF29">
        <v>122</v>
      </c>
      <c r="BG29">
        <v>170</v>
      </c>
      <c r="BH29" s="3">
        <v>0.26200000000000001</v>
      </c>
      <c r="BI29" s="1">
        <f t="shared" si="68"/>
        <v>5.24</v>
      </c>
      <c r="BJ29" s="2">
        <f t="shared" si="95"/>
        <v>35.54</v>
      </c>
      <c r="BK29" s="2">
        <f t="shared" si="17"/>
        <v>8.4800000000000111</v>
      </c>
      <c r="BM29">
        <v>122</v>
      </c>
      <c r="BN29">
        <v>170</v>
      </c>
      <c r="BO29" s="3">
        <v>0.26100000000000001</v>
      </c>
      <c r="BP29" s="1">
        <f t="shared" si="69"/>
        <v>5.2200000000000006</v>
      </c>
      <c r="BQ29" s="2">
        <f t="shared" si="96"/>
        <v>42.56</v>
      </c>
      <c r="BR29" s="2">
        <f t="shared" si="19"/>
        <v>-7.0200000000000031</v>
      </c>
      <c r="BT29">
        <v>122</v>
      </c>
      <c r="BU29">
        <v>170</v>
      </c>
      <c r="BV29" s="3">
        <v>0.27200000000000002</v>
      </c>
      <c r="BW29" s="1">
        <f t="shared" si="70"/>
        <v>5.44</v>
      </c>
      <c r="BX29" s="2">
        <f t="shared" si="97"/>
        <v>39.14</v>
      </c>
      <c r="BY29" s="2">
        <f t="shared" si="21"/>
        <v>3.4200000000000017</v>
      </c>
      <c r="CA29">
        <v>122</v>
      </c>
      <c r="CB29">
        <v>170</v>
      </c>
      <c r="CC29" s="3">
        <v>0.26200000000000001</v>
      </c>
      <c r="CD29" s="1">
        <f t="shared" si="71"/>
        <v>5.24</v>
      </c>
      <c r="CE29" s="2">
        <f t="shared" si="98"/>
        <v>43.68</v>
      </c>
      <c r="CF29" s="2">
        <f t="shared" si="23"/>
        <v>-4.5399999999999991</v>
      </c>
      <c r="CH29">
        <v>122</v>
      </c>
      <c r="CI29">
        <v>170</v>
      </c>
      <c r="CJ29" s="3">
        <v>0.26400000000000001</v>
      </c>
      <c r="CK29" s="1">
        <f t="shared" si="72"/>
        <v>5.28</v>
      </c>
      <c r="CL29" s="2">
        <f t="shared" si="99"/>
        <v>38.900000000000006</v>
      </c>
      <c r="CM29" s="2">
        <f t="shared" si="25"/>
        <v>4.779999999999994</v>
      </c>
      <c r="CO29">
        <v>122</v>
      </c>
      <c r="CP29">
        <v>170</v>
      </c>
      <c r="CQ29" s="3">
        <v>0.28100000000000003</v>
      </c>
      <c r="CR29" s="1">
        <f t="shared" si="73"/>
        <v>5.620000000000001</v>
      </c>
      <c r="CS29" s="2">
        <f t="shared" si="100"/>
        <v>47.980000000000004</v>
      </c>
      <c r="CT29" s="2">
        <f t="shared" si="74"/>
        <v>-9.0799999999999983</v>
      </c>
      <c r="CV29">
        <v>122</v>
      </c>
      <c r="CW29">
        <v>170</v>
      </c>
      <c r="CX29" s="3">
        <v>0.28000000000000003</v>
      </c>
      <c r="CY29" s="1">
        <f t="shared" si="75"/>
        <v>5.6000000000000005</v>
      </c>
      <c r="CZ29" s="2">
        <f t="shared" si="101"/>
        <v>41.88</v>
      </c>
      <c r="DA29" s="2">
        <f t="shared" si="76"/>
        <v>6.1000000000000014</v>
      </c>
      <c r="DC29">
        <v>122</v>
      </c>
      <c r="DD29">
        <v>170</v>
      </c>
      <c r="DE29" s="3">
        <v>0.253</v>
      </c>
      <c r="DF29" s="1">
        <f t="shared" si="77"/>
        <v>5.0600000000000005</v>
      </c>
      <c r="DG29" s="2">
        <f t="shared" si="102"/>
        <v>47.06</v>
      </c>
      <c r="DH29" s="2">
        <f t="shared" si="78"/>
        <v>-5.18</v>
      </c>
      <c r="DJ29">
        <v>122</v>
      </c>
      <c r="DK29">
        <v>170</v>
      </c>
      <c r="DL29" s="3">
        <v>0.26200000000000001</v>
      </c>
      <c r="DM29" s="1">
        <f t="shared" si="79"/>
        <v>5.24</v>
      </c>
      <c r="DN29" s="2">
        <f t="shared" si="103"/>
        <v>40.620000000000005</v>
      </c>
      <c r="DO29" s="2">
        <f t="shared" si="80"/>
        <v>6.4399999999999977</v>
      </c>
      <c r="DQ29">
        <v>122</v>
      </c>
      <c r="DR29">
        <v>170</v>
      </c>
      <c r="DS29" s="3">
        <v>0.249</v>
      </c>
      <c r="DT29" s="1">
        <f t="shared" si="81"/>
        <v>4.9800000000000004</v>
      </c>
      <c r="DU29" s="2">
        <f t="shared" si="104"/>
        <v>36.600000000000009</v>
      </c>
      <c r="DV29" s="2">
        <f t="shared" si="82"/>
        <v>4.019999999999996</v>
      </c>
      <c r="DX29">
        <v>122</v>
      </c>
      <c r="DY29">
        <v>170</v>
      </c>
      <c r="DZ29" s="3">
        <v>0.23</v>
      </c>
      <c r="EA29" s="1">
        <f t="shared" si="83"/>
        <v>4.6000000000000005</v>
      </c>
      <c r="EB29" s="2">
        <f t="shared" si="105"/>
        <v>32.440000000000005</v>
      </c>
      <c r="EC29" s="2">
        <f t="shared" si="84"/>
        <v>4.1600000000000037</v>
      </c>
      <c r="EE29">
        <v>122</v>
      </c>
      <c r="EF29">
        <v>170</v>
      </c>
      <c r="EG29" s="3">
        <v>0.20499999999999999</v>
      </c>
      <c r="EH29" s="1">
        <f t="shared" si="85"/>
        <v>4.0999999999999996</v>
      </c>
      <c r="EI29" s="2">
        <f t="shared" si="106"/>
        <v>31.58</v>
      </c>
      <c r="EJ29" s="2">
        <f t="shared" si="86"/>
        <v>0.86000000000000654</v>
      </c>
    </row>
    <row r="30" spans="2:140" x14ac:dyDescent="0.25">
      <c r="B30">
        <v>122</v>
      </c>
      <c r="C30">
        <v>190</v>
      </c>
      <c r="D30" s="3">
        <v>0.25600000000000001</v>
      </c>
      <c r="E30" s="1">
        <f t="shared" si="60"/>
        <v>5.12</v>
      </c>
      <c r="F30" s="2">
        <f t="shared" si="87"/>
        <v>45.4</v>
      </c>
      <c r="I30">
        <v>122</v>
      </c>
      <c r="J30">
        <v>190</v>
      </c>
      <c r="K30" s="3">
        <v>0.26</v>
      </c>
      <c r="L30" s="1">
        <f t="shared" si="61"/>
        <v>5.2</v>
      </c>
      <c r="M30" s="2">
        <f t="shared" si="88"/>
        <v>49.22</v>
      </c>
      <c r="N30" s="2">
        <f t="shared" si="4"/>
        <v>-3.8200000000000003</v>
      </c>
      <c r="O30" s="2"/>
      <c r="P30">
        <v>122</v>
      </c>
      <c r="Q30">
        <v>190</v>
      </c>
      <c r="R30" s="3">
        <v>0.25900000000000001</v>
      </c>
      <c r="S30" s="1">
        <f t="shared" si="62"/>
        <v>5.18</v>
      </c>
      <c r="T30" s="2">
        <f t="shared" si="89"/>
        <v>45.279999999999994</v>
      </c>
      <c r="U30" s="2">
        <f t="shared" si="59"/>
        <v>3.9400000000000048</v>
      </c>
      <c r="W30">
        <v>122</v>
      </c>
      <c r="X30">
        <v>190</v>
      </c>
      <c r="Y30" s="3">
        <v>0.251</v>
      </c>
      <c r="Z30" s="1">
        <f t="shared" si="63"/>
        <v>5.0199999999999996</v>
      </c>
      <c r="AA30" s="2">
        <f t="shared" si="90"/>
        <v>47.960000000000008</v>
      </c>
      <c r="AB30" s="2">
        <f t="shared" si="7"/>
        <v>-2.6800000000000139</v>
      </c>
      <c r="AD30">
        <v>122</v>
      </c>
      <c r="AE30">
        <v>190</v>
      </c>
      <c r="AF30" s="3">
        <v>0.255</v>
      </c>
      <c r="AG30" s="1">
        <f t="shared" si="64"/>
        <v>5.0999999999999996</v>
      </c>
      <c r="AH30" s="2">
        <f t="shared" si="91"/>
        <v>44.24</v>
      </c>
      <c r="AI30" s="2">
        <f t="shared" si="9"/>
        <v>3.720000000000006</v>
      </c>
      <c r="AK30">
        <v>122</v>
      </c>
      <c r="AL30">
        <v>190</v>
      </c>
      <c r="AM30" s="3">
        <v>0.253</v>
      </c>
      <c r="AN30" s="1">
        <f t="shared" si="65"/>
        <v>5.0600000000000005</v>
      </c>
      <c r="AO30" s="2">
        <f t="shared" si="92"/>
        <v>48.800000000000004</v>
      </c>
      <c r="AP30" s="2">
        <f t="shared" si="11"/>
        <v>-4.5600000000000023</v>
      </c>
      <c r="AR30">
        <v>122</v>
      </c>
      <c r="AS30">
        <v>190</v>
      </c>
      <c r="AT30" s="3">
        <v>0.249</v>
      </c>
      <c r="AU30" s="1">
        <f t="shared" si="66"/>
        <v>4.9800000000000004</v>
      </c>
      <c r="AV30" s="2">
        <f t="shared" si="93"/>
        <v>44.06</v>
      </c>
      <c r="AW30" s="2">
        <f t="shared" si="13"/>
        <v>4.740000000000002</v>
      </c>
      <c r="AY30">
        <v>122</v>
      </c>
      <c r="AZ30">
        <v>190</v>
      </c>
      <c r="BA30" s="3">
        <v>0.255</v>
      </c>
      <c r="BB30" s="1">
        <f t="shared" si="67"/>
        <v>5.0999999999999996</v>
      </c>
      <c r="BC30" s="2">
        <f t="shared" si="94"/>
        <v>49.120000000000012</v>
      </c>
      <c r="BD30" s="2">
        <f t="shared" si="15"/>
        <v>-5.0600000000000094</v>
      </c>
      <c r="BF30">
        <v>122</v>
      </c>
      <c r="BG30">
        <v>190</v>
      </c>
      <c r="BH30" s="3">
        <v>0.25900000000000001</v>
      </c>
      <c r="BI30" s="1">
        <f t="shared" si="68"/>
        <v>5.18</v>
      </c>
      <c r="BJ30" s="2">
        <f t="shared" si="95"/>
        <v>40.72</v>
      </c>
      <c r="BK30" s="2">
        <f t="shared" si="17"/>
        <v>8.4000000000000128</v>
      </c>
      <c r="BM30">
        <v>122</v>
      </c>
      <c r="BN30">
        <v>190</v>
      </c>
      <c r="BO30" s="3">
        <v>0.25900000000000001</v>
      </c>
      <c r="BP30" s="1">
        <f t="shared" si="69"/>
        <v>5.18</v>
      </c>
      <c r="BQ30" s="2">
        <f t="shared" si="96"/>
        <v>47.74</v>
      </c>
      <c r="BR30" s="2">
        <f t="shared" si="19"/>
        <v>-7.0200000000000031</v>
      </c>
      <c r="BT30">
        <v>122</v>
      </c>
      <c r="BU30">
        <v>190</v>
      </c>
      <c r="BV30" s="3">
        <v>0.249</v>
      </c>
      <c r="BW30" s="1">
        <f t="shared" si="70"/>
        <v>4.9800000000000004</v>
      </c>
      <c r="BX30" s="2">
        <f t="shared" si="97"/>
        <v>44.120000000000005</v>
      </c>
      <c r="BY30" s="2">
        <f t="shared" si="21"/>
        <v>3.6199999999999974</v>
      </c>
      <c r="CA30">
        <v>122</v>
      </c>
      <c r="CB30">
        <v>190</v>
      </c>
      <c r="CC30" s="3">
        <v>0.26500000000000001</v>
      </c>
      <c r="CD30" s="1">
        <f t="shared" si="71"/>
        <v>5.3000000000000007</v>
      </c>
      <c r="CE30" s="2">
        <f t="shared" si="98"/>
        <v>48.980000000000004</v>
      </c>
      <c r="CF30" s="2">
        <f t="shared" si="23"/>
        <v>-4.8599999999999994</v>
      </c>
      <c r="CH30">
        <v>122</v>
      </c>
      <c r="CI30">
        <v>190</v>
      </c>
      <c r="CJ30" s="3">
        <v>0.26100000000000001</v>
      </c>
      <c r="CK30" s="1">
        <f t="shared" si="72"/>
        <v>5.2200000000000006</v>
      </c>
      <c r="CL30" s="2">
        <f t="shared" si="99"/>
        <v>44.120000000000005</v>
      </c>
      <c r="CM30" s="2">
        <f t="shared" si="25"/>
        <v>4.8599999999999994</v>
      </c>
      <c r="CO30">
        <v>122</v>
      </c>
      <c r="CP30">
        <v>190</v>
      </c>
      <c r="CQ30" s="3">
        <v>0.23300000000000001</v>
      </c>
      <c r="CR30" s="1">
        <f t="shared" si="73"/>
        <v>4.66</v>
      </c>
      <c r="CS30" s="2">
        <f t="shared" si="100"/>
        <v>52.64</v>
      </c>
      <c r="CT30" s="2">
        <f t="shared" si="74"/>
        <v>-8.519999999999996</v>
      </c>
      <c r="CV30">
        <v>122</v>
      </c>
      <c r="CW30">
        <v>190</v>
      </c>
      <c r="CX30" s="3">
        <v>0.23100000000000001</v>
      </c>
      <c r="CY30" s="1">
        <f t="shared" si="75"/>
        <v>4.62</v>
      </c>
      <c r="CZ30" s="2">
        <f t="shared" si="101"/>
        <v>46.5</v>
      </c>
      <c r="DA30" s="2">
        <f t="shared" si="76"/>
        <v>6.1400000000000006</v>
      </c>
      <c r="DC30">
        <v>122</v>
      </c>
      <c r="DD30">
        <v>190</v>
      </c>
      <c r="DE30" s="3">
        <v>0.24199999999999999</v>
      </c>
      <c r="DF30" s="1">
        <f t="shared" si="77"/>
        <v>4.84</v>
      </c>
      <c r="DG30" s="2">
        <f t="shared" si="102"/>
        <v>51.900000000000006</v>
      </c>
      <c r="DH30" s="2">
        <f t="shared" si="78"/>
        <v>-5.4000000000000057</v>
      </c>
      <c r="DJ30">
        <v>122</v>
      </c>
      <c r="DK30">
        <v>190</v>
      </c>
      <c r="DL30" s="3">
        <v>0.24399999999999999</v>
      </c>
      <c r="DM30" s="1">
        <f t="shared" si="79"/>
        <v>4.88</v>
      </c>
      <c r="DN30" s="2">
        <f t="shared" si="103"/>
        <v>45.500000000000007</v>
      </c>
      <c r="DO30" s="2">
        <f t="shared" si="80"/>
        <v>6.3999999999999986</v>
      </c>
      <c r="DQ30">
        <v>122</v>
      </c>
      <c r="DR30">
        <v>190</v>
      </c>
      <c r="DS30" s="3">
        <v>0.246</v>
      </c>
      <c r="DT30" s="1">
        <f t="shared" si="81"/>
        <v>4.92</v>
      </c>
      <c r="DU30" s="2">
        <f t="shared" si="104"/>
        <v>41.52000000000001</v>
      </c>
      <c r="DV30" s="2">
        <f t="shared" si="82"/>
        <v>3.9799999999999969</v>
      </c>
      <c r="DX30">
        <v>122</v>
      </c>
      <c r="DY30">
        <v>190</v>
      </c>
      <c r="DZ30" s="3">
        <v>0.23899999999999999</v>
      </c>
      <c r="EA30" s="1">
        <f t="shared" si="83"/>
        <v>4.7799999999999994</v>
      </c>
      <c r="EB30" s="2">
        <f t="shared" si="105"/>
        <v>37.220000000000006</v>
      </c>
      <c r="EC30" s="2">
        <f t="shared" si="84"/>
        <v>4.3000000000000043</v>
      </c>
      <c r="EE30">
        <v>122</v>
      </c>
      <c r="EF30">
        <v>190</v>
      </c>
      <c r="EG30" s="3">
        <v>0.219</v>
      </c>
      <c r="EH30" s="1">
        <f t="shared" si="85"/>
        <v>4.38</v>
      </c>
      <c r="EI30" s="2">
        <f t="shared" si="106"/>
        <v>35.96</v>
      </c>
      <c r="EJ30" s="2">
        <f t="shared" si="86"/>
        <v>1.2600000000000051</v>
      </c>
    </row>
    <row r="31" spans="2:140" x14ac:dyDescent="0.25">
      <c r="B31">
        <v>122</v>
      </c>
      <c r="C31">
        <v>210</v>
      </c>
      <c r="D31" s="3">
        <v>0.19500000000000001</v>
      </c>
      <c r="E31" s="1">
        <f t="shared" si="60"/>
        <v>3.9000000000000004</v>
      </c>
      <c r="F31" s="2">
        <f t="shared" si="87"/>
        <v>49.3</v>
      </c>
      <c r="I31">
        <v>122</v>
      </c>
      <c r="J31">
        <v>210</v>
      </c>
      <c r="K31" s="3">
        <v>0.19500000000000001</v>
      </c>
      <c r="L31" s="1">
        <f t="shared" si="61"/>
        <v>3.9000000000000004</v>
      </c>
      <c r="M31" s="2">
        <f t="shared" si="88"/>
        <v>53.12</v>
      </c>
      <c r="N31" s="2">
        <f t="shared" si="4"/>
        <v>-3.8200000000000003</v>
      </c>
      <c r="O31" s="2"/>
      <c r="P31">
        <v>122</v>
      </c>
      <c r="Q31">
        <v>210</v>
      </c>
      <c r="R31" s="3">
        <v>0.19600000000000001</v>
      </c>
      <c r="S31" s="1">
        <f t="shared" si="62"/>
        <v>3.92</v>
      </c>
      <c r="T31" s="2">
        <f t="shared" si="89"/>
        <v>49.199999999999996</v>
      </c>
      <c r="U31" s="2">
        <f t="shared" si="59"/>
        <v>3.9200000000000017</v>
      </c>
      <c r="W31">
        <v>122</v>
      </c>
      <c r="X31">
        <v>210</v>
      </c>
      <c r="Y31" s="3">
        <v>0.188</v>
      </c>
      <c r="Z31" s="1">
        <f t="shared" si="63"/>
        <v>3.76</v>
      </c>
      <c r="AA31" s="2">
        <f t="shared" si="90"/>
        <v>51.720000000000006</v>
      </c>
      <c r="AB31" s="2">
        <f t="shared" si="7"/>
        <v>-2.5200000000000102</v>
      </c>
      <c r="AD31">
        <v>122</v>
      </c>
      <c r="AE31">
        <v>210</v>
      </c>
      <c r="AF31" s="3">
        <v>0.182</v>
      </c>
      <c r="AG31" s="1">
        <f t="shared" si="64"/>
        <v>3.6399999999999997</v>
      </c>
      <c r="AH31" s="2">
        <f t="shared" si="91"/>
        <v>47.88</v>
      </c>
      <c r="AI31" s="2">
        <f t="shared" si="9"/>
        <v>3.8400000000000034</v>
      </c>
      <c r="AK31">
        <v>122</v>
      </c>
      <c r="AL31">
        <v>210</v>
      </c>
      <c r="AM31" s="3">
        <v>0.184</v>
      </c>
      <c r="AN31" s="1">
        <f t="shared" si="65"/>
        <v>3.6799999999999997</v>
      </c>
      <c r="AO31" s="2">
        <f t="shared" si="92"/>
        <v>52.480000000000004</v>
      </c>
      <c r="AP31" s="2">
        <f t="shared" si="11"/>
        <v>-4.6000000000000014</v>
      </c>
      <c r="AR31">
        <v>122</v>
      </c>
      <c r="AS31">
        <v>210</v>
      </c>
      <c r="AT31" s="3">
        <v>0.182</v>
      </c>
      <c r="AU31" s="1">
        <f t="shared" si="66"/>
        <v>3.6399999999999997</v>
      </c>
      <c r="AV31" s="2">
        <f t="shared" si="93"/>
        <v>47.7</v>
      </c>
      <c r="AW31" s="2">
        <f t="shared" si="13"/>
        <v>4.7800000000000011</v>
      </c>
      <c r="AY31">
        <v>122</v>
      </c>
      <c r="AZ31">
        <v>210</v>
      </c>
      <c r="BA31" s="3">
        <v>0.183</v>
      </c>
      <c r="BB31" s="1">
        <f t="shared" si="67"/>
        <v>3.66</v>
      </c>
      <c r="BC31" s="2">
        <f t="shared" si="94"/>
        <v>52.780000000000015</v>
      </c>
      <c r="BD31" s="2">
        <f t="shared" si="15"/>
        <v>-5.0800000000000125</v>
      </c>
      <c r="BF31">
        <v>122</v>
      </c>
      <c r="BG31">
        <v>210</v>
      </c>
      <c r="BH31" s="3">
        <v>0.19900000000000001</v>
      </c>
      <c r="BI31" s="1">
        <f t="shared" si="68"/>
        <v>3.9800000000000004</v>
      </c>
      <c r="BJ31" s="2">
        <f t="shared" si="95"/>
        <v>44.7</v>
      </c>
      <c r="BK31" s="2">
        <f t="shared" si="17"/>
        <v>8.0800000000000125</v>
      </c>
      <c r="BM31">
        <v>122</v>
      </c>
      <c r="BN31">
        <v>210</v>
      </c>
      <c r="BO31" s="3">
        <v>0.20300000000000001</v>
      </c>
      <c r="BP31" s="1">
        <f t="shared" si="69"/>
        <v>4.0600000000000005</v>
      </c>
      <c r="BQ31" s="2">
        <f t="shared" si="96"/>
        <v>51.800000000000004</v>
      </c>
      <c r="BR31" s="2">
        <f t="shared" si="19"/>
        <v>-7.1000000000000014</v>
      </c>
      <c r="BT31">
        <v>122</v>
      </c>
      <c r="BU31">
        <v>210</v>
      </c>
      <c r="BV31" s="3">
        <v>0.17799999999999999</v>
      </c>
      <c r="BW31" s="1">
        <f t="shared" si="70"/>
        <v>3.5599999999999996</v>
      </c>
      <c r="BX31" s="2">
        <f t="shared" si="97"/>
        <v>47.680000000000007</v>
      </c>
      <c r="BY31" s="2">
        <f t="shared" si="21"/>
        <v>4.1199999999999974</v>
      </c>
      <c r="CA31">
        <v>122</v>
      </c>
      <c r="CB31">
        <v>210</v>
      </c>
      <c r="CC31" s="3">
        <v>0.193</v>
      </c>
      <c r="CD31" s="1">
        <f t="shared" si="71"/>
        <v>3.8600000000000003</v>
      </c>
      <c r="CE31" s="2">
        <f t="shared" si="98"/>
        <v>52.84</v>
      </c>
      <c r="CF31" s="2">
        <f t="shared" si="23"/>
        <v>-5.1599999999999966</v>
      </c>
      <c r="CH31">
        <v>122</v>
      </c>
      <c r="CI31">
        <v>210</v>
      </c>
      <c r="CJ31" s="3">
        <v>0.19500000000000001</v>
      </c>
      <c r="CK31" s="1">
        <f t="shared" si="72"/>
        <v>3.9000000000000004</v>
      </c>
      <c r="CL31" s="2">
        <f t="shared" si="99"/>
        <v>48.02</v>
      </c>
      <c r="CM31" s="2">
        <f t="shared" si="25"/>
        <v>4.82</v>
      </c>
      <c r="CO31">
        <v>122</v>
      </c>
      <c r="CP31">
        <v>210</v>
      </c>
      <c r="CQ31" s="3">
        <v>0.183</v>
      </c>
      <c r="CR31" s="1">
        <f t="shared" si="73"/>
        <v>3.66</v>
      </c>
      <c r="CS31" s="2">
        <f t="shared" si="100"/>
        <v>56.3</v>
      </c>
      <c r="CT31" s="2">
        <f t="shared" si="74"/>
        <v>-8.279999999999994</v>
      </c>
      <c r="CV31">
        <v>122</v>
      </c>
      <c r="CW31">
        <v>210</v>
      </c>
      <c r="CX31" s="3">
        <v>0.17100000000000001</v>
      </c>
      <c r="CY31" s="1">
        <f t="shared" si="75"/>
        <v>3.4200000000000004</v>
      </c>
      <c r="CZ31" s="2">
        <f t="shared" si="101"/>
        <v>49.92</v>
      </c>
      <c r="DA31" s="2">
        <f t="shared" si="76"/>
        <v>6.3799999999999955</v>
      </c>
      <c r="DC31">
        <v>122</v>
      </c>
      <c r="DD31">
        <v>210</v>
      </c>
      <c r="DE31" s="3">
        <v>0.17899999999999999</v>
      </c>
      <c r="DF31" s="1">
        <f t="shared" si="77"/>
        <v>3.58</v>
      </c>
      <c r="DG31" s="2">
        <f t="shared" si="102"/>
        <v>55.480000000000004</v>
      </c>
      <c r="DH31" s="2">
        <f t="shared" si="78"/>
        <v>-5.5600000000000023</v>
      </c>
      <c r="DJ31">
        <v>122</v>
      </c>
      <c r="DK31">
        <v>210</v>
      </c>
      <c r="DL31" s="3">
        <v>0.192</v>
      </c>
      <c r="DM31" s="1">
        <f t="shared" si="79"/>
        <v>3.84</v>
      </c>
      <c r="DN31" s="2">
        <f t="shared" si="103"/>
        <v>49.34</v>
      </c>
      <c r="DO31" s="2">
        <f t="shared" si="80"/>
        <v>6.1400000000000006</v>
      </c>
      <c r="DQ31">
        <v>122</v>
      </c>
      <c r="DR31">
        <v>210</v>
      </c>
      <c r="DS31" s="3">
        <v>0.19900000000000001</v>
      </c>
      <c r="DT31" s="1">
        <f t="shared" si="81"/>
        <v>3.9800000000000004</v>
      </c>
      <c r="DU31" s="2">
        <f t="shared" si="104"/>
        <v>45.500000000000014</v>
      </c>
      <c r="DV31" s="2">
        <f t="shared" si="82"/>
        <v>3.8399999999999892</v>
      </c>
      <c r="DX31">
        <v>122</v>
      </c>
      <c r="DY31">
        <v>210</v>
      </c>
      <c r="DZ31" s="3">
        <v>0.19400000000000001</v>
      </c>
      <c r="EA31" s="1">
        <f t="shared" si="83"/>
        <v>3.88</v>
      </c>
      <c r="EB31" s="2">
        <f t="shared" si="105"/>
        <v>41.100000000000009</v>
      </c>
      <c r="EC31" s="2">
        <f t="shared" si="84"/>
        <v>4.4000000000000057</v>
      </c>
      <c r="EE31">
        <v>122</v>
      </c>
      <c r="EF31">
        <v>210</v>
      </c>
      <c r="EG31" s="3">
        <v>0.189</v>
      </c>
      <c r="EH31" s="1">
        <f t="shared" si="85"/>
        <v>3.7800000000000002</v>
      </c>
      <c r="EI31" s="2">
        <f t="shared" si="106"/>
        <v>39.74</v>
      </c>
      <c r="EJ31" s="2">
        <f t="shared" si="86"/>
        <v>1.3600000000000065</v>
      </c>
    </row>
    <row r="32" spans="2:140" x14ac:dyDescent="0.25">
      <c r="B32">
        <v>122</v>
      </c>
      <c r="C32">
        <v>230</v>
      </c>
      <c r="D32" s="3">
        <v>0.22700000000000001</v>
      </c>
      <c r="E32" s="1">
        <f t="shared" si="60"/>
        <v>4.54</v>
      </c>
      <c r="F32" s="2">
        <f t="shared" si="87"/>
        <v>53.839999999999996</v>
      </c>
      <c r="I32">
        <v>122</v>
      </c>
      <c r="J32">
        <v>230</v>
      </c>
      <c r="K32" s="3">
        <v>0.23</v>
      </c>
      <c r="L32" s="1">
        <f t="shared" si="61"/>
        <v>4.6000000000000005</v>
      </c>
      <c r="M32" s="2">
        <f t="shared" si="88"/>
        <v>57.72</v>
      </c>
      <c r="N32" s="2">
        <f t="shared" si="4"/>
        <v>-3.8800000000000026</v>
      </c>
      <c r="O32" s="2"/>
      <c r="P32">
        <v>122</v>
      </c>
      <c r="Q32">
        <v>230</v>
      </c>
      <c r="R32" s="3">
        <v>0.22600000000000001</v>
      </c>
      <c r="S32" s="1">
        <f t="shared" si="62"/>
        <v>4.5200000000000005</v>
      </c>
      <c r="T32" s="2">
        <f t="shared" si="89"/>
        <v>53.72</v>
      </c>
      <c r="U32" s="2">
        <f t="shared" si="59"/>
        <v>4</v>
      </c>
      <c r="W32">
        <v>122</v>
      </c>
      <c r="X32">
        <v>230</v>
      </c>
      <c r="Y32" s="3">
        <v>0.22800000000000001</v>
      </c>
      <c r="Z32" s="1">
        <f t="shared" si="63"/>
        <v>4.5600000000000005</v>
      </c>
      <c r="AA32" s="2">
        <f t="shared" si="90"/>
        <v>56.280000000000008</v>
      </c>
      <c r="AB32" s="2">
        <f t="shared" si="7"/>
        <v>-2.5600000000000094</v>
      </c>
      <c r="AD32">
        <v>122</v>
      </c>
      <c r="AE32">
        <v>230</v>
      </c>
      <c r="AF32" s="3">
        <v>0.22700000000000001</v>
      </c>
      <c r="AG32" s="1">
        <f t="shared" si="64"/>
        <v>4.54</v>
      </c>
      <c r="AH32" s="2">
        <f t="shared" si="91"/>
        <v>52.42</v>
      </c>
      <c r="AI32" s="2">
        <f t="shared" si="9"/>
        <v>3.8600000000000065</v>
      </c>
      <c r="AK32">
        <v>122</v>
      </c>
      <c r="AL32">
        <v>230</v>
      </c>
      <c r="AM32" s="3">
        <v>0.23799999999999999</v>
      </c>
      <c r="AN32" s="1">
        <f t="shared" si="65"/>
        <v>4.76</v>
      </c>
      <c r="AO32" s="2">
        <f t="shared" si="92"/>
        <v>57.24</v>
      </c>
      <c r="AP32" s="2">
        <f t="shared" si="11"/>
        <v>-4.82</v>
      </c>
      <c r="AR32">
        <v>122</v>
      </c>
      <c r="AS32">
        <v>230</v>
      </c>
      <c r="AT32" s="3">
        <v>0.23400000000000001</v>
      </c>
      <c r="AU32" s="1">
        <f t="shared" si="66"/>
        <v>4.6800000000000006</v>
      </c>
      <c r="AV32" s="2">
        <f t="shared" si="93"/>
        <v>52.38</v>
      </c>
      <c r="AW32" s="2">
        <f t="shared" si="13"/>
        <v>4.8599999999999994</v>
      </c>
      <c r="AY32">
        <v>122</v>
      </c>
      <c r="AZ32">
        <v>230</v>
      </c>
      <c r="BA32" s="3">
        <v>0.23499999999999999</v>
      </c>
      <c r="BB32" s="1">
        <f t="shared" si="67"/>
        <v>4.6999999999999993</v>
      </c>
      <c r="BC32" s="2">
        <f t="shared" si="94"/>
        <v>57.480000000000018</v>
      </c>
      <c r="BD32" s="2">
        <f t="shared" si="15"/>
        <v>-5.1000000000000156</v>
      </c>
      <c r="BF32">
        <v>122</v>
      </c>
      <c r="BG32">
        <v>230</v>
      </c>
      <c r="BH32" s="3">
        <v>0.223</v>
      </c>
      <c r="BI32" s="1">
        <f t="shared" si="68"/>
        <v>4.46</v>
      </c>
      <c r="BJ32" s="2">
        <f t="shared" si="95"/>
        <v>49.160000000000004</v>
      </c>
      <c r="BK32" s="2">
        <f t="shared" si="17"/>
        <v>8.3200000000000145</v>
      </c>
      <c r="BM32">
        <v>122</v>
      </c>
      <c r="BN32">
        <v>230</v>
      </c>
      <c r="BO32" s="3">
        <v>0.23200000000000001</v>
      </c>
      <c r="BP32" s="1">
        <f t="shared" si="69"/>
        <v>4.6400000000000006</v>
      </c>
      <c r="BQ32" s="2">
        <f t="shared" si="96"/>
        <v>56.440000000000005</v>
      </c>
      <c r="BR32" s="2">
        <f t="shared" si="19"/>
        <v>-7.2800000000000011</v>
      </c>
      <c r="BT32">
        <v>122</v>
      </c>
      <c r="BU32">
        <v>230</v>
      </c>
      <c r="BV32" s="3">
        <v>0.24399999999999999</v>
      </c>
      <c r="BW32" s="1">
        <f t="shared" si="70"/>
        <v>4.88</v>
      </c>
      <c r="BX32" s="2">
        <f t="shared" si="97"/>
        <v>52.560000000000009</v>
      </c>
      <c r="BY32" s="2">
        <f t="shared" si="21"/>
        <v>3.8799999999999955</v>
      </c>
      <c r="CA32">
        <v>122</v>
      </c>
      <c r="CB32">
        <v>230</v>
      </c>
      <c r="CC32" s="3">
        <v>0.23300000000000001</v>
      </c>
      <c r="CD32" s="1">
        <f t="shared" si="71"/>
        <v>4.66</v>
      </c>
      <c r="CE32" s="2">
        <f t="shared" si="98"/>
        <v>57.5</v>
      </c>
      <c r="CF32" s="2">
        <f t="shared" si="23"/>
        <v>-4.9399999999999906</v>
      </c>
      <c r="CH32">
        <v>122</v>
      </c>
      <c r="CI32">
        <v>230</v>
      </c>
      <c r="CJ32" s="3">
        <v>0.23699999999999999</v>
      </c>
      <c r="CK32" s="1">
        <f t="shared" si="72"/>
        <v>4.74</v>
      </c>
      <c r="CL32" s="2">
        <f t="shared" si="99"/>
        <v>52.760000000000005</v>
      </c>
      <c r="CM32" s="2">
        <f t="shared" si="25"/>
        <v>4.7399999999999949</v>
      </c>
      <c r="CO32">
        <v>122</v>
      </c>
      <c r="CP32">
        <v>230</v>
      </c>
      <c r="CQ32" s="3">
        <v>0.245</v>
      </c>
      <c r="CR32" s="1">
        <f t="shared" si="73"/>
        <v>4.9000000000000004</v>
      </c>
      <c r="CS32" s="2">
        <f t="shared" si="100"/>
        <v>61.199999999999996</v>
      </c>
      <c r="CT32" s="2">
        <f t="shared" si="74"/>
        <v>-8.4399999999999906</v>
      </c>
      <c r="CV32">
        <v>122</v>
      </c>
      <c r="CW32">
        <v>230</v>
      </c>
      <c r="CX32" s="3">
        <v>0.24199999999999999</v>
      </c>
      <c r="CY32" s="1">
        <f t="shared" si="75"/>
        <v>4.84</v>
      </c>
      <c r="CZ32" s="2">
        <f t="shared" si="101"/>
        <v>54.760000000000005</v>
      </c>
      <c r="DA32" s="2">
        <f t="shared" si="76"/>
        <v>6.4399999999999906</v>
      </c>
      <c r="DC32">
        <v>122</v>
      </c>
      <c r="DD32">
        <v>230</v>
      </c>
      <c r="DE32" s="3">
        <v>0.23899999999999999</v>
      </c>
      <c r="DF32" s="1">
        <f t="shared" si="77"/>
        <v>4.7799999999999994</v>
      </c>
      <c r="DG32" s="2">
        <f t="shared" si="102"/>
        <v>60.260000000000005</v>
      </c>
      <c r="DH32" s="2">
        <f t="shared" si="78"/>
        <v>-5.5</v>
      </c>
      <c r="DJ32">
        <v>122</v>
      </c>
      <c r="DK32">
        <v>230</v>
      </c>
      <c r="DL32" s="3">
        <v>0.23799999999999999</v>
      </c>
      <c r="DM32" s="1">
        <f t="shared" si="79"/>
        <v>4.76</v>
      </c>
      <c r="DN32" s="2">
        <f t="shared" si="103"/>
        <v>54.1</v>
      </c>
      <c r="DO32" s="2">
        <f t="shared" si="80"/>
        <v>6.1600000000000037</v>
      </c>
      <c r="DQ32">
        <v>122</v>
      </c>
      <c r="DR32">
        <v>230</v>
      </c>
      <c r="DS32" s="3">
        <v>0.247</v>
      </c>
      <c r="DT32" s="1">
        <f t="shared" si="81"/>
        <v>4.9399999999999995</v>
      </c>
      <c r="DU32" s="2">
        <f t="shared" si="104"/>
        <v>50.440000000000012</v>
      </c>
      <c r="DV32" s="2">
        <f t="shared" si="82"/>
        <v>3.6599999999999895</v>
      </c>
      <c r="DX32">
        <v>122</v>
      </c>
      <c r="DY32">
        <v>230</v>
      </c>
      <c r="DZ32" s="3">
        <v>0.245</v>
      </c>
      <c r="EA32" s="1">
        <f t="shared" si="83"/>
        <v>4.9000000000000004</v>
      </c>
      <c r="EB32" s="2">
        <f t="shared" si="105"/>
        <v>46.000000000000007</v>
      </c>
      <c r="EC32" s="2">
        <f t="shared" si="84"/>
        <v>4.4400000000000048</v>
      </c>
      <c r="EE32">
        <v>122</v>
      </c>
      <c r="EF32">
        <v>230</v>
      </c>
      <c r="EG32" s="3">
        <v>0.245</v>
      </c>
      <c r="EH32" s="1">
        <f t="shared" si="85"/>
        <v>4.9000000000000004</v>
      </c>
      <c r="EI32" s="2">
        <f t="shared" si="106"/>
        <v>44.64</v>
      </c>
      <c r="EJ32" s="2">
        <f t="shared" si="86"/>
        <v>1.3600000000000065</v>
      </c>
    </row>
    <row r="33" spans="2:140" x14ac:dyDescent="0.25">
      <c r="B33">
        <v>122</v>
      </c>
      <c r="C33">
        <v>250</v>
      </c>
      <c r="D33" s="3">
        <v>0.224</v>
      </c>
      <c r="E33" s="1">
        <f t="shared" si="60"/>
        <v>4.4800000000000004</v>
      </c>
      <c r="F33" s="2">
        <f t="shared" si="87"/>
        <v>58.319999999999993</v>
      </c>
      <c r="I33">
        <v>122</v>
      </c>
      <c r="J33">
        <v>250</v>
      </c>
      <c r="K33" s="3">
        <v>0.223</v>
      </c>
      <c r="L33" s="1">
        <f t="shared" si="61"/>
        <v>4.46</v>
      </c>
      <c r="M33" s="2">
        <f t="shared" si="88"/>
        <v>62.18</v>
      </c>
      <c r="N33" s="2">
        <f t="shared" si="4"/>
        <v>-3.8600000000000065</v>
      </c>
      <c r="O33" s="2"/>
      <c r="P33">
        <v>122</v>
      </c>
      <c r="Q33">
        <v>250</v>
      </c>
      <c r="R33" s="3">
        <v>0.223</v>
      </c>
      <c r="S33" s="1">
        <f t="shared" si="62"/>
        <v>4.46</v>
      </c>
      <c r="T33" s="2">
        <f t="shared" si="89"/>
        <v>58.18</v>
      </c>
      <c r="U33" s="2">
        <f t="shared" si="59"/>
        <v>4</v>
      </c>
      <c r="W33">
        <v>122</v>
      </c>
      <c r="X33">
        <v>250</v>
      </c>
      <c r="Y33" s="3">
        <v>0.22</v>
      </c>
      <c r="Z33" s="1">
        <f t="shared" si="63"/>
        <v>4.4000000000000004</v>
      </c>
      <c r="AA33" s="2">
        <f t="shared" si="90"/>
        <v>60.680000000000007</v>
      </c>
      <c r="AB33" s="2">
        <f t="shared" si="7"/>
        <v>-2.5000000000000071</v>
      </c>
      <c r="AD33">
        <v>122</v>
      </c>
      <c r="AE33">
        <v>250</v>
      </c>
      <c r="AF33" s="3">
        <v>0.219</v>
      </c>
      <c r="AG33" s="1">
        <f t="shared" si="64"/>
        <v>4.38</v>
      </c>
      <c r="AH33" s="2">
        <f t="shared" si="91"/>
        <v>56.800000000000004</v>
      </c>
      <c r="AI33" s="2">
        <f t="shared" si="9"/>
        <v>3.8800000000000026</v>
      </c>
      <c r="AK33">
        <v>122</v>
      </c>
      <c r="AL33">
        <v>250</v>
      </c>
      <c r="AM33" s="3">
        <v>0.224</v>
      </c>
      <c r="AN33" s="1">
        <f t="shared" si="65"/>
        <v>4.4800000000000004</v>
      </c>
      <c r="AO33" s="2">
        <f t="shared" si="92"/>
        <v>61.72</v>
      </c>
      <c r="AP33" s="2">
        <f t="shared" si="11"/>
        <v>-4.9199999999999946</v>
      </c>
      <c r="AR33">
        <v>122</v>
      </c>
      <c r="AS33">
        <v>250</v>
      </c>
      <c r="AT33" s="3">
        <v>0.221</v>
      </c>
      <c r="AU33" s="1">
        <f t="shared" si="66"/>
        <v>4.42</v>
      </c>
      <c r="AV33" s="2">
        <f t="shared" si="93"/>
        <v>56.800000000000004</v>
      </c>
      <c r="AW33" s="2">
        <f t="shared" si="13"/>
        <v>4.9199999999999946</v>
      </c>
      <c r="AY33">
        <v>122</v>
      </c>
      <c r="AZ33">
        <v>250</v>
      </c>
      <c r="BA33" s="3">
        <v>0.22500000000000001</v>
      </c>
      <c r="BB33" s="1">
        <f t="shared" si="67"/>
        <v>4.5</v>
      </c>
      <c r="BC33" s="2">
        <f t="shared" si="94"/>
        <v>61.980000000000018</v>
      </c>
      <c r="BD33" s="2">
        <f t="shared" si="15"/>
        <v>-5.1800000000000139</v>
      </c>
      <c r="BF33">
        <v>122</v>
      </c>
      <c r="BG33">
        <v>250</v>
      </c>
      <c r="BH33" s="3">
        <v>0.23</v>
      </c>
      <c r="BI33" s="1">
        <f t="shared" si="68"/>
        <v>4.6000000000000005</v>
      </c>
      <c r="BJ33" s="2">
        <f t="shared" si="95"/>
        <v>53.760000000000005</v>
      </c>
      <c r="BK33" s="2">
        <f t="shared" si="17"/>
        <v>8.2200000000000131</v>
      </c>
      <c r="BM33">
        <v>122</v>
      </c>
      <c r="BN33">
        <v>250</v>
      </c>
      <c r="BO33" s="3">
        <v>0.23200000000000001</v>
      </c>
      <c r="BP33" s="1">
        <f t="shared" si="69"/>
        <v>4.6400000000000006</v>
      </c>
      <c r="BQ33" s="2">
        <f t="shared" si="96"/>
        <v>61.080000000000005</v>
      </c>
      <c r="BR33" s="2">
        <f t="shared" si="19"/>
        <v>-7.32</v>
      </c>
      <c r="BT33">
        <v>122</v>
      </c>
      <c r="BU33">
        <v>250</v>
      </c>
      <c r="BV33" s="3">
        <v>0.23200000000000001</v>
      </c>
      <c r="BW33" s="1">
        <f t="shared" si="70"/>
        <v>4.6400000000000006</v>
      </c>
      <c r="BX33" s="2">
        <f t="shared" si="97"/>
        <v>57.20000000000001</v>
      </c>
      <c r="BY33" s="2">
        <f t="shared" si="21"/>
        <v>3.8799999999999955</v>
      </c>
      <c r="CA33">
        <v>122</v>
      </c>
      <c r="CB33">
        <v>250</v>
      </c>
      <c r="CC33" s="3">
        <v>0.23300000000000001</v>
      </c>
      <c r="CD33" s="1">
        <f t="shared" si="71"/>
        <v>4.66</v>
      </c>
      <c r="CE33" s="2">
        <f t="shared" si="98"/>
        <v>62.16</v>
      </c>
      <c r="CF33" s="2">
        <f t="shared" si="23"/>
        <v>-4.9599999999999866</v>
      </c>
      <c r="CH33">
        <v>122</v>
      </c>
      <c r="CI33">
        <v>250</v>
      </c>
      <c r="CJ33" s="3">
        <v>0.23400000000000001</v>
      </c>
      <c r="CK33" s="1">
        <f t="shared" si="72"/>
        <v>4.6800000000000006</v>
      </c>
      <c r="CL33" s="2">
        <f t="shared" si="99"/>
        <v>57.440000000000005</v>
      </c>
      <c r="CM33" s="2">
        <f t="shared" si="25"/>
        <v>4.7199999999999918</v>
      </c>
      <c r="CO33">
        <v>122</v>
      </c>
      <c r="CP33">
        <v>250</v>
      </c>
      <c r="CQ33" s="3">
        <v>0.23</v>
      </c>
      <c r="CR33" s="1">
        <f t="shared" si="73"/>
        <v>4.6000000000000005</v>
      </c>
      <c r="CS33" s="2">
        <f t="shared" si="100"/>
        <v>65.8</v>
      </c>
      <c r="CT33" s="2">
        <f t="shared" si="74"/>
        <v>-8.3599999999999923</v>
      </c>
      <c r="CV33">
        <v>122</v>
      </c>
      <c r="CW33">
        <v>250</v>
      </c>
      <c r="CX33" s="3">
        <v>0.22900000000000001</v>
      </c>
      <c r="CY33" s="1">
        <f t="shared" si="75"/>
        <v>4.58</v>
      </c>
      <c r="CZ33" s="2">
        <f t="shared" si="101"/>
        <v>59.34</v>
      </c>
      <c r="DA33" s="2">
        <f t="shared" si="76"/>
        <v>6.4599999999999937</v>
      </c>
      <c r="DC33">
        <v>122</v>
      </c>
      <c r="DD33">
        <v>250</v>
      </c>
      <c r="DE33" s="3">
        <v>0.22800000000000001</v>
      </c>
      <c r="DF33" s="1">
        <f t="shared" si="77"/>
        <v>4.5600000000000005</v>
      </c>
      <c r="DG33" s="2">
        <f t="shared" si="102"/>
        <v>64.820000000000007</v>
      </c>
      <c r="DH33" s="2">
        <f t="shared" si="78"/>
        <v>-5.480000000000004</v>
      </c>
      <c r="DJ33">
        <v>122</v>
      </c>
      <c r="DK33">
        <v>250</v>
      </c>
      <c r="DL33" s="3">
        <v>0.23</v>
      </c>
      <c r="DM33" s="1">
        <f t="shared" si="79"/>
        <v>4.6000000000000005</v>
      </c>
      <c r="DN33" s="2">
        <f t="shared" si="103"/>
        <v>58.7</v>
      </c>
      <c r="DO33" s="2">
        <f t="shared" si="80"/>
        <v>6.1200000000000045</v>
      </c>
      <c r="DQ33">
        <v>122</v>
      </c>
      <c r="DR33">
        <v>250</v>
      </c>
      <c r="DS33" s="3">
        <v>0.23499999999999999</v>
      </c>
      <c r="DT33" s="1">
        <f t="shared" si="81"/>
        <v>4.6999999999999993</v>
      </c>
      <c r="DU33" s="2">
        <f t="shared" si="104"/>
        <v>55.140000000000015</v>
      </c>
      <c r="DV33" s="2">
        <f t="shared" si="82"/>
        <v>3.5599999999999881</v>
      </c>
      <c r="DX33">
        <v>122</v>
      </c>
      <c r="DY33">
        <v>250</v>
      </c>
      <c r="DZ33" s="3">
        <v>0.23699999999999999</v>
      </c>
      <c r="EA33" s="1">
        <f t="shared" si="83"/>
        <v>4.74</v>
      </c>
      <c r="EB33" s="2">
        <f t="shared" si="105"/>
        <v>50.740000000000009</v>
      </c>
      <c r="EC33" s="2">
        <f t="shared" si="84"/>
        <v>4.4000000000000057</v>
      </c>
      <c r="EE33">
        <v>122</v>
      </c>
      <c r="EF33">
        <v>250</v>
      </c>
      <c r="EG33" s="3">
        <v>0.23699999999999999</v>
      </c>
      <c r="EH33" s="1">
        <f t="shared" si="85"/>
        <v>4.74</v>
      </c>
      <c r="EI33" s="2">
        <f t="shared" si="106"/>
        <v>49.38</v>
      </c>
      <c r="EJ33" s="2">
        <f t="shared" si="86"/>
        <v>1.3600000000000065</v>
      </c>
    </row>
    <row r="34" spans="2:140" x14ac:dyDescent="0.25">
      <c r="B34">
        <v>122</v>
      </c>
      <c r="C34">
        <v>270</v>
      </c>
      <c r="D34" s="3">
        <v>0.215</v>
      </c>
      <c r="E34" s="1">
        <f t="shared" si="60"/>
        <v>4.3</v>
      </c>
      <c r="F34" s="2">
        <f t="shared" si="87"/>
        <v>62.61999999999999</v>
      </c>
      <c r="I34">
        <v>122</v>
      </c>
      <c r="J34">
        <v>270</v>
      </c>
      <c r="K34" s="3">
        <v>0.218</v>
      </c>
      <c r="L34" s="1">
        <f t="shared" si="61"/>
        <v>4.3600000000000003</v>
      </c>
      <c r="M34" s="2">
        <f t="shared" si="88"/>
        <v>66.540000000000006</v>
      </c>
      <c r="N34" s="2">
        <f t="shared" si="4"/>
        <v>-3.9200000000000159</v>
      </c>
      <c r="O34" s="2"/>
      <c r="P34">
        <v>122</v>
      </c>
      <c r="Q34">
        <v>270</v>
      </c>
      <c r="R34" s="3">
        <v>0.22</v>
      </c>
      <c r="S34" s="1">
        <f t="shared" si="62"/>
        <v>4.4000000000000004</v>
      </c>
      <c r="T34" s="2">
        <f t="shared" si="89"/>
        <v>62.58</v>
      </c>
      <c r="U34" s="2">
        <f t="shared" si="59"/>
        <v>3.960000000000008</v>
      </c>
      <c r="W34">
        <v>122</v>
      </c>
      <c r="X34">
        <v>270</v>
      </c>
      <c r="Y34" s="3">
        <v>0.22</v>
      </c>
      <c r="Z34" s="1">
        <f t="shared" si="63"/>
        <v>4.4000000000000004</v>
      </c>
      <c r="AA34" s="2">
        <f t="shared" si="90"/>
        <v>65.080000000000013</v>
      </c>
      <c r="AB34" s="2">
        <f t="shared" si="7"/>
        <v>-2.5000000000000142</v>
      </c>
      <c r="AD34">
        <v>122</v>
      </c>
      <c r="AE34">
        <v>270</v>
      </c>
      <c r="AF34" s="3">
        <v>0.218</v>
      </c>
      <c r="AG34" s="1">
        <f t="shared" si="64"/>
        <v>4.3600000000000003</v>
      </c>
      <c r="AH34" s="2">
        <f t="shared" si="91"/>
        <v>61.160000000000004</v>
      </c>
      <c r="AI34" s="2">
        <f t="shared" si="9"/>
        <v>3.9200000000000088</v>
      </c>
      <c r="AK34">
        <v>122</v>
      </c>
      <c r="AL34">
        <v>270</v>
      </c>
      <c r="AM34" s="3">
        <v>0.222</v>
      </c>
      <c r="AN34" s="1">
        <f t="shared" si="65"/>
        <v>4.4400000000000004</v>
      </c>
      <c r="AO34" s="2">
        <f t="shared" si="92"/>
        <v>66.16</v>
      </c>
      <c r="AP34" s="2">
        <f t="shared" si="11"/>
        <v>-4.9999999999999929</v>
      </c>
      <c r="AR34">
        <v>122</v>
      </c>
      <c r="AS34">
        <v>270</v>
      </c>
      <c r="AT34" s="3">
        <v>0.23100000000000001</v>
      </c>
      <c r="AU34" s="1">
        <f t="shared" si="66"/>
        <v>4.62</v>
      </c>
      <c r="AV34" s="2">
        <f t="shared" si="93"/>
        <v>61.42</v>
      </c>
      <c r="AW34" s="2">
        <f t="shared" si="13"/>
        <v>4.7399999999999949</v>
      </c>
      <c r="AY34">
        <v>122</v>
      </c>
      <c r="AZ34">
        <v>270</v>
      </c>
      <c r="BA34" s="3">
        <v>0.221</v>
      </c>
      <c r="BB34" s="1">
        <f t="shared" si="67"/>
        <v>4.42</v>
      </c>
      <c r="BC34" s="2">
        <f t="shared" si="94"/>
        <v>66.40000000000002</v>
      </c>
      <c r="BD34" s="2">
        <f t="shared" si="15"/>
        <v>-4.9800000000000182</v>
      </c>
      <c r="BF34">
        <v>122</v>
      </c>
      <c r="BG34">
        <v>270</v>
      </c>
      <c r="BH34" s="3">
        <v>0.23300000000000001</v>
      </c>
      <c r="BI34" s="1">
        <f t="shared" si="68"/>
        <v>4.66</v>
      </c>
      <c r="BJ34" s="2">
        <f t="shared" si="95"/>
        <v>58.42</v>
      </c>
      <c r="BK34" s="2">
        <f t="shared" si="17"/>
        <v>7.9800000000000182</v>
      </c>
      <c r="BM34">
        <v>122</v>
      </c>
      <c r="BN34">
        <v>270</v>
      </c>
      <c r="BO34" s="3">
        <v>0.221</v>
      </c>
      <c r="BP34" s="1">
        <f t="shared" si="69"/>
        <v>4.42</v>
      </c>
      <c r="BQ34" s="2">
        <f t="shared" si="96"/>
        <v>65.5</v>
      </c>
      <c r="BR34" s="2">
        <f t="shared" si="19"/>
        <v>-7.0799999999999983</v>
      </c>
      <c r="BT34">
        <v>122</v>
      </c>
      <c r="BU34">
        <v>270</v>
      </c>
      <c r="BV34" s="3">
        <v>0.22</v>
      </c>
      <c r="BW34" s="1">
        <f t="shared" si="70"/>
        <v>4.4000000000000004</v>
      </c>
      <c r="BX34" s="2">
        <f t="shared" si="97"/>
        <v>61.600000000000009</v>
      </c>
      <c r="BY34" s="2">
        <f t="shared" si="21"/>
        <v>3.8999999999999915</v>
      </c>
      <c r="CA34">
        <v>122</v>
      </c>
      <c r="CB34">
        <v>270</v>
      </c>
      <c r="CC34" s="3">
        <v>0.22600000000000001</v>
      </c>
      <c r="CD34" s="1">
        <f t="shared" si="71"/>
        <v>4.5200000000000005</v>
      </c>
      <c r="CE34" s="2">
        <f t="shared" si="98"/>
        <v>66.679999999999993</v>
      </c>
      <c r="CF34" s="2">
        <f t="shared" si="23"/>
        <v>-5.0799999999999841</v>
      </c>
      <c r="CH34">
        <v>122</v>
      </c>
      <c r="CI34">
        <v>270</v>
      </c>
      <c r="CJ34" s="3">
        <v>0.23</v>
      </c>
      <c r="CK34" s="1">
        <f t="shared" si="72"/>
        <v>4.6000000000000005</v>
      </c>
      <c r="CL34" s="2">
        <f t="shared" si="99"/>
        <v>62.040000000000006</v>
      </c>
      <c r="CM34" s="2">
        <f t="shared" si="25"/>
        <v>4.6399999999999864</v>
      </c>
      <c r="CO34">
        <v>122</v>
      </c>
      <c r="CP34">
        <v>270</v>
      </c>
      <c r="CQ34" s="3">
        <v>0.224</v>
      </c>
      <c r="CR34" s="1">
        <f t="shared" si="73"/>
        <v>4.4800000000000004</v>
      </c>
      <c r="CS34" s="2">
        <f t="shared" si="100"/>
        <v>70.28</v>
      </c>
      <c r="CT34" s="2">
        <f t="shared" si="74"/>
        <v>-8.2399999999999949</v>
      </c>
      <c r="CV34">
        <v>122</v>
      </c>
      <c r="CW34">
        <v>270</v>
      </c>
      <c r="CX34" s="3">
        <v>0.22</v>
      </c>
      <c r="CY34" s="1">
        <f t="shared" si="75"/>
        <v>4.4000000000000004</v>
      </c>
      <c r="CZ34" s="2">
        <f t="shared" si="101"/>
        <v>63.74</v>
      </c>
      <c r="DA34" s="2">
        <f t="shared" si="76"/>
        <v>6.5399999999999991</v>
      </c>
      <c r="DC34">
        <v>122</v>
      </c>
      <c r="DD34">
        <v>270</v>
      </c>
      <c r="DE34" s="3">
        <v>0.224</v>
      </c>
      <c r="DF34" s="1">
        <f t="shared" si="77"/>
        <v>4.4800000000000004</v>
      </c>
      <c r="DG34" s="2">
        <f t="shared" si="102"/>
        <v>69.300000000000011</v>
      </c>
      <c r="DH34" s="2">
        <f t="shared" si="78"/>
        <v>-5.5600000000000094</v>
      </c>
      <c r="DJ34">
        <v>122</v>
      </c>
      <c r="DK34">
        <v>270</v>
      </c>
      <c r="DL34" s="3">
        <v>0.22600000000000001</v>
      </c>
      <c r="DM34" s="1">
        <f t="shared" si="79"/>
        <v>4.5200000000000005</v>
      </c>
      <c r="DN34" s="2">
        <f t="shared" si="103"/>
        <v>63.220000000000006</v>
      </c>
      <c r="DO34" s="2">
        <f t="shared" si="80"/>
        <v>6.0800000000000054</v>
      </c>
      <c r="DQ34">
        <v>122</v>
      </c>
      <c r="DR34">
        <v>270</v>
      </c>
      <c r="DS34" s="3">
        <v>0.23300000000000001</v>
      </c>
      <c r="DT34" s="1">
        <f t="shared" si="81"/>
        <v>4.66</v>
      </c>
      <c r="DU34" s="2">
        <f t="shared" si="104"/>
        <v>59.800000000000011</v>
      </c>
      <c r="DV34" s="2">
        <f t="shared" si="82"/>
        <v>3.4199999999999946</v>
      </c>
      <c r="DX34">
        <v>122</v>
      </c>
      <c r="DY34">
        <v>270</v>
      </c>
      <c r="DZ34" s="3">
        <v>0.23400000000000001</v>
      </c>
      <c r="EA34" s="1">
        <f t="shared" si="83"/>
        <v>4.6800000000000006</v>
      </c>
      <c r="EB34" s="2">
        <f t="shared" si="105"/>
        <v>55.420000000000009</v>
      </c>
      <c r="EC34" s="2">
        <f t="shared" si="84"/>
        <v>4.3800000000000026</v>
      </c>
      <c r="EE34">
        <v>122</v>
      </c>
      <c r="EF34">
        <v>270</v>
      </c>
      <c r="EG34" s="3">
        <v>0.23100000000000001</v>
      </c>
      <c r="EH34" s="1">
        <f t="shared" si="85"/>
        <v>4.62</v>
      </c>
      <c r="EI34" s="2">
        <f t="shared" si="106"/>
        <v>54</v>
      </c>
      <c r="EJ34" s="2">
        <f t="shared" si="86"/>
        <v>1.4200000000000088</v>
      </c>
    </row>
    <row r="35" spans="2:140" x14ac:dyDescent="0.25">
      <c r="B35">
        <v>122</v>
      </c>
      <c r="C35">
        <v>290</v>
      </c>
      <c r="D35" s="3">
        <v>0.24099999999999999</v>
      </c>
      <c r="E35" s="1">
        <f t="shared" si="60"/>
        <v>4.82</v>
      </c>
      <c r="F35" s="2">
        <f t="shared" si="87"/>
        <v>67.44</v>
      </c>
      <c r="I35">
        <v>122</v>
      </c>
      <c r="J35">
        <v>290</v>
      </c>
      <c r="K35" s="3">
        <v>0.24</v>
      </c>
      <c r="L35" s="1">
        <f t="shared" si="61"/>
        <v>4.8</v>
      </c>
      <c r="M35" s="2">
        <f t="shared" si="88"/>
        <v>71.34</v>
      </c>
      <c r="N35" s="2">
        <f t="shared" si="4"/>
        <v>-3.9000000000000057</v>
      </c>
      <c r="O35" s="2"/>
      <c r="P35">
        <v>122</v>
      </c>
      <c r="Q35">
        <v>290</v>
      </c>
      <c r="R35" s="3">
        <v>0.23899999999999999</v>
      </c>
      <c r="S35" s="1">
        <f t="shared" si="62"/>
        <v>4.7799999999999994</v>
      </c>
      <c r="T35" s="2">
        <f t="shared" si="89"/>
        <v>67.36</v>
      </c>
      <c r="U35" s="2">
        <f t="shared" si="59"/>
        <v>3.980000000000004</v>
      </c>
      <c r="W35">
        <v>122</v>
      </c>
      <c r="X35">
        <v>290</v>
      </c>
      <c r="Y35" s="3">
        <v>0.23699999999999999</v>
      </c>
      <c r="Z35" s="1">
        <f t="shared" si="63"/>
        <v>4.74</v>
      </c>
      <c r="AA35" s="2">
        <f t="shared" si="90"/>
        <v>69.820000000000007</v>
      </c>
      <c r="AB35" s="2">
        <f t="shared" si="7"/>
        <v>-2.460000000000008</v>
      </c>
      <c r="AD35">
        <v>122</v>
      </c>
      <c r="AE35">
        <v>290</v>
      </c>
      <c r="AF35" s="3">
        <v>0.23499999999999999</v>
      </c>
      <c r="AG35" s="1">
        <f t="shared" si="64"/>
        <v>4.6999999999999993</v>
      </c>
      <c r="AH35" s="2">
        <f t="shared" si="91"/>
        <v>65.86</v>
      </c>
      <c r="AI35" s="2">
        <f t="shared" si="9"/>
        <v>3.960000000000008</v>
      </c>
      <c r="AK35">
        <v>122</v>
      </c>
      <c r="AL35">
        <v>290</v>
      </c>
      <c r="AM35" s="3">
        <v>0.248</v>
      </c>
      <c r="AN35" s="1">
        <f t="shared" si="65"/>
        <v>4.96</v>
      </c>
      <c r="AO35" s="2">
        <f t="shared" si="92"/>
        <v>71.11999999999999</v>
      </c>
      <c r="AP35" s="2">
        <f t="shared" si="11"/>
        <v>-5.2599999999999909</v>
      </c>
      <c r="AR35">
        <v>122</v>
      </c>
      <c r="AS35">
        <v>290</v>
      </c>
      <c r="AT35" s="3">
        <v>0.245</v>
      </c>
      <c r="AU35" s="1">
        <f t="shared" si="66"/>
        <v>4.9000000000000004</v>
      </c>
      <c r="AV35" s="2">
        <f t="shared" si="93"/>
        <v>66.320000000000007</v>
      </c>
      <c r="AW35" s="2">
        <f t="shared" si="13"/>
        <v>4.7999999999999829</v>
      </c>
      <c r="AY35">
        <v>122</v>
      </c>
      <c r="AZ35">
        <v>290</v>
      </c>
      <c r="BA35" s="3">
        <v>0.24399999999999999</v>
      </c>
      <c r="BB35" s="1">
        <f t="shared" si="67"/>
        <v>4.88</v>
      </c>
      <c r="BC35" s="2">
        <f t="shared" si="94"/>
        <v>71.280000000000015</v>
      </c>
      <c r="BD35" s="2">
        <f t="shared" si="15"/>
        <v>-4.960000000000008</v>
      </c>
      <c r="BF35">
        <v>122</v>
      </c>
      <c r="BG35">
        <v>290</v>
      </c>
      <c r="BH35" s="3">
        <v>0.22800000000000001</v>
      </c>
      <c r="BI35" s="1">
        <f t="shared" si="68"/>
        <v>4.5600000000000005</v>
      </c>
      <c r="BJ35" s="2">
        <f t="shared" si="95"/>
        <v>62.980000000000004</v>
      </c>
      <c r="BK35" s="2">
        <f t="shared" si="17"/>
        <v>8.3000000000000114</v>
      </c>
      <c r="BM35">
        <v>122</v>
      </c>
      <c r="BN35">
        <v>290</v>
      </c>
      <c r="BO35" s="3">
        <v>0.24099999999999999</v>
      </c>
      <c r="BP35" s="1">
        <f t="shared" si="69"/>
        <v>4.82</v>
      </c>
      <c r="BQ35" s="2">
        <f t="shared" si="96"/>
        <v>70.319999999999993</v>
      </c>
      <c r="BR35" s="2">
        <f t="shared" si="19"/>
        <v>-7.3399999999999892</v>
      </c>
      <c r="BT35">
        <v>122</v>
      </c>
      <c r="BU35">
        <v>290</v>
      </c>
      <c r="BV35" s="3">
        <v>0.249</v>
      </c>
      <c r="BW35" s="1">
        <f t="shared" si="70"/>
        <v>4.9800000000000004</v>
      </c>
      <c r="BX35" s="2">
        <f t="shared" si="97"/>
        <v>66.580000000000013</v>
      </c>
      <c r="BY35" s="2">
        <f t="shared" si="21"/>
        <v>3.7399999999999807</v>
      </c>
      <c r="CA35">
        <v>122</v>
      </c>
      <c r="CB35">
        <v>290</v>
      </c>
      <c r="CC35" s="3">
        <v>0.24399999999999999</v>
      </c>
      <c r="CD35" s="1">
        <f t="shared" si="71"/>
        <v>4.88</v>
      </c>
      <c r="CE35" s="2">
        <f t="shared" si="98"/>
        <v>71.559999999999988</v>
      </c>
      <c r="CF35" s="2">
        <f t="shared" si="23"/>
        <v>-4.9799999999999756</v>
      </c>
      <c r="CH35">
        <v>122</v>
      </c>
      <c r="CI35">
        <v>290</v>
      </c>
      <c r="CJ35" s="3">
        <v>0.24299999999999999</v>
      </c>
      <c r="CK35" s="1">
        <f t="shared" si="72"/>
        <v>4.8599999999999994</v>
      </c>
      <c r="CL35" s="2">
        <f t="shared" si="99"/>
        <v>66.900000000000006</v>
      </c>
      <c r="CM35" s="2">
        <f t="shared" si="25"/>
        <v>4.6599999999999824</v>
      </c>
      <c r="CO35">
        <v>122</v>
      </c>
      <c r="CP35">
        <v>290</v>
      </c>
      <c r="CQ35" s="3">
        <v>0.253</v>
      </c>
      <c r="CR35" s="1">
        <f t="shared" si="73"/>
        <v>5.0600000000000005</v>
      </c>
      <c r="CS35" s="2">
        <f t="shared" si="100"/>
        <v>75.34</v>
      </c>
      <c r="CT35" s="2">
        <f t="shared" si="74"/>
        <v>-8.4399999999999977</v>
      </c>
      <c r="CV35">
        <v>122</v>
      </c>
      <c r="CW35">
        <v>290</v>
      </c>
      <c r="CX35" s="3">
        <v>0.249</v>
      </c>
      <c r="CY35" s="1">
        <f t="shared" si="75"/>
        <v>4.9800000000000004</v>
      </c>
      <c r="CZ35" s="2">
        <f t="shared" si="101"/>
        <v>68.72</v>
      </c>
      <c r="DA35" s="2">
        <f t="shared" si="76"/>
        <v>6.6200000000000045</v>
      </c>
      <c r="DC35">
        <v>122</v>
      </c>
      <c r="DD35">
        <v>290</v>
      </c>
      <c r="DE35" s="3">
        <v>0.246</v>
      </c>
      <c r="DF35" s="1">
        <f t="shared" si="77"/>
        <v>4.92</v>
      </c>
      <c r="DG35" s="2">
        <f t="shared" si="102"/>
        <v>74.220000000000013</v>
      </c>
      <c r="DH35" s="2">
        <f t="shared" si="78"/>
        <v>-5.5000000000000142</v>
      </c>
      <c r="DJ35">
        <v>122</v>
      </c>
      <c r="DK35">
        <v>290</v>
      </c>
      <c r="DL35" s="3">
        <v>0.25</v>
      </c>
      <c r="DM35" s="1">
        <f t="shared" si="79"/>
        <v>5</v>
      </c>
      <c r="DN35" s="2">
        <f t="shared" si="103"/>
        <v>68.22</v>
      </c>
      <c r="DO35" s="2">
        <f t="shared" si="80"/>
        <v>6.0000000000000142</v>
      </c>
      <c r="DQ35">
        <v>122</v>
      </c>
      <c r="DR35">
        <v>290</v>
      </c>
      <c r="DS35" s="3">
        <v>0.26</v>
      </c>
      <c r="DT35" s="1">
        <f t="shared" si="81"/>
        <v>5.2</v>
      </c>
      <c r="DU35" s="2">
        <f t="shared" si="104"/>
        <v>65.000000000000014</v>
      </c>
      <c r="DV35" s="2">
        <f t="shared" si="82"/>
        <v>3.2199999999999847</v>
      </c>
      <c r="DX35">
        <v>122</v>
      </c>
      <c r="DY35">
        <v>290</v>
      </c>
      <c r="DZ35" s="3">
        <v>0.26100000000000001</v>
      </c>
      <c r="EA35" s="1">
        <f t="shared" si="83"/>
        <v>5.2200000000000006</v>
      </c>
      <c r="EB35" s="2">
        <f t="shared" si="105"/>
        <v>60.640000000000008</v>
      </c>
      <c r="EC35" s="2">
        <f t="shared" si="84"/>
        <v>4.3600000000000065</v>
      </c>
      <c r="EE35">
        <v>122</v>
      </c>
      <c r="EF35">
        <v>290</v>
      </c>
      <c r="EG35" s="3">
        <v>0.26200000000000001</v>
      </c>
      <c r="EH35" s="1">
        <f t="shared" si="85"/>
        <v>5.24</v>
      </c>
      <c r="EI35" s="2">
        <f t="shared" si="106"/>
        <v>59.24</v>
      </c>
      <c r="EJ35" s="2">
        <f t="shared" si="86"/>
        <v>1.4000000000000057</v>
      </c>
    </row>
    <row r="36" spans="2:140" x14ac:dyDescent="0.25">
      <c r="D36" s="3"/>
      <c r="E36" s="7"/>
      <c r="F36" s="4"/>
      <c r="L36" s="7"/>
      <c r="M36" s="4"/>
      <c r="N36" s="2"/>
      <c r="O36" s="2"/>
      <c r="R36" s="2"/>
      <c r="S36" s="7"/>
      <c r="T36" s="4"/>
      <c r="U36" s="2"/>
      <c r="Z36" s="7"/>
      <c r="AA36" s="4"/>
      <c r="AB36" s="2"/>
      <c r="AG36" s="7"/>
      <c r="AH36" s="4"/>
      <c r="AI36" s="2"/>
      <c r="AN36" s="7"/>
      <c r="AO36" s="4"/>
      <c r="AP36" s="2"/>
      <c r="AU36" s="7"/>
      <c r="AV36" s="4"/>
      <c r="AW36" s="2"/>
      <c r="BB36" s="7"/>
      <c r="BC36" s="4"/>
      <c r="BD36" s="2"/>
      <c r="BI36" s="7"/>
      <c r="BJ36" s="4"/>
      <c r="BK36" s="2"/>
      <c r="BP36" s="7"/>
      <c r="BQ36" s="4"/>
      <c r="BR36" s="2"/>
      <c r="BW36" s="7"/>
      <c r="BX36" s="4"/>
      <c r="BY36" s="2"/>
      <c r="CD36" s="7"/>
      <c r="CE36" s="4"/>
      <c r="CF36" s="2"/>
      <c r="CK36" s="7"/>
      <c r="CL36" s="4"/>
      <c r="CM36" s="2"/>
      <c r="CR36" s="7"/>
      <c r="CS36" s="4"/>
      <c r="CT36" s="2"/>
      <c r="CY36" s="7"/>
      <c r="CZ36" s="4"/>
      <c r="DA36" s="2"/>
      <c r="DF36" s="7"/>
      <c r="DG36" s="4"/>
      <c r="DH36" s="2"/>
      <c r="DM36" s="7"/>
      <c r="DN36" s="4"/>
      <c r="DO36" s="2"/>
      <c r="DT36" s="7"/>
      <c r="DU36" s="4"/>
      <c r="DV36" s="2"/>
      <c r="EA36" s="7"/>
      <c r="EB36" s="4"/>
      <c r="EC36" s="2"/>
      <c r="EH36" s="7"/>
      <c r="EI36" s="4"/>
      <c r="EJ36" s="2"/>
    </row>
    <row r="37" spans="2:140" x14ac:dyDescent="0.25">
      <c r="B37">
        <v>123</v>
      </c>
      <c r="C37">
        <v>10</v>
      </c>
      <c r="D37" s="3">
        <v>0.16</v>
      </c>
      <c r="E37" s="1">
        <f>D37*20</f>
        <v>3.2</v>
      </c>
      <c r="F37" s="2">
        <f>E37</f>
        <v>3.2</v>
      </c>
      <c r="I37">
        <v>123</v>
      </c>
      <c r="J37">
        <v>10</v>
      </c>
      <c r="K37" s="3">
        <v>0.23200000000000001</v>
      </c>
      <c r="L37" s="1">
        <f>K37*20</f>
        <v>4.6400000000000006</v>
      </c>
      <c r="M37" s="2">
        <f>L37</f>
        <v>4.6400000000000006</v>
      </c>
      <c r="N37" s="2">
        <f t="shared" si="4"/>
        <v>-1.4400000000000004</v>
      </c>
      <c r="O37" s="2"/>
      <c r="P37">
        <v>123</v>
      </c>
      <c r="Q37">
        <v>10</v>
      </c>
      <c r="R37" s="3">
        <v>7.2999999999999995E-2</v>
      </c>
      <c r="S37" s="1">
        <f>R37*20</f>
        <v>1.46</v>
      </c>
      <c r="T37" s="2">
        <f>S37</f>
        <v>1.46</v>
      </c>
      <c r="U37" s="2">
        <f t="shared" ref="U37:U51" si="107">M37-T37</f>
        <v>3.1800000000000006</v>
      </c>
      <c r="W37">
        <v>123</v>
      </c>
      <c r="X37">
        <v>10</v>
      </c>
      <c r="Y37" s="3">
        <v>0.16800000000000001</v>
      </c>
      <c r="Z37" s="1">
        <f>Y37*20</f>
        <v>3.3600000000000003</v>
      </c>
      <c r="AA37" s="2">
        <f>Z37</f>
        <v>3.3600000000000003</v>
      </c>
      <c r="AB37" s="2">
        <f t="shared" si="7"/>
        <v>-1.9000000000000004</v>
      </c>
      <c r="AD37">
        <v>123</v>
      </c>
      <c r="AE37">
        <v>10</v>
      </c>
      <c r="AF37" s="3">
        <v>0.09</v>
      </c>
      <c r="AG37" s="1">
        <f>AF37*20</f>
        <v>1.7999999999999998</v>
      </c>
      <c r="AH37" s="2">
        <f>AG37</f>
        <v>1.7999999999999998</v>
      </c>
      <c r="AI37" s="2">
        <f t="shared" si="9"/>
        <v>1.5600000000000005</v>
      </c>
      <c r="AK37">
        <v>123</v>
      </c>
      <c r="AL37">
        <v>10</v>
      </c>
      <c r="AM37" s="3">
        <v>0.191</v>
      </c>
      <c r="AN37" s="1">
        <f>AM37*20</f>
        <v>3.8200000000000003</v>
      </c>
      <c r="AO37" s="2">
        <f>AN37</f>
        <v>3.8200000000000003</v>
      </c>
      <c r="AP37" s="2">
        <f t="shared" si="11"/>
        <v>-2.0200000000000005</v>
      </c>
      <c r="AR37">
        <v>123</v>
      </c>
      <c r="AS37">
        <v>10</v>
      </c>
      <c r="AT37" s="3">
        <v>0.104</v>
      </c>
      <c r="AU37" s="1">
        <f>AT37*20</f>
        <v>2.08</v>
      </c>
      <c r="AV37" s="2">
        <f>AU37</f>
        <v>2.08</v>
      </c>
      <c r="AW37" s="2">
        <f t="shared" si="13"/>
        <v>1.7400000000000002</v>
      </c>
      <c r="AY37">
        <v>123</v>
      </c>
      <c r="AZ37">
        <v>10</v>
      </c>
      <c r="BA37" s="3">
        <v>0.21199999999999999</v>
      </c>
      <c r="BB37" s="1">
        <f>BA37*20</f>
        <v>4.24</v>
      </c>
      <c r="BC37" s="2">
        <f>BB37</f>
        <v>4.24</v>
      </c>
      <c r="BD37" s="2">
        <f t="shared" si="15"/>
        <v>-2.16</v>
      </c>
      <c r="BF37">
        <v>123</v>
      </c>
      <c r="BG37">
        <v>10</v>
      </c>
      <c r="BH37" s="3">
        <v>0.11600000000000001</v>
      </c>
      <c r="BI37" s="1">
        <f>BH37*20</f>
        <v>2.3200000000000003</v>
      </c>
      <c r="BJ37" s="2">
        <f>BI37</f>
        <v>2.3200000000000003</v>
      </c>
      <c r="BK37" s="2">
        <f t="shared" si="17"/>
        <v>1.92</v>
      </c>
      <c r="BM37">
        <v>123</v>
      </c>
      <c r="BN37">
        <v>10</v>
      </c>
      <c r="BO37" s="3">
        <v>0.20699999999999999</v>
      </c>
      <c r="BP37" s="1">
        <f>BO37*20</f>
        <v>4.1399999999999997</v>
      </c>
      <c r="BQ37" s="2">
        <f>BP37</f>
        <v>4.1399999999999997</v>
      </c>
      <c r="BR37" s="2">
        <f t="shared" si="19"/>
        <v>-1.8199999999999994</v>
      </c>
      <c r="BT37">
        <v>123</v>
      </c>
      <c r="BU37">
        <v>10</v>
      </c>
      <c r="BV37" s="3">
        <v>0.18</v>
      </c>
      <c r="BW37" s="1">
        <f>BV37*20</f>
        <v>3.5999999999999996</v>
      </c>
      <c r="BX37" s="2">
        <f>BW37</f>
        <v>3.5999999999999996</v>
      </c>
      <c r="BY37" s="2">
        <f t="shared" si="21"/>
        <v>0.54</v>
      </c>
      <c r="CA37">
        <v>123</v>
      </c>
      <c r="CB37">
        <v>10</v>
      </c>
      <c r="CC37" s="3">
        <v>0.23</v>
      </c>
      <c r="CD37" s="1">
        <f>CC37*20</f>
        <v>4.6000000000000005</v>
      </c>
      <c r="CE37" s="2">
        <f>CD37</f>
        <v>4.6000000000000005</v>
      </c>
      <c r="CF37" s="2">
        <f t="shared" si="23"/>
        <v>-1.0000000000000009</v>
      </c>
      <c r="CH37">
        <v>123</v>
      </c>
      <c r="CI37">
        <v>10</v>
      </c>
      <c r="CJ37" s="3">
        <v>0.14699999999999999</v>
      </c>
      <c r="CK37" s="1">
        <f>CJ37*20</f>
        <v>2.94</v>
      </c>
      <c r="CL37" s="2">
        <f>CK37</f>
        <v>2.94</v>
      </c>
      <c r="CM37" s="2">
        <f t="shared" si="25"/>
        <v>1.6600000000000006</v>
      </c>
      <c r="CO37">
        <v>123</v>
      </c>
      <c r="CP37">
        <v>10</v>
      </c>
      <c r="CQ37" s="3">
        <v>0.27</v>
      </c>
      <c r="CR37" s="1">
        <f>CQ37*20</f>
        <v>5.4</v>
      </c>
      <c r="CS37" s="2">
        <f>CR37</f>
        <v>5.4</v>
      </c>
      <c r="CT37" s="2">
        <f>CL37-CS37</f>
        <v>-2.4600000000000004</v>
      </c>
      <c r="CV37">
        <v>123</v>
      </c>
      <c r="CW37">
        <v>10</v>
      </c>
      <c r="CX37" s="3">
        <v>0.19400000000000001</v>
      </c>
      <c r="CY37" s="1">
        <f>CX37*20</f>
        <v>3.88</v>
      </c>
      <c r="CZ37" s="2">
        <f>CY37</f>
        <v>3.88</v>
      </c>
      <c r="DA37" s="2">
        <f>CS37-CZ37</f>
        <v>1.5200000000000005</v>
      </c>
      <c r="DC37">
        <v>123</v>
      </c>
      <c r="DD37">
        <v>10</v>
      </c>
      <c r="DE37" s="3">
        <v>0.23300000000000001</v>
      </c>
      <c r="DF37" s="1">
        <f>DE37*20</f>
        <v>4.66</v>
      </c>
      <c r="DG37" s="2">
        <f>DF37</f>
        <v>4.66</v>
      </c>
      <c r="DH37" s="2">
        <f>CZ37-DG37</f>
        <v>-0.78000000000000025</v>
      </c>
      <c r="DJ37">
        <v>123</v>
      </c>
      <c r="DK37">
        <v>10</v>
      </c>
      <c r="DL37" s="3">
        <v>0.16700000000000001</v>
      </c>
      <c r="DM37" s="1">
        <f>DL37*20</f>
        <v>3.3400000000000003</v>
      </c>
      <c r="DN37" s="2">
        <f>DM37</f>
        <v>3.3400000000000003</v>
      </c>
      <c r="DO37" s="2">
        <f>DG37-DN37</f>
        <v>1.3199999999999998</v>
      </c>
      <c r="DQ37">
        <v>123</v>
      </c>
      <c r="DR37">
        <v>10</v>
      </c>
      <c r="DS37" s="3">
        <v>0.14899999999999999</v>
      </c>
      <c r="DT37" s="1">
        <f>DS37*20</f>
        <v>2.98</v>
      </c>
      <c r="DU37" s="2">
        <f>DT37</f>
        <v>2.98</v>
      </c>
      <c r="DV37" s="2">
        <f>DN37-DU37</f>
        <v>0.36000000000000032</v>
      </c>
      <c r="DX37">
        <v>123</v>
      </c>
      <c r="DY37">
        <v>10</v>
      </c>
      <c r="DZ37" s="3">
        <v>0.128</v>
      </c>
      <c r="EA37" s="1">
        <f>DZ37*20</f>
        <v>2.56</v>
      </c>
      <c r="EB37" s="2">
        <f>EA37</f>
        <v>2.56</v>
      </c>
      <c r="EC37" s="2">
        <f>DU37-EB37</f>
        <v>0.41999999999999993</v>
      </c>
      <c r="EE37">
        <v>123</v>
      </c>
      <c r="EF37">
        <v>10</v>
      </c>
      <c r="EG37" s="3">
        <v>0.14499999999999999</v>
      </c>
      <c r="EH37" s="1">
        <f>EG37*20</f>
        <v>2.9</v>
      </c>
      <c r="EI37" s="2">
        <f>EH37</f>
        <v>2.9</v>
      </c>
      <c r="EJ37" s="2">
        <f>EB37-EI37</f>
        <v>-0.33999999999999986</v>
      </c>
    </row>
    <row r="38" spans="2:140" x14ac:dyDescent="0.25">
      <c r="B38">
        <v>123</v>
      </c>
      <c r="C38">
        <v>30</v>
      </c>
      <c r="D38" s="3">
        <v>0.218</v>
      </c>
      <c r="E38" s="1">
        <f t="shared" ref="E38:E51" si="108">D38*20</f>
        <v>4.3600000000000003</v>
      </c>
      <c r="F38" s="2">
        <f>F37+E38</f>
        <v>7.5600000000000005</v>
      </c>
      <c r="I38">
        <v>123</v>
      </c>
      <c r="J38">
        <v>30</v>
      </c>
      <c r="K38" s="3">
        <v>0.26</v>
      </c>
      <c r="L38" s="1">
        <f t="shared" ref="L38:L51" si="109">K38*20</f>
        <v>5.2</v>
      </c>
      <c r="M38" s="2">
        <f>M37+L38</f>
        <v>9.84</v>
      </c>
      <c r="N38" s="2">
        <f t="shared" si="4"/>
        <v>-2.2799999999999994</v>
      </c>
      <c r="O38" s="2"/>
      <c r="P38">
        <v>123</v>
      </c>
      <c r="Q38">
        <v>30</v>
      </c>
      <c r="R38" s="3">
        <v>0.20599999999999999</v>
      </c>
      <c r="S38" s="1">
        <f t="shared" ref="S38:S51" si="110">R38*20</f>
        <v>4.12</v>
      </c>
      <c r="T38" s="2">
        <f>T37+S38</f>
        <v>5.58</v>
      </c>
      <c r="U38" s="2">
        <f t="shared" si="107"/>
        <v>4.26</v>
      </c>
      <c r="W38">
        <v>123</v>
      </c>
      <c r="X38">
        <v>30</v>
      </c>
      <c r="Y38" s="3">
        <v>0.25</v>
      </c>
      <c r="Z38" s="1">
        <f t="shared" ref="Z38:Z51" si="111">Y38*20</f>
        <v>5</v>
      </c>
      <c r="AA38" s="2">
        <f>AA37+Z38</f>
        <v>8.36</v>
      </c>
      <c r="AB38" s="2">
        <f t="shared" si="7"/>
        <v>-2.7799999999999994</v>
      </c>
      <c r="AD38">
        <v>123</v>
      </c>
      <c r="AE38">
        <v>30</v>
      </c>
      <c r="AF38" s="3">
        <v>0.18</v>
      </c>
      <c r="AG38" s="1">
        <f t="shared" ref="AG38:AG51" si="112">AF38*20</f>
        <v>3.5999999999999996</v>
      </c>
      <c r="AH38" s="2">
        <f>AH37+AG38</f>
        <v>5.3999999999999995</v>
      </c>
      <c r="AI38" s="2">
        <f t="shared" si="9"/>
        <v>2.96</v>
      </c>
      <c r="AK38">
        <v>123</v>
      </c>
      <c r="AL38">
        <v>30</v>
      </c>
      <c r="AM38" s="3">
        <v>0.245</v>
      </c>
      <c r="AN38" s="1">
        <f t="shared" ref="AN38:AN51" si="113">AM38*20</f>
        <v>4.9000000000000004</v>
      </c>
      <c r="AO38" s="2">
        <f>AO37+AN38</f>
        <v>8.7200000000000006</v>
      </c>
      <c r="AP38" s="2">
        <f t="shared" si="11"/>
        <v>-3.3200000000000012</v>
      </c>
      <c r="AR38">
        <v>123</v>
      </c>
      <c r="AS38">
        <v>30</v>
      </c>
      <c r="AT38" s="3">
        <v>0.16400000000000001</v>
      </c>
      <c r="AU38" s="1">
        <f t="shared" ref="AU38:AU51" si="114">AT38*20</f>
        <v>3.2800000000000002</v>
      </c>
      <c r="AV38" s="2">
        <f>AV37+AU38</f>
        <v>5.36</v>
      </c>
      <c r="AW38" s="2">
        <f t="shared" si="13"/>
        <v>3.3600000000000003</v>
      </c>
      <c r="AY38">
        <v>123</v>
      </c>
      <c r="AZ38">
        <v>30</v>
      </c>
      <c r="BA38" s="3">
        <v>0.24099999999999999</v>
      </c>
      <c r="BB38" s="1">
        <f t="shared" ref="BB38:BB51" si="115">BA38*20</f>
        <v>4.82</v>
      </c>
      <c r="BC38" s="2">
        <f>BC37+BB38</f>
        <v>9.06</v>
      </c>
      <c r="BD38" s="2">
        <f t="shared" si="15"/>
        <v>-3.7</v>
      </c>
      <c r="BF38">
        <v>123</v>
      </c>
      <c r="BG38">
        <v>30</v>
      </c>
      <c r="BH38" s="3">
        <v>0.15</v>
      </c>
      <c r="BI38" s="1">
        <f t="shared" ref="BI38:BI51" si="116">BH38*20</f>
        <v>3</v>
      </c>
      <c r="BJ38" s="2">
        <f>BJ37+BI38</f>
        <v>5.32</v>
      </c>
      <c r="BK38" s="2">
        <f t="shared" si="17"/>
        <v>3.74</v>
      </c>
      <c r="BM38">
        <v>123</v>
      </c>
      <c r="BN38">
        <v>30</v>
      </c>
      <c r="BO38" s="3">
        <v>0.254</v>
      </c>
      <c r="BP38" s="1">
        <f t="shared" ref="BP38:BP51" si="117">BO38*20</f>
        <v>5.08</v>
      </c>
      <c r="BQ38" s="2">
        <f>BQ37+BP38</f>
        <v>9.2199999999999989</v>
      </c>
      <c r="BR38" s="2">
        <f t="shared" si="19"/>
        <v>-3.8999999999999986</v>
      </c>
      <c r="BT38">
        <v>123</v>
      </c>
      <c r="BU38">
        <v>30</v>
      </c>
      <c r="BV38" s="3">
        <v>0.22</v>
      </c>
      <c r="BW38" s="1">
        <f t="shared" ref="BW38:BW51" si="118">BV38*20</f>
        <v>4.4000000000000004</v>
      </c>
      <c r="BX38" s="2">
        <f>BX37+BW38</f>
        <v>8</v>
      </c>
      <c r="BY38" s="2">
        <f t="shared" si="21"/>
        <v>1.2199999999999989</v>
      </c>
      <c r="CA38">
        <v>123</v>
      </c>
      <c r="CB38">
        <v>30</v>
      </c>
      <c r="CC38" s="3">
        <v>0.255</v>
      </c>
      <c r="CD38" s="1">
        <f t="shared" ref="CD38:CD51" si="119">CC38*20</f>
        <v>5.0999999999999996</v>
      </c>
      <c r="CE38" s="2">
        <f>CE37+CD38</f>
        <v>9.6999999999999993</v>
      </c>
      <c r="CF38" s="2">
        <f t="shared" si="23"/>
        <v>-1.6999999999999993</v>
      </c>
      <c r="CH38">
        <v>123</v>
      </c>
      <c r="CI38">
        <v>30</v>
      </c>
      <c r="CJ38" s="3">
        <v>0.193</v>
      </c>
      <c r="CK38" s="1">
        <f t="shared" ref="CK38:CK51" si="120">CJ38*20</f>
        <v>3.8600000000000003</v>
      </c>
      <c r="CL38" s="2">
        <f>CL37+CK38</f>
        <v>6.8000000000000007</v>
      </c>
      <c r="CM38" s="2">
        <f t="shared" si="25"/>
        <v>2.8999999999999986</v>
      </c>
      <c r="CO38">
        <v>123</v>
      </c>
      <c r="CP38">
        <v>30</v>
      </c>
      <c r="CQ38" s="3">
        <v>0.27600000000000002</v>
      </c>
      <c r="CR38" s="1">
        <f t="shared" ref="CR38:CR51" si="121">CQ38*20</f>
        <v>5.5200000000000005</v>
      </c>
      <c r="CS38" s="2">
        <f>CS37+CR38</f>
        <v>10.920000000000002</v>
      </c>
      <c r="CT38" s="2">
        <f t="shared" ref="CT38:CT51" si="122">CL38-CS38</f>
        <v>-4.120000000000001</v>
      </c>
      <c r="CV38">
        <v>123</v>
      </c>
      <c r="CW38">
        <v>30</v>
      </c>
      <c r="CX38" s="3">
        <v>0.20599999999999999</v>
      </c>
      <c r="CY38" s="1">
        <f t="shared" ref="CY38:CY51" si="123">CX38*20</f>
        <v>4.12</v>
      </c>
      <c r="CZ38" s="2">
        <f>CZ37+CY38</f>
        <v>8</v>
      </c>
      <c r="DA38" s="2">
        <f t="shared" ref="DA38:DA51" si="124">CS38-CZ38</f>
        <v>2.9200000000000017</v>
      </c>
      <c r="DC38">
        <v>123</v>
      </c>
      <c r="DD38">
        <v>30</v>
      </c>
      <c r="DE38" s="3">
        <v>0.26100000000000001</v>
      </c>
      <c r="DF38" s="1">
        <f t="shared" ref="DF38:DF51" si="125">DE38*20</f>
        <v>5.2200000000000006</v>
      </c>
      <c r="DG38" s="2">
        <f>DG37+DF38</f>
        <v>9.8800000000000008</v>
      </c>
      <c r="DH38" s="2">
        <f t="shared" ref="DH38:DH51" si="126">CZ38-DG38</f>
        <v>-1.8800000000000008</v>
      </c>
      <c r="DJ38">
        <v>123</v>
      </c>
      <c r="DK38">
        <v>30</v>
      </c>
      <c r="DL38" s="3">
        <v>0.19600000000000001</v>
      </c>
      <c r="DM38" s="1">
        <f t="shared" ref="DM38:DM51" si="127">DL38*20</f>
        <v>3.92</v>
      </c>
      <c r="DN38" s="2">
        <f>DN37+DM38</f>
        <v>7.26</v>
      </c>
      <c r="DO38" s="2">
        <f t="shared" ref="DO38:DO51" si="128">DG38-DN38</f>
        <v>2.620000000000001</v>
      </c>
      <c r="DQ38">
        <v>123</v>
      </c>
      <c r="DR38">
        <v>30</v>
      </c>
      <c r="DS38" s="3">
        <v>0.17899999999999999</v>
      </c>
      <c r="DT38" s="1">
        <f t="shared" ref="DT38:DT51" si="129">DS38*20</f>
        <v>3.58</v>
      </c>
      <c r="DU38" s="2">
        <f>DU37+DT38</f>
        <v>6.5600000000000005</v>
      </c>
      <c r="DV38" s="2">
        <f t="shared" ref="DV38:DV51" si="130">DN38-DU38</f>
        <v>0.69999999999999929</v>
      </c>
      <c r="DX38">
        <v>123</v>
      </c>
      <c r="DY38">
        <v>30</v>
      </c>
      <c r="DZ38" s="3">
        <v>0.161</v>
      </c>
      <c r="EA38" s="1">
        <f t="shared" ref="EA38:EA51" si="131">DZ38*20</f>
        <v>3.22</v>
      </c>
      <c r="EB38" s="2">
        <f>EB37+EA38</f>
        <v>5.78</v>
      </c>
      <c r="EC38" s="2">
        <f t="shared" ref="EC38:EC51" si="132">DU38-EB38</f>
        <v>0.78000000000000025</v>
      </c>
      <c r="EE38">
        <v>123</v>
      </c>
      <c r="EF38">
        <v>30</v>
      </c>
      <c r="EG38" s="3">
        <v>0.159</v>
      </c>
      <c r="EH38" s="1">
        <f t="shared" ref="EH38:EH51" si="133">EG38*20</f>
        <v>3.18</v>
      </c>
      <c r="EI38" s="2">
        <f>EI37+EH38</f>
        <v>6.08</v>
      </c>
      <c r="EJ38" s="2">
        <f t="shared" ref="EJ38:EJ51" si="134">EB38-EI38</f>
        <v>-0.29999999999999982</v>
      </c>
    </row>
    <row r="39" spans="2:140" x14ac:dyDescent="0.25">
      <c r="B39">
        <v>123</v>
      </c>
      <c r="C39">
        <v>50</v>
      </c>
      <c r="D39" s="3">
        <v>0.22800000000000001</v>
      </c>
      <c r="E39" s="1">
        <f t="shared" si="108"/>
        <v>4.5600000000000005</v>
      </c>
      <c r="F39" s="2">
        <f>F38+E39</f>
        <v>12.120000000000001</v>
      </c>
      <c r="I39">
        <v>123</v>
      </c>
      <c r="J39">
        <v>50</v>
      </c>
      <c r="K39" s="3">
        <v>0.23300000000000001</v>
      </c>
      <c r="L39" s="1">
        <f t="shared" si="109"/>
        <v>4.66</v>
      </c>
      <c r="M39" s="2">
        <f>M38+L39</f>
        <v>14.5</v>
      </c>
      <c r="N39" s="2">
        <f t="shared" si="4"/>
        <v>-2.379999999999999</v>
      </c>
      <c r="O39" s="2"/>
      <c r="P39">
        <v>123</v>
      </c>
      <c r="Q39">
        <v>50</v>
      </c>
      <c r="R39" s="3">
        <v>0.219</v>
      </c>
      <c r="S39" s="1">
        <f t="shared" si="110"/>
        <v>4.38</v>
      </c>
      <c r="T39" s="2">
        <f>T38+S39</f>
        <v>9.9600000000000009</v>
      </c>
      <c r="U39" s="2">
        <f t="shared" si="107"/>
        <v>4.5399999999999991</v>
      </c>
      <c r="W39">
        <v>123</v>
      </c>
      <c r="X39">
        <v>50</v>
      </c>
      <c r="Y39" s="3">
        <v>0.24099999999999999</v>
      </c>
      <c r="Z39" s="1">
        <f t="shared" si="111"/>
        <v>4.82</v>
      </c>
      <c r="AA39" s="2">
        <f>AA38+Z39</f>
        <v>13.18</v>
      </c>
      <c r="AB39" s="2">
        <f t="shared" si="7"/>
        <v>-3.2199999999999989</v>
      </c>
      <c r="AD39">
        <v>123</v>
      </c>
      <c r="AE39">
        <v>50</v>
      </c>
      <c r="AF39" s="3">
        <v>0.20899999999999999</v>
      </c>
      <c r="AG39" s="1">
        <f t="shared" si="112"/>
        <v>4.18</v>
      </c>
      <c r="AH39" s="2">
        <f>AH38+AG39</f>
        <v>9.5799999999999983</v>
      </c>
      <c r="AI39" s="2">
        <f t="shared" si="9"/>
        <v>3.6000000000000014</v>
      </c>
      <c r="AK39">
        <v>123</v>
      </c>
      <c r="AL39">
        <v>50</v>
      </c>
      <c r="AM39" s="3">
        <v>0.23</v>
      </c>
      <c r="AN39" s="1">
        <f t="shared" si="113"/>
        <v>4.6000000000000005</v>
      </c>
      <c r="AO39" s="2">
        <f>AO38+AN39</f>
        <v>13.32</v>
      </c>
      <c r="AP39" s="2">
        <f t="shared" si="11"/>
        <v>-3.740000000000002</v>
      </c>
      <c r="AR39">
        <v>123</v>
      </c>
      <c r="AS39">
        <v>50</v>
      </c>
      <c r="AT39" s="3">
        <v>0.17100000000000001</v>
      </c>
      <c r="AU39" s="1">
        <f t="shared" si="114"/>
        <v>3.4200000000000004</v>
      </c>
      <c r="AV39" s="2">
        <f>AV38+AU39</f>
        <v>8.7800000000000011</v>
      </c>
      <c r="AW39" s="2">
        <f t="shared" si="13"/>
        <v>4.5399999999999991</v>
      </c>
      <c r="AY39">
        <v>123</v>
      </c>
      <c r="AZ39">
        <v>50</v>
      </c>
      <c r="BA39" s="3">
        <v>0.20100000000000001</v>
      </c>
      <c r="BB39" s="1">
        <f t="shared" si="115"/>
        <v>4.0200000000000005</v>
      </c>
      <c r="BC39" s="2">
        <f>BC38+BB39</f>
        <v>13.080000000000002</v>
      </c>
      <c r="BD39" s="2">
        <f t="shared" si="15"/>
        <v>-4.3000000000000007</v>
      </c>
      <c r="BF39">
        <v>123</v>
      </c>
      <c r="BG39">
        <v>50</v>
      </c>
      <c r="BH39" s="3">
        <v>0.16300000000000001</v>
      </c>
      <c r="BI39" s="1">
        <f t="shared" si="116"/>
        <v>3.2600000000000002</v>
      </c>
      <c r="BJ39" s="2">
        <f>BJ38+BI39</f>
        <v>8.58</v>
      </c>
      <c r="BK39" s="2">
        <f t="shared" si="17"/>
        <v>4.5000000000000018</v>
      </c>
      <c r="BM39">
        <v>123</v>
      </c>
      <c r="BN39">
        <v>50</v>
      </c>
      <c r="BO39" s="3">
        <v>0.22700000000000001</v>
      </c>
      <c r="BP39" s="1">
        <f t="shared" si="117"/>
        <v>4.54</v>
      </c>
      <c r="BQ39" s="2">
        <f>BQ38+BP39</f>
        <v>13.759999999999998</v>
      </c>
      <c r="BR39" s="2">
        <f t="shared" si="19"/>
        <v>-5.1799999999999979</v>
      </c>
      <c r="BT39">
        <v>123</v>
      </c>
      <c r="BU39">
        <v>50</v>
      </c>
      <c r="BV39" s="3">
        <v>0.19500000000000001</v>
      </c>
      <c r="BW39" s="1">
        <f t="shared" si="118"/>
        <v>3.9000000000000004</v>
      </c>
      <c r="BX39" s="2">
        <f>BX38+BW39</f>
        <v>11.9</v>
      </c>
      <c r="BY39" s="2">
        <f t="shared" si="21"/>
        <v>1.8599999999999977</v>
      </c>
      <c r="CA39">
        <v>123</v>
      </c>
      <c r="CB39">
        <v>50</v>
      </c>
      <c r="CC39" s="3">
        <v>0.23799999999999999</v>
      </c>
      <c r="CD39" s="1">
        <f t="shared" si="119"/>
        <v>4.76</v>
      </c>
      <c r="CE39" s="2">
        <f>CE38+CD39</f>
        <v>14.459999999999999</v>
      </c>
      <c r="CF39" s="2">
        <f t="shared" si="23"/>
        <v>-2.5599999999999987</v>
      </c>
      <c r="CH39">
        <v>123</v>
      </c>
      <c r="CI39">
        <v>50</v>
      </c>
      <c r="CJ39" s="3">
        <v>0.20200000000000001</v>
      </c>
      <c r="CK39" s="1">
        <f t="shared" si="120"/>
        <v>4.04</v>
      </c>
      <c r="CL39" s="2">
        <f>CL38+CK39</f>
        <v>10.84</v>
      </c>
      <c r="CM39" s="2">
        <f t="shared" si="25"/>
        <v>3.6199999999999992</v>
      </c>
      <c r="CO39">
        <v>123</v>
      </c>
      <c r="CP39">
        <v>50</v>
      </c>
      <c r="CQ39" s="3">
        <v>0.23799999999999999</v>
      </c>
      <c r="CR39" s="1">
        <f t="shared" si="121"/>
        <v>4.76</v>
      </c>
      <c r="CS39" s="2">
        <f>CS38+CR39</f>
        <v>15.680000000000001</v>
      </c>
      <c r="CT39" s="2">
        <f t="shared" si="122"/>
        <v>-4.8400000000000016</v>
      </c>
      <c r="CV39">
        <v>123</v>
      </c>
      <c r="CW39">
        <v>50</v>
      </c>
      <c r="CX39" s="3">
        <v>0.19</v>
      </c>
      <c r="CY39" s="1">
        <f t="shared" si="123"/>
        <v>3.8</v>
      </c>
      <c r="CZ39" s="2">
        <f>CZ38+CY39</f>
        <v>11.8</v>
      </c>
      <c r="DA39" s="2">
        <f t="shared" si="124"/>
        <v>3.8800000000000008</v>
      </c>
      <c r="DC39">
        <v>123</v>
      </c>
      <c r="DD39">
        <v>50</v>
      </c>
      <c r="DE39" s="3">
        <v>0.247</v>
      </c>
      <c r="DF39" s="1">
        <f t="shared" si="125"/>
        <v>4.9399999999999995</v>
      </c>
      <c r="DG39" s="2">
        <f>DG38+DF39</f>
        <v>14.82</v>
      </c>
      <c r="DH39" s="2">
        <f t="shared" si="126"/>
        <v>-3.0199999999999996</v>
      </c>
      <c r="DJ39">
        <v>123</v>
      </c>
      <c r="DK39">
        <v>50</v>
      </c>
      <c r="DL39" s="3">
        <v>0.20599999999999999</v>
      </c>
      <c r="DM39" s="1">
        <f t="shared" si="127"/>
        <v>4.12</v>
      </c>
      <c r="DN39" s="2">
        <f>DN38+DM39</f>
        <v>11.379999999999999</v>
      </c>
      <c r="DO39" s="2">
        <f t="shared" si="128"/>
        <v>3.4400000000000013</v>
      </c>
      <c r="DQ39">
        <v>123</v>
      </c>
      <c r="DR39">
        <v>50</v>
      </c>
      <c r="DS39" s="3">
        <v>0.19900000000000001</v>
      </c>
      <c r="DT39" s="1">
        <f t="shared" si="129"/>
        <v>3.9800000000000004</v>
      </c>
      <c r="DU39" s="2">
        <f>DU38+DT39</f>
        <v>10.540000000000001</v>
      </c>
      <c r="DV39" s="2">
        <f t="shared" si="130"/>
        <v>0.83999999999999808</v>
      </c>
      <c r="DX39">
        <v>123</v>
      </c>
      <c r="DY39">
        <v>50</v>
      </c>
      <c r="DZ39" s="3">
        <v>0.17799999999999999</v>
      </c>
      <c r="EA39" s="1">
        <f t="shared" si="131"/>
        <v>3.5599999999999996</v>
      </c>
      <c r="EB39" s="2">
        <f>EB38+EA39</f>
        <v>9.34</v>
      </c>
      <c r="EC39" s="2">
        <f t="shared" si="132"/>
        <v>1.2000000000000011</v>
      </c>
      <c r="EE39">
        <v>123</v>
      </c>
      <c r="EF39">
        <v>50</v>
      </c>
      <c r="EG39" s="3">
        <v>0.16600000000000001</v>
      </c>
      <c r="EH39" s="1">
        <f t="shared" si="133"/>
        <v>3.3200000000000003</v>
      </c>
      <c r="EI39" s="2">
        <f>EI38+EH39</f>
        <v>9.4</v>
      </c>
      <c r="EJ39" s="2">
        <f t="shared" si="134"/>
        <v>-6.0000000000000497E-2</v>
      </c>
    </row>
    <row r="40" spans="2:140" x14ac:dyDescent="0.25">
      <c r="B40">
        <v>123</v>
      </c>
      <c r="C40">
        <v>70</v>
      </c>
      <c r="D40" s="3">
        <v>0.20100000000000001</v>
      </c>
      <c r="E40" s="1">
        <f t="shared" si="108"/>
        <v>4.0200000000000005</v>
      </c>
      <c r="F40" s="2">
        <f>F39+E40</f>
        <v>16.14</v>
      </c>
      <c r="I40">
        <v>123</v>
      </c>
      <c r="J40">
        <v>70</v>
      </c>
      <c r="K40" s="3">
        <v>0.21099999999999999</v>
      </c>
      <c r="L40" s="1">
        <f t="shared" si="109"/>
        <v>4.22</v>
      </c>
      <c r="M40" s="2">
        <f>M39+L40</f>
        <v>18.72</v>
      </c>
      <c r="N40" s="2">
        <f t="shared" si="4"/>
        <v>-2.5799999999999983</v>
      </c>
      <c r="O40" s="2"/>
      <c r="P40">
        <v>123</v>
      </c>
      <c r="Q40">
        <v>70</v>
      </c>
      <c r="R40" s="3">
        <v>0.187</v>
      </c>
      <c r="S40" s="1">
        <f t="shared" si="110"/>
        <v>3.74</v>
      </c>
      <c r="T40" s="2">
        <f>T39+S40</f>
        <v>13.700000000000001</v>
      </c>
      <c r="U40" s="2">
        <f t="shared" si="107"/>
        <v>5.0199999999999978</v>
      </c>
      <c r="W40">
        <v>123</v>
      </c>
      <c r="X40">
        <v>70</v>
      </c>
      <c r="Y40" s="3">
        <v>0.19900000000000001</v>
      </c>
      <c r="Z40" s="1">
        <f t="shared" si="111"/>
        <v>3.9800000000000004</v>
      </c>
      <c r="AA40" s="2">
        <f>AA39+Z40</f>
        <v>17.16</v>
      </c>
      <c r="AB40" s="2">
        <f t="shared" si="7"/>
        <v>-3.4599999999999991</v>
      </c>
      <c r="AD40">
        <v>123</v>
      </c>
      <c r="AE40">
        <v>70</v>
      </c>
      <c r="AF40" s="3">
        <v>0.17</v>
      </c>
      <c r="AG40" s="1">
        <f t="shared" si="112"/>
        <v>3.4000000000000004</v>
      </c>
      <c r="AH40" s="2">
        <f>AH39+AG40</f>
        <v>12.979999999999999</v>
      </c>
      <c r="AI40" s="2">
        <f t="shared" si="9"/>
        <v>4.1800000000000015</v>
      </c>
      <c r="AK40">
        <v>123</v>
      </c>
      <c r="AL40">
        <v>70</v>
      </c>
      <c r="AM40" s="3">
        <v>0.189</v>
      </c>
      <c r="AN40" s="1">
        <f t="shared" si="113"/>
        <v>3.7800000000000002</v>
      </c>
      <c r="AO40" s="2">
        <f>AO39+AN40</f>
        <v>17.100000000000001</v>
      </c>
      <c r="AP40" s="2">
        <f t="shared" si="11"/>
        <v>-4.1200000000000028</v>
      </c>
      <c r="AR40">
        <v>123</v>
      </c>
      <c r="AS40">
        <v>70</v>
      </c>
      <c r="AT40" s="3">
        <v>0.154</v>
      </c>
      <c r="AU40" s="1">
        <f t="shared" si="114"/>
        <v>3.08</v>
      </c>
      <c r="AV40" s="2">
        <f>AV39+AU40</f>
        <v>11.860000000000001</v>
      </c>
      <c r="AW40" s="2">
        <f t="shared" si="13"/>
        <v>5.24</v>
      </c>
      <c r="AY40">
        <v>123</v>
      </c>
      <c r="AZ40">
        <v>70</v>
      </c>
      <c r="BA40" s="3">
        <v>0.156</v>
      </c>
      <c r="BB40" s="1">
        <f t="shared" si="115"/>
        <v>3.12</v>
      </c>
      <c r="BC40" s="2">
        <f>BC39+BB40</f>
        <v>16.200000000000003</v>
      </c>
      <c r="BD40" s="2">
        <f t="shared" si="15"/>
        <v>-4.3400000000000016</v>
      </c>
      <c r="BF40">
        <v>123</v>
      </c>
      <c r="BG40">
        <v>70</v>
      </c>
      <c r="BH40" s="3">
        <v>0.125</v>
      </c>
      <c r="BI40" s="1">
        <f t="shared" si="116"/>
        <v>2.5</v>
      </c>
      <c r="BJ40" s="2">
        <f>BJ39+BI40</f>
        <v>11.08</v>
      </c>
      <c r="BK40" s="2">
        <f t="shared" si="17"/>
        <v>5.1200000000000028</v>
      </c>
      <c r="BM40">
        <v>123</v>
      </c>
      <c r="BN40">
        <v>70</v>
      </c>
      <c r="BO40" s="3">
        <v>0.19600000000000001</v>
      </c>
      <c r="BP40" s="1">
        <f t="shared" si="117"/>
        <v>3.92</v>
      </c>
      <c r="BQ40" s="2">
        <f>BQ39+BP40</f>
        <v>17.68</v>
      </c>
      <c r="BR40" s="2">
        <f t="shared" si="19"/>
        <v>-6.6</v>
      </c>
      <c r="BT40">
        <v>123</v>
      </c>
      <c r="BU40">
        <v>70</v>
      </c>
      <c r="BV40" s="3">
        <v>0.17100000000000001</v>
      </c>
      <c r="BW40" s="1">
        <f t="shared" si="118"/>
        <v>3.4200000000000004</v>
      </c>
      <c r="BX40" s="2">
        <f>BX39+BW40</f>
        <v>15.32</v>
      </c>
      <c r="BY40" s="2">
        <f t="shared" si="21"/>
        <v>2.3599999999999994</v>
      </c>
      <c r="CA40">
        <v>123</v>
      </c>
      <c r="CB40">
        <v>70</v>
      </c>
      <c r="CC40" s="3">
        <v>0.19700000000000001</v>
      </c>
      <c r="CD40" s="1">
        <f t="shared" si="119"/>
        <v>3.9400000000000004</v>
      </c>
      <c r="CE40" s="2">
        <f>CE39+CD40</f>
        <v>18.399999999999999</v>
      </c>
      <c r="CF40" s="2">
        <f t="shared" si="23"/>
        <v>-3.0799999999999983</v>
      </c>
      <c r="CH40">
        <v>123</v>
      </c>
      <c r="CI40">
        <v>70</v>
      </c>
      <c r="CJ40" s="3">
        <v>0.17</v>
      </c>
      <c r="CK40" s="1">
        <f t="shared" si="120"/>
        <v>3.4000000000000004</v>
      </c>
      <c r="CL40" s="2">
        <f>CL39+CK40</f>
        <v>14.24</v>
      </c>
      <c r="CM40" s="2">
        <f t="shared" si="25"/>
        <v>4.1599999999999984</v>
      </c>
      <c r="CO40">
        <v>123</v>
      </c>
      <c r="CP40">
        <v>70</v>
      </c>
      <c r="CQ40" s="3">
        <v>0.245</v>
      </c>
      <c r="CR40" s="1">
        <f t="shared" si="121"/>
        <v>4.9000000000000004</v>
      </c>
      <c r="CS40" s="2">
        <f>CS39+CR40</f>
        <v>20.580000000000002</v>
      </c>
      <c r="CT40" s="2">
        <f t="shared" si="122"/>
        <v>-6.3400000000000016</v>
      </c>
      <c r="CV40">
        <v>123</v>
      </c>
      <c r="CW40">
        <v>70</v>
      </c>
      <c r="CX40" s="3">
        <v>0.186</v>
      </c>
      <c r="CY40" s="1">
        <f t="shared" si="123"/>
        <v>3.7199999999999998</v>
      </c>
      <c r="CZ40" s="2">
        <f>CZ39+CY40</f>
        <v>15.52</v>
      </c>
      <c r="DA40" s="2">
        <f t="shared" si="124"/>
        <v>5.0600000000000023</v>
      </c>
      <c r="DC40">
        <v>123</v>
      </c>
      <c r="DD40">
        <v>70</v>
      </c>
      <c r="DE40" s="3">
        <v>0.218</v>
      </c>
      <c r="DF40" s="1">
        <f t="shared" si="125"/>
        <v>4.3600000000000003</v>
      </c>
      <c r="DG40" s="2">
        <f>DG39+DF40</f>
        <v>19.18</v>
      </c>
      <c r="DH40" s="2">
        <f t="shared" si="126"/>
        <v>-3.66</v>
      </c>
      <c r="DJ40">
        <v>123</v>
      </c>
      <c r="DK40">
        <v>70</v>
      </c>
      <c r="DL40" s="3">
        <v>0.19</v>
      </c>
      <c r="DM40" s="1">
        <f t="shared" si="127"/>
        <v>3.8</v>
      </c>
      <c r="DN40" s="2">
        <f>DN39+DM40</f>
        <v>15.18</v>
      </c>
      <c r="DO40" s="2">
        <f t="shared" si="128"/>
        <v>4</v>
      </c>
      <c r="DQ40">
        <v>123</v>
      </c>
      <c r="DR40">
        <v>70</v>
      </c>
      <c r="DS40" s="3">
        <v>0.17399999999999999</v>
      </c>
      <c r="DT40" s="1">
        <f t="shared" si="129"/>
        <v>3.4799999999999995</v>
      </c>
      <c r="DU40" s="2">
        <f>DU39+DT40</f>
        <v>14.02</v>
      </c>
      <c r="DV40" s="2">
        <f t="shared" si="130"/>
        <v>1.1600000000000001</v>
      </c>
      <c r="DX40">
        <v>123</v>
      </c>
      <c r="DY40">
        <v>70</v>
      </c>
      <c r="DZ40" s="3">
        <v>0.14599999999999999</v>
      </c>
      <c r="EA40" s="1">
        <f t="shared" si="131"/>
        <v>2.92</v>
      </c>
      <c r="EB40" s="2">
        <f>EB39+EA40</f>
        <v>12.26</v>
      </c>
      <c r="EC40" s="2">
        <f t="shared" si="132"/>
        <v>1.7599999999999998</v>
      </c>
      <c r="EE40">
        <v>123</v>
      </c>
      <c r="EF40">
        <v>70</v>
      </c>
      <c r="EG40" s="3">
        <v>0.13600000000000001</v>
      </c>
      <c r="EH40" s="1">
        <f t="shared" si="133"/>
        <v>2.72</v>
      </c>
      <c r="EI40" s="2">
        <f>EI39+EH40</f>
        <v>12.120000000000001</v>
      </c>
      <c r="EJ40" s="2">
        <f t="shared" si="134"/>
        <v>0.13999999999999879</v>
      </c>
    </row>
    <row r="41" spans="2:140" x14ac:dyDescent="0.25">
      <c r="B41">
        <v>123</v>
      </c>
      <c r="C41">
        <v>90</v>
      </c>
      <c r="D41" s="3">
        <v>0.22900000000000001</v>
      </c>
      <c r="E41" s="1">
        <f t="shared" si="108"/>
        <v>4.58</v>
      </c>
      <c r="F41" s="2">
        <f>F40+E41</f>
        <v>20.72</v>
      </c>
      <c r="I41">
        <v>123</v>
      </c>
      <c r="J41">
        <v>90</v>
      </c>
      <c r="K41" s="3">
        <v>0.23300000000000001</v>
      </c>
      <c r="L41" s="1">
        <f t="shared" si="109"/>
        <v>4.66</v>
      </c>
      <c r="M41" s="2">
        <f>M40+L41</f>
        <v>23.38</v>
      </c>
      <c r="N41" s="2">
        <f t="shared" si="4"/>
        <v>-2.66</v>
      </c>
      <c r="O41" s="2"/>
      <c r="P41">
        <v>123</v>
      </c>
      <c r="Q41">
        <v>90</v>
      </c>
      <c r="R41" s="3">
        <v>0.21299999999999999</v>
      </c>
      <c r="S41" s="1">
        <f t="shared" si="110"/>
        <v>4.26</v>
      </c>
      <c r="T41" s="2">
        <f>T40+S41</f>
        <v>17.96</v>
      </c>
      <c r="U41" s="2">
        <f t="shared" si="107"/>
        <v>5.4199999999999982</v>
      </c>
      <c r="W41">
        <v>123</v>
      </c>
      <c r="X41">
        <v>90</v>
      </c>
      <c r="Y41" s="3">
        <v>0.22500000000000001</v>
      </c>
      <c r="Z41" s="1">
        <f t="shared" si="111"/>
        <v>4.5</v>
      </c>
      <c r="AA41" s="2">
        <f>AA40+Z41</f>
        <v>21.66</v>
      </c>
      <c r="AB41" s="2">
        <f t="shared" si="7"/>
        <v>-3.6999999999999993</v>
      </c>
      <c r="AD41">
        <v>123</v>
      </c>
      <c r="AE41">
        <v>90</v>
      </c>
      <c r="AF41" s="3">
        <v>0.215</v>
      </c>
      <c r="AG41" s="1">
        <f t="shared" si="112"/>
        <v>4.3</v>
      </c>
      <c r="AH41" s="2">
        <f>AH40+AG41</f>
        <v>17.279999999999998</v>
      </c>
      <c r="AI41" s="2">
        <f t="shared" si="9"/>
        <v>4.3800000000000026</v>
      </c>
      <c r="AK41">
        <v>123</v>
      </c>
      <c r="AL41">
        <v>90</v>
      </c>
      <c r="AM41" s="3">
        <v>0.22</v>
      </c>
      <c r="AN41" s="1">
        <f t="shared" si="113"/>
        <v>4.4000000000000004</v>
      </c>
      <c r="AO41" s="2">
        <f>AO40+AN41</f>
        <v>21.5</v>
      </c>
      <c r="AP41" s="2">
        <f t="shared" si="11"/>
        <v>-4.2200000000000024</v>
      </c>
      <c r="AR41">
        <v>123</v>
      </c>
      <c r="AS41">
        <v>90</v>
      </c>
      <c r="AT41" s="3">
        <v>0.20899999999999999</v>
      </c>
      <c r="AU41" s="1">
        <f t="shared" si="114"/>
        <v>4.18</v>
      </c>
      <c r="AV41" s="2">
        <f>AV40+AU41</f>
        <v>16.04</v>
      </c>
      <c r="AW41" s="2">
        <f t="shared" si="13"/>
        <v>5.4600000000000009</v>
      </c>
      <c r="AY41">
        <v>123</v>
      </c>
      <c r="AZ41">
        <v>90</v>
      </c>
      <c r="BA41" s="3">
        <v>0.20699999999999999</v>
      </c>
      <c r="BB41" s="1">
        <f t="shared" si="115"/>
        <v>4.1399999999999997</v>
      </c>
      <c r="BC41" s="2">
        <f>BC40+BB41</f>
        <v>20.340000000000003</v>
      </c>
      <c r="BD41" s="2">
        <f t="shared" si="15"/>
        <v>-4.3000000000000043</v>
      </c>
      <c r="BF41">
        <v>123</v>
      </c>
      <c r="BG41">
        <v>90</v>
      </c>
      <c r="BH41" s="3">
        <v>0.15</v>
      </c>
      <c r="BI41" s="1">
        <f t="shared" si="116"/>
        <v>3</v>
      </c>
      <c r="BJ41" s="2">
        <f>BJ40+BI41</f>
        <v>14.08</v>
      </c>
      <c r="BK41" s="2">
        <f t="shared" si="17"/>
        <v>6.2600000000000033</v>
      </c>
      <c r="BM41">
        <v>123</v>
      </c>
      <c r="BN41">
        <v>90</v>
      </c>
      <c r="BO41" s="3">
        <v>0.217</v>
      </c>
      <c r="BP41" s="1">
        <f t="shared" si="117"/>
        <v>4.34</v>
      </c>
      <c r="BQ41" s="2">
        <f>BQ40+BP41</f>
        <v>22.02</v>
      </c>
      <c r="BR41" s="2">
        <f t="shared" si="19"/>
        <v>-7.9399999999999995</v>
      </c>
      <c r="BT41">
        <v>123</v>
      </c>
      <c r="BU41">
        <v>90</v>
      </c>
      <c r="BV41" s="3">
        <v>0.215</v>
      </c>
      <c r="BW41" s="1">
        <f t="shared" si="118"/>
        <v>4.3</v>
      </c>
      <c r="BX41" s="2">
        <f>BX40+BW41</f>
        <v>19.62</v>
      </c>
      <c r="BY41" s="2">
        <f t="shared" si="21"/>
        <v>2.3999999999999986</v>
      </c>
      <c r="CA41">
        <v>123</v>
      </c>
      <c r="CB41">
        <v>90</v>
      </c>
      <c r="CC41" s="3">
        <v>0.23</v>
      </c>
      <c r="CD41" s="1">
        <f t="shared" si="119"/>
        <v>4.6000000000000005</v>
      </c>
      <c r="CE41" s="2">
        <f>CE40+CD41</f>
        <v>23</v>
      </c>
      <c r="CF41" s="2">
        <f t="shared" si="23"/>
        <v>-3.379999999999999</v>
      </c>
      <c r="CH41">
        <v>123</v>
      </c>
      <c r="CI41">
        <v>90</v>
      </c>
      <c r="CJ41" s="3">
        <v>0.217</v>
      </c>
      <c r="CK41" s="1">
        <f t="shared" si="120"/>
        <v>4.34</v>
      </c>
      <c r="CL41" s="2">
        <f>CL40+CK41</f>
        <v>18.579999999999998</v>
      </c>
      <c r="CM41" s="2">
        <f t="shared" si="25"/>
        <v>4.4200000000000017</v>
      </c>
      <c r="CO41">
        <v>123</v>
      </c>
      <c r="CP41">
        <v>90</v>
      </c>
      <c r="CQ41" s="3">
        <v>0.28799999999999998</v>
      </c>
      <c r="CR41" s="1">
        <f t="shared" si="121"/>
        <v>5.76</v>
      </c>
      <c r="CS41" s="2">
        <f>CS40+CR41</f>
        <v>26.340000000000003</v>
      </c>
      <c r="CT41" s="2">
        <f t="shared" si="122"/>
        <v>-7.7600000000000051</v>
      </c>
      <c r="CV41">
        <v>123</v>
      </c>
      <c r="CW41">
        <v>90</v>
      </c>
      <c r="CX41" s="3">
        <v>0.22600000000000001</v>
      </c>
      <c r="CY41" s="1">
        <f t="shared" si="123"/>
        <v>4.5200000000000005</v>
      </c>
      <c r="CZ41" s="2">
        <f>CZ40+CY41</f>
        <v>20.04</v>
      </c>
      <c r="DA41" s="2">
        <f t="shared" si="124"/>
        <v>6.3000000000000043</v>
      </c>
      <c r="DC41">
        <v>123</v>
      </c>
      <c r="DD41">
        <v>90</v>
      </c>
      <c r="DE41" s="3">
        <v>0.25600000000000001</v>
      </c>
      <c r="DF41" s="1">
        <f t="shared" si="125"/>
        <v>5.12</v>
      </c>
      <c r="DG41" s="2">
        <f>DG40+DF41</f>
        <v>24.3</v>
      </c>
      <c r="DH41" s="2">
        <f t="shared" si="126"/>
        <v>-4.2600000000000016</v>
      </c>
      <c r="DJ41">
        <v>123</v>
      </c>
      <c r="DK41">
        <v>90</v>
      </c>
      <c r="DL41" s="3">
        <v>0.20599999999999999</v>
      </c>
      <c r="DM41" s="1">
        <f t="shared" si="127"/>
        <v>4.12</v>
      </c>
      <c r="DN41" s="2">
        <f>DN40+DM41</f>
        <v>19.3</v>
      </c>
      <c r="DO41" s="2">
        <f t="shared" si="128"/>
        <v>5</v>
      </c>
      <c r="DQ41">
        <v>123</v>
      </c>
      <c r="DR41">
        <v>90</v>
      </c>
      <c r="DS41" s="3">
        <v>0.17799999999999999</v>
      </c>
      <c r="DT41" s="1">
        <f t="shared" si="129"/>
        <v>3.5599999999999996</v>
      </c>
      <c r="DU41" s="2">
        <f>DU40+DT41</f>
        <v>17.579999999999998</v>
      </c>
      <c r="DV41" s="2">
        <f t="shared" si="130"/>
        <v>1.7200000000000024</v>
      </c>
      <c r="DX41">
        <v>123</v>
      </c>
      <c r="DY41">
        <v>90</v>
      </c>
      <c r="DZ41" s="3">
        <v>0.15</v>
      </c>
      <c r="EA41" s="1">
        <f t="shared" si="131"/>
        <v>3</v>
      </c>
      <c r="EB41" s="2">
        <f>EB40+EA41</f>
        <v>15.26</v>
      </c>
      <c r="EC41" s="2">
        <f t="shared" si="132"/>
        <v>2.3199999999999985</v>
      </c>
      <c r="EE41">
        <v>123</v>
      </c>
      <c r="EF41">
        <v>90</v>
      </c>
      <c r="EG41" s="3">
        <v>0.14199999999999999</v>
      </c>
      <c r="EH41" s="1">
        <f t="shared" si="133"/>
        <v>2.84</v>
      </c>
      <c r="EI41" s="2">
        <f>EI40+EH41</f>
        <v>14.96</v>
      </c>
      <c r="EJ41" s="2">
        <f t="shared" si="134"/>
        <v>0.29999999999999893</v>
      </c>
    </row>
    <row r="42" spans="2:140" x14ac:dyDescent="0.25">
      <c r="B42">
        <v>123</v>
      </c>
      <c r="C42">
        <v>110</v>
      </c>
      <c r="D42" s="3">
        <v>0.25900000000000001</v>
      </c>
      <c r="E42" s="1">
        <f t="shared" si="108"/>
        <v>5.18</v>
      </c>
      <c r="F42" s="2">
        <f>F41+E42</f>
        <v>25.9</v>
      </c>
      <c r="I42">
        <v>123</v>
      </c>
      <c r="J42">
        <v>110</v>
      </c>
      <c r="K42" s="3">
        <v>0.27300000000000002</v>
      </c>
      <c r="L42" s="1">
        <f t="shared" si="109"/>
        <v>5.4600000000000009</v>
      </c>
      <c r="M42" s="2">
        <f>M41+L42</f>
        <v>28.84</v>
      </c>
      <c r="N42" s="2">
        <f t="shared" si="4"/>
        <v>-2.9400000000000013</v>
      </c>
      <c r="O42" s="2"/>
      <c r="P42">
        <v>123</v>
      </c>
      <c r="Q42">
        <v>110</v>
      </c>
      <c r="R42" s="3">
        <v>0.246</v>
      </c>
      <c r="S42" s="1">
        <f t="shared" si="110"/>
        <v>4.92</v>
      </c>
      <c r="T42" s="2">
        <f>T41+S42</f>
        <v>22.880000000000003</v>
      </c>
      <c r="U42" s="2">
        <f t="shared" si="107"/>
        <v>5.9599999999999973</v>
      </c>
      <c r="W42">
        <v>123</v>
      </c>
      <c r="X42">
        <v>110</v>
      </c>
      <c r="Y42" s="3">
        <v>0.255</v>
      </c>
      <c r="Z42" s="1">
        <f t="shared" si="111"/>
        <v>5.0999999999999996</v>
      </c>
      <c r="AA42" s="2">
        <f>AA41+Z42</f>
        <v>26.759999999999998</v>
      </c>
      <c r="AB42" s="2">
        <f t="shared" si="7"/>
        <v>-3.8799999999999955</v>
      </c>
      <c r="AD42">
        <v>123</v>
      </c>
      <c r="AE42">
        <v>110</v>
      </c>
      <c r="AF42" s="3">
        <v>0.249</v>
      </c>
      <c r="AG42" s="1">
        <f t="shared" si="112"/>
        <v>4.9800000000000004</v>
      </c>
      <c r="AH42" s="2">
        <f>AH41+AG42</f>
        <v>22.259999999999998</v>
      </c>
      <c r="AI42" s="2">
        <f t="shared" si="9"/>
        <v>4.5</v>
      </c>
      <c r="AK42">
        <v>123</v>
      </c>
      <c r="AL42">
        <v>110</v>
      </c>
      <c r="AM42" s="3">
        <v>0.25900000000000001</v>
      </c>
      <c r="AN42" s="1">
        <f t="shared" si="113"/>
        <v>5.18</v>
      </c>
      <c r="AO42" s="2">
        <f>AO41+AN42</f>
        <v>26.68</v>
      </c>
      <c r="AP42" s="2">
        <f t="shared" si="11"/>
        <v>-4.4200000000000017</v>
      </c>
      <c r="AR42">
        <v>123</v>
      </c>
      <c r="AS42">
        <v>110</v>
      </c>
      <c r="AT42" s="3">
        <v>0.253</v>
      </c>
      <c r="AU42" s="1">
        <f t="shared" si="114"/>
        <v>5.0600000000000005</v>
      </c>
      <c r="AV42" s="2">
        <f>AV41+AU42</f>
        <v>21.1</v>
      </c>
      <c r="AW42" s="2">
        <f t="shared" si="13"/>
        <v>5.5799999999999983</v>
      </c>
      <c r="AY42">
        <v>123</v>
      </c>
      <c r="AZ42">
        <v>110</v>
      </c>
      <c r="BA42" s="3">
        <v>0.255</v>
      </c>
      <c r="BB42" s="1">
        <f t="shared" si="115"/>
        <v>5.0999999999999996</v>
      </c>
      <c r="BC42" s="2">
        <f>BC41+BB42</f>
        <v>25.440000000000005</v>
      </c>
      <c r="BD42" s="2">
        <f t="shared" si="15"/>
        <v>-4.3400000000000034</v>
      </c>
      <c r="BF42">
        <v>123</v>
      </c>
      <c r="BG42">
        <v>110</v>
      </c>
      <c r="BH42" s="3">
        <v>0.22</v>
      </c>
      <c r="BI42" s="1">
        <f t="shared" si="116"/>
        <v>4.4000000000000004</v>
      </c>
      <c r="BJ42" s="2">
        <f>BJ41+BI42</f>
        <v>18.48</v>
      </c>
      <c r="BK42" s="2">
        <f t="shared" si="17"/>
        <v>6.9600000000000044</v>
      </c>
      <c r="BM42">
        <v>123</v>
      </c>
      <c r="BN42">
        <v>110</v>
      </c>
      <c r="BO42" s="3">
        <v>0.25700000000000001</v>
      </c>
      <c r="BP42" s="1">
        <f t="shared" si="117"/>
        <v>5.1400000000000006</v>
      </c>
      <c r="BQ42" s="2">
        <f>BQ41+BP42</f>
        <v>27.16</v>
      </c>
      <c r="BR42" s="2">
        <f t="shared" si="19"/>
        <v>-8.68</v>
      </c>
      <c r="BT42">
        <v>123</v>
      </c>
      <c r="BU42">
        <v>110</v>
      </c>
      <c r="BV42" s="3">
        <v>0.255</v>
      </c>
      <c r="BW42" s="1">
        <f t="shared" si="118"/>
        <v>5.0999999999999996</v>
      </c>
      <c r="BX42" s="2">
        <f>BX41+BW42</f>
        <v>24.72</v>
      </c>
      <c r="BY42" s="2">
        <f t="shared" si="21"/>
        <v>2.4400000000000013</v>
      </c>
      <c r="CA42">
        <v>123</v>
      </c>
      <c r="CB42">
        <v>110</v>
      </c>
      <c r="CC42" s="3">
        <v>0.26900000000000002</v>
      </c>
      <c r="CD42" s="1">
        <f t="shared" si="119"/>
        <v>5.3800000000000008</v>
      </c>
      <c r="CE42" s="2">
        <f>CE41+CD42</f>
        <v>28.380000000000003</v>
      </c>
      <c r="CF42" s="2">
        <f t="shared" si="23"/>
        <v>-3.6600000000000037</v>
      </c>
      <c r="CH42">
        <v>123</v>
      </c>
      <c r="CI42">
        <v>110</v>
      </c>
      <c r="CJ42" s="3">
        <v>0.26200000000000001</v>
      </c>
      <c r="CK42" s="1">
        <f t="shared" si="120"/>
        <v>5.24</v>
      </c>
      <c r="CL42" s="2">
        <f>CL41+CK42</f>
        <v>23.82</v>
      </c>
      <c r="CM42" s="2">
        <f t="shared" si="25"/>
        <v>4.5600000000000023</v>
      </c>
      <c r="CO42">
        <v>123</v>
      </c>
      <c r="CP42">
        <v>110</v>
      </c>
      <c r="CQ42" s="3">
        <v>0.30099999999999999</v>
      </c>
      <c r="CR42" s="1">
        <f t="shared" si="121"/>
        <v>6.02</v>
      </c>
      <c r="CS42" s="2">
        <f>CS41+CR42</f>
        <v>32.36</v>
      </c>
      <c r="CT42" s="2">
        <f t="shared" si="122"/>
        <v>-8.5399999999999991</v>
      </c>
      <c r="CV42">
        <v>123</v>
      </c>
      <c r="CW42">
        <v>110</v>
      </c>
      <c r="CX42" s="3">
        <v>0.27700000000000002</v>
      </c>
      <c r="CY42" s="1">
        <f t="shared" si="123"/>
        <v>5.5400000000000009</v>
      </c>
      <c r="CZ42" s="2">
        <f>CZ41+CY42</f>
        <v>25.58</v>
      </c>
      <c r="DA42" s="2">
        <f t="shared" si="124"/>
        <v>6.7800000000000011</v>
      </c>
      <c r="DC42">
        <v>123</v>
      </c>
      <c r="DD42">
        <v>110</v>
      </c>
      <c r="DE42" s="3">
        <v>0.28799999999999998</v>
      </c>
      <c r="DF42" s="1">
        <f t="shared" si="125"/>
        <v>5.76</v>
      </c>
      <c r="DG42" s="2">
        <f>DG41+DF42</f>
        <v>30.060000000000002</v>
      </c>
      <c r="DH42" s="2">
        <f t="shared" si="126"/>
        <v>-4.480000000000004</v>
      </c>
      <c r="DJ42">
        <v>123</v>
      </c>
      <c r="DK42">
        <v>110</v>
      </c>
      <c r="DL42" s="3">
        <v>0.248</v>
      </c>
      <c r="DM42" s="1">
        <f t="shared" si="127"/>
        <v>4.96</v>
      </c>
      <c r="DN42" s="2">
        <f>DN41+DM42</f>
        <v>24.26</v>
      </c>
      <c r="DO42" s="2">
        <f t="shared" si="128"/>
        <v>5.8000000000000007</v>
      </c>
      <c r="DQ42">
        <v>123</v>
      </c>
      <c r="DR42">
        <v>110</v>
      </c>
      <c r="DS42" s="3">
        <v>0.216</v>
      </c>
      <c r="DT42" s="1">
        <f t="shared" si="129"/>
        <v>4.32</v>
      </c>
      <c r="DU42" s="2">
        <f>DU41+DT42</f>
        <v>21.9</v>
      </c>
      <c r="DV42" s="2">
        <f t="shared" si="130"/>
        <v>2.360000000000003</v>
      </c>
      <c r="DX42">
        <v>123</v>
      </c>
      <c r="DY42">
        <v>110</v>
      </c>
      <c r="DZ42" s="3">
        <v>0.16200000000000001</v>
      </c>
      <c r="EA42" s="1">
        <f t="shared" si="131"/>
        <v>3.24</v>
      </c>
      <c r="EB42" s="2">
        <f>EB41+EA42</f>
        <v>18.5</v>
      </c>
      <c r="EC42" s="2">
        <f t="shared" si="132"/>
        <v>3.3999999999999986</v>
      </c>
      <c r="EE42">
        <v>123</v>
      </c>
      <c r="EF42">
        <v>110</v>
      </c>
      <c r="EG42" s="3">
        <v>0.153</v>
      </c>
      <c r="EH42" s="1">
        <f t="shared" si="133"/>
        <v>3.06</v>
      </c>
      <c r="EI42" s="2">
        <f>EI41+EH42</f>
        <v>18.02</v>
      </c>
      <c r="EJ42" s="2">
        <f t="shared" si="134"/>
        <v>0.48000000000000043</v>
      </c>
    </row>
    <row r="43" spans="2:140" x14ac:dyDescent="0.25">
      <c r="B43">
        <v>123</v>
      </c>
      <c r="C43">
        <v>130</v>
      </c>
      <c r="D43" s="3">
        <v>0.26600000000000001</v>
      </c>
      <c r="E43" s="1">
        <f t="shared" si="108"/>
        <v>5.32</v>
      </c>
      <c r="F43" s="2">
        <f t="shared" ref="F43:F51" si="135">F42+E43</f>
        <v>31.22</v>
      </c>
      <c r="I43">
        <v>123</v>
      </c>
      <c r="J43">
        <v>130</v>
      </c>
      <c r="K43" s="3">
        <v>0.26400000000000001</v>
      </c>
      <c r="L43" s="1">
        <f t="shared" si="109"/>
        <v>5.28</v>
      </c>
      <c r="M43" s="2">
        <f t="shared" ref="M43:M51" si="136">M42+L43</f>
        <v>34.119999999999997</v>
      </c>
      <c r="N43" s="2">
        <f t="shared" si="4"/>
        <v>-2.8999999999999986</v>
      </c>
      <c r="O43" s="2"/>
      <c r="P43">
        <v>123</v>
      </c>
      <c r="Q43">
        <v>130</v>
      </c>
      <c r="R43" s="3">
        <v>0.27800000000000002</v>
      </c>
      <c r="S43" s="1">
        <f t="shared" si="110"/>
        <v>5.5600000000000005</v>
      </c>
      <c r="T43" s="2">
        <f t="shared" ref="T43:T51" si="137">T42+S43</f>
        <v>28.440000000000005</v>
      </c>
      <c r="U43" s="2">
        <f t="shared" si="107"/>
        <v>5.6799999999999926</v>
      </c>
      <c r="W43">
        <v>123</v>
      </c>
      <c r="X43">
        <v>130</v>
      </c>
      <c r="Y43" s="3">
        <v>0.26800000000000002</v>
      </c>
      <c r="Z43" s="1">
        <f t="shared" si="111"/>
        <v>5.36</v>
      </c>
      <c r="AA43" s="2">
        <f t="shared" ref="AA43:AA51" si="138">AA42+Z43</f>
        <v>32.119999999999997</v>
      </c>
      <c r="AB43" s="2">
        <f t="shared" si="7"/>
        <v>-3.6799999999999926</v>
      </c>
      <c r="AD43">
        <v>123</v>
      </c>
      <c r="AE43">
        <v>130</v>
      </c>
      <c r="AF43" s="3">
        <v>0.26800000000000002</v>
      </c>
      <c r="AG43" s="1">
        <f t="shared" si="112"/>
        <v>5.36</v>
      </c>
      <c r="AH43" s="2">
        <f t="shared" ref="AH43:AH51" si="139">AH42+AG43</f>
        <v>27.619999999999997</v>
      </c>
      <c r="AI43" s="2">
        <f t="shared" si="9"/>
        <v>4.5</v>
      </c>
      <c r="AK43">
        <v>123</v>
      </c>
      <c r="AL43">
        <v>130</v>
      </c>
      <c r="AM43" s="3">
        <v>0.27400000000000002</v>
      </c>
      <c r="AN43" s="1">
        <f t="shared" si="113"/>
        <v>5.48</v>
      </c>
      <c r="AO43" s="2">
        <f t="shared" ref="AO43:AO51" si="140">AO42+AN43</f>
        <v>32.159999999999997</v>
      </c>
      <c r="AP43" s="2">
        <f t="shared" si="11"/>
        <v>-4.5399999999999991</v>
      </c>
      <c r="AR43">
        <v>123</v>
      </c>
      <c r="AS43">
        <v>130</v>
      </c>
      <c r="AT43" s="3">
        <v>0.26700000000000002</v>
      </c>
      <c r="AU43" s="1">
        <f t="shared" si="114"/>
        <v>5.34</v>
      </c>
      <c r="AV43" s="2">
        <f t="shared" ref="AV43:AV51" si="141">AV42+AU43</f>
        <v>26.44</v>
      </c>
      <c r="AW43" s="2">
        <f t="shared" si="13"/>
        <v>5.7199999999999953</v>
      </c>
      <c r="AY43">
        <v>123</v>
      </c>
      <c r="AZ43">
        <v>130</v>
      </c>
      <c r="BA43" s="3">
        <v>0.27</v>
      </c>
      <c r="BB43" s="1">
        <f t="shared" si="115"/>
        <v>5.4</v>
      </c>
      <c r="BC43" s="2">
        <f t="shared" ref="BC43:BC51" si="142">BC42+BB43</f>
        <v>30.840000000000003</v>
      </c>
      <c r="BD43" s="2">
        <f t="shared" si="15"/>
        <v>-4.4000000000000021</v>
      </c>
      <c r="BF43">
        <v>123</v>
      </c>
      <c r="BG43">
        <v>130</v>
      </c>
      <c r="BH43" s="3">
        <v>0.25900000000000001</v>
      </c>
      <c r="BI43" s="1">
        <f t="shared" si="116"/>
        <v>5.18</v>
      </c>
      <c r="BJ43" s="2">
        <f t="shared" ref="BJ43:BJ51" si="143">BJ42+BI43</f>
        <v>23.66</v>
      </c>
      <c r="BK43" s="2">
        <f t="shared" si="17"/>
        <v>7.1800000000000033</v>
      </c>
      <c r="BM43">
        <v>123</v>
      </c>
      <c r="BN43">
        <v>130</v>
      </c>
      <c r="BO43" s="3">
        <v>0.28000000000000003</v>
      </c>
      <c r="BP43" s="1">
        <f t="shared" si="117"/>
        <v>5.6000000000000005</v>
      </c>
      <c r="BQ43" s="2">
        <f t="shared" ref="BQ43:BQ51" si="144">BQ42+BP43</f>
        <v>32.76</v>
      </c>
      <c r="BR43" s="2">
        <f t="shared" si="19"/>
        <v>-9.0999999999999979</v>
      </c>
      <c r="BT43">
        <v>123</v>
      </c>
      <c r="BU43">
        <v>130</v>
      </c>
      <c r="BV43" s="3">
        <v>0.27900000000000003</v>
      </c>
      <c r="BW43" s="1">
        <f t="shared" si="118"/>
        <v>5.58</v>
      </c>
      <c r="BX43" s="2">
        <f t="shared" ref="BX43:BX51" si="145">BX42+BW43</f>
        <v>30.299999999999997</v>
      </c>
      <c r="BY43" s="2">
        <f t="shared" si="21"/>
        <v>2.4600000000000009</v>
      </c>
      <c r="CA43">
        <v>123</v>
      </c>
      <c r="CB43">
        <v>130</v>
      </c>
      <c r="CC43" s="3">
        <v>0.29199999999999998</v>
      </c>
      <c r="CD43" s="1">
        <f t="shared" si="119"/>
        <v>5.84</v>
      </c>
      <c r="CE43" s="2">
        <f t="shared" ref="CE43:CE51" si="146">CE42+CD43</f>
        <v>34.22</v>
      </c>
      <c r="CF43" s="2">
        <f t="shared" si="23"/>
        <v>-3.9200000000000017</v>
      </c>
      <c r="CH43">
        <v>123</v>
      </c>
      <c r="CI43">
        <v>130</v>
      </c>
      <c r="CJ43" s="3">
        <v>0.28000000000000003</v>
      </c>
      <c r="CK43" s="1">
        <f t="shared" si="120"/>
        <v>5.6000000000000005</v>
      </c>
      <c r="CL43" s="2">
        <f t="shared" ref="CL43:CL51" si="147">CL42+CK43</f>
        <v>29.42</v>
      </c>
      <c r="CM43" s="2">
        <f t="shared" si="25"/>
        <v>4.7999999999999972</v>
      </c>
      <c r="CO43">
        <v>123</v>
      </c>
      <c r="CP43">
        <v>130</v>
      </c>
      <c r="CQ43" s="3">
        <v>0.29799999999999999</v>
      </c>
      <c r="CR43" s="1">
        <f t="shared" si="121"/>
        <v>5.96</v>
      </c>
      <c r="CS43" s="2">
        <f t="shared" ref="CS43:CS51" si="148">CS42+CR43</f>
        <v>38.32</v>
      </c>
      <c r="CT43" s="2">
        <f t="shared" si="122"/>
        <v>-8.8999999999999986</v>
      </c>
      <c r="CV43">
        <v>123</v>
      </c>
      <c r="CW43">
        <v>130</v>
      </c>
      <c r="CX43" s="3">
        <v>0.28000000000000003</v>
      </c>
      <c r="CY43" s="1">
        <f t="shared" si="123"/>
        <v>5.6000000000000005</v>
      </c>
      <c r="CZ43" s="2">
        <f t="shared" ref="CZ43:CZ51" si="149">CZ42+CY43</f>
        <v>31.18</v>
      </c>
      <c r="DA43" s="2">
        <f t="shared" si="124"/>
        <v>7.1400000000000006</v>
      </c>
      <c r="DC43">
        <v>123</v>
      </c>
      <c r="DD43">
        <v>130</v>
      </c>
      <c r="DE43" s="3">
        <v>0.30299999999999999</v>
      </c>
      <c r="DF43" s="1">
        <f t="shared" si="125"/>
        <v>6.06</v>
      </c>
      <c r="DG43" s="2">
        <f t="shared" ref="DG43:DG51" si="150">DG42+DF43</f>
        <v>36.120000000000005</v>
      </c>
      <c r="DH43" s="2">
        <f t="shared" si="126"/>
        <v>-4.9400000000000048</v>
      </c>
      <c r="DJ43">
        <v>123</v>
      </c>
      <c r="DK43">
        <v>130</v>
      </c>
      <c r="DL43" s="3">
        <v>0.28799999999999998</v>
      </c>
      <c r="DM43" s="1">
        <f t="shared" si="127"/>
        <v>5.76</v>
      </c>
      <c r="DN43" s="2">
        <f t="shared" ref="DN43:DN51" si="151">DN42+DM43</f>
        <v>30.020000000000003</v>
      </c>
      <c r="DO43" s="2">
        <f t="shared" si="128"/>
        <v>6.1000000000000014</v>
      </c>
      <c r="DQ43">
        <v>123</v>
      </c>
      <c r="DR43">
        <v>130</v>
      </c>
      <c r="DS43" s="3">
        <v>0.26400000000000001</v>
      </c>
      <c r="DT43" s="1">
        <f t="shared" si="129"/>
        <v>5.28</v>
      </c>
      <c r="DU43" s="2">
        <f t="shared" ref="DU43:DU51" si="152">DU42+DT43</f>
        <v>27.18</v>
      </c>
      <c r="DV43" s="2">
        <f t="shared" si="130"/>
        <v>2.8400000000000034</v>
      </c>
      <c r="DX43">
        <v>123</v>
      </c>
      <c r="DY43">
        <v>130</v>
      </c>
      <c r="DZ43" s="3">
        <v>0.214</v>
      </c>
      <c r="EA43" s="1">
        <f t="shared" si="131"/>
        <v>4.28</v>
      </c>
      <c r="EB43" s="2">
        <f t="shared" ref="EB43:EB51" si="153">EB42+EA43</f>
        <v>22.78</v>
      </c>
      <c r="EC43" s="2">
        <f t="shared" si="132"/>
        <v>4.3999999999999986</v>
      </c>
      <c r="EE43">
        <v>123</v>
      </c>
      <c r="EF43">
        <v>130</v>
      </c>
      <c r="EG43" s="3">
        <v>0.189</v>
      </c>
      <c r="EH43" s="1">
        <f t="shared" si="133"/>
        <v>3.7800000000000002</v>
      </c>
      <c r="EI43" s="2">
        <f t="shared" ref="EI43:EI51" si="154">EI42+EH43</f>
        <v>21.8</v>
      </c>
      <c r="EJ43" s="2">
        <f t="shared" si="134"/>
        <v>0.98000000000000043</v>
      </c>
    </row>
    <row r="44" spans="2:140" x14ac:dyDescent="0.25">
      <c r="B44">
        <v>123</v>
      </c>
      <c r="C44">
        <v>150</v>
      </c>
      <c r="D44" s="3">
        <v>0.26200000000000001</v>
      </c>
      <c r="E44" s="1">
        <f t="shared" si="108"/>
        <v>5.24</v>
      </c>
      <c r="F44" s="2">
        <f t="shared" si="135"/>
        <v>36.46</v>
      </c>
      <c r="I44">
        <v>123</v>
      </c>
      <c r="J44">
        <v>150</v>
      </c>
      <c r="K44" s="3">
        <v>0.26700000000000002</v>
      </c>
      <c r="L44" s="1">
        <f t="shared" si="109"/>
        <v>5.34</v>
      </c>
      <c r="M44" s="2">
        <f t="shared" si="136"/>
        <v>39.459999999999994</v>
      </c>
      <c r="N44" s="2">
        <f t="shared" si="4"/>
        <v>-2.9999999999999929</v>
      </c>
      <c r="O44" s="2"/>
      <c r="P44">
        <v>123</v>
      </c>
      <c r="Q44">
        <v>150</v>
      </c>
      <c r="R44" s="3">
        <v>0.26300000000000001</v>
      </c>
      <c r="S44" s="1">
        <f t="shared" si="110"/>
        <v>5.26</v>
      </c>
      <c r="T44" s="2">
        <f t="shared" si="137"/>
        <v>33.700000000000003</v>
      </c>
      <c r="U44" s="2">
        <f t="shared" si="107"/>
        <v>5.7599999999999909</v>
      </c>
      <c r="W44">
        <v>123</v>
      </c>
      <c r="X44">
        <v>150</v>
      </c>
      <c r="Y44" s="3">
        <v>0.25800000000000001</v>
      </c>
      <c r="Z44" s="1">
        <f t="shared" si="111"/>
        <v>5.16</v>
      </c>
      <c r="AA44" s="2">
        <f t="shared" si="138"/>
        <v>37.28</v>
      </c>
      <c r="AB44" s="2">
        <f t="shared" si="7"/>
        <v>-3.5799999999999983</v>
      </c>
      <c r="AD44">
        <v>123</v>
      </c>
      <c r="AE44">
        <v>150</v>
      </c>
      <c r="AF44" s="3">
        <v>0.25700000000000001</v>
      </c>
      <c r="AG44" s="1">
        <f t="shared" si="112"/>
        <v>5.1400000000000006</v>
      </c>
      <c r="AH44" s="2">
        <f t="shared" si="139"/>
        <v>32.76</v>
      </c>
      <c r="AI44" s="2">
        <f t="shared" si="9"/>
        <v>4.5200000000000031</v>
      </c>
      <c r="AK44">
        <v>123</v>
      </c>
      <c r="AL44">
        <v>150</v>
      </c>
      <c r="AM44" s="3">
        <v>0.26100000000000001</v>
      </c>
      <c r="AN44" s="1">
        <f t="shared" si="113"/>
        <v>5.2200000000000006</v>
      </c>
      <c r="AO44" s="2">
        <f t="shared" si="140"/>
        <v>37.379999999999995</v>
      </c>
      <c r="AP44" s="2">
        <f t="shared" si="11"/>
        <v>-4.6199999999999974</v>
      </c>
      <c r="AR44">
        <v>123</v>
      </c>
      <c r="AS44">
        <v>150</v>
      </c>
      <c r="AT44" s="3">
        <v>0.26100000000000001</v>
      </c>
      <c r="AU44" s="1">
        <f t="shared" si="114"/>
        <v>5.2200000000000006</v>
      </c>
      <c r="AV44" s="2">
        <f t="shared" si="141"/>
        <v>31.660000000000004</v>
      </c>
      <c r="AW44" s="2">
        <f t="shared" si="13"/>
        <v>5.7199999999999918</v>
      </c>
      <c r="AY44">
        <v>123</v>
      </c>
      <c r="AZ44">
        <v>150</v>
      </c>
      <c r="BA44" s="3">
        <v>0.26900000000000002</v>
      </c>
      <c r="BB44" s="1">
        <f t="shared" si="115"/>
        <v>5.3800000000000008</v>
      </c>
      <c r="BC44" s="2">
        <f t="shared" si="142"/>
        <v>36.220000000000006</v>
      </c>
      <c r="BD44" s="2">
        <f t="shared" si="15"/>
        <v>-4.5600000000000023</v>
      </c>
      <c r="BF44">
        <v>123</v>
      </c>
      <c r="BG44">
        <v>150</v>
      </c>
      <c r="BH44" s="3">
        <v>0.25900000000000001</v>
      </c>
      <c r="BI44" s="1">
        <f t="shared" si="116"/>
        <v>5.18</v>
      </c>
      <c r="BJ44" s="2">
        <f t="shared" si="143"/>
        <v>28.84</v>
      </c>
      <c r="BK44" s="2">
        <f t="shared" si="17"/>
        <v>7.3800000000000061</v>
      </c>
      <c r="BM44">
        <v>123</v>
      </c>
      <c r="BN44">
        <v>150</v>
      </c>
      <c r="BO44" s="3">
        <v>0.26500000000000001</v>
      </c>
      <c r="BP44" s="1">
        <f t="shared" si="117"/>
        <v>5.3000000000000007</v>
      </c>
      <c r="BQ44" s="2">
        <f t="shared" si="144"/>
        <v>38.06</v>
      </c>
      <c r="BR44" s="2">
        <f t="shared" si="19"/>
        <v>-9.2200000000000024</v>
      </c>
      <c r="BT44">
        <v>123</v>
      </c>
      <c r="BU44">
        <v>150</v>
      </c>
      <c r="BV44" s="3">
        <v>0.26400000000000001</v>
      </c>
      <c r="BW44" s="1">
        <f t="shared" si="118"/>
        <v>5.28</v>
      </c>
      <c r="BX44" s="2">
        <f t="shared" si="145"/>
        <v>35.58</v>
      </c>
      <c r="BY44" s="2">
        <f t="shared" si="21"/>
        <v>2.480000000000004</v>
      </c>
      <c r="CA44">
        <v>123</v>
      </c>
      <c r="CB44">
        <v>150</v>
      </c>
      <c r="CC44" s="3">
        <v>0.26900000000000002</v>
      </c>
      <c r="CD44" s="1">
        <f t="shared" si="119"/>
        <v>5.3800000000000008</v>
      </c>
      <c r="CE44" s="2">
        <f t="shared" si="146"/>
        <v>39.6</v>
      </c>
      <c r="CF44" s="2">
        <f t="shared" si="23"/>
        <v>-4.0200000000000031</v>
      </c>
      <c r="CH44">
        <v>123</v>
      </c>
      <c r="CI44">
        <v>150</v>
      </c>
      <c r="CJ44" s="3">
        <v>0.28699999999999998</v>
      </c>
      <c r="CK44" s="1">
        <f t="shared" si="120"/>
        <v>5.7399999999999993</v>
      </c>
      <c r="CL44" s="2">
        <f t="shared" si="147"/>
        <v>35.160000000000004</v>
      </c>
      <c r="CM44" s="2">
        <f t="shared" si="25"/>
        <v>4.4399999999999977</v>
      </c>
      <c r="CO44">
        <v>123</v>
      </c>
      <c r="CP44">
        <v>150</v>
      </c>
      <c r="CQ44" s="3">
        <v>0.30099999999999999</v>
      </c>
      <c r="CR44" s="1">
        <f t="shared" si="121"/>
        <v>6.02</v>
      </c>
      <c r="CS44" s="2">
        <f t="shared" si="148"/>
        <v>44.34</v>
      </c>
      <c r="CT44" s="2">
        <f t="shared" si="122"/>
        <v>-9.18</v>
      </c>
      <c r="CV44">
        <v>123</v>
      </c>
      <c r="CW44">
        <v>150</v>
      </c>
      <c r="CX44" s="3">
        <v>0.29499999999999998</v>
      </c>
      <c r="CY44" s="1">
        <f t="shared" si="123"/>
        <v>5.8999999999999995</v>
      </c>
      <c r="CZ44" s="2">
        <f t="shared" si="149"/>
        <v>37.08</v>
      </c>
      <c r="DA44" s="2">
        <f t="shared" si="124"/>
        <v>7.2600000000000051</v>
      </c>
      <c r="DC44">
        <v>123</v>
      </c>
      <c r="DD44">
        <v>150</v>
      </c>
      <c r="DE44" s="3">
        <v>0.29799999999999999</v>
      </c>
      <c r="DF44" s="1">
        <f t="shared" si="125"/>
        <v>5.96</v>
      </c>
      <c r="DG44" s="2">
        <f t="shared" si="150"/>
        <v>42.080000000000005</v>
      </c>
      <c r="DH44" s="2">
        <f t="shared" si="126"/>
        <v>-5.0000000000000071</v>
      </c>
      <c r="DJ44">
        <v>123</v>
      </c>
      <c r="DK44">
        <v>150</v>
      </c>
      <c r="DL44" s="3">
        <v>0.28399999999999997</v>
      </c>
      <c r="DM44" s="1">
        <f t="shared" si="127"/>
        <v>5.68</v>
      </c>
      <c r="DN44" s="2">
        <f t="shared" si="151"/>
        <v>35.700000000000003</v>
      </c>
      <c r="DO44" s="2">
        <f t="shared" si="128"/>
        <v>6.3800000000000026</v>
      </c>
      <c r="DQ44">
        <v>123</v>
      </c>
      <c r="DR44">
        <v>150</v>
      </c>
      <c r="DS44" s="3">
        <v>0.27300000000000002</v>
      </c>
      <c r="DT44" s="1">
        <f t="shared" si="129"/>
        <v>5.4600000000000009</v>
      </c>
      <c r="DU44" s="2">
        <f t="shared" si="152"/>
        <v>32.64</v>
      </c>
      <c r="DV44" s="2">
        <f t="shared" si="130"/>
        <v>3.0600000000000023</v>
      </c>
      <c r="DX44">
        <v>123</v>
      </c>
      <c r="DY44">
        <v>150</v>
      </c>
      <c r="DZ44" s="3">
        <v>0.246</v>
      </c>
      <c r="EA44" s="1">
        <f t="shared" si="131"/>
        <v>4.92</v>
      </c>
      <c r="EB44" s="2">
        <f t="shared" si="153"/>
        <v>27.700000000000003</v>
      </c>
      <c r="EC44" s="2">
        <f t="shared" si="132"/>
        <v>4.9399999999999977</v>
      </c>
      <c r="EE44">
        <v>123</v>
      </c>
      <c r="EF44">
        <v>150</v>
      </c>
      <c r="EG44" s="3">
        <v>0.223</v>
      </c>
      <c r="EH44" s="1">
        <f t="shared" si="133"/>
        <v>4.46</v>
      </c>
      <c r="EI44" s="2">
        <f t="shared" si="154"/>
        <v>26.26</v>
      </c>
      <c r="EJ44" s="2">
        <f t="shared" si="134"/>
        <v>1.4400000000000013</v>
      </c>
    </row>
    <row r="45" spans="2:140" x14ac:dyDescent="0.25">
      <c r="B45">
        <v>123</v>
      </c>
      <c r="C45">
        <v>170</v>
      </c>
      <c r="D45" s="3">
        <v>0.26900000000000002</v>
      </c>
      <c r="E45" s="1">
        <f t="shared" si="108"/>
        <v>5.3800000000000008</v>
      </c>
      <c r="F45" s="2">
        <f t="shared" si="135"/>
        <v>41.84</v>
      </c>
      <c r="I45">
        <v>123</v>
      </c>
      <c r="J45">
        <v>170</v>
      </c>
      <c r="K45" s="3">
        <v>0.27200000000000002</v>
      </c>
      <c r="L45" s="1">
        <f t="shared" si="109"/>
        <v>5.44</v>
      </c>
      <c r="M45" s="2">
        <f t="shared" si="136"/>
        <v>44.899999999999991</v>
      </c>
      <c r="N45" s="2">
        <f t="shared" si="4"/>
        <v>-3.0599999999999881</v>
      </c>
      <c r="O45" s="2"/>
      <c r="P45">
        <v>123</v>
      </c>
      <c r="Q45">
        <v>170</v>
      </c>
      <c r="R45" s="3">
        <v>0.26700000000000002</v>
      </c>
      <c r="S45" s="1">
        <f t="shared" si="110"/>
        <v>5.34</v>
      </c>
      <c r="T45" s="2">
        <f t="shared" si="137"/>
        <v>39.040000000000006</v>
      </c>
      <c r="U45" s="2">
        <f t="shared" si="107"/>
        <v>5.8599999999999852</v>
      </c>
      <c r="W45">
        <v>123</v>
      </c>
      <c r="X45">
        <v>170</v>
      </c>
      <c r="Y45" s="3">
        <v>0.26700000000000002</v>
      </c>
      <c r="Z45" s="1">
        <f t="shared" si="111"/>
        <v>5.34</v>
      </c>
      <c r="AA45" s="2">
        <f t="shared" si="138"/>
        <v>42.620000000000005</v>
      </c>
      <c r="AB45" s="2">
        <f t="shared" si="7"/>
        <v>-3.5799999999999983</v>
      </c>
      <c r="AD45">
        <v>123</v>
      </c>
      <c r="AE45">
        <v>170</v>
      </c>
      <c r="AF45" s="3">
        <v>0.26600000000000001</v>
      </c>
      <c r="AG45" s="1">
        <f t="shared" si="112"/>
        <v>5.32</v>
      </c>
      <c r="AH45" s="2">
        <f t="shared" si="139"/>
        <v>38.08</v>
      </c>
      <c r="AI45" s="2">
        <f t="shared" si="9"/>
        <v>4.5400000000000063</v>
      </c>
      <c r="AK45">
        <v>123</v>
      </c>
      <c r="AL45">
        <v>170</v>
      </c>
      <c r="AM45" s="3">
        <v>0.27200000000000002</v>
      </c>
      <c r="AN45" s="1">
        <f t="shared" si="113"/>
        <v>5.44</v>
      </c>
      <c r="AO45" s="2">
        <f t="shared" si="140"/>
        <v>42.819999999999993</v>
      </c>
      <c r="AP45" s="2">
        <f t="shared" si="11"/>
        <v>-4.7399999999999949</v>
      </c>
      <c r="AR45">
        <v>123</v>
      </c>
      <c r="AS45">
        <v>170</v>
      </c>
      <c r="AT45" s="3">
        <v>0.26500000000000001</v>
      </c>
      <c r="AU45" s="1">
        <f t="shared" si="114"/>
        <v>5.3000000000000007</v>
      </c>
      <c r="AV45" s="2">
        <f t="shared" si="141"/>
        <v>36.960000000000008</v>
      </c>
      <c r="AW45" s="2">
        <f t="shared" si="13"/>
        <v>5.8599999999999852</v>
      </c>
      <c r="AY45">
        <v>123</v>
      </c>
      <c r="AZ45">
        <v>170</v>
      </c>
      <c r="BA45" s="3">
        <v>0.26800000000000002</v>
      </c>
      <c r="BB45" s="1">
        <f t="shared" si="115"/>
        <v>5.36</v>
      </c>
      <c r="BC45" s="2">
        <f t="shared" si="142"/>
        <v>41.580000000000005</v>
      </c>
      <c r="BD45" s="2">
        <f t="shared" si="15"/>
        <v>-4.6199999999999974</v>
      </c>
      <c r="BF45">
        <v>123</v>
      </c>
      <c r="BG45">
        <v>170</v>
      </c>
      <c r="BH45" s="3">
        <v>0.26900000000000002</v>
      </c>
      <c r="BI45" s="1">
        <f t="shared" si="116"/>
        <v>5.3800000000000008</v>
      </c>
      <c r="BJ45" s="2">
        <f t="shared" si="143"/>
        <v>34.22</v>
      </c>
      <c r="BK45" s="2">
        <f t="shared" si="17"/>
        <v>7.3600000000000065</v>
      </c>
      <c r="BM45">
        <v>123</v>
      </c>
      <c r="BN45">
        <v>170</v>
      </c>
      <c r="BO45" s="3">
        <v>0.27</v>
      </c>
      <c r="BP45" s="1">
        <f t="shared" si="117"/>
        <v>5.4</v>
      </c>
      <c r="BQ45" s="2">
        <f t="shared" si="144"/>
        <v>43.46</v>
      </c>
      <c r="BR45" s="2">
        <f t="shared" si="19"/>
        <v>-9.240000000000002</v>
      </c>
      <c r="BT45">
        <v>123</v>
      </c>
      <c r="BU45">
        <v>170</v>
      </c>
      <c r="BV45" s="3">
        <v>0.26700000000000002</v>
      </c>
      <c r="BW45" s="1">
        <f t="shared" si="118"/>
        <v>5.34</v>
      </c>
      <c r="BX45" s="2">
        <f t="shared" si="145"/>
        <v>40.92</v>
      </c>
      <c r="BY45" s="2">
        <f t="shared" si="21"/>
        <v>2.5399999999999991</v>
      </c>
      <c r="CA45">
        <v>123</v>
      </c>
      <c r="CB45">
        <v>170</v>
      </c>
      <c r="CC45" s="3">
        <v>0.27700000000000002</v>
      </c>
      <c r="CD45" s="1">
        <f t="shared" si="119"/>
        <v>5.5400000000000009</v>
      </c>
      <c r="CE45" s="2">
        <f t="shared" si="146"/>
        <v>45.14</v>
      </c>
      <c r="CF45" s="2">
        <f t="shared" si="23"/>
        <v>-4.2199999999999989</v>
      </c>
      <c r="CH45">
        <v>123</v>
      </c>
      <c r="CI45">
        <v>170</v>
      </c>
      <c r="CJ45" s="3">
        <v>0.28000000000000003</v>
      </c>
      <c r="CK45" s="1">
        <f t="shared" si="120"/>
        <v>5.6000000000000005</v>
      </c>
      <c r="CL45" s="2">
        <f t="shared" si="147"/>
        <v>40.760000000000005</v>
      </c>
      <c r="CM45" s="2">
        <f t="shared" si="25"/>
        <v>4.3799999999999955</v>
      </c>
      <c r="CO45">
        <v>123</v>
      </c>
      <c r="CP45">
        <v>170</v>
      </c>
      <c r="CQ45" s="3">
        <v>0.28999999999999998</v>
      </c>
      <c r="CR45" s="1">
        <f t="shared" si="121"/>
        <v>5.8</v>
      </c>
      <c r="CS45" s="2">
        <f t="shared" si="148"/>
        <v>50.14</v>
      </c>
      <c r="CT45" s="2">
        <f t="shared" si="122"/>
        <v>-9.3799999999999955</v>
      </c>
      <c r="CV45">
        <v>123</v>
      </c>
      <c r="CW45">
        <v>170</v>
      </c>
      <c r="CX45" s="3">
        <v>0.28899999999999998</v>
      </c>
      <c r="CY45" s="1">
        <f t="shared" si="123"/>
        <v>5.7799999999999994</v>
      </c>
      <c r="CZ45" s="2">
        <f t="shared" si="149"/>
        <v>42.86</v>
      </c>
      <c r="DA45" s="2">
        <f t="shared" si="124"/>
        <v>7.2800000000000011</v>
      </c>
      <c r="DC45">
        <v>123</v>
      </c>
      <c r="DD45">
        <v>170</v>
      </c>
      <c r="DE45" s="3">
        <v>0.29299999999999998</v>
      </c>
      <c r="DF45" s="1">
        <f t="shared" si="125"/>
        <v>5.8599999999999994</v>
      </c>
      <c r="DG45" s="2">
        <f t="shared" si="150"/>
        <v>47.940000000000005</v>
      </c>
      <c r="DH45" s="2">
        <f t="shared" si="126"/>
        <v>-5.0800000000000054</v>
      </c>
      <c r="DJ45">
        <v>123</v>
      </c>
      <c r="DK45">
        <v>170</v>
      </c>
      <c r="DL45" s="3">
        <v>0.28799999999999998</v>
      </c>
      <c r="DM45" s="1">
        <f t="shared" si="127"/>
        <v>5.76</v>
      </c>
      <c r="DN45" s="2">
        <f t="shared" si="151"/>
        <v>41.46</v>
      </c>
      <c r="DO45" s="2">
        <f t="shared" si="128"/>
        <v>6.480000000000004</v>
      </c>
      <c r="DQ45">
        <v>123</v>
      </c>
      <c r="DR45">
        <v>170</v>
      </c>
      <c r="DS45" s="3">
        <v>0.28100000000000003</v>
      </c>
      <c r="DT45" s="1">
        <f t="shared" si="129"/>
        <v>5.620000000000001</v>
      </c>
      <c r="DU45" s="2">
        <f t="shared" si="152"/>
        <v>38.260000000000005</v>
      </c>
      <c r="DV45" s="2">
        <f t="shared" si="130"/>
        <v>3.1999999999999957</v>
      </c>
      <c r="DX45">
        <v>123</v>
      </c>
      <c r="DY45">
        <v>170</v>
      </c>
      <c r="DZ45" s="3">
        <v>0.26400000000000001</v>
      </c>
      <c r="EA45" s="1">
        <f t="shared" si="131"/>
        <v>5.28</v>
      </c>
      <c r="EB45" s="2">
        <f t="shared" si="153"/>
        <v>32.980000000000004</v>
      </c>
      <c r="EC45" s="2">
        <f t="shared" si="132"/>
        <v>5.2800000000000011</v>
      </c>
      <c r="EE45">
        <v>123</v>
      </c>
      <c r="EF45">
        <v>170</v>
      </c>
      <c r="EG45" s="3">
        <v>0.251</v>
      </c>
      <c r="EH45" s="1">
        <f t="shared" si="133"/>
        <v>5.0199999999999996</v>
      </c>
      <c r="EI45" s="2">
        <f t="shared" si="154"/>
        <v>31.28</v>
      </c>
      <c r="EJ45" s="2">
        <f t="shared" si="134"/>
        <v>1.7000000000000028</v>
      </c>
    </row>
    <row r="46" spans="2:140" x14ac:dyDescent="0.25">
      <c r="B46">
        <v>123</v>
      </c>
      <c r="C46">
        <v>190</v>
      </c>
      <c r="D46" s="3">
        <v>0.22700000000000001</v>
      </c>
      <c r="E46" s="1">
        <f t="shared" si="108"/>
        <v>4.54</v>
      </c>
      <c r="F46" s="2">
        <f t="shared" si="135"/>
        <v>46.38</v>
      </c>
      <c r="I46">
        <v>123</v>
      </c>
      <c r="J46">
        <v>190</v>
      </c>
      <c r="K46" s="3">
        <v>0.22700000000000001</v>
      </c>
      <c r="L46" s="1">
        <f t="shared" si="109"/>
        <v>4.54</v>
      </c>
      <c r="M46" s="2">
        <f t="shared" si="136"/>
        <v>49.439999999999991</v>
      </c>
      <c r="N46" s="2">
        <f t="shared" si="4"/>
        <v>-3.0599999999999881</v>
      </c>
      <c r="O46" s="2"/>
      <c r="P46">
        <v>123</v>
      </c>
      <c r="Q46">
        <v>190</v>
      </c>
      <c r="R46" s="3">
        <v>0.26100000000000001</v>
      </c>
      <c r="S46" s="1">
        <f t="shared" si="110"/>
        <v>5.2200000000000006</v>
      </c>
      <c r="T46" s="2">
        <f t="shared" si="137"/>
        <v>44.260000000000005</v>
      </c>
      <c r="U46" s="2">
        <f t="shared" si="107"/>
        <v>5.1799999999999855</v>
      </c>
      <c r="W46">
        <v>123</v>
      </c>
      <c r="X46">
        <v>190</v>
      </c>
      <c r="Y46" s="3">
        <v>0.251</v>
      </c>
      <c r="Z46" s="1">
        <f t="shared" si="111"/>
        <v>5.0199999999999996</v>
      </c>
      <c r="AA46" s="2">
        <f t="shared" si="138"/>
        <v>47.64</v>
      </c>
      <c r="AB46" s="2">
        <f t="shared" si="7"/>
        <v>-3.3799999999999955</v>
      </c>
      <c r="AD46">
        <v>123</v>
      </c>
      <c r="AE46">
        <v>190</v>
      </c>
      <c r="AF46" s="3">
        <v>0.252</v>
      </c>
      <c r="AG46" s="1">
        <f t="shared" si="112"/>
        <v>5.04</v>
      </c>
      <c r="AH46" s="2">
        <f t="shared" si="139"/>
        <v>43.12</v>
      </c>
      <c r="AI46" s="2">
        <f t="shared" si="9"/>
        <v>4.5200000000000031</v>
      </c>
      <c r="AK46">
        <v>123</v>
      </c>
      <c r="AL46">
        <v>190</v>
      </c>
      <c r="AM46" s="3">
        <v>0.251</v>
      </c>
      <c r="AN46" s="1">
        <f t="shared" si="113"/>
        <v>5.0199999999999996</v>
      </c>
      <c r="AO46" s="2">
        <f t="shared" si="140"/>
        <v>47.839999999999989</v>
      </c>
      <c r="AP46" s="2">
        <f t="shared" si="11"/>
        <v>-4.7199999999999918</v>
      </c>
      <c r="AR46">
        <v>123</v>
      </c>
      <c r="AS46">
        <v>190</v>
      </c>
      <c r="AT46" s="3">
        <v>0.249</v>
      </c>
      <c r="AU46" s="1">
        <f t="shared" si="114"/>
        <v>4.9800000000000004</v>
      </c>
      <c r="AV46" s="2">
        <f t="shared" si="141"/>
        <v>41.940000000000012</v>
      </c>
      <c r="AW46" s="2">
        <f t="shared" si="13"/>
        <v>5.8999999999999773</v>
      </c>
      <c r="AY46">
        <v>123</v>
      </c>
      <c r="AZ46">
        <v>190</v>
      </c>
      <c r="BA46" s="3">
        <v>0.252</v>
      </c>
      <c r="BB46" s="1">
        <f t="shared" si="115"/>
        <v>5.04</v>
      </c>
      <c r="BC46" s="2">
        <f t="shared" si="142"/>
        <v>46.620000000000005</v>
      </c>
      <c r="BD46" s="2">
        <f t="shared" si="15"/>
        <v>-4.6799999999999926</v>
      </c>
      <c r="BF46">
        <v>123</v>
      </c>
      <c r="BG46">
        <v>190</v>
      </c>
      <c r="BH46" s="3">
        <v>0.26</v>
      </c>
      <c r="BI46" s="1">
        <f t="shared" si="116"/>
        <v>5.2</v>
      </c>
      <c r="BJ46" s="2">
        <f t="shared" si="143"/>
        <v>39.42</v>
      </c>
      <c r="BK46" s="2">
        <f t="shared" si="17"/>
        <v>7.2000000000000028</v>
      </c>
      <c r="BM46">
        <v>123</v>
      </c>
      <c r="BN46">
        <v>190</v>
      </c>
      <c r="BO46" s="3">
        <v>0.255</v>
      </c>
      <c r="BP46" s="1">
        <f t="shared" si="117"/>
        <v>5.0999999999999996</v>
      </c>
      <c r="BQ46" s="2">
        <f t="shared" si="144"/>
        <v>48.56</v>
      </c>
      <c r="BR46" s="2">
        <f t="shared" si="19"/>
        <v>-9.14</v>
      </c>
      <c r="BT46">
        <v>123</v>
      </c>
      <c r="BU46">
        <v>190</v>
      </c>
      <c r="BV46" s="3">
        <v>0.255</v>
      </c>
      <c r="BW46" s="1">
        <f t="shared" si="118"/>
        <v>5.0999999999999996</v>
      </c>
      <c r="BX46" s="2">
        <f t="shared" si="145"/>
        <v>46.02</v>
      </c>
      <c r="BY46" s="2">
        <f t="shared" si="21"/>
        <v>2.5399999999999991</v>
      </c>
      <c r="CA46">
        <v>123</v>
      </c>
      <c r="CB46">
        <v>190</v>
      </c>
      <c r="CC46" s="3">
        <v>0.26600000000000001</v>
      </c>
      <c r="CD46" s="1">
        <f t="shared" si="119"/>
        <v>5.32</v>
      </c>
      <c r="CE46" s="2">
        <f t="shared" si="146"/>
        <v>50.46</v>
      </c>
      <c r="CF46" s="2">
        <f t="shared" si="23"/>
        <v>-4.4399999999999977</v>
      </c>
      <c r="CH46">
        <v>123</v>
      </c>
      <c r="CI46">
        <v>190</v>
      </c>
      <c r="CJ46" s="3">
        <v>0.26500000000000001</v>
      </c>
      <c r="CK46" s="1">
        <f t="shared" si="120"/>
        <v>5.3000000000000007</v>
      </c>
      <c r="CL46" s="2">
        <f t="shared" si="147"/>
        <v>46.06</v>
      </c>
      <c r="CM46" s="2">
        <f t="shared" si="25"/>
        <v>4.3999999999999986</v>
      </c>
      <c r="CO46">
        <v>123</v>
      </c>
      <c r="CP46">
        <v>190</v>
      </c>
      <c r="CQ46" s="3">
        <v>0.252</v>
      </c>
      <c r="CR46" s="1">
        <f t="shared" si="121"/>
        <v>5.04</v>
      </c>
      <c r="CS46" s="2">
        <f t="shared" si="148"/>
        <v>55.18</v>
      </c>
      <c r="CT46" s="2">
        <f t="shared" si="122"/>
        <v>-9.1199999999999974</v>
      </c>
      <c r="CV46">
        <v>123</v>
      </c>
      <c r="CW46">
        <v>190</v>
      </c>
      <c r="CX46" s="3">
        <v>0.25</v>
      </c>
      <c r="CY46" s="1">
        <f t="shared" si="123"/>
        <v>5</v>
      </c>
      <c r="CZ46" s="2">
        <f t="shared" si="149"/>
        <v>47.86</v>
      </c>
      <c r="DA46" s="2">
        <f t="shared" si="124"/>
        <v>7.32</v>
      </c>
      <c r="DC46">
        <v>123</v>
      </c>
      <c r="DD46">
        <v>190</v>
      </c>
      <c r="DE46" s="3">
        <v>0.27</v>
      </c>
      <c r="DF46" s="1">
        <f t="shared" si="125"/>
        <v>5.4</v>
      </c>
      <c r="DG46" s="2">
        <f t="shared" si="150"/>
        <v>53.34</v>
      </c>
      <c r="DH46" s="2">
        <f t="shared" si="126"/>
        <v>-5.480000000000004</v>
      </c>
      <c r="DJ46">
        <v>123</v>
      </c>
      <c r="DK46">
        <v>190</v>
      </c>
      <c r="DL46" s="3">
        <v>0.26700000000000002</v>
      </c>
      <c r="DM46" s="1">
        <f t="shared" si="127"/>
        <v>5.34</v>
      </c>
      <c r="DN46" s="2">
        <f t="shared" si="151"/>
        <v>46.8</v>
      </c>
      <c r="DO46" s="2">
        <f t="shared" si="128"/>
        <v>6.5400000000000063</v>
      </c>
      <c r="DQ46">
        <v>123</v>
      </c>
      <c r="DR46">
        <v>190</v>
      </c>
      <c r="DS46" s="3">
        <v>0.26600000000000001</v>
      </c>
      <c r="DT46" s="1">
        <f t="shared" si="129"/>
        <v>5.32</v>
      </c>
      <c r="DU46" s="2">
        <f t="shared" si="152"/>
        <v>43.580000000000005</v>
      </c>
      <c r="DV46" s="2">
        <f t="shared" si="130"/>
        <v>3.2199999999999918</v>
      </c>
      <c r="DX46">
        <v>123</v>
      </c>
      <c r="DY46">
        <v>190</v>
      </c>
      <c r="DZ46" s="3">
        <v>0.252</v>
      </c>
      <c r="EA46" s="1">
        <f t="shared" si="131"/>
        <v>5.04</v>
      </c>
      <c r="EB46" s="2">
        <f t="shared" si="153"/>
        <v>38.020000000000003</v>
      </c>
      <c r="EC46" s="2">
        <f t="shared" si="132"/>
        <v>5.5600000000000023</v>
      </c>
      <c r="EE46">
        <v>123</v>
      </c>
      <c r="EF46">
        <v>190</v>
      </c>
      <c r="EG46" s="3">
        <v>0.24399999999999999</v>
      </c>
      <c r="EH46" s="1">
        <f t="shared" si="133"/>
        <v>4.88</v>
      </c>
      <c r="EI46" s="2">
        <f t="shared" si="154"/>
        <v>36.160000000000004</v>
      </c>
      <c r="EJ46" s="2">
        <f t="shared" si="134"/>
        <v>1.8599999999999994</v>
      </c>
    </row>
    <row r="47" spans="2:140" x14ac:dyDescent="0.25">
      <c r="B47">
        <v>123</v>
      </c>
      <c r="C47">
        <v>210</v>
      </c>
      <c r="D47" s="3">
        <v>0.20100000000000001</v>
      </c>
      <c r="E47" s="1">
        <f t="shared" si="108"/>
        <v>4.0200000000000005</v>
      </c>
      <c r="F47" s="2">
        <f t="shared" si="135"/>
        <v>50.400000000000006</v>
      </c>
      <c r="I47">
        <v>123</v>
      </c>
      <c r="J47">
        <v>210</v>
      </c>
      <c r="K47" s="3">
        <v>0.20100000000000001</v>
      </c>
      <c r="L47" s="1">
        <f t="shared" si="109"/>
        <v>4.0200000000000005</v>
      </c>
      <c r="M47" s="2">
        <f t="shared" si="136"/>
        <v>53.459999999999994</v>
      </c>
      <c r="N47" s="2">
        <f t="shared" si="4"/>
        <v>-3.0599999999999881</v>
      </c>
      <c r="O47" s="2"/>
      <c r="P47">
        <v>123</v>
      </c>
      <c r="Q47">
        <v>210</v>
      </c>
      <c r="R47" s="3">
        <v>0.2</v>
      </c>
      <c r="S47" s="1">
        <f t="shared" si="110"/>
        <v>4</v>
      </c>
      <c r="T47" s="2">
        <f t="shared" si="137"/>
        <v>48.260000000000005</v>
      </c>
      <c r="U47" s="2">
        <f t="shared" si="107"/>
        <v>5.1999999999999886</v>
      </c>
      <c r="W47">
        <v>123</v>
      </c>
      <c r="X47">
        <v>210</v>
      </c>
      <c r="Y47" s="3">
        <v>0.19</v>
      </c>
      <c r="Z47" s="1">
        <f t="shared" si="111"/>
        <v>3.8</v>
      </c>
      <c r="AA47" s="2">
        <f t="shared" si="138"/>
        <v>51.44</v>
      </c>
      <c r="AB47" s="2">
        <f t="shared" si="7"/>
        <v>-3.1799999999999926</v>
      </c>
      <c r="AD47">
        <v>123</v>
      </c>
      <c r="AE47">
        <v>210</v>
      </c>
      <c r="AF47" s="3">
        <v>0.19400000000000001</v>
      </c>
      <c r="AG47" s="1">
        <f t="shared" si="112"/>
        <v>3.88</v>
      </c>
      <c r="AH47" s="2">
        <f t="shared" si="139"/>
        <v>47</v>
      </c>
      <c r="AI47" s="2">
        <f t="shared" si="9"/>
        <v>4.4399999999999977</v>
      </c>
      <c r="AK47">
        <v>123</v>
      </c>
      <c r="AL47">
        <v>210</v>
      </c>
      <c r="AM47" s="3">
        <v>0.19400000000000001</v>
      </c>
      <c r="AN47" s="1">
        <f t="shared" si="113"/>
        <v>3.88</v>
      </c>
      <c r="AO47" s="2">
        <f t="shared" si="140"/>
        <v>51.719999999999992</v>
      </c>
      <c r="AP47" s="2">
        <f t="shared" si="11"/>
        <v>-4.7199999999999918</v>
      </c>
      <c r="AR47">
        <v>123</v>
      </c>
      <c r="AS47">
        <v>210</v>
      </c>
      <c r="AT47" s="3">
        <v>0.193</v>
      </c>
      <c r="AU47" s="1">
        <f t="shared" si="114"/>
        <v>3.8600000000000003</v>
      </c>
      <c r="AV47" s="2">
        <f t="shared" si="141"/>
        <v>45.800000000000011</v>
      </c>
      <c r="AW47" s="2">
        <f t="shared" si="13"/>
        <v>5.9199999999999804</v>
      </c>
      <c r="AY47">
        <v>123</v>
      </c>
      <c r="AZ47">
        <v>210</v>
      </c>
      <c r="BA47" s="3">
        <v>0.193</v>
      </c>
      <c r="BB47" s="1">
        <f t="shared" si="115"/>
        <v>3.8600000000000003</v>
      </c>
      <c r="BC47" s="2">
        <f t="shared" si="142"/>
        <v>50.480000000000004</v>
      </c>
      <c r="BD47" s="2">
        <f t="shared" si="15"/>
        <v>-4.6799999999999926</v>
      </c>
      <c r="BF47">
        <v>123</v>
      </c>
      <c r="BG47">
        <v>210</v>
      </c>
      <c r="BH47" s="3">
        <v>0.20399999999999999</v>
      </c>
      <c r="BI47" s="1">
        <f t="shared" si="116"/>
        <v>4.08</v>
      </c>
      <c r="BJ47" s="2">
        <f t="shared" si="143"/>
        <v>43.5</v>
      </c>
      <c r="BK47" s="2">
        <f t="shared" si="17"/>
        <v>6.980000000000004</v>
      </c>
      <c r="BM47">
        <v>123</v>
      </c>
      <c r="BN47">
        <v>210</v>
      </c>
      <c r="BO47" s="3">
        <v>0.20699999999999999</v>
      </c>
      <c r="BP47" s="1">
        <f t="shared" si="117"/>
        <v>4.1399999999999997</v>
      </c>
      <c r="BQ47" s="2">
        <f t="shared" si="144"/>
        <v>52.7</v>
      </c>
      <c r="BR47" s="2">
        <f t="shared" si="19"/>
        <v>-9.2000000000000028</v>
      </c>
      <c r="BT47">
        <v>123</v>
      </c>
      <c r="BU47">
        <v>210</v>
      </c>
      <c r="BV47" s="3">
        <v>0.20100000000000001</v>
      </c>
      <c r="BW47" s="1">
        <f t="shared" si="118"/>
        <v>4.0200000000000005</v>
      </c>
      <c r="BX47" s="2">
        <f t="shared" si="145"/>
        <v>50.040000000000006</v>
      </c>
      <c r="BY47" s="2">
        <f t="shared" si="21"/>
        <v>2.6599999999999966</v>
      </c>
      <c r="CA47">
        <v>123</v>
      </c>
      <c r="CB47">
        <v>210</v>
      </c>
      <c r="CC47" s="3">
        <v>0.20799999999999999</v>
      </c>
      <c r="CD47" s="1">
        <f t="shared" si="119"/>
        <v>4.16</v>
      </c>
      <c r="CE47" s="2">
        <f t="shared" si="146"/>
        <v>54.620000000000005</v>
      </c>
      <c r="CF47" s="2">
        <f t="shared" si="23"/>
        <v>-4.5799999999999983</v>
      </c>
      <c r="CH47">
        <v>123</v>
      </c>
      <c r="CI47">
        <v>210</v>
      </c>
      <c r="CJ47" s="3">
        <v>0.19900000000000001</v>
      </c>
      <c r="CK47" s="1">
        <f t="shared" si="120"/>
        <v>3.9800000000000004</v>
      </c>
      <c r="CL47" s="2">
        <f t="shared" si="147"/>
        <v>50.040000000000006</v>
      </c>
      <c r="CM47" s="2">
        <f t="shared" si="25"/>
        <v>4.5799999999999983</v>
      </c>
      <c r="CO47">
        <v>123</v>
      </c>
      <c r="CP47">
        <v>210</v>
      </c>
      <c r="CQ47" s="3">
        <v>0.21299999999999999</v>
      </c>
      <c r="CR47" s="1">
        <f t="shared" si="121"/>
        <v>4.26</v>
      </c>
      <c r="CS47" s="2">
        <f t="shared" si="148"/>
        <v>59.44</v>
      </c>
      <c r="CT47" s="2">
        <f t="shared" si="122"/>
        <v>-9.3999999999999915</v>
      </c>
      <c r="CV47">
        <v>123</v>
      </c>
      <c r="CW47">
        <v>210</v>
      </c>
      <c r="CX47" s="3">
        <v>0.20899999999999999</v>
      </c>
      <c r="CY47" s="1">
        <f t="shared" si="123"/>
        <v>4.18</v>
      </c>
      <c r="CZ47" s="2">
        <f t="shared" si="149"/>
        <v>52.04</v>
      </c>
      <c r="DA47" s="2">
        <f t="shared" si="124"/>
        <v>7.3999999999999986</v>
      </c>
      <c r="DC47">
        <v>123</v>
      </c>
      <c r="DD47">
        <v>210</v>
      </c>
      <c r="DE47" s="3">
        <v>0.20699999999999999</v>
      </c>
      <c r="DF47" s="1">
        <f t="shared" si="125"/>
        <v>4.1399999999999997</v>
      </c>
      <c r="DG47" s="2">
        <f t="shared" si="150"/>
        <v>57.480000000000004</v>
      </c>
      <c r="DH47" s="2">
        <f t="shared" si="126"/>
        <v>-5.4400000000000048</v>
      </c>
      <c r="DJ47">
        <v>123</v>
      </c>
      <c r="DK47">
        <v>210</v>
      </c>
      <c r="DL47" s="3">
        <v>0.20499999999999999</v>
      </c>
      <c r="DM47" s="1">
        <f t="shared" si="127"/>
        <v>4.0999999999999996</v>
      </c>
      <c r="DN47" s="2">
        <f t="shared" si="151"/>
        <v>50.9</v>
      </c>
      <c r="DO47" s="2">
        <f t="shared" si="128"/>
        <v>6.5800000000000054</v>
      </c>
      <c r="DQ47">
        <v>123</v>
      </c>
      <c r="DR47">
        <v>210</v>
      </c>
      <c r="DS47" s="3">
        <v>0.20899999999999999</v>
      </c>
      <c r="DT47" s="1">
        <f t="shared" si="129"/>
        <v>4.18</v>
      </c>
      <c r="DU47" s="2">
        <f t="shared" si="152"/>
        <v>47.760000000000005</v>
      </c>
      <c r="DV47" s="2">
        <f t="shared" si="130"/>
        <v>3.1399999999999935</v>
      </c>
      <c r="DX47">
        <v>123</v>
      </c>
      <c r="DY47">
        <v>210</v>
      </c>
      <c r="DZ47" s="3">
        <v>0.20300000000000001</v>
      </c>
      <c r="EA47" s="1">
        <f t="shared" si="131"/>
        <v>4.0600000000000005</v>
      </c>
      <c r="EB47" s="2">
        <f t="shared" si="153"/>
        <v>42.080000000000005</v>
      </c>
      <c r="EC47" s="2">
        <f t="shared" si="132"/>
        <v>5.68</v>
      </c>
      <c r="EE47">
        <v>123</v>
      </c>
      <c r="EF47">
        <v>210</v>
      </c>
      <c r="EG47" s="3">
        <v>0.19800000000000001</v>
      </c>
      <c r="EH47" s="1">
        <f t="shared" si="133"/>
        <v>3.96</v>
      </c>
      <c r="EI47" s="2">
        <f t="shared" si="154"/>
        <v>40.120000000000005</v>
      </c>
      <c r="EJ47" s="2">
        <f t="shared" si="134"/>
        <v>1.9600000000000009</v>
      </c>
    </row>
    <row r="48" spans="2:140" x14ac:dyDescent="0.25">
      <c r="B48">
        <v>123</v>
      </c>
      <c r="C48">
        <v>230</v>
      </c>
      <c r="D48" s="3">
        <v>0.245</v>
      </c>
      <c r="E48" s="1">
        <f t="shared" si="108"/>
        <v>4.9000000000000004</v>
      </c>
      <c r="F48" s="2">
        <f t="shared" si="135"/>
        <v>55.300000000000004</v>
      </c>
      <c r="I48">
        <v>123</v>
      </c>
      <c r="J48">
        <v>230</v>
      </c>
      <c r="K48" s="3">
        <v>0.247</v>
      </c>
      <c r="L48" s="1">
        <f t="shared" si="109"/>
        <v>4.9399999999999995</v>
      </c>
      <c r="M48" s="2">
        <f t="shared" si="136"/>
        <v>58.399999999999991</v>
      </c>
      <c r="N48" s="2">
        <f t="shared" si="4"/>
        <v>-3.0999999999999872</v>
      </c>
      <c r="O48" s="2"/>
      <c r="P48">
        <v>123</v>
      </c>
      <c r="Q48">
        <v>230</v>
      </c>
      <c r="R48" s="3">
        <v>0.23499999999999999</v>
      </c>
      <c r="S48" s="1">
        <f t="shared" si="110"/>
        <v>4.6999999999999993</v>
      </c>
      <c r="T48" s="2">
        <f t="shared" si="137"/>
        <v>52.960000000000008</v>
      </c>
      <c r="U48" s="2">
        <f t="shared" si="107"/>
        <v>5.4399999999999835</v>
      </c>
      <c r="W48">
        <v>123</v>
      </c>
      <c r="X48">
        <v>230</v>
      </c>
      <c r="Y48" s="3">
        <v>0.23899999999999999</v>
      </c>
      <c r="Z48" s="1">
        <f t="shared" si="111"/>
        <v>4.7799999999999994</v>
      </c>
      <c r="AA48" s="2">
        <f t="shared" si="138"/>
        <v>56.22</v>
      </c>
      <c r="AB48" s="2">
        <f t="shared" si="7"/>
        <v>-3.2599999999999909</v>
      </c>
      <c r="AD48">
        <v>123</v>
      </c>
      <c r="AE48">
        <v>230</v>
      </c>
      <c r="AF48" s="3">
        <v>0.24199999999999999</v>
      </c>
      <c r="AG48" s="1">
        <f t="shared" si="112"/>
        <v>4.84</v>
      </c>
      <c r="AH48" s="2">
        <f t="shared" si="139"/>
        <v>51.84</v>
      </c>
      <c r="AI48" s="2">
        <f t="shared" si="9"/>
        <v>4.3799999999999955</v>
      </c>
      <c r="AK48">
        <v>123</v>
      </c>
      <c r="AL48">
        <v>230</v>
      </c>
      <c r="AM48" s="3">
        <v>0.24299999999999999</v>
      </c>
      <c r="AN48" s="1">
        <f t="shared" si="113"/>
        <v>4.8599999999999994</v>
      </c>
      <c r="AO48" s="2">
        <f t="shared" si="140"/>
        <v>56.579999999999991</v>
      </c>
      <c r="AP48" s="2">
        <f t="shared" si="11"/>
        <v>-4.7399999999999878</v>
      </c>
      <c r="AR48">
        <v>123</v>
      </c>
      <c r="AS48">
        <v>230</v>
      </c>
      <c r="AT48" s="3">
        <v>0.248</v>
      </c>
      <c r="AU48" s="1">
        <f t="shared" si="114"/>
        <v>4.96</v>
      </c>
      <c r="AV48" s="2">
        <f t="shared" si="141"/>
        <v>50.760000000000012</v>
      </c>
      <c r="AW48" s="2">
        <f t="shared" si="13"/>
        <v>5.819999999999979</v>
      </c>
      <c r="AY48">
        <v>123</v>
      </c>
      <c r="AZ48">
        <v>230</v>
      </c>
      <c r="BA48" s="3">
        <v>0.251</v>
      </c>
      <c r="BB48" s="1">
        <f t="shared" si="115"/>
        <v>5.0199999999999996</v>
      </c>
      <c r="BC48" s="2">
        <f t="shared" si="142"/>
        <v>55.5</v>
      </c>
      <c r="BD48" s="2">
        <f t="shared" si="15"/>
        <v>-4.7399999999999878</v>
      </c>
      <c r="BF48">
        <v>123</v>
      </c>
      <c r="BG48">
        <v>230</v>
      </c>
      <c r="BH48" s="3">
        <v>0.252</v>
      </c>
      <c r="BI48" s="1">
        <f t="shared" si="116"/>
        <v>5.04</v>
      </c>
      <c r="BJ48" s="2">
        <f t="shared" si="143"/>
        <v>48.54</v>
      </c>
      <c r="BK48" s="2">
        <f t="shared" si="17"/>
        <v>6.9600000000000009</v>
      </c>
      <c r="BM48">
        <v>123</v>
      </c>
      <c r="BN48">
        <v>230</v>
      </c>
      <c r="BO48" s="3">
        <v>0.23899999999999999</v>
      </c>
      <c r="BP48" s="1">
        <f t="shared" si="117"/>
        <v>4.7799999999999994</v>
      </c>
      <c r="BQ48" s="2">
        <f t="shared" si="144"/>
        <v>57.480000000000004</v>
      </c>
      <c r="BR48" s="2">
        <f t="shared" si="19"/>
        <v>-8.9400000000000048</v>
      </c>
      <c r="BT48">
        <v>123</v>
      </c>
      <c r="BU48">
        <v>230</v>
      </c>
      <c r="BV48" s="3">
        <v>0.25</v>
      </c>
      <c r="BW48" s="1">
        <f t="shared" si="118"/>
        <v>5</v>
      </c>
      <c r="BX48" s="2">
        <f t="shared" si="145"/>
        <v>55.040000000000006</v>
      </c>
      <c r="BY48" s="2">
        <f t="shared" si="21"/>
        <v>2.4399999999999977</v>
      </c>
      <c r="CA48">
        <v>123</v>
      </c>
      <c r="CB48">
        <v>230</v>
      </c>
      <c r="CC48" s="3">
        <v>0.25800000000000001</v>
      </c>
      <c r="CD48" s="1">
        <f t="shared" si="119"/>
        <v>5.16</v>
      </c>
      <c r="CE48" s="2">
        <f t="shared" si="146"/>
        <v>59.78</v>
      </c>
      <c r="CF48" s="2">
        <f t="shared" si="23"/>
        <v>-4.7399999999999949</v>
      </c>
      <c r="CH48">
        <v>123</v>
      </c>
      <c r="CI48">
        <v>230</v>
      </c>
      <c r="CJ48" s="3">
        <v>0.253</v>
      </c>
      <c r="CK48" s="1">
        <f t="shared" si="120"/>
        <v>5.0600000000000005</v>
      </c>
      <c r="CL48" s="2">
        <f t="shared" si="147"/>
        <v>55.100000000000009</v>
      </c>
      <c r="CM48" s="2">
        <f t="shared" si="25"/>
        <v>4.6799999999999926</v>
      </c>
      <c r="CO48">
        <v>123</v>
      </c>
      <c r="CP48">
        <v>230</v>
      </c>
      <c r="CQ48" s="3">
        <v>0.254</v>
      </c>
      <c r="CR48" s="1">
        <f t="shared" si="121"/>
        <v>5.08</v>
      </c>
      <c r="CS48" s="2">
        <f t="shared" si="148"/>
        <v>64.52</v>
      </c>
      <c r="CT48" s="2">
        <f t="shared" si="122"/>
        <v>-9.4199999999999875</v>
      </c>
      <c r="CV48">
        <v>123</v>
      </c>
      <c r="CW48">
        <v>230</v>
      </c>
      <c r="CX48" s="3">
        <v>0.255</v>
      </c>
      <c r="CY48" s="1">
        <f t="shared" si="123"/>
        <v>5.0999999999999996</v>
      </c>
      <c r="CZ48" s="2">
        <f t="shared" si="149"/>
        <v>57.14</v>
      </c>
      <c r="DA48" s="2">
        <f t="shared" si="124"/>
        <v>7.3799999999999955</v>
      </c>
      <c r="DC48">
        <v>123</v>
      </c>
      <c r="DD48">
        <v>230</v>
      </c>
      <c r="DE48" s="3">
        <v>0.25800000000000001</v>
      </c>
      <c r="DF48" s="1">
        <f t="shared" si="125"/>
        <v>5.16</v>
      </c>
      <c r="DG48" s="2">
        <f t="shared" si="150"/>
        <v>62.64</v>
      </c>
      <c r="DH48" s="2">
        <f t="shared" si="126"/>
        <v>-5.5</v>
      </c>
      <c r="DJ48">
        <v>123</v>
      </c>
      <c r="DK48">
        <v>230</v>
      </c>
      <c r="DL48" s="3">
        <v>0.254</v>
      </c>
      <c r="DM48" s="1">
        <f t="shared" si="127"/>
        <v>5.08</v>
      </c>
      <c r="DN48" s="2">
        <f t="shared" si="151"/>
        <v>55.98</v>
      </c>
      <c r="DO48" s="2">
        <f t="shared" si="128"/>
        <v>6.6600000000000037</v>
      </c>
      <c r="DQ48">
        <v>123</v>
      </c>
      <c r="DR48">
        <v>230</v>
      </c>
      <c r="DS48" s="3">
        <v>0.25700000000000001</v>
      </c>
      <c r="DT48" s="1">
        <f t="shared" si="129"/>
        <v>5.1400000000000006</v>
      </c>
      <c r="DU48" s="2">
        <f t="shared" si="152"/>
        <v>52.900000000000006</v>
      </c>
      <c r="DV48" s="2">
        <f t="shared" si="130"/>
        <v>3.0799999999999912</v>
      </c>
      <c r="DX48">
        <v>123</v>
      </c>
      <c r="DY48">
        <v>230</v>
      </c>
      <c r="DZ48" s="3">
        <v>0.252</v>
      </c>
      <c r="EA48" s="1">
        <f t="shared" si="131"/>
        <v>5.04</v>
      </c>
      <c r="EB48" s="2">
        <f t="shared" si="153"/>
        <v>47.120000000000005</v>
      </c>
      <c r="EC48" s="2">
        <f t="shared" si="132"/>
        <v>5.7800000000000011</v>
      </c>
      <c r="EE48">
        <v>123</v>
      </c>
      <c r="EF48">
        <v>230</v>
      </c>
      <c r="EG48" s="3">
        <v>0.253</v>
      </c>
      <c r="EH48" s="1">
        <f t="shared" si="133"/>
        <v>5.0600000000000005</v>
      </c>
      <c r="EI48" s="2">
        <f t="shared" si="154"/>
        <v>45.180000000000007</v>
      </c>
      <c r="EJ48" s="2">
        <f t="shared" si="134"/>
        <v>1.9399999999999977</v>
      </c>
    </row>
    <row r="49" spans="2:140" x14ac:dyDescent="0.25">
      <c r="B49">
        <v>123</v>
      </c>
      <c r="C49">
        <v>250</v>
      </c>
      <c r="D49" s="3">
        <v>0.23599999999999999</v>
      </c>
      <c r="E49" s="1">
        <f t="shared" si="108"/>
        <v>4.72</v>
      </c>
      <c r="F49" s="2">
        <f t="shared" si="135"/>
        <v>60.02</v>
      </c>
      <c r="I49">
        <v>123</v>
      </c>
      <c r="J49">
        <v>250</v>
      </c>
      <c r="K49" s="3">
        <v>0.22</v>
      </c>
      <c r="L49" s="1">
        <f t="shared" si="109"/>
        <v>4.4000000000000004</v>
      </c>
      <c r="M49" s="2">
        <f t="shared" si="136"/>
        <v>62.79999999999999</v>
      </c>
      <c r="N49" s="2">
        <f t="shared" si="4"/>
        <v>-2.7799999999999869</v>
      </c>
      <c r="O49" s="2"/>
      <c r="P49">
        <v>123</v>
      </c>
      <c r="Q49">
        <v>250</v>
      </c>
      <c r="R49" s="3">
        <v>0.22700000000000001</v>
      </c>
      <c r="S49" s="1">
        <f t="shared" si="110"/>
        <v>4.54</v>
      </c>
      <c r="T49" s="2">
        <f t="shared" si="137"/>
        <v>57.500000000000007</v>
      </c>
      <c r="U49" s="2">
        <f t="shared" si="107"/>
        <v>5.2999999999999829</v>
      </c>
      <c r="W49">
        <v>123</v>
      </c>
      <c r="X49">
        <v>250</v>
      </c>
      <c r="Y49" s="3">
        <v>0.22500000000000001</v>
      </c>
      <c r="Z49" s="1">
        <f t="shared" si="111"/>
        <v>4.5</v>
      </c>
      <c r="AA49" s="2">
        <f t="shared" si="138"/>
        <v>60.72</v>
      </c>
      <c r="AB49" s="2">
        <f t="shared" si="7"/>
        <v>-3.2199999999999918</v>
      </c>
      <c r="AD49">
        <v>123</v>
      </c>
      <c r="AE49">
        <v>250</v>
      </c>
      <c r="AF49" s="3">
        <v>0.224</v>
      </c>
      <c r="AG49" s="1">
        <f t="shared" si="112"/>
        <v>4.4800000000000004</v>
      </c>
      <c r="AH49" s="2">
        <f t="shared" si="139"/>
        <v>56.320000000000007</v>
      </c>
      <c r="AI49" s="2">
        <f t="shared" si="9"/>
        <v>4.3999999999999915</v>
      </c>
      <c r="AK49">
        <v>123</v>
      </c>
      <c r="AL49">
        <v>250</v>
      </c>
      <c r="AM49" s="3">
        <v>0.22600000000000001</v>
      </c>
      <c r="AN49" s="1">
        <f t="shared" si="113"/>
        <v>4.5200000000000005</v>
      </c>
      <c r="AO49" s="2">
        <f t="shared" si="140"/>
        <v>61.099999999999994</v>
      </c>
      <c r="AP49" s="2">
        <f t="shared" si="11"/>
        <v>-4.7799999999999869</v>
      </c>
      <c r="AR49">
        <v>123</v>
      </c>
      <c r="AS49">
        <v>250</v>
      </c>
      <c r="AT49" s="3">
        <v>0.22700000000000001</v>
      </c>
      <c r="AU49" s="1">
        <f t="shared" si="114"/>
        <v>4.54</v>
      </c>
      <c r="AV49" s="2">
        <f t="shared" si="141"/>
        <v>55.300000000000011</v>
      </c>
      <c r="AW49" s="2">
        <f t="shared" si="13"/>
        <v>5.7999999999999829</v>
      </c>
      <c r="AY49">
        <v>123</v>
      </c>
      <c r="AZ49">
        <v>250</v>
      </c>
      <c r="BA49" s="3">
        <v>0.22700000000000001</v>
      </c>
      <c r="BB49" s="1">
        <f t="shared" si="115"/>
        <v>4.54</v>
      </c>
      <c r="BC49" s="2">
        <f t="shared" si="142"/>
        <v>60.04</v>
      </c>
      <c r="BD49" s="2">
        <f t="shared" si="15"/>
        <v>-4.7399999999999878</v>
      </c>
      <c r="BF49">
        <v>123</v>
      </c>
      <c r="BG49">
        <v>250</v>
      </c>
      <c r="BH49" s="3">
        <v>0.23599999999999999</v>
      </c>
      <c r="BI49" s="1">
        <f t="shared" si="116"/>
        <v>4.72</v>
      </c>
      <c r="BJ49" s="2">
        <f t="shared" si="143"/>
        <v>53.26</v>
      </c>
      <c r="BK49" s="2">
        <f t="shared" si="17"/>
        <v>6.7800000000000011</v>
      </c>
      <c r="BM49">
        <v>123</v>
      </c>
      <c r="BN49">
        <v>250</v>
      </c>
      <c r="BO49" s="3">
        <v>0.219</v>
      </c>
      <c r="BP49" s="1">
        <f t="shared" si="117"/>
        <v>4.38</v>
      </c>
      <c r="BQ49" s="2">
        <f t="shared" si="144"/>
        <v>61.860000000000007</v>
      </c>
      <c r="BR49" s="2">
        <f t="shared" si="19"/>
        <v>-8.6000000000000085</v>
      </c>
      <c r="BT49">
        <v>123</v>
      </c>
      <c r="BU49">
        <v>250</v>
      </c>
      <c r="BV49" s="3">
        <v>0.219</v>
      </c>
      <c r="BW49" s="1">
        <f t="shared" si="118"/>
        <v>4.38</v>
      </c>
      <c r="BX49" s="2">
        <f t="shared" si="145"/>
        <v>59.420000000000009</v>
      </c>
      <c r="BY49" s="2">
        <f t="shared" si="21"/>
        <v>2.4399999999999977</v>
      </c>
      <c r="CA49">
        <v>123</v>
      </c>
      <c r="CB49">
        <v>250</v>
      </c>
      <c r="CC49" s="3">
        <v>0.24399999999999999</v>
      </c>
      <c r="CD49" s="1">
        <f t="shared" si="119"/>
        <v>4.88</v>
      </c>
      <c r="CE49" s="2">
        <f t="shared" si="146"/>
        <v>64.66</v>
      </c>
      <c r="CF49" s="2">
        <f t="shared" si="23"/>
        <v>-5.2399999999999878</v>
      </c>
      <c r="CH49">
        <v>123</v>
      </c>
      <c r="CI49">
        <v>250</v>
      </c>
      <c r="CJ49" s="3">
        <v>0.23</v>
      </c>
      <c r="CK49" s="1">
        <f t="shared" si="120"/>
        <v>4.6000000000000005</v>
      </c>
      <c r="CL49" s="2">
        <f t="shared" si="147"/>
        <v>59.70000000000001</v>
      </c>
      <c r="CM49" s="2">
        <f t="shared" si="25"/>
        <v>4.9599999999999866</v>
      </c>
      <c r="CO49">
        <v>123</v>
      </c>
      <c r="CP49">
        <v>250</v>
      </c>
      <c r="CQ49" s="3">
        <v>0.20899999999999999</v>
      </c>
      <c r="CR49" s="1">
        <f t="shared" si="121"/>
        <v>4.18</v>
      </c>
      <c r="CS49" s="2">
        <f t="shared" si="148"/>
        <v>68.699999999999989</v>
      </c>
      <c r="CT49" s="2">
        <f t="shared" si="122"/>
        <v>-8.9999999999999787</v>
      </c>
      <c r="CV49">
        <v>123</v>
      </c>
      <c r="CW49">
        <v>250</v>
      </c>
      <c r="CX49" s="3">
        <v>0.221</v>
      </c>
      <c r="CY49" s="1">
        <f t="shared" si="123"/>
        <v>4.42</v>
      </c>
      <c r="CZ49" s="2">
        <f t="shared" si="149"/>
        <v>61.56</v>
      </c>
      <c r="DA49" s="2">
        <f t="shared" si="124"/>
        <v>7.1399999999999864</v>
      </c>
      <c r="DC49">
        <v>123</v>
      </c>
      <c r="DD49">
        <v>250</v>
      </c>
      <c r="DE49" s="3">
        <v>0.22700000000000001</v>
      </c>
      <c r="DF49" s="1">
        <f t="shared" si="125"/>
        <v>4.54</v>
      </c>
      <c r="DG49" s="2">
        <f t="shared" si="150"/>
        <v>67.180000000000007</v>
      </c>
      <c r="DH49" s="2">
        <f t="shared" si="126"/>
        <v>-5.6200000000000045</v>
      </c>
      <c r="DJ49">
        <v>123</v>
      </c>
      <c r="DK49">
        <v>250</v>
      </c>
      <c r="DL49" s="3">
        <v>0.23</v>
      </c>
      <c r="DM49" s="1">
        <f t="shared" si="127"/>
        <v>4.6000000000000005</v>
      </c>
      <c r="DN49" s="2">
        <f t="shared" si="151"/>
        <v>60.58</v>
      </c>
      <c r="DO49" s="2">
        <f t="shared" si="128"/>
        <v>6.6000000000000085</v>
      </c>
      <c r="DQ49">
        <v>123</v>
      </c>
      <c r="DR49">
        <v>250</v>
      </c>
      <c r="DS49" s="3">
        <v>0.23300000000000001</v>
      </c>
      <c r="DT49" s="1">
        <f t="shared" si="129"/>
        <v>4.66</v>
      </c>
      <c r="DU49" s="2">
        <f t="shared" si="152"/>
        <v>57.56</v>
      </c>
      <c r="DV49" s="2">
        <f t="shared" si="130"/>
        <v>3.019999999999996</v>
      </c>
      <c r="DX49">
        <v>123</v>
      </c>
      <c r="DY49">
        <v>250</v>
      </c>
      <c r="DZ49" s="3">
        <v>0.23100000000000001</v>
      </c>
      <c r="EA49" s="1">
        <f t="shared" si="131"/>
        <v>4.62</v>
      </c>
      <c r="EB49" s="2">
        <f t="shared" si="153"/>
        <v>51.74</v>
      </c>
      <c r="EC49" s="2">
        <f t="shared" si="132"/>
        <v>5.82</v>
      </c>
      <c r="EE49">
        <v>123</v>
      </c>
      <c r="EF49">
        <v>250</v>
      </c>
      <c r="EG49" s="3">
        <v>0.216</v>
      </c>
      <c r="EH49" s="1">
        <f t="shared" si="133"/>
        <v>4.32</v>
      </c>
      <c r="EI49" s="2">
        <f t="shared" si="154"/>
        <v>49.500000000000007</v>
      </c>
      <c r="EJ49" s="2">
        <f t="shared" si="134"/>
        <v>2.2399999999999949</v>
      </c>
    </row>
    <row r="50" spans="2:140" x14ac:dyDescent="0.25">
      <c r="B50">
        <v>123</v>
      </c>
      <c r="C50">
        <v>270</v>
      </c>
      <c r="D50" s="3">
        <v>0.21299999999999999</v>
      </c>
      <c r="E50" s="1">
        <f t="shared" si="108"/>
        <v>4.26</v>
      </c>
      <c r="F50" s="2">
        <f t="shared" si="135"/>
        <v>64.28</v>
      </c>
      <c r="I50">
        <v>123</v>
      </c>
      <c r="J50">
        <v>270</v>
      </c>
      <c r="K50" s="3">
        <v>0.21099999999999999</v>
      </c>
      <c r="L50" s="1">
        <f t="shared" si="109"/>
        <v>4.22</v>
      </c>
      <c r="M50" s="2">
        <f t="shared" si="136"/>
        <v>67.02</v>
      </c>
      <c r="N50" s="2">
        <f t="shared" si="4"/>
        <v>-2.7399999999999949</v>
      </c>
      <c r="O50" s="2"/>
      <c r="P50">
        <v>123</v>
      </c>
      <c r="Q50">
        <v>270</v>
      </c>
      <c r="R50" s="3">
        <v>0.20899999999999999</v>
      </c>
      <c r="S50" s="1">
        <f t="shared" si="110"/>
        <v>4.18</v>
      </c>
      <c r="T50" s="2">
        <f t="shared" si="137"/>
        <v>61.680000000000007</v>
      </c>
      <c r="U50" s="2">
        <f t="shared" si="107"/>
        <v>5.3399999999999892</v>
      </c>
      <c r="W50">
        <v>123</v>
      </c>
      <c r="X50">
        <v>270</v>
      </c>
      <c r="Y50" s="3">
        <v>0.21</v>
      </c>
      <c r="Z50" s="1">
        <f t="shared" si="111"/>
        <v>4.2</v>
      </c>
      <c r="AA50" s="2">
        <f t="shared" si="138"/>
        <v>64.92</v>
      </c>
      <c r="AB50" s="2">
        <f t="shared" si="7"/>
        <v>-3.2399999999999949</v>
      </c>
      <c r="AD50">
        <v>123</v>
      </c>
      <c r="AE50">
        <v>270</v>
      </c>
      <c r="AF50" s="3">
        <v>0.20599999999999999</v>
      </c>
      <c r="AG50" s="1">
        <f t="shared" si="112"/>
        <v>4.12</v>
      </c>
      <c r="AH50" s="2">
        <f t="shared" si="139"/>
        <v>60.440000000000005</v>
      </c>
      <c r="AI50" s="2">
        <f t="shared" si="9"/>
        <v>4.4799999999999969</v>
      </c>
      <c r="AK50">
        <v>123</v>
      </c>
      <c r="AL50">
        <v>270</v>
      </c>
      <c r="AM50" s="3">
        <v>0.20300000000000001</v>
      </c>
      <c r="AN50" s="1">
        <f t="shared" si="113"/>
        <v>4.0600000000000005</v>
      </c>
      <c r="AO50" s="2">
        <f t="shared" si="140"/>
        <v>65.16</v>
      </c>
      <c r="AP50" s="2">
        <f t="shared" si="11"/>
        <v>-4.7199999999999918</v>
      </c>
      <c r="AR50">
        <v>123</v>
      </c>
      <c r="AS50">
        <v>270</v>
      </c>
      <c r="AT50" s="3">
        <v>0.20399999999999999</v>
      </c>
      <c r="AU50" s="1">
        <f t="shared" si="114"/>
        <v>4.08</v>
      </c>
      <c r="AV50" s="2">
        <f t="shared" si="141"/>
        <v>59.38000000000001</v>
      </c>
      <c r="AW50" s="2">
        <f t="shared" si="13"/>
        <v>5.7799999999999869</v>
      </c>
      <c r="AY50">
        <v>123</v>
      </c>
      <c r="AZ50">
        <v>270</v>
      </c>
      <c r="BA50" s="3">
        <v>0.20699999999999999</v>
      </c>
      <c r="BB50" s="1">
        <f t="shared" si="115"/>
        <v>4.1399999999999997</v>
      </c>
      <c r="BC50" s="2">
        <f t="shared" si="142"/>
        <v>64.179999999999993</v>
      </c>
      <c r="BD50" s="2">
        <f t="shared" si="15"/>
        <v>-4.7999999999999829</v>
      </c>
      <c r="BF50">
        <v>123</v>
      </c>
      <c r="BG50">
        <v>270</v>
      </c>
      <c r="BH50" s="3">
        <v>0.21199999999999999</v>
      </c>
      <c r="BI50" s="1">
        <f t="shared" si="116"/>
        <v>4.24</v>
      </c>
      <c r="BJ50" s="2">
        <f t="shared" si="143"/>
        <v>57.5</v>
      </c>
      <c r="BK50" s="2">
        <f t="shared" si="17"/>
        <v>6.6799999999999926</v>
      </c>
      <c r="BM50">
        <v>123</v>
      </c>
      <c r="BN50">
        <v>270</v>
      </c>
      <c r="BO50" s="3">
        <v>0.20899999999999999</v>
      </c>
      <c r="BP50" s="1">
        <f t="shared" si="117"/>
        <v>4.18</v>
      </c>
      <c r="BQ50" s="2">
        <f t="shared" si="144"/>
        <v>66.040000000000006</v>
      </c>
      <c r="BR50" s="2">
        <f t="shared" si="19"/>
        <v>-8.5400000000000063</v>
      </c>
      <c r="BT50">
        <v>123</v>
      </c>
      <c r="BU50">
        <v>270</v>
      </c>
      <c r="BV50" s="3">
        <v>0.20499999999999999</v>
      </c>
      <c r="BW50" s="1">
        <f t="shared" si="118"/>
        <v>4.0999999999999996</v>
      </c>
      <c r="BX50" s="2">
        <f t="shared" si="145"/>
        <v>63.52000000000001</v>
      </c>
      <c r="BY50" s="2">
        <f t="shared" si="21"/>
        <v>2.519999999999996</v>
      </c>
      <c r="CA50">
        <v>123</v>
      </c>
      <c r="CB50">
        <v>270</v>
      </c>
      <c r="CC50" s="3">
        <v>0.217</v>
      </c>
      <c r="CD50" s="1">
        <f t="shared" si="119"/>
        <v>4.34</v>
      </c>
      <c r="CE50" s="2">
        <f t="shared" si="146"/>
        <v>69</v>
      </c>
      <c r="CF50" s="2">
        <f t="shared" si="23"/>
        <v>-5.4799999999999898</v>
      </c>
      <c r="CH50">
        <v>123</v>
      </c>
      <c r="CI50">
        <v>270</v>
      </c>
      <c r="CJ50" s="3">
        <v>0.216</v>
      </c>
      <c r="CK50" s="1">
        <f t="shared" si="120"/>
        <v>4.32</v>
      </c>
      <c r="CL50" s="2">
        <f t="shared" si="147"/>
        <v>64.02000000000001</v>
      </c>
      <c r="CM50" s="2">
        <f t="shared" si="25"/>
        <v>4.9799999999999898</v>
      </c>
      <c r="CO50">
        <v>123</v>
      </c>
      <c r="CP50">
        <v>270</v>
      </c>
      <c r="CQ50" s="3">
        <v>0.20200000000000001</v>
      </c>
      <c r="CR50" s="1">
        <f t="shared" si="121"/>
        <v>4.04</v>
      </c>
      <c r="CS50" s="2">
        <f t="shared" si="148"/>
        <v>72.739999999999995</v>
      </c>
      <c r="CT50" s="2">
        <f t="shared" si="122"/>
        <v>-8.7199999999999847</v>
      </c>
      <c r="CV50">
        <v>123</v>
      </c>
      <c r="CW50">
        <v>270</v>
      </c>
      <c r="CX50" s="3">
        <v>0.19700000000000001</v>
      </c>
      <c r="CY50" s="1">
        <f t="shared" si="123"/>
        <v>3.9400000000000004</v>
      </c>
      <c r="CZ50" s="2">
        <f t="shared" si="149"/>
        <v>65.5</v>
      </c>
      <c r="DA50" s="2">
        <f t="shared" si="124"/>
        <v>7.2399999999999949</v>
      </c>
      <c r="DC50">
        <v>123</v>
      </c>
      <c r="DD50">
        <v>270</v>
      </c>
      <c r="DE50" s="3">
        <v>0.20399999999999999</v>
      </c>
      <c r="DF50" s="1">
        <f t="shared" si="125"/>
        <v>4.08</v>
      </c>
      <c r="DG50" s="2">
        <f t="shared" si="150"/>
        <v>71.260000000000005</v>
      </c>
      <c r="DH50" s="2">
        <f t="shared" si="126"/>
        <v>-5.7600000000000051</v>
      </c>
      <c r="DJ50">
        <v>123</v>
      </c>
      <c r="DK50">
        <v>270</v>
      </c>
      <c r="DL50" s="3">
        <v>0.20799999999999999</v>
      </c>
      <c r="DM50" s="1">
        <f t="shared" si="127"/>
        <v>4.16</v>
      </c>
      <c r="DN50" s="2">
        <f t="shared" si="151"/>
        <v>64.739999999999995</v>
      </c>
      <c r="DO50" s="2">
        <f t="shared" si="128"/>
        <v>6.5200000000000102</v>
      </c>
      <c r="DQ50">
        <v>123</v>
      </c>
      <c r="DR50">
        <v>270</v>
      </c>
      <c r="DS50" s="3">
        <v>0.20799999999999999</v>
      </c>
      <c r="DT50" s="1">
        <f t="shared" si="129"/>
        <v>4.16</v>
      </c>
      <c r="DU50" s="2">
        <f t="shared" si="152"/>
        <v>61.72</v>
      </c>
      <c r="DV50" s="2">
        <f t="shared" si="130"/>
        <v>3.019999999999996</v>
      </c>
      <c r="DX50">
        <v>123</v>
      </c>
      <c r="DY50">
        <v>270</v>
      </c>
      <c r="DZ50" s="3">
        <v>0.20499999999999999</v>
      </c>
      <c r="EA50" s="1">
        <f t="shared" si="131"/>
        <v>4.0999999999999996</v>
      </c>
      <c r="EB50" s="2">
        <f t="shared" si="153"/>
        <v>55.84</v>
      </c>
      <c r="EC50" s="2">
        <f t="shared" si="132"/>
        <v>5.8799999999999955</v>
      </c>
      <c r="EE50">
        <v>123</v>
      </c>
      <c r="EF50">
        <v>270</v>
      </c>
      <c r="EG50" s="3">
        <v>0.2</v>
      </c>
      <c r="EH50" s="1">
        <f t="shared" si="133"/>
        <v>4</v>
      </c>
      <c r="EI50" s="2">
        <f t="shared" si="154"/>
        <v>53.500000000000007</v>
      </c>
      <c r="EJ50" s="2">
        <f t="shared" si="134"/>
        <v>2.3399999999999963</v>
      </c>
    </row>
    <row r="51" spans="2:140" x14ac:dyDescent="0.25">
      <c r="B51">
        <v>123</v>
      </c>
      <c r="C51">
        <v>290</v>
      </c>
      <c r="D51" s="3">
        <v>0.20499999999999999</v>
      </c>
      <c r="E51" s="1">
        <f t="shared" si="108"/>
        <v>4.0999999999999996</v>
      </c>
      <c r="F51" s="2">
        <f t="shared" si="135"/>
        <v>68.38</v>
      </c>
      <c r="I51">
        <v>123</v>
      </c>
      <c r="J51">
        <v>290</v>
      </c>
      <c r="K51" s="3">
        <v>0.19700000000000001</v>
      </c>
      <c r="L51" s="1">
        <f t="shared" si="109"/>
        <v>3.9400000000000004</v>
      </c>
      <c r="M51" s="2">
        <f t="shared" si="136"/>
        <v>70.959999999999994</v>
      </c>
      <c r="N51" s="2">
        <f t="shared" si="4"/>
        <v>-2.5799999999999983</v>
      </c>
      <c r="O51" s="2"/>
      <c r="P51">
        <v>123</v>
      </c>
      <c r="Q51">
        <v>290</v>
      </c>
      <c r="R51" s="3">
        <v>0.19600000000000001</v>
      </c>
      <c r="S51" s="1">
        <f t="shared" si="110"/>
        <v>3.92</v>
      </c>
      <c r="T51" s="2">
        <f t="shared" si="137"/>
        <v>65.600000000000009</v>
      </c>
      <c r="U51" s="2">
        <f t="shared" si="107"/>
        <v>5.3599999999999852</v>
      </c>
      <c r="W51">
        <v>123</v>
      </c>
      <c r="X51">
        <v>290</v>
      </c>
      <c r="Y51" s="3">
        <v>0.19800000000000001</v>
      </c>
      <c r="Z51" s="1">
        <f t="shared" si="111"/>
        <v>3.96</v>
      </c>
      <c r="AA51" s="2">
        <f t="shared" si="138"/>
        <v>68.88</v>
      </c>
      <c r="AB51" s="2">
        <f t="shared" si="7"/>
        <v>-3.2799999999999869</v>
      </c>
      <c r="AD51">
        <v>123</v>
      </c>
      <c r="AE51">
        <v>290</v>
      </c>
      <c r="AF51" s="3">
        <v>0.19</v>
      </c>
      <c r="AG51" s="1">
        <f t="shared" si="112"/>
        <v>3.8</v>
      </c>
      <c r="AH51" s="2">
        <f t="shared" si="139"/>
        <v>64.240000000000009</v>
      </c>
      <c r="AI51" s="2">
        <f t="shared" si="9"/>
        <v>4.6399999999999864</v>
      </c>
      <c r="AK51">
        <v>123</v>
      </c>
      <c r="AL51">
        <v>290</v>
      </c>
      <c r="AM51" s="3">
        <v>0.19700000000000001</v>
      </c>
      <c r="AN51" s="1">
        <f t="shared" si="113"/>
        <v>3.9400000000000004</v>
      </c>
      <c r="AO51" s="2">
        <f t="shared" si="140"/>
        <v>69.099999999999994</v>
      </c>
      <c r="AP51" s="2">
        <f t="shared" si="11"/>
        <v>-4.8599999999999852</v>
      </c>
      <c r="AR51">
        <v>123</v>
      </c>
      <c r="AS51">
        <v>290</v>
      </c>
      <c r="AT51" s="3">
        <v>0.2</v>
      </c>
      <c r="AU51" s="1">
        <f t="shared" si="114"/>
        <v>4</v>
      </c>
      <c r="AV51" s="2">
        <f t="shared" si="141"/>
        <v>63.38000000000001</v>
      </c>
      <c r="AW51" s="2">
        <f t="shared" si="13"/>
        <v>5.7199999999999847</v>
      </c>
      <c r="AY51">
        <v>123</v>
      </c>
      <c r="AZ51">
        <v>290</v>
      </c>
      <c r="BA51" s="3">
        <v>0.20699999999999999</v>
      </c>
      <c r="BB51" s="1">
        <f t="shared" si="115"/>
        <v>4.1399999999999997</v>
      </c>
      <c r="BC51" s="2">
        <f t="shared" si="142"/>
        <v>68.319999999999993</v>
      </c>
      <c r="BD51" s="2">
        <f t="shared" si="15"/>
        <v>-4.9399999999999835</v>
      </c>
      <c r="BF51">
        <v>123</v>
      </c>
      <c r="BG51">
        <v>290</v>
      </c>
      <c r="BH51" s="3">
        <v>0.20499999999999999</v>
      </c>
      <c r="BI51" s="1">
        <f t="shared" si="116"/>
        <v>4.0999999999999996</v>
      </c>
      <c r="BJ51" s="2">
        <f t="shared" si="143"/>
        <v>61.6</v>
      </c>
      <c r="BK51" s="2">
        <f t="shared" si="17"/>
        <v>6.7199999999999918</v>
      </c>
      <c r="BM51">
        <v>123</v>
      </c>
      <c r="BN51">
        <v>290</v>
      </c>
      <c r="BO51" s="3">
        <v>0.20499999999999999</v>
      </c>
      <c r="BP51" s="1">
        <f t="shared" si="117"/>
        <v>4.0999999999999996</v>
      </c>
      <c r="BQ51" s="2">
        <f t="shared" si="144"/>
        <v>70.14</v>
      </c>
      <c r="BR51" s="2">
        <f t="shared" si="19"/>
        <v>-8.5399999999999991</v>
      </c>
      <c r="BT51">
        <v>123</v>
      </c>
      <c r="BU51">
        <v>290</v>
      </c>
      <c r="BV51" s="3">
        <v>0.20499999999999999</v>
      </c>
      <c r="BW51" s="1">
        <f t="shared" si="118"/>
        <v>4.0999999999999996</v>
      </c>
      <c r="BX51" s="2">
        <f t="shared" si="145"/>
        <v>67.62</v>
      </c>
      <c r="BY51" s="2">
        <f t="shared" si="21"/>
        <v>2.519999999999996</v>
      </c>
      <c r="CA51">
        <v>123</v>
      </c>
      <c r="CB51">
        <v>290</v>
      </c>
      <c r="CC51" s="3">
        <v>0.20499999999999999</v>
      </c>
      <c r="CD51" s="1">
        <f t="shared" si="119"/>
        <v>4.0999999999999996</v>
      </c>
      <c r="CE51" s="2">
        <f t="shared" si="146"/>
        <v>73.099999999999994</v>
      </c>
      <c r="CF51" s="2">
        <f t="shared" si="23"/>
        <v>-5.4799999999999898</v>
      </c>
      <c r="CH51">
        <v>123</v>
      </c>
      <c r="CI51">
        <v>290</v>
      </c>
      <c r="CJ51" s="3">
        <v>0.20699999999999999</v>
      </c>
      <c r="CK51" s="1">
        <f t="shared" si="120"/>
        <v>4.1399999999999997</v>
      </c>
      <c r="CL51" s="2">
        <f t="shared" si="147"/>
        <v>68.160000000000011</v>
      </c>
      <c r="CM51" s="2">
        <f t="shared" si="25"/>
        <v>4.9399999999999835</v>
      </c>
      <c r="CO51">
        <v>123</v>
      </c>
      <c r="CP51">
        <v>290</v>
      </c>
      <c r="CQ51" s="3">
        <v>0.2</v>
      </c>
      <c r="CR51" s="1">
        <f t="shared" si="121"/>
        <v>4</v>
      </c>
      <c r="CS51" s="2">
        <f t="shared" si="148"/>
        <v>76.739999999999995</v>
      </c>
      <c r="CT51" s="2">
        <f t="shared" si="122"/>
        <v>-8.5799999999999841</v>
      </c>
      <c r="CV51">
        <v>123</v>
      </c>
      <c r="CW51">
        <v>290</v>
      </c>
      <c r="CX51" s="3">
        <v>0.20399999999999999</v>
      </c>
      <c r="CY51" s="1">
        <f t="shared" si="123"/>
        <v>4.08</v>
      </c>
      <c r="CZ51" s="2">
        <f t="shared" si="149"/>
        <v>69.58</v>
      </c>
      <c r="DA51" s="2">
        <f t="shared" si="124"/>
        <v>7.1599999999999966</v>
      </c>
      <c r="DC51">
        <v>123</v>
      </c>
      <c r="DD51">
        <v>290</v>
      </c>
      <c r="DE51" s="3">
        <v>0.20599999999999999</v>
      </c>
      <c r="DF51" s="1">
        <f t="shared" si="125"/>
        <v>4.12</v>
      </c>
      <c r="DG51" s="2">
        <f t="shared" si="150"/>
        <v>75.38000000000001</v>
      </c>
      <c r="DH51" s="2">
        <f t="shared" si="126"/>
        <v>-5.8000000000000114</v>
      </c>
      <c r="DJ51">
        <v>123</v>
      </c>
      <c r="DK51">
        <v>290</v>
      </c>
      <c r="DL51" s="3">
        <v>0.20300000000000001</v>
      </c>
      <c r="DM51" s="1">
        <f t="shared" si="127"/>
        <v>4.0600000000000005</v>
      </c>
      <c r="DN51" s="2">
        <f t="shared" si="151"/>
        <v>68.8</v>
      </c>
      <c r="DO51" s="2">
        <f t="shared" si="128"/>
        <v>6.5800000000000125</v>
      </c>
      <c r="DQ51">
        <v>123</v>
      </c>
      <c r="DR51">
        <v>290</v>
      </c>
      <c r="DS51" s="3">
        <v>0.217</v>
      </c>
      <c r="DT51" s="1">
        <f t="shared" si="129"/>
        <v>4.34</v>
      </c>
      <c r="DU51" s="2">
        <f t="shared" si="152"/>
        <v>66.06</v>
      </c>
      <c r="DV51" s="2">
        <f t="shared" si="130"/>
        <v>2.7399999999999949</v>
      </c>
      <c r="DX51">
        <v>123</v>
      </c>
      <c r="DY51">
        <v>290</v>
      </c>
      <c r="DZ51" s="3">
        <v>0.216</v>
      </c>
      <c r="EA51" s="1">
        <f t="shared" si="131"/>
        <v>4.32</v>
      </c>
      <c r="EB51" s="2">
        <f t="shared" si="153"/>
        <v>60.160000000000004</v>
      </c>
      <c r="EC51" s="2">
        <f t="shared" si="132"/>
        <v>5.8999999999999986</v>
      </c>
      <c r="EE51">
        <v>123</v>
      </c>
      <c r="EF51">
        <v>290</v>
      </c>
      <c r="EG51" s="3">
        <v>0.20699999999999999</v>
      </c>
      <c r="EH51" s="1">
        <f t="shared" si="133"/>
        <v>4.1399999999999997</v>
      </c>
      <c r="EI51" s="2">
        <f t="shared" si="154"/>
        <v>57.640000000000008</v>
      </c>
      <c r="EJ51" s="2">
        <f t="shared" si="134"/>
        <v>2.519999999999996</v>
      </c>
    </row>
    <row r="52" spans="2:140" x14ac:dyDescent="0.25">
      <c r="E52" s="7"/>
      <c r="F52" s="4"/>
      <c r="L52" s="7"/>
      <c r="M52" s="4"/>
      <c r="N52" s="2"/>
      <c r="O52" s="2"/>
      <c r="R52" s="2"/>
      <c r="S52" s="7"/>
      <c r="T52" s="4"/>
      <c r="U52" s="2"/>
      <c r="Z52" s="7"/>
      <c r="AA52" s="4"/>
      <c r="AB52" s="2"/>
      <c r="AG52" s="7"/>
      <c r="AH52" s="4"/>
      <c r="AI52" s="2"/>
      <c r="AN52" s="7"/>
      <c r="AO52" s="4"/>
      <c r="AP52" s="2"/>
      <c r="AT52" s="3"/>
      <c r="AU52" s="7"/>
      <c r="AV52" s="4"/>
      <c r="AW52" s="2"/>
      <c r="BB52" s="7"/>
      <c r="BC52" s="4"/>
      <c r="BD52" s="2"/>
      <c r="BI52" s="7"/>
      <c r="BJ52" s="4"/>
      <c r="BK52" s="2"/>
      <c r="BP52" s="7"/>
      <c r="BQ52" s="4"/>
      <c r="BR52" s="2"/>
      <c r="BW52" s="7"/>
      <c r="BX52" s="4"/>
      <c r="BY52" s="2"/>
      <c r="CD52" s="7"/>
      <c r="CE52" s="4"/>
      <c r="CF52" s="2"/>
      <c r="CK52" s="7"/>
      <c r="CL52" s="4"/>
      <c r="CM52" s="2"/>
      <c r="CR52" s="7"/>
      <c r="CS52" s="4"/>
      <c r="CT52" s="2"/>
      <c r="CY52" s="7"/>
      <c r="CZ52" s="4"/>
      <c r="DA52" s="2"/>
      <c r="DE52" s="3"/>
      <c r="DF52" s="7"/>
      <c r="DG52" s="4"/>
      <c r="DH52" s="2"/>
      <c r="DL52" s="3"/>
      <c r="DM52" s="7"/>
      <c r="DN52" s="4"/>
      <c r="DO52" s="2"/>
      <c r="DS52" s="3"/>
      <c r="DT52" s="7"/>
      <c r="DU52" s="4"/>
      <c r="DV52" s="2"/>
      <c r="DZ52" s="3"/>
      <c r="EA52" s="7"/>
      <c r="EB52" s="4"/>
      <c r="EC52" s="2"/>
      <c r="EG52" s="3"/>
      <c r="EH52" s="7"/>
      <c r="EI52" s="4"/>
      <c r="EJ52" s="2"/>
    </row>
    <row r="53" spans="2:140" x14ac:dyDescent="0.25">
      <c r="B53">
        <v>124</v>
      </c>
      <c r="C53">
        <v>10</v>
      </c>
      <c r="D53" s="3">
        <v>0.14000000000000001</v>
      </c>
      <c r="E53" s="1">
        <f>D53*20</f>
        <v>2.8000000000000003</v>
      </c>
      <c r="F53" s="2">
        <f>E53</f>
        <v>2.8000000000000003</v>
      </c>
      <c r="I53">
        <v>124</v>
      </c>
      <c r="J53">
        <v>10</v>
      </c>
      <c r="K53" s="3">
        <v>0.25600000000000001</v>
      </c>
      <c r="L53" s="1">
        <f>K53*20</f>
        <v>5.12</v>
      </c>
      <c r="M53" s="2">
        <f>L53</f>
        <v>5.12</v>
      </c>
      <c r="N53" s="2">
        <f t="shared" si="4"/>
        <v>-2.3199999999999998</v>
      </c>
      <c r="O53" s="2"/>
      <c r="P53">
        <v>124</v>
      </c>
      <c r="Q53">
        <v>10</v>
      </c>
      <c r="R53" s="3">
        <v>0.104</v>
      </c>
      <c r="S53" s="1">
        <f>R53*20</f>
        <v>2.08</v>
      </c>
      <c r="T53" s="2">
        <f>S53</f>
        <v>2.08</v>
      </c>
      <c r="U53" s="2">
        <f t="shared" ref="U53:U67" si="155">M53-T53</f>
        <v>3.04</v>
      </c>
      <c r="W53">
        <v>124</v>
      </c>
      <c r="X53">
        <v>10</v>
      </c>
      <c r="Y53" s="3">
        <v>0.187</v>
      </c>
      <c r="Z53" s="1">
        <f>Y53*20</f>
        <v>3.74</v>
      </c>
      <c r="AA53" s="2">
        <f>Z53</f>
        <v>3.74</v>
      </c>
      <c r="AB53" s="2">
        <f t="shared" si="7"/>
        <v>-1.6600000000000001</v>
      </c>
      <c r="AD53">
        <v>124</v>
      </c>
      <c r="AE53">
        <v>10</v>
      </c>
      <c r="AF53" s="3">
        <v>0.111</v>
      </c>
      <c r="AG53" s="1">
        <f>AF53*20</f>
        <v>2.2200000000000002</v>
      </c>
      <c r="AH53" s="2">
        <f>AG53</f>
        <v>2.2200000000000002</v>
      </c>
      <c r="AI53" s="2">
        <f t="shared" si="9"/>
        <v>1.52</v>
      </c>
      <c r="AK53">
        <v>124</v>
      </c>
      <c r="AL53">
        <v>10</v>
      </c>
      <c r="AM53" s="3">
        <v>0.19900000000000001</v>
      </c>
      <c r="AN53" s="1">
        <f>AM53*20</f>
        <v>3.9800000000000004</v>
      </c>
      <c r="AO53" s="2">
        <f>AN53</f>
        <v>3.9800000000000004</v>
      </c>
      <c r="AP53" s="2">
        <f t="shared" si="11"/>
        <v>-1.7600000000000002</v>
      </c>
      <c r="AR53">
        <v>124</v>
      </c>
      <c r="AS53">
        <v>10</v>
      </c>
      <c r="AT53" s="3">
        <v>0.11899999999999999</v>
      </c>
      <c r="AU53" s="1">
        <f>AT53*20</f>
        <v>2.38</v>
      </c>
      <c r="AV53" s="2">
        <f>AU53</f>
        <v>2.38</v>
      </c>
      <c r="AW53" s="2">
        <f t="shared" si="13"/>
        <v>1.6000000000000005</v>
      </c>
      <c r="AY53">
        <v>124</v>
      </c>
      <c r="AZ53">
        <v>10</v>
      </c>
      <c r="BA53" s="3">
        <v>0.224</v>
      </c>
      <c r="BB53" s="1">
        <f>BA53*20</f>
        <v>4.4800000000000004</v>
      </c>
      <c r="BC53" s="2">
        <f>BB53</f>
        <v>4.4800000000000004</v>
      </c>
      <c r="BD53" s="2">
        <f t="shared" si="15"/>
        <v>-2.1000000000000005</v>
      </c>
      <c r="BF53">
        <v>124</v>
      </c>
      <c r="BG53">
        <v>10</v>
      </c>
      <c r="BH53" s="3">
        <v>0.128</v>
      </c>
      <c r="BI53" s="1">
        <f>BH53*20</f>
        <v>2.56</v>
      </c>
      <c r="BJ53" s="2">
        <f>BI53</f>
        <v>2.56</v>
      </c>
      <c r="BK53" s="2">
        <f t="shared" si="17"/>
        <v>1.9200000000000004</v>
      </c>
      <c r="BM53">
        <v>124</v>
      </c>
      <c r="BN53">
        <v>10</v>
      </c>
      <c r="BO53" s="3">
        <v>0.21299999999999999</v>
      </c>
      <c r="BP53" s="1">
        <f>BO53*20</f>
        <v>4.26</v>
      </c>
      <c r="BQ53" s="2">
        <f>BP53</f>
        <v>4.26</v>
      </c>
      <c r="BR53" s="2">
        <f t="shared" si="19"/>
        <v>-1.6999999999999997</v>
      </c>
      <c r="BT53">
        <v>124</v>
      </c>
      <c r="BU53">
        <v>10</v>
      </c>
      <c r="BV53" s="3">
        <v>0.17799999999999999</v>
      </c>
      <c r="BW53" s="1">
        <f>BV53*20</f>
        <v>3.5599999999999996</v>
      </c>
      <c r="BX53" s="2">
        <f>BW53</f>
        <v>3.5599999999999996</v>
      </c>
      <c r="BY53" s="2">
        <f t="shared" si="21"/>
        <v>0.70000000000000018</v>
      </c>
      <c r="CA53">
        <v>124</v>
      </c>
      <c r="CB53">
        <v>10</v>
      </c>
      <c r="CC53" s="3">
        <v>0.20899999999999999</v>
      </c>
      <c r="CD53" s="1">
        <f>CC53*20</f>
        <v>4.18</v>
      </c>
      <c r="CE53" s="2">
        <f>CD53</f>
        <v>4.18</v>
      </c>
      <c r="CF53" s="2">
        <f t="shared" si="23"/>
        <v>-0.62000000000000011</v>
      </c>
      <c r="CH53">
        <v>124</v>
      </c>
      <c r="CI53">
        <v>10</v>
      </c>
      <c r="CJ53" s="3">
        <v>0.151</v>
      </c>
      <c r="CK53" s="1">
        <f>CJ53*20</f>
        <v>3.02</v>
      </c>
      <c r="CL53" s="2">
        <f>CK53</f>
        <v>3.02</v>
      </c>
      <c r="CM53" s="2">
        <f t="shared" si="25"/>
        <v>1.1599999999999997</v>
      </c>
      <c r="CO53">
        <v>124</v>
      </c>
      <c r="CP53">
        <v>10</v>
      </c>
      <c r="CQ53" s="3">
        <v>0.27500000000000002</v>
      </c>
      <c r="CR53" s="1">
        <f>CQ53*20</f>
        <v>5.5</v>
      </c>
      <c r="CS53" s="2">
        <f>CR53</f>
        <v>5.5</v>
      </c>
      <c r="CT53" s="2">
        <f>CL53-CS53</f>
        <v>-2.48</v>
      </c>
      <c r="CV53">
        <v>124</v>
      </c>
      <c r="CW53">
        <v>10</v>
      </c>
      <c r="CX53" s="3">
        <v>0.20100000000000001</v>
      </c>
      <c r="CY53" s="1">
        <f>CX53*20</f>
        <v>4.0200000000000005</v>
      </c>
      <c r="CZ53" s="2">
        <f>CY53</f>
        <v>4.0200000000000005</v>
      </c>
      <c r="DA53" s="2">
        <f>CS53-CZ53</f>
        <v>1.4799999999999995</v>
      </c>
      <c r="DC53">
        <v>124</v>
      </c>
      <c r="DD53">
        <v>10</v>
      </c>
      <c r="DE53" s="3">
        <v>0.24199999999999999</v>
      </c>
      <c r="DF53" s="1">
        <f>DE53*20</f>
        <v>4.84</v>
      </c>
      <c r="DG53" s="2">
        <f>DF53</f>
        <v>4.84</v>
      </c>
      <c r="DH53" s="2">
        <f>CZ53-DG53</f>
        <v>-0.8199999999999994</v>
      </c>
      <c r="DJ53">
        <v>124</v>
      </c>
      <c r="DK53">
        <v>10</v>
      </c>
      <c r="DL53" s="3">
        <v>0.16900000000000001</v>
      </c>
      <c r="DM53" s="1">
        <f>DL53*20</f>
        <v>3.3800000000000003</v>
      </c>
      <c r="DN53" s="2">
        <f>DM53</f>
        <v>3.3800000000000003</v>
      </c>
      <c r="DO53" s="2">
        <f>DG53-DN53</f>
        <v>1.4599999999999995</v>
      </c>
      <c r="DQ53">
        <v>124</v>
      </c>
      <c r="DR53">
        <v>10</v>
      </c>
      <c r="DS53" s="3">
        <v>0.158</v>
      </c>
      <c r="DT53" s="1">
        <f>DS53*20</f>
        <v>3.16</v>
      </c>
      <c r="DU53" s="2">
        <f>DT53</f>
        <v>3.16</v>
      </c>
      <c r="DV53" s="2">
        <f>DN53-DU53</f>
        <v>0.2200000000000002</v>
      </c>
      <c r="DX53">
        <v>124</v>
      </c>
      <c r="DY53">
        <v>10</v>
      </c>
      <c r="DZ53" s="3">
        <v>0.128</v>
      </c>
      <c r="EA53" s="1">
        <f>DZ53*20</f>
        <v>2.56</v>
      </c>
      <c r="EB53" s="2">
        <f>EA53</f>
        <v>2.56</v>
      </c>
      <c r="EC53" s="2">
        <f>DU53-EB53</f>
        <v>0.60000000000000009</v>
      </c>
      <c r="EE53">
        <v>124</v>
      </c>
      <c r="EF53">
        <v>10</v>
      </c>
      <c r="EG53" s="3">
        <v>0.14799999999999999</v>
      </c>
      <c r="EH53" s="1">
        <f>EG53*20</f>
        <v>2.96</v>
      </c>
      <c r="EI53" s="2">
        <f>EH53</f>
        <v>2.96</v>
      </c>
      <c r="EJ53" s="2">
        <f>EB53-EI53</f>
        <v>-0.39999999999999991</v>
      </c>
    </row>
    <row r="54" spans="2:140" x14ac:dyDescent="0.25">
      <c r="B54">
        <v>124</v>
      </c>
      <c r="C54">
        <v>30</v>
      </c>
      <c r="D54" s="3">
        <v>0.23100000000000001</v>
      </c>
      <c r="E54" s="1">
        <f t="shared" ref="E54:E67" si="156">D54*20</f>
        <v>4.62</v>
      </c>
      <c r="F54" s="2">
        <f>F53+E54</f>
        <v>7.42</v>
      </c>
      <c r="I54">
        <v>124</v>
      </c>
      <c r="J54">
        <v>30</v>
      </c>
      <c r="K54" s="3">
        <v>0.26800000000000002</v>
      </c>
      <c r="L54" s="1">
        <f t="shared" ref="L54:L67" si="157">K54*20</f>
        <v>5.36</v>
      </c>
      <c r="M54" s="2">
        <f>M53+L54</f>
        <v>10.48</v>
      </c>
      <c r="N54" s="2">
        <f t="shared" si="4"/>
        <v>-3.0600000000000005</v>
      </c>
      <c r="O54" s="2"/>
      <c r="P54">
        <v>124</v>
      </c>
      <c r="Q54">
        <v>30</v>
      </c>
      <c r="R54" s="3">
        <v>0.215</v>
      </c>
      <c r="S54" s="1">
        <f t="shared" ref="S54:S67" si="158">R54*20</f>
        <v>4.3</v>
      </c>
      <c r="T54" s="2">
        <f>T53+S54</f>
        <v>6.38</v>
      </c>
      <c r="U54" s="2">
        <f t="shared" si="155"/>
        <v>4.1000000000000005</v>
      </c>
      <c r="W54">
        <v>124</v>
      </c>
      <c r="X54">
        <v>30</v>
      </c>
      <c r="Y54" s="3">
        <v>0.25800000000000001</v>
      </c>
      <c r="Z54" s="1">
        <f t="shared" ref="Z54:Z67" si="159">Y54*20</f>
        <v>5.16</v>
      </c>
      <c r="AA54" s="2">
        <f>AA53+Z54</f>
        <v>8.9</v>
      </c>
      <c r="AB54" s="2">
        <f t="shared" si="7"/>
        <v>-2.5200000000000005</v>
      </c>
      <c r="AD54">
        <v>124</v>
      </c>
      <c r="AE54">
        <v>30</v>
      </c>
      <c r="AF54" s="3">
        <v>0.18099999999999999</v>
      </c>
      <c r="AG54" s="1">
        <f t="shared" ref="AG54:AG67" si="160">AF54*20</f>
        <v>3.62</v>
      </c>
      <c r="AH54" s="2">
        <f>AH53+AG54</f>
        <v>5.84</v>
      </c>
      <c r="AI54" s="2">
        <f t="shared" si="9"/>
        <v>3.0600000000000005</v>
      </c>
      <c r="AK54">
        <v>124</v>
      </c>
      <c r="AL54">
        <v>30</v>
      </c>
      <c r="AM54" s="3">
        <v>0.23699999999999999</v>
      </c>
      <c r="AN54" s="1">
        <f t="shared" ref="AN54:AN67" si="161">AM54*20</f>
        <v>4.74</v>
      </c>
      <c r="AO54" s="2">
        <f>AO53+AN54</f>
        <v>8.7200000000000006</v>
      </c>
      <c r="AP54" s="2">
        <f t="shared" si="11"/>
        <v>-2.8800000000000008</v>
      </c>
      <c r="AR54">
        <v>124</v>
      </c>
      <c r="AS54">
        <v>30</v>
      </c>
      <c r="AT54" s="3">
        <v>0.17100000000000001</v>
      </c>
      <c r="AU54" s="1">
        <f t="shared" ref="AU54:AU67" si="162">AT54*20</f>
        <v>3.4200000000000004</v>
      </c>
      <c r="AV54" s="2">
        <f>AV53+AU54</f>
        <v>5.8000000000000007</v>
      </c>
      <c r="AW54" s="2">
        <f t="shared" si="13"/>
        <v>2.92</v>
      </c>
      <c r="AY54">
        <v>124</v>
      </c>
      <c r="AZ54">
        <v>30</v>
      </c>
      <c r="BA54" s="3">
        <v>0.252</v>
      </c>
      <c r="BB54" s="1">
        <f t="shared" ref="BB54:BB67" si="163">BA54*20</f>
        <v>5.04</v>
      </c>
      <c r="BC54" s="2">
        <f>BC53+BB54</f>
        <v>9.52</v>
      </c>
      <c r="BD54" s="2">
        <f t="shared" si="15"/>
        <v>-3.7199999999999989</v>
      </c>
      <c r="BF54">
        <v>124</v>
      </c>
      <c r="BG54">
        <v>30</v>
      </c>
      <c r="BH54" s="3">
        <v>0.158</v>
      </c>
      <c r="BI54" s="1">
        <f t="shared" ref="BI54:BI67" si="164">BH54*20</f>
        <v>3.16</v>
      </c>
      <c r="BJ54" s="2">
        <f>BJ53+BI54</f>
        <v>5.7200000000000006</v>
      </c>
      <c r="BK54" s="2">
        <f t="shared" si="17"/>
        <v>3.7999999999999989</v>
      </c>
      <c r="BM54">
        <v>124</v>
      </c>
      <c r="BN54">
        <v>30</v>
      </c>
      <c r="BO54" s="3">
        <v>0.249</v>
      </c>
      <c r="BP54" s="1">
        <f t="shared" ref="BP54:BP67" si="165">BO54*20</f>
        <v>4.9800000000000004</v>
      </c>
      <c r="BQ54" s="2">
        <f>BQ53+BP54</f>
        <v>9.24</v>
      </c>
      <c r="BR54" s="2">
        <f t="shared" si="19"/>
        <v>-3.5199999999999996</v>
      </c>
      <c r="BT54">
        <v>124</v>
      </c>
      <c r="BU54">
        <v>30</v>
      </c>
      <c r="BV54" s="3">
        <v>0.20699999999999999</v>
      </c>
      <c r="BW54" s="1">
        <f t="shared" ref="BW54:BW67" si="166">BV54*20</f>
        <v>4.1399999999999997</v>
      </c>
      <c r="BX54" s="2">
        <f>BX53+BW54</f>
        <v>7.6999999999999993</v>
      </c>
      <c r="BY54" s="2">
        <f t="shared" si="21"/>
        <v>1.5400000000000009</v>
      </c>
      <c r="CA54">
        <v>124</v>
      </c>
      <c r="CB54">
        <v>30</v>
      </c>
      <c r="CC54" s="3">
        <v>0.23400000000000001</v>
      </c>
      <c r="CD54" s="1">
        <f t="shared" ref="CD54:CD67" si="167">CC54*20</f>
        <v>4.6800000000000006</v>
      </c>
      <c r="CE54" s="2">
        <f>CE53+CD54</f>
        <v>8.86</v>
      </c>
      <c r="CF54" s="2">
        <f t="shared" si="23"/>
        <v>-1.1600000000000001</v>
      </c>
      <c r="CH54">
        <v>124</v>
      </c>
      <c r="CI54">
        <v>30</v>
      </c>
      <c r="CJ54" s="3">
        <v>0.186</v>
      </c>
      <c r="CK54" s="1">
        <f t="shared" ref="CK54:CK67" si="168">CJ54*20</f>
        <v>3.7199999999999998</v>
      </c>
      <c r="CL54" s="2">
        <f>CL53+CK54</f>
        <v>6.74</v>
      </c>
      <c r="CM54" s="2">
        <f t="shared" si="25"/>
        <v>2.1199999999999992</v>
      </c>
      <c r="CO54">
        <v>124</v>
      </c>
      <c r="CP54">
        <v>30</v>
      </c>
      <c r="CQ54" s="3">
        <v>0.28499999999999998</v>
      </c>
      <c r="CR54" s="1">
        <f t="shared" ref="CR54:CR67" si="169">CQ54*20</f>
        <v>5.6999999999999993</v>
      </c>
      <c r="CS54" s="2">
        <f>CS53+CR54</f>
        <v>11.2</v>
      </c>
      <c r="CT54" s="2">
        <f t="shared" ref="CT54:CT67" si="170">CL54-CS54</f>
        <v>-4.4599999999999991</v>
      </c>
      <c r="CV54">
        <v>124</v>
      </c>
      <c r="CW54">
        <v>30</v>
      </c>
      <c r="CX54" s="3">
        <v>0.218</v>
      </c>
      <c r="CY54" s="1">
        <f t="shared" ref="CY54:CY67" si="171">CX54*20</f>
        <v>4.3600000000000003</v>
      </c>
      <c r="CZ54" s="2">
        <f>CZ53+CY54</f>
        <v>8.3800000000000008</v>
      </c>
      <c r="DA54" s="2">
        <f t="shared" ref="DA54:DA67" si="172">CS54-CZ54</f>
        <v>2.8199999999999985</v>
      </c>
      <c r="DC54">
        <v>124</v>
      </c>
      <c r="DD54">
        <v>30</v>
      </c>
      <c r="DE54" s="3">
        <v>0.26500000000000001</v>
      </c>
      <c r="DF54" s="1">
        <f t="shared" ref="DF54:DF67" si="173">DE54*20</f>
        <v>5.3000000000000007</v>
      </c>
      <c r="DG54" s="2">
        <f>DG53+DF54</f>
        <v>10.14</v>
      </c>
      <c r="DH54" s="2">
        <f t="shared" ref="DH54:DH67" si="174">CZ54-DG54</f>
        <v>-1.7599999999999998</v>
      </c>
      <c r="DJ54">
        <v>124</v>
      </c>
      <c r="DK54">
        <v>30</v>
      </c>
      <c r="DL54" s="3">
        <v>0.19900000000000001</v>
      </c>
      <c r="DM54" s="1">
        <f t="shared" ref="DM54:DM67" si="175">DL54*20</f>
        <v>3.9800000000000004</v>
      </c>
      <c r="DN54" s="2">
        <f>DN53+DM54</f>
        <v>7.3600000000000012</v>
      </c>
      <c r="DO54" s="2">
        <f t="shared" ref="DO54:DO67" si="176">DG54-DN54</f>
        <v>2.7799999999999994</v>
      </c>
      <c r="DQ54">
        <v>124</v>
      </c>
      <c r="DR54">
        <v>30</v>
      </c>
      <c r="DS54" s="3">
        <v>0.189</v>
      </c>
      <c r="DT54" s="1">
        <f t="shared" ref="DT54:DT67" si="177">DS54*20</f>
        <v>3.7800000000000002</v>
      </c>
      <c r="DU54" s="2">
        <f>DU53+DT54</f>
        <v>6.94</v>
      </c>
      <c r="DV54" s="2">
        <f t="shared" ref="DV54:DV67" si="178">DN54-DU54</f>
        <v>0.42000000000000082</v>
      </c>
      <c r="DX54">
        <v>124</v>
      </c>
      <c r="DY54">
        <v>30</v>
      </c>
      <c r="DZ54" s="3">
        <v>0.16700000000000001</v>
      </c>
      <c r="EA54" s="1">
        <f t="shared" ref="EA54:EA67" si="179">DZ54*20</f>
        <v>3.3400000000000003</v>
      </c>
      <c r="EB54" s="2">
        <f>EB53+EA54</f>
        <v>5.9</v>
      </c>
      <c r="EC54" s="2">
        <f t="shared" ref="EC54:EC67" si="180">DU54-EB54</f>
        <v>1.04</v>
      </c>
      <c r="EE54">
        <v>124</v>
      </c>
      <c r="EF54">
        <v>30</v>
      </c>
      <c r="EG54" s="3">
        <v>0.16500000000000001</v>
      </c>
      <c r="EH54" s="1">
        <f t="shared" ref="EH54:EH67" si="181">EG54*20</f>
        <v>3.3000000000000003</v>
      </c>
      <c r="EI54" s="2">
        <f>EI53+EH54</f>
        <v>6.26</v>
      </c>
      <c r="EJ54" s="2">
        <f t="shared" ref="EJ54:EJ67" si="182">EB54-EI54</f>
        <v>-0.35999999999999943</v>
      </c>
    </row>
    <row r="55" spans="2:140" x14ac:dyDescent="0.25">
      <c r="B55">
        <v>124</v>
      </c>
      <c r="C55">
        <v>50</v>
      </c>
      <c r="D55" s="3">
        <v>0.252</v>
      </c>
      <c r="E55" s="1">
        <f t="shared" si="156"/>
        <v>5.04</v>
      </c>
      <c r="F55" s="2">
        <f>F54+E55</f>
        <v>12.46</v>
      </c>
      <c r="I55">
        <v>124</v>
      </c>
      <c r="J55">
        <v>50</v>
      </c>
      <c r="K55" s="3">
        <v>0.27500000000000002</v>
      </c>
      <c r="L55" s="1">
        <f t="shared" si="157"/>
        <v>5.5</v>
      </c>
      <c r="M55" s="2">
        <f>M54+L55</f>
        <v>15.98</v>
      </c>
      <c r="N55" s="2">
        <f t="shared" si="4"/>
        <v>-3.5199999999999996</v>
      </c>
      <c r="O55" s="2"/>
      <c r="P55">
        <v>124</v>
      </c>
      <c r="Q55">
        <v>50</v>
      </c>
      <c r="R55" s="3">
        <v>0.251</v>
      </c>
      <c r="S55" s="1">
        <f t="shared" si="158"/>
        <v>5.0199999999999996</v>
      </c>
      <c r="T55" s="2">
        <f>T54+S55</f>
        <v>11.399999999999999</v>
      </c>
      <c r="U55" s="2">
        <f t="shared" si="155"/>
        <v>4.5800000000000018</v>
      </c>
      <c r="W55">
        <v>124</v>
      </c>
      <c r="X55">
        <v>50</v>
      </c>
      <c r="Y55" s="3">
        <v>0.26200000000000001</v>
      </c>
      <c r="Z55" s="1">
        <f t="shared" si="159"/>
        <v>5.24</v>
      </c>
      <c r="AA55" s="2">
        <f>AA54+Z55</f>
        <v>14.14</v>
      </c>
      <c r="AB55" s="2">
        <f t="shared" si="7"/>
        <v>-2.740000000000002</v>
      </c>
      <c r="AD55">
        <v>124</v>
      </c>
      <c r="AE55">
        <v>50</v>
      </c>
      <c r="AF55" s="3">
        <v>0.218</v>
      </c>
      <c r="AG55" s="1">
        <f t="shared" si="160"/>
        <v>4.3600000000000003</v>
      </c>
      <c r="AH55" s="2">
        <f>AH54+AG55</f>
        <v>10.199999999999999</v>
      </c>
      <c r="AI55" s="2">
        <f t="shared" si="9"/>
        <v>3.9400000000000013</v>
      </c>
      <c r="AK55">
        <v>124</v>
      </c>
      <c r="AL55">
        <v>50</v>
      </c>
      <c r="AM55" s="3">
        <v>0.24299999999999999</v>
      </c>
      <c r="AN55" s="1">
        <f t="shared" si="161"/>
        <v>4.8599999999999994</v>
      </c>
      <c r="AO55" s="2">
        <f>AO54+AN55</f>
        <v>13.58</v>
      </c>
      <c r="AP55" s="2">
        <f t="shared" si="11"/>
        <v>-3.3800000000000008</v>
      </c>
      <c r="AR55">
        <v>124</v>
      </c>
      <c r="AS55">
        <v>50</v>
      </c>
      <c r="AT55" s="3">
        <v>0.19900000000000001</v>
      </c>
      <c r="AU55" s="1">
        <f t="shared" si="162"/>
        <v>3.9800000000000004</v>
      </c>
      <c r="AV55" s="2">
        <f>AV54+AU55</f>
        <v>9.7800000000000011</v>
      </c>
      <c r="AW55" s="2">
        <f t="shared" si="13"/>
        <v>3.7999999999999989</v>
      </c>
      <c r="AY55">
        <v>124</v>
      </c>
      <c r="AZ55">
        <v>50</v>
      </c>
      <c r="BA55" s="3">
        <v>0.23899999999999999</v>
      </c>
      <c r="BB55" s="1">
        <f t="shared" si="163"/>
        <v>4.7799999999999994</v>
      </c>
      <c r="BC55" s="2">
        <f>BC54+BB55</f>
        <v>14.299999999999999</v>
      </c>
      <c r="BD55" s="2">
        <f t="shared" si="15"/>
        <v>-4.5199999999999978</v>
      </c>
      <c r="BF55">
        <v>124</v>
      </c>
      <c r="BG55">
        <v>50</v>
      </c>
      <c r="BH55" s="3">
        <v>0.17699999999999999</v>
      </c>
      <c r="BI55" s="1">
        <f t="shared" si="164"/>
        <v>3.54</v>
      </c>
      <c r="BJ55" s="2">
        <f>BJ54+BI55</f>
        <v>9.2600000000000016</v>
      </c>
      <c r="BK55" s="2">
        <f t="shared" si="17"/>
        <v>5.0399999999999974</v>
      </c>
      <c r="BM55">
        <v>124</v>
      </c>
      <c r="BN55">
        <v>50</v>
      </c>
      <c r="BO55" s="3">
        <v>0.253</v>
      </c>
      <c r="BP55" s="1">
        <f t="shared" si="165"/>
        <v>5.0600000000000005</v>
      </c>
      <c r="BQ55" s="2">
        <f>BQ54+BP55</f>
        <v>14.3</v>
      </c>
      <c r="BR55" s="2">
        <f t="shared" si="19"/>
        <v>-5.0399999999999991</v>
      </c>
      <c r="BT55">
        <v>124</v>
      </c>
      <c r="BU55">
        <v>50</v>
      </c>
      <c r="BV55" s="3">
        <v>0.216</v>
      </c>
      <c r="BW55" s="1">
        <f t="shared" si="166"/>
        <v>4.32</v>
      </c>
      <c r="BX55" s="2">
        <f>BX54+BW55</f>
        <v>12.02</v>
      </c>
      <c r="BY55" s="2">
        <f t="shared" si="21"/>
        <v>2.2800000000000011</v>
      </c>
      <c r="CA55">
        <v>124</v>
      </c>
      <c r="CB55">
        <v>50</v>
      </c>
      <c r="CC55" s="3">
        <v>0.247</v>
      </c>
      <c r="CD55" s="1">
        <f t="shared" si="167"/>
        <v>4.9399999999999995</v>
      </c>
      <c r="CE55" s="2">
        <f>CE54+CD55</f>
        <v>13.799999999999999</v>
      </c>
      <c r="CF55" s="2">
        <f t="shared" si="23"/>
        <v>-1.7799999999999994</v>
      </c>
      <c r="CH55">
        <v>124</v>
      </c>
      <c r="CI55">
        <v>50</v>
      </c>
      <c r="CJ55" s="3">
        <v>0.22500000000000001</v>
      </c>
      <c r="CK55" s="1">
        <f t="shared" si="168"/>
        <v>4.5</v>
      </c>
      <c r="CL55" s="2">
        <f>CL54+CK55</f>
        <v>11.24</v>
      </c>
      <c r="CM55" s="2">
        <f t="shared" si="25"/>
        <v>2.5599999999999987</v>
      </c>
      <c r="CO55">
        <v>124</v>
      </c>
      <c r="CP55">
        <v>50</v>
      </c>
      <c r="CQ55" s="3">
        <v>0.29399999999999998</v>
      </c>
      <c r="CR55" s="1">
        <f t="shared" si="169"/>
        <v>5.88</v>
      </c>
      <c r="CS55" s="2">
        <f>CS54+CR55</f>
        <v>17.079999999999998</v>
      </c>
      <c r="CT55" s="2">
        <f t="shared" si="170"/>
        <v>-5.8399999999999981</v>
      </c>
      <c r="CV55">
        <v>124</v>
      </c>
      <c r="CW55">
        <v>50</v>
      </c>
      <c r="CX55" s="3">
        <v>0.249</v>
      </c>
      <c r="CY55" s="1">
        <f t="shared" si="171"/>
        <v>4.9800000000000004</v>
      </c>
      <c r="CZ55" s="2">
        <f>CZ54+CY55</f>
        <v>13.360000000000001</v>
      </c>
      <c r="DA55" s="2">
        <f t="shared" si="172"/>
        <v>3.7199999999999971</v>
      </c>
      <c r="DC55">
        <v>124</v>
      </c>
      <c r="DD55">
        <v>50</v>
      </c>
      <c r="DE55" s="3">
        <v>0.28699999999999998</v>
      </c>
      <c r="DF55" s="1">
        <f t="shared" si="173"/>
        <v>5.7399999999999993</v>
      </c>
      <c r="DG55" s="2">
        <f>DG54+DF55</f>
        <v>15.879999999999999</v>
      </c>
      <c r="DH55" s="2">
        <f t="shared" si="174"/>
        <v>-2.5199999999999978</v>
      </c>
      <c r="DJ55">
        <v>124</v>
      </c>
      <c r="DK55">
        <v>50</v>
      </c>
      <c r="DL55" s="3">
        <v>0.22800000000000001</v>
      </c>
      <c r="DM55" s="1">
        <f t="shared" si="175"/>
        <v>4.5600000000000005</v>
      </c>
      <c r="DN55" s="2">
        <f>DN54+DM55</f>
        <v>11.920000000000002</v>
      </c>
      <c r="DO55" s="2">
        <f t="shared" si="176"/>
        <v>3.9599999999999973</v>
      </c>
      <c r="DQ55">
        <v>124</v>
      </c>
      <c r="DR55">
        <v>50</v>
      </c>
      <c r="DS55" s="3">
        <v>0.21</v>
      </c>
      <c r="DT55" s="1">
        <f t="shared" si="177"/>
        <v>4.2</v>
      </c>
      <c r="DU55" s="2">
        <f>DU54+DT55</f>
        <v>11.14</v>
      </c>
      <c r="DV55" s="2">
        <f t="shared" si="178"/>
        <v>0.78000000000000114</v>
      </c>
      <c r="DX55">
        <v>124</v>
      </c>
      <c r="DY55">
        <v>50</v>
      </c>
      <c r="DZ55" s="3">
        <v>0.19</v>
      </c>
      <c r="EA55" s="1">
        <f t="shared" si="179"/>
        <v>3.8</v>
      </c>
      <c r="EB55" s="2">
        <f>EB54+EA55</f>
        <v>9.6999999999999993</v>
      </c>
      <c r="EC55" s="2">
        <f t="shared" si="180"/>
        <v>1.4400000000000013</v>
      </c>
      <c r="EE55">
        <v>124</v>
      </c>
      <c r="EF55">
        <v>50</v>
      </c>
      <c r="EG55" s="3">
        <v>0.188</v>
      </c>
      <c r="EH55" s="1">
        <f t="shared" si="181"/>
        <v>3.76</v>
      </c>
      <c r="EI55" s="2">
        <f>EI54+EH55</f>
        <v>10.02</v>
      </c>
      <c r="EJ55" s="2">
        <f t="shared" si="182"/>
        <v>-0.32000000000000028</v>
      </c>
    </row>
    <row r="56" spans="2:140" x14ac:dyDescent="0.25">
      <c r="B56">
        <v>124</v>
      </c>
      <c r="C56">
        <v>70</v>
      </c>
      <c r="D56" s="3">
        <v>0.26600000000000001</v>
      </c>
      <c r="E56" s="1">
        <f t="shared" si="156"/>
        <v>5.32</v>
      </c>
      <c r="F56" s="2">
        <f>F55+E56</f>
        <v>17.78</v>
      </c>
      <c r="I56">
        <v>124</v>
      </c>
      <c r="J56">
        <v>70</v>
      </c>
      <c r="K56" s="3">
        <v>0.27700000000000002</v>
      </c>
      <c r="L56" s="1">
        <f t="shared" si="157"/>
        <v>5.5400000000000009</v>
      </c>
      <c r="M56" s="2">
        <f>M55+L56</f>
        <v>21.520000000000003</v>
      </c>
      <c r="N56" s="2">
        <f t="shared" si="4"/>
        <v>-3.740000000000002</v>
      </c>
      <c r="O56" s="2"/>
      <c r="P56">
        <v>124</v>
      </c>
      <c r="Q56">
        <v>70</v>
      </c>
      <c r="R56" s="3">
        <v>0.27400000000000002</v>
      </c>
      <c r="S56" s="1">
        <f t="shared" si="158"/>
        <v>5.48</v>
      </c>
      <c r="T56" s="2">
        <f>T55+S56</f>
        <v>16.88</v>
      </c>
      <c r="U56" s="2">
        <f t="shared" si="155"/>
        <v>4.6400000000000041</v>
      </c>
      <c r="W56">
        <v>124</v>
      </c>
      <c r="X56">
        <v>70</v>
      </c>
      <c r="Y56" s="3">
        <v>0.27400000000000002</v>
      </c>
      <c r="Z56" s="1">
        <f t="shared" si="159"/>
        <v>5.48</v>
      </c>
      <c r="AA56" s="2">
        <f>AA55+Z56</f>
        <v>19.62</v>
      </c>
      <c r="AB56" s="2">
        <f t="shared" si="7"/>
        <v>-2.740000000000002</v>
      </c>
      <c r="AD56">
        <v>124</v>
      </c>
      <c r="AE56">
        <v>70</v>
      </c>
      <c r="AF56" s="3">
        <v>0.25800000000000001</v>
      </c>
      <c r="AG56" s="1">
        <f t="shared" si="160"/>
        <v>5.16</v>
      </c>
      <c r="AH56" s="2">
        <f>AH55+AG56</f>
        <v>15.36</v>
      </c>
      <c r="AI56" s="2">
        <f t="shared" si="9"/>
        <v>4.2600000000000016</v>
      </c>
      <c r="AK56">
        <v>124</v>
      </c>
      <c r="AL56">
        <v>70</v>
      </c>
      <c r="AM56" s="3">
        <v>0.26800000000000002</v>
      </c>
      <c r="AN56" s="1">
        <f t="shared" si="161"/>
        <v>5.36</v>
      </c>
      <c r="AO56" s="2">
        <f>AO55+AN56</f>
        <v>18.940000000000001</v>
      </c>
      <c r="AP56" s="2">
        <f t="shared" si="11"/>
        <v>-3.5800000000000018</v>
      </c>
      <c r="AR56">
        <v>124</v>
      </c>
      <c r="AS56">
        <v>70</v>
      </c>
      <c r="AT56" s="3">
        <v>0.22600000000000001</v>
      </c>
      <c r="AU56" s="1">
        <f t="shared" si="162"/>
        <v>4.5200000000000005</v>
      </c>
      <c r="AV56" s="2">
        <f>AV55+AU56</f>
        <v>14.3</v>
      </c>
      <c r="AW56" s="2">
        <f t="shared" si="13"/>
        <v>4.6400000000000006</v>
      </c>
      <c r="AY56">
        <v>124</v>
      </c>
      <c r="AZ56">
        <v>70</v>
      </c>
      <c r="BA56" s="3">
        <v>0.23</v>
      </c>
      <c r="BB56" s="1">
        <f t="shared" si="163"/>
        <v>4.6000000000000005</v>
      </c>
      <c r="BC56" s="2">
        <f>BC55+BB56</f>
        <v>18.899999999999999</v>
      </c>
      <c r="BD56" s="2">
        <f t="shared" si="15"/>
        <v>-4.5999999999999979</v>
      </c>
      <c r="BF56">
        <v>124</v>
      </c>
      <c r="BG56">
        <v>70</v>
      </c>
      <c r="BH56" s="3">
        <v>0.17100000000000001</v>
      </c>
      <c r="BI56" s="1">
        <f t="shared" si="164"/>
        <v>3.4200000000000004</v>
      </c>
      <c r="BJ56" s="2">
        <f>BJ55+BI56</f>
        <v>12.680000000000001</v>
      </c>
      <c r="BK56" s="2">
        <f t="shared" si="17"/>
        <v>6.2199999999999971</v>
      </c>
      <c r="BM56">
        <v>124</v>
      </c>
      <c r="BN56">
        <v>70</v>
      </c>
      <c r="BO56" s="3">
        <v>0.19</v>
      </c>
      <c r="BP56" s="1">
        <f t="shared" si="165"/>
        <v>3.8</v>
      </c>
      <c r="BQ56" s="2">
        <f>BQ55+BP56</f>
        <v>18.100000000000001</v>
      </c>
      <c r="BR56" s="2">
        <f t="shared" si="19"/>
        <v>-5.42</v>
      </c>
      <c r="BT56">
        <v>124</v>
      </c>
      <c r="BU56">
        <v>70</v>
      </c>
      <c r="BV56" s="3">
        <v>0.17599999999999999</v>
      </c>
      <c r="BW56" s="1">
        <f t="shared" si="166"/>
        <v>3.5199999999999996</v>
      </c>
      <c r="BX56" s="2">
        <f>BX55+BW56</f>
        <v>15.54</v>
      </c>
      <c r="BY56" s="2">
        <f t="shared" si="21"/>
        <v>2.5600000000000023</v>
      </c>
      <c r="CA56">
        <v>124</v>
      </c>
      <c r="CB56">
        <v>70</v>
      </c>
      <c r="CC56" s="3">
        <v>0.247</v>
      </c>
      <c r="CD56" s="1">
        <f t="shared" si="167"/>
        <v>4.9399999999999995</v>
      </c>
      <c r="CE56" s="2">
        <f>CE55+CD56</f>
        <v>18.739999999999998</v>
      </c>
      <c r="CF56" s="2">
        <f t="shared" si="23"/>
        <v>-3.1999999999999993</v>
      </c>
      <c r="CH56">
        <v>124</v>
      </c>
      <c r="CI56">
        <v>70</v>
      </c>
      <c r="CJ56" s="3">
        <v>0.23</v>
      </c>
      <c r="CK56" s="1">
        <f t="shared" si="168"/>
        <v>4.6000000000000005</v>
      </c>
      <c r="CL56" s="2">
        <f>CL55+CK56</f>
        <v>15.84</v>
      </c>
      <c r="CM56" s="2">
        <f t="shared" si="25"/>
        <v>2.8999999999999986</v>
      </c>
      <c r="CO56">
        <v>124</v>
      </c>
      <c r="CP56">
        <v>70</v>
      </c>
      <c r="CQ56" s="3">
        <v>0.308</v>
      </c>
      <c r="CR56" s="1">
        <f t="shared" si="169"/>
        <v>6.16</v>
      </c>
      <c r="CS56" s="2">
        <f>CS55+CR56</f>
        <v>23.24</v>
      </c>
      <c r="CT56" s="2">
        <f t="shared" si="170"/>
        <v>-7.3999999999999986</v>
      </c>
      <c r="CV56">
        <v>124</v>
      </c>
      <c r="CW56">
        <v>70</v>
      </c>
      <c r="CX56" s="3">
        <v>0.251</v>
      </c>
      <c r="CY56" s="1">
        <f t="shared" si="171"/>
        <v>5.0199999999999996</v>
      </c>
      <c r="CZ56" s="2">
        <f>CZ55+CY56</f>
        <v>18.380000000000003</v>
      </c>
      <c r="DA56" s="2">
        <f t="shared" si="172"/>
        <v>4.8599999999999959</v>
      </c>
      <c r="DC56">
        <v>124</v>
      </c>
      <c r="DD56">
        <v>70</v>
      </c>
      <c r="DE56" s="3">
        <v>0.29699999999999999</v>
      </c>
      <c r="DF56" s="1">
        <f t="shared" si="173"/>
        <v>5.9399999999999995</v>
      </c>
      <c r="DG56" s="2">
        <f>DG55+DF56</f>
        <v>21.82</v>
      </c>
      <c r="DH56" s="2">
        <f t="shared" si="174"/>
        <v>-3.4399999999999977</v>
      </c>
      <c r="DJ56">
        <v>124</v>
      </c>
      <c r="DK56">
        <v>70</v>
      </c>
      <c r="DL56" s="3">
        <v>0.251</v>
      </c>
      <c r="DM56" s="1">
        <f t="shared" si="175"/>
        <v>5.0199999999999996</v>
      </c>
      <c r="DN56" s="2">
        <f>DN55+DM56</f>
        <v>16.940000000000001</v>
      </c>
      <c r="DO56" s="2">
        <f t="shared" si="176"/>
        <v>4.879999999999999</v>
      </c>
      <c r="DQ56">
        <v>124</v>
      </c>
      <c r="DR56">
        <v>70</v>
      </c>
      <c r="DS56" s="3">
        <v>0.215</v>
      </c>
      <c r="DT56" s="1">
        <f t="shared" si="177"/>
        <v>4.3</v>
      </c>
      <c r="DU56" s="2">
        <f>DU55+DT56</f>
        <v>15.440000000000001</v>
      </c>
      <c r="DV56" s="2">
        <f t="shared" si="178"/>
        <v>1.5</v>
      </c>
      <c r="DX56">
        <v>124</v>
      </c>
      <c r="DY56">
        <v>70</v>
      </c>
      <c r="DZ56" s="3">
        <v>0.17799999999999999</v>
      </c>
      <c r="EA56" s="1">
        <f t="shared" si="179"/>
        <v>3.5599999999999996</v>
      </c>
      <c r="EB56" s="2">
        <f>EB55+EA56</f>
        <v>13.259999999999998</v>
      </c>
      <c r="EC56" s="2">
        <f t="shared" si="180"/>
        <v>2.1800000000000033</v>
      </c>
      <c r="EE56">
        <v>124</v>
      </c>
      <c r="EF56">
        <v>70</v>
      </c>
      <c r="EG56" s="3">
        <v>0.17</v>
      </c>
      <c r="EH56" s="1">
        <f t="shared" si="181"/>
        <v>3.4000000000000004</v>
      </c>
      <c r="EI56" s="2">
        <f>EI55+EH56</f>
        <v>13.42</v>
      </c>
      <c r="EJ56" s="2">
        <f t="shared" si="182"/>
        <v>-0.16000000000000192</v>
      </c>
    </row>
    <row r="57" spans="2:140" x14ac:dyDescent="0.25">
      <c r="B57">
        <v>124</v>
      </c>
      <c r="C57">
        <v>90</v>
      </c>
      <c r="D57" s="3">
        <v>0.28100000000000003</v>
      </c>
      <c r="E57" s="1">
        <f t="shared" si="156"/>
        <v>5.620000000000001</v>
      </c>
      <c r="F57" s="2">
        <f>F56+E57</f>
        <v>23.400000000000002</v>
      </c>
      <c r="I57">
        <v>124</v>
      </c>
      <c r="J57">
        <v>90</v>
      </c>
      <c r="K57" s="3">
        <v>0.28299999999999997</v>
      </c>
      <c r="L57" s="1">
        <f t="shared" si="157"/>
        <v>5.6599999999999993</v>
      </c>
      <c r="M57" s="2">
        <f>M56+L57</f>
        <v>27.180000000000003</v>
      </c>
      <c r="N57" s="2">
        <f t="shared" si="4"/>
        <v>-3.7800000000000011</v>
      </c>
      <c r="O57" s="2"/>
      <c r="P57">
        <v>124</v>
      </c>
      <c r="Q57">
        <v>90</v>
      </c>
      <c r="R57" s="3">
        <v>0.27900000000000003</v>
      </c>
      <c r="S57" s="1">
        <f t="shared" si="158"/>
        <v>5.58</v>
      </c>
      <c r="T57" s="2">
        <f>T56+S57</f>
        <v>22.46</v>
      </c>
      <c r="U57" s="2">
        <f t="shared" si="155"/>
        <v>4.7200000000000024</v>
      </c>
      <c r="W57">
        <v>124</v>
      </c>
      <c r="X57">
        <v>90</v>
      </c>
      <c r="Y57" s="3">
        <v>0.28299999999999997</v>
      </c>
      <c r="Z57" s="1">
        <f t="shared" si="159"/>
        <v>5.6599999999999993</v>
      </c>
      <c r="AA57" s="2">
        <f>AA56+Z57</f>
        <v>25.28</v>
      </c>
      <c r="AB57" s="2">
        <f t="shared" si="7"/>
        <v>-2.8200000000000003</v>
      </c>
      <c r="AD57">
        <v>124</v>
      </c>
      <c r="AE57">
        <v>90</v>
      </c>
      <c r="AF57" s="3">
        <v>0.27200000000000002</v>
      </c>
      <c r="AG57" s="1">
        <f t="shared" si="160"/>
        <v>5.44</v>
      </c>
      <c r="AH57" s="2">
        <f>AH56+AG57</f>
        <v>20.8</v>
      </c>
      <c r="AI57" s="2">
        <f t="shared" si="9"/>
        <v>4.4800000000000004</v>
      </c>
      <c r="AK57">
        <v>124</v>
      </c>
      <c r="AL57">
        <v>90</v>
      </c>
      <c r="AM57" s="3">
        <v>0.27500000000000002</v>
      </c>
      <c r="AN57" s="1">
        <f t="shared" si="161"/>
        <v>5.5</v>
      </c>
      <c r="AO57" s="2">
        <f>AO56+AN57</f>
        <v>24.44</v>
      </c>
      <c r="AP57" s="2">
        <f t="shared" si="11"/>
        <v>-3.6400000000000006</v>
      </c>
      <c r="AR57">
        <v>124</v>
      </c>
      <c r="AS57">
        <v>90</v>
      </c>
      <c r="AT57" s="3">
        <v>0.26600000000000001</v>
      </c>
      <c r="AU57" s="1">
        <f t="shared" si="162"/>
        <v>5.32</v>
      </c>
      <c r="AV57" s="2">
        <f>AV56+AU57</f>
        <v>19.62</v>
      </c>
      <c r="AW57" s="2">
        <f t="shared" si="13"/>
        <v>4.82</v>
      </c>
      <c r="AY57">
        <v>124</v>
      </c>
      <c r="AZ57">
        <v>90</v>
      </c>
      <c r="BA57" s="3">
        <v>0.26200000000000001</v>
      </c>
      <c r="BB57" s="1">
        <f t="shared" si="163"/>
        <v>5.24</v>
      </c>
      <c r="BC57" s="2">
        <f>BC56+BB57</f>
        <v>24.14</v>
      </c>
      <c r="BD57" s="2">
        <f t="shared" si="15"/>
        <v>-4.5199999999999996</v>
      </c>
      <c r="BF57">
        <v>124</v>
      </c>
      <c r="BG57">
        <v>90</v>
      </c>
      <c r="BH57" s="3">
        <v>0.19400000000000001</v>
      </c>
      <c r="BI57" s="1">
        <f t="shared" si="164"/>
        <v>3.88</v>
      </c>
      <c r="BJ57" s="2">
        <f>BJ56+BI57</f>
        <v>16.560000000000002</v>
      </c>
      <c r="BK57" s="2">
        <f t="shared" si="17"/>
        <v>7.5799999999999983</v>
      </c>
      <c r="BM57">
        <v>124</v>
      </c>
      <c r="BN57">
        <v>90</v>
      </c>
      <c r="BO57" s="3">
        <v>0.191</v>
      </c>
      <c r="BP57" s="1">
        <f t="shared" si="165"/>
        <v>3.8200000000000003</v>
      </c>
      <c r="BQ57" s="2">
        <f>BQ56+BP57</f>
        <v>21.92</v>
      </c>
      <c r="BR57" s="2">
        <f t="shared" si="19"/>
        <v>-5.3599999999999994</v>
      </c>
      <c r="BT57">
        <v>124</v>
      </c>
      <c r="BU57">
        <v>90</v>
      </c>
      <c r="BV57" s="3">
        <v>0.183</v>
      </c>
      <c r="BW57" s="1">
        <f t="shared" si="166"/>
        <v>3.66</v>
      </c>
      <c r="BX57" s="2">
        <f>BX56+BW57</f>
        <v>19.2</v>
      </c>
      <c r="BY57" s="2">
        <f t="shared" si="21"/>
        <v>2.7200000000000024</v>
      </c>
      <c r="CA57">
        <v>124</v>
      </c>
      <c r="CB57">
        <v>90</v>
      </c>
      <c r="CC57" s="3">
        <v>0.251</v>
      </c>
      <c r="CD57" s="1">
        <f t="shared" si="167"/>
        <v>5.0199999999999996</v>
      </c>
      <c r="CE57" s="2">
        <f>CE56+CD57</f>
        <v>23.759999999999998</v>
      </c>
      <c r="CF57" s="2">
        <f t="shared" si="23"/>
        <v>-4.5599999999999987</v>
      </c>
      <c r="CH57">
        <v>124</v>
      </c>
      <c r="CI57">
        <v>90</v>
      </c>
      <c r="CJ57" s="3">
        <v>0.23200000000000001</v>
      </c>
      <c r="CK57" s="1">
        <f t="shared" si="168"/>
        <v>4.6400000000000006</v>
      </c>
      <c r="CL57" s="2">
        <f>CL56+CK57</f>
        <v>20.48</v>
      </c>
      <c r="CM57" s="2">
        <f t="shared" si="25"/>
        <v>3.2799999999999976</v>
      </c>
      <c r="CO57">
        <v>124</v>
      </c>
      <c r="CP57">
        <v>90</v>
      </c>
      <c r="CQ57" s="3">
        <v>0.29099999999999998</v>
      </c>
      <c r="CR57" s="1">
        <f t="shared" si="169"/>
        <v>5.8199999999999994</v>
      </c>
      <c r="CS57" s="2">
        <f>CS56+CR57</f>
        <v>29.06</v>
      </c>
      <c r="CT57" s="2">
        <f t="shared" si="170"/>
        <v>-8.5799999999999983</v>
      </c>
      <c r="CV57">
        <v>124</v>
      </c>
      <c r="CW57">
        <v>90</v>
      </c>
      <c r="CX57" s="3">
        <v>0.26700000000000002</v>
      </c>
      <c r="CY57" s="1">
        <f t="shared" si="171"/>
        <v>5.34</v>
      </c>
      <c r="CZ57" s="2">
        <f>CZ56+CY57</f>
        <v>23.720000000000002</v>
      </c>
      <c r="DA57" s="2">
        <f t="shared" si="172"/>
        <v>5.3399999999999963</v>
      </c>
      <c r="DC57">
        <v>124</v>
      </c>
      <c r="DD57">
        <v>90</v>
      </c>
      <c r="DE57" s="3">
        <v>0.29099999999999998</v>
      </c>
      <c r="DF57" s="1">
        <f t="shared" si="173"/>
        <v>5.8199999999999994</v>
      </c>
      <c r="DG57" s="2">
        <f>DG56+DF57</f>
        <v>27.64</v>
      </c>
      <c r="DH57" s="2">
        <f t="shared" si="174"/>
        <v>-3.9199999999999982</v>
      </c>
      <c r="DJ57">
        <v>124</v>
      </c>
      <c r="DK57">
        <v>90</v>
      </c>
      <c r="DL57" s="3">
        <v>0.27</v>
      </c>
      <c r="DM57" s="1">
        <f t="shared" si="175"/>
        <v>5.4</v>
      </c>
      <c r="DN57" s="2">
        <f>DN56+DM57</f>
        <v>22.340000000000003</v>
      </c>
      <c r="DO57" s="2">
        <f t="shared" si="176"/>
        <v>5.2999999999999972</v>
      </c>
      <c r="DQ57">
        <v>124</v>
      </c>
      <c r="DR57">
        <v>90</v>
      </c>
      <c r="DS57" s="3">
        <v>0.24099999999999999</v>
      </c>
      <c r="DT57" s="1">
        <f t="shared" si="177"/>
        <v>4.82</v>
      </c>
      <c r="DU57" s="2">
        <f>DU56+DT57</f>
        <v>20.260000000000002</v>
      </c>
      <c r="DV57" s="2">
        <f t="shared" si="178"/>
        <v>2.0800000000000018</v>
      </c>
      <c r="DX57">
        <v>124</v>
      </c>
      <c r="DY57">
        <v>90</v>
      </c>
      <c r="DZ57" s="3">
        <v>0.189</v>
      </c>
      <c r="EA57" s="1">
        <f t="shared" si="179"/>
        <v>3.7800000000000002</v>
      </c>
      <c r="EB57" s="2">
        <f>EB56+EA57</f>
        <v>17.04</v>
      </c>
      <c r="EC57" s="2">
        <f t="shared" si="180"/>
        <v>3.2200000000000024</v>
      </c>
      <c r="EE57">
        <v>124</v>
      </c>
      <c r="EF57">
        <v>90</v>
      </c>
      <c r="EG57" s="3">
        <v>0.18099999999999999</v>
      </c>
      <c r="EH57" s="1">
        <f t="shared" si="181"/>
        <v>3.62</v>
      </c>
      <c r="EI57" s="2">
        <f>EI56+EH57</f>
        <v>17.04</v>
      </c>
      <c r="EJ57" s="2">
        <f t="shared" si="182"/>
        <v>0</v>
      </c>
    </row>
    <row r="58" spans="2:140" x14ac:dyDescent="0.25">
      <c r="B58">
        <v>124</v>
      </c>
      <c r="C58">
        <v>110</v>
      </c>
      <c r="D58" s="3">
        <v>0.28799999999999998</v>
      </c>
      <c r="E58" s="1">
        <f t="shared" si="156"/>
        <v>5.76</v>
      </c>
      <c r="F58" s="2">
        <f>F57+E58</f>
        <v>29.160000000000004</v>
      </c>
      <c r="I58">
        <v>124</v>
      </c>
      <c r="J58">
        <v>110</v>
      </c>
      <c r="K58" s="3">
        <v>0.26400000000000001</v>
      </c>
      <c r="L58" s="1">
        <f t="shared" si="157"/>
        <v>5.28</v>
      </c>
      <c r="M58" s="2">
        <f>M57+L58</f>
        <v>32.46</v>
      </c>
      <c r="N58" s="2">
        <f t="shared" si="4"/>
        <v>-3.2999999999999972</v>
      </c>
      <c r="O58" s="2"/>
      <c r="P58">
        <v>124</v>
      </c>
      <c r="Q58">
        <v>110</v>
      </c>
      <c r="R58" s="3">
        <v>0.28499999999999998</v>
      </c>
      <c r="S58" s="1">
        <f t="shared" si="158"/>
        <v>5.6999999999999993</v>
      </c>
      <c r="T58" s="2">
        <f>T57+S58</f>
        <v>28.16</v>
      </c>
      <c r="U58" s="2">
        <f t="shared" si="155"/>
        <v>4.3000000000000007</v>
      </c>
      <c r="W58">
        <v>124</v>
      </c>
      <c r="X58">
        <v>110</v>
      </c>
      <c r="Y58" s="3">
        <v>0.28299999999999997</v>
      </c>
      <c r="Z58" s="1">
        <f t="shared" si="159"/>
        <v>5.6599999999999993</v>
      </c>
      <c r="AA58" s="2">
        <f>AA57+Z58</f>
        <v>30.94</v>
      </c>
      <c r="AB58" s="2">
        <f t="shared" si="7"/>
        <v>-2.7800000000000011</v>
      </c>
      <c r="AD58">
        <v>124</v>
      </c>
      <c r="AE58">
        <v>110</v>
      </c>
      <c r="AF58" s="3">
        <v>0.27200000000000002</v>
      </c>
      <c r="AG58" s="1">
        <f t="shared" si="160"/>
        <v>5.44</v>
      </c>
      <c r="AH58" s="2">
        <f>AH57+AG58</f>
        <v>26.240000000000002</v>
      </c>
      <c r="AI58" s="2">
        <f t="shared" si="9"/>
        <v>4.6999999999999993</v>
      </c>
      <c r="AK58">
        <v>124</v>
      </c>
      <c r="AL58">
        <v>110</v>
      </c>
      <c r="AM58" s="3">
        <v>0.27400000000000002</v>
      </c>
      <c r="AN58" s="1">
        <f t="shared" si="161"/>
        <v>5.48</v>
      </c>
      <c r="AO58" s="2">
        <f>AO57+AN58</f>
        <v>29.92</v>
      </c>
      <c r="AP58" s="2">
        <f t="shared" si="11"/>
        <v>-3.6799999999999997</v>
      </c>
      <c r="AR58">
        <v>124</v>
      </c>
      <c r="AS58">
        <v>110</v>
      </c>
      <c r="AT58" s="3">
        <v>0.26300000000000001</v>
      </c>
      <c r="AU58" s="1">
        <f t="shared" si="162"/>
        <v>5.26</v>
      </c>
      <c r="AV58" s="2">
        <f>AV57+AU58</f>
        <v>24.880000000000003</v>
      </c>
      <c r="AW58" s="2">
        <f t="shared" si="13"/>
        <v>5.0399999999999991</v>
      </c>
      <c r="AY58">
        <v>124</v>
      </c>
      <c r="AZ58">
        <v>110</v>
      </c>
      <c r="BA58" s="3">
        <v>0.26100000000000001</v>
      </c>
      <c r="BB58" s="1">
        <f t="shared" si="163"/>
        <v>5.2200000000000006</v>
      </c>
      <c r="BC58" s="2">
        <f>BC57+BB58</f>
        <v>29.36</v>
      </c>
      <c r="BD58" s="2">
        <f t="shared" si="15"/>
        <v>-4.4799999999999969</v>
      </c>
      <c r="BF58">
        <v>124</v>
      </c>
      <c r="BG58">
        <v>110</v>
      </c>
      <c r="BH58" s="3">
        <v>0.22</v>
      </c>
      <c r="BI58" s="1">
        <f t="shared" si="164"/>
        <v>4.4000000000000004</v>
      </c>
      <c r="BJ58" s="2">
        <f>BJ57+BI58</f>
        <v>20.96</v>
      </c>
      <c r="BK58" s="2">
        <f t="shared" si="17"/>
        <v>8.3999999999999986</v>
      </c>
      <c r="BM58">
        <v>124</v>
      </c>
      <c r="BN58">
        <v>110</v>
      </c>
      <c r="BO58" s="3">
        <v>0.222</v>
      </c>
      <c r="BP58" s="1">
        <f t="shared" si="165"/>
        <v>4.4400000000000004</v>
      </c>
      <c r="BQ58" s="2">
        <f>BQ57+BP58</f>
        <v>26.360000000000003</v>
      </c>
      <c r="BR58" s="2">
        <f t="shared" si="19"/>
        <v>-5.4000000000000021</v>
      </c>
      <c r="BT58">
        <v>124</v>
      </c>
      <c r="BU58">
        <v>110</v>
      </c>
      <c r="BV58" s="3">
        <v>0.21199999999999999</v>
      </c>
      <c r="BW58" s="1">
        <f t="shared" si="166"/>
        <v>4.24</v>
      </c>
      <c r="BX58" s="2">
        <f>BX57+BW58</f>
        <v>23.439999999999998</v>
      </c>
      <c r="BY58" s="2">
        <f t="shared" si="21"/>
        <v>2.9200000000000053</v>
      </c>
      <c r="CA58">
        <v>124</v>
      </c>
      <c r="CB58">
        <v>110</v>
      </c>
      <c r="CC58" s="3">
        <v>0.21199999999999999</v>
      </c>
      <c r="CD58" s="1">
        <f t="shared" si="167"/>
        <v>4.24</v>
      </c>
      <c r="CE58" s="2">
        <f>CE57+CD58</f>
        <v>28</v>
      </c>
      <c r="CF58" s="2">
        <f t="shared" si="23"/>
        <v>-4.5600000000000023</v>
      </c>
      <c r="CH58">
        <v>124</v>
      </c>
      <c r="CI58">
        <v>110</v>
      </c>
      <c r="CJ58" s="3">
        <v>0.20399999999999999</v>
      </c>
      <c r="CK58" s="1">
        <f t="shared" si="168"/>
        <v>4.08</v>
      </c>
      <c r="CL58" s="2">
        <f>CL57+CK58</f>
        <v>24.560000000000002</v>
      </c>
      <c r="CM58" s="2">
        <f t="shared" si="25"/>
        <v>3.4399999999999977</v>
      </c>
      <c r="CO58">
        <v>124</v>
      </c>
      <c r="CP58">
        <v>110</v>
      </c>
      <c r="CQ58" s="3">
        <v>0.22800000000000001</v>
      </c>
      <c r="CR58" s="1">
        <f t="shared" si="169"/>
        <v>4.5600000000000005</v>
      </c>
      <c r="CS58" s="2">
        <f>CS57+CR58</f>
        <v>33.619999999999997</v>
      </c>
      <c r="CT58" s="2">
        <f t="shared" si="170"/>
        <v>-9.0599999999999952</v>
      </c>
      <c r="CV58">
        <v>124</v>
      </c>
      <c r="CW58">
        <v>110</v>
      </c>
      <c r="CX58" s="3">
        <v>0.22</v>
      </c>
      <c r="CY58" s="1">
        <f t="shared" si="171"/>
        <v>4.4000000000000004</v>
      </c>
      <c r="CZ58" s="2">
        <f>CZ57+CY58</f>
        <v>28.120000000000005</v>
      </c>
      <c r="DA58" s="2">
        <f t="shared" si="172"/>
        <v>5.4999999999999929</v>
      </c>
      <c r="DC58">
        <v>124</v>
      </c>
      <c r="DD58">
        <v>110</v>
      </c>
      <c r="DE58" s="3">
        <v>0.27800000000000002</v>
      </c>
      <c r="DF58" s="1">
        <f t="shared" si="173"/>
        <v>5.5600000000000005</v>
      </c>
      <c r="DG58" s="2">
        <f>DG57+DF58</f>
        <v>33.200000000000003</v>
      </c>
      <c r="DH58" s="2">
        <f t="shared" si="174"/>
        <v>-5.0799999999999983</v>
      </c>
      <c r="DJ58">
        <v>124</v>
      </c>
      <c r="DK58">
        <v>110</v>
      </c>
      <c r="DL58" s="3">
        <v>0.26600000000000001</v>
      </c>
      <c r="DM58" s="1">
        <f t="shared" si="175"/>
        <v>5.32</v>
      </c>
      <c r="DN58" s="2">
        <f>DN57+DM58</f>
        <v>27.660000000000004</v>
      </c>
      <c r="DO58" s="2">
        <f t="shared" si="176"/>
        <v>5.5399999999999991</v>
      </c>
      <c r="DQ58">
        <v>124</v>
      </c>
      <c r="DR58">
        <v>110</v>
      </c>
      <c r="DS58" s="3">
        <v>0.252</v>
      </c>
      <c r="DT58" s="1">
        <f t="shared" si="177"/>
        <v>5.04</v>
      </c>
      <c r="DU58" s="2">
        <f>DU57+DT58</f>
        <v>25.3</v>
      </c>
      <c r="DV58" s="2">
        <f t="shared" si="178"/>
        <v>2.360000000000003</v>
      </c>
      <c r="DX58">
        <v>124</v>
      </c>
      <c r="DY58">
        <v>110</v>
      </c>
      <c r="DZ58" s="3">
        <v>0.21099999999999999</v>
      </c>
      <c r="EA58" s="1">
        <f t="shared" si="179"/>
        <v>4.22</v>
      </c>
      <c r="EB58" s="2">
        <f>EB57+EA58</f>
        <v>21.259999999999998</v>
      </c>
      <c r="EC58" s="2">
        <f t="shared" si="180"/>
        <v>4.0400000000000027</v>
      </c>
      <c r="EE58">
        <v>124</v>
      </c>
      <c r="EF58">
        <v>110</v>
      </c>
      <c r="EG58" s="3">
        <v>0.193</v>
      </c>
      <c r="EH58" s="1">
        <f t="shared" si="181"/>
        <v>3.8600000000000003</v>
      </c>
      <c r="EI58" s="2">
        <f>EI57+EH58</f>
        <v>20.9</v>
      </c>
      <c r="EJ58" s="2">
        <f t="shared" si="182"/>
        <v>0.35999999999999943</v>
      </c>
    </row>
    <row r="59" spans="2:140" x14ac:dyDescent="0.25">
      <c r="B59">
        <v>124</v>
      </c>
      <c r="C59">
        <v>130</v>
      </c>
      <c r="D59" s="3">
        <v>0.248</v>
      </c>
      <c r="E59" s="1">
        <f t="shared" si="156"/>
        <v>4.96</v>
      </c>
      <c r="F59" s="2">
        <f t="shared" ref="F59:F67" si="183">F58+E59</f>
        <v>34.120000000000005</v>
      </c>
      <c r="I59">
        <v>124</v>
      </c>
      <c r="J59">
        <v>130</v>
      </c>
      <c r="K59" s="3">
        <v>0.25600000000000001</v>
      </c>
      <c r="L59" s="1">
        <f t="shared" si="157"/>
        <v>5.12</v>
      </c>
      <c r="M59" s="2">
        <f t="shared" ref="M59:M67" si="184">M58+L59</f>
        <v>37.58</v>
      </c>
      <c r="N59" s="2">
        <f t="shared" si="4"/>
        <v>-3.4599999999999937</v>
      </c>
      <c r="O59" s="2"/>
      <c r="P59">
        <v>124</v>
      </c>
      <c r="Q59">
        <v>130</v>
      </c>
      <c r="R59" s="3">
        <v>0.246</v>
      </c>
      <c r="S59" s="1">
        <f t="shared" si="158"/>
        <v>4.92</v>
      </c>
      <c r="T59" s="2">
        <f t="shared" ref="T59:T67" si="185">T58+S59</f>
        <v>33.08</v>
      </c>
      <c r="U59" s="2">
        <f t="shared" si="155"/>
        <v>4.5</v>
      </c>
      <c r="W59">
        <v>124</v>
      </c>
      <c r="X59">
        <v>130</v>
      </c>
      <c r="Y59" s="3">
        <v>0.24199999999999999</v>
      </c>
      <c r="Z59" s="1">
        <f t="shared" si="159"/>
        <v>4.84</v>
      </c>
      <c r="AA59" s="2">
        <f t="shared" ref="AA59:AA67" si="186">AA58+Z59</f>
        <v>35.78</v>
      </c>
      <c r="AB59" s="2">
        <f t="shared" si="7"/>
        <v>-2.7000000000000028</v>
      </c>
      <c r="AD59">
        <v>124</v>
      </c>
      <c r="AE59">
        <v>130</v>
      </c>
      <c r="AF59" s="3">
        <v>0.24399999999999999</v>
      </c>
      <c r="AG59" s="1">
        <f t="shared" si="160"/>
        <v>4.88</v>
      </c>
      <c r="AH59" s="2">
        <f t="shared" ref="AH59:AH67" si="187">AH58+AG59</f>
        <v>31.12</v>
      </c>
      <c r="AI59" s="2">
        <f t="shared" si="9"/>
        <v>4.66</v>
      </c>
      <c r="AK59">
        <v>124</v>
      </c>
      <c r="AL59">
        <v>130</v>
      </c>
      <c r="AM59" s="3">
        <v>0.247</v>
      </c>
      <c r="AN59" s="1">
        <f t="shared" si="161"/>
        <v>4.9399999999999995</v>
      </c>
      <c r="AO59" s="2">
        <f t="shared" ref="AO59:AO67" si="188">AO58+AN59</f>
        <v>34.86</v>
      </c>
      <c r="AP59" s="2">
        <f t="shared" si="11"/>
        <v>-3.7399999999999984</v>
      </c>
      <c r="AR59">
        <v>124</v>
      </c>
      <c r="AS59">
        <v>130</v>
      </c>
      <c r="AT59" s="3">
        <v>0.23899999999999999</v>
      </c>
      <c r="AU59" s="1">
        <f t="shared" si="162"/>
        <v>4.7799999999999994</v>
      </c>
      <c r="AV59" s="2">
        <f t="shared" ref="AV59:AV67" si="189">AV58+AU59</f>
        <v>29.660000000000004</v>
      </c>
      <c r="AW59" s="2">
        <f t="shared" si="13"/>
        <v>5.1999999999999957</v>
      </c>
      <c r="AY59">
        <v>124</v>
      </c>
      <c r="AZ59">
        <v>130</v>
      </c>
      <c r="BA59" s="3">
        <v>0.246</v>
      </c>
      <c r="BB59" s="1">
        <f t="shared" si="163"/>
        <v>4.92</v>
      </c>
      <c r="BC59" s="2">
        <f t="shared" ref="BC59:BC67" si="190">BC58+BB59</f>
        <v>34.28</v>
      </c>
      <c r="BD59" s="2">
        <f t="shared" si="15"/>
        <v>-4.6199999999999974</v>
      </c>
      <c r="BF59">
        <v>124</v>
      </c>
      <c r="BG59">
        <v>130</v>
      </c>
      <c r="BH59" s="3">
        <v>0.23200000000000001</v>
      </c>
      <c r="BI59" s="1">
        <f t="shared" si="164"/>
        <v>4.6400000000000006</v>
      </c>
      <c r="BJ59" s="2">
        <f t="shared" ref="BJ59:BJ67" si="191">BJ58+BI59</f>
        <v>25.6</v>
      </c>
      <c r="BK59" s="2">
        <f t="shared" si="17"/>
        <v>8.68</v>
      </c>
      <c r="BM59">
        <v>124</v>
      </c>
      <c r="BN59">
        <v>130</v>
      </c>
      <c r="BO59" s="3">
        <v>0.245</v>
      </c>
      <c r="BP59" s="1">
        <f t="shared" si="165"/>
        <v>4.9000000000000004</v>
      </c>
      <c r="BQ59" s="2">
        <f t="shared" ref="BQ59:BQ67" si="192">BQ58+BP59</f>
        <v>31.260000000000005</v>
      </c>
      <c r="BR59" s="2">
        <f t="shared" si="19"/>
        <v>-5.6600000000000037</v>
      </c>
      <c r="BT59">
        <v>124</v>
      </c>
      <c r="BU59">
        <v>130</v>
      </c>
      <c r="BV59" s="3">
        <v>0.23799999999999999</v>
      </c>
      <c r="BW59" s="1">
        <f t="shared" si="166"/>
        <v>4.76</v>
      </c>
      <c r="BX59" s="2">
        <f t="shared" ref="BX59:BX67" si="193">BX58+BW59</f>
        <v>28.199999999999996</v>
      </c>
      <c r="BY59" s="2">
        <f t="shared" si="21"/>
        <v>3.0600000000000094</v>
      </c>
      <c r="CA59">
        <v>124</v>
      </c>
      <c r="CB59">
        <v>130</v>
      </c>
      <c r="CC59" s="3">
        <v>0.23</v>
      </c>
      <c r="CD59" s="1">
        <f t="shared" si="167"/>
        <v>4.6000000000000005</v>
      </c>
      <c r="CE59" s="2">
        <f t="shared" ref="CE59:CE67" si="194">CE58+CD59</f>
        <v>32.6</v>
      </c>
      <c r="CF59" s="2">
        <f t="shared" si="23"/>
        <v>-4.4000000000000057</v>
      </c>
      <c r="CH59">
        <v>124</v>
      </c>
      <c r="CI59">
        <v>130</v>
      </c>
      <c r="CJ59" s="3">
        <v>0.22700000000000001</v>
      </c>
      <c r="CK59" s="1">
        <f t="shared" si="168"/>
        <v>4.54</v>
      </c>
      <c r="CL59" s="2">
        <f t="shared" ref="CL59:CL67" si="195">CL58+CK59</f>
        <v>29.1</v>
      </c>
      <c r="CM59" s="2">
        <f t="shared" si="25"/>
        <v>3.5</v>
      </c>
      <c r="CO59">
        <v>124</v>
      </c>
      <c r="CP59">
        <v>130</v>
      </c>
      <c r="CQ59" s="3">
        <v>0.23599999999999999</v>
      </c>
      <c r="CR59" s="1">
        <f t="shared" si="169"/>
        <v>4.72</v>
      </c>
      <c r="CS59" s="2">
        <f t="shared" ref="CS59:CS67" si="196">CS58+CR59</f>
        <v>38.339999999999996</v>
      </c>
      <c r="CT59" s="2">
        <f t="shared" si="170"/>
        <v>-9.2399999999999949</v>
      </c>
      <c r="CV59">
        <v>124</v>
      </c>
      <c r="CW59">
        <v>130</v>
      </c>
      <c r="CX59" s="3">
        <v>0.23499999999999999</v>
      </c>
      <c r="CY59" s="1">
        <f t="shared" si="171"/>
        <v>4.6999999999999993</v>
      </c>
      <c r="CZ59" s="2">
        <f t="shared" ref="CZ59:CZ67" si="197">CZ58+CY59</f>
        <v>32.820000000000007</v>
      </c>
      <c r="DA59" s="2">
        <f t="shared" si="172"/>
        <v>5.5199999999999889</v>
      </c>
      <c r="DC59">
        <v>124</v>
      </c>
      <c r="DD59">
        <v>130</v>
      </c>
      <c r="DE59" s="3">
        <v>0.23799999999999999</v>
      </c>
      <c r="DF59" s="1">
        <f t="shared" si="173"/>
        <v>4.76</v>
      </c>
      <c r="DG59" s="2">
        <f t="shared" ref="DG59:DG67" si="198">DG58+DF59</f>
        <v>37.96</v>
      </c>
      <c r="DH59" s="2">
        <f t="shared" si="174"/>
        <v>-5.1399999999999935</v>
      </c>
      <c r="DJ59">
        <v>124</v>
      </c>
      <c r="DK59">
        <v>130</v>
      </c>
      <c r="DL59" s="3">
        <v>0.22500000000000001</v>
      </c>
      <c r="DM59" s="1">
        <f t="shared" si="175"/>
        <v>4.5</v>
      </c>
      <c r="DN59" s="2">
        <f t="shared" ref="DN59:DN67" si="199">DN58+DM59</f>
        <v>32.160000000000004</v>
      </c>
      <c r="DO59" s="2">
        <f t="shared" si="176"/>
        <v>5.7999999999999972</v>
      </c>
      <c r="DQ59">
        <v>124</v>
      </c>
      <c r="DR59">
        <v>130</v>
      </c>
      <c r="DS59" s="3">
        <v>0.222</v>
      </c>
      <c r="DT59" s="1">
        <f t="shared" si="177"/>
        <v>4.4400000000000004</v>
      </c>
      <c r="DU59" s="2">
        <f t="shared" ref="DU59:DU67" si="200">DU58+DT59</f>
        <v>29.740000000000002</v>
      </c>
      <c r="DV59" s="2">
        <f t="shared" si="178"/>
        <v>2.4200000000000017</v>
      </c>
      <c r="DX59">
        <v>124</v>
      </c>
      <c r="DY59">
        <v>130</v>
      </c>
      <c r="DZ59" s="3">
        <v>0.20799999999999999</v>
      </c>
      <c r="EA59" s="1">
        <f t="shared" si="179"/>
        <v>4.16</v>
      </c>
      <c r="EB59" s="2">
        <f t="shared" ref="EB59:EB67" si="201">EB58+EA59</f>
        <v>25.419999999999998</v>
      </c>
      <c r="EC59" s="2">
        <f t="shared" si="180"/>
        <v>4.3200000000000038</v>
      </c>
      <c r="EE59">
        <v>124</v>
      </c>
      <c r="EF59">
        <v>130</v>
      </c>
      <c r="EG59" s="3">
        <v>0.191</v>
      </c>
      <c r="EH59" s="1">
        <f t="shared" si="181"/>
        <v>3.8200000000000003</v>
      </c>
      <c r="EI59" s="2">
        <f t="shared" ref="EI59:EI67" si="202">EI58+EH59</f>
        <v>24.72</v>
      </c>
      <c r="EJ59" s="2">
        <f t="shared" si="182"/>
        <v>0.69999999999999929</v>
      </c>
    </row>
    <row r="60" spans="2:140" x14ac:dyDescent="0.25">
      <c r="B60">
        <v>124</v>
      </c>
      <c r="C60">
        <v>150</v>
      </c>
      <c r="D60" s="3">
        <v>0.27200000000000002</v>
      </c>
      <c r="E60" s="1">
        <f t="shared" si="156"/>
        <v>5.44</v>
      </c>
      <c r="F60" s="2">
        <f t="shared" si="183"/>
        <v>39.56</v>
      </c>
      <c r="I60">
        <v>124</v>
      </c>
      <c r="J60">
        <v>150</v>
      </c>
      <c r="K60" s="3">
        <v>0.26500000000000001</v>
      </c>
      <c r="L60" s="1">
        <f t="shared" si="157"/>
        <v>5.3000000000000007</v>
      </c>
      <c r="M60" s="2">
        <f t="shared" si="184"/>
        <v>42.879999999999995</v>
      </c>
      <c r="N60" s="2">
        <f t="shared" si="4"/>
        <v>-3.3199999999999932</v>
      </c>
      <c r="O60" s="2"/>
      <c r="P60">
        <v>124</v>
      </c>
      <c r="Q60">
        <v>150</v>
      </c>
      <c r="R60" s="3">
        <v>0.26800000000000002</v>
      </c>
      <c r="S60" s="1">
        <f t="shared" si="158"/>
        <v>5.36</v>
      </c>
      <c r="T60" s="2">
        <f t="shared" si="185"/>
        <v>38.44</v>
      </c>
      <c r="U60" s="2">
        <f t="shared" si="155"/>
        <v>4.4399999999999977</v>
      </c>
      <c r="W60">
        <v>124</v>
      </c>
      <c r="X60">
        <v>150</v>
      </c>
      <c r="Y60" s="3">
        <v>0.27300000000000002</v>
      </c>
      <c r="Z60" s="1">
        <f t="shared" si="159"/>
        <v>5.4600000000000009</v>
      </c>
      <c r="AA60" s="2">
        <f t="shared" si="186"/>
        <v>41.24</v>
      </c>
      <c r="AB60" s="2">
        <f t="shared" si="7"/>
        <v>-2.8000000000000043</v>
      </c>
      <c r="AD60">
        <v>124</v>
      </c>
      <c r="AE60">
        <v>150</v>
      </c>
      <c r="AF60" s="3">
        <v>0.26900000000000002</v>
      </c>
      <c r="AG60" s="1">
        <f t="shared" si="160"/>
        <v>5.3800000000000008</v>
      </c>
      <c r="AH60" s="2">
        <f t="shared" si="187"/>
        <v>36.5</v>
      </c>
      <c r="AI60" s="2">
        <f t="shared" si="9"/>
        <v>4.740000000000002</v>
      </c>
      <c r="AK60">
        <v>124</v>
      </c>
      <c r="AL60">
        <v>150</v>
      </c>
      <c r="AM60" s="3">
        <v>0.27400000000000002</v>
      </c>
      <c r="AN60" s="1">
        <f t="shared" si="161"/>
        <v>5.48</v>
      </c>
      <c r="AO60" s="2">
        <f t="shared" si="188"/>
        <v>40.340000000000003</v>
      </c>
      <c r="AP60" s="2">
        <f t="shared" si="11"/>
        <v>-3.8400000000000034</v>
      </c>
      <c r="AR60">
        <v>124</v>
      </c>
      <c r="AS60">
        <v>150</v>
      </c>
      <c r="AT60" s="3">
        <v>0.27800000000000002</v>
      </c>
      <c r="AU60" s="1">
        <f t="shared" si="162"/>
        <v>5.5600000000000005</v>
      </c>
      <c r="AV60" s="2">
        <f t="shared" si="189"/>
        <v>35.220000000000006</v>
      </c>
      <c r="AW60" s="2">
        <f t="shared" si="13"/>
        <v>5.1199999999999974</v>
      </c>
      <c r="AY60">
        <v>124</v>
      </c>
      <c r="AZ60">
        <v>150</v>
      </c>
      <c r="BA60" s="3">
        <v>0.27700000000000002</v>
      </c>
      <c r="BB60" s="1">
        <f t="shared" si="163"/>
        <v>5.5400000000000009</v>
      </c>
      <c r="BC60" s="2">
        <f t="shared" si="190"/>
        <v>39.82</v>
      </c>
      <c r="BD60" s="2">
        <f t="shared" si="15"/>
        <v>-4.5999999999999943</v>
      </c>
      <c r="BF60">
        <v>124</v>
      </c>
      <c r="BG60">
        <v>150</v>
      </c>
      <c r="BH60" s="3">
        <v>0.27200000000000002</v>
      </c>
      <c r="BI60" s="1">
        <f t="shared" si="164"/>
        <v>5.44</v>
      </c>
      <c r="BJ60" s="2">
        <f t="shared" si="191"/>
        <v>31.040000000000003</v>
      </c>
      <c r="BK60" s="2">
        <f t="shared" si="17"/>
        <v>8.7799999999999976</v>
      </c>
      <c r="BM60">
        <v>124</v>
      </c>
      <c r="BN60">
        <v>150</v>
      </c>
      <c r="BO60" s="3">
        <v>0.28699999999999998</v>
      </c>
      <c r="BP60" s="1">
        <f t="shared" si="165"/>
        <v>5.7399999999999993</v>
      </c>
      <c r="BQ60" s="2">
        <f t="shared" si="192"/>
        <v>37.000000000000007</v>
      </c>
      <c r="BR60" s="2">
        <f t="shared" si="19"/>
        <v>-5.9600000000000044</v>
      </c>
      <c r="BT60">
        <v>124</v>
      </c>
      <c r="BU60">
        <v>150</v>
      </c>
      <c r="BV60" s="3">
        <v>0.28499999999999998</v>
      </c>
      <c r="BW60" s="1">
        <f t="shared" si="166"/>
        <v>5.6999999999999993</v>
      </c>
      <c r="BX60" s="2">
        <f t="shared" si="193"/>
        <v>33.899999999999991</v>
      </c>
      <c r="BY60" s="2">
        <f t="shared" si="21"/>
        <v>3.1000000000000156</v>
      </c>
      <c r="CA60">
        <v>124</v>
      </c>
      <c r="CB60">
        <v>150</v>
      </c>
      <c r="CC60" s="3">
        <v>0.28899999999999998</v>
      </c>
      <c r="CD60" s="1">
        <f t="shared" si="167"/>
        <v>5.7799999999999994</v>
      </c>
      <c r="CE60" s="2">
        <f t="shared" si="194"/>
        <v>38.380000000000003</v>
      </c>
      <c r="CF60" s="2">
        <f t="shared" si="23"/>
        <v>-4.4800000000000111</v>
      </c>
      <c r="CH60">
        <v>124</v>
      </c>
      <c r="CI60">
        <v>150</v>
      </c>
      <c r="CJ60" s="3">
        <v>0.27500000000000002</v>
      </c>
      <c r="CK60" s="1">
        <f t="shared" si="168"/>
        <v>5.5</v>
      </c>
      <c r="CL60" s="2">
        <f t="shared" si="195"/>
        <v>34.6</v>
      </c>
      <c r="CM60" s="2">
        <f t="shared" si="25"/>
        <v>3.7800000000000011</v>
      </c>
      <c r="CO60">
        <v>124</v>
      </c>
      <c r="CP60">
        <v>150</v>
      </c>
      <c r="CQ60" s="3">
        <v>0.28299999999999997</v>
      </c>
      <c r="CR60" s="1">
        <f t="shared" si="169"/>
        <v>5.6599999999999993</v>
      </c>
      <c r="CS60" s="2">
        <f t="shared" si="196"/>
        <v>43.999999999999993</v>
      </c>
      <c r="CT60" s="2">
        <f t="shared" si="170"/>
        <v>-9.3999999999999915</v>
      </c>
      <c r="CV60">
        <v>124</v>
      </c>
      <c r="CW60">
        <v>150</v>
      </c>
      <c r="CX60" s="3">
        <v>0.27900000000000003</v>
      </c>
      <c r="CY60" s="1">
        <f t="shared" si="171"/>
        <v>5.58</v>
      </c>
      <c r="CZ60" s="2">
        <f t="shared" si="197"/>
        <v>38.400000000000006</v>
      </c>
      <c r="DA60" s="2">
        <f t="shared" si="172"/>
        <v>5.5999999999999872</v>
      </c>
      <c r="DC60">
        <v>124</v>
      </c>
      <c r="DD60">
        <v>150</v>
      </c>
      <c r="DE60" s="3">
        <v>0.27200000000000002</v>
      </c>
      <c r="DF60" s="1">
        <f t="shared" si="173"/>
        <v>5.44</v>
      </c>
      <c r="DG60" s="2">
        <f t="shared" si="198"/>
        <v>43.4</v>
      </c>
      <c r="DH60" s="2">
        <f t="shared" si="174"/>
        <v>-4.9999999999999929</v>
      </c>
      <c r="DJ60">
        <v>124</v>
      </c>
      <c r="DK60">
        <v>150</v>
      </c>
      <c r="DL60" s="3">
        <v>0.26700000000000002</v>
      </c>
      <c r="DM60" s="1">
        <f t="shared" si="175"/>
        <v>5.34</v>
      </c>
      <c r="DN60" s="2">
        <f t="shared" si="199"/>
        <v>37.5</v>
      </c>
      <c r="DO60" s="2">
        <f t="shared" si="176"/>
        <v>5.8999999999999986</v>
      </c>
      <c r="DQ60">
        <v>124</v>
      </c>
      <c r="DR60">
        <v>150</v>
      </c>
      <c r="DS60" s="3">
        <v>0.255</v>
      </c>
      <c r="DT60" s="1">
        <f t="shared" si="177"/>
        <v>5.0999999999999996</v>
      </c>
      <c r="DU60" s="2">
        <f t="shared" si="200"/>
        <v>34.840000000000003</v>
      </c>
      <c r="DV60" s="2">
        <f t="shared" si="178"/>
        <v>2.6599999999999966</v>
      </c>
      <c r="DX60">
        <v>124</v>
      </c>
      <c r="DY60">
        <v>150</v>
      </c>
      <c r="DZ60" s="3">
        <v>0.23499999999999999</v>
      </c>
      <c r="EA60" s="1">
        <f t="shared" si="179"/>
        <v>4.6999999999999993</v>
      </c>
      <c r="EB60" s="2">
        <f t="shared" si="201"/>
        <v>30.119999999999997</v>
      </c>
      <c r="EC60" s="2">
        <f t="shared" si="180"/>
        <v>4.720000000000006</v>
      </c>
      <c r="EE60">
        <v>124</v>
      </c>
      <c r="EF60">
        <v>150</v>
      </c>
      <c r="EG60" s="3">
        <v>0.214</v>
      </c>
      <c r="EH60" s="1">
        <f t="shared" si="181"/>
        <v>4.28</v>
      </c>
      <c r="EI60" s="2">
        <f t="shared" si="202"/>
        <v>29</v>
      </c>
      <c r="EJ60" s="2">
        <f t="shared" si="182"/>
        <v>1.1199999999999974</v>
      </c>
    </row>
    <row r="61" spans="2:140" x14ac:dyDescent="0.25">
      <c r="B61">
        <v>124</v>
      </c>
      <c r="C61">
        <v>170</v>
      </c>
      <c r="D61" s="3">
        <v>0.26600000000000001</v>
      </c>
      <c r="E61" s="1">
        <f t="shared" si="156"/>
        <v>5.32</v>
      </c>
      <c r="F61" s="2">
        <f t="shared" si="183"/>
        <v>44.88</v>
      </c>
      <c r="I61">
        <v>124</v>
      </c>
      <c r="J61">
        <v>170</v>
      </c>
      <c r="K61" s="3">
        <v>0.26800000000000002</v>
      </c>
      <c r="L61" s="1">
        <f t="shared" si="157"/>
        <v>5.36</v>
      </c>
      <c r="M61" s="2">
        <f t="shared" si="184"/>
        <v>48.239999999999995</v>
      </c>
      <c r="N61" s="2">
        <f t="shared" si="4"/>
        <v>-3.3599999999999923</v>
      </c>
      <c r="O61" s="2"/>
      <c r="P61">
        <v>124</v>
      </c>
      <c r="Q61">
        <v>170</v>
      </c>
      <c r="R61" s="3">
        <v>0.27</v>
      </c>
      <c r="S61" s="1">
        <f t="shared" si="158"/>
        <v>5.4</v>
      </c>
      <c r="T61" s="2">
        <f t="shared" si="185"/>
        <v>43.839999999999996</v>
      </c>
      <c r="U61" s="2">
        <f t="shared" si="155"/>
        <v>4.3999999999999986</v>
      </c>
      <c r="W61">
        <v>124</v>
      </c>
      <c r="X61">
        <v>170</v>
      </c>
      <c r="Y61" s="3">
        <v>0.25700000000000001</v>
      </c>
      <c r="Z61" s="1">
        <f t="shared" si="159"/>
        <v>5.1400000000000006</v>
      </c>
      <c r="AA61" s="2">
        <f t="shared" si="186"/>
        <v>46.38</v>
      </c>
      <c r="AB61" s="2">
        <f t="shared" si="7"/>
        <v>-2.5400000000000063</v>
      </c>
      <c r="AD61">
        <v>124</v>
      </c>
      <c r="AE61">
        <v>170</v>
      </c>
      <c r="AF61" s="3">
        <v>0.255</v>
      </c>
      <c r="AG61" s="1">
        <f t="shared" si="160"/>
        <v>5.0999999999999996</v>
      </c>
      <c r="AH61" s="2">
        <f t="shared" si="187"/>
        <v>41.6</v>
      </c>
      <c r="AI61" s="2">
        <f t="shared" si="9"/>
        <v>4.7800000000000011</v>
      </c>
      <c r="AK61">
        <v>124</v>
      </c>
      <c r="AL61">
        <v>170</v>
      </c>
      <c r="AM61" s="3">
        <v>0.25600000000000001</v>
      </c>
      <c r="AN61" s="1">
        <f t="shared" si="161"/>
        <v>5.12</v>
      </c>
      <c r="AO61" s="2">
        <f t="shared" si="188"/>
        <v>45.46</v>
      </c>
      <c r="AP61" s="2">
        <f t="shared" si="11"/>
        <v>-3.8599999999999994</v>
      </c>
      <c r="AR61">
        <v>124</v>
      </c>
      <c r="AS61">
        <v>170</v>
      </c>
      <c r="AT61" s="3">
        <v>0.25800000000000001</v>
      </c>
      <c r="AU61" s="1">
        <f t="shared" si="162"/>
        <v>5.16</v>
      </c>
      <c r="AV61" s="2">
        <f t="shared" si="189"/>
        <v>40.38000000000001</v>
      </c>
      <c r="AW61" s="2">
        <f t="shared" si="13"/>
        <v>5.0799999999999912</v>
      </c>
      <c r="AY61">
        <v>124</v>
      </c>
      <c r="AZ61">
        <v>170</v>
      </c>
      <c r="BA61" s="3">
        <v>0.255</v>
      </c>
      <c r="BB61" s="1">
        <f t="shared" si="163"/>
        <v>5.0999999999999996</v>
      </c>
      <c r="BC61" s="2">
        <f t="shared" si="190"/>
        <v>44.92</v>
      </c>
      <c r="BD61" s="2">
        <f t="shared" si="15"/>
        <v>-4.539999999999992</v>
      </c>
      <c r="BF61">
        <v>124</v>
      </c>
      <c r="BG61">
        <v>170</v>
      </c>
      <c r="BH61" s="3">
        <v>0.252</v>
      </c>
      <c r="BI61" s="1">
        <f t="shared" si="164"/>
        <v>5.04</v>
      </c>
      <c r="BJ61" s="2">
        <f t="shared" si="191"/>
        <v>36.080000000000005</v>
      </c>
      <c r="BK61" s="2">
        <f t="shared" si="17"/>
        <v>8.8399999999999963</v>
      </c>
      <c r="BM61">
        <v>124</v>
      </c>
      <c r="BN61">
        <v>170</v>
      </c>
      <c r="BO61" s="3">
        <v>0.25700000000000001</v>
      </c>
      <c r="BP61" s="1">
        <f t="shared" si="165"/>
        <v>5.1400000000000006</v>
      </c>
      <c r="BQ61" s="2">
        <f t="shared" si="192"/>
        <v>42.140000000000008</v>
      </c>
      <c r="BR61" s="2">
        <f t="shared" si="19"/>
        <v>-6.0600000000000023</v>
      </c>
      <c r="BT61">
        <v>124</v>
      </c>
      <c r="BU61">
        <v>170</v>
      </c>
      <c r="BV61" s="3">
        <v>0.248</v>
      </c>
      <c r="BW61" s="1">
        <f t="shared" si="166"/>
        <v>4.96</v>
      </c>
      <c r="BX61" s="2">
        <f t="shared" si="193"/>
        <v>38.859999999999992</v>
      </c>
      <c r="BY61" s="2">
        <f t="shared" si="21"/>
        <v>3.2800000000000153</v>
      </c>
      <c r="CA61">
        <v>124</v>
      </c>
      <c r="CB61">
        <v>170</v>
      </c>
      <c r="CC61" s="3">
        <v>0.26500000000000001</v>
      </c>
      <c r="CD61" s="1">
        <f t="shared" si="167"/>
        <v>5.3000000000000007</v>
      </c>
      <c r="CE61" s="2">
        <f t="shared" si="194"/>
        <v>43.680000000000007</v>
      </c>
      <c r="CF61" s="2">
        <f t="shared" si="23"/>
        <v>-4.8200000000000145</v>
      </c>
      <c r="CH61">
        <v>124</v>
      </c>
      <c r="CI61">
        <v>170</v>
      </c>
      <c r="CJ61" s="3">
        <v>0.25</v>
      </c>
      <c r="CK61" s="1">
        <f t="shared" si="168"/>
        <v>5</v>
      </c>
      <c r="CL61" s="2">
        <f t="shared" si="195"/>
        <v>39.6</v>
      </c>
      <c r="CM61" s="2">
        <f t="shared" si="25"/>
        <v>4.0800000000000054</v>
      </c>
      <c r="CO61">
        <v>124</v>
      </c>
      <c r="CP61">
        <v>170</v>
      </c>
      <c r="CQ61" s="3">
        <v>0.245</v>
      </c>
      <c r="CR61" s="1">
        <f t="shared" si="169"/>
        <v>4.9000000000000004</v>
      </c>
      <c r="CS61" s="2">
        <f t="shared" si="196"/>
        <v>48.899999999999991</v>
      </c>
      <c r="CT61" s="2">
        <f t="shared" si="170"/>
        <v>-9.2999999999999901</v>
      </c>
      <c r="CV61">
        <v>124</v>
      </c>
      <c r="CW61">
        <v>170</v>
      </c>
      <c r="CX61" s="3">
        <v>0.22700000000000001</v>
      </c>
      <c r="CY61" s="1">
        <f t="shared" si="171"/>
        <v>4.54</v>
      </c>
      <c r="CZ61" s="2">
        <f t="shared" si="197"/>
        <v>42.940000000000005</v>
      </c>
      <c r="DA61" s="2">
        <f t="shared" si="172"/>
        <v>5.9599999999999866</v>
      </c>
      <c r="DC61">
        <v>124</v>
      </c>
      <c r="DD61">
        <v>170</v>
      </c>
      <c r="DE61" s="3">
        <v>0.248</v>
      </c>
      <c r="DF61" s="1">
        <f t="shared" si="173"/>
        <v>4.96</v>
      </c>
      <c r="DG61" s="2">
        <f t="shared" si="198"/>
        <v>48.36</v>
      </c>
      <c r="DH61" s="2">
        <f t="shared" si="174"/>
        <v>-5.4199999999999946</v>
      </c>
      <c r="DJ61">
        <v>124</v>
      </c>
      <c r="DK61">
        <v>170</v>
      </c>
      <c r="DL61" s="3">
        <v>0.246</v>
      </c>
      <c r="DM61" s="1">
        <f t="shared" si="175"/>
        <v>4.92</v>
      </c>
      <c r="DN61" s="2">
        <f t="shared" si="199"/>
        <v>42.42</v>
      </c>
      <c r="DO61" s="2">
        <f t="shared" si="176"/>
        <v>5.9399999999999977</v>
      </c>
      <c r="DQ61">
        <v>124</v>
      </c>
      <c r="DR61">
        <v>170</v>
      </c>
      <c r="DS61" s="3">
        <v>0.25</v>
      </c>
      <c r="DT61" s="1">
        <f t="shared" si="177"/>
        <v>5</v>
      </c>
      <c r="DU61" s="2">
        <f t="shared" si="200"/>
        <v>39.840000000000003</v>
      </c>
      <c r="DV61" s="2">
        <f t="shared" si="178"/>
        <v>2.5799999999999983</v>
      </c>
      <c r="DX61">
        <v>124</v>
      </c>
      <c r="DY61">
        <v>170</v>
      </c>
      <c r="DZ61" s="3">
        <v>0.22700000000000001</v>
      </c>
      <c r="EA61" s="1">
        <f t="shared" si="179"/>
        <v>4.54</v>
      </c>
      <c r="EB61" s="2">
        <f t="shared" si="201"/>
        <v>34.659999999999997</v>
      </c>
      <c r="EC61" s="2">
        <f t="shared" si="180"/>
        <v>5.1800000000000068</v>
      </c>
      <c r="EE61">
        <v>124</v>
      </c>
      <c r="EF61">
        <v>170</v>
      </c>
      <c r="EG61" s="3">
        <v>0.21099999999999999</v>
      </c>
      <c r="EH61" s="1">
        <f t="shared" si="181"/>
        <v>4.22</v>
      </c>
      <c r="EI61" s="2">
        <f t="shared" si="202"/>
        <v>33.22</v>
      </c>
      <c r="EJ61" s="2">
        <f t="shared" si="182"/>
        <v>1.4399999999999977</v>
      </c>
    </row>
    <row r="62" spans="2:140" x14ac:dyDescent="0.25">
      <c r="B62">
        <v>124</v>
      </c>
      <c r="C62">
        <v>190</v>
      </c>
      <c r="D62" s="3">
        <v>0.19400000000000001</v>
      </c>
      <c r="E62" s="1">
        <f t="shared" si="156"/>
        <v>3.88</v>
      </c>
      <c r="F62" s="2">
        <f t="shared" si="183"/>
        <v>48.760000000000005</v>
      </c>
      <c r="I62">
        <v>124</v>
      </c>
      <c r="J62">
        <v>190</v>
      </c>
      <c r="K62" s="3">
        <v>0.19600000000000001</v>
      </c>
      <c r="L62" s="1">
        <f t="shared" si="157"/>
        <v>3.92</v>
      </c>
      <c r="M62" s="2">
        <f t="shared" si="184"/>
        <v>52.16</v>
      </c>
      <c r="N62" s="2">
        <f t="shared" si="4"/>
        <v>-3.3999999999999915</v>
      </c>
      <c r="O62" s="2"/>
      <c r="P62">
        <v>124</v>
      </c>
      <c r="Q62">
        <v>190</v>
      </c>
      <c r="R62" s="3">
        <v>0.21299999999999999</v>
      </c>
      <c r="S62" s="1">
        <f t="shared" si="158"/>
        <v>4.26</v>
      </c>
      <c r="T62" s="2">
        <f t="shared" si="185"/>
        <v>48.099999999999994</v>
      </c>
      <c r="U62" s="2">
        <f t="shared" si="155"/>
        <v>4.0600000000000023</v>
      </c>
      <c r="W62">
        <v>124</v>
      </c>
      <c r="X62">
        <v>190</v>
      </c>
      <c r="Y62" s="3">
        <v>0.20699999999999999</v>
      </c>
      <c r="Z62" s="1">
        <f t="shared" si="159"/>
        <v>4.1399999999999997</v>
      </c>
      <c r="AA62" s="2">
        <f t="shared" si="186"/>
        <v>50.52</v>
      </c>
      <c r="AB62" s="2">
        <f t="shared" si="7"/>
        <v>-2.4200000000000088</v>
      </c>
      <c r="AD62">
        <v>124</v>
      </c>
      <c r="AE62">
        <v>190</v>
      </c>
      <c r="AF62" s="3">
        <v>0.20399999999999999</v>
      </c>
      <c r="AG62" s="1">
        <f t="shared" si="160"/>
        <v>4.08</v>
      </c>
      <c r="AH62" s="2">
        <f t="shared" si="187"/>
        <v>45.68</v>
      </c>
      <c r="AI62" s="2">
        <f t="shared" si="9"/>
        <v>4.8400000000000034</v>
      </c>
      <c r="AK62">
        <v>124</v>
      </c>
      <c r="AL62">
        <v>190</v>
      </c>
      <c r="AM62" s="3">
        <v>0.20699999999999999</v>
      </c>
      <c r="AN62" s="1">
        <f t="shared" si="161"/>
        <v>4.1399999999999997</v>
      </c>
      <c r="AO62" s="2">
        <f t="shared" si="188"/>
        <v>49.6</v>
      </c>
      <c r="AP62" s="2">
        <f t="shared" si="11"/>
        <v>-3.9200000000000017</v>
      </c>
      <c r="AR62">
        <v>124</v>
      </c>
      <c r="AS62">
        <v>190</v>
      </c>
      <c r="AT62" s="3">
        <v>0.20899999999999999</v>
      </c>
      <c r="AU62" s="1">
        <f t="shared" si="162"/>
        <v>4.18</v>
      </c>
      <c r="AV62" s="2">
        <f t="shared" si="189"/>
        <v>44.560000000000009</v>
      </c>
      <c r="AW62" s="2">
        <f t="shared" si="13"/>
        <v>5.039999999999992</v>
      </c>
      <c r="AY62">
        <v>124</v>
      </c>
      <c r="AZ62">
        <v>190</v>
      </c>
      <c r="BA62" s="3">
        <v>0.20599999999999999</v>
      </c>
      <c r="BB62" s="1">
        <f t="shared" si="163"/>
        <v>4.12</v>
      </c>
      <c r="BC62" s="2">
        <f t="shared" si="190"/>
        <v>49.04</v>
      </c>
      <c r="BD62" s="2">
        <f t="shared" si="15"/>
        <v>-4.4799999999999898</v>
      </c>
      <c r="BF62">
        <v>124</v>
      </c>
      <c r="BG62">
        <v>190</v>
      </c>
      <c r="BH62" s="3">
        <v>0.215</v>
      </c>
      <c r="BI62" s="1">
        <f t="shared" si="164"/>
        <v>4.3</v>
      </c>
      <c r="BJ62" s="2">
        <f t="shared" si="191"/>
        <v>40.380000000000003</v>
      </c>
      <c r="BK62" s="2">
        <f t="shared" si="17"/>
        <v>8.6599999999999966</v>
      </c>
      <c r="BM62">
        <v>124</v>
      </c>
      <c r="BN62">
        <v>190</v>
      </c>
      <c r="BO62" s="3">
        <v>0.217</v>
      </c>
      <c r="BP62" s="1">
        <f t="shared" si="165"/>
        <v>4.34</v>
      </c>
      <c r="BQ62" s="2">
        <f t="shared" si="192"/>
        <v>46.480000000000004</v>
      </c>
      <c r="BR62" s="2">
        <f t="shared" si="19"/>
        <v>-6.1000000000000014</v>
      </c>
      <c r="BT62">
        <v>124</v>
      </c>
      <c r="BU62">
        <v>190</v>
      </c>
      <c r="BV62" s="3">
        <v>0.21199999999999999</v>
      </c>
      <c r="BW62" s="1">
        <f t="shared" si="166"/>
        <v>4.24</v>
      </c>
      <c r="BX62" s="2">
        <f t="shared" si="193"/>
        <v>43.099999999999994</v>
      </c>
      <c r="BY62" s="2">
        <f t="shared" si="21"/>
        <v>3.3800000000000097</v>
      </c>
      <c r="CA62">
        <v>124</v>
      </c>
      <c r="CB62">
        <v>190</v>
      </c>
      <c r="CC62" s="3">
        <v>0.214</v>
      </c>
      <c r="CD62" s="1">
        <f t="shared" si="167"/>
        <v>4.28</v>
      </c>
      <c r="CE62" s="2">
        <f t="shared" si="194"/>
        <v>47.960000000000008</v>
      </c>
      <c r="CF62" s="2">
        <f t="shared" si="23"/>
        <v>-4.8600000000000136</v>
      </c>
      <c r="CH62">
        <v>124</v>
      </c>
      <c r="CI62">
        <v>190</v>
      </c>
      <c r="CJ62" s="3">
        <v>0.20100000000000001</v>
      </c>
      <c r="CK62" s="1">
        <f t="shared" si="168"/>
        <v>4.0200000000000005</v>
      </c>
      <c r="CL62" s="2">
        <f t="shared" si="195"/>
        <v>43.620000000000005</v>
      </c>
      <c r="CM62" s="2">
        <f t="shared" si="25"/>
        <v>4.3400000000000034</v>
      </c>
      <c r="CO62">
        <v>124</v>
      </c>
      <c r="CP62">
        <v>190</v>
      </c>
      <c r="CQ62" s="3">
        <v>0.2</v>
      </c>
      <c r="CR62" s="1">
        <f t="shared" si="169"/>
        <v>4</v>
      </c>
      <c r="CS62" s="2">
        <f t="shared" si="196"/>
        <v>52.899999999999991</v>
      </c>
      <c r="CT62" s="2">
        <f t="shared" si="170"/>
        <v>-9.2799999999999869</v>
      </c>
      <c r="CV62">
        <v>124</v>
      </c>
      <c r="CW62">
        <v>190</v>
      </c>
      <c r="CX62" s="3">
        <v>0.19500000000000001</v>
      </c>
      <c r="CY62" s="1">
        <f t="shared" si="171"/>
        <v>3.9000000000000004</v>
      </c>
      <c r="CZ62" s="2">
        <f t="shared" si="197"/>
        <v>46.84</v>
      </c>
      <c r="DA62" s="2">
        <f t="shared" si="172"/>
        <v>6.0599999999999881</v>
      </c>
      <c r="DC62">
        <v>124</v>
      </c>
      <c r="DD62">
        <v>190</v>
      </c>
      <c r="DE62" s="3">
        <v>0.2</v>
      </c>
      <c r="DF62" s="1">
        <f t="shared" si="173"/>
        <v>4</v>
      </c>
      <c r="DG62" s="2">
        <f t="shared" si="198"/>
        <v>52.36</v>
      </c>
      <c r="DH62" s="2">
        <f t="shared" si="174"/>
        <v>-5.519999999999996</v>
      </c>
      <c r="DJ62">
        <v>124</v>
      </c>
      <c r="DK62">
        <v>190</v>
      </c>
      <c r="DL62" s="3">
        <v>0.20300000000000001</v>
      </c>
      <c r="DM62" s="1">
        <f t="shared" si="175"/>
        <v>4.0600000000000005</v>
      </c>
      <c r="DN62" s="2">
        <f t="shared" si="199"/>
        <v>46.480000000000004</v>
      </c>
      <c r="DO62" s="2">
        <f t="shared" si="176"/>
        <v>5.8799999999999955</v>
      </c>
      <c r="DQ62">
        <v>124</v>
      </c>
      <c r="DR62">
        <v>190</v>
      </c>
      <c r="DS62" s="3">
        <v>0.214</v>
      </c>
      <c r="DT62" s="1">
        <f t="shared" si="177"/>
        <v>4.28</v>
      </c>
      <c r="DU62" s="2">
        <f t="shared" si="200"/>
        <v>44.120000000000005</v>
      </c>
      <c r="DV62" s="2">
        <f t="shared" si="178"/>
        <v>2.3599999999999994</v>
      </c>
      <c r="DX62">
        <v>124</v>
      </c>
      <c r="DY62">
        <v>190</v>
      </c>
      <c r="DZ62" s="3">
        <v>0.20499999999999999</v>
      </c>
      <c r="EA62" s="1">
        <f t="shared" si="179"/>
        <v>4.0999999999999996</v>
      </c>
      <c r="EB62" s="2">
        <f t="shared" si="201"/>
        <v>38.76</v>
      </c>
      <c r="EC62" s="2">
        <f t="shared" si="180"/>
        <v>5.3600000000000065</v>
      </c>
      <c r="EE62">
        <v>124</v>
      </c>
      <c r="EF62">
        <v>190</v>
      </c>
      <c r="EG62" s="3">
        <v>0.193</v>
      </c>
      <c r="EH62" s="1">
        <f t="shared" si="181"/>
        <v>3.8600000000000003</v>
      </c>
      <c r="EI62" s="2">
        <f t="shared" si="202"/>
        <v>37.08</v>
      </c>
      <c r="EJ62" s="2">
        <f t="shared" si="182"/>
        <v>1.6799999999999997</v>
      </c>
    </row>
    <row r="63" spans="2:140" x14ac:dyDescent="0.25">
      <c r="B63">
        <v>124</v>
      </c>
      <c r="C63">
        <v>210</v>
      </c>
      <c r="D63" s="3">
        <v>0.19600000000000001</v>
      </c>
      <c r="E63" s="1">
        <f t="shared" si="156"/>
        <v>3.92</v>
      </c>
      <c r="F63" s="2">
        <f t="shared" si="183"/>
        <v>52.680000000000007</v>
      </c>
      <c r="I63">
        <v>124</v>
      </c>
      <c r="J63">
        <v>210</v>
      </c>
      <c r="K63" s="3">
        <v>0.19400000000000001</v>
      </c>
      <c r="L63" s="1">
        <f t="shared" si="157"/>
        <v>3.88</v>
      </c>
      <c r="M63" s="2">
        <f t="shared" si="184"/>
        <v>56.04</v>
      </c>
      <c r="N63" s="2">
        <f t="shared" si="4"/>
        <v>-3.3599999999999923</v>
      </c>
      <c r="O63" s="2"/>
      <c r="P63">
        <v>124</v>
      </c>
      <c r="Q63">
        <v>210</v>
      </c>
      <c r="R63" s="3">
        <v>0.19</v>
      </c>
      <c r="S63" s="1">
        <f t="shared" si="158"/>
        <v>3.8</v>
      </c>
      <c r="T63" s="2">
        <f t="shared" si="185"/>
        <v>51.899999999999991</v>
      </c>
      <c r="U63" s="2">
        <f t="shared" si="155"/>
        <v>4.1400000000000077</v>
      </c>
      <c r="W63">
        <v>124</v>
      </c>
      <c r="X63">
        <v>210</v>
      </c>
      <c r="Y63" s="3">
        <v>0.19</v>
      </c>
      <c r="Z63" s="1">
        <f t="shared" si="159"/>
        <v>3.8</v>
      </c>
      <c r="AA63" s="2">
        <f t="shared" si="186"/>
        <v>54.32</v>
      </c>
      <c r="AB63" s="2">
        <f t="shared" si="7"/>
        <v>-2.4200000000000088</v>
      </c>
      <c r="AD63">
        <v>124</v>
      </c>
      <c r="AE63">
        <v>210</v>
      </c>
      <c r="AF63" s="3">
        <v>0.189</v>
      </c>
      <c r="AG63" s="1">
        <f t="shared" si="160"/>
        <v>3.7800000000000002</v>
      </c>
      <c r="AH63" s="2">
        <f t="shared" si="187"/>
        <v>49.46</v>
      </c>
      <c r="AI63" s="2">
        <f t="shared" si="9"/>
        <v>4.8599999999999994</v>
      </c>
      <c r="AK63">
        <v>124</v>
      </c>
      <c r="AL63">
        <v>210</v>
      </c>
      <c r="AM63" s="3">
        <v>0.19400000000000001</v>
      </c>
      <c r="AN63" s="1">
        <f t="shared" si="161"/>
        <v>3.88</v>
      </c>
      <c r="AO63" s="2">
        <f t="shared" si="188"/>
        <v>53.480000000000004</v>
      </c>
      <c r="AP63" s="2">
        <f t="shared" si="11"/>
        <v>-4.0200000000000031</v>
      </c>
      <c r="AR63">
        <v>124</v>
      </c>
      <c r="AS63">
        <v>210</v>
      </c>
      <c r="AT63" s="3">
        <v>0.193</v>
      </c>
      <c r="AU63" s="1">
        <f t="shared" si="162"/>
        <v>3.8600000000000003</v>
      </c>
      <c r="AV63" s="2">
        <f t="shared" si="189"/>
        <v>48.420000000000009</v>
      </c>
      <c r="AW63" s="2">
        <f t="shared" si="13"/>
        <v>5.0599999999999952</v>
      </c>
      <c r="AY63">
        <v>124</v>
      </c>
      <c r="AZ63">
        <v>210</v>
      </c>
      <c r="BA63" s="3">
        <v>0.19700000000000001</v>
      </c>
      <c r="BB63" s="1">
        <f t="shared" si="163"/>
        <v>3.9400000000000004</v>
      </c>
      <c r="BC63" s="2">
        <f t="shared" si="190"/>
        <v>52.98</v>
      </c>
      <c r="BD63" s="2">
        <f t="shared" si="15"/>
        <v>-4.5599999999999881</v>
      </c>
      <c r="BF63">
        <v>124</v>
      </c>
      <c r="BG63">
        <v>210</v>
      </c>
      <c r="BH63" s="3">
        <v>0.19700000000000001</v>
      </c>
      <c r="BI63" s="1">
        <f t="shared" si="164"/>
        <v>3.9400000000000004</v>
      </c>
      <c r="BJ63" s="2">
        <f t="shared" si="191"/>
        <v>44.32</v>
      </c>
      <c r="BK63" s="2">
        <f t="shared" si="17"/>
        <v>8.6599999999999966</v>
      </c>
      <c r="BM63">
        <v>124</v>
      </c>
      <c r="BN63">
        <v>210</v>
      </c>
      <c r="BO63" s="3">
        <v>0.20499999999999999</v>
      </c>
      <c r="BP63" s="1">
        <f t="shared" si="165"/>
        <v>4.0999999999999996</v>
      </c>
      <c r="BQ63" s="2">
        <f t="shared" si="192"/>
        <v>50.580000000000005</v>
      </c>
      <c r="BR63" s="2">
        <f t="shared" si="19"/>
        <v>-6.2600000000000051</v>
      </c>
      <c r="BT63">
        <v>124</v>
      </c>
      <c r="BU63">
        <v>210</v>
      </c>
      <c r="BV63" s="3">
        <v>0.20399999999999999</v>
      </c>
      <c r="BW63" s="1">
        <f t="shared" si="166"/>
        <v>4.08</v>
      </c>
      <c r="BX63" s="2">
        <f t="shared" si="193"/>
        <v>47.179999999999993</v>
      </c>
      <c r="BY63" s="2">
        <f t="shared" si="21"/>
        <v>3.4000000000000128</v>
      </c>
      <c r="CA63">
        <v>124</v>
      </c>
      <c r="CB63">
        <v>210</v>
      </c>
      <c r="CC63" s="3">
        <v>0.20799999999999999</v>
      </c>
      <c r="CD63" s="1">
        <f t="shared" si="167"/>
        <v>4.16</v>
      </c>
      <c r="CE63" s="2">
        <f t="shared" si="194"/>
        <v>52.120000000000005</v>
      </c>
      <c r="CF63" s="2">
        <f t="shared" si="23"/>
        <v>-4.9400000000000119</v>
      </c>
      <c r="CH63">
        <v>124</v>
      </c>
      <c r="CI63">
        <v>210</v>
      </c>
      <c r="CJ63" s="3">
        <v>0.19500000000000001</v>
      </c>
      <c r="CK63" s="1">
        <f t="shared" si="168"/>
        <v>3.9000000000000004</v>
      </c>
      <c r="CL63" s="2">
        <f t="shared" si="195"/>
        <v>47.52</v>
      </c>
      <c r="CM63" s="2">
        <f t="shared" si="25"/>
        <v>4.6000000000000014</v>
      </c>
      <c r="CO63">
        <v>124</v>
      </c>
      <c r="CP63">
        <v>210</v>
      </c>
      <c r="CQ63" s="3">
        <v>0.20499999999999999</v>
      </c>
      <c r="CR63" s="1">
        <f t="shared" si="169"/>
        <v>4.0999999999999996</v>
      </c>
      <c r="CS63" s="2">
        <f t="shared" si="196"/>
        <v>56.999999999999993</v>
      </c>
      <c r="CT63" s="2">
        <f t="shared" si="170"/>
        <v>-9.4799999999999898</v>
      </c>
      <c r="CV63">
        <v>124</v>
      </c>
      <c r="CW63">
        <v>210</v>
      </c>
      <c r="CX63" s="3">
        <v>0.20200000000000001</v>
      </c>
      <c r="CY63" s="1">
        <f t="shared" si="171"/>
        <v>4.04</v>
      </c>
      <c r="CZ63" s="2">
        <f t="shared" si="197"/>
        <v>50.88</v>
      </c>
      <c r="DA63" s="2">
        <f t="shared" si="172"/>
        <v>6.1199999999999903</v>
      </c>
      <c r="DC63">
        <v>124</v>
      </c>
      <c r="DD63">
        <v>210</v>
      </c>
      <c r="DE63" s="3">
        <v>0.19500000000000001</v>
      </c>
      <c r="DF63" s="1">
        <f t="shared" si="173"/>
        <v>3.9000000000000004</v>
      </c>
      <c r="DG63" s="2">
        <f t="shared" si="198"/>
        <v>56.26</v>
      </c>
      <c r="DH63" s="2">
        <f t="shared" si="174"/>
        <v>-5.3799999999999955</v>
      </c>
      <c r="DJ63">
        <v>124</v>
      </c>
      <c r="DK63">
        <v>210</v>
      </c>
      <c r="DL63" s="3">
        <v>0.193</v>
      </c>
      <c r="DM63" s="1">
        <f t="shared" si="175"/>
        <v>3.8600000000000003</v>
      </c>
      <c r="DN63" s="2">
        <f t="shared" si="199"/>
        <v>50.34</v>
      </c>
      <c r="DO63" s="2">
        <f t="shared" si="176"/>
        <v>5.9199999999999946</v>
      </c>
      <c r="DQ63">
        <v>124</v>
      </c>
      <c r="DR63">
        <v>210</v>
      </c>
      <c r="DS63" s="3">
        <v>0.19700000000000001</v>
      </c>
      <c r="DT63" s="1">
        <f t="shared" si="177"/>
        <v>3.9400000000000004</v>
      </c>
      <c r="DU63" s="2">
        <f t="shared" si="200"/>
        <v>48.06</v>
      </c>
      <c r="DV63" s="2">
        <f t="shared" si="178"/>
        <v>2.2800000000000011</v>
      </c>
      <c r="DX63">
        <v>124</v>
      </c>
      <c r="DY63">
        <v>210</v>
      </c>
      <c r="DZ63" s="3">
        <v>0.19800000000000001</v>
      </c>
      <c r="EA63" s="1">
        <f t="shared" si="179"/>
        <v>3.96</v>
      </c>
      <c r="EB63" s="2">
        <f t="shared" si="201"/>
        <v>42.72</v>
      </c>
      <c r="EC63" s="2">
        <f t="shared" si="180"/>
        <v>5.3400000000000034</v>
      </c>
      <c r="EE63">
        <v>124</v>
      </c>
      <c r="EF63">
        <v>210</v>
      </c>
      <c r="EG63" s="3">
        <v>0.192</v>
      </c>
      <c r="EH63" s="1">
        <f t="shared" si="181"/>
        <v>3.84</v>
      </c>
      <c r="EI63" s="2">
        <f t="shared" si="202"/>
        <v>40.92</v>
      </c>
      <c r="EJ63" s="2">
        <f t="shared" si="182"/>
        <v>1.7999999999999972</v>
      </c>
    </row>
    <row r="64" spans="2:140" x14ac:dyDescent="0.25">
      <c r="B64">
        <v>124</v>
      </c>
      <c r="C64">
        <v>230</v>
      </c>
      <c r="D64" s="3">
        <v>0.252</v>
      </c>
      <c r="E64" s="1">
        <f t="shared" si="156"/>
        <v>5.04</v>
      </c>
      <c r="F64" s="2">
        <f t="shared" si="183"/>
        <v>57.720000000000006</v>
      </c>
      <c r="I64">
        <v>124</v>
      </c>
      <c r="J64">
        <v>230</v>
      </c>
      <c r="K64" s="3">
        <v>0.245</v>
      </c>
      <c r="L64" s="1">
        <f t="shared" si="157"/>
        <v>4.9000000000000004</v>
      </c>
      <c r="M64" s="2">
        <f t="shared" si="184"/>
        <v>60.94</v>
      </c>
      <c r="N64" s="2">
        <f t="shared" si="4"/>
        <v>-3.2199999999999918</v>
      </c>
      <c r="O64" s="2"/>
      <c r="P64">
        <v>124</v>
      </c>
      <c r="Q64">
        <v>230</v>
      </c>
      <c r="R64" s="3">
        <v>0.25</v>
      </c>
      <c r="S64" s="1">
        <f t="shared" si="158"/>
        <v>5</v>
      </c>
      <c r="T64" s="2">
        <f t="shared" si="185"/>
        <v>56.899999999999991</v>
      </c>
      <c r="U64" s="2">
        <f t="shared" si="155"/>
        <v>4.0400000000000063</v>
      </c>
      <c r="W64">
        <v>124</v>
      </c>
      <c r="X64">
        <v>230</v>
      </c>
      <c r="Y64" s="3">
        <v>0.249</v>
      </c>
      <c r="Z64" s="1">
        <f t="shared" si="159"/>
        <v>4.9800000000000004</v>
      </c>
      <c r="AA64" s="2">
        <f t="shared" si="186"/>
        <v>59.3</v>
      </c>
      <c r="AB64" s="2">
        <f t="shared" si="7"/>
        <v>-2.4000000000000057</v>
      </c>
      <c r="AD64">
        <v>124</v>
      </c>
      <c r="AE64">
        <v>230</v>
      </c>
      <c r="AF64" s="3">
        <v>0.247</v>
      </c>
      <c r="AG64" s="1">
        <f t="shared" si="160"/>
        <v>4.9399999999999995</v>
      </c>
      <c r="AH64" s="2">
        <f t="shared" si="187"/>
        <v>54.4</v>
      </c>
      <c r="AI64" s="2">
        <f t="shared" si="9"/>
        <v>4.8999999999999986</v>
      </c>
      <c r="AK64">
        <v>124</v>
      </c>
      <c r="AL64">
        <v>230</v>
      </c>
      <c r="AM64" s="3">
        <v>0.248</v>
      </c>
      <c r="AN64" s="1">
        <f t="shared" si="161"/>
        <v>4.96</v>
      </c>
      <c r="AO64" s="2">
        <f t="shared" si="188"/>
        <v>58.440000000000005</v>
      </c>
      <c r="AP64" s="2">
        <f t="shared" si="11"/>
        <v>-4.0400000000000063</v>
      </c>
      <c r="AR64">
        <v>124</v>
      </c>
      <c r="AS64">
        <v>230</v>
      </c>
      <c r="AT64" s="3">
        <v>0.248</v>
      </c>
      <c r="AU64" s="1">
        <f t="shared" si="162"/>
        <v>4.96</v>
      </c>
      <c r="AV64" s="2">
        <f t="shared" si="189"/>
        <v>53.38000000000001</v>
      </c>
      <c r="AW64" s="2">
        <f t="shared" si="13"/>
        <v>5.0599999999999952</v>
      </c>
      <c r="AY64">
        <v>124</v>
      </c>
      <c r="AZ64">
        <v>230</v>
      </c>
      <c r="BA64" s="3">
        <v>0.25</v>
      </c>
      <c r="BB64" s="1">
        <f t="shared" si="163"/>
        <v>5</v>
      </c>
      <c r="BC64" s="2">
        <f t="shared" si="190"/>
        <v>57.98</v>
      </c>
      <c r="BD64" s="2">
        <f t="shared" si="15"/>
        <v>-4.5999999999999872</v>
      </c>
      <c r="BF64">
        <v>124</v>
      </c>
      <c r="BG64">
        <v>230</v>
      </c>
      <c r="BH64" s="3">
        <v>0.255</v>
      </c>
      <c r="BI64" s="1">
        <f t="shared" si="164"/>
        <v>5.0999999999999996</v>
      </c>
      <c r="BJ64" s="2">
        <f t="shared" si="191"/>
        <v>49.42</v>
      </c>
      <c r="BK64" s="2">
        <f t="shared" si="17"/>
        <v>8.5599999999999952</v>
      </c>
      <c r="BM64">
        <v>124</v>
      </c>
      <c r="BN64">
        <v>230</v>
      </c>
      <c r="BO64" s="3">
        <v>0.254</v>
      </c>
      <c r="BP64" s="1">
        <f t="shared" si="165"/>
        <v>5.08</v>
      </c>
      <c r="BQ64" s="2">
        <f t="shared" si="192"/>
        <v>55.660000000000004</v>
      </c>
      <c r="BR64" s="2">
        <f t="shared" si="19"/>
        <v>-6.240000000000002</v>
      </c>
      <c r="BT64">
        <v>124</v>
      </c>
      <c r="BU64">
        <v>230</v>
      </c>
      <c r="BV64" s="3">
        <v>0.255</v>
      </c>
      <c r="BW64" s="1">
        <f t="shared" si="166"/>
        <v>5.0999999999999996</v>
      </c>
      <c r="BX64" s="2">
        <f t="shared" si="193"/>
        <v>52.279999999999994</v>
      </c>
      <c r="BY64" s="2">
        <f t="shared" si="21"/>
        <v>3.3800000000000097</v>
      </c>
      <c r="CA64">
        <v>124</v>
      </c>
      <c r="CB64">
        <v>230</v>
      </c>
      <c r="CC64" s="3">
        <v>0.26900000000000002</v>
      </c>
      <c r="CD64" s="1">
        <f t="shared" si="167"/>
        <v>5.3800000000000008</v>
      </c>
      <c r="CE64" s="2">
        <f t="shared" si="194"/>
        <v>57.500000000000007</v>
      </c>
      <c r="CF64" s="2">
        <f t="shared" si="23"/>
        <v>-5.2200000000000131</v>
      </c>
      <c r="CH64">
        <v>124</v>
      </c>
      <c r="CI64">
        <v>230</v>
      </c>
      <c r="CJ64" s="3">
        <v>0.26800000000000002</v>
      </c>
      <c r="CK64" s="1">
        <f t="shared" si="168"/>
        <v>5.36</v>
      </c>
      <c r="CL64" s="2">
        <f t="shared" si="195"/>
        <v>52.88</v>
      </c>
      <c r="CM64" s="2">
        <f t="shared" si="25"/>
        <v>4.6200000000000045</v>
      </c>
      <c r="CO64">
        <v>124</v>
      </c>
      <c r="CP64">
        <v>230</v>
      </c>
      <c r="CQ64" s="3">
        <v>0.25</v>
      </c>
      <c r="CR64" s="1">
        <f t="shared" si="169"/>
        <v>5</v>
      </c>
      <c r="CS64" s="2">
        <f t="shared" si="196"/>
        <v>61.999999999999993</v>
      </c>
      <c r="CT64" s="2">
        <f t="shared" si="170"/>
        <v>-9.1199999999999903</v>
      </c>
      <c r="CV64">
        <v>124</v>
      </c>
      <c r="CW64">
        <v>230</v>
      </c>
      <c r="CX64" s="3">
        <v>0.246</v>
      </c>
      <c r="CY64" s="1">
        <f t="shared" si="171"/>
        <v>4.92</v>
      </c>
      <c r="CZ64" s="2">
        <f t="shared" si="197"/>
        <v>55.800000000000004</v>
      </c>
      <c r="DA64" s="2">
        <f t="shared" si="172"/>
        <v>6.1999999999999886</v>
      </c>
      <c r="DC64">
        <v>124</v>
      </c>
      <c r="DD64">
        <v>230</v>
      </c>
      <c r="DE64" s="3">
        <v>0.26</v>
      </c>
      <c r="DF64" s="1">
        <f t="shared" si="173"/>
        <v>5.2</v>
      </c>
      <c r="DG64" s="2">
        <f t="shared" si="198"/>
        <v>61.46</v>
      </c>
      <c r="DH64" s="2">
        <f t="shared" si="174"/>
        <v>-5.6599999999999966</v>
      </c>
      <c r="DJ64">
        <v>124</v>
      </c>
      <c r="DK64">
        <v>230</v>
      </c>
      <c r="DL64" s="3">
        <v>0.26</v>
      </c>
      <c r="DM64" s="1">
        <f t="shared" si="175"/>
        <v>5.2</v>
      </c>
      <c r="DN64" s="2">
        <f t="shared" si="199"/>
        <v>55.540000000000006</v>
      </c>
      <c r="DO64" s="2">
        <f t="shared" si="176"/>
        <v>5.9199999999999946</v>
      </c>
      <c r="DQ64">
        <v>124</v>
      </c>
      <c r="DR64">
        <v>230</v>
      </c>
      <c r="DS64" s="3">
        <v>0.26</v>
      </c>
      <c r="DT64" s="1">
        <f t="shared" si="177"/>
        <v>5.2</v>
      </c>
      <c r="DU64" s="2">
        <f t="shared" si="200"/>
        <v>53.260000000000005</v>
      </c>
      <c r="DV64" s="2">
        <f t="shared" si="178"/>
        <v>2.2800000000000011</v>
      </c>
      <c r="DX64">
        <v>124</v>
      </c>
      <c r="DY64">
        <v>230</v>
      </c>
      <c r="DZ64" s="3">
        <v>0.254</v>
      </c>
      <c r="EA64" s="1">
        <f t="shared" si="179"/>
        <v>5.08</v>
      </c>
      <c r="EB64" s="2">
        <f t="shared" si="201"/>
        <v>47.8</v>
      </c>
      <c r="EC64" s="2">
        <f t="shared" si="180"/>
        <v>5.460000000000008</v>
      </c>
      <c r="EE64">
        <v>124</v>
      </c>
      <c r="EF64">
        <v>230</v>
      </c>
      <c r="EG64" s="3">
        <v>0.252</v>
      </c>
      <c r="EH64" s="1">
        <f t="shared" si="181"/>
        <v>5.04</v>
      </c>
      <c r="EI64" s="2">
        <f t="shared" si="202"/>
        <v>45.96</v>
      </c>
      <c r="EJ64" s="2">
        <f t="shared" si="182"/>
        <v>1.8399999999999963</v>
      </c>
    </row>
    <row r="65" spans="2:140" x14ac:dyDescent="0.25">
      <c r="B65">
        <v>124</v>
      </c>
      <c r="C65">
        <v>250</v>
      </c>
      <c r="D65" s="3">
        <v>0.222</v>
      </c>
      <c r="E65" s="1">
        <f t="shared" si="156"/>
        <v>4.4400000000000004</v>
      </c>
      <c r="F65" s="2">
        <f t="shared" si="183"/>
        <v>62.160000000000004</v>
      </c>
      <c r="I65">
        <v>124</v>
      </c>
      <c r="J65">
        <v>250</v>
      </c>
      <c r="K65" s="3">
        <v>0.214</v>
      </c>
      <c r="L65" s="1">
        <f t="shared" si="157"/>
        <v>4.28</v>
      </c>
      <c r="M65" s="2">
        <f t="shared" si="184"/>
        <v>65.22</v>
      </c>
      <c r="N65" s="2">
        <f t="shared" si="4"/>
        <v>-3.0599999999999952</v>
      </c>
      <c r="O65" s="2"/>
      <c r="P65">
        <v>124</v>
      </c>
      <c r="Q65">
        <v>250</v>
      </c>
      <c r="R65" s="3">
        <v>0.216</v>
      </c>
      <c r="S65" s="1">
        <f t="shared" si="158"/>
        <v>4.32</v>
      </c>
      <c r="T65" s="2">
        <f t="shared" si="185"/>
        <v>61.219999999999992</v>
      </c>
      <c r="U65" s="2">
        <f t="shared" si="155"/>
        <v>4.0000000000000071</v>
      </c>
      <c r="W65">
        <v>124</v>
      </c>
      <c r="X65">
        <v>250</v>
      </c>
      <c r="Y65" s="3">
        <v>0.21299999999999999</v>
      </c>
      <c r="Z65" s="1">
        <f t="shared" si="159"/>
        <v>4.26</v>
      </c>
      <c r="AA65" s="2">
        <f t="shared" si="186"/>
        <v>63.559999999999995</v>
      </c>
      <c r="AB65" s="2">
        <f t="shared" si="7"/>
        <v>-2.3400000000000034</v>
      </c>
      <c r="AD65">
        <v>124</v>
      </c>
      <c r="AE65">
        <v>250</v>
      </c>
      <c r="AF65" s="3">
        <v>0.215</v>
      </c>
      <c r="AG65" s="1">
        <f t="shared" si="160"/>
        <v>4.3</v>
      </c>
      <c r="AH65" s="2">
        <f t="shared" si="187"/>
        <v>58.699999999999996</v>
      </c>
      <c r="AI65" s="2">
        <f t="shared" si="9"/>
        <v>4.8599999999999994</v>
      </c>
      <c r="AK65">
        <v>124</v>
      </c>
      <c r="AL65">
        <v>250</v>
      </c>
      <c r="AM65" s="3">
        <v>0.21299999999999999</v>
      </c>
      <c r="AN65" s="1">
        <f t="shared" si="161"/>
        <v>4.26</v>
      </c>
      <c r="AO65" s="2">
        <f t="shared" si="188"/>
        <v>62.7</v>
      </c>
      <c r="AP65" s="2">
        <f t="shared" si="11"/>
        <v>-4.0000000000000071</v>
      </c>
      <c r="AR65">
        <v>124</v>
      </c>
      <c r="AS65">
        <v>250</v>
      </c>
      <c r="AT65" s="3">
        <v>0.21</v>
      </c>
      <c r="AU65" s="1">
        <f t="shared" si="162"/>
        <v>4.2</v>
      </c>
      <c r="AV65" s="2">
        <f t="shared" si="189"/>
        <v>57.580000000000013</v>
      </c>
      <c r="AW65" s="2">
        <f t="shared" si="13"/>
        <v>5.1199999999999903</v>
      </c>
      <c r="AY65">
        <v>124</v>
      </c>
      <c r="AZ65">
        <v>250</v>
      </c>
      <c r="BA65" s="3">
        <v>0.218</v>
      </c>
      <c r="BB65" s="1">
        <f t="shared" si="163"/>
        <v>4.3600000000000003</v>
      </c>
      <c r="BC65" s="2">
        <f t="shared" si="190"/>
        <v>62.339999999999996</v>
      </c>
      <c r="BD65" s="2">
        <f t="shared" si="15"/>
        <v>-4.7599999999999838</v>
      </c>
      <c r="BF65">
        <v>124</v>
      </c>
      <c r="BG65">
        <v>250</v>
      </c>
      <c r="BH65" s="3">
        <v>0.221</v>
      </c>
      <c r="BI65" s="1">
        <f t="shared" si="164"/>
        <v>4.42</v>
      </c>
      <c r="BJ65" s="2">
        <f t="shared" si="191"/>
        <v>53.84</v>
      </c>
      <c r="BK65" s="2">
        <f t="shared" si="17"/>
        <v>8.4999999999999929</v>
      </c>
      <c r="BM65">
        <v>124</v>
      </c>
      <c r="BN65">
        <v>250</v>
      </c>
      <c r="BO65" s="3">
        <v>0.223</v>
      </c>
      <c r="BP65" s="1">
        <f t="shared" si="165"/>
        <v>4.46</v>
      </c>
      <c r="BQ65" s="2">
        <f t="shared" si="192"/>
        <v>60.120000000000005</v>
      </c>
      <c r="BR65" s="2">
        <f t="shared" si="19"/>
        <v>-6.2800000000000011</v>
      </c>
      <c r="BT65">
        <v>124</v>
      </c>
      <c r="BU65">
        <v>250</v>
      </c>
      <c r="BV65" s="3">
        <v>0.222</v>
      </c>
      <c r="BW65" s="1">
        <f t="shared" si="166"/>
        <v>4.4400000000000004</v>
      </c>
      <c r="BX65" s="2">
        <f t="shared" si="193"/>
        <v>56.719999999999992</v>
      </c>
      <c r="BY65" s="2">
        <f t="shared" si="21"/>
        <v>3.4000000000000128</v>
      </c>
      <c r="CA65">
        <v>124</v>
      </c>
      <c r="CB65">
        <v>250</v>
      </c>
      <c r="CC65" s="3">
        <v>0.22600000000000001</v>
      </c>
      <c r="CD65" s="1">
        <f t="shared" si="167"/>
        <v>4.5200000000000005</v>
      </c>
      <c r="CE65" s="2">
        <f t="shared" si="194"/>
        <v>62.02000000000001</v>
      </c>
      <c r="CF65" s="2">
        <f t="shared" si="23"/>
        <v>-5.3000000000000185</v>
      </c>
      <c r="CH65">
        <v>124</v>
      </c>
      <c r="CI65">
        <v>250</v>
      </c>
      <c r="CJ65" s="3">
        <v>0.22600000000000001</v>
      </c>
      <c r="CK65" s="1">
        <f t="shared" si="168"/>
        <v>4.5200000000000005</v>
      </c>
      <c r="CL65" s="2">
        <f t="shared" si="195"/>
        <v>57.400000000000006</v>
      </c>
      <c r="CM65" s="2">
        <f t="shared" si="25"/>
        <v>4.6200000000000045</v>
      </c>
      <c r="CO65">
        <v>124</v>
      </c>
      <c r="CP65">
        <v>250</v>
      </c>
      <c r="CQ65" s="3">
        <v>0.219</v>
      </c>
      <c r="CR65" s="1">
        <f t="shared" si="169"/>
        <v>4.38</v>
      </c>
      <c r="CS65" s="2">
        <f t="shared" si="196"/>
        <v>66.38</v>
      </c>
      <c r="CT65" s="2">
        <f t="shared" si="170"/>
        <v>-8.9799999999999898</v>
      </c>
      <c r="CV65">
        <v>124</v>
      </c>
      <c r="CW65">
        <v>250</v>
      </c>
      <c r="CX65" s="3">
        <v>0.215</v>
      </c>
      <c r="CY65" s="1">
        <f t="shared" si="171"/>
        <v>4.3</v>
      </c>
      <c r="CZ65" s="2">
        <f t="shared" si="197"/>
        <v>60.1</v>
      </c>
      <c r="DA65" s="2">
        <f t="shared" si="172"/>
        <v>6.279999999999994</v>
      </c>
      <c r="DC65">
        <v>124</v>
      </c>
      <c r="DD65">
        <v>250</v>
      </c>
      <c r="DE65" s="3">
        <v>0.218</v>
      </c>
      <c r="DF65" s="1">
        <f t="shared" si="173"/>
        <v>4.3600000000000003</v>
      </c>
      <c r="DG65" s="2">
        <f t="shared" si="198"/>
        <v>65.820000000000007</v>
      </c>
      <c r="DH65" s="2">
        <f t="shared" si="174"/>
        <v>-5.720000000000006</v>
      </c>
      <c r="DJ65">
        <v>124</v>
      </c>
      <c r="DK65">
        <v>250</v>
      </c>
      <c r="DL65" s="3">
        <v>0.22</v>
      </c>
      <c r="DM65" s="1">
        <f t="shared" si="175"/>
        <v>4.4000000000000004</v>
      </c>
      <c r="DN65" s="2">
        <f t="shared" si="199"/>
        <v>59.940000000000005</v>
      </c>
      <c r="DO65" s="2">
        <f t="shared" si="176"/>
        <v>5.8800000000000026</v>
      </c>
      <c r="DQ65">
        <v>124</v>
      </c>
      <c r="DR65">
        <v>250</v>
      </c>
      <c r="DS65" s="3">
        <v>0.22600000000000001</v>
      </c>
      <c r="DT65" s="1">
        <f t="shared" si="177"/>
        <v>4.5200000000000005</v>
      </c>
      <c r="DU65" s="2">
        <f t="shared" si="200"/>
        <v>57.780000000000008</v>
      </c>
      <c r="DV65" s="2">
        <f t="shared" si="178"/>
        <v>2.1599999999999966</v>
      </c>
      <c r="DX65">
        <v>124</v>
      </c>
      <c r="DY65">
        <v>250</v>
      </c>
      <c r="DZ65" s="3">
        <v>0.22</v>
      </c>
      <c r="EA65" s="1">
        <f t="shared" si="179"/>
        <v>4.4000000000000004</v>
      </c>
      <c r="EB65" s="2">
        <f t="shared" si="201"/>
        <v>52.199999999999996</v>
      </c>
      <c r="EC65" s="2">
        <f t="shared" si="180"/>
        <v>5.5800000000000125</v>
      </c>
      <c r="EE65">
        <v>124</v>
      </c>
      <c r="EF65">
        <v>250</v>
      </c>
      <c r="EG65" s="3">
        <v>0.214</v>
      </c>
      <c r="EH65" s="1">
        <f t="shared" si="181"/>
        <v>4.28</v>
      </c>
      <c r="EI65" s="2">
        <f t="shared" si="202"/>
        <v>50.24</v>
      </c>
      <c r="EJ65" s="2">
        <f t="shared" si="182"/>
        <v>1.9599999999999937</v>
      </c>
    </row>
    <row r="66" spans="2:140" x14ac:dyDescent="0.25">
      <c r="B66">
        <v>124</v>
      </c>
      <c r="C66">
        <v>270</v>
      </c>
      <c r="D66" s="3">
        <v>0.192</v>
      </c>
      <c r="E66" s="1">
        <f t="shared" si="156"/>
        <v>3.84</v>
      </c>
      <c r="F66" s="2">
        <f t="shared" si="183"/>
        <v>66</v>
      </c>
      <c r="I66">
        <v>124</v>
      </c>
      <c r="J66">
        <v>270</v>
      </c>
      <c r="K66" s="3">
        <v>0.19600000000000001</v>
      </c>
      <c r="L66" s="1">
        <f t="shared" si="157"/>
        <v>3.92</v>
      </c>
      <c r="M66" s="2">
        <f t="shared" si="184"/>
        <v>69.14</v>
      </c>
      <c r="N66" s="2">
        <f t="shared" si="4"/>
        <v>-3.1400000000000006</v>
      </c>
      <c r="O66" s="2"/>
      <c r="P66">
        <v>124</v>
      </c>
      <c r="Q66">
        <v>270</v>
      </c>
      <c r="R66" s="3">
        <v>0.19900000000000001</v>
      </c>
      <c r="S66" s="1">
        <f t="shared" si="158"/>
        <v>3.9800000000000004</v>
      </c>
      <c r="T66" s="2">
        <f t="shared" si="185"/>
        <v>65.199999999999989</v>
      </c>
      <c r="U66" s="2">
        <f t="shared" si="155"/>
        <v>3.9400000000000119</v>
      </c>
      <c r="W66">
        <v>124</v>
      </c>
      <c r="X66">
        <v>270</v>
      </c>
      <c r="Y66" s="3">
        <v>0.19700000000000001</v>
      </c>
      <c r="Z66" s="1">
        <f t="shared" si="159"/>
        <v>3.9400000000000004</v>
      </c>
      <c r="AA66" s="2">
        <f t="shared" si="186"/>
        <v>67.5</v>
      </c>
      <c r="AB66" s="2">
        <f t="shared" si="7"/>
        <v>-2.3000000000000114</v>
      </c>
      <c r="AD66">
        <v>124</v>
      </c>
      <c r="AE66">
        <v>270</v>
      </c>
      <c r="AF66" s="3">
        <v>0.19400000000000001</v>
      </c>
      <c r="AG66" s="1">
        <f t="shared" si="160"/>
        <v>3.88</v>
      </c>
      <c r="AH66" s="2">
        <f t="shared" si="187"/>
        <v>62.58</v>
      </c>
      <c r="AI66" s="2">
        <f t="shared" si="9"/>
        <v>4.9200000000000017</v>
      </c>
      <c r="AK66">
        <v>124</v>
      </c>
      <c r="AL66">
        <v>270</v>
      </c>
      <c r="AM66" s="3">
        <v>0.19400000000000001</v>
      </c>
      <c r="AN66" s="1">
        <f t="shared" si="161"/>
        <v>3.88</v>
      </c>
      <c r="AO66" s="2">
        <f t="shared" si="188"/>
        <v>66.58</v>
      </c>
      <c r="AP66" s="2">
        <f t="shared" si="11"/>
        <v>-4</v>
      </c>
      <c r="AR66">
        <v>124</v>
      </c>
      <c r="AS66">
        <v>270</v>
      </c>
      <c r="AT66" s="3">
        <v>0.19800000000000001</v>
      </c>
      <c r="AU66" s="1">
        <f t="shared" si="162"/>
        <v>3.96</v>
      </c>
      <c r="AV66" s="2">
        <f t="shared" si="189"/>
        <v>61.540000000000013</v>
      </c>
      <c r="AW66" s="2">
        <f t="shared" si="13"/>
        <v>5.0399999999999849</v>
      </c>
      <c r="AY66">
        <v>124</v>
      </c>
      <c r="AZ66">
        <v>270</v>
      </c>
      <c r="BA66" s="3">
        <v>0.19900000000000001</v>
      </c>
      <c r="BB66" s="1">
        <f t="shared" si="163"/>
        <v>3.9800000000000004</v>
      </c>
      <c r="BC66" s="2">
        <f t="shared" si="190"/>
        <v>66.319999999999993</v>
      </c>
      <c r="BD66" s="2">
        <f t="shared" si="15"/>
        <v>-4.7799999999999798</v>
      </c>
      <c r="BF66">
        <v>124</v>
      </c>
      <c r="BG66">
        <v>270</v>
      </c>
      <c r="BH66" s="3">
        <v>0.20599999999999999</v>
      </c>
      <c r="BI66" s="1">
        <f t="shared" si="164"/>
        <v>4.12</v>
      </c>
      <c r="BJ66" s="2">
        <f t="shared" si="191"/>
        <v>57.96</v>
      </c>
      <c r="BK66" s="2">
        <f t="shared" si="17"/>
        <v>8.3599999999999923</v>
      </c>
      <c r="BM66">
        <v>124</v>
      </c>
      <c r="BN66">
        <v>270</v>
      </c>
      <c r="BO66" s="3">
        <v>0.21</v>
      </c>
      <c r="BP66" s="1">
        <f t="shared" si="165"/>
        <v>4.2</v>
      </c>
      <c r="BQ66" s="2">
        <f t="shared" si="192"/>
        <v>64.320000000000007</v>
      </c>
      <c r="BR66" s="2">
        <f t="shared" si="19"/>
        <v>-6.3600000000000065</v>
      </c>
      <c r="BT66">
        <v>124</v>
      </c>
      <c r="BU66">
        <v>270</v>
      </c>
      <c r="BV66" s="3">
        <v>0.2</v>
      </c>
      <c r="BW66" s="1">
        <f t="shared" si="166"/>
        <v>4</v>
      </c>
      <c r="BX66" s="2">
        <f t="shared" si="193"/>
        <v>60.719999999999992</v>
      </c>
      <c r="BY66" s="2">
        <f t="shared" si="21"/>
        <v>3.6000000000000156</v>
      </c>
      <c r="CA66">
        <v>124</v>
      </c>
      <c r="CB66">
        <v>270</v>
      </c>
      <c r="CC66" s="3">
        <v>0.20599999999999999</v>
      </c>
      <c r="CD66" s="1">
        <f t="shared" si="167"/>
        <v>4.12</v>
      </c>
      <c r="CE66" s="2">
        <f t="shared" si="194"/>
        <v>66.140000000000015</v>
      </c>
      <c r="CF66" s="2">
        <f t="shared" si="23"/>
        <v>-5.420000000000023</v>
      </c>
      <c r="CH66">
        <v>124</v>
      </c>
      <c r="CI66">
        <v>270</v>
      </c>
      <c r="CJ66" s="3">
        <v>0.20300000000000001</v>
      </c>
      <c r="CK66" s="1">
        <f t="shared" si="168"/>
        <v>4.0600000000000005</v>
      </c>
      <c r="CL66" s="2">
        <f t="shared" si="195"/>
        <v>61.460000000000008</v>
      </c>
      <c r="CM66" s="2">
        <f t="shared" si="25"/>
        <v>4.6800000000000068</v>
      </c>
      <c r="CO66">
        <v>124</v>
      </c>
      <c r="CP66">
        <v>270</v>
      </c>
      <c r="CQ66" s="3">
        <v>0.19600000000000001</v>
      </c>
      <c r="CR66" s="1">
        <f t="shared" si="169"/>
        <v>3.92</v>
      </c>
      <c r="CS66" s="2">
        <f t="shared" si="196"/>
        <v>70.3</v>
      </c>
      <c r="CT66" s="2">
        <f t="shared" si="170"/>
        <v>-8.8399999999999892</v>
      </c>
      <c r="CV66">
        <v>124</v>
      </c>
      <c r="CW66">
        <v>270</v>
      </c>
      <c r="CX66" s="3">
        <v>0.193</v>
      </c>
      <c r="CY66" s="1">
        <f t="shared" si="171"/>
        <v>3.8600000000000003</v>
      </c>
      <c r="CZ66" s="2">
        <f t="shared" si="197"/>
        <v>63.96</v>
      </c>
      <c r="DA66" s="2">
        <f t="shared" si="172"/>
        <v>6.3399999999999963</v>
      </c>
      <c r="DC66">
        <v>124</v>
      </c>
      <c r="DD66">
        <v>270</v>
      </c>
      <c r="DE66" s="3">
        <v>0.19800000000000001</v>
      </c>
      <c r="DF66" s="1">
        <f t="shared" si="173"/>
        <v>3.96</v>
      </c>
      <c r="DG66" s="2">
        <f t="shared" si="198"/>
        <v>69.78</v>
      </c>
      <c r="DH66" s="2">
        <f t="shared" si="174"/>
        <v>-5.82</v>
      </c>
      <c r="DJ66">
        <v>124</v>
      </c>
      <c r="DK66">
        <v>270</v>
      </c>
      <c r="DL66" s="3">
        <v>0.20399999999999999</v>
      </c>
      <c r="DM66" s="1">
        <f t="shared" si="175"/>
        <v>4.08</v>
      </c>
      <c r="DN66" s="2">
        <f t="shared" si="199"/>
        <v>64.02000000000001</v>
      </c>
      <c r="DO66" s="2">
        <f t="shared" si="176"/>
        <v>5.7599999999999909</v>
      </c>
      <c r="DQ66">
        <v>124</v>
      </c>
      <c r="DR66">
        <v>270</v>
      </c>
      <c r="DS66" s="3">
        <v>0.20799999999999999</v>
      </c>
      <c r="DT66" s="1">
        <f t="shared" si="177"/>
        <v>4.16</v>
      </c>
      <c r="DU66" s="2">
        <f t="shared" si="200"/>
        <v>61.940000000000012</v>
      </c>
      <c r="DV66" s="2">
        <f t="shared" si="178"/>
        <v>2.0799999999999983</v>
      </c>
      <c r="DX66">
        <v>124</v>
      </c>
      <c r="DY66">
        <v>270</v>
      </c>
      <c r="DZ66" s="3">
        <v>0.21299999999999999</v>
      </c>
      <c r="EA66" s="1">
        <f t="shared" si="179"/>
        <v>4.26</v>
      </c>
      <c r="EB66" s="2">
        <f t="shared" si="201"/>
        <v>56.459999999999994</v>
      </c>
      <c r="EC66" s="2">
        <f t="shared" si="180"/>
        <v>5.4800000000000182</v>
      </c>
      <c r="EE66">
        <v>124</v>
      </c>
      <c r="EF66">
        <v>270</v>
      </c>
      <c r="EG66" s="3">
        <v>0.20499999999999999</v>
      </c>
      <c r="EH66" s="1">
        <f t="shared" si="181"/>
        <v>4.0999999999999996</v>
      </c>
      <c r="EI66" s="2">
        <f t="shared" si="202"/>
        <v>54.34</v>
      </c>
      <c r="EJ66" s="2">
        <f t="shared" si="182"/>
        <v>2.1199999999999903</v>
      </c>
    </row>
    <row r="67" spans="2:140" x14ac:dyDescent="0.25">
      <c r="B67">
        <v>124</v>
      </c>
      <c r="C67">
        <v>290</v>
      </c>
      <c r="D67" s="3">
        <v>0.20100000000000001</v>
      </c>
      <c r="E67" s="1">
        <f t="shared" si="156"/>
        <v>4.0200000000000005</v>
      </c>
      <c r="F67" s="2">
        <f t="shared" si="183"/>
        <v>70.02</v>
      </c>
      <c r="I67">
        <v>124</v>
      </c>
      <c r="J67">
        <v>290</v>
      </c>
      <c r="K67" s="3">
        <v>0.19900000000000001</v>
      </c>
      <c r="L67" s="1">
        <f t="shared" si="157"/>
        <v>3.9800000000000004</v>
      </c>
      <c r="M67" s="2">
        <f t="shared" si="184"/>
        <v>73.12</v>
      </c>
      <c r="N67" s="2">
        <f t="shared" si="4"/>
        <v>-3.1000000000000085</v>
      </c>
      <c r="O67" s="2"/>
      <c r="P67">
        <v>124</v>
      </c>
      <c r="Q67">
        <v>290</v>
      </c>
      <c r="R67" s="3">
        <v>0.19600000000000001</v>
      </c>
      <c r="S67" s="1">
        <f t="shared" si="158"/>
        <v>3.92</v>
      </c>
      <c r="T67" s="2">
        <f t="shared" si="185"/>
        <v>69.11999999999999</v>
      </c>
      <c r="U67" s="2">
        <f t="shared" si="155"/>
        <v>4.0000000000000142</v>
      </c>
      <c r="W67">
        <v>124</v>
      </c>
      <c r="X67">
        <v>290</v>
      </c>
      <c r="Y67" s="3">
        <v>0.19</v>
      </c>
      <c r="Z67" s="1">
        <f t="shared" si="159"/>
        <v>3.8</v>
      </c>
      <c r="AA67" s="2">
        <f t="shared" si="186"/>
        <v>71.3</v>
      </c>
      <c r="AB67" s="2">
        <f t="shared" si="7"/>
        <v>-2.1800000000000068</v>
      </c>
      <c r="AD67">
        <v>124</v>
      </c>
      <c r="AE67">
        <v>290</v>
      </c>
      <c r="AF67" s="3">
        <v>0.19600000000000001</v>
      </c>
      <c r="AG67" s="1">
        <f t="shared" si="160"/>
        <v>3.92</v>
      </c>
      <c r="AH67" s="2">
        <f t="shared" si="187"/>
        <v>66.5</v>
      </c>
      <c r="AI67" s="2">
        <f t="shared" si="9"/>
        <v>4.7999999999999972</v>
      </c>
      <c r="AK67">
        <v>124</v>
      </c>
      <c r="AL67">
        <v>290</v>
      </c>
      <c r="AM67" s="3">
        <v>0.19500000000000001</v>
      </c>
      <c r="AN67" s="1">
        <f t="shared" si="161"/>
        <v>3.9000000000000004</v>
      </c>
      <c r="AO67" s="2">
        <f t="shared" si="188"/>
        <v>70.48</v>
      </c>
      <c r="AP67" s="2">
        <f t="shared" si="11"/>
        <v>-3.980000000000004</v>
      </c>
      <c r="AR67">
        <v>124</v>
      </c>
      <c r="AS67">
        <v>290</v>
      </c>
      <c r="AT67" s="3">
        <v>0.19600000000000001</v>
      </c>
      <c r="AU67" s="1">
        <f t="shared" si="162"/>
        <v>3.92</v>
      </c>
      <c r="AV67" s="2">
        <f t="shared" si="189"/>
        <v>65.460000000000008</v>
      </c>
      <c r="AW67" s="2">
        <f t="shared" si="13"/>
        <v>5.019999999999996</v>
      </c>
      <c r="AY67">
        <v>124</v>
      </c>
      <c r="AZ67">
        <v>290</v>
      </c>
      <c r="BA67" s="3">
        <v>0.20200000000000001</v>
      </c>
      <c r="BB67" s="1">
        <f t="shared" si="163"/>
        <v>4.04</v>
      </c>
      <c r="BC67" s="2">
        <f t="shared" si="190"/>
        <v>70.36</v>
      </c>
      <c r="BD67" s="2">
        <f t="shared" si="15"/>
        <v>-4.8999999999999915</v>
      </c>
      <c r="BF67">
        <v>124</v>
      </c>
      <c r="BG67">
        <v>290</v>
      </c>
      <c r="BH67" s="3">
        <v>0.20300000000000001</v>
      </c>
      <c r="BI67" s="1">
        <f t="shared" si="164"/>
        <v>4.0600000000000005</v>
      </c>
      <c r="BJ67" s="2">
        <f t="shared" si="191"/>
        <v>62.02</v>
      </c>
      <c r="BK67" s="2">
        <f t="shared" si="17"/>
        <v>8.3399999999999963</v>
      </c>
      <c r="BM67">
        <v>124</v>
      </c>
      <c r="BN67">
        <v>290</v>
      </c>
      <c r="BO67" s="3">
        <v>0.20799999999999999</v>
      </c>
      <c r="BP67" s="1">
        <f t="shared" si="165"/>
        <v>4.16</v>
      </c>
      <c r="BQ67" s="2">
        <f t="shared" si="192"/>
        <v>68.48</v>
      </c>
      <c r="BR67" s="2">
        <f t="shared" si="19"/>
        <v>-6.4600000000000009</v>
      </c>
      <c r="BT67">
        <v>124</v>
      </c>
      <c r="BU67">
        <v>290</v>
      </c>
      <c r="BV67" s="3">
        <v>0.2</v>
      </c>
      <c r="BW67" s="1">
        <f t="shared" si="166"/>
        <v>4</v>
      </c>
      <c r="BX67" s="2">
        <f t="shared" si="193"/>
        <v>64.72</v>
      </c>
      <c r="BY67" s="2">
        <f t="shared" si="21"/>
        <v>3.7600000000000051</v>
      </c>
      <c r="CA67">
        <v>124</v>
      </c>
      <c r="CB67">
        <v>290</v>
      </c>
      <c r="CC67" s="3">
        <v>0.2</v>
      </c>
      <c r="CD67" s="1">
        <f t="shared" si="167"/>
        <v>4</v>
      </c>
      <c r="CE67" s="2">
        <f t="shared" si="194"/>
        <v>70.140000000000015</v>
      </c>
      <c r="CF67" s="2">
        <f t="shared" si="23"/>
        <v>-5.4200000000000159</v>
      </c>
      <c r="CH67">
        <v>124</v>
      </c>
      <c r="CI67">
        <v>290</v>
      </c>
      <c r="CJ67" s="3">
        <v>0.2</v>
      </c>
      <c r="CK67" s="1">
        <f t="shared" si="168"/>
        <v>4</v>
      </c>
      <c r="CL67" s="2">
        <f t="shared" si="195"/>
        <v>65.460000000000008</v>
      </c>
      <c r="CM67" s="2">
        <f t="shared" si="25"/>
        <v>4.6800000000000068</v>
      </c>
      <c r="CO67">
        <v>124</v>
      </c>
      <c r="CP67">
        <v>290</v>
      </c>
      <c r="CQ67" s="3">
        <v>0.20200000000000001</v>
      </c>
      <c r="CR67" s="1">
        <f t="shared" si="169"/>
        <v>4.04</v>
      </c>
      <c r="CS67" s="2">
        <f t="shared" si="196"/>
        <v>74.34</v>
      </c>
      <c r="CT67" s="2">
        <f t="shared" si="170"/>
        <v>-8.8799999999999955</v>
      </c>
      <c r="CV67">
        <v>124</v>
      </c>
      <c r="CW67">
        <v>290</v>
      </c>
      <c r="CX67" s="3">
        <v>0.19700000000000001</v>
      </c>
      <c r="CY67" s="1">
        <f t="shared" si="171"/>
        <v>3.9400000000000004</v>
      </c>
      <c r="CZ67" s="2">
        <f t="shared" si="197"/>
        <v>67.900000000000006</v>
      </c>
      <c r="DA67" s="2">
        <f t="shared" si="172"/>
        <v>6.4399999999999977</v>
      </c>
      <c r="DC67">
        <v>124</v>
      </c>
      <c r="DD67">
        <v>290</v>
      </c>
      <c r="DE67" s="3">
        <v>0.20200000000000001</v>
      </c>
      <c r="DF67" s="1">
        <f t="shared" si="173"/>
        <v>4.04</v>
      </c>
      <c r="DG67" s="2">
        <f t="shared" si="198"/>
        <v>73.820000000000007</v>
      </c>
      <c r="DH67" s="2">
        <f t="shared" si="174"/>
        <v>-5.9200000000000017</v>
      </c>
      <c r="DJ67">
        <v>124</v>
      </c>
      <c r="DK67">
        <v>290</v>
      </c>
      <c r="DL67" s="3">
        <v>0.20300000000000001</v>
      </c>
      <c r="DM67" s="1">
        <f t="shared" si="175"/>
        <v>4.0600000000000005</v>
      </c>
      <c r="DN67" s="2">
        <f t="shared" si="199"/>
        <v>68.080000000000013</v>
      </c>
      <c r="DO67" s="2">
        <f t="shared" si="176"/>
        <v>5.7399999999999949</v>
      </c>
      <c r="DQ67">
        <v>124</v>
      </c>
      <c r="DR67">
        <v>290</v>
      </c>
      <c r="DS67" s="3">
        <v>0.20899999999999999</v>
      </c>
      <c r="DT67" s="1">
        <f t="shared" si="177"/>
        <v>4.18</v>
      </c>
      <c r="DU67" s="2">
        <f t="shared" si="200"/>
        <v>66.12</v>
      </c>
      <c r="DV67" s="2">
        <f t="shared" si="178"/>
        <v>1.960000000000008</v>
      </c>
      <c r="DX67">
        <v>124</v>
      </c>
      <c r="DY67">
        <v>290</v>
      </c>
      <c r="DZ67" s="3">
        <v>0.20699999999999999</v>
      </c>
      <c r="EA67" s="1">
        <f t="shared" si="179"/>
        <v>4.1399999999999997</v>
      </c>
      <c r="EB67" s="2">
        <f t="shared" si="201"/>
        <v>60.599999999999994</v>
      </c>
      <c r="EC67" s="2">
        <f t="shared" si="180"/>
        <v>5.5200000000000102</v>
      </c>
      <c r="EE67">
        <v>124</v>
      </c>
      <c r="EF67">
        <v>290</v>
      </c>
      <c r="EG67" s="3">
        <v>0.20599999999999999</v>
      </c>
      <c r="EH67" s="1">
        <f t="shared" si="181"/>
        <v>4.12</v>
      </c>
      <c r="EI67" s="2">
        <f t="shared" si="202"/>
        <v>58.46</v>
      </c>
      <c r="EJ67" s="2">
        <f t="shared" si="182"/>
        <v>2.1399999999999935</v>
      </c>
    </row>
    <row r="68" spans="2:140" x14ac:dyDescent="0.25">
      <c r="D68" s="3"/>
      <c r="E68" s="7"/>
      <c r="F68" s="4"/>
      <c r="L68" s="7"/>
      <c r="M68" s="4"/>
      <c r="N68" s="2"/>
      <c r="O68" s="2"/>
      <c r="R68" s="2"/>
      <c r="S68" s="7"/>
      <c r="T68" s="4"/>
      <c r="U68" s="2"/>
      <c r="Z68" s="7"/>
      <c r="AA68" s="4"/>
      <c r="AB68" s="2"/>
      <c r="AG68" s="7"/>
      <c r="AH68" s="4"/>
      <c r="AI68" s="2"/>
      <c r="AN68" s="7"/>
      <c r="AO68" s="4"/>
      <c r="AP68" s="2"/>
      <c r="AU68" s="7"/>
      <c r="AV68" s="4"/>
      <c r="AW68" s="2"/>
      <c r="BB68" s="7"/>
      <c r="BC68" s="4"/>
      <c r="BD68" s="2"/>
      <c r="BI68" s="7"/>
      <c r="BJ68" s="4"/>
      <c r="BK68" s="2"/>
      <c r="BP68" s="7"/>
      <c r="BQ68" s="4"/>
      <c r="BR68" s="2"/>
      <c r="BW68" s="7"/>
      <c r="BX68" s="4"/>
      <c r="BY68" s="2"/>
      <c r="CD68" s="7"/>
      <c r="CE68" s="4"/>
      <c r="CF68" s="2"/>
      <c r="CK68" s="7"/>
      <c r="CL68" s="4"/>
      <c r="CM68" s="2"/>
      <c r="CR68" s="7"/>
      <c r="CS68" s="4"/>
      <c r="CT68" s="2"/>
      <c r="CY68" s="7"/>
      <c r="CZ68" s="4"/>
      <c r="DA68" s="2"/>
      <c r="DF68" s="7"/>
      <c r="DG68" s="4"/>
      <c r="DH68" s="2"/>
      <c r="DM68" s="7"/>
      <c r="DN68" s="4"/>
      <c r="DO68" s="2"/>
      <c r="DT68" s="7"/>
      <c r="DU68" s="4"/>
      <c r="DV68" s="2"/>
      <c r="EA68" s="7"/>
      <c r="EB68" s="4"/>
      <c r="EC68" s="2"/>
      <c r="EH68" s="7"/>
      <c r="EI68" s="4"/>
      <c r="EJ68" s="2"/>
    </row>
    <row r="69" spans="2:140" x14ac:dyDescent="0.25">
      <c r="B69">
        <v>125</v>
      </c>
      <c r="C69">
        <v>10</v>
      </c>
      <c r="D69" s="3">
        <v>0.121</v>
      </c>
      <c r="E69" s="1">
        <f>D69*20</f>
        <v>2.42</v>
      </c>
      <c r="F69" s="2">
        <f>E69</f>
        <v>2.42</v>
      </c>
      <c r="I69">
        <v>125</v>
      </c>
      <c r="J69">
        <v>10</v>
      </c>
      <c r="K69" s="3">
        <v>0.23699999999999999</v>
      </c>
      <c r="L69" s="1">
        <f>K69*20</f>
        <v>4.74</v>
      </c>
      <c r="M69" s="2">
        <f>L69</f>
        <v>4.74</v>
      </c>
      <c r="N69" s="2">
        <f t="shared" si="4"/>
        <v>-2.3200000000000003</v>
      </c>
      <c r="O69" s="2"/>
      <c r="P69">
        <v>125</v>
      </c>
      <c r="Q69">
        <v>10</v>
      </c>
      <c r="R69" s="3">
        <v>7.9000000000000001E-2</v>
      </c>
      <c r="S69" s="1">
        <f>R69*20</f>
        <v>1.58</v>
      </c>
      <c r="T69" s="2">
        <f>S69</f>
        <v>1.58</v>
      </c>
      <c r="U69" s="2">
        <f t="shared" ref="U69:U83" si="203">M69-T69</f>
        <v>3.16</v>
      </c>
      <c r="W69">
        <v>125</v>
      </c>
      <c r="X69">
        <v>10</v>
      </c>
      <c r="Y69" s="3">
        <v>0.18</v>
      </c>
      <c r="Z69" s="1">
        <f>Y69*20</f>
        <v>3.5999999999999996</v>
      </c>
      <c r="AA69" s="2">
        <f>Z69</f>
        <v>3.5999999999999996</v>
      </c>
      <c r="AB69" s="2">
        <f t="shared" si="7"/>
        <v>-2.0199999999999996</v>
      </c>
      <c r="AD69">
        <v>125</v>
      </c>
      <c r="AE69">
        <v>10</v>
      </c>
      <c r="AF69" s="3">
        <v>0.105</v>
      </c>
      <c r="AG69" s="1">
        <f>AF69*20</f>
        <v>2.1</v>
      </c>
      <c r="AH69" s="2">
        <f>AG69</f>
        <v>2.1</v>
      </c>
      <c r="AI69" s="2">
        <f t="shared" si="9"/>
        <v>1.4999999999999996</v>
      </c>
      <c r="AK69">
        <v>125</v>
      </c>
      <c r="AL69">
        <v>10</v>
      </c>
      <c r="AM69" s="3">
        <v>0.191</v>
      </c>
      <c r="AN69" s="1">
        <f>AM69*20</f>
        <v>3.8200000000000003</v>
      </c>
      <c r="AO69" s="2">
        <f>AN69</f>
        <v>3.8200000000000003</v>
      </c>
      <c r="AP69" s="2">
        <f t="shared" si="11"/>
        <v>-1.7200000000000002</v>
      </c>
      <c r="AR69">
        <v>125</v>
      </c>
      <c r="AS69">
        <v>10</v>
      </c>
      <c r="AT69" s="3">
        <v>0.115</v>
      </c>
      <c r="AU69" s="1">
        <f>AT69*20</f>
        <v>2.3000000000000003</v>
      </c>
      <c r="AV69" s="2">
        <f>AU69</f>
        <v>2.3000000000000003</v>
      </c>
      <c r="AW69" s="2">
        <f t="shared" si="13"/>
        <v>1.52</v>
      </c>
      <c r="AY69">
        <v>125</v>
      </c>
      <c r="AZ69">
        <v>10</v>
      </c>
      <c r="BA69" s="3">
        <v>0.22</v>
      </c>
      <c r="BB69" s="1">
        <f>BA69*20</f>
        <v>4.4000000000000004</v>
      </c>
      <c r="BC69" s="2">
        <f>BB69</f>
        <v>4.4000000000000004</v>
      </c>
      <c r="BD69" s="2">
        <f t="shared" si="15"/>
        <v>-2.1</v>
      </c>
      <c r="BF69">
        <v>125</v>
      </c>
      <c r="BG69">
        <v>10</v>
      </c>
      <c r="BH69" s="3">
        <v>0.13100000000000001</v>
      </c>
      <c r="BI69" s="1">
        <f>BH69*20</f>
        <v>2.62</v>
      </c>
      <c r="BJ69" s="2">
        <f>BI69</f>
        <v>2.62</v>
      </c>
      <c r="BK69" s="2">
        <f t="shared" si="17"/>
        <v>1.7800000000000002</v>
      </c>
      <c r="BM69">
        <v>125</v>
      </c>
      <c r="BN69">
        <v>10</v>
      </c>
      <c r="BO69" s="3">
        <v>0.20799999999999999</v>
      </c>
      <c r="BP69" s="1">
        <f>BO69*20</f>
        <v>4.16</v>
      </c>
      <c r="BQ69" s="2">
        <f>BP69</f>
        <v>4.16</v>
      </c>
      <c r="BR69" s="2">
        <f t="shared" si="19"/>
        <v>-1.54</v>
      </c>
      <c r="BT69">
        <v>125</v>
      </c>
      <c r="BU69">
        <v>10</v>
      </c>
      <c r="BV69" s="3">
        <v>0.17599999999999999</v>
      </c>
      <c r="BW69" s="1">
        <f>BV69*20</f>
        <v>3.5199999999999996</v>
      </c>
      <c r="BX69" s="2">
        <f>BW69</f>
        <v>3.5199999999999996</v>
      </c>
      <c r="BY69" s="2">
        <f t="shared" si="21"/>
        <v>0.64000000000000057</v>
      </c>
      <c r="CA69">
        <v>125</v>
      </c>
      <c r="CB69">
        <v>10</v>
      </c>
      <c r="CC69" s="3">
        <v>0.23300000000000001</v>
      </c>
      <c r="CD69" s="1">
        <f>CC69*20</f>
        <v>4.66</v>
      </c>
      <c r="CE69" s="2">
        <f>CD69</f>
        <v>4.66</v>
      </c>
      <c r="CF69" s="2">
        <f t="shared" si="23"/>
        <v>-1.1400000000000006</v>
      </c>
      <c r="CH69">
        <v>125</v>
      </c>
      <c r="CI69">
        <v>10</v>
      </c>
      <c r="CJ69" s="3">
        <v>0.155</v>
      </c>
      <c r="CK69" s="1">
        <f>CJ69*20</f>
        <v>3.1</v>
      </c>
      <c r="CL69" s="2">
        <f>CK69</f>
        <v>3.1</v>
      </c>
      <c r="CM69" s="2">
        <f t="shared" si="25"/>
        <v>1.56</v>
      </c>
      <c r="CO69">
        <v>125</v>
      </c>
      <c r="CP69">
        <v>10</v>
      </c>
      <c r="CQ69" s="3">
        <v>0.26400000000000001</v>
      </c>
      <c r="CR69" s="1">
        <f>CQ69*20</f>
        <v>5.28</v>
      </c>
      <c r="CS69" s="2">
        <f>CR69</f>
        <v>5.28</v>
      </c>
      <c r="CT69" s="2">
        <f>CL69-CS69</f>
        <v>-2.1800000000000002</v>
      </c>
      <c r="CV69">
        <v>125</v>
      </c>
      <c r="CW69">
        <v>10</v>
      </c>
      <c r="CX69" s="3">
        <v>0.19400000000000001</v>
      </c>
      <c r="CY69" s="1">
        <f>CX69*20</f>
        <v>3.88</v>
      </c>
      <c r="CZ69" s="2">
        <f>CY69</f>
        <v>3.88</v>
      </c>
      <c r="DA69" s="2">
        <f>CS69-CZ69</f>
        <v>1.4000000000000004</v>
      </c>
      <c r="DC69">
        <v>125</v>
      </c>
      <c r="DD69">
        <v>10</v>
      </c>
      <c r="DE69" s="3">
        <v>0.23499999999999999</v>
      </c>
      <c r="DF69" s="1">
        <f>DE69*20</f>
        <v>4.6999999999999993</v>
      </c>
      <c r="DG69" s="2">
        <f>DF69</f>
        <v>4.6999999999999993</v>
      </c>
      <c r="DH69" s="2">
        <f>CZ69-DG69</f>
        <v>-0.8199999999999994</v>
      </c>
      <c r="DJ69">
        <v>125</v>
      </c>
      <c r="DK69">
        <v>10</v>
      </c>
      <c r="DL69" s="3">
        <v>0.16400000000000001</v>
      </c>
      <c r="DM69" s="1">
        <f>DL69*20</f>
        <v>3.2800000000000002</v>
      </c>
      <c r="DN69" s="2">
        <f>DM69</f>
        <v>3.2800000000000002</v>
      </c>
      <c r="DO69" s="2">
        <f>DG69-DN69</f>
        <v>1.419999999999999</v>
      </c>
      <c r="DQ69">
        <v>125</v>
      </c>
      <c r="DR69">
        <v>10</v>
      </c>
      <c r="DS69" s="3">
        <v>0.15</v>
      </c>
      <c r="DT69" s="1">
        <f>DS69*20</f>
        <v>3</v>
      </c>
      <c r="DU69" s="2">
        <f>DT69</f>
        <v>3</v>
      </c>
      <c r="DV69" s="2">
        <f>DN69-DU69</f>
        <v>0.28000000000000025</v>
      </c>
      <c r="DX69">
        <v>125</v>
      </c>
      <c r="DY69">
        <v>10</v>
      </c>
      <c r="DZ69" s="3">
        <v>0.13900000000000001</v>
      </c>
      <c r="EA69" s="1">
        <f>DZ69*20</f>
        <v>2.7800000000000002</v>
      </c>
      <c r="EB69" s="2">
        <f>EA69</f>
        <v>2.7800000000000002</v>
      </c>
      <c r="EC69" s="2">
        <f>DU69-EB69</f>
        <v>0.21999999999999975</v>
      </c>
      <c r="EE69">
        <v>125</v>
      </c>
      <c r="EF69">
        <v>10</v>
      </c>
      <c r="EG69" s="3">
        <v>0.152</v>
      </c>
      <c r="EH69" s="1">
        <f>EG69*20</f>
        <v>3.04</v>
      </c>
      <c r="EI69" s="2">
        <f>EH69</f>
        <v>3.04</v>
      </c>
      <c r="EJ69" s="2">
        <f>EB69-EI69</f>
        <v>-0.25999999999999979</v>
      </c>
    </row>
    <row r="70" spans="2:140" x14ac:dyDescent="0.25">
      <c r="B70">
        <v>125</v>
      </c>
      <c r="C70">
        <v>30</v>
      </c>
      <c r="D70" s="3">
        <v>0.246</v>
      </c>
      <c r="E70" s="1">
        <f t="shared" ref="E70:E83" si="204">D70*20</f>
        <v>4.92</v>
      </c>
      <c r="F70" s="2">
        <f>F69+E70</f>
        <v>7.34</v>
      </c>
      <c r="I70">
        <v>125</v>
      </c>
      <c r="J70">
        <v>30</v>
      </c>
      <c r="K70" s="3">
        <v>0.27</v>
      </c>
      <c r="L70" s="1">
        <f t="shared" ref="L70:L83" si="205">K70*20</f>
        <v>5.4</v>
      </c>
      <c r="M70" s="2">
        <f>M69+L70</f>
        <v>10.14</v>
      </c>
      <c r="N70" s="2">
        <f t="shared" ref="N70:N115" si="206">F70-M70</f>
        <v>-2.8000000000000007</v>
      </c>
      <c r="O70" s="2"/>
      <c r="P70">
        <v>125</v>
      </c>
      <c r="Q70">
        <v>30</v>
      </c>
      <c r="R70" s="3">
        <v>0.216</v>
      </c>
      <c r="S70" s="1">
        <f t="shared" ref="S70:S83" si="207">R70*20</f>
        <v>4.32</v>
      </c>
      <c r="T70" s="2">
        <f>T69+S70</f>
        <v>5.9</v>
      </c>
      <c r="U70" s="2">
        <f t="shared" si="203"/>
        <v>4.24</v>
      </c>
      <c r="W70">
        <v>125</v>
      </c>
      <c r="X70">
        <v>30</v>
      </c>
      <c r="Y70" s="3">
        <v>0.26100000000000001</v>
      </c>
      <c r="Z70" s="1">
        <f t="shared" ref="Z70:Z83" si="208">Y70*20</f>
        <v>5.2200000000000006</v>
      </c>
      <c r="AA70" s="2">
        <f>AA69+Z70</f>
        <v>8.82</v>
      </c>
      <c r="AB70" s="2">
        <f t="shared" ref="AB70:AB115" si="209">T70-AA70</f>
        <v>-2.92</v>
      </c>
      <c r="AD70">
        <v>125</v>
      </c>
      <c r="AE70">
        <v>30</v>
      </c>
      <c r="AF70" s="3">
        <v>0.182</v>
      </c>
      <c r="AG70" s="1">
        <f t="shared" ref="AG70:AG83" si="210">AF70*20</f>
        <v>3.6399999999999997</v>
      </c>
      <c r="AH70" s="2">
        <f>AH69+AG70</f>
        <v>5.74</v>
      </c>
      <c r="AI70" s="2">
        <f t="shared" ref="AI70:AI115" si="211">AA70-AH70</f>
        <v>3.08</v>
      </c>
      <c r="AK70">
        <v>125</v>
      </c>
      <c r="AL70">
        <v>30</v>
      </c>
      <c r="AM70" s="3">
        <v>0.245</v>
      </c>
      <c r="AN70" s="1">
        <f t="shared" ref="AN70:AN83" si="212">AM70*20</f>
        <v>4.9000000000000004</v>
      </c>
      <c r="AO70" s="2">
        <f>AO69+AN70</f>
        <v>8.7200000000000006</v>
      </c>
      <c r="AP70" s="2">
        <f t="shared" ref="AP70:AP115" si="213">AH70-AO70</f>
        <v>-2.9800000000000004</v>
      </c>
      <c r="AR70">
        <v>125</v>
      </c>
      <c r="AS70">
        <v>30</v>
      </c>
      <c r="AT70" s="3">
        <v>0.17100000000000001</v>
      </c>
      <c r="AU70" s="1">
        <f t="shared" ref="AU70:AU83" si="214">AT70*20</f>
        <v>3.4200000000000004</v>
      </c>
      <c r="AV70" s="2">
        <f>AV69+AU70</f>
        <v>5.7200000000000006</v>
      </c>
      <c r="AW70" s="2">
        <f t="shared" ref="AW70:AW115" si="215">AO70-AV70</f>
        <v>3</v>
      </c>
      <c r="AY70">
        <v>125</v>
      </c>
      <c r="AZ70">
        <v>30</v>
      </c>
      <c r="BA70" s="3">
        <v>0.251</v>
      </c>
      <c r="BB70" s="1">
        <f t="shared" ref="BB70:BB83" si="216">BA70*20</f>
        <v>5.0199999999999996</v>
      </c>
      <c r="BC70" s="2">
        <f>BC69+BB70</f>
        <v>9.42</v>
      </c>
      <c r="BD70" s="2">
        <f t="shared" ref="BD70:BD115" si="217">AV70-BC70</f>
        <v>-3.6999999999999993</v>
      </c>
      <c r="BF70">
        <v>125</v>
      </c>
      <c r="BG70">
        <v>30</v>
      </c>
      <c r="BH70" s="3">
        <v>0.158</v>
      </c>
      <c r="BI70" s="1">
        <f t="shared" ref="BI70:BI83" si="218">BH70*20</f>
        <v>3.16</v>
      </c>
      <c r="BJ70" s="2">
        <f>BJ69+BI70</f>
        <v>5.78</v>
      </c>
      <c r="BK70" s="2">
        <f t="shared" ref="BK70:BK115" si="219">BC70-BJ70</f>
        <v>3.6399999999999997</v>
      </c>
      <c r="BM70">
        <v>125</v>
      </c>
      <c r="BN70">
        <v>30</v>
      </c>
      <c r="BO70" s="3">
        <v>0.248</v>
      </c>
      <c r="BP70" s="1">
        <f t="shared" ref="BP70:BP83" si="220">BO70*20</f>
        <v>4.96</v>
      </c>
      <c r="BQ70" s="2">
        <f>BQ69+BP70</f>
        <v>9.120000000000001</v>
      </c>
      <c r="BR70" s="2">
        <f t="shared" ref="BR70:BR115" si="221">BJ70-BQ70</f>
        <v>-3.3400000000000007</v>
      </c>
      <c r="BT70">
        <v>125</v>
      </c>
      <c r="BU70">
        <v>30</v>
      </c>
      <c r="BV70" s="3">
        <v>0.19600000000000001</v>
      </c>
      <c r="BW70" s="1">
        <f t="shared" ref="BW70:BW83" si="222">BV70*20</f>
        <v>3.92</v>
      </c>
      <c r="BX70" s="2">
        <f>BX69+BW70</f>
        <v>7.4399999999999995</v>
      </c>
      <c r="BY70" s="2">
        <f t="shared" ref="BY70:BY115" si="223">BQ70-BX70</f>
        <v>1.6800000000000015</v>
      </c>
      <c r="CA70">
        <v>125</v>
      </c>
      <c r="CB70">
        <v>30</v>
      </c>
      <c r="CC70" s="3">
        <v>0.222</v>
      </c>
      <c r="CD70" s="1">
        <f t="shared" ref="CD70:CD83" si="224">CC70*20</f>
        <v>4.4400000000000004</v>
      </c>
      <c r="CE70" s="2">
        <f>CE69+CD70</f>
        <v>9.1000000000000014</v>
      </c>
      <c r="CF70" s="2">
        <f t="shared" ref="CF70:CF115" si="225">BX70-CE70</f>
        <v>-1.6600000000000019</v>
      </c>
      <c r="CH70">
        <v>125</v>
      </c>
      <c r="CI70">
        <v>30</v>
      </c>
      <c r="CJ70" s="3">
        <v>0.187</v>
      </c>
      <c r="CK70" s="1">
        <f t="shared" ref="CK70:CK83" si="226">CJ70*20</f>
        <v>3.74</v>
      </c>
      <c r="CL70" s="2">
        <f>CL69+CK70</f>
        <v>6.84</v>
      </c>
      <c r="CM70" s="2">
        <f t="shared" ref="CM70:CM115" si="227">CE70-CL70</f>
        <v>2.2600000000000016</v>
      </c>
      <c r="CO70">
        <v>125</v>
      </c>
      <c r="CP70">
        <v>30</v>
      </c>
      <c r="CQ70" s="3">
        <v>0.27800000000000002</v>
      </c>
      <c r="CR70" s="1">
        <f t="shared" ref="CR70:CR83" si="228">CQ70*20</f>
        <v>5.5600000000000005</v>
      </c>
      <c r="CS70" s="2">
        <f>CS69+CR70</f>
        <v>10.84</v>
      </c>
      <c r="CT70" s="2">
        <f t="shared" ref="CT70:CT83" si="229">CL70-CS70</f>
        <v>-4</v>
      </c>
      <c r="CV70">
        <v>125</v>
      </c>
      <c r="CW70">
        <v>30</v>
      </c>
      <c r="CX70" s="3">
        <v>0.19900000000000001</v>
      </c>
      <c r="CY70" s="1">
        <f t="shared" ref="CY70:CY83" si="230">CX70*20</f>
        <v>3.9800000000000004</v>
      </c>
      <c r="CZ70" s="2">
        <f>CZ69+CY70</f>
        <v>7.86</v>
      </c>
      <c r="DA70" s="2">
        <f t="shared" ref="DA70:DA83" si="231">CS70-CZ70</f>
        <v>2.9799999999999995</v>
      </c>
      <c r="DC70">
        <v>125</v>
      </c>
      <c r="DD70">
        <v>30</v>
      </c>
      <c r="DE70" s="3">
        <v>0.25800000000000001</v>
      </c>
      <c r="DF70" s="1">
        <f t="shared" ref="DF70:DF83" si="232">DE70*20</f>
        <v>5.16</v>
      </c>
      <c r="DG70" s="2">
        <f>DG69+DF70</f>
        <v>9.86</v>
      </c>
      <c r="DH70" s="2">
        <f t="shared" ref="DH70:DH83" si="233">CZ70-DG70</f>
        <v>-1.9999999999999991</v>
      </c>
      <c r="DJ70">
        <v>125</v>
      </c>
      <c r="DK70">
        <v>30</v>
      </c>
      <c r="DL70" s="3">
        <v>0.19</v>
      </c>
      <c r="DM70" s="1">
        <f t="shared" ref="DM70:DM83" si="234">DL70*20</f>
        <v>3.8</v>
      </c>
      <c r="DN70" s="2">
        <f>DN69+DM70</f>
        <v>7.08</v>
      </c>
      <c r="DO70" s="2">
        <f t="shared" ref="DO70:DO83" si="235">DG70-DN70</f>
        <v>2.7799999999999994</v>
      </c>
      <c r="DQ70">
        <v>125</v>
      </c>
      <c r="DR70">
        <v>30</v>
      </c>
      <c r="DS70" s="3">
        <v>0.184</v>
      </c>
      <c r="DT70" s="1">
        <f t="shared" ref="DT70:DT83" si="236">DS70*20</f>
        <v>3.6799999999999997</v>
      </c>
      <c r="DU70" s="2">
        <f>DU69+DT70</f>
        <v>6.68</v>
      </c>
      <c r="DV70" s="2">
        <f t="shared" ref="DV70:DV83" si="237">DN70-DU70</f>
        <v>0.40000000000000036</v>
      </c>
      <c r="DX70">
        <v>125</v>
      </c>
      <c r="DY70">
        <v>30</v>
      </c>
      <c r="DZ70" s="3">
        <v>0.17199999999999999</v>
      </c>
      <c r="EA70" s="1">
        <f t="shared" ref="EA70:EA83" si="238">DZ70*20</f>
        <v>3.4399999999999995</v>
      </c>
      <c r="EB70" s="2">
        <f>EB69+EA70</f>
        <v>6.22</v>
      </c>
      <c r="EC70" s="2">
        <f t="shared" ref="EC70:EC83" si="239">DU70-EB70</f>
        <v>0.45999999999999996</v>
      </c>
      <c r="EE70">
        <v>125</v>
      </c>
      <c r="EF70">
        <v>30</v>
      </c>
      <c r="EG70" s="3">
        <v>0.16500000000000001</v>
      </c>
      <c r="EH70" s="1">
        <f t="shared" ref="EH70:EH83" si="240">EG70*20</f>
        <v>3.3000000000000003</v>
      </c>
      <c r="EI70" s="2">
        <f>EI69+EH70</f>
        <v>6.34</v>
      </c>
      <c r="EJ70" s="2">
        <f t="shared" ref="EJ70:EJ83" si="241">EB70-EI70</f>
        <v>-0.12000000000000011</v>
      </c>
    </row>
    <row r="71" spans="2:140" x14ac:dyDescent="0.25">
      <c r="B71">
        <v>125</v>
      </c>
      <c r="C71">
        <v>50</v>
      </c>
      <c r="D71" s="3">
        <v>0.218</v>
      </c>
      <c r="E71" s="1">
        <f t="shared" si="204"/>
        <v>4.3600000000000003</v>
      </c>
      <c r="F71" s="2">
        <f>F70+E71</f>
        <v>11.7</v>
      </c>
      <c r="I71">
        <v>125</v>
      </c>
      <c r="J71">
        <v>50</v>
      </c>
      <c r="K71" s="3">
        <v>0.23200000000000001</v>
      </c>
      <c r="L71" s="1">
        <f t="shared" si="205"/>
        <v>4.6400000000000006</v>
      </c>
      <c r="M71" s="2">
        <f>M70+L71</f>
        <v>14.780000000000001</v>
      </c>
      <c r="N71" s="2">
        <f t="shared" si="206"/>
        <v>-3.0800000000000018</v>
      </c>
      <c r="O71" s="2"/>
      <c r="P71">
        <v>125</v>
      </c>
      <c r="Q71">
        <v>50</v>
      </c>
      <c r="R71" s="3">
        <v>0.219</v>
      </c>
      <c r="S71" s="1">
        <f t="shared" si="207"/>
        <v>4.38</v>
      </c>
      <c r="T71" s="2">
        <f>T70+S71</f>
        <v>10.280000000000001</v>
      </c>
      <c r="U71" s="2">
        <f t="shared" si="203"/>
        <v>4.5</v>
      </c>
      <c r="W71">
        <v>125</v>
      </c>
      <c r="X71">
        <v>50</v>
      </c>
      <c r="Y71" s="3">
        <v>0.23</v>
      </c>
      <c r="Z71" s="1">
        <f t="shared" si="208"/>
        <v>4.6000000000000005</v>
      </c>
      <c r="AA71" s="2">
        <f>AA70+Z71</f>
        <v>13.420000000000002</v>
      </c>
      <c r="AB71" s="2">
        <f t="shared" si="209"/>
        <v>-3.1400000000000006</v>
      </c>
      <c r="AD71">
        <v>125</v>
      </c>
      <c r="AE71">
        <v>50</v>
      </c>
      <c r="AF71" s="3">
        <v>0.20100000000000001</v>
      </c>
      <c r="AG71" s="1">
        <f t="shared" si="210"/>
        <v>4.0200000000000005</v>
      </c>
      <c r="AH71" s="2">
        <f>AH70+AG71</f>
        <v>9.7600000000000016</v>
      </c>
      <c r="AI71" s="2">
        <f t="shared" si="211"/>
        <v>3.66</v>
      </c>
      <c r="AK71">
        <v>125</v>
      </c>
      <c r="AL71">
        <v>50</v>
      </c>
      <c r="AM71" s="3">
        <v>0.23100000000000001</v>
      </c>
      <c r="AN71" s="1">
        <f t="shared" si="212"/>
        <v>4.62</v>
      </c>
      <c r="AO71" s="2">
        <f>AO70+AN71</f>
        <v>13.34</v>
      </c>
      <c r="AP71" s="2">
        <f t="shared" si="213"/>
        <v>-3.5799999999999983</v>
      </c>
      <c r="AR71">
        <v>125</v>
      </c>
      <c r="AS71">
        <v>50</v>
      </c>
      <c r="AT71" s="3">
        <v>0.17100000000000001</v>
      </c>
      <c r="AU71" s="1">
        <f t="shared" si="214"/>
        <v>3.4200000000000004</v>
      </c>
      <c r="AV71" s="2">
        <f>AV70+AU71</f>
        <v>9.14</v>
      </c>
      <c r="AW71" s="2">
        <f t="shared" si="215"/>
        <v>4.1999999999999993</v>
      </c>
      <c r="AY71">
        <v>125</v>
      </c>
      <c r="AZ71">
        <v>50</v>
      </c>
      <c r="BA71" s="3">
        <v>0.20499999999999999</v>
      </c>
      <c r="BB71" s="1">
        <f t="shared" si="216"/>
        <v>4.0999999999999996</v>
      </c>
      <c r="BC71" s="2">
        <f>BC70+BB71</f>
        <v>13.52</v>
      </c>
      <c r="BD71" s="2">
        <f t="shared" si="217"/>
        <v>-4.379999999999999</v>
      </c>
      <c r="BF71">
        <v>125</v>
      </c>
      <c r="BG71">
        <v>50</v>
      </c>
      <c r="BH71" s="3">
        <v>0.152</v>
      </c>
      <c r="BI71" s="1">
        <f t="shared" si="218"/>
        <v>3.04</v>
      </c>
      <c r="BJ71" s="2">
        <f>BJ70+BI71</f>
        <v>8.82</v>
      </c>
      <c r="BK71" s="2">
        <f t="shared" si="219"/>
        <v>4.6999999999999993</v>
      </c>
      <c r="BM71">
        <v>125</v>
      </c>
      <c r="BN71">
        <v>50</v>
      </c>
      <c r="BO71" s="3">
        <v>0.23200000000000001</v>
      </c>
      <c r="BP71" s="1">
        <f t="shared" si="220"/>
        <v>4.6400000000000006</v>
      </c>
      <c r="BQ71" s="2">
        <f>BQ70+BP71</f>
        <v>13.760000000000002</v>
      </c>
      <c r="BR71" s="2">
        <f t="shared" si="221"/>
        <v>-4.9400000000000013</v>
      </c>
      <c r="BT71">
        <v>125</v>
      </c>
      <c r="BU71">
        <v>50</v>
      </c>
      <c r="BV71" s="3">
        <v>0.18099999999999999</v>
      </c>
      <c r="BW71" s="1">
        <f t="shared" si="222"/>
        <v>3.62</v>
      </c>
      <c r="BX71" s="2">
        <f>BX70+BW71</f>
        <v>11.059999999999999</v>
      </c>
      <c r="BY71" s="2">
        <f t="shared" si="223"/>
        <v>2.7000000000000028</v>
      </c>
      <c r="CA71">
        <v>125</v>
      </c>
      <c r="CB71">
        <v>50</v>
      </c>
      <c r="CC71" s="3">
        <v>0.22</v>
      </c>
      <c r="CD71" s="1">
        <f t="shared" si="224"/>
        <v>4.4000000000000004</v>
      </c>
      <c r="CE71" s="2">
        <f>CE70+CD71</f>
        <v>13.500000000000002</v>
      </c>
      <c r="CF71" s="2">
        <f t="shared" si="225"/>
        <v>-2.4400000000000031</v>
      </c>
      <c r="CH71">
        <v>125</v>
      </c>
      <c r="CI71">
        <v>50</v>
      </c>
      <c r="CJ71" s="3">
        <v>0.189</v>
      </c>
      <c r="CK71" s="1">
        <f t="shared" si="226"/>
        <v>3.7800000000000002</v>
      </c>
      <c r="CL71" s="2">
        <f>CL70+CK71</f>
        <v>10.620000000000001</v>
      </c>
      <c r="CM71" s="2">
        <f t="shared" si="227"/>
        <v>2.8800000000000008</v>
      </c>
      <c r="CO71">
        <v>125</v>
      </c>
      <c r="CP71">
        <v>50</v>
      </c>
      <c r="CQ71" s="3">
        <v>0.23899999999999999</v>
      </c>
      <c r="CR71" s="1">
        <f t="shared" si="228"/>
        <v>4.7799999999999994</v>
      </c>
      <c r="CS71" s="2">
        <f>CS70+CR71</f>
        <v>15.62</v>
      </c>
      <c r="CT71" s="2">
        <f t="shared" si="229"/>
        <v>-4.9999999999999982</v>
      </c>
      <c r="CV71">
        <v>125</v>
      </c>
      <c r="CW71">
        <v>50</v>
      </c>
      <c r="CX71" s="3">
        <v>0.184</v>
      </c>
      <c r="CY71" s="1">
        <f t="shared" si="230"/>
        <v>3.6799999999999997</v>
      </c>
      <c r="CZ71" s="2">
        <f>CZ70+CY71</f>
        <v>11.54</v>
      </c>
      <c r="DA71" s="2">
        <f t="shared" si="231"/>
        <v>4.08</v>
      </c>
      <c r="DC71">
        <v>125</v>
      </c>
      <c r="DD71">
        <v>50</v>
      </c>
      <c r="DE71" s="3">
        <v>0.24</v>
      </c>
      <c r="DF71" s="1">
        <f t="shared" si="232"/>
        <v>4.8</v>
      </c>
      <c r="DG71" s="2">
        <f>DG70+DF71</f>
        <v>14.66</v>
      </c>
      <c r="DH71" s="2">
        <f t="shared" si="233"/>
        <v>-3.120000000000001</v>
      </c>
      <c r="DJ71">
        <v>125</v>
      </c>
      <c r="DK71">
        <v>50</v>
      </c>
      <c r="DL71" s="3">
        <v>0.19</v>
      </c>
      <c r="DM71" s="1">
        <f t="shared" si="234"/>
        <v>3.8</v>
      </c>
      <c r="DN71" s="2">
        <f>DN70+DM71</f>
        <v>10.879999999999999</v>
      </c>
      <c r="DO71" s="2">
        <f t="shared" si="235"/>
        <v>3.7800000000000011</v>
      </c>
      <c r="DQ71">
        <v>125</v>
      </c>
      <c r="DR71">
        <v>50</v>
      </c>
      <c r="DS71" s="3">
        <v>0.186</v>
      </c>
      <c r="DT71" s="1">
        <f t="shared" si="236"/>
        <v>3.7199999999999998</v>
      </c>
      <c r="DU71" s="2">
        <f>DU70+DT71</f>
        <v>10.399999999999999</v>
      </c>
      <c r="DV71" s="2">
        <f t="shared" si="237"/>
        <v>0.48000000000000043</v>
      </c>
      <c r="DX71">
        <v>125</v>
      </c>
      <c r="DY71">
        <v>50</v>
      </c>
      <c r="DZ71" s="3">
        <v>0.16900000000000001</v>
      </c>
      <c r="EA71" s="1">
        <f t="shared" si="238"/>
        <v>3.3800000000000003</v>
      </c>
      <c r="EB71" s="2">
        <f>EB70+EA71</f>
        <v>9.6</v>
      </c>
      <c r="EC71" s="2">
        <f t="shared" si="239"/>
        <v>0.79999999999999893</v>
      </c>
      <c r="EE71">
        <v>125</v>
      </c>
      <c r="EF71">
        <v>50</v>
      </c>
      <c r="EG71" s="3">
        <v>0.16600000000000001</v>
      </c>
      <c r="EH71" s="1">
        <f t="shared" si="240"/>
        <v>3.3200000000000003</v>
      </c>
      <c r="EI71" s="2">
        <f>EI70+EH71</f>
        <v>9.66</v>
      </c>
      <c r="EJ71" s="2">
        <f t="shared" si="241"/>
        <v>-6.0000000000000497E-2</v>
      </c>
    </row>
    <row r="72" spans="2:140" x14ac:dyDescent="0.25">
      <c r="B72">
        <v>125</v>
      </c>
      <c r="C72">
        <v>70</v>
      </c>
      <c r="D72" s="3">
        <v>0.20699999999999999</v>
      </c>
      <c r="E72" s="1">
        <f t="shared" si="204"/>
        <v>4.1399999999999997</v>
      </c>
      <c r="F72" s="2">
        <f>F71+E72</f>
        <v>15.84</v>
      </c>
      <c r="I72">
        <v>125</v>
      </c>
      <c r="J72">
        <v>70</v>
      </c>
      <c r="K72" s="3">
        <v>0.22600000000000001</v>
      </c>
      <c r="L72" s="1">
        <f t="shared" si="205"/>
        <v>4.5200000000000005</v>
      </c>
      <c r="M72" s="2">
        <f>M71+L72</f>
        <v>19.3</v>
      </c>
      <c r="N72" s="2">
        <f t="shared" si="206"/>
        <v>-3.4600000000000009</v>
      </c>
      <c r="O72" s="2"/>
      <c r="P72">
        <v>125</v>
      </c>
      <c r="Q72">
        <v>70</v>
      </c>
      <c r="R72" s="3">
        <v>0.20100000000000001</v>
      </c>
      <c r="S72" s="1">
        <f t="shared" si="207"/>
        <v>4.0200000000000005</v>
      </c>
      <c r="T72" s="2">
        <f>T71+S72</f>
        <v>14.3</v>
      </c>
      <c r="U72" s="2">
        <f t="shared" si="203"/>
        <v>5</v>
      </c>
      <c r="W72">
        <v>125</v>
      </c>
      <c r="X72">
        <v>70</v>
      </c>
      <c r="Y72" s="3">
        <v>0.217</v>
      </c>
      <c r="Z72" s="1">
        <f t="shared" si="208"/>
        <v>4.34</v>
      </c>
      <c r="AA72" s="2">
        <f>AA71+Z72</f>
        <v>17.760000000000002</v>
      </c>
      <c r="AB72" s="2">
        <f t="shared" si="209"/>
        <v>-3.4600000000000009</v>
      </c>
      <c r="AD72">
        <v>125</v>
      </c>
      <c r="AE72">
        <v>70</v>
      </c>
      <c r="AF72" s="3">
        <v>0.19700000000000001</v>
      </c>
      <c r="AG72" s="1">
        <f t="shared" si="210"/>
        <v>3.9400000000000004</v>
      </c>
      <c r="AH72" s="2">
        <f>AH71+AG72</f>
        <v>13.700000000000003</v>
      </c>
      <c r="AI72" s="2">
        <f t="shared" si="211"/>
        <v>4.0599999999999987</v>
      </c>
      <c r="AK72">
        <v>125</v>
      </c>
      <c r="AL72">
        <v>70</v>
      </c>
      <c r="AM72" s="3">
        <v>0.215</v>
      </c>
      <c r="AN72" s="1">
        <f t="shared" si="212"/>
        <v>4.3</v>
      </c>
      <c r="AO72" s="2">
        <f>AO71+AN72</f>
        <v>17.64</v>
      </c>
      <c r="AP72" s="2">
        <f t="shared" si="213"/>
        <v>-3.9399999999999977</v>
      </c>
      <c r="AR72">
        <v>125</v>
      </c>
      <c r="AS72">
        <v>70</v>
      </c>
      <c r="AT72" s="3">
        <v>0.17799999999999999</v>
      </c>
      <c r="AU72" s="1">
        <f t="shared" si="214"/>
        <v>3.5599999999999996</v>
      </c>
      <c r="AV72" s="2">
        <f>AV71+AU72</f>
        <v>12.7</v>
      </c>
      <c r="AW72" s="2">
        <f t="shared" si="215"/>
        <v>4.9400000000000013</v>
      </c>
      <c r="AY72">
        <v>125</v>
      </c>
      <c r="AZ72">
        <v>70</v>
      </c>
      <c r="BA72" s="3">
        <v>0.19400000000000001</v>
      </c>
      <c r="BB72" s="1">
        <f t="shared" si="216"/>
        <v>3.88</v>
      </c>
      <c r="BC72" s="2">
        <f>BC71+BB72</f>
        <v>17.399999999999999</v>
      </c>
      <c r="BD72" s="2">
        <f t="shared" si="217"/>
        <v>-4.6999999999999993</v>
      </c>
      <c r="BF72">
        <v>125</v>
      </c>
      <c r="BG72">
        <v>70</v>
      </c>
      <c r="BH72" s="3">
        <v>0.126</v>
      </c>
      <c r="BI72" s="1">
        <f t="shared" si="218"/>
        <v>2.52</v>
      </c>
      <c r="BJ72" s="2">
        <f>BJ71+BI72</f>
        <v>11.34</v>
      </c>
      <c r="BK72" s="2">
        <f t="shared" si="219"/>
        <v>6.0599999999999987</v>
      </c>
      <c r="BM72">
        <v>125</v>
      </c>
      <c r="BN72">
        <v>70</v>
      </c>
      <c r="BO72" s="3">
        <v>0.187</v>
      </c>
      <c r="BP72" s="1">
        <f t="shared" si="220"/>
        <v>3.74</v>
      </c>
      <c r="BQ72" s="2">
        <f>BQ71+BP72</f>
        <v>17.5</v>
      </c>
      <c r="BR72" s="2">
        <f t="shared" si="221"/>
        <v>-6.16</v>
      </c>
      <c r="BT72">
        <v>125</v>
      </c>
      <c r="BU72">
        <v>70</v>
      </c>
      <c r="BV72" s="3">
        <v>0.157</v>
      </c>
      <c r="BW72" s="1">
        <f t="shared" si="222"/>
        <v>3.14</v>
      </c>
      <c r="BX72" s="2">
        <f>BX71+BW72</f>
        <v>14.2</v>
      </c>
      <c r="BY72" s="2">
        <f t="shared" si="223"/>
        <v>3.3000000000000007</v>
      </c>
      <c r="CA72">
        <v>125</v>
      </c>
      <c r="CB72">
        <v>70</v>
      </c>
      <c r="CC72" s="3">
        <v>0.191</v>
      </c>
      <c r="CD72" s="1">
        <f t="shared" si="224"/>
        <v>3.8200000000000003</v>
      </c>
      <c r="CE72" s="2">
        <f>CE71+CD72</f>
        <v>17.32</v>
      </c>
      <c r="CF72" s="2">
        <f t="shared" si="225"/>
        <v>-3.120000000000001</v>
      </c>
      <c r="CH72">
        <v>125</v>
      </c>
      <c r="CI72">
        <v>70</v>
      </c>
      <c r="CJ72" s="3">
        <v>0.158</v>
      </c>
      <c r="CK72" s="1">
        <f t="shared" si="226"/>
        <v>3.16</v>
      </c>
      <c r="CL72" s="2">
        <f>CL71+CK72</f>
        <v>13.780000000000001</v>
      </c>
      <c r="CM72" s="2">
        <f t="shared" si="227"/>
        <v>3.5399999999999991</v>
      </c>
      <c r="CO72">
        <v>125</v>
      </c>
      <c r="CP72">
        <v>70</v>
      </c>
      <c r="CQ72" s="3">
        <v>0.23499999999999999</v>
      </c>
      <c r="CR72" s="1">
        <f t="shared" si="228"/>
        <v>4.6999999999999993</v>
      </c>
      <c r="CS72" s="2">
        <f>CS71+CR72</f>
        <v>20.32</v>
      </c>
      <c r="CT72" s="2">
        <f t="shared" si="229"/>
        <v>-6.5399999999999991</v>
      </c>
      <c r="CV72">
        <v>125</v>
      </c>
      <c r="CW72">
        <v>70</v>
      </c>
      <c r="CX72" s="3">
        <v>0.183</v>
      </c>
      <c r="CY72" s="1">
        <f t="shared" si="230"/>
        <v>3.66</v>
      </c>
      <c r="CZ72" s="2">
        <f>CZ71+CY72</f>
        <v>15.2</v>
      </c>
      <c r="DA72" s="2">
        <f t="shared" si="231"/>
        <v>5.120000000000001</v>
      </c>
      <c r="DC72">
        <v>125</v>
      </c>
      <c r="DD72">
        <v>70</v>
      </c>
      <c r="DE72" s="3">
        <v>0.22500000000000001</v>
      </c>
      <c r="DF72" s="1">
        <f t="shared" si="232"/>
        <v>4.5</v>
      </c>
      <c r="DG72" s="2">
        <f>DG71+DF72</f>
        <v>19.16</v>
      </c>
      <c r="DH72" s="2">
        <f t="shared" si="233"/>
        <v>-3.9600000000000009</v>
      </c>
      <c r="DJ72">
        <v>125</v>
      </c>
      <c r="DK72">
        <v>70</v>
      </c>
      <c r="DL72" s="3">
        <v>0.184</v>
      </c>
      <c r="DM72" s="1">
        <f t="shared" si="234"/>
        <v>3.6799999999999997</v>
      </c>
      <c r="DN72" s="2">
        <f>DN71+DM72</f>
        <v>14.559999999999999</v>
      </c>
      <c r="DO72" s="2">
        <f t="shared" si="235"/>
        <v>4.6000000000000014</v>
      </c>
      <c r="DQ72">
        <v>125</v>
      </c>
      <c r="DR72">
        <v>70</v>
      </c>
      <c r="DS72" s="3">
        <v>0.16200000000000001</v>
      </c>
      <c r="DT72" s="1">
        <f t="shared" si="236"/>
        <v>3.24</v>
      </c>
      <c r="DU72" s="2">
        <f>DU71+DT72</f>
        <v>13.639999999999999</v>
      </c>
      <c r="DV72" s="2">
        <f t="shared" si="237"/>
        <v>0.91999999999999993</v>
      </c>
      <c r="DX72">
        <v>125</v>
      </c>
      <c r="DY72">
        <v>70</v>
      </c>
      <c r="DZ72" s="3">
        <v>0.15</v>
      </c>
      <c r="EA72" s="1">
        <f t="shared" si="238"/>
        <v>3</v>
      </c>
      <c r="EB72" s="2">
        <f>EB71+EA72</f>
        <v>12.6</v>
      </c>
      <c r="EC72" s="2">
        <f t="shared" si="239"/>
        <v>1.0399999999999991</v>
      </c>
      <c r="EE72">
        <v>125</v>
      </c>
      <c r="EF72">
        <v>70</v>
      </c>
      <c r="EG72" s="3">
        <v>0.14099999999999999</v>
      </c>
      <c r="EH72" s="1">
        <f t="shared" si="240"/>
        <v>2.82</v>
      </c>
      <c r="EI72" s="2">
        <f>EI71+EH72</f>
        <v>12.48</v>
      </c>
      <c r="EJ72" s="2">
        <f t="shared" si="241"/>
        <v>0.11999999999999922</v>
      </c>
    </row>
    <row r="73" spans="2:140" x14ac:dyDescent="0.25">
      <c r="B73">
        <v>125</v>
      </c>
      <c r="C73">
        <v>90</v>
      </c>
      <c r="D73" s="3">
        <v>0.21199999999999999</v>
      </c>
      <c r="E73" s="1">
        <f t="shared" si="204"/>
        <v>4.24</v>
      </c>
      <c r="F73" s="2">
        <f>F72+E73</f>
        <v>20.079999999999998</v>
      </c>
      <c r="I73">
        <v>125</v>
      </c>
      <c r="J73">
        <v>90</v>
      </c>
      <c r="K73" s="3">
        <v>0.218</v>
      </c>
      <c r="L73" s="1">
        <f t="shared" si="205"/>
        <v>4.3600000000000003</v>
      </c>
      <c r="M73" s="2">
        <f>M72+L73</f>
        <v>23.66</v>
      </c>
      <c r="N73" s="2">
        <f t="shared" si="206"/>
        <v>-3.5800000000000018</v>
      </c>
      <c r="O73" s="2"/>
      <c r="P73">
        <v>125</v>
      </c>
      <c r="Q73">
        <v>90</v>
      </c>
      <c r="R73" s="3">
        <v>0.219</v>
      </c>
      <c r="S73" s="1">
        <f t="shared" si="207"/>
        <v>4.38</v>
      </c>
      <c r="T73" s="2">
        <f>T72+S73</f>
        <v>18.68</v>
      </c>
      <c r="U73" s="2">
        <f t="shared" si="203"/>
        <v>4.9800000000000004</v>
      </c>
      <c r="W73">
        <v>125</v>
      </c>
      <c r="X73">
        <v>90</v>
      </c>
      <c r="Y73" s="3">
        <v>0.222</v>
      </c>
      <c r="Z73" s="1">
        <f t="shared" si="208"/>
        <v>4.4400000000000004</v>
      </c>
      <c r="AA73" s="2">
        <f>AA72+Z73</f>
        <v>22.200000000000003</v>
      </c>
      <c r="AB73" s="2">
        <f t="shared" si="209"/>
        <v>-3.5200000000000031</v>
      </c>
      <c r="AD73">
        <v>125</v>
      </c>
      <c r="AE73">
        <v>90</v>
      </c>
      <c r="AF73" s="3">
        <v>0.21</v>
      </c>
      <c r="AG73" s="1">
        <f t="shared" si="210"/>
        <v>4.2</v>
      </c>
      <c r="AH73" s="2">
        <f>AH72+AG73</f>
        <v>17.900000000000002</v>
      </c>
      <c r="AI73" s="2">
        <f t="shared" si="211"/>
        <v>4.3000000000000007</v>
      </c>
      <c r="AK73">
        <v>125</v>
      </c>
      <c r="AL73">
        <v>90</v>
      </c>
      <c r="AM73" s="3">
        <v>0.214</v>
      </c>
      <c r="AN73" s="1">
        <f t="shared" si="212"/>
        <v>4.28</v>
      </c>
      <c r="AO73" s="2">
        <f>AO72+AN73</f>
        <v>21.92</v>
      </c>
      <c r="AP73" s="2">
        <f t="shared" si="213"/>
        <v>-4.0199999999999996</v>
      </c>
      <c r="AR73">
        <v>125</v>
      </c>
      <c r="AS73">
        <v>90</v>
      </c>
      <c r="AT73" s="3">
        <v>0.19700000000000001</v>
      </c>
      <c r="AU73" s="1">
        <f t="shared" si="214"/>
        <v>3.9400000000000004</v>
      </c>
      <c r="AV73" s="2">
        <f>AV72+AU73</f>
        <v>16.64</v>
      </c>
      <c r="AW73" s="2">
        <f t="shared" si="215"/>
        <v>5.2800000000000011</v>
      </c>
      <c r="AY73">
        <v>125</v>
      </c>
      <c r="AZ73">
        <v>90</v>
      </c>
      <c r="BA73" s="3">
        <v>0.193</v>
      </c>
      <c r="BB73" s="1">
        <f t="shared" si="216"/>
        <v>3.8600000000000003</v>
      </c>
      <c r="BC73" s="2">
        <f>BC72+BB73</f>
        <v>21.259999999999998</v>
      </c>
      <c r="BD73" s="2">
        <f t="shared" si="217"/>
        <v>-4.6199999999999974</v>
      </c>
      <c r="BF73">
        <v>125</v>
      </c>
      <c r="BG73">
        <v>90</v>
      </c>
      <c r="BH73" s="3">
        <v>0.16900000000000001</v>
      </c>
      <c r="BI73" s="1">
        <f t="shared" si="218"/>
        <v>3.3800000000000003</v>
      </c>
      <c r="BJ73" s="2">
        <f>BJ72+BI73</f>
        <v>14.72</v>
      </c>
      <c r="BK73" s="2">
        <f t="shared" si="219"/>
        <v>6.5399999999999974</v>
      </c>
      <c r="BM73">
        <v>125</v>
      </c>
      <c r="BN73">
        <v>90</v>
      </c>
      <c r="BO73" s="3">
        <v>0.21099999999999999</v>
      </c>
      <c r="BP73" s="1">
        <f t="shared" si="220"/>
        <v>4.22</v>
      </c>
      <c r="BQ73" s="2">
        <f>BQ72+BP73</f>
        <v>21.72</v>
      </c>
      <c r="BR73" s="2">
        <f t="shared" si="221"/>
        <v>-6.9999999999999982</v>
      </c>
      <c r="BT73">
        <v>125</v>
      </c>
      <c r="BU73">
        <v>90</v>
      </c>
      <c r="BV73" s="3">
        <v>0.16300000000000001</v>
      </c>
      <c r="BW73" s="1">
        <f t="shared" si="222"/>
        <v>3.2600000000000002</v>
      </c>
      <c r="BX73" s="2">
        <f>BX72+BW73</f>
        <v>17.46</v>
      </c>
      <c r="BY73" s="2">
        <f t="shared" si="223"/>
        <v>4.259999999999998</v>
      </c>
      <c r="CA73">
        <v>125</v>
      </c>
      <c r="CB73">
        <v>90</v>
      </c>
      <c r="CC73" s="3">
        <v>0.2</v>
      </c>
      <c r="CD73" s="1">
        <f t="shared" si="224"/>
        <v>4</v>
      </c>
      <c r="CE73" s="2">
        <f>CE72+CD73</f>
        <v>21.32</v>
      </c>
      <c r="CF73" s="2">
        <f t="shared" si="225"/>
        <v>-3.8599999999999994</v>
      </c>
      <c r="CH73">
        <v>125</v>
      </c>
      <c r="CI73">
        <v>90</v>
      </c>
      <c r="CJ73" s="3">
        <v>0.16500000000000001</v>
      </c>
      <c r="CK73" s="1">
        <f t="shared" si="226"/>
        <v>3.3000000000000003</v>
      </c>
      <c r="CL73" s="2">
        <f>CL72+CK73</f>
        <v>17.080000000000002</v>
      </c>
      <c r="CM73" s="2">
        <f t="shared" si="227"/>
        <v>4.2399999999999984</v>
      </c>
      <c r="CO73">
        <v>125</v>
      </c>
      <c r="CP73">
        <v>90</v>
      </c>
      <c r="CQ73" s="3">
        <v>0.23300000000000001</v>
      </c>
      <c r="CR73" s="1">
        <f t="shared" si="228"/>
        <v>4.66</v>
      </c>
      <c r="CS73" s="2">
        <f>CS72+CR73</f>
        <v>24.98</v>
      </c>
      <c r="CT73" s="2">
        <f t="shared" si="229"/>
        <v>-7.8999999999999986</v>
      </c>
      <c r="CV73">
        <v>125</v>
      </c>
      <c r="CW73">
        <v>90</v>
      </c>
      <c r="CX73" s="3">
        <v>0.183</v>
      </c>
      <c r="CY73" s="1">
        <f t="shared" si="230"/>
        <v>3.66</v>
      </c>
      <c r="CZ73" s="2">
        <f>CZ72+CY73</f>
        <v>18.86</v>
      </c>
      <c r="DA73" s="2">
        <f t="shared" si="231"/>
        <v>6.120000000000001</v>
      </c>
      <c r="DC73">
        <v>125</v>
      </c>
      <c r="DD73">
        <v>90</v>
      </c>
      <c r="DE73" s="3">
        <v>0.216</v>
      </c>
      <c r="DF73" s="1">
        <f t="shared" si="232"/>
        <v>4.32</v>
      </c>
      <c r="DG73" s="2">
        <f>DG72+DF73</f>
        <v>23.48</v>
      </c>
      <c r="DH73" s="2">
        <f t="shared" si="233"/>
        <v>-4.620000000000001</v>
      </c>
      <c r="DJ73">
        <v>125</v>
      </c>
      <c r="DK73">
        <v>90</v>
      </c>
      <c r="DL73" s="3">
        <v>0.186</v>
      </c>
      <c r="DM73" s="1">
        <f t="shared" si="234"/>
        <v>3.7199999999999998</v>
      </c>
      <c r="DN73" s="2">
        <f>DN72+DM73</f>
        <v>18.279999999999998</v>
      </c>
      <c r="DO73" s="2">
        <f t="shared" si="235"/>
        <v>5.2000000000000028</v>
      </c>
      <c r="DQ73">
        <v>125</v>
      </c>
      <c r="DR73">
        <v>90</v>
      </c>
      <c r="DS73" s="3">
        <v>0.16900000000000001</v>
      </c>
      <c r="DT73" s="1">
        <f t="shared" si="236"/>
        <v>3.3800000000000003</v>
      </c>
      <c r="DU73" s="2">
        <f>DU72+DT73</f>
        <v>17.02</v>
      </c>
      <c r="DV73" s="2">
        <f t="shared" si="237"/>
        <v>1.259999999999998</v>
      </c>
      <c r="DX73">
        <v>125</v>
      </c>
      <c r="DY73">
        <v>90</v>
      </c>
      <c r="DZ73" s="3">
        <v>0.152</v>
      </c>
      <c r="EA73" s="1">
        <f t="shared" si="238"/>
        <v>3.04</v>
      </c>
      <c r="EB73" s="2">
        <f>EB72+EA73</f>
        <v>15.64</v>
      </c>
      <c r="EC73" s="2">
        <f t="shared" si="239"/>
        <v>1.379999999999999</v>
      </c>
      <c r="EE73">
        <v>125</v>
      </c>
      <c r="EF73">
        <v>90</v>
      </c>
      <c r="EG73" s="3">
        <v>0.14099999999999999</v>
      </c>
      <c r="EH73" s="1">
        <f t="shared" si="240"/>
        <v>2.82</v>
      </c>
      <c r="EI73" s="2">
        <f>EI72+EH73</f>
        <v>15.3</v>
      </c>
      <c r="EJ73" s="2">
        <f t="shared" si="241"/>
        <v>0.33999999999999986</v>
      </c>
    </row>
    <row r="74" spans="2:140" x14ac:dyDescent="0.25">
      <c r="B74">
        <v>125</v>
      </c>
      <c r="C74">
        <v>110</v>
      </c>
      <c r="D74" s="3">
        <v>0.219</v>
      </c>
      <c r="E74" s="1">
        <f t="shared" si="204"/>
        <v>4.38</v>
      </c>
      <c r="F74" s="2">
        <f>F73+E74</f>
        <v>24.459999999999997</v>
      </c>
      <c r="I74">
        <v>125</v>
      </c>
      <c r="J74">
        <v>110</v>
      </c>
      <c r="K74" s="3">
        <v>0.22</v>
      </c>
      <c r="L74" s="1">
        <f t="shared" si="205"/>
        <v>4.4000000000000004</v>
      </c>
      <c r="M74" s="2">
        <f>M73+L74</f>
        <v>28.060000000000002</v>
      </c>
      <c r="N74" s="2">
        <f t="shared" si="206"/>
        <v>-3.600000000000005</v>
      </c>
      <c r="O74" s="2"/>
      <c r="P74">
        <v>125</v>
      </c>
      <c r="Q74">
        <v>110</v>
      </c>
      <c r="R74" s="3">
        <v>0.216</v>
      </c>
      <c r="S74" s="1">
        <f t="shared" si="207"/>
        <v>4.32</v>
      </c>
      <c r="T74" s="2">
        <f>T73+S74</f>
        <v>23</v>
      </c>
      <c r="U74" s="2">
        <f t="shared" si="203"/>
        <v>5.0600000000000023</v>
      </c>
      <c r="W74">
        <v>125</v>
      </c>
      <c r="X74">
        <v>110</v>
      </c>
      <c r="Y74" s="3">
        <v>0.221</v>
      </c>
      <c r="Z74" s="1">
        <f t="shared" si="208"/>
        <v>4.42</v>
      </c>
      <c r="AA74" s="2">
        <f>AA73+Z74</f>
        <v>26.620000000000005</v>
      </c>
      <c r="AB74" s="2">
        <f t="shared" si="209"/>
        <v>-3.6200000000000045</v>
      </c>
      <c r="AD74">
        <v>125</v>
      </c>
      <c r="AE74">
        <v>110</v>
      </c>
      <c r="AF74" s="3">
        <v>0.20899999999999999</v>
      </c>
      <c r="AG74" s="1">
        <f t="shared" si="210"/>
        <v>4.18</v>
      </c>
      <c r="AH74" s="2">
        <f>AH73+AG74</f>
        <v>22.080000000000002</v>
      </c>
      <c r="AI74" s="2">
        <f t="shared" si="211"/>
        <v>4.5400000000000027</v>
      </c>
      <c r="AK74">
        <v>125</v>
      </c>
      <c r="AL74">
        <v>110</v>
      </c>
      <c r="AM74" s="3">
        <v>0.218</v>
      </c>
      <c r="AN74" s="1">
        <f t="shared" si="212"/>
        <v>4.3600000000000003</v>
      </c>
      <c r="AO74" s="2">
        <f>AO73+AN74</f>
        <v>26.28</v>
      </c>
      <c r="AP74" s="2">
        <f t="shared" si="213"/>
        <v>-4.1999999999999993</v>
      </c>
      <c r="AR74">
        <v>125</v>
      </c>
      <c r="AS74">
        <v>110</v>
      </c>
      <c r="AT74" s="3">
        <v>0.20399999999999999</v>
      </c>
      <c r="AU74" s="1">
        <f t="shared" si="214"/>
        <v>4.08</v>
      </c>
      <c r="AV74" s="2">
        <f>AV73+AU74</f>
        <v>20.72</v>
      </c>
      <c r="AW74" s="2">
        <f t="shared" si="215"/>
        <v>5.5600000000000023</v>
      </c>
      <c r="AY74">
        <v>125</v>
      </c>
      <c r="AZ74">
        <v>110</v>
      </c>
      <c r="BA74" s="3">
        <v>0.20100000000000001</v>
      </c>
      <c r="BB74" s="1">
        <f t="shared" si="216"/>
        <v>4.0200000000000005</v>
      </c>
      <c r="BC74" s="2">
        <f>BC73+BB74</f>
        <v>25.279999999999998</v>
      </c>
      <c r="BD74" s="2">
        <f t="shared" si="217"/>
        <v>-4.5599999999999987</v>
      </c>
      <c r="BF74">
        <v>125</v>
      </c>
      <c r="BG74">
        <v>110</v>
      </c>
      <c r="BH74" s="3">
        <v>0.156</v>
      </c>
      <c r="BI74" s="1">
        <f t="shared" si="218"/>
        <v>3.12</v>
      </c>
      <c r="BJ74" s="2">
        <f>BJ73+BI74</f>
        <v>17.84</v>
      </c>
      <c r="BK74" s="2">
        <f t="shared" si="219"/>
        <v>7.4399999999999977</v>
      </c>
      <c r="BM74">
        <v>125</v>
      </c>
      <c r="BN74">
        <v>110</v>
      </c>
      <c r="BO74" s="3">
        <v>0.16300000000000001</v>
      </c>
      <c r="BP74" s="1">
        <f t="shared" si="220"/>
        <v>3.2600000000000002</v>
      </c>
      <c r="BQ74" s="2">
        <f>BQ73+BP74</f>
        <v>24.98</v>
      </c>
      <c r="BR74" s="2">
        <f t="shared" si="221"/>
        <v>-7.1400000000000006</v>
      </c>
      <c r="BT74">
        <v>125</v>
      </c>
      <c r="BU74">
        <v>110</v>
      </c>
      <c r="BV74" s="3">
        <v>0.155</v>
      </c>
      <c r="BW74" s="1">
        <f t="shared" si="222"/>
        <v>3.1</v>
      </c>
      <c r="BX74" s="2">
        <f>BX73+BW74</f>
        <v>20.560000000000002</v>
      </c>
      <c r="BY74" s="2">
        <f t="shared" si="223"/>
        <v>4.4199999999999982</v>
      </c>
      <c r="CA74">
        <v>125</v>
      </c>
      <c r="CB74">
        <v>110</v>
      </c>
      <c r="CC74" s="3">
        <v>0.188</v>
      </c>
      <c r="CD74" s="1">
        <f t="shared" si="224"/>
        <v>3.76</v>
      </c>
      <c r="CE74" s="2">
        <f>CE73+CD74</f>
        <v>25.08</v>
      </c>
      <c r="CF74" s="2">
        <f t="shared" si="225"/>
        <v>-4.519999999999996</v>
      </c>
      <c r="CH74">
        <v>125</v>
      </c>
      <c r="CI74">
        <v>110</v>
      </c>
      <c r="CJ74" s="3">
        <v>0.17599999999999999</v>
      </c>
      <c r="CK74" s="1">
        <f t="shared" si="226"/>
        <v>3.5199999999999996</v>
      </c>
      <c r="CL74" s="2">
        <f>CL73+CK74</f>
        <v>20.6</v>
      </c>
      <c r="CM74" s="2">
        <f t="shared" si="227"/>
        <v>4.4799999999999969</v>
      </c>
      <c r="CO74">
        <v>125</v>
      </c>
      <c r="CP74">
        <v>110</v>
      </c>
      <c r="CQ74" s="3">
        <v>0.219</v>
      </c>
      <c r="CR74" s="1">
        <f t="shared" si="228"/>
        <v>4.38</v>
      </c>
      <c r="CS74" s="2">
        <f>CS73+CR74</f>
        <v>29.36</v>
      </c>
      <c r="CT74" s="2">
        <f t="shared" si="229"/>
        <v>-8.759999999999998</v>
      </c>
      <c r="CV74">
        <v>125</v>
      </c>
      <c r="CW74">
        <v>110</v>
      </c>
      <c r="CX74" s="3">
        <v>0.20699999999999999</v>
      </c>
      <c r="CY74" s="1">
        <f t="shared" si="230"/>
        <v>4.1399999999999997</v>
      </c>
      <c r="CZ74" s="2">
        <f>CZ73+CY74</f>
        <v>23</v>
      </c>
      <c r="DA74" s="2">
        <f t="shared" si="231"/>
        <v>6.3599999999999994</v>
      </c>
      <c r="DC74">
        <v>125</v>
      </c>
      <c r="DD74">
        <v>110</v>
      </c>
      <c r="DE74" s="3">
        <v>0.222</v>
      </c>
      <c r="DF74" s="1">
        <f t="shared" si="232"/>
        <v>4.4400000000000004</v>
      </c>
      <c r="DG74" s="2">
        <f>DG73+DF74</f>
        <v>27.92</v>
      </c>
      <c r="DH74" s="2">
        <f t="shared" si="233"/>
        <v>-4.9200000000000017</v>
      </c>
      <c r="DJ74">
        <v>125</v>
      </c>
      <c r="DK74">
        <v>110</v>
      </c>
      <c r="DL74" s="3">
        <v>0.19400000000000001</v>
      </c>
      <c r="DM74" s="1">
        <f t="shared" si="234"/>
        <v>3.88</v>
      </c>
      <c r="DN74" s="2">
        <f>DN73+DM74</f>
        <v>22.159999999999997</v>
      </c>
      <c r="DO74" s="2">
        <f t="shared" si="235"/>
        <v>5.7600000000000051</v>
      </c>
      <c r="DQ74">
        <v>125</v>
      </c>
      <c r="DR74">
        <v>110</v>
      </c>
      <c r="DS74" s="3">
        <v>0.18099999999999999</v>
      </c>
      <c r="DT74" s="1">
        <f t="shared" si="236"/>
        <v>3.62</v>
      </c>
      <c r="DU74" s="2">
        <f>DU73+DT74</f>
        <v>20.64</v>
      </c>
      <c r="DV74" s="2">
        <f t="shared" si="237"/>
        <v>1.519999999999996</v>
      </c>
      <c r="DX74">
        <v>125</v>
      </c>
      <c r="DY74">
        <v>110</v>
      </c>
      <c r="DZ74" s="3">
        <v>0.16</v>
      </c>
      <c r="EA74" s="1">
        <f t="shared" si="238"/>
        <v>3.2</v>
      </c>
      <c r="EB74" s="2">
        <f>EB73+EA74</f>
        <v>18.84</v>
      </c>
      <c r="EC74" s="2">
        <f t="shared" si="239"/>
        <v>1.8000000000000007</v>
      </c>
      <c r="EE74">
        <v>125</v>
      </c>
      <c r="EF74">
        <v>110</v>
      </c>
      <c r="EG74" s="3">
        <v>0.14199999999999999</v>
      </c>
      <c r="EH74" s="1">
        <f t="shared" si="240"/>
        <v>2.84</v>
      </c>
      <c r="EI74" s="2">
        <f>EI73+EH74</f>
        <v>18.14</v>
      </c>
      <c r="EJ74" s="2">
        <f t="shared" si="241"/>
        <v>0.69999999999999929</v>
      </c>
    </row>
    <row r="75" spans="2:140" x14ac:dyDescent="0.25">
      <c r="B75">
        <v>125</v>
      </c>
      <c r="C75">
        <v>130</v>
      </c>
      <c r="D75" s="3">
        <v>0.21099999999999999</v>
      </c>
      <c r="E75" s="1">
        <f t="shared" si="204"/>
        <v>4.22</v>
      </c>
      <c r="F75" s="2">
        <f t="shared" ref="F75:F83" si="242">F74+E75</f>
        <v>28.679999999999996</v>
      </c>
      <c r="I75">
        <v>125</v>
      </c>
      <c r="J75">
        <v>130</v>
      </c>
      <c r="K75" s="3">
        <v>0.214</v>
      </c>
      <c r="L75" s="1">
        <f t="shared" si="205"/>
        <v>4.28</v>
      </c>
      <c r="M75" s="2">
        <f t="shared" ref="M75:M83" si="243">M74+L75</f>
        <v>32.340000000000003</v>
      </c>
      <c r="N75" s="2">
        <f t="shared" si="206"/>
        <v>-3.6600000000000072</v>
      </c>
      <c r="O75" s="2"/>
      <c r="P75">
        <v>125</v>
      </c>
      <c r="Q75">
        <v>130</v>
      </c>
      <c r="R75" s="3">
        <v>0.217</v>
      </c>
      <c r="S75" s="1">
        <f t="shared" si="207"/>
        <v>4.34</v>
      </c>
      <c r="T75" s="2">
        <f t="shared" ref="T75:T83" si="244">T74+S75</f>
        <v>27.34</v>
      </c>
      <c r="U75" s="2">
        <f t="shared" si="203"/>
        <v>5.0000000000000036</v>
      </c>
      <c r="W75">
        <v>125</v>
      </c>
      <c r="X75">
        <v>130</v>
      </c>
      <c r="Y75" s="3">
        <v>0.221</v>
      </c>
      <c r="Z75" s="1">
        <f t="shared" si="208"/>
        <v>4.42</v>
      </c>
      <c r="AA75" s="2">
        <f t="shared" ref="AA75:AA83" si="245">AA74+Z75</f>
        <v>31.040000000000006</v>
      </c>
      <c r="AB75" s="2">
        <f t="shared" si="209"/>
        <v>-3.7000000000000064</v>
      </c>
      <c r="AD75">
        <v>125</v>
      </c>
      <c r="AE75">
        <v>130</v>
      </c>
      <c r="AF75" s="3">
        <v>0.21199999999999999</v>
      </c>
      <c r="AG75" s="1">
        <f t="shared" si="210"/>
        <v>4.24</v>
      </c>
      <c r="AH75" s="2">
        <f t="shared" ref="AH75:AH83" si="246">AH74+AG75</f>
        <v>26.32</v>
      </c>
      <c r="AI75" s="2">
        <f t="shared" si="211"/>
        <v>4.720000000000006</v>
      </c>
      <c r="AK75">
        <v>125</v>
      </c>
      <c r="AL75">
        <v>130</v>
      </c>
      <c r="AM75" s="3">
        <v>0.214</v>
      </c>
      <c r="AN75" s="1">
        <f t="shared" si="212"/>
        <v>4.28</v>
      </c>
      <c r="AO75" s="2">
        <f t="shared" ref="AO75:AO83" si="247">AO74+AN75</f>
        <v>30.560000000000002</v>
      </c>
      <c r="AP75" s="2">
        <f t="shared" si="213"/>
        <v>-4.240000000000002</v>
      </c>
      <c r="AR75">
        <v>125</v>
      </c>
      <c r="AS75">
        <v>130</v>
      </c>
      <c r="AT75" s="3">
        <v>0.21099999999999999</v>
      </c>
      <c r="AU75" s="1">
        <f t="shared" si="214"/>
        <v>4.22</v>
      </c>
      <c r="AV75" s="2">
        <f t="shared" ref="AV75:AV83" si="248">AV74+AU75</f>
        <v>24.939999999999998</v>
      </c>
      <c r="AW75" s="2">
        <f t="shared" si="215"/>
        <v>5.6200000000000045</v>
      </c>
      <c r="AY75">
        <v>125</v>
      </c>
      <c r="AZ75">
        <v>130</v>
      </c>
      <c r="BA75" s="3">
        <v>0.21099999999999999</v>
      </c>
      <c r="BB75" s="1">
        <f t="shared" si="216"/>
        <v>4.22</v>
      </c>
      <c r="BC75" s="2">
        <f t="shared" ref="BC75:BC83" si="249">BC74+BB75</f>
        <v>29.499999999999996</v>
      </c>
      <c r="BD75" s="2">
        <f t="shared" si="217"/>
        <v>-4.5599999999999987</v>
      </c>
      <c r="BF75">
        <v>125</v>
      </c>
      <c r="BG75">
        <v>130</v>
      </c>
      <c r="BH75" s="3">
        <v>0.192</v>
      </c>
      <c r="BI75" s="1">
        <f t="shared" si="218"/>
        <v>3.84</v>
      </c>
      <c r="BJ75" s="2">
        <f t="shared" ref="BJ75:BJ83" si="250">BJ74+BI75</f>
        <v>21.68</v>
      </c>
      <c r="BK75" s="2">
        <f t="shared" si="219"/>
        <v>7.8199999999999967</v>
      </c>
      <c r="BM75">
        <v>125</v>
      </c>
      <c r="BN75">
        <v>130</v>
      </c>
      <c r="BO75" s="3">
        <v>0.183</v>
      </c>
      <c r="BP75" s="1">
        <f t="shared" si="220"/>
        <v>3.66</v>
      </c>
      <c r="BQ75" s="2">
        <f t="shared" ref="BQ75:BQ83" si="251">BQ74+BP75</f>
        <v>28.64</v>
      </c>
      <c r="BR75" s="2">
        <f t="shared" si="221"/>
        <v>-6.9600000000000009</v>
      </c>
      <c r="BT75">
        <v>125</v>
      </c>
      <c r="BU75">
        <v>130</v>
      </c>
      <c r="BV75" s="3">
        <v>0.17399999999999999</v>
      </c>
      <c r="BW75" s="1">
        <f t="shared" si="222"/>
        <v>3.4799999999999995</v>
      </c>
      <c r="BX75" s="2">
        <f t="shared" ref="BX75:BX83" si="252">BX74+BW75</f>
        <v>24.040000000000003</v>
      </c>
      <c r="BY75" s="2">
        <f t="shared" si="223"/>
        <v>4.5999999999999979</v>
      </c>
      <c r="CA75">
        <v>125</v>
      </c>
      <c r="CB75">
        <v>130</v>
      </c>
      <c r="CC75" s="3">
        <v>0.17599999999999999</v>
      </c>
      <c r="CD75" s="1">
        <f t="shared" si="224"/>
        <v>3.5199999999999996</v>
      </c>
      <c r="CE75" s="2">
        <f t="shared" ref="CE75:CE83" si="253">CE74+CD75</f>
        <v>28.599999999999998</v>
      </c>
      <c r="CF75" s="2">
        <f t="shared" si="225"/>
        <v>-4.5599999999999952</v>
      </c>
      <c r="CH75">
        <v>125</v>
      </c>
      <c r="CI75">
        <v>130</v>
      </c>
      <c r="CJ75" s="3">
        <v>0.18099999999999999</v>
      </c>
      <c r="CK75" s="1">
        <f t="shared" si="226"/>
        <v>3.62</v>
      </c>
      <c r="CL75" s="2">
        <f t="shared" ref="CL75:CL83" si="254">CL74+CK75</f>
        <v>24.220000000000002</v>
      </c>
      <c r="CM75" s="2">
        <f t="shared" si="227"/>
        <v>4.3799999999999955</v>
      </c>
      <c r="CO75">
        <v>125</v>
      </c>
      <c r="CP75">
        <v>130</v>
      </c>
      <c r="CQ75" s="3">
        <v>0.187</v>
      </c>
      <c r="CR75" s="1">
        <f t="shared" si="228"/>
        <v>3.74</v>
      </c>
      <c r="CS75" s="2">
        <f t="shared" ref="CS75:CS83" si="255">CS74+CR75</f>
        <v>33.1</v>
      </c>
      <c r="CT75" s="2">
        <f t="shared" si="229"/>
        <v>-8.879999999999999</v>
      </c>
      <c r="CV75">
        <v>125</v>
      </c>
      <c r="CW75">
        <v>130</v>
      </c>
      <c r="CX75" s="3">
        <v>0.189</v>
      </c>
      <c r="CY75" s="1">
        <f t="shared" si="230"/>
        <v>3.7800000000000002</v>
      </c>
      <c r="CZ75" s="2">
        <f t="shared" ref="CZ75:CZ83" si="256">CZ74+CY75</f>
        <v>26.78</v>
      </c>
      <c r="DA75" s="2">
        <f t="shared" si="231"/>
        <v>6.32</v>
      </c>
      <c r="DC75">
        <v>125</v>
      </c>
      <c r="DD75">
        <v>130</v>
      </c>
      <c r="DE75" s="3">
        <v>0.20899999999999999</v>
      </c>
      <c r="DF75" s="1">
        <f t="shared" si="232"/>
        <v>4.18</v>
      </c>
      <c r="DG75" s="2">
        <f t="shared" ref="DG75:DG83" si="257">DG74+DF75</f>
        <v>32.1</v>
      </c>
      <c r="DH75" s="2">
        <f t="shared" si="233"/>
        <v>-5.32</v>
      </c>
      <c r="DJ75">
        <v>125</v>
      </c>
      <c r="DK75">
        <v>130</v>
      </c>
      <c r="DL75" s="3">
        <v>0.19600000000000001</v>
      </c>
      <c r="DM75" s="1">
        <f t="shared" si="234"/>
        <v>3.92</v>
      </c>
      <c r="DN75" s="2">
        <f t="shared" ref="DN75:DN83" si="258">DN74+DM75</f>
        <v>26.08</v>
      </c>
      <c r="DO75" s="2">
        <f t="shared" si="235"/>
        <v>6.0200000000000031</v>
      </c>
      <c r="DQ75">
        <v>125</v>
      </c>
      <c r="DR75">
        <v>130</v>
      </c>
      <c r="DS75" s="3">
        <v>0.192</v>
      </c>
      <c r="DT75" s="1">
        <f t="shared" si="236"/>
        <v>3.84</v>
      </c>
      <c r="DU75" s="2">
        <f t="shared" ref="DU75:DU83" si="259">DU74+DT75</f>
        <v>24.48</v>
      </c>
      <c r="DV75" s="2">
        <f t="shared" si="237"/>
        <v>1.5999999999999979</v>
      </c>
      <c r="DX75">
        <v>125</v>
      </c>
      <c r="DY75">
        <v>130</v>
      </c>
      <c r="DZ75" s="3">
        <v>0.16500000000000001</v>
      </c>
      <c r="EA75" s="1">
        <f t="shared" si="238"/>
        <v>3.3000000000000003</v>
      </c>
      <c r="EB75" s="2">
        <f t="shared" ref="EB75:EB83" si="260">EB74+EA75</f>
        <v>22.14</v>
      </c>
      <c r="EC75" s="2">
        <f t="shared" si="239"/>
        <v>2.34</v>
      </c>
      <c r="EE75">
        <v>125</v>
      </c>
      <c r="EF75">
        <v>130</v>
      </c>
      <c r="EG75" s="3">
        <v>0.14299999999999999</v>
      </c>
      <c r="EH75" s="1">
        <f t="shared" si="240"/>
        <v>2.86</v>
      </c>
      <c r="EI75" s="2">
        <f t="shared" ref="EI75:EI83" si="261">EI74+EH75</f>
        <v>21</v>
      </c>
      <c r="EJ75" s="2">
        <f t="shared" si="241"/>
        <v>1.1400000000000006</v>
      </c>
    </row>
    <row r="76" spans="2:140" x14ac:dyDescent="0.25">
      <c r="B76">
        <v>125</v>
      </c>
      <c r="C76">
        <v>150</v>
      </c>
      <c r="D76" s="3">
        <v>0.20599999999999999</v>
      </c>
      <c r="E76" s="1">
        <f t="shared" si="204"/>
        <v>4.12</v>
      </c>
      <c r="F76" s="2">
        <f t="shared" si="242"/>
        <v>32.799999999999997</v>
      </c>
      <c r="I76">
        <v>125</v>
      </c>
      <c r="J76">
        <v>150</v>
      </c>
      <c r="K76" s="3">
        <v>0.20599999999999999</v>
      </c>
      <c r="L76" s="1">
        <f t="shared" si="205"/>
        <v>4.12</v>
      </c>
      <c r="M76" s="2">
        <f t="shared" si="243"/>
        <v>36.46</v>
      </c>
      <c r="N76" s="2">
        <f t="shared" si="206"/>
        <v>-3.6600000000000037</v>
      </c>
      <c r="O76" s="2"/>
      <c r="P76">
        <v>125</v>
      </c>
      <c r="Q76">
        <v>150</v>
      </c>
      <c r="R76" s="3">
        <v>0.21099999999999999</v>
      </c>
      <c r="S76" s="1">
        <f t="shared" si="207"/>
        <v>4.22</v>
      </c>
      <c r="T76" s="2">
        <f t="shared" si="244"/>
        <v>31.56</v>
      </c>
      <c r="U76" s="2">
        <f t="shared" si="203"/>
        <v>4.9000000000000021</v>
      </c>
      <c r="W76">
        <v>125</v>
      </c>
      <c r="X76">
        <v>150</v>
      </c>
      <c r="Y76" s="3">
        <v>0.20499999999999999</v>
      </c>
      <c r="Z76" s="1">
        <f t="shared" si="208"/>
        <v>4.0999999999999996</v>
      </c>
      <c r="AA76" s="2">
        <f t="shared" si="245"/>
        <v>35.140000000000008</v>
      </c>
      <c r="AB76" s="2">
        <f t="shared" si="209"/>
        <v>-3.580000000000009</v>
      </c>
      <c r="AD76">
        <v>125</v>
      </c>
      <c r="AE76">
        <v>150</v>
      </c>
      <c r="AF76" s="3">
        <v>0.20300000000000001</v>
      </c>
      <c r="AG76" s="1">
        <f t="shared" si="210"/>
        <v>4.0600000000000005</v>
      </c>
      <c r="AH76" s="2">
        <f t="shared" si="246"/>
        <v>30.380000000000003</v>
      </c>
      <c r="AI76" s="2">
        <f t="shared" si="211"/>
        <v>4.7600000000000051</v>
      </c>
      <c r="AK76">
        <v>125</v>
      </c>
      <c r="AL76">
        <v>150</v>
      </c>
      <c r="AM76" s="3">
        <v>0.20100000000000001</v>
      </c>
      <c r="AN76" s="1">
        <f t="shared" si="212"/>
        <v>4.0200000000000005</v>
      </c>
      <c r="AO76" s="2">
        <f t="shared" si="247"/>
        <v>34.580000000000005</v>
      </c>
      <c r="AP76" s="2">
        <f t="shared" si="213"/>
        <v>-4.2000000000000028</v>
      </c>
      <c r="AR76">
        <v>125</v>
      </c>
      <c r="AS76">
        <v>150</v>
      </c>
      <c r="AT76" s="3">
        <v>0.20100000000000001</v>
      </c>
      <c r="AU76" s="1">
        <f t="shared" si="214"/>
        <v>4.0200000000000005</v>
      </c>
      <c r="AV76" s="2">
        <f t="shared" si="248"/>
        <v>28.959999999999997</v>
      </c>
      <c r="AW76" s="2">
        <f t="shared" si="215"/>
        <v>5.6200000000000081</v>
      </c>
      <c r="AY76">
        <v>125</v>
      </c>
      <c r="AZ76">
        <v>150</v>
      </c>
      <c r="BA76" s="3">
        <v>0.19900000000000001</v>
      </c>
      <c r="BB76" s="1">
        <f t="shared" si="216"/>
        <v>3.9800000000000004</v>
      </c>
      <c r="BC76" s="2">
        <f t="shared" si="249"/>
        <v>33.479999999999997</v>
      </c>
      <c r="BD76" s="2">
        <f t="shared" si="217"/>
        <v>-4.5199999999999996</v>
      </c>
      <c r="BF76">
        <v>125</v>
      </c>
      <c r="BG76">
        <v>150</v>
      </c>
      <c r="BH76" s="3">
        <v>0.19</v>
      </c>
      <c r="BI76" s="1">
        <f t="shared" si="218"/>
        <v>3.8</v>
      </c>
      <c r="BJ76" s="2">
        <f t="shared" si="250"/>
        <v>25.48</v>
      </c>
      <c r="BK76" s="2">
        <f t="shared" si="219"/>
        <v>7.9999999999999964</v>
      </c>
      <c r="BM76">
        <v>125</v>
      </c>
      <c r="BN76">
        <v>150</v>
      </c>
      <c r="BO76" s="3">
        <v>0.19600000000000001</v>
      </c>
      <c r="BP76" s="1">
        <f t="shared" si="220"/>
        <v>3.92</v>
      </c>
      <c r="BQ76" s="2">
        <f t="shared" si="251"/>
        <v>32.56</v>
      </c>
      <c r="BR76" s="2">
        <f t="shared" si="221"/>
        <v>-7.0800000000000018</v>
      </c>
      <c r="BT76">
        <v>125</v>
      </c>
      <c r="BU76">
        <v>150</v>
      </c>
      <c r="BV76" s="3">
        <v>0.17899999999999999</v>
      </c>
      <c r="BW76" s="1">
        <f t="shared" si="222"/>
        <v>3.58</v>
      </c>
      <c r="BX76" s="2">
        <f t="shared" si="252"/>
        <v>27.620000000000005</v>
      </c>
      <c r="BY76" s="2">
        <f t="shared" si="223"/>
        <v>4.9399999999999977</v>
      </c>
      <c r="CA76">
        <v>125</v>
      </c>
      <c r="CB76">
        <v>150</v>
      </c>
      <c r="CC76" s="3">
        <v>0.184</v>
      </c>
      <c r="CD76" s="1">
        <f t="shared" si="224"/>
        <v>3.6799999999999997</v>
      </c>
      <c r="CE76" s="2">
        <f t="shared" si="253"/>
        <v>32.28</v>
      </c>
      <c r="CF76" s="2">
        <f t="shared" si="225"/>
        <v>-4.6599999999999966</v>
      </c>
      <c r="CH76">
        <v>125</v>
      </c>
      <c r="CI76">
        <v>150</v>
      </c>
      <c r="CJ76" s="3">
        <v>0.186</v>
      </c>
      <c r="CK76" s="1">
        <f t="shared" si="226"/>
        <v>3.7199999999999998</v>
      </c>
      <c r="CL76" s="2">
        <f t="shared" si="254"/>
        <v>27.94</v>
      </c>
      <c r="CM76" s="2">
        <f t="shared" si="227"/>
        <v>4.34</v>
      </c>
      <c r="CO76">
        <v>125</v>
      </c>
      <c r="CP76">
        <v>150</v>
      </c>
      <c r="CQ76" s="3">
        <v>0.18</v>
      </c>
      <c r="CR76" s="1">
        <f t="shared" si="228"/>
        <v>3.5999999999999996</v>
      </c>
      <c r="CS76" s="2">
        <f t="shared" si="255"/>
        <v>36.700000000000003</v>
      </c>
      <c r="CT76" s="2">
        <f t="shared" si="229"/>
        <v>-8.7600000000000016</v>
      </c>
      <c r="CV76">
        <v>125</v>
      </c>
      <c r="CW76">
        <v>150</v>
      </c>
      <c r="CX76" s="3">
        <v>0.16800000000000001</v>
      </c>
      <c r="CY76" s="1">
        <f t="shared" si="230"/>
        <v>3.3600000000000003</v>
      </c>
      <c r="CZ76" s="2">
        <f t="shared" si="256"/>
        <v>30.14</v>
      </c>
      <c r="DA76" s="2">
        <f t="shared" si="231"/>
        <v>6.5600000000000023</v>
      </c>
      <c r="DC76">
        <v>125</v>
      </c>
      <c r="DD76">
        <v>150</v>
      </c>
      <c r="DE76" s="3">
        <v>0.17899999999999999</v>
      </c>
      <c r="DF76" s="1">
        <f t="shared" si="232"/>
        <v>3.58</v>
      </c>
      <c r="DG76" s="2">
        <f t="shared" si="257"/>
        <v>35.68</v>
      </c>
      <c r="DH76" s="2">
        <f t="shared" si="233"/>
        <v>-5.5399999999999991</v>
      </c>
      <c r="DJ76">
        <v>125</v>
      </c>
      <c r="DK76">
        <v>150</v>
      </c>
      <c r="DL76" s="3">
        <v>0.185</v>
      </c>
      <c r="DM76" s="1">
        <f t="shared" si="234"/>
        <v>3.7</v>
      </c>
      <c r="DN76" s="2">
        <f t="shared" si="258"/>
        <v>29.779999999999998</v>
      </c>
      <c r="DO76" s="2">
        <f t="shared" si="235"/>
        <v>5.9000000000000021</v>
      </c>
      <c r="DQ76">
        <v>125</v>
      </c>
      <c r="DR76">
        <v>150</v>
      </c>
      <c r="DS76" s="3">
        <v>0.183</v>
      </c>
      <c r="DT76" s="1">
        <f t="shared" si="236"/>
        <v>3.66</v>
      </c>
      <c r="DU76" s="2">
        <f t="shared" si="259"/>
        <v>28.14</v>
      </c>
      <c r="DV76" s="2">
        <f t="shared" si="237"/>
        <v>1.639999999999997</v>
      </c>
      <c r="DX76">
        <v>125</v>
      </c>
      <c r="DY76">
        <v>150</v>
      </c>
      <c r="DZ76" s="3">
        <v>0.16300000000000001</v>
      </c>
      <c r="EA76" s="1">
        <f t="shared" si="238"/>
        <v>3.2600000000000002</v>
      </c>
      <c r="EB76" s="2">
        <f t="shared" si="260"/>
        <v>25.400000000000002</v>
      </c>
      <c r="EC76" s="2">
        <f t="shared" si="239"/>
        <v>2.7399999999999984</v>
      </c>
      <c r="EE76">
        <v>125</v>
      </c>
      <c r="EF76">
        <v>150</v>
      </c>
      <c r="EG76" s="3">
        <v>0.14499999999999999</v>
      </c>
      <c r="EH76" s="1">
        <f t="shared" si="240"/>
        <v>2.9</v>
      </c>
      <c r="EI76" s="2">
        <f t="shared" si="261"/>
        <v>23.9</v>
      </c>
      <c r="EJ76" s="2">
        <f t="shared" si="241"/>
        <v>1.5000000000000036</v>
      </c>
    </row>
    <row r="77" spans="2:140" x14ac:dyDescent="0.25">
      <c r="B77">
        <v>125</v>
      </c>
      <c r="C77">
        <v>170</v>
      </c>
      <c r="D77" s="3">
        <v>0.215</v>
      </c>
      <c r="E77" s="1">
        <f t="shared" si="204"/>
        <v>4.3</v>
      </c>
      <c r="F77" s="2">
        <f t="shared" si="242"/>
        <v>37.099999999999994</v>
      </c>
      <c r="I77">
        <v>125</v>
      </c>
      <c r="J77">
        <v>170</v>
      </c>
      <c r="K77" s="3">
        <v>0.21199999999999999</v>
      </c>
      <c r="L77" s="1">
        <f t="shared" si="205"/>
        <v>4.24</v>
      </c>
      <c r="M77" s="2">
        <f t="shared" si="243"/>
        <v>40.700000000000003</v>
      </c>
      <c r="N77" s="2">
        <f t="shared" si="206"/>
        <v>-3.6000000000000085</v>
      </c>
      <c r="O77" s="2"/>
      <c r="P77">
        <v>125</v>
      </c>
      <c r="Q77">
        <v>170</v>
      </c>
      <c r="R77" s="3">
        <v>0.21099999999999999</v>
      </c>
      <c r="S77" s="1">
        <f t="shared" si="207"/>
        <v>4.22</v>
      </c>
      <c r="T77" s="2">
        <f t="shared" si="244"/>
        <v>35.78</v>
      </c>
      <c r="U77" s="2">
        <f t="shared" si="203"/>
        <v>4.9200000000000017</v>
      </c>
      <c r="W77">
        <v>125</v>
      </c>
      <c r="X77">
        <v>170</v>
      </c>
      <c r="Y77" s="3">
        <v>0.20799999999999999</v>
      </c>
      <c r="Z77" s="1">
        <f t="shared" si="208"/>
        <v>4.16</v>
      </c>
      <c r="AA77" s="2">
        <f t="shared" si="245"/>
        <v>39.300000000000011</v>
      </c>
      <c r="AB77" s="2">
        <f t="shared" si="209"/>
        <v>-3.5200000000000102</v>
      </c>
      <c r="AD77">
        <v>125</v>
      </c>
      <c r="AE77">
        <v>170</v>
      </c>
      <c r="AF77" s="3">
        <v>0.20799999999999999</v>
      </c>
      <c r="AG77" s="1">
        <f t="shared" si="210"/>
        <v>4.16</v>
      </c>
      <c r="AH77" s="2">
        <f t="shared" si="246"/>
        <v>34.540000000000006</v>
      </c>
      <c r="AI77" s="2">
        <f t="shared" si="211"/>
        <v>4.7600000000000051</v>
      </c>
      <c r="AK77">
        <v>125</v>
      </c>
      <c r="AL77">
        <v>170</v>
      </c>
      <c r="AM77" s="3">
        <v>0.21099999999999999</v>
      </c>
      <c r="AN77" s="1">
        <f t="shared" si="212"/>
        <v>4.22</v>
      </c>
      <c r="AO77" s="2">
        <f t="shared" si="247"/>
        <v>38.800000000000004</v>
      </c>
      <c r="AP77" s="2">
        <f t="shared" si="213"/>
        <v>-4.259999999999998</v>
      </c>
      <c r="AR77">
        <v>125</v>
      </c>
      <c r="AS77">
        <v>170</v>
      </c>
      <c r="AT77" s="3">
        <v>0.21199999999999999</v>
      </c>
      <c r="AU77" s="1">
        <f t="shared" si="214"/>
        <v>4.24</v>
      </c>
      <c r="AV77" s="2">
        <f t="shared" si="248"/>
        <v>33.199999999999996</v>
      </c>
      <c r="AW77" s="2">
        <f t="shared" si="215"/>
        <v>5.6000000000000085</v>
      </c>
      <c r="AY77">
        <v>125</v>
      </c>
      <c r="AZ77">
        <v>170</v>
      </c>
      <c r="BA77" s="3">
        <v>0.20899999999999999</v>
      </c>
      <c r="BB77" s="1">
        <f t="shared" si="216"/>
        <v>4.18</v>
      </c>
      <c r="BC77" s="2">
        <f t="shared" si="249"/>
        <v>37.659999999999997</v>
      </c>
      <c r="BD77" s="2">
        <f t="shared" si="217"/>
        <v>-4.4600000000000009</v>
      </c>
      <c r="BF77">
        <v>125</v>
      </c>
      <c r="BG77">
        <v>170</v>
      </c>
      <c r="BH77" s="3">
        <v>0.21</v>
      </c>
      <c r="BI77" s="1">
        <f t="shared" si="218"/>
        <v>4.2</v>
      </c>
      <c r="BJ77" s="2">
        <f t="shared" si="250"/>
        <v>29.68</v>
      </c>
      <c r="BK77" s="2">
        <f t="shared" si="219"/>
        <v>7.9799999999999969</v>
      </c>
      <c r="BM77">
        <v>125</v>
      </c>
      <c r="BN77">
        <v>170</v>
      </c>
      <c r="BO77" s="3">
        <v>0.20799999999999999</v>
      </c>
      <c r="BP77" s="1">
        <f t="shared" si="220"/>
        <v>4.16</v>
      </c>
      <c r="BQ77" s="2">
        <f t="shared" si="251"/>
        <v>36.72</v>
      </c>
      <c r="BR77" s="2">
        <f t="shared" si="221"/>
        <v>-7.0399999999999991</v>
      </c>
      <c r="BT77">
        <v>125</v>
      </c>
      <c r="BU77">
        <v>170</v>
      </c>
      <c r="BV77" s="3">
        <v>0.20899999999999999</v>
      </c>
      <c r="BW77" s="1">
        <f t="shared" si="222"/>
        <v>4.18</v>
      </c>
      <c r="BX77" s="2">
        <f t="shared" si="252"/>
        <v>31.800000000000004</v>
      </c>
      <c r="BY77" s="2">
        <f t="shared" si="223"/>
        <v>4.9199999999999946</v>
      </c>
      <c r="CA77">
        <v>125</v>
      </c>
      <c r="CB77">
        <v>170</v>
      </c>
      <c r="CC77" s="3">
        <v>0.20200000000000001</v>
      </c>
      <c r="CD77" s="1">
        <f t="shared" si="224"/>
        <v>4.04</v>
      </c>
      <c r="CE77" s="2">
        <f t="shared" si="253"/>
        <v>36.32</v>
      </c>
      <c r="CF77" s="2">
        <f t="shared" si="225"/>
        <v>-4.519999999999996</v>
      </c>
      <c r="CH77">
        <v>125</v>
      </c>
      <c r="CI77">
        <v>170</v>
      </c>
      <c r="CJ77" s="3">
        <v>0.19900000000000001</v>
      </c>
      <c r="CK77" s="1">
        <f t="shared" si="226"/>
        <v>3.9800000000000004</v>
      </c>
      <c r="CL77" s="2">
        <f t="shared" si="254"/>
        <v>31.92</v>
      </c>
      <c r="CM77" s="2">
        <f t="shared" si="227"/>
        <v>4.3999999999999986</v>
      </c>
      <c r="CO77">
        <v>125</v>
      </c>
      <c r="CP77">
        <v>170</v>
      </c>
      <c r="CQ77" s="3">
        <v>0.193</v>
      </c>
      <c r="CR77" s="1">
        <f t="shared" si="228"/>
        <v>3.8600000000000003</v>
      </c>
      <c r="CS77" s="2">
        <f t="shared" si="255"/>
        <v>40.56</v>
      </c>
      <c r="CT77" s="2">
        <f t="shared" si="229"/>
        <v>-8.64</v>
      </c>
      <c r="CV77">
        <v>125</v>
      </c>
      <c r="CW77">
        <v>170</v>
      </c>
      <c r="CX77" s="3">
        <v>0.184</v>
      </c>
      <c r="CY77" s="1">
        <f t="shared" si="230"/>
        <v>3.6799999999999997</v>
      </c>
      <c r="CZ77" s="2">
        <f t="shared" si="256"/>
        <v>33.82</v>
      </c>
      <c r="DA77" s="2">
        <f t="shared" si="231"/>
        <v>6.740000000000002</v>
      </c>
      <c r="DC77">
        <v>125</v>
      </c>
      <c r="DD77">
        <v>170</v>
      </c>
      <c r="DE77" s="3">
        <v>0.183</v>
      </c>
      <c r="DF77" s="1">
        <f t="shared" si="232"/>
        <v>3.66</v>
      </c>
      <c r="DG77" s="2">
        <f t="shared" si="257"/>
        <v>39.340000000000003</v>
      </c>
      <c r="DH77" s="2">
        <f t="shared" si="233"/>
        <v>-5.5200000000000031</v>
      </c>
      <c r="DJ77">
        <v>125</v>
      </c>
      <c r="DK77">
        <v>170</v>
      </c>
      <c r="DL77" s="3">
        <v>0.18</v>
      </c>
      <c r="DM77" s="1">
        <f t="shared" si="234"/>
        <v>3.5999999999999996</v>
      </c>
      <c r="DN77" s="2">
        <f t="shared" si="258"/>
        <v>33.379999999999995</v>
      </c>
      <c r="DO77" s="2">
        <f t="shared" si="235"/>
        <v>5.960000000000008</v>
      </c>
      <c r="DQ77">
        <v>125</v>
      </c>
      <c r="DR77">
        <v>170</v>
      </c>
      <c r="DS77" s="3">
        <v>0.18</v>
      </c>
      <c r="DT77" s="1">
        <f t="shared" si="236"/>
        <v>3.5999999999999996</v>
      </c>
      <c r="DU77" s="2">
        <f t="shared" si="259"/>
        <v>31.740000000000002</v>
      </c>
      <c r="DV77" s="2">
        <f t="shared" si="237"/>
        <v>1.6399999999999935</v>
      </c>
      <c r="DX77">
        <v>125</v>
      </c>
      <c r="DY77">
        <v>170</v>
      </c>
      <c r="DZ77" s="3">
        <v>0.16300000000000001</v>
      </c>
      <c r="EA77" s="1">
        <f t="shared" si="238"/>
        <v>3.2600000000000002</v>
      </c>
      <c r="EB77" s="2">
        <f t="shared" si="260"/>
        <v>28.660000000000004</v>
      </c>
      <c r="EC77" s="2">
        <f t="shared" si="239"/>
        <v>3.0799999999999983</v>
      </c>
      <c r="EE77">
        <v>125</v>
      </c>
      <c r="EF77">
        <v>170</v>
      </c>
      <c r="EG77" s="3">
        <v>0.14599999999999999</v>
      </c>
      <c r="EH77" s="1">
        <f t="shared" si="240"/>
        <v>2.92</v>
      </c>
      <c r="EI77" s="2">
        <f t="shared" si="261"/>
        <v>26.82</v>
      </c>
      <c r="EJ77" s="2">
        <f t="shared" si="241"/>
        <v>1.8400000000000034</v>
      </c>
    </row>
    <row r="78" spans="2:140" x14ac:dyDescent="0.25">
      <c r="B78">
        <v>125</v>
      </c>
      <c r="C78">
        <v>190</v>
      </c>
      <c r="D78" s="3">
        <v>0.24299999999999999</v>
      </c>
      <c r="E78" s="1">
        <f t="shared" si="204"/>
        <v>4.8599999999999994</v>
      </c>
      <c r="F78" s="2">
        <f t="shared" si="242"/>
        <v>41.959999999999994</v>
      </c>
      <c r="I78">
        <v>125</v>
      </c>
      <c r="J78">
        <v>190</v>
      </c>
      <c r="K78" s="3">
        <v>0.24099999999999999</v>
      </c>
      <c r="L78" s="1">
        <f t="shared" si="205"/>
        <v>4.82</v>
      </c>
      <c r="M78" s="2">
        <f t="shared" si="243"/>
        <v>45.52</v>
      </c>
      <c r="N78" s="2">
        <f t="shared" si="206"/>
        <v>-3.5600000000000094</v>
      </c>
      <c r="O78" s="2"/>
      <c r="P78">
        <v>125</v>
      </c>
      <c r="Q78">
        <v>190</v>
      </c>
      <c r="R78" s="3">
        <v>0.23699999999999999</v>
      </c>
      <c r="S78" s="1">
        <f t="shared" si="207"/>
        <v>4.74</v>
      </c>
      <c r="T78" s="2">
        <f t="shared" si="244"/>
        <v>40.520000000000003</v>
      </c>
      <c r="U78" s="2">
        <f t="shared" si="203"/>
        <v>5</v>
      </c>
      <c r="W78">
        <v>125</v>
      </c>
      <c r="X78">
        <v>190</v>
      </c>
      <c r="Y78" s="3">
        <v>0.23499999999999999</v>
      </c>
      <c r="Z78" s="1">
        <f t="shared" si="208"/>
        <v>4.6999999999999993</v>
      </c>
      <c r="AA78" s="2">
        <f t="shared" si="245"/>
        <v>44.000000000000014</v>
      </c>
      <c r="AB78" s="2">
        <f t="shared" si="209"/>
        <v>-3.4800000000000111</v>
      </c>
      <c r="AD78">
        <v>125</v>
      </c>
      <c r="AE78">
        <v>190</v>
      </c>
      <c r="AF78" s="3">
        <v>0.23599999999999999</v>
      </c>
      <c r="AG78" s="1">
        <f t="shared" si="210"/>
        <v>4.72</v>
      </c>
      <c r="AH78" s="2">
        <f t="shared" si="246"/>
        <v>39.260000000000005</v>
      </c>
      <c r="AI78" s="2">
        <f t="shared" si="211"/>
        <v>4.7400000000000091</v>
      </c>
      <c r="AK78">
        <v>125</v>
      </c>
      <c r="AL78">
        <v>190</v>
      </c>
      <c r="AM78" s="3">
        <v>0.23799999999999999</v>
      </c>
      <c r="AN78" s="1">
        <f t="shared" si="212"/>
        <v>4.76</v>
      </c>
      <c r="AO78" s="2">
        <f t="shared" si="247"/>
        <v>43.56</v>
      </c>
      <c r="AP78" s="2">
        <f t="shared" si="213"/>
        <v>-4.2999999999999972</v>
      </c>
      <c r="AR78">
        <v>125</v>
      </c>
      <c r="AS78">
        <v>190</v>
      </c>
      <c r="AT78" s="3">
        <v>0.23699999999999999</v>
      </c>
      <c r="AU78" s="1">
        <f t="shared" si="214"/>
        <v>4.74</v>
      </c>
      <c r="AV78" s="2">
        <f t="shared" si="248"/>
        <v>37.94</v>
      </c>
      <c r="AW78" s="2">
        <f t="shared" si="215"/>
        <v>5.6200000000000045</v>
      </c>
      <c r="AY78">
        <v>125</v>
      </c>
      <c r="AZ78">
        <v>190</v>
      </c>
      <c r="BA78" s="3">
        <v>0.246</v>
      </c>
      <c r="BB78" s="1">
        <f t="shared" si="216"/>
        <v>4.92</v>
      </c>
      <c r="BC78" s="2">
        <f t="shared" si="249"/>
        <v>42.58</v>
      </c>
      <c r="BD78" s="2">
        <f t="shared" si="217"/>
        <v>-4.6400000000000006</v>
      </c>
      <c r="BF78">
        <v>125</v>
      </c>
      <c r="BG78">
        <v>190</v>
      </c>
      <c r="BH78" s="3">
        <v>0.23699999999999999</v>
      </c>
      <c r="BI78" s="1">
        <f t="shared" si="218"/>
        <v>4.74</v>
      </c>
      <c r="BJ78" s="2">
        <f t="shared" si="250"/>
        <v>34.42</v>
      </c>
      <c r="BK78" s="2">
        <f t="shared" si="219"/>
        <v>8.1599999999999966</v>
      </c>
      <c r="BM78">
        <v>125</v>
      </c>
      <c r="BN78">
        <v>190</v>
      </c>
      <c r="BO78" s="3">
        <v>0.23</v>
      </c>
      <c r="BP78" s="1">
        <f t="shared" si="220"/>
        <v>4.6000000000000005</v>
      </c>
      <c r="BQ78" s="2">
        <f t="shared" si="251"/>
        <v>41.32</v>
      </c>
      <c r="BR78" s="2">
        <f t="shared" si="221"/>
        <v>-6.8999999999999986</v>
      </c>
      <c r="BT78">
        <v>125</v>
      </c>
      <c r="BU78">
        <v>190</v>
      </c>
      <c r="BV78" s="3">
        <v>0.23400000000000001</v>
      </c>
      <c r="BW78" s="1">
        <f t="shared" si="222"/>
        <v>4.6800000000000006</v>
      </c>
      <c r="BX78" s="2">
        <f t="shared" si="252"/>
        <v>36.480000000000004</v>
      </c>
      <c r="BY78" s="2">
        <f t="shared" si="223"/>
        <v>4.8399999999999963</v>
      </c>
      <c r="CA78">
        <v>125</v>
      </c>
      <c r="CB78">
        <v>190</v>
      </c>
      <c r="CC78" s="3">
        <v>0.23599999999999999</v>
      </c>
      <c r="CD78" s="1">
        <f t="shared" si="224"/>
        <v>4.72</v>
      </c>
      <c r="CE78" s="2">
        <f t="shared" si="253"/>
        <v>41.04</v>
      </c>
      <c r="CF78" s="2">
        <f t="shared" si="225"/>
        <v>-4.5599999999999952</v>
      </c>
      <c r="CH78">
        <v>125</v>
      </c>
      <c r="CI78">
        <v>190</v>
      </c>
      <c r="CJ78" s="3">
        <v>0.23</v>
      </c>
      <c r="CK78" s="1">
        <f t="shared" si="226"/>
        <v>4.6000000000000005</v>
      </c>
      <c r="CL78" s="2">
        <f t="shared" si="254"/>
        <v>36.520000000000003</v>
      </c>
      <c r="CM78" s="2">
        <f t="shared" si="227"/>
        <v>4.519999999999996</v>
      </c>
      <c r="CO78">
        <v>125</v>
      </c>
      <c r="CP78">
        <v>190</v>
      </c>
      <c r="CQ78" s="3">
        <v>0.22600000000000001</v>
      </c>
      <c r="CR78" s="1">
        <f t="shared" si="228"/>
        <v>4.5200000000000005</v>
      </c>
      <c r="CS78" s="2">
        <f t="shared" si="255"/>
        <v>45.080000000000005</v>
      </c>
      <c r="CT78" s="2">
        <f t="shared" si="229"/>
        <v>-8.5600000000000023</v>
      </c>
      <c r="CV78">
        <v>125</v>
      </c>
      <c r="CW78">
        <v>190</v>
      </c>
      <c r="CX78" s="3">
        <v>0.221</v>
      </c>
      <c r="CY78" s="1">
        <f t="shared" si="230"/>
        <v>4.42</v>
      </c>
      <c r="CZ78" s="2">
        <f t="shared" si="256"/>
        <v>38.24</v>
      </c>
      <c r="DA78" s="2">
        <f t="shared" si="231"/>
        <v>6.8400000000000034</v>
      </c>
      <c r="DC78">
        <v>125</v>
      </c>
      <c r="DD78">
        <v>190</v>
      </c>
      <c r="DE78" s="3">
        <v>0.22</v>
      </c>
      <c r="DF78" s="1">
        <f t="shared" si="232"/>
        <v>4.4000000000000004</v>
      </c>
      <c r="DG78" s="2">
        <f t="shared" si="257"/>
        <v>43.74</v>
      </c>
      <c r="DH78" s="2">
        <f t="shared" si="233"/>
        <v>-5.5</v>
      </c>
      <c r="DJ78">
        <v>125</v>
      </c>
      <c r="DK78">
        <v>190</v>
      </c>
      <c r="DL78" s="3">
        <v>0.20499999999999999</v>
      </c>
      <c r="DM78" s="1">
        <f t="shared" si="234"/>
        <v>4.0999999999999996</v>
      </c>
      <c r="DN78" s="2">
        <f t="shared" si="258"/>
        <v>37.479999999999997</v>
      </c>
      <c r="DO78" s="2">
        <f t="shared" si="235"/>
        <v>6.2600000000000051</v>
      </c>
      <c r="DQ78">
        <v>125</v>
      </c>
      <c r="DR78">
        <v>190</v>
      </c>
      <c r="DS78" s="3">
        <v>0.189</v>
      </c>
      <c r="DT78" s="1">
        <f t="shared" si="236"/>
        <v>3.7800000000000002</v>
      </c>
      <c r="DU78" s="2">
        <f t="shared" si="259"/>
        <v>35.520000000000003</v>
      </c>
      <c r="DV78" s="2">
        <f t="shared" si="237"/>
        <v>1.9599999999999937</v>
      </c>
      <c r="DX78">
        <v>125</v>
      </c>
      <c r="DY78">
        <v>190</v>
      </c>
      <c r="DZ78" s="3">
        <v>0.16900000000000001</v>
      </c>
      <c r="EA78" s="1">
        <f t="shared" si="238"/>
        <v>3.3800000000000003</v>
      </c>
      <c r="EB78" s="2">
        <f t="shared" si="260"/>
        <v>32.040000000000006</v>
      </c>
      <c r="EC78" s="2">
        <f t="shared" si="239"/>
        <v>3.4799999999999969</v>
      </c>
      <c r="EE78">
        <v>125</v>
      </c>
      <c r="EF78">
        <v>190</v>
      </c>
      <c r="EG78" s="3">
        <v>0.14599999999999999</v>
      </c>
      <c r="EH78" s="1">
        <f t="shared" si="240"/>
        <v>2.92</v>
      </c>
      <c r="EI78" s="2">
        <f t="shared" si="261"/>
        <v>29.740000000000002</v>
      </c>
      <c r="EJ78" s="2">
        <f t="shared" si="241"/>
        <v>2.3000000000000043</v>
      </c>
    </row>
    <row r="79" spans="2:140" x14ac:dyDescent="0.25">
      <c r="B79">
        <v>125</v>
      </c>
      <c r="C79">
        <v>210</v>
      </c>
      <c r="D79" s="3">
        <v>0.223</v>
      </c>
      <c r="E79" s="1">
        <f t="shared" si="204"/>
        <v>4.46</v>
      </c>
      <c r="F79" s="2">
        <f t="shared" si="242"/>
        <v>46.419999999999995</v>
      </c>
      <c r="I79">
        <v>125</v>
      </c>
      <c r="J79">
        <v>210</v>
      </c>
      <c r="K79" s="3">
        <v>0.223</v>
      </c>
      <c r="L79" s="1">
        <f t="shared" si="205"/>
        <v>4.46</v>
      </c>
      <c r="M79" s="2">
        <f t="shared" si="243"/>
        <v>49.980000000000004</v>
      </c>
      <c r="N79" s="2">
        <f t="shared" si="206"/>
        <v>-3.5600000000000094</v>
      </c>
      <c r="O79" s="2"/>
      <c r="P79">
        <v>125</v>
      </c>
      <c r="Q79">
        <v>210</v>
      </c>
      <c r="R79" s="3">
        <v>0.22900000000000001</v>
      </c>
      <c r="S79" s="1">
        <f t="shared" si="207"/>
        <v>4.58</v>
      </c>
      <c r="T79" s="2">
        <f t="shared" si="244"/>
        <v>45.1</v>
      </c>
      <c r="U79" s="2">
        <f t="shared" si="203"/>
        <v>4.8800000000000026</v>
      </c>
      <c r="W79">
        <v>125</v>
      </c>
      <c r="X79">
        <v>210</v>
      </c>
      <c r="Y79" s="3">
        <v>0.22600000000000001</v>
      </c>
      <c r="Z79" s="1">
        <f t="shared" si="208"/>
        <v>4.5200000000000005</v>
      </c>
      <c r="AA79" s="2">
        <f t="shared" si="245"/>
        <v>48.520000000000017</v>
      </c>
      <c r="AB79" s="2">
        <f t="shared" si="209"/>
        <v>-3.4200000000000159</v>
      </c>
      <c r="AD79">
        <v>125</v>
      </c>
      <c r="AE79">
        <v>210</v>
      </c>
      <c r="AF79" s="3">
        <v>0.22</v>
      </c>
      <c r="AG79" s="1">
        <f t="shared" si="210"/>
        <v>4.4000000000000004</v>
      </c>
      <c r="AH79" s="2">
        <f t="shared" si="246"/>
        <v>43.660000000000004</v>
      </c>
      <c r="AI79" s="2">
        <f t="shared" si="211"/>
        <v>4.8600000000000136</v>
      </c>
      <c r="AK79">
        <v>125</v>
      </c>
      <c r="AL79">
        <v>210</v>
      </c>
      <c r="AM79" s="3">
        <v>0.223</v>
      </c>
      <c r="AN79" s="1">
        <f t="shared" si="212"/>
        <v>4.46</v>
      </c>
      <c r="AO79" s="2">
        <f t="shared" si="247"/>
        <v>48.02</v>
      </c>
      <c r="AP79" s="2">
        <f t="shared" si="213"/>
        <v>-4.3599999999999994</v>
      </c>
      <c r="AR79">
        <v>125</v>
      </c>
      <c r="AS79">
        <v>210</v>
      </c>
      <c r="AT79" s="3">
        <v>0.224</v>
      </c>
      <c r="AU79" s="1">
        <f t="shared" si="214"/>
        <v>4.4800000000000004</v>
      </c>
      <c r="AV79" s="2">
        <f t="shared" si="248"/>
        <v>42.42</v>
      </c>
      <c r="AW79" s="2">
        <f t="shared" si="215"/>
        <v>5.6000000000000014</v>
      </c>
      <c r="AY79">
        <v>125</v>
      </c>
      <c r="AZ79">
        <v>210</v>
      </c>
      <c r="BA79" s="3">
        <v>0.22700000000000001</v>
      </c>
      <c r="BB79" s="1">
        <f t="shared" si="216"/>
        <v>4.54</v>
      </c>
      <c r="BC79" s="2">
        <f t="shared" si="249"/>
        <v>47.12</v>
      </c>
      <c r="BD79" s="2">
        <f t="shared" si="217"/>
        <v>-4.6999999999999957</v>
      </c>
      <c r="BF79">
        <v>125</v>
      </c>
      <c r="BG79">
        <v>210</v>
      </c>
      <c r="BH79" s="3">
        <v>0.22800000000000001</v>
      </c>
      <c r="BI79" s="1">
        <f t="shared" si="218"/>
        <v>4.5600000000000005</v>
      </c>
      <c r="BJ79" s="2">
        <f t="shared" si="250"/>
        <v>38.980000000000004</v>
      </c>
      <c r="BK79" s="2">
        <f t="shared" si="219"/>
        <v>8.1399999999999935</v>
      </c>
      <c r="BM79">
        <v>125</v>
      </c>
      <c r="BN79">
        <v>210</v>
      </c>
      <c r="BO79" s="3">
        <v>0.22800000000000001</v>
      </c>
      <c r="BP79" s="1">
        <f t="shared" si="220"/>
        <v>4.5600000000000005</v>
      </c>
      <c r="BQ79" s="2">
        <f t="shared" si="251"/>
        <v>45.88</v>
      </c>
      <c r="BR79" s="2">
        <f t="shared" si="221"/>
        <v>-6.8999999999999986</v>
      </c>
      <c r="BT79">
        <v>125</v>
      </c>
      <c r="BU79">
        <v>210</v>
      </c>
      <c r="BV79" s="3">
        <v>0.219</v>
      </c>
      <c r="BW79" s="1">
        <f t="shared" si="222"/>
        <v>4.38</v>
      </c>
      <c r="BX79" s="2">
        <f t="shared" si="252"/>
        <v>40.860000000000007</v>
      </c>
      <c r="BY79" s="2">
        <f t="shared" si="223"/>
        <v>5.019999999999996</v>
      </c>
      <c r="CA79">
        <v>125</v>
      </c>
      <c r="CB79">
        <v>210</v>
      </c>
      <c r="CC79" s="3">
        <v>0.22800000000000001</v>
      </c>
      <c r="CD79" s="1">
        <f t="shared" si="224"/>
        <v>4.5600000000000005</v>
      </c>
      <c r="CE79" s="2">
        <f t="shared" si="253"/>
        <v>45.6</v>
      </c>
      <c r="CF79" s="2">
        <f t="shared" si="225"/>
        <v>-4.7399999999999949</v>
      </c>
      <c r="CH79">
        <v>125</v>
      </c>
      <c r="CI79">
        <v>210</v>
      </c>
      <c r="CJ79" s="3">
        <v>0.22</v>
      </c>
      <c r="CK79" s="1">
        <f t="shared" si="226"/>
        <v>4.4000000000000004</v>
      </c>
      <c r="CL79" s="2">
        <f t="shared" si="254"/>
        <v>40.92</v>
      </c>
      <c r="CM79" s="2">
        <f t="shared" si="227"/>
        <v>4.68</v>
      </c>
      <c r="CO79">
        <v>125</v>
      </c>
      <c r="CP79">
        <v>210</v>
      </c>
      <c r="CQ79" s="3">
        <v>0.217</v>
      </c>
      <c r="CR79" s="1">
        <f t="shared" si="228"/>
        <v>4.34</v>
      </c>
      <c r="CS79" s="2">
        <f t="shared" si="255"/>
        <v>49.42</v>
      </c>
      <c r="CT79" s="2">
        <f t="shared" si="229"/>
        <v>-8.5</v>
      </c>
      <c r="CV79">
        <v>125</v>
      </c>
      <c r="CW79">
        <v>210</v>
      </c>
      <c r="CX79" s="3">
        <v>0.21099999999999999</v>
      </c>
      <c r="CY79" s="1">
        <f t="shared" si="230"/>
        <v>4.22</v>
      </c>
      <c r="CZ79" s="2">
        <f t="shared" si="256"/>
        <v>42.46</v>
      </c>
      <c r="DA79" s="2">
        <f t="shared" si="231"/>
        <v>6.9600000000000009</v>
      </c>
      <c r="DC79">
        <v>125</v>
      </c>
      <c r="DD79">
        <v>210</v>
      </c>
      <c r="DE79" s="3">
        <v>0.21</v>
      </c>
      <c r="DF79" s="1">
        <f t="shared" si="232"/>
        <v>4.2</v>
      </c>
      <c r="DG79" s="2">
        <f t="shared" si="257"/>
        <v>47.940000000000005</v>
      </c>
      <c r="DH79" s="2">
        <f t="shared" si="233"/>
        <v>-5.480000000000004</v>
      </c>
      <c r="DJ79">
        <v>125</v>
      </c>
      <c r="DK79">
        <v>210</v>
      </c>
      <c r="DL79" s="3">
        <v>0.20499999999999999</v>
      </c>
      <c r="DM79" s="1">
        <f t="shared" si="234"/>
        <v>4.0999999999999996</v>
      </c>
      <c r="DN79" s="2">
        <f t="shared" si="258"/>
        <v>41.58</v>
      </c>
      <c r="DO79" s="2">
        <f t="shared" si="235"/>
        <v>6.3600000000000065</v>
      </c>
      <c r="DQ79">
        <v>125</v>
      </c>
      <c r="DR79">
        <v>210</v>
      </c>
      <c r="DS79" s="3">
        <v>0.192</v>
      </c>
      <c r="DT79" s="1">
        <f t="shared" si="236"/>
        <v>3.84</v>
      </c>
      <c r="DU79" s="2">
        <f t="shared" si="259"/>
        <v>39.36</v>
      </c>
      <c r="DV79" s="2">
        <f t="shared" si="237"/>
        <v>2.2199999999999989</v>
      </c>
      <c r="DX79">
        <v>125</v>
      </c>
      <c r="DY79">
        <v>210</v>
      </c>
      <c r="DZ79" s="3">
        <v>0.16800000000000001</v>
      </c>
      <c r="EA79" s="1">
        <f t="shared" si="238"/>
        <v>3.3600000000000003</v>
      </c>
      <c r="EB79" s="2">
        <f t="shared" si="260"/>
        <v>35.400000000000006</v>
      </c>
      <c r="EC79" s="2">
        <f t="shared" si="239"/>
        <v>3.9599999999999937</v>
      </c>
      <c r="EE79">
        <v>125</v>
      </c>
      <c r="EF79">
        <v>210</v>
      </c>
      <c r="EG79" s="3">
        <v>0.161</v>
      </c>
      <c r="EH79" s="1">
        <f t="shared" si="240"/>
        <v>3.22</v>
      </c>
      <c r="EI79" s="2">
        <f t="shared" si="261"/>
        <v>32.96</v>
      </c>
      <c r="EJ79" s="2">
        <f t="shared" si="241"/>
        <v>2.4400000000000048</v>
      </c>
    </row>
    <row r="80" spans="2:140" x14ac:dyDescent="0.25">
      <c r="B80">
        <v>125</v>
      </c>
      <c r="C80">
        <v>230</v>
      </c>
      <c r="D80" s="3">
        <v>0.23</v>
      </c>
      <c r="E80" s="1">
        <f t="shared" si="204"/>
        <v>4.6000000000000005</v>
      </c>
      <c r="F80" s="2">
        <f t="shared" si="242"/>
        <v>51.019999999999996</v>
      </c>
      <c r="I80">
        <v>125</v>
      </c>
      <c r="J80">
        <v>230</v>
      </c>
      <c r="K80" s="3">
        <v>0.23</v>
      </c>
      <c r="L80" s="1">
        <f t="shared" si="205"/>
        <v>4.6000000000000005</v>
      </c>
      <c r="M80" s="2">
        <f t="shared" si="243"/>
        <v>54.580000000000005</v>
      </c>
      <c r="N80" s="2">
        <f t="shared" si="206"/>
        <v>-3.5600000000000094</v>
      </c>
      <c r="O80" s="2"/>
      <c r="P80">
        <v>125</v>
      </c>
      <c r="Q80">
        <v>230</v>
      </c>
      <c r="R80" s="3">
        <v>0.22800000000000001</v>
      </c>
      <c r="S80" s="1">
        <f t="shared" si="207"/>
        <v>4.5600000000000005</v>
      </c>
      <c r="T80" s="2">
        <f t="shared" si="244"/>
        <v>49.660000000000004</v>
      </c>
      <c r="U80" s="2">
        <f t="shared" si="203"/>
        <v>4.9200000000000017</v>
      </c>
      <c r="W80">
        <v>125</v>
      </c>
      <c r="X80">
        <v>230</v>
      </c>
      <c r="Y80" s="3">
        <v>0.22800000000000001</v>
      </c>
      <c r="Z80" s="1">
        <f t="shared" si="208"/>
        <v>4.5600000000000005</v>
      </c>
      <c r="AA80" s="2">
        <f t="shared" si="245"/>
        <v>53.08000000000002</v>
      </c>
      <c r="AB80" s="2">
        <f t="shared" si="209"/>
        <v>-3.4200000000000159</v>
      </c>
      <c r="AD80">
        <v>125</v>
      </c>
      <c r="AE80">
        <v>230</v>
      </c>
      <c r="AF80" s="3">
        <v>0.22600000000000001</v>
      </c>
      <c r="AG80" s="1">
        <f t="shared" si="210"/>
        <v>4.5200000000000005</v>
      </c>
      <c r="AH80" s="2">
        <f t="shared" si="246"/>
        <v>48.180000000000007</v>
      </c>
      <c r="AI80" s="2">
        <f t="shared" si="211"/>
        <v>4.9000000000000128</v>
      </c>
      <c r="AK80">
        <v>125</v>
      </c>
      <c r="AL80">
        <v>230</v>
      </c>
      <c r="AM80" s="3">
        <v>0.22700000000000001</v>
      </c>
      <c r="AN80" s="1">
        <f t="shared" si="212"/>
        <v>4.54</v>
      </c>
      <c r="AO80" s="2">
        <f t="shared" si="247"/>
        <v>52.56</v>
      </c>
      <c r="AP80" s="2">
        <f t="shared" si="213"/>
        <v>-4.3799999999999955</v>
      </c>
      <c r="AR80">
        <v>125</v>
      </c>
      <c r="AS80">
        <v>230</v>
      </c>
      <c r="AT80" s="3">
        <v>0.22800000000000001</v>
      </c>
      <c r="AU80" s="1">
        <f t="shared" si="214"/>
        <v>4.5600000000000005</v>
      </c>
      <c r="AV80" s="2">
        <f t="shared" si="248"/>
        <v>46.980000000000004</v>
      </c>
      <c r="AW80" s="2">
        <f t="shared" si="215"/>
        <v>5.5799999999999983</v>
      </c>
      <c r="AY80">
        <v>125</v>
      </c>
      <c r="AZ80">
        <v>230</v>
      </c>
      <c r="BA80" s="3">
        <v>0.23200000000000001</v>
      </c>
      <c r="BB80" s="1">
        <f t="shared" si="216"/>
        <v>4.6400000000000006</v>
      </c>
      <c r="BC80" s="2">
        <f t="shared" si="249"/>
        <v>51.76</v>
      </c>
      <c r="BD80" s="2">
        <f t="shared" si="217"/>
        <v>-4.779999999999994</v>
      </c>
      <c r="BF80">
        <v>125</v>
      </c>
      <c r="BG80">
        <v>230</v>
      </c>
      <c r="BH80" s="3">
        <v>0.22600000000000001</v>
      </c>
      <c r="BI80" s="1">
        <f t="shared" si="218"/>
        <v>4.5200000000000005</v>
      </c>
      <c r="BJ80" s="2">
        <f t="shared" si="250"/>
        <v>43.500000000000007</v>
      </c>
      <c r="BK80" s="2">
        <f t="shared" si="219"/>
        <v>8.2599999999999909</v>
      </c>
      <c r="BM80">
        <v>125</v>
      </c>
      <c r="BN80">
        <v>230</v>
      </c>
      <c r="BO80" s="3">
        <v>0.224</v>
      </c>
      <c r="BP80" s="1">
        <f t="shared" si="220"/>
        <v>4.4800000000000004</v>
      </c>
      <c r="BQ80" s="2">
        <f t="shared" si="251"/>
        <v>50.36</v>
      </c>
      <c r="BR80" s="2">
        <f t="shared" si="221"/>
        <v>-6.8599999999999923</v>
      </c>
      <c r="BT80">
        <v>125</v>
      </c>
      <c r="BU80">
        <v>230</v>
      </c>
      <c r="BV80" s="3">
        <v>0.24399999999999999</v>
      </c>
      <c r="BW80" s="1">
        <f t="shared" si="222"/>
        <v>4.88</v>
      </c>
      <c r="BX80" s="2">
        <f t="shared" si="252"/>
        <v>45.740000000000009</v>
      </c>
      <c r="BY80" s="2">
        <f t="shared" si="223"/>
        <v>4.6199999999999903</v>
      </c>
      <c r="CA80">
        <v>125</v>
      </c>
      <c r="CB80">
        <v>230</v>
      </c>
      <c r="CC80" s="3">
        <v>0.23499999999999999</v>
      </c>
      <c r="CD80" s="1">
        <f t="shared" si="224"/>
        <v>4.6999999999999993</v>
      </c>
      <c r="CE80" s="2">
        <f t="shared" si="253"/>
        <v>50.3</v>
      </c>
      <c r="CF80" s="2">
        <f t="shared" si="225"/>
        <v>-4.5599999999999881</v>
      </c>
      <c r="CH80">
        <v>125</v>
      </c>
      <c r="CI80">
        <v>230</v>
      </c>
      <c r="CJ80" s="3">
        <v>0.22900000000000001</v>
      </c>
      <c r="CK80" s="1">
        <f t="shared" si="226"/>
        <v>4.58</v>
      </c>
      <c r="CL80" s="2">
        <f t="shared" si="254"/>
        <v>45.5</v>
      </c>
      <c r="CM80" s="2">
        <f t="shared" si="227"/>
        <v>4.7999999999999972</v>
      </c>
      <c r="CO80">
        <v>125</v>
      </c>
      <c r="CP80">
        <v>230</v>
      </c>
      <c r="CQ80" s="3">
        <v>0.24</v>
      </c>
      <c r="CR80" s="1">
        <f t="shared" si="228"/>
        <v>4.8</v>
      </c>
      <c r="CS80" s="2">
        <f t="shared" si="255"/>
        <v>54.22</v>
      </c>
      <c r="CT80" s="2">
        <f t="shared" si="229"/>
        <v>-8.7199999999999989</v>
      </c>
      <c r="CV80">
        <v>125</v>
      </c>
      <c r="CW80">
        <v>230</v>
      </c>
      <c r="CX80" s="3">
        <v>0.23599999999999999</v>
      </c>
      <c r="CY80" s="1">
        <f t="shared" si="230"/>
        <v>4.72</v>
      </c>
      <c r="CZ80" s="2">
        <f t="shared" si="256"/>
        <v>47.18</v>
      </c>
      <c r="DA80" s="2">
        <f t="shared" si="231"/>
        <v>7.0399999999999991</v>
      </c>
      <c r="DC80">
        <v>125</v>
      </c>
      <c r="DD80">
        <v>230</v>
      </c>
      <c r="DE80" s="3">
        <v>0.22500000000000001</v>
      </c>
      <c r="DF80" s="1">
        <f t="shared" si="232"/>
        <v>4.5</v>
      </c>
      <c r="DG80" s="2">
        <f t="shared" si="257"/>
        <v>52.440000000000005</v>
      </c>
      <c r="DH80" s="2">
        <f t="shared" si="233"/>
        <v>-5.2600000000000051</v>
      </c>
      <c r="DJ80">
        <v>125</v>
      </c>
      <c r="DK80">
        <v>230</v>
      </c>
      <c r="DL80" s="3">
        <v>0.221</v>
      </c>
      <c r="DM80" s="1">
        <f t="shared" si="234"/>
        <v>4.42</v>
      </c>
      <c r="DN80" s="2">
        <f t="shared" si="258"/>
        <v>46</v>
      </c>
      <c r="DO80" s="2">
        <f t="shared" si="235"/>
        <v>6.4400000000000048</v>
      </c>
      <c r="DQ80">
        <v>125</v>
      </c>
      <c r="DR80">
        <v>230</v>
      </c>
      <c r="DS80" s="3">
        <v>0.20899999999999999</v>
      </c>
      <c r="DT80" s="1">
        <f t="shared" si="236"/>
        <v>4.18</v>
      </c>
      <c r="DU80" s="2">
        <f t="shared" si="259"/>
        <v>43.54</v>
      </c>
      <c r="DV80" s="2">
        <f t="shared" si="237"/>
        <v>2.4600000000000009</v>
      </c>
      <c r="DX80">
        <v>125</v>
      </c>
      <c r="DY80">
        <v>230</v>
      </c>
      <c r="DZ80" s="3">
        <v>0.17699999999999999</v>
      </c>
      <c r="EA80" s="1">
        <f t="shared" si="238"/>
        <v>3.54</v>
      </c>
      <c r="EB80" s="2">
        <f t="shared" si="260"/>
        <v>38.940000000000005</v>
      </c>
      <c r="EC80" s="2">
        <f t="shared" si="239"/>
        <v>4.5999999999999943</v>
      </c>
      <c r="EE80">
        <v>125</v>
      </c>
      <c r="EF80">
        <v>230</v>
      </c>
      <c r="EG80" s="3">
        <v>0.16200000000000001</v>
      </c>
      <c r="EH80" s="1">
        <f t="shared" si="240"/>
        <v>3.24</v>
      </c>
      <c r="EI80" s="2">
        <f t="shared" si="261"/>
        <v>36.200000000000003</v>
      </c>
      <c r="EJ80" s="2">
        <f t="shared" si="241"/>
        <v>2.740000000000002</v>
      </c>
    </row>
    <row r="81" spans="2:140" x14ac:dyDescent="0.25">
      <c r="B81">
        <v>125</v>
      </c>
      <c r="C81">
        <v>250</v>
      </c>
      <c r="D81" s="3">
        <v>0.255</v>
      </c>
      <c r="E81" s="1">
        <f t="shared" si="204"/>
        <v>5.0999999999999996</v>
      </c>
      <c r="F81" s="2">
        <f t="shared" si="242"/>
        <v>56.12</v>
      </c>
      <c r="I81">
        <v>125</v>
      </c>
      <c r="J81">
        <v>250</v>
      </c>
      <c r="K81" s="3">
        <v>0.245</v>
      </c>
      <c r="L81" s="1">
        <f t="shared" si="205"/>
        <v>4.9000000000000004</v>
      </c>
      <c r="M81" s="2">
        <f t="shared" si="243"/>
        <v>59.480000000000004</v>
      </c>
      <c r="N81" s="2">
        <f t="shared" si="206"/>
        <v>-3.3600000000000065</v>
      </c>
      <c r="O81" s="2"/>
      <c r="P81">
        <v>125</v>
      </c>
      <c r="Q81">
        <v>250</v>
      </c>
      <c r="R81" s="3">
        <v>0.248</v>
      </c>
      <c r="S81" s="1">
        <f t="shared" si="207"/>
        <v>4.96</v>
      </c>
      <c r="T81" s="2">
        <f t="shared" si="244"/>
        <v>54.620000000000005</v>
      </c>
      <c r="U81" s="2">
        <f t="shared" si="203"/>
        <v>4.8599999999999994</v>
      </c>
      <c r="W81">
        <v>125</v>
      </c>
      <c r="X81">
        <v>250</v>
      </c>
      <c r="Y81" s="3">
        <v>0.247</v>
      </c>
      <c r="Z81" s="1">
        <f t="shared" si="208"/>
        <v>4.9399999999999995</v>
      </c>
      <c r="AA81" s="2">
        <f t="shared" si="245"/>
        <v>58.020000000000017</v>
      </c>
      <c r="AB81" s="2">
        <f t="shared" si="209"/>
        <v>-3.4000000000000128</v>
      </c>
      <c r="AD81">
        <v>125</v>
      </c>
      <c r="AE81">
        <v>250</v>
      </c>
      <c r="AF81" s="3">
        <v>0.24299999999999999</v>
      </c>
      <c r="AG81" s="1">
        <f t="shared" si="210"/>
        <v>4.8599999999999994</v>
      </c>
      <c r="AH81" s="2">
        <f t="shared" si="246"/>
        <v>53.040000000000006</v>
      </c>
      <c r="AI81" s="2">
        <f t="shared" si="211"/>
        <v>4.9800000000000111</v>
      </c>
      <c r="AK81">
        <v>125</v>
      </c>
      <c r="AL81">
        <v>250</v>
      </c>
      <c r="AM81" s="3">
        <v>0.24399999999999999</v>
      </c>
      <c r="AN81" s="1">
        <f t="shared" si="212"/>
        <v>4.88</v>
      </c>
      <c r="AO81" s="2">
        <f t="shared" si="247"/>
        <v>57.440000000000005</v>
      </c>
      <c r="AP81" s="2">
        <f t="shared" si="213"/>
        <v>-4.3999999999999986</v>
      </c>
      <c r="AR81">
        <v>125</v>
      </c>
      <c r="AS81">
        <v>250</v>
      </c>
      <c r="AT81" s="3">
        <v>0.251</v>
      </c>
      <c r="AU81" s="1">
        <f t="shared" si="214"/>
        <v>5.0199999999999996</v>
      </c>
      <c r="AV81" s="2">
        <f t="shared" si="248"/>
        <v>52</v>
      </c>
      <c r="AW81" s="2">
        <f t="shared" si="215"/>
        <v>5.4400000000000048</v>
      </c>
      <c r="AY81">
        <v>125</v>
      </c>
      <c r="AZ81">
        <v>250</v>
      </c>
      <c r="BA81" s="3">
        <v>0.248</v>
      </c>
      <c r="BB81" s="1">
        <f t="shared" si="216"/>
        <v>4.96</v>
      </c>
      <c r="BC81" s="2">
        <f t="shared" si="249"/>
        <v>56.72</v>
      </c>
      <c r="BD81" s="2">
        <f t="shared" si="217"/>
        <v>-4.7199999999999989</v>
      </c>
      <c r="BF81">
        <v>125</v>
      </c>
      <c r="BG81">
        <v>250</v>
      </c>
      <c r="BH81" s="3">
        <v>0.255</v>
      </c>
      <c r="BI81" s="1">
        <f t="shared" si="218"/>
        <v>5.0999999999999996</v>
      </c>
      <c r="BJ81" s="2">
        <f t="shared" si="250"/>
        <v>48.600000000000009</v>
      </c>
      <c r="BK81" s="2">
        <f t="shared" si="219"/>
        <v>8.1199999999999903</v>
      </c>
      <c r="BM81">
        <v>125</v>
      </c>
      <c r="BN81">
        <v>250</v>
      </c>
      <c r="BO81" s="3">
        <v>0.251</v>
      </c>
      <c r="BP81" s="1">
        <f t="shared" si="220"/>
        <v>5.0199999999999996</v>
      </c>
      <c r="BQ81" s="2">
        <f t="shared" si="251"/>
        <v>55.379999999999995</v>
      </c>
      <c r="BR81" s="2">
        <f t="shared" si="221"/>
        <v>-6.7799999999999869</v>
      </c>
      <c r="BT81">
        <v>125</v>
      </c>
      <c r="BU81">
        <v>250</v>
      </c>
      <c r="BV81" s="3">
        <v>0.255</v>
      </c>
      <c r="BW81" s="1">
        <f t="shared" si="222"/>
        <v>5.0999999999999996</v>
      </c>
      <c r="BX81" s="2">
        <f t="shared" si="252"/>
        <v>50.840000000000011</v>
      </c>
      <c r="BY81" s="2">
        <f t="shared" si="223"/>
        <v>4.5399999999999849</v>
      </c>
      <c r="CA81">
        <v>125</v>
      </c>
      <c r="CB81">
        <v>250</v>
      </c>
      <c r="CC81" s="3">
        <v>0.26</v>
      </c>
      <c r="CD81" s="1">
        <f t="shared" si="224"/>
        <v>5.2</v>
      </c>
      <c r="CE81" s="2">
        <f t="shared" si="253"/>
        <v>55.5</v>
      </c>
      <c r="CF81" s="2">
        <f t="shared" si="225"/>
        <v>-4.6599999999999895</v>
      </c>
      <c r="CH81">
        <v>125</v>
      </c>
      <c r="CI81">
        <v>250</v>
      </c>
      <c r="CJ81" s="3">
        <v>0.25800000000000001</v>
      </c>
      <c r="CK81" s="1">
        <f t="shared" si="226"/>
        <v>5.16</v>
      </c>
      <c r="CL81" s="2">
        <f t="shared" si="254"/>
        <v>50.66</v>
      </c>
      <c r="CM81" s="2">
        <f t="shared" si="227"/>
        <v>4.8400000000000034</v>
      </c>
      <c r="CO81">
        <v>125</v>
      </c>
      <c r="CP81">
        <v>250</v>
      </c>
      <c r="CQ81" s="3">
        <v>0.255</v>
      </c>
      <c r="CR81" s="1">
        <f t="shared" si="228"/>
        <v>5.0999999999999996</v>
      </c>
      <c r="CS81" s="2">
        <f t="shared" si="255"/>
        <v>59.32</v>
      </c>
      <c r="CT81" s="2">
        <f t="shared" si="229"/>
        <v>-8.6600000000000037</v>
      </c>
      <c r="CV81">
        <v>125</v>
      </c>
      <c r="CW81">
        <v>250</v>
      </c>
      <c r="CX81" s="3">
        <v>0.248</v>
      </c>
      <c r="CY81" s="1">
        <f t="shared" si="230"/>
        <v>4.96</v>
      </c>
      <c r="CZ81" s="2">
        <f t="shared" si="256"/>
        <v>52.14</v>
      </c>
      <c r="DA81" s="2">
        <f t="shared" si="231"/>
        <v>7.18</v>
      </c>
      <c r="DC81">
        <v>125</v>
      </c>
      <c r="DD81">
        <v>250</v>
      </c>
      <c r="DE81" s="3">
        <v>0.248</v>
      </c>
      <c r="DF81" s="1">
        <f t="shared" si="232"/>
        <v>4.96</v>
      </c>
      <c r="DG81" s="2">
        <f t="shared" si="257"/>
        <v>57.400000000000006</v>
      </c>
      <c r="DH81" s="2">
        <f t="shared" si="233"/>
        <v>-5.2600000000000051</v>
      </c>
      <c r="DJ81">
        <v>125</v>
      </c>
      <c r="DK81">
        <v>250</v>
      </c>
      <c r="DL81" s="3">
        <v>0.252</v>
      </c>
      <c r="DM81" s="1">
        <f t="shared" si="234"/>
        <v>5.04</v>
      </c>
      <c r="DN81" s="2">
        <f t="shared" si="258"/>
        <v>51.04</v>
      </c>
      <c r="DO81" s="2">
        <f t="shared" si="235"/>
        <v>6.3600000000000065</v>
      </c>
      <c r="DQ81">
        <v>125</v>
      </c>
      <c r="DR81">
        <v>250</v>
      </c>
      <c r="DS81" s="3">
        <v>0.247</v>
      </c>
      <c r="DT81" s="1">
        <f t="shared" si="236"/>
        <v>4.9399999999999995</v>
      </c>
      <c r="DU81" s="2">
        <f t="shared" si="259"/>
        <v>48.48</v>
      </c>
      <c r="DV81" s="2">
        <f t="shared" si="237"/>
        <v>2.5600000000000023</v>
      </c>
      <c r="DX81">
        <v>125</v>
      </c>
      <c r="DY81">
        <v>250</v>
      </c>
      <c r="DZ81" s="3">
        <v>0.22700000000000001</v>
      </c>
      <c r="EA81" s="1">
        <f t="shared" si="238"/>
        <v>4.54</v>
      </c>
      <c r="EB81" s="2">
        <f t="shared" si="260"/>
        <v>43.480000000000004</v>
      </c>
      <c r="EC81" s="2">
        <f t="shared" si="239"/>
        <v>4.9999999999999929</v>
      </c>
      <c r="EE81">
        <v>125</v>
      </c>
      <c r="EF81">
        <v>250</v>
      </c>
      <c r="EG81" s="3">
        <v>0.22600000000000001</v>
      </c>
      <c r="EH81" s="1">
        <f t="shared" si="240"/>
        <v>4.5200000000000005</v>
      </c>
      <c r="EI81" s="2">
        <f t="shared" si="261"/>
        <v>40.720000000000006</v>
      </c>
      <c r="EJ81" s="2">
        <f t="shared" si="241"/>
        <v>2.759999999999998</v>
      </c>
    </row>
    <row r="82" spans="2:140" x14ac:dyDescent="0.25">
      <c r="B82">
        <v>125</v>
      </c>
      <c r="C82">
        <v>270</v>
      </c>
      <c r="D82" s="3">
        <v>0.24399999999999999</v>
      </c>
      <c r="E82" s="1">
        <f t="shared" si="204"/>
        <v>4.88</v>
      </c>
      <c r="F82" s="2">
        <f t="shared" si="242"/>
        <v>61</v>
      </c>
      <c r="I82">
        <v>125</v>
      </c>
      <c r="J82">
        <v>270</v>
      </c>
      <c r="K82" s="3">
        <v>0.23499999999999999</v>
      </c>
      <c r="L82" s="1">
        <f t="shared" si="205"/>
        <v>4.6999999999999993</v>
      </c>
      <c r="M82" s="2">
        <f t="shared" si="243"/>
        <v>64.180000000000007</v>
      </c>
      <c r="N82" s="2">
        <f t="shared" si="206"/>
        <v>-3.1800000000000068</v>
      </c>
      <c r="O82" s="2"/>
      <c r="P82">
        <v>125</v>
      </c>
      <c r="Q82">
        <v>270</v>
      </c>
      <c r="R82" s="3">
        <v>0.23699999999999999</v>
      </c>
      <c r="S82" s="1">
        <f t="shared" si="207"/>
        <v>4.74</v>
      </c>
      <c r="T82" s="2">
        <f t="shared" si="244"/>
        <v>59.360000000000007</v>
      </c>
      <c r="U82" s="2">
        <f t="shared" si="203"/>
        <v>4.82</v>
      </c>
      <c r="W82">
        <v>125</v>
      </c>
      <c r="X82">
        <v>270</v>
      </c>
      <c r="Y82" s="3">
        <v>0.23400000000000001</v>
      </c>
      <c r="Z82" s="1">
        <f t="shared" si="208"/>
        <v>4.6800000000000006</v>
      </c>
      <c r="AA82" s="2">
        <f t="shared" si="245"/>
        <v>62.700000000000017</v>
      </c>
      <c r="AB82" s="2">
        <f t="shared" si="209"/>
        <v>-3.3400000000000105</v>
      </c>
      <c r="AD82">
        <v>125</v>
      </c>
      <c r="AE82">
        <v>270</v>
      </c>
      <c r="AF82" s="3">
        <v>0.23300000000000001</v>
      </c>
      <c r="AG82" s="1">
        <f t="shared" si="210"/>
        <v>4.66</v>
      </c>
      <c r="AH82" s="2">
        <f t="shared" si="246"/>
        <v>57.7</v>
      </c>
      <c r="AI82" s="2">
        <f t="shared" si="211"/>
        <v>5.0000000000000142</v>
      </c>
      <c r="AK82">
        <v>125</v>
      </c>
      <c r="AL82">
        <v>270</v>
      </c>
      <c r="AM82" s="3">
        <v>0.23400000000000001</v>
      </c>
      <c r="AN82" s="1">
        <f t="shared" si="212"/>
        <v>4.6800000000000006</v>
      </c>
      <c r="AO82" s="2">
        <f t="shared" si="247"/>
        <v>62.120000000000005</v>
      </c>
      <c r="AP82" s="2">
        <f t="shared" si="213"/>
        <v>-4.4200000000000017</v>
      </c>
      <c r="AR82">
        <v>125</v>
      </c>
      <c r="AS82">
        <v>270</v>
      </c>
      <c r="AT82" s="3">
        <v>0.23400000000000001</v>
      </c>
      <c r="AU82" s="1">
        <f t="shared" si="214"/>
        <v>4.6800000000000006</v>
      </c>
      <c r="AV82" s="2">
        <f t="shared" si="248"/>
        <v>56.68</v>
      </c>
      <c r="AW82" s="2">
        <f t="shared" si="215"/>
        <v>5.4400000000000048</v>
      </c>
      <c r="AY82">
        <v>125</v>
      </c>
      <c r="AZ82">
        <v>270</v>
      </c>
      <c r="BA82" s="3">
        <v>0.23599999999999999</v>
      </c>
      <c r="BB82" s="1">
        <f t="shared" si="216"/>
        <v>4.72</v>
      </c>
      <c r="BC82" s="2">
        <f t="shared" si="249"/>
        <v>61.44</v>
      </c>
      <c r="BD82" s="2">
        <f t="shared" si="217"/>
        <v>-4.759999999999998</v>
      </c>
      <c r="BF82">
        <v>125</v>
      </c>
      <c r="BG82">
        <v>270</v>
      </c>
      <c r="BH82" s="3">
        <v>0.245</v>
      </c>
      <c r="BI82" s="1">
        <f t="shared" si="218"/>
        <v>4.9000000000000004</v>
      </c>
      <c r="BJ82" s="2">
        <f t="shared" si="250"/>
        <v>53.500000000000007</v>
      </c>
      <c r="BK82" s="2">
        <f t="shared" si="219"/>
        <v>7.9399999999999906</v>
      </c>
      <c r="BM82">
        <v>125</v>
      </c>
      <c r="BN82">
        <v>270</v>
      </c>
      <c r="BO82" s="3">
        <v>0.23899999999999999</v>
      </c>
      <c r="BP82" s="1">
        <f t="shared" si="220"/>
        <v>4.7799999999999994</v>
      </c>
      <c r="BQ82" s="2">
        <f t="shared" si="251"/>
        <v>60.16</v>
      </c>
      <c r="BR82" s="2">
        <f t="shared" si="221"/>
        <v>-6.6599999999999895</v>
      </c>
      <c r="BT82">
        <v>125</v>
      </c>
      <c r="BU82">
        <v>270</v>
      </c>
      <c r="BV82" s="3">
        <v>0.23499999999999999</v>
      </c>
      <c r="BW82" s="1">
        <f t="shared" si="222"/>
        <v>4.6999999999999993</v>
      </c>
      <c r="BX82" s="2">
        <f t="shared" si="252"/>
        <v>55.540000000000006</v>
      </c>
      <c r="BY82" s="2">
        <f t="shared" si="223"/>
        <v>4.6199999999999903</v>
      </c>
      <c r="CA82">
        <v>125</v>
      </c>
      <c r="CB82">
        <v>270</v>
      </c>
      <c r="CC82" s="3">
        <v>0.23799999999999999</v>
      </c>
      <c r="CD82" s="1">
        <f t="shared" si="224"/>
        <v>4.76</v>
      </c>
      <c r="CE82" s="2">
        <f t="shared" si="253"/>
        <v>60.26</v>
      </c>
      <c r="CF82" s="2">
        <f t="shared" si="225"/>
        <v>-4.7199999999999918</v>
      </c>
      <c r="CH82">
        <v>125</v>
      </c>
      <c r="CI82">
        <v>270</v>
      </c>
      <c r="CJ82" s="3">
        <v>0.23899999999999999</v>
      </c>
      <c r="CK82" s="1">
        <f t="shared" si="226"/>
        <v>4.7799999999999994</v>
      </c>
      <c r="CL82" s="2">
        <f t="shared" si="254"/>
        <v>55.44</v>
      </c>
      <c r="CM82" s="2">
        <f t="shared" si="227"/>
        <v>4.82</v>
      </c>
      <c r="CO82">
        <v>125</v>
      </c>
      <c r="CP82">
        <v>270</v>
      </c>
      <c r="CQ82" s="3">
        <v>0.23499999999999999</v>
      </c>
      <c r="CR82" s="1">
        <f t="shared" si="228"/>
        <v>4.6999999999999993</v>
      </c>
      <c r="CS82" s="2">
        <f t="shared" si="255"/>
        <v>64.02</v>
      </c>
      <c r="CT82" s="2">
        <f t="shared" si="229"/>
        <v>-8.5799999999999983</v>
      </c>
      <c r="CV82">
        <v>125</v>
      </c>
      <c r="CW82">
        <v>270</v>
      </c>
      <c r="CX82" s="3">
        <v>0.23400000000000001</v>
      </c>
      <c r="CY82" s="1">
        <f t="shared" si="230"/>
        <v>4.6800000000000006</v>
      </c>
      <c r="CZ82" s="2">
        <f t="shared" si="256"/>
        <v>56.82</v>
      </c>
      <c r="DA82" s="2">
        <f t="shared" si="231"/>
        <v>7.1999999999999957</v>
      </c>
      <c r="DC82">
        <v>125</v>
      </c>
      <c r="DD82">
        <v>270</v>
      </c>
      <c r="DE82" s="3">
        <v>0.23499999999999999</v>
      </c>
      <c r="DF82" s="1">
        <f t="shared" si="232"/>
        <v>4.6999999999999993</v>
      </c>
      <c r="DG82" s="2">
        <f t="shared" si="257"/>
        <v>62.100000000000009</v>
      </c>
      <c r="DH82" s="2">
        <f t="shared" si="233"/>
        <v>-5.2800000000000082</v>
      </c>
      <c r="DJ82">
        <v>125</v>
      </c>
      <c r="DK82">
        <v>270</v>
      </c>
      <c r="DL82" s="3">
        <v>0.23699999999999999</v>
      </c>
      <c r="DM82" s="1">
        <f t="shared" si="234"/>
        <v>4.74</v>
      </c>
      <c r="DN82" s="2">
        <f t="shared" si="258"/>
        <v>55.78</v>
      </c>
      <c r="DO82" s="2">
        <f t="shared" si="235"/>
        <v>6.3200000000000074</v>
      </c>
      <c r="DQ82">
        <v>125</v>
      </c>
      <c r="DR82">
        <v>270</v>
      </c>
      <c r="DS82" s="3">
        <v>0.23499999999999999</v>
      </c>
      <c r="DT82" s="1">
        <f t="shared" si="236"/>
        <v>4.6999999999999993</v>
      </c>
      <c r="DU82" s="2">
        <f t="shared" si="259"/>
        <v>53.179999999999993</v>
      </c>
      <c r="DV82" s="2">
        <f t="shared" si="237"/>
        <v>2.6000000000000085</v>
      </c>
      <c r="DX82">
        <v>125</v>
      </c>
      <c r="DY82">
        <v>270</v>
      </c>
      <c r="DZ82" s="3">
        <v>0.224</v>
      </c>
      <c r="EA82" s="1">
        <f t="shared" si="238"/>
        <v>4.4800000000000004</v>
      </c>
      <c r="EB82" s="2">
        <f t="shared" si="260"/>
        <v>47.960000000000008</v>
      </c>
      <c r="EC82" s="2">
        <f t="shared" si="239"/>
        <v>5.2199999999999847</v>
      </c>
      <c r="EE82">
        <v>125</v>
      </c>
      <c r="EF82">
        <v>270</v>
      </c>
      <c r="EG82" s="3">
        <v>0.22600000000000001</v>
      </c>
      <c r="EH82" s="1">
        <f t="shared" si="240"/>
        <v>4.5200000000000005</v>
      </c>
      <c r="EI82" s="2">
        <f t="shared" si="261"/>
        <v>45.240000000000009</v>
      </c>
      <c r="EJ82" s="2">
        <f t="shared" si="241"/>
        <v>2.7199999999999989</v>
      </c>
    </row>
    <row r="83" spans="2:140" x14ac:dyDescent="0.25">
      <c r="B83">
        <v>125</v>
      </c>
      <c r="C83">
        <v>290</v>
      </c>
      <c r="D83" s="3">
        <v>0.23899999999999999</v>
      </c>
      <c r="E83" s="1">
        <f t="shared" si="204"/>
        <v>4.7799999999999994</v>
      </c>
      <c r="F83" s="2">
        <f t="shared" si="242"/>
        <v>65.78</v>
      </c>
      <c r="I83">
        <v>125</v>
      </c>
      <c r="J83">
        <v>290</v>
      </c>
      <c r="K83" s="3">
        <v>0.23400000000000001</v>
      </c>
      <c r="L83" s="1">
        <f t="shared" si="205"/>
        <v>4.6800000000000006</v>
      </c>
      <c r="M83" s="2">
        <f t="shared" si="243"/>
        <v>68.860000000000014</v>
      </c>
      <c r="N83" s="2">
        <f t="shared" si="206"/>
        <v>-3.0800000000000125</v>
      </c>
      <c r="O83" s="2"/>
      <c r="P83">
        <v>125</v>
      </c>
      <c r="Q83">
        <v>290</v>
      </c>
      <c r="R83" s="3">
        <v>0.23499999999999999</v>
      </c>
      <c r="S83" s="1">
        <f t="shared" si="207"/>
        <v>4.6999999999999993</v>
      </c>
      <c r="T83" s="2">
        <f t="shared" si="244"/>
        <v>64.06</v>
      </c>
      <c r="U83" s="2">
        <f t="shared" si="203"/>
        <v>4.8000000000000114</v>
      </c>
      <c r="W83">
        <v>125</v>
      </c>
      <c r="X83">
        <v>290</v>
      </c>
      <c r="Y83" s="3">
        <v>0.23</v>
      </c>
      <c r="Z83" s="1">
        <f t="shared" si="208"/>
        <v>4.6000000000000005</v>
      </c>
      <c r="AA83" s="2">
        <f t="shared" si="245"/>
        <v>67.300000000000011</v>
      </c>
      <c r="AB83" s="2">
        <f t="shared" si="209"/>
        <v>-3.2400000000000091</v>
      </c>
      <c r="AD83">
        <v>125</v>
      </c>
      <c r="AE83">
        <v>290</v>
      </c>
      <c r="AF83" s="3">
        <v>0.23200000000000001</v>
      </c>
      <c r="AG83" s="1">
        <f t="shared" si="210"/>
        <v>4.6400000000000006</v>
      </c>
      <c r="AH83" s="2">
        <f t="shared" si="246"/>
        <v>62.34</v>
      </c>
      <c r="AI83" s="2">
        <f t="shared" si="211"/>
        <v>4.960000000000008</v>
      </c>
      <c r="AK83">
        <v>125</v>
      </c>
      <c r="AL83">
        <v>290</v>
      </c>
      <c r="AM83" s="3">
        <v>0.23599999999999999</v>
      </c>
      <c r="AN83" s="1">
        <f t="shared" si="212"/>
        <v>4.72</v>
      </c>
      <c r="AO83" s="2">
        <f t="shared" si="247"/>
        <v>66.84</v>
      </c>
      <c r="AP83" s="2">
        <f t="shared" si="213"/>
        <v>-4.5</v>
      </c>
      <c r="AR83">
        <v>125</v>
      </c>
      <c r="AS83">
        <v>290</v>
      </c>
      <c r="AT83" s="3">
        <v>0.23799999999999999</v>
      </c>
      <c r="AU83" s="1">
        <f t="shared" si="214"/>
        <v>4.76</v>
      </c>
      <c r="AV83" s="2">
        <f t="shared" si="248"/>
        <v>61.44</v>
      </c>
      <c r="AW83" s="2">
        <f t="shared" si="215"/>
        <v>5.4000000000000057</v>
      </c>
      <c r="AY83">
        <v>125</v>
      </c>
      <c r="AZ83">
        <v>290</v>
      </c>
      <c r="BA83" s="3">
        <v>0.24</v>
      </c>
      <c r="BB83" s="1">
        <f t="shared" si="216"/>
        <v>4.8</v>
      </c>
      <c r="BC83" s="2">
        <f t="shared" si="249"/>
        <v>66.239999999999995</v>
      </c>
      <c r="BD83" s="2">
        <f t="shared" si="217"/>
        <v>-4.7999999999999972</v>
      </c>
      <c r="BF83">
        <v>125</v>
      </c>
      <c r="BG83">
        <v>290</v>
      </c>
      <c r="BH83" s="3">
        <v>0.23599999999999999</v>
      </c>
      <c r="BI83" s="1">
        <f t="shared" si="218"/>
        <v>4.72</v>
      </c>
      <c r="BJ83" s="2">
        <f t="shared" si="250"/>
        <v>58.220000000000006</v>
      </c>
      <c r="BK83" s="2">
        <f t="shared" si="219"/>
        <v>8.0199999999999889</v>
      </c>
      <c r="BM83">
        <v>125</v>
      </c>
      <c r="BN83">
        <v>290</v>
      </c>
      <c r="BO83" s="3">
        <v>0.23200000000000001</v>
      </c>
      <c r="BP83" s="1">
        <f t="shared" si="220"/>
        <v>4.6400000000000006</v>
      </c>
      <c r="BQ83" s="2">
        <f t="shared" si="251"/>
        <v>64.8</v>
      </c>
      <c r="BR83" s="2">
        <f t="shared" si="221"/>
        <v>-6.5799999999999912</v>
      </c>
      <c r="BT83">
        <v>125</v>
      </c>
      <c r="BU83">
        <v>290</v>
      </c>
      <c r="BV83" s="3">
        <v>0.23799999999999999</v>
      </c>
      <c r="BW83" s="1">
        <f t="shared" si="222"/>
        <v>4.76</v>
      </c>
      <c r="BX83" s="2">
        <f t="shared" si="252"/>
        <v>60.300000000000004</v>
      </c>
      <c r="BY83" s="2">
        <f t="shared" si="223"/>
        <v>4.4999999999999929</v>
      </c>
      <c r="CA83">
        <v>125</v>
      </c>
      <c r="CB83">
        <v>290</v>
      </c>
      <c r="CC83" s="3">
        <v>0.24</v>
      </c>
      <c r="CD83" s="1">
        <f t="shared" si="224"/>
        <v>4.8</v>
      </c>
      <c r="CE83" s="2">
        <f t="shared" si="253"/>
        <v>65.06</v>
      </c>
      <c r="CF83" s="2">
        <f t="shared" si="225"/>
        <v>-4.759999999999998</v>
      </c>
      <c r="CH83">
        <v>125</v>
      </c>
      <c r="CI83">
        <v>290</v>
      </c>
      <c r="CJ83" s="3">
        <v>0.24099999999999999</v>
      </c>
      <c r="CK83" s="1">
        <f t="shared" si="226"/>
        <v>4.82</v>
      </c>
      <c r="CL83" s="2">
        <f t="shared" si="254"/>
        <v>60.26</v>
      </c>
      <c r="CM83" s="2">
        <f t="shared" si="227"/>
        <v>4.8000000000000043</v>
      </c>
      <c r="CO83">
        <v>125</v>
      </c>
      <c r="CP83">
        <v>290</v>
      </c>
      <c r="CQ83" s="3">
        <v>0.23499999999999999</v>
      </c>
      <c r="CR83" s="1">
        <f t="shared" si="228"/>
        <v>4.6999999999999993</v>
      </c>
      <c r="CS83" s="2">
        <f t="shared" si="255"/>
        <v>68.72</v>
      </c>
      <c r="CT83" s="2">
        <f t="shared" si="229"/>
        <v>-8.4600000000000009</v>
      </c>
      <c r="CV83">
        <v>125</v>
      </c>
      <c r="CW83">
        <v>290</v>
      </c>
      <c r="CX83" s="3">
        <v>0.23599999999999999</v>
      </c>
      <c r="CY83" s="1">
        <f t="shared" si="230"/>
        <v>4.72</v>
      </c>
      <c r="CZ83" s="2">
        <f t="shared" si="256"/>
        <v>61.54</v>
      </c>
      <c r="DA83" s="2">
        <f t="shared" si="231"/>
        <v>7.18</v>
      </c>
      <c r="DC83">
        <v>125</v>
      </c>
      <c r="DD83">
        <v>290</v>
      </c>
      <c r="DE83" s="3">
        <v>0.24</v>
      </c>
      <c r="DF83" s="1">
        <f t="shared" si="232"/>
        <v>4.8</v>
      </c>
      <c r="DG83" s="2">
        <f t="shared" si="257"/>
        <v>66.900000000000006</v>
      </c>
      <c r="DH83" s="2">
        <f t="shared" si="233"/>
        <v>-5.3600000000000065</v>
      </c>
      <c r="DJ83">
        <v>125</v>
      </c>
      <c r="DK83">
        <v>290</v>
      </c>
      <c r="DL83" s="3">
        <v>0.23599999999999999</v>
      </c>
      <c r="DM83" s="1">
        <f t="shared" si="234"/>
        <v>4.72</v>
      </c>
      <c r="DN83" s="2">
        <f t="shared" si="258"/>
        <v>60.5</v>
      </c>
      <c r="DO83" s="2">
        <f t="shared" si="235"/>
        <v>6.4000000000000057</v>
      </c>
      <c r="DQ83">
        <v>125</v>
      </c>
      <c r="DR83">
        <v>290</v>
      </c>
      <c r="DS83" s="3">
        <v>0.24</v>
      </c>
      <c r="DT83" s="1">
        <f t="shared" si="236"/>
        <v>4.8</v>
      </c>
      <c r="DU83" s="2">
        <f t="shared" si="259"/>
        <v>57.97999999999999</v>
      </c>
      <c r="DV83" s="2">
        <f t="shared" si="237"/>
        <v>2.5200000000000102</v>
      </c>
      <c r="DX83">
        <v>125</v>
      </c>
      <c r="DY83">
        <v>290</v>
      </c>
      <c r="DZ83" s="3">
        <v>0.24099999999999999</v>
      </c>
      <c r="EA83" s="1">
        <f t="shared" si="238"/>
        <v>4.82</v>
      </c>
      <c r="EB83" s="2">
        <f t="shared" si="260"/>
        <v>52.780000000000008</v>
      </c>
      <c r="EC83" s="2">
        <f t="shared" si="239"/>
        <v>5.1999999999999815</v>
      </c>
      <c r="EE83">
        <v>125</v>
      </c>
      <c r="EF83">
        <v>290</v>
      </c>
      <c r="EG83" s="3">
        <v>0.23799999999999999</v>
      </c>
      <c r="EH83" s="1">
        <f t="shared" si="240"/>
        <v>4.76</v>
      </c>
      <c r="EI83" s="2">
        <f t="shared" si="261"/>
        <v>50.000000000000007</v>
      </c>
      <c r="EJ83" s="2">
        <f t="shared" si="241"/>
        <v>2.7800000000000011</v>
      </c>
    </row>
    <row r="84" spans="2:140" x14ac:dyDescent="0.25">
      <c r="E84" s="7"/>
      <c r="F84" s="4"/>
      <c r="L84" s="7"/>
      <c r="M84" s="4"/>
      <c r="N84" s="2"/>
      <c r="O84" s="2"/>
      <c r="R84" s="2"/>
      <c r="S84" s="7"/>
      <c r="T84" s="4"/>
      <c r="U84" s="2"/>
      <c r="Z84" s="7"/>
      <c r="AA84" s="4"/>
      <c r="AB84" s="2"/>
      <c r="AG84" s="7"/>
      <c r="AH84" s="4"/>
      <c r="AI84" s="2"/>
      <c r="AN84" s="7"/>
      <c r="AO84" s="4"/>
      <c r="AP84" s="2"/>
      <c r="AT84" s="3"/>
      <c r="AU84" s="7"/>
      <c r="AV84" s="4"/>
      <c r="AW84" s="2"/>
      <c r="BB84" s="7"/>
      <c r="BC84" s="4"/>
      <c r="BD84" s="2"/>
      <c r="BI84" s="7"/>
      <c r="BJ84" s="4"/>
      <c r="BK84" s="2"/>
      <c r="BP84" s="7"/>
      <c r="BQ84" s="4"/>
      <c r="BR84" s="2"/>
      <c r="BW84" s="7"/>
      <c r="BX84" s="4"/>
      <c r="BY84" s="2"/>
      <c r="CD84" s="7"/>
      <c r="CE84" s="4"/>
      <c r="CF84" s="2"/>
      <c r="CK84" s="7"/>
      <c r="CL84" s="4"/>
      <c r="CM84" s="2"/>
      <c r="CR84" s="7"/>
      <c r="CS84" s="4"/>
      <c r="CT84" s="2"/>
      <c r="CY84" s="7"/>
      <c r="CZ84" s="4"/>
      <c r="DA84" s="2"/>
      <c r="DE84" s="3"/>
      <c r="DF84" s="7"/>
      <c r="DG84" s="4"/>
      <c r="DH84" s="2"/>
      <c r="DL84" s="3"/>
      <c r="DM84" s="7"/>
      <c r="DN84" s="4"/>
      <c r="DO84" s="2"/>
      <c r="DS84" s="3"/>
      <c r="DT84" s="7"/>
      <c r="DU84" s="4"/>
      <c r="DV84" s="2"/>
      <c r="DZ84" s="3"/>
      <c r="EA84" s="7"/>
      <c r="EB84" s="4"/>
      <c r="EC84" s="2"/>
      <c r="EG84" s="3"/>
      <c r="EH84" s="7"/>
      <c r="EI84" s="4"/>
      <c r="EJ84" s="2"/>
    </row>
    <row r="85" spans="2:140" x14ac:dyDescent="0.25">
      <c r="B85">
        <v>126</v>
      </c>
      <c r="C85">
        <v>10</v>
      </c>
      <c r="D85" s="3">
        <v>0.121</v>
      </c>
      <c r="E85" s="1">
        <f>D85*20</f>
        <v>2.42</v>
      </c>
      <c r="F85" s="2">
        <f>E85</f>
        <v>2.42</v>
      </c>
      <c r="I85">
        <v>126</v>
      </c>
      <c r="J85">
        <v>10</v>
      </c>
      <c r="K85" s="3">
        <v>0.24</v>
      </c>
      <c r="L85" s="1">
        <f>K85*20</f>
        <v>4.8</v>
      </c>
      <c r="M85" s="2">
        <f>L85</f>
        <v>4.8</v>
      </c>
      <c r="N85" s="2">
        <f t="shared" si="206"/>
        <v>-2.38</v>
      </c>
      <c r="O85" s="2"/>
      <c r="P85">
        <v>126</v>
      </c>
      <c r="Q85">
        <v>10</v>
      </c>
      <c r="R85" s="3">
        <v>6.8000000000000005E-2</v>
      </c>
      <c r="S85" s="1">
        <f>R85*20</f>
        <v>1.36</v>
      </c>
      <c r="T85" s="2">
        <f>S85</f>
        <v>1.36</v>
      </c>
      <c r="U85" s="2">
        <f t="shared" ref="U85:U99" si="262">M85-T85</f>
        <v>3.4399999999999995</v>
      </c>
      <c r="W85">
        <v>126</v>
      </c>
      <c r="X85">
        <v>10</v>
      </c>
      <c r="Y85" s="3">
        <v>0.17100000000000001</v>
      </c>
      <c r="Z85" s="1">
        <f>Y85*20</f>
        <v>3.4200000000000004</v>
      </c>
      <c r="AA85" s="2">
        <f>Z85</f>
        <v>3.4200000000000004</v>
      </c>
      <c r="AB85" s="2">
        <f t="shared" si="209"/>
        <v>-2.0600000000000005</v>
      </c>
      <c r="AD85">
        <v>126</v>
      </c>
      <c r="AE85">
        <v>10</v>
      </c>
      <c r="AF85" s="3">
        <v>9.6000000000000002E-2</v>
      </c>
      <c r="AG85" s="1">
        <f>AF85*20</f>
        <v>1.92</v>
      </c>
      <c r="AH85" s="2">
        <f>AG85</f>
        <v>1.92</v>
      </c>
      <c r="AI85" s="2">
        <f t="shared" si="211"/>
        <v>1.5000000000000004</v>
      </c>
      <c r="AK85">
        <v>126</v>
      </c>
      <c r="AL85">
        <v>10</v>
      </c>
      <c r="AM85" s="3">
        <v>0.188</v>
      </c>
      <c r="AN85" s="1">
        <f>AM85*20</f>
        <v>3.76</v>
      </c>
      <c r="AO85" s="2">
        <f>AN85</f>
        <v>3.76</v>
      </c>
      <c r="AP85" s="2">
        <f t="shared" si="213"/>
        <v>-1.8399999999999999</v>
      </c>
      <c r="AR85">
        <v>126</v>
      </c>
      <c r="AS85">
        <v>10</v>
      </c>
      <c r="AT85" s="3">
        <v>0.11</v>
      </c>
      <c r="AU85" s="1">
        <f>AT85*20</f>
        <v>2.2000000000000002</v>
      </c>
      <c r="AV85" s="2">
        <f>AU85</f>
        <v>2.2000000000000002</v>
      </c>
      <c r="AW85" s="2">
        <f t="shared" si="215"/>
        <v>1.5599999999999996</v>
      </c>
      <c r="AY85">
        <v>126</v>
      </c>
      <c r="AZ85">
        <v>10</v>
      </c>
      <c r="BA85" s="3">
        <v>0.214</v>
      </c>
      <c r="BB85" s="1">
        <f>BA85*20</f>
        <v>4.28</v>
      </c>
      <c r="BC85" s="2">
        <f>BB85</f>
        <v>4.28</v>
      </c>
      <c r="BD85" s="2">
        <f t="shared" si="217"/>
        <v>-2.08</v>
      </c>
      <c r="BF85">
        <v>126</v>
      </c>
      <c r="BG85">
        <v>10</v>
      </c>
      <c r="BH85" s="3">
        <v>0.13400000000000001</v>
      </c>
      <c r="BI85" s="1">
        <f>BH85*20</f>
        <v>2.68</v>
      </c>
      <c r="BJ85" s="2">
        <f>BI85</f>
        <v>2.68</v>
      </c>
      <c r="BK85" s="2">
        <f t="shared" si="219"/>
        <v>1.6</v>
      </c>
      <c r="BM85">
        <v>126</v>
      </c>
      <c r="BN85">
        <v>10</v>
      </c>
      <c r="BO85" s="3">
        <v>0.193</v>
      </c>
      <c r="BP85" s="1">
        <f>BO85*20</f>
        <v>3.8600000000000003</v>
      </c>
      <c r="BQ85" s="2">
        <f>BP85</f>
        <v>3.8600000000000003</v>
      </c>
      <c r="BR85" s="2">
        <f t="shared" si="221"/>
        <v>-1.1800000000000002</v>
      </c>
      <c r="BT85">
        <v>126</v>
      </c>
      <c r="BU85">
        <v>10</v>
      </c>
      <c r="BV85" s="3">
        <v>0.16500000000000001</v>
      </c>
      <c r="BW85" s="1">
        <f>BV85*20</f>
        <v>3.3000000000000003</v>
      </c>
      <c r="BX85" s="2">
        <f>BW85</f>
        <v>3.3000000000000003</v>
      </c>
      <c r="BY85" s="2">
        <f t="shared" si="223"/>
        <v>0.56000000000000005</v>
      </c>
      <c r="CA85">
        <v>126</v>
      </c>
      <c r="CB85">
        <v>10</v>
      </c>
      <c r="CC85" s="3">
        <v>0.222</v>
      </c>
      <c r="CD85" s="1">
        <f>CC85*20</f>
        <v>4.4400000000000004</v>
      </c>
      <c r="CE85" s="2">
        <f>CD85</f>
        <v>4.4400000000000004</v>
      </c>
      <c r="CF85" s="2">
        <f t="shared" si="225"/>
        <v>-1.1400000000000001</v>
      </c>
      <c r="CH85">
        <v>126</v>
      </c>
      <c r="CI85">
        <v>10</v>
      </c>
      <c r="CJ85" s="3">
        <v>0.13800000000000001</v>
      </c>
      <c r="CK85" s="1">
        <f>CJ85*20</f>
        <v>2.7600000000000002</v>
      </c>
      <c r="CL85" s="2">
        <f>CK85</f>
        <v>2.7600000000000002</v>
      </c>
      <c r="CM85" s="2">
        <f t="shared" si="227"/>
        <v>1.6800000000000002</v>
      </c>
      <c r="CO85">
        <v>126</v>
      </c>
      <c r="CP85">
        <v>10</v>
      </c>
      <c r="CQ85" s="3">
        <v>0.25</v>
      </c>
      <c r="CR85" s="1">
        <f>CQ85*20</f>
        <v>5</v>
      </c>
      <c r="CS85" s="2">
        <f>CR85</f>
        <v>5</v>
      </c>
      <c r="CT85" s="2">
        <f>CL85-CS85</f>
        <v>-2.2399999999999998</v>
      </c>
      <c r="CV85">
        <v>126</v>
      </c>
      <c r="CW85">
        <v>10</v>
      </c>
      <c r="CX85" s="3">
        <v>0.189</v>
      </c>
      <c r="CY85" s="1">
        <f>CX85*20</f>
        <v>3.7800000000000002</v>
      </c>
      <c r="CZ85" s="2">
        <f>CY85</f>
        <v>3.7800000000000002</v>
      </c>
      <c r="DA85" s="2">
        <f>CS85-CZ85</f>
        <v>1.2199999999999998</v>
      </c>
      <c r="DC85">
        <v>126</v>
      </c>
      <c r="DD85">
        <v>10</v>
      </c>
      <c r="DE85" s="3">
        <v>0.23799999999999999</v>
      </c>
      <c r="DF85" s="1">
        <f>DE85*20</f>
        <v>4.76</v>
      </c>
      <c r="DG85" s="2">
        <f>DF85</f>
        <v>4.76</v>
      </c>
      <c r="DH85" s="2">
        <f>CZ85-DG85</f>
        <v>-0.97999999999999954</v>
      </c>
      <c r="DJ85">
        <v>126</v>
      </c>
      <c r="DK85">
        <v>10</v>
      </c>
      <c r="DL85" s="3">
        <v>0.156</v>
      </c>
      <c r="DM85" s="1">
        <f>DL85*20</f>
        <v>3.12</v>
      </c>
      <c r="DN85" s="2">
        <f>DM85</f>
        <v>3.12</v>
      </c>
      <c r="DO85" s="2">
        <f>DG85-DN85</f>
        <v>1.6399999999999997</v>
      </c>
      <c r="DQ85">
        <v>126</v>
      </c>
      <c r="DR85">
        <v>10</v>
      </c>
      <c r="DS85" s="3">
        <v>0.152</v>
      </c>
      <c r="DT85" s="1">
        <f>DS85*20</f>
        <v>3.04</v>
      </c>
      <c r="DU85" s="2">
        <f>DT85</f>
        <v>3.04</v>
      </c>
      <c r="DV85" s="2">
        <f>DN85-DU85</f>
        <v>8.0000000000000071E-2</v>
      </c>
      <c r="DX85">
        <v>126</v>
      </c>
      <c r="DY85">
        <v>10</v>
      </c>
      <c r="DZ85" s="3">
        <v>0.124</v>
      </c>
      <c r="EA85" s="1">
        <f>DZ85*20</f>
        <v>2.48</v>
      </c>
      <c r="EB85" s="2">
        <f>EA85</f>
        <v>2.48</v>
      </c>
      <c r="EC85" s="2">
        <f>DU85-EB85</f>
        <v>0.56000000000000005</v>
      </c>
      <c r="EE85">
        <v>126</v>
      </c>
      <c r="EF85">
        <v>10</v>
      </c>
      <c r="EG85" s="3">
        <v>0.14399999999999999</v>
      </c>
      <c r="EH85" s="1">
        <f>EG85*20</f>
        <v>2.88</v>
      </c>
      <c r="EI85" s="2">
        <f>EH85</f>
        <v>2.88</v>
      </c>
      <c r="EJ85" s="2">
        <f>EB85-EI85</f>
        <v>-0.39999999999999991</v>
      </c>
    </row>
    <row r="86" spans="2:140" x14ac:dyDescent="0.25">
      <c r="B86">
        <v>126</v>
      </c>
      <c r="C86">
        <v>30</v>
      </c>
      <c r="D86" s="3">
        <v>0.22900000000000001</v>
      </c>
      <c r="E86" s="1">
        <f t="shared" ref="E86:E99" si="263">D86*20</f>
        <v>4.58</v>
      </c>
      <c r="F86" s="2">
        <f>F85+E86</f>
        <v>7</v>
      </c>
      <c r="I86">
        <v>126</v>
      </c>
      <c r="J86">
        <v>30</v>
      </c>
      <c r="K86" s="3">
        <v>0.255</v>
      </c>
      <c r="L86" s="1">
        <f t="shared" ref="L86:L99" si="264">K86*20</f>
        <v>5.0999999999999996</v>
      </c>
      <c r="M86" s="2">
        <f>M85+L86</f>
        <v>9.8999999999999986</v>
      </c>
      <c r="N86" s="2">
        <f t="shared" si="206"/>
        <v>-2.8999999999999986</v>
      </c>
      <c r="O86" s="2"/>
      <c r="P86">
        <v>126</v>
      </c>
      <c r="Q86">
        <v>30</v>
      </c>
      <c r="R86" s="3">
        <v>0.183</v>
      </c>
      <c r="S86" s="1">
        <f t="shared" ref="S86:S99" si="265">R86*20</f>
        <v>3.66</v>
      </c>
      <c r="T86" s="2">
        <f>T85+S86</f>
        <v>5.0200000000000005</v>
      </c>
      <c r="U86" s="2">
        <f t="shared" si="262"/>
        <v>4.8799999999999981</v>
      </c>
      <c r="W86">
        <v>126</v>
      </c>
      <c r="X86">
        <v>30</v>
      </c>
      <c r="Y86" s="3">
        <v>0.252</v>
      </c>
      <c r="Z86" s="1">
        <f t="shared" ref="Z86:Z99" si="266">Y86*20</f>
        <v>5.04</v>
      </c>
      <c r="AA86" s="2">
        <f>AA85+Z86</f>
        <v>8.4600000000000009</v>
      </c>
      <c r="AB86" s="2">
        <f t="shared" si="209"/>
        <v>-3.4400000000000004</v>
      </c>
      <c r="AD86">
        <v>126</v>
      </c>
      <c r="AE86">
        <v>30</v>
      </c>
      <c r="AF86" s="3">
        <v>0.17100000000000001</v>
      </c>
      <c r="AG86" s="1">
        <f t="shared" ref="AG86:AG99" si="267">AF86*20</f>
        <v>3.4200000000000004</v>
      </c>
      <c r="AH86" s="2">
        <f>AH85+AG86</f>
        <v>5.34</v>
      </c>
      <c r="AI86" s="2">
        <f t="shared" si="211"/>
        <v>3.120000000000001</v>
      </c>
      <c r="AK86">
        <v>126</v>
      </c>
      <c r="AL86">
        <v>30</v>
      </c>
      <c r="AM86" s="3">
        <v>0.24399999999999999</v>
      </c>
      <c r="AN86" s="1">
        <f t="shared" ref="AN86:AN99" si="268">AM86*20</f>
        <v>4.88</v>
      </c>
      <c r="AO86" s="2">
        <f>AO85+AN86</f>
        <v>8.64</v>
      </c>
      <c r="AP86" s="2">
        <f t="shared" si="213"/>
        <v>-3.3000000000000007</v>
      </c>
      <c r="AR86">
        <v>126</v>
      </c>
      <c r="AS86">
        <v>30</v>
      </c>
      <c r="AT86" s="3">
        <v>0.17599999999999999</v>
      </c>
      <c r="AU86" s="1">
        <f t="shared" ref="AU86:AU99" si="269">AT86*20</f>
        <v>3.5199999999999996</v>
      </c>
      <c r="AV86" s="2">
        <f>AV85+AU86</f>
        <v>5.72</v>
      </c>
      <c r="AW86" s="2">
        <f t="shared" si="215"/>
        <v>2.9200000000000008</v>
      </c>
      <c r="AY86">
        <v>126</v>
      </c>
      <c r="AZ86">
        <v>30</v>
      </c>
      <c r="BA86" s="3">
        <v>0.249</v>
      </c>
      <c r="BB86" s="1">
        <f t="shared" ref="BB86:BB99" si="270">BA86*20</f>
        <v>4.9800000000000004</v>
      </c>
      <c r="BC86" s="2">
        <f>BC85+BB86</f>
        <v>9.2600000000000016</v>
      </c>
      <c r="BD86" s="2">
        <f t="shared" si="217"/>
        <v>-3.5400000000000018</v>
      </c>
      <c r="BF86">
        <v>126</v>
      </c>
      <c r="BG86">
        <v>30</v>
      </c>
      <c r="BH86" s="3">
        <v>0.184</v>
      </c>
      <c r="BI86" s="1">
        <f t="shared" ref="BI86:BI99" si="271">BH86*20</f>
        <v>3.6799999999999997</v>
      </c>
      <c r="BJ86" s="2">
        <f>BJ85+BI86</f>
        <v>6.3599999999999994</v>
      </c>
      <c r="BK86" s="2">
        <f t="shared" si="219"/>
        <v>2.9000000000000021</v>
      </c>
      <c r="BM86">
        <v>126</v>
      </c>
      <c r="BN86">
        <v>30</v>
      </c>
      <c r="BO86" s="3">
        <v>0.24</v>
      </c>
      <c r="BP86" s="1">
        <f t="shared" ref="BP86:BP99" si="272">BO86*20</f>
        <v>4.8</v>
      </c>
      <c r="BQ86" s="2">
        <f>BQ85+BP86</f>
        <v>8.66</v>
      </c>
      <c r="BR86" s="2">
        <f t="shared" si="221"/>
        <v>-2.3000000000000007</v>
      </c>
      <c r="BT86">
        <v>126</v>
      </c>
      <c r="BU86">
        <v>30</v>
      </c>
      <c r="BV86" s="3">
        <v>0.19400000000000001</v>
      </c>
      <c r="BW86" s="1">
        <f t="shared" ref="BW86:BW99" si="273">BV86*20</f>
        <v>3.88</v>
      </c>
      <c r="BX86" s="2">
        <f>BX85+BW86</f>
        <v>7.18</v>
      </c>
      <c r="BY86" s="2">
        <f t="shared" si="223"/>
        <v>1.4800000000000004</v>
      </c>
      <c r="CA86">
        <v>126</v>
      </c>
      <c r="CB86">
        <v>30</v>
      </c>
      <c r="CC86" s="3">
        <v>0.24399999999999999</v>
      </c>
      <c r="CD86" s="1">
        <f t="shared" ref="CD86:CD99" si="274">CC86*20</f>
        <v>4.88</v>
      </c>
      <c r="CE86" s="2">
        <f>CE85+CD86</f>
        <v>9.32</v>
      </c>
      <c r="CF86" s="2">
        <f t="shared" si="225"/>
        <v>-2.1400000000000006</v>
      </c>
      <c r="CH86">
        <v>126</v>
      </c>
      <c r="CI86">
        <v>30</v>
      </c>
      <c r="CJ86" s="3">
        <v>0.17799999999999999</v>
      </c>
      <c r="CK86" s="1">
        <f t="shared" ref="CK86:CK99" si="275">CJ86*20</f>
        <v>3.5599999999999996</v>
      </c>
      <c r="CL86" s="2">
        <f>CL85+CK86</f>
        <v>6.32</v>
      </c>
      <c r="CM86" s="2">
        <f t="shared" si="227"/>
        <v>3</v>
      </c>
      <c r="CO86">
        <v>126</v>
      </c>
      <c r="CP86">
        <v>30</v>
      </c>
      <c r="CQ86" s="3">
        <v>0.27400000000000002</v>
      </c>
      <c r="CR86" s="1">
        <f t="shared" ref="CR86:CR99" si="276">CQ86*20</f>
        <v>5.48</v>
      </c>
      <c r="CS86" s="2">
        <f>CS85+CR86</f>
        <v>10.48</v>
      </c>
      <c r="CT86" s="2">
        <f t="shared" ref="CT86:CT99" si="277">CL86-CS86</f>
        <v>-4.16</v>
      </c>
      <c r="CV86">
        <v>126</v>
      </c>
      <c r="CW86">
        <v>30</v>
      </c>
      <c r="CX86" s="3">
        <v>0.20499999999999999</v>
      </c>
      <c r="CY86" s="1">
        <f t="shared" ref="CY86:CY99" si="278">CX86*20</f>
        <v>4.0999999999999996</v>
      </c>
      <c r="CZ86" s="2">
        <f>CZ85+CY86</f>
        <v>7.88</v>
      </c>
      <c r="DA86" s="2">
        <f t="shared" ref="DA86:DA99" si="279">CS86-CZ86</f>
        <v>2.6000000000000005</v>
      </c>
      <c r="DC86">
        <v>126</v>
      </c>
      <c r="DD86">
        <v>30</v>
      </c>
      <c r="DE86" s="3">
        <v>0.26500000000000001</v>
      </c>
      <c r="DF86" s="1">
        <f t="shared" ref="DF86:DF99" si="280">DE86*20</f>
        <v>5.3000000000000007</v>
      </c>
      <c r="DG86" s="2">
        <f>DG85+DF86</f>
        <v>10.06</v>
      </c>
      <c r="DH86" s="2">
        <f t="shared" ref="DH86:DH99" si="281">CZ86-DG86</f>
        <v>-2.1800000000000006</v>
      </c>
      <c r="DJ86">
        <v>126</v>
      </c>
      <c r="DK86">
        <v>30</v>
      </c>
      <c r="DL86" s="3">
        <v>0.192</v>
      </c>
      <c r="DM86" s="1">
        <f t="shared" ref="DM86:DM99" si="282">DL86*20</f>
        <v>3.84</v>
      </c>
      <c r="DN86" s="2">
        <f>DN85+DM86</f>
        <v>6.96</v>
      </c>
      <c r="DO86" s="2">
        <f t="shared" ref="DO86:DO99" si="283">DG86-DN86</f>
        <v>3.1000000000000005</v>
      </c>
      <c r="DQ86">
        <v>126</v>
      </c>
      <c r="DR86">
        <v>30</v>
      </c>
      <c r="DS86" s="3">
        <v>0.185</v>
      </c>
      <c r="DT86" s="1">
        <f t="shared" ref="DT86:DT99" si="284">DS86*20</f>
        <v>3.7</v>
      </c>
      <c r="DU86" s="2">
        <f>DU85+DT86</f>
        <v>6.74</v>
      </c>
      <c r="DV86" s="2">
        <f t="shared" ref="DV86:DV99" si="285">DN86-DU86</f>
        <v>0.21999999999999975</v>
      </c>
      <c r="DX86">
        <v>126</v>
      </c>
      <c r="DY86">
        <v>30</v>
      </c>
      <c r="DZ86" s="3">
        <v>0.16</v>
      </c>
      <c r="EA86" s="1">
        <f t="shared" ref="EA86:EA99" si="286">DZ86*20</f>
        <v>3.2</v>
      </c>
      <c r="EB86" s="2">
        <f>EB85+EA86</f>
        <v>5.68</v>
      </c>
      <c r="EC86" s="2">
        <f t="shared" ref="EC86:EC99" si="287">DU86-EB86</f>
        <v>1.0600000000000005</v>
      </c>
      <c r="EE86">
        <v>126</v>
      </c>
      <c r="EF86">
        <v>30</v>
      </c>
      <c r="EG86" s="3">
        <v>0.154</v>
      </c>
      <c r="EH86" s="1">
        <f t="shared" ref="EH86:EH99" si="288">EG86*20</f>
        <v>3.08</v>
      </c>
      <c r="EI86" s="2">
        <f>EI85+EH86</f>
        <v>5.96</v>
      </c>
      <c r="EJ86" s="2">
        <f t="shared" ref="EJ86:EJ99" si="289">EB86-EI86</f>
        <v>-0.28000000000000025</v>
      </c>
    </row>
    <row r="87" spans="2:140" x14ac:dyDescent="0.25">
      <c r="B87">
        <v>126</v>
      </c>
      <c r="C87">
        <v>50</v>
      </c>
      <c r="D87" s="3">
        <v>0.222</v>
      </c>
      <c r="E87" s="1">
        <f t="shared" si="263"/>
        <v>4.4400000000000004</v>
      </c>
      <c r="F87" s="2">
        <f>F86+E87</f>
        <v>11.440000000000001</v>
      </c>
      <c r="I87">
        <v>126</v>
      </c>
      <c r="J87">
        <v>50</v>
      </c>
      <c r="K87" s="3">
        <v>0.23799999999999999</v>
      </c>
      <c r="L87" s="1">
        <f t="shared" si="264"/>
        <v>4.76</v>
      </c>
      <c r="M87" s="2">
        <f>M86+L87</f>
        <v>14.659999999999998</v>
      </c>
      <c r="N87" s="2">
        <f t="shared" si="206"/>
        <v>-3.2199999999999971</v>
      </c>
      <c r="O87" s="2"/>
      <c r="P87">
        <v>126</v>
      </c>
      <c r="Q87">
        <v>50</v>
      </c>
      <c r="R87" s="3">
        <v>0.214</v>
      </c>
      <c r="S87" s="1">
        <f t="shared" si="265"/>
        <v>4.28</v>
      </c>
      <c r="T87" s="2">
        <f>T86+S87</f>
        <v>9.3000000000000007</v>
      </c>
      <c r="U87" s="2">
        <f t="shared" si="262"/>
        <v>5.3599999999999977</v>
      </c>
      <c r="W87">
        <v>126</v>
      </c>
      <c r="X87">
        <v>50</v>
      </c>
      <c r="Y87" s="3">
        <v>0.23200000000000001</v>
      </c>
      <c r="Z87" s="1">
        <f t="shared" si="266"/>
        <v>4.6400000000000006</v>
      </c>
      <c r="AA87" s="2">
        <f>AA86+Z87</f>
        <v>13.100000000000001</v>
      </c>
      <c r="AB87" s="2">
        <f t="shared" si="209"/>
        <v>-3.8000000000000007</v>
      </c>
      <c r="AD87">
        <v>126</v>
      </c>
      <c r="AE87">
        <v>50</v>
      </c>
      <c r="AF87" s="3">
        <v>0.20200000000000001</v>
      </c>
      <c r="AG87" s="1">
        <f t="shared" si="267"/>
        <v>4.04</v>
      </c>
      <c r="AH87" s="2">
        <f>AH86+AG87</f>
        <v>9.379999999999999</v>
      </c>
      <c r="AI87" s="2">
        <f t="shared" si="211"/>
        <v>3.7200000000000024</v>
      </c>
      <c r="AK87">
        <v>126</v>
      </c>
      <c r="AL87">
        <v>50</v>
      </c>
      <c r="AM87" s="3">
        <v>0.23200000000000001</v>
      </c>
      <c r="AN87" s="1">
        <f t="shared" si="268"/>
        <v>4.6400000000000006</v>
      </c>
      <c r="AO87" s="2">
        <f>AO86+AN87</f>
        <v>13.280000000000001</v>
      </c>
      <c r="AP87" s="2">
        <f t="shared" si="213"/>
        <v>-3.9000000000000021</v>
      </c>
      <c r="AR87">
        <v>126</v>
      </c>
      <c r="AS87">
        <v>50</v>
      </c>
      <c r="AT87" s="3">
        <v>0.17599999999999999</v>
      </c>
      <c r="AU87" s="1">
        <f t="shared" si="269"/>
        <v>3.5199999999999996</v>
      </c>
      <c r="AV87" s="2">
        <f>AV86+AU87</f>
        <v>9.2399999999999984</v>
      </c>
      <c r="AW87" s="2">
        <f t="shared" si="215"/>
        <v>4.0400000000000027</v>
      </c>
      <c r="AY87">
        <v>126</v>
      </c>
      <c r="AZ87">
        <v>50</v>
      </c>
      <c r="BA87" s="3">
        <v>0.20799999999999999</v>
      </c>
      <c r="BB87" s="1">
        <f t="shared" si="270"/>
        <v>4.16</v>
      </c>
      <c r="BC87" s="2">
        <f>BC86+BB87</f>
        <v>13.420000000000002</v>
      </c>
      <c r="BD87" s="2">
        <f t="shared" si="217"/>
        <v>-4.1800000000000033</v>
      </c>
      <c r="BF87">
        <v>126</v>
      </c>
      <c r="BG87">
        <v>50</v>
      </c>
      <c r="BH87" s="3">
        <v>0.16300000000000001</v>
      </c>
      <c r="BI87" s="1">
        <f t="shared" si="271"/>
        <v>3.2600000000000002</v>
      </c>
      <c r="BJ87" s="2">
        <f>BJ86+BI87</f>
        <v>9.6199999999999992</v>
      </c>
      <c r="BK87" s="2">
        <f t="shared" si="219"/>
        <v>3.8000000000000025</v>
      </c>
      <c r="BM87">
        <v>126</v>
      </c>
      <c r="BN87">
        <v>50</v>
      </c>
      <c r="BO87" s="3">
        <v>0.22700000000000001</v>
      </c>
      <c r="BP87" s="1">
        <f t="shared" si="272"/>
        <v>4.54</v>
      </c>
      <c r="BQ87" s="2">
        <f>BQ86+BP87</f>
        <v>13.2</v>
      </c>
      <c r="BR87" s="2">
        <f t="shared" si="221"/>
        <v>-3.58</v>
      </c>
      <c r="BT87">
        <v>126</v>
      </c>
      <c r="BU87">
        <v>50</v>
      </c>
      <c r="BV87" s="3">
        <v>0.2</v>
      </c>
      <c r="BW87" s="1">
        <f t="shared" si="273"/>
        <v>4</v>
      </c>
      <c r="BX87" s="2">
        <f>BX86+BW87</f>
        <v>11.18</v>
      </c>
      <c r="BY87" s="2">
        <f t="shared" si="223"/>
        <v>2.0199999999999996</v>
      </c>
      <c r="CA87">
        <v>126</v>
      </c>
      <c r="CB87">
        <v>50</v>
      </c>
      <c r="CC87" s="3">
        <v>0.23100000000000001</v>
      </c>
      <c r="CD87" s="1">
        <f t="shared" si="274"/>
        <v>4.62</v>
      </c>
      <c r="CE87" s="2">
        <f>CE86+CD87</f>
        <v>13.940000000000001</v>
      </c>
      <c r="CF87" s="2">
        <f t="shared" si="225"/>
        <v>-2.7600000000000016</v>
      </c>
      <c r="CH87">
        <v>126</v>
      </c>
      <c r="CI87">
        <v>50</v>
      </c>
      <c r="CJ87" s="3">
        <v>0.192</v>
      </c>
      <c r="CK87" s="1">
        <f t="shared" si="275"/>
        <v>3.84</v>
      </c>
      <c r="CL87" s="2">
        <f>CL86+CK87</f>
        <v>10.16</v>
      </c>
      <c r="CM87" s="2">
        <f t="shared" si="227"/>
        <v>3.7800000000000011</v>
      </c>
      <c r="CO87">
        <v>126</v>
      </c>
      <c r="CP87">
        <v>50</v>
      </c>
      <c r="CQ87" s="3">
        <v>0.246</v>
      </c>
      <c r="CR87" s="1">
        <f t="shared" si="276"/>
        <v>4.92</v>
      </c>
      <c r="CS87" s="2">
        <f>CS86+CR87</f>
        <v>15.4</v>
      </c>
      <c r="CT87" s="2">
        <f t="shared" si="277"/>
        <v>-5.24</v>
      </c>
      <c r="CV87">
        <v>126</v>
      </c>
      <c r="CW87">
        <v>50</v>
      </c>
      <c r="CX87" s="3">
        <v>0.19400000000000001</v>
      </c>
      <c r="CY87" s="1">
        <f t="shared" si="278"/>
        <v>3.88</v>
      </c>
      <c r="CZ87" s="2">
        <f>CZ86+CY87</f>
        <v>11.76</v>
      </c>
      <c r="DA87" s="2">
        <f t="shared" si="279"/>
        <v>3.6400000000000006</v>
      </c>
      <c r="DC87">
        <v>126</v>
      </c>
      <c r="DD87">
        <v>50</v>
      </c>
      <c r="DE87" s="3">
        <v>0.24399999999999999</v>
      </c>
      <c r="DF87" s="1">
        <f t="shared" si="280"/>
        <v>4.88</v>
      </c>
      <c r="DG87" s="2">
        <f>DG86+DF87</f>
        <v>14.940000000000001</v>
      </c>
      <c r="DH87" s="2">
        <f t="shared" si="281"/>
        <v>-3.1800000000000015</v>
      </c>
      <c r="DJ87">
        <v>126</v>
      </c>
      <c r="DK87">
        <v>50</v>
      </c>
      <c r="DL87" s="3">
        <v>0.20399999999999999</v>
      </c>
      <c r="DM87" s="1">
        <f t="shared" si="282"/>
        <v>4.08</v>
      </c>
      <c r="DN87" s="2">
        <f>DN86+DM87</f>
        <v>11.04</v>
      </c>
      <c r="DO87" s="2">
        <f t="shared" si="283"/>
        <v>3.9000000000000021</v>
      </c>
      <c r="DQ87">
        <v>126</v>
      </c>
      <c r="DR87">
        <v>50</v>
      </c>
      <c r="DS87" s="3">
        <v>0.191</v>
      </c>
      <c r="DT87" s="1">
        <f t="shared" si="284"/>
        <v>3.8200000000000003</v>
      </c>
      <c r="DU87" s="2">
        <f>DU86+DT87</f>
        <v>10.56</v>
      </c>
      <c r="DV87" s="2">
        <f t="shared" si="285"/>
        <v>0.47999999999999865</v>
      </c>
      <c r="DX87">
        <v>126</v>
      </c>
      <c r="DY87">
        <v>50</v>
      </c>
      <c r="DZ87" s="3">
        <v>0.17</v>
      </c>
      <c r="EA87" s="1">
        <f t="shared" si="286"/>
        <v>3.4000000000000004</v>
      </c>
      <c r="EB87" s="2">
        <f>EB86+EA87</f>
        <v>9.08</v>
      </c>
      <c r="EC87" s="2">
        <f t="shared" si="287"/>
        <v>1.4800000000000004</v>
      </c>
      <c r="EE87">
        <v>126</v>
      </c>
      <c r="EF87">
        <v>50</v>
      </c>
      <c r="EG87" s="3">
        <v>0.17499999999999999</v>
      </c>
      <c r="EH87" s="1">
        <f t="shared" si="288"/>
        <v>3.5</v>
      </c>
      <c r="EI87" s="2">
        <f>EI86+EH87</f>
        <v>9.4600000000000009</v>
      </c>
      <c r="EJ87" s="2">
        <f t="shared" si="289"/>
        <v>-0.38000000000000078</v>
      </c>
    </row>
    <row r="88" spans="2:140" x14ac:dyDescent="0.25">
      <c r="B88">
        <v>126</v>
      </c>
      <c r="C88">
        <v>70</v>
      </c>
      <c r="D88" s="3">
        <v>0.22900000000000001</v>
      </c>
      <c r="E88" s="1">
        <f t="shared" si="263"/>
        <v>4.58</v>
      </c>
      <c r="F88" s="2">
        <f>F87+E88</f>
        <v>16.020000000000003</v>
      </c>
      <c r="I88">
        <v>126</v>
      </c>
      <c r="J88">
        <v>70</v>
      </c>
      <c r="K88" s="3">
        <v>0.23400000000000001</v>
      </c>
      <c r="L88" s="1">
        <f t="shared" si="264"/>
        <v>4.6800000000000006</v>
      </c>
      <c r="M88" s="2">
        <f>M87+L88</f>
        <v>19.34</v>
      </c>
      <c r="N88" s="2">
        <f t="shared" si="206"/>
        <v>-3.3199999999999967</v>
      </c>
      <c r="O88" s="2"/>
      <c r="P88">
        <v>126</v>
      </c>
      <c r="Q88">
        <v>70</v>
      </c>
      <c r="R88" s="3">
        <v>0.22900000000000001</v>
      </c>
      <c r="S88" s="1">
        <f t="shared" si="265"/>
        <v>4.58</v>
      </c>
      <c r="T88" s="2">
        <f>T87+S88</f>
        <v>13.88</v>
      </c>
      <c r="U88" s="2">
        <f t="shared" si="262"/>
        <v>5.4599999999999991</v>
      </c>
      <c r="W88">
        <v>126</v>
      </c>
      <c r="X88">
        <v>70</v>
      </c>
      <c r="Y88" s="3">
        <v>0.24199999999999999</v>
      </c>
      <c r="Z88" s="1">
        <f t="shared" si="266"/>
        <v>4.84</v>
      </c>
      <c r="AA88" s="2">
        <f>AA87+Z88</f>
        <v>17.940000000000001</v>
      </c>
      <c r="AB88" s="2">
        <f t="shared" si="209"/>
        <v>-4.0600000000000005</v>
      </c>
      <c r="AD88">
        <v>126</v>
      </c>
      <c r="AE88">
        <v>70</v>
      </c>
      <c r="AF88" s="3">
        <v>0.218</v>
      </c>
      <c r="AG88" s="1">
        <f t="shared" si="267"/>
        <v>4.3600000000000003</v>
      </c>
      <c r="AH88" s="2">
        <f>AH87+AG88</f>
        <v>13.739999999999998</v>
      </c>
      <c r="AI88" s="2">
        <f t="shared" si="211"/>
        <v>4.2000000000000028</v>
      </c>
      <c r="AK88">
        <v>126</v>
      </c>
      <c r="AL88">
        <v>70</v>
      </c>
      <c r="AM88" s="3">
        <v>0.22800000000000001</v>
      </c>
      <c r="AN88" s="1">
        <f t="shared" si="268"/>
        <v>4.5600000000000005</v>
      </c>
      <c r="AO88" s="2">
        <f>AO87+AN88</f>
        <v>17.840000000000003</v>
      </c>
      <c r="AP88" s="2">
        <f t="shared" si="213"/>
        <v>-4.100000000000005</v>
      </c>
      <c r="AR88">
        <v>126</v>
      </c>
      <c r="AS88">
        <v>70</v>
      </c>
      <c r="AT88" s="3">
        <v>0.182</v>
      </c>
      <c r="AU88" s="1">
        <f t="shared" si="269"/>
        <v>3.6399999999999997</v>
      </c>
      <c r="AV88" s="2">
        <f>AV87+AU88</f>
        <v>12.879999999999999</v>
      </c>
      <c r="AW88" s="2">
        <f t="shared" si="215"/>
        <v>4.9600000000000044</v>
      </c>
      <c r="AY88">
        <v>126</v>
      </c>
      <c r="AZ88">
        <v>70</v>
      </c>
      <c r="BA88" s="3">
        <v>0.17</v>
      </c>
      <c r="BB88" s="1">
        <f t="shared" si="270"/>
        <v>3.4000000000000004</v>
      </c>
      <c r="BC88" s="2">
        <f>BC87+BB88</f>
        <v>16.82</v>
      </c>
      <c r="BD88" s="2">
        <f t="shared" si="217"/>
        <v>-3.9400000000000013</v>
      </c>
      <c r="BF88">
        <v>126</v>
      </c>
      <c r="BG88">
        <v>70</v>
      </c>
      <c r="BH88" s="3">
        <v>0.15</v>
      </c>
      <c r="BI88" s="1">
        <f t="shared" si="271"/>
        <v>3</v>
      </c>
      <c r="BJ88" s="2">
        <f>BJ87+BI88</f>
        <v>12.62</v>
      </c>
      <c r="BK88" s="2">
        <f t="shared" si="219"/>
        <v>4.2000000000000011</v>
      </c>
      <c r="BM88">
        <v>126</v>
      </c>
      <c r="BN88">
        <v>70</v>
      </c>
      <c r="BO88" s="3">
        <v>0.18099999999999999</v>
      </c>
      <c r="BP88" s="1">
        <f t="shared" si="272"/>
        <v>3.62</v>
      </c>
      <c r="BQ88" s="2">
        <f>BQ87+BP88</f>
        <v>16.82</v>
      </c>
      <c r="BR88" s="2">
        <f t="shared" si="221"/>
        <v>-4.2000000000000011</v>
      </c>
      <c r="BT88">
        <v>126</v>
      </c>
      <c r="BU88">
        <v>70</v>
      </c>
      <c r="BV88" s="3">
        <v>0.14799999999999999</v>
      </c>
      <c r="BW88" s="1">
        <f t="shared" si="273"/>
        <v>2.96</v>
      </c>
      <c r="BX88" s="2">
        <f>BX87+BW88</f>
        <v>14.14</v>
      </c>
      <c r="BY88" s="2">
        <f t="shared" si="223"/>
        <v>2.6799999999999997</v>
      </c>
      <c r="CA88">
        <v>126</v>
      </c>
      <c r="CB88">
        <v>70</v>
      </c>
      <c r="CC88" s="3">
        <v>0.186</v>
      </c>
      <c r="CD88" s="1">
        <f t="shared" si="274"/>
        <v>3.7199999999999998</v>
      </c>
      <c r="CE88" s="2">
        <f>CE87+CD88</f>
        <v>17.66</v>
      </c>
      <c r="CF88" s="2">
        <f t="shared" si="225"/>
        <v>-3.5199999999999996</v>
      </c>
      <c r="CH88">
        <v>126</v>
      </c>
      <c r="CI88">
        <v>70</v>
      </c>
      <c r="CJ88" s="3">
        <v>0.193</v>
      </c>
      <c r="CK88" s="1">
        <f t="shared" si="275"/>
        <v>3.8600000000000003</v>
      </c>
      <c r="CL88" s="2">
        <f>CL87+CK88</f>
        <v>14.02</v>
      </c>
      <c r="CM88" s="2">
        <f t="shared" si="227"/>
        <v>3.6400000000000006</v>
      </c>
      <c r="CO88">
        <v>126</v>
      </c>
      <c r="CP88">
        <v>70</v>
      </c>
      <c r="CQ88" s="3">
        <v>0.26900000000000002</v>
      </c>
      <c r="CR88" s="1">
        <f t="shared" si="276"/>
        <v>5.3800000000000008</v>
      </c>
      <c r="CS88" s="2">
        <f>CS87+CR88</f>
        <v>20.78</v>
      </c>
      <c r="CT88" s="2">
        <f t="shared" si="277"/>
        <v>-6.7600000000000016</v>
      </c>
      <c r="CV88">
        <v>126</v>
      </c>
      <c r="CW88">
        <v>70</v>
      </c>
      <c r="CX88" s="3">
        <v>0.20699999999999999</v>
      </c>
      <c r="CY88" s="1">
        <f t="shared" si="278"/>
        <v>4.1399999999999997</v>
      </c>
      <c r="CZ88" s="2">
        <f>CZ87+CY88</f>
        <v>15.899999999999999</v>
      </c>
      <c r="DA88" s="2">
        <f t="shared" si="279"/>
        <v>4.8800000000000026</v>
      </c>
      <c r="DC88">
        <v>126</v>
      </c>
      <c r="DD88">
        <v>70</v>
      </c>
      <c r="DE88" s="3">
        <v>0.24399999999999999</v>
      </c>
      <c r="DF88" s="1">
        <f t="shared" si="280"/>
        <v>4.88</v>
      </c>
      <c r="DG88" s="2">
        <f>DG87+DF88</f>
        <v>19.82</v>
      </c>
      <c r="DH88" s="2">
        <f t="shared" si="281"/>
        <v>-3.9200000000000017</v>
      </c>
      <c r="DJ88">
        <v>126</v>
      </c>
      <c r="DK88">
        <v>70</v>
      </c>
      <c r="DL88" s="3">
        <v>0.19400000000000001</v>
      </c>
      <c r="DM88" s="1">
        <f t="shared" si="282"/>
        <v>3.88</v>
      </c>
      <c r="DN88" s="2">
        <f>DN87+DM88</f>
        <v>14.919999999999998</v>
      </c>
      <c r="DO88" s="2">
        <f t="shared" si="283"/>
        <v>4.9000000000000021</v>
      </c>
      <c r="DQ88">
        <v>126</v>
      </c>
      <c r="DR88">
        <v>70</v>
      </c>
      <c r="DS88" s="3">
        <v>0.18</v>
      </c>
      <c r="DT88" s="1">
        <f t="shared" si="284"/>
        <v>3.5999999999999996</v>
      </c>
      <c r="DU88" s="2">
        <f>DU87+DT88</f>
        <v>14.16</v>
      </c>
      <c r="DV88" s="2">
        <f t="shared" si="285"/>
        <v>0.75999999999999801</v>
      </c>
      <c r="DX88">
        <v>126</v>
      </c>
      <c r="DY88">
        <v>70</v>
      </c>
      <c r="DZ88" s="3">
        <v>0.161</v>
      </c>
      <c r="EA88" s="1">
        <f t="shared" si="286"/>
        <v>3.22</v>
      </c>
      <c r="EB88" s="2">
        <f>EB87+EA88</f>
        <v>12.3</v>
      </c>
      <c r="EC88" s="2">
        <f t="shared" si="287"/>
        <v>1.8599999999999994</v>
      </c>
      <c r="EE88">
        <v>126</v>
      </c>
      <c r="EF88">
        <v>70</v>
      </c>
      <c r="EG88" s="3">
        <v>0.158</v>
      </c>
      <c r="EH88" s="1">
        <f t="shared" si="288"/>
        <v>3.16</v>
      </c>
      <c r="EI88" s="2">
        <f>EI87+EH88</f>
        <v>12.620000000000001</v>
      </c>
      <c r="EJ88" s="2">
        <f t="shared" si="289"/>
        <v>-0.32000000000000028</v>
      </c>
    </row>
    <row r="89" spans="2:140" x14ac:dyDescent="0.25">
      <c r="B89">
        <v>126</v>
      </c>
      <c r="C89">
        <v>90</v>
      </c>
      <c r="D89" s="3">
        <v>0.219</v>
      </c>
      <c r="E89" s="1">
        <f t="shared" si="263"/>
        <v>4.38</v>
      </c>
      <c r="F89" s="2">
        <f>F88+E89</f>
        <v>20.400000000000002</v>
      </c>
      <c r="I89">
        <v>126</v>
      </c>
      <c r="J89">
        <v>90</v>
      </c>
      <c r="K89" s="3">
        <v>0.224</v>
      </c>
      <c r="L89" s="1">
        <f t="shared" si="264"/>
        <v>4.4800000000000004</v>
      </c>
      <c r="M89" s="2">
        <f>M88+L89</f>
        <v>23.82</v>
      </c>
      <c r="N89" s="2">
        <f t="shared" si="206"/>
        <v>-3.4199999999999982</v>
      </c>
      <c r="O89" s="2"/>
      <c r="P89">
        <v>126</v>
      </c>
      <c r="Q89">
        <v>90</v>
      </c>
      <c r="R89" s="3">
        <v>0.224</v>
      </c>
      <c r="S89" s="1">
        <f t="shared" si="265"/>
        <v>4.4800000000000004</v>
      </c>
      <c r="T89" s="2">
        <f>T88+S89</f>
        <v>18.36</v>
      </c>
      <c r="U89" s="2">
        <f t="shared" si="262"/>
        <v>5.4600000000000009</v>
      </c>
      <c r="W89">
        <v>126</v>
      </c>
      <c r="X89">
        <v>90</v>
      </c>
      <c r="Y89" s="3">
        <v>0.223</v>
      </c>
      <c r="Z89" s="1">
        <f t="shared" si="266"/>
        <v>4.46</v>
      </c>
      <c r="AA89" s="2">
        <f>AA88+Z89</f>
        <v>22.400000000000002</v>
      </c>
      <c r="AB89" s="2">
        <f t="shared" si="209"/>
        <v>-4.0400000000000027</v>
      </c>
      <c r="AD89">
        <v>126</v>
      </c>
      <c r="AE89">
        <v>90</v>
      </c>
      <c r="AF89" s="3">
        <v>0.21</v>
      </c>
      <c r="AG89" s="1">
        <f t="shared" si="267"/>
        <v>4.2</v>
      </c>
      <c r="AH89" s="2">
        <f>AH88+AG89</f>
        <v>17.939999999999998</v>
      </c>
      <c r="AI89" s="2">
        <f t="shared" si="211"/>
        <v>4.4600000000000044</v>
      </c>
      <c r="AK89">
        <v>126</v>
      </c>
      <c r="AL89">
        <v>90</v>
      </c>
      <c r="AM89" s="3">
        <v>0.216</v>
      </c>
      <c r="AN89" s="1">
        <f t="shared" si="268"/>
        <v>4.32</v>
      </c>
      <c r="AO89" s="2">
        <f>AO88+AN89</f>
        <v>22.160000000000004</v>
      </c>
      <c r="AP89" s="2">
        <f t="shared" si="213"/>
        <v>-4.220000000000006</v>
      </c>
      <c r="AR89">
        <v>126</v>
      </c>
      <c r="AS89">
        <v>90</v>
      </c>
      <c r="AT89" s="3">
        <v>0.19900000000000001</v>
      </c>
      <c r="AU89" s="1">
        <f t="shared" si="269"/>
        <v>3.9800000000000004</v>
      </c>
      <c r="AV89" s="2">
        <f>AV88+AU89</f>
        <v>16.86</v>
      </c>
      <c r="AW89" s="2">
        <f t="shared" si="215"/>
        <v>5.3000000000000043</v>
      </c>
      <c r="AY89">
        <v>126</v>
      </c>
      <c r="AZ89">
        <v>90</v>
      </c>
      <c r="BA89" s="3">
        <v>0.188</v>
      </c>
      <c r="BB89" s="1">
        <f t="shared" si="270"/>
        <v>3.76</v>
      </c>
      <c r="BC89" s="2">
        <f>BC88+BB89</f>
        <v>20.58</v>
      </c>
      <c r="BD89" s="2">
        <f t="shared" si="217"/>
        <v>-3.7199999999999989</v>
      </c>
      <c r="BF89">
        <v>126</v>
      </c>
      <c r="BG89">
        <v>90</v>
      </c>
      <c r="BH89" s="3">
        <v>0.14000000000000001</v>
      </c>
      <c r="BI89" s="1">
        <f t="shared" si="271"/>
        <v>2.8000000000000003</v>
      </c>
      <c r="BJ89" s="2">
        <f>BJ88+BI89</f>
        <v>15.42</v>
      </c>
      <c r="BK89" s="2">
        <f t="shared" si="219"/>
        <v>5.1599999999999984</v>
      </c>
      <c r="BM89">
        <v>126</v>
      </c>
      <c r="BN89">
        <v>90</v>
      </c>
      <c r="BO89" s="3">
        <v>0.151</v>
      </c>
      <c r="BP89" s="1">
        <f t="shared" si="272"/>
        <v>3.02</v>
      </c>
      <c r="BQ89" s="2">
        <f>BQ88+BP89</f>
        <v>19.84</v>
      </c>
      <c r="BR89" s="2">
        <f t="shared" si="221"/>
        <v>-4.42</v>
      </c>
      <c r="BT89">
        <v>126</v>
      </c>
      <c r="BU89">
        <v>90</v>
      </c>
      <c r="BV89" s="3">
        <v>0.13300000000000001</v>
      </c>
      <c r="BW89" s="1">
        <f t="shared" si="273"/>
        <v>2.66</v>
      </c>
      <c r="BX89" s="2">
        <f>BX88+BW89</f>
        <v>16.8</v>
      </c>
      <c r="BY89" s="2">
        <f t="shared" si="223"/>
        <v>3.0399999999999991</v>
      </c>
      <c r="CA89">
        <v>126</v>
      </c>
      <c r="CB89">
        <v>90</v>
      </c>
      <c r="CC89" s="3">
        <v>0.157</v>
      </c>
      <c r="CD89" s="1">
        <f t="shared" si="274"/>
        <v>3.14</v>
      </c>
      <c r="CE89" s="2">
        <f>CE88+CD89</f>
        <v>20.8</v>
      </c>
      <c r="CF89" s="2">
        <f t="shared" si="225"/>
        <v>-4</v>
      </c>
      <c r="CH89">
        <v>126</v>
      </c>
      <c r="CI89">
        <v>90</v>
      </c>
      <c r="CJ89" s="3">
        <v>0.188</v>
      </c>
      <c r="CK89" s="1">
        <f t="shared" si="275"/>
        <v>3.76</v>
      </c>
      <c r="CL89" s="2">
        <f>CL88+CK89</f>
        <v>17.78</v>
      </c>
      <c r="CM89" s="2">
        <f t="shared" si="227"/>
        <v>3.0199999999999996</v>
      </c>
      <c r="CO89">
        <v>126</v>
      </c>
      <c r="CP89">
        <v>90</v>
      </c>
      <c r="CQ89" s="3">
        <v>0.23899999999999999</v>
      </c>
      <c r="CR89" s="1">
        <f t="shared" si="276"/>
        <v>4.7799999999999994</v>
      </c>
      <c r="CS89" s="2">
        <f>CS88+CR89</f>
        <v>25.560000000000002</v>
      </c>
      <c r="CT89" s="2">
        <f t="shared" si="277"/>
        <v>-7.7800000000000011</v>
      </c>
      <c r="CV89">
        <v>126</v>
      </c>
      <c r="CW89">
        <v>90</v>
      </c>
      <c r="CX89" s="3">
        <v>0.19500000000000001</v>
      </c>
      <c r="CY89" s="1">
        <f t="shared" si="278"/>
        <v>3.9000000000000004</v>
      </c>
      <c r="CZ89" s="2">
        <f>CZ88+CY89</f>
        <v>19.799999999999997</v>
      </c>
      <c r="DA89" s="2">
        <f t="shared" si="279"/>
        <v>5.7600000000000051</v>
      </c>
      <c r="DC89">
        <v>126</v>
      </c>
      <c r="DD89">
        <v>90</v>
      </c>
      <c r="DE89" s="3">
        <v>0.22</v>
      </c>
      <c r="DF89" s="1">
        <f t="shared" si="280"/>
        <v>4.4000000000000004</v>
      </c>
      <c r="DG89" s="2">
        <f>DG88+DF89</f>
        <v>24.22</v>
      </c>
      <c r="DH89" s="2">
        <f t="shared" si="281"/>
        <v>-4.4200000000000017</v>
      </c>
      <c r="DJ89">
        <v>126</v>
      </c>
      <c r="DK89">
        <v>90</v>
      </c>
      <c r="DL89" s="3">
        <v>0.191</v>
      </c>
      <c r="DM89" s="1">
        <f t="shared" si="282"/>
        <v>3.8200000000000003</v>
      </c>
      <c r="DN89" s="2">
        <f>DN88+DM89</f>
        <v>18.739999999999998</v>
      </c>
      <c r="DO89" s="2">
        <f t="shared" si="283"/>
        <v>5.48</v>
      </c>
      <c r="DQ89">
        <v>126</v>
      </c>
      <c r="DR89">
        <v>90</v>
      </c>
      <c r="DS89" s="3">
        <v>0.17100000000000001</v>
      </c>
      <c r="DT89" s="1">
        <f t="shared" si="284"/>
        <v>3.4200000000000004</v>
      </c>
      <c r="DU89" s="2">
        <f>DU88+DT89</f>
        <v>17.580000000000002</v>
      </c>
      <c r="DV89" s="2">
        <f t="shared" si="285"/>
        <v>1.1599999999999966</v>
      </c>
      <c r="DX89">
        <v>126</v>
      </c>
      <c r="DY89">
        <v>90</v>
      </c>
      <c r="DZ89" s="3">
        <v>0.14699999999999999</v>
      </c>
      <c r="EA89" s="1">
        <f t="shared" si="286"/>
        <v>2.94</v>
      </c>
      <c r="EB89" s="2">
        <f>EB88+EA89</f>
        <v>15.24</v>
      </c>
      <c r="EC89" s="2">
        <f t="shared" si="287"/>
        <v>2.3400000000000016</v>
      </c>
      <c r="EE89">
        <v>126</v>
      </c>
      <c r="EF89">
        <v>90</v>
      </c>
      <c r="EG89" s="3">
        <v>0.15</v>
      </c>
      <c r="EH89" s="1">
        <f t="shared" si="288"/>
        <v>3</v>
      </c>
      <c r="EI89" s="2">
        <f>EI88+EH89</f>
        <v>15.620000000000001</v>
      </c>
      <c r="EJ89" s="2">
        <f t="shared" si="289"/>
        <v>-0.38000000000000078</v>
      </c>
    </row>
    <row r="90" spans="2:140" x14ac:dyDescent="0.25">
      <c r="B90">
        <v>126</v>
      </c>
      <c r="C90">
        <v>110</v>
      </c>
      <c r="D90" s="3">
        <v>0.23</v>
      </c>
      <c r="E90" s="1">
        <f t="shared" si="263"/>
        <v>4.6000000000000005</v>
      </c>
      <c r="F90" s="2">
        <f>F89+E90</f>
        <v>25.000000000000004</v>
      </c>
      <c r="I90">
        <v>126</v>
      </c>
      <c r="J90">
        <v>110</v>
      </c>
      <c r="K90" s="3">
        <v>0.221</v>
      </c>
      <c r="L90" s="1">
        <f t="shared" si="264"/>
        <v>4.42</v>
      </c>
      <c r="M90" s="2">
        <f>M89+L90</f>
        <v>28.240000000000002</v>
      </c>
      <c r="N90" s="2">
        <f t="shared" si="206"/>
        <v>-3.2399999999999984</v>
      </c>
      <c r="O90" s="2"/>
      <c r="P90">
        <v>126</v>
      </c>
      <c r="Q90">
        <v>110</v>
      </c>
      <c r="R90" s="3">
        <v>0.224</v>
      </c>
      <c r="S90" s="1">
        <f t="shared" si="265"/>
        <v>4.4800000000000004</v>
      </c>
      <c r="T90" s="2">
        <f>T89+S90</f>
        <v>22.84</v>
      </c>
      <c r="U90" s="2">
        <f t="shared" si="262"/>
        <v>5.4000000000000021</v>
      </c>
      <c r="W90">
        <v>126</v>
      </c>
      <c r="X90">
        <v>110</v>
      </c>
      <c r="Y90" s="3">
        <v>0.23200000000000001</v>
      </c>
      <c r="Z90" s="1">
        <f t="shared" si="266"/>
        <v>4.6400000000000006</v>
      </c>
      <c r="AA90" s="2">
        <f>AA89+Z90</f>
        <v>27.040000000000003</v>
      </c>
      <c r="AB90" s="2">
        <f t="shared" si="209"/>
        <v>-4.2000000000000028</v>
      </c>
      <c r="AD90">
        <v>126</v>
      </c>
      <c r="AE90">
        <v>110</v>
      </c>
      <c r="AF90" s="3">
        <v>0.22700000000000001</v>
      </c>
      <c r="AG90" s="1">
        <f t="shared" si="267"/>
        <v>4.54</v>
      </c>
      <c r="AH90" s="2">
        <f>AH89+AG90</f>
        <v>22.479999999999997</v>
      </c>
      <c r="AI90" s="2">
        <f t="shared" si="211"/>
        <v>4.5600000000000058</v>
      </c>
      <c r="AK90">
        <v>126</v>
      </c>
      <c r="AL90">
        <v>110</v>
      </c>
      <c r="AM90" s="3">
        <v>0.23599999999999999</v>
      </c>
      <c r="AN90" s="1">
        <f t="shared" si="268"/>
        <v>4.72</v>
      </c>
      <c r="AO90" s="2">
        <f>AO89+AN90</f>
        <v>26.880000000000003</v>
      </c>
      <c r="AP90" s="2">
        <f t="shared" si="213"/>
        <v>-4.4000000000000057</v>
      </c>
      <c r="AR90">
        <v>126</v>
      </c>
      <c r="AS90">
        <v>110</v>
      </c>
      <c r="AT90" s="3">
        <v>0.22700000000000001</v>
      </c>
      <c r="AU90" s="1">
        <f t="shared" si="269"/>
        <v>4.54</v>
      </c>
      <c r="AV90" s="2">
        <f>AV89+AU90</f>
        <v>21.4</v>
      </c>
      <c r="AW90" s="2">
        <f t="shared" si="215"/>
        <v>5.480000000000004</v>
      </c>
      <c r="AY90">
        <v>126</v>
      </c>
      <c r="AZ90">
        <v>110</v>
      </c>
      <c r="BA90" s="3">
        <v>0.223</v>
      </c>
      <c r="BB90" s="1">
        <f t="shared" si="270"/>
        <v>4.46</v>
      </c>
      <c r="BC90" s="2">
        <f>BC89+BB90</f>
        <v>25.04</v>
      </c>
      <c r="BD90" s="2">
        <f t="shared" si="217"/>
        <v>-3.6400000000000006</v>
      </c>
      <c r="BF90">
        <v>126</v>
      </c>
      <c r="BG90">
        <v>110</v>
      </c>
      <c r="BH90" s="3">
        <v>0.17599999999999999</v>
      </c>
      <c r="BI90" s="1">
        <f t="shared" si="271"/>
        <v>3.5199999999999996</v>
      </c>
      <c r="BJ90" s="2">
        <f>BJ89+BI90</f>
        <v>18.939999999999998</v>
      </c>
      <c r="BK90" s="2">
        <f t="shared" si="219"/>
        <v>6.1000000000000014</v>
      </c>
      <c r="BM90">
        <v>126</v>
      </c>
      <c r="BN90">
        <v>110</v>
      </c>
      <c r="BO90" s="3">
        <v>0.17</v>
      </c>
      <c r="BP90" s="1">
        <f t="shared" si="272"/>
        <v>3.4000000000000004</v>
      </c>
      <c r="BQ90" s="2">
        <f>BQ89+BP90</f>
        <v>23.240000000000002</v>
      </c>
      <c r="BR90" s="2">
        <f t="shared" si="221"/>
        <v>-4.3000000000000043</v>
      </c>
      <c r="BT90">
        <v>126</v>
      </c>
      <c r="BU90">
        <v>110</v>
      </c>
      <c r="BV90" s="3">
        <v>0.16</v>
      </c>
      <c r="BW90" s="1">
        <f t="shared" si="273"/>
        <v>3.2</v>
      </c>
      <c r="BX90" s="2">
        <f>BX89+BW90</f>
        <v>20</v>
      </c>
      <c r="BY90" s="2">
        <f t="shared" si="223"/>
        <v>3.240000000000002</v>
      </c>
      <c r="CA90">
        <v>126</v>
      </c>
      <c r="CB90">
        <v>110</v>
      </c>
      <c r="CC90" s="3">
        <v>0.17499999999999999</v>
      </c>
      <c r="CD90" s="1">
        <f t="shared" si="274"/>
        <v>3.5</v>
      </c>
      <c r="CE90" s="2">
        <f>CE89+CD90</f>
        <v>24.3</v>
      </c>
      <c r="CF90" s="2">
        <f t="shared" si="225"/>
        <v>-4.3000000000000007</v>
      </c>
      <c r="CH90">
        <v>126</v>
      </c>
      <c r="CI90">
        <v>110</v>
      </c>
      <c r="CJ90" s="3">
        <v>0.182</v>
      </c>
      <c r="CK90" s="1">
        <f t="shared" si="275"/>
        <v>3.6399999999999997</v>
      </c>
      <c r="CL90" s="2">
        <f>CL89+CK90</f>
        <v>21.42</v>
      </c>
      <c r="CM90" s="2">
        <f t="shared" si="227"/>
        <v>2.879999999999999</v>
      </c>
      <c r="CO90">
        <v>126</v>
      </c>
      <c r="CP90">
        <v>110</v>
      </c>
      <c r="CQ90" s="3">
        <v>0.25</v>
      </c>
      <c r="CR90" s="1">
        <f t="shared" si="276"/>
        <v>5</v>
      </c>
      <c r="CS90" s="2">
        <f>CS89+CR90</f>
        <v>30.560000000000002</v>
      </c>
      <c r="CT90" s="2">
        <f t="shared" si="277"/>
        <v>-9.14</v>
      </c>
      <c r="CV90">
        <v>126</v>
      </c>
      <c r="CW90">
        <v>110</v>
      </c>
      <c r="CX90" s="3">
        <v>0.24399999999999999</v>
      </c>
      <c r="CY90" s="1">
        <f t="shared" si="278"/>
        <v>4.88</v>
      </c>
      <c r="CZ90" s="2">
        <f>CZ89+CY90</f>
        <v>24.679999999999996</v>
      </c>
      <c r="DA90" s="2">
        <f t="shared" si="279"/>
        <v>5.8800000000000061</v>
      </c>
      <c r="DC90">
        <v>126</v>
      </c>
      <c r="DD90">
        <v>110</v>
      </c>
      <c r="DE90" s="3">
        <v>0.25</v>
      </c>
      <c r="DF90" s="1">
        <f t="shared" si="280"/>
        <v>5</v>
      </c>
      <c r="DG90" s="2">
        <f>DG89+DF90</f>
        <v>29.22</v>
      </c>
      <c r="DH90" s="2">
        <f t="shared" si="281"/>
        <v>-4.5400000000000027</v>
      </c>
      <c r="DJ90">
        <v>126</v>
      </c>
      <c r="DK90">
        <v>110</v>
      </c>
      <c r="DL90" s="3">
        <v>0.224</v>
      </c>
      <c r="DM90" s="1">
        <f t="shared" si="282"/>
        <v>4.4800000000000004</v>
      </c>
      <c r="DN90" s="2">
        <f>DN89+DM90</f>
        <v>23.22</v>
      </c>
      <c r="DO90" s="2">
        <f t="shared" si="283"/>
        <v>6</v>
      </c>
      <c r="DQ90">
        <v>126</v>
      </c>
      <c r="DR90">
        <v>110</v>
      </c>
      <c r="DS90" s="3">
        <v>0.17799999999999999</v>
      </c>
      <c r="DT90" s="1">
        <f t="shared" si="284"/>
        <v>3.5599999999999996</v>
      </c>
      <c r="DU90" s="2">
        <f>DU89+DT90</f>
        <v>21.14</v>
      </c>
      <c r="DV90" s="2">
        <f t="shared" si="285"/>
        <v>2.0799999999999983</v>
      </c>
      <c r="DX90">
        <v>126</v>
      </c>
      <c r="DY90">
        <v>110</v>
      </c>
      <c r="DZ90" s="3">
        <v>0.14399999999999999</v>
      </c>
      <c r="EA90" s="1">
        <f t="shared" si="286"/>
        <v>2.88</v>
      </c>
      <c r="EB90" s="2">
        <f>EB89+EA90</f>
        <v>18.12</v>
      </c>
      <c r="EC90" s="2">
        <f t="shared" si="287"/>
        <v>3.0199999999999996</v>
      </c>
      <c r="EE90">
        <v>126</v>
      </c>
      <c r="EF90">
        <v>110</v>
      </c>
      <c r="EG90" s="3">
        <v>0.14000000000000001</v>
      </c>
      <c r="EH90" s="1">
        <f t="shared" si="288"/>
        <v>2.8000000000000003</v>
      </c>
      <c r="EI90" s="2">
        <f>EI89+EH90</f>
        <v>18.420000000000002</v>
      </c>
      <c r="EJ90" s="2">
        <f t="shared" si="289"/>
        <v>-0.30000000000000071</v>
      </c>
    </row>
    <row r="91" spans="2:140" x14ac:dyDescent="0.25">
      <c r="B91">
        <v>126</v>
      </c>
      <c r="C91">
        <v>130</v>
      </c>
      <c r="D91" s="3">
        <v>0.223</v>
      </c>
      <c r="E91" s="1">
        <f t="shared" si="263"/>
        <v>4.46</v>
      </c>
      <c r="F91" s="2">
        <f t="shared" ref="F91:F99" si="290">F90+E91</f>
        <v>29.460000000000004</v>
      </c>
      <c r="I91">
        <v>126</v>
      </c>
      <c r="J91">
        <v>130</v>
      </c>
      <c r="K91" s="3">
        <v>0.23100000000000001</v>
      </c>
      <c r="L91" s="1">
        <f t="shared" si="264"/>
        <v>4.62</v>
      </c>
      <c r="M91" s="2">
        <f t="shared" ref="M91:M99" si="291">M90+L91</f>
        <v>32.86</v>
      </c>
      <c r="N91" s="2">
        <f t="shared" si="206"/>
        <v>-3.399999999999995</v>
      </c>
      <c r="O91" s="2"/>
      <c r="P91">
        <v>126</v>
      </c>
      <c r="Q91">
        <v>130</v>
      </c>
      <c r="R91" s="3">
        <v>0.23100000000000001</v>
      </c>
      <c r="S91" s="1">
        <f t="shared" si="265"/>
        <v>4.62</v>
      </c>
      <c r="T91" s="2">
        <f t="shared" ref="T91:T99" si="292">T90+S91</f>
        <v>27.46</v>
      </c>
      <c r="U91" s="2">
        <f t="shared" si="262"/>
        <v>5.3999999999999986</v>
      </c>
      <c r="W91">
        <v>126</v>
      </c>
      <c r="X91">
        <v>130</v>
      </c>
      <c r="Y91" s="3">
        <v>0.22</v>
      </c>
      <c r="Z91" s="1">
        <f t="shared" si="266"/>
        <v>4.4000000000000004</v>
      </c>
      <c r="AA91" s="2">
        <f t="shared" ref="AA91:AA99" si="293">AA90+Z91</f>
        <v>31.440000000000005</v>
      </c>
      <c r="AB91" s="2">
        <f t="shared" si="209"/>
        <v>-3.980000000000004</v>
      </c>
      <c r="AD91">
        <v>126</v>
      </c>
      <c r="AE91">
        <v>130</v>
      </c>
      <c r="AF91" s="3">
        <v>0.216</v>
      </c>
      <c r="AG91" s="1">
        <f t="shared" si="267"/>
        <v>4.32</v>
      </c>
      <c r="AH91" s="2">
        <f t="shared" ref="AH91:AH99" si="294">AH90+AG91</f>
        <v>26.799999999999997</v>
      </c>
      <c r="AI91" s="2">
        <f t="shared" si="211"/>
        <v>4.6400000000000077</v>
      </c>
      <c r="AK91">
        <v>126</v>
      </c>
      <c r="AL91">
        <v>130</v>
      </c>
      <c r="AM91" s="3">
        <v>0.215</v>
      </c>
      <c r="AN91" s="1">
        <f t="shared" si="268"/>
        <v>4.3</v>
      </c>
      <c r="AO91" s="2">
        <f t="shared" ref="AO91:AO99" si="295">AO90+AN91</f>
        <v>31.180000000000003</v>
      </c>
      <c r="AP91" s="2">
        <f t="shared" si="213"/>
        <v>-4.3800000000000061</v>
      </c>
      <c r="AR91">
        <v>126</v>
      </c>
      <c r="AS91">
        <v>130</v>
      </c>
      <c r="AT91" s="3">
        <v>0.21099999999999999</v>
      </c>
      <c r="AU91" s="1">
        <f t="shared" si="269"/>
        <v>4.22</v>
      </c>
      <c r="AV91" s="2">
        <f t="shared" ref="AV91:AV99" si="296">AV90+AU91</f>
        <v>25.619999999999997</v>
      </c>
      <c r="AW91" s="2">
        <f t="shared" si="215"/>
        <v>5.5600000000000058</v>
      </c>
      <c r="AY91">
        <v>126</v>
      </c>
      <c r="AZ91">
        <v>130</v>
      </c>
      <c r="BA91" s="3">
        <v>0.20200000000000001</v>
      </c>
      <c r="BB91" s="1">
        <f t="shared" si="270"/>
        <v>4.04</v>
      </c>
      <c r="BC91" s="2">
        <f t="shared" ref="BC91:BC99" si="297">BC90+BB91</f>
        <v>29.08</v>
      </c>
      <c r="BD91" s="2">
        <f t="shared" si="217"/>
        <v>-3.4600000000000009</v>
      </c>
      <c r="BF91">
        <v>126</v>
      </c>
      <c r="BG91">
        <v>130</v>
      </c>
      <c r="BH91" s="3">
        <v>0.186</v>
      </c>
      <c r="BI91" s="1">
        <f t="shared" si="271"/>
        <v>3.7199999999999998</v>
      </c>
      <c r="BJ91" s="2">
        <f t="shared" ref="BJ91:BJ99" si="298">BJ90+BI91</f>
        <v>22.659999999999997</v>
      </c>
      <c r="BK91" s="2">
        <f t="shared" si="219"/>
        <v>6.4200000000000017</v>
      </c>
      <c r="BM91">
        <v>126</v>
      </c>
      <c r="BN91">
        <v>130</v>
      </c>
      <c r="BO91" s="3">
        <v>0.17599999999999999</v>
      </c>
      <c r="BP91" s="1">
        <f t="shared" si="272"/>
        <v>3.5199999999999996</v>
      </c>
      <c r="BQ91" s="2">
        <f t="shared" ref="BQ91:BQ99" si="299">BQ90+BP91</f>
        <v>26.76</v>
      </c>
      <c r="BR91" s="2">
        <f t="shared" si="221"/>
        <v>-4.100000000000005</v>
      </c>
      <c r="BT91">
        <v>126</v>
      </c>
      <c r="BU91">
        <v>130</v>
      </c>
      <c r="BV91" s="3">
        <v>0.151</v>
      </c>
      <c r="BW91" s="1">
        <f t="shared" si="273"/>
        <v>3.02</v>
      </c>
      <c r="BX91" s="2">
        <f t="shared" ref="BX91:BX99" si="300">BX90+BW91</f>
        <v>23.02</v>
      </c>
      <c r="BY91" s="2">
        <f t="shared" si="223"/>
        <v>3.740000000000002</v>
      </c>
      <c r="CA91">
        <v>126</v>
      </c>
      <c r="CB91">
        <v>130</v>
      </c>
      <c r="CC91" s="3">
        <v>0.18099999999999999</v>
      </c>
      <c r="CD91" s="1">
        <f t="shared" si="274"/>
        <v>3.62</v>
      </c>
      <c r="CE91" s="2">
        <f t="shared" ref="CE91:CE99" si="301">CE90+CD91</f>
        <v>27.92</v>
      </c>
      <c r="CF91" s="2">
        <f t="shared" si="225"/>
        <v>-4.9000000000000021</v>
      </c>
      <c r="CH91">
        <v>126</v>
      </c>
      <c r="CI91">
        <v>130</v>
      </c>
      <c r="CJ91" s="3">
        <v>0.17499999999999999</v>
      </c>
      <c r="CK91" s="1">
        <f t="shared" si="275"/>
        <v>3.5</v>
      </c>
      <c r="CL91" s="2">
        <f t="shared" ref="CL91:CL99" si="302">CL90+CK91</f>
        <v>24.92</v>
      </c>
      <c r="CM91" s="2">
        <f t="shared" si="227"/>
        <v>3</v>
      </c>
      <c r="CO91">
        <v>126</v>
      </c>
      <c r="CP91">
        <v>130</v>
      </c>
      <c r="CQ91" s="3">
        <v>0.192</v>
      </c>
      <c r="CR91" s="1">
        <f t="shared" si="276"/>
        <v>3.84</v>
      </c>
      <c r="CS91" s="2">
        <f t="shared" ref="CS91:CS99" si="303">CS90+CR91</f>
        <v>34.400000000000006</v>
      </c>
      <c r="CT91" s="2">
        <f t="shared" si="277"/>
        <v>-9.480000000000004</v>
      </c>
      <c r="CV91">
        <v>126</v>
      </c>
      <c r="CW91">
        <v>130</v>
      </c>
      <c r="CX91" s="3">
        <v>0.183</v>
      </c>
      <c r="CY91" s="1">
        <f t="shared" si="278"/>
        <v>3.66</v>
      </c>
      <c r="CZ91" s="2">
        <f t="shared" ref="CZ91:CZ99" si="304">CZ90+CY91</f>
        <v>28.339999999999996</v>
      </c>
      <c r="DA91" s="2">
        <f t="shared" si="279"/>
        <v>6.0600000000000094</v>
      </c>
      <c r="DC91">
        <v>126</v>
      </c>
      <c r="DD91">
        <v>130</v>
      </c>
      <c r="DE91" s="3">
        <v>0.224</v>
      </c>
      <c r="DF91" s="1">
        <f t="shared" si="280"/>
        <v>4.4800000000000004</v>
      </c>
      <c r="DG91" s="2">
        <f t="shared" ref="DG91:DG99" si="305">DG90+DF91</f>
        <v>33.700000000000003</v>
      </c>
      <c r="DH91" s="2">
        <f t="shared" si="281"/>
        <v>-5.3600000000000065</v>
      </c>
      <c r="DJ91">
        <v>126</v>
      </c>
      <c r="DK91">
        <v>130</v>
      </c>
      <c r="DL91" s="3">
        <v>0.21199999999999999</v>
      </c>
      <c r="DM91" s="1">
        <f t="shared" si="282"/>
        <v>4.24</v>
      </c>
      <c r="DN91" s="2">
        <f t="shared" ref="DN91:DN99" si="306">DN90+DM91</f>
        <v>27.46</v>
      </c>
      <c r="DO91" s="2">
        <f t="shared" si="283"/>
        <v>6.240000000000002</v>
      </c>
      <c r="DQ91">
        <v>126</v>
      </c>
      <c r="DR91">
        <v>130</v>
      </c>
      <c r="DS91" s="3">
        <v>0.18099999999999999</v>
      </c>
      <c r="DT91" s="1">
        <f t="shared" si="284"/>
        <v>3.62</v>
      </c>
      <c r="DU91" s="2">
        <f t="shared" ref="DU91:DU99" si="307">DU90+DT91</f>
        <v>24.76</v>
      </c>
      <c r="DV91" s="2">
        <f t="shared" si="285"/>
        <v>2.6999999999999993</v>
      </c>
      <c r="DX91">
        <v>126</v>
      </c>
      <c r="DY91">
        <v>130</v>
      </c>
      <c r="DZ91" s="3">
        <v>0.13600000000000001</v>
      </c>
      <c r="EA91" s="1">
        <f t="shared" si="286"/>
        <v>2.72</v>
      </c>
      <c r="EB91" s="2">
        <f t="shared" ref="EB91:EB99" si="308">EB90+EA91</f>
        <v>20.84</v>
      </c>
      <c r="EC91" s="2">
        <f t="shared" si="287"/>
        <v>3.9200000000000017</v>
      </c>
      <c r="EE91">
        <v>126</v>
      </c>
      <c r="EF91">
        <v>130</v>
      </c>
      <c r="EG91" s="3">
        <v>0.125</v>
      </c>
      <c r="EH91" s="1">
        <f t="shared" si="288"/>
        <v>2.5</v>
      </c>
      <c r="EI91" s="2">
        <f t="shared" ref="EI91:EI99" si="309">EI90+EH91</f>
        <v>20.92</v>
      </c>
      <c r="EJ91" s="2">
        <f t="shared" si="289"/>
        <v>-8.0000000000001847E-2</v>
      </c>
    </row>
    <row r="92" spans="2:140" x14ac:dyDescent="0.25">
      <c r="B92">
        <v>126</v>
      </c>
      <c r="C92">
        <v>150</v>
      </c>
      <c r="D92" s="3">
        <v>0.151</v>
      </c>
      <c r="E92" s="1">
        <f t="shared" si="263"/>
        <v>3.02</v>
      </c>
      <c r="F92" s="2">
        <f t="shared" si="290"/>
        <v>32.480000000000004</v>
      </c>
      <c r="I92">
        <v>126</v>
      </c>
      <c r="J92">
        <v>150</v>
      </c>
      <c r="K92" s="3">
        <v>0.14599999999999999</v>
      </c>
      <c r="L92" s="1">
        <f t="shared" si="264"/>
        <v>2.92</v>
      </c>
      <c r="M92" s="2">
        <f t="shared" si="291"/>
        <v>35.78</v>
      </c>
      <c r="N92" s="2">
        <f t="shared" si="206"/>
        <v>-3.2999999999999972</v>
      </c>
      <c r="O92" s="2"/>
      <c r="P92">
        <v>126</v>
      </c>
      <c r="Q92">
        <v>150</v>
      </c>
      <c r="R92" s="3">
        <v>0.16400000000000001</v>
      </c>
      <c r="S92" s="1">
        <f t="shared" si="265"/>
        <v>3.2800000000000002</v>
      </c>
      <c r="T92" s="2">
        <f t="shared" si="292"/>
        <v>30.740000000000002</v>
      </c>
      <c r="U92" s="2">
        <f t="shared" si="262"/>
        <v>5.0399999999999991</v>
      </c>
      <c r="W92">
        <v>126</v>
      </c>
      <c r="X92">
        <v>150</v>
      </c>
      <c r="Y92" s="3">
        <v>0.16300000000000001</v>
      </c>
      <c r="Z92" s="1">
        <f t="shared" si="266"/>
        <v>3.2600000000000002</v>
      </c>
      <c r="AA92" s="2">
        <f t="shared" si="293"/>
        <v>34.700000000000003</v>
      </c>
      <c r="AB92" s="2">
        <f t="shared" si="209"/>
        <v>-3.9600000000000009</v>
      </c>
      <c r="AD92">
        <v>126</v>
      </c>
      <c r="AE92">
        <v>150</v>
      </c>
      <c r="AF92" s="3">
        <v>0.153</v>
      </c>
      <c r="AG92" s="1">
        <f t="shared" si="267"/>
        <v>3.06</v>
      </c>
      <c r="AH92" s="2">
        <f t="shared" si="294"/>
        <v>29.859999999999996</v>
      </c>
      <c r="AI92" s="2">
        <f t="shared" si="211"/>
        <v>4.840000000000007</v>
      </c>
      <c r="AK92">
        <v>126</v>
      </c>
      <c r="AL92">
        <v>150</v>
      </c>
      <c r="AM92" s="3">
        <v>0.151</v>
      </c>
      <c r="AN92" s="1">
        <f t="shared" si="268"/>
        <v>3.02</v>
      </c>
      <c r="AO92" s="2">
        <f t="shared" si="295"/>
        <v>34.200000000000003</v>
      </c>
      <c r="AP92" s="2">
        <f t="shared" si="213"/>
        <v>-4.340000000000007</v>
      </c>
      <c r="AR92">
        <v>126</v>
      </c>
      <c r="AS92">
        <v>150</v>
      </c>
      <c r="AT92" s="3">
        <v>0.15</v>
      </c>
      <c r="AU92" s="1">
        <f t="shared" si="269"/>
        <v>3</v>
      </c>
      <c r="AV92" s="2">
        <f t="shared" si="296"/>
        <v>28.619999999999997</v>
      </c>
      <c r="AW92" s="2">
        <f t="shared" si="215"/>
        <v>5.5800000000000054</v>
      </c>
      <c r="AY92">
        <v>126</v>
      </c>
      <c r="AZ92">
        <v>150</v>
      </c>
      <c r="BA92" s="3">
        <v>0.15</v>
      </c>
      <c r="BB92" s="1">
        <f t="shared" si="270"/>
        <v>3</v>
      </c>
      <c r="BC92" s="2">
        <f t="shared" si="297"/>
        <v>32.08</v>
      </c>
      <c r="BD92" s="2">
        <f t="shared" si="217"/>
        <v>-3.4600000000000009</v>
      </c>
      <c r="BF92">
        <v>126</v>
      </c>
      <c r="BG92">
        <v>150</v>
      </c>
      <c r="BH92" s="3">
        <v>0.14199999999999999</v>
      </c>
      <c r="BI92" s="1">
        <f t="shared" si="271"/>
        <v>2.84</v>
      </c>
      <c r="BJ92" s="2">
        <f t="shared" si="298"/>
        <v>25.499999999999996</v>
      </c>
      <c r="BK92" s="2">
        <f t="shared" si="219"/>
        <v>6.5800000000000018</v>
      </c>
      <c r="BM92">
        <v>126</v>
      </c>
      <c r="BN92">
        <v>150</v>
      </c>
      <c r="BO92" s="3">
        <v>0.15</v>
      </c>
      <c r="BP92" s="1">
        <f t="shared" si="272"/>
        <v>3</v>
      </c>
      <c r="BQ92" s="2">
        <f t="shared" si="299"/>
        <v>29.76</v>
      </c>
      <c r="BR92" s="2">
        <f t="shared" si="221"/>
        <v>-4.2600000000000051</v>
      </c>
      <c r="BT92">
        <v>126</v>
      </c>
      <c r="BU92">
        <v>150</v>
      </c>
      <c r="BV92" s="3">
        <v>0.124</v>
      </c>
      <c r="BW92" s="1">
        <f t="shared" si="273"/>
        <v>2.48</v>
      </c>
      <c r="BX92" s="2">
        <f t="shared" si="300"/>
        <v>25.5</v>
      </c>
      <c r="BY92" s="2">
        <f t="shared" si="223"/>
        <v>4.2600000000000016</v>
      </c>
      <c r="CA92">
        <v>126</v>
      </c>
      <c r="CB92">
        <v>150</v>
      </c>
      <c r="CC92" s="3">
        <v>0.156</v>
      </c>
      <c r="CD92" s="1">
        <f t="shared" si="274"/>
        <v>3.12</v>
      </c>
      <c r="CE92" s="2">
        <f t="shared" si="301"/>
        <v>31.040000000000003</v>
      </c>
      <c r="CF92" s="2">
        <f t="shared" si="225"/>
        <v>-5.5400000000000027</v>
      </c>
      <c r="CH92">
        <v>126</v>
      </c>
      <c r="CI92">
        <v>150</v>
      </c>
      <c r="CJ92" s="3">
        <v>0.125</v>
      </c>
      <c r="CK92" s="1">
        <f t="shared" si="275"/>
        <v>2.5</v>
      </c>
      <c r="CL92" s="2">
        <f t="shared" si="302"/>
        <v>27.42</v>
      </c>
      <c r="CM92" s="2">
        <f t="shared" si="227"/>
        <v>3.620000000000001</v>
      </c>
      <c r="CO92">
        <v>126</v>
      </c>
      <c r="CP92">
        <v>150</v>
      </c>
      <c r="CQ92" s="3">
        <v>0.13700000000000001</v>
      </c>
      <c r="CR92" s="1">
        <f t="shared" si="276"/>
        <v>2.74</v>
      </c>
      <c r="CS92" s="2">
        <f t="shared" si="303"/>
        <v>37.140000000000008</v>
      </c>
      <c r="CT92" s="2">
        <f t="shared" si="277"/>
        <v>-9.720000000000006</v>
      </c>
      <c r="CV92">
        <v>126</v>
      </c>
      <c r="CW92">
        <v>150</v>
      </c>
      <c r="CX92" s="3">
        <v>0.13300000000000001</v>
      </c>
      <c r="CY92" s="1">
        <f t="shared" si="278"/>
        <v>2.66</v>
      </c>
      <c r="CZ92" s="2">
        <f t="shared" si="304"/>
        <v>30.999999999999996</v>
      </c>
      <c r="DA92" s="2">
        <f t="shared" si="279"/>
        <v>6.1400000000000112</v>
      </c>
      <c r="DC92">
        <v>126</v>
      </c>
      <c r="DD92">
        <v>150</v>
      </c>
      <c r="DE92" s="3">
        <v>0.14399999999999999</v>
      </c>
      <c r="DF92" s="1">
        <f t="shared" si="280"/>
        <v>2.88</v>
      </c>
      <c r="DG92" s="2">
        <f t="shared" si="305"/>
        <v>36.580000000000005</v>
      </c>
      <c r="DH92" s="2">
        <f t="shared" si="281"/>
        <v>-5.580000000000009</v>
      </c>
      <c r="DJ92">
        <v>126</v>
      </c>
      <c r="DK92">
        <v>150</v>
      </c>
      <c r="DL92" s="3">
        <v>0.14299999999999999</v>
      </c>
      <c r="DM92" s="1">
        <f t="shared" si="282"/>
        <v>2.86</v>
      </c>
      <c r="DN92" s="2">
        <f t="shared" si="306"/>
        <v>30.32</v>
      </c>
      <c r="DO92" s="2">
        <f t="shared" si="283"/>
        <v>6.2600000000000051</v>
      </c>
      <c r="DQ92">
        <v>126</v>
      </c>
      <c r="DR92">
        <v>150</v>
      </c>
      <c r="DS92" s="3">
        <v>0.13100000000000001</v>
      </c>
      <c r="DT92" s="1">
        <f t="shared" si="284"/>
        <v>2.62</v>
      </c>
      <c r="DU92" s="2">
        <f t="shared" si="307"/>
        <v>27.380000000000003</v>
      </c>
      <c r="DV92" s="2">
        <f t="shared" si="285"/>
        <v>2.9399999999999977</v>
      </c>
      <c r="DX92">
        <v>126</v>
      </c>
      <c r="DY92">
        <v>150</v>
      </c>
      <c r="DZ92" s="3">
        <v>0.113</v>
      </c>
      <c r="EA92" s="1">
        <f t="shared" si="286"/>
        <v>2.2600000000000002</v>
      </c>
      <c r="EB92" s="2">
        <f t="shared" si="308"/>
        <v>23.1</v>
      </c>
      <c r="EC92" s="2">
        <f t="shared" si="287"/>
        <v>4.2800000000000011</v>
      </c>
      <c r="EE92">
        <v>126</v>
      </c>
      <c r="EF92">
        <v>150</v>
      </c>
      <c r="EG92" s="3">
        <v>0.104</v>
      </c>
      <c r="EH92" s="1">
        <f t="shared" si="288"/>
        <v>2.08</v>
      </c>
      <c r="EI92" s="2">
        <f t="shared" si="309"/>
        <v>23</v>
      </c>
      <c r="EJ92" s="2">
        <f t="shared" si="289"/>
        <v>0.10000000000000142</v>
      </c>
    </row>
    <row r="93" spans="2:140" x14ac:dyDescent="0.25">
      <c r="B93">
        <v>126</v>
      </c>
      <c r="C93">
        <v>170</v>
      </c>
      <c r="D93" s="3">
        <v>0.20300000000000001</v>
      </c>
      <c r="E93" s="1">
        <f t="shared" si="263"/>
        <v>4.0600000000000005</v>
      </c>
      <c r="F93" s="2">
        <f t="shared" si="290"/>
        <v>36.540000000000006</v>
      </c>
      <c r="I93">
        <v>126</v>
      </c>
      <c r="J93">
        <v>170</v>
      </c>
      <c r="K93" s="3">
        <v>0.191</v>
      </c>
      <c r="L93" s="1">
        <f t="shared" si="264"/>
        <v>3.8200000000000003</v>
      </c>
      <c r="M93" s="2">
        <f t="shared" si="291"/>
        <v>39.6</v>
      </c>
      <c r="N93" s="2">
        <f t="shared" si="206"/>
        <v>-3.0599999999999952</v>
      </c>
      <c r="O93" s="2"/>
      <c r="P93">
        <v>126</v>
      </c>
      <c r="Q93">
        <v>170</v>
      </c>
      <c r="R93" s="3">
        <v>0.19</v>
      </c>
      <c r="S93" s="1">
        <f t="shared" si="265"/>
        <v>3.8</v>
      </c>
      <c r="T93" s="2">
        <f t="shared" si="292"/>
        <v>34.54</v>
      </c>
      <c r="U93" s="2">
        <f t="shared" si="262"/>
        <v>5.0600000000000023</v>
      </c>
      <c r="W93">
        <v>126</v>
      </c>
      <c r="X93">
        <v>170</v>
      </c>
      <c r="Y93" s="3">
        <v>0.189</v>
      </c>
      <c r="Z93" s="1">
        <f t="shared" si="266"/>
        <v>3.7800000000000002</v>
      </c>
      <c r="AA93" s="2">
        <f t="shared" si="293"/>
        <v>38.480000000000004</v>
      </c>
      <c r="AB93" s="2">
        <f t="shared" si="209"/>
        <v>-3.9400000000000048</v>
      </c>
      <c r="AD93">
        <v>126</v>
      </c>
      <c r="AE93">
        <v>170</v>
      </c>
      <c r="AF93" s="3">
        <v>0.19800000000000001</v>
      </c>
      <c r="AG93" s="1">
        <f t="shared" si="267"/>
        <v>3.96</v>
      </c>
      <c r="AH93" s="2">
        <f t="shared" si="294"/>
        <v>33.819999999999993</v>
      </c>
      <c r="AI93" s="2">
        <f t="shared" si="211"/>
        <v>4.6600000000000108</v>
      </c>
      <c r="AK93">
        <v>126</v>
      </c>
      <c r="AL93">
        <v>170</v>
      </c>
      <c r="AM93" s="3">
        <v>0.20300000000000001</v>
      </c>
      <c r="AN93" s="1">
        <f t="shared" si="268"/>
        <v>4.0600000000000005</v>
      </c>
      <c r="AO93" s="2">
        <f t="shared" si="295"/>
        <v>38.260000000000005</v>
      </c>
      <c r="AP93" s="2">
        <f t="shared" si="213"/>
        <v>-4.4400000000000119</v>
      </c>
      <c r="AR93">
        <v>126</v>
      </c>
      <c r="AS93">
        <v>170</v>
      </c>
      <c r="AT93" s="3">
        <v>0.20599999999999999</v>
      </c>
      <c r="AU93" s="1">
        <f t="shared" si="269"/>
        <v>4.12</v>
      </c>
      <c r="AV93" s="2">
        <f t="shared" si="296"/>
        <v>32.739999999999995</v>
      </c>
      <c r="AW93" s="2">
        <f t="shared" si="215"/>
        <v>5.5200000000000102</v>
      </c>
      <c r="AY93">
        <v>126</v>
      </c>
      <c r="AZ93">
        <v>170</v>
      </c>
      <c r="BA93" s="3">
        <v>0.21299999999999999</v>
      </c>
      <c r="BB93" s="1">
        <f t="shared" si="270"/>
        <v>4.26</v>
      </c>
      <c r="BC93" s="2">
        <f t="shared" si="297"/>
        <v>36.339999999999996</v>
      </c>
      <c r="BD93" s="2">
        <f t="shared" si="217"/>
        <v>-3.6000000000000014</v>
      </c>
      <c r="BF93">
        <v>126</v>
      </c>
      <c r="BG93">
        <v>170</v>
      </c>
      <c r="BH93" s="3">
        <v>0.19</v>
      </c>
      <c r="BI93" s="1">
        <f t="shared" si="271"/>
        <v>3.8</v>
      </c>
      <c r="BJ93" s="2">
        <f t="shared" si="298"/>
        <v>29.299999999999997</v>
      </c>
      <c r="BK93" s="2">
        <f t="shared" si="219"/>
        <v>7.0399999999999991</v>
      </c>
      <c r="BM93">
        <v>126</v>
      </c>
      <c r="BN93">
        <v>170</v>
      </c>
      <c r="BO93" s="3">
        <v>0.19900000000000001</v>
      </c>
      <c r="BP93" s="1">
        <f t="shared" si="272"/>
        <v>3.9800000000000004</v>
      </c>
      <c r="BQ93" s="2">
        <f t="shared" si="299"/>
        <v>33.74</v>
      </c>
      <c r="BR93" s="2">
        <f t="shared" si="221"/>
        <v>-4.4400000000000048</v>
      </c>
      <c r="BT93">
        <v>126</v>
      </c>
      <c r="BU93">
        <v>170</v>
      </c>
      <c r="BV93" s="3">
        <v>0.22600000000000001</v>
      </c>
      <c r="BW93" s="1">
        <f t="shared" si="273"/>
        <v>4.5200000000000005</v>
      </c>
      <c r="BX93" s="2">
        <f t="shared" si="300"/>
        <v>30.02</v>
      </c>
      <c r="BY93" s="2">
        <f t="shared" si="223"/>
        <v>3.7200000000000024</v>
      </c>
      <c r="CA93">
        <v>126</v>
      </c>
      <c r="CB93">
        <v>170</v>
      </c>
      <c r="CC93" s="3">
        <v>0.224</v>
      </c>
      <c r="CD93" s="1">
        <f t="shared" si="274"/>
        <v>4.4800000000000004</v>
      </c>
      <c r="CE93" s="2">
        <f t="shared" si="301"/>
        <v>35.520000000000003</v>
      </c>
      <c r="CF93" s="2">
        <f t="shared" si="225"/>
        <v>-5.5000000000000036</v>
      </c>
      <c r="CH93">
        <v>126</v>
      </c>
      <c r="CI93">
        <v>170</v>
      </c>
      <c r="CJ93" s="3">
        <v>0.22</v>
      </c>
      <c r="CK93" s="1">
        <f t="shared" si="275"/>
        <v>4.4000000000000004</v>
      </c>
      <c r="CL93" s="2">
        <f t="shared" si="302"/>
        <v>31.82</v>
      </c>
      <c r="CM93" s="2">
        <f t="shared" si="227"/>
        <v>3.7000000000000028</v>
      </c>
      <c r="CO93">
        <v>126</v>
      </c>
      <c r="CP93">
        <v>170</v>
      </c>
      <c r="CQ93" s="3">
        <v>0.22900000000000001</v>
      </c>
      <c r="CR93" s="1">
        <f t="shared" si="276"/>
        <v>4.58</v>
      </c>
      <c r="CS93" s="2">
        <f t="shared" si="303"/>
        <v>41.720000000000006</v>
      </c>
      <c r="CT93" s="2">
        <f t="shared" si="277"/>
        <v>-9.9000000000000057</v>
      </c>
      <c r="CV93">
        <v>126</v>
      </c>
      <c r="CW93">
        <v>170</v>
      </c>
      <c r="CX93" s="3">
        <v>0.23</v>
      </c>
      <c r="CY93" s="1">
        <f t="shared" si="278"/>
        <v>4.6000000000000005</v>
      </c>
      <c r="CZ93" s="2">
        <f t="shared" si="304"/>
        <v>35.599999999999994</v>
      </c>
      <c r="DA93" s="2">
        <f t="shared" si="279"/>
        <v>6.1200000000000117</v>
      </c>
      <c r="DC93">
        <v>126</v>
      </c>
      <c r="DD93">
        <v>170</v>
      </c>
      <c r="DE93" s="3">
        <v>0.21</v>
      </c>
      <c r="DF93" s="1">
        <f t="shared" si="280"/>
        <v>4.2</v>
      </c>
      <c r="DG93" s="2">
        <f t="shared" si="305"/>
        <v>40.780000000000008</v>
      </c>
      <c r="DH93" s="2">
        <f t="shared" si="281"/>
        <v>-5.1800000000000139</v>
      </c>
      <c r="DJ93">
        <v>126</v>
      </c>
      <c r="DK93">
        <v>170</v>
      </c>
      <c r="DL93" s="3">
        <v>0.20100000000000001</v>
      </c>
      <c r="DM93" s="1">
        <f t="shared" si="282"/>
        <v>4.0200000000000005</v>
      </c>
      <c r="DN93" s="2">
        <f t="shared" si="306"/>
        <v>34.340000000000003</v>
      </c>
      <c r="DO93" s="2">
        <f t="shared" si="283"/>
        <v>6.4400000000000048</v>
      </c>
      <c r="DQ93">
        <v>126</v>
      </c>
      <c r="DR93">
        <v>170</v>
      </c>
      <c r="DS93" s="3">
        <v>0.193</v>
      </c>
      <c r="DT93" s="1">
        <f t="shared" si="284"/>
        <v>3.8600000000000003</v>
      </c>
      <c r="DU93" s="2">
        <f t="shared" si="307"/>
        <v>31.240000000000002</v>
      </c>
      <c r="DV93" s="2">
        <f t="shared" si="285"/>
        <v>3.1000000000000014</v>
      </c>
      <c r="DX93">
        <v>126</v>
      </c>
      <c r="DY93">
        <v>170</v>
      </c>
      <c r="DZ93" s="3">
        <v>0.185</v>
      </c>
      <c r="EA93" s="1">
        <f t="shared" si="286"/>
        <v>3.7</v>
      </c>
      <c r="EB93" s="2">
        <f t="shared" si="308"/>
        <v>26.8</v>
      </c>
      <c r="EC93" s="2">
        <f t="shared" si="287"/>
        <v>4.4400000000000013</v>
      </c>
      <c r="EE93">
        <v>126</v>
      </c>
      <c r="EF93">
        <v>170</v>
      </c>
      <c r="EG93" s="3">
        <v>0.17399999999999999</v>
      </c>
      <c r="EH93" s="1">
        <f t="shared" si="288"/>
        <v>3.4799999999999995</v>
      </c>
      <c r="EI93" s="2">
        <f t="shared" si="309"/>
        <v>26.48</v>
      </c>
      <c r="EJ93" s="2">
        <f t="shared" si="289"/>
        <v>0.32000000000000028</v>
      </c>
    </row>
    <row r="94" spans="2:140" x14ac:dyDescent="0.25">
      <c r="B94">
        <v>126</v>
      </c>
      <c r="C94">
        <v>190</v>
      </c>
      <c r="D94" s="3">
        <v>0.23699999999999999</v>
      </c>
      <c r="E94" s="1">
        <f t="shared" si="263"/>
        <v>4.74</v>
      </c>
      <c r="F94" s="2">
        <f t="shared" si="290"/>
        <v>41.280000000000008</v>
      </c>
      <c r="I94">
        <v>126</v>
      </c>
      <c r="J94">
        <v>190</v>
      </c>
      <c r="K94" s="3">
        <v>0.23899999999999999</v>
      </c>
      <c r="L94" s="1">
        <f t="shared" si="264"/>
        <v>4.7799999999999994</v>
      </c>
      <c r="M94" s="2">
        <f t="shared" si="291"/>
        <v>44.38</v>
      </c>
      <c r="N94" s="2">
        <f t="shared" si="206"/>
        <v>-3.0999999999999943</v>
      </c>
      <c r="O94" s="2"/>
      <c r="P94">
        <v>126</v>
      </c>
      <c r="Q94">
        <v>190</v>
      </c>
      <c r="R94" s="3">
        <v>0.248</v>
      </c>
      <c r="S94" s="1">
        <f t="shared" si="265"/>
        <v>4.96</v>
      </c>
      <c r="T94" s="2">
        <f t="shared" si="292"/>
        <v>39.5</v>
      </c>
      <c r="U94" s="2">
        <f t="shared" si="262"/>
        <v>4.8800000000000026</v>
      </c>
      <c r="W94">
        <v>126</v>
      </c>
      <c r="X94">
        <v>190</v>
      </c>
      <c r="Y94" s="3">
        <v>0.24099999999999999</v>
      </c>
      <c r="Z94" s="1">
        <f t="shared" si="266"/>
        <v>4.82</v>
      </c>
      <c r="AA94" s="2">
        <f t="shared" si="293"/>
        <v>43.300000000000004</v>
      </c>
      <c r="AB94" s="2">
        <f t="shared" si="209"/>
        <v>-3.8000000000000043</v>
      </c>
      <c r="AD94">
        <v>126</v>
      </c>
      <c r="AE94">
        <v>190</v>
      </c>
      <c r="AF94" s="3">
        <v>0.24399999999999999</v>
      </c>
      <c r="AG94" s="1">
        <f t="shared" si="267"/>
        <v>4.88</v>
      </c>
      <c r="AH94" s="2">
        <f t="shared" si="294"/>
        <v>38.699999999999996</v>
      </c>
      <c r="AI94" s="2">
        <f t="shared" si="211"/>
        <v>4.6000000000000085</v>
      </c>
      <c r="AK94">
        <v>126</v>
      </c>
      <c r="AL94">
        <v>190</v>
      </c>
      <c r="AM94" s="3">
        <v>0.246</v>
      </c>
      <c r="AN94" s="1">
        <f t="shared" si="268"/>
        <v>4.92</v>
      </c>
      <c r="AO94" s="2">
        <f t="shared" si="295"/>
        <v>43.180000000000007</v>
      </c>
      <c r="AP94" s="2">
        <f t="shared" si="213"/>
        <v>-4.4800000000000111</v>
      </c>
      <c r="AR94">
        <v>126</v>
      </c>
      <c r="AS94">
        <v>190</v>
      </c>
      <c r="AT94" s="3">
        <v>0.247</v>
      </c>
      <c r="AU94" s="1">
        <f t="shared" si="269"/>
        <v>4.9399999999999995</v>
      </c>
      <c r="AV94" s="2">
        <f t="shared" si="296"/>
        <v>37.679999999999993</v>
      </c>
      <c r="AW94" s="2">
        <f t="shared" si="215"/>
        <v>5.5000000000000142</v>
      </c>
      <c r="AY94">
        <v>126</v>
      </c>
      <c r="AZ94">
        <v>190</v>
      </c>
      <c r="BA94" s="3">
        <v>0.246</v>
      </c>
      <c r="BB94" s="1">
        <f t="shared" si="270"/>
        <v>4.92</v>
      </c>
      <c r="BC94" s="2">
        <f t="shared" si="297"/>
        <v>41.26</v>
      </c>
      <c r="BD94" s="2">
        <f t="shared" si="217"/>
        <v>-3.5800000000000054</v>
      </c>
      <c r="BF94">
        <v>126</v>
      </c>
      <c r="BG94">
        <v>190</v>
      </c>
      <c r="BH94" s="3">
        <v>0.249</v>
      </c>
      <c r="BI94" s="1">
        <f t="shared" si="271"/>
        <v>4.9800000000000004</v>
      </c>
      <c r="BJ94" s="2">
        <f t="shared" si="298"/>
        <v>34.28</v>
      </c>
      <c r="BK94" s="2">
        <f t="shared" si="219"/>
        <v>6.9799999999999969</v>
      </c>
      <c r="BM94">
        <v>126</v>
      </c>
      <c r="BN94">
        <v>190</v>
      </c>
      <c r="BO94" s="3">
        <v>0.25</v>
      </c>
      <c r="BP94" s="1">
        <f t="shared" si="272"/>
        <v>5</v>
      </c>
      <c r="BQ94" s="2">
        <f t="shared" si="299"/>
        <v>38.74</v>
      </c>
      <c r="BR94" s="2">
        <f t="shared" si="221"/>
        <v>-4.4600000000000009</v>
      </c>
      <c r="BT94">
        <v>126</v>
      </c>
      <c r="BU94">
        <v>190</v>
      </c>
      <c r="BV94" s="3">
        <v>0.23899999999999999</v>
      </c>
      <c r="BW94" s="1">
        <f t="shared" si="273"/>
        <v>4.7799999999999994</v>
      </c>
      <c r="BX94" s="2">
        <f t="shared" si="300"/>
        <v>34.799999999999997</v>
      </c>
      <c r="BY94" s="2">
        <f t="shared" si="223"/>
        <v>3.9400000000000048</v>
      </c>
      <c r="CA94">
        <v>126</v>
      </c>
      <c r="CB94">
        <v>190</v>
      </c>
      <c r="CC94" s="3">
        <v>0.254</v>
      </c>
      <c r="CD94" s="1">
        <f t="shared" si="274"/>
        <v>5.08</v>
      </c>
      <c r="CE94" s="2">
        <f t="shared" si="301"/>
        <v>40.6</v>
      </c>
      <c r="CF94" s="2">
        <f t="shared" si="225"/>
        <v>-5.8000000000000043</v>
      </c>
      <c r="CH94">
        <v>126</v>
      </c>
      <c r="CI94">
        <v>190</v>
      </c>
      <c r="CJ94" s="3">
        <v>0.24299999999999999</v>
      </c>
      <c r="CK94" s="1">
        <f t="shared" si="275"/>
        <v>4.8599999999999994</v>
      </c>
      <c r="CL94" s="2">
        <f t="shared" si="302"/>
        <v>36.68</v>
      </c>
      <c r="CM94" s="2">
        <f t="shared" si="227"/>
        <v>3.9200000000000017</v>
      </c>
      <c r="CO94">
        <v>126</v>
      </c>
      <c r="CP94">
        <v>190</v>
      </c>
      <c r="CQ94" s="3">
        <v>0.21199999999999999</v>
      </c>
      <c r="CR94" s="1">
        <f t="shared" si="276"/>
        <v>4.24</v>
      </c>
      <c r="CS94" s="2">
        <f t="shared" si="303"/>
        <v>45.960000000000008</v>
      </c>
      <c r="CT94" s="2">
        <f t="shared" si="277"/>
        <v>-9.2800000000000082</v>
      </c>
      <c r="CV94">
        <v>126</v>
      </c>
      <c r="CW94">
        <v>190</v>
      </c>
      <c r="CX94" s="3">
        <v>0.22500000000000001</v>
      </c>
      <c r="CY94" s="1">
        <f t="shared" si="278"/>
        <v>4.5</v>
      </c>
      <c r="CZ94" s="2">
        <f t="shared" si="304"/>
        <v>40.099999999999994</v>
      </c>
      <c r="DA94" s="2">
        <f t="shared" si="279"/>
        <v>5.8600000000000136</v>
      </c>
      <c r="DC94">
        <v>126</v>
      </c>
      <c r="DD94">
        <v>190</v>
      </c>
      <c r="DE94" s="3">
        <v>0.24</v>
      </c>
      <c r="DF94" s="1">
        <f t="shared" si="280"/>
        <v>4.8</v>
      </c>
      <c r="DG94" s="2">
        <f t="shared" si="305"/>
        <v>45.580000000000005</v>
      </c>
      <c r="DH94" s="2">
        <f t="shared" si="281"/>
        <v>-5.4800000000000111</v>
      </c>
      <c r="DJ94">
        <v>126</v>
      </c>
      <c r="DK94">
        <v>190</v>
      </c>
      <c r="DL94" s="3">
        <v>0.23899999999999999</v>
      </c>
      <c r="DM94" s="1">
        <f t="shared" si="282"/>
        <v>4.7799999999999994</v>
      </c>
      <c r="DN94" s="2">
        <f t="shared" si="306"/>
        <v>39.120000000000005</v>
      </c>
      <c r="DO94" s="2">
        <f t="shared" si="283"/>
        <v>6.4600000000000009</v>
      </c>
      <c r="DQ94">
        <v>126</v>
      </c>
      <c r="DR94">
        <v>190</v>
      </c>
      <c r="DS94" s="3">
        <v>0.24399999999999999</v>
      </c>
      <c r="DT94" s="1">
        <f t="shared" si="284"/>
        <v>4.88</v>
      </c>
      <c r="DU94" s="2">
        <f t="shared" si="307"/>
        <v>36.120000000000005</v>
      </c>
      <c r="DV94" s="2">
        <f t="shared" si="285"/>
        <v>3</v>
      </c>
      <c r="DX94">
        <v>126</v>
      </c>
      <c r="DY94">
        <v>190</v>
      </c>
      <c r="DZ94" s="3">
        <v>0.23899999999999999</v>
      </c>
      <c r="EA94" s="1">
        <f t="shared" si="286"/>
        <v>4.7799999999999994</v>
      </c>
      <c r="EB94" s="2">
        <f t="shared" si="308"/>
        <v>31.58</v>
      </c>
      <c r="EC94" s="2">
        <f t="shared" si="287"/>
        <v>4.5400000000000063</v>
      </c>
      <c r="EE94">
        <v>126</v>
      </c>
      <c r="EF94">
        <v>190</v>
      </c>
      <c r="EG94" s="3">
        <v>0.223</v>
      </c>
      <c r="EH94" s="1">
        <f t="shared" si="288"/>
        <v>4.46</v>
      </c>
      <c r="EI94" s="2">
        <f t="shared" si="309"/>
        <v>30.94</v>
      </c>
      <c r="EJ94" s="2">
        <f t="shared" si="289"/>
        <v>0.63999999999999702</v>
      </c>
    </row>
    <row r="95" spans="2:140" x14ac:dyDescent="0.25">
      <c r="B95">
        <v>126</v>
      </c>
      <c r="C95">
        <v>210</v>
      </c>
      <c r="D95" s="3">
        <v>0.187</v>
      </c>
      <c r="E95" s="1">
        <f t="shared" si="263"/>
        <v>3.74</v>
      </c>
      <c r="F95" s="2">
        <f t="shared" si="290"/>
        <v>45.02000000000001</v>
      </c>
      <c r="I95">
        <v>126</v>
      </c>
      <c r="J95">
        <v>210</v>
      </c>
      <c r="K95" s="3">
        <v>0.19</v>
      </c>
      <c r="L95" s="1">
        <f t="shared" si="264"/>
        <v>3.8</v>
      </c>
      <c r="M95" s="2">
        <f t="shared" si="291"/>
        <v>48.18</v>
      </c>
      <c r="N95" s="2">
        <f t="shared" si="206"/>
        <v>-3.1599999999999895</v>
      </c>
      <c r="O95" s="2"/>
      <c r="P95">
        <v>126</v>
      </c>
      <c r="Q95">
        <v>210</v>
      </c>
      <c r="R95" s="3">
        <v>0.188</v>
      </c>
      <c r="S95" s="1">
        <f t="shared" si="265"/>
        <v>3.76</v>
      </c>
      <c r="T95" s="2">
        <f t="shared" si="292"/>
        <v>43.26</v>
      </c>
      <c r="U95" s="2">
        <f t="shared" si="262"/>
        <v>4.9200000000000017</v>
      </c>
      <c r="W95">
        <v>126</v>
      </c>
      <c r="X95">
        <v>210</v>
      </c>
      <c r="Y95" s="3">
        <v>0.19</v>
      </c>
      <c r="Z95" s="1">
        <f t="shared" si="266"/>
        <v>3.8</v>
      </c>
      <c r="AA95" s="2">
        <f t="shared" si="293"/>
        <v>47.1</v>
      </c>
      <c r="AB95" s="2">
        <f t="shared" si="209"/>
        <v>-3.8400000000000034</v>
      </c>
      <c r="AD95">
        <v>126</v>
      </c>
      <c r="AE95">
        <v>210</v>
      </c>
      <c r="AF95" s="3">
        <v>0.17799999999999999</v>
      </c>
      <c r="AG95" s="1">
        <f t="shared" si="267"/>
        <v>3.5599999999999996</v>
      </c>
      <c r="AH95" s="2">
        <f t="shared" si="294"/>
        <v>42.26</v>
      </c>
      <c r="AI95" s="2">
        <f t="shared" si="211"/>
        <v>4.8400000000000034</v>
      </c>
      <c r="AK95">
        <v>126</v>
      </c>
      <c r="AL95">
        <v>210</v>
      </c>
      <c r="AM95" s="3">
        <v>0.17799999999999999</v>
      </c>
      <c r="AN95" s="1">
        <f t="shared" si="268"/>
        <v>3.5599999999999996</v>
      </c>
      <c r="AO95" s="2">
        <f t="shared" si="295"/>
        <v>46.740000000000009</v>
      </c>
      <c r="AP95" s="2">
        <f t="shared" si="213"/>
        <v>-4.4800000000000111</v>
      </c>
      <c r="AR95">
        <v>126</v>
      </c>
      <c r="AS95">
        <v>210</v>
      </c>
      <c r="AT95" s="3">
        <v>0.17699999999999999</v>
      </c>
      <c r="AU95" s="1">
        <f t="shared" si="269"/>
        <v>3.54</v>
      </c>
      <c r="AV95" s="2">
        <f t="shared" si="296"/>
        <v>41.219999999999992</v>
      </c>
      <c r="AW95" s="2">
        <f t="shared" si="215"/>
        <v>5.5200000000000173</v>
      </c>
      <c r="AY95">
        <v>126</v>
      </c>
      <c r="AZ95">
        <v>210</v>
      </c>
      <c r="BA95" s="3">
        <v>0.17799999999999999</v>
      </c>
      <c r="BB95" s="1">
        <f t="shared" si="270"/>
        <v>3.5599999999999996</v>
      </c>
      <c r="BC95" s="2">
        <f t="shared" si="297"/>
        <v>44.82</v>
      </c>
      <c r="BD95" s="2">
        <f t="shared" si="217"/>
        <v>-3.6000000000000085</v>
      </c>
      <c r="BF95">
        <v>126</v>
      </c>
      <c r="BG95">
        <v>210</v>
      </c>
      <c r="BH95" s="3">
        <v>0.17199999999999999</v>
      </c>
      <c r="BI95" s="1">
        <f t="shared" si="271"/>
        <v>3.4399999999999995</v>
      </c>
      <c r="BJ95" s="2">
        <f t="shared" si="298"/>
        <v>37.72</v>
      </c>
      <c r="BK95" s="2">
        <f t="shared" si="219"/>
        <v>7.1000000000000014</v>
      </c>
      <c r="BM95">
        <v>126</v>
      </c>
      <c r="BN95">
        <v>210</v>
      </c>
      <c r="BO95" s="3">
        <v>0.192</v>
      </c>
      <c r="BP95" s="1">
        <f t="shared" si="272"/>
        <v>3.84</v>
      </c>
      <c r="BQ95" s="2">
        <f t="shared" si="299"/>
        <v>42.58</v>
      </c>
      <c r="BR95" s="2">
        <f t="shared" si="221"/>
        <v>-4.8599999999999994</v>
      </c>
      <c r="BT95">
        <v>126</v>
      </c>
      <c r="BU95">
        <v>210</v>
      </c>
      <c r="BV95" s="3">
        <v>0.17299999999999999</v>
      </c>
      <c r="BW95" s="1">
        <f t="shared" si="273"/>
        <v>3.46</v>
      </c>
      <c r="BX95" s="2">
        <f t="shared" si="300"/>
        <v>38.26</v>
      </c>
      <c r="BY95" s="2">
        <f t="shared" si="223"/>
        <v>4.32</v>
      </c>
      <c r="CA95">
        <v>126</v>
      </c>
      <c r="CB95">
        <v>210</v>
      </c>
      <c r="CC95" s="3">
        <v>0.187</v>
      </c>
      <c r="CD95" s="1">
        <f t="shared" si="274"/>
        <v>3.74</v>
      </c>
      <c r="CE95" s="2">
        <f t="shared" si="301"/>
        <v>44.34</v>
      </c>
      <c r="CF95" s="2">
        <f t="shared" si="225"/>
        <v>-6.0800000000000054</v>
      </c>
      <c r="CH95">
        <v>126</v>
      </c>
      <c r="CI95">
        <v>210</v>
      </c>
      <c r="CJ95" s="3">
        <v>0.18</v>
      </c>
      <c r="CK95" s="1">
        <f t="shared" si="275"/>
        <v>3.5999999999999996</v>
      </c>
      <c r="CL95" s="2">
        <f t="shared" si="302"/>
        <v>40.28</v>
      </c>
      <c r="CM95" s="2">
        <f t="shared" si="227"/>
        <v>4.0600000000000023</v>
      </c>
      <c r="CO95">
        <v>126</v>
      </c>
      <c r="CP95">
        <v>210</v>
      </c>
      <c r="CQ95" s="3">
        <v>0.16600000000000001</v>
      </c>
      <c r="CR95" s="1">
        <f t="shared" si="276"/>
        <v>3.3200000000000003</v>
      </c>
      <c r="CS95" s="2">
        <f t="shared" si="303"/>
        <v>49.280000000000008</v>
      </c>
      <c r="CT95" s="2">
        <f t="shared" si="277"/>
        <v>-9.0000000000000071</v>
      </c>
      <c r="CV95">
        <v>126</v>
      </c>
      <c r="CW95">
        <v>210</v>
      </c>
      <c r="CX95" s="3">
        <v>0.16700000000000001</v>
      </c>
      <c r="CY95" s="1">
        <f t="shared" si="278"/>
        <v>3.3400000000000003</v>
      </c>
      <c r="CZ95" s="2">
        <f t="shared" si="304"/>
        <v>43.44</v>
      </c>
      <c r="DA95" s="2">
        <f t="shared" si="279"/>
        <v>5.8400000000000105</v>
      </c>
      <c r="DC95">
        <v>126</v>
      </c>
      <c r="DD95">
        <v>210</v>
      </c>
      <c r="DE95" s="3">
        <v>0.17399999999999999</v>
      </c>
      <c r="DF95" s="1">
        <f t="shared" si="280"/>
        <v>3.4799999999999995</v>
      </c>
      <c r="DG95" s="2">
        <f t="shared" si="305"/>
        <v>49.06</v>
      </c>
      <c r="DH95" s="2">
        <f t="shared" si="281"/>
        <v>-5.6200000000000045</v>
      </c>
      <c r="DJ95">
        <v>126</v>
      </c>
      <c r="DK95">
        <v>210</v>
      </c>
      <c r="DL95" s="3">
        <v>0.17699999999999999</v>
      </c>
      <c r="DM95" s="1">
        <f t="shared" si="282"/>
        <v>3.54</v>
      </c>
      <c r="DN95" s="2">
        <f t="shared" si="306"/>
        <v>42.660000000000004</v>
      </c>
      <c r="DO95" s="2">
        <f t="shared" si="283"/>
        <v>6.3999999999999986</v>
      </c>
      <c r="DQ95">
        <v>126</v>
      </c>
      <c r="DR95">
        <v>210</v>
      </c>
      <c r="DS95" s="3">
        <v>0.18099999999999999</v>
      </c>
      <c r="DT95" s="1">
        <f t="shared" si="284"/>
        <v>3.62</v>
      </c>
      <c r="DU95" s="2">
        <f t="shared" si="307"/>
        <v>39.74</v>
      </c>
      <c r="DV95" s="2">
        <f t="shared" si="285"/>
        <v>2.9200000000000017</v>
      </c>
      <c r="DX95">
        <v>126</v>
      </c>
      <c r="DY95">
        <v>210</v>
      </c>
      <c r="DZ95" s="3">
        <v>0.17899999999999999</v>
      </c>
      <c r="EA95" s="1">
        <f t="shared" si="286"/>
        <v>3.58</v>
      </c>
      <c r="EB95" s="2">
        <f t="shared" si="308"/>
        <v>35.159999999999997</v>
      </c>
      <c r="EC95" s="2">
        <f t="shared" si="287"/>
        <v>4.5800000000000054</v>
      </c>
      <c r="EE95">
        <v>126</v>
      </c>
      <c r="EF95">
        <v>210</v>
      </c>
      <c r="EG95" s="3">
        <v>0.17699999999999999</v>
      </c>
      <c r="EH95" s="1">
        <f t="shared" si="288"/>
        <v>3.54</v>
      </c>
      <c r="EI95" s="2">
        <f t="shared" si="309"/>
        <v>34.480000000000004</v>
      </c>
      <c r="EJ95" s="2">
        <f t="shared" si="289"/>
        <v>0.67999999999999261</v>
      </c>
    </row>
    <row r="96" spans="2:140" x14ac:dyDescent="0.25">
      <c r="B96">
        <v>126</v>
      </c>
      <c r="C96">
        <v>230</v>
      </c>
      <c r="D96" s="3">
        <v>0.161</v>
      </c>
      <c r="E96" s="1">
        <f t="shared" si="263"/>
        <v>3.22</v>
      </c>
      <c r="F96" s="2">
        <f t="shared" si="290"/>
        <v>48.240000000000009</v>
      </c>
      <c r="I96">
        <v>126</v>
      </c>
      <c r="J96">
        <v>230</v>
      </c>
      <c r="K96" s="3">
        <v>0.151</v>
      </c>
      <c r="L96" s="1">
        <f t="shared" si="264"/>
        <v>3.02</v>
      </c>
      <c r="M96" s="2">
        <f t="shared" si="291"/>
        <v>51.2</v>
      </c>
      <c r="N96" s="2">
        <f t="shared" si="206"/>
        <v>-2.9599999999999937</v>
      </c>
      <c r="O96" s="2"/>
      <c r="P96">
        <v>126</v>
      </c>
      <c r="Q96">
        <v>230</v>
      </c>
      <c r="R96" s="3">
        <v>0.154</v>
      </c>
      <c r="S96" s="1">
        <f t="shared" si="265"/>
        <v>3.08</v>
      </c>
      <c r="T96" s="2">
        <f t="shared" si="292"/>
        <v>46.339999999999996</v>
      </c>
      <c r="U96" s="2">
        <f t="shared" si="262"/>
        <v>4.8600000000000065</v>
      </c>
      <c r="W96">
        <v>126</v>
      </c>
      <c r="X96">
        <v>230</v>
      </c>
      <c r="Y96" s="3">
        <v>0.156</v>
      </c>
      <c r="Z96" s="1">
        <f t="shared" si="266"/>
        <v>3.12</v>
      </c>
      <c r="AA96" s="2">
        <f t="shared" si="293"/>
        <v>50.22</v>
      </c>
      <c r="AB96" s="2">
        <f t="shared" si="209"/>
        <v>-3.8800000000000026</v>
      </c>
      <c r="AD96">
        <v>126</v>
      </c>
      <c r="AE96">
        <v>230</v>
      </c>
      <c r="AF96" s="3">
        <v>0.158</v>
      </c>
      <c r="AG96" s="1">
        <f t="shared" si="267"/>
        <v>3.16</v>
      </c>
      <c r="AH96" s="2">
        <f t="shared" si="294"/>
        <v>45.42</v>
      </c>
      <c r="AI96" s="2">
        <f t="shared" si="211"/>
        <v>4.7999999999999972</v>
      </c>
      <c r="AK96">
        <v>126</v>
      </c>
      <c r="AL96">
        <v>230</v>
      </c>
      <c r="AM96" s="3">
        <v>0.153</v>
      </c>
      <c r="AN96" s="1">
        <f t="shared" si="268"/>
        <v>3.06</v>
      </c>
      <c r="AO96" s="2">
        <f t="shared" si="295"/>
        <v>49.800000000000011</v>
      </c>
      <c r="AP96" s="2">
        <f t="shared" si="213"/>
        <v>-4.3800000000000097</v>
      </c>
      <c r="AR96">
        <v>126</v>
      </c>
      <c r="AS96">
        <v>230</v>
      </c>
      <c r="AT96" s="3">
        <v>0.157</v>
      </c>
      <c r="AU96" s="1">
        <f t="shared" si="269"/>
        <v>3.14</v>
      </c>
      <c r="AV96" s="2">
        <f t="shared" si="296"/>
        <v>44.359999999999992</v>
      </c>
      <c r="AW96" s="2">
        <f t="shared" si="215"/>
        <v>5.440000000000019</v>
      </c>
      <c r="AY96">
        <v>126</v>
      </c>
      <c r="AZ96">
        <v>230</v>
      </c>
      <c r="BA96" s="3">
        <v>0.16600000000000001</v>
      </c>
      <c r="BB96" s="1">
        <f t="shared" si="270"/>
        <v>3.3200000000000003</v>
      </c>
      <c r="BC96" s="2">
        <f t="shared" si="297"/>
        <v>48.14</v>
      </c>
      <c r="BD96" s="2">
        <f t="shared" si="217"/>
        <v>-3.7800000000000082</v>
      </c>
      <c r="BF96">
        <v>126</v>
      </c>
      <c r="BG96">
        <v>230</v>
      </c>
      <c r="BH96" s="3">
        <v>0.158</v>
      </c>
      <c r="BI96" s="1">
        <f t="shared" si="271"/>
        <v>3.16</v>
      </c>
      <c r="BJ96" s="2">
        <f t="shared" si="298"/>
        <v>40.879999999999995</v>
      </c>
      <c r="BK96" s="2">
        <f t="shared" si="219"/>
        <v>7.2600000000000051</v>
      </c>
      <c r="BM96">
        <v>126</v>
      </c>
      <c r="BN96">
        <v>230</v>
      </c>
      <c r="BO96" s="3">
        <v>0.187</v>
      </c>
      <c r="BP96" s="1">
        <f t="shared" si="272"/>
        <v>3.74</v>
      </c>
      <c r="BQ96" s="2">
        <f t="shared" si="299"/>
        <v>46.32</v>
      </c>
      <c r="BR96" s="2">
        <f t="shared" si="221"/>
        <v>-5.4400000000000048</v>
      </c>
      <c r="BT96">
        <v>126</v>
      </c>
      <c r="BU96">
        <v>230</v>
      </c>
      <c r="BV96" s="3">
        <v>0.17100000000000001</v>
      </c>
      <c r="BW96" s="1">
        <f t="shared" si="273"/>
        <v>3.4200000000000004</v>
      </c>
      <c r="BX96" s="2">
        <f t="shared" si="300"/>
        <v>41.68</v>
      </c>
      <c r="BY96" s="2">
        <f t="shared" si="223"/>
        <v>4.6400000000000006</v>
      </c>
      <c r="CA96">
        <v>126</v>
      </c>
      <c r="CB96">
        <v>230</v>
      </c>
      <c r="CC96" s="3">
        <v>0.16500000000000001</v>
      </c>
      <c r="CD96" s="1">
        <f t="shared" si="274"/>
        <v>3.3000000000000003</v>
      </c>
      <c r="CE96" s="2">
        <f t="shared" si="301"/>
        <v>47.64</v>
      </c>
      <c r="CF96" s="2">
        <f t="shared" si="225"/>
        <v>-5.9600000000000009</v>
      </c>
      <c r="CH96">
        <v>126</v>
      </c>
      <c r="CI96">
        <v>230</v>
      </c>
      <c r="CJ96" s="3">
        <v>0.16700000000000001</v>
      </c>
      <c r="CK96" s="1">
        <f t="shared" si="275"/>
        <v>3.3400000000000003</v>
      </c>
      <c r="CL96" s="2">
        <f t="shared" si="302"/>
        <v>43.620000000000005</v>
      </c>
      <c r="CM96" s="2">
        <f t="shared" si="227"/>
        <v>4.019999999999996</v>
      </c>
      <c r="CO96">
        <v>126</v>
      </c>
      <c r="CP96">
        <v>230</v>
      </c>
      <c r="CQ96" s="3">
        <v>0.17100000000000001</v>
      </c>
      <c r="CR96" s="1">
        <f t="shared" si="276"/>
        <v>3.4200000000000004</v>
      </c>
      <c r="CS96" s="2">
        <f t="shared" si="303"/>
        <v>52.70000000000001</v>
      </c>
      <c r="CT96" s="2">
        <f t="shared" si="277"/>
        <v>-9.0800000000000054</v>
      </c>
      <c r="CV96">
        <v>126</v>
      </c>
      <c r="CW96">
        <v>230</v>
      </c>
      <c r="CX96" s="3">
        <v>0.16800000000000001</v>
      </c>
      <c r="CY96" s="1">
        <f t="shared" si="278"/>
        <v>3.3600000000000003</v>
      </c>
      <c r="CZ96" s="2">
        <f t="shared" si="304"/>
        <v>46.8</v>
      </c>
      <c r="DA96" s="2">
        <f t="shared" si="279"/>
        <v>5.9000000000000128</v>
      </c>
      <c r="DC96">
        <v>126</v>
      </c>
      <c r="DD96">
        <v>230</v>
      </c>
      <c r="DE96" s="3">
        <v>0.159</v>
      </c>
      <c r="DF96" s="1">
        <f t="shared" si="280"/>
        <v>3.18</v>
      </c>
      <c r="DG96" s="2">
        <f t="shared" si="305"/>
        <v>52.24</v>
      </c>
      <c r="DH96" s="2">
        <f t="shared" si="281"/>
        <v>-5.4400000000000048</v>
      </c>
      <c r="DJ96">
        <v>126</v>
      </c>
      <c r="DK96">
        <v>230</v>
      </c>
      <c r="DL96" s="3">
        <v>0.161</v>
      </c>
      <c r="DM96" s="1">
        <f t="shared" si="282"/>
        <v>3.22</v>
      </c>
      <c r="DN96" s="2">
        <f t="shared" si="306"/>
        <v>45.88</v>
      </c>
      <c r="DO96" s="2">
        <f t="shared" si="283"/>
        <v>6.3599999999999994</v>
      </c>
      <c r="DQ96">
        <v>126</v>
      </c>
      <c r="DR96">
        <v>230</v>
      </c>
      <c r="DS96" s="3">
        <v>0.17</v>
      </c>
      <c r="DT96" s="1">
        <f t="shared" si="284"/>
        <v>3.4000000000000004</v>
      </c>
      <c r="DU96" s="2">
        <f t="shared" si="307"/>
        <v>43.14</v>
      </c>
      <c r="DV96" s="2">
        <f t="shared" si="285"/>
        <v>2.740000000000002</v>
      </c>
      <c r="DX96">
        <v>126</v>
      </c>
      <c r="DY96">
        <v>230</v>
      </c>
      <c r="DZ96" s="3">
        <v>0.16800000000000001</v>
      </c>
      <c r="EA96" s="1">
        <f t="shared" si="286"/>
        <v>3.3600000000000003</v>
      </c>
      <c r="EB96" s="2">
        <f t="shared" si="308"/>
        <v>38.519999999999996</v>
      </c>
      <c r="EC96" s="2">
        <f t="shared" si="287"/>
        <v>4.6200000000000045</v>
      </c>
      <c r="EE96">
        <v>126</v>
      </c>
      <c r="EF96">
        <v>230</v>
      </c>
      <c r="EG96" s="3">
        <v>0.159</v>
      </c>
      <c r="EH96" s="1">
        <f t="shared" si="288"/>
        <v>3.18</v>
      </c>
      <c r="EI96" s="2">
        <f t="shared" si="309"/>
        <v>37.660000000000004</v>
      </c>
      <c r="EJ96" s="2">
        <f t="shared" si="289"/>
        <v>0.85999999999999233</v>
      </c>
    </row>
    <row r="97" spans="2:140" x14ac:dyDescent="0.25">
      <c r="B97">
        <v>126</v>
      </c>
      <c r="C97">
        <v>250</v>
      </c>
      <c r="D97" s="3">
        <v>0.22900000000000001</v>
      </c>
      <c r="E97" s="1">
        <f t="shared" si="263"/>
        <v>4.58</v>
      </c>
      <c r="F97" s="2">
        <f t="shared" si="290"/>
        <v>52.820000000000007</v>
      </c>
      <c r="I97">
        <v>126</v>
      </c>
      <c r="J97">
        <v>250</v>
      </c>
      <c r="K97" s="3">
        <v>0.23</v>
      </c>
      <c r="L97" s="1">
        <f t="shared" si="264"/>
        <v>4.6000000000000005</v>
      </c>
      <c r="M97" s="2">
        <f t="shared" si="291"/>
        <v>55.800000000000004</v>
      </c>
      <c r="N97" s="2">
        <f t="shared" si="206"/>
        <v>-2.9799999999999969</v>
      </c>
      <c r="O97" s="2"/>
      <c r="P97">
        <v>126</v>
      </c>
      <c r="Q97">
        <v>250</v>
      </c>
      <c r="R97" s="3">
        <v>0.22700000000000001</v>
      </c>
      <c r="S97" s="1">
        <f t="shared" si="265"/>
        <v>4.54</v>
      </c>
      <c r="T97" s="2">
        <f t="shared" si="292"/>
        <v>50.879999999999995</v>
      </c>
      <c r="U97" s="2">
        <f t="shared" si="262"/>
        <v>4.9200000000000088</v>
      </c>
      <c r="W97">
        <v>126</v>
      </c>
      <c r="X97">
        <v>250</v>
      </c>
      <c r="Y97" s="3">
        <v>0.22800000000000001</v>
      </c>
      <c r="Z97" s="1">
        <f t="shared" si="266"/>
        <v>4.5600000000000005</v>
      </c>
      <c r="AA97" s="2">
        <f t="shared" si="293"/>
        <v>54.78</v>
      </c>
      <c r="AB97" s="2">
        <f t="shared" si="209"/>
        <v>-3.9000000000000057</v>
      </c>
      <c r="AD97">
        <v>126</v>
      </c>
      <c r="AE97">
        <v>250</v>
      </c>
      <c r="AF97" s="3">
        <v>0.23100000000000001</v>
      </c>
      <c r="AG97" s="1">
        <f t="shared" si="267"/>
        <v>4.62</v>
      </c>
      <c r="AH97" s="2">
        <f t="shared" si="294"/>
        <v>50.04</v>
      </c>
      <c r="AI97" s="2">
        <f t="shared" si="211"/>
        <v>4.740000000000002</v>
      </c>
      <c r="AK97">
        <v>126</v>
      </c>
      <c r="AL97">
        <v>250</v>
      </c>
      <c r="AM97" s="3">
        <v>0.23200000000000001</v>
      </c>
      <c r="AN97" s="1">
        <f t="shared" si="268"/>
        <v>4.6400000000000006</v>
      </c>
      <c r="AO97" s="2">
        <f t="shared" si="295"/>
        <v>54.440000000000012</v>
      </c>
      <c r="AP97" s="2">
        <f t="shared" si="213"/>
        <v>-4.4000000000000128</v>
      </c>
      <c r="AR97">
        <v>126</v>
      </c>
      <c r="AS97">
        <v>250</v>
      </c>
      <c r="AT97" s="3">
        <v>0.23200000000000001</v>
      </c>
      <c r="AU97" s="1">
        <f t="shared" si="269"/>
        <v>4.6400000000000006</v>
      </c>
      <c r="AV97" s="2">
        <f t="shared" si="296"/>
        <v>48.999999999999993</v>
      </c>
      <c r="AW97" s="2">
        <f t="shared" si="215"/>
        <v>5.440000000000019</v>
      </c>
      <c r="AY97">
        <v>126</v>
      </c>
      <c r="AZ97">
        <v>250</v>
      </c>
      <c r="BA97" s="3">
        <v>0.24099999999999999</v>
      </c>
      <c r="BB97" s="1">
        <f t="shared" si="270"/>
        <v>4.82</v>
      </c>
      <c r="BC97" s="2">
        <f t="shared" si="297"/>
        <v>52.96</v>
      </c>
      <c r="BD97" s="2">
        <f t="shared" si="217"/>
        <v>-3.960000000000008</v>
      </c>
      <c r="BF97">
        <v>126</v>
      </c>
      <c r="BG97">
        <v>250</v>
      </c>
      <c r="BH97" s="3">
        <v>0.224</v>
      </c>
      <c r="BI97" s="1">
        <f t="shared" si="271"/>
        <v>4.4800000000000004</v>
      </c>
      <c r="BJ97" s="2">
        <f t="shared" si="298"/>
        <v>45.36</v>
      </c>
      <c r="BK97" s="2">
        <f t="shared" si="219"/>
        <v>7.6000000000000014</v>
      </c>
      <c r="BM97">
        <v>126</v>
      </c>
      <c r="BN97">
        <v>250</v>
      </c>
      <c r="BO97" s="3">
        <v>0.23200000000000001</v>
      </c>
      <c r="BP97" s="1">
        <f t="shared" si="272"/>
        <v>4.6400000000000006</v>
      </c>
      <c r="BQ97" s="2">
        <f t="shared" si="299"/>
        <v>50.96</v>
      </c>
      <c r="BR97" s="2">
        <f t="shared" si="221"/>
        <v>-5.6000000000000014</v>
      </c>
      <c r="BT97">
        <v>126</v>
      </c>
      <c r="BU97">
        <v>250</v>
      </c>
      <c r="BV97" s="3">
        <v>0.248</v>
      </c>
      <c r="BW97" s="1">
        <f t="shared" si="273"/>
        <v>4.96</v>
      </c>
      <c r="BX97" s="2">
        <f t="shared" si="300"/>
        <v>46.64</v>
      </c>
      <c r="BY97" s="2">
        <f t="shared" si="223"/>
        <v>4.32</v>
      </c>
      <c r="CA97">
        <v>126</v>
      </c>
      <c r="CB97">
        <v>250</v>
      </c>
      <c r="CC97" s="3">
        <v>0.248</v>
      </c>
      <c r="CD97" s="1">
        <f t="shared" si="274"/>
        <v>4.96</v>
      </c>
      <c r="CE97" s="2">
        <f t="shared" si="301"/>
        <v>52.6</v>
      </c>
      <c r="CF97" s="2">
        <f t="shared" si="225"/>
        <v>-5.9600000000000009</v>
      </c>
      <c r="CH97">
        <v>126</v>
      </c>
      <c r="CI97">
        <v>250</v>
      </c>
      <c r="CJ97" s="3">
        <v>0.245</v>
      </c>
      <c r="CK97" s="1">
        <f t="shared" si="275"/>
        <v>4.9000000000000004</v>
      </c>
      <c r="CL97" s="2">
        <f t="shared" si="302"/>
        <v>48.52</v>
      </c>
      <c r="CM97" s="2">
        <f t="shared" si="227"/>
        <v>4.0799999999999983</v>
      </c>
      <c r="CO97">
        <v>126</v>
      </c>
      <c r="CP97">
        <v>250</v>
      </c>
      <c r="CQ97" s="3">
        <v>0.23899999999999999</v>
      </c>
      <c r="CR97" s="1">
        <f t="shared" si="276"/>
        <v>4.7799999999999994</v>
      </c>
      <c r="CS97" s="2">
        <f t="shared" si="303"/>
        <v>57.480000000000011</v>
      </c>
      <c r="CT97" s="2">
        <f t="shared" si="277"/>
        <v>-8.960000000000008</v>
      </c>
      <c r="CV97">
        <v>126</v>
      </c>
      <c r="CW97">
        <v>250</v>
      </c>
      <c r="CX97" s="3">
        <v>0.24099999999999999</v>
      </c>
      <c r="CY97" s="1">
        <f t="shared" si="278"/>
        <v>4.82</v>
      </c>
      <c r="CZ97" s="2">
        <f t="shared" si="304"/>
        <v>51.62</v>
      </c>
      <c r="DA97" s="2">
        <f t="shared" si="279"/>
        <v>5.8600000000000136</v>
      </c>
      <c r="DC97">
        <v>126</v>
      </c>
      <c r="DD97">
        <v>250</v>
      </c>
      <c r="DE97" s="3">
        <v>0.24199999999999999</v>
      </c>
      <c r="DF97" s="1">
        <f t="shared" si="280"/>
        <v>4.84</v>
      </c>
      <c r="DG97" s="2">
        <f t="shared" si="305"/>
        <v>57.08</v>
      </c>
      <c r="DH97" s="2">
        <f t="shared" si="281"/>
        <v>-5.4600000000000009</v>
      </c>
      <c r="DJ97">
        <v>126</v>
      </c>
      <c r="DK97">
        <v>250</v>
      </c>
      <c r="DL97" s="3">
        <v>0.23799999999999999</v>
      </c>
      <c r="DM97" s="1">
        <f t="shared" si="282"/>
        <v>4.76</v>
      </c>
      <c r="DN97" s="2">
        <f t="shared" si="306"/>
        <v>50.64</v>
      </c>
      <c r="DO97" s="2">
        <f t="shared" si="283"/>
        <v>6.4399999999999977</v>
      </c>
      <c r="DQ97">
        <v>126</v>
      </c>
      <c r="DR97">
        <v>250</v>
      </c>
      <c r="DS97" s="3">
        <v>0.249</v>
      </c>
      <c r="DT97" s="1">
        <f t="shared" si="284"/>
        <v>4.9800000000000004</v>
      </c>
      <c r="DU97" s="2">
        <f t="shared" si="307"/>
        <v>48.120000000000005</v>
      </c>
      <c r="DV97" s="2">
        <f t="shared" si="285"/>
        <v>2.519999999999996</v>
      </c>
      <c r="DX97">
        <v>126</v>
      </c>
      <c r="DY97">
        <v>250</v>
      </c>
      <c r="DZ97" s="3">
        <v>0.24299999999999999</v>
      </c>
      <c r="EA97" s="1">
        <f t="shared" si="286"/>
        <v>4.8599999999999994</v>
      </c>
      <c r="EB97" s="2">
        <f t="shared" si="308"/>
        <v>43.379999999999995</v>
      </c>
      <c r="EC97" s="2">
        <f t="shared" si="287"/>
        <v>4.7400000000000091</v>
      </c>
      <c r="EE97">
        <v>126</v>
      </c>
      <c r="EF97">
        <v>250</v>
      </c>
      <c r="EG97" s="3">
        <v>0.223</v>
      </c>
      <c r="EH97" s="1">
        <f t="shared" si="288"/>
        <v>4.46</v>
      </c>
      <c r="EI97" s="2">
        <f t="shared" si="309"/>
        <v>42.120000000000005</v>
      </c>
      <c r="EJ97" s="2">
        <f t="shared" si="289"/>
        <v>1.2599999999999909</v>
      </c>
    </row>
    <row r="98" spans="2:140" x14ac:dyDescent="0.25">
      <c r="B98">
        <v>126</v>
      </c>
      <c r="C98">
        <v>270</v>
      </c>
      <c r="D98" s="3">
        <v>0.218</v>
      </c>
      <c r="E98" s="1">
        <f t="shared" si="263"/>
        <v>4.3600000000000003</v>
      </c>
      <c r="F98" s="2">
        <f t="shared" si="290"/>
        <v>57.180000000000007</v>
      </c>
      <c r="I98">
        <v>126</v>
      </c>
      <c r="J98">
        <v>270</v>
      </c>
      <c r="K98" s="3">
        <v>0.20899999999999999</v>
      </c>
      <c r="L98" s="1">
        <f t="shared" si="264"/>
        <v>4.18</v>
      </c>
      <c r="M98" s="2">
        <f t="shared" si="291"/>
        <v>59.980000000000004</v>
      </c>
      <c r="N98" s="2">
        <f t="shared" si="206"/>
        <v>-2.7999999999999972</v>
      </c>
      <c r="O98" s="2"/>
      <c r="P98">
        <v>126</v>
      </c>
      <c r="Q98">
        <v>270</v>
      </c>
      <c r="R98" s="3">
        <v>0.217</v>
      </c>
      <c r="S98" s="1">
        <f t="shared" si="265"/>
        <v>4.34</v>
      </c>
      <c r="T98" s="2">
        <f t="shared" si="292"/>
        <v>55.22</v>
      </c>
      <c r="U98" s="2">
        <f t="shared" si="262"/>
        <v>4.7600000000000051</v>
      </c>
      <c r="W98">
        <v>126</v>
      </c>
      <c r="X98">
        <v>270</v>
      </c>
      <c r="Y98" s="3">
        <v>0.20899999999999999</v>
      </c>
      <c r="Z98" s="1">
        <f t="shared" si="266"/>
        <v>4.18</v>
      </c>
      <c r="AA98" s="2">
        <f t="shared" si="293"/>
        <v>58.96</v>
      </c>
      <c r="AB98" s="2">
        <f t="shared" si="209"/>
        <v>-3.740000000000002</v>
      </c>
      <c r="AD98">
        <v>126</v>
      </c>
      <c r="AE98">
        <v>270</v>
      </c>
      <c r="AF98" s="3">
        <v>0.214</v>
      </c>
      <c r="AG98" s="1">
        <f t="shared" si="267"/>
        <v>4.28</v>
      </c>
      <c r="AH98" s="2">
        <f t="shared" si="294"/>
        <v>54.32</v>
      </c>
      <c r="AI98" s="2">
        <f t="shared" si="211"/>
        <v>4.6400000000000006</v>
      </c>
      <c r="AK98">
        <v>126</v>
      </c>
      <c r="AL98">
        <v>270</v>
      </c>
      <c r="AM98" s="3">
        <v>0.215</v>
      </c>
      <c r="AN98" s="1">
        <f t="shared" si="268"/>
        <v>4.3</v>
      </c>
      <c r="AO98" s="2">
        <f t="shared" si="295"/>
        <v>58.740000000000009</v>
      </c>
      <c r="AP98" s="2">
        <f t="shared" si="213"/>
        <v>-4.4200000000000088</v>
      </c>
      <c r="AR98">
        <v>126</v>
      </c>
      <c r="AS98">
        <v>270</v>
      </c>
      <c r="AT98" s="3">
        <v>0.216</v>
      </c>
      <c r="AU98" s="1">
        <f t="shared" si="269"/>
        <v>4.32</v>
      </c>
      <c r="AV98" s="2">
        <f t="shared" si="296"/>
        <v>53.319999999999993</v>
      </c>
      <c r="AW98" s="2">
        <f t="shared" si="215"/>
        <v>5.4200000000000159</v>
      </c>
      <c r="AY98">
        <v>126</v>
      </c>
      <c r="AZ98">
        <v>270</v>
      </c>
      <c r="BA98" s="3">
        <v>0.215</v>
      </c>
      <c r="BB98" s="1">
        <f t="shared" si="270"/>
        <v>4.3</v>
      </c>
      <c r="BC98" s="2">
        <f t="shared" si="297"/>
        <v>57.26</v>
      </c>
      <c r="BD98" s="2">
        <f t="shared" si="217"/>
        <v>-3.9400000000000048</v>
      </c>
      <c r="BF98">
        <v>126</v>
      </c>
      <c r="BG98">
        <v>270</v>
      </c>
      <c r="BH98" s="3">
        <v>0.22</v>
      </c>
      <c r="BI98" s="1">
        <f t="shared" si="271"/>
        <v>4.4000000000000004</v>
      </c>
      <c r="BJ98" s="2">
        <f t="shared" si="298"/>
        <v>49.76</v>
      </c>
      <c r="BK98" s="2">
        <f t="shared" si="219"/>
        <v>7.5</v>
      </c>
      <c r="BM98">
        <v>126</v>
      </c>
      <c r="BN98">
        <v>270</v>
      </c>
      <c r="BO98" s="3">
        <v>0.224</v>
      </c>
      <c r="BP98" s="1">
        <f t="shared" si="272"/>
        <v>4.4800000000000004</v>
      </c>
      <c r="BQ98" s="2">
        <f t="shared" si="299"/>
        <v>55.44</v>
      </c>
      <c r="BR98" s="2">
        <f t="shared" si="221"/>
        <v>-5.68</v>
      </c>
      <c r="BT98">
        <v>126</v>
      </c>
      <c r="BU98">
        <v>270</v>
      </c>
      <c r="BV98" s="3">
        <v>0.222</v>
      </c>
      <c r="BW98" s="1">
        <f t="shared" si="273"/>
        <v>4.4400000000000004</v>
      </c>
      <c r="BX98" s="2">
        <f t="shared" si="300"/>
        <v>51.08</v>
      </c>
      <c r="BY98" s="2">
        <f t="shared" si="223"/>
        <v>4.3599999999999994</v>
      </c>
      <c r="CA98">
        <v>126</v>
      </c>
      <c r="CB98">
        <v>270</v>
      </c>
      <c r="CC98" s="3">
        <v>0.21</v>
      </c>
      <c r="CD98" s="1">
        <f t="shared" si="274"/>
        <v>4.2</v>
      </c>
      <c r="CE98" s="2">
        <f t="shared" si="301"/>
        <v>56.800000000000004</v>
      </c>
      <c r="CF98" s="2">
        <f t="shared" si="225"/>
        <v>-5.720000000000006</v>
      </c>
      <c r="CH98">
        <v>126</v>
      </c>
      <c r="CI98">
        <v>270</v>
      </c>
      <c r="CJ98" s="3">
        <v>0.22</v>
      </c>
      <c r="CK98" s="1">
        <f t="shared" si="275"/>
        <v>4.4000000000000004</v>
      </c>
      <c r="CL98" s="2">
        <f t="shared" si="302"/>
        <v>52.92</v>
      </c>
      <c r="CM98" s="2">
        <f t="shared" si="227"/>
        <v>3.8800000000000026</v>
      </c>
      <c r="CO98">
        <v>126</v>
      </c>
      <c r="CP98">
        <v>270</v>
      </c>
      <c r="CQ98" s="3">
        <v>0.20699999999999999</v>
      </c>
      <c r="CR98" s="1">
        <f t="shared" si="276"/>
        <v>4.1399999999999997</v>
      </c>
      <c r="CS98" s="2">
        <f t="shared" si="303"/>
        <v>61.620000000000012</v>
      </c>
      <c r="CT98" s="2">
        <f t="shared" si="277"/>
        <v>-8.7000000000000099</v>
      </c>
      <c r="CV98">
        <v>126</v>
      </c>
      <c r="CW98">
        <v>270</v>
      </c>
      <c r="CX98" s="3">
        <v>0.20699999999999999</v>
      </c>
      <c r="CY98" s="1">
        <f t="shared" si="278"/>
        <v>4.1399999999999997</v>
      </c>
      <c r="CZ98" s="2">
        <f t="shared" si="304"/>
        <v>55.76</v>
      </c>
      <c r="DA98" s="2">
        <f t="shared" si="279"/>
        <v>5.8600000000000136</v>
      </c>
      <c r="DC98">
        <v>126</v>
      </c>
      <c r="DD98">
        <v>270</v>
      </c>
      <c r="DE98" s="3">
        <v>0.21199999999999999</v>
      </c>
      <c r="DF98" s="1">
        <f t="shared" si="280"/>
        <v>4.24</v>
      </c>
      <c r="DG98" s="2">
        <f t="shared" si="305"/>
        <v>61.32</v>
      </c>
      <c r="DH98" s="2">
        <f t="shared" si="281"/>
        <v>-5.5600000000000023</v>
      </c>
      <c r="DJ98">
        <v>126</v>
      </c>
      <c r="DK98">
        <v>270</v>
      </c>
      <c r="DL98" s="3">
        <v>0.22</v>
      </c>
      <c r="DM98" s="1">
        <f t="shared" si="282"/>
        <v>4.4000000000000004</v>
      </c>
      <c r="DN98" s="2">
        <f t="shared" si="306"/>
        <v>55.04</v>
      </c>
      <c r="DO98" s="2">
        <f t="shared" si="283"/>
        <v>6.2800000000000011</v>
      </c>
      <c r="DQ98">
        <v>126</v>
      </c>
      <c r="DR98">
        <v>270</v>
      </c>
      <c r="DS98" s="3">
        <v>0.22900000000000001</v>
      </c>
      <c r="DT98" s="1">
        <f t="shared" si="284"/>
        <v>4.58</v>
      </c>
      <c r="DU98" s="2">
        <f t="shared" si="307"/>
        <v>52.7</v>
      </c>
      <c r="DV98" s="2">
        <f t="shared" si="285"/>
        <v>2.3399999999999963</v>
      </c>
      <c r="DX98">
        <v>126</v>
      </c>
      <c r="DY98">
        <v>270</v>
      </c>
      <c r="DZ98" s="3">
        <v>0.215</v>
      </c>
      <c r="EA98" s="1">
        <f t="shared" si="286"/>
        <v>4.3</v>
      </c>
      <c r="EB98" s="2">
        <f t="shared" si="308"/>
        <v>47.679999999999993</v>
      </c>
      <c r="EC98" s="2">
        <f t="shared" si="287"/>
        <v>5.0200000000000102</v>
      </c>
      <c r="EE98">
        <v>126</v>
      </c>
      <c r="EF98">
        <v>270</v>
      </c>
      <c r="EG98" s="3">
        <v>0.20100000000000001</v>
      </c>
      <c r="EH98" s="1">
        <f t="shared" si="288"/>
        <v>4.0200000000000005</v>
      </c>
      <c r="EI98" s="2">
        <f t="shared" si="309"/>
        <v>46.140000000000008</v>
      </c>
      <c r="EJ98" s="2">
        <f t="shared" si="289"/>
        <v>1.5399999999999849</v>
      </c>
    </row>
    <row r="99" spans="2:140" x14ac:dyDescent="0.25">
      <c r="B99">
        <v>126</v>
      </c>
      <c r="C99">
        <v>290</v>
      </c>
      <c r="D99" s="3">
        <v>0.222</v>
      </c>
      <c r="E99" s="1">
        <f t="shared" si="263"/>
        <v>4.4400000000000004</v>
      </c>
      <c r="F99" s="2">
        <f t="shared" si="290"/>
        <v>61.620000000000005</v>
      </c>
      <c r="I99">
        <v>126</v>
      </c>
      <c r="J99">
        <v>290</v>
      </c>
      <c r="K99" s="3">
        <v>0.21099999999999999</v>
      </c>
      <c r="L99" s="1">
        <f t="shared" si="264"/>
        <v>4.22</v>
      </c>
      <c r="M99" s="2">
        <f t="shared" si="291"/>
        <v>64.2</v>
      </c>
      <c r="N99" s="2">
        <f t="shared" si="206"/>
        <v>-2.5799999999999983</v>
      </c>
      <c r="O99" s="2"/>
      <c r="P99">
        <v>126</v>
      </c>
      <c r="Q99">
        <v>290</v>
      </c>
      <c r="R99" s="3">
        <v>0.215</v>
      </c>
      <c r="S99" s="1">
        <f t="shared" si="265"/>
        <v>4.3</v>
      </c>
      <c r="T99" s="2">
        <f t="shared" si="292"/>
        <v>59.519999999999996</v>
      </c>
      <c r="U99" s="2">
        <f t="shared" si="262"/>
        <v>4.6800000000000068</v>
      </c>
      <c r="W99">
        <v>126</v>
      </c>
      <c r="X99">
        <v>290</v>
      </c>
      <c r="Y99" s="3">
        <v>0.20799999999999999</v>
      </c>
      <c r="Z99" s="1">
        <f t="shared" si="266"/>
        <v>4.16</v>
      </c>
      <c r="AA99" s="2">
        <f t="shared" si="293"/>
        <v>63.120000000000005</v>
      </c>
      <c r="AB99" s="2">
        <f t="shared" si="209"/>
        <v>-3.6000000000000085</v>
      </c>
      <c r="AD99">
        <v>126</v>
      </c>
      <c r="AE99">
        <v>290</v>
      </c>
      <c r="AF99" s="3">
        <v>0.21</v>
      </c>
      <c r="AG99" s="1">
        <f t="shared" si="267"/>
        <v>4.2</v>
      </c>
      <c r="AH99" s="2">
        <f t="shared" si="294"/>
        <v>58.52</v>
      </c>
      <c r="AI99" s="2">
        <f t="shared" si="211"/>
        <v>4.6000000000000014</v>
      </c>
      <c r="AK99">
        <v>126</v>
      </c>
      <c r="AL99">
        <v>290</v>
      </c>
      <c r="AM99" s="3">
        <v>0.21199999999999999</v>
      </c>
      <c r="AN99" s="1">
        <f t="shared" si="268"/>
        <v>4.24</v>
      </c>
      <c r="AO99" s="2">
        <f t="shared" si="295"/>
        <v>62.980000000000011</v>
      </c>
      <c r="AP99" s="2">
        <f t="shared" si="213"/>
        <v>-4.460000000000008</v>
      </c>
      <c r="AR99">
        <v>126</v>
      </c>
      <c r="AS99">
        <v>290</v>
      </c>
      <c r="AT99" s="3">
        <v>0.21099999999999999</v>
      </c>
      <c r="AU99" s="1">
        <f t="shared" si="269"/>
        <v>4.22</v>
      </c>
      <c r="AV99" s="2">
        <f t="shared" si="296"/>
        <v>57.539999999999992</v>
      </c>
      <c r="AW99" s="2">
        <f t="shared" si="215"/>
        <v>5.440000000000019</v>
      </c>
      <c r="AY99">
        <v>126</v>
      </c>
      <c r="AZ99">
        <v>290</v>
      </c>
      <c r="BA99" s="3">
        <v>0.21199999999999999</v>
      </c>
      <c r="BB99" s="1">
        <f t="shared" si="270"/>
        <v>4.24</v>
      </c>
      <c r="BC99" s="2">
        <f t="shared" si="297"/>
        <v>61.5</v>
      </c>
      <c r="BD99" s="2">
        <f t="shared" si="217"/>
        <v>-3.960000000000008</v>
      </c>
      <c r="BF99">
        <v>126</v>
      </c>
      <c r="BG99">
        <v>290</v>
      </c>
      <c r="BH99" s="3">
        <v>0.20200000000000001</v>
      </c>
      <c r="BI99" s="1">
        <f t="shared" si="271"/>
        <v>4.04</v>
      </c>
      <c r="BJ99" s="2">
        <f t="shared" si="298"/>
        <v>53.8</v>
      </c>
      <c r="BK99" s="2">
        <f t="shared" si="219"/>
        <v>7.7000000000000028</v>
      </c>
      <c r="BM99">
        <v>126</v>
      </c>
      <c r="BN99">
        <v>290</v>
      </c>
      <c r="BO99" s="3">
        <v>0.21099999999999999</v>
      </c>
      <c r="BP99" s="1">
        <f t="shared" si="272"/>
        <v>4.22</v>
      </c>
      <c r="BQ99" s="2">
        <f t="shared" si="299"/>
        <v>59.66</v>
      </c>
      <c r="BR99" s="2">
        <f t="shared" si="221"/>
        <v>-5.8599999999999994</v>
      </c>
      <c r="BT99">
        <v>126</v>
      </c>
      <c r="BU99">
        <v>290</v>
      </c>
      <c r="BV99" s="3">
        <v>0.219</v>
      </c>
      <c r="BW99" s="1">
        <f t="shared" si="273"/>
        <v>4.38</v>
      </c>
      <c r="BX99" s="2">
        <f t="shared" si="300"/>
        <v>55.46</v>
      </c>
      <c r="BY99" s="2">
        <f t="shared" si="223"/>
        <v>4.1999999999999957</v>
      </c>
      <c r="CA99">
        <v>126</v>
      </c>
      <c r="CB99">
        <v>290</v>
      </c>
      <c r="CC99" s="3">
        <v>0.215</v>
      </c>
      <c r="CD99" s="1">
        <f t="shared" si="274"/>
        <v>4.3</v>
      </c>
      <c r="CE99" s="2">
        <f t="shared" si="301"/>
        <v>61.1</v>
      </c>
      <c r="CF99" s="2">
        <f t="shared" si="225"/>
        <v>-5.6400000000000006</v>
      </c>
      <c r="CH99">
        <v>126</v>
      </c>
      <c r="CI99">
        <v>290</v>
      </c>
      <c r="CJ99" s="3">
        <v>0.22</v>
      </c>
      <c r="CK99" s="1">
        <f t="shared" si="275"/>
        <v>4.4000000000000004</v>
      </c>
      <c r="CL99" s="2">
        <f t="shared" si="302"/>
        <v>57.32</v>
      </c>
      <c r="CM99" s="2">
        <f t="shared" si="227"/>
        <v>3.7800000000000011</v>
      </c>
      <c r="CO99">
        <v>126</v>
      </c>
      <c r="CP99">
        <v>290</v>
      </c>
      <c r="CQ99" s="3">
        <v>0.215</v>
      </c>
      <c r="CR99" s="1">
        <f t="shared" si="276"/>
        <v>4.3</v>
      </c>
      <c r="CS99" s="2">
        <f t="shared" si="303"/>
        <v>65.920000000000016</v>
      </c>
      <c r="CT99" s="2">
        <f t="shared" si="277"/>
        <v>-8.6000000000000156</v>
      </c>
      <c r="CV99">
        <v>126</v>
      </c>
      <c r="CW99">
        <v>290</v>
      </c>
      <c r="CX99" s="3">
        <v>0.217</v>
      </c>
      <c r="CY99" s="1">
        <f t="shared" si="278"/>
        <v>4.34</v>
      </c>
      <c r="CZ99" s="2">
        <f t="shared" si="304"/>
        <v>60.099999999999994</v>
      </c>
      <c r="DA99" s="2">
        <f t="shared" si="279"/>
        <v>5.8200000000000216</v>
      </c>
      <c r="DC99">
        <v>126</v>
      </c>
      <c r="DD99">
        <v>290</v>
      </c>
      <c r="DE99" s="3">
        <v>0.217</v>
      </c>
      <c r="DF99" s="1">
        <f t="shared" si="280"/>
        <v>4.34</v>
      </c>
      <c r="DG99" s="2">
        <f t="shared" si="305"/>
        <v>65.66</v>
      </c>
      <c r="DH99" s="2">
        <f t="shared" si="281"/>
        <v>-5.5600000000000023</v>
      </c>
      <c r="DJ99">
        <v>126</v>
      </c>
      <c r="DK99">
        <v>290</v>
      </c>
      <c r="DL99" s="3">
        <v>0.218</v>
      </c>
      <c r="DM99" s="1">
        <f t="shared" si="282"/>
        <v>4.3600000000000003</v>
      </c>
      <c r="DN99" s="2">
        <f t="shared" si="306"/>
        <v>59.4</v>
      </c>
      <c r="DO99" s="2">
        <f t="shared" si="283"/>
        <v>6.259999999999998</v>
      </c>
      <c r="DQ99">
        <v>126</v>
      </c>
      <c r="DR99">
        <v>290</v>
      </c>
      <c r="DS99" s="3">
        <v>0.22800000000000001</v>
      </c>
      <c r="DT99" s="1">
        <f t="shared" si="284"/>
        <v>4.5600000000000005</v>
      </c>
      <c r="DU99" s="2">
        <f t="shared" si="307"/>
        <v>57.260000000000005</v>
      </c>
      <c r="DV99" s="2">
        <f t="shared" si="285"/>
        <v>2.1399999999999935</v>
      </c>
      <c r="DX99">
        <v>126</v>
      </c>
      <c r="DY99">
        <v>290</v>
      </c>
      <c r="DZ99" s="3">
        <v>0.22600000000000001</v>
      </c>
      <c r="EA99" s="1">
        <f t="shared" si="286"/>
        <v>4.5200000000000005</v>
      </c>
      <c r="EB99" s="2">
        <f t="shared" si="308"/>
        <v>52.199999999999996</v>
      </c>
      <c r="EC99" s="2">
        <f t="shared" si="287"/>
        <v>5.0600000000000094</v>
      </c>
      <c r="EE99">
        <v>126</v>
      </c>
      <c r="EF99">
        <v>290</v>
      </c>
      <c r="EG99" s="3">
        <v>0.215</v>
      </c>
      <c r="EH99" s="1">
        <f t="shared" si="288"/>
        <v>4.3</v>
      </c>
      <c r="EI99" s="2">
        <f t="shared" si="309"/>
        <v>50.440000000000005</v>
      </c>
      <c r="EJ99" s="2">
        <f t="shared" si="289"/>
        <v>1.7599999999999909</v>
      </c>
    </row>
    <row r="100" spans="2:140" x14ac:dyDescent="0.25">
      <c r="E100" s="7"/>
      <c r="F100" s="4"/>
      <c r="L100" s="7"/>
      <c r="M100" s="4"/>
      <c r="N100" s="2"/>
      <c r="O100" s="2"/>
      <c r="R100" s="2"/>
      <c r="S100" s="7"/>
      <c r="T100" s="4"/>
      <c r="U100" s="2"/>
      <c r="Z100" s="7"/>
      <c r="AA100" s="4"/>
      <c r="AB100" s="2"/>
      <c r="AG100" s="7"/>
      <c r="AH100" s="4"/>
      <c r="AI100" s="2"/>
      <c r="AN100" s="7"/>
      <c r="AO100" s="4"/>
      <c r="AP100" s="2"/>
      <c r="AT100" s="3"/>
      <c r="AU100" s="7"/>
      <c r="AV100" s="4"/>
      <c r="AW100" s="2"/>
      <c r="BB100" s="7"/>
      <c r="BC100" s="4"/>
      <c r="BD100" s="2"/>
      <c r="BI100" s="7"/>
      <c r="BJ100" s="4"/>
      <c r="BK100" s="2"/>
      <c r="BP100" s="7"/>
      <c r="BQ100" s="4"/>
      <c r="BR100" s="2"/>
      <c r="BW100" s="7"/>
      <c r="BX100" s="4"/>
      <c r="BY100" s="2"/>
      <c r="CD100" s="7"/>
      <c r="CE100" s="4"/>
      <c r="CF100" s="2"/>
      <c r="CK100" s="7"/>
      <c r="CL100" s="4"/>
      <c r="CM100" s="2"/>
      <c r="CR100" s="7"/>
      <c r="CS100" s="4"/>
      <c r="CT100" s="2"/>
      <c r="CY100" s="7"/>
      <c r="CZ100" s="4"/>
      <c r="DA100" s="2"/>
      <c r="DE100" s="3"/>
      <c r="DF100" s="7"/>
      <c r="DG100" s="4"/>
      <c r="DH100" s="2"/>
      <c r="DL100" s="3"/>
      <c r="DM100" s="7"/>
      <c r="DN100" s="4"/>
      <c r="DO100" s="2"/>
      <c r="DS100" s="3"/>
      <c r="DT100" s="7"/>
      <c r="DU100" s="4"/>
      <c r="DV100" s="2"/>
      <c r="DZ100" s="3"/>
      <c r="EA100" s="7"/>
      <c r="EB100" s="4"/>
      <c r="EC100" s="2"/>
      <c r="EG100" s="3"/>
      <c r="EH100" s="7"/>
      <c r="EI100" s="4"/>
      <c r="EJ100" s="2"/>
    </row>
    <row r="101" spans="2:140" x14ac:dyDescent="0.25">
      <c r="B101">
        <v>127</v>
      </c>
      <c r="C101">
        <v>10</v>
      </c>
      <c r="D101" s="3">
        <v>9.5000000000000001E-2</v>
      </c>
      <c r="E101" s="1">
        <f>D101*20</f>
        <v>1.9</v>
      </c>
      <c r="F101" s="2">
        <f>E101</f>
        <v>1.9</v>
      </c>
      <c r="I101">
        <v>127</v>
      </c>
      <c r="J101">
        <v>10</v>
      </c>
      <c r="K101" s="3">
        <v>0.22700000000000001</v>
      </c>
      <c r="L101" s="1">
        <f>K101*20</f>
        <v>4.54</v>
      </c>
      <c r="M101" s="2">
        <f>L101</f>
        <v>4.54</v>
      </c>
      <c r="N101" s="2">
        <f t="shared" si="206"/>
        <v>-2.64</v>
      </c>
      <c r="O101" s="2"/>
      <c r="P101">
        <v>127</v>
      </c>
      <c r="Q101">
        <v>10</v>
      </c>
      <c r="R101" s="3">
        <v>8.5000000000000006E-2</v>
      </c>
      <c r="S101" s="1">
        <f>R101*20</f>
        <v>1.7000000000000002</v>
      </c>
      <c r="T101" s="2">
        <f>S101</f>
        <v>1.7000000000000002</v>
      </c>
      <c r="U101" s="2">
        <f t="shared" ref="U101:U115" si="310">M101-T101</f>
        <v>2.84</v>
      </c>
      <c r="W101">
        <v>127</v>
      </c>
      <c r="X101">
        <v>10</v>
      </c>
      <c r="Y101" s="3">
        <v>0.17499999999999999</v>
      </c>
      <c r="Z101" s="1">
        <f>Y101*20</f>
        <v>3.5</v>
      </c>
      <c r="AA101" s="2">
        <f>Z101</f>
        <v>3.5</v>
      </c>
      <c r="AB101" s="2">
        <f t="shared" si="209"/>
        <v>-1.7999999999999998</v>
      </c>
      <c r="AD101">
        <v>127</v>
      </c>
      <c r="AE101">
        <v>10</v>
      </c>
      <c r="AF101" s="3">
        <v>9.7000000000000003E-2</v>
      </c>
      <c r="AG101" s="1">
        <f>AF101*20</f>
        <v>1.94</v>
      </c>
      <c r="AH101" s="2">
        <f>AG101</f>
        <v>1.94</v>
      </c>
      <c r="AI101" s="2">
        <f t="shared" si="211"/>
        <v>1.56</v>
      </c>
      <c r="AK101">
        <v>127</v>
      </c>
      <c r="AL101">
        <v>10</v>
      </c>
      <c r="AM101" s="3">
        <v>0.17799999999999999</v>
      </c>
      <c r="AN101" s="1">
        <f>AM101*20</f>
        <v>3.5599999999999996</v>
      </c>
      <c r="AO101" s="2">
        <f>AN101</f>
        <v>3.5599999999999996</v>
      </c>
      <c r="AP101" s="2">
        <f t="shared" si="213"/>
        <v>-1.6199999999999997</v>
      </c>
      <c r="AR101">
        <v>127</v>
      </c>
      <c r="AS101">
        <v>10</v>
      </c>
      <c r="AT101" s="3">
        <v>9.7000000000000003E-2</v>
      </c>
      <c r="AU101" s="1">
        <f>AT101*20</f>
        <v>1.94</v>
      </c>
      <c r="AV101" s="2">
        <f>AU101</f>
        <v>1.94</v>
      </c>
      <c r="AW101" s="2">
        <f t="shared" si="215"/>
        <v>1.6199999999999997</v>
      </c>
      <c r="AY101">
        <v>127</v>
      </c>
      <c r="AZ101">
        <v>10</v>
      </c>
      <c r="BA101" s="3">
        <v>0.19400000000000001</v>
      </c>
      <c r="BB101" s="1">
        <f>BA101*20</f>
        <v>3.88</v>
      </c>
      <c r="BC101" s="2">
        <f>BB101</f>
        <v>3.88</v>
      </c>
      <c r="BD101" s="2">
        <f t="shared" si="217"/>
        <v>-1.94</v>
      </c>
      <c r="BF101">
        <v>127</v>
      </c>
      <c r="BG101">
        <v>10</v>
      </c>
      <c r="BH101" s="3">
        <v>0.106</v>
      </c>
      <c r="BI101" s="1">
        <f>BH101*20</f>
        <v>2.12</v>
      </c>
      <c r="BJ101" s="2">
        <f>BI101</f>
        <v>2.12</v>
      </c>
      <c r="BK101" s="2">
        <f t="shared" si="219"/>
        <v>1.7599999999999998</v>
      </c>
      <c r="BM101">
        <v>127</v>
      </c>
      <c r="BN101">
        <v>10</v>
      </c>
      <c r="BO101" s="3">
        <v>0.193</v>
      </c>
      <c r="BP101" s="1">
        <f>BO101*20</f>
        <v>3.8600000000000003</v>
      </c>
      <c r="BQ101" s="2">
        <f>BP101</f>
        <v>3.8600000000000003</v>
      </c>
      <c r="BR101" s="2">
        <f t="shared" si="221"/>
        <v>-1.7400000000000002</v>
      </c>
      <c r="BT101">
        <v>127</v>
      </c>
      <c r="BU101">
        <v>10</v>
      </c>
      <c r="BV101" s="3">
        <v>0.156</v>
      </c>
      <c r="BW101" s="1">
        <f>BV101*20</f>
        <v>3.12</v>
      </c>
      <c r="BX101" s="2">
        <f>BW101</f>
        <v>3.12</v>
      </c>
      <c r="BY101" s="2">
        <f t="shared" si="223"/>
        <v>0.74000000000000021</v>
      </c>
      <c r="CA101">
        <v>127</v>
      </c>
      <c r="CB101">
        <v>10</v>
      </c>
      <c r="CC101" s="3">
        <v>0.22600000000000001</v>
      </c>
      <c r="CD101" s="1">
        <f>CC101*20</f>
        <v>4.5200000000000005</v>
      </c>
      <c r="CE101" s="2">
        <f>CD101</f>
        <v>4.5200000000000005</v>
      </c>
      <c r="CF101" s="2">
        <f t="shared" si="225"/>
        <v>-1.4000000000000004</v>
      </c>
      <c r="CH101">
        <v>127</v>
      </c>
      <c r="CI101">
        <v>10</v>
      </c>
      <c r="CJ101" s="3">
        <v>0.12</v>
      </c>
      <c r="CK101" s="1">
        <f>CJ101*20</f>
        <v>2.4</v>
      </c>
      <c r="CL101" s="2">
        <f>CK101</f>
        <v>2.4</v>
      </c>
      <c r="CM101" s="2">
        <f t="shared" si="227"/>
        <v>2.1200000000000006</v>
      </c>
      <c r="CO101">
        <v>127</v>
      </c>
      <c r="CP101">
        <v>10</v>
      </c>
      <c r="CQ101" s="3">
        <v>0.251</v>
      </c>
      <c r="CR101" s="1">
        <f>CQ101*20</f>
        <v>5.0199999999999996</v>
      </c>
      <c r="CS101" s="2">
        <f>CR101</f>
        <v>5.0199999999999996</v>
      </c>
      <c r="CT101" s="2">
        <f>CL101-CS101</f>
        <v>-2.6199999999999997</v>
      </c>
      <c r="CV101">
        <v>127</v>
      </c>
      <c r="CW101">
        <v>10</v>
      </c>
      <c r="CX101" s="3">
        <v>0.161</v>
      </c>
      <c r="CY101" s="1">
        <f>CX101*20</f>
        <v>3.22</v>
      </c>
      <c r="CZ101" s="2">
        <f>CY101</f>
        <v>3.22</v>
      </c>
      <c r="DA101" s="2">
        <f>CS101-CZ101</f>
        <v>1.7999999999999994</v>
      </c>
      <c r="DC101">
        <v>127</v>
      </c>
      <c r="DD101">
        <v>10</v>
      </c>
      <c r="DE101" s="3">
        <v>0.218</v>
      </c>
      <c r="DF101" s="1">
        <f>DE101*20</f>
        <v>4.3600000000000003</v>
      </c>
      <c r="DG101" s="2">
        <f>DF101</f>
        <v>4.3600000000000003</v>
      </c>
      <c r="DH101" s="2">
        <f>CZ101-DG101</f>
        <v>-1.1400000000000001</v>
      </c>
      <c r="DJ101">
        <v>127</v>
      </c>
      <c r="DK101">
        <v>10</v>
      </c>
      <c r="DL101" s="3">
        <v>0.13900000000000001</v>
      </c>
      <c r="DM101" s="1">
        <f>DL101*20</f>
        <v>2.7800000000000002</v>
      </c>
      <c r="DN101" s="2">
        <f>DM101</f>
        <v>2.7800000000000002</v>
      </c>
      <c r="DO101" s="2">
        <f>DG101-DN101</f>
        <v>1.58</v>
      </c>
      <c r="DQ101">
        <v>127</v>
      </c>
      <c r="DR101">
        <v>10</v>
      </c>
      <c r="DS101" s="3">
        <v>0.13100000000000001</v>
      </c>
      <c r="DT101" s="1">
        <f>DS101*20</f>
        <v>2.62</v>
      </c>
      <c r="DU101" s="2">
        <f>DT101</f>
        <v>2.62</v>
      </c>
      <c r="DV101" s="2">
        <f>DN101-DU101</f>
        <v>0.16000000000000014</v>
      </c>
      <c r="DX101">
        <v>127</v>
      </c>
      <c r="DY101">
        <v>10</v>
      </c>
      <c r="DZ101" s="3">
        <v>0.11</v>
      </c>
      <c r="EA101" s="1">
        <f>DZ101*20</f>
        <v>2.2000000000000002</v>
      </c>
      <c r="EB101" s="2">
        <f>EA101</f>
        <v>2.2000000000000002</v>
      </c>
      <c r="EC101" s="2">
        <f>DU101-EB101</f>
        <v>0.41999999999999993</v>
      </c>
      <c r="EE101">
        <v>127</v>
      </c>
      <c r="EF101">
        <v>10</v>
      </c>
      <c r="EG101" s="3">
        <v>0.125</v>
      </c>
      <c r="EH101" s="1">
        <f>EG101*20</f>
        <v>2.5</v>
      </c>
      <c r="EI101" s="2">
        <f>EH101</f>
        <v>2.5</v>
      </c>
      <c r="EJ101" s="2">
        <f>EB101-EI101</f>
        <v>-0.29999999999999982</v>
      </c>
    </row>
    <row r="102" spans="2:140" x14ac:dyDescent="0.25">
      <c r="B102">
        <v>127</v>
      </c>
      <c r="C102">
        <v>30</v>
      </c>
      <c r="D102" s="3">
        <v>0.23200000000000001</v>
      </c>
      <c r="E102" s="1">
        <f t="shared" ref="E102:E115" si="311">D102*20</f>
        <v>4.6400000000000006</v>
      </c>
      <c r="F102" s="2">
        <f>F101+E102</f>
        <v>6.5400000000000009</v>
      </c>
      <c r="I102">
        <v>127</v>
      </c>
      <c r="J102">
        <v>30</v>
      </c>
      <c r="K102" s="3">
        <v>0.246</v>
      </c>
      <c r="L102" s="1">
        <f t="shared" ref="L102:L115" si="312">K102*20</f>
        <v>4.92</v>
      </c>
      <c r="M102" s="2">
        <f>M101+L102</f>
        <v>9.4600000000000009</v>
      </c>
      <c r="N102" s="2">
        <f t="shared" si="206"/>
        <v>-2.92</v>
      </c>
      <c r="O102" s="2"/>
      <c r="P102">
        <v>127</v>
      </c>
      <c r="Q102">
        <v>30</v>
      </c>
      <c r="R102" s="3">
        <v>0.21199999999999999</v>
      </c>
      <c r="S102" s="1">
        <f t="shared" ref="S102:S115" si="313">R102*20</f>
        <v>4.24</v>
      </c>
      <c r="T102" s="2">
        <f>T101+S102</f>
        <v>5.94</v>
      </c>
      <c r="U102" s="2">
        <f t="shared" si="310"/>
        <v>3.5200000000000005</v>
      </c>
      <c r="W102">
        <v>127</v>
      </c>
      <c r="X102">
        <v>30</v>
      </c>
      <c r="Y102" s="3">
        <v>0.25</v>
      </c>
      <c r="Z102" s="1">
        <f t="shared" ref="Z102:Z115" si="314">Y102*20</f>
        <v>5</v>
      </c>
      <c r="AA102" s="2">
        <f>AA101+Z102</f>
        <v>8.5</v>
      </c>
      <c r="AB102" s="2">
        <f t="shared" si="209"/>
        <v>-2.5599999999999996</v>
      </c>
      <c r="AD102">
        <v>127</v>
      </c>
      <c r="AE102">
        <v>30</v>
      </c>
      <c r="AF102" s="3">
        <v>0.17399999999999999</v>
      </c>
      <c r="AG102" s="1">
        <f t="shared" ref="AG102:AG115" si="315">AF102*20</f>
        <v>3.4799999999999995</v>
      </c>
      <c r="AH102" s="2">
        <f>AH101+AG102</f>
        <v>5.42</v>
      </c>
      <c r="AI102" s="2">
        <f t="shared" si="211"/>
        <v>3.08</v>
      </c>
      <c r="AK102">
        <v>127</v>
      </c>
      <c r="AL102">
        <v>30</v>
      </c>
      <c r="AM102" s="3">
        <v>0.224</v>
      </c>
      <c r="AN102" s="1">
        <f t="shared" ref="AN102:AN115" si="316">AM102*20</f>
        <v>4.4800000000000004</v>
      </c>
      <c r="AO102" s="2">
        <f>AO101+AN102</f>
        <v>8.0399999999999991</v>
      </c>
      <c r="AP102" s="2">
        <f t="shared" si="213"/>
        <v>-2.6199999999999992</v>
      </c>
      <c r="AR102">
        <v>127</v>
      </c>
      <c r="AS102">
        <v>30</v>
      </c>
      <c r="AT102" s="3">
        <v>0.14799999999999999</v>
      </c>
      <c r="AU102" s="1">
        <f t="shared" ref="AU102:AU115" si="317">AT102*20</f>
        <v>2.96</v>
      </c>
      <c r="AV102" s="2">
        <f>AV101+AU102</f>
        <v>4.9000000000000004</v>
      </c>
      <c r="AW102" s="2">
        <f t="shared" si="215"/>
        <v>3.1399999999999988</v>
      </c>
      <c r="AY102">
        <v>127</v>
      </c>
      <c r="AZ102">
        <v>30</v>
      </c>
      <c r="BA102" s="3">
        <v>0.22500000000000001</v>
      </c>
      <c r="BB102" s="1">
        <f t="shared" ref="BB102:BB115" si="318">BA102*20</f>
        <v>4.5</v>
      </c>
      <c r="BC102" s="2">
        <f>BC101+BB102</f>
        <v>8.379999999999999</v>
      </c>
      <c r="BD102" s="2">
        <f t="shared" si="217"/>
        <v>-3.4799999999999986</v>
      </c>
      <c r="BF102">
        <v>127</v>
      </c>
      <c r="BG102">
        <v>30</v>
      </c>
      <c r="BH102" s="3">
        <v>0.13900000000000001</v>
      </c>
      <c r="BI102" s="1">
        <f t="shared" ref="BI102:BI115" si="319">BH102*20</f>
        <v>2.7800000000000002</v>
      </c>
      <c r="BJ102" s="2">
        <f>BJ101+BI102</f>
        <v>4.9000000000000004</v>
      </c>
      <c r="BK102" s="2">
        <f t="shared" si="219"/>
        <v>3.4799999999999986</v>
      </c>
      <c r="BM102">
        <v>127</v>
      </c>
      <c r="BN102">
        <v>30</v>
      </c>
      <c r="BO102" s="3">
        <v>0.22</v>
      </c>
      <c r="BP102" s="1">
        <f t="shared" ref="BP102:BP115" si="320">BO102*20</f>
        <v>4.4000000000000004</v>
      </c>
      <c r="BQ102" s="2">
        <f>BQ101+BP102</f>
        <v>8.2600000000000016</v>
      </c>
      <c r="BR102" s="2">
        <f t="shared" si="221"/>
        <v>-3.3600000000000012</v>
      </c>
      <c r="BT102">
        <v>127</v>
      </c>
      <c r="BU102">
        <v>30</v>
      </c>
      <c r="BV102" s="3">
        <v>0.187</v>
      </c>
      <c r="BW102" s="1">
        <f t="shared" ref="BW102:BW115" si="321">BV102*20</f>
        <v>3.74</v>
      </c>
      <c r="BX102" s="2">
        <f>BX101+BW102</f>
        <v>6.86</v>
      </c>
      <c r="BY102" s="2">
        <f t="shared" si="223"/>
        <v>1.4000000000000012</v>
      </c>
      <c r="CA102">
        <v>127</v>
      </c>
      <c r="CB102">
        <v>30</v>
      </c>
      <c r="CC102" s="3">
        <v>0.21199999999999999</v>
      </c>
      <c r="CD102" s="1">
        <f t="shared" ref="CD102:CD115" si="322">CC102*20</f>
        <v>4.24</v>
      </c>
      <c r="CE102" s="2">
        <f>CE101+CD102</f>
        <v>8.7600000000000016</v>
      </c>
      <c r="CF102" s="2">
        <f t="shared" si="225"/>
        <v>-1.9000000000000012</v>
      </c>
      <c r="CH102">
        <v>127</v>
      </c>
      <c r="CI102">
        <v>30</v>
      </c>
      <c r="CJ102" s="3">
        <v>0.155</v>
      </c>
      <c r="CK102" s="1">
        <f t="shared" ref="CK102:CK115" si="323">CJ102*20</f>
        <v>3.1</v>
      </c>
      <c r="CL102" s="2">
        <f>CL101+CK102</f>
        <v>5.5</v>
      </c>
      <c r="CM102" s="2">
        <f t="shared" si="227"/>
        <v>3.2600000000000016</v>
      </c>
      <c r="CO102">
        <v>127</v>
      </c>
      <c r="CP102">
        <v>30</v>
      </c>
      <c r="CQ102" s="3">
        <v>0.25900000000000001</v>
      </c>
      <c r="CR102" s="1">
        <f t="shared" ref="CR102:CR115" si="324">CQ102*20</f>
        <v>5.18</v>
      </c>
      <c r="CS102" s="2">
        <f>CS101+CR102</f>
        <v>10.199999999999999</v>
      </c>
      <c r="CT102" s="2">
        <f t="shared" ref="CT102:CT115" si="325">CL102-CS102</f>
        <v>-4.6999999999999993</v>
      </c>
      <c r="CV102">
        <v>127</v>
      </c>
      <c r="CW102">
        <v>30</v>
      </c>
      <c r="CX102" s="3">
        <v>0.16400000000000001</v>
      </c>
      <c r="CY102" s="1">
        <f t="shared" ref="CY102:CY115" si="326">CX102*20</f>
        <v>3.2800000000000002</v>
      </c>
      <c r="CZ102" s="2">
        <f>CZ101+CY102</f>
        <v>6.5</v>
      </c>
      <c r="DA102" s="2">
        <f t="shared" ref="DA102:DA115" si="327">CS102-CZ102</f>
        <v>3.6999999999999993</v>
      </c>
      <c r="DC102">
        <v>127</v>
      </c>
      <c r="DD102">
        <v>30</v>
      </c>
      <c r="DE102" s="3">
        <v>0.24399999999999999</v>
      </c>
      <c r="DF102" s="1">
        <f t="shared" ref="DF102:DF115" si="328">DE102*20</f>
        <v>4.88</v>
      </c>
      <c r="DG102" s="2">
        <f>DG101+DF102</f>
        <v>9.24</v>
      </c>
      <c r="DH102" s="2">
        <f t="shared" ref="DH102:DH115" si="329">CZ102-DG102</f>
        <v>-2.74</v>
      </c>
      <c r="DJ102">
        <v>127</v>
      </c>
      <c r="DK102">
        <v>30</v>
      </c>
      <c r="DL102" s="3">
        <v>0.16800000000000001</v>
      </c>
      <c r="DM102" s="1">
        <f t="shared" ref="DM102:DM115" si="330">DL102*20</f>
        <v>3.3600000000000003</v>
      </c>
      <c r="DN102" s="2">
        <f>DN101+DM102</f>
        <v>6.1400000000000006</v>
      </c>
      <c r="DO102" s="2">
        <f t="shared" ref="DO102:DO115" si="331">DG102-DN102</f>
        <v>3.0999999999999996</v>
      </c>
      <c r="DQ102">
        <v>127</v>
      </c>
      <c r="DR102">
        <v>30</v>
      </c>
      <c r="DS102" s="3">
        <v>0.16200000000000001</v>
      </c>
      <c r="DT102" s="1">
        <f t="shared" ref="DT102:DT115" si="332">DS102*20</f>
        <v>3.24</v>
      </c>
      <c r="DU102" s="2">
        <f>DU101+DT102</f>
        <v>5.86</v>
      </c>
      <c r="DV102" s="2">
        <f t="shared" ref="DV102:DV115" si="333">DN102-DU102</f>
        <v>0.28000000000000025</v>
      </c>
      <c r="DX102">
        <v>127</v>
      </c>
      <c r="DY102">
        <v>30</v>
      </c>
      <c r="DZ102" s="3">
        <v>0.14599999999999999</v>
      </c>
      <c r="EA102" s="1">
        <f t="shared" ref="EA102:EA115" si="334">DZ102*20</f>
        <v>2.92</v>
      </c>
      <c r="EB102" s="2">
        <f>EB101+EA102</f>
        <v>5.12</v>
      </c>
      <c r="EC102" s="2">
        <f t="shared" ref="EC102:EC115" si="335">DU102-EB102</f>
        <v>0.74000000000000021</v>
      </c>
      <c r="EE102">
        <v>127</v>
      </c>
      <c r="EF102">
        <v>30</v>
      </c>
      <c r="EG102" s="3">
        <v>0.14299999999999999</v>
      </c>
      <c r="EH102" s="1">
        <f t="shared" ref="EH102:EH115" si="336">EG102*20</f>
        <v>2.86</v>
      </c>
      <c r="EI102" s="2">
        <f>EI101+EH102</f>
        <v>5.3599999999999994</v>
      </c>
      <c r="EJ102" s="2">
        <f t="shared" ref="EJ102:EJ115" si="337">EB102-EI102</f>
        <v>-0.23999999999999932</v>
      </c>
    </row>
    <row r="103" spans="2:140" x14ac:dyDescent="0.25">
      <c r="B103">
        <v>127</v>
      </c>
      <c r="C103">
        <v>50</v>
      </c>
      <c r="D103" s="3">
        <v>0.20799999999999999</v>
      </c>
      <c r="E103" s="1">
        <f t="shared" si="311"/>
        <v>4.16</v>
      </c>
      <c r="F103" s="2">
        <f>F102+E103</f>
        <v>10.700000000000001</v>
      </c>
      <c r="I103">
        <v>127</v>
      </c>
      <c r="J103">
        <v>50</v>
      </c>
      <c r="K103" s="3">
        <v>0.22800000000000001</v>
      </c>
      <c r="L103" s="1">
        <f t="shared" si="312"/>
        <v>4.5600000000000005</v>
      </c>
      <c r="M103" s="2">
        <f>M102+L103</f>
        <v>14.020000000000001</v>
      </c>
      <c r="N103" s="2">
        <f t="shared" si="206"/>
        <v>-3.3200000000000003</v>
      </c>
      <c r="O103" s="2"/>
      <c r="P103">
        <v>127</v>
      </c>
      <c r="Q103">
        <v>50</v>
      </c>
      <c r="R103" s="3">
        <v>0.20799999999999999</v>
      </c>
      <c r="S103" s="1">
        <f t="shared" si="313"/>
        <v>4.16</v>
      </c>
      <c r="T103" s="2">
        <f>T102+S103</f>
        <v>10.100000000000001</v>
      </c>
      <c r="U103" s="2">
        <f t="shared" si="310"/>
        <v>3.92</v>
      </c>
      <c r="W103">
        <v>127</v>
      </c>
      <c r="X103">
        <v>50</v>
      </c>
      <c r="Y103" s="3">
        <v>0.23699999999999999</v>
      </c>
      <c r="Z103" s="1">
        <f t="shared" si="314"/>
        <v>4.74</v>
      </c>
      <c r="AA103" s="2">
        <f>AA102+Z103</f>
        <v>13.24</v>
      </c>
      <c r="AB103" s="2">
        <f t="shared" si="209"/>
        <v>-3.1399999999999988</v>
      </c>
      <c r="AD103">
        <v>127</v>
      </c>
      <c r="AE103">
        <v>50</v>
      </c>
      <c r="AF103" s="3">
        <v>0.182</v>
      </c>
      <c r="AG103" s="1">
        <f t="shared" si="315"/>
        <v>3.6399999999999997</v>
      </c>
      <c r="AH103" s="2">
        <f>AH102+AG103</f>
        <v>9.0599999999999987</v>
      </c>
      <c r="AI103" s="2">
        <f t="shared" si="211"/>
        <v>4.1800000000000015</v>
      </c>
      <c r="AK103">
        <v>127</v>
      </c>
      <c r="AL103">
        <v>50</v>
      </c>
      <c r="AM103" s="3">
        <v>0.18</v>
      </c>
      <c r="AN103" s="1">
        <f t="shared" si="316"/>
        <v>3.5999999999999996</v>
      </c>
      <c r="AO103" s="2">
        <f>AO102+AN103</f>
        <v>11.639999999999999</v>
      </c>
      <c r="AP103" s="2">
        <f t="shared" si="213"/>
        <v>-2.58</v>
      </c>
      <c r="AR103">
        <v>127</v>
      </c>
      <c r="AS103">
        <v>50</v>
      </c>
      <c r="AT103" s="3">
        <v>0.14699999999999999</v>
      </c>
      <c r="AU103" s="1">
        <f t="shared" si="317"/>
        <v>2.94</v>
      </c>
      <c r="AV103" s="2">
        <f>AV102+AU103</f>
        <v>7.84</v>
      </c>
      <c r="AW103" s="2">
        <f t="shared" si="215"/>
        <v>3.7999999999999989</v>
      </c>
      <c r="AY103">
        <v>127</v>
      </c>
      <c r="AZ103">
        <v>50</v>
      </c>
      <c r="BA103" s="3">
        <v>0.155</v>
      </c>
      <c r="BB103" s="1">
        <f t="shared" si="318"/>
        <v>3.1</v>
      </c>
      <c r="BC103" s="2">
        <f>BC102+BB103</f>
        <v>11.479999999999999</v>
      </c>
      <c r="BD103" s="2">
        <f t="shared" si="217"/>
        <v>-3.6399999999999988</v>
      </c>
      <c r="BF103">
        <v>127</v>
      </c>
      <c r="BG103">
        <v>50</v>
      </c>
      <c r="BH103" s="3">
        <v>0.13700000000000001</v>
      </c>
      <c r="BI103" s="1">
        <f t="shared" si="319"/>
        <v>2.74</v>
      </c>
      <c r="BJ103" s="2">
        <f>BJ102+BI103</f>
        <v>7.6400000000000006</v>
      </c>
      <c r="BK103" s="2">
        <f t="shared" si="219"/>
        <v>3.8399999999999981</v>
      </c>
      <c r="BM103">
        <v>127</v>
      </c>
      <c r="BN103">
        <v>50</v>
      </c>
      <c r="BO103" s="3">
        <v>0.21099999999999999</v>
      </c>
      <c r="BP103" s="1">
        <f t="shared" si="320"/>
        <v>4.22</v>
      </c>
      <c r="BQ103" s="2">
        <f>BQ102+BP103</f>
        <v>12.48</v>
      </c>
      <c r="BR103" s="2">
        <f t="shared" si="221"/>
        <v>-4.84</v>
      </c>
      <c r="BT103">
        <v>127</v>
      </c>
      <c r="BU103">
        <v>50</v>
      </c>
      <c r="BV103" s="3">
        <v>0.17699999999999999</v>
      </c>
      <c r="BW103" s="1">
        <f t="shared" si="321"/>
        <v>3.54</v>
      </c>
      <c r="BX103" s="2">
        <f>BX102+BW103</f>
        <v>10.4</v>
      </c>
      <c r="BY103" s="2">
        <f t="shared" si="223"/>
        <v>2.08</v>
      </c>
      <c r="CA103">
        <v>127</v>
      </c>
      <c r="CB103">
        <v>50</v>
      </c>
      <c r="CC103" s="3">
        <v>0.20200000000000001</v>
      </c>
      <c r="CD103" s="1">
        <f t="shared" si="322"/>
        <v>4.04</v>
      </c>
      <c r="CE103" s="2">
        <f>CE102+CD103</f>
        <v>12.8</v>
      </c>
      <c r="CF103" s="2">
        <f t="shared" si="225"/>
        <v>-2.4000000000000004</v>
      </c>
      <c r="CH103">
        <v>127</v>
      </c>
      <c r="CI103">
        <v>50</v>
      </c>
      <c r="CJ103" s="3">
        <v>0.152</v>
      </c>
      <c r="CK103" s="1">
        <f t="shared" si="323"/>
        <v>3.04</v>
      </c>
      <c r="CL103" s="2">
        <f>CL102+CK103</f>
        <v>8.5399999999999991</v>
      </c>
      <c r="CM103" s="2">
        <f t="shared" si="227"/>
        <v>4.2600000000000016</v>
      </c>
      <c r="CO103">
        <v>127</v>
      </c>
      <c r="CP103">
        <v>50</v>
      </c>
      <c r="CQ103" s="3">
        <v>0.222</v>
      </c>
      <c r="CR103" s="1">
        <f t="shared" si="324"/>
        <v>4.4400000000000004</v>
      </c>
      <c r="CS103" s="2">
        <f>CS102+CR103</f>
        <v>14.64</v>
      </c>
      <c r="CT103" s="2">
        <f t="shared" si="325"/>
        <v>-6.1000000000000014</v>
      </c>
      <c r="CV103">
        <v>127</v>
      </c>
      <c r="CW103">
        <v>50</v>
      </c>
      <c r="CX103" s="3">
        <v>0.158</v>
      </c>
      <c r="CY103" s="1">
        <f t="shared" si="326"/>
        <v>3.16</v>
      </c>
      <c r="CZ103" s="2">
        <f>CZ102+CY103</f>
        <v>9.66</v>
      </c>
      <c r="DA103" s="2">
        <f t="shared" si="327"/>
        <v>4.9800000000000004</v>
      </c>
      <c r="DC103">
        <v>127</v>
      </c>
      <c r="DD103">
        <v>50</v>
      </c>
      <c r="DE103" s="3">
        <v>0.22600000000000001</v>
      </c>
      <c r="DF103" s="1">
        <f t="shared" si="328"/>
        <v>4.5200000000000005</v>
      </c>
      <c r="DG103" s="2">
        <f>DG102+DF103</f>
        <v>13.760000000000002</v>
      </c>
      <c r="DH103" s="2">
        <f t="shared" si="329"/>
        <v>-4.1000000000000014</v>
      </c>
      <c r="DJ103">
        <v>127</v>
      </c>
      <c r="DK103">
        <v>50</v>
      </c>
      <c r="DL103" s="3">
        <v>0.16400000000000001</v>
      </c>
      <c r="DM103" s="1">
        <f t="shared" si="330"/>
        <v>3.2800000000000002</v>
      </c>
      <c r="DN103" s="2">
        <f>DN102+DM103</f>
        <v>9.4200000000000017</v>
      </c>
      <c r="DO103" s="2">
        <f t="shared" si="331"/>
        <v>4.34</v>
      </c>
      <c r="DQ103">
        <v>127</v>
      </c>
      <c r="DR103">
        <v>50</v>
      </c>
      <c r="DS103" s="3">
        <v>0.16</v>
      </c>
      <c r="DT103" s="1">
        <f t="shared" si="332"/>
        <v>3.2</v>
      </c>
      <c r="DU103" s="2">
        <f>DU102+DT103</f>
        <v>9.06</v>
      </c>
      <c r="DV103" s="2">
        <f t="shared" si="333"/>
        <v>0.36000000000000121</v>
      </c>
      <c r="DX103">
        <v>127</v>
      </c>
      <c r="DY103">
        <v>50</v>
      </c>
      <c r="DZ103" s="3">
        <v>0.14299999999999999</v>
      </c>
      <c r="EA103" s="1">
        <f t="shared" si="334"/>
        <v>2.86</v>
      </c>
      <c r="EB103" s="2">
        <f>EB102+EA103</f>
        <v>7.98</v>
      </c>
      <c r="EC103" s="2">
        <f t="shared" si="335"/>
        <v>1.08</v>
      </c>
      <c r="EE103">
        <v>127</v>
      </c>
      <c r="EF103">
        <v>50</v>
      </c>
      <c r="EG103" s="3">
        <v>0.13900000000000001</v>
      </c>
      <c r="EH103" s="1">
        <f t="shared" si="336"/>
        <v>2.7800000000000002</v>
      </c>
      <c r="EI103" s="2">
        <f>EI102+EH103</f>
        <v>8.14</v>
      </c>
      <c r="EJ103" s="2">
        <f t="shared" si="337"/>
        <v>-0.16000000000000014</v>
      </c>
    </row>
    <row r="104" spans="2:140" x14ac:dyDescent="0.25">
      <c r="B104">
        <v>127</v>
      </c>
      <c r="C104">
        <v>70</v>
      </c>
      <c r="D104" s="3">
        <v>0.18</v>
      </c>
      <c r="E104" s="1">
        <f t="shared" si="311"/>
        <v>3.5999999999999996</v>
      </c>
      <c r="F104" s="2">
        <f>F103+E104</f>
        <v>14.3</v>
      </c>
      <c r="I104">
        <v>127</v>
      </c>
      <c r="J104">
        <v>70</v>
      </c>
      <c r="K104" s="3">
        <v>0.186</v>
      </c>
      <c r="L104" s="1">
        <f t="shared" si="312"/>
        <v>3.7199999999999998</v>
      </c>
      <c r="M104" s="2">
        <f>M103+L104</f>
        <v>17.740000000000002</v>
      </c>
      <c r="N104" s="2">
        <f t="shared" si="206"/>
        <v>-3.4400000000000013</v>
      </c>
      <c r="O104" s="2"/>
      <c r="P104">
        <v>127</v>
      </c>
      <c r="Q104">
        <v>70</v>
      </c>
      <c r="R104" s="3">
        <v>0.19500000000000001</v>
      </c>
      <c r="S104" s="1">
        <f t="shared" si="313"/>
        <v>3.9000000000000004</v>
      </c>
      <c r="T104" s="2">
        <f>T103+S104</f>
        <v>14.000000000000002</v>
      </c>
      <c r="U104" s="2">
        <f t="shared" si="310"/>
        <v>3.74</v>
      </c>
      <c r="W104">
        <v>127</v>
      </c>
      <c r="X104">
        <v>70</v>
      </c>
      <c r="Y104" s="3">
        <v>0.20100000000000001</v>
      </c>
      <c r="Z104" s="1">
        <f t="shared" si="314"/>
        <v>4.0200000000000005</v>
      </c>
      <c r="AA104" s="2">
        <f>AA103+Z104</f>
        <v>17.260000000000002</v>
      </c>
      <c r="AB104" s="2">
        <f t="shared" si="209"/>
        <v>-3.26</v>
      </c>
      <c r="AD104">
        <v>127</v>
      </c>
      <c r="AE104">
        <v>70</v>
      </c>
      <c r="AF104" s="3">
        <v>0.182</v>
      </c>
      <c r="AG104" s="1">
        <f t="shared" si="315"/>
        <v>3.6399999999999997</v>
      </c>
      <c r="AH104" s="2">
        <f>AH103+AG104</f>
        <v>12.7</v>
      </c>
      <c r="AI104" s="2">
        <f t="shared" si="211"/>
        <v>4.5600000000000023</v>
      </c>
      <c r="AK104">
        <v>127</v>
      </c>
      <c r="AL104">
        <v>70</v>
      </c>
      <c r="AM104" s="3">
        <v>0.17699999999999999</v>
      </c>
      <c r="AN104" s="1">
        <f t="shared" si="316"/>
        <v>3.54</v>
      </c>
      <c r="AO104" s="2">
        <f>AO103+AN104</f>
        <v>15.18</v>
      </c>
      <c r="AP104" s="2">
        <f t="shared" si="213"/>
        <v>-2.4800000000000004</v>
      </c>
      <c r="AR104">
        <v>127</v>
      </c>
      <c r="AS104">
        <v>70</v>
      </c>
      <c r="AT104" s="3">
        <v>0.14099999999999999</v>
      </c>
      <c r="AU104" s="1">
        <f t="shared" si="317"/>
        <v>2.82</v>
      </c>
      <c r="AV104" s="2">
        <f>AV103+AU104</f>
        <v>10.66</v>
      </c>
      <c r="AW104" s="2">
        <f t="shared" si="215"/>
        <v>4.5199999999999996</v>
      </c>
      <c r="AY104">
        <v>127</v>
      </c>
      <c r="AZ104">
        <v>70</v>
      </c>
      <c r="BA104" s="3">
        <v>0.13600000000000001</v>
      </c>
      <c r="BB104" s="1">
        <f t="shared" si="318"/>
        <v>2.72</v>
      </c>
      <c r="BC104" s="2">
        <f>BC103+BB104</f>
        <v>14.2</v>
      </c>
      <c r="BD104" s="2">
        <f t="shared" si="217"/>
        <v>-3.5399999999999991</v>
      </c>
      <c r="BF104">
        <v>127</v>
      </c>
      <c r="BG104">
        <v>70</v>
      </c>
      <c r="BH104" s="3">
        <v>0.126</v>
      </c>
      <c r="BI104" s="1">
        <f t="shared" si="319"/>
        <v>2.52</v>
      </c>
      <c r="BJ104" s="2">
        <f>BJ103+BI104</f>
        <v>10.16</v>
      </c>
      <c r="BK104" s="2">
        <f t="shared" si="219"/>
        <v>4.0399999999999991</v>
      </c>
      <c r="BM104">
        <v>127</v>
      </c>
      <c r="BN104">
        <v>70</v>
      </c>
      <c r="BO104" s="3">
        <v>0.155</v>
      </c>
      <c r="BP104" s="1">
        <f t="shared" si="320"/>
        <v>3.1</v>
      </c>
      <c r="BQ104" s="2">
        <f>BQ103+BP104</f>
        <v>15.58</v>
      </c>
      <c r="BR104" s="2">
        <f t="shared" si="221"/>
        <v>-5.42</v>
      </c>
      <c r="BT104">
        <v>127</v>
      </c>
      <c r="BU104">
        <v>70</v>
      </c>
      <c r="BV104" s="3">
        <v>0.126</v>
      </c>
      <c r="BW104" s="1">
        <f t="shared" si="321"/>
        <v>2.52</v>
      </c>
      <c r="BX104" s="2">
        <f>BX103+BW104</f>
        <v>12.92</v>
      </c>
      <c r="BY104" s="2">
        <f t="shared" si="223"/>
        <v>2.66</v>
      </c>
      <c r="CA104">
        <v>127</v>
      </c>
      <c r="CB104">
        <v>70</v>
      </c>
      <c r="CC104" s="3">
        <v>0.17100000000000001</v>
      </c>
      <c r="CD104" s="1">
        <f t="shared" si="322"/>
        <v>3.4200000000000004</v>
      </c>
      <c r="CE104" s="2">
        <f>CE103+CD104</f>
        <v>16.220000000000002</v>
      </c>
      <c r="CF104" s="2">
        <f t="shared" si="225"/>
        <v>-3.3000000000000025</v>
      </c>
      <c r="CH104">
        <v>127</v>
      </c>
      <c r="CI104">
        <v>70</v>
      </c>
      <c r="CJ104" s="3">
        <v>0.16500000000000001</v>
      </c>
      <c r="CK104" s="1">
        <f t="shared" si="323"/>
        <v>3.3000000000000003</v>
      </c>
      <c r="CL104" s="2">
        <f>CL103+CK104</f>
        <v>11.84</v>
      </c>
      <c r="CM104" s="2">
        <f t="shared" si="227"/>
        <v>4.3800000000000026</v>
      </c>
      <c r="CO104">
        <v>127</v>
      </c>
      <c r="CP104">
        <v>70</v>
      </c>
      <c r="CQ104" s="3">
        <v>0.19400000000000001</v>
      </c>
      <c r="CR104" s="1">
        <f t="shared" si="324"/>
        <v>3.88</v>
      </c>
      <c r="CS104" s="2">
        <f>CS103+CR104</f>
        <v>18.52</v>
      </c>
      <c r="CT104" s="2">
        <f t="shared" si="325"/>
        <v>-6.68</v>
      </c>
      <c r="CV104">
        <v>127</v>
      </c>
      <c r="CW104">
        <v>70</v>
      </c>
      <c r="CX104" s="3">
        <v>0.14099999999999999</v>
      </c>
      <c r="CY104" s="1">
        <f t="shared" si="326"/>
        <v>2.82</v>
      </c>
      <c r="CZ104" s="2">
        <f>CZ103+CY104</f>
        <v>12.48</v>
      </c>
      <c r="DA104" s="2">
        <f t="shared" si="327"/>
        <v>6.0399999999999991</v>
      </c>
      <c r="DC104">
        <v>127</v>
      </c>
      <c r="DD104">
        <v>70</v>
      </c>
      <c r="DE104" s="3">
        <v>0.19900000000000001</v>
      </c>
      <c r="DF104" s="1">
        <f t="shared" si="328"/>
        <v>3.9800000000000004</v>
      </c>
      <c r="DG104" s="2">
        <f>DG103+DF104</f>
        <v>17.740000000000002</v>
      </c>
      <c r="DH104" s="2">
        <f t="shared" si="329"/>
        <v>-5.2600000000000016</v>
      </c>
      <c r="DJ104">
        <v>127</v>
      </c>
      <c r="DK104">
        <v>70</v>
      </c>
      <c r="DL104" s="3">
        <v>0.154</v>
      </c>
      <c r="DM104" s="1">
        <f t="shared" si="330"/>
        <v>3.08</v>
      </c>
      <c r="DN104" s="2">
        <f>DN103+DM104</f>
        <v>12.500000000000002</v>
      </c>
      <c r="DO104" s="2">
        <f t="shared" si="331"/>
        <v>5.24</v>
      </c>
      <c r="DQ104">
        <v>127</v>
      </c>
      <c r="DR104">
        <v>70</v>
      </c>
      <c r="DS104" s="3">
        <v>0.151</v>
      </c>
      <c r="DT104" s="1">
        <f t="shared" si="332"/>
        <v>3.02</v>
      </c>
      <c r="DU104" s="2">
        <f>DU103+DT104</f>
        <v>12.08</v>
      </c>
      <c r="DV104" s="2">
        <f t="shared" si="333"/>
        <v>0.42000000000000171</v>
      </c>
      <c r="DX104">
        <v>127</v>
      </c>
      <c r="DY104">
        <v>70</v>
      </c>
      <c r="DZ104" s="3">
        <v>0.13100000000000001</v>
      </c>
      <c r="EA104" s="1">
        <f t="shared" si="334"/>
        <v>2.62</v>
      </c>
      <c r="EB104" s="2">
        <f>EB103+EA104</f>
        <v>10.600000000000001</v>
      </c>
      <c r="EC104" s="2">
        <f t="shared" si="335"/>
        <v>1.4799999999999986</v>
      </c>
      <c r="EE104">
        <v>127</v>
      </c>
      <c r="EF104">
        <v>70</v>
      </c>
      <c r="EG104" s="3">
        <v>0.13100000000000001</v>
      </c>
      <c r="EH104" s="1">
        <f t="shared" si="336"/>
        <v>2.62</v>
      </c>
      <c r="EI104" s="2">
        <f>EI103+EH104</f>
        <v>10.760000000000002</v>
      </c>
      <c r="EJ104" s="2">
        <f t="shared" si="337"/>
        <v>-0.16000000000000014</v>
      </c>
    </row>
    <row r="105" spans="2:140" x14ac:dyDescent="0.25">
      <c r="B105">
        <v>127</v>
      </c>
      <c r="C105">
        <v>90</v>
      </c>
      <c r="D105" s="3">
        <v>0.14399999999999999</v>
      </c>
      <c r="E105" s="1">
        <f t="shared" si="311"/>
        <v>2.88</v>
      </c>
      <c r="F105" s="2">
        <f>F104+E105</f>
        <v>17.18</v>
      </c>
      <c r="I105">
        <v>127</v>
      </c>
      <c r="J105">
        <v>90</v>
      </c>
      <c r="K105" s="3">
        <v>0.14799999999999999</v>
      </c>
      <c r="L105" s="1">
        <f t="shared" si="312"/>
        <v>2.96</v>
      </c>
      <c r="M105" s="2">
        <f>M104+L105</f>
        <v>20.700000000000003</v>
      </c>
      <c r="N105" s="2">
        <f t="shared" si="206"/>
        <v>-3.5200000000000031</v>
      </c>
      <c r="O105" s="2"/>
      <c r="P105">
        <v>127</v>
      </c>
      <c r="Q105">
        <v>90</v>
      </c>
      <c r="R105" s="3">
        <v>0.14599999999999999</v>
      </c>
      <c r="S105" s="1">
        <f t="shared" si="313"/>
        <v>2.92</v>
      </c>
      <c r="T105" s="2">
        <f>T104+S105</f>
        <v>16.920000000000002</v>
      </c>
      <c r="U105" s="2">
        <f t="shared" si="310"/>
        <v>3.7800000000000011</v>
      </c>
      <c r="W105">
        <v>127</v>
      </c>
      <c r="X105">
        <v>90</v>
      </c>
      <c r="Y105" s="3">
        <v>0.15</v>
      </c>
      <c r="Z105" s="1">
        <f t="shared" si="314"/>
        <v>3</v>
      </c>
      <c r="AA105" s="2">
        <f>AA104+Z105</f>
        <v>20.260000000000002</v>
      </c>
      <c r="AB105" s="2">
        <f t="shared" si="209"/>
        <v>-3.34</v>
      </c>
      <c r="AD105">
        <v>127</v>
      </c>
      <c r="AE105">
        <v>90</v>
      </c>
      <c r="AF105" s="3">
        <v>0.14499999999999999</v>
      </c>
      <c r="AG105" s="1">
        <f t="shared" si="315"/>
        <v>2.9</v>
      </c>
      <c r="AH105" s="2">
        <f>AH104+AG105</f>
        <v>15.6</v>
      </c>
      <c r="AI105" s="2">
        <f t="shared" si="211"/>
        <v>4.6600000000000019</v>
      </c>
      <c r="AK105">
        <v>127</v>
      </c>
      <c r="AL105">
        <v>90</v>
      </c>
      <c r="AM105" s="3">
        <v>0.14000000000000001</v>
      </c>
      <c r="AN105" s="1">
        <f t="shared" si="316"/>
        <v>2.8000000000000003</v>
      </c>
      <c r="AO105" s="2">
        <f>AO104+AN105</f>
        <v>17.98</v>
      </c>
      <c r="AP105" s="2">
        <f t="shared" si="213"/>
        <v>-2.3800000000000008</v>
      </c>
      <c r="AR105">
        <v>127</v>
      </c>
      <c r="AS105">
        <v>90</v>
      </c>
      <c r="AT105" s="3">
        <v>0.13200000000000001</v>
      </c>
      <c r="AU105" s="1">
        <f t="shared" si="317"/>
        <v>2.64</v>
      </c>
      <c r="AV105" s="2">
        <f>AV104+AU105</f>
        <v>13.3</v>
      </c>
      <c r="AW105" s="2">
        <f t="shared" si="215"/>
        <v>4.68</v>
      </c>
      <c r="AY105">
        <v>127</v>
      </c>
      <c r="AZ105">
        <v>90</v>
      </c>
      <c r="BA105" s="3">
        <v>0.128</v>
      </c>
      <c r="BB105" s="1">
        <f t="shared" si="318"/>
        <v>2.56</v>
      </c>
      <c r="BC105" s="2">
        <f>BC104+BB105</f>
        <v>16.759999999999998</v>
      </c>
      <c r="BD105" s="2">
        <f t="shared" si="217"/>
        <v>-3.4599999999999973</v>
      </c>
      <c r="BF105">
        <v>127</v>
      </c>
      <c r="BG105">
        <v>90</v>
      </c>
      <c r="BH105" s="3">
        <v>0.105</v>
      </c>
      <c r="BI105" s="1">
        <f t="shared" si="319"/>
        <v>2.1</v>
      </c>
      <c r="BJ105" s="2">
        <f>BJ104+BI105</f>
        <v>12.26</v>
      </c>
      <c r="BK105" s="2">
        <f t="shared" si="219"/>
        <v>4.4999999999999982</v>
      </c>
      <c r="BM105">
        <v>127</v>
      </c>
      <c r="BN105">
        <v>90</v>
      </c>
      <c r="BO105" s="3">
        <v>0.121</v>
      </c>
      <c r="BP105" s="1">
        <f t="shared" si="320"/>
        <v>2.42</v>
      </c>
      <c r="BQ105" s="2">
        <f>BQ104+BP105</f>
        <v>18</v>
      </c>
      <c r="BR105" s="2">
        <f t="shared" si="221"/>
        <v>-5.74</v>
      </c>
      <c r="BT105">
        <v>127</v>
      </c>
      <c r="BU105">
        <v>90</v>
      </c>
      <c r="BV105" s="3">
        <v>0.10100000000000001</v>
      </c>
      <c r="BW105" s="1">
        <f t="shared" si="321"/>
        <v>2.02</v>
      </c>
      <c r="BX105" s="2">
        <f>BX104+BW105</f>
        <v>14.94</v>
      </c>
      <c r="BY105" s="2">
        <f t="shared" si="223"/>
        <v>3.0600000000000005</v>
      </c>
      <c r="CA105">
        <v>127</v>
      </c>
      <c r="CB105">
        <v>90</v>
      </c>
      <c r="CC105" s="3">
        <v>0.153</v>
      </c>
      <c r="CD105" s="1">
        <f t="shared" si="322"/>
        <v>3.06</v>
      </c>
      <c r="CE105" s="2">
        <f>CE104+CD105</f>
        <v>19.28</v>
      </c>
      <c r="CF105" s="2">
        <f t="shared" si="225"/>
        <v>-4.3400000000000016</v>
      </c>
      <c r="CH105">
        <v>127</v>
      </c>
      <c r="CI105">
        <v>90</v>
      </c>
      <c r="CJ105" s="3">
        <v>0.151</v>
      </c>
      <c r="CK105" s="1">
        <f t="shared" si="323"/>
        <v>3.02</v>
      </c>
      <c r="CL105" s="2">
        <f>CL104+CK105</f>
        <v>14.86</v>
      </c>
      <c r="CM105" s="2">
        <f t="shared" si="227"/>
        <v>4.4200000000000017</v>
      </c>
      <c r="CO105">
        <v>127</v>
      </c>
      <c r="CP105">
        <v>90</v>
      </c>
      <c r="CQ105" s="3">
        <v>0.17399999999999999</v>
      </c>
      <c r="CR105" s="1">
        <f t="shared" si="324"/>
        <v>3.4799999999999995</v>
      </c>
      <c r="CS105" s="2">
        <f>CS104+CR105</f>
        <v>22</v>
      </c>
      <c r="CT105" s="2">
        <f t="shared" si="325"/>
        <v>-7.1400000000000006</v>
      </c>
      <c r="CV105">
        <v>127</v>
      </c>
      <c r="CW105">
        <v>90</v>
      </c>
      <c r="CX105" s="3">
        <v>0.15</v>
      </c>
      <c r="CY105" s="1">
        <f t="shared" si="326"/>
        <v>3</v>
      </c>
      <c r="CZ105" s="2">
        <f>CZ104+CY105</f>
        <v>15.48</v>
      </c>
      <c r="DA105" s="2">
        <f t="shared" si="327"/>
        <v>6.52</v>
      </c>
      <c r="DC105">
        <v>127</v>
      </c>
      <c r="DD105">
        <v>90</v>
      </c>
      <c r="DE105" s="3">
        <v>0.155</v>
      </c>
      <c r="DF105" s="1">
        <f t="shared" si="328"/>
        <v>3.1</v>
      </c>
      <c r="DG105" s="2">
        <f>DG104+DF105</f>
        <v>20.840000000000003</v>
      </c>
      <c r="DH105" s="2">
        <f t="shared" si="329"/>
        <v>-5.360000000000003</v>
      </c>
      <c r="DJ105">
        <v>127</v>
      </c>
      <c r="DK105">
        <v>90</v>
      </c>
      <c r="DL105" s="3">
        <v>0.128</v>
      </c>
      <c r="DM105" s="1">
        <f t="shared" si="330"/>
        <v>2.56</v>
      </c>
      <c r="DN105" s="2">
        <f>DN104+DM105</f>
        <v>15.060000000000002</v>
      </c>
      <c r="DO105" s="2">
        <f t="shared" si="331"/>
        <v>5.7800000000000011</v>
      </c>
      <c r="DQ105">
        <v>127</v>
      </c>
      <c r="DR105">
        <v>90</v>
      </c>
      <c r="DS105" s="3">
        <v>0.123</v>
      </c>
      <c r="DT105" s="1">
        <f t="shared" si="332"/>
        <v>2.46</v>
      </c>
      <c r="DU105" s="2">
        <f>DU104+DT105</f>
        <v>14.54</v>
      </c>
      <c r="DV105" s="2">
        <f t="shared" si="333"/>
        <v>0.52000000000000313</v>
      </c>
      <c r="DX105">
        <v>127</v>
      </c>
      <c r="DY105">
        <v>90</v>
      </c>
      <c r="DZ105" s="3">
        <v>0.104</v>
      </c>
      <c r="EA105" s="1">
        <f t="shared" si="334"/>
        <v>2.08</v>
      </c>
      <c r="EB105" s="2">
        <f>EB104+EA105</f>
        <v>12.680000000000001</v>
      </c>
      <c r="EC105" s="2">
        <f t="shared" si="335"/>
        <v>1.8599999999999977</v>
      </c>
      <c r="EE105">
        <v>127</v>
      </c>
      <c r="EF105">
        <v>90</v>
      </c>
      <c r="EG105" s="3">
        <v>9.4E-2</v>
      </c>
      <c r="EH105" s="1">
        <f t="shared" si="336"/>
        <v>1.88</v>
      </c>
      <c r="EI105" s="2">
        <f>EI104+EH105</f>
        <v>12.64</v>
      </c>
      <c r="EJ105" s="2">
        <f t="shared" si="337"/>
        <v>4.0000000000000924E-2</v>
      </c>
    </row>
    <row r="106" spans="2:140" x14ac:dyDescent="0.25">
      <c r="B106">
        <v>127</v>
      </c>
      <c r="C106">
        <v>110</v>
      </c>
      <c r="D106" s="3">
        <v>0.15</v>
      </c>
      <c r="E106" s="1">
        <f t="shared" si="311"/>
        <v>3</v>
      </c>
      <c r="F106" s="2">
        <f>F105+E106</f>
        <v>20.18</v>
      </c>
      <c r="I106">
        <v>127</v>
      </c>
      <c r="J106">
        <v>110</v>
      </c>
      <c r="K106" s="3">
        <v>0.157</v>
      </c>
      <c r="L106" s="1">
        <f t="shared" si="312"/>
        <v>3.14</v>
      </c>
      <c r="M106" s="2">
        <f>M105+L106</f>
        <v>23.840000000000003</v>
      </c>
      <c r="N106" s="2">
        <f t="shared" si="206"/>
        <v>-3.6600000000000037</v>
      </c>
      <c r="O106" s="2"/>
      <c r="P106">
        <v>127</v>
      </c>
      <c r="Q106">
        <v>110</v>
      </c>
      <c r="R106" s="3">
        <v>0.14499999999999999</v>
      </c>
      <c r="S106" s="1">
        <f t="shared" si="313"/>
        <v>2.9</v>
      </c>
      <c r="T106" s="2">
        <f>T105+S106</f>
        <v>19.82</v>
      </c>
      <c r="U106" s="2">
        <f t="shared" si="310"/>
        <v>4.0200000000000031</v>
      </c>
      <c r="W106">
        <v>127</v>
      </c>
      <c r="X106">
        <v>110</v>
      </c>
      <c r="Y106" s="3">
        <v>0.14699999999999999</v>
      </c>
      <c r="Z106" s="1">
        <f t="shared" si="314"/>
        <v>2.94</v>
      </c>
      <c r="AA106" s="2">
        <f>AA105+Z106</f>
        <v>23.200000000000003</v>
      </c>
      <c r="AB106" s="2">
        <f t="shared" si="209"/>
        <v>-3.3800000000000026</v>
      </c>
      <c r="AD106">
        <v>127</v>
      </c>
      <c r="AE106">
        <v>110</v>
      </c>
      <c r="AF106" s="3">
        <v>0.14199999999999999</v>
      </c>
      <c r="AG106" s="1">
        <f t="shared" si="315"/>
        <v>2.84</v>
      </c>
      <c r="AH106" s="2">
        <f>AH105+AG106</f>
        <v>18.439999999999998</v>
      </c>
      <c r="AI106" s="2">
        <f t="shared" si="211"/>
        <v>4.7600000000000051</v>
      </c>
      <c r="AK106">
        <v>127</v>
      </c>
      <c r="AL106">
        <v>110</v>
      </c>
      <c r="AM106" s="3">
        <v>0.14899999999999999</v>
      </c>
      <c r="AN106" s="1">
        <f t="shared" si="316"/>
        <v>2.98</v>
      </c>
      <c r="AO106" s="2">
        <f>AO105+AN106</f>
        <v>20.96</v>
      </c>
      <c r="AP106" s="2">
        <f t="shared" si="213"/>
        <v>-2.5200000000000031</v>
      </c>
      <c r="AR106">
        <v>127</v>
      </c>
      <c r="AS106">
        <v>110</v>
      </c>
      <c r="AT106" s="3">
        <v>0.14099999999999999</v>
      </c>
      <c r="AU106" s="1">
        <f t="shared" si="317"/>
        <v>2.82</v>
      </c>
      <c r="AV106" s="2">
        <f>AV105+AU106</f>
        <v>16.12</v>
      </c>
      <c r="AW106" s="2">
        <f t="shared" si="215"/>
        <v>4.84</v>
      </c>
      <c r="AY106">
        <v>127</v>
      </c>
      <c r="AZ106">
        <v>110</v>
      </c>
      <c r="BA106" s="3">
        <v>0.13900000000000001</v>
      </c>
      <c r="BB106" s="1">
        <f t="shared" si="318"/>
        <v>2.7800000000000002</v>
      </c>
      <c r="BC106" s="2">
        <f>BC105+BB106</f>
        <v>19.54</v>
      </c>
      <c r="BD106" s="2">
        <f t="shared" si="217"/>
        <v>-3.4199999999999982</v>
      </c>
      <c r="BF106">
        <v>127</v>
      </c>
      <c r="BG106">
        <v>110</v>
      </c>
      <c r="BH106" s="3">
        <v>0.124</v>
      </c>
      <c r="BI106" s="1">
        <f t="shared" si="319"/>
        <v>2.48</v>
      </c>
      <c r="BJ106" s="2">
        <f>BJ105+BI106</f>
        <v>14.74</v>
      </c>
      <c r="BK106" s="2">
        <f t="shared" si="219"/>
        <v>4.7999999999999989</v>
      </c>
      <c r="BM106">
        <v>127</v>
      </c>
      <c r="BN106">
        <v>110</v>
      </c>
      <c r="BO106" s="3">
        <v>0.13800000000000001</v>
      </c>
      <c r="BP106" s="1">
        <f t="shared" si="320"/>
        <v>2.7600000000000002</v>
      </c>
      <c r="BQ106" s="2">
        <f>BQ105+BP106</f>
        <v>20.76</v>
      </c>
      <c r="BR106" s="2">
        <f t="shared" si="221"/>
        <v>-6.0200000000000014</v>
      </c>
      <c r="BT106">
        <v>127</v>
      </c>
      <c r="BU106">
        <v>110</v>
      </c>
      <c r="BV106" s="3">
        <v>0.114</v>
      </c>
      <c r="BW106" s="1">
        <f t="shared" si="321"/>
        <v>2.2800000000000002</v>
      </c>
      <c r="BX106" s="2">
        <f>BX105+BW106</f>
        <v>17.22</v>
      </c>
      <c r="BY106" s="2">
        <f t="shared" si="223"/>
        <v>3.5400000000000027</v>
      </c>
      <c r="CA106">
        <v>127</v>
      </c>
      <c r="CB106">
        <v>110</v>
      </c>
      <c r="CC106" s="3">
        <v>0.151</v>
      </c>
      <c r="CD106" s="1">
        <f t="shared" si="322"/>
        <v>3.02</v>
      </c>
      <c r="CE106" s="2">
        <f>CE105+CD106</f>
        <v>22.3</v>
      </c>
      <c r="CF106" s="2">
        <f t="shared" si="225"/>
        <v>-5.0800000000000018</v>
      </c>
      <c r="CH106">
        <v>127</v>
      </c>
      <c r="CI106">
        <v>110</v>
      </c>
      <c r="CJ106" s="3">
        <v>0.14899999999999999</v>
      </c>
      <c r="CK106" s="1">
        <f t="shared" si="323"/>
        <v>2.98</v>
      </c>
      <c r="CL106" s="2">
        <f>CL105+CK106</f>
        <v>17.84</v>
      </c>
      <c r="CM106" s="2">
        <f t="shared" si="227"/>
        <v>4.4600000000000009</v>
      </c>
      <c r="CO106">
        <v>127</v>
      </c>
      <c r="CP106">
        <v>110</v>
      </c>
      <c r="CQ106" s="3">
        <v>0.156</v>
      </c>
      <c r="CR106" s="1">
        <f t="shared" si="324"/>
        <v>3.12</v>
      </c>
      <c r="CS106" s="2">
        <f>CS105+CR106</f>
        <v>25.12</v>
      </c>
      <c r="CT106" s="2">
        <f t="shared" si="325"/>
        <v>-7.2800000000000011</v>
      </c>
      <c r="CV106">
        <v>127</v>
      </c>
      <c r="CW106">
        <v>110</v>
      </c>
      <c r="CX106" s="3">
        <v>0.15</v>
      </c>
      <c r="CY106" s="1">
        <f t="shared" si="326"/>
        <v>3</v>
      </c>
      <c r="CZ106" s="2">
        <f>CZ105+CY106</f>
        <v>18.48</v>
      </c>
      <c r="DA106" s="2">
        <f t="shared" si="327"/>
        <v>6.6400000000000006</v>
      </c>
      <c r="DC106">
        <v>127</v>
      </c>
      <c r="DD106">
        <v>110</v>
      </c>
      <c r="DE106" s="3">
        <v>0.152</v>
      </c>
      <c r="DF106" s="1">
        <f t="shared" si="328"/>
        <v>3.04</v>
      </c>
      <c r="DG106" s="2">
        <f>DG105+DF106</f>
        <v>23.880000000000003</v>
      </c>
      <c r="DH106" s="2">
        <f t="shared" si="329"/>
        <v>-5.4000000000000021</v>
      </c>
      <c r="DJ106">
        <v>127</v>
      </c>
      <c r="DK106">
        <v>110</v>
      </c>
      <c r="DL106" s="3">
        <v>0.13900000000000001</v>
      </c>
      <c r="DM106" s="1">
        <f t="shared" si="330"/>
        <v>2.7800000000000002</v>
      </c>
      <c r="DN106" s="2">
        <f>DN105+DM106</f>
        <v>17.840000000000003</v>
      </c>
      <c r="DO106" s="2">
        <f t="shared" si="331"/>
        <v>6.0399999999999991</v>
      </c>
      <c r="DQ106">
        <v>127</v>
      </c>
      <c r="DR106">
        <v>110</v>
      </c>
      <c r="DS106" s="3">
        <v>0.11700000000000001</v>
      </c>
      <c r="DT106" s="1">
        <f t="shared" si="332"/>
        <v>2.3400000000000003</v>
      </c>
      <c r="DU106" s="2">
        <f>DU105+DT106</f>
        <v>16.88</v>
      </c>
      <c r="DV106" s="2">
        <f t="shared" si="333"/>
        <v>0.96000000000000441</v>
      </c>
      <c r="DX106">
        <v>127</v>
      </c>
      <c r="DY106">
        <v>110</v>
      </c>
      <c r="DZ106" s="3">
        <v>0.104</v>
      </c>
      <c r="EA106" s="1">
        <f t="shared" si="334"/>
        <v>2.08</v>
      </c>
      <c r="EB106" s="2">
        <f>EB105+EA106</f>
        <v>14.760000000000002</v>
      </c>
      <c r="EC106" s="2">
        <f t="shared" si="335"/>
        <v>2.1199999999999974</v>
      </c>
      <c r="EE106">
        <v>127</v>
      </c>
      <c r="EF106">
        <v>110</v>
      </c>
      <c r="EG106" s="3">
        <v>9.0999999999999998E-2</v>
      </c>
      <c r="EH106" s="1">
        <f t="shared" si="336"/>
        <v>1.8199999999999998</v>
      </c>
      <c r="EI106" s="2">
        <f>EI105+EH106</f>
        <v>14.46</v>
      </c>
      <c r="EJ106" s="2">
        <f t="shared" si="337"/>
        <v>0.30000000000000071</v>
      </c>
    </row>
    <row r="107" spans="2:140" x14ac:dyDescent="0.25">
      <c r="B107">
        <v>127</v>
      </c>
      <c r="C107">
        <v>130</v>
      </c>
      <c r="D107" s="3">
        <v>0.16</v>
      </c>
      <c r="E107" s="1">
        <f t="shared" si="311"/>
        <v>3.2</v>
      </c>
      <c r="F107" s="2">
        <f t="shared" ref="F107:F115" si="338">F106+E107</f>
        <v>23.38</v>
      </c>
      <c r="I107">
        <v>127</v>
      </c>
      <c r="J107">
        <v>130</v>
      </c>
      <c r="K107" s="3">
        <v>0.16</v>
      </c>
      <c r="L107" s="1">
        <f t="shared" si="312"/>
        <v>3.2</v>
      </c>
      <c r="M107" s="2">
        <f t="shared" ref="M107:M115" si="339">M106+L107</f>
        <v>27.040000000000003</v>
      </c>
      <c r="N107" s="2">
        <f t="shared" si="206"/>
        <v>-3.6600000000000037</v>
      </c>
      <c r="O107" s="2"/>
      <c r="P107">
        <v>127</v>
      </c>
      <c r="Q107">
        <v>130</v>
      </c>
      <c r="R107" s="3">
        <v>0.158</v>
      </c>
      <c r="S107" s="1">
        <f t="shared" si="313"/>
        <v>3.16</v>
      </c>
      <c r="T107" s="2">
        <f t="shared" ref="T107:T115" si="340">T106+S107</f>
        <v>22.98</v>
      </c>
      <c r="U107" s="2">
        <f t="shared" si="310"/>
        <v>4.0600000000000023</v>
      </c>
      <c r="W107">
        <v>127</v>
      </c>
      <c r="X107">
        <v>130</v>
      </c>
      <c r="Y107" s="3">
        <v>0.158</v>
      </c>
      <c r="Z107" s="1">
        <f t="shared" si="314"/>
        <v>3.16</v>
      </c>
      <c r="AA107" s="2">
        <f t="shared" ref="AA107:AA115" si="341">AA106+Z107</f>
        <v>26.360000000000003</v>
      </c>
      <c r="AB107" s="2">
        <f t="shared" si="209"/>
        <v>-3.3800000000000026</v>
      </c>
      <c r="AD107">
        <v>127</v>
      </c>
      <c r="AE107">
        <v>130</v>
      </c>
      <c r="AF107" s="3">
        <v>0.159</v>
      </c>
      <c r="AG107" s="1">
        <f t="shared" si="315"/>
        <v>3.18</v>
      </c>
      <c r="AH107" s="2">
        <f t="shared" ref="AH107:AH115" si="342">AH106+AG107</f>
        <v>21.619999999999997</v>
      </c>
      <c r="AI107" s="2">
        <f t="shared" si="211"/>
        <v>4.7400000000000055</v>
      </c>
      <c r="AK107">
        <v>127</v>
      </c>
      <c r="AL107">
        <v>130</v>
      </c>
      <c r="AM107" s="3">
        <v>0.16600000000000001</v>
      </c>
      <c r="AN107" s="1">
        <f t="shared" si="316"/>
        <v>3.3200000000000003</v>
      </c>
      <c r="AO107" s="2">
        <f t="shared" ref="AO107:AO115" si="343">AO106+AN107</f>
        <v>24.28</v>
      </c>
      <c r="AP107" s="2">
        <f t="shared" si="213"/>
        <v>-2.6600000000000037</v>
      </c>
      <c r="AR107">
        <v>127</v>
      </c>
      <c r="AS107">
        <v>130</v>
      </c>
      <c r="AT107" s="3">
        <v>0.158</v>
      </c>
      <c r="AU107" s="1">
        <f t="shared" si="317"/>
        <v>3.16</v>
      </c>
      <c r="AV107" s="2">
        <f t="shared" ref="AV107:AV115" si="344">AV106+AU107</f>
        <v>19.28</v>
      </c>
      <c r="AW107" s="2">
        <f t="shared" si="215"/>
        <v>5</v>
      </c>
      <c r="AY107">
        <v>127</v>
      </c>
      <c r="AZ107">
        <v>130</v>
      </c>
      <c r="BA107" s="3">
        <v>0.161</v>
      </c>
      <c r="BB107" s="1">
        <f t="shared" si="318"/>
        <v>3.22</v>
      </c>
      <c r="BC107" s="2">
        <f t="shared" ref="BC107:BC115" si="345">BC106+BB107</f>
        <v>22.759999999999998</v>
      </c>
      <c r="BD107" s="2">
        <f t="shared" si="217"/>
        <v>-3.4799999999999969</v>
      </c>
      <c r="BF107">
        <v>127</v>
      </c>
      <c r="BG107">
        <v>130</v>
      </c>
      <c r="BH107" s="3">
        <v>0.14699999999999999</v>
      </c>
      <c r="BI107" s="1">
        <f t="shared" si="319"/>
        <v>2.94</v>
      </c>
      <c r="BJ107" s="2">
        <f t="shared" ref="BJ107:BJ115" si="346">BJ106+BI107</f>
        <v>17.68</v>
      </c>
      <c r="BK107" s="2">
        <f t="shared" si="219"/>
        <v>5.0799999999999983</v>
      </c>
      <c r="BM107">
        <v>127</v>
      </c>
      <c r="BN107">
        <v>130</v>
      </c>
      <c r="BO107" s="3">
        <v>0.161</v>
      </c>
      <c r="BP107" s="1">
        <f t="shared" si="320"/>
        <v>3.22</v>
      </c>
      <c r="BQ107" s="2">
        <f t="shared" ref="BQ107:BQ115" si="347">BQ106+BP107</f>
        <v>23.98</v>
      </c>
      <c r="BR107" s="2">
        <f t="shared" si="221"/>
        <v>-6.3000000000000007</v>
      </c>
      <c r="BT107">
        <v>127</v>
      </c>
      <c r="BU107">
        <v>130</v>
      </c>
      <c r="BV107" s="3">
        <v>0.14599999999999999</v>
      </c>
      <c r="BW107" s="1">
        <f t="shared" si="321"/>
        <v>2.92</v>
      </c>
      <c r="BX107" s="2">
        <f t="shared" ref="BX107:BX115" si="348">BX106+BW107</f>
        <v>20.14</v>
      </c>
      <c r="BY107" s="2">
        <f t="shared" si="223"/>
        <v>3.84</v>
      </c>
      <c r="CA107">
        <v>127</v>
      </c>
      <c r="CB107">
        <v>130</v>
      </c>
      <c r="CC107" s="3">
        <v>0.15</v>
      </c>
      <c r="CD107" s="1">
        <f t="shared" si="322"/>
        <v>3</v>
      </c>
      <c r="CE107" s="2">
        <f t="shared" ref="CE107:CE115" si="349">CE106+CD107</f>
        <v>25.3</v>
      </c>
      <c r="CF107" s="2">
        <f t="shared" si="225"/>
        <v>-5.16</v>
      </c>
      <c r="CH107">
        <v>127</v>
      </c>
      <c r="CI107">
        <v>130</v>
      </c>
      <c r="CJ107" s="3">
        <v>0.155</v>
      </c>
      <c r="CK107" s="1">
        <f t="shared" si="323"/>
        <v>3.1</v>
      </c>
      <c r="CL107" s="2">
        <f t="shared" ref="CL107:CL115" si="350">CL106+CK107</f>
        <v>20.94</v>
      </c>
      <c r="CM107" s="2">
        <f t="shared" si="227"/>
        <v>4.3599999999999994</v>
      </c>
      <c r="CO107">
        <v>127</v>
      </c>
      <c r="CP107">
        <v>130</v>
      </c>
      <c r="CQ107" s="3">
        <v>0.17599999999999999</v>
      </c>
      <c r="CR107" s="1">
        <f t="shared" si="324"/>
        <v>3.5199999999999996</v>
      </c>
      <c r="CS107" s="2">
        <f t="shared" ref="CS107:CS115" si="351">CS106+CR107</f>
        <v>28.64</v>
      </c>
      <c r="CT107" s="2">
        <f t="shared" si="325"/>
        <v>-7.6999999999999993</v>
      </c>
      <c r="CV107">
        <v>127</v>
      </c>
      <c r="CW107">
        <v>130</v>
      </c>
      <c r="CX107" s="3">
        <v>0.17</v>
      </c>
      <c r="CY107" s="1">
        <f t="shared" si="326"/>
        <v>3.4000000000000004</v>
      </c>
      <c r="CZ107" s="2">
        <f t="shared" ref="CZ107:CZ115" si="352">CZ106+CY107</f>
        <v>21.880000000000003</v>
      </c>
      <c r="DA107" s="2">
        <f t="shared" si="327"/>
        <v>6.759999999999998</v>
      </c>
      <c r="DC107">
        <v>127</v>
      </c>
      <c r="DD107">
        <v>130</v>
      </c>
      <c r="DE107" s="3">
        <v>0.154</v>
      </c>
      <c r="DF107" s="1">
        <f t="shared" si="328"/>
        <v>3.08</v>
      </c>
      <c r="DG107" s="2">
        <f t="shared" ref="DG107:DG115" si="353">DG106+DF107</f>
        <v>26.96</v>
      </c>
      <c r="DH107" s="2">
        <f t="shared" si="329"/>
        <v>-5.0799999999999983</v>
      </c>
      <c r="DJ107">
        <v>127</v>
      </c>
      <c r="DK107">
        <v>130</v>
      </c>
      <c r="DL107" s="3">
        <v>0.153</v>
      </c>
      <c r="DM107" s="1">
        <f t="shared" si="330"/>
        <v>3.06</v>
      </c>
      <c r="DN107" s="2">
        <f t="shared" ref="DN107:DN115" si="354">DN106+DM107</f>
        <v>20.900000000000002</v>
      </c>
      <c r="DO107" s="2">
        <f t="shared" si="331"/>
        <v>6.0599999999999987</v>
      </c>
      <c r="DQ107">
        <v>127</v>
      </c>
      <c r="DR107">
        <v>130</v>
      </c>
      <c r="DS107" s="3">
        <v>0.129</v>
      </c>
      <c r="DT107" s="1">
        <f t="shared" si="332"/>
        <v>2.58</v>
      </c>
      <c r="DU107" s="2">
        <f t="shared" ref="DU107:DU115" si="355">DU106+DT107</f>
        <v>19.46</v>
      </c>
      <c r="DV107" s="2">
        <f t="shared" si="333"/>
        <v>1.4400000000000013</v>
      </c>
      <c r="DX107">
        <v>127</v>
      </c>
      <c r="DY107">
        <v>130</v>
      </c>
      <c r="DZ107" s="3">
        <v>0.112</v>
      </c>
      <c r="EA107" s="1">
        <f t="shared" si="334"/>
        <v>2.2400000000000002</v>
      </c>
      <c r="EB107" s="2">
        <f t="shared" ref="EB107:EB115" si="356">EB106+EA107</f>
        <v>17</v>
      </c>
      <c r="EC107" s="2">
        <f t="shared" si="335"/>
        <v>2.4600000000000009</v>
      </c>
      <c r="EE107">
        <v>127</v>
      </c>
      <c r="EF107">
        <v>130</v>
      </c>
      <c r="EG107" s="3">
        <v>0.104</v>
      </c>
      <c r="EH107" s="1">
        <f t="shared" si="336"/>
        <v>2.08</v>
      </c>
      <c r="EI107" s="2">
        <f t="shared" ref="EI107:EI115" si="357">EI106+EH107</f>
        <v>16.54</v>
      </c>
      <c r="EJ107" s="2">
        <f t="shared" si="337"/>
        <v>0.46000000000000085</v>
      </c>
    </row>
    <row r="108" spans="2:140" x14ac:dyDescent="0.25">
      <c r="B108">
        <v>127</v>
      </c>
      <c r="C108">
        <v>150</v>
      </c>
      <c r="D108" s="3">
        <v>0.21199999999999999</v>
      </c>
      <c r="E108" s="1">
        <f t="shared" si="311"/>
        <v>4.24</v>
      </c>
      <c r="F108" s="2">
        <f t="shared" si="338"/>
        <v>27.619999999999997</v>
      </c>
      <c r="I108">
        <v>127</v>
      </c>
      <c r="J108">
        <v>150</v>
      </c>
      <c r="K108" s="3">
        <v>0.21199999999999999</v>
      </c>
      <c r="L108" s="1">
        <f t="shared" si="312"/>
        <v>4.24</v>
      </c>
      <c r="M108" s="2">
        <f t="shared" si="339"/>
        <v>31.28</v>
      </c>
      <c r="N108" s="2">
        <f t="shared" si="206"/>
        <v>-3.6600000000000037</v>
      </c>
      <c r="O108" s="2"/>
      <c r="P108">
        <v>127</v>
      </c>
      <c r="Q108">
        <v>150</v>
      </c>
      <c r="R108" s="3">
        <v>0.20799999999999999</v>
      </c>
      <c r="S108" s="1">
        <f t="shared" si="313"/>
        <v>4.16</v>
      </c>
      <c r="T108" s="2">
        <f t="shared" si="340"/>
        <v>27.14</v>
      </c>
      <c r="U108" s="2">
        <f t="shared" si="310"/>
        <v>4.1400000000000006</v>
      </c>
      <c r="W108">
        <v>127</v>
      </c>
      <c r="X108">
        <v>150</v>
      </c>
      <c r="Y108" s="3">
        <v>0.214</v>
      </c>
      <c r="Z108" s="1">
        <f t="shared" si="314"/>
        <v>4.28</v>
      </c>
      <c r="AA108" s="2">
        <f t="shared" si="341"/>
        <v>30.640000000000004</v>
      </c>
      <c r="AB108" s="2">
        <f t="shared" si="209"/>
        <v>-3.5000000000000036</v>
      </c>
      <c r="AD108">
        <v>127</v>
      </c>
      <c r="AE108">
        <v>150</v>
      </c>
      <c r="AF108" s="3">
        <v>0.21299999999999999</v>
      </c>
      <c r="AG108" s="1">
        <f t="shared" si="315"/>
        <v>4.26</v>
      </c>
      <c r="AH108" s="2">
        <f t="shared" si="342"/>
        <v>25.879999999999995</v>
      </c>
      <c r="AI108" s="2">
        <f t="shared" si="211"/>
        <v>4.7600000000000087</v>
      </c>
      <c r="AK108">
        <v>127</v>
      </c>
      <c r="AL108">
        <v>150</v>
      </c>
      <c r="AM108" s="3">
        <v>0.217</v>
      </c>
      <c r="AN108" s="1">
        <f t="shared" si="316"/>
        <v>4.34</v>
      </c>
      <c r="AO108" s="2">
        <f t="shared" si="343"/>
        <v>28.62</v>
      </c>
      <c r="AP108" s="2">
        <f t="shared" si="213"/>
        <v>-2.7400000000000055</v>
      </c>
      <c r="AR108">
        <v>127</v>
      </c>
      <c r="AS108">
        <v>150</v>
      </c>
      <c r="AT108" s="3">
        <v>0.214</v>
      </c>
      <c r="AU108" s="1">
        <f t="shared" si="317"/>
        <v>4.28</v>
      </c>
      <c r="AV108" s="2">
        <f t="shared" si="344"/>
        <v>23.560000000000002</v>
      </c>
      <c r="AW108" s="2">
        <f t="shared" si="215"/>
        <v>5.0599999999999987</v>
      </c>
      <c r="AY108">
        <v>127</v>
      </c>
      <c r="AZ108">
        <v>150</v>
      </c>
      <c r="BA108" s="3">
        <v>0.217</v>
      </c>
      <c r="BB108" s="1">
        <f t="shared" si="318"/>
        <v>4.34</v>
      </c>
      <c r="BC108" s="2">
        <f t="shared" si="345"/>
        <v>27.099999999999998</v>
      </c>
      <c r="BD108" s="2">
        <f t="shared" si="217"/>
        <v>-3.5399999999999956</v>
      </c>
      <c r="BF108">
        <v>127</v>
      </c>
      <c r="BG108">
        <v>150</v>
      </c>
      <c r="BH108" s="3">
        <v>0.20699999999999999</v>
      </c>
      <c r="BI108" s="1">
        <f t="shared" si="319"/>
        <v>4.1399999999999997</v>
      </c>
      <c r="BJ108" s="2">
        <f t="shared" si="346"/>
        <v>21.82</v>
      </c>
      <c r="BK108" s="2">
        <f t="shared" si="219"/>
        <v>5.2799999999999976</v>
      </c>
      <c r="BM108">
        <v>127</v>
      </c>
      <c r="BN108">
        <v>150</v>
      </c>
      <c r="BO108" s="3">
        <v>0.20899999999999999</v>
      </c>
      <c r="BP108" s="1">
        <f t="shared" si="320"/>
        <v>4.18</v>
      </c>
      <c r="BQ108" s="2">
        <f t="shared" si="347"/>
        <v>28.16</v>
      </c>
      <c r="BR108" s="2">
        <f t="shared" si="221"/>
        <v>-6.34</v>
      </c>
      <c r="BT108">
        <v>127</v>
      </c>
      <c r="BU108">
        <v>150</v>
      </c>
      <c r="BV108" s="3">
        <v>0.20899999999999999</v>
      </c>
      <c r="BW108" s="1">
        <f t="shared" si="321"/>
        <v>4.18</v>
      </c>
      <c r="BX108" s="2">
        <f t="shared" si="348"/>
        <v>24.32</v>
      </c>
      <c r="BY108" s="2">
        <f t="shared" si="223"/>
        <v>3.84</v>
      </c>
      <c r="CA108">
        <v>127</v>
      </c>
      <c r="CB108">
        <v>150</v>
      </c>
      <c r="CC108" s="3">
        <v>0.20499999999999999</v>
      </c>
      <c r="CD108" s="1">
        <f t="shared" si="322"/>
        <v>4.0999999999999996</v>
      </c>
      <c r="CE108" s="2">
        <f t="shared" si="349"/>
        <v>29.4</v>
      </c>
      <c r="CF108" s="2">
        <f t="shared" si="225"/>
        <v>-5.0799999999999983</v>
      </c>
      <c r="CH108">
        <v>127</v>
      </c>
      <c r="CI108">
        <v>150</v>
      </c>
      <c r="CJ108" s="3">
        <v>0.20200000000000001</v>
      </c>
      <c r="CK108" s="1">
        <f t="shared" si="323"/>
        <v>4.04</v>
      </c>
      <c r="CL108" s="2">
        <f t="shared" si="350"/>
        <v>24.98</v>
      </c>
      <c r="CM108" s="2">
        <f t="shared" si="227"/>
        <v>4.4199999999999982</v>
      </c>
      <c r="CO108">
        <v>127</v>
      </c>
      <c r="CP108">
        <v>150</v>
      </c>
      <c r="CQ108" s="3">
        <v>0.20399999999999999</v>
      </c>
      <c r="CR108" s="1">
        <f t="shared" si="324"/>
        <v>4.08</v>
      </c>
      <c r="CS108" s="2">
        <f t="shared" si="351"/>
        <v>32.72</v>
      </c>
      <c r="CT108" s="2">
        <f t="shared" si="325"/>
        <v>-7.7399999999999984</v>
      </c>
      <c r="CV108">
        <v>127</v>
      </c>
      <c r="CW108">
        <v>150</v>
      </c>
      <c r="CX108" s="3">
        <v>0.216</v>
      </c>
      <c r="CY108" s="1">
        <f t="shared" si="326"/>
        <v>4.32</v>
      </c>
      <c r="CZ108" s="2">
        <f t="shared" si="352"/>
        <v>26.200000000000003</v>
      </c>
      <c r="DA108" s="2">
        <f t="shared" si="327"/>
        <v>6.519999999999996</v>
      </c>
      <c r="DC108">
        <v>127</v>
      </c>
      <c r="DD108">
        <v>150</v>
      </c>
      <c r="DE108" s="3">
        <v>0.20399999999999999</v>
      </c>
      <c r="DF108" s="1">
        <f t="shared" si="328"/>
        <v>4.08</v>
      </c>
      <c r="DG108" s="2">
        <f t="shared" si="353"/>
        <v>31.04</v>
      </c>
      <c r="DH108" s="2">
        <f t="shared" si="329"/>
        <v>-4.8399999999999963</v>
      </c>
      <c r="DJ108">
        <v>127</v>
      </c>
      <c r="DK108">
        <v>150</v>
      </c>
      <c r="DL108" s="3">
        <v>0.2</v>
      </c>
      <c r="DM108" s="1">
        <f t="shared" si="330"/>
        <v>4</v>
      </c>
      <c r="DN108" s="2">
        <f t="shared" si="354"/>
        <v>24.900000000000002</v>
      </c>
      <c r="DO108" s="2">
        <f t="shared" si="331"/>
        <v>6.139999999999997</v>
      </c>
      <c r="DQ108">
        <v>127</v>
      </c>
      <c r="DR108">
        <v>150</v>
      </c>
      <c r="DS108" s="3">
        <v>0.161</v>
      </c>
      <c r="DT108" s="1">
        <f t="shared" si="332"/>
        <v>3.22</v>
      </c>
      <c r="DU108" s="2">
        <f t="shared" si="355"/>
        <v>22.68</v>
      </c>
      <c r="DV108" s="2">
        <f t="shared" si="333"/>
        <v>2.2200000000000024</v>
      </c>
      <c r="DX108">
        <v>127</v>
      </c>
      <c r="DY108">
        <v>150</v>
      </c>
      <c r="DZ108" s="3">
        <v>0.127</v>
      </c>
      <c r="EA108" s="1">
        <f t="shared" si="334"/>
        <v>2.54</v>
      </c>
      <c r="EB108" s="2">
        <f t="shared" si="356"/>
        <v>19.54</v>
      </c>
      <c r="EC108" s="2">
        <f t="shared" si="335"/>
        <v>3.1400000000000006</v>
      </c>
      <c r="EE108">
        <v>127</v>
      </c>
      <c r="EF108">
        <v>150</v>
      </c>
      <c r="EG108" s="3">
        <v>0.11899999999999999</v>
      </c>
      <c r="EH108" s="1">
        <f t="shared" si="336"/>
        <v>2.38</v>
      </c>
      <c r="EI108" s="2">
        <f t="shared" si="357"/>
        <v>18.919999999999998</v>
      </c>
      <c r="EJ108" s="2">
        <f t="shared" si="337"/>
        <v>0.62000000000000099</v>
      </c>
    </row>
    <row r="109" spans="2:140" x14ac:dyDescent="0.25">
      <c r="B109">
        <v>127</v>
      </c>
      <c r="C109">
        <v>170</v>
      </c>
      <c r="D109" s="3">
        <v>0.19</v>
      </c>
      <c r="E109" s="1">
        <f t="shared" si="311"/>
        <v>3.8</v>
      </c>
      <c r="F109" s="2">
        <f t="shared" si="338"/>
        <v>31.419999999999998</v>
      </c>
      <c r="I109">
        <v>127</v>
      </c>
      <c r="J109">
        <v>170</v>
      </c>
      <c r="K109" s="3">
        <v>0.191</v>
      </c>
      <c r="L109" s="1">
        <f t="shared" si="312"/>
        <v>3.8200000000000003</v>
      </c>
      <c r="M109" s="2">
        <f t="shared" si="339"/>
        <v>35.1</v>
      </c>
      <c r="N109" s="2">
        <f t="shared" si="206"/>
        <v>-3.6800000000000033</v>
      </c>
      <c r="O109" s="2"/>
      <c r="P109">
        <v>127</v>
      </c>
      <c r="Q109">
        <v>170</v>
      </c>
      <c r="R109" s="3">
        <v>0.188</v>
      </c>
      <c r="S109" s="1">
        <f t="shared" si="313"/>
        <v>3.76</v>
      </c>
      <c r="T109" s="2">
        <f t="shared" si="340"/>
        <v>30.9</v>
      </c>
      <c r="U109" s="2">
        <f t="shared" si="310"/>
        <v>4.2000000000000028</v>
      </c>
      <c r="W109">
        <v>127</v>
      </c>
      <c r="X109">
        <v>170</v>
      </c>
      <c r="Y109" s="3">
        <v>0.184</v>
      </c>
      <c r="Z109" s="1">
        <f t="shared" si="314"/>
        <v>3.6799999999999997</v>
      </c>
      <c r="AA109" s="2">
        <f t="shared" si="341"/>
        <v>34.320000000000007</v>
      </c>
      <c r="AB109" s="2">
        <f t="shared" si="209"/>
        <v>-3.4200000000000088</v>
      </c>
      <c r="AD109">
        <v>127</v>
      </c>
      <c r="AE109">
        <v>170</v>
      </c>
      <c r="AF109" s="3">
        <v>0.184</v>
      </c>
      <c r="AG109" s="1">
        <f t="shared" si="315"/>
        <v>3.6799999999999997</v>
      </c>
      <c r="AH109" s="2">
        <f t="shared" si="342"/>
        <v>29.559999999999995</v>
      </c>
      <c r="AI109" s="2">
        <f t="shared" si="211"/>
        <v>4.7600000000000122</v>
      </c>
      <c r="AK109">
        <v>127</v>
      </c>
      <c r="AL109">
        <v>170</v>
      </c>
      <c r="AM109" s="3">
        <v>0.188</v>
      </c>
      <c r="AN109" s="1">
        <f t="shared" si="316"/>
        <v>3.76</v>
      </c>
      <c r="AO109" s="2">
        <f t="shared" si="343"/>
        <v>32.380000000000003</v>
      </c>
      <c r="AP109" s="2">
        <f t="shared" si="213"/>
        <v>-2.8200000000000074</v>
      </c>
      <c r="AR109">
        <v>127</v>
      </c>
      <c r="AS109">
        <v>170</v>
      </c>
      <c r="AT109" s="3">
        <v>0.185</v>
      </c>
      <c r="AU109" s="1">
        <f t="shared" si="317"/>
        <v>3.7</v>
      </c>
      <c r="AV109" s="2">
        <f t="shared" si="344"/>
        <v>27.26</v>
      </c>
      <c r="AW109" s="2">
        <f t="shared" si="215"/>
        <v>5.120000000000001</v>
      </c>
      <c r="AY109">
        <v>127</v>
      </c>
      <c r="AZ109">
        <v>170</v>
      </c>
      <c r="BA109" s="3">
        <v>0.188</v>
      </c>
      <c r="BB109" s="1">
        <f t="shared" si="318"/>
        <v>3.76</v>
      </c>
      <c r="BC109" s="2">
        <f t="shared" si="345"/>
        <v>30.86</v>
      </c>
      <c r="BD109" s="2">
        <f t="shared" si="217"/>
        <v>-3.5999999999999979</v>
      </c>
      <c r="BF109">
        <v>127</v>
      </c>
      <c r="BG109">
        <v>170</v>
      </c>
      <c r="BH109" s="3">
        <v>0.184</v>
      </c>
      <c r="BI109" s="1">
        <f t="shared" si="319"/>
        <v>3.6799999999999997</v>
      </c>
      <c r="BJ109" s="2">
        <f t="shared" si="346"/>
        <v>25.5</v>
      </c>
      <c r="BK109" s="2">
        <f t="shared" si="219"/>
        <v>5.3599999999999994</v>
      </c>
      <c r="BM109">
        <v>127</v>
      </c>
      <c r="BN109">
        <v>170</v>
      </c>
      <c r="BO109" s="3">
        <v>0.18099999999999999</v>
      </c>
      <c r="BP109" s="1">
        <f t="shared" si="320"/>
        <v>3.62</v>
      </c>
      <c r="BQ109" s="2">
        <f t="shared" si="347"/>
        <v>31.78</v>
      </c>
      <c r="BR109" s="2">
        <f t="shared" si="221"/>
        <v>-6.2800000000000011</v>
      </c>
      <c r="BT109">
        <v>127</v>
      </c>
      <c r="BU109">
        <v>170</v>
      </c>
      <c r="BV109" s="3">
        <v>0.18099999999999999</v>
      </c>
      <c r="BW109" s="1">
        <f t="shared" si="321"/>
        <v>3.62</v>
      </c>
      <c r="BX109" s="2">
        <f t="shared" si="348"/>
        <v>27.94</v>
      </c>
      <c r="BY109" s="2">
        <f t="shared" si="223"/>
        <v>3.84</v>
      </c>
      <c r="CA109">
        <v>127</v>
      </c>
      <c r="CB109">
        <v>170</v>
      </c>
      <c r="CC109" s="3">
        <v>0.182</v>
      </c>
      <c r="CD109" s="1">
        <f t="shared" si="322"/>
        <v>3.6399999999999997</v>
      </c>
      <c r="CE109" s="2">
        <f t="shared" si="349"/>
        <v>33.04</v>
      </c>
      <c r="CF109" s="2">
        <f t="shared" si="225"/>
        <v>-5.0999999999999979</v>
      </c>
      <c r="CH109">
        <v>127</v>
      </c>
      <c r="CI109">
        <v>170</v>
      </c>
      <c r="CJ109" s="3">
        <v>0.18099999999999999</v>
      </c>
      <c r="CK109" s="1">
        <f t="shared" si="323"/>
        <v>3.62</v>
      </c>
      <c r="CL109" s="2">
        <f t="shared" si="350"/>
        <v>28.6</v>
      </c>
      <c r="CM109" s="2">
        <f t="shared" si="227"/>
        <v>4.4399999999999977</v>
      </c>
      <c r="CO109">
        <v>127</v>
      </c>
      <c r="CP109">
        <v>170</v>
      </c>
      <c r="CQ109" s="3">
        <v>0.191</v>
      </c>
      <c r="CR109" s="1">
        <f t="shared" si="324"/>
        <v>3.8200000000000003</v>
      </c>
      <c r="CS109" s="2">
        <f t="shared" si="351"/>
        <v>36.54</v>
      </c>
      <c r="CT109" s="2">
        <f t="shared" si="325"/>
        <v>-7.9399999999999977</v>
      </c>
      <c r="CV109">
        <v>127</v>
      </c>
      <c r="CW109">
        <v>170</v>
      </c>
      <c r="CX109" s="3">
        <v>0.184</v>
      </c>
      <c r="CY109" s="1">
        <f t="shared" si="326"/>
        <v>3.6799999999999997</v>
      </c>
      <c r="CZ109" s="2">
        <f t="shared" si="352"/>
        <v>29.880000000000003</v>
      </c>
      <c r="DA109" s="2">
        <f t="shared" si="327"/>
        <v>6.6599999999999966</v>
      </c>
      <c r="DC109">
        <v>127</v>
      </c>
      <c r="DD109">
        <v>170</v>
      </c>
      <c r="DE109" s="3">
        <v>0.182</v>
      </c>
      <c r="DF109" s="1">
        <f t="shared" si="328"/>
        <v>3.6399999999999997</v>
      </c>
      <c r="DG109" s="2">
        <f t="shared" si="353"/>
        <v>34.68</v>
      </c>
      <c r="DH109" s="2">
        <f t="shared" si="329"/>
        <v>-4.7999999999999972</v>
      </c>
      <c r="DJ109">
        <v>127</v>
      </c>
      <c r="DK109">
        <v>170</v>
      </c>
      <c r="DL109" s="3">
        <v>0.17399999999999999</v>
      </c>
      <c r="DM109" s="1">
        <f t="shared" si="330"/>
        <v>3.4799999999999995</v>
      </c>
      <c r="DN109" s="2">
        <f t="shared" si="354"/>
        <v>28.380000000000003</v>
      </c>
      <c r="DO109" s="2">
        <f t="shared" si="331"/>
        <v>6.2999999999999972</v>
      </c>
      <c r="DQ109">
        <v>127</v>
      </c>
      <c r="DR109">
        <v>170</v>
      </c>
      <c r="DS109" s="3">
        <v>0.16800000000000001</v>
      </c>
      <c r="DT109" s="1">
        <f t="shared" si="332"/>
        <v>3.3600000000000003</v>
      </c>
      <c r="DU109" s="2">
        <f t="shared" si="355"/>
        <v>26.04</v>
      </c>
      <c r="DV109" s="2">
        <f t="shared" si="333"/>
        <v>2.3400000000000034</v>
      </c>
      <c r="DX109">
        <v>127</v>
      </c>
      <c r="DY109">
        <v>170</v>
      </c>
      <c r="DZ109" s="3">
        <v>0.14399999999999999</v>
      </c>
      <c r="EA109" s="1">
        <f t="shared" si="334"/>
        <v>2.88</v>
      </c>
      <c r="EB109" s="2">
        <f t="shared" si="356"/>
        <v>22.419999999999998</v>
      </c>
      <c r="EC109" s="2">
        <f t="shared" si="335"/>
        <v>3.620000000000001</v>
      </c>
      <c r="EE109">
        <v>127</v>
      </c>
      <c r="EF109">
        <v>170</v>
      </c>
      <c r="EG109" s="3">
        <v>0.13</v>
      </c>
      <c r="EH109" s="1">
        <f t="shared" si="336"/>
        <v>2.6</v>
      </c>
      <c r="EI109" s="2">
        <f t="shared" si="357"/>
        <v>21.52</v>
      </c>
      <c r="EJ109" s="2">
        <f t="shared" si="337"/>
        <v>0.89999999999999858</v>
      </c>
    </row>
    <row r="110" spans="2:140" x14ac:dyDescent="0.25">
      <c r="B110">
        <v>127</v>
      </c>
      <c r="C110">
        <v>190</v>
      </c>
      <c r="D110" s="3">
        <v>0.221</v>
      </c>
      <c r="E110" s="1">
        <f t="shared" si="311"/>
        <v>4.42</v>
      </c>
      <c r="F110" s="2">
        <f t="shared" si="338"/>
        <v>35.839999999999996</v>
      </c>
      <c r="I110">
        <v>127</v>
      </c>
      <c r="J110">
        <v>190</v>
      </c>
      <c r="K110" s="3">
        <v>0.22</v>
      </c>
      <c r="L110" s="1">
        <f t="shared" si="312"/>
        <v>4.4000000000000004</v>
      </c>
      <c r="M110" s="2">
        <f t="shared" si="339"/>
        <v>39.5</v>
      </c>
      <c r="N110" s="2">
        <f t="shared" si="206"/>
        <v>-3.6600000000000037</v>
      </c>
      <c r="O110" s="2"/>
      <c r="P110">
        <v>127</v>
      </c>
      <c r="Q110">
        <v>190</v>
      </c>
      <c r="R110" s="3">
        <v>0.23599999999999999</v>
      </c>
      <c r="S110" s="1">
        <f t="shared" si="313"/>
        <v>4.72</v>
      </c>
      <c r="T110" s="2">
        <f t="shared" si="340"/>
        <v>35.619999999999997</v>
      </c>
      <c r="U110" s="2">
        <f t="shared" si="310"/>
        <v>3.8800000000000026</v>
      </c>
      <c r="W110">
        <v>127</v>
      </c>
      <c r="X110">
        <v>190</v>
      </c>
      <c r="Y110" s="3">
        <v>0.23200000000000001</v>
      </c>
      <c r="Z110" s="1">
        <f t="shared" si="314"/>
        <v>4.6400000000000006</v>
      </c>
      <c r="AA110" s="2">
        <f t="shared" si="341"/>
        <v>38.960000000000008</v>
      </c>
      <c r="AB110" s="2">
        <f t="shared" si="209"/>
        <v>-3.3400000000000105</v>
      </c>
      <c r="AD110">
        <v>127</v>
      </c>
      <c r="AE110">
        <v>190</v>
      </c>
      <c r="AF110" s="3">
        <v>0.23799999999999999</v>
      </c>
      <c r="AG110" s="1">
        <f t="shared" si="315"/>
        <v>4.76</v>
      </c>
      <c r="AH110" s="2">
        <f t="shared" si="342"/>
        <v>34.319999999999993</v>
      </c>
      <c r="AI110" s="2">
        <f t="shared" si="211"/>
        <v>4.6400000000000148</v>
      </c>
      <c r="AK110">
        <v>127</v>
      </c>
      <c r="AL110">
        <v>190</v>
      </c>
      <c r="AM110" s="3">
        <v>0.24</v>
      </c>
      <c r="AN110" s="1">
        <f t="shared" si="316"/>
        <v>4.8</v>
      </c>
      <c r="AO110" s="2">
        <f t="shared" si="343"/>
        <v>37.18</v>
      </c>
      <c r="AP110" s="2">
        <f t="shared" si="213"/>
        <v>-2.8600000000000065</v>
      </c>
      <c r="AR110">
        <v>127</v>
      </c>
      <c r="AS110">
        <v>190</v>
      </c>
      <c r="AT110" s="3">
        <v>0.24099999999999999</v>
      </c>
      <c r="AU110" s="1">
        <f t="shared" si="317"/>
        <v>4.82</v>
      </c>
      <c r="AV110" s="2">
        <f t="shared" si="344"/>
        <v>32.08</v>
      </c>
      <c r="AW110" s="2">
        <f t="shared" si="215"/>
        <v>5.1000000000000014</v>
      </c>
      <c r="AY110">
        <v>127</v>
      </c>
      <c r="AZ110">
        <v>190</v>
      </c>
      <c r="BA110" s="3">
        <v>0.245</v>
      </c>
      <c r="BB110" s="1">
        <f t="shared" si="318"/>
        <v>4.9000000000000004</v>
      </c>
      <c r="BC110" s="2">
        <f t="shared" si="345"/>
        <v>35.76</v>
      </c>
      <c r="BD110" s="2">
        <f t="shared" si="217"/>
        <v>-3.6799999999999997</v>
      </c>
      <c r="BF110">
        <v>127</v>
      </c>
      <c r="BG110">
        <v>190</v>
      </c>
      <c r="BH110" s="3">
        <v>0.23699999999999999</v>
      </c>
      <c r="BI110" s="1">
        <f t="shared" si="319"/>
        <v>4.74</v>
      </c>
      <c r="BJ110" s="2">
        <f t="shared" si="346"/>
        <v>30.240000000000002</v>
      </c>
      <c r="BK110" s="2">
        <f t="shared" si="219"/>
        <v>5.519999999999996</v>
      </c>
      <c r="BM110">
        <v>127</v>
      </c>
      <c r="BN110">
        <v>190</v>
      </c>
      <c r="BO110" s="3">
        <v>0.23499999999999999</v>
      </c>
      <c r="BP110" s="1">
        <f t="shared" si="320"/>
        <v>4.6999999999999993</v>
      </c>
      <c r="BQ110" s="2">
        <f t="shared" si="347"/>
        <v>36.480000000000004</v>
      </c>
      <c r="BR110" s="2">
        <f t="shared" si="221"/>
        <v>-6.240000000000002</v>
      </c>
      <c r="BT110">
        <v>127</v>
      </c>
      <c r="BU110">
        <v>190</v>
      </c>
      <c r="BV110" s="3">
        <v>0.248</v>
      </c>
      <c r="BW110" s="1">
        <f t="shared" si="321"/>
        <v>4.96</v>
      </c>
      <c r="BX110" s="2">
        <f t="shared" si="348"/>
        <v>32.9</v>
      </c>
      <c r="BY110" s="2">
        <f t="shared" si="223"/>
        <v>3.5800000000000054</v>
      </c>
      <c r="CA110">
        <v>127</v>
      </c>
      <c r="CB110">
        <v>190</v>
      </c>
      <c r="CC110" s="3">
        <v>0.248</v>
      </c>
      <c r="CD110" s="1">
        <f t="shared" si="322"/>
        <v>4.96</v>
      </c>
      <c r="CE110" s="2">
        <f t="shared" si="349"/>
        <v>38</v>
      </c>
      <c r="CF110" s="2">
        <f t="shared" si="225"/>
        <v>-5.1000000000000014</v>
      </c>
      <c r="CH110">
        <v>127</v>
      </c>
      <c r="CI110">
        <v>190</v>
      </c>
      <c r="CJ110" s="3">
        <v>0.24399999999999999</v>
      </c>
      <c r="CK110" s="1">
        <f t="shared" si="323"/>
        <v>4.88</v>
      </c>
      <c r="CL110" s="2">
        <f t="shared" si="350"/>
        <v>33.480000000000004</v>
      </c>
      <c r="CM110" s="2">
        <f t="shared" si="227"/>
        <v>4.519999999999996</v>
      </c>
      <c r="CO110">
        <v>127</v>
      </c>
      <c r="CP110">
        <v>190</v>
      </c>
      <c r="CQ110" s="3">
        <v>0.23699999999999999</v>
      </c>
      <c r="CR110" s="1">
        <f t="shared" si="324"/>
        <v>4.74</v>
      </c>
      <c r="CS110" s="2">
        <f t="shared" si="351"/>
        <v>41.28</v>
      </c>
      <c r="CT110" s="2">
        <f t="shared" si="325"/>
        <v>-7.7999999999999972</v>
      </c>
      <c r="CV110">
        <v>127</v>
      </c>
      <c r="CW110">
        <v>190</v>
      </c>
      <c r="CX110" s="3">
        <v>0.24299999999999999</v>
      </c>
      <c r="CY110" s="1">
        <f t="shared" si="326"/>
        <v>4.8599999999999994</v>
      </c>
      <c r="CZ110" s="2">
        <f t="shared" si="352"/>
        <v>34.74</v>
      </c>
      <c r="DA110" s="2">
        <f t="shared" si="327"/>
        <v>6.5399999999999991</v>
      </c>
      <c r="DC110">
        <v>127</v>
      </c>
      <c r="DD110">
        <v>190</v>
      </c>
      <c r="DE110" s="3">
        <v>0.23599999999999999</v>
      </c>
      <c r="DF110" s="1">
        <f t="shared" si="328"/>
        <v>4.72</v>
      </c>
      <c r="DG110" s="2">
        <f t="shared" si="353"/>
        <v>39.4</v>
      </c>
      <c r="DH110" s="2">
        <f t="shared" si="329"/>
        <v>-4.6599999999999966</v>
      </c>
      <c r="DJ110">
        <v>127</v>
      </c>
      <c r="DK110">
        <v>190</v>
      </c>
      <c r="DL110" s="3">
        <v>0.23499999999999999</v>
      </c>
      <c r="DM110" s="1">
        <f t="shared" si="330"/>
        <v>4.6999999999999993</v>
      </c>
      <c r="DN110" s="2">
        <f t="shared" si="354"/>
        <v>33.08</v>
      </c>
      <c r="DO110" s="2">
        <f t="shared" si="331"/>
        <v>6.32</v>
      </c>
      <c r="DQ110">
        <v>127</v>
      </c>
      <c r="DR110">
        <v>190</v>
      </c>
      <c r="DS110" s="3">
        <v>0.223</v>
      </c>
      <c r="DT110" s="1">
        <f t="shared" si="332"/>
        <v>4.46</v>
      </c>
      <c r="DU110" s="2">
        <f t="shared" si="355"/>
        <v>30.5</v>
      </c>
      <c r="DV110" s="2">
        <f t="shared" si="333"/>
        <v>2.5799999999999983</v>
      </c>
      <c r="DX110">
        <v>127</v>
      </c>
      <c r="DY110">
        <v>190</v>
      </c>
      <c r="DZ110" s="3">
        <v>0.19900000000000001</v>
      </c>
      <c r="EA110" s="1">
        <f t="shared" si="334"/>
        <v>3.9800000000000004</v>
      </c>
      <c r="EB110" s="2">
        <f t="shared" si="356"/>
        <v>26.4</v>
      </c>
      <c r="EC110" s="2">
        <f t="shared" si="335"/>
        <v>4.1000000000000014</v>
      </c>
      <c r="EE110">
        <v>127</v>
      </c>
      <c r="EF110">
        <v>190</v>
      </c>
      <c r="EG110" s="3">
        <v>0.17599999999999999</v>
      </c>
      <c r="EH110" s="1">
        <f t="shared" si="336"/>
        <v>3.5199999999999996</v>
      </c>
      <c r="EI110" s="2">
        <f t="shared" si="357"/>
        <v>25.04</v>
      </c>
      <c r="EJ110" s="2">
        <f t="shared" si="337"/>
        <v>1.3599999999999994</v>
      </c>
    </row>
    <row r="111" spans="2:140" x14ac:dyDescent="0.25">
      <c r="B111">
        <v>127</v>
      </c>
      <c r="C111">
        <v>210</v>
      </c>
      <c r="D111" s="3">
        <v>0.22</v>
      </c>
      <c r="E111" s="1">
        <f t="shared" si="311"/>
        <v>4.4000000000000004</v>
      </c>
      <c r="F111" s="2">
        <f t="shared" si="338"/>
        <v>40.239999999999995</v>
      </c>
      <c r="I111">
        <v>127</v>
      </c>
      <c r="J111">
        <v>210</v>
      </c>
      <c r="K111" s="3">
        <v>0.221</v>
      </c>
      <c r="L111" s="1">
        <f t="shared" si="312"/>
        <v>4.42</v>
      </c>
      <c r="M111" s="2">
        <f t="shared" si="339"/>
        <v>43.92</v>
      </c>
      <c r="N111" s="2">
        <f t="shared" si="206"/>
        <v>-3.6800000000000068</v>
      </c>
      <c r="O111" s="2"/>
      <c r="P111">
        <v>127</v>
      </c>
      <c r="Q111">
        <v>210</v>
      </c>
      <c r="R111" s="3">
        <v>0.23</v>
      </c>
      <c r="S111" s="1">
        <f t="shared" si="313"/>
        <v>4.6000000000000005</v>
      </c>
      <c r="T111" s="2">
        <f t="shared" si="340"/>
        <v>40.22</v>
      </c>
      <c r="U111" s="2">
        <f t="shared" si="310"/>
        <v>3.7000000000000028</v>
      </c>
      <c r="W111">
        <v>127</v>
      </c>
      <c r="X111">
        <v>210</v>
      </c>
      <c r="Y111" s="3">
        <v>0.23100000000000001</v>
      </c>
      <c r="Z111" s="1">
        <f t="shared" si="314"/>
        <v>4.62</v>
      </c>
      <c r="AA111" s="2">
        <f t="shared" si="341"/>
        <v>43.580000000000005</v>
      </c>
      <c r="AB111" s="2">
        <f t="shared" si="209"/>
        <v>-3.3600000000000065</v>
      </c>
      <c r="AD111">
        <v>127</v>
      </c>
      <c r="AE111">
        <v>210</v>
      </c>
      <c r="AF111" s="3">
        <v>0.22600000000000001</v>
      </c>
      <c r="AG111" s="1">
        <f t="shared" si="315"/>
        <v>4.5200000000000005</v>
      </c>
      <c r="AH111" s="2">
        <f t="shared" si="342"/>
        <v>38.839999999999996</v>
      </c>
      <c r="AI111" s="2">
        <f t="shared" si="211"/>
        <v>4.7400000000000091</v>
      </c>
      <c r="AK111">
        <v>127</v>
      </c>
      <c r="AL111">
        <v>210</v>
      </c>
      <c r="AM111" s="3">
        <v>0.22800000000000001</v>
      </c>
      <c r="AN111" s="1">
        <f t="shared" si="316"/>
        <v>4.5600000000000005</v>
      </c>
      <c r="AO111" s="2">
        <f t="shared" si="343"/>
        <v>41.74</v>
      </c>
      <c r="AP111" s="2">
        <f t="shared" si="213"/>
        <v>-2.9000000000000057</v>
      </c>
      <c r="AR111">
        <v>127</v>
      </c>
      <c r="AS111">
        <v>210</v>
      </c>
      <c r="AT111" s="3">
        <v>0.22700000000000001</v>
      </c>
      <c r="AU111" s="1">
        <f t="shared" si="317"/>
        <v>4.54</v>
      </c>
      <c r="AV111" s="2">
        <f t="shared" si="344"/>
        <v>36.619999999999997</v>
      </c>
      <c r="AW111" s="2">
        <f t="shared" si="215"/>
        <v>5.1200000000000045</v>
      </c>
      <c r="AY111">
        <v>127</v>
      </c>
      <c r="AZ111">
        <v>210</v>
      </c>
      <c r="BA111" s="3">
        <v>0.23</v>
      </c>
      <c r="BB111" s="1">
        <f t="shared" si="318"/>
        <v>4.6000000000000005</v>
      </c>
      <c r="BC111" s="2">
        <f t="shared" si="345"/>
        <v>40.36</v>
      </c>
      <c r="BD111" s="2">
        <f t="shared" si="217"/>
        <v>-3.740000000000002</v>
      </c>
      <c r="BF111">
        <v>127</v>
      </c>
      <c r="BG111">
        <v>210</v>
      </c>
      <c r="BH111" s="3">
        <v>0.23599999999999999</v>
      </c>
      <c r="BI111" s="1">
        <f t="shared" si="319"/>
        <v>4.72</v>
      </c>
      <c r="BJ111" s="2">
        <f t="shared" si="346"/>
        <v>34.96</v>
      </c>
      <c r="BK111" s="2">
        <f t="shared" si="219"/>
        <v>5.3999999999999986</v>
      </c>
      <c r="BM111">
        <v>127</v>
      </c>
      <c r="BN111">
        <v>210</v>
      </c>
      <c r="BO111" s="3">
        <v>0.23400000000000001</v>
      </c>
      <c r="BP111" s="1">
        <f t="shared" si="320"/>
        <v>4.6800000000000006</v>
      </c>
      <c r="BQ111" s="2">
        <f t="shared" si="347"/>
        <v>41.160000000000004</v>
      </c>
      <c r="BR111" s="2">
        <f t="shared" si="221"/>
        <v>-6.2000000000000028</v>
      </c>
      <c r="BT111">
        <v>127</v>
      </c>
      <c r="BU111">
        <v>210</v>
      </c>
      <c r="BV111" s="3">
        <v>0.223</v>
      </c>
      <c r="BW111" s="1">
        <f t="shared" si="321"/>
        <v>4.46</v>
      </c>
      <c r="BX111" s="2">
        <f t="shared" si="348"/>
        <v>37.36</v>
      </c>
      <c r="BY111" s="2">
        <f t="shared" si="223"/>
        <v>3.8000000000000043</v>
      </c>
      <c r="CA111">
        <v>127</v>
      </c>
      <c r="CB111">
        <v>210</v>
      </c>
      <c r="CC111" s="3">
        <v>0.224</v>
      </c>
      <c r="CD111" s="1">
        <f t="shared" si="322"/>
        <v>4.4800000000000004</v>
      </c>
      <c r="CE111" s="2">
        <f t="shared" si="349"/>
        <v>42.480000000000004</v>
      </c>
      <c r="CF111" s="2">
        <f t="shared" si="225"/>
        <v>-5.1200000000000045</v>
      </c>
      <c r="CH111">
        <v>127</v>
      </c>
      <c r="CI111">
        <v>210</v>
      </c>
      <c r="CJ111" s="3">
        <v>0.23200000000000001</v>
      </c>
      <c r="CK111" s="1">
        <f t="shared" si="323"/>
        <v>4.6400000000000006</v>
      </c>
      <c r="CL111" s="2">
        <f t="shared" si="350"/>
        <v>38.120000000000005</v>
      </c>
      <c r="CM111" s="2">
        <f t="shared" si="227"/>
        <v>4.3599999999999994</v>
      </c>
      <c r="CO111">
        <v>127</v>
      </c>
      <c r="CP111">
        <v>210</v>
      </c>
      <c r="CQ111" s="3">
        <v>0.20899999999999999</v>
      </c>
      <c r="CR111" s="1">
        <f t="shared" si="324"/>
        <v>4.18</v>
      </c>
      <c r="CS111" s="2">
        <f t="shared" si="351"/>
        <v>45.46</v>
      </c>
      <c r="CT111" s="2">
        <f t="shared" si="325"/>
        <v>-7.3399999999999963</v>
      </c>
      <c r="CV111">
        <v>127</v>
      </c>
      <c r="CW111">
        <v>210</v>
      </c>
      <c r="CX111" s="3">
        <v>0.216</v>
      </c>
      <c r="CY111" s="1">
        <f t="shared" si="326"/>
        <v>4.32</v>
      </c>
      <c r="CZ111" s="2">
        <f t="shared" si="352"/>
        <v>39.06</v>
      </c>
      <c r="DA111" s="2">
        <f t="shared" si="327"/>
        <v>6.3999999999999986</v>
      </c>
      <c r="DC111">
        <v>127</v>
      </c>
      <c r="DD111">
        <v>210</v>
      </c>
      <c r="DE111" s="3">
        <v>0.223</v>
      </c>
      <c r="DF111" s="1">
        <f t="shared" si="328"/>
        <v>4.46</v>
      </c>
      <c r="DG111" s="2">
        <f t="shared" si="353"/>
        <v>43.86</v>
      </c>
      <c r="DH111" s="2">
        <f t="shared" si="329"/>
        <v>-4.7999999999999972</v>
      </c>
      <c r="DJ111">
        <v>127</v>
      </c>
      <c r="DK111">
        <v>210</v>
      </c>
      <c r="DL111" s="3">
        <v>0.224</v>
      </c>
      <c r="DM111" s="1">
        <f t="shared" si="330"/>
        <v>4.4800000000000004</v>
      </c>
      <c r="DN111" s="2">
        <f t="shared" si="354"/>
        <v>37.56</v>
      </c>
      <c r="DO111" s="2">
        <f t="shared" si="331"/>
        <v>6.2999999999999972</v>
      </c>
      <c r="DQ111">
        <v>127</v>
      </c>
      <c r="DR111">
        <v>210</v>
      </c>
      <c r="DS111" s="3">
        <v>0.22</v>
      </c>
      <c r="DT111" s="1">
        <f t="shared" si="332"/>
        <v>4.4000000000000004</v>
      </c>
      <c r="DU111" s="2">
        <f t="shared" si="355"/>
        <v>34.9</v>
      </c>
      <c r="DV111" s="2">
        <f t="shared" si="333"/>
        <v>2.6600000000000037</v>
      </c>
      <c r="DX111">
        <v>127</v>
      </c>
      <c r="DY111">
        <v>210</v>
      </c>
      <c r="DZ111" s="3">
        <v>0.20899999999999999</v>
      </c>
      <c r="EA111" s="1">
        <f t="shared" si="334"/>
        <v>4.18</v>
      </c>
      <c r="EB111" s="2">
        <f t="shared" si="356"/>
        <v>30.58</v>
      </c>
      <c r="EC111" s="2">
        <f t="shared" si="335"/>
        <v>4.32</v>
      </c>
      <c r="EE111">
        <v>127</v>
      </c>
      <c r="EF111">
        <v>210</v>
      </c>
      <c r="EG111" s="3">
        <v>0.20300000000000001</v>
      </c>
      <c r="EH111" s="1">
        <f t="shared" si="336"/>
        <v>4.0600000000000005</v>
      </c>
      <c r="EI111" s="2">
        <f t="shared" si="357"/>
        <v>29.1</v>
      </c>
      <c r="EJ111" s="2">
        <f t="shared" si="337"/>
        <v>1.4799999999999969</v>
      </c>
    </row>
    <row r="112" spans="2:140" x14ac:dyDescent="0.25">
      <c r="B112">
        <v>127</v>
      </c>
      <c r="C112">
        <v>230</v>
      </c>
      <c r="D112" s="3">
        <v>0.19800000000000001</v>
      </c>
      <c r="E112" s="1">
        <f t="shared" si="311"/>
        <v>3.96</v>
      </c>
      <c r="F112" s="2">
        <f t="shared" si="338"/>
        <v>44.199999999999996</v>
      </c>
      <c r="I112">
        <v>127</v>
      </c>
      <c r="J112">
        <v>230</v>
      </c>
      <c r="K112" s="3">
        <v>0.21099999999999999</v>
      </c>
      <c r="L112" s="1">
        <f t="shared" si="312"/>
        <v>4.22</v>
      </c>
      <c r="M112" s="2">
        <f t="shared" si="339"/>
        <v>48.14</v>
      </c>
      <c r="N112" s="2">
        <f t="shared" si="206"/>
        <v>-3.9400000000000048</v>
      </c>
      <c r="O112" s="2"/>
      <c r="P112">
        <v>127</v>
      </c>
      <c r="Q112">
        <v>230</v>
      </c>
      <c r="R112" s="3">
        <v>0.192</v>
      </c>
      <c r="S112" s="1">
        <f t="shared" si="313"/>
        <v>3.84</v>
      </c>
      <c r="T112" s="2">
        <f t="shared" si="340"/>
        <v>44.06</v>
      </c>
      <c r="U112" s="2">
        <f t="shared" si="310"/>
        <v>4.0799999999999983</v>
      </c>
      <c r="W112">
        <v>127</v>
      </c>
      <c r="X112">
        <v>230</v>
      </c>
      <c r="Y112" s="3">
        <v>0.188</v>
      </c>
      <c r="Z112" s="1">
        <f t="shared" si="314"/>
        <v>3.76</v>
      </c>
      <c r="AA112" s="2">
        <f t="shared" si="341"/>
        <v>47.34</v>
      </c>
      <c r="AB112" s="2">
        <f t="shared" si="209"/>
        <v>-3.2800000000000011</v>
      </c>
      <c r="AD112">
        <v>127</v>
      </c>
      <c r="AE112">
        <v>230</v>
      </c>
      <c r="AF112" s="3">
        <v>0.19500000000000001</v>
      </c>
      <c r="AG112" s="1">
        <f t="shared" si="315"/>
        <v>3.9000000000000004</v>
      </c>
      <c r="AH112" s="2">
        <f t="shared" si="342"/>
        <v>42.739999999999995</v>
      </c>
      <c r="AI112" s="2">
        <f t="shared" si="211"/>
        <v>4.6000000000000085</v>
      </c>
      <c r="AK112">
        <v>127</v>
      </c>
      <c r="AL112">
        <v>230</v>
      </c>
      <c r="AM112" s="3">
        <v>0.192</v>
      </c>
      <c r="AN112" s="1">
        <f t="shared" si="316"/>
        <v>3.84</v>
      </c>
      <c r="AO112" s="2">
        <f t="shared" si="343"/>
        <v>45.58</v>
      </c>
      <c r="AP112" s="2">
        <f t="shared" si="213"/>
        <v>-2.8400000000000034</v>
      </c>
      <c r="AR112">
        <v>127</v>
      </c>
      <c r="AS112">
        <v>230</v>
      </c>
      <c r="AT112" s="3">
        <v>0.193</v>
      </c>
      <c r="AU112" s="1">
        <f t="shared" si="317"/>
        <v>3.8600000000000003</v>
      </c>
      <c r="AV112" s="2">
        <f t="shared" si="344"/>
        <v>40.479999999999997</v>
      </c>
      <c r="AW112" s="2">
        <f t="shared" si="215"/>
        <v>5.1000000000000014</v>
      </c>
      <c r="AY112">
        <v>127</v>
      </c>
      <c r="AZ112">
        <v>230</v>
      </c>
      <c r="BA112" s="3">
        <v>0.19800000000000001</v>
      </c>
      <c r="BB112" s="1">
        <f t="shared" si="318"/>
        <v>3.96</v>
      </c>
      <c r="BC112" s="2">
        <f t="shared" si="345"/>
        <v>44.32</v>
      </c>
      <c r="BD112" s="2">
        <f t="shared" si="217"/>
        <v>-3.8400000000000034</v>
      </c>
      <c r="BF112">
        <v>127</v>
      </c>
      <c r="BG112">
        <v>230</v>
      </c>
      <c r="BH112" s="3">
        <v>0.19500000000000001</v>
      </c>
      <c r="BI112" s="1">
        <f t="shared" si="319"/>
        <v>3.9000000000000004</v>
      </c>
      <c r="BJ112" s="2">
        <f t="shared" si="346"/>
        <v>38.86</v>
      </c>
      <c r="BK112" s="2">
        <f t="shared" si="219"/>
        <v>5.4600000000000009</v>
      </c>
      <c r="BM112">
        <v>127</v>
      </c>
      <c r="BN112">
        <v>230</v>
      </c>
      <c r="BO112" s="3">
        <v>0.20100000000000001</v>
      </c>
      <c r="BP112" s="1">
        <f t="shared" si="320"/>
        <v>4.0200000000000005</v>
      </c>
      <c r="BQ112" s="2">
        <f t="shared" si="347"/>
        <v>45.180000000000007</v>
      </c>
      <c r="BR112" s="2">
        <f t="shared" si="221"/>
        <v>-6.3200000000000074</v>
      </c>
      <c r="BT112">
        <v>127</v>
      </c>
      <c r="BU112">
        <v>230</v>
      </c>
      <c r="BV112" s="3">
        <v>0.20300000000000001</v>
      </c>
      <c r="BW112" s="1">
        <f t="shared" si="321"/>
        <v>4.0600000000000005</v>
      </c>
      <c r="BX112" s="2">
        <f t="shared" si="348"/>
        <v>41.42</v>
      </c>
      <c r="BY112" s="2">
        <f t="shared" si="223"/>
        <v>3.7600000000000051</v>
      </c>
      <c r="CA112">
        <v>127</v>
      </c>
      <c r="CB112">
        <v>230</v>
      </c>
      <c r="CC112" s="3">
        <v>0.19900000000000001</v>
      </c>
      <c r="CD112" s="1">
        <f t="shared" si="322"/>
        <v>3.9800000000000004</v>
      </c>
      <c r="CE112" s="2">
        <f t="shared" si="349"/>
        <v>46.460000000000008</v>
      </c>
      <c r="CF112" s="2">
        <f t="shared" si="225"/>
        <v>-5.0400000000000063</v>
      </c>
      <c r="CH112">
        <v>127</v>
      </c>
      <c r="CI112">
        <v>230</v>
      </c>
      <c r="CJ112" s="3">
        <v>0.19500000000000001</v>
      </c>
      <c r="CK112" s="1">
        <f t="shared" si="323"/>
        <v>3.9000000000000004</v>
      </c>
      <c r="CL112" s="2">
        <f t="shared" si="350"/>
        <v>42.02</v>
      </c>
      <c r="CM112" s="2">
        <f t="shared" si="227"/>
        <v>4.4400000000000048</v>
      </c>
      <c r="CO112">
        <v>127</v>
      </c>
      <c r="CP112">
        <v>230</v>
      </c>
      <c r="CQ112" s="3">
        <v>0.21099999999999999</v>
      </c>
      <c r="CR112" s="1">
        <f t="shared" si="324"/>
        <v>4.22</v>
      </c>
      <c r="CS112" s="2">
        <f t="shared" si="351"/>
        <v>49.68</v>
      </c>
      <c r="CT112" s="2">
        <f t="shared" si="325"/>
        <v>-7.6599999999999966</v>
      </c>
      <c r="CV112">
        <v>127</v>
      </c>
      <c r="CW112">
        <v>230</v>
      </c>
      <c r="CX112" s="3">
        <v>0.19900000000000001</v>
      </c>
      <c r="CY112" s="1">
        <f t="shared" si="326"/>
        <v>3.9800000000000004</v>
      </c>
      <c r="CZ112" s="2">
        <f t="shared" si="352"/>
        <v>43.040000000000006</v>
      </c>
      <c r="DA112" s="2">
        <f t="shared" si="327"/>
        <v>6.6399999999999935</v>
      </c>
      <c r="DC112">
        <v>127</v>
      </c>
      <c r="DD112">
        <v>230</v>
      </c>
      <c r="DE112" s="3">
        <v>0.19400000000000001</v>
      </c>
      <c r="DF112" s="1">
        <f t="shared" si="328"/>
        <v>3.88</v>
      </c>
      <c r="DG112" s="2">
        <f t="shared" si="353"/>
        <v>47.74</v>
      </c>
      <c r="DH112" s="2">
        <f t="shared" si="329"/>
        <v>-4.6999999999999957</v>
      </c>
      <c r="DJ112">
        <v>127</v>
      </c>
      <c r="DK112">
        <v>230</v>
      </c>
      <c r="DL112" s="3">
        <v>0.193</v>
      </c>
      <c r="DM112" s="1">
        <f t="shared" si="330"/>
        <v>3.8600000000000003</v>
      </c>
      <c r="DN112" s="2">
        <f t="shared" si="354"/>
        <v>41.42</v>
      </c>
      <c r="DO112" s="2">
        <f t="shared" si="331"/>
        <v>6.32</v>
      </c>
      <c r="DQ112">
        <v>127</v>
      </c>
      <c r="DR112">
        <v>230</v>
      </c>
      <c r="DS112" s="3">
        <v>0.19700000000000001</v>
      </c>
      <c r="DT112" s="1">
        <f t="shared" si="332"/>
        <v>3.9400000000000004</v>
      </c>
      <c r="DU112" s="2">
        <f t="shared" si="355"/>
        <v>38.839999999999996</v>
      </c>
      <c r="DV112" s="2">
        <f t="shared" si="333"/>
        <v>2.5800000000000054</v>
      </c>
      <c r="DX112">
        <v>127</v>
      </c>
      <c r="DY112">
        <v>230</v>
      </c>
      <c r="DZ112" s="3">
        <v>0.192</v>
      </c>
      <c r="EA112" s="1">
        <f t="shared" si="334"/>
        <v>3.84</v>
      </c>
      <c r="EB112" s="2">
        <f t="shared" si="356"/>
        <v>34.42</v>
      </c>
      <c r="EC112" s="2">
        <f t="shared" si="335"/>
        <v>4.4199999999999946</v>
      </c>
      <c r="EE112">
        <v>127</v>
      </c>
      <c r="EF112">
        <v>230</v>
      </c>
      <c r="EG112" s="3">
        <v>0.188</v>
      </c>
      <c r="EH112" s="1">
        <f t="shared" si="336"/>
        <v>3.76</v>
      </c>
      <c r="EI112" s="2">
        <f t="shared" si="357"/>
        <v>32.86</v>
      </c>
      <c r="EJ112" s="2">
        <f t="shared" si="337"/>
        <v>1.5600000000000023</v>
      </c>
    </row>
    <row r="113" spans="2:155" x14ac:dyDescent="0.25">
      <c r="B113">
        <v>127</v>
      </c>
      <c r="C113">
        <v>250</v>
      </c>
      <c r="D113" s="3">
        <v>0.23799999999999999</v>
      </c>
      <c r="E113" s="1">
        <f t="shared" si="311"/>
        <v>4.76</v>
      </c>
      <c r="F113" s="2">
        <f t="shared" si="338"/>
        <v>48.959999999999994</v>
      </c>
      <c r="I113">
        <v>127</v>
      </c>
      <c r="J113">
        <v>250</v>
      </c>
      <c r="K113" s="3">
        <v>0.23</v>
      </c>
      <c r="L113" s="1">
        <f t="shared" si="312"/>
        <v>4.6000000000000005</v>
      </c>
      <c r="M113" s="2">
        <f t="shared" si="339"/>
        <v>52.74</v>
      </c>
      <c r="N113" s="2">
        <f t="shared" si="206"/>
        <v>-3.7800000000000082</v>
      </c>
      <c r="O113" s="2"/>
      <c r="P113">
        <v>127</v>
      </c>
      <c r="Q113">
        <v>250</v>
      </c>
      <c r="R113" s="3">
        <v>0.22900000000000001</v>
      </c>
      <c r="S113" s="1">
        <f t="shared" si="313"/>
        <v>4.58</v>
      </c>
      <c r="T113" s="2">
        <f t="shared" si="340"/>
        <v>48.64</v>
      </c>
      <c r="U113" s="2">
        <f t="shared" si="310"/>
        <v>4.1000000000000014</v>
      </c>
      <c r="W113">
        <v>127</v>
      </c>
      <c r="X113">
        <v>250</v>
      </c>
      <c r="Y113" s="3">
        <v>0.23100000000000001</v>
      </c>
      <c r="Z113" s="1">
        <f t="shared" si="314"/>
        <v>4.62</v>
      </c>
      <c r="AA113" s="2">
        <f t="shared" si="341"/>
        <v>51.96</v>
      </c>
      <c r="AB113" s="2">
        <f t="shared" si="209"/>
        <v>-3.3200000000000003</v>
      </c>
      <c r="AD113">
        <v>127</v>
      </c>
      <c r="AE113">
        <v>250</v>
      </c>
      <c r="AF113" s="3">
        <v>0.23100000000000001</v>
      </c>
      <c r="AG113" s="1">
        <f t="shared" si="315"/>
        <v>4.62</v>
      </c>
      <c r="AH113" s="2">
        <f t="shared" si="342"/>
        <v>47.359999999999992</v>
      </c>
      <c r="AI113" s="2">
        <f t="shared" si="211"/>
        <v>4.6000000000000085</v>
      </c>
      <c r="AK113">
        <v>127</v>
      </c>
      <c r="AL113">
        <v>250</v>
      </c>
      <c r="AM113" s="3">
        <v>0.23200000000000001</v>
      </c>
      <c r="AN113" s="1">
        <f t="shared" si="316"/>
        <v>4.6400000000000006</v>
      </c>
      <c r="AO113" s="2">
        <f t="shared" si="343"/>
        <v>50.22</v>
      </c>
      <c r="AP113" s="2">
        <f t="shared" si="213"/>
        <v>-2.8600000000000065</v>
      </c>
      <c r="AR113">
        <v>127</v>
      </c>
      <c r="AS113">
        <v>250</v>
      </c>
      <c r="AT113" s="3">
        <v>0.22900000000000001</v>
      </c>
      <c r="AU113" s="1">
        <f t="shared" si="317"/>
        <v>4.58</v>
      </c>
      <c r="AV113" s="2">
        <f t="shared" si="344"/>
        <v>45.059999999999995</v>
      </c>
      <c r="AW113" s="2">
        <f t="shared" si="215"/>
        <v>5.1600000000000037</v>
      </c>
      <c r="AY113">
        <v>127</v>
      </c>
      <c r="AZ113">
        <v>250</v>
      </c>
      <c r="BA113" s="3">
        <v>0.23599999999999999</v>
      </c>
      <c r="BB113" s="1">
        <f t="shared" si="318"/>
        <v>4.72</v>
      </c>
      <c r="BC113" s="2">
        <f t="shared" si="345"/>
        <v>49.04</v>
      </c>
      <c r="BD113" s="2">
        <f t="shared" si="217"/>
        <v>-3.980000000000004</v>
      </c>
      <c r="BF113">
        <v>127</v>
      </c>
      <c r="BG113">
        <v>250</v>
      </c>
      <c r="BH113" s="3">
        <v>0.23200000000000001</v>
      </c>
      <c r="BI113" s="1">
        <f t="shared" si="319"/>
        <v>4.6400000000000006</v>
      </c>
      <c r="BJ113" s="2">
        <f t="shared" si="346"/>
        <v>43.5</v>
      </c>
      <c r="BK113" s="2">
        <f t="shared" si="219"/>
        <v>5.5399999999999991</v>
      </c>
      <c r="BM113">
        <v>127</v>
      </c>
      <c r="BN113">
        <v>250</v>
      </c>
      <c r="BO113" s="3">
        <v>0.23499999999999999</v>
      </c>
      <c r="BP113" s="1">
        <f t="shared" si="320"/>
        <v>4.6999999999999993</v>
      </c>
      <c r="BQ113" s="2">
        <f t="shared" si="347"/>
        <v>49.88000000000001</v>
      </c>
      <c r="BR113" s="2">
        <f t="shared" si="221"/>
        <v>-6.3800000000000097</v>
      </c>
      <c r="BT113">
        <v>127</v>
      </c>
      <c r="BU113">
        <v>250</v>
      </c>
      <c r="BV113" s="3">
        <v>0.23699999999999999</v>
      </c>
      <c r="BW113" s="1">
        <f t="shared" si="321"/>
        <v>4.74</v>
      </c>
      <c r="BX113" s="2">
        <f t="shared" si="348"/>
        <v>46.160000000000004</v>
      </c>
      <c r="BY113" s="2">
        <f t="shared" si="223"/>
        <v>3.720000000000006</v>
      </c>
      <c r="CA113">
        <v>127</v>
      </c>
      <c r="CB113">
        <v>250</v>
      </c>
      <c r="CC113" s="3">
        <v>0.24</v>
      </c>
      <c r="CD113" s="1">
        <f t="shared" si="322"/>
        <v>4.8</v>
      </c>
      <c r="CE113" s="2">
        <f t="shared" si="349"/>
        <v>51.260000000000005</v>
      </c>
      <c r="CF113" s="2">
        <f t="shared" si="225"/>
        <v>-5.1000000000000014</v>
      </c>
      <c r="CH113">
        <v>127</v>
      </c>
      <c r="CI113">
        <v>250</v>
      </c>
      <c r="CJ113" s="3">
        <v>0.24299999999999999</v>
      </c>
      <c r="CK113" s="1">
        <f t="shared" si="323"/>
        <v>4.8599999999999994</v>
      </c>
      <c r="CL113" s="2">
        <f t="shared" si="350"/>
        <v>46.88</v>
      </c>
      <c r="CM113" s="2">
        <f t="shared" si="227"/>
        <v>4.3800000000000026</v>
      </c>
      <c r="CO113">
        <v>127</v>
      </c>
      <c r="CP113">
        <v>250</v>
      </c>
      <c r="CQ113" s="3">
        <v>0.24099999999999999</v>
      </c>
      <c r="CR113" s="1">
        <f t="shared" si="324"/>
        <v>4.82</v>
      </c>
      <c r="CS113" s="2">
        <f t="shared" si="351"/>
        <v>54.5</v>
      </c>
      <c r="CT113" s="2">
        <f t="shared" si="325"/>
        <v>-7.6199999999999974</v>
      </c>
      <c r="CV113">
        <v>127</v>
      </c>
      <c r="CW113">
        <v>250</v>
      </c>
      <c r="CX113" s="3">
        <v>0.23599999999999999</v>
      </c>
      <c r="CY113" s="1">
        <f t="shared" si="326"/>
        <v>4.72</v>
      </c>
      <c r="CZ113" s="2">
        <f t="shared" si="352"/>
        <v>47.760000000000005</v>
      </c>
      <c r="DA113" s="2">
        <f t="shared" si="327"/>
        <v>6.7399999999999949</v>
      </c>
      <c r="DC113">
        <v>127</v>
      </c>
      <c r="DD113">
        <v>250</v>
      </c>
      <c r="DE113" s="3">
        <v>0.24</v>
      </c>
      <c r="DF113" s="1">
        <f t="shared" si="328"/>
        <v>4.8</v>
      </c>
      <c r="DG113" s="2">
        <f t="shared" si="353"/>
        <v>52.54</v>
      </c>
      <c r="DH113" s="2">
        <f t="shared" si="329"/>
        <v>-4.779999999999994</v>
      </c>
      <c r="DJ113">
        <v>127</v>
      </c>
      <c r="DK113">
        <v>250</v>
      </c>
      <c r="DL113" s="3">
        <v>0.245</v>
      </c>
      <c r="DM113" s="1">
        <f t="shared" si="330"/>
        <v>4.9000000000000004</v>
      </c>
      <c r="DN113" s="2">
        <f t="shared" si="354"/>
        <v>46.32</v>
      </c>
      <c r="DO113" s="2">
        <f t="shared" si="331"/>
        <v>6.2199999999999989</v>
      </c>
      <c r="DQ113">
        <v>127</v>
      </c>
      <c r="DR113">
        <v>250</v>
      </c>
      <c r="DS113" s="3">
        <v>0.251</v>
      </c>
      <c r="DT113" s="1">
        <f t="shared" si="332"/>
        <v>5.0199999999999996</v>
      </c>
      <c r="DU113" s="2">
        <f t="shared" si="355"/>
        <v>43.86</v>
      </c>
      <c r="DV113" s="2">
        <f t="shared" si="333"/>
        <v>2.4600000000000009</v>
      </c>
      <c r="DX113">
        <v>127</v>
      </c>
      <c r="DY113">
        <v>250</v>
      </c>
      <c r="DZ113" s="3">
        <v>0.245</v>
      </c>
      <c r="EA113" s="1">
        <f t="shared" si="334"/>
        <v>4.9000000000000004</v>
      </c>
      <c r="EB113" s="2">
        <f t="shared" si="356"/>
        <v>39.32</v>
      </c>
      <c r="EC113" s="2">
        <f t="shared" si="335"/>
        <v>4.5399999999999991</v>
      </c>
      <c r="EE113">
        <v>127</v>
      </c>
      <c r="EF113">
        <v>250</v>
      </c>
      <c r="EG113" s="3">
        <v>0.24199999999999999</v>
      </c>
      <c r="EH113" s="1">
        <f t="shared" si="336"/>
        <v>4.84</v>
      </c>
      <c r="EI113" s="2">
        <f t="shared" si="357"/>
        <v>37.700000000000003</v>
      </c>
      <c r="EJ113" s="2">
        <f t="shared" si="337"/>
        <v>1.6199999999999974</v>
      </c>
    </row>
    <row r="114" spans="2:155" x14ac:dyDescent="0.25">
      <c r="B114">
        <v>127</v>
      </c>
      <c r="C114">
        <v>270</v>
      </c>
      <c r="D114" s="3">
        <v>0.218</v>
      </c>
      <c r="E114" s="1">
        <f t="shared" si="311"/>
        <v>4.3600000000000003</v>
      </c>
      <c r="F114" s="2">
        <f t="shared" si="338"/>
        <v>53.319999999999993</v>
      </c>
      <c r="I114">
        <v>127</v>
      </c>
      <c r="J114">
        <v>270</v>
      </c>
      <c r="K114" s="3">
        <v>0.214</v>
      </c>
      <c r="L114" s="1">
        <f t="shared" si="312"/>
        <v>4.28</v>
      </c>
      <c r="M114" s="2">
        <f t="shared" si="339"/>
        <v>57.02</v>
      </c>
      <c r="N114" s="2">
        <f t="shared" si="206"/>
        <v>-3.7000000000000099</v>
      </c>
      <c r="O114" s="2"/>
      <c r="P114">
        <v>127</v>
      </c>
      <c r="Q114">
        <v>270</v>
      </c>
      <c r="R114" s="3">
        <v>0.214</v>
      </c>
      <c r="S114" s="1">
        <f t="shared" si="313"/>
        <v>4.28</v>
      </c>
      <c r="T114" s="2">
        <f t="shared" si="340"/>
        <v>52.92</v>
      </c>
      <c r="U114" s="2">
        <f t="shared" si="310"/>
        <v>4.1000000000000014</v>
      </c>
      <c r="W114">
        <v>127</v>
      </c>
      <c r="X114">
        <v>270</v>
      </c>
      <c r="Y114" s="3">
        <v>0.21099999999999999</v>
      </c>
      <c r="Z114" s="1">
        <f t="shared" si="314"/>
        <v>4.22</v>
      </c>
      <c r="AA114" s="2">
        <f t="shared" si="341"/>
        <v>56.18</v>
      </c>
      <c r="AB114" s="2">
        <f t="shared" si="209"/>
        <v>-3.259999999999998</v>
      </c>
      <c r="AD114">
        <v>127</v>
      </c>
      <c r="AE114">
        <v>270</v>
      </c>
      <c r="AF114" s="3">
        <v>0.21199999999999999</v>
      </c>
      <c r="AG114" s="1">
        <f t="shared" si="315"/>
        <v>4.24</v>
      </c>
      <c r="AH114" s="2">
        <f t="shared" si="342"/>
        <v>51.599999999999994</v>
      </c>
      <c r="AI114" s="2">
        <f t="shared" si="211"/>
        <v>4.5800000000000054</v>
      </c>
      <c r="AK114">
        <v>127</v>
      </c>
      <c r="AL114">
        <v>270</v>
      </c>
      <c r="AM114" s="3">
        <v>0.21</v>
      </c>
      <c r="AN114" s="1">
        <f t="shared" si="316"/>
        <v>4.2</v>
      </c>
      <c r="AO114" s="2">
        <f t="shared" si="343"/>
        <v>54.42</v>
      </c>
      <c r="AP114" s="2">
        <f t="shared" si="213"/>
        <v>-2.8200000000000074</v>
      </c>
      <c r="AR114">
        <v>127</v>
      </c>
      <c r="AS114">
        <v>270</v>
      </c>
      <c r="AT114" s="3">
        <v>0.20899999999999999</v>
      </c>
      <c r="AU114" s="1">
        <f t="shared" si="317"/>
        <v>4.18</v>
      </c>
      <c r="AV114" s="2">
        <f t="shared" si="344"/>
        <v>49.239999999999995</v>
      </c>
      <c r="AW114" s="2">
        <f t="shared" si="215"/>
        <v>5.1800000000000068</v>
      </c>
      <c r="AY114">
        <v>127</v>
      </c>
      <c r="AZ114">
        <v>270</v>
      </c>
      <c r="BA114" s="3">
        <v>0.214</v>
      </c>
      <c r="BB114" s="1">
        <f t="shared" si="318"/>
        <v>4.28</v>
      </c>
      <c r="BC114" s="2">
        <f t="shared" si="345"/>
        <v>53.32</v>
      </c>
      <c r="BD114" s="2">
        <f t="shared" si="217"/>
        <v>-4.0800000000000054</v>
      </c>
      <c r="BF114">
        <v>127</v>
      </c>
      <c r="BG114">
        <v>270</v>
      </c>
      <c r="BH114" s="3">
        <v>0.221</v>
      </c>
      <c r="BI114" s="1">
        <f t="shared" si="319"/>
        <v>4.42</v>
      </c>
      <c r="BJ114" s="2">
        <f t="shared" si="346"/>
        <v>47.92</v>
      </c>
      <c r="BK114" s="2">
        <f t="shared" si="219"/>
        <v>5.3999999999999986</v>
      </c>
      <c r="BM114">
        <v>127</v>
      </c>
      <c r="BN114">
        <v>270</v>
      </c>
      <c r="BO114" s="3">
        <v>0.21199999999999999</v>
      </c>
      <c r="BP114" s="1">
        <f t="shared" si="320"/>
        <v>4.24</v>
      </c>
      <c r="BQ114" s="2">
        <f t="shared" si="347"/>
        <v>54.120000000000012</v>
      </c>
      <c r="BR114" s="2">
        <f t="shared" si="221"/>
        <v>-6.2000000000000099</v>
      </c>
      <c r="BT114">
        <v>127</v>
      </c>
      <c r="BU114">
        <v>270</v>
      </c>
      <c r="BV114" s="3">
        <v>0.21099999999999999</v>
      </c>
      <c r="BW114" s="1">
        <f t="shared" si="321"/>
        <v>4.22</v>
      </c>
      <c r="BX114" s="2">
        <f t="shared" si="348"/>
        <v>50.38</v>
      </c>
      <c r="BY114" s="2">
        <f t="shared" si="223"/>
        <v>3.7400000000000091</v>
      </c>
      <c r="CA114">
        <v>127</v>
      </c>
      <c r="CB114">
        <v>270</v>
      </c>
      <c r="CC114" s="3">
        <v>0.215</v>
      </c>
      <c r="CD114" s="1">
        <f t="shared" si="322"/>
        <v>4.3</v>
      </c>
      <c r="CE114" s="2">
        <f t="shared" si="349"/>
        <v>55.56</v>
      </c>
      <c r="CF114" s="2">
        <f t="shared" si="225"/>
        <v>-5.18</v>
      </c>
      <c r="CH114">
        <v>127</v>
      </c>
      <c r="CI114">
        <v>270</v>
      </c>
      <c r="CJ114" s="3">
        <v>0.221</v>
      </c>
      <c r="CK114" s="1">
        <f t="shared" si="323"/>
        <v>4.42</v>
      </c>
      <c r="CL114" s="2">
        <f t="shared" si="350"/>
        <v>51.300000000000004</v>
      </c>
      <c r="CM114" s="2">
        <f t="shared" si="227"/>
        <v>4.259999999999998</v>
      </c>
      <c r="CO114">
        <v>127</v>
      </c>
      <c r="CP114">
        <v>270</v>
      </c>
      <c r="CQ114" s="3">
        <v>0.20399999999999999</v>
      </c>
      <c r="CR114" s="1">
        <f t="shared" si="324"/>
        <v>4.08</v>
      </c>
      <c r="CS114" s="2">
        <f t="shared" si="351"/>
        <v>58.58</v>
      </c>
      <c r="CT114" s="2">
        <f t="shared" si="325"/>
        <v>-7.279999999999994</v>
      </c>
      <c r="CV114">
        <v>127</v>
      </c>
      <c r="CW114">
        <v>270</v>
      </c>
      <c r="CX114" s="3">
        <v>0.21299999999999999</v>
      </c>
      <c r="CY114" s="1">
        <f t="shared" si="326"/>
        <v>4.26</v>
      </c>
      <c r="CZ114" s="2">
        <f t="shared" si="352"/>
        <v>52.02</v>
      </c>
      <c r="DA114" s="2">
        <f t="shared" si="327"/>
        <v>6.5599999999999952</v>
      </c>
      <c r="DC114">
        <v>127</v>
      </c>
      <c r="DD114">
        <v>270</v>
      </c>
      <c r="DE114" s="3">
        <v>0.21</v>
      </c>
      <c r="DF114" s="1">
        <f t="shared" si="328"/>
        <v>4.2</v>
      </c>
      <c r="DG114" s="2">
        <f t="shared" si="353"/>
        <v>56.74</v>
      </c>
      <c r="DH114" s="2">
        <f t="shared" si="329"/>
        <v>-4.7199999999999989</v>
      </c>
      <c r="DJ114">
        <v>127</v>
      </c>
      <c r="DK114">
        <v>270</v>
      </c>
      <c r="DL114" s="3">
        <v>0.217</v>
      </c>
      <c r="DM114" s="1">
        <f t="shared" si="330"/>
        <v>4.34</v>
      </c>
      <c r="DN114" s="2">
        <f t="shared" si="354"/>
        <v>50.66</v>
      </c>
      <c r="DO114" s="2">
        <f t="shared" si="331"/>
        <v>6.0800000000000054</v>
      </c>
      <c r="DQ114">
        <v>127</v>
      </c>
      <c r="DR114">
        <v>270</v>
      </c>
      <c r="DS114" s="3">
        <v>0.22500000000000001</v>
      </c>
      <c r="DT114" s="1">
        <f t="shared" si="332"/>
        <v>4.5</v>
      </c>
      <c r="DU114" s="2">
        <f t="shared" si="355"/>
        <v>48.36</v>
      </c>
      <c r="DV114" s="2">
        <f t="shared" si="333"/>
        <v>2.2999999999999972</v>
      </c>
      <c r="DX114">
        <v>127</v>
      </c>
      <c r="DY114">
        <v>270</v>
      </c>
      <c r="DZ114" s="3">
        <v>0.219</v>
      </c>
      <c r="EA114" s="1">
        <f t="shared" si="334"/>
        <v>4.38</v>
      </c>
      <c r="EB114" s="2">
        <f t="shared" si="356"/>
        <v>43.7</v>
      </c>
      <c r="EC114" s="2">
        <f t="shared" si="335"/>
        <v>4.6599999999999966</v>
      </c>
      <c r="EE114">
        <v>127</v>
      </c>
      <c r="EF114">
        <v>270</v>
      </c>
      <c r="EG114" s="3">
        <v>0.218</v>
      </c>
      <c r="EH114" s="1">
        <f t="shared" si="336"/>
        <v>4.3600000000000003</v>
      </c>
      <c r="EI114" s="2">
        <f t="shared" si="357"/>
        <v>42.06</v>
      </c>
      <c r="EJ114" s="2">
        <f t="shared" si="337"/>
        <v>1.6400000000000006</v>
      </c>
    </row>
    <row r="115" spans="2:155" x14ac:dyDescent="0.25">
      <c r="B115">
        <v>127</v>
      </c>
      <c r="C115">
        <v>290</v>
      </c>
      <c r="D115" s="3">
        <v>0.219</v>
      </c>
      <c r="E115" s="1">
        <f t="shared" si="311"/>
        <v>4.38</v>
      </c>
      <c r="F115" s="2">
        <f t="shared" si="338"/>
        <v>57.699999999999996</v>
      </c>
      <c r="I115">
        <v>127</v>
      </c>
      <c r="J115">
        <v>290</v>
      </c>
      <c r="K115" s="3">
        <v>0.21</v>
      </c>
      <c r="L115" s="1">
        <f t="shared" si="312"/>
        <v>4.2</v>
      </c>
      <c r="M115" s="2">
        <f t="shared" si="339"/>
        <v>61.220000000000006</v>
      </c>
      <c r="N115" s="2">
        <f t="shared" si="206"/>
        <v>-3.5200000000000102</v>
      </c>
      <c r="O115" s="2"/>
      <c r="P115">
        <v>127</v>
      </c>
      <c r="Q115">
        <v>290</v>
      </c>
      <c r="R115" s="3">
        <v>0.21</v>
      </c>
      <c r="S115" s="1">
        <f t="shared" si="313"/>
        <v>4.2</v>
      </c>
      <c r="T115" s="2">
        <f t="shared" si="340"/>
        <v>57.120000000000005</v>
      </c>
      <c r="U115" s="2">
        <f t="shared" si="310"/>
        <v>4.1000000000000014</v>
      </c>
      <c r="W115">
        <v>127</v>
      </c>
      <c r="X115">
        <v>290</v>
      </c>
      <c r="Y115" s="3">
        <v>0.20599999999999999</v>
      </c>
      <c r="Z115" s="1">
        <f t="shared" si="314"/>
        <v>4.12</v>
      </c>
      <c r="AA115" s="2">
        <f t="shared" si="341"/>
        <v>60.3</v>
      </c>
      <c r="AB115" s="2">
        <f t="shared" si="209"/>
        <v>-3.1799999999999926</v>
      </c>
      <c r="AD115">
        <v>127</v>
      </c>
      <c r="AE115">
        <v>290</v>
      </c>
      <c r="AF115" s="3">
        <v>0.20799999999999999</v>
      </c>
      <c r="AG115" s="1">
        <f t="shared" si="315"/>
        <v>4.16</v>
      </c>
      <c r="AH115" s="2">
        <f t="shared" si="342"/>
        <v>55.759999999999991</v>
      </c>
      <c r="AI115" s="2">
        <f t="shared" si="211"/>
        <v>4.5400000000000063</v>
      </c>
      <c r="AK115">
        <v>127</v>
      </c>
      <c r="AL115">
        <v>290</v>
      </c>
      <c r="AM115" s="3">
        <v>0.20599999999999999</v>
      </c>
      <c r="AN115" s="1">
        <f t="shared" si="316"/>
        <v>4.12</v>
      </c>
      <c r="AO115" s="2">
        <f t="shared" si="343"/>
        <v>58.54</v>
      </c>
      <c r="AP115" s="2">
        <f t="shared" si="213"/>
        <v>-2.7800000000000082</v>
      </c>
      <c r="AR115">
        <v>127</v>
      </c>
      <c r="AS115">
        <v>290</v>
      </c>
      <c r="AT115" s="3">
        <v>0.20499999999999999</v>
      </c>
      <c r="AU115" s="1">
        <f t="shared" si="317"/>
        <v>4.0999999999999996</v>
      </c>
      <c r="AV115" s="2">
        <f t="shared" si="344"/>
        <v>53.339999999999996</v>
      </c>
      <c r="AW115" s="2">
        <f t="shared" si="215"/>
        <v>5.2000000000000028</v>
      </c>
      <c r="AY115">
        <v>127</v>
      </c>
      <c r="AZ115">
        <v>290</v>
      </c>
      <c r="BA115" s="3">
        <v>0.21299999999999999</v>
      </c>
      <c r="BB115" s="1">
        <f t="shared" si="318"/>
        <v>4.26</v>
      </c>
      <c r="BC115" s="2">
        <f t="shared" si="345"/>
        <v>57.58</v>
      </c>
      <c r="BD115" s="2">
        <f t="shared" si="217"/>
        <v>-4.240000000000002</v>
      </c>
      <c r="BF115">
        <v>127</v>
      </c>
      <c r="BG115">
        <v>290</v>
      </c>
      <c r="BH115" s="3">
        <v>0.21099999999999999</v>
      </c>
      <c r="BI115" s="1">
        <f t="shared" si="319"/>
        <v>4.22</v>
      </c>
      <c r="BJ115" s="2">
        <f t="shared" si="346"/>
        <v>52.14</v>
      </c>
      <c r="BK115" s="2">
        <f t="shared" si="219"/>
        <v>5.4399999999999977</v>
      </c>
      <c r="BM115">
        <v>127</v>
      </c>
      <c r="BN115">
        <v>290</v>
      </c>
      <c r="BO115" s="3">
        <v>0.215</v>
      </c>
      <c r="BP115" s="1">
        <f t="shared" si="320"/>
        <v>4.3</v>
      </c>
      <c r="BQ115" s="2">
        <f t="shared" si="347"/>
        <v>58.420000000000009</v>
      </c>
      <c r="BR115" s="2">
        <f t="shared" si="221"/>
        <v>-6.2800000000000082</v>
      </c>
      <c r="BT115">
        <v>127</v>
      </c>
      <c r="BU115">
        <v>290</v>
      </c>
      <c r="BV115" s="3">
        <v>0.22</v>
      </c>
      <c r="BW115" s="1">
        <f t="shared" si="321"/>
        <v>4.4000000000000004</v>
      </c>
      <c r="BX115" s="2">
        <f t="shared" si="348"/>
        <v>54.78</v>
      </c>
      <c r="BY115" s="2">
        <f t="shared" si="223"/>
        <v>3.6400000000000077</v>
      </c>
      <c r="CA115">
        <v>127</v>
      </c>
      <c r="CB115">
        <v>290</v>
      </c>
      <c r="CC115" s="3">
        <v>0.21099999999999999</v>
      </c>
      <c r="CD115" s="1">
        <f t="shared" si="322"/>
        <v>4.22</v>
      </c>
      <c r="CE115" s="2">
        <f t="shared" si="349"/>
        <v>59.78</v>
      </c>
      <c r="CF115" s="2">
        <f t="shared" si="225"/>
        <v>-5</v>
      </c>
      <c r="CH115">
        <v>127</v>
      </c>
      <c r="CI115">
        <v>290</v>
      </c>
      <c r="CJ115" s="3">
        <v>0.217</v>
      </c>
      <c r="CK115" s="1">
        <f t="shared" si="323"/>
        <v>4.34</v>
      </c>
      <c r="CL115" s="2">
        <f t="shared" si="350"/>
        <v>55.64</v>
      </c>
      <c r="CM115" s="2">
        <f t="shared" si="227"/>
        <v>4.1400000000000006</v>
      </c>
      <c r="CO115">
        <v>127</v>
      </c>
      <c r="CP115">
        <v>290</v>
      </c>
      <c r="CQ115" s="3">
        <v>0.215</v>
      </c>
      <c r="CR115" s="1">
        <f t="shared" si="324"/>
        <v>4.3</v>
      </c>
      <c r="CS115" s="2">
        <f t="shared" si="351"/>
        <v>62.879999999999995</v>
      </c>
      <c r="CT115" s="2">
        <f t="shared" si="325"/>
        <v>-7.2399999999999949</v>
      </c>
      <c r="CV115">
        <v>127</v>
      </c>
      <c r="CW115">
        <v>290</v>
      </c>
      <c r="CX115" s="3">
        <v>0.21299999999999999</v>
      </c>
      <c r="CY115" s="1">
        <f t="shared" si="326"/>
        <v>4.26</v>
      </c>
      <c r="CZ115" s="2">
        <f t="shared" si="352"/>
        <v>56.28</v>
      </c>
      <c r="DA115" s="2">
        <f t="shared" si="327"/>
        <v>6.5999999999999943</v>
      </c>
      <c r="DC115">
        <v>127</v>
      </c>
      <c r="DD115">
        <v>290</v>
      </c>
      <c r="DE115" s="3">
        <v>0.20899999999999999</v>
      </c>
      <c r="DF115" s="1">
        <f t="shared" si="328"/>
        <v>4.18</v>
      </c>
      <c r="DG115" s="2">
        <f t="shared" si="353"/>
        <v>60.92</v>
      </c>
      <c r="DH115" s="2">
        <f t="shared" si="329"/>
        <v>-4.6400000000000006</v>
      </c>
      <c r="DJ115">
        <v>127</v>
      </c>
      <c r="DK115">
        <v>290</v>
      </c>
      <c r="DL115" s="3">
        <v>0.20699999999999999</v>
      </c>
      <c r="DM115" s="1">
        <f t="shared" si="330"/>
        <v>4.1399999999999997</v>
      </c>
      <c r="DN115" s="2">
        <f t="shared" si="354"/>
        <v>54.8</v>
      </c>
      <c r="DO115" s="2">
        <f t="shared" si="331"/>
        <v>6.1200000000000045</v>
      </c>
      <c r="DQ115">
        <v>127</v>
      </c>
      <c r="DR115">
        <v>290</v>
      </c>
      <c r="DS115" s="3">
        <v>0.222</v>
      </c>
      <c r="DT115" s="1">
        <f t="shared" si="332"/>
        <v>4.4400000000000004</v>
      </c>
      <c r="DU115" s="2">
        <f t="shared" si="355"/>
        <v>52.8</v>
      </c>
      <c r="DV115" s="2">
        <f t="shared" si="333"/>
        <v>2</v>
      </c>
      <c r="DX115">
        <v>127</v>
      </c>
      <c r="DY115">
        <v>290</v>
      </c>
      <c r="DZ115" s="3">
        <v>0.215</v>
      </c>
      <c r="EA115" s="1">
        <f t="shared" si="334"/>
        <v>4.3</v>
      </c>
      <c r="EB115" s="2">
        <f t="shared" si="356"/>
        <v>48</v>
      </c>
      <c r="EC115" s="2">
        <f t="shared" si="335"/>
        <v>4.7999999999999972</v>
      </c>
      <c r="EE115">
        <v>127</v>
      </c>
      <c r="EF115">
        <v>290</v>
      </c>
      <c r="EG115" s="3">
        <v>0.215</v>
      </c>
      <c r="EH115" s="1">
        <f t="shared" si="336"/>
        <v>4.3</v>
      </c>
      <c r="EI115" s="2">
        <f t="shared" si="357"/>
        <v>46.36</v>
      </c>
      <c r="EJ115" s="2">
        <f t="shared" si="337"/>
        <v>1.6400000000000006</v>
      </c>
    </row>
    <row r="119" spans="2:155" x14ac:dyDescent="0.25">
      <c r="N119" s="4">
        <f>AVERAGE(N19,N35, N51, N67,N83, N99, N115)*10</f>
        <v>-32.400000000000091</v>
      </c>
      <c r="U119" s="4">
        <f>AVERAGE(U19,U35, U51, U67,U83, U99, U115)*10</f>
        <v>45.314285714285766</v>
      </c>
      <c r="AB119" s="4">
        <f>AVERAGE(AB19,AB35, AB51, AB67,AB83, AB99, AB115)*10</f>
        <v>-28.228571428571417</v>
      </c>
      <c r="AI119" s="4">
        <f>AVERAGE(AI19,AI35, AI51, AI67,AI83, AI99, AI115)*10</f>
        <v>44.799999999999969</v>
      </c>
      <c r="AP119" s="4">
        <f>AVERAGE(AP19,AP35, AP51, AP67,AP83, AP99, AP115)*10</f>
        <v>-43.714285714285694</v>
      </c>
      <c r="AW119" s="4">
        <f>AVERAGE(AW19,AW35, AW51, AW67,AW83, AW99, AW115)*10</f>
        <v>52.485714285714295</v>
      </c>
      <c r="BD119" s="4">
        <f>AVERAGE(BD19,BD35, BD51, BD67,BD83, BD99, BD115)*10</f>
        <v>-45.742857142857162</v>
      </c>
      <c r="BK119" s="4">
        <f>AVERAGE(BK19,BK35, BK51, BK67,BK83, BK99, BK115)*10</f>
        <v>75.028571428571439</v>
      </c>
      <c r="BR119" s="4">
        <f>AVERAGE(BR19,BR35, BR51, BR67,BR83, BR99, BR115)*10</f>
        <v>-67.628571428571405</v>
      </c>
      <c r="BY119" s="4">
        <f>AVERAGE(BY19,BY35, BY51, BY67,BY83, BY99, BY115)*10</f>
        <v>37.942857142857108</v>
      </c>
      <c r="CF119" s="4">
        <f>AVERAGE(CF19,CF35, CF51, CF67,CF83, CF99, CF115)*10</f>
        <v>-50.685714285714248</v>
      </c>
      <c r="CM119" s="4">
        <f>AVERAGE(CM19,CM35, CM51, CM67,CM83, CM99, CM115)*10</f>
        <v>46.028571428571368</v>
      </c>
      <c r="CT119" s="4">
        <f>AVERAGE(CT19,CT35, CT51, CT67,CT83, CT99, CT115)*10</f>
        <v>-83.171428571428535</v>
      </c>
      <c r="DA119" s="4">
        <f>AVERAGE(DA19,DA35, DA51, DA67,DA83, DA99, DA115)*10</f>
        <v>67.028571428571468</v>
      </c>
      <c r="DH119" s="4">
        <f>AVERAGE(DH19,DH35, DH51, DH67,DH83, DH99, DH115)*10</f>
        <v>-54.142857142857196</v>
      </c>
      <c r="DO119" s="4">
        <f>AVERAGE(DO19,DO35, DO51, DO67,DO83, DO99, DO115)*10</f>
        <v>61.942857142857186</v>
      </c>
      <c r="DV119" s="4">
        <f>AVERAGE(DV19,DV35, DV51, DV67,DV83, DV99, DV115)*10</f>
        <v>23.114285714285721</v>
      </c>
      <c r="EC119" s="4">
        <f>AVERAGE(EC19,EC35, EC51, EC67,EC83, EC99, EC115)*10</f>
        <v>49.828571428571422</v>
      </c>
      <c r="EJ119" s="4">
        <f>AVERAGE(EJ19,EJ35, EJ51, EJ67,EJ83, EJ99, EJ115)*10</f>
        <v>19.114285714285707</v>
      </c>
      <c r="EQ119" s="4"/>
      <c r="EY119" s="4">
        <f>SUM(N119:EQ119)</f>
        <v>116.91428571428568</v>
      </c>
    </row>
    <row r="121" spans="2:155" x14ac:dyDescent="0.25">
      <c r="N121" s="4">
        <f>MAX(N19,N35, N51, N67,N83, N99, N115)*10</f>
        <v>-25.799999999999983</v>
      </c>
      <c r="U121" s="4">
        <f>MAX(U19,U35, U51, U67,U83, U99, U115)*10</f>
        <v>53.599999999999852</v>
      </c>
      <c r="AB121" s="4">
        <f>MAX(AB19,AB35, AB51, AB67,AB83, AB99, AB115)*10</f>
        <v>-18.19999999999979</v>
      </c>
      <c r="AI121" s="4">
        <f>MAX(AI19,AI35, AI51, AI67,AI83, AI99, AI115)*10</f>
        <v>49.60000000000008</v>
      </c>
      <c r="AP121" s="4">
        <f>MAX(AP19,AP35, AP51, AP67,AP83, AP99, AP115)*10</f>
        <v>-27.800000000000082</v>
      </c>
      <c r="AW121" s="4">
        <f>MAX(AW19,AW35, AW51, AW67,AW83, AW99, AW115)*10</f>
        <v>57.199999999999847</v>
      </c>
      <c r="BD121" s="4">
        <f>MAX(BD19,BD35, BD51, BD67,BD83, BD99, BD115)*10</f>
        <v>-39.60000000000008</v>
      </c>
      <c r="BK121" s="4">
        <f>MAX(BK19,BK35, BK51, BK67,BK83, BK99, BK115)*10</f>
        <v>83.399999999999963</v>
      </c>
      <c r="BR121" s="4">
        <f>MAX(BR19,BR35, BR51, BR67,BR83, BR99, BR115)*10</f>
        <v>-58.599999999999994</v>
      </c>
      <c r="BY121" s="4">
        <f>MAX(BY19,BY35, BY51, BY67,BY83, BY99, BY115)*10</f>
        <v>44.999999999999929</v>
      </c>
      <c r="CF121" s="4">
        <f>MAX(CF19,CF35, CF51, CF67,CF83, CF99, CF115)*10</f>
        <v>-41.999999999999957</v>
      </c>
      <c r="CM121" s="4">
        <f>MAX(CM19,CM35, CM51, CM67,CM83, CM99, CM115)*10</f>
        <v>52.199999999999775</v>
      </c>
      <c r="CT121" s="4">
        <f>MAX(CT19,CT35, CT51, CT67,CT83, CT99, CT115)*10</f>
        <v>-72.399999999999949</v>
      </c>
      <c r="DA121" s="4">
        <f>MAX(DA19,DA35, DA51, DA67,DA83, DA99, DA115)*10</f>
        <v>71.8</v>
      </c>
      <c r="DH121" s="4">
        <f>MAX(DH19,DH35, DH51, DH67,DH83, DH99, DH115)*10</f>
        <v>-46.400000000000006</v>
      </c>
      <c r="DO121" s="4">
        <f>MAX(DO19,DO35, DO51, DO67,DO83, DO99, DO115)*10</f>
        <v>65.800000000000125</v>
      </c>
      <c r="DV121" s="4">
        <f>MAX(DV19,DV35, DV51, DV67,DV83, DV99, DV115)*10</f>
        <v>32.199999999999847</v>
      </c>
      <c r="EC121" s="4">
        <f>MAX(EC19,EC35, EC51, EC67,EC83, EC99, EC115)*10</f>
        <v>58.999999999999986</v>
      </c>
      <c r="EJ121" s="4">
        <f>MAX(EJ19,EJ35, EJ51, EJ67,EJ83, EJ99, EJ115)*10</f>
        <v>27.800000000000011</v>
      </c>
      <c r="EQ121" s="4"/>
    </row>
    <row r="122" spans="2:155" x14ac:dyDescent="0.25">
      <c r="N122" s="4">
        <f>MIN(N19,N35, N51, N67,N83, N99, N115)*10</f>
        <v>-39.200000000000301</v>
      </c>
      <c r="U122" s="4">
        <f>MIN(U19,U35, U51, U67,U83, U99, U115)*10</f>
        <v>39.80000000000004</v>
      </c>
      <c r="AB122" s="4">
        <f>MIN(AB19,AB35, AB51, AB67,AB83, AB99, AB115)*10</f>
        <v>-36.000000000000085</v>
      </c>
      <c r="AI122" s="4">
        <f>MIN(AI19,AI35, AI51, AI67,AI83, AI99, AI115)*10</f>
        <v>38.59999999999971</v>
      </c>
      <c r="AP122" s="4">
        <f>MIN(AP19,AP35, AP51, AP67,AP83, AP99, AP115)*10</f>
        <v>-52.599999999999909</v>
      </c>
      <c r="AW122" s="4">
        <f>MIN(AW19,AW35, AW51, AW67,AW83, AW99, AW115)*10</f>
        <v>47.999999999999829</v>
      </c>
      <c r="BD122" s="4">
        <f>MIN(BD19,BD35, BD51, BD67,BD83, BD99, BD115)*10</f>
        <v>-49.60000000000008</v>
      </c>
      <c r="BK122" s="4">
        <f>MIN(BK19,BK35, BK51, BK67,BK83, BK99, BK115)*10</f>
        <v>54.399999999999977</v>
      </c>
      <c r="BR122" s="4">
        <f>MIN(BR19,BR35, BR51, BR67,BR83, BR99, BR115)*10</f>
        <v>-85.399999999999991</v>
      </c>
      <c r="BY122" s="4">
        <f>MIN(BY19,BY35, BY51, BY67,BY83, BY99, BY115)*10</f>
        <v>25.19999999999996</v>
      </c>
      <c r="CF122" s="4">
        <f>MIN(CF19,CF35, CF51, CF67,CF83, CF99, CF115)*10</f>
        <v>-56.400000000000006</v>
      </c>
      <c r="CM122" s="4">
        <f>MIN(CM19,CM35, CM51, CM67,CM83, CM99, CM115)*10</f>
        <v>37.800000000000011</v>
      </c>
      <c r="CT122" s="4">
        <f>MIN(CT19,CT35, CT51, CT67,CT83, CT99, CT115)*10</f>
        <v>-88.799999999999955</v>
      </c>
      <c r="DA122" s="4">
        <f>MIN(DA19,DA35, DA51, DA67,DA83, DA99, DA115)*10</f>
        <v>58.200000000000216</v>
      </c>
      <c r="DH122" s="4">
        <f>MIN(DH19,DH35, DH51, DH67,DH83, DH99, DH115)*10</f>
        <v>-59.200000000000017</v>
      </c>
      <c r="DO122" s="4">
        <f>MIN(DO19,DO35, DO51, DO67,DO83, DO99, DO115)*10</f>
        <v>57.399999999999949</v>
      </c>
      <c r="DV122" s="4">
        <f>MIN(DV19,DV35, DV51, DV67,DV83, DV99, DV115)*10</f>
        <v>16.000000000000156</v>
      </c>
      <c r="EC122" s="4">
        <f>MIN(EC19,EC35, EC51, EC67,EC83, EC99, EC115)*10</f>
        <v>40.39999999999992</v>
      </c>
      <c r="EJ122" s="4">
        <f>MIN(EJ19,EJ35, EJ51, EJ67,EJ83, EJ99, EJ115)*10</f>
        <v>11.400000000000077</v>
      </c>
      <c r="EQ122" s="4"/>
    </row>
    <row r="123" spans="2:155" x14ac:dyDescent="0.25"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54.384344464798239</v>
      </c>
      <c r="BH123">
        <v>36.491126872851247</v>
      </c>
      <c r="BL123">
        <v>78.224581341837606</v>
      </c>
      <c r="BV123">
        <v>47.58082031150775</v>
      </c>
      <c r="CA123">
        <v>33.630324979744927</v>
      </c>
      <c r="CJ123">
        <v>44.078933369774688</v>
      </c>
      <c r="CO123">
        <v>39.652513521056761</v>
      </c>
      <c r="CX123">
        <v>24.95372106680578</v>
      </c>
      <c r="DB123">
        <v>54.736128852914725</v>
      </c>
      <c r="DL123">
        <v>32.300839019529612</v>
      </c>
      <c r="DP123">
        <v>49.438818213997045</v>
      </c>
      <c r="DZ123">
        <v>107.37887290114921</v>
      </c>
      <c r="ED123">
        <v>57.4520995454725</v>
      </c>
      <c r="EL123">
        <v>49.004480981164633</v>
      </c>
    </row>
    <row r="124" spans="2:155" x14ac:dyDescent="0.25">
      <c r="F124" s="8">
        <f>EX155</f>
        <v>1350</v>
      </c>
      <c r="G124" s="4">
        <f t="shared" ref="G124:H130" si="358">EY155</f>
        <v>974.64714611046236</v>
      </c>
      <c r="H124" s="4">
        <f t="shared" si="358"/>
        <v>1009.2471461104624</v>
      </c>
      <c r="M124">
        <v>1</v>
      </c>
      <c r="N124" s="4">
        <f>N19*10</f>
        <v>-39.200000000000301</v>
      </c>
      <c r="O124" s="2">
        <v>57.826120386643211</v>
      </c>
      <c r="P124" s="2">
        <f>O124</f>
        <v>57.826120386643211</v>
      </c>
      <c r="Q124" s="4">
        <f>P124+N124</f>
        <v>18.62612038664291</v>
      </c>
      <c r="R124" s="3">
        <f>Q124/$R$123</f>
        <v>0.4900872392615756</v>
      </c>
      <c r="T124">
        <v>1</v>
      </c>
      <c r="U124" s="4">
        <f>U19*10</f>
        <v>48.000000000000114</v>
      </c>
      <c r="V124" s="3">
        <f>U124/$V$123</f>
        <v>0.39738782561314251</v>
      </c>
      <c r="AA124">
        <v>1</v>
      </c>
      <c r="AB124" s="4">
        <f>AB19*10</f>
        <v>-18.19999999999979</v>
      </c>
      <c r="AC124" s="2">
        <v>55.299225220411401</v>
      </c>
      <c r="AD124" s="2">
        <f>AC124</f>
        <v>55.299225220411401</v>
      </c>
      <c r="AE124" s="4">
        <f>AD124+AB124</f>
        <v>37.099225220411611</v>
      </c>
      <c r="AF124" s="3">
        <f>AE124/$AF$123</f>
        <v>0.80569572177296367</v>
      </c>
      <c r="AH124">
        <v>1</v>
      </c>
      <c r="AI124" s="4">
        <f>AI19*10</f>
        <v>38.59999999999971</v>
      </c>
      <c r="AJ124" s="3">
        <f>AI124/$AJ$123</f>
        <v>0.63723303613323068</v>
      </c>
      <c r="AO124">
        <v>1</v>
      </c>
      <c r="AP124" s="4">
        <f>AP19*10</f>
        <v>-47.599999999999909</v>
      </c>
      <c r="AQ124" s="2">
        <v>84.804377564979461</v>
      </c>
      <c r="AR124" s="2">
        <f>AQ124</f>
        <v>84.804377564979461</v>
      </c>
      <c r="AS124" s="4">
        <f>AR124+AP124</f>
        <v>37.204377564979552</v>
      </c>
      <c r="AT124" s="3">
        <f>AS124/$AT$123</f>
        <v>1.0658407874662277</v>
      </c>
      <c r="AV124">
        <v>1</v>
      </c>
      <c r="AW124" s="4">
        <f>AW19*10</f>
        <v>51.600000000000108</v>
      </c>
      <c r="AX124" s="3">
        <f>AW124/$AX$123</f>
        <v>0.94880246342584174</v>
      </c>
      <c r="BC124">
        <v>1</v>
      </c>
      <c r="BD124" s="4">
        <f>BD19*10</f>
        <v>-42.200000000000273</v>
      </c>
      <c r="BE124" s="2">
        <v>90.767421346662744</v>
      </c>
      <c r="BF124" s="2">
        <f>BE124</f>
        <v>90.767421346662744</v>
      </c>
      <c r="BG124" s="4">
        <f>BF124+BD124</f>
        <v>48.567421346662471</v>
      </c>
      <c r="BH124" s="3">
        <f>BG124/$BH$123</f>
        <v>1.3309378336243098</v>
      </c>
      <c r="BJ124">
        <v>1</v>
      </c>
      <c r="BK124" s="4">
        <f>BK19*10</f>
        <v>80.000000000000213</v>
      </c>
      <c r="BL124" s="3">
        <f>BK124/$BL$123</f>
        <v>1.0226964290215133</v>
      </c>
      <c r="BQ124">
        <v>1</v>
      </c>
      <c r="BR124" s="4">
        <f>BR19*10</f>
        <v>-62.79999999999994</v>
      </c>
      <c r="BS124" s="2">
        <v>114.04202260306683</v>
      </c>
      <c r="BT124" s="2">
        <f>BS124</f>
        <v>114.04202260306683</v>
      </c>
      <c r="BU124" s="4">
        <f>BT124+BR124+9.1</f>
        <v>60.342022603066887</v>
      </c>
      <c r="BV124" s="3">
        <f>BU124/$BV$123</f>
        <v>1.2682005524077262</v>
      </c>
      <c r="BX124">
        <v>1</v>
      </c>
      <c r="BY124" s="4">
        <f>BY19*10</f>
        <v>41.999999999999957</v>
      </c>
      <c r="BZ124" s="4">
        <f>BY124</f>
        <v>41.999999999999957</v>
      </c>
      <c r="CA124" s="3">
        <f>BZ124/$CA$123</f>
        <v>1.2488728558316331</v>
      </c>
      <c r="CE124">
        <v>1</v>
      </c>
      <c r="CF124" s="4">
        <f>CF19*10</f>
        <v>-41.999999999999957</v>
      </c>
      <c r="CG124" s="2">
        <v>103.13365522364305</v>
      </c>
      <c r="CH124" s="2">
        <f>CG124</f>
        <v>103.13365522364305</v>
      </c>
      <c r="CI124" s="4">
        <f>CH124+CF124</f>
        <v>61.133655223643089</v>
      </c>
      <c r="CJ124" s="3">
        <f>CI124/$CJ$123</f>
        <v>1.3869132156805539</v>
      </c>
      <c r="CL124">
        <v>1</v>
      </c>
      <c r="CM124" s="4">
        <f>CM19*10</f>
        <v>52.199999999999775</v>
      </c>
      <c r="CN124" s="4">
        <f>CM124+2.03</f>
        <v>54.229999999999777</v>
      </c>
      <c r="CO124" s="3">
        <f>CN124/$CO$123</f>
        <v>1.367630830545002</v>
      </c>
      <c r="CP124" s="4"/>
      <c r="CQ124" s="3"/>
      <c r="CS124">
        <v>1</v>
      </c>
      <c r="CT124" s="4">
        <f>CT19*10</f>
        <v>-80.199999999999889</v>
      </c>
      <c r="CU124" s="2">
        <v>114.04202260306683</v>
      </c>
      <c r="CV124" s="2">
        <f>CU124</f>
        <v>114.04202260306683</v>
      </c>
      <c r="CW124" s="4">
        <f>CV124+CT124</f>
        <v>33.842022603066937</v>
      </c>
      <c r="CX124" s="3">
        <f>CW124/$CX$123</f>
        <v>1.3561914278221476</v>
      </c>
      <c r="CZ124">
        <v>1</v>
      </c>
      <c r="DA124" s="4">
        <f>DA19*10</f>
        <v>71.000000000000085</v>
      </c>
      <c r="DB124" s="3">
        <f>DA124/$DB$123</f>
        <v>1.2971322869907214</v>
      </c>
      <c r="DC124" s="2"/>
      <c r="DD124" s="4"/>
      <c r="DE124" s="3"/>
      <c r="DG124">
        <v>1</v>
      </c>
      <c r="DH124" s="4">
        <f>DH19*10</f>
        <v>-51.200000000000045</v>
      </c>
      <c r="DI124" s="2">
        <v>95.200297129516656</v>
      </c>
      <c r="DJ124" s="2">
        <f>DI124</f>
        <v>95.200297129516656</v>
      </c>
      <c r="DK124" s="4">
        <f>DJ124+DH124</f>
        <v>44.000297129516611</v>
      </c>
      <c r="DL124" s="3">
        <f>DK124/$DL$123</f>
        <v>1.3622029168627265</v>
      </c>
      <c r="DN124">
        <v>1</v>
      </c>
      <c r="DO124" s="4">
        <f>DO19*10</f>
        <v>62.59999999999998</v>
      </c>
      <c r="DP124" s="3">
        <f>DO124/$DP$123</f>
        <v>1.2662114965821889</v>
      </c>
      <c r="DQ124" s="2"/>
      <c r="DR124" s="4"/>
      <c r="DS124" s="3"/>
      <c r="DU124">
        <v>1</v>
      </c>
      <c r="DV124" s="4">
        <f>DV19*10</f>
        <v>16.000000000000156</v>
      </c>
      <c r="DW124" s="2">
        <v>108.09200403247203</v>
      </c>
      <c r="DX124" s="2">
        <f>DW124</f>
        <v>108.09200403247203</v>
      </c>
      <c r="DY124" s="4">
        <f>DX124+DV124</f>
        <v>124.09200403247219</v>
      </c>
      <c r="DZ124" s="3">
        <f>DY124/$DZ$123</f>
        <v>1.1556463639426422</v>
      </c>
      <c r="EB124">
        <v>1</v>
      </c>
      <c r="EC124" s="4">
        <f>EC19*10</f>
        <v>40.39999999999992</v>
      </c>
      <c r="ED124" s="3">
        <f>EC124/$ED$123</f>
        <v>0.70319449279697621</v>
      </c>
      <c r="EI124">
        <v>1</v>
      </c>
      <c r="EJ124" s="4">
        <f>EJ19*10</f>
        <v>11.400000000000077</v>
      </c>
      <c r="EK124" s="4">
        <f>EJ124+9.91</f>
        <v>21.310000000000077</v>
      </c>
      <c r="EL124" s="3">
        <f>EK124/$EL$123</f>
        <v>0.43485819201290571</v>
      </c>
      <c r="EQ124" s="4"/>
      <c r="ER124" s="4"/>
      <c r="ES124" s="3"/>
    </row>
    <row r="125" spans="2:155" x14ac:dyDescent="0.25">
      <c r="F125" s="8">
        <f t="shared" ref="F125:F130" si="359">EX156</f>
        <v>1588</v>
      </c>
      <c r="G125" s="4">
        <f t="shared" si="358"/>
        <v>929.71968869199657</v>
      </c>
      <c r="H125" s="4">
        <f t="shared" si="358"/>
        <v>964.31968869199659</v>
      </c>
      <c r="M125">
        <v>2</v>
      </c>
      <c r="N125" s="4">
        <f>N35*10</f>
        <v>-39.000000000000057</v>
      </c>
      <c r="O125" s="2">
        <v>59.659929701230226</v>
      </c>
      <c r="P125" s="2">
        <f t="shared" ref="P125:P130" si="360">O125</f>
        <v>59.659929701230226</v>
      </c>
      <c r="Q125" s="4">
        <f t="shared" ref="Q125:Q130" si="361">P125+N125</f>
        <v>20.659929701230169</v>
      </c>
      <c r="R125" s="3">
        <f t="shared" ref="R125:R130" si="362">Q125/$R$123</f>
        <v>0.54360047612894424</v>
      </c>
      <c r="T125">
        <v>2</v>
      </c>
      <c r="U125" s="4">
        <f>U35*10</f>
        <v>39.80000000000004</v>
      </c>
      <c r="V125" s="3">
        <f t="shared" ref="V125:V130" si="363">U125/$V$123</f>
        <v>0.32950073873756353</v>
      </c>
      <c r="AA125">
        <v>2</v>
      </c>
      <c r="AB125" s="4">
        <f>AB35*10</f>
        <v>-24.60000000000008</v>
      </c>
      <c r="AC125" s="2">
        <v>54.680292100810398</v>
      </c>
      <c r="AD125" s="2">
        <f t="shared" ref="AD125:AD130" si="364">AC125</f>
        <v>54.680292100810398</v>
      </c>
      <c r="AE125" s="4">
        <f t="shared" ref="AE125:AE130" si="365">AD125+AB125</f>
        <v>30.080292100810318</v>
      </c>
      <c r="AF125" s="3">
        <f t="shared" ref="AF125:AF130" si="366">AE125/$AF$123</f>
        <v>0.65326330971380475</v>
      </c>
      <c r="AH125">
        <v>2</v>
      </c>
      <c r="AI125" s="4">
        <f>AI35*10</f>
        <v>39.60000000000008</v>
      </c>
      <c r="AJ125" s="3">
        <f t="shared" ref="AJ125:AJ130" si="367">AI125/$AJ$123</f>
        <v>0.65374166401233613</v>
      </c>
      <c r="AO125">
        <v>2</v>
      </c>
      <c r="AP125" s="4">
        <f>AP35*10</f>
        <v>-52.599999999999909</v>
      </c>
      <c r="AQ125" s="2">
        <v>89.515731874145033</v>
      </c>
      <c r="AR125" s="2">
        <f t="shared" ref="AR125:AR130" si="368">AQ125</f>
        <v>89.515731874145033</v>
      </c>
      <c r="AS125" s="4">
        <f t="shared" ref="AS125:AS130" si="369">AR125+AP125</f>
        <v>36.915731874145123</v>
      </c>
      <c r="AT125" s="3">
        <f t="shared" ref="AT125:AT130" si="370">AS125/$AT$123</f>
        <v>1.0575715898461258</v>
      </c>
      <c r="AV125">
        <v>2</v>
      </c>
      <c r="AW125" s="4">
        <f>AW35*10</f>
        <v>47.999999999999829</v>
      </c>
      <c r="AX125" s="3">
        <f t="shared" ref="AX125:AX130" si="371">AW125/$AX$123</f>
        <v>0.88260694272170825</v>
      </c>
      <c r="BC125">
        <v>2</v>
      </c>
      <c r="BD125" s="4">
        <f>BD35*10</f>
        <v>-49.60000000000008</v>
      </c>
      <c r="BE125" s="2">
        <v>92.317553660688006</v>
      </c>
      <c r="BF125" s="2">
        <f t="shared" ref="BF125:BF130" si="372">BE125</f>
        <v>92.317553660688006</v>
      </c>
      <c r="BG125" s="4">
        <f t="shared" ref="BG125:BG130" si="373">BF125+BD125</f>
        <v>42.717553660687926</v>
      </c>
      <c r="BH125" s="3">
        <f t="shared" ref="BH125:BH130" si="374">BG125/$BH$123</f>
        <v>1.1706285149683615</v>
      </c>
      <c r="BJ125">
        <v>2</v>
      </c>
      <c r="BK125" s="4">
        <f>BK35*10</f>
        <v>83.000000000000114</v>
      </c>
      <c r="BL125" s="3">
        <f t="shared" ref="BL125:BL130" si="375">BK125/$BL$123</f>
        <v>1.0610475451098187</v>
      </c>
      <c r="BQ125">
        <v>2</v>
      </c>
      <c r="BR125" s="4">
        <f>BR35*10</f>
        <v>-73.399999999999892</v>
      </c>
      <c r="BS125" s="2">
        <v>113.18777524274425</v>
      </c>
      <c r="BT125" s="2">
        <f t="shared" ref="BT125:BT130" si="376">BS125</f>
        <v>113.18777524274425</v>
      </c>
      <c r="BU125" s="4">
        <f t="shared" ref="BU125:BU130" si="377">BT125+BR125+9.1</f>
        <v>48.887775242744361</v>
      </c>
      <c r="BV125" s="3">
        <f t="shared" ref="BV125:BV130" si="378">BU125/$BV$123</f>
        <v>1.0274681042209883</v>
      </c>
      <c r="BX125">
        <v>2</v>
      </c>
      <c r="BY125" s="4">
        <f>BY35*10</f>
        <v>37.399999999999807</v>
      </c>
      <c r="BZ125" s="4">
        <f t="shared" ref="BZ125:BZ130" si="379">BY125</f>
        <v>37.399999999999807</v>
      </c>
      <c r="CA125" s="3">
        <f t="shared" ref="CA125:CA130" si="380">BZ125/$CA$123</f>
        <v>1.1120915430500686</v>
      </c>
      <c r="CE125">
        <v>2</v>
      </c>
      <c r="CF125" s="4">
        <f>CF35*10</f>
        <v>-49.799999999999756</v>
      </c>
      <c r="CG125" s="2">
        <v>102.36111848039479</v>
      </c>
      <c r="CH125" s="2">
        <f t="shared" ref="CH125:CH130" si="381">CG125</f>
        <v>102.36111848039479</v>
      </c>
      <c r="CI125" s="4">
        <f t="shared" ref="CI125:CI130" si="382">CH125+CF125</f>
        <v>52.561118480395038</v>
      </c>
      <c r="CJ125" s="3">
        <f t="shared" ref="CJ125:CJ130" si="383">CI125/$CJ$123</f>
        <v>1.192431723323792</v>
      </c>
      <c r="CL125">
        <v>2</v>
      </c>
      <c r="CM125" s="4">
        <f>CM35*10</f>
        <v>46.599999999999824</v>
      </c>
      <c r="CN125" s="4">
        <f t="shared" ref="CN125:CN130" si="384">CM125+2.03</f>
        <v>48.629999999999825</v>
      </c>
      <c r="CO125" s="3">
        <f t="shared" ref="CO125:CO130" si="385">CN125/$CO$123</f>
        <v>1.2264039699318363</v>
      </c>
      <c r="CP125" s="4"/>
      <c r="CQ125" s="3"/>
      <c r="CS125">
        <v>2</v>
      </c>
      <c r="CT125" s="4">
        <f>CT35*10</f>
        <v>-84.399999999999977</v>
      </c>
      <c r="CU125" s="2">
        <v>113.18777524274425</v>
      </c>
      <c r="CV125" s="2">
        <f t="shared" ref="CV125:CV130" si="386">CU125</f>
        <v>113.18777524274425</v>
      </c>
      <c r="CW125" s="4">
        <f t="shared" ref="CW125:CW130" si="387">CV125+CT125</f>
        <v>28.787775242744274</v>
      </c>
      <c r="CX125" s="3">
        <f t="shared" ref="CX125:CX130" si="388">CW125/$CX$123</f>
        <v>1.1536465910504494</v>
      </c>
      <c r="CZ125">
        <v>2</v>
      </c>
      <c r="DA125" s="4">
        <f>DA35*10</f>
        <v>66.200000000000045</v>
      </c>
      <c r="DB125" s="3">
        <f t="shared" ref="DB125:DB130" si="389">DA125/$DB$123</f>
        <v>1.2094388366026156</v>
      </c>
      <c r="DC125" s="2"/>
      <c r="DD125" s="4"/>
      <c r="DE125" s="3"/>
      <c r="DG125">
        <v>2</v>
      </c>
      <c r="DH125" s="4">
        <f>DH35*10</f>
        <v>-55.000000000000142</v>
      </c>
      <c r="DI125" s="2">
        <v>94.487186289595201</v>
      </c>
      <c r="DJ125" s="2">
        <f t="shared" ref="DJ125:DJ130" si="390">DI125</f>
        <v>94.487186289595201</v>
      </c>
      <c r="DK125" s="4">
        <f t="shared" ref="DK125:DK130" si="391">DJ125+DH125</f>
        <v>39.487186289595058</v>
      </c>
      <c r="DL125" s="3">
        <f t="shared" ref="DL125:DL130" si="392">DK125/$DL$123</f>
        <v>1.2224817524312748</v>
      </c>
      <c r="DN125">
        <v>2</v>
      </c>
      <c r="DO125" s="4">
        <f>DO35*10</f>
        <v>60.000000000000142</v>
      </c>
      <c r="DP125" s="3">
        <f t="shared" ref="DP125:DP130" si="393">DO125/$DP$123</f>
        <v>1.2136212427305357</v>
      </c>
      <c r="DQ125" s="2"/>
      <c r="DR125" s="4"/>
      <c r="DS125" s="3"/>
      <c r="DU125">
        <v>2</v>
      </c>
      <c r="DV125" s="4">
        <f>DV35*10</f>
        <v>32.199999999999847</v>
      </c>
      <c r="DW125" s="2">
        <v>107.28232609964455</v>
      </c>
      <c r="DX125" s="2">
        <f t="shared" ref="DX125:DX130" si="394">DW125</f>
        <v>107.28232609964455</v>
      </c>
      <c r="DY125" s="4">
        <f t="shared" ref="DY125:DY130" si="395">DX125+DV125</f>
        <v>139.48232609964441</v>
      </c>
      <c r="DZ125" s="3">
        <f t="shared" ref="DZ125:DZ130" si="396">DY125/$DZ$123</f>
        <v>1.2989736465947914</v>
      </c>
      <c r="EB125">
        <v>2</v>
      </c>
      <c r="EC125" s="4">
        <f>EC35*10</f>
        <v>43.600000000000065</v>
      </c>
      <c r="ED125" s="3">
        <f t="shared" ref="ED125:ED130" si="397">EC125/$ED$123</f>
        <v>0.75889306648386801</v>
      </c>
      <c r="EI125">
        <v>2</v>
      </c>
      <c r="EJ125" s="4">
        <f>EJ35*10</f>
        <v>14.000000000000057</v>
      </c>
      <c r="EK125" s="4">
        <f t="shared" ref="EK125:EK130" si="398">EJ125+9.91</f>
        <v>23.910000000000057</v>
      </c>
      <c r="EL125" s="3">
        <f t="shared" ref="EL125:EL130" si="399">EK125/$EL$123</f>
        <v>0.48791456457196447</v>
      </c>
      <c r="EQ125" s="4"/>
      <c r="ER125" s="4"/>
      <c r="ES125" s="3"/>
    </row>
    <row r="126" spans="2:155" x14ac:dyDescent="0.25">
      <c r="F126" s="8">
        <f t="shared" si="359"/>
        <v>1681</v>
      </c>
      <c r="G126" s="4">
        <f t="shared" si="358"/>
        <v>991.08141148649543</v>
      </c>
      <c r="H126" s="4">
        <f t="shared" si="358"/>
        <v>1025.6814114864953</v>
      </c>
      <c r="M126">
        <v>3</v>
      </c>
      <c r="N126" s="4">
        <f>N51*10</f>
        <v>-25.799999999999983</v>
      </c>
      <c r="O126" s="2">
        <v>56.80733743409489</v>
      </c>
      <c r="P126" s="2">
        <f t="shared" si="360"/>
        <v>56.80733743409489</v>
      </c>
      <c r="Q126" s="4">
        <f t="shared" si="361"/>
        <v>31.007337434094907</v>
      </c>
      <c r="R126" s="3">
        <f t="shared" si="362"/>
        <v>0.81585966827666334</v>
      </c>
      <c r="T126">
        <v>3</v>
      </c>
      <c r="U126" s="4">
        <f>U51*10</f>
        <v>53.599999999999852</v>
      </c>
      <c r="V126" s="3">
        <f t="shared" si="363"/>
        <v>0.4437497386013402</v>
      </c>
      <c r="AA126">
        <v>3</v>
      </c>
      <c r="AB126" s="4">
        <f>AB51*10</f>
        <v>-32.799999999999869</v>
      </c>
      <c r="AC126" s="2">
        <v>56.001870157627572</v>
      </c>
      <c r="AD126" s="2">
        <f t="shared" si="364"/>
        <v>56.001870157627572</v>
      </c>
      <c r="AE126" s="4">
        <f t="shared" si="365"/>
        <v>23.201870157627702</v>
      </c>
      <c r="AF126" s="3">
        <f t="shared" si="366"/>
        <v>0.50388242374526426</v>
      </c>
      <c r="AH126">
        <v>3</v>
      </c>
      <c r="AI126" s="4">
        <f>AI51*10</f>
        <v>46.399999999999864</v>
      </c>
      <c r="AJ126" s="3">
        <f t="shared" si="367"/>
        <v>0.76600033359020836</v>
      </c>
      <c r="AO126">
        <v>3</v>
      </c>
      <c r="AP126" s="4">
        <f>AP51*10</f>
        <v>-48.599999999999852</v>
      </c>
      <c r="AQ126" s="2">
        <v>91.609667122663041</v>
      </c>
      <c r="AR126" s="2">
        <f t="shared" si="368"/>
        <v>91.609667122663041</v>
      </c>
      <c r="AS126" s="4">
        <f t="shared" si="369"/>
        <v>43.009667122663188</v>
      </c>
      <c r="AT126" s="3">
        <f t="shared" si="370"/>
        <v>1.2321522486060936</v>
      </c>
      <c r="AV126">
        <v>3</v>
      </c>
      <c r="AW126" s="4">
        <f>AW51*10</f>
        <v>57.199999999999847</v>
      </c>
      <c r="AX126" s="3">
        <f t="shared" si="371"/>
        <v>1.0517732734100365</v>
      </c>
      <c r="BC126">
        <v>3</v>
      </c>
      <c r="BD126" s="4">
        <f>BD51*10</f>
        <v>-49.399999999999835</v>
      </c>
      <c r="BE126" s="2">
        <v>86.877389003234356</v>
      </c>
      <c r="BF126" s="2">
        <f t="shared" si="372"/>
        <v>86.877389003234356</v>
      </c>
      <c r="BG126" s="4">
        <f t="shared" si="373"/>
        <v>37.477389003234521</v>
      </c>
      <c r="BH126" s="3">
        <f t="shared" si="374"/>
        <v>1.0270274506408033</v>
      </c>
      <c r="BJ126">
        <v>3</v>
      </c>
      <c r="BK126" s="4">
        <f>BK51*10</f>
        <v>67.199999999999918</v>
      </c>
      <c r="BL126" s="3">
        <f t="shared" si="375"/>
        <v>0.85906500037806777</v>
      </c>
      <c r="BQ126">
        <v>3</v>
      </c>
      <c r="BR126" s="4">
        <f>BR51*10</f>
        <v>-85.399999999999991</v>
      </c>
      <c r="BS126" s="2">
        <v>121.90109831803467</v>
      </c>
      <c r="BT126" s="2">
        <f t="shared" si="376"/>
        <v>121.90109831803467</v>
      </c>
      <c r="BU126" s="4">
        <f t="shared" si="377"/>
        <v>45.60109831803468</v>
      </c>
      <c r="BV126" s="3">
        <f t="shared" si="378"/>
        <v>0.95839243668957386</v>
      </c>
      <c r="BX126">
        <v>3</v>
      </c>
      <c r="BY126" s="4">
        <f>BY51*10</f>
        <v>25.19999999999996</v>
      </c>
      <c r="BZ126" s="4">
        <f t="shared" si="379"/>
        <v>25.19999999999996</v>
      </c>
      <c r="CA126" s="3">
        <f t="shared" si="380"/>
        <v>0.74932371349897953</v>
      </c>
      <c r="CE126">
        <v>3</v>
      </c>
      <c r="CF126" s="4">
        <f>CF51*10</f>
        <v>-54.799999999999898</v>
      </c>
      <c r="CG126" s="2">
        <v>110.24099326152701</v>
      </c>
      <c r="CH126" s="2">
        <f t="shared" si="381"/>
        <v>110.24099326152701</v>
      </c>
      <c r="CI126" s="4">
        <f t="shared" si="382"/>
        <v>55.440993261527112</v>
      </c>
      <c r="CJ126" s="3">
        <f t="shared" si="383"/>
        <v>1.2577662167193793</v>
      </c>
      <c r="CL126">
        <v>3</v>
      </c>
      <c r="CM126" s="4">
        <f>CM51*10</f>
        <v>49.399999999999835</v>
      </c>
      <c r="CN126" s="4">
        <f t="shared" si="384"/>
        <v>51.429999999999836</v>
      </c>
      <c r="CO126" s="3">
        <f t="shared" si="385"/>
        <v>1.29701740023842</v>
      </c>
      <c r="CP126" s="4"/>
      <c r="CQ126" s="3"/>
      <c r="CS126">
        <v>3</v>
      </c>
      <c r="CT126" s="4">
        <f>CT51*10</f>
        <v>-85.799999999999841</v>
      </c>
      <c r="CU126" s="2">
        <v>121.90109831803467</v>
      </c>
      <c r="CV126" s="2">
        <f t="shared" si="386"/>
        <v>121.90109831803467</v>
      </c>
      <c r="CW126" s="4">
        <f t="shared" si="387"/>
        <v>36.101098318034829</v>
      </c>
      <c r="CX126" s="3">
        <f t="shared" si="388"/>
        <v>1.4467220428322267</v>
      </c>
      <c r="CZ126">
        <v>3</v>
      </c>
      <c r="DA126" s="4">
        <f>DA51*10</f>
        <v>71.599999999999966</v>
      </c>
      <c r="DB126" s="3">
        <f t="shared" si="389"/>
        <v>1.3080939682892323</v>
      </c>
      <c r="DC126" s="2"/>
      <c r="DD126" s="4"/>
      <c r="DE126" s="3"/>
      <c r="DG126">
        <v>3</v>
      </c>
      <c r="DH126" s="4">
        <f>DH51*10</f>
        <v>-58.000000000000114</v>
      </c>
      <c r="DI126" s="2">
        <v>101.76091685679415</v>
      </c>
      <c r="DJ126" s="2">
        <f t="shared" si="390"/>
        <v>101.76091685679415</v>
      </c>
      <c r="DK126" s="4">
        <f t="shared" si="391"/>
        <v>43.76091685679404</v>
      </c>
      <c r="DL126" s="3">
        <f t="shared" si="392"/>
        <v>1.3547919554143928</v>
      </c>
      <c r="DN126">
        <v>3</v>
      </c>
      <c r="DO126" s="4">
        <f>DO51*10</f>
        <v>65.800000000000125</v>
      </c>
      <c r="DP126" s="3">
        <f t="shared" si="393"/>
        <v>1.3309379628611537</v>
      </c>
      <c r="DQ126" s="2"/>
      <c r="DR126" s="4"/>
      <c r="DS126" s="3"/>
      <c r="DU126">
        <v>3</v>
      </c>
      <c r="DV126" s="4">
        <f>DV51*10</f>
        <v>27.399999999999949</v>
      </c>
      <c r="DW126" s="2">
        <v>115.54104101448503</v>
      </c>
      <c r="DX126" s="2">
        <f t="shared" si="394"/>
        <v>115.54104101448503</v>
      </c>
      <c r="DY126" s="4">
        <f t="shared" si="395"/>
        <v>142.94104101448499</v>
      </c>
      <c r="DZ126" s="3">
        <f t="shared" si="396"/>
        <v>1.331184032319594</v>
      </c>
      <c r="EB126">
        <v>3</v>
      </c>
      <c r="EC126" s="4">
        <f>EC51*10</f>
        <v>58.999999999999986</v>
      </c>
      <c r="ED126" s="3">
        <f t="shared" si="397"/>
        <v>1.0269424523520214</v>
      </c>
      <c r="EI126">
        <v>3</v>
      </c>
      <c r="EJ126" s="4">
        <f>EJ51*10</f>
        <v>25.19999999999996</v>
      </c>
      <c r="EK126" s="4">
        <f t="shared" si="398"/>
        <v>35.109999999999957</v>
      </c>
      <c r="EL126" s="3">
        <f t="shared" si="399"/>
        <v>0.71646509251867885</v>
      </c>
      <c r="EQ126" s="4"/>
      <c r="ER126" s="4"/>
      <c r="ES126" s="3"/>
    </row>
    <row r="127" spans="2:155" x14ac:dyDescent="0.25">
      <c r="F127" s="8">
        <f t="shared" si="359"/>
        <v>1643</v>
      </c>
      <c r="G127" s="4">
        <f t="shared" si="358"/>
        <v>978.50735443994404</v>
      </c>
      <c r="H127" s="4">
        <f t="shared" si="358"/>
        <v>1013.1073544399441</v>
      </c>
      <c r="M127">
        <v>4</v>
      </c>
      <c r="N127" s="4">
        <f>N67*10</f>
        <v>-31.000000000000085</v>
      </c>
      <c r="O127" s="2">
        <v>49.757359402460452</v>
      </c>
      <c r="P127" s="2">
        <f t="shared" si="360"/>
        <v>49.757359402460452</v>
      </c>
      <c r="Q127" s="4">
        <f t="shared" si="361"/>
        <v>18.757359402460366</v>
      </c>
      <c r="R127" s="3">
        <f t="shared" si="362"/>
        <v>0.49354037741435525</v>
      </c>
      <c r="T127">
        <v>4</v>
      </c>
      <c r="U127" s="4">
        <f>U67*10</f>
        <v>40.000000000000142</v>
      </c>
      <c r="V127" s="3">
        <f t="shared" si="363"/>
        <v>0.3311565213442858</v>
      </c>
      <c r="AA127">
        <v>4</v>
      </c>
      <c r="AB127" s="4">
        <f>AB67*10</f>
        <v>-21.800000000000068</v>
      </c>
      <c r="AC127" s="2">
        <v>52.8719387300739</v>
      </c>
      <c r="AD127" s="2">
        <f t="shared" si="364"/>
        <v>52.8719387300739</v>
      </c>
      <c r="AE127" s="4">
        <f t="shared" si="365"/>
        <v>31.071938730073832</v>
      </c>
      <c r="AF127" s="3">
        <f t="shared" si="366"/>
        <v>0.67479921624450523</v>
      </c>
      <c r="AH127">
        <v>4</v>
      </c>
      <c r="AI127" s="4">
        <f>AI67*10</f>
        <v>47.999999999999972</v>
      </c>
      <c r="AJ127" s="3">
        <f t="shared" si="367"/>
        <v>0.79241413819676909</v>
      </c>
      <c r="AO127">
        <v>4</v>
      </c>
      <c r="AP127" s="4">
        <f>AP67*10</f>
        <v>-39.80000000000004</v>
      </c>
      <c r="AQ127" s="2">
        <v>82.448700410396725</v>
      </c>
      <c r="AR127" s="2">
        <f t="shared" si="368"/>
        <v>82.448700410396725</v>
      </c>
      <c r="AS127" s="4">
        <f t="shared" si="369"/>
        <v>42.648700410396685</v>
      </c>
      <c r="AT127" s="3">
        <f t="shared" si="370"/>
        <v>1.2218111793547866</v>
      </c>
      <c r="AV127">
        <v>4</v>
      </c>
      <c r="AW127" s="4">
        <f>AW67*10</f>
        <v>50.19999999999996</v>
      </c>
      <c r="AX127" s="3">
        <f t="shared" si="371"/>
        <v>0.92305976092978903</v>
      </c>
      <c r="BC127">
        <v>4</v>
      </c>
      <c r="BD127" s="4">
        <f>BD67*10</f>
        <v>-48.999999999999915</v>
      </c>
      <c r="BE127" s="2">
        <v>86.445163187297879</v>
      </c>
      <c r="BF127" s="2">
        <f t="shared" si="372"/>
        <v>86.445163187297879</v>
      </c>
      <c r="BG127" s="4">
        <f t="shared" si="373"/>
        <v>37.445163187297965</v>
      </c>
      <c r="BH127" s="3">
        <f t="shared" si="374"/>
        <v>1.0261443368896481</v>
      </c>
      <c r="BJ127">
        <v>4</v>
      </c>
      <c r="BK127" s="4">
        <f>BK67*10</f>
        <v>83.399999999999963</v>
      </c>
      <c r="BL127" s="3">
        <f t="shared" si="375"/>
        <v>1.0661610272549242</v>
      </c>
      <c r="BQ127">
        <v>4</v>
      </c>
      <c r="BR127" s="4">
        <f>BR67*10</f>
        <v>-64.600000000000009</v>
      </c>
      <c r="BS127" s="2">
        <v>121.68753647795404</v>
      </c>
      <c r="BT127" s="2">
        <f t="shared" si="376"/>
        <v>121.68753647795404</v>
      </c>
      <c r="BU127" s="4">
        <f t="shared" si="377"/>
        <v>66.187536477954026</v>
      </c>
      <c r="BV127" s="3">
        <f t="shared" si="378"/>
        <v>1.3910549680444688</v>
      </c>
      <c r="BX127">
        <v>4</v>
      </c>
      <c r="BY127" s="4">
        <f>BY67*10</f>
        <v>37.600000000000051</v>
      </c>
      <c r="BZ127" s="4">
        <f t="shared" si="379"/>
        <v>37.600000000000051</v>
      </c>
      <c r="CA127" s="3">
        <f t="shared" si="380"/>
        <v>1.1180385566492743</v>
      </c>
      <c r="CE127">
        <v>4</v>
      </c>
      <c r="CF127" s="4">
        <f>CF67*10</f>
        <v>-54.200000000000159</v>
      </c>
      <c r="CG127" s="2">
        <v>110.04785907571497</v>
      </c>
      <c r="CH127" s="2">
        <f t="shared" si="381"/>
        <v>110.04785907571497</v>
      </c>
      <c r="CI127" s="4">
        <f t="shared" si="382"/>
        <v>55.847859075714808</v>
      </c>
      <c r="CJ127" s="3">
        <f t="shared" si="383"/>
        <v>1.2669966082711561</v>
      </c>
      <c r="CL127">
        <v>4</v>
      </c>
      <c r="CM127" s="4">
        <f>CM67*10</f>
        <v>46.800000000000068</v>
      </c>
      <c r="CN127" s="4">
        <f t="shared" si="384"/>
        <v>48.830000000000069</v>
      </c>
      <c r="CO127" s="3">
        <f t="shared" si="385"/>
        <v>1.2314477863823126</v>
      </c>
      <c r="CP127" s="4"/>
      <c r="CQ127" s="3"/>
      <c r="CS127">
        <v>4</v>
      </c>
      <c r="CT127" s="4">
        <f>CT67*10</f>
        <v>-88.799999999999955</v>
      </c>
      <c r="CU127" s="2">
        <v>121.68753647795404</v>
      </c>
      <c r="CV127" s="2">
        <f t="shared" si="386"/>
        <v>121.68753647795404</v>
      </c>
      <c r="CW127" s="4">
        <f t="shared" si="387"/>
        <v>32.887536477954086</v>
      </c>
      <c r="CX127" s="3">
        <f t="shared" si="388"/>
        <v>1.317941175582912</v>
      </c>
      <c r="CZ127">
        <v>4</v>
      </c>
      <c r="DA127" s="4">
        <f>DA67*10</f>
        <v>64.399999999999977</v>
      </c>
      <c r="DB127" s="3">
        <f t="shared" si="389"/>
        <v>1.1765537927070751</v>
      </c>
      <c r="DC127" s="2"/>
      <c r="DD127" s="4"/>
      <c r="DE127" s="3"/>
      <c r="DG127">
        <v>4</v>
      </c>
      <c r="DH127" s="4">
        <f>DH67*10</f>
        <v>-59.200000000000017</v>
      </c>
      <c r="DI127" s="2">
        <v>101.58263914681382</v>
      </c>
      <c r="DJ127" s="2">
        <f t="shared" si="390"/>
        <v>101.58263914681382</v>
      </c>
      <c r="DK127" s="4">
        <f t="shared" si="391"/>
        <v>42.382639146813801</v>
      </c>
      <c r="DL127" s="3">
        <f t="shared" si="392"/>
        <v>1.3121219272721854</v>
      </c>
      <c r="DN127">
        <v>4</v>
      </c>
      <c r="DO127" s="4">
        <f>DO67*10</f>
        <v>57.399999999999949</v>
      </c>
      <c r="DP127" s="3">
        <f t="shared" si="393"/>
        <v>1.1610309888788755</v>
      </c>
      <c r="DQ127" s="2"/>
      <c r="DR127" s="4"/>
      <c r="DS127" s="3"/>
      <c r="DU127">
        <v>4</v>
      </c>
      <c r="DV127" s="4">
        <f>DV67*10</f>
        <v>19.60000000000008</v>
      </c>
      <c r="DW127" s="2">
        <v>115.33862153127818</v>
      </c>
      <c r="DX127" s="2">
        <f t="shared" si="394"/>
        <v>115.33862153127818</v>
      </c>
      <c r="DY127" s="4">
        <f t="shared" si="395"/>
        <v>134.93862153127827</v>
      </c>
      <c r="DZ127" s="3">
        <f t="shared" si="396"/>
        <v>1.2566589486881652</v>
      </c>
      <c r="EB127">
        <v>4</v>
      </c>
      <c r="EC127" s="4">
        <f>EC67*10</f>
        <v>55.200000000000102</v>
      </c>
      <c r="ED127" s="3">
        <f t="shared" si="397"/>
        <v>0.96080039609884238</v>
      </c>
      <c r="EI127">
        <v>4</v>
      </c>
      <c r="EJ127" s="4">
        <f>EJ67*10</f>
        <v>21.399999999999935</v>
      </c>
      <c r="EK127" s="4">
        <f t="shared" si="398"/>
        <v>31.309999999999935</v>
      </c>
      <c r="EL127" s="3">
        <f t="shared" si="399"/>
        <v>0.63892116339389959</v>
      </c>
      <c r="EQ127" s="4"/>
      <c r="ER127" s="4"/>
      <c r="ES127" s="3"/>
    </row>
    <row r="128" spans="2:155" x14ac:dyDescent="0.25">
      <c r="F128" s="8">
        <f t="shared" si="359"/>
        <v>1677</v>
      </c>
      <c r="G128" s="4">
        <f t="shared" si="358"/>
        <v>997.33223058663179</v>
      </c>
      <c r="H128" s="4">
        <f t="shared" si="358"/>
        <v>1031.9322305866317</v>
      </c>
      <c r="M128">
        <v>5</v>
      </c>
      <c r="N128" s="4">
        <f>N83*10</f>
        <v>-30.800000000000125</v>
      </c>
      <c r="O128" s="2">
        <v>48.127306678383114</v>
      </c>
      <c r="P128" s="2">
        <f t="shared" si="360"/>
        <v>48.127306678383114</v>
      </c>
      <c r="Q128" s="4">
        <f t="shared" si="361"/>
        <v>17.327306678382989</v>
      </c>
      <c r="R128" s="3">
        <f t="shared" si="362"/>
        <v>0.45591307892206329</v>
      </c>
      <c r="T128">
        <v>5</v>
      </c>
      <c r="U128" s="4">
        <f>U83*10</f>
        <v>48.000000000000114</v>
      </c>
      <c r="V128" s="3">
        <f t="shared" si="363"/>
        <v>0.39738782561314251</v>
      </c>
      <c r="AA128">
        <v>5</v>
      </c>
      <c r="AB128" s="4">
        <f>AB83*10</f>
        <v>-32.400000000000091</v>
      </c>
      <c r="AC128" s="2">
        <v>51.211149701665335</v>
      </c>
      <c r="AD128" s="2">
        <f t="shared" si="364"/>
        <v>51.211149701665335</v>
      </c>
      <c r="AE128" s="4">
        <f t="shared" si="365"/>
        <v>18.811149701665244</v>
      </c>
      <c r="AF128" s="3">
        <f t="shared" si="366"/>
        <v>0.40852774542374376</v>
      </c>
      <c r="AH128">
        <v>5</v>
      </c>
      <c r="AI128" s="4">
        <f>AI83*10</f>
        <v>49.60000000000008</v>
      </c>
      <c r="AJ128" s="3">
        <f t="shared" si="367"/>
        <v>0.81882794280332982</v>
      </c>
      <c r="AO128">
        <v>5</v>
      </c>
      <c r="AP128" s="4">
        <f>AP83*10</f>
        <v>-45</v>
      </c>
      <c r="AQ128" s="2">
        <v>78.522571819425423</v>
      </c>
      <c r="AR128" s="2">
        <f t="shared" si="368"/>
        <v>78.522571819425423</v>
      </c>
      <c r="AS128" s="4">
        <f t="shared" si="369"/>
        <v>33.522571819425423</v>
      </c>
      <c r="AT128" s="3">
        <f t="shared" si="370"/>
        <v>0.96036344872335466</v>
      </c>
      <c r="AV128">
        <v>5</v>
      </c>
      <c r="AW128" s="4">
        <f>AW83*10</f>
        <v>54.000000000000057</v>
      </c>
      <c r="AX128" s="3">
        <f t="shared" si="371"/>
        <v>0.99293281056192628</v>
      </c>
      <c r="BC128">
        <v>5</v>
      </c>
      <c r="BD128" s="4">
        <f>BD83*10</f>
        <v>-47.999999999999972</v>
      </c>
      <c r="BE128" s="2">
        <v>81.097324316377495</v>
      </c>
      <c r="BF128" s="2">
        <f t="shared" si="372"/>
        <v>81.097324316377495</v>
      </c>
      <c r="BG128" s="4">
        <f t="shared" si="373"/>
        <v>33.097324316377524</v>
      </c>
      <c r="BH128" s="3">
        <f t="shared" si="374"/>
        <v>0.90699649894893619</v>
      </c>
      <c r="BJ128">
        <v>5</v>
      </c>
      <c r="BK128" s="4">
        <f>BK83*10</f>
        <v>80.199999999999889</v>
      </c>
      <c r="BL128" s="3">
        <f t="shared" si="375"/>
        <v>1.0252531700940628</v>
      </c>
      <c r="BQ128">
        <v>5</v>
      </c>
      <c r="BR128" s="4">
        <f>BR83*10</f>
        <v>-65.799999999999912</v>
      </c>
      <c r="BS128" s="2">
        <v>119.38106860508306</v>
      </c>
      <c r="BT128" s="2">
        <f t="shared" si="376"/>
        <v>119.38106860508306</v>
      </c>
      <c r="BU128" s="4">
        <f t="shared" si="377"/>
        <v>62.681068605083148</v>
      </c>
      <c r="BV128" s="3">
        <f t="shared" si="378"/>
        <v>1.3173599823356408</v>
      </c>
      <c r="BX128">
        <v>5</v>
      </c>
      <c r="BY128" s="4">
        <f>BY83*10</f>
        <v>44.999999999999929</v>
      </c>
      <c r="BZ128" s="4">
        <f t="shared" si="379"/>
        <v>44.999999999999929</v>
      </c>
      <c r="CA128" s="3">
        <f t="shared" si="380"/>
        <v>1.3380780598196063</v>
      </c>
      <c r="CE128">
        <v>5</v>
      </c>
      <c r="CF128" s="4">
        <f>CF83*10</f>
        <v>-47.59999999999998</v>
      </c>
      <c r="CG128" s="2">
        <v>107.96200986894468</v>
      </c>
      <c r="CH128" s="2">
        <f t="shared" si="381"/>
        <v>107.96200986894468</v>
      </c>
      <c r="CI128" s="4">
        <f t="shared" si="382"/>
        <v>60.362009868944696</v>
      </c>
      <c r="CJ128" s="3">
        <f t="shared" si="383"/>
        <v>1.3694072259546883</v>
      </c>
      <c r="CL128">
        <v>5</v>
      </c>
      <c r="CM128" s="4">
        <f>CM83*10</f>
        <v>48.000000000000043</v>
      </c>
      <c r="CN128" s="4">
        <f t="shared" si="384"/>
        <v>50.030000000000044</v>
      </c>
      <c r="CO128" s="3">
        <f t="shared" si="385"/>
        <v>1.2617106850851334</v>
      </c>
      <c r="CP128" s="4"/>
      <c r="CQ128" s="3"/>
      <c r="CS128">
        <v>5</v>
      </c>
      <c r="CT128" s="4">
        <f>CT83*10</f>
        <v>-84.600000000000009</v>
      </c>
      <c r="CU128" s="2">
        <v>119.38106860508306</v>
      </c>
      <c r="CV128" s="2">
        <f t="shared" si="386"/>
        <v>119.38106860508306</v>
      </c>
      <c r="CW128" s="4">
        <f t="shared" si="387"/>
        <v>34.78106860508305</v>
      </c>
      <c r="CX128" s="3">
        <f t="shared" si="388"/>
        <v>1.39382292973331</v>
      </c>
      <c r="CZ128">
        <v>5</v>
      </c>
      <c r="DA128" s="4">
        <f>DA83*10</f>
        <v>71.8</v>
      </c>
      <c r="DB128" s="3">
        <f t="shared" si="389"/>
        <v>1.3117478620554039</v>
      </c>
      <c r="DC128" s="2"/>
      <c r="DD128" s="4"/>
      <c r="DE128" s="3"/>
      <c r="DG128">
        <v>5</v>
      </c>
      <c r="DH128" s="4">
        <f>DH83*10</f>
        <v>-53.600000000000065</v>
      </c>
      <c r="DI128" s="2">
        <v>99.657239879025852</v>
      </c>
      <c r="DJ128" s="2">
        <f t="shared" si="390"/>
        <v>99.657239879025852</v>
      </c>
      <c r="DK128" s="4">
        <f t="shared" si="391"/>
        <v>46.057239879025786</v>
      </c>
      <c r="DL128" s="3">
        <f t="shared" si="392"/>
        <v>1.4258837007663743</v>
      </c>
      <c r="DN128">
        <v>5</v>
      </c>
      <c r="DO128" s="4">
        <f>DO83*10</f>
        <v>64.000000000000057</v>
      </c>
      <c r="DP128" s="3">
        <f t="shared" si="393"/>
        <v>1.2945293255792363</v>
      </c>
      <c r="DQ128" s="2"/>
      <c r="DR128" s="4"/>
      <c r="DS128" s="3"/>
      <c r="DU128">
        <v>5</v>
      </c>
      <c r="DV128" s="4">
        <f>DV83*10</f>
        <v>25.200000000000102</v>
      </c>
      <c r="DW128" s="2">
        <v>113.15249111264393</v>
      </c>
      <c r="DX128" s="2">
        <f t="shared" si="394"/>
        <v>113.15249111264393</v>
      </c>
      <c r="DY128" s="4">
        <f t="shared" si="395"/>
        <v>138.35249111264403</v>
      </c>
      <c r="DZ128" s="3">
        <f t="shared" si="396"/>
        <v>1.28845169794256</v>
      </c>
      <c r="EB128">
        <v>5</v>
      </c>
      <c r="EC128" s="4">
        <f>EC83*10</f>
        <v>51.999999999999815</v>
      </c>
      <c r="ED128" s="3">
        <f t="shared" si="397"/>
        <v>0.90510182241194814</v>
      </c>
      <c r="EI128">
        <v>5</v>
      </c>
      <c r="EJ128" s="4">
        <f>EJ83*10</f>
        <v>27.800000000000011</v>
      </c>
      <c r="EK128" s="4">
        <f t="shared" si="398"/>
        <v>37.710000000000008</v>
      </c>
      <c r="EL128" s="3">
        <f t="shared" si="399"/>
        <v>0.76952146507773911</v>
      </c>
      <c r="EQ128" s="4"/>
      <c r="ER128" s="4"/>
      <c r="ES128" s="3"/>
    </row>
    <row r="129" spans="6:149" x14ac:dyDescent="0.25">
      <c r="F129" s="8">
        <f t="shared" si="359"/>
        <v>1653</v>
      </c>
      <c r="G129" s="4">
        <f t="shared" si="358"/>
        <v>912.75225805785215</v>
      </c>
      <c r="H129" s="4">
        <f t="shared" si="358"/>
        <v>947.35225805785217</v>
      </c>
      <c r="M129">
        <v>6</v>
      </c>
      <c r="N129" s="4">
        <f>N99*10</f>
        <v>-25.799999999999983</v>
      </c>
      <c r="O129" s="2">
        <v>51.14290421792618</v>
      </c>
      <c r="P129" s="2">
        <f t="shared" si="360"/>
        <v>51.14290421792618</v>
      </c>
      <c r="Q129" s="4">
        <f t="shared" si="361"/>
        <v>25.342904217926197</v>
      </c>
      <c r="R129" s="3">
        <f t="shared" si="362"/>
        <v>0.66681808692382005</v>
      </c>
      <c r="T129">
        <v>6</v>
      </c>
      <c r="U129" s="4">
        <f>U99*10</f>
        <v>46.800000000000068</v>
      </c>
      <c r="V129" s="3">
        <f t="shared" si="363"/>
        <v>0.38745312997281361</v>
      </c>
      <c r="AA129">
        <v>6</v>
      </c>
      <c r="AB129" s="4">
        <f>AB99*10</f>
        <v>-36.000000000000085</v>
      </c>
      <c r="AC129" s="2">
        <v>52.367530501380351</v>
      </c>
      <c r="AD129" s="2">
        <f t="shared" si="364"/>
        <v>52.367530501380351</v>
      </c>
      <c r="AE129" s="4">
        <f t="shared" si="365"/>
        <v>16.367530501380266</v>
      </c>
      <c r="AF129" s="3">
        <f t="shared" si="366"/>
        <v>0.35545888687980154</v>
      </c>
      <c r="AH129">
        <v>6</v>
      </c>
      <c r="AI129" s="4">
        <f>AI99*10</f>
        <v>46.000000000000014</v>
      </c>
      <c r="AJ129" s="3">
        <f t="shared" si="367"/>
        <v>0.75939688243857106</v>
      </c>
      <c r="AO129">
        <v>6</v>
      </c>
      <c r="AP129" s="4">
        <f>AP99*10</f>
        <v>-44.60000000000008</v>
      </c>
      <c r="AQ129" s="2">
        <v>77.952120383036899</v>
      </c>
      <c r="AR129" s="2">
        <f t="shared" si="368"/>
        <v>77.952120383036899</v>
      </c>
      <c r="AS129" s="4">
        <f t="shared" si="369"/>
        <v>33.352120383036819</v>
      </c>
      <c r="AT129" s="3">
        <f t="shared" si="370"/>
        <v>0.95548031117138577</v>
      </c>
      <c r="AV129">
        <v>6</v>
      </c>
      <c r="AW129" s="4">
        <f>AW99*10</f>
        <v>54.40000000000019</v>
      </c>
      <c r="AX129" s="3">
        <f t="shared" si="371"/>
        <v>1.000287868417943</v>
      </c>
      <c r="BC129">
        <v>6</v>
      </c>
      <c r="BD129" s="4">
        <f>BD99*10</f>
        <v>-39.60000000000008</v>
      </c>
      <c r="BE129" s="2">
        <v>77.152308144663337</v>
      </c>
      <c r="BF129" s="2">
        <f t="shared" si="372"/>
        <v>77.152308144663337</v>
      </c>
      <c r="BG129" s="4">
        <f t="shared" si="373"/>
        <v>37.552308144663257</v>
      </c>
      <c r="BH129" s="3">
        <f t="shared" si="374"/>
        <v>1.0290805289600828</v>
      </c>
      <c r="BJ129">
        <v>6</v>
      </c>
      <c r="BK129" s="4">
        <f>BK99*10</f>
        <v>77.000000000000028</v>
      </c>
      <c r="BL129" s="3">
        <f t="shared" si="375"/>
        <v>0.98434531293320426</v>
      </c>
      <c r="BQ129">
        <v>6</v>
      </c>
      <c r="BR129" s="4">
        <f>BR99*10</f>
        <v>-58.599999999999994</v>
      </c>
      <c r="BS129" s="2">
        <v>111.22300631400223</v>
      </c>
      <c r="BT129" s="2">
        <f t="shared" si="376"/>
        <v>111.22300631400223</v>
      </c>
      <c r="BU129" s="4">
        <f t="shared" si="377"/>
        <v>61.723006314002241</v>
      </c>
      <c r="BV129" s="3">
        <f t="shared" si="378"/>
        <v>1.2972245100001798</v>
      </c>
      <c r="BX129">
        <v>6</v>
      </c>
      <c r="BY129" s="4">
        <f>BY99*10</f>
        <v>41.999999999999957</v>
      </c>
      <c r="BZ129" s="4">
        <f t="shared" si="379"/>
        <v>41.999999999999957</v>
      </c>
      <c r="CA129" s="3">
        <f t="shared" si="380"/>
        <v>1.2488728558316331</v>
      </c>
      <c r="CE129">
        <v>6</v>
      </c>
      <c r="CF129" s="4">
        <f>CF99*10</f>
        <v>-56.400000000000006</v>
      </c>
      <c r="CG129" s="2">
        <v>100.58428397092376</v>
      </c>
      <c r="CH129" s="2">
        <f t="shared" si="381"/>
        <v>100.58428397092376</v>
      </c>
      <c r="CI129" s="4">
        <f t="shared" si="382"/>
        <v>44.184283970923758</v>
      </c>
      <c r="CJ129" s="3">
        <f t="shared" si="383"/>
        <v>1.0023900442477882</v>
      </c>
      <c r="CL129">
        <v>6</v>
      </c>
      <c r="CM129" s="4">
        <f>CM99*10</f>
        <v>37.800000000000011</v>
      </c>
      <c r="CN129" s="4">
        <f t="shared" si="384"/>
        <v>39.830000000000013</v>
      </c>
      <c r="CO129" s="3">
        <f t="shared" si="385"/>
        <v>1.0044760461111502</v>
      </c>
      <c r="CP129" s="4"/>
      <c r="CQ129" s="3"/>
      <c r="CS129">
        <v>6</v>
      </c>
      <c r="CT129" s="4">
        <f>CT99*10</f>
        <v>-86.000000000000156</v>
      </c>
      <c r="CU129" s="2">
        <v>111.22300631400223</v>
      </c>
      <c r="CV129" s="2">
        <f t="shared" si="386"/>
        <v>111.22300631400223</v>
      </c>
      <c r="CW129" s="4">
        <f t="shared" si="387"/>
        <v>25.223006314002077</v>
      </c>
      <c r="CX129" s="3">
        <f t="shared" si="388"/>
        <v>1.0107913864419407</v>
      </c>
      <c r="CZ129">
        <v>6</v>
      </c>
      <c r="DA129" s="4">
        <f>DA99*10</f>
        <v>58.200000000000216</v>
      </c>
      <c r="DB129" s="3">
        <f t="shared" si="389"/>
        <v>1.0632830859557771</v>
      </c>
      <c r="DC129" s="2"/>
      <c r="DD129" s="4"/>
      <c r="DE129" s="3"/>
      <c r="DG129">
        <v>6</v>
      </c>
      <c r="DH129" s="4">
        <f>DH99*10</f>
        <v>-55.600000000000023</v>
      </c>
      <c r="DI129" s="2">
        <v>92.847031357775791</v>
      </c>
      <c r="DJ129" s="2">
        <f t="shared" si="390"/>
        <v>92.847031357775791</v>
      </c>
      <c r="DK129" s="4">
        <f t="shared" si="391"/>
        <v>37.247031357775768</v>
      </c>
      <c r="DL129" s="3">
        <f t="shared" si="392"/>
        <v>1.1531289120773491</v>
      </c>
      <c r="DN129">
        <v>6</v>
      </c>
      <c r="DO129" s="4">
        <f>DO99*10</f>
        <v>62.59999999999998</v>
      </c>
      <c r="DP129" s="3">
        <f t="shared" si="393"/>
        <v>1.2662114965821889</v>
      </c>
      <c r="DQ129" s="2"/>
      <c r="DR129" s="4"/>
      <c r="DS129" s="3"/>
      <c r="DU129">
        <v>6</v>
      </c>
      <c r="DV129" s="4">
        <f>DV99*10</f>
        <v>21.399999999999935</v>
      </c>
      <c r="DW129" s="2">
        <v>105.42006685414125</v>
      </c>
      <c r="DX129" s="2">
        <f t="shared" si="394"/>
        <v>105.42006685414125</v>
      </c>
      <c r="DY129" s="4">
        <f t="shared" si="395"/>
        <v>126.82006685414119</v>
      </c>
      <c r="DZ129" s="3">
        <f t="shared" si="396"/>
        <v>1.1810523190245175</v>
      </c>
      <c r="EB129">
        <v>6</v>
      </c>
      <c r="EC129" s="4">
        <f>EC99*10</f>
        <v>50.600000000000094</v>
      </c>
      <c r="ED129" s="3">
        <f t="shared" si="397"/>
        <v>0.88073369642393884</v>
      </c>
      <c r="EI129">
        <v>6</v>
      </c>
      <c r="EJ129" s="4">
        <f>EJ99*10</f>
        <v>17.599999999999909</v>
      </c>
      <c r="EK129" s="4">
        <f t="shared" si="398"/>
        <v>27.509999999999909</v>
      </c>
      <c r="EL129" s="3">
        <f t="shared" si="399"/>
        <v>0.56137723426912034</v>
      </c>
      <c r="EQ129" s="4"/>
      <c r="ER129" s="4"/>
      <c r="ES129" s="3"/>
    </row>
    <row r="130" spans="6:149" x14ac:dyDescent="0.25">
      <c r="F130" s="8">
        <f t="shared" si="359"/>
        <v>1150</v>
      </c>
      <c r="G130" s="4">
        <f t="shared" si="358"/>
        <v>858.63991062661796</v>
      </c>
      <c r="H130" s="4">
        <f t="shared" si="358"/>
        <v>893.23991062661798</v>
      </c>
      <c r="M130">
        <v>7</v>
      </c>
      <c r="N130" s="4">
        <f>N115*10</f>
        <v>-35.200000000000102</v>
      </c>
      <c r="O130" s="2">
        <v>47.679042179261856</v>
      </c>
      <c r="P130" s="2">
        <f t="shared" si="360"/>
        <v>47.679042179261856</v>
      </c>
      <c r="Q130" s="4">
        <f t="shared" si="361"/>
        <v>12.479042179261754</v>
      </c>
      <c r="R130" s="3">
        <f t="shared" si="362"/>
        <v>0.32834638686480849</v>
      </c>
      <c r="T130">
        <v>7</v>
      </c>
      <c r="U130" s="4">
        <f>U115*10</f>
        <v>41.000000000000014</v>
      </c>
      <c r="V130" s="3">
        <f t="shared" si="363"/>
        <v>0.33943543437789186</v>
      </c>
      <c r="AA130">
        <v>7</v>
      </c>
      <c r="AB130" s="4">
        <f>AB115*10</f>
        <v>-31.799999999999926</v>
      </c>
      <c r="AC130" s="2">
        <v>48.567993588030994</v>
      </c>
      <c r="AD130" s="2">
        <f t="shared" si="364"/>
        <v>48.567993588030994</v>
      </c>
      <c r="AE130" s="4">
        <f t="shared" si="365"/>
        <v>16.767993588031068</v>
      </c>
      <c r="AF130" s="3">
        <f t="shared" si="366"/>
        <v>0.36415587162073965</v>
      </c>
      <c r="AH130">
        <v>7</v>
      </c>
      <c r="AI130" s="4">
        <f>AI115*10</f>
        <v>45.400000000000063</v>
      </c>
      <c r="AJ130" s="3">
        <f t="shared" si="367"/>
        <v>0.74949170571111223</v>
      </c>
      <c r="AO130">
        <v>7</v>
      </c>
      <c r="AP130" s="4">
        <f>AP115*10</f>
        <v>-27.800000000000082</v>
      </c>
      <c r="AQ130" s="2">
        <v>69.146830825353405</v>
      </c>
      <c r="AR130" s="2">
        <f t="shared" si="368"/>
        <v>69.146830825353405</v>
      </c>
      <c r="AS130" s="4">
        <f t="shared" si="369"/>
        <v>41.346830825353322</v>
      </c>
      <c r="AT130" s="3">
        <f t="shared" si="370"/>
        <v>1.1845148772925507</v>
      </c>
      <c r="AV130">
        <v>7</v>
      </c>
      <c r="AW130" s="4">
        <f>AW115*10</f>
        <v>52.000000000000028</v>
      </c>
      <c r="AX130" s="3">
        <f t="shared" si="371"/>
        <v>0.95615752128185449</v>
      </c>
      <c r="BC130">
        <v>7</v>
      </c>
      <c r="BD130" s="4">
        <f>BD115*10</f>
        <v>-42.40000000000002</v>
      </c>
      <c r="BE130" s="2">
        <v>73.342840341076197</v>
      </c>
      <c r="BF130" s="2">
        <f t="shared" si="372"/>
        <v>73.342840341076197</v>
      </c>
      <c r="BG130" s="4">
        <f t="shared" si="373"/>
        <v>30.942840341076177</v>
      </c>
      <c r="BH130" s="3">
        <f t="shared" si="374"/>
        <v>0.84795518781572909</v>
      </c>
      <c r="BJ130">
        <v>7</v>
      </c>
      <c r="BK130" s="4">
        <f>BK115*10</f>
        <v>54.399999999999977</v>
      </c>
      <c r="BL130" s="3">
        <f t="shared" si="375"/>
        <v>0.69543357173462683</v>
      </c>
      <c r="BQ130">
        <v>7</v>
      </c>
      <c r="BR130" s="4">
        <f>BR115*10</f>
        <v>-62.800000000000082</v>
      </c>
      <c r="BS130" s="2">
        <v>103.57749243911498</v>
      </c>
      <c r="BT130" s="2">
        <f t="shared" si="376"/>
        <v>103.57749243911498</v>
      </c>
      <c r="BU130" s="4">
        <f t="shared" si="377"/>
        <v>49.877492439114896</v>
      </c>
      <c r="BV130" s="3">
        <f t="shared" si="378"/>
        <v>1.0482688636423463</v>
      </c>
      <c r="BX130">
        <v>7</v>
      </c>
      <c r="BY130" s="4">
        <f>BY115*10</f>
        <v>36.400000000000077</v>
      </c>
      <c r="BZ130" s="4">
        <f t="shared" si="379"/>
        <v>36.400000000000077</v>
      </c>
      <c r="CA130" s="3">
        <f t="shared" si="380"/>
        <v>1.0823564750540855</v>
      </c>
      <c r="CE130">
        <v>7</v>
      </c>
      <c r="CF130" s="4">
        <f>CF115*10</f>
        <v>-50</v>
      </c>
      <c r="CG130" s="2">
        <v>93.670080118851814</v>
      </c>
      <c r="CH130" s="2">
        <f t="shared" si="381"/>
        <v>93.670080118851814</v>
      </c>
      <c r="CI130" s="4">
        <f t="shared" si="382"/>
        <v>43.670080118851814</v>
      </c>
      <c r="CJ130" s="3">
        <f t="shared" si="383"/>
        <v>0.99072452031692704</v>
      </c>
      <c r="CL130">
        <v>7</v>
      </c>
      <c r="CM130" s="4">
        <f>CM115*10</f>
        <v>41.400000000000006</v>
      </c>
      <c r="CN130" s="4">
        <f t="shared" si="384"/>
        <v>43.430000000000007</v>
      </c>
      <c r="CO130" s="3">
        <f t="shared" si="385"/>
        <v>1.0952647422196145</v>
      </c>
      <c r="CP130" s="4"/>
      <c r="CQ130" s="3"/>
      <c r="CS130">
        <v>7</v>
      </c>
      <c r="CT130" s="4">
        <f>CT115*10</f>
        <v>-72.399999999999949</v>
      </c>
      <c r="CU130" s="2">
        <v>103.57749243911498</v>
      </c>
      <c r="CV130" s="2">
        <f t="shared" si="386"/>
        <v>103.57749243911498</v>
      </c>
      <c r="CW130" s="4">
        <f t="shared" si="387"/>
        <v>31.177492439115028</v>
      </c>
      <c r="CX130" s="3">
        <f t="shared" si="388"/>
        <v>1.2494125567744805</v>
      </c>
      <c r="CZ130">
        <v>7</v>
      </c>
      <c r="DA130" s="4">
        <f>DA115*10</f>
        <v>65.999999999999943</v>
      </c>
      <c r="DB130" s="3">
        <f t="shared" si="389"/>
        <v>1.2057849428364427</v>
      </c>
      <c r="DC130" s="2"/>
      <c r="DD130" s="4"/>
      <c r="DE130" s="3"/>
      <c r="DG130">
        <v>7</v>
      </c>
      <c r="DH130" s="4">
        <f>DH115*10</f>
        <v>-46.400000000000006</v>
      </c>
      <c r="DI130" s="2">
        <v>86.4646893404786</v>
      </c>
      <c r="DJ130" s="2">
        <f t="shared" si="390"/>
        <v>86.4646893404786</v>
      </c>
      <c r="DK130" s="4">
        <f t="shared" si="391"/>
        <v>40.064689340478594</v>
      </c>
      <c r="DL130" s="3">
        <f t="shared" si="392"/>
        <v>1.2403606394327662</v>
      </c>
      <c r="DN130">
        <v>7</v>
      </c>
      <c r="DO130" s="4">
        <f>DO115*10</f>
        <v>61.200000000000045</v>
      </c>
      <c r="DP130" s="3">
        <f t="shared" si="393"/>
        <v>1.2378936675851444</v>
      </c>
      <c r="DQ130" s="2"/>
      <c r="DR130" s="4"/>
      <c r="DS130" s="3"/>
      <c r="DU130">
        <v>7</v>
      </c>
      <c r="DV130" s="4">
        <f>DV115*10</f>
        <v>20</v>
      </c>
      <c r="DW130" s="2">
        <v>98.173449355335066</v>
      </c>
      <c r="DX130" s="2">
        <f t="shared" si="394"/>
        <v>98.173449355335066</v>
      </c>
      <c r="DY130" s="4">
        <f t="shared" si="395"/>
        <v>118.17344935533507</v>
      </c>
      <c r="DZ130" s="3">
        <f t="shared" si="396"/>
        <v>1.1005279359201612</v>
      </c>
      <c r="EB130">
        <v>7</v>
      </c>
      <c r="EC130" s="4">
        <f>EC115*10</f>
        <v>47.999999999999972</v>
      </c>
      <c r="ED130" s="3">
        <f t="shared" si="397"/>
        <v>0.83547860530333917</v>
      </c>
      <c r="EI130">
        <v>7</v>
      </c>
      <c r="EJ130" s="4">
        <f>EJ115*10</f>
        <v>16.400000000000006</v>
      </c>
      <c r="EK130" s="4">
        <f t="shared" si="398"/>
        <v>26.310000000000006</v>
      </c>
      <c r="EL130" s="3">
        <f t="shared" si="399"/>
        <v>0.53688967770340268</v>
      </c>
      <c r="EQ130" s="4"/>
      <c r="ER130" s="4"/>
      <c r="ES130" s="3"/>
    </row>
    <row r="131" spans="6:149" x14ac:dyDescent="0.25">
      <c r="F131" s="2"/>
    </row>
    <row r="132" spans="6:149" x14ac:dyDescent="0.25">
      <c r="F132" s="4">
        <f>AVERAGE(F124:F130)</f>
        <v>1534.5714285714287</v>
      </c>
      <c r="G132" s="4">
        <f>AVERAGE(G124:G130)</f>
        <v>948.9542857142859</v>
      </c>
      <c r="H132" s="4">
        <f>AVERAGE(H124:H130)</f>
        <v>983.55428571428581</v>
      </c>
      <c r="N132" s="4">
        <f>AVERAGE(N124:N130)</f>
        <v>-32.400000000000091</v>
      </c>
      <c r="O132" s="2">
        <f>AVERAGE(O124:O130)</f>
        <v>52.999999999999986</v>
      </c>
      <c r="P132" s="2">
        <f>AVERAGE(P124:P130)</f>
        <v>52.999999999999986</v>
      </c>
      <c r="Q132" s="4">
        <f>AVERAGE(Q124:Q130)</f>
        <v>20.599999999999902</v>
      </c>
      <c r="R132" s="3">
        <f>AVERAGE(R124:R130)</f>
        <v>0.5420236162560329</v>
      </c>
      <c r="U132" s="4">
        <f>AVERAGE(U124:U130)</f>
        <v>45.314285714285759</v>
      </c>
      <c r="V132" s="3">
        <f>AVERAGE(V124:V130)</f>
        <v>0.37515303060859712</v>
      </c>
      <c r="AB132" s="4">
        <f>AVERAGE(AB124:AB130)</f>
        <v>-28.228571428571417</v>
      </c>
      <c r="AC132" s="2">
        <f>AVERAGE(AC124:AC130)</f>
        <v>53</v>
      </c>
      <c r="AD132" s="2">
        <f>AVERAGE(AD124:AD130)</f>
        <v>53</v>
      </c>
      <c r="AE132" s="4">
        <f>AVERAGE(AE124:AE130)</f>
        <v>24.771428571428576</v>
      </c>
      <c r="AF132" s="3">
        <f>AVERAGE(AF124:AF130)</f>
        <v>0.53796902505726041</v>
      </c>
      <c r="AI132" s="4">
        <f>AVERAGE(AI124:AI130)</f>
        <v>44.799999999999969</v>
      </c>
      <c r="AJ132" s="3">
        <f>AVERAGE(AJ124:AJ130)</f>
        <v>0.73958652898365107</v>
      </c>
      <c r="AP132" s="4">
        <f>AVERAGE(AP124:AP130)</f>
        <v>-43.714285714285701</v>
      </c>
      <c r="AQ132" s="2">
        <f>AVERAGE(AQ124:AQ130)</f>
        <v>82</v>
      </c>
      <c r="AR132" s="2">
        <f>AVERAGE(AR124:AR130)</f>
        <v>82</v>
      </c>
      <c r="AS132" s="4">
        <f>AVERAGE(AS124:AS130)</f>
        <v>38.285714285714299</v>
      </c>
      <c r="AT132" s="3">
        <f>AVERAGE(AT124:AT130)</f>
        <v>1.0968192060657893</v>
      </c>
      <c r="AW132" s="4">
        <f>AVERAGE(AW124:AW130)</f>
        <v>52.48571428571428</v>
      </c>
      <c r="AX132" s="3">
        <f>AVERAGE(AX124:AX130)</f>
        <v>0.96508866296415707</v>
      </c>
      <c r="BD132" s="4">
        <f>AVERAGE(BD124:BD130)</f>
        <v>-45.742857142857176</v>
      </c>
      <c r="BE132" s="2">
        <f>AVERAGE(BE124:BE130)</f>
        <v>84.000000000000014</v>
      </c>
      <c r="BF132" s="2">
        <f>AVERAGE(BF124:BF130)</f>
        <v>84.000000000000014</v>
      </c>
      <c r="BG132" s="4">
        <f>AVERAGE(BG124:BG130)</f>
        <v>38.257142857142831</v>
      </c>
      <c r="BH132" s="3">
        <f>AVERAGE(BH124:BH130)</f>
        <v>1.048395764549696</v>
      </c>
      <c r="BK132" s="4">
        <f>AVERAGE(BK124:BK130)</f>
        <v>75.028571428571453</v>
      </c>
      <c r="BL132" s="3">
        <f>AVERAGE(BL124:BL130)</f>
        <v>0.95914315093231672</v>
      </c>
      <c r="BR132" s="4">
        <f>AVERAGE(BR124:BR130)</f>
        <v>-67.628571428571391</v>
      </c>
      <c r="BS132" s="4">
        <f>AVERAGE(BS124:BS130)</f>
        <v>115</v>
      </c>
      <c r="BT132" s="4">
        <f>AVERAGE(BT124:BT130)</f>
        <v>115</v>
      </c>
      <c r="BU132" s="4">
        <f>AVERAGE(BU124:BU130)</f>
        <v>56.471428571428611</v>
      </c>
      <c r="BV132" s="3">
        <f>AVERAGE(BV124:BV130)</f>
        <v>1.1868527739058463</v>
      </c>
      <c r="BY132" s="4">
        <f>AVERAGE(BY124:BY130)</f>
        <v>37.942857142857108</v>
      </c>
      <c r="BZ132" s="4">
        <f>AVERAGE(BZ124:BZ130)</f>
        <v>37.942857142857108</v>
      </c>
      <c r="CA132" s="3">
        <f>AVERAGE(CA124:CA130)</f>
        <v>1.1282334371050402</v>
      </c>
      <c r="CF132" s="4">
        <f>AVERAGE(CF124:CF130)</f>
        <v>-50.685714285714248</v>
      </c>
      <c r="CG132" s="4">
        <f>AVERAGE(CG124:CG130)</f>
        <v>104.00000000000001</v>
      </c>
      <c r="CH132" s="4">
        <f>AVERAGE(CH124:CH130)</f>
        <v>104.00000000000001</v>
      </c>
      <c r="CI132" s="4">
        <f>AVERAGE(CI124:CI130)</f>
        <v>53.314285714285766</v>
      </c>
      <c r="CJ132" s="3">
        <f>AVERAGE(CJ124:CJ130)</f>
        <v>1.2095185077877553</v>
      </c>
      <c r="CM132" s="4">
        <f>AVERAGE(CM124:CM130)</f>
        <v>46.028571428571368</v>
      </c>
      <c r="CN132" s="4">
        <f>AVERAGE(CN124:CN130)</f>
        <v>48.058571428571369</v>
      </c>
      <c r="CO132" s="3">
        <f>AVERAGE(CO124:CO130)</f>
        <v>1.2119930657876383</v>
      </c>
      <c r="CP132" s="4"/>
      <c r="CQ132" s="3"/>
      <c r="CT132" s="4">
        <f>AVERAGE(CT124:CT130)</f>
        <v>-83.17142857142855</v>
      </c>
      <c r="CU132" s="4">
        <f>AVERAGE(CU124:CU130)</f>
        <v>115</v>
      </c>
      <c r="CV132" s="4">
        <f>AVERAGE(CV124:CV130)</f>
        <v>115</v>
      </c>
      <c r="CW132" s="4">
        <f>AVERAGE(CW124:CW130)</f>
        <v>31.828571428571472</v>
      </c>
      <c r="CX132" s="3">
        <f>AVERAGE(CX124:CX130)</f>
        <v>1.2755040157482096</v>
      </c>
      <c r="DA132" s="4">
        <f>AVERAGE(DA124:DA130)</f>
        <v>67.028571428571453</v>
      </c>
      <c r="DB132" s="3">
        <f>AVERAGE(DB124:DB130)</f>
        <v>1.2245763964910381</v>
      </c>
      <c r="DC132" s="4"/>
      <c r="DD132" s="4"/>
      <c r="DE132" s="3"/>
      <c r="DH132" s="4">
        <f>AVERAGE(DH124:DH130)</f>
        <v>-54.14285714285721</v>
      </c>
      <c r="DI132" s="4">
        <f>AVERAGE(DI124:DI130)</f>
        <v>96</v>
      </c>
      <c r="DJ132" s="4">
        <f>AVERAGE(DJ124:DJ130)</f>
        <v>96</v>
      </c>
      <c r="DK132" s="4">
        <f>AVERAGE(DK124:DK130)</f>
        <v>41.857142857142811</v>
      </c>
      <c r="DL132" s="3">
        <f>AVERAGE(DL124:DL130)</f>
        <v>1.2958531148938672</v>
      </c>
      <c r="DO132" s="4">
        <f>AVERAGE(DO124:DO130)</f>
        <v>61.942857142857186</v>
      </c>
      <c r="DP132" s="3">
        <f>AVERAGE(DP124:DP130)</f>
        <v>1.2529194543999034</v>
      </c>
      <c r="DQ132" s="4"/>
      <c r="DR132" s="4"/>
      <c r="DS132" s="3"/>
      <c r="DV132" s="4">
        <f>AVERAGE(DV124:DV130)</f>
        <v>23.114285714285725</v>
      </c>
      <c r="DW132" s="4">
        <f>AVERAGE(DW124:DW130)</f>
        <v>109</v>
      </c>
      <c r="DX132" s="4">
        <f>AVERAGE(DX124:DX130)</f>
        <v>109</v>
      </c>
      <c r="DY132" s="4">
        <f>AVERAGE(DY124:DY130)</f>
        <v>132.1142857142857</v>
      </c>
      <c r="DZ132" s="3">
        <f>AVERAGE(DZ124:DZ130)</f>
        <v>1.2303564206332045</v>
      </c>
      <c r="EC132" s="4">
        <f>AVERAGE(EC124:EC130)</f>
        <v>49.828571428571422</v>
      </c>
      <c r="ED132" s="3">
        <f>AVERAGE(ED124:ED130)</f>
        <v>0.86730636169584785</v>
      </c>
      <c r="EJ132" s="4">
        <f>AVERAGE(EJ124:EJ130)</f>
        <v>19.114285714285707</v>
      </c>
      <c r="EK132" s="4">
        <f>AVERAGE(EK124:EK130)</f>
        <v>29.024285714285703</v>
      </c>
      <c r="EL132" s="3">
        <f>AVERAGE(EL124:EL130)</f>
        <v>0.59227819850681585</v>
      </c>
      <c r="EQ132" s="4"/>
      <c r="ER132" s="4"/>
      <c r="ES132" s="3"/>
    </row>
    <row r="133" spans="6:149" x14ac:dyDescent="0.25">
      <c r="F133" s="4">
        <f>STDEV(F124:F130)</f>
        <v>205.07141613176069</v>
      </c>
      <c r="G133" s="4">
        <f>STDEV(G124:G130)</f>
        <v>50.803330105520992</v>
      </c>
      <c r="H133" s="4">
        <f>STDEV(H124:H130)</f>
        <v>50.803330105520956</v>
      </c>
      <c r="N133" s="4">
        <f>STDEV(N124:N130)</f>
        <v>5.6166419386202229</v>
      </c>
      <c r="O133" s="4">
        <f>STDEV(O124:O130)</f>
        <v>4.9692584133848081</v>
      </c>
      <c r="P133" s="4">
        <f>STDEV(P124:P130)</f>
        <v>4.9692584133848081</v>
      </c>
      <c r="Q133" s="4">
        <f>STDEV(Q124:Q130)</f>
        <v>5.9828004459996036</v>
      </c>
      <c r="R133" s="3">
        <f>STDEV(R124:R130)</f>
        <v>0.15741840451839489</v>
      </c>
      <c r="U133" s="4">
        <f>STDEV(U124:U130)</f>
        <v>5.2049427058737416</v>
      </c>
      <c r="V133" s="3">
        <f>STDEV(V124:V130)</f>
        <v>4.3091268006836513E-2</v>
      </c>
      <c r="AB133" s="4">
        <f>STDEV(AB124:AB130)</f>
        <v>6.6647616325753196</v>
      </c>
      <c r="AC133" s="4">
        <f>STDEV(AC124:AC130)</f>
        <v>2.5942284075296302</v>
      </c>
      <c r="AD133" s="4">
        <f>STDEV(AD124:AD130)</f>
        <v>2.5942284075296302</v>
      </c>
      <c r="AE133" s="4">
        <f>STDEV(AE124:AE130)</f>
        <v>8.0883037217987503</v>
      </c>
      <c r="AF133" s="3">
        <f>STDEV(AF124:AF130)</f>
        <v>0.17565627493126654</v>
      </c>
      <c r="AI133" s="4">
        <f>STDEV(AI124:AI130)</f>
        <v>4.1456804829445275</v>
      </c>
      <c r="AJ133" s="3">
        <f>STDEV(AJ124:AJ130)</f>
        <v>6.8439496398576175E-2</v>
      </c>
      <c r="AP133" s="4">
        <f>STDEV(AP124:AP130)</f>
        <v>8.0513826082704778</v>
      </c>
      <c r="AQ133" s="4">
        <f>STDEV(AQ124:AQ130)</f>
        <v>7.6439473591228362</v>
      </c>
      <c r="AR133" s="4">
        <f>STDEV(AR124:AR130)</f>
        <v>7.6439473591228362</v>
      </c>
      <c r="AS133" s="4">
        <f>STDEV(AS124:AS130)</f>
        <v>4.0986954969733809</v>
      </c>
      <c r="AT133" s="3">
        <f>STDEV(AT124:AT130)</f>
        <v>0.1174205059189193</v>
      </c>
      <c r="AW133" s="4">
        <f>STDEV(AW124:AW130)</f>
        <v>3.0151995906454898</v>
      </c>
      <c r="AX133" s="3">
        <f>STDEV(AX124:AX130)</f>
        <v>5.5442418591570203E-2</v>
      </c>
      <c r="BD133" s="4">
        <f>STDEV(BD124:BD130)</f>
        <v>4.1916015804848499</v>
      </c>
      <c r="BE133" s="4">
        <f>STDEV(BE124:BE130)</f>
        <v>7.0489874324363315</v>
      </c>
      <c r="BF133" s="4">
        <f>STDEV(BF124:BF130)</f>
        <v>7.0489874324363315</v>
      </c>
      <c r="BG133" s="4">
        <f>STDEV(BG124:BG130)</f>
        <v>5.8890289913652101</v>
      </c>
      <c r="BH133" s="3">
        <f>STDEV(BH124:BH130)</f>
        <v>0.16138249202017768</v>
      </c>
      <c r="BK133" s="4">
        <f>STDEV(BK124:BK130)</f>
        <v>10.61284038099047</v>
      </c>
      <c r="BL133" s="3">
        <f>STDEV(BL124:BL130)</f>
        <v>0.13567142449267813</v>
      </c>
      <c r="BR133" s="4">
        <f>STDEV(BR124:BR130)</f>
        <v>9.0350639705750027</v>
      </c>
      <c r="BS133" s="4">
        <f>STDEV(BS124:BS130)</f>
        <v>6.5889213053425184</v>
      </c>
      <c r="BT133" s="4">
        <f>STDEV(BT124:BT130)</f>
        <v>6.5889213053425184</v>
      </c>
      <c r="BU133" s="4">
        <f>STDEV(BU124:BU130)</f>
        <v>8.1104749191750631</v>
      </c>
      <c r="BV133" s="3">
        <f>STDEV(BV124:BV130)</f>
        <v>0.17045681150674727</v>
      </c>
      <c r="BY133" s="4">
        <f>STDEV(BY124:BY130)</f>
        <v>6.4277671454549727</v>
      </c>
      <c r="BZ133" s="4">
        <f>STDEV(BZ124:BZ130)</f>
        <v>6.4277671454549727</v>
      </c>
      <c r="CA133" s="3">
        <f>STDEV(CA124:CA130)</f>
        <v>0.19113009313250157</v>
      </c>
      <c r="CF133" s="4">
        <f>STDEV(CF124:CF130)</f>
        <v>4.9690470486229898</v>
      </c>
      <c r="CG133" s="4">
        <f>STDEV(CG124:CG130)</f>
        <v>5.9586766587445377</v>
      </c>
      <c r="CH133" s="4">
        <f>STDEV(CH124:CH130)</f>
        <v>5.9586766587445377</v>
      </c>
      <c r="CI133" s="4">
        <f>STDEV(CI124:CI130)</f>
        <v>7.0556092169783735</v>
      </c>
      <c r="CJ133" s="3">
        <f>STDEV(CJ124:CJ130)</f>
        <v>0.16006760321964733</v>
      </c>
      <c r="CM133" s="4">
        <f>STDEV(CM124:CM130)</f>
        <v>4.8886652185486126</v>
      </c>
      <c r="CN133" s="4">
        <f>STDEV(CN124:CN130)</f>
        <v>4.8886652185486126</v>
      </c>
      <c r="CO133" s="3">
        <f>STDEV(CO124:CO130)</f>
        <v>0.12328765025078604</v>
      </c>
      <c r="CP133" s="4"/>
      <c r="CQ133" s="3"/>
      <c r="CT133" s="4">
        <f>STDEV(CT124:CT130)</f>
        <v>5.4005290746106072</v>
      </c>
      <c r="CU133" s="4">
        <f>STDEV(CU124:CU130)</f>
        <v>6.5889213053425184</v>
      </c>
      <c r="CV133" s="4">
        <f>STDEV(CV124:CV130)</f>
        <v>6.5889213053425184</v>
      </c>
      <c r="CW133" s="4">
        <f>STDEV(CW124:CW130)</f>
        <v>3.773834345053968</v>
      </c>
      <c r="CX133" s="3">
        <f>STDEV(CX124:CX130)</f>
        <v>0.15123333049010101</v>
      </c>
      <c r="DA133" s="4">
        <f>STDEV(DA124:DA130)</f>
        <v>4.9334620317832654</v>
      </c>
      <c r="DB133" s="3">
        <f>STDEV(DB124:DB130)</f>
        <v>9.0131730817871958E-2</v>
      </c>
      <c r="DC133" s="4"/>
      <c r="DD133" s="4"/>
      <c r="DE133" s="3"/>
      <c r="DH133" s="4">
        <f>STDEV(DH124:DH130)</f>
        <v>4.3246800046774903</v>
      </c>
      <c r="DI133" s="4">
        <f>STDEV(DI124:DI130)</f>
        <v>5.5003169157641851</v>
      </c>
      <c r="DJ133" s="4">
        <f>STDEV(DJ124:DJ130)</f>
        <v>5.5003169157641851</v>
      </c>
      <c r="DK133" s="4">
        <f>STDEV(DK124:DK130)</f>
        <v>3.0609676792013345</v>
      </c>
      <c r="DL133" s="3">
        <f>STDEV(DL124:DL130)</f>
        <v>9.4764339630640029E-2</v>
      </c>
      <c r="DO133" s="4">
        <f>STDEV(DO124:DO130)</f>
        <v>2.7366994371914455</v>
      </c>
      <c r="DP133" s="3">
        <f>STDEV(DP124:DP130)</f>
        <v>5.5355276199070567E-2</v>
      </c>
      <c r="DQ133" s="4"/>
      <c r="DR133" s="4"/>
      <c r="DS133" s="3"/>
      <c r="DV133" s="4">
        <f>STDEV(DV124:DV130)</f>
        <v>5.4904245650733561</v>
      </c>
      <c r="DW133" s="4">
        <f>STDEV(DW124:DW130)</f>
        <v>6.2451514981072531</v>
      </c>
      <c r="DX133" s="4">
        <f>STDEV(DX124:DX130)</f>
        <v>6.2451514981072531</v>
      </c>
      <c r="DY133" s="4">
        <f>STDEV(DY124:DY130)</f>
        <v>9.1754328141186807</v>
      </c>
      <c r="DZ133" s="3">
        <f>STDEV(DZ124:DZ130)</f>
        <v>8.5449144382111319E-2</v>
      </c>
      <c r="EC133" s="4">
        <f>STDEV(EC124:EC130)</f>
        <v>6.4461136316683714</v>
      </c>
      <c r="ED133" s="3">
        <f>STDEV(ED124:ED130)</f>
        <v>0.112199792221106</v>
      </c>
      <c r="EJ133" s="4">
        <f>STDEV(EJ124:EJ130)</f>
        <v>5.9585872406772333</v>
      </c>
      <c r="EK133" s="4">
        <f>STDEV(EK124:EK130)</f>
        <v>5.9585872406772467</v>
      </c>
      <c r="EL133" s="3">
        <f>STDEV(EL124:EL130)</f>
        <v>0.121592701756549</v>
      </c>
      <c r="EQ133" s="4"/>
      <c r="ER133" s="4"/>
      <c r="ES133" s="3"/>
    </row>
    <row r="134" spans="6:149" x14ac:dyDescent="0.25">
      <c r="F134" s="3">
        <f>ABS(F133/F132)</f>
        <v>0.13363432442024992</v>
      </c>
      <c r="G134" s="3">
        <f>ABS(G133/G132)</f>
        <v>5.3536119569006314E-2</v>
      </c>
      <c r="H134" s="3">
        <f>ABS(H133/H132)</f>
        <v>5.1652797251171646E-2</v>
      </c>
      <c r="N134" s="3">
        <f>ABS(N133/N132)</f>
        <v>0.17335314625371009</v>
      </c>
      <c r="O134" s="3">
        <f>ABS(O133/O132)</f>
        <v>9.3759592705373762E-2</v>
      </c>
      <c r="P134" s="3">
        <f>ABS(P133/P132)</f>
        <v>9.3759592705373762E-2</v>
      </c>
      <c r="Q134" s="3">
        <f>ABS(Q133/Q132)</f>
        <v>0.29042720611648698</v>
      </c>
      <c r="R134" s="3">
        <f>ABS(R133/R132)</f>
        <v>0.2904272061164877</v>
      </c>
      <c r="U134" s="3">
        <f>ABS(U133/U132)</f>
        <v>0.11486317446757931</v>
      </c>
      <c r="V134" s="3">
        <f>ABS(V133/V132)</f>
        <v>0.11486317446757958</v>
      </c>
      <c r="AB134" s="3">
        <f>ABS(AB133/AB132)</f>
        <v>0.23609985540499623</v>
      </c>
      <c r="AC134" s="3">
        <f>ABS(AC133/AC132)</f>
        <v>4.8947705802445854E-2</v>
      </c>
      <c r="AD134" s="3">
        <f>ABS(AD133/AD132)</f>
        <v>4.8947705802445854E-2</v>
      </c>
      <c r="AE134" s="3">
        <f>ABS(AE133/AE132)</f>
        <v>0.32651745128368653</v>
      </c>
      <c r="AF134" s="3">
        <f>ABS(AF133/AF132)</f>
        <v>0.32651745128368687</v>
      </c>
      <c r="AI134" s="3">
        <f>ABS(AI133/AI132)</f>
        <v>9.2537510780011836E-2</v>
      </c>
      <c r="AJ134" s="3">
        <f>ABS(AJ133/AJ132)</f>
        <v>9.2537510780011878E-2</v>
      </c>
      <c r="AP134" s="3">
        <f>ABS(AP133/AP132)</f>
        <v>0.18418195509115479</v>
      </c>
      <c r="AQ134" s="3">
        <f>ABS(AQ133/AQ132)</f>
        <v>9.3218870233205325E-2</v>
      </c>
      <c r="AR134" s="3">
        <f>ABS(AR133/AR132)</f>
        <v>9.3218870233205325E-2</v>
      </c>
      <c r="AS134" s="3">
        <f>ABS(AS133/AS132)</f>
        <v>0.10705547939855842</v>
      </c>
      <c r="AT134" s="3">
        <f>ABS(AT133/AT132)</f>
        <v>0.1070554793985584</v>
      </c>
      <c r="AW134" s="3">
        <f>ABS(AW133/AW132)</f>
        <v>5.7448005265428502E-2</v>
      </c>
      <c r="AX134" s="3">
        <f>ABS(AX133/AX132)</f>
        <v>5.7448005265428453E-2</v>
      </c>
      <c r="BD134" s="3">
        <f>ABS(BD133/BD132)</f>
        <v>9.1634013314784282E-2</v>
      </c>
      <c r="BE134" s="3">
        <f>ABS(BE133/BE132)</f>
        <v>8.3916517052813458E-2</v>
      </c>
      <c r="BF134" s="3">
        <f>ABS(BF133/BF132)</f>
        <v>8.3916517052813458E-2</v>
      </c>
      <c r="BG134" s="3">
        <f>ABS(BG133/BG132)</f>
        <v>0.15393279663762696</v>
      </c>
      <c r="BH134" s="3">
        <f>ABS(BH133/BH132)</f>
        <v>0.15393279663762685</v>
      </c>
      <c r="BK134" s="3">
        <f>ABS(BK133/BK132)</f>
        <v>0.14145065245036798</v>
      </c>
      <c r="BL134" s="3">
        <f>ABS(BL133/BL132)</f>
        <v>0.14145065245036814</v>
      </c>
      <c r="BR134" s="3">
        <f>ABS(BR133/BR132)</f>
        <v>0.13359832656110066</v>
      </c>
      <c r="BS134" s="3">
        <f>ABS(BS133/BS132)</f>
        <v>5.7294967872543637E-2</v>
      </c>
      <c r="BT134" s="3">
        <f>ABS(BT133/BT132)</f>
        <v>5.7294967872543637E-2</v>
      </c>
      <c r="BU134" s="3">
        <f>ABS(BU133/BU132)</f>
        <v>0.14362085614527043</v>
      </c>
      <c r="BV134" s="3">
        <f>ABS(BV133/BV132)</f>
        <v>0.1436208561452709</v>
      </c>
      <c r="BY134" s="3">
        <f>ABS(BY133/BY132)</f>
        <v>0.16940651362268394</v>
      </c>
      <c r="BZ134" s="3">
        <f>ABS(BZ133/BZ132)</f>
        <v>0.16940651362268394</v>
      </c>
      <c r="CA134" s="3">
        <f>ABS(CA133/CA132)</f>
        <v>0.16940651362268311</v>
      </c>
      <c r="CF134" s="3">
        <f>ABS(CF133/CF132)</f>
        <v>9.8036441207330766E-2</v>
      </c>
      <c r="CG134" s="3">
        <f>ABS(CG133/CG132)</f>
        <v>5.7294967872543623E-2</v>
      </c>
      <c r="CH134" s="3">
        <f>ABS(CH133/CH132)</f>
        <v>5.7294967872543623E-2</v>
      </c>
      <c r="CI134" s="3">
        <f>ABS(CI133/CI132)</f>
        <v>0.13233993708158781</v>
      </c>
      <c r="CJ134" s="3">
        <f>ABS(CJ133/CJ132)</f>
        <v>0.13233993708158767</v>
      </c>
      <c r="CM134" s="3">
        <f>ABS(CM133/CM132)</f>
        <v>0.10620936229000724</v>
      </c>
      <c r="CN134" s="3">
        <f>ABS(CN133/CN132)</f>
        <v>0.10172306569317301</v>
      </c>
      <c r="CO134" s="3">
        <f>ABS(CO133/CO132)</f>
        <v>0.10172306569317296</v>
      </c>
      <c r="CP134" s="3"/>
      <c r="CQ134" s="3"/>
      <c r="CT134" s="3">
        <f>ABS(CT133/CT132)</f>
        <v>6.4932503473504391E-2</v>
      </c>
      <c r="CU134" s="3">
        <f>ABS(CU133/CU132)</f>
        <v>5.7294967872543637E-2</v>
      </c>
      <c r="CV134" s="3">
        <f>ABS(CV133/CV132)</f>
        <v>5.7294967872543637E-2</v>
      </c>
      <c r="CW134" s="3">
        <f>ABS(CW133/CW132)</f>
        <v>0.11856750635268286</v>
      </c>
      <c r="CX134" s="3">
        <f>ABS(CX133/CX132)</f>
        <v>0.11856750635268495</v>
      </c>
      <c r="DA134" s="3">
        <f>ABS(DA133/DA132)</f>
        <v>7.3602374728224312E-2</v>
      </c>
      <c r="DB134" s="3">
        <f>ABS(DB133/DB132)</f>
        <v>7.3602374728224298E-2</v>
      </c>
      <c r="DC134" s="3"/>
      <c r="DD134" s="3"/>
      <c r="DE134" s="3"/>
      <c r="DH134" s="3">
        <f>ABS(DH133/DH132)</f>
        <v>7.9875356286919247E-2</v>
      </c>
      <c r="DI134" s="3">
        <f>ABS(DI133/DI132)</f>
        <v>5.7294967872543595E-2</v>
      </c>
      <c r="DJ134" s="3">
        <f>ABS(DJ133/DJ132)</f>
        <v>5.7294967872543595E-2</v>
      </c>
      <c r="DK134" s="3">
        <f>ABS(DK133/DK132)</f>
        <v>7.3128920663513189E-2</v>
      </c>
      <c r="DL134" s="3">
        <f>ABS(DL133/DL132)</f>
        <v>7.3128920663513161E-2</v>
      </c>
      <c r="DO134" s="3">
        <f>ABS(DO133/DO132)</f>
        <v>4.418103334949286E-2</v>
      </c>
      <c r="DP134" s="3">
        <f>ABS(DP133/DP132)</f>
        <v>4.4181033349492888E-2</v>
      </c>
      <c r="DQ134" s="3"/>
      <c r="DR134" s="3"/>
      <c r="DS134" s="3"/>
      <c r="DV134" s="3">
        <f>ABS(DV133/DV132)</f>
        <v>0.23753381925533668</v>
      </c>
      <c r="DW134" s="3">
        <f>ABS(DW133/DW132)</f>
        <v>5.7294967872543609E-2</v>
      </c>
      <c r="DX134" s="3">
        <f>ABS(DX133/DX132)</f>
        <v>5.7294967872543609E-2</v>
      </c>
      <c r="DY134" s="3">
        <f>ABS(DY133/DY132)</f>
        <v>6.945072415531009E-2</v>
      </c>
      <c r="DZ134" s="3">
        <f>ABS(DZ133/DZ132)</f>
        <v>6.9450724155310062E-2</v>
      </c>
      <c r="EC134" s="3">
        <f>ABS(EC133/EC132)</f>
        <v>0.12936581256215196</v>
      </c>
      <c r="ED134" s="3">
        <f>ABS(ED133/ED132)</f>
        <v>0.12936581256215077</v>
      </c>
      <c r="EJ134" s="3">
        <f>ABS(EJ133/EJ132)</f>
        <v>0.31173475848087184</v>
      </c>
      <c r="EK134" s="3">
        <f>ABS(EK133/EK132)</f>
        <v>0.20529660227760368</v>
      </c>
      <c r="EL134" s="3">
        <f>ABS(EL133/EL132)</f>
        <v>0.20529660227760305</v>
      </c>
      <c r="EQ134" s="3"/>
      <c r="ER134" s="3"/>
      <c r="ES134" s="3"/>
    </row>
    <row r="136" spans="6:149" x14ac:dyDescent="0.25">
      <c r="Q136" s="4">
        <f>MAX(Q124:Q130)</f>
        <v>31.007337434094907</v>
      </c>
      <c r="R136" s="3">
        <f>MAX(R124:R130)</f>
        <v>0.81585966827666334</v>
      </c>
      <c r="U136" s="4">
        <f>MAX(U124:U130)</f>
        <v>53.599999999999852</v>
      </c>
      <c r="V136" s="3">
        <f>MAX(V124:V130)</f>
        <v>0.4437497386013402</v>
      </c>
      <c r="AE136" s="4">
        <f>MAX(AE124:AE130)</f>
        <v>37.099225220411611</v>
      </c>
      <c r="AF136" s="3">
        <f>MAX(AF124:AF130)</f>
        <v>0.80569572177296367</v>
      </c>
      <c r="AJ136" s="3">
        <f>MAX(AJ124:AJ130)</f>
        <v>0.81882794280332982</v>
      </c>
      <c r="AT136" s="3">
        <f>MAX(AT124:AT130)</f>
        <v>1.2321522486060936</v>
      </c>
      <c r="AX136" s="3">
        <f>MAX(AX124:AX130)</f>
        <v>1.0517732734100365</v>
      </c>
      <c r="BH136" s="3">
        <f>MAX(BH124:BH130)</f>
        <v>1.3309378336243098</v>
      </c>
      <c r="BL136" s="3">
        <f>MAX(BL124:BL130)</f>
        <v>1.0661610272549242</v>
      </c>
      <c r="BV136" s="3">
        <f>MAX(BV124:BV130)</f>
        <v>1.3910549680444688</v>
      </c>
      <c r="BZ136" s="3"/>
      <c r="CA136" s="3">
        <f>MAX(CA124:CA130)</f>
        <v>1.3380780598196063</v>
      </c>
      <c r="CJ136" s="3">
        <f>MAX(CJ124:CJ130)</f>
        <v>1.3869132156805539</v>
      </c>
      <c r="CO136" s="3">
        <f>MAX(CO124:CO130)</f>
        <v>1.367630830545002</v>
      </c>
      <c r="CQ136" s="3"/>
      <c r="CU136" s="3">
        <f>MAX(CU124:CU130)</f>
        <v>121.90109831803467</v>
      </c>
      <c r="CX136" s="3">
        <f>MAX(CX124:CX130)</f>
        <v>1.4467220428322267</v>
      </c>
      <c r="DB136" s="3">
        <f>MAX(DB124:DB130)</f>
        <v>1.3117478620554039</v>
      </c>
      <c r="DE136" s="3"/>
      <c r="DI136" s="3">
        <f>MAX(DI124:DI130)</f>
        <v>101.76091685679415</v>
      </c>
      <c r="DL136" s="3">
        <f>MAX(DL124:DL130)</f>
        <v>1.4258837007663743</v>
      </c>
      <c r="DP136" s="3">
        <f>MAX(DP124:DP130)</f>
        <v>1.3309379628611537</v>
      </c>
      <c r="DS136" s="3"/>
      <c r="DZ136" s="3">
        <f>MAX(DZ124:DZ130)</f>
        <v>1.331184032319594</v>
      </c>
      <c r="ED136" s="3">
        <f>MAX(ED124:ED130)</f>
        <v>1.0269424523520214</v>
      </c>
      <c r="EL136" s="3">
        <f>MAX(EL124:EL130)</f>
        <v>0.76952146507773911</v>
      </c>
      <c r="ES136" s="3"/>
    </row>
    <row r="137" spans="6:149" x14ac:dyDescent="0.25">
      <c r="Q137" s="4">
        <f>MIN(Q124:Q130)</f>
        <v>12.479042179261754</v>
      </c>
      <c r="R137" s="3">
        <f>MIN(R124:R130)</f>
        <v>0.32834638686480849</v>
      </c>
      <c r="U137" s="4">
        <f>MIN(U124:U130)</f>
        <v>39.80000000000004</v>
      </c>
      <c r="V137" s="3">
        <f>MIN(V124:V130)</f>
        <v>0.32950073873756353</v>
      </c>
      <c r="AE137" s="4">
        <f>MIN(AE124:AE130)</f>
        <v>16.367530501380266</v>
      </c>
      <c r="AF137" s="3">
        <f>MIN(AF124:AF130)</f>
        <v>0.35545888687980154</v>
      </c>
      <c r="AJ137" s="3">
        <f>MIN(AJ124:AJ130)</f>
        <v>0.63723303613323068</v>
      </c>
      <c r="AT137" s="3">
        <f>MIN(AT124:AT130)</f>
        <v>0.95548031117138577</v>
      </c>
      <c r="AX137" s="3">
        <f>MIN(AX124:AX130)</f>
        <v>0.88260694272170825</v>
      </c>
      <c r="BH137" s="3">
        <f>MIN(BH124:BH130)</f>
        <v>0.84795518781572909</v>
      </c>
      <c r="BL137" s="3">
        <f>MIN(BL124:BL130)</f>
        <v>0.69543357173462683</v>
      </c>
      <c r="BV137" s="3">
        <f>MIN(BV124:BV130)</f>
        <v>0.95839243668957386</v>
      </c>
      <c r="BZ137" s="3"/>
      <c r="CA137" s="3">
        <f>MIN(CA124:CA130)</f>
        <v>0.74932371349897953</v>
      </c>
      <c r="CJ137" s="3">
        <f>MIN(CJ124:CJ130)</f>
        <v>0.99072452031692704</v>
      </c>
      <c r="CO137" s="3">
        <f>MIN(CO124:CO130)</f>
        <v>1.0044760461111502</v>
      </c>
      <c r="CQ137" s="3"/>
      <c r="CU137" s="3">
        <f>MIN(CU124:CU130)</f>
        <v>103.57749243911498</v>
      </c>
      <c r="CX137" s="3">
        <f>MIN(CX124:CX130)</f>
        <v>1.0107913864419407</v>
      </c>
      <c r="DB137" s="3">
        <f>MIN(DB124:DB130)</f>
        <v>1.0632830859557771</v>
      </c>
      <c r="DE137" s="3"/>
      <c r="DI137" s="3">
        <f>MIN(DI124:DI130)</f>
        <v>86.4646893404786</v>
      </c>
      <c r="DL137" s="3">
        <f>MIN(DL124:DL130)</f>
        <v>1.1531289120773491</v>
      </c>
      <c r="DP137" s="3">
        <f>MIN(DP124:DP130)</f>
        <v>1.1610309888788755</v>
      </c>
      <c r="DS137" s="3"/>
      <c r="DZ137" s="3">
        <f>MIN(DZ124:DZ130)</f>
        <v>1.1005279359201612</v>
      </c>
      <c r="ED137" s="3">
        <f>MIN(ED124:ED130)</f>
        <v>0.70319449279697621</v>
      </c>
      <c r="EL137" s="3">
        <f>MIN(EL124:EL130)</f>
        <v>0.43485819201290571</v>
      </c>
      <c r="ES137" s="3"/>
    </row>
    <row r="138" spans="6:149" x14ac:dyDescent="0.25">
      <c r="DB138" s="2"/>
    </row>
    <row r="139" spans="6:149" x14ac:dyDescent="0.25">
      <c r="DB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J140" s="2"/>
      <c r="CK140" s="2"/>
      <c r="CM140" s="2"/>
      <c r="CN140" s="2"/>
      <c r="CO140" s="4"/>
      <c r="CT140" s="2"/>
      <c r="CU140" s="2"/>
      <c r="CV140" s="4"/>
      <c r="DA140" s="2"/>
      <c r="DB140" s="2"/>
      <c r="DC140" s="4"/>
      <c r="DH140" s="2"/>
      <c r="DI140" s="2"/>
      <c r="DJ140" s="4"/>
      <c r="DL140" s="2"/>
      <c r="DM140" s="2"/>
      <c r="DO140" s="2"/>
      <c r="DP140" s="2"/>
      <c r="DQ140" s="4"/>
      <c r="DV140" s="2"/>
      <c r="DW140" s="2"/>
      <c r="DX140" s="4"/>
      <c r="DZ140" s="2"/>
      <c r="EA140" s="2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J141" s="2"/>
      <c r="CK141" s="2"/>
      <c r="CM141" s="2"/>
      <c r="CN141" s="2"/>
      <c r="CO141" s="4"/>
      <c r="CT141" s="2"/>
      <c r="CU141" s="2"/>
      <c r="CV141" s="4"/>
      <c r="DA141" s="2"/>
      <c r="DB141" s="2"/>
      <c r="DC141" s="4"/>
      <c r="DH141" s="2"/>
      <c r="DI141" s="2"/>
      <c r="DJ141" s="4"/>
      <c r="DL141" s="2"/>
      <c r="DM141" s="2"/>
      <c r="DO141" s="2"/>
      <c r="DP141" s="2"/>
      <c r="DQ141" s="4"/>
      <c r="DV141" s="2"/>
      <c r="DW141" s="2"/>
      <c r="DX141" s="4"/>
      <c r="DZ141" s="2"/>
      <c r="EA141" s="2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J142" s="2"/>
      <c r="CK142" s="2"/>
      <c r="CM142" s="2"/>
      <c r="CN142" s="2"/>
      <c r="CO142" s="4"/>
      <c r="CT142" s="2"/>
      <c r="CU142" s="2"/>
      <c r="CV142" s="4"/>
      <c r="DA142" s="2"/>
      <c r="DB142" s="2"/>
      <c r="DC142" s="4"/>
      <c r="DH142" s="2"/>
      <c r="DI142" s="2"/>
      <c r="DJ142" s="4"/>
      <c r="DL142" s="2"/>
      <c r="DM142" s="2"/>
      <c r="DO142" s="2"/>
      <c r="DP142" s="2"/>
      <c r="DQ142" s="4"/>
      <c r="DV142" s="2"/>
      <c r="DW142" s="2"/>
      <c r="DX142" s="4"/>
      <c r="DZ142" s="2"/>
      <c r="EA142" s="2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J143" s="2"/>
      <c r="CK143" s="2"/>
      <c r="CM143" s="2"/>
      <c r="CN143" s="2"/>
      <c r="CO143" s="4"/>
      <c r="CT143" s="2"/>
      <c r="CU143" s="2"/>
      <c r="CV143" s="4"/>
      <c r="DA143" s="2"/>
      <c r="DB143" s="2"/>
      <c r="DC143" s="4"/>
      <c r="DH143" s="2"/>
      <c r="DI143" s="2"/>
      <c r="DJ143" s="4"/>
      <c r="DL143" s="2"/>
      <c r="DM143" s="2"/>
      <c r="DO143" s="2"/>
      <c r="DP143" s="2"/>
      <c r="DQ143" s="4"/>
      <c r="DV143" s="2"/>
      <c r="DW143" s="2"/>
      <c r="DX143" s="4"/>
      <c r="DZ143" s="2"/>
      <c r="EA143" s="2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J144" s="2"/>
      <c r="CK144" s="2"/>
      <c r="CM144" s="2"/>
      <c r="CN144" s="2"/>
      <c r="CO144" s="4"/>
      <c r="CT144" s="2"/>
      <c r="CU144" s="2"/>
      <c r="CV144" s="4"/>
      <c r="DA144" s="2"/>
      <c r="DB144" s="2"/>
      <c r="DC144" s="4"/>
      <c r="DH144" s="2"/>
      <c r="DI144" s="2"/>
      <c r="DJ144" s="4"/>
      <c r="DL144" s="2"/>
      <c r="DM144" s="2"/>
      <c r="DO144" s="2"/>
      <c r="DP144" s="2"/>
      <c r="DQ144" s="4"/>
      <c r="DV144" s="2"/>
      <c r="DW144" s="2"/>
      <c r="DX144" s="4"/>
      <c r="DZ144" s="2"/>
      <c r="EA144" s="2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J145" s="2"/>
      <c r="CK145" s="2"/>
      <c r="CM145" s="2"/>
      <c r="CN145" s="2"/>
      <c r="CO145" s="4"/>
      <c r="CT145" s="2"/>
      <c r="CU145" s="2"/>
      <c r="CV145" s="4"/>
      <c r="DA145" s="2"/>
      <c r="DB145" s="2"/>
      <c r="DC145" s="4"/>
      <c r="DH145" s="2"/>
      <c r="DI145" s="2"/>
      <c r="DJ145" s="4"/>
      <c r="DL145" s="2"/>
      <c r="DM145" s="2"/>
      <c r="DO145" s="2"/>
      <c r="DP145" s="2"/>
      <c r="DQ145" s="4"/>
      <c r="DV145" s="2"/>
      <c r="DW145" s="2"/>
      <c r="DX145" s="4"/>
      <c r="DZ145" s="2"/>
      <c r="EA145" s="2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J146" s="2"/>
      <c r="CK146" s="2"/>
      <c r="CM146" s="2"/>
      <c r="CN146" s="2"/>
      <c r="CO146" s="4"/>
      <c r="CT146" s="2"/>
      <c r="CU146" s="2"/>
      <c r="CV146" s="4"/>
      <c r="DA146" s="2"/>
      <c r="DB146" s="2"/>
      <c r="DC146" s="4"/>
      <c r="DH146" s="2"/>
      <c r="DI146" s="2"/>
      <c r="DJ146" s="4"/>
      <c r="DL146" s="2"/>
      <c r="DM146" s="2"/>
      <c r="DO146" s="2"/>
      <c r="DP146" s="2"/>
      <c r="DQ146" s="4"/>
      <c r="DV146" s="2"/>
      <c r="DW146" s="2"/>
      <c r="DX146" s="4"/>
      <c r="DZ146" s="2"/>
      <c r="EA146" s="2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H148" s="4"/>
      <c r="DI148" s="4"/>
      <c r="DJ148" s="4"/>
      <c r="DO148" s="4"/>
      <c r="DP148" s="4"/>
      <c r="DQ148" s="4"/>
      <c r="DV148" s="4"/>
      <c r="DW148" s="4"/>
      <c r="DX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H149" s="4"/>
      <c r="DJ149" s="4"/>
      <c r="DO149" s="4"/>
      <c r="DQ149" s="4"/>
      <c r="DV149" s="4"/>
      <c r="DX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H150" s="3"/>
      <c r="DJ150" s="3"/>
      <c r="DO150" s="3"/>
      <c r="DQ150" s="3"/>
      <c r="DV150" s="3"/>
      <c r="DX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18.62612038664291</v>
      </c>
      <c r="U155" s="4">
        <f>U124</f>
        <v>48.000000000000114</v>
      </c>
      <c r="AE155" s="4">
        <f>AE124</f>
        <v>37.099225220411611</v>
      </c>
      <c r="AI155" s="4">
        <f>AI124</f>
        <v>38.59999999999971</v>
      </c>
      <c r="AS155" s="4">
        <f>AS124</f>
        <v>37.204377564979552</v>
      </c>
      <c r="AW155" s="4">
        <f>AW124</f>
        <v>51.600000000000108</v>
      </c>
      <c r="BG155" s="4">
        <f>BG124</f>
        <v>48.567421346662471</v>
      </c>
      <c r="BK155" s="4">
        <f>BK124</f>
        <v>80.000000000000213</v>
      </c>
      <c r="BU155" s="4">
        <f>BU124</f>
        <v>60.342022603066887</v>
      </c>
      <c r="BZ155" s="4">
        <f>BZ124</f>
        <v>41.999999999999957</v>
      </c>
      <c r="CI155" s="4">
        <f>CI124</f>
        <v>61.133655223643089</v>
      </c>
      <c r="CN155" s="4">
        <f>CN124</f>
        <v>54.229999999999777</v>
      </c>
      <c r="CP155" s="4"/>
      <c r="CW155" s="4">
        <f>CW124</f>
        <v>33.842022603066937</v>
      </c>
      <c r="DA155" s="4">
        <f>DA124</f>
        <v>71.000000000000085</v>
      </c>
      <c r="DB155" s="4"/>
      <c r="DD155" s="4"/>
      <c r="DK155" s="4">
        <f>DK124</f>
        <v>44.000297129516611</v>
      </c>
      <c r="DO155" s="4">
        <f>DO124</f>
        <v>62.59999999999998</v>
      </c>
      <c r="DP155" s="4"/>
      <c r="DR155" s="4"/>
      <c r="DY155" s="4">
        <f>DY124</f>
        <v>124.09200403247219</v>
      </c>
      <c r="EC155" s="4">
        <f>EC124</f>
        <v>40.39999999999992</v>
      </c>
      <c r="EJ155" s="4"/>
      <c r="EK155" s="4">
        <f>EK124</f>
        <v>21.310000000000077</v>
      </c>
      <c r="ER155" s="4"/>
      <c r="EW155">
        <v>1</v>
      </c>
      <c r="EX155">
        <v>1350</v>
      </c>
      <c r="EY155" s="4">
        <f>SUM(N155:ER155)</f>
        <v>974.64714611046236</v>
      </c>
      <c r="EZ155" s="4">
        <f>EY155+34.6</f>
        <v>1009.2471461104624</v>
      </c>
      <c r="FA155">
        <v>10</v>
      </c>
    </row>
    <row r="156" spans="14:158" x14ac:dyDescent="0.25">
      <c r="Q156" s="4">
        <f t="shared" ref="Q156:Q161" si="400">Q125</f>
        <v>20.659929701230169</v>
      </c>
      <c r="U156" s="4">
        <f t="shared" ref="U156:U161" si="401">U125</f>
        <v>39.80000000000004</v>
      </c>
      <c r="AE156" s="4">
        <f t="shared" ref="AE156:AE161" si="402">AE125</f>
        <v>30.080292100810318</v>
      </c>
      <c r="AI156" s="4">
        <f t="shared" ref="AI156:AI161" si="403">AI125</f>
        <v>39.60000000000008</v>
      </c>
      <c r="AS156" s="4">
        <f t="shared" ref="AS156:AS161" si="404">AS125</f>
        <v>36.915731874145123</v>
      </c>
      <c r="AW156" s="4">
        <f t="shared" ref="AW156:AW161" si="405">AW125</f>
        <v>47.999999999999829</v>
      </c>
      <c r="BG156" s="4">
        <f t="shared" ref="BG156:BG161" si="406">BG125</f>
        <v>42.717553660687926</v>
      </c>
      <c r="BK156" s="4">
        <f t="shared" ref="BK156:BK161" si="407">BK125</f>
        <v>83.000000000000114</v>
      </c>
      <c r="BU156" s="4">
        <f t="shared" ref="BU156:BU161" si="408">BU125</f>
        <v>48.887775242744361</v>
      </c>
      <c r="BZ156" s="4">
        <f t="shared" ref="BZ156:BZ161" si="409">BZ125</f>
        <v>37.399999999999807</v>
      </c>
      <c r="CI156" s="4">
        <f t="shared" ref="CI156:CI161" si="410">CI125</f>
        <v>52.561118480395038</v>
      </c>
      <c r="CN156" s="4">
        <f t="shared" ref="CN156:CN161" si="411">CN125</f>
        <v>48.629999999999825</v>
      </c>
      <c r="CP156" s="4"/>
      <c r="CW156" s="4">
        <f t="shared" ref="CW156:CW161" si="412">CW125</f>
        <v>28.787775242744274</v>
      </c>
      <c r="DA156" s="4">
        <f t="shared" ref="DA156:DA161" si="413">DA125</f>
        <v>66.200000000000045</v>
      </c>
      <c r="DB156" s="4"/>
      <c r="DD156" s="4"/>
      <c r="DK156" s="4">
        <f t="shared" ref="DK156:DK161" si="414">DK125</f>
        <v>39.487186289595058</v>
      </c>
      <c r="DO156" s="4">
        <f t="shared" ref="DO156:DO161" si="415">DO125</f>
        <v>60.000000000000142</v>
      </c>
      <c r="DP156" s="4"/>
      <c r="DR156" s="4"/>
      <c r="DY156" s="4">
        <f t="shared" ref="DY156:DY161" si="416">DY125</f>
        <v>139.48232609964441</v>
      </c>
      <c r="EC156" s="4">
        <f t="shared" ref="EC156:EC161" si="417">EC125</f>
        <v>43.600000000000065</v>
      </c>
      <c r="EJ156" s="4"/>
      <c r="EK156" s="4">
        <f t="shared" ref="EK156:EK161" si="418">EK125</f>
        <v>23.910000000000057</v>
      </c>
      <c r="ER156" s="4"/>
      <c r="EW156">
        <v>2</v>
      </c>
      <c r="EX156">
        <v>1588</v>
      </c>
      <c r="EY156" s="4">
        <f t="shared" ref="EY156:EY161" si="419">SUM(N156:ER156)</f>
        <v>929.71968869199657</v>
      </c>
      <c r="EZ156" s="4">
        <f t="shared" ref="EZ156:EZ161" si="420">EY156+34.6</f>
        <v>964.31968869199659</v>
      </c>
      <c r="FA156">
        <v>9</v>
      </c>
    </row>
    <row r="157" spans="14:158" x14ac:dyDescent="0.25">
      <c r="Q157" s="4">
        <f t="shared" si="400"/>
        <v>31.007337434094907</v>
      </c>
      <c r="U157" s="4">
        <f t="shared" si="401"/>
        <v>53.599999999999852</v>
      </c>
      <c r="AE157" s="4">
        <f t="shared" si="402"/>
        <v>23.201870157627702</v>
      </c>
      <c r="AI157" s="4">
        <f t="shared" si="403"/>
        <v>46.399999999999864</v>
      </c>
      <c r="AS157" s="4">
        <f t="shared" si="404"/>
        <v>43.009667122663188</v>
      </c>
      <c r="AW157" s="4">
        <f t="shared" si="405"/>
        <v>57.199999999999847</v>
      </c>
      <c r="BG157" s="4">
        <f t="shared" si="406"/>
        <v>37.477389003234521</v>
      </c>
      <c r="BK157" s="4">
        <f t="shared" si="407"/>
        <v>67.199999999999918</v>
      </c>
      <c r="BU157" s="4">
        <f t="shared" si="408"/>
        <v>45.60109831803468</v>
      </c>
      <c r="BZ157" s="4">
        <f t="shared" si="409"/>
        <v>25.19999999999996</v>
      </c>
      <c r="CI157" s="4">
        <f t="shared" si="410"/>
        <v>55.440993261527112</v>
      </c>
      <c r="CN157" s="4">
        <f t="shared" si="411"/>
        <v>51.429999999999836</v>
      </c>
      <c r="CP157" s="4"/>
      <c r="CW157" s="4">
        <f t="shared" si="412"/>
        <v>36.101098318034829</v>
      </c>
      <c r="DA157" s="4">
        <f t="shared" si="413"/>
        <v>71.599999999999966</v>
      </c>
      <c r="DB157" s="4"/>
      <c r="DD157" s="4"/>
      <c r="DK157" s="4">
        <f t="shared" si="414"/>
        <v>43.76091685679404</v>
      </c>
      <c r="DO157" s="4">
        <f t="shared" si="415"/>
        <v>65.800000000000125</v>
      </c>
      <c r="DP157" s="4"/>
      <c r="DR157" s="4"/>
      <c r="DY157" s="4">
        <f t="shared" si="416"/>
        <v>142.94104101448499</v>
      </c>
      <c r="EC157" s="4">
        <f t="shared" si="417"/>
        <v>58.999999999999986</v>
      </c>
      <c r="EJ157" s="4"/>
      <c r="EK157" s="4">
        <f t="shared" si="418"/>
        <v>35.109999999999957</v>
      </c>
      <c r="ER157" s="4"/>
      <c r="EW157">
        <v>3</v>
      </c>
      <c r="EX157">
        <v>1681</v>
      </c>
      <c r="EY157" s="4">
        <f t="shared" si="419"/>
        <v>991.08141148649543</v>
      </c>
      <c r="EZ157" s="4">
        <f t="shared" si="420"/>
        <v>1025.6814114864953</v>
      </c>
      <c r="FA157">
        <v>7</v>
      </c>
    </row>
    <row r="158" spans="14:158" x14ac:dyDescent="0.25">
      <c r="Q158" s="4">
        <f t="shared" si="400"/>
        <v>18.757359402460366</v>
      </c>
      <c r="U158" s="4">
        <f t="shared" si="401"/>
        <v>40.000000000000142</v>
      </c>
      <c r="AE158" s="4">
        <f t="shared" si="402"/>
        <v>31.071938730073832</v>
      </c>
      <c r="AI158" s="4">
        <f t="shared" si="403"/>
        <v>47.999999999999972</v>
      </c>
      <c r="AS158" s="4">
        <f t="shared" si="404"/>
        <v>42.648700410396685</v>
      </c>
      <c r="AW158" s="4">
        <f t="shared" si="405"/>
        <v>50.19999999999996</v>
      </c>
      <c r="BG158" s="4">
        <f t="shared" si="406"/>
        <v>37.445163187297965</v>
      </c>
      <c r="BK158" s="4">
        <f t="shared" si="407"/>
        <v>83.399999999999963</v>
      </c>
      <c r="BU158" s="4">
        <f t="shared" si="408"/>
        <v>66.187536477954026</v>
      </c>
      <c r="BZ158" s="4">
        <f t="shared" si="409"/>
        <v>37.600000000000051</v>
      </c>
      <c r="CI158" s="4">
        <f t="shared" si="410"/>
        <v>55.847859075714808</v>
      </c>
      <c r="CN158" s="4">
        <f t="shared" si="411"/>
        <v>48.830000000000069</v>
      </c>
      <c r="CP158" s="4"/>
      <c r="CW158" s="4">
        <f t="shared" si="412"/>
        <v>32.887536477954086</v>
      </c>
      <c r="DA158" s="4">
        <f t="shared" si="413"/>
        <v>64.399999999999977</v>
      </c>
      <c r="DB158" s="4"/>
      <c r="DD158" s="4"/>
      <c r="DK158" s="4">
        <f t="shared" si="414"/>
        <v>42.382639146813801</v>
      </c>
      <c r="DO158" s="4">
        <f t="shared" si="415"/>
        <v>57.399999999999949</v>
      </c>
      <c r="DP158" s="4"/>
      <c r="DR158" s="4"/>
      <c r="DY158" s="4">
        <f t="shared" si="416"/>
        <v>134.93862153127827</v>
      </c>
      <c r="EC158" s="4">
        <f t="shared" si="417"/>
        <v>55.200000000000102</v>
      </c>
      <c r="EJ158" s="4"/>
      <c r="EK158" s="4">
        <f t="shared" si="418"/>
        <v>31.309999999999935</v>
      </c>
      <c r="ER158" s="4"/>
      <c r="EW158">
        <v>4</v>
      </c>
      <c r="EX158">
        <v>1643</v>
      </c>
      <c r="EY158" s="4">
        <f t="shared" si="419"/>
        <v>978.50735443994404</v>
      </c>
      <c r="EZ158" s="4">
        <f t="shared" si="420"/>
        <v>1013.1073544399441</v>
      </c>
      <c r="FA158">
        <v>6</v>
      </c>
      <c r="FB158">
        <v>5</v>
      </c>
    </row>
    <row r="159" spans="14:158" x14ac:dyDescent="0.25">
      <c r="Q159" s="4">
        <f t="shared" si="400"/>
        <v>17.327306678382989</v>
      </c>
      <c r="U159" s="4">
        <f t="shared" si="401"/>
        <v>48.000000000000114</v>
      </c>
      <c r="AE159" s="4">
        <f t="shared" si="402"/>
        <v>18.811149701665244</v>
      </c>
      <c r="AI159" s="4">
        <f t="shared" si="403"/>
        <v>49.60000000000008</v>
      </c>
      <c r="AS159" s="4">
        <f t="shared" si="404"/>
        <v>33.522571819425423</v>
      </c>
      <c r="AW159" s="4">
        <f t="shared" si="405"/>
        <v>54.000000000000057</v>
      </c>
      <c r="BG159" s="4">
        <f t="shared" si="406"/>
        <v>33.097324316377524</v>
      </c>
      <c r="BK159" s="4">
        <f t="shared" si="407"/>
        <v>80.199999999999889</v>
      </c>
      <c r="BU159" s="4">
        <f t="shared" si="408"/>
        <v>62.681068605083148</v>
      </c>
      <c r="BZ159" s="4">
        <f t="shared" si="409"/>
        <v>44.999999999999929</v>
      </c>
      <c r="CI159" s="4">
        <f t="shared" si="410"/>
        <v>60.362009868944696</v>
      </c>
      <c r="CN159" s="4">
        <f t="shared" si="411"/>
        <v>50.030000000000044</v>
      </c>
      <c r="CP159" s="4"/>
      <c r="CW159" s="4">
        <f t="shared" si="412"/>
        <v>34.78106860508305</v>
      </c>
      <c r="DA159" s="4">
        <f t="shared" si="413"/>
        <v>71.8</v>
      </c>
      <c r="DB159" s="4"/>
      <c r="DD159" s="4"/>
      <c r="DK159" s="4">
        <f t="shared" si="414"/>
        <v>46.057239879025786</v>
      </c>
      <c r="DO159" s="4">
        <f t="shared" si="415"/>
        <v>64.000000000000057</v>
      </c>
      <c r="DP159" s="4"/>
      <c r="DR159" s="4"/>
      <c r="DY159" s="4">
        <f t="shared" si="416"/>
        <v>138.35249111264403</v>
      </c>
      <c r="EC159" s="4">
        <f t="shared" si="417"/>
        <v>51.999999999999815</v>
      </c>
      <c r="EJ159" s="4"/>
      <c r="EK159" s="4">
        <f t="shared" si="418"/>
        <v>37.710000000000008</v>
      </c>
      <c r="ER159" s="4"/>
      <c r="EW159">
        <v>5</v>
      </c>
      <c r="EX159">
        <v>1677</v>
      </c>
      <c r="EY159" s="4">
        <f t="shared" si="419"/>
        <v>997.33223058663179</v>
      </c>
      <c r="EZ159" s="4">
        <f t="shared" si="420"/>
        <v>1031.9322305866317</v>
      </c>
      <c r="FA159">
        <v>4</v>
      </c>
    </row>
    <row r="160" spans="14:158" x14ac:dyDescent="0.25">
      <c r="Q160" s="4">
        <f t="shared" si="400"/>
        <v>25.342904217926197</v>
      </c>
      <c r="U160" s="4">
        <f t="shared" si="401"/>
        <v>46.800000000000068</v>
      </c>
      <c r="AE160" s="4">
        <f t="shared" si="402"/>
        <v>16.367530501380266</v>
      </c>
      <c r="AI160" s="4">
        <f t="shared" si="403"/>
        <v>46.000000000000014</v>
      </c>
      <c r="AS160" s="4">
        <f t="shared" si="404"/>
        <v>33.352120383036819</v>
      </c>
      <c r="AW160" s="4">
        <f t="shared" si="405"/>
        <v>54.40000000000019</v>
      </c>
      <c r="BG160" s="4">
        <f t="shared" si="406"/>
        <v>37.552308144663257</v>
      </c>
      <c r="BK160" s="4">
        <f t="shared" si="407"/>
        <v>77.000000000000028</v>
      </c>
      <c r="BU160" s="4">
        <f t="shared" si="408"/>
        <v>61.723006314002241</v>
      </c>
      <c r="BZ160" s="4">
        <f t="shared" si="409"/>
        <v>41.999999999999957</v>
      </c>
      <c r="CI160" s="4">
        <f t="shared" si="410"/>
        <v>44.184283970923758</v>
      </c>
      <c r="CN160" s="4">
        <f t="shared" si="411"/>
        <v>39.830000000000013</v>
      </c>
      <c r="CP160" s="4"/>
      <c r="CW160" s="4">
        <f t="shared" si="412"/>
        <v>25.223006314002077</v>
      </c>
      <c r="DA160" s="4">
        <f t="shared" si="413"/>
        <v>58.200000000000216</v>
      </c>
      <c r="DB160" s="4"/>
      <c r="DD160" s="4"/>
      <c r="DK160" s="4">
        <f t="shared" si="414"/>
        <v>37.247031357775768</v>
      </c>
      <c r="DO160" s="4">
        <f t="shared" si="415"/>
        <v>62.59999999999998</v>
      </c>
      <c r="DP160" s="4"/>
      <c r="DR160" s="4"/>
      <c r="DY160" s="4">
        <f t="shared" si="416"/>
        <v>126.82006685414119</v>
      </c>
      <c r="EC160" s="4">
        <f t="shared" si="417"/>
        <v>50.600000000000094</v>
      </c>
      <c r="EJ160" s="4"/>
      <c r="EK160" s="4">
        <f t="shared" si="418"/>
        <v>27.509999999999909</v>
      </c>
      <c r="ER160" s="4"/>
      <c r="EW160">
        <v>6</v>
      </c>
      <c r="EX160">
        <v>1653</v>
      </c>
      <c r="EY160" s="4">
        <f t="shared" si="419"/>
        <v>912.75225805785215</v>
      </c>
      <c r="EZ160" s="4">
        <f t="shared" si="420"/>
        <v>947.35225805785217</v>
      </c>
      <c r="FA160">
        <v>2</v>
      </c>
    </row>
    <row r="161" spans="17:157" x14ac:dyDescent="0.25">
      <c r="Q161" s="4">
        <f t="shared" si="400"/>
        <v>12.479042179261754</v>
      </c>
      <c r="U161" s="4">
        <f t="shared" si="401"/>
        <v>41.000000000000014</v>
      </c>
      <c r="AE161" s="4">
        <f t="shared" si="402"/>
        <v>16.767993588031068</v>
      </c>
      <c r="AI161" s="4">
        <f t="shared" si="403"/>
        <v>45.400000000000063</v>
      </c>
      <c r="AS161" s="4">
        <f t="shared" si="404"/>
        <v>41.346830825353322</v>
      </c>
      <c r="AW161" s="4">
        <f t="shared" si="405"/>
        <v>52.000000000000028</v>
      </c>
      <c r="BG161" s="4">
        <f t="shared" si="406"/>
        <v>30.942840341076177</v>
      </c>
      <c r="BK161" s="4">
        <f t="shared" si="407"/>
        <v>54.399999999999977</v>
      </c>
      <c r="BU161" s="4">
        <f t="shared" si="408"/>
        <v>49.877492439114896</v>
      </c>
      <c r="BZ161" s="4">
        <f t="shared" si="409"/>
        <v>36.400000000000077</v>
      </c>
      <c r="CI161" s="4">
        <f t="shared" si="410"/>
        <v>43.670080118851814</v>
      </c>
      <c r="CN161" s="4">
        <f t="shared" si="411"/>
        <v>43.430000000000007</v>
      </c>
      <c r="CP161" s="4"/>
      <c r="CW161" s="4">
        <f t="shared" si="412"/>
        <v>31.177492439115028</v>
      </c>
      <c r="DA161" s="4">
        <f t="shared" si="413"/>
        <v>65.999999999999943</v>
      </c>
      <c r="DB161" s="4"/>
      <c r="DD161" s="4"/>
      <c r="DK161" s="4">
        <f t="shared" si="414"/>
        <v>40.064689340478594</v>
      </c>
      <c r="DO161" s="4">
        <f t="shared" si="415"/>
        <v>61.200000000000045</v>
      </c>
      <c r="DP161" s="4"/>
      <c r="DR161" s="4"/>
      <c r="DY161" s="4">
        <f t="shared" si="416"/>
        <v>118.17344935533507</v>
      </c>
      <c r="EC161" s="4">
        <f t="shared" si="417"/>
        <v>47.999999999999972</v>
      </c>
      <c r="EJ161" s="4"/>
      <c r="EK161" s="4">
        <f t="shared" si="418"/>
        <v>26.310000000000006</v>
      </c>
      <c r="ER161" s="4"/>
      <c r="EW161">
        <v>7</v>
      </c>
      <c r="EX161">
        <v>1150</v>
      </c>
      <c r="EY161" s="4">
        <f t="shared" si="419"/>
        <v>858.63991062661796</v>
      </c>
      <c r="EZ161" s="4">
        <f t="shared" si="420"/>
        <v>893.23991062661798</v>
      </c>
      <c r="FA161">
        <v>1</v>
      </c>
    </row>
    <row r="163" spans="17:157" x14ac:dyDescent="0.25">
      <c r="EX163" s="4">
        <f>AVERAGE(EX155:EX161)</f>
        <v>1534.5714285714287</v>
      </c>
      <c r="EY163" s="4">
        <f>AVERAGE(EY155:EY161)</f>
        <v>948.9542857142859</v>
      </c>
      <c r="EZ163" s="4">
        <f>AVERAGE(EZ155:EZ161)</f>
        <v>983.55428571428581</v>
      </c>
    </row>
    <row r="164" spans="17:157" x14ac:dyDescent="0.25">
      <c r="EX164" s="4">
        <f>STDEV(EX155:EX161)</f>
        <v>205.07141613176069</v>
      </c>
      <c r="EY164" s="4">
        <f>STDEV(EY155:EY161)</f>
        <v>50.803330105520992</v>
      </c>
      <c r="EZ164" s="4">
        <f>STDEV(EZ155:EZ161)</f>
        <v>50.803330105520956</v>
      </c>
    </row>
    <row r="165" spans="17:157" x14ac:dyDescent="0.25">
      <c r="EX165" s="3">
        <f>ABS(EX164/EX163)</f>
        <v>0.13363432442024992</v>
      </c>
      <c r="EY165" s="3">
        <f>ABS(EY164/EY163)</f>
        <v>5.3536119569006314E-2</v>
      </c>
      <c r="EZ165" s="3">
        <f>ABS(EZ164/EZ163)</f>
        <v>5.1652797251171646E-2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EK165"/>
  <sheetViews>
    <sheetView workbookViewId="0"/>
  </sheetViews>
  <sheetFormatPr defaultRowHeight="15" x14ac:dyDescent="0.25"/>
  <sheetData>
    <row r="3" spans="2:133" x14ac:dyDescent="0.25">
      <c r="B3" t="s">
        <v>0</v>
      </c>
      <c r="E3" s="3"/>
      <c r="I3" t="s">
        <v>60</v>
      </c>
      <c r="L3" s="3"/>
      <c r="M3" s="3"/>
      <c r="P3" s="5" t="s">
        <v>2</v>
      </c>
      <c r="S3" s="3"/>
      <c r="T3" s="3"/>
      <c r="W3" t="s">
        <v>27</v>
      </c>
      <c r="Z3" s="3"/>
      <c r="AA3" s="3"/>
      <c r="AD3" t="s">
        <v>43</v>
      </c>
      <c r="AG3" s="3"/>
      <c r="AH3" s="3"/>
      <c r="AK3" t="s">
        <v>4</v>
      </c>
      <c r="AN3" s="3"/>
      <c r="AO3" s="3"/>
      <c r="AR3" s="5" t="s">
        <v>44</v>
      </c>
      <c r="AU3" s="3"/>
      <c r="AV3" s="3"/>
      <c r="AY3" t="s">
        <v>32</v>
      </c>
      <c r="BB3" s="3"/>
      <c r="BC3" s="3"/>
      <c r="BF3" t="s">
        <v>45</v>
      </c>
      <c r="BI3" s="3"/>
      <c r="BJ3" s="3"/>
      <c r="BM3" t="s">
        <v>46</v>
      </c>
      <c r="BP3" s="3"/>
      <c r="BQ3" s="3"/>
      <c r="BT3" t="s">
        <v>47</v>
      </c>
      <c r="BW3" s="3"/>
      <c r="BX3" s="3"/>
      <c r="CA3" t="s">
        <v>9</v>
      </c>
      <c r="CD3" s="3"/>
      <c r="CE3" s="3"/>
      <c r="CH3" t="s">
        <v>48</v>
      </c>
      <c r="CK3" s="3"/>
      <c r="CL3" s="3"/>
      <c r="CO3" t="s">
        <v>38</v>
      </c>
      <c r="CR3" s="3"/>
      <c r="CS3" s="3"/>
      <c r="CV3" s="5" t="s">
        <v>49</v>
      </c>
      <c r="CY3" s="3"/>
      <c r="CZ3" s="3"/>
      <c r="DC3" s="5" t="s">
        <v>50</v>
      </c>
      <c r="DF3" s="3"/>
      <c r="DG3" s="3"/>
      <c r="DJ3" s="5" t="s">
        <v>51</v>
      </c>
      <c r="DM3" s="3"/>
      <c r="DN3" s="3"/>
      <c r="DQ3" s="5" t="s">
        <v>52</v>
      </c>
      <c r="DT3" s="3"/>
      <c r="DU3" s="3"/>
      <c r="DX3" s="5" t="s">
        <v>53</v>
      </c>
      <c r="EA3" s="3"/>
      <c r="EB3" s="3"/>
    </row>
    <row r="4" spans="2:133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C4" s="6"/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J4" s="6"/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L4" s="6"/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S4" s="6"/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U4" s="6"/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s="3" t="s">
        <v>20</v>
      </c>
      <c r="EA4" t="s">
        <v>21</v>
      </c>
      <c r="EB4" t="s">
        <v>22</v>
      </c>
      <c r="EC4" t="s">
        <v>23</v>
      </c>
    </row>
    <row r="5" spans="2:133" x14ac:dyDescent="0.25">
      <c r="B5">
        <v>131</v>
      </c>
      <c r="C5">
        <v>10</v>
      </c>
      <c r="D5" s="3">
        <v>0.187</v>
      </c>
      <c r="E5" s="1">
        <f>D5*20</f>
        <v>3.74</v>
      </c>
      <c r="F5" s="2">
        <f>E5</f>
        <v>3.74</v>
      </c>
      <c r="I5">
        <v>131</v>
      </c>
      <c r="J5">
        <v>10</v>
      </c>
      <c r="K5" s="3">
        <v>0.254</v>
      </c>
      <c r="L5" s="1">
        <f>K5*20</f>
        <v>5.08</v>
      </c>
      <c r="M5" s="2">
        <f>L5</f>
        <v>5.08</v>
      </c>
      <c r="N5" s="2">
        <f>F5-M5</f>
        <v>-1.3399999999999999</v>
      </c>
      <c r="P5">
        <v>131</v>
      </c>
      <c r="Q5">
        <v>10</v>
      </c>
      <c r="R5" s="3">
        <v>0.107</v>
      </c>
      <c r="S5" s="1">
        <f>R5*20</f>
        <v>2.14</v>
      </c>
      <c r="T5" s="2">
        <f>S5</f>
        <v>2.14</v>
      </c>
      <c r="U5" s="2">
        <f>M5-T5</f>
        <v>2.94</v>
      </c>
      <c r="W5">
        <v>131</v>
      </c>
      <c r="X5">
        <v>10</v>
      </c>
      <c r="Y5" s="3">
        <v>0.192</v>
      </c>
      <c r="Z5" s="1">
        <f>Y5*20</f>
        <v>3.84</v>
      </c>
      <c r="AA5" s="2">
        <f>Z5</f>
        <v>3.84</v>
      </c>
      <c r="AB5" s="2">
        <f>T5-AA5</f>
        <v>-1.6999999999999997</v>
      </c>
      <c r="AD5">
        <v>131</v>
      </c>
      <c r="AE5">
        <v>10</v>
      </c>
      <c r="AF5" s="3">
        <v>0.10100000000000001</v>
      </c>
      <c r="AG5" s="1">
        <f>AF5*20</f>
        <v>2.02</v>
      </c>
      <c r="AH5" s="2">
        <f>AG5</f>
        <v>2.02</v>
      </c>
      <c r="AI5" s="2">
        <f>AA5-AH5</f>
        <v>1.8199999999999998</v>
      </c>
      <c r="AK5">
        <v>131</v>
      </c>
      <c r="AL5">
        <v>10</v>
      </c>
      <c r="AM5" s="3">
        <v>0.217</v>
      </c>
      <c r="AN5" s="1">
        <f>AM5*20</f>
        <v>4.34</v>
      </c>
      <c r="AO5" s="2">
        <f>AN5</f>
        <v>4.34</v>
      </c>
      <c r="AP5" s="2">
        <f>AH5-AO5</f>
        <v>-2.3199999999999998</v>
      </c>
      <c r="AQ5" s="2"/>
      <c r="AR5">
        <v>131</v>
      </c>
      <c r="AS5">
        <v>10</v>
      </c>
      <c r="AT5" s="3">
        <v>0.14099999999999999</v>
      </c>
      <c r="AU5" s="1">
        <f>AT5*20</f>
        <v>2.82</v>
      </c>
      <c r="AV5" s="2">
        <f>AU5</f>
        <v>2.82</v>
      </c>
      <c r="AW5" s="2">
        <f>AO5-AV5</f>
        <v>1.52</v>
      </c>
      <c r="AY5">
        <v>131</v>
      </c>
      <c r="AZ5">
        <v>10</v>
      </c>
      <c r="BA5" s="3">
        <v>0.221</v>
      </c>
      <c r="BB5" s="1">
        <f>BA5*20</f>
        <v>4.42</v>
      </c>
      <c r="BC5" s="2">
        <f>BB5</f>
        <v>4.42</v>
      </c>
      <c r="BD5" s="2">
        <f>AV5-BC5</f>
        <v>-1.6</v>
      </c>
      <c r="BF5">
        <v>131</v>
      </c>
      <c r="BG5">
        <v>10</v>
      </c>
      <c r="BH5" s="3">
        <v>0.14299999999999999</v>
      </c>
      <c r="BI5" s="1">
        <f>BH5*20</f>
        <v>2.86</v>
      </c>
      <c r="BJ5" s="2">
        <f>BI5</f>
        <v>2.86</v>
      </c>
      <c r="BK5" s="2">
        <f>BC5-BJ5</f>
        <v>1.56</v>
      </c>
      <c r="BM5">
        <v>131</v>
      </c>
      <c r="BN5">
        <v>10</v>
      </c>
      <c r="BO5" s="3">
        <v>0.217</v>
      </c>
      <c r="BP5" s="1">
        <f>BO5*20</f>
        <v>4.34</v>
      </c>
      <c r="BQ5" s="2">
        <f>BP5</f>
        <v>4.34</v>
      </c>
      <c r="BR5" s="2">
        <f>BJ5-BQ5</f>
        <v>-1.48</v>
      </c>
      <c r="BT5">
        <v>131</v>
      </c>
      <c r="BU5">
        <v>10</v>
      </c>
      <c r="BV5" s="3">
        <v>0.14099999999999999</v>
      </c>
      <c r="BW5" s="1">
        <f>BV5*20</f>
        <v>2.82</v>
      </c>
      <c r="BX5" s="2">
        <f>BW5</f>
        <v>2.82</v>
      </c>
      <c r="BY5" s="2">
        <f>BQ5-BX5</f>
        <v>1.52</v>
      </c>
      <c r="CA5">
        <v>131</v>
      </c>
      <c r="CB5">
        <v>10</v>
      </c>
      <c r="CC5" s="3">
        <v>0.26300000000000001</v>
      </c>
      <c r="CD5" s="1">
        <f>CC5*20</f>
        <v>5.26</v>
      </c>
      <c r="CE5" s="2">
        <f>CD5</f>
        <v>5.26</v>
      </c>
      <c r="CF5" s="2">
        <f>BX5-CE5</f>
        <v>-2.44</v>
      </c>
      <c r="CH5">
        <v>131</v>
      </c>
      <c r="CI5">
        <v>10</v>
      </c>
      <c r="CJ5" s="3">
        <v>0.18</v>
      </c>
      <c r="CK5" s="1">
        <f>CJ5*20</f>
        <v>3.5999999999999996</v>
      </c>
      <c r="CL5" s="2">
        <f>CK5</f>
        <v>3.5999999999999996</v>
      </c>
      <c r="CM5" s="2">
        <f>CE5-CL5</f>
        <v>1.6600000000000001</v>
      </c>
      <c r="CO5">
        <v>131</v>
      </c>
      <c r="CP5">
        <v>10</v>
      </c>
      <c r="CQ5" s="3">
        <v>0.25600000000000001</v>
      </c>
      <c r="CR5" s="1">
        <f>CQ5*20</f>
        <v>5.12</v>
      </c>
      <c r="CS5" s="2">
        <f>CR5</f>
        <v>5.12</v>
      </c>
      <c r="CT5" s="2">
        <f>CL5-CS5</f>
        <v>-1.5200000000000005</v>
      </c>
      <c r="CV5">
        <v>131</v>
      </c>
      <c r="CW5">
        <v>10</v>
      </c>
      <c r="CX5" s="3">
        <v>0.16500000000000001</v>
      </c>
      <c r="CY5" s="1">
        <f>CX5*20</f>
        <v>3.3000000000000003</v>
      </c>
      <c r="CZ5" s="2">
        <f>CY5</f>
        <v>3.3000000000000003</v>
      </c>
      <c r="DA5" s="2">
        <f>CS5-CZ5</f>
        <v>1.8199999999999998</v>
      </c>
      <c r="DC5">
        <v>131</v>
      </c>
      <c r="DD5">
        <v>10</v>
      </c>
      <c r="DE5" s="3">
        <v>0.26</v>
      </c>
      <c r="DF5" s="1">
        <f>DE5*20</f>
        <v>5.2</v>
      </c>
      <c r="DG5" s="2">
        <f>DF5</f>
        <v>5.2</v>
      </c>
      <c r="DH5" s="2">
        <f>CZ5-DG5</f>
        <v>-1.9</v>
      </c>
      <c r="DJ5">
        <v>131</v>
      </c>
      <c r="DK5">
        <v>10</v>
      </c>
      <c r="DL5" s="3">
        <v>0.154</v>
      </c>
      <c r="DM5" s="1">
        <f>DL5*20</f>
        <v>3.08</v>
      </c>
      <c r="DN5" s="2">
        <f>DM5</f>
        <v>3.08</v>
      </c>
      <c r="DO5" s="2">
        <f>DG5-DN5</f>
        <v>2.12</v>
      </c>
      <c r="DQ5">
        <v>131</v>
      </c>
      <c r="DR5">
        <v>10</v>
      </c>
      <c r="DS5" s="3">
        <v>0.128</v>
      </c>
      <c r="DT5" s="1">
        <f>DS5*20</f>
        <v>2.56</v>
      </c>
      <c r="DU5" s="2">
        <f>DT5</f>
        <v>2.56</v>
      </c>
      <c r="DV5" s="2">
        <f>DN5-DU5</f>
        <v>0.52</v>
      </c>
      <c r="DX5">
        <v>131</v>
      </c>
      <c r="DY5">
        <v>10</v>
      </c>
      <c r="DZ5" s="3">
        <v>0.14199999999999999</v>
      </c>
      <c r="EA5" s="1">
        <f>DZ5*20</f>
        <v>2.84</v>
      </c>
      <c r="EB5" s="2">
        <f>EA5</f>
        <v>2.84</v>
      </c>
      <c r="EC5" s="2">
        <f>DU5-EB5</f>
        <v>-0.2799999999999998</v>
      </c>
    </row>
    <row r="6" spans="2:133" x14ac:dyDescent="0.25">
      <c r="B6">
        <v>131</v>
      </c>
      <c r="C6">
        <v>30</v>
      </c>
      <c r="D6" s="3">
        <v>0.24</v>
      </c>
      <c r="E6" s="1">
        <f t="shared" ref="E6:E19" si="0">D6*20</f>
        <v>4.8</v>
      </c>
      <c r="F6" s="2">
        <f t="shared" ref="F6:F19" si="1">F5+E6</f>
        <v>8.5399999999999991</v>
      </c>
      <c r="I6">
        <v>131</v>
      </c>
      <c r="J6">
        <v>30</v>
      </c>
      <c r="K6" s="3">
        <v>0.26100000000000001</v>
      </c>
      <c r="L6" s="1">
        <f t="shared" ref="L6:L19" si="2">K6*20</f>
        <v>5.2200000000000006</v>
      </c>
      <c r="M6" s="2">
        <f t="shared" ref="M6:M19" si="3">M5+L6</f>
        <v>10.3</v>
      </c>
      <c r="N6" s="2">
        <f t="shared" ref="N6:N19" si="4">F6-M6</f>
        <v>-1.7600000000000016</v>
      </c>
      <c r="P6">
        <v>131</v>
      </c>
      <c r="Q6">
        <v>30</v>
      </c>
      <c r="R6" s="3">
        <v>0.20899999999999999</v>
      </c>
      <c r="S6" s="1">
        <f t="shared" ref="S6:S19" si="5">R6*20</f>
        <v>4.18</v>
      </c>
      <c r="T6" s="2">
        <f t="shared" ref="T6:T19" si="6">T5+S6</f>
        <v>6.32</v>
      </c>
      <c r="U6" s="2">
        <f t="shared" ref="U6:U19" si="7">M6-T6</f>
        <v>3.9800000000000004</v>
      </c>
      <c r="W6">
        <v>131</v>
      </c>
      <c r="X6">
        <v>30</v>
      </c>
      <c r="Y6" s="3">
        <v>0.25</v>
      </c>
      <c r="Z6" s="1">
        <f t="shared" ref="Z6:Z19" si="8">Y6*20</f>
        <v>5</v>
      </c>
      <c r="AA6" s="2">
        <f t="shared" ref="AA6:AA19" si="9">AA5+Z6</f>
        <v>8.84</v>
      </c>
      <c r="AB6" s="2">
        <f t="shared" ref="AB6:AB19" si="10">T6-AA6</f>
        <v>-2.5199999999999996</v>
      </c>
      <c r="AD6">
        <v>131</v>
      </c>
      <c r="AE6">
        <v>30</v>
      </c>
      <c r="AF6" s="3">
        <v>0.17</v>
      </c>
      <c r="AG6" s="1">
        <f t="shared" ref="AG6:AG19" si="11">AF6*20</f>
        <v>3.4000000000000004</v>
      </c>
      <c r="AH6" s="2">
        <f t="shared" ref="AH6:AH19" si="12">AH5+AG6</f>
        <v>5.42</v>
      </c>
      <c r="AI6" s="2">
        <f t="shared" ref="AI6:AI19" si="13">AA6-AH6</f>
        <v>3.42</v>
      </c>
      <c r="AK6">
        <v>131</v>
      </c>
      <c r="AL6">
        <v>30</v>
      </c>
      <c r="AM6" s="3">
        <v>0.25900000000000001</v>
      </c>
      <c r="AN6" s="1">
        <f t="shared" ref="AN6:AN19" si="14">AM6*20</f>
        <v>5.18</v>
      </c>
      <c r="AO6" s="2">
        <f t="shared" ref="AO6:AO19" si="15">AO5+AN6</f>
        <v>9.52</v>
      </c>
      <c r="AP6" s="2">
        <f t="shared" ref="AP6:AP19" si="16">AH6-AO6</f>
        <v>-4.0999999999999996</v>
      </c>
      <c r="AQ6" s="2"/>
      <c r="AR6">
        <v>131</v>
      </c>
      <c r="AS6">
        <v>30</v>
      </c>
      <c r="AT6" s="3">
        <v>0.16400000000000001</v>
      </c>
      <c r="AU6" s="1">
        <f t="shared" ref="AU6:AU19" si="17">AT6*20</f>
        <v>3.2800000000000002</v>
      </c>
      <c r="AV6" s="2">
        <f t="shared" ref="AV6:AV19" si="18">AV5+AU6</f>
        <v>6.1</v>
      </c>
      <c r="AW6" s="2">
        <f t="shared" ref="AW6:AW19" si="19">AO6-AV6</f>
        <v>3.42</v>
      </c>
      <c r="AY6">
        <v>131</v>
      </c>
      <c r="AZ6">
        <v>30</v>
      </c>
      <c r="BA6" s="3">
        <v>0.253</v>
      </c>
      <c r="BB6" s="1">
        <f t="shared" ref="BB6:BB19" si="20">BA6*20</f>
        <v>5.0600000000000005</v>
      </c>
      <c r="BC6" s="2">
        <f t="shared" ref="BC6:BC19" si="21">BC5+BB6</f>
        <v>9.48</v>
      </c>
      <c r="BD6" s="2">
        <f t="shared" ref="BD6:BD19" si="22">AV6-BC6</f>
        <v>-3.3800000000000008</v>
      </c>
      <c r="BF6">
        <v>131</v>
      </c>
      <c r="BG6">
        <v>30</v>
      </c>
      <c r="BH6" s="3">
        <v>0.17299999999999999</v>
      </c>
      <c r="BI6" s="1">
        <f t="shared" ref="BI6:BI19" si="23">BH6*20</f>
        <v>3.46</v>
      </c>
      <c r="BJ6" s="2">
        <f t="shared" ref="BJ6:BJ19" si="24">BJ5+BI6</f>
        <v>6.32</v>
      </c>
      <c r="BK6" s="2">
        <f t="shared" ref="BK6:BK19" si="25">BC6-BJ6</f>
        <v>3.16</v>
      </c>
      <c r="BM6">
        <v>131</v>
      </c>
      <c r="BN6">
        <v>30</v>
      </c>
      <c r="BO6" s="3">
        <v>0.24299999999999999</v>
      </c>
      <c r="BP6" s="1">
        <f t="shared" ref="BP6:BP19" si="26">BO6*20</f>
        <v>4.8599999999999994</v>
      </c>
      <c r="BQ6" s="2">
        <f t="shared" ref="BQ6:BQ19" si="27">BQ5+BP6</f>
        <v>9.1999999999999993</v>
      </c>
      <c r="BR6" s="2">
        <f t="shared" ref="BR6:BR19" si="28">BJ6-BQ6</f>
        <v>-2.879999999999999</v>
      </c>
      <c r="BT6">
        <v>131</v>
      </c>
      <c r="BU6">
        <v>30</v>
      </c>
      <c r="BV6" s="3">
        <v>0.17299999999999999</v>
      </c>
      <c r="BW6" s="1">
        <f t="shared" ref="BW6:BW19" si="29">BV6*20</f>
        <v>3.46</v>
      </c>
      <c r="BX6" s="2">
        <f t="shared" ref="BX6:BX19" si="30">BX5+BW6</f>
        <v>6.2799999999999994</v>
      </c>
      <c r="BY6" s="2">
        <f t="shared" ref="BY6:BY19" si="31">BQ6-BX6</f>
        <v>2.92</v>
      </c>
      <c r="CA6">
        <v>131</v>
      </c>
      <c r="CB6">
        <v>30</v>
      </c>
      <c r="CC6" s="3">
        <v>0.27900000000000003</v>
      </c>
      <c r="CD6" s="1">
        <f t="shared" ref="CD6:CD19" si="32">CC6*20</f>
        <v>5.58</v>
      </c>
      <c r="CE6" s="2">
        <f t="shared" ref="CE6:CE19" si="33">CE5+CD6</f>
        <v>10.84</v>
      </c>
      <c r="CF6" s="2">
        <f t="shared" ref="CF6:CF19" si="34">BX6-CE6</f>
        <v>-4.5600000000000005</v>
      </c>
      <c r="CH6">
        <v>131</v>
      </c>
      <c r="CI6">
        <v>30</v>
      </c>
      <c r="CJ6" s="3">
        <v>0.187</v>
      </c>
      <c r="CK6" s="1">
        <f t="shared" ref="CK6:CK19" si="35">CJ6*20</f>
        <v>3.74</v>
      </c>
      <c r="CL6" s="2">
        <f t="shared" ref="CL6:CL19" si="36">CL5+CK6</f>
        <v>7.34</v>
      </c>
      <c r="CM6" s="2">
        <f t="shared" ref="CM6:CM19" si="37">CE6-CL6</f>
        <v>3.5</v>
      </c>
      <c r="CO6">
        <v>131</v>
      </c>
      <c r="CP6">
        <v>30</v>
      </c>
      <c r="CQ6" s="3">
        <v>0.246</v>
      </c>
      <c r="CR6" s="1">
        <f t="shared" ref="CR6:CR19" si="38">CQ6*20</f>
        <v>4.92</v>
      </c>
      <c r="CS6" s="2">
        <f t="shared" ref="CS6:CS19" si="39">CS5+CR6</f>
        <v>10.039999999999999</v>
      </c>
      <c r="CT6" s="2">
        <f t="shared" ref="CT6:CT19" si="40">CL6-CS6</f>
        <v>-2.6999999999999993</v>
      </c>
      <c r="CV6">
        <v>131</v>
      </c>
      <c r="CW6">
        <v>30</v>
      </c>
      <c r="CX6" s="3">
        <v>0.186</v>
      </c>
      <c r="CY6" s="1">
        <f t="shared" ref="CY6:CY19" si="41">CX6*20</f>
        <v>3.7199999999999998</v>
      </c>
      <c r="CZ6" s="2">
        <f t="shared" ref="CZ6:CZ19" si="42">CZ5+CY6</f>
        <v>7.02</v>
      </c>
      <c r="DA6" s="2">
        <f t="shared" ref="DA6:DA19" si="43">CS6-CZ6</f>
        <v>3.0199999999999996</v>
      </c>
      <c r="DC6">
        <v>131</v>
      </c>
      <c r="DD6">
        <v>30</v>
      </c>
      <c r="DE6" s="3">
        <v>0.28699999999999998</v>
      </c>
      <c r="DF6" s="1">
        <f t="shared" ref="DF6:DF19" si="44">DE6*20</f>
        <v>5.7399999999999993</v>
      </c>
      <c r="DG6" s="2">
        <f t="shared" ref="DG6:DG19" si="45">DG5+DF6</f>
        <v>10.94</v>
      </c>
      <c r="DH6" s="2">
        <f t="shared" ref="DH6:DH19" si="46">CZ6-DG6</f>
        <v>-3.92</v>
      </c>
      <c r="DJ6">
        <v>131</v>
      </c>
      <c r="DK6">
        <v>30</v>
      </c>
      <c r="DL6" s="3">
        <v>0.17499999999999999</v>
      </c>
      <c r="DM6" s="1">
        <f t="shared" ref="DM6:DM19" si="47">DL6*20</f>
        <v>3.5</v>
      </c>
      <c r="DN6" s="2">
        <f t="shared" ref="DN6:DN19" si="48">DN5+DM6</f>
        <v>6.58</v>
      </c>
      <c r="DO6" s="2">
        <f t="shared" ref="DO6:DO19" si="49">DG6-DN6</f>
        <v>4.3599999999999994</v>
      </c>
      <c r="DQ6">
        <v>131</v>
      </c>
      <c r="DR6">
        <v>30</v>
      </c>
      <c r="DS6" s="3">
        <v>0.16600000000000001</v>
      </c>
      <c r="DT6" s="1">
        <f t="shared" ref="DT6:DT19" si="50">DS6*20</f>
        <v>3.3200000000000003</v>
      </c>
      <c r="DU6" s="2">
        <f t="shared" ref="DU6:DU19" si="51">DU5+DT6</f>
        <v>5.8800000000000008</v>
      </c>
      <c r="DV6" s="2">
        <f t="shared" ref="DV6:DV19" si="52">DN6-DU6</f>
        <v>0.69999999999999929</v>
      </c>
      <c r="DX6">
        <v>131</v>
      </c>
      <c r="DY6">
        <v>30</v>
      </c>
      <c r="DZ6" s="3">
        <v>0.16400000000000001</v>
      </c>
      <c r="EA6" s="1">
        <f t="shared" ref="EA6:EA19" si="53">DZ6*20</f>
        <v>3.2800000000000002</v>
      </c>
      <c r="EB6" s="2">
        <f t="shared" ref="EB6:EB19" si="54">EB5+EA6</f>
        <v>6.12</v>
      </c>
      <c r="EC6" s="2">
        <f t="shared" ref="EC6:EC19" si="55">DU6-EB6</f>
        <v>-0.23999999999999932</v>
      </c>
    </row>
    <row r="7" spans="2:133" x14ac:dyDescent="0.25">
      <c r="B7">
        <v>131</v>
      </c>
      <c r="C7">
        <v>50</v>
      </c>
      <c r="D7" s="3">
        <v>0.24399999999999999</v>
      </c>
      <c r="E7" s="1">
        <f t="shared" si="0"/>
        <v>4.88</v>
      </c>
      <c r="F7" s="2">
        <f t="shared" si="1"/>
        <v>13.419999999999998</v>
      </c>
      <c r="I7">
        <v>131</v>
      </c>
      <c r="J7">
        <v>50</v>
      </c>
      <c r="K7" s="3">
        <v>0.26400000000000001</v>
      </c>
      <c r="L7" s="1">
        <f t="shared" si="2"/>
        <v>5.28</v>
      </c>
      <c r="M7" s="2">
        <f t="shared" si="3"/>
        <v>15.580000000000002</v>
      </c>
      <c r="N7" s="2">
        <f t="shared" si="4"/>
        <v>-2.1600000000000037</v>
      </c>
      <c r="P7">
        <v>131</v>
      </c>
      <c r="Q7">
        <v>50</v>
      </c>
      <c r="R7" s="3">
        <v>0.219</v>
      </c>
      <c r="S7" s="1">
        <f t="shared" si="5"/>
        <v>4.38</v>
      </c>
      <c r="T7" s="2">
        <f t="shared" si="6"/>
        <v>10.7</v>
      </c>
      <c r="U7" s="2">
        <f t="shared" si="7"/>
        <v>4.8800000000000026</v>
      </c>
      <c r="W7">
        <v>131</v>
      </c>
      <c r="X7">
        <v>50</v>
      </c>
      <c r="Y7" s="3">
        <v>0.23400000000000001</v>
      </c>
      <c r="Z7" s="1">
        <f t="shared" si="8"/>
        <v>4.6800000000000006</v>
      </c>
      <c r="AA7" s="2">
        <f t="shared" si="9"/>
        <v>13.52</v>
      </c>
      <c r="AB7" s="2">
        <f t="shared" si="10"/>
        <v>-2.8200000000000003</v>
      </c>
      <c r="AD7">
        <v>131</v>
      </c>
      <c r="AE7">
        <v>50</v>
      </c>
      <c r="AF7" s="3">
        <v>0.17299999999999999</v>
      </c>
      <c r="AG7" s="1">
        <f t="shared" si="11"/>
        <v>3.46</v>
      </c>
      <c r="AH7" s="2">
        <f t="shared" si="12"/>
        <v>8.879999999999999</v>
      </c>
      <c r="AI7" s="2">
        <f t="shared" si="13"/>
        <v>4.6400000000000006</v>
      </c>
      <c r="AK7">
        <v>131</v>
      </c>
      <c r="AL7">
        <v>50</v>
      </c>
      <c r="AM7" s="3">
        <v>0.23499999999999999</v>
      </c>
      <c r="AN7" s="1">
        <f t="shared" si="14"/>
        <v>4.6999999999999993</v>
      </c>
      <c r="AO7" s="2">
        <f t="shared" si="15"/>
        <v>14.219999999999999</v>
      </c>
      <c r="AP7" s="2">
        <f t="shared" si="16"/>
        <v>-5.34</v>
      </c>
      <c r="AQ7" s="2"/>
      <c r="AR7">
        <v>131</v>
      </c>
      <c r="AS7">
        <v>50</v>
      </c>
      <c r="AT7" s="3">
        <v>0.158</v>
      </c>
      <c r="AU7" s="1">
        <f t="shared" si="17"/>
        <v>3.16</v>
      </c>
      <c r="AV7" s="2">
        <f t="shared" si="18"/>
        <v>9.26</v>
      </c>
      <c r="AW7" s="2">
        <f t="shared" si="19"/>
        <v>4.9599999999999991</v>
      </c>
      <c r="AY7">
        <v>131</v>
      </c>
      <c r="AZ7">
        <v>50</v>
      </c>
      <c r="BA7" s="3">
        <v>0.22600000000000001</v>
      </c>
      <c r="BB7" s="1">
        <f t="shared" si="20"/>
        <v>4.5200000000000005</v>
      </c>
      <c r="BC7" s="2">
        <f t="shared" si="21"/>
        <v>14</v>
      </c>
      <c r="BD7" s="2">
        <f t="shared" si="22"/>
        <v>-4.74</v>
      </c>
      <c r="BF7">
        <v>131</v>
      </c>
      <c r="BG7">
        <v>50</v>
      </c>
      <c r="BH7" s="3">
        <v>0.16900000000000001</v>
      </c>
      <c r="BI7" s="1">
        <f t="shared" si="23"/>
        <v>3.3800000000000003</v>
      </c>
      <c r="BJ7" s="2">
        <f t="shared" si="24"/>
        <v>9.7000000000000011</v>
      </c>
      <c r="BK7" s="2">
        <f t="shared" si="25"/>
        <v>4.2999999999999989</v>
      </c>
      <c r="BM7">
        <v>131</v>
      </c>
      <c r="BN7">
        <v>50</v>
      </c>
      <c r="BO7" s="3">
        <v>0.22800000000000001</v>
      </c>
      <c r="BP7" s="1">
        <f t="shared" si="26"/>
        <v>4.5600000000000005</v>
      </c>
      <c r="BQ7" s="2">
        <f t="shared" si="27"/>
        <v>13.76</v>
      </c>
      <c r="BR7" s="2">
        <f t="shared" si="28"/>
        <v>-4.0599999999999987</v>
      </c>
      <c r="BT7">
        <v>131</v>
      </c>
      <c r="BU7">
        <v>50</v>
      </c>
      <c r="BV7" s="3">
        <v>0.17299999999999999</v>
      </c>
      <c r="BW7" s="1">
        <f t="shared" si="29"/>
        <v>3.46</v>
      </c>
      <c r="BX7" s="2">
        <f t="shared" si="30"/>
        <v>9.7399999999999984</v>
      </c>
      <c r="BY7" s="2">
        <f t="shared" si="31"/>
        <v>4.0200000000000014</v>
      </c>
      <c r="CA7">
        <v>131</v>
      </c>
      <c r="CB7">
        <v>50</v>
      </c>
      <c r="CC7" s="3">
        <v>0.26500000000000001</v>
      </c>
      <c r="CD7" s="1">
        <f t="shared" si="32"/>
        <v>5.3000000000000007</v>
      </c>
      <c r="CE7" s="2">
        <f t="shared" si="33"/>
        <v>16.14</v>
      </c>
      <c r="CF7" s="2">
        <f t="shared" si="34"/>
        <v>-6.4000000000000021</v>
      </c>
      <c r="CH7">
        <v>131</v>
      </c>
      <c r="CI7">
        <v>50</v>
      </c>
      <c r="CJ7" s="3">
        <v>0.20599999999999999</v>
      </c>
      <c r="CK7" s="1">
        <f t="shared" si="35"/>
        <v>4.12</v>
      </c>
      <c r="CL7" s="2">
        <f t="shared" si="36"/>
        <v>11.46</v>
      </c>
      <c r="CM7" s="2">
        <f t="shared" si="37"/>
        <v>4.68</v>
      </c>
      <c r="CO7">
        <v>131</v>
      </c>
      <c r="CP7">
        <v>50</v>
      </c>
      <c r="CQ7" s="3">
        <v>0.27500000000000002</v>
      </c>
      <c r="CR7" s="1">
        <f t="shared" si="38"/>
        <v>5.5</v>
      </c>
      <c r="CS7" s="2">
        <f t="shared" si="39"/>
        <v>15.54</v>
      </c>
      <c r="CT7" s="2">
        <f t="shared" si="40"/>
        <v>-4.0799999999999983</v>
      </c>
      <c r="CV7">
        <v>131</v>
      </c>
      <c r="CW7">
        <v>50</v>
      </c>
      <c r="CX7" s="3">
        <v>0.19400000000000001</v>
      </c>
      <c r="CY7" s="1">
        <f t="shared" si="41"/>
        <v>3.88</v>
      </c>
      <c r="CZ7" s="2">
        <f t="shared" si="42"/>
        <v>10.899999999999999</v>
      </c>
      <c r="DA7" s="2">
        <f t="shared" si="43"/>
        <v>4.6400000000000006</v>
      </c>
      <c r="DC7">
        <v>131</v>
      </c>
      <c r="DD7">
        <v>50</v>
      </c>
      <c r="DE7" s="3">
        <v>0.27200000000000002</v>
      </c>
      <c r="DF7" s="1">
        <f t="shared" si="44"/>
        <v>5.44</v>
      </c>
      <c r="DG7" s="2">
        <f t="shared" si="45"/>
        <v>16.38</v>
      </c>
      <c r="DH7" s="2">
        <f t="shared" si="46"/>
        <v>-5.48</v>
      </c>
      <c r="DJ7">
        <v>131</v>
      </c>
      <c r="DK7">
        <v>50</v>
      </c>
      <c r="DL7" s="3">
        <v>0.16900000000000001</v>
      </c>
      <c r="DM7" s="1">
        <f t="shared" si="47"/>
        <v>3.3800000000000003</v>
      </c>
      <c r="DN7" s="2">
        <f t="shared" si="48"/>
        <v>9.9600000000000009</v>
      </c>
      <c r="DO7" s="2">
        <f t="shared" si="49"/>
        <v>6.4199999999999982</v>
      </c>
      <c r="DQ7">
        <v>131</v>
      </c>
      <c r="DR7">
        <v>50</v>
      </c>
      <c r="DS7" s="3">
        <v>0.16400000000000001</v>
      </c>
      <c r="DT7" s="1">
        <f t="shared" si="50"/>
        <v>3.2800000000000002</v>
      </c>
      <c r="DU7" s="2">
        <f t="shared" si="51"/>
        <v>9.16</v>
      </c>
      <c r="DV7" s="2">
        <f t="shared" si="52"/>
        <v>0.80000000000000071</v>
      </c>
      <c r="DX7">
        <v>131</v>
      </c>
      <c r="DY7">
        <v>50</v>
      </c>
      <c r="DZ7" s="3">
        <v>0.158</v>
      </c>
      <c r="EA7" s="1">
        <f t="shared" si="53"/>
        <v>3.16</v>
      </c>
      <c r="EB7" s="2">
        <f t="shared" si="54"/>
        <v>9.2800000000000011</v>
      </c>
      <c r="EC7" s="2">
        <f t="shared" si="55"/>
        <v>-0.12000000000000099</v>
      </c>
    </row>
    <row r="8" spans="2:133" x14ac:dyDescent="0.25">
      <c r="B8">
        <v>131</v>
      </c>
      <c r="C8">
        <v>70</v>
      </c>
      <c r="D8" s="3">
        <v>0.27200000000000002</v>
      </c>
      <c r="E8" s="1">
        <f t="shared" si="0"/>
        <v>5.44</v>
      </c>
      <c r="F8" s="2">
        <f t="shared" si="1"/>
        <v>18.86</v>
      </c>
      <c r="I8">
        <v>131</v>
      </c>
      <c r="J8">
        <v>70</v>
      </c>
      <c r="K8" s="3">
        <v>0.28799999999999998</v>
      </c>
      <c r="L8" s="1">
        <f t="shared" si="2"/>
        <v>5.76</v>
      </c>
      <c r="M8" s="2">
        <f t="shared" si="3"/>
        <v>21.340000000000003</v>
      </c>
      <c r="N8" s="2">
        <f t="shared" si="4"/>
        <v>-2.480000000000004</v>
      </c>
      <c r="P8">
        <v>131</v>
      </c>
      <c r="Q8">
        <v>70</v>
      </c>
      <c r="R8" s="3">
        <v>0.27500000000000002</v>
      </c>
      <c r="S8" s="1">
        <f t="shared" si="5"/>
        <v>5.5</v>
      </c>
      <c r="T8" s="2">
        <f t="shared" si="6"/>
        <v>16.2</v>
      </c>
      <c r="U8" s="2">
        <f t="shared" si="7"/>
        <v>5.1400000000000041</v>
      </c>
      <c r="W8">
        <v>131</v>
      </c>
      <c r="X8">
        <v>70</v>
      </c>
      <c r="Y8" s="3">
        <v>0.27400000000000002</v>
      </c>
      <c r="Z8" s="1">
        <f t="shared" si="8"/>
        <v>5.48</v>
      </c>
      <c r="AA8" s="2">
        <f t="shared" si="9"/>
        <v>19</v>
      </c>
      <c r="AB8" s="2">
        <f t="shared" si="10"/>
        <v>-2.8000000000000007</v>
      </c>
      <c r="AD8">
        <v>131</v>
      </c>
      <c r="AE8">
        <v>70</v>
      </c>
      <c r="AF8" s="3">
        <v>0.248</v>
      </c>
      <c r="AG8" s="1">
        <f t="shared" si="11"/>
        <v>4.96</v>
      </c>
      <c r="AH8" s="2">
        <f t="shared" si="12"/>
        <v>13.84</v>
      </c>
      <c r="AI8" s="2">
        <f t="shared" si="13"/>
        <v>5.16</v>
      </c>
      <c r="AK8">
        <v>131</v>
      </c>
      <c r="AL8">
        <v>70</v>
      </c>
      <c r="AM8" s="3">
        <v>0.27400000000000002</v>
      </c>
      <c r="AN8" s="1">
        <f t="shared" si="14"/>
        <v>5.48</v>
      </c>
      <c r="AO8" s="2">
        <f t="shared" si="15"/>
        <v>19.7</v>
      </c>
      <c r="AP8" s="2">
        <f t="shared" si="16"/>
        <v>-5.8599999999999994</v>
      </c>
      <c r="AQ8" s="2"/>
      <c r="AR8">
        <v>131</v>
      </c>
      <c r="AS8">
        <v>70</v>
      </c>
      <c r="AT8" s="3">
        <v>0.189</v>
      </c>
      <c r="AU8" s="1">
        <f t="shared" si="17"/>
        <v>3.7800000000000002</v>
      </c>
      <c r="AV8" s="2">
        <f t="shared" si="18"/>
        <v>13.04</v>
      </c>
      <c r="AW8" s="2">
        <f t="shared" si="19"/>
        <v>6.66</v>
      </c>
      <c r="AY8">
        <v>131</v>
      </c>
      <c r="AZ8">
        <v>70</v>
      </c>
      <c r="BA8" s="3">
        <v>0.23</v>
      </c>
      <c r="BB8" s="1">
        <f t="shared" si="20"/>
        <v>4.6000000000000005</v>
      </c>
      <c r="BC8" s="2">
        <f t="shared" si="21"/>
        <v>18.600000000000001</v>
      </c>
      <c r="BD8" s="2">
        <f t="shared" si="22"/>
        <v>-5.5600000000000023</v>
      </c>
      <c r="BF8">
        <v>131</v>
      </c>
      <c r="BG8">
        <v>70</v>
      </c>
      <c r="BH8" s="3">
        <v>0.183</v>
      </c>
      <c r="BI8" s="1">
        <f t="shared" si="23"/>
        <v>3.66</v>
      </c>
      <c r="BJ8" s="2">
        <f t="shared" si="24"/>
        <v>13.360000000000001</v>
      </c>
      <c r="BK8" s="2">
        <f t="shared" si="25"/>
        <v>5.24</v>
      </c>
      <c r="BM8">
        <v>131</v>
      </c>
      <c r="BN8">
        <v>70</v>
      </c>
      <c r="BO8" s="3">
        <v>0.245</v>
      </c>
      <c r="BP8" s="1">
        <f t="shared" si="26"/>
        <v>4.9000000000000004</v>
      </c>
      <c r="BQ8" s="2">
        <f t="shared" si="27"/>
        <v>18.66</v>
      </c>
      <c r="BR8" s="2">
        <f t="shared" si="28"/>
        <v>-5.2999999999999989</v>
      </c>
      <c r="BT8">
        <v>131</v>
      </c>
      <c r="BU8">
        <v>70</v>
      </c>
      <c r="BV8" s="3">
        <v>0.182</v>
      </c>
      <c r="BW8" s="1">
        <f t="shared" si="29"/>
        <v>3.6399999999999997</v>
      </c>
      <c r="BX8" s="2">
        <f t="shared" si="30"/>
        <v>13.379999999999999</v>
      </c>
      <c r="BY8" s="2">
        <f t="shared" si="31"/>
        <v>5.2800000000000011</v>
      </c>
      <c r="CA8">
        <v>131</v>
      </c>
      <c r="CB8">
        <v>70</v>
      </c>
      <c r="CC8" s="3">
        <v>0.246</v>
      </c>
      <c r="CD8" s="1">
        <f t="shared" si="32"/>
        <v>4.92</v>
      </c>
      <c r="CE8" s="2">
        <f t="shared" si="33"/>
        <v>21.060000000000002</v>
      </c>
      <c r="CF8" s="2">
        <f t="shared" si="34"/>
        <v>-7.6800000000000033</v>
      </c>
      <c r="CH8">
        <v>131</v>
      </c>
      <c r="CI8">
        <v>70</v>
      </c>
      <c r="CJ8" s="3">
        <v>0.20499999999999999</v>
      </c>
      <c r="CK8" s="1">
        <f t="shared" si="35"/>
        <v>4.0999999999999996</v>
      </c>
      <c r="CL8" s="2">
        <f t="shared" si="36"/>
        <v>15.56</v>
      </c>
      <c r="CM8" s="2">
        <f t="shared" si="37"/>
        <v>5.5000000000000018</v>
      </c>
      <c r="CO8">
        <v>131</v>
      </c>
      <c r="CP8">
        <v>70</v>
      </c>
      <c r="CQ8" s="3">
        <v>0.255</v>
      </c>
      <c r="CR8" s="1">
        <f t="shared" si="38"/>
        <v>5.0999999999999996</v>
      </c>
      <c r="CS8" s="2">
        <f t="shared" si="39"/>
        <v>20.64</v>
      </c>
      <c r="CT8" s="2">
        <f t="shared" si="40"/>
        <v>-5.08</v>
      </c>
      <c r="CV8">
        <v>131</v>
      </c>
      <c r="CW8">
        <v>70</v>
      </c>
      <c r="CX8" s="3">
        <v>0.23200000000000001</v>
      </c>
      <c r="CY8" s="1">
        <f t="shared" si="41"/>
        <v>4.6400000000000006</v>
      </c>
      <c r="CZ8" s="2">
        <f t="shared" si="42"/>
        <v>15.54</v>
      </c>
      <c r="DA8" s="2">
        <f t="shared" si="43"/>
        <v>5.1000000000000014</v>
      </c>
      <c r="DC8">
        <v>131</v>
      </c>
      <c r="DD8">
        <v>70</v>
      </c>
      <c r="DE8" s="3">
        <v>0.28199999999999997</v>
      </c>
      <c r="DF8" s="1">
        <f t="shared" si="44"/>
        <v>5.64</v>
      </c>
      <c r="DG8" s="2">
        <f t="shared" si="45"/>
        <v>22.02</v>
      </c>
      <c r="DH8" s="2">
        <f t="shared" si="46"/>
        <v>-6.48</v>
      </c>
      <c r="DJ8">
        <v>131</v>
      </c>
      <c r="DK8">
        <v>70</v>
      </c>
      <c r="DL8" s="3">
        <v>0.20100000000000001</v>
      </c>
      <c r="DM8" s="1">
        <f t="shared" si="47"/>
        <v>4.0200000000000005</v>
      </c>
      <c r="DN8" s="2">
        <f t="shared" si="48"/>
        <v>13.98</v>
      </c>
      <c r="DO8" s="2">
        <f t="shared" si="49"/>
        <v>8.0399999999999991</v>
      </c>
      <c r="DQ8">
        <v>131</v>
      </c>
      <c r="DR8">
        <v>70</v>
      </c>
      <c r="DS8" s="3">
        <v>0.17699999999999999</v>
      </c>
      <c r="DT8" s="1">
        <f t="shared" si="50"/>
        <v>3.54</v>
      </c>
      <c r="DU8" s="2">
        <f t="shared" si="51"/>
        <v>12.7</v>
      </c>
      <c r="DV8" s="2">
        <f t="shared" si="52"/>
        <v>1.2800000000000011</v>
      </c>
      <c r="DX8">
        <v>131</v>
      </c>
      <c r="DY8">
        <v>70</v>
      </c>
      <c r="DZ8" s="3">
        <v>0.16900000000000001</v>
      </c>
      <c r="EA8" s="1">
        <f t="shared" si="53"/>
        <v>3.3800000000000003</v>
      </c>
      <c r="EB8" s="2">
        <f t="shared" si="54"/>
        <v>12.660000000000002</v>
      </c>
      <c r="EC8" s="2">
        <f t="shared" si="55"/>
        <v>3.9999999999997371E-2</v>
      </c>
    </row>
    <row r="9" spans="2:133" x14ac:dyDescent="0.25">
      <c r="B9">
        <v>131</v>
      </c>
      <c r="C9">
        <v>90</v>
      </c>
      <c r="D9" s="3">
        <v>0.27600000000000002</v>
      </c>
      <c r="E9" s="1">
        <f t="shared" si="0"/>
        <v>5.5200000000000005</v>
      </c>
      <c r="F9" s="2">
        <f t="shared" si="1"/>
        <v>24.38</v>
      </c>
      <c r="I9">
        <v>131</v>
      </c>
      <c r="J9">
        <v>90</v>
      </c>
      <c r="K9" s="3">
        <v>0.28199999999999997</v>
      </c>
      <c r="L9" s="1">
        <f t="shared" si="2"/>
        <v>5.64</v>
      </c>
      <c r="M9" s="2">
        <f t="shared" si="3"/>
        <v>26.980000000000004</v>
      </c>
      <c r="N9" s="2">
        <f t="shared" si="4"/>
        <v>-2.600000000000005</v>
      </c>
      <c r="P9">
        <v>131</v>
      </c>
      <c r="Q9">
        <v>90</v>
      </c>
      <c r="R9" s="3">
        <v>0.27800000000000002</v>
      </c>
      <c r="S9" s="1">
        <f t="shared" si="5"/>
        <v>5.5600000000000005</v>
      </c>
      <c r="T9" s="2">
        <f t="shared" si="6"/>
        <v>21.759999999999998</v>
      </c>
      <c r="U9" s="2">
        <f t="shared" si="7"/>
        <v>5.220000000000006</v>
      </c>
      <c r="W9">
        <v>131</v>
      </c>
      <c r="X9">
        <v>90</v>
      </c>
      <c r="Y9" s="3">
        <v>0.27500000000000002</v>
      </c>
      <c r="Z9" s="1">
        <f t="shared" si="8"/>
        <v>5.5</v>
      </c>
      <c r="AA9" s="2">
        <f t="shared" si="9"/>
        <v>24.5</v>
      </c>
      <c r="AB9" s="2">
        <f t="shared" si="10"/>
        <v>-2.740000000000002</v>
      </c>
      <c r="AD9">
        <v>131</v>
      </c>
      <c r="AE9">
        <v>90</v>
      </c>
      <c r="AF9" s="3">
        <v>0.26700000000000002</v>
      </c>
      <c r="AG9" s="1">
        <f t="shared" si="11"/>
        <v>5.34</v>
      </c>
      <c r="AH9" s="2">
        <f t="shared" si="12"/>
        <v>19.18</v>
      </c>
      <c r="AI9" s="2">
        <f t="shared" si="13"/>
        <v>5.32</v>
      </c>
      <c r="AK9">
        <v>131</v>
      </c>
      <c r="AL9">
        <v>90</v>
      </c>
      <c r="AM9" s="3">
        <v>0.26</v>
      </c>
      <c r="AN9" s="1">
        <f t="shared" si="14"/>
        <v>5.2</v>
      </c>
      <c r="AO9" s="2">
        <f t="shared" si="15"/>
        <v>24.9</v>
      </c>
      <c r="AP9" s="2">
        <f t="shared" si="16"/>
        <v>-5.7199999999999989</v>
      </c>
      <c r="AQ9" s="2"/>
      <c r="AR9">
        <v>131</v>
      </c>
      <c r="AS9">
        <v>90</v>
      </c>
      <c r="AT9" s="3">
        <v>0.22900000000000001</v>
      </c>
      <c r="AU9" s="1">
        <f t="shared" si="17"/>
        <v>4.58</v>
      </c>
      <c r="AV9" s="2">
        <f t="shared" si="18"/>
        <v>17.619999999999997</v>
      </c>
      <c r="AW9" s="2">
        <f t="shared" si="19"/>
        <v>7.2800000000000011</v>
      </c>
      <c r="AY9">
        <v>131</v>
      </c>
      <c r="AZ9">
        <v>90</v>
      </c>
      <c r="BA9" s="3">
        <v>0.21199999999999999</v>
      </c>
      <c r="BB9" s="1">
        <f t="shared" si="20"/>
        <v>4.24</v>
      </c>
      <c r="BC9" s="2">
        <f t="shared" si="21"/>
        <v>22.840000000000003</v>
      </c>
      <c r="BD9" s="2">
        <f t="shared" si="22"/>
        <v>-5.220000000000006</v>
      </c>
      <c r="BF9">
        <v>131</v>
      </c>
      <c r="BG9">
        <v>90</v>
      </c>
      <c r="BH9" s="3">
        <v>0.183</v>
      </c>
      <c r="BI9" s="1">
        <f t="shared" si="23"/>
        <v>3.66</v>
      </c>
      <c r="BJ9" s="2">
        <f t="shared" si="24"/>
        <v>17.020000000000003</v>
      </c>
      <c r="BK9" s="2">
        <f t="shared" si="25"/>
        <v>5.82</v>
      </c>
      <c r="BM9">
        <v>131</v>
      </c>
      <c r="BN9">
        <v>90</v>
      </c>
      <c r="BO9" s="3">
        <v>0.19800000000000001</v>
      </c>
      <c r="BP9" s="1">
        <f t="shared" si="26"/>
        <v>3.96</v>
      </c>
      <c r="BQ9" s="2">
        <f t="shared" si="27"/>
        <v>22.62</v>
      </c>
      <c r="BR9" s="2">
        <f t="shared" si="28"/>
        <v>-5.5999999999999979</v>
      </c>
      <c r="BT9">
        <v>131</v>
      </c>
      <c r="BU9">
        <v>90</v>
      </c>
      <c r="BV9" s="3">
        <v>0.17299999999999999</v>
      </c>
      <c r="BW9" s="1">
        <f t="shared" si="29"/>
        <v>3.46</v>
      </c>
      <c r="BX9" s="2">
        <f t="shared" si="30"/>
        <v>16.84</v>
      </c>
      <c r="BY9" s="2">
        <f t="shared" si="31"/>
        <v>5.7800000000000011</v>
      </c>
      <c r="CA9">
        <v>131</v>
      </c>
      <c r="CB9">
        <v>90</v>
      </c>
      <c r="CC9" s="3">
        <v>0.183</v>
      </c>
      <c r="CD9" s="1">
        <f t="shared" si="32"/>
        <v>3.66</v>
      </c>
      <c r="CE9" s="2">
        <f t="shared" si="33"/>
        <v>24.720000000000002</v>
      </c>
      <c r="CF9" s="2">
        <f t="shared" si="34"/>
        <v>-7.8800000000000026</v>
      </c>
      <c r="CH9">
        <v>131</v>
      </c>
      <c r="CI9">
        <v>90</v>
      </c>
      <c r="CJ9" s="3">
        <v>0.17199999999999999</v>
      </c>
      <c r="CK9" s="1">
        <f t="shared" si="35"/>
        <v>3.4399999999999995</v>
      </c>
      <c r="CL9" s="2">
        <f t="shared" si="36"/>
        <v>19</v>
      </c>
      <c r="CM9" s="2">
        <f t="shared" si="37"/>
        <v>5.7200000000000024</v>
      </c>
      <c r="CO9">
        <v>131</v>
      </c>
      <c r="CP9">
        <v>90</v>
      </c>
      <c r="CQ9" s="3">
        <v>0.17799999999999999</v>
      </c>
      <c r="CR9" s="1">
        <f t="shared" si="38"/>
        <v>3.5599999999999996</v>
      </c>
      <c r="CS9" s="2">
        <f t="shared" si="39"/>
        <v>24.2</v>
      </c>
      <c r="CT9" s="2">
        <f t="shared" si="40"/>
        <v>-5.1999999999999993</v>
      </c>
      <c r="CV9">
        <v>131</v>
      </c>
      <c r="CW9">
        <v>90</v>
      </c>
      <c r="CX9" s="3">
        <v>0.192</v>
      </c>
      <c r="CY9" s="1">
        <f t="shared" si="41"/>
        <v>3.84</v>
      </c>
      <c r="CZ9" s="2">
        <f t="shared" si="42"/>
        <v>19.38</v>
      </c>
      <c r="DA9" s="2">
        <f t="shared" si="43"/>
        <v>4.82</v>
      </c>
      <c r="DC9">
        <v>131</v>
      </c>
      <c r="DD9">
        <v>90</v>
      </c>
      <c r="DE9" s="3">
        <v>0.23799999999999999</v>
      </c>
      <c r="DF9" s="1">
        <f t="shared" si="44"/>
        <v>4.76</v>
      </c>
      <c r="DG9" s="2">
        <f t="shared" si="45"/>
        <v>26.78</v>
      </c>
      <c r="DH9" s="2">
        <f t="shared" si="46"/>
        <v>-7.4000000000000021</v>
      </c>
      <c r="DJ9">
        <v>131</v>
      </c>
      <c r="DK9">
        <v>90</v>
      </c>
      <c r="DL9" s="3">
        <v>0.183</v>
      </c>
      <c r="DM9" s="1">
        <f t="shared" si="47"/>
        <v>3.66</v>
      </c>
      <c r="DN9" s="2">
        <f t="shared" si="48"/>
        <v>17.64</v>
      </c>
      <c r="DO9" s="2">
        <f t="shared" si="49"/>
        <v>9.14</v>
      </c>
      <c r="DQ9">
        <v>131</v>
      </c>
      <c r="DR9">
        <v>90</v>
      </c>
      <c r="DS9" s="3">
        <v>0.17100000000000001</v>
      </c>
      <c r="DT9" s="1">
        <f t="shared" si="50"/>
        <v>3.4200000000000004</v>
      </c>
      <c r="DU9" s="2">
        <f t="shared" si="51"/>
        <v>16.12</v>
      </c>
      <c r="DV9" s="2">
        <f t="shared" si="52"/>
        <v>1.5199999999999996</v>
      </c>
      <c r="DX9">
        <v>131</v>
      </c>
      <c r="DY9">
        <v>90</v>
      </c>
      <c r="DZ9" s="3">
        <v>0.155</v>
      </c>
      <c r="EA9" s="1">
        <f t="shared" si="53"/>
        <v>3.1</v>
      </c>
      <c r="EB9" s="2">
        <f t="shared" si="54"/>
        <v>15.760000000000002</v>
      </c>
      <c r="EC9" s="2">
        <f t="shared" si="55"/>
        <v>0.35999999999999943</v>
      </c>
    </row>
    <row r="10" spans="2:133" x14ac:dyDescent="0.25">
      <c r="B10">
        <v>131</v>
      </c>
      <c r="C10">
        <v>110</v>
      </c>
      <c r="D10" s="3">
        <v>0.27100000000000002</v>
      </c>
      <c r="E10" s="1">
        <f t="shared" si="0"/>
        <v>5.42</v>
      </c>
      <c r="F10" s="2">
        <f t="shared" si="1"/>
        <v>29.799999999999997</v>
      </c>
      <c r="I10">
        <v>131</v>
      </c>
      <c r="J10">
        <v>110</v>
      </c>
      <c r="K10" s="3">
        <v>0.27400000000000002</v>
      </c>
      <c r="L10" s="1">
        <f t="shared" si="2"/>
        <v>5.48</v>
      </c>
      <c r="M10" s="2">
        <f t="shared" si="3"/>
        <v>32.460000000000008</v>
      </c>
      <c r="N10" s="2">
        <f t="shared" si="4"/>
        <v>-2.6600000000000108</v>
      </c>
      <c r="P10">
        <v>131</v>
      </c>
      <c r="Q10">
        <v>110</v>
      </c>
      <c r="R10" s="3">
        <v>0.27300000000000002</v>
      </c>
      <c r="S10" s="1">
        <f t="shared" si="5"/>
        <v>5.4600000000000009</v>
      </c>
      <c r="T10" s="2">
        <f t="shared" si="6"/>
        <v>27.22</v>
      </c>
      <c r="U10" s="2">
        <f t="shared" si="7"/>
        <v>5.2400000000000091</v>
      </c>
      <c r="W10">
        <v>131</v>
      </c>
      <c r="X10">
        <v>110</v>
      </c>
      <c r="Y10" s="3">
        <v>0.26900000000000002</v>
      </c>
      <c r="Z10" s="1">
        <f t="shared" si="8"/>
        <v>5.3800000000000008</v>
      </c>
      <c r="AA10" s="2">
        <f t="shared" si="9"/>
        <v>29.880000000000003</v>
      </c>
      <c r="AB10" s="2">
        <f t="shared" si="10"/>
        <v>-2.6600000000000037</v>
      </c>
      <c r="AD10">
        <v>131</v>
      </c>
      <c r="AE10">
        <v>110</v>
      </c>
      <c r="AF10" s="3">
        <v>0.26400000000000001</v>
      </c>
      <c r="AG10" s="1">
        <f t="shared" si="11"/>
        <v>5.28</v>
      </c>
      <c r="AH10" s="2">
        <f t="shared" si="12"/>
        <v>24.46</v>
      </c>
      <c r="AI10" s="2">
        <f t="shared" si="13"/>
        <v>5.4200000000000017</v>
      </c>
      <c r="AK10">
        <v>131</v>
      </c>
      <c r="AL10">
        <v>110</v>
      </c>
      <c r="AM10" s="3">
        <v>0.26400000000000001</v>
      </c>
      <c r="AN10" s="1">
        <f t="shared" si="14"/>
        <v>5.28</v>
      </c>
      <c r="AO10" s="2">
        <f t="shared" si="15"/>
        <v>30.18</v>
      </c>
      <c r="AP10" s="2">
        <f t="shared" si="16"/>
        <v>-5.7199999999999989</v>
      </c>
      <c r="AQ10" s="2"/>
      <c r="AR10">
        <v>131</v>
      </c>
      <c r="AS10">
        <v>110</v>
      </c>
      <c r="AT10" s="3">
        <v>0.24</v>
      </c>
      <c r="AU10" s="1">
        <f t="shared" si="17"/>
        <v>4.8</v>
      </c>
      <c r="AV10" s="2">
        <f t="shared" si="18"/>
        <v>22.419999999999998</v>
      </c>
      <c r="AW10" s="2">
        <f t="shared" si="19"/>
        <v>7.7600000000000016</v>
      </c>
      <c r="AY10">
        <v>131</v>
      </c>
      <c r="AZ10">
        <v>110</v>
      </c>
      <c r="BA10" s="3">
        <v>0.255</v>
      </c>
      <c r="BB10" s="1">
        <f t="shared" si="20"/>
        <v>5.0999999999999996</v>
      </c>
      <c r="BC10" s="2">
        <f t="shared" si="21"/>
        <v>27.940000000000005</v>
      </c>
      <c r="BD10" s="2">
        <f t="shared" si="22"/>
        <v>-5.5200000000000067</v>
      </c>
      <c r="BF10">
        <v>131</v>
      </c>
      <c r="BG10">
        <v>110</v>
      </c>
      <c r="BH10" s="3">
        <v>0.221</v>
      </c>
      <c r="BI10" s="1">
        <f t="shared" si="23"/>
        <v>4.42</v>
      </c>
      <c r="BJ10" s="2">
        <f t="shared" si="24"/>
        <v>21.440000000000005</v>
      </c>
      <c r="BK10" s="2">
        <f t="shared" si="25"/>
        <v>6.5</v>
      </c>
      <c r="BM10">
        <v>131</v>
      </c>
      <c r="BN10">
        <v>110</v>
      </c>
      <c r="BO10" s="3">
        <v>0.22800000000000001</v>
      </c>
      <c r="BP10" s="1">
        <f t="shared" si="26"/>
        <v>4.5600000000000005</v>
      </c>
      <c r="BQ10" s="2">
        <f t="shared" si="27"/>
        <v>27.18</v>
      </c>
      <c r="BR10" s="2">
        <f t="shared" si="28"/>
        <v>-5.7399999999999949</v>
      </c>
      <c r="BT10">
        <v>131</v>
      </c>
      <c r="BU10">
        <v>110</v>
      </c>
      <c r="BV10" s="3">
        <v>0.19</v>
      </c>
      <c r="BW10" s="1">
        <f t="shared" si="29"/>
        <v>3.8</v>
      </c>
      <c r="BX10" s="2">
        <f t="shared" si="30"/>
        <v>20.64</v>
      </c>
      <c r="BY10" s="2">
        <f t="shared" si="31"/>
        <v>6.5399999999999991</v>
      </c>
      <c r="CA10">
        <v>131</v>
      </c>
      <c r="CB10">
        <v>110</v>
      </c>
      <c r="CC10" s="3">
        <v>0.21199999999999999</v>
      </c>
      <c r="CD10" s="1">
        <f t="shared" si="32"/>
        <v>4.24</v>
      </c>
      <c r="CE10" s="2">
        <f t="shared" si="33"/>
        <v>28.96</v>
      </c>
      <c r="CF10" s="2">
        <f t="shared" si="34"/>
        <v>-8.32</v>
      </c>
      <c r="CH10">
        <v>131</v>
      </c>
      <c r="CI10">
        <v>110</v>
      </c>
      <c r="CJ10" s="3">
        <v>0.19800000000000001</v>
      </c>
      <c r="CK10" s="1">
        <f t="shared" si="35"/>
        <v>3.96</v>
      </c>
      <c r="CL10" s="2">
        <f t="shared" si="36"/>
        <v>22.96</v>
      </c>
      <c r="CM10" s="2">
        <f t="shared" si="37"/>
        <v>6</v>
      </c>
      <c r="CO10">
        <v>131</v>
      </c>
      <c r="CP10">
        <v>110</v>
      </c>
      <c r="CQ10" s="3">
        <v>0.20499999999999999</v>
      </c>
      <c r="CR10" s="1">
        <f t="shared" si="38"/>
        <v>4.0999999999999996</v>
      </c>
      <c r="CS10" s="2">
        <f t="shared" si="39"/>
        <v>28.299999999999997</v>
      </c>
      <c r="CT10" s="2">
        <f t="shared" si="40"/>
        <v>-5.3399999999999963</v>
      </c>
      <c r="CV10">
        <v>131</v>
      </c>
      <c r="CW10">
        <v>110</v>
      </c>
      <c r="CX10" s="3">
        <v>0.185</v>
      </c>
      <c r="CY10" s="1">
        <f t="shared" si="41"/>
        <v>3.7</v>
      </c>
      <c r="CZ10" s="2">
        <f t="shared" si="42"/>
        <v>23.08</v>
      </c>
      <c r="DA10" s="2">
        <f t="shared" si="43"/>
        <v>5.2199999999999989</v>
      </c>
      <c r="DC10">
        <v>131</v>
      </c>
      <c r="DD10">
        <v>110</v>
      </c>
      <c r="DE10" s="3">
        <v>0.21299999999999999</v>
      </c>
      <c r="DF10" s="1">
        <f t="shared" si="44"/>
        <v>4.26</v>
      </c>
      <c r="DG10" s="2">
        <f t="shared" si="45"/>
        <v>31.04</v>
      </c>
      <c r="DH10" s="2">
        <f t="shared" si="46"/>
        <v>-7.9600000000000009</v>
      </c>
      <c r="DJ10">
        <v>131</v>
      </c>
      <c r="DK10">
        <v>110</v>
      </c>
      <c r="DL10" s="3">
        <v>0.17899999999999999</v>
      </c>
      <c r="DM10" s="1">
        <f t="shared" si="47"/>
        <v>3.58</v>
      </c>
      <c r="DN10" s="2">
        <f t="shared" si="48"/>
        <v>21.22</v>
      </c>
      <c r="DO10" s="2">
        <f t="shared" si="49"/>
        <v>9.82</v>
      </c>
      <c r="DQ10">
        <v>131</v>
      </c>
      <c r="DR10">
        <v>110</v>
      </c>
      <c r="DS10" s="3">
        <v>0.158</v>
      </c>
      <c r="DT10" s="1">
        <f t="shared" si="50"/>
        <v>3.16</v>
      </c>
      <c r="DU10" s="2">
        <f t="shared" si="51"/>
        <v>19.28</v>
      </c>
      <c r="DV10" s="2">
        <f t="shared" si="52"/>
        <v>1.9399999999999977</v>
      </c>
      <c r="DX10">
        <v>131</v>
      </c>
      <c r="DY10">
        <v>110</v>
      </c>
      <c r="DZ10" s="3">
        <v>0.14699999999999999</v>
      </c>
      <c r="EA10" s="1">
        <f t="shared" si="53"/>
        <v>2.94</v>
      </c>
      <c r="EB10" s="2">
        <f t="shared" si="54"/>
        <v>18.700000000000003</v>
      </c>
      <c r="EC10" s="2">
        <f t="shared" si="55"/>
        <v>0.57999999999999829</v>
      </c>
    </row>
    <row r="11" spans="2:133" x14ac:dyDescent="0.25">
      <c r="B11">
        <v>131</v>
      </c>
      <c r="C11">
        <v>130</v>
      </c>
      <c r="D11" s="3">
        <v>0.29499999999999998</v>
      </c>
      <c r="E11" s="1">
        <f t="shared" si="0"/>
        <v>5.8999999999999995</v>
      </c>
      <c r="F11" s="2">
        <f t="shared" si="1"/>
        <v>35.699999999999996</v>
      </c>
      <c r="I11">
        <v>131</v>
      </c>
      <c r="J11">
        <v>130</v>
      </c>
      <c r="K11" s="3">
        <v>0.29399999999999998</v>
      </c>
      <c r="L11" s="1">
        <f t="shared" si="2"/>
        <v>5.88</v>
      </c>
      <c r="M11" s="2">
        <f t="shared" si="3"/>
        <v>38.340000000000011</v>
      </c>
      <c r="N11" s="2">
        <f t="shared" si="4"/>
        <v>-2.6400000000000148</v>
      </c>
      <c r="P11">
        <v>131</v>
      </c>
      <c r="Q11">
        <v>130</v>
      </c>
      <c r="R11" s="3">
        <v>0.27500000000000002</v>
      </c>
      <c r="S11" s="1">
        <f t="shared" si="5"/>
        <v>5.5</v>
      </c>
      <c r="T11" s="2">
        <f t="shared" si="6"/>
        <v>32.72</v>
      </c>
      <c r="U11" s="2">
        <f t="shared" si="7"/>
        <v>5.6200000000000117</v>
      </c>
      <c r="W11">
        <v>131</v>
      </c>
      <c r="X11">
        <v>130</v>
      </c>
      <c r="Y11" s="3">
        <v>0.28399999999999997</v>
      </c>
      <c r="Z11" s="1">
        <f t="shared" si="8"/>
        <v>5.68</v>
      </c>
      <c r="AA11" s="2">
        <f t="shared" si="9"/>
        <v>35.56</v>
      </c>
      <c r="AB11" s="2">
        <f t="shared" si="10"/>
        <v>-2.8400000000000034</v>
      </c>
      <c r="AD11">
        <v>131</v>
      </c>
      <c r="AE11">
        <v>130</v>
      </c>
      <c r="AF11" s="3">
        <v>0.27500000000000002</v>
      </c>
      <c r="AG11" s="1">
        <f t="shared" si="11"/>
        <v>5.5</v>
      </c>
      <c r="AH11" s="2">
        <f t="shared" si="12"/>
        <v>29.96</v>
      </c>
      <c r="AI11" s="2">
        <f t="shared" si="13"/>
        <v>5.6000000000000014</v>
      </c>
      <c r="AK11">
        <v>131</v>
      </c>
      <c r="AL11">
        <v>130</v>
      </c>
      <c r="AM11" s="3">
        <v>0.27500000000000002</v>
      </c>
      <c r="AN11" s="1">
        <f t="shared" si="14"/>
        <v>5.5</v>
      </c>
      <c r="AO11" s="2">
        <f t="shared" si="15"/>
        <v>35.68</v>
      </c>
      <c r="AP11" s="2">
        <f t="shared" si="16"/>
        <v>-5.7199999999999989</v>
      </c>
      <c r="AQ11" s="2"/>
      <c r="AR11">
        <v>131</v>
      </c>
      <c r="AS11">
        <v>130</v>
      </c>
      <c r="AT11" s="3">
        <v>0.27</v>
      </c>
      <c r="AU11" s="1">
        <f t="shared" si="17"/>
        <v>5.4</v>
      </c>
      <c r="AV11" s="2">
        <f t="shared" si="18"/>
        <v>27.82</v>
      </c>
      <c r="AW11" s="2">
        <f t="shared" si="19"/>
        <v>7.8599999999999994</v>
      </c>
      <c r="AY11">
        <v>131</v>
      </c>
      <c r="AZ11">
        <v>130</v>
      </c>
      <c r="BA11" s="3">
        <v>0.28000000000000003</v>
      </c>
      <c r="BB11" s="1">
        <f t="shared" si="20"/>
        <v>5.6000000000000005</v>
      </c>
      <c r="BC11" s="2">
        <f t="shared" si="21"/>
        <v>33.540000000000006</v>
      </c>
      <c r="BD11" s="2">
        <f t="shared" si="22"/>
        <v>-5.720000000000006</v>
      </c>
      <c r="BF11">
        <v>131</v>
      </c>
      <c r="BG11">
        <v>130</v>
      </c>
      <c r="BH11" s="3">
        <v>0.251</v>
      </c>
      <c r="BI11" s="1">
        <f t="shared" si="23"/>
        <v>5.0199999999999996</v>
      </c>
      <c r="BJ11" s="2">
        <f t="shared" si="24"/>
        <v>26.460000000000004</v>
      </c>
      <c r="BK11" s="2">
        <f t="shared" si="25"/>
        <v>7.0800000000000018</v>
      </c>
      <c r="BM11">
        <v>131</v>
      </c>
      <c r="BN11">
        <v>130</v>
      </c>
      <c r="BO11" s="3">
        <v>0.25900000000000001</v>
      </c>
      <c r="BP11" s="1">
        <f t="shared" si="26"/>
        <v>5.18</v>
      </c>
      <c r="BQ11" s="2">
        <f t="shared" si="27"/>
        <v>32.36</v>
      </c>
      <c r="BR11" s="2">
        <f t="shared" si="28"/>
        <v>-5.899999999999995</v>
      </c>
      <c r="BT11">
        <v>131</v>
      </c>
      <c r="BU11">
        <v>130</v>
      </c>
      <c r="BV11" s="3">
        <v>0.24299999999999999</v>
      </c>
      <c r="BW11" s="1">
        <f t="shared" si="29"/>
        <v>4.8599999999999994</v>
      </c>
      <c r="BX11" s="2">
        <f t="shared" si="30"/>
        <v>25.5</v>
      </c>
      <c r="BY11" s="2">
        <f t="shared" si="31"/>
        <v>6.8599999999999994</v>
      </c>
      <c r="CA11">
        <v>131</v>
      </c>
      <c r="CB11">
        <v>130</v>
      </c>
      <c r="CC11" s="3">
        <v>0.26900000000000002</v>
      </c>
      <c r="CD11" s="1">
        <f t="shared" si="32"/>
        <v>5.3800000000000008</v>
      </c>
      <c r="CE11" s="2">
        <f t="shared" si="33"/>
        <v>34.340000000000003</v>
      </c>
      <c r="CF11" s="2">
        <f t="shared" si="34"/>
        <v>-8.8400000000000034</v>
      </c>
      <c r="CH11">
        <v>131</v>
      </c>
      <c r="CI11">
        <v>130</v>
      </c>
      <c r="CJ11" s="3">
        <v>0.26100000000000001</v>
      </c>
      <c r="CK11" s="1">
        <f t="shared" si="35"/>
        <v>5.2200000000000006</v>
      </c>
      <c r="CL11" s="2">
        <f t="shared" si="36"/>
        <v>28.18</v>
      </c>
      <c r="CM11" s="2">
        <f t="shared" si="37"/>
        <v>6.1600000000000037</v>
      </c>
      <c r="CO11">
        <v>131</v>
      </c>
      <c r="CP11">
        <v>130</v>
      </c>
      <c r="CQ11" s="3">
        <v>0.27300000000000002</v>
      </c>
      <c r="CR11" s="1">
        <f t="shared" si="38"/>
        <v>5.4600000000000009</v>
      </c>
      <c r="CS11" s="2">
        <f t="shared" si="39"/>
        <v>33.76</v>
      </c>
      <c r="CT11" s="2">
        <f t="shared" si="40"/>
        <v>-5.5799999999999983</v>
      </c>
      <c r="CV11">
        <v>131</v>
      </c>
      <c r="CW11">
        <v>130</v>
      </c>
      <c r="CX11" s="3">
        <v>0.22800000000000001</v>
      </c>
      <c r="CY11" s="1">
        <f t="shared" si="41"/>
        <v>4.5600000000000005</v>
      </c>
      <c r="CZ11" s="2">
        <f t="shared" si="42"/>
        <v>27.64</v>
      </c>
      <c r="DA11" s="2">
        <f t="shared" si="43"/>
        <v>6.1199999999999974</v>
      </c>
      <c r="DC11">
        <v>131</v>
      </c>
      <c r="DD11">
        <v>130</v>
      </c>
      <c r="DE11" s="3">
        <v>0.23100000000000001</v>
      </c>
      <c r="DF11" s="1">
        <f t="shared" si="44"/>
        <v>4.62</v>
      </c>
      <c r="DG11" s="2">
        <f t="shared" si="45"/>
        <v>35.659999999999997</v>
      </c>
      <c r="DH11" s="2">
        <f t="shared" si="46"/>
        <v>-8.019999999999996</v>
      </c>
      <c r="DJ11">
        <v>131</v>
      </c>
      <c r="DK11">
        <v>130</v>
      </c>
      <c r="DL11" s="3">
        <v>0.20499999999999999</v>
      </c>
      <c r="DM11" s="1">
        <f t="shared" si="47"/>
        <v>4.0999999999999996</v>
      </c>
      <c r="DN11" s="2">
        <f t="shared" si="48"/>
        <v>25.32</v>
      </c>
      <c r="DO11" s="2">
        <f t="shared" si="49"/>
        <v>10.339999999999996</v>
      </c>
      <c r="DQ11">
        <v>131</v>
      </c>
      <c r="DR11">
        <v>130</v>
      </c>
      <c r="DS11" s="3">
        <v>0.16400000000000001</v>
      </c>
      <c r="DT11" s="1">
        <f t="shared" si="50"/>
        <v>3.2800000000000002</v>
      </c>
      <c r="DU11" s="2">
        <f t="shared" si="51"/>
        <v>22.560000000000002</v>
      </c>
      <c r="DV11" s="2">
        <f t="shared" si="52"/>
        <v>2.759999999999998</v>
      </c>
      <c r="DX11">
        <v>131</v>
      </c>
      <c r="DY11">
        <v>130</v>
      </c>
      <c r="DZ11" s="3">
        <v>0.152</v>
      </c>
      <c r="EA11" s="1">
        <f t="shared" si="53"/>
        <v>3.04</v>
      </c>
      <c r="EB11" s="2">
        <f t="shared" si="54"/>
        <v>21.740000000000002</v>
      </c>
      <c r="EC11" s="2">
        <f t="shared" si="55"/>
        <v>0.82000000000000028</v>
      </c>
    </row>
    <row r="12" spans="2:133" x14ac:dyDescent="0.25">
      <c r="B12">
        <v>131</v>
      </c>
      <c r="C12">
        <v>150</v>
      </c>
      <c r="D12" s="3">
        <v>0.28000000000000003</v>
      </c>
      <c r="E12" s="1">
        <f t="shared" si="0"/>
        <v>5.6000000000000005</v>
      </c>
      <c r="F12" s="2">
        <f t="shared" si="1"/>
        <v>41.3</v>
      </c>
      <c r="I12">
        <v>131</v>
      </c>
      <c r="J12">
        <v>150</v>
      </c>
      <c r="K12" s="3">
        <v>0.28100000000000003</v>
      </c>
      <c r="L12" s="1">
        <f t="shared" si="2"/>
        <v>5.620000000000001</v>
      </c>
      <c r="M12" s="2">
        <f t="shared" si="3"/>
        <v>43.960000000000008</v>
      </c>
      <c r="N12" s="2">
        <f t="shared" si="4"/>
        <v>-2.6600000000000108</v>
      </c>
      <c r="P12">
        <v>131</v>
      </c>
      <c r="Q12">
        <v>150</v>
      </c>
      <c r="R12" s="3">
        <v>0.309</v>
      </c>
      <c r="S12" s="1">
        <f t="shared" si="5"/>
        <v>6.18</v>
      </c>
      <c r="T12" s="2">
        <f t="shared" si="6"/>
        <v>38.9</v>
      </c>
      <c r="U12" s="2">
        <f t="shared" si="7"/>
        <v>5.0600000000000094</v>
      </c>
      <c r="W12">
        <v>131</v>
      </c>
      <c r="X12">
        <v>150</v>
      </c>
      <c r="Y12" s="3">
        <v>0.307</v>
      </c>
      <c r="Z12" s="1">
        <f t="shared" si="8"/>
        <v>6.14</v>
      </c>
      <c r="AA12" s="2">
        <f t="shared" si="9"/>
        <v>41.7</v>
      </c>
      <c r="AB12" s="2">
        <f t="shared" si="10"/>
        <v>-2.8000000000000043</v>
      </c>
      <c r="AD12">
        <v>131</v>
      </c>
      <c r="AE12">
        <v>150</v>
      </c>
      <c r="AF12" s="3">
        <v>0.30299999999999999</v>
      </c>
      <c r="AG12" s="1">
        <f t="shared" si="11"/>
        <v>6.06</v>
      </c>
      <c r="AH12" s="2">
        <f t="shared" si="12"/>
        <v>36.020000000000003</v>
      </c>
      <c r="AI12" s="2">
        <f t="shared" si="13"/>
        <v>5.68</v>
      </c>
      <c r="AK12">
        <v>131</v>
      </c>
      <c r="AL12">
        <v>150</v>
      </c>
      <c r="AM12" s="3">
        <v>0.29599999999999999</v>
      </c>
      <c r="AN12" s="1">
        <f t="shared" si="14"/>
        <v>5.92</v>
      </c>
      <c r="AO12" s="2">
        <f t="shared" si="15"/>
        <v>41.6</v>
      </c>
      <c r="AP12" s="2">
        <f t="shared" si="16"/>
        <v>-5.5799999999999983</v>
      </c>
      <c r="AQ12" s="2"/>
      <c r="AR12">
        <v>131</v>
      </c>
      <c r="AS12">
        <v>150</v>
      </c>
      <c r="AT12" s="3">
        <v>0.28399999999999997</v>
      </c>
      <c r="AU12" s="1">
        <f t="shared" si="17"/>
        <v>5.68</v>
      </c>
      <c r="AV12" s="2">
        <f t="shared" si="18"/>
        <v>33.5</v>
      </c>
      <c r="AW12" s="2">
        <f t="shared" si="19"/>
        <v>8.1000000000000014</v>
      </c>
      <c r="AY12">
        <v>131</v>
      </c>
      <c r="AZ12">
        <v>150</v>
      </c>
      <c r="BA12" s="3">
        <v>0.30099999999999999</v>
      </c>
      <c r="BB12" s="1">
        <f t="shared" si="20"/>
        <v>6.02</v>
      </c>
      <c r="BC12" s="2">
        <f t="shared" si="21"/>
        <v>39.56</v>
      </c>
      <c r="BD12" s="2">
        <f t="shared" si="22"/>
        <v>-6.0600000000000023</v>
      </c>
      <c r="BF12">
        <v>131</v>
      </c>
      <c r="BG12">
        <v>150</v>
      </c>
      <c r="BH12" s="3">
        <v>0.28499999999999998</v>
      </c>
      <c r="BI12" s="1">
        <f t="shared" si="23"/>
        <v>5.6999999999999993</v>
      </c>
      <c r="BJ12" s="2">
        <f t="shared" si="24"/>
        <v>32.160000000000004</v>
      </c>
      <c r="BK12" s="2">
        <f t="shared" si="25"/>
        <v>7.3999999999999986</v>
      </c>
      <c r="BM12">
        <v>131</v>
      </c>
      <c r="BN12">
        <v>150</v>
      </c>
      <c r="BO12" s="3">
        <v>0.28999999999999998</v>
      </c>
      <c r="BP12" s="1">
        <f t="shared" si="26"/>
        <v>5.8</v>
      </c>
      <c r="BQ12" s="2">
        <f t="shared" si="27"/>
        <v>38.159999999999997</v>
      </c>
      <c r="BR12" s="2">
        <f t="shared" si="28"/>
        <v>-5.9999999999999929</v>
      </c>
      <c r="BT12">
        <v>131</v>
      </c>
      <c r="BU12">
        <v>150</v>
      </c>
      <c r="BV12" s="3">
        <v>0.28000000000000003</v>
      </c>
      <c r="BW12" s="1">
        <f t="shared" si="29"/>
        <v>5.6000000000000005</v>
      </c>
      <c r="BX12" s="2">
        <f t="shared" si="30"/>
        <v>31.1</v>
      </c>
      <c r="BY12" s="2">
        <f t="shared" si="31"/>
        <v>7.0599999999999952</v>
      </c>
      <c r="CA12">
        <v>131</v>
      </c>
      <c r="CB12">
        <v>150</v>
      </c>
      <c r="CC12" s="3">
        <v>0.28399999999999997</v>
      </c>
      <c r="CD12" s="1">
        <f t="shared" si="32"/>
        <v>5.68</v>
      </c>
      <c r="CE12" s="2">
        <f t="shared" si="33"/>
        <v>40.020000000000003</v>
      </c>
      <c r="CF12" s="2">
        <f t="shared" si="34"/>
        <v>-8.9200000000000017</v>
      </c>
      <c r="CH12">
        <v>131</v>
      </c>
      <c r="CI12">
        <v>150</v>
      </c>
      <c r="CJ12" s="3">
        <v>0.27</v>
      </c>
      <c r="CK12" s="1">
        <f t="shared" si="35"/>
        <v>5.4</v>
      </c>
      <c r="CL12" s="2">
        <f t="shared" si="36"/>
        <v>33.58</v>
      </c>
      <c r="CM12" s="2">
        <f t="shared" si="37"/>
        <v>6.4400000000000048</v>
      </c>
      <c r="CO12">
        <v>131</v>
      </c>
      <c r="CP12">
        <v>150</v>
      </c>
      <c r="CQ12" s="3">
        <v>0.27900000000000003</v>
      </c>
      <c r="CR12" s="1">
        <f t="shared" si="38"/>
        <v>5.58</v>
      </c>
      <c r="CS12" s="2">
        <f t="shared" si="39"/>
        <v>39.339999999999996</v>
      </c>
      <c r="CT12" s="2">
        <f t="shared" si="40"/>
        <v>-5.759999999999998</v>
      </c>
      <c r="CV12">
        <v>131</v>
      </c>
      <c r="CW12">
        <v>150</v>
      </c>
      <c r="CX12" s="3">
        <v>0.27600000000000002</v>
      </c>
      <c r="CY12" s="1">
        <f t="shared" si="41"/>
        <v>5.5200000000000005</v>
      </c>
      <c r="CZ12" s="2">
        <f t="shared" si="42"/>
        <v>33.160000000000004</v>
      </c>
      <c r="DA12" s="2">
        <f t="shared" si="43"/>
        <v>6.1799999999999926</v>
      </c>
      <c r="DC12">
        <v>131</v>
      </c>
      <c r="DD12">
        <v>150</v>
      </c>
      <c r="DE12" s="3">
        <v>0.28100000000000003</v>
      </c>
      <c r="DF12" s="1">
        <f t="shared" si="44"/>
        <v>5.620000000000001</v>
      </c>
      <c r="DG12" s="2">
        <f t="shared" si="45"/>
        <v>41.28</v>
      </c>
      <c r="DH12" s="2">
        <f t="shared" si="46"/>
        <v>-8.1199999999999974</v>
      </c>
      <c r="DJ12">
        <v>131</v>
      </c>
      <c r="DK12">
        <v>150</v>
      </c>
      <c r="DL12" s="3">
        <v>0.23300000000000001</v>
      </c>
      <c r="DM12" s="1">
        <f t="shared" si="47"/>
        <v>4.66</v>
      </c>
      <c r="DN12" s="2">
        <f t="shared" si="48"/>
        <v>29.98</v>
      </c>
      <c r="DO12" s="2">
        <f t="shared" si="49"/>
        <v>11.3</v>
      </c>
      <c r="DQ12">
        <v>131</v>
      </c>
      <c r="DR12">
        <v>150</v>
      </c>
      <c r="DS12" s="3">
        <v>0.192</v>
      </c>
      <c r="DT12" s="1">
        <f t="shared" si="50"/>
        <v>3.84</v>
      </c>
      <c r="DU12" s="2">
        <f t="shared" si="51"/>
        <v>26.400000000000002</v>
      </c>
      <c r="DV12" s="2">
        <f t="shared" si="52"/>
        <v>3.5799999999999983</v>
      </c>
      <c r="DX12">
        <v>131</v>
      </c>
      <c r="DY12">
        <v>150</v>
      </c>
      <c r="DZ12" s="3">
        <v>0.16800000000000001</v>
      </c>
      <c r="EA12" s="1">
        <f t="shared" si="53"/>
        <v>3.3600000000000003</v>
      </c>
      <c r="EB12" s="2">
        <f t="shared" si="54"/>
        <v>25.1</v>
      </c>
      <c r="EC12" s="2">
        <f t="shared" si="55"/>
        <v>1.3000000000000007</v>
      </c>
    </row>
    <row r="13" spans="2:133" x14ac:dyDescent="0.25">
      <c r="B13">
        <v>131</v>
      </c>
      <c r="C13">
        <v>170</v>
      </c>
      <c r="D13" s="3">
        <v>0.223</v>
      </c>
      <c r="E13" s="1">
        <f t="shared" si="0"/>
        <v>4.46</v>
      </c>
      <c r="F13" s="2">
        <f t="shared" si="1"/>
        <v>45.76</v>
      </c>
      <c r="I13">
        <v>131</v>
      </c>
      <c r="J13">
        <v>170</v>
      </c>
      <c r="K13" s="3">
        <v>0.249</v>
      </c>
      <c r="L13" s="1">
        <f t="shared" si="2"/>
        <v>4.9800000000000004</v>
      </c>
      <c r="M13" s="2">
        <f t="shared" si="3"/>
        <v>48.940000000000012</v>
      </c>
      <c r="N13" s="2">
        <f t="shared" si="4"/>
        <v>-3.1800000000000139</v>
      </c>
      <c r="P13">
        <v>131</v>
      </c>
      <c r="Q13">
        <v>170</v>
      </c>
      <c r="R13" s="3">
        <v>0.26400000000000001</v>
      </c>
      <c r="S13" s="1">
        <f t="shared" si="5"/>
        <v>5.28</v>
      </c>
      <c r="T13" s="2">
        <f t="shared" si="6"/>
        <v>44.18</v>
      </c>
      <c r="U13" s="2">
        <f t="shared" si="7"/>
        <v>4.7600000000000122</v>
      </c>
      <c r="W13">
        <v>131</v>
      </c>
      <c r="X13">
        <v>170</v>
      </c>
      <c r="Y13" s="3">
        <v>0.26100000000000001</v>
      </c>
      <c r="Z13" s="1">
        <f t="shared" si="8"/>
        <v>5.2200000000000006</v>
      </c>
      <c r="AA13" s="2">
        <f t="shared" si="9"/>
        <v>46.92</v>
      </c>
      <c r="AB13" s="2">
        <f t="shared" si="10"/>
        <v>-2.740000000000002</v>
      </c>
      <c r="AD13">
        <v>131</v>
      </c>
      <c r="AE13">
        <v>170</v>
      </c>
      <c r="AF13" s="3">
        <v>0.25900000000000001</v>
      </c>
      <c r="AG13" s="1">
        <f t="shared" si="11"/>
        <v>5.18</v>
      </c>
      <c r="AH13" s="2">
        <f t="shared" si="12"/>
        <v>41.2</v>
      </c>
      <c r="AI13" s="2">
        <f t="shared" si="13"/>
        <v>5.7199999999999989</v>
      </c>
      <c r="AK13">
        <v>131</v>
      </c>
      <c r="AL13">
        <v>170</v>
      </c>
      <c r="AM13" s="3">
        <v>0.25600000000000001</v>
      </c>
      <c r="AN13" s="1">
        <f t="shared" si="14"/>
        <v>5.12</v>
      </c>
      <c r="AO13" s="2">
        <f t="shared" si="15"/>
        <v>46.72</v>
      </c>
      <c r="AP13" s="2">
        <f t="shared" si="16"/>
        <v>-5.519999999999996</v>
      </c>
      <c r="AQ13" s="2"/>
      <c r="AR13">
        <v>131</v>
      </c>
      <c r="AS13">
        <v>170</v>
      </c>
      <c r="AT13" s="3">
        <v>0.24299999999999999</v>
      </c>
      <c r="AU13" s="1">
        <f t="shared" si="17"/>
        <v>4.8599999999999994</v>
      </c>
      <c r="AV13" s="2">
        <f t="shared" si="18"/>
        <v>38.36</v>
      </c>
      <c r="AW13" s="2">
        <f t="shared" si="19"/>
        <v>8.36</v>
      </c>
      <c r="AY13">
        <v>131</v>
      </c>
      <c r="AZ13">
        <v>170</v>
      </c>
      <c r="BA13" s="3">
        <v>0.26</v>
      </c>
      <c r="BB13" s="1">
        <f t="shared" si="20"/>
        <v>5.2</v>
      </c>
      <c r="BC13" s="2">
        <f t="shared" si="21"/>
        <v>44.760000000000005</v>
      </c>
      <c r="BD13" s="2">
        <f t="shared" si="22"/>
        <v>-6.4000000000000057</v>
      </c>
      <c r="BF13">
        <v>131</v>
      </c>
      <c r="BG13">
        <v>170</v>
      </c>
      <c r="BH13" s="3">
        <v>0.248</v>
      </c>
      <c r="BI13" s="1">
        <f t="shared" si="23"/>
        <v>4.96</v>
      </c>
      <c r="BJ13" s="2">
        <f t="shared" si="24"/>
        <v>37.120000000000005</v>
      </c>
      <c r="BK13" s="2">
        <f t="shared" si="25"/>
        <v>7.6400000000000006</v>
      </c>
      <c r="BM13">
        <v>131</v>
      </c>
      <c r="BN13">
        <v>170</v>
      </c>
      <c r="BO13" s="3">
        <v>0.25600000000000001</v>
      </c>
      <c r="BP13" s="1">
        <f t="shared" si="26"/>
        <v>5.12</v>
      </c>
      <c r="BQ13" s="2">
        <f t="shared" si="27"/>
        <v>43.279999999999994</v>
      </c>
      <c r="BR13" s="2">
        <f t="shared" si="28"/>
        <v>-6.1599999999999895</v>
      </c>
      <c r="BT13">
        <v>131</v>
      </c>
      <c r="BU13">
        <v>170</v>
      </c>
      <c r="BV13" s="3">
        <v>0.23100000000000001</v>
      </c>
      <c r="BW13" s="1">
        <f t="shared" si="29"/>
        <v>4.62</v>
      </c>
      <c r="BX13" s="2">
        <f t="shared" si="30"/>
        <v>35.72</v>
      </c>
      <c r="BY13" s="2">
        <f t="shared" si="31"/>
        <v>7.5599999999999952</v>
      </c>
      <c r="CA13">
        <v>131</v>
      </c>
      <c r="CB13">
        <v>170</v>
      </c>
      <c r="CC13" s="3">
        <v>0.23899999999999999</v>
      </c>
      <c r="CD13" s="1">
        <f t="shared" si="32"/>
        <v>4.7799999999999994</v>
      </c>
      <c r="CE13" s="2">
        <f t="shared" si="33"/>
        <v>44.800000000000004</v>
      </c>
      <c r="CF13" s="2">
        <f t="shared" si="34"/>
        <v>-9.0800000000000054</v>
      </c>
      <c r="CH13">
        <v>131</v>
      </c>
      <c r="CI13">
        <v>170</v>
      </c>
      <c r="CJ13" s="3">
        <v>0.22500000000000001</v>
      </c>
      <c r="CK13" s="1">
        <f t="shared" si="35"/>
        <v>4.5</v>
      </c>
      <c r="CL13" s="2">
        <f t="shared" si="36"/>
        <v>38.08</v>
      </c>
      <c r="CM13" s="2">
        <f t="shared" si="37"/>
        <v>6.720000000000006</v>
      </c>
      <c r="CO13">
        <v>131</v>
      </c>
      <c r="CP13">
        <v>170</v>
      </c>
      <c r="CQ13" s="3">
        <v>0.24</v>
      </c>
      <c r="CR13" s="1">
        <f t="shared" si="38"/>
        <v>4.8</v>
      </c>
      <c r="CS13" s="2">
        <f t="shared" si="39"/>
        <v>44.139999999999993</v>
      </c>
      <c r="CT13" s="2">
        <f t="shared" si="40"/>
        <v>-6.0599999999999952</v>
      </c>
      <c r="CV13">
        <v>131</v>
      </c>
      <c r="CW13">
        <v>170</v>
      </c>
      <c r="CX13" s="3">
        <v>0.24399999999999999</v>
      </c>
      <c r="CY13" s="1">
        <f t="shared" si="41"/>
        <v>4.88</v>
      </c>
      <c r="CZ13" s="2">
        <f t="shared" si="42"/>
        <v>38.040000000000006</v>
      </c>
      <c r="DA13" s="2">
        <f t="shared" si="43"/>
        <v>6.0999999999999872</v>
      </c>
      <c r="DC13">
        <v>131</v>
      </c>
      <c r="DD13">
        <v>170</v>
      </c>
      <c r="DE13" s="3">
        <v>0.251</v>
      </c>
      <c r="DF13" s="1">
        <f t="shared" si="44"/>
        <v>5.0199999999999996</v>
      </c>
      <c r="DG13" s="2">
        <f t="shared" si="45"/>
        <v>46.3</v>
      </c>
      <c r="DH13" s="2">
        <f t="shared" si="46"/>
        <v>-8.2599999999999909</v>
      </c>
      <c r="DJ13">
        <v>131</v>
      </c>
      <c r="DK13">
        <v>170</v>
      </c>
      <c r="DL13" s="3">
        <v>0.24199999999999999</v>
      </c>
      <c r="DM13" s="1">
        <f t="shared" si="47"/>
        <v>4.84</v>
      </c>
      <c r="DN13" s="2">
        <f t="shared" si="48"/>
        <v>34.82</v>
      </c>
      <c r="DO13" s="2">
        <f t="shared" si="49"/>
        <v>11.479999999999997</v>
      </c>
      <c r="DQ13">
        <v>131</v>
      </c>
      <c r="DR13">
        <v>170</v>
      </c>
      <c r="DS13" s="3">
        <v>0.22600000000000001</v>
      </c>
      <c r="DT13" s="1">
        <f t="shared" si="50"/>
        <v>4.5200000000000005</v>
      </c>
      <c r="DU13" s="2">
        <f t="shared" si="51"/>
        <v>30.92</v>
      </c>
      <c r="DV13" s="2">
        <f t="shared" si="52"/>
        <v>3.8999999999999986</v>
      </c>
      <c r="DX13">
        <v>131</v>
      </c>
      <c r="DY13">
        <v>170</v>
      </c>
      <c r="DZ13" s="3">
        <v>0.215</v>
      </c>
      <c r="EA13" s="1">
        <f t="shared" si="53"/>
        <v>4.3</v>
      </c>
      <c r="EB13" s="2">
        <f t="shared" si="54"/>
        <v>29.400000000000002</v>
      </c>
      <c r="EC13" s="2">
        <f t="shared" si="55"/>
        <v>1.5199999999999996</v>
      </c>
    </row>
    <row r="14" spans="2:133" x14ac:dyDescent="0.25">
      <c r="B14">
        <v>131</v>
      </c>
      <c r="C14">
        <v>190</v>
      </c>
      <c r="D14" s="3">
        <v>0.21099999999999999</v>
      </c>
      <c r="E14" s="1">
        <f t="shared" si="0"/>
        <v>4.22</v>
      </c>
      <c r="F14" s="2">
        <f t="shared" si="1"/>
        <v>49.98</v>
      </c>
      <c r="I14">
        <v>131</v>
      </c>
      <c r="J14">
        <v>190</v>
      </c>
      <c r="K14" s="3">
        <v>0.221</v>
      </c>
      <c r="L14" s="1">
        <f t="shared" si="2"/>
        <v>4.42</v>
      </c>
      <c r="M14" s="2">
        <f t="shared" si="3"/>
        <v>53.360000000000014</v>
      </c>
      <c r="N14" s="2">
        <f t="shared" si="4"/>
        <v>-3.3800000000000168</v>
      </c>
      <c r="P14">
        <v>131</v>
      </c>
      <c r="Q14">
        <v>190</v>
      </c>
      <c r="R14" s="3">
        <v>0.21</v>
      </c>
      <c r="S14" s="1">
        <f t="shared" si="5"/>
        <v>4.2</v>
      </c>
      <c r="T14" s="2">
        <f t="shared" si="6"/>
        <v>48.38</v>
      </c>
      <c r="U14" s="2">
        <f t="shared" si="7"/>
        <v>4.9800000000000111</v>
      </c>
      <c r="W14">
        <v>131</v>
      </c>
      <c r="X14">
        <v>190</v>
      </c>
      <c r="Y14" s="3">
        <v>0.20899999999999999</v>
      </c>
      <c r="Z14" s="1">
        <f t="shared" si="8"/>
        <v>4.18</v>
      </c>
      <c r="AA14" s="2">
        <f t="shared" si="9"/>
        <v>51.1</v>
      </c>
      <c r="AB14" s="2">
        <f t="shared" si="10"/>
        <v>-2.7199999999999989</v>
      </c>
      <c r="AD14">
        <v>131</v>
      </c>
      <c r="AE14">
        <v>190</v>
      </c>
      <c r="AF14" s="3">
        <v>0.20599999999999999</v>
      </c>
      <c r="AG14" s="1">
        <f t="shared" si="11"/>
        <v>4.12</v>
      </c>
      <c r="AH14" s="2">
        <f t="shared" si="12"/>
        <v>45.32</v>
      </c>
      <c r="AI14" s="2">
        <f t="shared" si="13"/>
        <v>5.7800000000000011</v>
      </c>
      <c r="AK14">
        <v>131</v>
      </c>
      <c r="AL14">
        <v>190</v>
      </c>
      <c r="AM14" s="3">
        <v>0.20100000000000001</v>
      </c>
      <c r="AN14" s="1">
        <f t="shared" si="14"/>
        <v>4.0200000000000005</v>
      </c>
      <c r="AO14" s="2">
        <f t="shared" si="15"/>
        <v>50.74</v>
      </c>
      <c r="AP14" s="2">
        <f t="shared" si="16"/>
        <v>-5.4200000000000017</v>
      </c>
      <c r="AQ14" s="2"/>
      <c r="AR14">
        <v>131</v>
      </c>
      <c r="AS14">
        <v>190</v>
      </c>
      <c r="AT14" s="3">
        <v>0.191</v>
      </c>
      <c r="AU14" s="1">
        <f t="shared" si="17"/>
        <v>3.8200000000000003</v>
      </c>
      <c r="AV14" s="2">
        <f t="shared" si="18"/>
        <v>42.18</v>
      </c>
      <c r="AW14" s="2">
        <f t="shared" si="19"/>
        <v>8.5600000000000023</v>
      </c>
      <c r="AY14">
        <v>131</v>
      </c>
      <c r="AZ14">
        <v>190</v>
      </c>
      <c r="BA14" s="3">
        <v>0.20200000000000001</v>
      </c>
      <c r="BB14" s="1">
        <f t="shared" si="20"/>
        <v>4.04</v>
      </c>
      <c r="BC14" s="2">
        <f t="shared" si="21"/>
        <v>48.800000000000004</v>
      </c>
      <c r="BD14" s="2">
        <f t="shared" si="22"/>
        <v>-6.6200000000000045</v>
      </c>
      <c r="BF14">
        <v>131</v>
      </c>
      <c r="BG14">
        <v>190</v>
      </c>
      <c r="BH14" s="3">
        <v>0.2</v>
      </c>
      <c r="BI14" s="1">
        <f t="shared" si="23"/>
        <v>4</v>
      </c>
      <c r="BJ14" s="2">
        <f t="shared" si="24"/>
        <v>41.120000000000005</v>
      </c>
      <c r="BK14" s="2">
        <f t="shared" si="25"/>
        <v>7.68</v>
      </c>
      <c r="BM14">
        <v>131</v>
      </c>
      <c r="BN14">
        <v>190</v>
      </c>
      <c r="BO14" s="3">
        <v>0.2</v>
      </c>
      <c r="BP14" s="1">
        <f t="shared" si="26"/>
        <v>4</v>
      </c>
      <c r="BQ14" s="2">
        <f t="shared" si="27"/>
        <v>47.279999999999994</v>
      </c>
      <c r="BR14" s="2">
        <f t="shared" si="28"/>
        <v>-6.1599999999999895</v>
      </c>
      <c r="BT14">
        <v>131</v>
      </c>
      <c r="BU14">
        <v>190</v>
      </c>
      <c r="BV14" s="3">
        <v>0.20300000000000001</v>
      </c>
      <c r="BW14" s="1">
        <f t="shared" si="29"/>
        <v>4.0600000000000005</v>
      </c>
      <c r="BX14" s="2">
        <f t="shared" si="30"/>
        <v>39.78</v>
      </c>
      <c r="BY14" s="2">
        <f t="shared" si="31"/>
        <v>7.4999999999999929</v>
      </c>
      <c r="CA14">
        <v>131</v>
      </c>
      <c r="CB14">
        <v>190</v>
      </c>
      <c r="CC14" s="3">
        <v>0.21099999999999999</v>
      </c>
      <c r="CD14" s="1">
        <f t="shared" si="32"/>
        <v>4.22</v>
      </c>
      <c r="CE14" s="2">
        <f t="shared" si="33"/>
        <v>49.02</v>
      </c>
      <c r="CF14" s="2">
        <f t="shared" si="34"/>
        <v>-9.240000000000002</v>
      </c>
      <c r="CH14">
        <v>131</v>
      </c>
      <c r="CI14">
        <v>190</v>
      </c>
      <c r="CJ14" s="3">
        <v>0.20100000000000001</v>
      </c>
      <c r="CK14" s="1">
        <f t="shared" si="35"/>
        <v>4.0200000000000005</v>
      </c>
      <c r="CL14" s="2">
        <f t="shared" si="36"/>
        <v>42.1</v>
      </c>
      <c r="CM14" s="2">
        <f t="shared" si="37"/>
        <v>6.9200000000000017</v>
      </c>
      <c r="CO14">
        <v>131</v>
      </c>
      <c r="CP14">
        <v>190</v>
      </c>
      <c r="CQ14" s="3">
        <v>0.21</v>
      </c>
      <c r="CR14" s="1">
        <f t="shared" si="38"/>
        <v>4.2</v>
      </c>
      <c r="CS14" s="2">
        <f t="shared" si="39"/>
        <v>48.339999999999996</v>
      </c>
      <c r="CT14" s="2">
        <f t="shared" si="40"/>
        <v>-6.2399999999999949</v>
      </c>
      <c r="CV14">
        <v>131</v>
      </c>
      <c r="CW14">
        <v>190</v>
      </c>
      <c r="CX14" s="3">
        <v>0.20200000000000001</v>
      </c>
      <c r="CY14" s="1">
        <f t="shared" si="41"/>
        <v>4.04</v>
      </c>
      <c r="CZ14" s="2">
        <f t="shared" si="42"/>
        <v>42.080000000000005</v>
      </c>
      <c r="DA14" s="2">
        <f t="shared" si="43"/>
        <v>6.2599999999999909</v>
      </c>
      <c r="DC14">
        <v>131</v>
      </c>
      <c r="DD14">
        <v>190</v>
      </c>
      <c r="DE14" s="3">
        <v>0.21</v>
      </c>
      <c r="DF14" s="1">
        <f t="shared" si="44"/>
        <v>4.2</v>
      </c>
      <c r="DG14" s="2">
        <f t="shared" si="45"/>
        <v>50.5</v>
      </c>
      <c r="DH14" s="2">
        <f t="shared" si="46"/>
        <v>-8.4199999999999946</v>
      </c>
      <c r="DJ14">
        <v>131</v>
      </c>
      <c r="DK14">
        <v>190</v>
      </c>
      <c r="DL14" s="3">
        <v>0.20799999999999999</v>
      </c>
      <c r="DM14" s="1">
        <f t="shared" si="47"/>
        <v>4.16</v>
      </c>
      <c r="DN14" s="2">
        <f t="shared" si="48"/>
        <v>38.980000000000004</v>
      </c>
      <c r="DO14" s="2">
        <f t="shared" si="49"/>
        <v>11.519999999999996</v>
      </c>
      <c r="DQ14">
        <v>131</v>
      </c>
      <c r="DR14">
        <v>190</v>
      </c>
      <c r="DS14" s="3">
        <v>0.20799999999999999</v>
      </c>
      <c r="DT14" s="1">
        <f t="shared" si="50"/>
        <v>4.16</v>
      </c>
      <c r="DU14" s="2">
        <f t="shared" si="51"/>
        <v>35.08</v>
      </c>
      <c r="DV14" s="2">
        <f t="shared" si="52"/>
        <v>3.9000000000000057</v>
      </c>
      <c r="DX14">
        <v>131</v>
      </c>
      <c r="DY14">
        <v>190</v>
      </c>
      <c r="DZ14" s="3">
        <v>0.19900000000000001</v>
      </c>
      <c r="EA14" s="1">
        <f t="shared" si="53"/>
        <v>3.9800000000000004</v>
      </c>
      <c r="EB14" s="2">
        <f t="shared" si="54"/>
        <v>33.380000000000003</v>
      </c>
      <c r="EC14" s="2">
        <f t="shared" si="55"/>
        <v>1.6999999999999957</v>
      </c>
    </row>
    <row r="15" spans="2:133" x14ac:dyDescent="0.25">
      <c r="B15">
        <v>131</v>
      </c>
      <c r="C15">
        <v>210</v>
      </c>
      <c r="D15" s="3">
        <v>0.22800000000000001</v>
      </c>
      <c r="E15" s="1">
        <f t="shared" si="0"/>
        <v>4.5600000000000005</v>
      </c>
      <c r="F15" s="2">
        <f t="shared" si="1"/>
        <v>54.54</v>
      </c>
      <c r="I15">
        <v>131</v>
      </c>
      <c r="J15">
        <v>210</v>
      </c>
      <c r="K15" s="3">
        <v>0.22800000000000001</v>
      </c>
      <c r="L15" s="1">
        <f t="shared" si="2"/>
        <v>4.5600000000000005</v>
      </c>
      <c r="M15" s="2">
        <f t="shared" si="3"/>
        <v>57.920000000000016</v>
      </c>
      <c r="N15" s="2">
        <f t="shared" si="4"/>
        <v>-3.3800000000000168</v>
      </c>
      <c r="P15">
        <v>131</v>
      </c>
      <c r="Q15">
        <v>210</v>
      </c>
      <c r="R15" s="3">
        <v>0.23300000000000001</v>
      </c>
      <c r="S15" s="1">
        <f t="shared" si="5"/>
        <v>4.66</v>
      </c>
      <c r="T15" s="2">
        <f t="shared" si="6"/>
        <v>53.040000000000006</v>
      </c>
      <c r="U15" s="2">
        <f t="shared" si="7"/>
        <v>4.8800000000000097</v>
      </c>
      <c r="W15">
        <v>131</v>
      </c>
      <c r="X15">
        <v>210</v>
      </c>
      <c r="Y15" s="3">
        <v>0.23200000000000001</v>
      </c>
      <c r="Z15" s="1">
        <f t="shared" si="8"/>
        <v>4.6400000000000006</v>
      </c>
      <c r="AA15" s="2">
        <f t="shared" si="9"/>
        <v>55.74</v>
      </c>
      <c r="AB15" s="2">
        <f t="shared" si="10"/>
        <v>-2.6999999999999957</v>
      </c>
      <c r="AD15">
        <v>131</v>
      </c>
      <c r="AE15">
        <v>210</v>
      </c>
      <c r="AF15" s="3">
        <v>0.23200000000000001</v>
      </c>
      <c r="AG15" s="1">
        <f t="shared" si="11"/>
        <v>4.6400000000000006</v>
      </c>
      <c r="AH15" s="2">
        <f t="shared" si="12"/>
        <v>49.96</v>
      </c>
      <c r="AI15" s="2">
        <f t="shared" si="13"/>
        <v>5.7800000000000011</v>
      </c>
      <c r="AK15">
        <v>131</v>
      </c>
      <c r="AL15">
        <v>210</v>
      </c>
      <c r="AM15" s="3">
        <v>0.223</v>
      </c>
      <c r="AN15" s="1">
        <f t="shared" si="14"/>
        <v>4.46</v>
      </c>
      <c r="AO15" s="2">
        <f t="shared" si="15"/>
        <v>55.2</v>
      </c>
      <c r="AP15" s="2">
        <f t="shared" si="16"/>
        <v>-5.240000000000002</v>
      </c>
      <c r="AQ15" s="2"/>
      <c r="AR15">
        <v>131</v>
      </c>
      <c r="AS15">
        <v>210</v>
      </c>
      <c r="AT15" s="3">
        <v>0.224</v>
      </c>
      <c r="AU15" s="1">
        <f t="shared" si="17"/>
        <v>4.4800000000000004</v>
      </c>
      <c r="AV15" s="2">
        <f t="shared" si="18"/>
        <v>46.66</v>
      </c>
      <c r="AW15" s="2">
        <f t="shared" si="19"/>
        <v>8.5400000000000063</v>
      </c>
      <c r="AY15">
        <v>131</v>
      </c>
      <c r="AZ15">
        <v>210</v>
      </c>
      <c r="BA15" s="3">
        <v>0.23300000000000001</v>
      </c>
      <c r="BB15" s="1">
        <f t="shared" si="20"/>
        <v>4.66</v>
      </c>
      <c r="BC15" s="2">
        <f t="shared" si="21"/>
        <v>53.460000000000008</v>
      </c>
      <c r="BD15" s="2">
        <f t="shared" si="22"/>
        <v>-6.8000000000000114</v>
      </c>
      <c r="BF15">
        <v>131</v>
      </c>
      <c r="BG15">
        <v>210</v>
      </c>
      <c r="BH15" s="3">
        <v>0.23</v>
      </c>
      <c r="BI15" s="1">
        <f t="shared" si="23"/>
        <v>4.6000000000000005</v>
      </c>
      <c r="BJ15" s="2">
        <f t="shared" si="24"/>
        <v>45.720000000000006</v>
      </c>
      <c r="BK15" s="2">
        <f t="shared" si="25"/>
        <v>7.740000000000002</v>
      </c>
      <c r="BM15">
        <v>131</v>
      </c>
      <c r="BN15">
        <v>210</v>
      </c>
      <c r="BO15" s="3">
        <v>0.23300000000000001</v>
      </c>
      <c r="BP15" s="1">
        <f t="shared" si="26"/>
        <v>4.66</v>
      </c>
      <c r="BQ15" s="2">
        <f t="shared" si="27"/>
        <v>51.94</v>
      </c>
      <c r="BR15" s="2">
        <f t="shared" si="28"/>
        <v>-6.2199999999999918</v>
      </c>
      <c r="BT15">
        <v>131</v>
      </c>
      <c r="BU15">
        <v>210</v>
      </c>
      <c r="BV15" s="3">
        <v>0.23100000000000001</v>
      </c>
      <c r="BW15" s="1">
        <f t="shared" si="29"/>
        <v>4.62</v>
      </c>
      <c r="BX15" s="2">
        <f t="shared" si="30"/>
        <v>44.4</v>
      </c>
      <c r="BY15" s="2">
        <f t="shared" si="31"/>
        <v>7.5399999999999991</v>
      </c>
      <c r="CA15">
        <v>131</v>
      </c>
      <c r="CB15">
        <v>210</v>
      </c>
      <c r="CC15" s="3">
        <v>0.24</v>
      </c>
      <c r="CD15" s="1">
        <f t="shared" si="32"/>
        <v>4.8</v>
      </c>
      <c r="CE15" s="2">
        <f t="shared" si="33"/>
        <v>53.82</v>
      </c>
      <c r="CF15" s="2">
        <f t="shared" si="34"/>
        <v>-9.4200000000000017</v>
      </c>
      <c r="CH15">
        <v>131</v>
      </c>
      <c r="CI15">
        <v>210</v>
      </c>
      <c r="CJ15" s="3">
        <v>0.22700000000000001</v>
      </c>
      <c r="CK15" s="1">
        <f t="shared" si="35"/>
        <v>4.54</v>
      </c>
      <c r="CL15" s="2">
        <f t="shared" si="36"/>
        <v>46.64</v>
      </c>
      <c r="CM15" s="2">
        <f t="shared" si="37"/>
        <v>7.18</v>
      </c>
      <c r="CO15">
        <v>131</v>
      </c>
      <c r="CP15">
        <v>210</v>
      </c>
      <c r="CQ15" s="3">
        <v>0.23499999999999999</v>
      </c>
      <c r="CR15" s="1">
        <f t="shared" si="38"/>
        <v>4.6999999999999993</v>
      </c>
      <c r="CS15" s="2">
        <f t="shared" si="39"/>
        <v>53.039999999999992</v>
      </c>
      <c r="CT15" s="2">
        <f t="shared" si="40"/>
        <v>-6.3999999999999915</v>
      </c>
      <c r="CV15">
        <v>131</v>
      </c>
      <c r="CW15">
        <v>210</v>
      </c>
      <c r="CX15" s="3">
        <v>0.23400000000000001</v>
      </c>
      <c r="CY15" s="1">
        <f t="shared" si="41"/>
        <v>4.6800000000000006</v>
      </c>
      <c r="CZ15" s="2">
        <f t="shared" si="42"/>
        <v>46.760000000000005</v>
      </c>
      <c r="DA15" s="2">
        <f t="shared" si="43"/>
        <v>6.2799999999999869</v>
      </c>
      <c r="DC15">
        <v>131</v>
      </c>
      <c r="DD15">
        <v>210</v>
      </c>
      <c r="DE15" s="3">
        <v>0.23599999999999999</v>
      </c>
      <c r="DF15" s="1">
        <f t="shared" si="44"/>
        <v>4.72</v>
      </c>
      <c r="DG15" s="2">
        <f t="shared" si="45"/>
        <v>55.22</v>
      </c>
      <c r="DH15" s="2">
        <f t="shared" si="46"/>
        <v>-8.4599999999999937</v>
      </c>
      <c r="DJ15">
        <v>131</v>
      </c>
      <c r="DK15">
        <v>210</v>
      </c>
      <c r="DL15" s="3">
        <v>0.245</v>
      </c>
      <c r="DM15" s="1">
        <f t="shared" si="47"/>
        <v>4.9000000000000004</v>
      </c>
      <c r="DN15" s="2">
        <f t="shared" si="48"/>
        <v>43.88</v>
      </c>
      <c r="DO15" s="2">
        <f t="shared" si="49"/>
        <v>11.339999999999996</v>
      </c>
      <c r="DQ15">
        <v>131</v>
      </c>
      <c r="DR15">
        <v>210</v>
      </c>
      <c r="DS15" s="3">
        <v>0.23699999999999999</v>
      </c>
      <c r="DT15" s="1">
        <f t="shared" si="50"/>
        <v>4.74</v>
      </c>
      <c r="DU15" s="2">
        <f t="shared" si="51"/>
        <v>39.82</v>
      </c>
      <c r="DV15" s="2">
        <f t="shared" si="52"/>
        <v>4.0600000000000023</v>
      </c>
      <c r="DX15">
        <v>131</v>
      </c>
      <c r="DY15">
        <v>210</v>
      </c>
      <c r="DZ15" s="3">
        <v>0.23300000000000001</v>
      </c>
      <c r="EA15" s="1">
        <f t="shared" si="53"/>
        <v>4.66</v>
      </c>
      <c r="EB15" s="2">
        <f t="shared" si="54"/>
        <v>38.040000000000006</v>
      </c>
      <c r="EC15" s="2">
        <f t="shared" si="55"/>
        <v>1.779999999999994</v>
      </c>
    </row>
    <row r="16" spans="2:133" x14ac:dyDescent="0.25">
      <c r="B16">
        <v>131</v>
      </c>
      <c r="C16">
        <v>230</v>
      </c>
      <c r="D16" s="3">
        <v>0.20200000000000001</v>
      </c>
      <c r="E16" s="1">
        <f t="shared" si="0"/>
        <v>4.04</v>
      </c>
      <c r="F16" s="2">
        <f t="shared" si="1"/>
        <v>58.58</v>
      </c>
      <c r="I16">
        <v>131</v>
      </c>
      <c r="J16">
        <v>230</v>
      </c>
      <c r="K16" s="3">
        <v>0.20399999999999999</v>
      </c>
      <c r="L16" s="1">
        <f t="shared" si="2"/>
        <v>4.08</v>
      </c>
      <c r="M16" s="2">
        <f t="shared" si="3"/>
        <v>62.000000000000014</v>
      </c>
      <c r="N16" s="2">
        <f t="shared" si="4"/>
        <v>-3.4200000000000159</v>
      </c>
      <c r="P16">
        <v>131</v>
      </c>
      <c r="Q16">
        <v>230</v>
      </c>
      <c r="R16" s="3">
        <v>0.221</v>
      </c>
      <c r="S16" s="1">
        <f t="shared" si="5"/>
        <v>4.42</v>
      </c>
      <c r="T16" s="2">
        <f t="shared" si="6"/>
        <v>57.460000000000008</v>
      </c>
      <c r="U16" s="2">
        <f t="shared" si="7"/>
        <v>4.5400000000000063</v>
      </c>
      <c r="W16">
        <v>131</v>
      </c>
      <c r="X16">
        <v>230</v>
      </c>
      <c r="Y16" s="3">
        <v>0.21299999999999999</v>
      </c>
      <c r="Z16" s="1">
        <f t="shared" si="8"/>
        <v>4.26</v>
      </c>
      <c r="AA16" s="2">
        <f t="shared" si="9"/>
        <v>60</v>
      </c>
      <c r="AB16" s="2">
        <f t="shared" si="10"/>
        <v>-2.539999999999992</v>
      </c>
      <c r="AD16">
        <v>131</v>
      </c>
      <c r="AE16">
        <v>230</v>
      </c>
      <c r="AF16" s="3">
        <v>0.21199999999999999</v>
      </c>
      <c r="AG16" s="1">
        <f t="shared" si="11"/>
        <v>4.24</v>
      </c>
      <c r="AH16" s="2">
        <f t="shared" si="12"/>
        <v>54.2</v>
      </c>
      <c r="AI16" s="2">
        <f t="shared" si="13"/>
        <v>5.7999999999999972</v>
      </c>
      <c r="AK16">
        <v>131</v>
      </c>
      <c r="AL16">
        <v>230</v>
      </c>
      <c r="AM16" s="3">
        <v>0.20799999999999999</v>
      </c>
      <c r="AN16" s="1">
        <f t="shared" si="14"/>
        <v>4.16</v>
      </c>
      <c r="AO16" s="2">
        <f t="shared" si="15"/>
        <v>59.36</v>
      </c>
      <c r="AP16" s="2">
        <f t="shared" si="16"/>
        <v>-5.1599999999999966</v>
      </c>
      <c r="AQ16" s="2"/>
      <c r="AR16">
        <v>131</v>
      </c>
      <c r="AS16">
        <v>230</v>
      </c>
      <c r="AT16" s="3">
        <v>0.20599999999999999</v>
      </c>
      <c r="AU16" s="1">
        <f t="shared" si="17"/>
        <v>4.12</v>
      </c>
      <c r="AV16" s="2">
        <f t="shared" si="18"/>
        <v>50.779999999999994</v>
      </c>
      <c r="AW16" s="2">
        <f t="shared" si="19"/>
        <v>8.5800000000000054</v>
      </c>
      <c r="AY16">
        <v>131</v>
      </c>
      <c r="AZ16">
        <v>230</v>
      </c>
      <c r="BA16" s="3">
        <v>0.214</v>
      </c>
      <c r="BB16" s="1">
        <f t="shared" si="20"/>
        <v>4.28</v>
      </c>
      <c r="BC16" s="2">
        <f t="shared" si="21"/>
        <v>57.740000000000009</v>
      </c>
      <c r="BD16" s="2">
        <f t="shared" si="22"/>
        <v>-6.9600000000000151</v>
      </c>
      <c r="BF16">
        <v>131</v>
      </c>
      <c r="BG16">
        <v>230</v>
      </c>
      <c r="BH16" s="3">
        <v>0.215</v>
      </c>
      <c r="BI16" s="1">
        <f t="shared" si="23"/>
        <v>4.3</v>
      </c>
      <c r="BJ16" s="2">
        <f t="shared" si="24"/>
        <v>50.02</v>
      </c>
      <c r="BK16" s="2">
        <f t="shared" si="25"/>
        <v>7.720000000000006</v>
      </c>
      <c r="BM16">
        <v>131</v>
      </c>
      <c r="BN16">
        <v>230</v>
      </c>
      <c r="BO16" s="3">
        <v>0.20699999999999999</v>
      </c>
      <c r="BP16" s="1">
        <f t="shared" si="26"/>
        <v>4.1399999999999997</v>
      </c>
      <c r="BQ16" s="2">
        <f t="shared" si="27"/>
        <v>56.08</v>
      </c>
      <c r="BR16" s="2">
        <f t="shared" si="28"/>
        <v>-6.0599999999999952</v>
      </c>
      <c r="BT16">
        <v>131</v>
      </c>
      <c r="BU16">
        <v>230</v>
      </c>
      <c r="BV16" s="3">
        <v>0.21</v>
      </c>
      <c r="BW16" s="1">
        <f t="shared" si="29"/>
        <v>4.2</v>
      </c>
      <c r="BX16" s="2">
        <f t="shared" si="30"/>
        <v>48.6</v>
      </c>
      <c r="BY16" s="2">
        <f t="shared" si="31"/>
        <v>7.4799999999999969</v>
      </c>
      <c r="CA16">
        <v>131</v>
      </c>
      <c r="CB16">
        <v>230</v>
      </c>
      <c r="CC16" s="3">
        <v>0.21199999999999999</v>
      </c>
      <c r="CD16" s="1">
        <f t="shared" si="32"/>
        <v>4.24</v>
      </c>
      <c r="CE16" s="2">
        <f t="shared" si="33"/>
        <v>58.06</v>
      </c>
      <c r="CF16" s="2">
        <f t="shared" si="34"/>
        <v>-9.4600000000000009</v>
      </c>
      <c r="CH16">
        <v>131</v>
      </c>
      <c r="CI16">
        <v>230</v>
      </c>
      <c r="CJ16" s="3">
        <v>0.20899999999999999</v>
      </c>
      <c r="CK16" s="1">
        <f t="shared" si="35"/>
        <v>4.18</v>
      </c>
      <c r="CL16" s="2">
        <f t="shared" si="36"/>
        <v>50.82</v>
      </c>
      <c r="CM16" s="2">
        <f t="shared" si="37"/>
        <v>7.240000000000002</v>
      </c>
      <c r="CO16">
        <v>131</v>
      </c>
      <c r="CP16">
        <v>230</v>
      </c>
      <c r="CQ16" s="3">
        <v>0.21199999999999999</v>
      </c>
      <c r="CR16" s="1">
        <f t="shared" si="38"/>
        <v>4.24</v>
      </c>
      <c r="CS16" s="2">
        <f t="shared" si="39"/>
        <v>57.279999999999994</v>
      </c>
      <c r="CT16" s="2">
        <f t="shared" si="40"/>
        <v>-6.4599999999999937</v>
      </c>
      <c r="CV16">
        <v>131</v>
      </c>
      <c r="CW16">
        <v>230</v>
      </c>
      <c r="CX16" s="3">
        <v>0.216</v>
      </c>
      <c r="CY16" s="1">
        <f t="shared" si="41"/>
        <v>4.32</v>
      </c>
      <c r="CZ16" s="2">
        <f t="shared" si="42"/>
        <v>51.080000000000005</v>
      </c>
      <c r="DA16" s="2">
        <f t="shared" si="43"/>
        <v>6.1999999999999886</v>
      </c>
      <c r="DC16">
        <v>131</v>
      </c>
      <c r="DD16">
        <v>230</v>
      </c>
      <c r="DE16" s="3">
        <v>0.221</v>
      </c>
      <c r="DF16" s="1">
        <f t="shared" si="44"/>
        <v>4.42</v>
      </c>
      <c r="DG16" s="2">
        <f t="shared" si="45"/>
        <v>59.64</v>
      </c>
      <c r="DH16" s="2">
        <f t="shared" si="46"/>
        <v>-8.5599999999999952</v>
      </c>
      <c r="DJ16">
        <v>131</v>
      </c>
      <c r="DK16">
        <v>230</v>
      </c>
      <c r="DL16" s="3">
        <v>0.223</v>
      </c>
      <c r="DM16" s="1">
        <f t="shared" si="47"/>
        <v>4.46</v>
      </c>
      <c r="DN16" s="2">
        <f t="shared" si="48"/>
        <v>48.34</v>
      </c>
      <c r="DO16" s="2">
        <f t="shared" si="49"/>
        <v>11.299999999999997</v>
      </c>
      <c r="DQ16">
        <v>131</v>
      </c>
      <c r="DR16">
        <v>230</v>
      </c>
      <c r="DS16" s="3">
        <v>0.22500000000000001</v>
      </c>
      <c r="DT16" s="1">
        <f t="shared" si="50"/>
        <v>4.5</v>
      </c>
      <c r="DU16" s="2">
        <f t="shared" si="51"/>
        <v>44.32</v>
      </c>
      <c r="DV16" s="2">
        <f t="shared" si="52"/>
        <v>4.0200000000000031</v>
      </c>
      <c r="DX16">
        <v>131</v>
      </c>
      <c r="DY16">
        <v>230</v>
      </c>
      <c r="DZ16" s="3">
        <v>0.218</v>
      </c>
      <c r="EA16" s="1">
        <f t="shared" si="53"/>
        <v>4.3600000000000003</v>
      </c>
      <c r="EB16" s="2">
        <f t="shared" si="54"/>
        <v>42.400000000000006</v>
      </c>
      <c r="EC16" s="2">
        <f t="shared" si="55"/>
        <v>1.9199999999999946</v>
      </c>
    </row>
    <row r="17" spans="2:133" x14ac:dyDescent="0.25">
      <c r="B17">
        <v>131</v>
      </c>
      <c r="C17">
        <v>250</v>
      </c>
      <c r="D17" s="3">
        <v>0.188</v>
      </c>
      <c r="E17" s="1">
        <f t="shared" si="0"/>
        <v>3.76</v>
      </c>
      <c r="F17" s="2">
        <f t="shared" si="1"/>
        <v>62.339999999999996</v>
      </c>
      <c r="I17">
        <v>131</v>
      </c>
      <c r="J17">
        <v>250</v>
      </c>
      <c r="K17" s="3">
        <v>0.184</v>
      </c>
      <c r="L17" s="1">
        <f t="shared" si="2"/>
        <v>3.6799999999999997</v>
      </c>
      <c r="M17" s="2">
        <f t="shared" si="3"/>
        <v>65.680000000000007</v>
      </c>
      <c r="N17" s="2">
        <f t="shared" si="4"/>
        <v>-3.3400000000000105</v>
      </c>
      <c r="P17">
        <v>131</v>
      </c>
      <c r="Q17">
        <v>250</v>
      </c>
      <c r="R17" s="3">
        <v>0.189</v>
      </c>
      <c r="S17" s="1">
        <f t="shared" si="5"/>
        <v>3.7800000000000002</v>
      </c>
      <c r="T17" s="2">
        <f t="shared" si="6"/>
        <v>61.240000000000009</v>
      </c>
      <c r="U17" s="2">
        <f t="shared" si="7"/>
        <v>4.4399999999999977</v>
      </c>
      <c r="W17">
        <v>131</v>
      </c>
      <c r="X17">
        <v>250</v>
      </c>
      <c r="Y17" s="3">
        <v>0.185</v>
      </c>
      <c r="Z17" s="1">
        <f t="shared" si="8"/>
        <v>3.7</v>
      </c>
      <c r="AA17" s="2">
        <f t="shared" si="9"/>
        <v>63.7</v>
      </c>
      <c r="AB17" s="2">
        <f t="shared" si="10"/>
        <v>-2.4599999999999937</v>
      </c>
      <c r="AD17">
        <v>131</v>
      </c>
      <c r="AE17">
        <v>250</v>
      </c>
      <c r="AF17" s="3">
        <v>0.187</v>
      </c>
      <c r="AG17" s="1">
        <f t="shared" si="11"/>
        <v>3.74</v>
      </c>
      <c r="AH17" s="2">
        <f t="shared" si="12"/>
        <v>57.940000000000005</v>
      </c>
      <c r="AI17" s="2">
        <f t="shared" si="13"/>
        <v>5.759999999999998</v>
      </c>
      <c r="AK17">
        <v>131</v>
      </c>
      <c r="AL17">
        <v>250</v>
      </c>
      <c r="AM17" s="3">
        <v>0.192</v>
      </c>
      <c r="AN17" s="1">
        <f t="shared" si="14"/>
        <v>3.84</v>
      </c>
      <c r="AO17" s="2">
        <f t="shared" si="15"/>
        <v>63.2</v>
      </c>
      <c r="AP17" s="2">
        <f t="shared" si="16"/>
        <v>-5.259999999999998</v>
      </c>
      <c r="AQ17" s="2"/>
      <c r="AR17">
        <v>131</v>
      </c>
      <c r="AS17">
        <v>250</v>
      </c>
      <c r="AT17" s="3">
        <v>0.189</v>
      </c>
      <c r="AU17" s="1">
        <f t="shared" si="17"/>
        <v>3.7800000000000002</v>
      </c>
      <c r="AV17" s="2">
        <f t="shared" si="18"/>
        <v>54.559999999999995</v>
      </c>
      <c r="AW17" s="2">
        <f t="shared" si="19"/>
        <v>8.6400000000000077</v>
      </c>
      <c r="AY17">
        <v>131</v>
      </c>
      <c r="AZ17">
        <v>250</v>
      </c>
      <c r="BA17" s="3">
        <v>0.191</v>
      </c>
      <c r="BB17" s="1">
        <f t="shared" si="20"/>
        <v>3.8200000000000003</v>
      </c>
      <c r="BC17" s="2">
        <f t="shared" si="21"/>
        <v>61.560000000000009</v>
      </c>
      <c r="BD17" s="2">
        <f t="shared" si="22"/>
        <v>-7.0000000000000142</v>
      </c>
      <c r="BF17">
        <v>131</v>
      </c>
      <c r="BG17">
        <v>250</v>
      </c>
      <c r="BH17" s="3">
        <v>0.19600000000000001</v>
      </c>
      <c r="BI17" s="1">
        <f t="shared" si="23"/>
        <v>3.92</v>
      </c>
      <c r="BJ17" s="2">
        <f t="shared" si="24"/>
        <v>53.940000000000005</v>
      </c>
      <c r="BK17" s="2">
        <f t="shared" si="25"/>
        <v>7.6200000000000045</v>
      </c>
      <c r="BM17">
        <v>131</v>
      </c>
      <c r="BN17">
        <v>250</v>
      </c>
      <c r="BO17" s="3">
        <v>0.191</v>
      </c>
      <c r="BP17" s="1">
        <f t="shared" si="26"/>
        <v>3.8200000000000003</v>
      </c>
      <c r="BQ17" s="2">
        <f t="shared" si="27"/>
        <v>59.9</v>
      </c>
      <c r="BR17" s="2">
        <f t="shared" si="28"/>
        <v>-5.9599999999999937</v>
      </c>
      <c r="BT17">
        <v>131</v>
      </c>
      <c r="BU17">
        <v>250</v>
      </c>
      <c r="BV17" s="3">
        <v>0.193</v>
      </c>
      <c r="BW17" s="1">
        <f t="shared" si="29"/>
        <v>3.8600000000000003</v>
      </c>
      <c r="BX17" s="2">
        <f t="shared" si="30"/>
        <v>52.46</v>
      </c>
      <c r="BY17" s="2">
        <f t="shared" si="31"/>
        <v>7.4399999999999977</v>
      </c>
      <c r="CA17">
        <v>131</v>
      </c>
      <c r="CB17">
        <v>250</v>
      </c>
      <c r="CC17" s="3">
        <v>0.19</v>
      </c>
      <c r="CD17" s="1">
        <f t="shared" si="32"/>
        <v>3.8</v>
      </c>
      <c r="CE17" s="2">
        <f t="shared" si="33"/>
        <v>61.86</v>
      </c>
      <c r="CF17" s="2">
        <f t="shared" si="34"/>
        <v>-9.3999999999999986</v>
      </c>
      <c r="CH17">
        <v>131</v>
      </c>
      <c r="CI17">
        <v>250</v>
      </c>
      <c r="CJ17" s="3">
        <v>0.192</v>
      </c>
      <c r="CK17" s="1">
        <f t="shared" si="35"/>
        <v>3.84</v>
      </c>
      <c r="CL17" s="2">
        <f t="shared" si="36"/>
        <v>54.66</v>
      </c>
      <c r="CM17" s="2">
        <f t="shared" si="37"/>
        <v>7.2000000000000028</v>
      </c>
      <c r="CO17">
        <v>131</v>
      </c>
      <c r="CP17">
        <v>250</v>
      </c>
      <c r="CQ17" s="3">
        <v>0.19500000000000001</v>
      </c>
      <c r="CR17" s="1">
        <f t="shared" si="38"/>
        <v>3.9000000000000004</v>
      </c>
      <c r="CS17" s="2">
        <f t="shared" si="39"/>
        <v>61.179999999999993</v>
      </c>
      <c r="CT17" s="2">
        <f t="shared" si="40"/>
        <v>-6.519999999999996</v>
      </c>
      <c r="CV17">
        <v>131</v>
      </c>
      <c r="CW17">
        <v>250</v>
      </c>
      <c r="CX17" s="3">
        <v>0.191</v>
      </c>
      <c r="CY17" s="1">
        <f t="shared" si="41"/>
        <v>3.8200000000000003</v>
      </c>
      <c r="CZ17" s="2">
        <f t="shared" si="42"/>
        <v>54.900000000000006</v>
      </c>
      <c r="DA17" s="2">
        <f t="shared" si="43"/>
        <v>6.2799999999999869</v>
      </c>
      <c r="DC17">
        <v>131</v>
      </c>
      <c r="DD17">
        <v>250</v>
      </c>
      <c r="DE17" s="3">
        <v>0.2</v>
      </c>
      <c r="DF17" s="1">
        <f t="shared" si="44"/>
        <v>4</v>
      </c>
      <c r="DG17" s="2">
        <f t="shared" si="45"/>
        <v>63.64</v>
      </c>
      <c r="DH17" s="2">
        <f t="shared" si="46"/>
        <v>-8.7399999999999949</v>
      </c>
      <c r="DJ17">
        <v>131</v>
      </c>
      <c r="DK17">
        <v>250</v>
      </c>
      <c r="DL17" s="3">
        <v>0.2</v>
      </c>
      <c r="DM17" s="1">
        <f t="shared" si="47"/>
        <v>4</v>
      </c>
      <c r="DN17" s="2">
        <f t="shared" si="48"/>
        <v>52.34</v>
      </c>
      <c r="DO17" s="2">
        <f t="shared" si="49"/>
        <v>11.299999999999997</v>
      </c>
      <c r="DQ17">
        <v>131</v>
      </c>
      <c r="DR17">
        <v>250</v>
      </c>
      <c r="DS17" s="3">
        <v>0.19900000000000001</v>
      </c>
      <c r="DT17" s="1">
        <f t="shared" si="50"/>
        <v>3.9800000000000004</v>
      </c>
      <c r="DU17" s="2">
        <f t="shared" si="51"/>
        <v>48.3</v>
      </c>
      <c r="DV17" s="2">
        <f t="shared" si="52"/>
        <v>4.0400000000000063</v>
      </c>
      <c r="DX17">
        <v>131</v>
      </c>
      <c r="DY17">
        <v>250</v>
      </c>
      <c r="DZ17" s="3">
        <v>0.192</v>
      </c>
      <c r="EA17" s="1">
        <f t="shared" si="53"/>
        <v>3.84</v>
      </c>
      <c r="EB17" s="2">
        <f t="shared" si="54"/>
        <v>46.240000000000009</v>
      </c>
      <c r="EC17" s="2">
        <f t="shared" si="55"/>
        <v>2.0599999999999881</v>
      </c>
    </row>
    <row r="18" spans="2:133" x14ac:dyDescent="0.25">
      <c r="B18">
        <v>131</v>
      </c>
      <c r="C18">
        <v>270</v>
      </c>
      <c r="D18" s="3">
        <v>0.19</v>
      </c>
      <c r="E18" s="1">
        <f t="shared" si="0"/>
        <v>3.8</v>
      </c>
      <c r="F18" s="2">
        <f t="shared" si="1"/>
        <v>66.14</v>
      </c>
      <c r="I18">
        <v>131</v>
      </c>
      <c r="J18">
        <v>270</v>
      </c>
      <c r="K18" s="3">
        <v>0.192</v>
      </c>
      <c r="L18" s="1">
        <f t="shared" si="2"/>
        <v>3.84</v>
      </c>
      <c r="M18" s="2">
        <f t="shared" si="3"/>
        <v>69.52000000000001</v>
      </c>
      <c r="N18" s="2">
        <f t="shared" si="4"/>
        <v>-3.3800000000000097</v>
      </c>
      <c r="P18">
        <v>131</v>
      </c>
      <c r="Q18">
        <v>270</v>
      </c>
      <c r="R18" s="3">
        <v>0.184</v>
      </c>
      <c r="S18" s="1">
        <f t="shared" si="5"/>
        <v>3.6799999999999997</v>
      </c>
      <c r="T18" s="2">
        <f t="shared" si="6"/>
        <v>64.920000000000016</v>
      </c>
      <c r="U18" s="2">
        <f t="shared" si="7"/>
        <v>4.5999999999999943</v>
      </c>
      <c r="W18">
        <v>131</v>
      </c>
      <c r="X18">
        <v>270</v>
      </c>
      <c r="Y18" s="3">
        <v>0.18099999999999999</v>
      </c>
      <c r="Z18" s="1">
        <f t="shared" si="8"/>
        <v>3.62</v>
      </c>
      <c r="AA18" s="2">
        <f t="shared" si="9"/>
        <v>67.320000000000007</v>
      </c>
      <c r="AB18" s="2">
        <f t="shared" si="10"/>
        <v>-2.3999999999999915</v>
      </c>
      <c r="AD18">
        <v>131</v>
      </c>
      <c r="AE18">
        <v>270</v>
      </c>
      <c r="AF18" s="3">
        <v>0.185</v>
      </c>
      <c r="AG18" s="1">
        <f t="shared" si="11"/>
        <v>3.7</v>
      </c>
      <c r="AH18" s="2">
        <f t="shared" si="12"/>
        <v>61.640000000000008</v>
      </c>
      <c r="AI18" s="2">
        <f t="shared" si="13"/>
        <v>5.68</v>
      </c>
      <c r="AK18">
        <v>131</v>
      </c>
      <c r="AL18">
        <v>270</v>
      </c>
      <c r="AM18" s="3">
        <v>0.19400000000000001</v>
      </c>
      <c r="AN18" s="1">
        <f t="shared" si="14"/>
        <v>3.88</v>
      </c>
      <c r="AO18" s="2">
        <f t="shared" si="15"/>
        <v>67.08</v>
      </c>
      <c r="AP18" s="2">
        <f t="shared" si="16"/>
        <v>-5.4399999999999906</v>
      </c>
      <c r="AQ18" s="2"/>
      <c r="AR18">
        <v>131</v>
      </c>
      <c r="AS18">
        <v>270</v>
      </c>
      <c r="AT18" s="3">
        <v>0.19400000000000001</v>
      </c>
      <c r="AU18" s="1">
        <f t="shared" si="17"/>
        <v>3.88</v>
      </c>
      <c r="AV18" s="2">
        <f t="shared" si="18"/>
        <v>58.44</v>
      </c>
      <c r="AW18" s="2">
        <f t="shared" si="19"/>
        <v>8.64</v>
      </c>
      <c r="AY18">
        <v>131</v>
      </c>
      <c r="AZ18">
        <v>270</v>
      </c>
      <c r="BA18" s="3">
        <v>0.193</v>
      </c>
      <c r="BB18" s="1">
        <f t="shared" si="20"/>
        <v>3.8600000000000003</v>
      </c>
      <c r="BC18" s="2">
        <f t="shared" si="21"/>
        <v>65.420000000000016</v>
      </c>
      <c r="BD18" s="2">
        <f t="shared" si="22"/>
        <v>-6.9800000000000182</v>
      </c>
      <c r="BF18">
        <v>131</v>
      </c>
      <c r="BG18">
        <v>270</v>
      </c>
      <c r="BH18" s="3">
        <v>0.19800000000000001</v>
      </c>
      <c r="BI18" s="1">
        <f t="shared" si="23"/>
        <v>3.96</v>
      </c>
      <c r="BJ18" s="2">
        <f t="shared" si="24"/>
        <v>57.900000000000006</v>
      </c>
      <c r="BK18" s="2">
        <f t="shared" si="25"/>
        <v>7.5200000000000102</v>
      </c>
      <c r="BM18">
        <v>131</v>
      </c>
      <c r="BN18">
        <v>270</v>
      </c>
      <c r="BO18" s="3">
        <v>0.20100000000000001</v>
      </c>
      <c r="BP18" s="1">
        <f t="shared" si="26"/>
        <v>4.0200000000000005</v>
      </c>
      <c r="BQ18" s="2">
        <f t="shared" si="27"/>
        <v>63.92</v>
      </c>
      <c r="BR18" s="2">
        <f t="shared" si="28"/>
        <v>-6.019999999999996</v>
      </c>
      <c r="BT18">
        <v>131</v>
      </c>
      <c r="BU18">
        <v>270</v>
      </c>
      <c r="BV18" s="3">
        <v>0.19600000000000001</v>
      </c>
      <c r="BW18" s="1">
        <f t="shared" si="29"/>
        <v>3.92</v>
      </c>
      <c r="BX18" s="2">
        <f t="shared" si="30"/>
        <v>56.38</v>
      </c>
      <c r="BY18" s="2">
        <f t="shared" si="31"/>
        <v>7.5399999999999991</v>
      </c>
      <c r="CA18">
        <v>131</v>
      </c>
      <c r="CB18">
        <v>270</v>
      </c>
      <c r="CC18" s="3">
        <v>0.21099999999999999</v>
      </c>
      <c r="CD18" s="1">
        <f t="shared" si="32"/>
        <v>4.22</v>
      </c>
      <c r="CE18" s="2">
        <f t="shared" si="33"/>
        <v>66.08</v>
      </c>
      <c r="CF18" s="2">
        <f t="shared" si="34"/>
        <v>-9.6999999999999957</v>
      </c>
      <c r="CH18">
        <v>131</v>
      </c>
      <c r="CI18">
        <v>270</v>
      </c>
      <c r="CJ18" s="3">
        <v>0.20399999999999999</v>
      </c>
      <c r="CK18" s="1">
        <f t="shared" si="35"/>
        <v>4.08</v>
      </c>
      <c r="CL18" s="2">
        <f t="shared" si="36"/>
        <v>58.739999999999995</v>
      </c>
      <c r="CM18" s="2">
        <f t="shared" si="37"/>
        <v>7.3400000000000034</v>
      </c>
      <c r="CO18">
        <v>131</v>
      </c>
      <c r="CP18">
        <v>270</v>
      </c>
      <c r="CQ18" s="3">
        <v>0.20399999999999999</v>
      </c>
      <c r="CR18" s="1">
        <f t="shared" si="38"/>
        <v>4.08</v>
      </c>
      <c r="CS18" s="2">
        <f t="shared" si="39"/>
        <v>65.259999999999991</v>
      </c>
      <c r="CT18" s="2">
        <f t="shared" si="40"/>
        <v>-6.519999999999996</v>
      </c>
      <c r="CV18">
        <v>131</v>
      </c>
      <c r="CW18">
        <v>270</v>
      </c>
      <c r="CX18" s="3">
        <v>0.20399999999999999</v>
      </c>
      <c r="CY18" s="1">
        <f t="shared" si="41"/>
        <v>4.08</v>
      </c>
      <c r="CZ18" s="2">
        <f t="shared" si="42"/>
        <v>58.980000000000004</v>
      </c>
      <c r="DA18" s="2">
        <f t="shared" si="43"/>
        <v>6.2799999999999869</v>
      </c>
      <c r="DC18">
        <v>131</v>
      </c>
      <c r="DD18">
        <v>270</v>
      </c>
      <c r="DE18" s="3">
        <v>0.2</v>
      </c>
      <c r="DF18" s="1">
        <f t="shared" si="44"/>
        <v>4</v>
      </c>
      <c r="DG18" s="2">
        <f t="shared" si="45"/>
        <v>67.64</v>
      </c>
      <c r="DH18" s="2">
        <f t="shared" si="46"/>
        <v>-8.6599999999999966</v>
      </c>
      <c r="DJ18">
        <v>131</v>
      </c>
      <c r="DK18">
        <v>270</v>
      </c>
      <c r="DL18" s="3">
        <v>0.20399999999999999</v>
      </c>
      <c r="DM18" s="1">
        <f t="shared" si="47"/>
        <v>4.08</v>
      </c>
      <c r="DN18" s="2">
        <f t="shared" si="48"/>
        <v>56.42</v>
      </c>
      <c r="DO18" s="2">
        <f t="shared" si="49"/>
        <v>11.219999999999999</v>
      </c>
      <c r="DQ18">
        <v>131</v>
      </c>
      <c r="DR18">
        <v>270</v>
      </c>
      <c r="DS18" s="3">
        <v>0.19600000000000001</v>
      </c>
      <c r="DT18" s="1">
        <f t="shared" si="50"/>
        <v>3.92</v>
      </c>
      <c r="DU18" s="2">
        <f t="shared" si="51"/>
        <v>52.22</v>
      </c>
      <c r="DV18" s="2">
        <f t="shared" si="52"/>
        <v>4.2000000000000028</v>
      </c>
      <c r="DX18">
        <v>131</v>
      </c>
      <c r="DY18">
        <v>270</v>
      </c>
      <c r="DZ18" s="3">
        <v>0.19400000000000001</v>
      </c>
      <c r="EA18" s="1">
        <f t="shared" si="53"/>
        <v>3.88</v>
      </c>
      <c r="EB18" s="2">
        <f t="shared" si="54"/>
        <v>50.120000000000012</v>
      </c>
      <c r="EC18" s="2">
        <f t="shared" si="55"/>
        <v>2.0999999999999872</v>
      </c>
    </row>
    <row r="19" spans="2:133" x14ac:dyDescent="0.25">
      <c r="B19">
        <v>131</v>
      </c>
      <c r="C19">
        <v>290</v>
      </c>
      <c r="D19" s="3">
        <v>0.182</v>
      </c>
      <c r="E19" s="1">
        <f t="shared" si="0"/>
        <v>3.6399999999999997</v>
      </c>
      <c r="F19" s="2">
        <f t="shared" si="1"/>
        <v>69.78</v>
      </c>
      <c r="I19">
        <v>131</v>
      </c>
      <c r="J19">
        <v>290</v>
      </c>
      <c r="K19" s="3">
        <v>0.189</v>
      </c>
      <c r="L19" s="1">
        <f t="shared" si="2"/>
        <v>3.7800000000000002</v>
      </c>
      <c r="M19" s="2">
        <f t="shared" si="3"/>
        <v>73.300000000000011</v>
      </c>
      <c r="N19" s="2">
        <f t="shared" si="4"/>
        <v>-3.5200000000000102</v>
      </c>
      <c r="P19">
        <v>131</v>
      </c>
      <c r="Q19">
        <v>290</v>
      </c>
      <c r="R19" s="3">
        <v>0.19500000000000001</v>
      </c>
      <c r="S19" s="1">
        <f t="shared" si="5"/>
        <v>3.9000000000000004</v>
      </c>
      <c r="T19" s="2">
        <f t="shared" si="6"/>
        <v>68.820000000000022</v>
      </c>
      <c r="U19" s="2">
        <f t="shared" si="7"/>
        <v>4.4799999999999898</v>
      </c>
      <c r="W19">
        <v>131</v>
      </c>
      <c r="X19">
        <v>290</v>
      </c>
      <c r="Y19" s="3">
        <v>0.19500000000000001</v>
      </c>
      <c r="Z19" s="1">
        <f t="shared" si="8"/>
        <v>3.9000000000000004</v>
      </c>
      <c r="AA19" s="2">
        <f t="shared" si="9"/>
        <v>71.220000000000013</v>
      </c>
      <c r="AB19" s="2">
        <f t="shared" si="10"/>
        <v>-2.3999999999999915</v>
      </c>
      <c r="AD19">
        <v>131</v>
      </c>
      <c r="AE19">
        <v>290</v>
      </c>
      <c r="AF19" s="3">
        <v>0.193</v>
      </c>
      <c r="AG19" s="1">
        <f t="shared" si="11"/>
        <v>3.8600000000000003</v>
      </c>
      <c r="AH19" s="2">
        <f t="shared" si="12"/>
        <v>65.500000000000014</v>
      </c>
      <c r="AI19" s="2">
        <f t="shared" si="13"/>
        <v>5.7199999999999989</v>
      </c>
      <c r="AK19">
        <v>131</v>
      </c>
      <c r="AL19">
        <v>290</v>
      </c>
      <c r="AM19" s="3">
        <v>0.19400000000000001</v>
      </c>
      <c r="AN19" s="1">
        <f t="shared" si="14"/>
        <v>3.88</v>
      </c>
      <c r="AO19" s="2">
        <f t="shared" si="15"/>
        <v>70.959999999999994</v>
      </c>
      <c r="AP19" s="2">
        <f t="shared" si="16"/>
        <v>-5.4599999999999795</v>
      </c>
      <c r="AQ19" s="2"/>
      <c r="AR19">
        <v>131</v>
      </c>
      <c r="AS19">
        <v>290</v>
      </c>
      <c r="AT19" s="3">
        <v>0.19700000000000001</v>
      </c>
      <c r="AU19" s="1">
        <f t="shared" si="17"/>
        <v>3.9400000000000004</v>
      </c>
      <c r="AV19" s="2">
        <f t="shared" si="18"/>
        <v>62.379999999999995</v>
      </c>
      <c r="AW19" s="2">
        <f t="shared" si="19"/>
        <v>8.5799999999999983</v>
      </c>
      <c r="AY19">
        <v>131</v>
      </c>
      <c r="AZ19">
        <v>290</v>
      </c>
      <c r="BA19" s="3">
        <v>0.19400000000000001</v>
      </c>
      <c r="BB19" s="1">
        <f t="shared" si="20"/>
        <v>3.88</v>
      </c>
      <c r="BC19" s="2">
        <f t="shared" si="21"/>
        <v>69.300000000000011</v>
      </c>
      <c r="BD19" s="2">
        <f t="shared" si="22"/>
        <v>-6.9200000000000159</v>
      </c>
      <c r="BF19">
        <v>131</v>
      </c>
      <c r="BG19">
        <v>290</v>
      </c>
      <c r="BH19" s="3">
        <v>0.2</v>
      </c>
      <c r="BI19" s="1">
        <f t="shared" si="23"/>
        <v>4</v>
      </c>
      <c r="BJ19" s="2">
        <f t="shared" si="24"/>
        <v>61.900000000000006</v>
      </c>
      <c r="BK19" s="2">
        <f t="shared" si="25"/>
        <v>7.4000000000000057</v>
      </c>
      <c r="BM19">
        <v>131</v>
      </c>
      <c r="BN19">
        <v>290</v>
      </c>
      <c r="BO19" s="3">
        <v>0.20300000000000001</v>
      </c>
      <c r="BP19" s="1">
        <f t="shared" si="26"/>
        <v>4.0600000000000005</v>
      </c>
      <c r="BQ19" s="2">
        <f t="shared" si="27"/>
        <v>67.98</v>
      </c>
      <c r="BR19" s="2">
        <f t="shared" si="28"/>
        <v>-6.0799999999999983</v>
      </c>
      <c r="BT19">
        <v>131</v>
      </c>
      <c r="BU19">
        <v>290</v>
      </c>
      <c r="BV19" s="3">
        <v>0.20499999999999999</v>
      </c>
      <c r="BW19" s="1">
        <f t="shared" si="29"/>
        <v>4.0999999999999996</v>
      </c>
      <c r="BX19" s="2">
        <f t="shared" si="30"/>
        <v>60.480000000000004</v>
      </c>
      <c r="BY19" s="2">
        <f t="shared" si="31"/>
        <v>7.5</v>
      </c>
      <c r="CA19">
        <v>131</v>
      </c>
      <c r="CB19">
        <v>290</v>
      </c>
      <c r="CC19" s="3">
        <v>0.20300000000000001</v>
      </c>
      <c r="CD19" s="1">
        <f t="shared" si="32"/>
        <v>4.0600000000000005</v>
      </c>
      <c r="CE19" s="2">
        <f t="shared" si="33"/>
        <v>70.14</v>
      </c>
      <c r="CF19" s="2">
        <f t="shared" si="34"/>
        <v>-9.6599999999999966</v>
      </c>
      <c r="CH19">
        <v>131</v>
      </c>
      <c r="CI19">
        <v>290</v>
      </c>
      <c r="CJ19" s="3">
        <v>0.20899999999999999</v>
      </c>
      <c r="CK19" s="1">
        <f t="shared" si="35"/>
        <v>4.18</v>
      </c>
      <c r="CL19" s="2">
        <f t="shared" si="36"/>
        <v>62.919999999999995</v>
      </c>
      <c r="CM19" s="2">
        <f t="shared" si="37"/>
        <v>7.220000000000006</v>
      </c>
      <c r="CO19">
        <v>131</v>
      </c>
      <c r="CP19">
        <v>290</v>
      </c>
      <c r="CQ19" s="3">
        <v>0.20499999999999999</v>
      </c>
      <c r="CR19" s="1">
        <f t="shared" si="38"/>
        <v>4.0999999999999996</v>
      </c>
      <c r="CS19" s="2">
        <f t="shared" si="39"/>
        <v>69.359999999999985</v>
      </c>
      <c r="CT19" s="2">
        <f t="shared" si="40"/>
        <v>-6.4399999999999906</v>
      </c>
      <c r="CV19">
        <v>131</v>
      </c>
      <c r="CW19">
        <v>290</v>
      </c>
      <c r="CX19" s="3">
        <v>0.20599999999999999</v>
      </c>
      <c r="CY19" s="1">
        <f t="shared" si="41"/>
        <v>4.12</v>
      </c>
      <c r="CZ19" s="2">
        <f t="shared" si="42"/>
        <v>63.1</v>
      </c>
      <c r="DA19" s="2">
        <f t="shared" si="43"/>
        <v>6.2599999999999838</v>
      </c>
      <c r="DC19">
        <v>131</v>
      </c>
      <c r="DD19">
        <v>290</v>
      </c>
      <c r="DE19" s="3">
        <v>0.20599999999999999</v>
      </c>
      <c r="DF19" s="1">
        <f t="shared" si="44"/>
        <v>4.12</v>
      </c>
      <c r="DG19" s="2">
        <f t="shared" si="45"/>
        <v>71.760000000000005</v>
      </c>
      <c r="DH19" s="2">
        <f t="shared" si="46"/>
        <v>-8.6600000000000037</v>
      </c>
      <c r="DJ19">
        <v>131</v>
      </c>
      <c r="DK19">
        <v>290</v>
      </c>
      <c r="DL19" s="3">
        <v>0.21</v>
      </c>
      <c r="DM19" s="1">
        <f t="shared" si="47"/>
        <v>4.2</v>
      </c>
      <c r="DN19" s="2">
        <f t="shared" si="48"/>
        <v>60.620000000000005</v>
      </c>
      <c r="DO19" s="2">
        <f t="shared" si="49"/>
        <v>11.14</v>
      </c>
      <c r="DQ19">
        <v>131</v>
      </c>
      <c r="DR19">
        <v>290</v>
      </c>
      <c r="DS19" s="3">
        <v>0.20799999999999999</v>
      </c>
      <c r="DT19" s="1">
        <f t="shared" si="50"/>
        <v>4.16</v>
      </c>
      <c r="DU19" s="2">
        <f t="shared" si="51"/>
        <v>56.379999999999995</v>
      </c>
      <c r="DV19" s="2">
        <f t="shared" si="52"/>
        <v>4.2400000000000091</v>
      </c>
      <c r="DX19">
        <v>131</v>
      </c>
      <c r="DY19">
        <v>290</v>
      </c>
      <c r="DZ19" s="3">
        <v>0.20599999999999999</v>
      </c>
      <c r="EA19" s="1">
        <f t="shared" si="53"/>
        <v>4.12</v>
      </c>
      <c r="EB19" s="2">
        <f t="shared" si="54"/>
        <v>54.240000000000009</v>
      </c>
      <c r="EC19" s="2">
        <f t="shared" si="55"/>
        <v>2.1399999999999864</v>
      </c>
    </row>
    <row r="20" spans="2:133" x14ac:dyDescent="0.25">
      <c r="E20" s="7"/>
      <c r="F20" s="4"/>
      <c r="L20" s="7"/>
      <c r="M20" s="4"/>
      <c r="N20" s="4"/>
      <c r="S20" s="7"/>
      <c r="T20" s="4"/>
      <c r="U20" s="4"/>
      <c r="Z20" s="7"/>
      <c r="AA20" s="4"/>
      <c r="AB20" s="4"/>
      <c r="AG20" s="7"/>
      <c r="AH20" s="4"/>
      <c r="AI20" s="4"/>
      <c r="AN20" s="7"/>
      <c r="AO20" s="4"/>
      <c r="AP20" s="4"/>
      <c r="AQ20" s="4"/>
      <c r="AU20" s="7"/>
      <c r="AV20" s="4"/>
      <c r="AW20" s="4"/>
      <c r="BB20" s="7"/>
      <c r="BC20" s="4"/>
      <c r="BD20" s="4"/>
      <c r="BI20" s="7"/>
      <c r="BJ20" s="4"/>
      <c r="BK20" s="4"/>
      <c r="BO20" s="3"/>
      <c r="BP20" s="7"/>
      <c r="BQ20" s="4"/>
      <c r="BR20" s="4"/>
      <c r="BW20" s="7"/>
      <c r="BX20" s="4"/>
      <c r="BY20" s="4"/>
      <c r="CD20" s="7"/>
      <c r="CE20" s="4"/>
      <c r="CF20" s="4"/>
      <c r="CK20" s="7"/>
      <c r="CL20" s="4"/>
      <c r="CM20" s="4"/>
      <c r="CR20" s="7"/>
      <c r="CS20" s="4"/>
      <c r="CT20" s="4"/>
      <c r="CY20" s="7"/>
      <c r="CZ20" s="4"/>
      <c r="DA20" s="4"/>
      <c r="DF20" s="7"/>
      <c r="DG20" s="4"/>
      <c r="DH20" s="4"/>
      <c r="DM20" s="7"/>
      <c r="DN20" s="4"/>
      <c r="DO20" s="4"/>
      <c r="DT20" s="7"/>
      <c r="DU20" s="4"/>
      <c r="DV20" s="4"/>
      <c r="EA20" s="7"/>
      <c r="EB20" s="4"/>
      <c r="EC20" s="4"/>
    </row>
    <row r="21" spans="2:133" x14ac:dyDescent="0.25">
      <c r="B21">
        <v>132</v>
      </c>
      <c r="C21">
        <v>10</v>
      </c>
      <c r="D21" s="3">
        <v>0.19500000000000001</v>
      </c>
      <c r="E21" s="1">
        <f>D21*20</f>
        <v>3.9000000000000004</v>
      </c>
      <c r="F21" s="2">
        <f>E21</f>
        <v>3.9000000000000004</v>
      </c>
      <c r="I21">
        <v>132</v>
      </c>
      <c r="J21">
        <v>10</v>
      </c>
      <c r="K21" s="3">
        <v>0.26100000000000001</v>
      </c>
      <c r="L21" s="1">
        <f>K21*20</f>
        <v>5.2200000000000006</v>
      </c>
      <c r="M21" s="2">
        <f>L21</f>
        <v>5.2200000000000006</v>
      </c>
      <c r="N21" s="2">
        <f>F21-M21</f>
        <v>-1.3200000000000003</v>
      </c>
      <c r="P21">
        <v>132</v>
      </c>
      <c r="Q21">
        <v>10</v>
      </c>
      <c r="R21" s="3">
        <v>0.105</v>
      </c>
      <c r="S21" s="1">
        <f>R21*20</f>
        <v>2.1</v>
      </c>
      <c r="T21" s="2">
        <f>S21</f>
        <v>2.1</v>
      </c>
      <c r="U21" s="2">
        <f>M21-T21</f>
        <v>3.1200000000000006</v>
      </c>
      <c r="W21">
        <v>132</v>
      </c>
      <c r="X21">
        <v>10</v>
      </c>
      <c r="Y21" s="3">
        <v>0.193</v>
      </c>
      <c r="Z21" s="1">
        <f>Y21*20</f>
        <v>3.8600000000000003</v>
      </c>
      <c r="AA21" s="2">
        <f>Z21</f>
        <v>3.8600000000000003</v>
      </c>
      <c r="AB21" s="2">
        <f>T21-AA21</f>
        <v>-1.7600000000000002</v>
      </c>
      <c r="AD21">
        <v>132</v>
      </c>
      <c r="AE21">
        <v>10</v>
      </c>
      <c r="AF21" s="3">
        <v>0.11</v>
      </c>
      <c r="AG21" s="1">
        <f>AF21*20</f>
        <v>2.2000000000000002</v>
      </c>
      <c r="AH21" s="2">
        <f>AG21</f>
        <v>2.2000000000000002</v>
      </c>
      <c r="AI21" s="2">
        <f>AA21-AH21</f>
        <v>1.6600000000000001</v>
      </c>
      <c r="AK21">
        <v>132</v>
      </c>
      <c r="AL21">
        <v>10</v>
      </c>
      <c r="AM21" s="3">
        <v>0.214</v>
      </c>
      <c r="AN21" s="1">
        <f>AM21*20</f>
        <v>4.28</v>
      </c>
      <c r="AO21" s="2">
        <f>AN21</f>
        <v>4.28</v>
      </c>
      <c r="AP21" s="2">
        <f>AH21-AO21</f>
        <v>-2.08</v>
      </c>
      <c r="AQ21" s="2"/>
      <c r="AR21">
        <v>132</v>
      </c>
      <c r="AS21">
        <v>10</v>
      </c>
      <c r="AT21" s="3">
        <v>0.155</v>
      </c>
      <c r="AU21" s="1">
        <f>AT21*20</f>
        <v>3.1</v>
      </c>
      <c r="AV21" s="2">
        <f>AU21</f>
        <v>3.1</v>
      </c>
      <c r="AW21" s="2">
        <f>AO21-AV21</f>
        <v>1.1800000000000002</v>
      </c>
      <c r="AY21">
        <v>132</v>
      </c>
      <c r="AZ21">
        <v>10</v>
      </c>
      <c r="BA21" s="3">
        <v>0.22800000000000001</v>
      </c>
      <c r="BB21" s="1">
        <f>BA21*20</f>
        <v>4.5600000000000005</v>
      </c>
      <c r="BC21" s="2">
        <f>BB21</f>
        <v>4.5600000000000005</v>
      </c>
      <c r="BD21" s="2">
        <f>AV21-BC21</f>
        <v>-1.4600000000000004</v>
      </c>
      <c r="BF21">
        <v>132</v>
      </c>
      <c r="BG21">
        <v>10</v>
      </c>
      <c r="BH21" s="3">
        <v>0.14899999999999999</v>
      </c>
      <c r="BI21" s="1">
        <f>BH21*20</f>
        <v>2.98</v>
      </c>
      <c r="BJ21" s="2">
        <f>BI21</f>
        <v>2.98</v>
      </c>
      <c r="BK21" s="2">
        <f>BC21-BJ21</f>
        <v>1.5800000000000005</v>
      </c>
      <c r="BM21">
        <v>132</v>
      </c>
      <c r="BN21">
        <v>10</v>
      </c>
      <c r="BO21" s="3">
        <v>0.224</v>
      </c>
      <c r="BP21" s="1">
        <f>BO21*20</f>
        <v>4.4800000000000004</v>
      </c>
      <c r="BQ21" s="2">
        <f>BP21</f>
        <v>4.4800000000000004</v>
      </c>
      <c r="BR21" s="2">
        <f>BJ21-BQ21</f>
        <v>-1.5000000000000004</v>
      </c>
      <c r="BT21">
        <v>132</v>
      </c>
      <c r="BU21">
        <v>10</v>
      </c>
      <c r="BV21" s="3">
        <v>0.157</v>
      </c>
      <c r="BW21" s="1">
        <f>BV21*20</f>
        <v>3.14</v>
      </c>
      <c r="BX21" s="2">
        <f>BW21</f>
        <v>3.14</v>
      </c>
      <c r="BY21" s="2">
        <f>BQ21-BX21</f>
        <v>1.3400000000000003</v>
      </c>
      <c r="CA21">
        <v>132</v>
      </c>
      <c r="CB21">
        <v>10</v>
      </c>
      <c r="CC21" s="3">
        <v>0.26800000000000002</v>
      </c>
      <c r="CD21" s="1">
        <f>CC21*20</f>
        <v>5.36</v>
      </c>
      <c r="CE21" s="2">
        <f>CD21</f>
        <v>5.36</v>
      </c>
      <c r="CF21" s="2">
        <f>BX21-CE21</f>
        <v>-2.2200000000000002</v>
      </c>
      <c r="CH21">
        <v>132</v>
      </c>
      <c r="CI21">
        <v>10</v>
      </c>
      <c r="CJ21" s="3">
        <v>0.19</v>
      </c>
      <c r="CK21" s="1">
        <f>CJ21*20</f>
        <v>3.8</v>
      </c>
      <c r="CL21" s="2">
        <f>CK21</f>
        <v>3.8</v>
      </c>
      <c r="CM21" s="2">
        <f>CE21-CL21</f>
        <v>1.5600000000000005</v>
      </c>
      <c r="CO21">
        <v>132</v>
      </c>
      <c r="CP21">
        <v>10</v>
      </c>
      <c r="CQ21" s="3">
        <v>0.26300000000000001</v>
      </c>
      <c r="CR21" s="1">
        <f>CQ21*20</f>
        <v>5.26</v>
      </c>
      <c r="CS21" s="2">
        <f>CR21</f>
        <v>5.26</v>
      </c>
      <c r="CT21" s="2">
        <f>CL21-CS21</f>
        <v>-1.46</v>
      </c>
      <c r="CV21">
        <v>132</v>
      </c>
      <c r="CW21">
        <v>10</v>
      </c>
      <c r="CX21" s="3">
        <v>0.183</v>
      </c>
      <c r="CY21" s="1">
        <f>CX21*20</f>
        <v>3.66</v>
      </c>
      <c r="CZ21" s="2">
        <f>CY21</f>
        <v>3.66</v>
      </c>
      <c r="DA21" s="2">
        <f>CS21-CZ21</f>
        <v>1.5999999999999996</v>
      </c>
      <c r="DC21">
        <v>132</v>
      </c>
      <c r="DD21">
        <v>10</v>
      </c>
      <c r="DE21" s="3">
        <v>0.26200000000000001</v>
      </c>
      <c r="DF21" s="1">
        <f>DE21*20</f>
        <v>5.24</v>
      </c>
      <c r="DG21" s="2">
        <f>DF21</f>
        <v>5.24</v>
      </c>
      <c r="DH21" s="2">
        <f>CZ21-DG21</f>
        <v>-1.58</v>
      </c>
      <c r="DJ21">
        <v>132</v>
      </c>
      <c r="DK21">
        <v>10</v>
      </c>
      <c r="DL21" s="3">
        <v>0.16200000000000001</v>
      </c>
      <c r="DM21" s="1">
        <f>DL21*20</f>
        <v>3.24</v>
      </c>
      <c r="DN21" s="2">
        <f>DM21</f>
        <v>3.24</v>
      </c>
      <c r="DO21" s="2">
        <f>DG21-DN21</f>
        <v>2</v>
      </c>
      <c r="DQ21">
        <v>132</v>
      </c>
      <c r="DR21">
        <v>10</v>
      </c>
      <c r="DS21" s="3">
        <v>0.13600000000000001</v>
      </c>
      <c r="DT21" s="1">
        <f>DS21*20</f>
        <v>2.72</v>
      </c>
      <c r="DU21" s="2">
        <f>DT21</f>
        <v>2.72</v>
      </c>
      <c r="DV21" s="2">
        <f>DN21-DU21</f>
        <v>0.52</v>
      </c>
      <c r="DX21">
        <v>132</v>
      </c>
      <c r="DY21">
        <v>10</v>
      </c>
      <c r="DZ21" s="3">
        <v>0.15</v>
      </c>
      <c r="EA21" s="1">
        <f>DZ21*20</f>
        <v>3</v>
      </c>
      <c r="EB21" s="2">
        <f>EA21</f>
        <v>3</v>
      </c>
      <c r="EC21" s="2">
        <f>DU21-EB21</f>
        <v>-0.2799999999999998</v>
      </c>
    </row>
    <row r="22" spans="2:133" x14ac:dyDescent="0.25">
      <c r="B22">
        <v>132</v>
      </c>
      <c r="C22">
        <v>30</v>
      </c>
      <c r="D22" s="3">
        <v>0.23899999999999999</v>
      </c>
      <c r="E22" s="1">
        <f t="shared" ref="E22:E35" si="56">D22*20</f>
        <v>4.7799999999999994</v>
      </c>
      <c r="F22" s="2">
        <f>F21+E22</f>
        <v>8.68</v>
      </c>
      <c r="I22">
        <v>132</v>
      </c>
      <c r="J22">
        <v>30</v>
      </c>
      <c r="K22" s="3">
        <v>0.25700000000000001</v>
      </c>
      <c r="L22" s="1">
        <f t="shared" ref="L22:L35" si="57">K22*20</f>
        <v>5.1400000000000006</v>
      </c>
      <c r="M22" s="2">
        <f t="shared" ref="M22:M35" si="58">M21+L22</f>
        <v>10.360000000000001</v>
      </c>
      <c r="N22" s="2">
        <f t="shared" ref="N22:N35" si="59">F22-M22</f>
        <v>-1.6800000000000015</v>
      </c>
      <c r="P22">
        <v>132</v>
      </c>
      <c r="Q22">
        <v>30</v>
      </c>
      <c r="R22" s="3">
        <v>0.20499999999999999</v>
      </c>
      <c r="S22" s="1">
        <f t="shared" ref="S22:S35" si="60">R22*20</f>
        <v>4.0999999999999996</v>
      </c>
      <c r="T22" s="2">
        <f t="shared" ref="T22:T35" si="61">T21+S22</f>
        <v>6.1999999999999993</v>
      </c>
      <c r="U22" s="2">
        <f t="shared" ref="U22:U35" si="62">M22-T22</f>
        <v>4.1600000000000019</v>
      </c>
      <c r="W22">
        <v>132</v>
      </c>
      <c r="X22">
        <v>30</v>
      </c>
      <c r="Y22" s="3">
        <v>0.255</v>
      </c>
      <c r="Z22" s="1">
        <f t="shared" ref="Z22:Z35" si="63">Y22*20</f>
        <v>5.0999999999999996</v>
      </c>
      <c r="AA22" s="2">
        <f t="shared" ref="AA22:AA35" si="64">AA21+Z22</f>
        <v>8.9600000000000009</v>
      </c>
      <c r="AB22" s="2">
        <f t="shared" ref="AB22:AB35" si="65">T22-AA22</f>
        <v>-2.7600000000000016</v>
      </c>
      <c r="AD22">
        <v>132</v>
      </c>
      <c r="AE22">
        <v>30</v>
      </c>
      <c r="AF22" s="3">
        <v>0.17899999999999999</v>
      </c>
      <c r="AG22" s="1">
        <f t="shared" ref="AG22:AG35" si="66">AF22*20</f>
        <v>3.58</v>
      </c>
      <c r="AH22" s="2">
        <f t="shared" ref="AH22:AH35" si="67">AH21+AG22</f>
        <v>5.78</v>
      </c>
      <c r="AI22" s="2">
        <f t="shared" ref="AI22:AI35" si="68">AA22-AH22</f>
        <v>3.1800000000000006</v>
      </c>
      <c r="AK22">
        <v>132</v>
      </c>
      <c r="AL22">
        <v>30</v>
      </c>
      <c r="AM22" s="3">
        <v>0.255</v>
      </c>
      <c r="AN22" s="1">
        <f t="shared" ref="AN22:AN35" si="69">AM22*20</f>
        <v>5.0999999999999996</v>
      </c>
      <c r="AO22" s="2">
        <f t="shared" ref="AO22:AO35" si="70">AO21+AN22</f>
        <v>9.379999999999999</v>
      </c>
      <c r="AP22" s="2">
        <f t="shared" ref="AP22:AP35" si="71">AH22-AO22</f>
        <v>-3.5999999999999988</v>
      </c>
      <c r="AQ22" s="2"/>
      <c r="AR22">
        <v>132</v>
      </c>
      <c r="AS22">
        <v>30</v>
      </c>
      <c r="AT22" s="3">
        <v>0.17100000000000001</v>
      </c>
      <c r="AU22" s="1">
        <f t="shared" ref="AU22:AU35" si="72">AT22*20</f>
        <v>3.4200000000000004</v>
      </c>
      <c r="AV22" s="2">
        <f t="shared" ref="AV22:AV35" si="73">AV21+AU22</f>
        <v>6.5200000000000005</v>
      </c>
      <c r="AW22" s="2">
        <f t="shared" ref="AW22:AW35" si="74">AO22-AV22</f>
        <v>2.8599999999999985</v>
      </c>
      <c r="AY22">
        <v>132</v>
      </c>
      <c r="AZ22">
        <v>30</v>
      </c>
      <c r="BA22" s="3">
        <v>0.21400000000000002</v>
      </c>
      <c r="BB22" s="1">
        <f t="shared" ref="BB22:BB35" si="75">BA22*20</f>
        <v>4.28</v>
      </c>
      <c r="BC22" s="2">
        <f t="shared" ref="BC22:BC35" si="76">BC21+BB22</f>
        <v>8.84</v>
      </c>
      <c r="BD22" s="2">
        <f t="shared" ref="BD22:BD35" si="77">AV22-BC22</f>
        <v>-2.3199999999999994</v>
      </c>
      <c r="BF22">
        <v>132</v>
      </c>
      <c r="BG22">
        <v>30</v>
      </c>
      <c r="BH22" s="3">
        <v>0.184</v>
      </c>
      <c r="BI22" s="1">
        <f t="shared" ref="BI22:BI35" si="78">BH22*20</f>
        <v>3.6799999999999997</v>
      </c>
      <c r="BJ22" s="2">
        <f t="shared" ref="BJ22:BJ35" si="79">BJ21+BI22</f>
        <v>6.66</v>
      </c>
      <c r="BK22" s="2">
        <f t="shared" ref="BK22:BK35" si="80">BC22-BJ22</f>
        <v>2.1799999999999997</v>
      </c>
      <c r="BM22">
        <v>132</v>
      </c>
      <c r="BN22">
        <v>30</v>
      </c>
      <c r="BO22" s="3">
        <v>0.248</v>
      </c>
      <c r="BP22" s="1">
        <f t="shared" ref="BP22:BP35" si="81">BO22*20</f>
        <v>4.96</v>
      </c>
      <c r="BQ22" s="2">
        <f t="shared" ref="BQ22:BQ35" si="82">BQ21+BP22</f>
        <v>9.4400000000000013</v>
      </c>
      <c r="BR22" s="2">
        <f t="shared" ref="BR22:BR35" si="83">BJ22-BQ22</f>
        <v>-2.7800000000000011</v>
      </c>
      <c r="BT22">
        <v>132</v>
      </c>
      <c r="BU22">
        <v>30</v>
      </c>
      <c r="BV22" s="3">
        <v>0.183</v>
      </c>
      <c r="BW22" s="1">
        <f t="shared" ref="BW22:BW35" si="84">BV22*20</f>
        <v>3.66</v>
      </c>
      <c r="BX22" s="2">
        <f t="shared" ref="BX22:BX35" si="85">BX21+BW22</f>
        <v>6.8000000000000007</v>
      </c>
      <c r="BY22" s="2">
        <f t="shared" ref="BY22:BY35" si="86">BQ22-BX22</f>
        <v>2.6400000000000006</v>
      </c>
      <c r="CA22">
        <v>132</v>
      </c>
      <c r="CB22">
        <v>30</v>
      </c>
      <c r="CC22" s="3">
        <v>0.27600000000000002</v>
      </c>
      <c r="CD22" s="1">
        <f t="shared" ref="CD22:CD35" si="87">CC22*20</f>
        <v>5.5200000000000005</v>
      </c>
      <c r="CE22" s="2">
        <f t="shared" ref="CE22:CE35" si="88">CE21+CD22</f>
        <v>10.88</v>
      </c>
      <c r="CF22" s="2">
        <f t="shared" ref="CF22:CF35" si="89">BX22-CE22</f>
        <v>-4.08</v>
      </c>
      <c r="CH22">
        <v>132</v>
      </c>
      <c r="CI22">
        <v>30</v>
      </c>
      <c r="CJ22" s="3">
        <v>0.19800000000000001</v>
      </c>
      <c r="CK22" s="1">
        <f t="shared" ref="CK22:CK35" si="90">CJ22*20</f>
        <v>3.96</v>
      </c>
      <c r="CL22" s="2">
        <f t="shared" ref="CL22:CL35" si="91">CL21+CK22</f>
        <v>7.76</v>
      </c>
      <c r="CM22" s="2">
        <f t="shared" ref="CM22:CM35" si="92">CE22-CL22</f>
        <v>3.120000000000001</v>
      </c>
      <c r="CO22">
        <v>132</v>
      </c>
      <c r="CP22">
        <v>30</v>
      </c>
      <c r="CQ22" s="3">
        <v>0.23400000000000001</v>
      </c>
      <c r="CR22" s="1">
        <f t="shared" ref="CR22:CR35" si="93">CQ22*20</f>
        <v>4.6800000000000006</v>
      </c>
      <c r="CS22" s="2">
        <f t="shared" ref="CS22:CS35" si="94">CS21+CR22</f>
        <v>9.9400000000000013</v>
      </c>
      <c r="CT22" s="2">
        <f t="shared" ref="CT22:CT35" si="95">CL22-CS22</f>
        <v>-2.1800000000000015</v>
      </c>
      <c r="CV22">
        <v>132</v>
      </c>
      <c r="CW22">
        <v>30</v>
      </c>
      <c r="CX22" s="3">
        <v>0.21099999999999999</v>
      </c>
      <c r="CY22" s="1">
        <f t="shared" ref="CY22:CY35" si="96">CX22*20</f>
        <v>4.22</v>
      </c>
      <c r="CZ22" s="2">
        <f t="shared" ref="CZ22:CZ35" si="97">CZ21+CY22</f>
        <v>7.88</v>
      </c>
      <c r="DA22" s="2">
        <f t="shared" ref="DA22:DA35" si="98">CS22-CZ22</f>
        <v>2.0600000000000014</v>
      </c>
      <c r="DC22">
        <v>132</v>
      </c>
      <c r="DD22">
        <v>30</v>
      </c>
      <c r="DE22" s="3">
        <v>0.29299999999999998</v>
      </c>
      <c r="DF22" s="1">
        <f t="shared" ref="DF22:DF35" si="99">DE22*20</f>
        <v>5.8599999999999994</v>
      </c>
      <c r="DG22" s="2">
        <f t="shared" ref="DG22:DG35" si="100">DG21+DF22</f>
        <v>11.1</v>
      </c>
      <c r="DH22" s="2">
        <f t="shared" ref="DH22:DH35" si="101">CZ22-DG22</f>
        <v>-3.2199999999999998</v>
      </c>
      <c r="DJ22">
        <v>132</v>
      </c>
      <c r="DK22">
        <v>30</v>
      </c>
      <c r="DL22" s="3">
        <v>0.193</v>
      </c>
      <c r="DM22" s="1">
        <f t="shared" ref="DM22:DM35" si="102">DL22*20</f>
        <v>3.8600000000000003</v>
      </c>
      <c r="DN22" s="2">
        <f t="shared" ref="DN22:DN35" si="103">DN21+DM22</f>
        <v>7.1000000000000005</v>
      </c>
      <c r="DO22" s="2">
        <f t="shared" ref="DO22:DO35" si="104">DG22-DN22</f>
        <v>3.9999999999999991</v>
      </c>
      <c r="DQ22">
        <v>132</v>
      </c>
      <c r="DR22">
        <v>30</v>
      </c>
      <c r="DS22" s="3">
        <v>0.17499999999999999</v>
      </c>
      <c r="DT22" s="1">
        <f t="shared" ref="DT22:DT35" si="105">DS22*20</f>
        <v>3.5</v>
      </c>
      <c r="DU22" s="2">
        <f t="shared" ref="DU22:DU35" si="106">DU21+DT22</f>
        <v>6.2200000000000006</v>
      </c>
      <c r="DV22" s="2">
        <f t="shared" ref="DV22:DV35" si="107">DN22-DU22</f>
        <v>0.87999999999999989</v>
      </c>
      <c r="DX22">
        <v>132</v>
      </c>
      <c r="DY22">
        <v>30</v>
      </c>
      <c r="DZ22" s="3">
        <v>0.16500000000000001</v>
      </c>
      <c r="EA22" s="1">
        <f t="shared" ref="EA22:EA35" si="108">DZ22*20</f>
        <v>3.3000000000000003</v>
      </c>
      <c r="EB22" s="2">
        <f t="shared" ref="EB22:EB35" si="109">EB21+EA22</f>
        <v>6.3000000000000007</v>
      </c>
      <c r="EC22" s="2">
        <f t="shared" ref="EC22:EC35" si="110">DU22-EB22</f>
        <v>-8.0000000000000071E-2</v>
      </c>
    </row>
    <row r="23" spans="2:133" x14ac:dyDescent="0.25">
      <c r="B23">
        <v>132</v>
      </c>
      <c r="C23">
        <v>50</v>
      </c>
      <c r="D23" s="3">
        <v>0.18099999999999999</v>
      </c>
      <c r="E23" s="1">
        <f t="shared" si="56"/>
        <v>3.62</v>
      </c>
      <c r="F23" s="2">
        <f>F22+E23</f>
        <v>12.3</v>
      </c>
      <c r="I23">
        <v>132</v>
      </c>
      <c r="J23">
        <v>50</v>
      </c>
      <c r="K23" s="3">
        <v>0.20499999999999999</v>
      </c>
      <c r="L23" s="1">
        <f t="shared" si="57"/>
        <v>4.0999999999999996</v>
      </c>
      <c r="M23" s="2">
        <f t="shared" si="58"/>
        <v>14.46</v>
      </c>
      <c r="N23" s="2">
        <f t="shared" si="59"/>
        <v>-2.16</v>
      </c>
      <c r="P23">
        <v>132</v>
      </c>
      <c r="Q23">
        <v>50</v>
      </c>
      <c r="R23" s="3">
        <v>0.186</v>
      </c>
      <c r="S23" s="1">
        <f t="shared" si="60"/>
        <v>3.7199999999999998</v>
      </c>
      <c r="T23" s="2">
        <f t="shared" si="61"/>
        <v>9.9199999999999982</v>
      </c>
      <c r="U23" s="2">
        <f t="shared" si="62"/>
        <v>4.5400000000000027</v>
      </c>
      <c r="W23">
        <v>132</v>
      </c>
      <c r="X23">
        <v>50</v>
      </c>
      <c r="Y23" s="3">
        <v>0.217</v>
      </c>
      <c r="Z23" s="1">
        <f t="shared" si="63"/>
        <v>4.34</v>
      </c>
      <c r="AA23" s="2">
        <f t="shared" si="64"/>
        <v>13.3</v>
      </c>
      <c r="AB23" s="2">
        <f t="shared" si="65"/>
        <v>-3.3800000000000026</v>
      </c>
      <c r="AD23">
        <v>132</v>
      </c>
      <c r="AE23">
        <v>50</v>
      </c>
      <c r="AF23" s="3">
        <v>0.151</v>
      </c>
      <c r="AG23" s="1">
        <f t="shared" si="66"/>
        <v>3.02</v>
      </c>
      <c r="AH23" s="2">
        <f t="shared" si="67"/>
        <v>8.8000000000000007</v>
      </c>
      <c r="AI23" s="2">
        <f t="shared" si="68"/>
        <v>4.5</v>
      </c>
      <c r="AK23">
        <v>132</v>
      </c>
      <c r="AL23">
        <v>50</v>
      </c>
      <c r="AM23" s="3">
        <v>0.19900000000000001</v>
      </c>
      <c r="AN23" s="1">
        <f t="shared" si="69"/>
        <v>3.9800000000000004</v>
      </c>
      <c r="AO23" s="2">
        <f t="shared" si="70"/>
        <v>13.36</v>
      </c>
      <c r="AP23" s="2">
        <f t="shared" si="71"/>
        <v>-4.5599999999999987</v>
      </c>
      <c r="AQ23" s="2"/>
      <c r="AR23">
        <v>132</v>
      </c>
      <c r="AS23">
        <v>50</v>
      </c>
      <c r="AT23" s="3">
        <v>0.126</v>
      </c>
      <c r="AU23" s="1">
        <f t="shared" si="72"/>
        <v>2.52</v>
      </c>
      <c r="AV23" s="2">
        <f t="shared" si="73"/>
        <v>9.0400000000000009</v>
      </c>
      <c r="AW23" s="2">
        <f t="shared" si="74"/>
        <v>4.3199999999999985</v>
      </c>
      <c r="AY23">
        <v>132</v>
      </c>
      <c r="AZ23">
        <v>50</v>
      </c>
      <c r="BA23" s="3">
        <v>0.19</v>
      </c>
      <c r="BB23" s="1">
        <f t="shared" si="75"/>
        <v>3.8</v>
      </c>
      <c r="BC23" s="2">
        <f t="shared" si="76"/>
        <v>12.64</v>
      </c>
      <c r="BD23" s="2">
        <f t="shared" si="77"/>
        <v>-3.5999999999999996</v>
      </c>
      <c r="BF23">
        <v>132</v>
      </c>
      <c r="BG23">
        <v>50</v>
      </c>
      <c r="BH23" s="3">
        <v>0.156</v>
      </c>
      <c r="BI23" s="1">
        <f t="shared" si="78"/>
        <v>3.12</v>
      </c>
      <c r="BJ23" s="2">
        <f t="shared" si="79"/>
        <v>9.7800000000000011</v>
      </c>
      <c r="BK23" s="2">
        <f t="shared" si="80"/>
        <v>2.8599999999999994</v>
      </c>
      <c r="BM23">
        <v>132</v>
      </c>
      <c r="BN23">
        <v>50</v>
      </c>
      <c r="BO23" s="3">
        <v>0.187</v>
      </c>
      <c r="BP23" s="1">
        <f t="shared" si="81"/>
        <v>3.74</v>
      </c>
      <c r="BQ23" s="2">
        <f t="shared" si="82"/>
        <v>13.180000000000001</v>
      </c>
      <c r="BR23" s="2">
        <f t="shared" si="83"/>
        <v>-3.4000000000000004</v>
      </c>
      <c r="BT23">
        <v>132</v>
      </c>
      <c r="BU23">
        <v>50</v>
      </c>
      <c r="BV23" s="3">
        <v>0.14599999999999999</v>
      </c>
      <c r="BW23" s="1">
        <f t="shared" si="84"/>
        <v>2.92</v>
      </c>
      <c r="BX23" s="2">
        <f t="shared" si="85"/>
        <v>9.7200000000000006</v>
      </c>
      <c r="BY23" s="2">
        <f t="shared" si="86"/>
        <v>3.4600000000000009</v>
      </c>
      <c r="CA23">
        <v>132</v>
      </c>
      <c r="CB23">
        <v>50</v>
      </c>
      <c r="CC23" s="3">
        <v>0.21199999999999999</v>
      </c>
      <c r="CD23" s="1">
        <f t="shared" si="87"/>
        <v>4.24</v>
      </c>
      <c r="CE23" s="2">
        <f t="shared" si="88"/>
        <v>15.120000000000001</v>
      </c>
      <c r="CF23" s="2">
        <f t="shared" si="89"/>
        <v>-5.4</v>
      </c>
      <c r="CH23">
        <v>132</v>
      </c>
      <c r="CI23">
        <v>50</v>
      </c>
      <c r="CJ23" s="3">
        <v>0.14299999999999999</v>
      </c>
      <c r="CK23" s="1">
        <f t="shared" si="90"/>
        <v>2.86</v>
      </c>
      <c r="CL23" s="2">
        <f t="shared" si="91"/>
        <v>10.62</v>
      </c>
      <c r="CM23" s="2">
        <f t="shared" si="92"/>
        <v>4.5000000000000018</v>
      </c>
      <c r="CO23">
        <v>132</v>
      </c>
      <c r="CP23">
        <v>50</v>
      </c>
      <c r="CQ23" s="3">
        <v>0.215</v>
      </c>
      <c r="CR23" s="1">
        <f t="shared" si="93"/>
        <v>4.3</v>
      </c>
      <c r="CS23" s="2">
        <f t="shared" si="94"/>
        <v>14.240000000000002</v>
      </c>
      <c r="CT23" s="2">
        <f t="shared" si="95"/>
        <v>-3.6200000000000028</v>
      </c>
      <c r="CV23">
        <v>132</v>
      </c>
      <c r="CW23">
        <v>50</v>
      </c>
      <c r="CX23" s="3">
        <v>0.16400000000000001</v>
      </c>
      <c r="CY23" s="1">
        <f t="shared" si="96"/>
        <v>3.2800000000000002</v>
      </c>
      <c r="CZ23" s="2">
        <f t="shared" si="97"/>
        <v>11.16</v>
      </c>
      <c r="DA23" s="2">
        <f t="shared" si="98"/>
        <v>3.0800000000000018</v>
      </c>
      <c r="DC23">
        <v>132</v>
      </c>
      <c r="DD23">
        <v>50</v>
      </c>
      <c r="DE23" s="3">
        <v>0.245</v>
      </c>
      <c r="DF23" s="1">
        <f t="shared" si="99"/>
        <v>4.9000000000000004</v>
      </c>
      <c r="DG23" s="2">
        <f t="shared" si="100"/>
        <v>16</v>
      </c>
      <c r="DH23" s="2">
        <f t="shared" si="101"/>
        <v>-4.84</v>
      </c>
      <c r="DJ23">
        <v>132</v>
      </c>
      <c r="DK23">
        <v>50</v>
      </c>
      <c r="DL23" s="3">
        <v>0.159</v>
      </c>
      <c r="DM23" s="1">
        <f t="shared" si="102"/>
        <v>3.18</v>
      </c>
      <c r="DN23" s="2">
        <f t="shared" si="103"/>
        <v>10.280000000000001</v>
      </c>
      <c r="DO23" s="2">
        <f t="shared" si="104"/>
        <v>5.7199999999999989</v>
      </c>
      <c r="DQ23">
        <v>132</v>
      </c>
      <c r="DR23">
        <v>50</v>
      </c>
      <c r="DS23" s="3">
        <v>0.14000000000000001</v>
      </c>
      <c r="DT23" s="1">
        <f t="shared" si="105"/>
        <v>2.8000000000000003</v>
      </c>
      <c r="DU23" s="2">
        <f t="shared" si="106"/>
        <v>9.0200000000000014</v>
      </c>
      <c r="DV23" s="2">
        <f t="shared" si="107"/>
        <v>1.2599999999999998</v>
      </c>
      <c r="DX23">
        <v>132</v>
      </c>
      <c r="DY23">
        <v>50</v>
      </c>
      <c r="DZ23" s="3">
        <v>0.13100000000000001</v>
      </c>
      <c r="EA23" s="1">
        <f t="shared" si="108"/>
        <v>2.62</v>
      </c>
      <c r="EB23" s="2">
        <f t="shared" si="109"/>
        <v>8.9200000000000017</v>
      </c>
      <c r="EC23" s="2">
        <f t="shared" si="110"/>
        <v>9.9999999999999645E-2</v>
      </c>
    </row>
    <row r="24" spans="2:133" x14ac:dyDescent="0.25">
      <c r="B24">
        <v>132</v>
      </c>
      <c r="C24">
        <v>70</v>
      </c>
      <c r="D24" s="3">
        <v>0.19900000000000001</v>
      </c>
      <c r="E24" s="1">
        <f t="shared" si="56"/>
        <v>3.9800000000000004</v>
      </c>
      <c r="F24" s="2">
        <f>F23+E24</f>
        <v>16.28</v>
      </c>
      <c r="I24">
        <v>132</v>
      </c>
      <c r="J24">
        <v>70</v>
      </c>
      <c r="K24" s="3">
        <v>0.23899999999999999</v>
      </c>
      <c r="L24" s="1">
        <f t="shared" si="57"/>
        <v>4.7799999999999994</v>
      </c>
      <c r="M24" s="2">
        <f t="shared" si="58"/>
        <v>19.240000000000002</v>
      </c>
      <c r="N24" s="2">
        <f t="shared" si="59"/>
        <v>-2.9600000000000009</v>
      </c>
      <c r="P24">
        <v>132</v>
      </c>
      <c r="Q24">
        <v>70</v>
      </c>
      <c r="R24" s="3">
        <v>0.17299999999999999</v>
      </c>
      <c r="S24" s="1">
        <f t="shared" si="60"/>
        <v>3.46</v>
      </c>
      <c r="T24" s="2">
        <f t="shared" si="61"/>
        <v>13.379999999999999</v>
      </c>
      <c r="U24" s="2">
        <f t="shared" si="62"/>
        <v>5.860000000000003</v>
      </c>
      <c r="W24">
        <v>132</v>
      </c>
      <c r="X24">
        <v>70</v>
      </c>
      <c r="Y24" s="3">
        <v>0.192</v>
      </c>
      <c r="Z24" s="1">
        <f t="shared" si="63"/>
        <v>3.84</v>
      </c>
      <c r="AA24" s="2">
        <f t="shared" si="64"/>
        <v>17.14</v>
      </c>
      <c r="AB24" s="2">
        <f t="shared" si="65"/>
        <v>-3.7600000000000016</v>
      </c>
      <c r="AD24">
        <v>132</v>
      </c>
      <c r="AE24">
        <v>70</v>
      </c>
      <c r="AF24" s="3">
        <v>0.13600000000000001</v>
      </c>
      <c r="AG24" s="1">
        <f t="shared" si="66"/>
        <v>2.72</v>
      </c>
      <c r="AH24" s="2">
        <f t="shared" si="67"/>
        <v>11.520000000000001</v>
      </c>
      <c r="AI24" s="2">
        <f t="shared" si="68"/>
        <v>5.6199999999999992</v>
      </c>
      <c r="AK24">
        <v>132</v>
      </c>
      <c r="AL24">
        <v>70</v>
      </c>
      <c r="AM24" s="3">
        <v>0.19</v>
      </c>
      <c r="AN24" s="1">
        <f t="shared" si="69"/>
        <v>3.8</v>
      </c>
      <c r="AO24" s="2">
        <f t="shared" si="70"/>
        <v>17.16</v>
      </c>
      <c r="AP24" s="2">
        <f t="shared" si="71"/>
        <v>-5.6399999999999988</v>
      </c>
      <c r="AQ24" s="2"/>
      <c r="AR24">
        <v>132</v>
      </c>
      <c r="AS24">
        <v>70</v>
      </c>
      <c r="AT24" s="3">
        <v>0.114</v>
      </c>
      <c r="AU24" s="1">
        <f t="shared" si="72"/>
        <v>2.2800000000000002</v>
      </c>
      <c r="AV24" s="2">
        <f t="shared" si="73"/>
        <v>11.32</v>
      </c>
      <c r="AW24" s="2">
        <f t="shared" si="74"/>
        <v>5.84</v>
      </c>
      <c r="AY24">
        <v>132</v>
      </c>
      <c r="AZ24">
        <v>70</v>
      </c>
      <c r="BA24" s="3">
        <v>0.17399999999999999</v>
      </c>
      <c r="BB24" s="1">
        <f t="shared" si="75"/>
        <v>3.4799999999999995</v>
      </c>
      <c r="BC24" s="2">
        <f t="shared" si="76"/>
        <v>16.12</v>
      </c>
      <c r="BD24" s="2">
        <f t="shared" si="77"/>
        <v>-4.8000000000000007</v>
      </c>
      <c r="BF24">
        <v>132</v>
      </c>
      <c r="BG24">
        <v>70</v>
      </c>
      <c r="BH24" s="3">
        <v>0.129</v>
      </c>
      <c r="BI24" s="1">
        <f t="shared" si="78"/>
        <v>2.58</v>
      </c>
      <c r="BJ24" s="2">
        <f t="shared" si="79"/>
        <v>12.360000000000001</v>
      </c>
      <c r="BK24" s="2">
        <f t="shared" si="80"/>
        <v>3.76</v>
      </c>
      <c r="BM24">
        <v>132</v>
      </c>
      <c r="BN24">
        <v>70</v>
      </c>
      <c r="BO24" s="3">
        <v>0.17299999999999999</v>
      </c>
      <c r="BP24" s="1">
        <f t="shared" si="81"/>
        <v>3.46</v>
      </c>
      <c r="BQ24" s="2">
        <f t="shared" si="82"/>
        <v>16.64</v>
      </c>
      <c r="BR24" s="2">
        <f t="shared" si="83"/>
        <v>-4.2799999999999994</v>
      </c>
      <c r="BT24">
        <v>132</v>
      </c>
      <c r="BU24">
        <v>70</v>
      </c>
      <c r="BV24" s="3">
        <v>0.121</v>
      </c>
      <c r="BW24" s="1">
        <f t="shared" si="84"/>
        <v>2.42</v>
      </c>
      <c r="BX24" s="2">
        <f t="shared" si="85"/>
        <v>12.14</v>
      </c>
      <c r="BY24" s="2">
        <f t="shared" si="86"/>
        <v>4.5</v>
      </c>
      <c r="CA24">
        <v>132</v>
      </c>
      <c r="CB24">
        <v>70</v>
      </c>
      <c r="CC24" s="3">
        <v>0.214</v>
      </c>
      <c r="CD24" s="1">
        <f t="shared" si="87"/>
        <v>4.28</v>
      </c>
      <c r="CE24" s="2">
        <f t="shared" si="88"/>
        <v>19.400000000000002</v>
      </c>
      <c r="CF24" s="2">
        <f t="shared" si="89"/>
        <v>-7.2600000000000016</v>
      </c>
      <c r="CH24">
        <v>132</v>
      </c>
      <c r="CI24">
        <v>70</v>
      </c>
      <c r="CJ24" s="3">
        <v>0.16500000000000001</v>
      </c>
      <c r="CK24" s="1">
        <f t="shared" si="90"/>
        <v>3.3000000000000003</v>
      </c>
      <c r="CL24" s="2">
        <f t="shared" si="91"/>
        <v>13.92</v>
      </c>
      <c r="CM24" s="2">
        <f t="shared" si="92"/>
        <v>5.4800000000000022</v>
      </c>
      <c r="CO24">
        <v>132</v>
      </c>
      <c r="CP24">
        <v>70</v>
      </c>
      <c r="CQ24" s="3">
        <v>0.23300000000000001</v>
      </c>
      <c r="CR24" s="1">
        <f t="shared" si="93"/>
        <v>4.66</v>
      </c>
      <c r="CS24" s="2">
        <f t="shared" si="94"/>
        <v>18.900000000000002</v>
      </c>
      <c r="CT24" s="2">
        <f t="shared" si="95"/>
        <v>-4.9800000000000022</v>
      </c>
      <c r="CV24">
        <v>132</v>
      </c>
      <c r="CW24">
        <v>70</v>
      </c>
      <c r="CX24" s="3">
        <v>0.14499999999999999</v>
      </c>
      <c r="CY24" s="1">
        <f t="shared" si="96"/>
        <v>2.9</v>
      </c>
      <c r="CZ24" s="2">
        <f t="shared" si="97"/>
        <v>14.06</v>
      </c>
      <c r="DA24" s="2">
        <f t="shared" si="98"/>
        <v>4.8400000000000016</v>
      </c>
      <c r="DC24">
        <v>132</v>
      </c>
      <c r="DD24">
        <v>70</v>
      </c>
      <c r="DE24" s="3">
        <v>0.21299999999999999</v>
      </c>
      <c r="DF24" s="1">
        <f t="shared" si="99"/>
        <v>4.26</v>
      </c>
      <c r="DG24" s="2">
        <f t="shared" si="100"/>
        <v>20.259999999999998</v>
      </c>
      <c r="DH24" s="2">
        <f t="shared" si="101"/>
        <v>-6.1999999999999975</v>
      </c>
      <c r="DJ24">
        <v>132</v>
      </c>
      <c r="DK24">
        <v>70</v>
      </c>
      <c r="DL24" s="3">
        <v>0.13</v>
      </c>
      <c r="DM24" s="1">
        <f t="shared" si="102"/>
        <v>2.6</v>
      </c>
      <c r="DN24" s="2">
        <f t="shared" si="103"/>
        <v>12.88</v>
      </c>
      <c r="DO24" s="2">
        <f t="shared" si="104"/>
        <v>7.3799999999999972</v>
      </c>
      <c r="DQ24">
        <v>132</v>
      </c>
      <c r="DR24">
        <v>70</v>
      </c>
      <c r="DS24" s="3">
        <v>0.11799999999999999</v>
      </c>
      <c r="DT24" s="1">
        <f t="shared" si="105"/>
        <v>2.36</v>
      </c>
      <c r="DU24" s="2">
        <f t="shared" si="106"/>
        <v>11.38</v>
      </c>
      <c r="DV24" s="2">
        <f t="shared" si="107"/>
        <v>1.5</v>
      </c>
      <c r="DX24">
        <v>132</v>
      </c>
      <c r="DY24">
        <v>70</v>
      </c>
      <c r="DZ24" s="3">
        <v>0.10100000000000001</v>
      </c>
      <c r="EA24" s="1">
        <f t="shared" si="108"/>
        <v>2.02</v>
      </c>
      <c r="EB24" s="2">
        <f t="shared" si="109"/>
        <v>10.940000000000001</v>
      </c>
      <c r="EC24" s="2">
        <f t="shared" si="110"/>
        <v>0.4399999999999995</v>
      </c>
    </row>
    <row r="25" spans="2:133" x14ac:dyDescent="0.25">
      <c r="B25">
        <v>132</v>
      </c>
      <c r="C25">
        <v>90</v>
      </c>
      <c r="D25" s="3">
        <v>0.28399999999999997</v>
      </c>
      <c r="E25" s="1">
        <f t="shared" si="56"/>
        <v>5.68</v>
      </c>
      <c r="F25" s="2">
        <f>F24+E25</f>
        <v>21.96</v>
      </c>
      <c r="I25">
        <v>132</v>
      </c>
      <c r="J25">
        <v>90</v>
      </c>
      <c r="K25" s="3">
        <v>0.29499999999999998</v>
      </c>
      <c r="L25" s="1">
        <f t="shared" si="57"/>
        <v>5.8999999999999995</v>
      </c>
      <c r="M25" s="2">
        <f t="shared" si="58"/>
        <v>25.14</v>
      </c>
      <c r="N25" s="2">
        <f t="shared" si="59"/>
        <v>-3.1799999999999997</v>
      </c>
      <c r="P25">
        <v>132</v>
      </c>
      <c r="Q25">
        <v>90</v>
      </c>
      <c r="R25" s="3">
        <v>0.25900000000000001</v>
      </c>
      <c r="S25" s="1">
        <f t="shared" si="60"/>
        <v>5.18</v>
      </c>
      <c r="T25" s="2">
        <f t="shared" si="61"/>
        <v>18.559999999999999</v>
      </c>
      <c r="U25" s="2">
        <f t="shared" si="62"/>
        <v>6.5800000000000018</v>
      </c>
      <c r="W25">
        <v>132</v>
      </c>
      <c r="X25">
        <v>90</v>
      </c>
      <c r="Y25" s="3">
        <v>0.26300000000000001</v>
      </c>
      <c r="Z25" s="1">
        <f t="shared" si="63"/>
        <v>5.26</v>
      </c>
      <c r="AA25" s="2">
        <f t="shared" si="64"/>
        <v>22.4</v>
      </c>
      <c r="AB25" s="2">
        <f t="shared" si="65"/>
        <v>-3.84</v>
      </c>
      <c r="AD25">
        <v>132</v>
      </c>
      <c r="AE25">
        <v>90</v>
      </c>
      <c r="AF25" s="3">
        <v>0.22900000000000001</v>
      </c>
      <c r="AG25" s="1">
        <f t="shared" si="66"/>
        <v>4.58</v>
      </c>
      <c r="AH25" s="2">
        <f t="shared" si="67"/>
        <v>16.100000000000001</v>
      </c>
      <c r="AI25" s="2">
        <f t="shared" si="68"/>
        <v>6.2999999999999972</v>
      </c>
      <c r="AK25">
        <v>132</v>
      </c>
      <c r="AL25">
        <v>90</v>
      </c>
      <c r="AM25" s="3">
        <v>0.25</v>
      </c>
      <c r="AN25" s="1">
        <f t="shared" si="69"/>
        <v>5</v>
      </c>
      <c r="AO25" s="2">
        <f t="shared" si="70"/>
        <v>22.16</v>
      </c>
      <c r="AP25" s="2">
        <f t="shared" si="71"/>
        <v>-6.0599999999999987</v>
      </c>
      <c r="AQ25" s="2"/>
      <c r="AR25">
        <v>132</v>
      </c>
      <c r="AS25">
        <v>90</v>
      </c>
      <c r="AT25" s="3">
        <v>0.18</v>
      </c>
      <c r="AU25" s="1">
        <f t="shared" si="72"/>
        <v>3.5999999999999996</v>
      </c>
      <c r="AV25" s="2">
        <f t="shared" si="73"/>
        <v>14.92</v>
      </c>
      <c r="AW25" s="2">
        <f t="shared" si="74"/>
        <v>7.24</v>
      </c>
      <c r="AY25">
        <v>132</v>
      </c>
      <c r="AZ25">
        <v>90</v>
      </c>
      <c r="BA25" s="3">
        <v>0.20400000000000001</v>
      </c>
      <c r="BB25" s="1">
        <f t="shared" si="75"/>
        <v>4.08</v>
      </c>
      <c r="BC25" s="2">
        <f t="shared" si="76"/>
        <v>20.200000000000003</v>
      </c>
      <c r="BD25" s="2">
        <f t="shared" si="77"/>
        <v>-5.2800000000000029</v>
      </c>
      <c r="BF25">
        <v>132</v>
      </c>
      <c r="BG25">
        <v>90</v>
      </c>
      <c r="BH25" s="3">
        <v>0.154</v>
      </c>
      <c r="BI25" s="1">
        <f t="shared" si="78"/>
        <v>3.08</v>
      </c>
      <c r="BJ25" s="2">
        <f t="shared" si="79"/>
        <v>15.440000000000001</v>
      </c>
      <c r="BK25" s="2">
        <f t="shared" si="80"/>
        <v>4.7600000000000016</v>
      </c>
      <c r="BM25">
        <v>132</v>
      </c>
      <c r="BN25">
        <v>90</v>
      </c>
      <c r="BO25" s="3">
        <v>0.216</v>
      </c>
      <c r="BP25" s="1">
        <f t="shared" si="81"/>
        <v>4.32</v>
      </c>
      <c r="BQ25" s="2">
        <f t="shared" si="82"/>
        <v>20.96</v>
      </c>
      <c r="BR25" s="2">
        <f t="shared" si="83"/>
        <v>-5.52</v>
      </c>
      <c r="BT25">
        <v>132</v>
      </c>
      <c r="BU25">
        <v>90</v>
      </c>
      <c r="BV25" s="3">
        <v>0.151</v>
      </c>
      <c r="BW25" s="1">
        <f t="shared" si="84"/>
        <v>3.02</v>
      </c>
      <c r="BX25" s="2">
        <f t="shared" si="85"/>
        <v>15.16</v>
      </c>
      <c r="BY25" s="2">
        <f t="shared" si="86"/>
        <v>5.8000000000000007</v>
      </c>
      <c r="CA25">
        <v>132</v>
      </c>
      <c r="CB25">
        <v>90</v>
      </c>
      <c r="CC25" s="3">
        <v>0.23599999999999999</v>
      </c>
      <c r="CD25" s="1">
        <f t="shared" si="87"/>
        <v>4.72</v>
      </c>
      <c r="CE25" s="2">
        <f t="shared" si="88"/>
        <v>24.12</v>
      </c>
      <c r="CF25" s="2">
        <f t="shared" si="89"/>
        <v>-8.9600000000000009</v>
      </c>
      <c r="CH25">
        <v>132</v>
      </c>
      <c r="CI25">
        <v>90</v>
      </c>
      <c r="CJ25" s="3">
        <v>0.20699999999999999</v>
      </c>
      <c r="CK25" s="1">
        <f t="shared" si="90"/>
        <v>4.1399999999999997</v>
      </c>
      <c r="CL25" s="2">
        <f t="shared" si="91"/>
        <v>18.059999999999999</v>
      </c>
      <c r="CM25" s="2">
        <f t="shared" si="92"/>
        <v>6.0600000000000023</v>
      </c>
      <c r="CO25">
        <v>132</v>
      </c>
      <c r="CP25">
        <v>90</v>
      </c>
      <c r="CQ25" s="3">
        <v>0.25800000000000001</v>
      </c>
      <c r="CR25" s="1">
        <f t="shared" si="93"/>
        <v>5.16</v>
      </c>
      <c r="CS25" s="2">
        <f t="shared" si="94"/>
        <v>24.060000000000002</v>
      </c>
      <c r="CT25" s="2">
        <f t="shared" si="95"/>
        <v>-6.0000000000000036</v>
      </c>
      <c r="CV25">
        <v>132</v>
      </c>
      <c r="CW25">
        <v>90</v>
      </c>
      <c r="CX25" s="3">
        <v>0.22500000000000001</v>
      </c>
      <c r="CY25" s="1">
        <f t="shared" si="96"/>
        <v>4.5</v>
      </c>
      <c r="CZ25" s="2">
        <f t="shared" si="97"/>
        <v>18.560000000000002</v>
      </c>
      <c r="DA25" s="2">
        <f t="shared" si="98"/>
        <v>5.5</v>
      </c>
      <c r="DC25">
        <v>132</v>
      </c>
      <c r="DD25">
        <v>90</v>
      </c>
      <c r="DE25" s="3">
        <v>0.27900000000000003</v>
      </c>
      <c r="DF25" s="1">
        <f t="shared" si="99"/>
        <v>5.58</v>
      </c>
      <c r="DG25" s="2">
        <f t="shared" si="100"/>
        <v>25.839999999999996</v>
      </c>
      <c r="DH25" s="2">
        <f t="shared" si="101"/>
        <v>-7.279999999999994</v>
      </c>
      <c r="DJ25">
        <v>132</v>
      </c>
      <c r="DK25">
        <v>90</v>
      </c>
      <c r="DL25" s="3">
        <v>0.16800000000000001</v>
      </c>
      <c r="DM25" s="1">
        <f t="shared" si="102"/>
        <v>3.3600000000000003</v>
      </c>
      <c r="DN25" s="2">
        <f t="shared" si="103"/>
        <v>16.240000000000002</v>
      </c>
      <c r="DO25" s="2">
        <f t="shared" si="104"/>
        <v>9.5999999999999943</v>
      </c>
      <c r="DQ25">
        <v>132</v>
      </c>
      <c r="DR25">
        <v>90</v>
      </c>
      <c r="DS25" s="3">
        <v>0.13700000000000001</v>
      </c>
      <c r="DT25" s="1">
        <f t="shared" si="105"/>
        <v>2.74</v>
      </c>
      <c r="DU25" s="2">
        <f t="shared" si="106"/>
        <v>14.120000000000001</v>
      </c>
      <c r="DV25" s="2">
        <f t="shared" si="107"/>
        <v>2.120000000000001</v>
      </c>
      <c r="DX25">
        <v>132</v>
      </c>
      <c r="DY25">
        <v>90</v>
      </c>
      <c r="DZ25" s="3">
        <v>0.128</v>
      </c>
      <c r="EA25" s="1">
        <f t="shared" si="108"/>
        <v>2.56</v>
      </c>
      <c r="EB25" s="2">
        <f t="shared" si="109"/>
        <v>13.500000000000002</v>
      </c>
      <c r="EC25" s="2">
        <f t="shared" si="110"/>
        <v>0.61999999999999922</v>
      </c>
    </row>
    <row r="26" spans="2:133" x14ac:dyDescent="0.25">
      <c r="B26">
        <v>132</v>
      </c>
      <c r="C26">
        <v>110</v>
      </c>
      <c r="D26" s="3">
        <v>0.28100000000000003</v>
      </c>
      <c r="E26" s="1">
        <f t="shared" si="56"/>
        <v>5.620000000000001</v>
      </c>
      <c r="F26" s="2">
        <f>F25+E26</f>
        <v>27.580000000000002</v>
      </c>
      <c r="I26">
        <v>132</v>
      </c>
      <c r="J26">
        <v>110</v>
      </c>
      <c r="K26" s="3">
        <v>0.29699999999999999</v>
      </c>
      <c r="L26" s="1">
        <f t="shared" si="57"/>
        <v>5.9399999999999995</v>
      </c>
      <c r="M26" s="2">
        <f t="shared" si="58"/>
        <v>31.08</v>
      </c>
      <c r="N26" s="2">
        <f t="shared" si="59"/>
        <v>-3.4999999999999964</v>
      </c>
      <c r="P26">
        <v>132</v>
      </c>
      <c r="Q26">
        <v>110</v>
      </c>
      <c r="R26" s="3">
        <v>0.28999999999999998</v>
      </c>
      <c r="S26" s="1">
        <f t="shared" si="60"/>
        <v>5.8</v>
      </c>
      <c r="T26" s="2">
        <f t="shared" si="61"/>
        <v>24.36</v>
      </c>
      <c r="U26" s="2">
        <f t="shared" si="62"/>
        <v>6.7199999999999989</v>
      </c>
      <c r="W26">
        <v>132</v>
      </c>
      <c r="X26">
        <v>110</v>
      </c>
      <c r="Y26" s="3">
        <v>0.28299999999999997</v>
      </c>
      <c r="Z26" s="1">
        <f t="shared" si="63"/>
        <v>5.6599999999999993</v>
      </c>
      <c r="AA26" s="2">
        <f t="shared" si="64"/>
        <v>28.06</v>
      </c>
      <c r="AB26" s="2">
        <f t="shared" si="65"/>
        <v>-3.6999999999999993</v>
      </c>
      <c r="AD26">
        <v>132</v>
      </c>
      <c r="AE26">
        <v>110</v>
      </c>
      <c r="AF26" s="3">
        <v>0.27200000000000002</v>
      </c>
      <c r="AG26" s="1">
        <f t="shared" si="66"/>
        <v>5.44</v>
      </c>
      <c r="AH26" s="2">
        <f t="shared" si="67"/>
        <v>21.540000000000003</v>
      </c>
      <c r="AI26" s="2">
        <f t="shared" si="68"/>
        <v>6.519999999999996</v>
      </c>
      <c r="AK26">
        <v>132</v>
      </c>
      <c r="AL26">
        <v>110</v>
      </c>
      <c r="AM26" s="3">
        <v>0.28000000000000003</v>
      </c>
      <c r="AN26" s="1">
        <f t="shared" si="69"/>
        <v>5.6000000000000005</v>
      </c>
      <c r="AO26" s="2">
        <f t="shared" si="70"/>
        <v>27.76</v>
      </c>
      <c r="AP26" s="2">
        <f t="shared" si="71"/>
        <v>-6.2199999999999989</v>
      </c>
      <c r="AQ26" s="2"/>
      <c r="AR26">
        <v>132</v>
      </c>
      <c r="AS26">
        <v>110</v>
      </c>
      <c r="AT26" s="3">
        <v>0.248</v>
      </c>
      <c r="AU26" s="1">
        <f t="shared" si="72"/>
        <v>4.96</v>
      </c>
      <c r="AV26" s="2">
        <f t="shared" si="73"/>
        <v>19.88</v>
      </c>
      <c r="AW26" s="2">
        <f t="shared" si="74"/>
        <v>7.8800000000000026</v>
      </c>
      <c r="AY26">
        <v>132</v>
      </c>
      <c r="AZ26">
        <v>110</v>
      </c>
      <c r="BA26" s="3">
        <v>0.26900000000000002</v>
      </c>
      <c r="BB26" s="1">
        <f t="shared" si="75"/>
        <v>5.3800000000000008</v>
      </c>
      <c r="BC26" s="2">
        <f t="shared" si="76"/>
        <v>25.580000000000005</v>
      </c>
      <c r="BD26" s="2">
        <f t="shared" si="77"/>
        <v>-5.7000000000000064</v>
      </c>
      <c r="BF26">
        <v>132</v>
      </c>
      <c r="BG26">
        <v>110</v>
      </c>
      <c r="BH26" s="3">
        <v>0.184</v>
      </c>
      <c r="BI26" s="1">
        <f t="shared" si="78"/>
        <v>3.6799999999999997</v>
      </c>
      <c r="BJ26" s="2">
        <f t="shared" si="79"/>
        <v>19.12</v>
      </c>
      <c r="BK26" s="2">
        <f t="shared" si="80"/>
        <v>6.4600000000000044</v>
      </c>
      <c r="BM26">
        <v>132</v>
      </c>
      <c r="BN26">
        <v>110</v>
      </c>
      <c r="BO26" s="3">
        <v>0.19600000000000001</v>
      </c>
      <c r="BP26" s="1">
        <f t="shared" si="81"/>
        <v>3.92</v>
      </c>
      <c r="BQ26" s="2">
        <f t="shared" si="82"/>
        <v>24.880000000000003</v>
      </c>
      <c r="BR26" s="2">
        <f t="shared" si="83"/>
        <v>-5.7600000000000016</v>
      </c>
      <c r="BT26">
        <v>132</v>
      </c>
      <c r="BU26">
        <v>110</v>
      </c>
      <c r="BV26" s="3">
        <v>0.16800000000000001</v>
      </c>
      <c r="BW26" s="1">
        <f t="shared" si="84"/>
        <v>3.3600000000000003</v>
      </c>
      <c r="BX26" s="2">
        <f t="shared" si="85"/>
        <v>18.52</v>
      </c>
      <c r="BY26" s="2">
        <f t="shared" si="86"/>
        <v>6.360000000000003</v>
      </c>
      <c r="CA26">
        <v>132</v>
      </c>
      <c r="CB26">
        <v>110</v>
      </c>
      <c r="CC26" s="3">
        <v>0.19500000000000001</v>
      </c>
      <c r="CD26" s="1">
        <f t="shared" si="87"/>
        <v>3.9000000000000004</v>
      </c>
      <c r="CE26" s="2">
        <f t="shared" si="88"/>
        <v>28.020000000000003</v>
      </c>
      <c r="CF26" s="2">
        <f t="shared" si="89"/>
        <v>-9.5000000000000036</v>
      </c>
      <c r="CH26">
        <v>132</v>
      </c>
      <c r="CI26">
        <v>110</v>
      </c>
      <c r="CJ26" s="3">
        <v>0.16700000000000001</v>
      </c>
      <c r="CK26" s="1">
        <f t="shared" si="90"/>
        <v>3.3400000000000003</v>
      </c>
      <c r="CL26" s="2">
        <f t="shared" si="91"/>
        <v>21.4</v>
      </c>
      <c r="CM26" s="2">
        <f t="shared" si="92"/>
        <v>6.6200000000000045</v>
      </c>
      <c r="CO26">
        <v>132</v>
      </c>
      <c r="CP26">
        <v>110</v>
      </c>
      <c r="CQ26" s="3">
        <v>0.185</v>
      </c>
      <c r="CR26" s="1">
        <f t="shared" si="93"/>
        <v>3.7</v>
      </c>
      <c r="CS26" s="2">
        <f t="shared" si="94"/>
        <v>27.76</v>
      </c>
      <c r="CT26" s="2">
        <f t="shared" si="95"/>
        <v>-6.360000000000003</v>
      </c>
      <c r="CV26">
        <v>132</v>
      </c>
      <c r="CW26">
        <v>110</v>
      </c>
      <c r="CX26" s="3">
        <v>0.19800000000000001</v>
      </c>
      <c r="CY26" s="1">
        <f t="shared" si="96"/>
        <v>3.96</v>
      </c>
      <c r="CZ26" s="2">
        <f t="shared" si="97"/>
        <v>22.520000000000003</v>
      </c>
      <c r="DA26" s="2">
        <f t="shared" si="98"/>
        <v>5.2399999999999984</v>
      </c>
      <c r="DC26">
        <v>132</v>
      </c>
      <c r="DD26">
        <v>110</v>
      </c>
      <c r="DE26" s="3">
        <v>0.23899999999999999</v>
      </c>
      <c r="DF26" s="1">
        <f t="shared" si="99"/>
        <v>4.7799999999999994</v>
      </c>
      <c r="DG26" s="2">
        <f t="shared" si="100"/>
        <v>30.619999999999997</v>
      </c>
      <c r="DH26" s="2">
        <f t="shared" si="101"/>
        <v>-8.0999999999999943</v>
      </c>
      <c r="DJ26">
        <v>132</v>
      </c>
      <c r="DK26">
        <v>110</v>
      </c>
      <c r="DL26" s="3">
        <v>0.19600000000000001</v>
      </c>
      <c r="DM26" s="1">
        <f t="shared" si="102"/>
        <v>3.92</v>
      </c>
      <c r="DN26" s="2">
        <f t="shared" si="103"/>
        <v>20.160000000000004</v>
      </c>
      <c r="DO26" s="2">
        <f t="shared" si="104"/>
        <v>10.459999999999994</v>
      </c>
      <c r="DQ26">
        <v>132</v>
      </c>
      <c r="DR26">
        <v>110</v>
      </c>
      <c r="DS26" s="3">
        <v>0.15</v>
      </c>
      <c r="DT26" s="1">
        <f t="shared" si="105"/>
        <v>3</v>
      </c>
      <c r="DU26" s="2">
        <f t="shared" si="106"/>
        <v>17.12</v>
      </c>
      <c r="DV26" s="2">
        <f t="shared" si="107"/>
        <v>3.0400000000000027</v>
      </c>
      <c r="DX26">
        <v>132</v>
      </c>
      <c r="DY26">
        <v>110</v>
      </c>
      <c r="DZ26" s="3">
        <v>0.14699999999999999</v>
      </c>
      <c r="EA26" s="1">
        <f t="shared" si="108"/>
        <v>2.94</v>
      </c>
      <c r="EB26" s="2">
        <f t="shared" si="109"/>
        <v>16.440000000000001</v>
      </c>
      <c r="EC26" s="2">
        <f t="shared" si="110"/>
        <v>0.67999999999999972</v>
      </c>
    </row>
    <row r="27" spans="2:133" x14ac:dyDescent="0.25">
      <c r="B27">
        <v>132</v>
      </c>
      <c r="C27">
        <v>130</v>
      </c>
      <c r="D27" s="3">
        <v>0.28699999999999998</v>
      </c>
      <c r="E27" s="1">
        <f t="shared" si="56"/>
        <v>5.7399999999999993</v>
      </c>
      <c r="F27" s="2">
        <f t="shared" ref="F27:F35" si="111">F26+E27</f>
        <v>33.32</v>
      </c>
      <c r="I27">
        <v>132</v>
      </c>
      <c r="J27">
        <v>130</v>
      </c>
      <c r="K27" s="3">
        <v>0.28499999999999998</v>
      </c>
      <c r="L27" s="1">
        <f t="shared" si="57"/>
        <v>5.6999999999999993</v>
      </c>
      <c r="M27" s="2">
        <f t="shared" si="58"/>
        <v>36.78</v>
      </c>
      <c r="N27" s="2">
        <f t="shared" si="59"/>
        <v>-3.4600000000000009</v>
      </c>
      <c r="P27">
        <v>132</v>
      </c>
      <c r="Q27">
        <v>130</v>
      </c>
      <c r="R27" s="3">
        <v>0.28999999999999998</v>
      </c>
      <c r="S27" s="1">
        <f t="shared" si="60"/>
        <v>5.8</v>
      </c>
      <c r="T27" s="2">
        <f t="shared" si="61"/>
        <v>30.16</v>
      </c>
      <c r="U27" s="2">
        <f t="shared" si="62"/>
        <v>6.620000000000001</v>
      </c>
      <c r="W27">
        <v>132</v>
      </c>
      <c r="X27">
        <v>130</v>
      </c>
      <c r="Y27" s="3">
        <v>0.28699999999999998</v>
      </c>
      <c r="Z27" s="1">
        <f t="shared" si="63"/>
        <v>5.7399999999999993</v>
      </c>
      <c r="AA27" s="2">
        <f t="shared" si="64"/>
        <v>33.799999999999997</v>
      </c>
      <c r="AB27" s="2">
        <f t="shared" si="65"/>
        <v>-3.639999999999997</v>
      </c>
      <c r="AD27">
        <v>132</v>
      </c>
      <c r="AE27">
        <v>130</v>
      </c>
      <c r="AF27" s="3">
        <v>0.28499999999999998</v>
      </c>
      <c r="AG27" s="1">
        <f t="shared" si="66"/>
        <v>5.6999999999999993</v>
      </c>
      <c r="AH27" s="2">
        <f t="shared" si="67"/>
        <v>27.240000000000002</v>
      </c>
      <c r="AI27" s="2">
        <f t="shared" si="68"/>
        <v>6.5599999999999952</v>
      </c>
      <c r="AK27">
        <v>132</v>
      </c>
      <c r="AL27">
        <v>130</v>
      </c>
      <c r="AM27" s="3">
        <v>0.28100000000000003</v>
      </c>
      <c r="AN27" s="1">
        <f t="shared" si="69"/>
        <v>5.620000000000001</v>
      </c>
      <c r="AO27" s="2">
        <f t="shared" si="70"/>
        <v>33.380000000000003</v>
      </c>
      <c r="AP27" s="2">
        <f t="shared" si="71"/>
        <v>-6.1400000000000006</v>
      </c>
      <c r="AQ27" s="2"/>
      <c r="AR27">
        <v>132</v>
      </c>
      <c r="AS27">
        <v>130</v>
      </c>
      <c r="AT27" s="3">
        <v>0.26400000000000001</v>
      </c>
      <c r="AU27" s="1">
        <f t="shared" si="72"/>
        <v>5.28</v>
      </c>
      <c r="AV27" s="2">
        <f t="shared" si="73"/>
        <v>25.16</v>
      </c>
      <c r="AW27" s="2">
        <f t="shared" si="74"/>
        <v>8.2200000000000024</v>
      </c>
      <c r="AY27">
        <v>132</v>
      </c>
      <c r="AZ27">
        <v>130</v>
      </c>
      <c r="BA27" s="3">
        <v>0.26200000000000001</v>
      </c>
      <c r="BB27" s="1">
        <f t="shared" si="75"/>
        <v>5.24</v>
      </c>
      <c r="BC27" s="2">
        <f t="shared" si="76"/>
        <v>30.820000000000007</v>
      </c>
      <c r="BD27" s="2">
        <f t="shared" si="77"/>
        <v>-5.6600000000000072</v>
      </c>
      <c r="BF27">
        <v>132</v>
      </c>
      <c r="BG27">
        <v>130</v>
      </c>
      <c r="BH27" s="3">
        <v>0.222</v>
      </c>
      <c r="BI27" s="1">
        <f t="shared" si="78"/>
        <v>4.4400000000000004</v>
      </c>
      <c r="BJ27" s="2">
        <f t="shared" si="79"/>
        <v>23.560000000000002</v>
      </c>
      <c r="BK27" s="2">
        <f t="shared" si="80"/>
        <v>7.2600000000000051</v>
      </c>
      <c r="BM27">
        <v>132</v>
      </c>
      <c r="BN27">
        <v>130</v>
      </c>
      <c r="BO27" s="3">
        <v>0.22900000000000001</v>
      </c>
      <c r="BP27" s="1">
        <f t="shared" si="81"/>
        <v>4.58</v>
      </c>
      <c r="BQ27" s="2">
        <f t="shared" si="82"/>
        <v>29.46</v>
      </c>
      <c r="BR27" s="2">
        <f t="shared" si="83"/>
        <v>-5.8999999999999986</v>
      </c>
      <c r="BT27">
        <v>132</v>
      </c>
      <c r="BU27">
        <v>130</v>
      </c>
      <c r="BV27" s="3">
        <v>0.183</v>
      </c>
      <c r="BW27" s="1">
        <f t="shared" si="84"/>
        <v>3.66</v>
      </c>
      <c r="BX27" s="2">
        <f t="shared" si="85"/>
        <v>22.18</v>
      </c>
      <c r="BY27" s="2">
        <f t="shared" si="86"/>
        <v>7.2800000000000011</v>
      </c>
      <c r="CA27">
        <v>132</v>
      </c>
      <c r="CB27">
        <v>130</v>
      </c>
      <c r="CC27" s="3">
        <v>0.20699999999999999</v>
      </c>
      <c r="CD27" s="1">
        <f t="shared" si="87"/>
        <v>4.1399999999999997</v>
      </c>
      <c r="CE27" s="2">
        <f t="shared" si="88"/>
        <v>32.160000000000004</v>
      </c>
      <c r="CF27" s="2">
        <f t="shared" si="89"/>
        <v>-9.980000000000004</v>
      </c>
      <c r="CH27">
        <v>132</v>
      </c>
      <c r="CI27">
        <v>130</v>
      </c>
      <c r="CJ27" s="3">
        <v>0.193</v>
      </c>
      <c r="CK27" s="1">
        <f t="shared" si="90"/>
        <v>3.8600000000000003</v>
      </c>
      <c r="CL27" s="2">
        <f t="shared" si="91"/>
        <v>25.259999999999998</v>
      </c>
      <c r="CM27" s="2">
        <f t="shared" si="92"/>
        <v>6.9000000000000057</v>
      </c>
      <c r="CO27">
        <v>132</v>
      </c>
      <c r="CP27">
        <v>130</v>
      </c>
      <c r="CQ27" s="3">
        <v>0.19400000000000001</v>
      </c>
      <c r="CR27" s="1">
        <f t="shared" si="93"/>
        <v>3.88</v>
      </c>
      <c r="CS27" s="2">
        <f t="shared" si="94"/>
        <v>31.64</v>
      </c>
      <c r="CT27" s="2">
        <f t="shared" si="95"/>
        <v>-6.3800000000000026</v>
      </c>
      <c r="CV27">
        <v>132</v>
      </c>
      <c r="CW27">
        <v>130</v>
      </c>
      <c r="CX27" s="3">
        <v>0.18099999999999999</v>
      </c>
      <c r="CY27" s="1">
        <f t="shared" si="96"/>
        <v>3.62</v>
      </c>
      <c r="CZ27" s="2">
        <f t="shared" si="97"/>
        <v>26.140000000000004</v>
      </c>
      <c r="DA27" s="2">
        <f t="shared" si="98"/>
        <v>5.4999999999999964</v>
      </c>
      <c r="DC27">
        <v>132</v>
      </c>
      <c r="DD27">
        <v>130</v>
      </c>
      <c r="DE27" s="3">
        <v>0.186</v>
      </c>
      <c r="DF27" s="1">
        <f t="shared" si="99"/>
        <v>3.7199999999999998</v>
      </c>
      <c r="DG27" s="2">
        <f t="shared" si="100"/>
        <v>34.339999999999996</v>
      </c>
      <c r="DH27" s="2">
        <f t="shared" si="101"/>
        <v>-8.1999999999999922</v>
      </c>
      <c r="DJ27">
        <v>132</v>
      </c>
      <c r="DK27">
        <v>130</v>
      </c>
      <c r="DL27" s="3">
        <v>0.17899999999999999</v>
      </c>
      <c r="DM27" s="1">
        <f t="shared" si="102"/>
        <v>3.58</v>
      </c>
      <c r="DN27" s="2">
        <f t="shared" si="103"/>
        <v>23.740000000000002</v>
      </c>
      <c r="DO27" s="2">
        <f t="shared" si="104"/>
        <v>10.599999999999994</v>
      </c>
      <c r="DQ27">
        <v>132</v>
      </c>
      <c r="DR27">
        <v>130</v>
      </c>
      <c r="DS27" s="3">
        <v>0.16</v>
      </c>
      <c r="DT27" s="1">
        <f t="shared" si="105"/>
        <v>3.2</v>
      </c>
      <c r="DU27" s="2">
        <f t="shared" si="106"/>
        <v>20.32</v>
      </c>
      <c r="DV27" s="2">
        <f t="shared" si="107"/>
        <v>3.4200000000000017</v>
      </c>
      <c r="DX27">
        <v>132</v>
      </c>
      <c r="DY27">
        <v>130</v>
      </c>
      <c r="DZ27" s="3">
        <v>0.14899999999999999</v>
      </c>
      <c r="EA27" s="1">
        <f t="shared" si="108"/>
        <v>2.98</v>
      </c>
      <c r="EB27" s="2">
        <f t="shared" si="109"/>
        <v>19.420000000000002</v>
      </c>
      <c r="EC27" s="2">
        <f t="shared" si="110"/>
        <v>0.89999999999999858</v>
      </c>
    </row>
    <row r="28" spans="2:133" x14ac:dyDescent="0.25">
      <c r="B28">
        <v>132</v>
      </c>
      <c r="C28">
        <v>150</v>
      </c>
      <c r="D28" s="3">
        <v>0.28399999999999997</v>
      </c>
      <c r="E28" s="1">
        <f t="shared" si="56"/>
        <v>5.68</v>
      </c>
      <c r="F28" s="2">
        <f t="shared" si="111"/>
        <v>39</v>
      </c>
      <c r="I28">
        <v>132</v>
      </c>
      <c r="J28">
        <v>150</v>
      </c>
      <c r="K28" s="3">
        <v>0.28399999999999997</v>
      </c>
      <c r="L28" s="1">
        <f t="shared" si="57"/>
        <v>5.68</v>
      </c>
      <c r="M28" s="2">
        <f t="shared" si="58"/>
        <v>42.46</v>
      </c>
      <c r="N28" s="2">
        <f t="shared" si="59"/>
        <v>-3.4600000000000009</v>
      </c>
      <c r="P28">
        <v>132</v>
      </c>
      <c r="Q28">
        <v>150</v>
      </c>
      <c r="R28" s="3">
        <v>0.28299999999999997</v>
      </c>
      <c r="S28" s="1">
        <f t="shared" si="60"/>
        <v>5.6599999999999993</v>
      </c>
      <c r="T28" s="2">
        <f t="shared" si="61"/>
        <v>35.82</v>
      </c>
      <c r="U28" s="2">
        <f t="shared" si="62"/>
        <v>6.6400000000000006</v>
      </c>
      <c r="W28">
        <v>132</v>
      </c>
      <c r="X28">
        <v>150</v>
      </c>
      <c r="Y28" s="3">
        <v>0.27700000000000002</v>
      </c>
      <c r="Z28" s="1">
        <f t="shared" si="63"/>
        <v>5.5400000000000009</v>
      </c>
      <c r="AA28" s="2">
        <f t="shared" si="64"/>
        <v>39.339999999999996</v>
      </c>
      <c r="AB28" s="2">
        <f t="shared" si="65"/>
        <v>-3.519999999999996</v>
      </c>
      <c r="AD28">
        <v>132</v>
      </c>
      <c r="AE28">
        <v>150</v>
      </c>
      <c r="AF28" s="3">
        <v>0.28399999999999997</v>
      </c>
      <c r="AG28" s="1">
        <f t="shared" si="66"/>
        <v>5.68</v>
      </c>
      <c r="AH28" s="2">
        <f t="shared" si="67"/>
        <v>32.92</v>
      </c>
      <c r="AI28" s="2">
        <f t="shared" si="68"/>
        <v>6.4199999999999946</v>
      </c>
      <c r="AK28">
        <v>132</v>
      </c>
      <c r="AL28">
        <v>150</v>
      </c>
      <c r="AM28" s="3">
        <v>0.27500000000000002</v>
      </c>
      <c r="AN28" s="1">
        <f t="shared" si="69"/>
        <v>5.5</v>
      </c>
      <c r="AO28" s="2">
        <f t="shared" si="70"/>
        <v>38.880000000000003</v>
      </c>
      <c r="AP28" s="2">
        <f t="shared" si="71"/>
        <v>-5.9600000000000009</v>
      </c>
      <c r="AQ28" s="2"/>
      <c r="AR28">
        <v>132</v>
      </c>
      <c r="AS28">
        <v>150</v>
      </c>
      <c r="AT28" s="3">
        <v>0.26400000000000001</v>
      </c>
      <c r="AU28" s="1">
        <f t="shared" si="72"/>
        <v>5.28</v>
      </c>
      <c r="AV28" s="2">
        <f t="shared" si="73"/>
        <v>30.44</v>
      </c>
      <c r="AW28" s="2">
        <f t="shared" si="74"/>
        <v>8.4400000000000013</v>
      </c>
      <c r="AY28">
        <v>132</v>
      </c>
      <c r="AZ28">
        <v>150</v>
      </c>
      <c r="BA28" s="3">
        <v>0.26800000000000002</v>
      </c>
      <c r="BB28" s="1">
        <f t="shared" si="75"/>
        <v>5.36</v>
      </c>
      <c r="BC28" s="2">
        <f t="shared" si="76"/>
        <v>36.180000000000007</v>
      </c>
      <c r="BD28" s="2">
        <f t="shared" si="77"/>
        <v>-5.7400000000000055</v>
      </c>
      <c r="BF28">
        <v>132</v>
      </c>
      <c r="BG28">
        <v>150</v>
      </c>
      <c r="BH28" s="3">
        <v>0.249</v>
      </c>
      <c r="BI28" s="1">
        <f t="shared" si="78"/>
        <v>4.9800000000000004</v>
      </c>
      <c r="BJ28" s="2">
        <f t="shared" si="79"/>
        <v>28.540000000000003</v>
      </c>
      <c r="BK28" s="2">
        <f t="shared" si="80"/>
        <v>7.6400000000000041</v>
      </c>
      <c r="BM28">
        <v>132</v>
      </c>
      <c r="BN28">
        <v>150</v>
      </c>
      <c r="BO28" s="3">
        <v>0.254</v>
      </c>
      <c r="BP28" s="1">
        <f t="shared" si="81"/>
        <v>5.08</v>
      </c>
      <c r="BQ28" s="2">
        <f t="shared" si="82"/>
        <v>34.54</v>
      </c>
      <c r="BR28" s="2">
        <f t="shared" si="83"/>
        <v>-5.9999999999999964</v>
      </c>
      <c r="BT28">
        <v>132</v>
      </c>
      <c r="BU28">
        <v>150</v>
      </c>
      <c r="BV28" s="3">
        <v>0.24</v>
      </c>
      <c r="BW28" s="1">
        <f t="shared" si="84"/>
        <v>4.8</v>
      </c>
      <c r="BX28" s="2">
        <f t="shared" si="85"/>
        <v>26.98</v>
      </c>
      <c r="BY28" s="2">
        <f t="shared" si="86"/>
        <v>7.5599999999999987</v>
      </c>
      <c r="CA28">
        <v>132</v>
      </c>
      <c r="CB28">
        <v>150</v>
      </c>
      <c r="CC28" s="3">
        <v>0.249</v>
      </c>
      <c r="CD28" s="1">
        <f t="shared" si="87"/>
        <v>4.9800000000000004</v>
      </c>
      <c r="CE28" s="2">
        <f t="shared" si="88"/>
        <v>37.14</v>
      </c>
      <c r="CF28" s="2">
        <f t="shared" si="89"/>
        <v>-10.16</v>
      </c>
      <c r="CH28">
        <v>132</v>
      </c>
      <c r="CI28">
        <v>150</v>
      </c>
      <c r="CJ28" s="3">
        <v>0.224</v>
      </c>
      <c r="CK28" s="1">
        <f t="shared" si="90"/>
        <v>4.4800000000000004</v>
      </c>
      <c r="CL28" s="2">
        <f t="shared" si="91"/>
        <v>29.74</v>
      </c>
      <c r="CM28" s="2">
        <f t="shared" si="92"/>
        <v>7.4000000000000021</v>
      </c>
      <c r="CO28">
        <v>132</v>
      </c>
      <c r="CP28">
        <v>150</v>
      </c>
      <c r="CQ28" s="3">
        <v>0.221</v>
      </c>
      <c r="CR28" s="1">
        <f t="shared" si="93"/>
        <v>4.42</v>
      </c>
      <c r="CS28" s="2">
        <f t="shared" si="94"/>
        <v>36.06</v>
      </c>
      <c r="CT28" s="2">
        <f t="shared" si="95"/>
        <v>-6.3200000000000038</v>
      </c>
      <c r="CV28">
        <v>132</v>
      </c>
      <c r="CW28">
        <v>150</v>
      </c>
      <c r="CX28" s="3">
        <v>0.19800000000000001</v>
      </c>
      <c r="CY28" s="1">
        <f t="shared" si="96"/>
        <v>3.96</v>
      </c>
      <c r="CZ28" s="2">
        <f t="shared" si="97"/>
        <v>30.100000000000005</v>
      </c>
      <c r="DA28" s="2">
        <f t="shared" si="98"/>
        <v>5.9599999999999973</v>
      </c>
      <c r="DC28">
        <v>132</v>
      </c>
      <c r="DD28">
        <v>150</v>
      </c>
      <c r="DE28" s="3">
        <v>0.19600000000000001</v>
      </c>
      <c r="DF28" s="1">
        <f t="shared" si="99"/>
        <v>3.92</v>
      </c>
      <c r="DG28" s="2">
        <f t="shared" si="100"/>
        <v>38.26</v>
      </c>
      <c r="DH28" s="2">
        <f t="shared" si="101"/>
        <v>-8.159999999999993</v>
      </c>
      <c r="DJ28">
        <v>132</v>
      </c>
      <c r="DK28">
        <v>150</v>
      </c>
      <c r="DL28" s="3">
        <v>0.182</v>
      </c>
      <c r="DM28" s="1">
        <f t="shared" si="102"/>
        <v>3.6399999999999997</v>
      </c>
      <c r="DN28" s="2">
        <f t="shared" si="103"/>
        <v>27.380000000000003</v>
      </c>
      <c r="DO28" s="2">
        <f t="shared" si="104"/>
        <v>10.879999999999995</v>
      </c>
      <c r="DQ28">
        <v>132</v>
      </c>
      <c r="DR28">
        <v>150</v>
      </c>
      <c r="DS28" s="3">
        <v>0.16</v>
      </c>
      <c r="DT28" s="1">
        <f t="shared" si="105"/>
        <v>3.2</v>
      </c>
      <c r="DU28" s="2">
        <f t="shared" si="106"/>
        <v>23.52</v>
      </c>
      <c r="DV28" s="2">
        <f t="shared" si="107"/>
        <v>3.860000000000003</v>
      </c>
      <c r="DX28">
        <v>132</v>
      </c>
      <c r="DY28">
        <v>150</v>
      </c>
      <c r="DZ28" s="3">
        <v>0.151</v>
      </c>
      <c r="EA28" s="1">
        <f t="shared" si="108"/>
        <v>3.02</v>
      </c>
      <c r="EB28" s="2">
        <f t="shared" si="109"/>
        <v>22.44</v>
      </c>
      <c r="EC28" s="2">
        <f t="shared" si="110"/>
        <v>1.0799999999999983</v>
      </c>
    </row>
    <row r="29" spans="2:133" x14ac:dyDescent="0.25">
      <c r="B29">
        <v>132</v>
      </c>
      <c r="C29">
        <v>170</v>
      </c>
      <c r="D29" s="3">
        <v>0.255</v>
      </c>
      <c r="E29" s="1">
        <f t="shared" si="56"/>
        <v>5.0999999999999996</v>
      </c>
      <c r="F29" s="2">
        <f t="shared" si="111"/>
        <v>44.1</v>
      </c>
      <c r="I29">
        <v>132</v>
      </c>
      <c r="J29">
        <v>170</v>
      </c>
      <c r="K29" s="3">
        <v>0.25800000000000001</v>
      </c>
      <c r="L29" s="1">
        <f t="shared" si="57"/>
        <v>5.16</v>
      </c>
      <c r="M29" s="2">
        <f t="shared" si="58"/>
        <v>47.620000000000005</v>
      </c>
      <c r="N29" s="2">
        <f t="shared" si="59"/>
        <v>-3.5200000000000031</v>
      </c>
      <c r="P29">
        <v>132</v>
      </c>
      <c r="Q29">
        <v>170</v>
      </c>
      <c r="R29" s="3">
        <v>0.27400000000000002</v>
      </c>
      <c r="S29" s="1">
        <f t="shared" si="60"/>
        <v>5.48</v>
      </c>
      <c r="T29" s="2">
        <f t="shared" si="61"/>
        <v>41.3</v>
      </c>
      <c r="U29" s="2">
        <f t="shared" si="62"/>
        <v>6.3200000000000074</v>
      </c>
      <c r="W29">
        <v>132</v>
      </c>
      <c r="X29">
        <v>170</v>
      </c>
      <c r="Y29" s="3">
        <v>0.26600000000000001</v>
      </c>
      <c r="Z29" s="1">
        <f t="shared" si="63"/>
        <v>5.32</v>
      </c>
      <c r="AA29" s="2">
        <f t="shared" si="64"/>
        <v>44.66</v>
      </c>
      <c r="AB29" s="2">
        <f t="shared" si="65"/>
        <v>-3.3599999999999994</v>
      </c>
      <c r="AD29">
        <v>132</v>
      </c>
      <c r="AE29">
        <v>170</v>
      </c>
      <c r="AF29" s="3">
        <v>0.26900000000000002</v>
      </c>
      <c r="AG29" s="1">
        <f t="shared" si="66"/>
        <v>5.3800000000000008</v>
      </c>
      <c r="AH29" s="2">
        <f t="shared" si="67"/>
        <v>38.300000000000004</v>
      </c>
      <c r="AI29" s="2">
        <f t="shared" si="68"/>
        <v>6.3599999999999923</v>
      </c>
      <c r="AK29">
        <v>132</v>
      </c>
      <c r="AL29">
        <v>170</v>
      </c>
      <c r="AM29" s="3">
        <v>0.26100000000000001</v>
      </c>
      <c r="AN29" s="1">
        <f t="shared" si="69"/>
        <v>5.2200000000000006</v>
      </c>
      <c r="AO29" s="2">
        <f t="shared" si="70"/>
        <v>44.1</v>
      </c>
      <c r="AP29" s="2">
        <f t="shared" si="71"/>
        <v>-5.7999999999999972</v>
      </c>
      <c r="AQ29" s="2"/>
      <c r="AR29">
        <v>132</v>
      </c>
      <c r="AS29">
        <v>170</v>
      </c>
      <c r="AT29" s="3">
        <v>0.249</v>
      </c>
      <c r="AU29" s="1">
        <f t="shared" si="72"/>
        <v>4.9800000000000004</v>
      </c>
      <c r="AV29" s="2">
        <f t="shared" si="73"/>
        <v>35.42</v>
      </c>
      <c r="AW29" s="2">
        <f t="shared" si="74"/>
        <v>8.68</v>
      </c>
      <c r="AY29">
        <v>132</v>
      </c>
      <c r="AZ29">
        <v>170</v>
      </c>
      <c r="BA29" s="3">
        <v>0.25</v>
      </c>
      <c r="BB29" s="1">
        <f t="shared" si="75"/>
        <v>5</v>
      </c>
      <c r="BC29" s="2">
        <f t="shared" si="76"/>
        <v>41.180000000000007</v>
      </c>
      <c r="BD29" s="2">
        <f t="shared" si="77"/>
        <v>-5.7600000000000051</v>
      </c>
      <c r="BF29">
        <v>132</v>
      </c>
      <c r="BG29">
        <v>170</v>
      </c>
      <c r="BH29" s="3">
        <v>0.245</v>
      </c>
      <c r="BI29" s="1">
        <f t="shared" si="78"/>
        <v>4.9000000000000004</v>
      </c>
      <c r="BJ29" s="2">
        <f t="shared" si="79"/>
        <v>33.440000000000005</v>
      </c>
      <c r="BK29" s="2">
        <f t="shared" si="80"/>
        <v>7.740000000000002</v>
      </c>
      <c r="BM29">
        <v>132</v>
      </c>
      <c r="BN29">
        <v>170</v>
      </c>
      <c r="BO29" s="3">
        <v>0.248</v>
      </c>
      <c r="BP29" s="1">
        <f t="shared" si="81"/>
        <v>4.96</v>
      </c>
      <c r="BQ29" s="2">
        <f t="shared" si="82"/>
        <v>39.5</v>
      </c>
      <c r="BR29" s="2">
        <f t="shared" si="83"/>
        <v>-6.0599999999999952</v>
      </c>
      <c r="BT29">
        <v>132</v>
      </c>
      <c r="BU29">
        <v>170</v>
      </c>
      <c r="BV29" s="3">
        <v>0.24</v>
      </c>
      <c r="BW29" s="1">
        <f t="shared" si="84"/>
        <v>4.8</v>
      </c>
      <c r="BX29" s="2">
        <f t="shared" si="85"/>
        <v>31.78</v>
      </c>
      <c r="BY29" s="2">
        <f t="shared" si="86"/>
        <v>7.7199999999999989</v>
      </c>
      <c r="CA29">
        <v>132</v>
      </c>
      <c r="CB29">
        <v>170</v>
      </c>
      <c r="CC29" s="3">
        <v>0.22900000000000001</v>
      </c>
      <c r="CD29" s="1">
        <f t="shared" si="87"/>
        <v>4.58</v>
      </c>
      <c r="CE29" s="2">
        <f t="shared" si="88"/>
        <v>41.72</v>
      </c>
      <c r="CF29" s="2">
        <f t="shared" si="89"/>
        <v>-9.9399999999999977</v>
      </c>
      <c r="CH29">
        <v>132</v>
      </c>
      <c r="CI29">
        <v>170</v>
      </c>
      <c r="CJ29" s="3">
        <v>0.22</v>
      </c>
      <c r="CK29" s="1">
        <f t="shared" si="90"/>
        <v>4.4000000000000004</v>
      </c>
      <c r="CL29" s="2">
        <f t="shared" si="91"/>
        <v>34.14</v>
      </c>
      <c r="CM29" s="2">
        <f t="shared" si="92"/>
        <v>7.5799999999999983</v>
      </c>
      <c r="CO29">
        <v>132</v>
      </c>
      <c r="CP29">
        <v>170</v>
      </c>
      <c r="CQ29" s="3">
        <v>0.224</v>
      </c>
      <c r="CR29" s="1">
        <f t="shared" si="93"/>
        <v>4.4800000000000004</v>
      </c>
      <c r="CS29" s="2">
        <f t="shared" si="94"/>
        <v>40.540000000000006</v>
      </c>
      <c r="CT29" s="2">
        <f t="shared" si="95"/>
        <v>-6.4000000000000057</v>
      </c>
      <c r="CV29">
        <v>132</v>
      </c>
      <c r="CW29">
        <v>170</v>
      </c>
      <c r="CX29" s="3">
        <v>0.21</v>
      </c>
      <c r="CY29" s="1">
        <f t="shared" si="96"/>
        <v>4.2</v>
      </c>
      <c r="CZ29" s="2">
        <f t="shared" si="97"/>
        <v>34.300000000000004</v>
      </c>
      <c r="DA29" s="2">
        <f t="shared" si="98"/>
        <v>6.240000000000002</v>
      </c>
      <c r="DC29">
        <v>132</v>
      </c>
      <c r="DD29">
        <v>170</v>
      </c>
      <c r="DE29" s="3">
        <v>0.21199999999999999</v>
      </c>
      <c r="DF29" s="1">
        <f t="shared" si="99"/>
        <v>4.24</v>
      </c>
      <c r="DG29" s="2">
        <f t="shared" si="100"/>
        <v>42.5</v>
      </c>
      <c r="DH29" s="2">
        <f t="shared" si="101"/>
        <v>-8.1999999999999957</v>
      </c>
      <c r="DJ29">
        <v>132</v>
      </c>
      <c r="DK29">
        <v>170</v>
      </c>
      <c r="DL29" s="3">
        <v>0.184</v>
      </c>
      <c r="DM29" s="1">
        <f t="shared" si="102"/>
        <v>3.6799999999999997</v>
      </c>
      <c r="DN29" s="2">
        <f t="shared" si="103"/>
        <v>31.060000000000002</v>
      </c>
      <c r="DO29" s="2">
        <f t="shared" si="104"/>
        <v>11.439999999999998</v>
      </c>
      <c r="DQ29">
        <v>132</v>
      </c>
      <c r="DR29">
        <v>170</v>
      </c>
      <c r="DS29" s="3">
        <v>0.151</v>
      </c>
      <c r="DT29" s="1">
        <f t="shared" si="105"/>
        <v>3.02</v>
      </c>
      <c r="DU29" s="2">
        <f t="shared" si="106"/>
        <v>26.54</v>
      </c>
      <c r="DV29" s="2">
        <f t="shared" si="107"/>
        <v>4.5200000000000031</v>
      </c>
      <c r="DX29">
        <v>132</v>
      </c>
      <c r="DY29">
        <v>170</v>
      </c>
      <c r="DZ29" s="3">
        <v>0.151</v>
      </c>
      <c r="EA29" s="1">
        <f t="shared" si="108"/>
        <v>3.02</v>
      </c>
      <c r="EB29" s="2">
        <f t="shared" si="109"/>
        <v>25.46</v>
      </c>
      <c r="EC29" s="2">
        <f t="shared" si="110"/>
        <v>1.0799999999999983</v>
      </c>
    </row>
    <row r="30" spans="2:133" x14ac:dyDescent="0.25">
      <c r="B30">
        <v>132</v>
      </c>
      <c r="C30">
        <v>190</v>
      </c>
      <c r="D30" s="3">
        <v>0.2</v>
      </c>
      <c r="E30" s="1">
        <f t="shared" si="56"/>
        <v>4</v>
      </c>
      <c r="F30" s="2">
        <f t="shared" si="111"/>
        <v>48.1</v>
      </c>
      <c r="I30">
        <v>132</v>
      </c>
      <c r="J30">
        <v>190</v>
      </c>
      <c r="K30" s="3">
        <v>0.186</v>
      </c>
      <c r="L30" s="1">
        <f t="shared" si="57"/>
        <v>3.7199999999999998</v>
      </c>
      <c r="M30" s="2">
        <f t="shared" si="58"/>
        <v>51.34</v>
      </c>
      <c r="N30" s="2">
        <f t="shared" si="59"/>
        <v>-3.240000000000002</v>
      </c>
      <c r="P30">
        <v>132</v>
      </c>
      <c r="Q30">
        <v>190</v>
      </c>
      <c r="R30" s="3">
        <v>0.23699999999999999</v>
      </c>
      <c r="S30" s="1">
        <f t="shared" si="60"/>
        <v>4.74</v>
      </c>
      <c r="T30" s="2">
        <f t="shared" si="61"/>
        <v>46.04</v>
      </c>
      <c r="U30" s="2">
        <f t="shared" si="62"/>
        <v>5.3000000000000043</v>
      </c>
      <c r="W30">
        <v>132</v>
      </c>
      <c r="X30">
        <v>190</v>
      </c>
      <c r="Y30" s="3">
        <v>0.23300000000000001</v>
      </c>
      <c r="Z30" s="1">
        <f t="shared" si="63"/>
        <v>4.66</v>
      </c>
      <c r="AA30" s="2">
        <f t="shared" si="64"/>
        <v>49.319999999999993</v>
      </c>
      <c r="AB30" s="2">
        <f t="shared" si="65"/>
        <v>-3.279999999999994</v>
      </c>
      <c r="AD30">
        <v>132</v>
      </c>
      <c r="AE30">
        <v>190</v>
      </c>
      <c r="AF30" s="3">
        <v>0.22800000000000001</v>
      </c>
      <c r="AG30" s="1">
        <f t="shared" si="66"/>
        <v>4.5600000000000005</v>
      </c>
      <c r="AH30" s="2">
        <f t="shared" si="67"/>
        <v>42.860000000000007</v>
      </c>
      <c r="AI30" s="2">
        <f t="shared" si="68"/>
        <v>6.4599999999999866</v>
      </c>
      <c r="AK30">
        <v>132</v>
      </c>
      <c r="AL30">
        <v>190</v>
      </c>
      <c r="AM30" s="3">
        <v>0.218</v>
      </c>
      <c r="AN30" s="1">
        <f t="shared" si="69"/>
        <v>4.3600000000000003</v>
      </c>
      <c r="AO30" s="2">
        <f t="shared" si="70"/>
        <v>48.46</v>
      </c>
      <c r="AP30" s="2">
        <f t="shared" si="71"/>
        <v>-5.5999999999999943</v>
      </c>
      <c r="AQ30" s="2"/>
      <c r="AR30">
        <v>132</v>
      </c>
      <c r="AS30">
        <v>190</v>
      </c>
      <c r="AT30" s="3">
        <v>0.20499999999999999</v>
      </c>
      <c r="AU30" s="1">
        <f t="shared" si="72"/>
        <v>4.0999999999999996</v>
      </c>
      <c r="AV30" s="2">
        <f t="shared" si="73"/>
        <v>39.520000000000003</v>
      </c>
      <c r="AW30" s="2">
        <f t="shared" si="74"/>
        <v>8.9399999999999977</v>
      </c>
      <c r="AY30">
        <v>132</v>
      </c>
      <c r="AZ30">
        <v>190</v>
      </c>
      <c r="BA30" s="3">
        <v>0.20900000000000002</v>
      </c>
      <c r="BB30" s="1">
        <f t="shared" si="75"/>
        <v>4.1800000000000006</v>
      </c>
      <c r="BC30" s="2">
        <f t="shared" si="76"/>
        <v>45.360000000000007</v>
      </c>
      <c r="BD30" s="2">
        <f t="shared" si="77"/>
        <v>-5.8400000000000034</v>
      </c>
      <c r="BF30">
        <v>132</v>
      </c>
      <c r="BG30">
        <v>190</v>
      </c>
      <c r="BH30" s="3">
        <v>0.215</v>
      </c>
      <c r="BI30" s="1">
        <f t="shared" si="78"/>
        <v>4.3</v>
      </c>
      <c r="BJ30" s="2">
        <f t="shared" si="79"/>
        <v>37.74</v>
      </c>
      <c r="BK30" s="2">
        <f t="shared" si="80"/>
        <v>7.6200000000000045</v>
      </c>
      <c r="BM30">
        <v>132</v>
      </c>
      <c r="BN30">
        <v>190</v>
      </c>
      <c r="BO30" s="3">
        <v>0.20300000000000001</v>
      </c>
      <c r="BP30" s="1">
        <f t="shared" si="81"/>
        <v>4.0600000000000005</v>
      </c>
      <c r="BQ30" s="2">
        <f t="shared" si="82"/>
        <v>43.56</v>
      </c>
      <c r="BR30" s="2">
        <f t="shared" si="83"/>
        <v>-5.82</v>
      </c>
      <c r="BT30">
        <v>132</v>
      </c>
      <c r="BU30">
        <v>190</v>
      </c>
      <c r="BV30" s="3">
        <v>0.20200000000000001</v>
      </c>
      <c r="BW30" s="1">
        <f t="shared" si="84"/>
        <v>4.04</v>
      </c>
      <c r="BX30" s="2">
        <f t="shared" si="85"/>
        <v>35.82</v>
      </c>
      <c r="BY30" s="2">
        <f t="shared" si="86"/>
        <v>7.740000000000002</v>
      </c>
      <c r="CA30">
        <v>132</v>
      </c>
      <c r="CB30">
        <v>190</v>
      </c>
      <c r="CC30" s="3">
        <v>0.183</v>
      </c>
      <c r="CD30" s="1">
        <f t="shared" si="87"/>
        <v>3.66</v>
      </c>
      <c r="CE30" s="2">
        <f t="shared" si="88"/>
        <v>45.379999999999995</v>
      </c>
      <c r="CF30" s="2">
        <f t="shared" si="89"/>
        <v>-9.5599999999999952</v>
      </c>
      <c r="CH30">
        <v>132</v>
      </c>
      <c r="CI30">
        <v>190</v>
      </c>
      <c r="CJ30" s="3">
        <v>0.188</v>
      </c>
      <c r="CK30" s="1">
        <f t="shared" si="90"/>
        <v>3.76</v>
      </c>
      <c r="CL30" s="2">
        <f t="shared" si="91"/>
        <v>37.9</v>
      </c>
      <c r="CM30" s="2">
        <f t="shared" si="92"/>
        <v>7.4799999999999969</v>
      </c>
      <c r="CO30">
        <v>132</v>
      </c>
      <c r="CP30">
        <v>190</v>
      </c>
      <c r="CQ30" s="3">
        <v>0.19600000000000001</v>
      </c>
      <c r="CR30" s="1">
        <f t="shared" si="93"/>
        <v>3.92</v>
      </c>
      <c r="CS30" s="2">
        <f t="shared" si="94"/>
        <v>44.460000000000008</v>
      </c>
      <c r="CT30" s="2">
        <f t="shared" si="95"/>
        <v>-6.5600000000000094</v>
      </c>
      <c r="CV30">
        <v>132</v>
      </c>
      <c r="CW30">
        <v>190</v>
      </c>
      <c r="CX30" s="3">
        <v>0.20499999999999999</v>
      </c>
      <c r="CY30" s="1">
        <f t="shared" si="96"/>
        <v>4.0999999999999996</v>
      </c>
      <c r="CZ30" s="2">
        <f t="shared" si="97"/>
        <v>38.400000000000006</v>
      </c>
      <c r="DA30" s="2">
        <f t="shared" si="98"/>
        <v>6.0600000000000023</v>
      </c>
      <c r="DC30">
        <v>132</v>
      </c>
      <c r="DD30">
        <v>190</v>
      </c>
      <c r="DE30" s="3">
        <v>0.20799999999999999</v>
      </c>
      <c r="DF30" s="1">
        <f t="shared" si="99"/>
        <v>4.16</v>
      </c>
      <c r="DG30" s="2">
        <f t="shared" si="100"/>
        <v>46.66</v>
      </c>
      <c r="DH30" s="2">
        <f t="shared" si="101"/>
        <v>-8.2599999999999909</v>
      </c>
      <c r="DJ30">
        <v>132</v>
      </c>
      <c r="DK30">
        <v>190</v>
      </c>
      <c r="DL30" s="3">
        <v>0.2</v>
      </c>
      <c r="DM30" s="1">
        <f t="shared" si="102"/>
        <v>4</v>
      </c>
      <c r="DN30" s="2">
        <f t="shared" si="103"/>
        <v>35.06</v>
      </c>
      <c r="DO30" s="2">
        <f t="shared" si="104"/>
        <v>11.599999999999994</v>
      </c>
      <c r="DQ30">
        <v>132</v>
      </c>
      <c r="DR30">
        <v>190</v>
      </c>
      <c r="DS30" s="3">
        <v>0.17699999999999999</v>
      </c>
      <c r="DT30" s="1">
        <f t="shared" si="105"/>
        <v>3.54</v>
      </c>
      <c r="DU30" s="2">
        <f t="shared" si="106"/>
        <v>30.08</v>
      </c>
      <c r="DV30" s="2">
        <f t="shared" si="107"/>
        <v>4.980000000000004</v>
      </c>
      <c r="DX30">
        <v>132</v>
      </c>
      <c r="DY30">
        <v>190</v>
      </c>
      <c r="DZ30" s="3">
        <v>0.17899999999999999</v>
      </c>
      <c r="EA30" s="1">
        <f t="shared" si="108"/>
        <v>3.58</v>
      </c>
      <c r="EB30" s="2">
        <f t="shared" si="109"/>
        <v>29.04</v>
      </c>
      <c r="EC30" s="2">
        <f t="shared" si="110"/>
        <v>1.0399999999999991</v>
      </c>
    </row>
    <row r="31" spans="2:133" x14ac:dyDescent="0.25">
      <c r="B31">
        <v>132</v>
      </c>
      <c r="C31">
        <v>210</v>
      </c>
      <c r="D31" s="3">
        <v>0.159</v>
      </c>
      <c r="E31" s="1">
        <f t="shared" si="56"/>
        <v>3.18</v>
      </c>
      <c r="F31" s="2">
        <f t="shared" si="111"/>
        <v>51.28</v>
      </c>
      <c r="I31">
        <v>132</v>
      </c>
      <c r="J31">
        <v>210</v>
      </c>
      <c r="K31" s="3">
        <v>0.152</v>
      </c>
      <c r="L31" s="1">
        <f t="shared" si="57"/>
        <v>3.04</v>
      </c>
      <c r="M31" s="2">
        <f t="shared" si="58"/>
        <v>54.38</v>
      </c>
      <c r="N31" s="2">
        <f t="shared" si="59"/>
        <v>-3.1000000000000014</v>
      </c>
      <c r="P31">
        <v>132</v>
      </c>
      <c r="Q31">
        <v>210</v>
      </c>
      <c r="R31" s="3">
        <v>0.16900000000000001</v>
      </c>
      <c r="S31" s="1">
        <f t="shared" si="60"/>
        <v>3.3800000000000003</v>
      </c>
      <c r="T31" s="2">
        <f t="shared" si="61"/>
        <v>49.42</v>
      </c>
      <c r="U31" s="2">
        <f t="shared" si="62"/>
        <v>4.9600000000000009</v>
      </c>
      <c r="W31">
        <v>132</v>
      </c>
      <c r="X31">
        <v>210</v>
      </c>
      <c r="Y31" s="3">
        <v>0.16600000000000001</v>
      </c>
      <c r="Z31" s="1">
        <f t="shared" si="63"/>
        <v>3.3200000000000003</v>
      </c>
      <c r="AA31" s="2">
        <f t="shared" si="64"/>
        <v>52.639999999999993</v>
      </c>
      <c r="AB31" s="2">
        <f t="shared" si="65"/>
        <v>-3.2199999999999918</v>
      </c>
      <c r="AD31">
        <v>132</v>
      </c>
      <c r="AE31">
        <v>210</v>
      </c>
      <c r="AF31" s="3">
        <v>0.16300000000000001</v>
      </c>
      <c r="AG31" s="1">
        <f t="shared" si="66"/>
        <v>3.2600000000000002</v>
      </c>
      <c r="AH31" s="2">
        <f t="shared" si="67"/>
        <v>46.120000000000005</v>
      </c>
      <c r="AI31" s="2">
        <f t="shared" si="68"/>
        <v>6.5199999999999889</v>
      </c>
      <c r="AK31">
        <v>132</v>
      </c>
      <c r="AL31">
        <v>210</v>
      </c>
      <c r="AM31" s="3">
        <v>0.158</v>
      </c>
      <c r="AN31" s="1">
        <f t="shared" si="69"/>
        <v>3.16</v>
      </c>
      <c r="AO31" s="2">
        <f t="shared" si="70"/>
        <v>51.620000000000005</v>
      </c>
      <c r="AP31" s="2">
        <f t="shared" si="71"/>
        <v>-5.5</v>
      </c>
      <c r="AQ31" s="2"/>
      <c r="AR31">
        <v>132</v>
      </c>
      <c r="AS31">
        <v>210</v>
      </c>
      <c r="AT31" s="3">
        <v>0.151</v>
      </c>
      <c r="AU31" s="1">
        <f t="shared" si="72"/>
        <v>3.02</v>
      </c>
      <c r="AV31" s="2">
        <f t="shared" si="73"/>
        <v>42.540000000000006</v>
      </c>
      <c r="AW31" s="2">
        <f t="shared" si="74"/>
        <v>9.0799999999999983</v>
      </c>
      <c r="AY31">
        <v>132</v>
      </c>
      <c r="AZ31">
        <v>210</v>
      </c>
      <c r="BA31" s="3">
        <v>0.16900000000000001</v>
      </c>
      <c r="BB31" s="1">
        <f t="shared" si="75"/>
        <v>3.3800000000000003</v>
      </c>
      <c r="BC31" s="2">
        <f t="shared" si="76"/>
        <v>48.740000000000009</v>
      </c>
      <c r="BD31" s="2">
        <f t="shared" si="77"/>
        <v>-6.2000000000000028</v>
      </c>
      <c r="BF31">
        <v>132</v>
      </c>
      <c r="BG31">
        <v>210</v>
      </c>
      <c r="BH31" s="3">
        <v>0.16500000000000001</v>
      </c>
      <c r="BI31" s="1">
        <f t="shared" si="78"/>
        <v>3.3000000000000003</v>
      </c>
      <c r="BJ31" s="2">
        <f t="shared" si="79"/>
        <v>41.04</v>
      </c>
      <c r="BK31" s="2">
        <f t="shared" si="80"/>
        <v>7.7000000000000099</v>
      </c>
      <c r="BM31">
        <v>132</v>
      </c>
      <c r="BN31">
        <v>210</v>
      </c>
      <c r="BO31" s="3">
        <v>0.154</v>
      </c>
      <c r="BP31" s="1">
        <f t="shared" si="81"/>
        <v>3.08</v>
      </c>
      <c r="BQ31" s="2">
        <f t="shared" si="82"/>
        <v>46.64</v>
      </c>
      <c r="BR31" s="2">
        <f t="shared" si="83"/>
        <v>-5.6000000000000014</v>
      </c>
      <c r="BT31">
        <v>132</v>
      </c>
      <c r="BU31">
        <v>210</v>
      </c>
      <c r="BV31" s="3">
        <v>0.15</v>
      </c>
      <c r="BW31" s="1">
        <f t="shared" si="84"/>
        <v>3</v>
      </c>
      <c r="BX31" s="2">
        <f t="shared" si="85"/>
        <v>38.82</v>
      </c>
      <c r="BY31" s="2">
        <f t="shared" si="86"/>
        <v>7.82</v>
      </c>
      <c r="CA31">
        <v>132</v>
      </c>
      <c r="CB31">
        <v>210</v>
      </c>
      <c r="CC31" s="3">
        <v>0.14699999999999999</v>
      </c>
      <c r="CD31" s="1">
        <f t="shared" si="87"/>
        <v>2.94</v>
      </c>
      <c r="CE31" s="2">
        <f t="shared" si="88"/>
        <v>48.319999999999993</v>
      </c>
      <c r="CF31" s="2">
        <f t="shared" si="89"/>
        <v>-9.4999999999999929</v>
      </c>
      <c r="CH31">
        <v>132</v>
      </c>
      <c r="CI31">
        <v>210</v>
      </c>
      <c r="CJ31" s="3">
        <v>0.152</v>
      </c>
      <c r="CK31" s="1">
        <f t="shared" si="90"/>
        <v>3.04</v>
      </c>
      <c r="CL31" s="2">
        <f t="shared" si="91"/>
        <v>40.94</v>
      </c>
      <c r="CM31" s="2">
        <f t="shared" si="92"/>
        <v>7.3799999999999955</v>
      </c>
      <c r="CO31">
        <v>132</v>
      </c>
      <c r="CP31">
        <v>210</v>
      </c>
      <c r="CQ31" s="3">
        <v>0.14899999999999999</v>
      </c>
      <c r="CR31" s="1">
        <f t="shared" si="93"/>
        <v>2.98</v>
      </c>
      <c r="CS31" s="2">
        <f t="shared" si="94"/>
        <v>47.440000000000005</v>
      </c>
      <c r="CT31" s="2">
        <f t="shared" si="95"/>
        <v>-6.5000000000000071</v>
      </c>
      <c r="CV31">
        <v>132</v>
      </c>
      <c r="CW31">
        <v>210</v>
      </c>
      <c r="CX31" s="3">
        <v>0.153</v>
      </c>
      <c r="CY31" s="1">
        <f t="shared" si="96"/>
        <v>3.06</v>
      </c>
      <c r="CZ31" s="2">
        <f t="shared" si="97"/>
        <v>41.460000000000008</v>
      </c>
      <c r="DA31" s="2">
        <f t="shared" si="98"/>
        <v>5.9799999999999969</v>
      </c>
      <c r="DC31">
        <v>132</v>
      </c>
      <c r="DD31">
        <v>210</v>
      </c>
      <c r="DE31" s="3">
        <v>0.155</v>
      </c>
      <c r="DF31" s="1">
        <f t="shared" si="99"/>
        <v>3.1</v>
      </c>
      <c r="DG31" s="2">
        <f t="shared" si="100"/>
        <v>49.76</v>
      </c>
      <c r="DH31" s="2">
        <f t="shared" si="101"/>
        <v>-8.2999999999999901</v>
      </c>
      <c r="DJ31">
        <v>132</v>
      </c>
      <c r="DK31">
        <v>210</v>
      </c>
      <c r="DL31" s="3">
        <v>0.16600000000000001</v>
      </c>
      <c r="DM31" s="1">
        <f t="shared" si="102"/>
        <v>3.3200000000000003</v>
      </c>
      <c r="DN31" s="2">
        <f t="shared" si="103"/>
        <v>38.380000000000003</v>
      </c>
      <c r="DO31" s="2">
        <f t="shared" si="104"/>
        <v>11.379999999999995</v>
      </c>
      <c r="DQ31">
        <v>132</v>
      </c>
      <c r="DR31">
        <v>210</v>
      </c>
      <c r="DS31" s="3">
        <v>0.156</v>
      </c>
      <c r="DT31" s="1">
        <f t="shared" si="105"/>
        <v>3.12</v>
      </c>
      <c r="DU31" s="2">
        <f t="shared" si="106"/>
        <v>33.199999999999996</v>
      </c>
      <c r="DV31" s="2">
        <f t="shared" si="107"/>
        <v>5.1800000000000068</v>
      </c>
      <c r="DX31">
        <v>132</v>
      </c>
      <c r="DY31">
        <v>210</v>
      </c>
      <c r="DZ31" s="3">
        <v>0.151</v>
      </c>
      <c r="EA31" s="1">
        <f t="shared" si="108"/>
        <v>3.02</v>
      </c>
      <c r="EB31" s="2">
        <f t="shared" si="109"/>
        <v>32.06</v>
      </c>
      <c r="EC31" s="2">
        <f t="shared" si="110"/>
        <v>1.1399999999999935</v>
      </c>
    </row>
    <row r="32" spans="2:133" x14ac:dyDescent="0.25">
      <c r="B32">
        <v>132</v>
      </c>
      <c r="C32">
        <v>230</v>
      </c>
      <c r="D32" s="3">
        <v>0.14599999999999999</v>
      </c>
      <c r="E32" s="1">
        <f t="shared" si="56"/>
        <v>2.92</v>
      </c>
      <c r="F32" s="2">
        <f t="shared" si="111"/>
        <v>54.2</v>
      </c>
      <c r="I32">
        <v>132</v>
      </c>
      <c r="J32">
        <v>230</v>
      </c>
      <c r="K32" s="3">
        <v>0.158</v>
      </c>
      <c r="L32" s="1">
        <f t="shared" si="57"/>
        <v>3.16</v>
      </c>
      <c r="M32" s="2">
        <f t="shared" si="58"/>
        <v>57.540000000000006</v>
      </c>
      <c r="N32" s="2">
        <f t="shared" si="59"/>
        <v>-3.3400000000000034</v>
      </c>
      <c r="P32">
        <v>132</v>
      </c>
      <c r="Q32">
        <v>230</v>
      </c>
      <c r="R32" s="3">
        <v>0.13100000000000001</v>
      </c>
      <c r="S32" s="1">
        <f t="shared" si="60"/>
        <v>2.62</v>
      </c>
      <c r="T32" s="2">
        <f t="shared" si="61"/>
        <v>52.04</v>
      </c>
      <c r="U32" s="2">
        <f t="shared" si="62"/>
        <v>5.5000000000000071</v>
      </c>
      <c r="W32">
        <v>132</v>
      </c>
      <c r="X32">
        <v>230</v>
      </c>
      <c r="Y32" s="3">
        <v>0.13</v>
      </c>
      <c r="Z32" s="1">
        <f t="shared" si="63"/>
        <v>2.6</v>
      </c>
      <c r="AA32" s="2">
        <f t="shared" si="64"/>
        <v>55.239999999999995</v>
      </c>
      <c r="AB32" s="2">
        <f t="shared" si="65"/>
        <v>-3.1999999999999957</v>
      </c>
      <c r="AD32">
        <v>132</v>
      </c>
      <c r="AE32">
        <v>230</v>
      </c>
      <c r="AF32" s="3">
        <v>0.129</v>
      </c>
      <c r="AG32" s="1">
        <f t="shared" si="66"/>
        <v>2.58</v>
      </c>
      <c r="AH32" s="2">
        <f t="shared" si="67"/>
        <v>48.7</v>
      </c>
      <c r="AI32" s="2">
        <f t="shared" si="68"/>
        <v>6.539999999999992</v>
      </c>
      <c r="AK32">
        <v>132</v>
      </c>
      <c r="AL32">
        <v>230</v>
      </c>
      <c r="AM32" s="3">
        <v>0.125</v>
      </c>
      <c r="AN32" s="1">
        <f t="shared" si="69"/>
        <v>2.5</v>
      </c>
      <c r="AO32" s="2">
        <f t="shared" si="70"/>
        <v>54.120000000000005</v>
      </c>
      <c r="AP32" s="2">
        <f t="shared" si="71"/>
        <v>-5.4200000000000017</v>
      </c>
      <c r="AQ32" s="2"/>
      <c r="AR32">
        <v>132</v>
      </c>
      <c r="AS32">
        <v>230</v>
      </c>
      <c r="AT32" s="3">
        <v>0.125</v>
      </c>
      <c r="AU32" s="1">
        <f t="shared" si="72"/>
        <v>2.5</v>
      </c>
      <c r="AV32" s="2">
        <f t="shared" si="73"/>
        <v>45.040000000000006</v>
      </c>
      <c r="AW32" s="2">
        <f t="shared" si="74"/>
        <v>9.0799999999999983</v>
      </c>
      <c r="AY32">
        <v>132</v>
      </c>
      <c r="AZ32">
        <v>230</v>
      </c>
      <c r="BA32" s="3">
        <v>0.14500000000000002</v>
      </c>
      <c r="BB32" s="1">
        <f t="shared" si="75"/>
        <v>2.9000000000000004</v>
      </c>
      <c r="BC32" s="2">
        <f t="shared" si="76"/>
        <v>51.640000000000008</v>
      </c>
      <c r="BD32" s="2">
        <f t="shared" si="77"/>
        <v>-6.6000000000000014</v>
      </c>
      <c r="BF32">
        <v>132</v>
      </c>
      <c r="BG32">
        <v>230</v>
      </c>
      <c r="BH32" s="3">
        <v>0.14000000000000001</v>
      </c>
      <c r="BI32" s="1">
        <f t="shared" si="78"/>
        <v>2.8000000000000003</v>
      </c>
      <c r="BJ32" s="2">
        <f t="shared" si="79"/>
        <v>43.839999999999996</v>
      </c>
      <c r="BK32" s="2">
        <f t="shared" si="80"/>
        <v>7.8000000000000114</v>
      </c>
      <c r="BM32">
        <v>132</v>
      </c>
      <c r="BN32">
        <v>230</v>
      </c>
      <c r="BO32" s="3">
        <v>0.13500000000000001</v>
      </c>
      <c r="BP32" s="1">
        <f t="shared" si="81"/>
        <v>2.7</v>
      </c>
      <c r="BQ32" s="2">
        <f t="shared" si="82"/>
        <v>49.34</v>
      </c>
      <c r="BR32" s="2">
        <f t="shared" si="83"/>
        <v>-5.5000000000000071</v>
      </c>
      <c r="BT32">
        <v>132</v>
      </c>
      <c r="BU32">
        <v>230</v>
      </c>
      <c r="BV32" s="3">
        <v>0.127</v>
      </c>
      <c r="BW32" s="1">
        <f t="shared" si="84"/>
        <v>2.54</v>
      </c>
      <c r="BX32" s="2">
        <f t="shared" si="85"/>
        <v>41.36</v>
      </c>
      <c r="BY32" s="2">
        <f t="shared" si="86"/>
        <v>7.980000000000004</v>
      </c>
      <c r="CA32">
        <v>132</v>
      </c>
      <c r="CB32">
        <v>230</v>
      </c>
      <c r="CC32" s="3">
        <v>0.14499999999999999</v>
      </c>
      <c r="CD32" s="1">
        <f t="shared" si="87"/>
        <v>2.9</v>
      </c>
      <c r="CE32" s="2">
        <f t="shared" si="88"/>
        <v>51.219999999999992</v>
      </c>
      <c r="CF32" s="2">
        <f t="shared" si="89"/>
        <v>-9.8599999999999923</v>
      </c>
      <c r="CH32">
        <v>132</v>
      </c>
      <c r="CI32">
        <v>230</v>
      </c>
      <c r="CJ32" s="3">
        <v>0.13400000000000001</v>
      </c>
      <c r="CK32" s="1">
        <f t="shared" si="90"/>
        <v>2.68</v>
      </c>
      <c r="CL32" s="2">
        <f t="shared" si="91"/>
        <v>43.62</v>
      </c>
      <c r="CM32" s="2">
        <f t="shared" si="92"/>
        <v>7.5999999999999943</v>
      </c>
      <c r="CO32">
        <v>132</v>
      </c>
      <c r="CP32">
        <v>230</v>
      </c>
      <c r="CQ32" s="3">
        <v>0.13800000000000001</v>
      </c>
      <c r="CR32" s="1">
        <f t="shared" si="93"/>
        <v>2.7600000000000002</v>
      </c>
      <c r="CS32" s="2">
        <f t="shared" si="94"/>
        <v>50.2</v>
      </c>
      <c r="CT32" s="2">
        <f t="shared" si="95"/>
        <v>-6.5800000000000054</v>
      </c>
      <c r="CV32">
        <v>132</v>
      </c>
      <c r="CW32">
        <v>230</v>
      </c>
      <c r="CX32" s="3">
        <v>0.126</v>
      </c>
      <c r="CY32" s="1">
        <f t="shared" si="96"/>
        <v>2.52</v>
      </c>
      <c r="CZ32" s="2">
        <f t="shared" si="97"/>
        <v>43.980000000000011</v>
      </c>
      <c r="DA32" s="2">
        <f t="shared" si="98"/>
        <v>6.2199999999999918</v>
      </c>
      <c r="DC32">
        <v>132</v>
      </c>
      <c r="DD32">
        <v>230</v>
      </c>
      <c r="DE32" s="3">
        <v>0.13300000000000001</v>
      </c>
      <c r="DF32" s="1">
        <f t="shared" si="99"/>
        <v>2.66</v>
      </c>
      <c r="DG32" s="2">
        <f t="shared" si="100"/>
        <v>52.42</v>
      </c>
      <c r="DH32" s="2">
        <f t="shared" si="101"/>
        <v>-8.4399999999999906</v>
      </c>
      <c r="DJ32">
        <v>132</v>
      </c>
      <c r="DK32">
        <v>230</v>
      </c>
      <c r="DL32" s="3">
        <v>0.14000000000000001</v>
      </c>
      <c r="DM32" s="1">
        <f t="shared" si="102"/>
        <v>2.8000000000000003</v>
      </c>
      <c r="DN32" s="2">
        <f t="shared" si="103"/>
        <v>41.18</v>
      </c>
      <c r="DO32" s="2">
        <f t="shared" si="104"/>
        <v>11.240000000000002</v>
      </c>
      <c r="DQ32">
        <v>132</v>
      </c>
      <c r="DR32">
        <v>230</v>
      </c>
      <c r="DS32" s="3">
        <v>0.13900000000000001</v>
      </c>
      <c r="DT32" s="1">
        <f t="shared" si="105"/>
        <v>2.7800000000000002</v>
      </c>
      <c r="DU32" s="2">
        <f t="shared" si="106"/>
        <v>35.979999999999997</v>
      </c>
      <c r="DV32" s="2">
        <f t="shared" si="107"/>
        <v>5.2000000000000028</v>
      </c>
      <c r="DX32">
        <v>132</v>
      </c>
      <c r="DY32">
        <v>230</v>
      </c>
      <c r="DZ32" s="3">
        <v>0.129</v>
      </c>
      <c r="EA32" s="1">
        <f t="shared" si="108"/>
        <v>2.58</v>
      </c>
      <c r="EB32" s="2">
        <f t="shared" si="109"/>
        <v>34.64</v>
      </c>
      <c r="EC32" s="2">
        <f t="shared" si="110"/>
        <v>1.3399999999999963</v>
      </c>
    </row>
    <row r="33" spans="2:133" x14ac:dyDescent="0.25">
      <c r="B33">
        <v>132</v>
      </c>
      <c r="C33">
        <v>250</v>
      </c>
      <c r="D33" s="3">
        <v>0.22900000000000001</v>
      </c>
      <c r="E33" s="1">
        <f t="shared" si="56"/>
        <v>4.58</v>
      </c>
      <c r="F33" s="2">
        <f t="shared" si="111"/>
        <v>58.78</v>
      </c>
      <c r="I33">
        <v>132</v>
      </c>
      <c r="J33">
        <v>250</v>
      </c>
      <c r="K33" s="3">
        <v>0.23100000000000001</v>
      </c>
      <c r="L33" s="1">
        <f t="shared" si="57"/>
        <v>4.62</v>
      </c>
      <c r="M33" s="2">
        <f t="shared" si="58"/>
        <v>62.160000000000004</v>
      </c>
      <c r="N33" s="2">
        <f t="shared" si="59"/>
        <v>-3.3800000000000026</v>
      </c>
      <c r="P33">
        <v>132</v>
      </c>
      <c r="Q33">
        <v>250</v>
      </c>
      <c r="R33" s="3">
        <v>0.215</v>
      </c>
      <c r="S33" s="1">
        <f t="shared" si="60"/>
        <v>4.3</v>
      </c>
      <c r="T33" s="2">
        <f t="shared" si="61"/>
        <v>56.339999999999996</v>
      </c>
      <c r="U33" s="2">
        <f t="shared" si="62"/>
        <v>5.8200000000000074</v>
      </c>
      <c r="W33">
        <v>132</v>
      </c>
      <c r="X33">
        <v>250</v>
      </c>
      <c r="Y33" s="3">
        <v>0.20899999999999999</v>
      </c>
      <c r="Z33" s="1">
        <f t="shared" si="63"/>
        <v>4.18</v>
      </c>
      <c r="AA33" s="2">
        <f t="shared" si="64"/>
        <v>59.419999999999995</v>
      </c>
      <c r="AB33" s="2">
        <f t="shared" si="65"/>
        <v>-3.0799999999999983</v>
      </c>
      <c r="AD33">
        <v>132</v>
      </c>
      <c r="AE33">
        <v>250</v>
      </c>
      <c r="AF33" s="3">
        <v>0.216</v>
      </c>
      <c r="AG33" s="1">
        <f t="shared" si="66"/>
        <v>4.32</v>
      </c>
      <c r="AH33" s="2">
        <f t="shared" si="67"/>
        <v>53.02</v>
      </c>
      <c r="AI33" s="2">
        <f t="shared" si="68"/>
        <v>6.3999999999999915</v>
      </c>
      <c r="AK33">
        <v>132</v>
      </c>
      <c r="AL33">
        <v>250</v>
      </c>
      <c r="AM33" s="3">
        <v>0.21299999999999999</v>
      </c>
      <c r="AN33" s="1">
        <f t="shared" si="69"/>
        <v>4.26</v>
      </c>
      <c r="AO33" s="2">
        <f t="shared" si="70"/>
        <v>58.38</v>
      </c>
      <c r="AP33" s="2">
        <f t="shared" si="71"/>
        <v>-5.3599999999999994</v>
      </c>
      <c r="AQ33" s="2"/>
      <c r="AR33">
        <v>132</v>
      </c>
      <c r="AS33">
        <v>250</v>
      </c>
      <c r="AT33" s="3">
        <v>0.214</v>
      </c>
      <c r="AU33" s="1">
        <f t="shared" si="72"/>
        <v>4.28</v>
      </c>
      <c r="AV33" s="2">
        <f t="shared" si="73"/>
        <v>49.320000000000007</v>
      </c>
      <c r="AW33" s="2">
        <f t="shared" si="74"/>
        <v>9.0599999999999952</v>
      </c>
      <c r="AY33">
        <v>132</v>
      </c>
      <c r="AZ33">
        <v>250</v>
      </c>
      <c r="BA33" s="3">
        <v>0.20599999999999999</v>
      </c>
      <c r="BB33" s="1">
        <f t="shared" si="75"/>
        <v>4.12</v>
      </c>
      <c r="BC33" s="2">
        <f t="shared" si="76"/>
        <v>55.760000000000005</v>
      </c>
      <c r="BD33" s="2">
        <f t="shared" si="77"/>
        <v>-6.4399999999999977</v>
      </c>
      <c r="BF33">
        <v>132</v>
      </c>
      <c r="BG33">
        <v>250</v>
      </c>
      <c r="BH33" s="3">
        <v>0.215</v>
      </c>
      <c r="BI33" s="1">
        <f t="shared" si="78"/>
        <v>4.3</v>
      </c>
      <c r="BJ33" s="2">
        <f t="shared" si="79"/>
        <v>48.139999999999993</v>
      </c>
      <c r="BK33" s="2">
        <f t="shared" si="80"/>
        <v>7.6200000000000117</v>
      </c>
      <c r="BM33">
        <v>132</v>
      </c>
      <c r="BN33">
        <v>250</v>
      </c>
      <c r="BO33" s="3">
        <v>0.22600000000000001</v>
      </c>
      <c r="BP33" s="1">
        <f t="shared" si="81"/>
        <v>4.5200000000000005</v>
      </c>
      <c r="BQ33" s="2">
        <f t="shared" si="82"/>
        <v>53.860000000000007</v>
      </c>
      <c r="BR33" s="2">
        <f t="shared" si="83"/>
        <v>-5.7200000000000131</v>
      </c>
      <c r="BT33">
        <v>132</v>
      </c>
      <c r="BU33">
        <v>250</v>
      </c>
      <c r="BV33" s="3">
        <v>0.22500000000000001</v>
      </c>
      <c r="BW33" s="1">
        <f t="shared" si="84"/>
        <v>4.5</v>
      </c>
      <c r="BX33" s="2">
        <f t="shared" si="85"/>
        <v>45.86</v>
      </c>
      <c r="BY33" s="2">
        <f t="shared" si="86"/>
        <v>8.0000000000000071</v>
      </c>
      <c r="CA33">
        <v>132</v>
      </c>
      <c r="CB33">
        <v>250</v>
      </c>
      <c r="CC33" s="3">
        <v>0.23499999999999999</v>
      </c>
      <c r="CD33" s="1">
        <f t="shared" si="87"/>
        <v>4.6999999999999993</v>
      </c>
      <c r="CE33" s="2">
        <f t="shared" si="88"/>
        <v>55.919999999999987</v>
      </c>
      <c r="CF33" s="2">
        <f t="shared" si="89"/>
        <v>-10.059999999999988</v>
      </c>
      <c r="CH33">
        <v>132</v>
      </c>
      <c r="CI33">
        <v>250</v>
      </c>
      <c r="CJ33" s="3">
        <v>0.23100000000000001</v>
      </c>
      <c r="CK33" s="1">
        <f t="shared" si="90"/>
        <v>4.62</v>
      </c>
      <c r="CL33" s="2">
        <f t="shared" si="91"/>
        <v>48.239999999999995</v>
      </c>
      <c r="CM33" s="2">
        <f t="shared" si="92"/>
        <v>7.6799999999999926</v>
      </c>
      <c r="CO33">
        <v>132</v>
      </c>
      <c r="CP33">
        <v>250</v>
      </c>
      <c r="CQ33" s="3">
        <v>0.23300000000000001</v>
      </c>
      <c r="CR33" s="1">
        <f t="shared" si="93"/>
        <v>4.66</v>
      </c>
      <c r="CS33" s="2">
        <f t="shared" si="94"/>
        <v>54.86</v>
      </c>
      <c r="CT33" s="2">
        <f t="shared" si="95"/>
        <v>-6.6200000000000045</v>
      </c>
      <c r="CV33">
        <v>132</v>
      </c>
      <c r="CW33">
        <v>250</v>
      </c>
      <c r="CX33" s="3">
        <v>0.22800000000000001</v>
      </c>
      <c r="CY33" s="1">
        <f t="shared" si="96"/>
        <v>4.5600000000000005</v>
      </c>
      <c r="CZ33" s="2">
        <f t="shared" si="97"/>
        <v>48.540000000000013</v>
      </c>
      <c r="DA33" s="2">
        <f t="shared" si="98"/>
        <v>6.3199999999999861</v>
      </c>
      <c r="DC33">
        <v>132</v>
      </c>
      <c r="DD33">
        <v>250</v>
      </c>
      <c r="DE33" s="3">
        <v>0.23</v>
      </c>
      <c r="DF33" s="1">
        <f t="shared" si="99"/>
        <v>4.6000000000000005</v>
      </c>
      <c r="DG33" s="2">
        <f t="shared" si="100"/>
        <v>57.02</v>
      </c>
      <c r="DH33" s="2">
        <f t="shared" si="101"/>
        <v>-8.4799999999999898</v>
      </c>
      <c r="DJ33">
        <v>132</v>
      </c>
      <c r="DK33">
        <v>250</v>
      </c>
      <c r="DL33" s="3">
        <v>0.222</v>
      </c>
      <c r="DM33" s="1">
        <f t="shared" si="102"/>
        <v>4.4400000000000004</v>
      </c>
      <c r="DN33" s="2">
        <f t="shared" si="103"/>
        <v>45.62</v>
      </c>
      <c r="DO33" s="2">
        <f t="shared" si="104"/>
        <v>11.400000000000006</v>
      </c>
      <c r="DQ33">
        <v>132</v>
      </c>
      <c r="DR33">
        <v>250</v>
      </c>
      <c r="DS33" s="3">
        <v>0.23</v>
      </c>
      <c r="DT33" s="1">
        <f t="shared" si="105"/>
        <v>4.6000000000000005</v>
      </c>
      <c r="DU33" s="2">
        <f t="shared" si="106"/>
        <v>40.58</v>
      </c>
      <c r="DV33" s="2">
        <f t="shared" si="107"/>
        <v>5.0399999999999991</v>
      </c>
      <c r="DX33">
        <v>132</v>
      </c>
      <c r="DY33">
        <v>250</v>
      </c>
      <c r="DZ33" s="3">
        <v>0.224</v>
      </c>
      <c r="EA33" s="1">
        <f t="shared" si="108"/>
        <v>4.4800000000000004</v>
      </c>
      <c r="EB33" s="2">
        <f t="shared" si="109"/>
        <v>39.120000000000005</v>
      </c>
      <c r="EC33" s="2">
        <f t="shared" si="110"/>
        <v>1.4599999999999937</v>
      </c>
    </row>
    <row r="34" spans="2:133" x14ac:dyDescent="0.25">
      <c r="B34">
        <v>132</v>
      </c>
      <c r="C34">
        <v>270</v>
      </c>
      <c r="D34" s="3">
        <v>0.214</v>
      </c>
      <c r="E34" s="1">
        <f t="shared" si="56"/>
        <v>4.28</v>
      </c>
      <c r="F34" s="2">
        <f t="shared" si="111"/>
        <v>63.06</v>
      </c>
      <c r="I34">
        <v>132</v>
      </c>
      <c r="J34">
        <v>270</v>
      </c>
      <c r="K34" s="3">
        <v>0.21</v>
      </c>
      <c r="L34" s="1">
        <f t="shared" si="57"/>
        <v>4.2</v>
      </c>
      <c r="M34" s="2">
        <f t="shared" si="58"/>
        <v>66.36</v>
      </c>
      <c r="N34" s="2">
        <f t="shared" si="59"/>
        <v>-3.2999999999999972</v>
      </c>
      <c r="P34">
        <v>132</v>
      </c>
      <c r="Q34">
        <v>270</v>
      </c>
      <c r="R34" s="3">
        <v>0.215</v>
      </c>
      <c r="S34" s="1">
        <f t="shared" si="60"/>
        <v>4.3</v>
      </c>
      <c r="T34" s="2">
        <f t="shared" si="61"/>
        <v>60.639999999999993</v>
      </c>
      <c r="U34" s="2">
        <f t="shared" si="62"/>
        <v>5.720000000000006</v>
      </c>
      <c r="W34">
        <v>132</v>
      </c>
      <c r="X34">
        <v>270</v>
      </c>
      <c r="Y34" s="3">
        <v>0.217</v>
      </c>
      <c r="Z34" s="1">
        <f t="shared" si="63"/>
        <v>4.34</v>
      </c>
      <c r="AA34" s="2">
        <f t="shared" si="64"/>
        <v>63.759999999999991</v>
      </c>
      <c r="AB34" s="2">
        <f t="shared" si="65"/>
        <v>-3.1199999999999974</v>
      </c>
      <c r="AD34">
        <v>132</v>
      </c>
      <c r="AE34">
        <v>270</v>
      </c>
      <c r="AF34" s="3">
        <v>0.21299999999999999</v>
      </c>
      <c r="AG34" s="1">
        <f t="shared" si="66"/>
        <v>4.26</v>
      </c>
      <c r="AH34" s="2">
        <f t="shared" si="67"/>
        <v>57.28</v>
      </c>
      <c r="AI34" s="2">
        <f t="shared" si="68"/>
        <v>6.4799999999999898</v>
      </c>
      <c r="AK34">
        <v>132</v>
      </c>
      <c r="AL34">
        <v>270</v>
      </c>
      <c r="AM34" s="3">
        <v>0.21</v>
      </c>
      <c r="AN34" s="1">
        <f t="shared" si="69"/>
        <v>4.2</v>
      </c>
      <c r="AO34" s="2">
        <f t="shared" si="70"/>
        <v>62.580000000000005</v>
      </c>
      <c r="AP34" s="2">
        <f t="shared" si="71"/>
        <v>-5.3000000000000043</v>
      </c>
      <c r="AQ34" s="2"/>
      <c r="AR34">
        <v>132</v>
      </c>
      <c r="AS34">
        <v>270</v>
      </c>
      <c r="AT34" s="3">
        <v>0.20200000000000001</v>
      </c>
      <c r="AU34" s="1">
        <f t="shared" si="72"/>
        <v>4.04</v>
      </c>
      <c r="AV34" s="2">
        <f t="shared" si="73"/>
        <v>53.360000000000007</v>
      </c>
      <c r="AW34" s="2">
        <f t="shared" si="74"/>
        <v>9.2199999999999989</v>
      </c>
      <c r="AY34">
        <v>132</v>
      </c>
      <c r="AZ34">
        <v>270</v>
      </c>
      <c r="BA34" s="3">
        <v>0.2</v>
      </c>
      <c r="BB34" s="1">
        <f t="shared" si="75"/>
        <v>4</v>
      </c>
      <c r="BC34" s="2">
        <f t="shared" si="76"/>
        <v>59.760000000000005</v>
      </c>
      <c r="BD34" s="2">
        <f t="shared" si="77"/>
        <v>-6.3999999999999986</v>
      </c>
      <c r="BF34">
        <v>132</v>
      </c>
      <c r="BG34">
        <v>270</v>
      </c>
      <c r="BH34" s="3">
        <v>0.216</v>
      </c>
      <c r="BI34" s="1">
        <f t="shared" si="78"/>
        <v>4.32</v>
      </c>
      <c r="BJ34" s="2">
        <f t="shared" si="79"/>
        <v>52.459999999999994</v>
      </c>
      <c r="BK34" s="2">
        <f t="shared" si="80"/>
        <v>7.3000000000000114</v>
      </c>
      <c r="BM34">
        <v>132</v>
      </c>
      <c r="BN34">
        <v>270</v>
      </c>
      <c r="BO34" s="3">
        <v>0.22800000000000001</v>
      </c>
      <c r="BP34" s="1">
        <f t="shared" si="81"/>
        <v>4.5600000000000005</v>
      </c>
      <c r="BQ34" s="2">
        <f t="shared" si="82"/>
        <v>58.420000000000009</v>
      </c>
      <c r="BR34" s="2">
        <f t="shared" si="83"/>
        <v>-5.9600000000000151</v>
      </c>
      <c r="BT34">
        <v>132</v>
      </c>
      <c r="BU34">
        <v>270</v>
      </c>
      <c r="BV34" s="3">
        <v>0.223</v>
      </c>
      <c r="BW34" s="1">
        <f t="shared" si="84"/>
        <v>4.46</v>
      </c>
      <c r="BX34" s="2">
        <f t="shared" si="85"/>
        <v>50.32</v>
      </c>
      <c r="BY34" s="2">
        <f t="shared" si="86"/>
        <v>8.1000000000000085</v>
      </c>
      <c r="CA34">
        <v>132</v>
      </c>
      <c r="CB34">
        <v>270</v>
      </c>
      <c r="CC34" s="3">
        <v>0.20599999999999999</v>
      </c>
      <c r="CD34" s="1">
        <f t="shared" si="87"/>
        <v>4.12</v>
      </c>
      <c r="CE34" s="2">
        <f t="shared" si="88"/>
        <v>60.039999999999985</v>
      </c>
      <c r="CF34" s="2">
        <f t="shared" si="89"/>
        <v>-9.7199999999999847</v>
      </c>
      <c r="CH34">
        <v>132</v>
      </c>
      <c r="CI34">
        <v>270</v>
      </c>
      <c r="CJ34" s="3">
        <v>0.21099999999999999</v>
      </c>
      <c r="CK34" s="1">
        <f t="shared" si="90"/>
        <v>4.22</v>
      </c>
      <c r="CL34" s="2">
        <f t="shared" si="91"/>
        <v>52.459999999999994</v>
      </c>
      <c r="CM34" s="2">
        <f t="shared" si="92"/>
        <v>7.5799999999999912</v>
      </c>
      <c r="CO34">
        <v>132</v>
      </c>
      <c r="CP34">
        <v>270</v>
      </c>
      <c r="CQ34" s="3">
        <v>0.215</v>
      </c>
      <c r="CR34" s="1">
        <f t="shared" si="93"/>
        <v>4.3</v>
      </c>
      <c r="CS34" s="2">
        <f t="shared" si="94"/>
        <v>59.16</v>
      </c>
      <c r="CT34" s="2">
        <f t="shared" si="95"/>
        <v>-6.7000000000000028</v>
      </c>
      <c r="CV34">
        <v>132</v>
      </c>
      <c r="CW34">
        <v>270</v>
      </c>
      <c r="CX34" s="3">
        <v>0.216</v>
      </c>
      <c r="CY34" s="1">
        <f t="shared" si="96"/>
        <v>4.32</v>
      </c>
      <c r="CZ34" s="2">
        <f t="shared" si="97"/>
        <v>52.860000000000014</v>
      </c>
      <c r="DA34" s="2">
        <f t="shared" si="98"/>
        <v>6.2999999999999829</v>
      </c>
      <c r="DC34">
        <v>132</v>
      </c>
      <c r="DD34">
        <v>270</v>
      </c>
      <c r="DE34" s="3">
        <v>0.224</v>
      </c>
      <c r="DF34" s="1">
        <f t="shared" si="99"/>
        <v>4.4800000000000004</v>
      </c>
      <c r="DG34" s="2">
        <f t="shared" si="100"/>
        <v>61.5</v>
      </c>
      <c r="DH34" s="2">
        <f t="shared" si="101"/>
        <v>-8.6399999999999864</v>
      </c>
      <c r="DJ34">
        <v>132</v>
      </c>
      <c r="DK34">
        <v>270</v>
      </c>
      <c r="DL34" s="3">
        <v>0.22600000000000001</v>
      </c>
      <c r="DM34" s="1">
        <f t="shared" si="102"/>
        <v>4.5200000000000005</v>
      </c>
      <c r="DN34" s="2">
        <f t="shared" si="103"/>
        <v>50.14</v>
      </c>
      <c r="DO34" s="2">
        <f t="shared" si="104"/>
        <v>11.36</v>
      </c>
      <c r="DQ34">
        <v>132</v>
      </c>
      <c r="DR34">
        <v>270</v>
      </c>
      <c r="DS34" s="3">
        <v>0.22600000000000001</v>
      </c>
      <c r="DT34" s="1">
        <f t="shared" si="105"/>
        <v>4.5200000000000005</v>
      </c>
      <c r="DU34" s="2">
        <f t="shared" si="106"/>
        <v>45.1</v>
      </c>
      <c r="DV34" s="2">
        <f t="shared" si="107"/>
        <v>5.0399999999999991</v>
      </c>
      <c r="DX34">
        <v>132</v>
      </c>
      <c r="DY34">
        <v>270</v>
      </c>
      <c r="DZ34" s="3">
        <v>0.221</v>
      </c>
      <c r="EA34" s="1">
        <f t="shared" si="108"/>
        <v>4.42</v>
      </c>
      <c r="EB34" s="2">
        <f t="shared" si="109"/>
        <v>43.540000000000006</v>
      </c>
      <c r="EC34" s="2">
        <f t="shared" si="110"/>
        <v>1.5599999999999952</v>
      </c>
    </row>
    <row r="35" spans="2:133" x14ac:dyDescent="0.25">
      <c r="B35">
        <v>132</v>
      </c>
      <c r="C35">
        <v>290</v>
      </c>
      <c r="D35" s="3">
        <v>0.21099999999999999</v>
      </c>
      <c r="E35" s="1">
        <f t="shared" si="56"/>
        <v>4.22</v>
      </c>
      <c r="F35" s="2">
        <f t="shared" si="111"/>
        <v>67.28</v>
      </c>
      <c r="I35">
        <v>132</v>
      </c>
      <c r="J35">
        <v>290</v>
      </c>
      <c r="K35" s="3">
        <v>0.20599999999999999</v>
      </c>
      <c r="L35" s="1">
        <f t="shared" si="57"/>
        <v>4.12</v>
      </c>
      <c r="M35" s="2">
        <f t="shared" si="58"/>
        <v>70.48</v>
      </c>
      <c r="N35" s="2">
        <f t="shared" si="59"/>
        <v>-3.2000000000000028</v>
      </c>
      <c r="P35">
        <v>132</v>
      </c>
      <c r="Q35">
        <v>290</v>
      </c>
      <c r="R35" s="3">
        <v>0.21099999999999999</v>
      </c>
      <c r="S35" s="1">
        <f t="shared" si="60"/>
        <v>4.22</v>
      </c>
      <c r="T35" s="2">
        <f t="shared" si="61"/>
        <v>64.86</v>
      </c>
      <c r="U35" s="2">
        <f t="shared" si="62"/>
        <v>5.6200000000000045</v>
      </c>
      <c r="W35">
        <v>132</v>
      </c>
      <c r="X35">
        <v>290</v>
      </c>
      <c r="Y35" s="3">
        <v>0.20399999999999999</v>
      </c>
      <c r="Z35" s="1">
        <f t="shared" si="63"/>
        <v>4.08</v>
      </c>
      <c r="AA35" s="2">
        <f t="shared" si="64"/>
        <v>67.839999999999989</v>
      </c>
      <c r="AB35" s="2">
        <f t="shared" si="65"/>
        <v>-2.9799999999999898</v>
      </c>
      <c r="AD35">
        <v>132</v>
      </c>
      <c r="AE35">
        <v>290</v>
      </c>
      <c r="AF35" s="3">
        <v>0.20799999999999999</v>
      </c>
      <c r="AG35" s="1">
        <f t="shared" si="66"/>
        <v>4.16</v>
      </c>
      <c r="AH35" s="2">
        <f t="shared" si="67"/>
        <v>61.44</v>
      </c>
      <c r="AI35" s="2">
        <f t="shared" si="68"/>
        <v>6.3999999999999915</v>
      </c>
      <c r="AK35">
        <v>132</v>
      </c>
      <c r="AL35">
        <v>290</v>
      </c>
      <c r="AM35" s="3">
        <v>0.20100000000000001</v>
      </c>
      <c r="AN35" s="1">
        <f t="shared" si="69"/>
        <v>4.0200000000000005</v>
      </c>
      <c r="AO35" s="2">
        <f t="shared" si="70"/>
        <v>66.600000000000009</v>
      </c>
      <c r="AP35" s="2">
        <f t="shared" si="71"/>
        <v>-5.1600000000000108</v>
      </c>
      <c r="AQ35" s="2"/>
      <c r="AR35">
        <v>132</v>
      </c>
      <c r="AS35">
        <v>290</v>
      </c>
      <c r="AT35" s="3">
        <v>0.2</v>
      </c>
      <c r="AU35" s="1">
        <f t="shared" si="72"/>
        <v>4</v>
      </c>
      <c r="AV35" s="2">
        <f t="shared" si="73"/>
        <v>57.360000000000007</v>
      </c>
      <c r="AW35" s="2">
        <f t="shared" si="74"/>
        <v>9.240000000000002</v>
      </c>
      <c r="AY35">
        <v>132</v>
      </c>
      <c r="AZ35">
        <v>290</v>
      </c>
      <c r="BA35" s="3">
        <v>0.19900000000000001</v>
      </c>
      <c r="BB35" s="1">
        <f t="shared" si="75"/>
        <v>3.9800000000000004</v>
      </c>
      <c r="BC35" s="2">
        <f t="shared" si="76"/>
        <v>63.740000000000009</v>
      </c>
      <c r="BD35" s="2">
        <f t="shared" si="77"/>
        <v>-6.3800000000000026</v>
      </c>
      <c r="BF35">
        <v>132</v>
      </c>
      <c r="BG35">
        <v>290</v>
      </c>
      <c r="BH35" s="3">
        <v>0.20200000000000001</v>
      </c>
      <c r="BI35" s="1">
        <f t="shared" si="78"/>
        <v>4.04</v>
      </c>
      <c r="BJ35" s="2">
        <f t="shared" si="79"/>
        <v>56.499999999999993</v>
      </c>
      <c r="BK35" s="2">
        <f t="shared" si="80"/>
        <v>7.2400000000000162</v>
      </c>
      <c r="BM35">
        <v>132</v>
      </c>
      <c r="BN35">
        <v>290</v>
      </c>
      <c r="BO35" s="3">
        <v>0.20699999999999999</v>
      </c>
      <c r="BP35" s="1">
        <f t="shared" si="81"/>
        <v>4.1399999999999997</v>
      </c>
      <c r="BQ35" s="2">
        <f t="shared" si="82"/>
        <v>62.560000000000009</v>
      </c>
      <c r="BR35" s="2">
        <f t="shared" si="83"/>
        <v>-6.0600000000000165</v>
      </c>
      <c r="BT35">
        <v>132</v>
      </c>
      <c r="BU35">
        <v>290</v>
      </c>
      <c r="BV35" s="3">
        <v>0.21</v>
      </c>
      <c r="BW35" s="1">
        <f t="shared" si="84"/>
        <v>4.2</v>
      </c>
      <c r="BX35" s="2">
        <f t="shared" si="85"/>
        <v>54.52</v>
      </c>
      <c r="BY35" s="2">
        <f t="shared" si="86"/>
        <v>8.0400000000000063</v>
      </c>
      <c r="CA35">
        <v>132</v>
      </c>
      <c r="CB35">
        <v>290</v>
      </c>
      <c r="CC35" s="3">
        <v>0.20200000000000001</v>
      </c>
      <c r="CD35" s="1">
        <f t="shared" si="87"/>
        <v>4.04</v>
      </c>
      <c r="CE35" s="2">
        <f t="shared" si="88"/>
        <v>64.079999999999984</v>
      </c>
      <c r="CF35" s="2">
        <f t="shared" si="89"/>
        <v>-9.559999999999981</v>
      </c>
      <c r="CH35">
        <v>132</v>
      </c>
      <c r="CI35">
        <v>290</v>
      </c>
      <c r="CJ35" s="3">
        <v>0.20799999999999999</v>
      </c>
      <c r="CK35" s="1">
        <f t="shared" si="90"/>
        <v>4.16</v>
      </c>
      <c r="CL35" s="2">
        <f t="shared" si="91"/>
        <v>56.61999999999999</v>
      </c>
      <c r="CM35" s="2">
        <f t="shared" si="92"/>
        <v>7.4599999999999937</v>
      </c>
      <c r="CO35">
        <v>132</v>
      </c>
      <c r="CP35">
        <v>290</v>
      </c>
      <c r="CQ35" s="3">
        <v>0.21</v>
      </c>
      <c r="CR35" s="1">
        <f t="shared" si="93"/>
        <v>4.2</v>
      </c>
      <c r="CS35" s="2">
        <f t="shared" si="94"/>
        <v>63.36</v>
      </c>
      <c r="CT35" s="2">
        <f t="shared" si="95"/>
        <v>-6.7400000000000091</v>
      </c>
      <c r="CV35">
        <v>132</v>
      </c>
      <c r="CW35">
        <v>290</v>
      </c>
      <c r="CX35" s="3">
        <v>0.20799999999999999</v>
      </c>
      <c r="CY35" s="1">
        <f t="shared" si="96"/>
        <v>4.16</v>
      </c>
      <c r="CZ35" s="2">
        <f t="shared" si="97"/>
        <v>57.02000000000001</v>
      </c>
      <c r="DA35" s="2">
        <f t="shared" si="98"/>
        <v>6.3399999999999892</v>
      </c>
      <c r="DC35">
        <v>132</v>
      </c>
      <c r="DD35">
        <v>290</v>
      </c>
      <c r="DE35" s="3">
        <v>0.20799999999999999</v>
      </c>
      <c r="DF35" s="1">
        <f t="shared" si="99"/>
        <v>4.16</v>
      </c>
      <c r="DG35" s="2">
        <f t="shared" si="100"/>
        <v>65.66</v>
      </c>
      <c r="DH35" s="2">
        <f t="shared" si="101"/>
        <v>-8.6399999999999864</v>
      </c>
      <c r="DJ35">
        <v>132</v>
      </c>
      <c r="DK35">
        <v>290</v>
      </c>
      <c r="DL35" s="3">
        <v>0.214</v>
      </c>
      <c r="DM35" s="1">
        <f t="shared" si="102"/>
        <v>4.28</v>
      </c>
      <c r="DN35" s="2">
        <f t="shared" si="103"/>
        <v>54.42</v>
      </c>
      <c r="DO35" s="2">
        <f t="shared" si="104"/>
        <v>11.239999999999995</v>
      </c>
      <c r="DQ35">
        <v>132</v>
      </c>
      <c r="DR35">
        <v>290</v>
      </c>
      <c r="DS35" s="3">
        <v>0.21299999999999999</v>
      </c>
      <c r="DT35" s="1">
        <f t="shared" si="105"/>
        <v>4.26</v>
      </c>
      <c r="DU35" s="2">
        <f t="shared" si="106"/>
        <v>49.36</v>
      </c>
      <c r="DV35" s="2">
        <f t="shared" si="107"/>
        <v>5.0600000000000023</v>
      </c>
      <c r="DX35">
        <v>132</v>
      </c>
      <c r="DY35">
        <v>290</v>
      </c>
      <c r="DZ35" s="3">
        <v>0.21299999999999999</v>
      </c>
      <c r="EA35" s="1">
        <f t="shared" si="108"/>
        <v>4.26</v>
      </c>
      <c r="EB35" s="2">
        <f t="shared" si="109"/>
        <v>47.800000000000004</v>
      </c>
      <c r="EC35" s="2">
        <f t="shared" si="110"/>
        <v>1.5599999999999952</v>
      </c>
    </row>
    <row r="36" spans="2:133" x14ac:dyDescent="0.25">
      <c r="E36" s="7"/>
      <c r="F36" s="4"/>
      <c r="L36" s="7"/>
      <c r="M36" s="4"/>
      <c r="N36" s="4"/>
      <c r="S36" s="7"/>
      <c r="T36" s="4"/>
      <c r="U36" s="4"/>
      <c r="Z36" s="7"/>
      <c r="AA36" s="4"/>
      <c r="AB36" s="4"/>
      <c r="AG36" s="7"/>
      <c r="AH36" s="4"/>
      <c r="AI36" s="4"/>
      <c r="AN36" s="7"/>
      <c r="AO36" s="4"/>
      <c r="AP36" s="4"/>
      <c r="AQ36" s="4"/>
      <c r="AU36" s="7"/>
      <c r="AV36" s="4"/>
      <c r="AW36" s="4"/>
      <c r="BB36" s="7"/>
      <c r="BC36" s="4"/>
      <c r="BD36" s="4"/>
      <c r="BI36" s="7"/>
      <c r="BJ36" s="4"/>
      <c r="BK36" s="4"/>
      <c r="BP36" s="7"/>
      <c r="BQ36" s="4"/>
      <c r="BR36" s="4"/>
      <c r="BW36" s="7"/>
      <c r="BX36" s="4"/>
      <c r="BY36" s="4"/>
      <c r="CD36" s="7"/>
      <c r="CE36" s="4"/>
      <c r="CF36" s="4"/>
      <c r="CK36" s="7"/>
      <c r="CL36" s="4"/>
      <c r="CM36" s="4"/>
      <c r="CR36" s="7"/>
      <c r="CS36" s="4"/>
      <c r="CT36" s="4"/>
      <c r="CY36" s="7"/>
      <c r="CZ36" s="4"/>
      <c r="DA36" s="4"/>
      <c r="DF36" s="7"/>
      <c r="DG36" s="4"/>
      <c r="DH36" s="4"/>
      <c r="DM36" s="7"/>
      <c r="DN36" s="4"/>
      <c r="DO36" s="4"/>
      <c r="DT36" s="7"/>
      <c r="DU36" s="4"/>
      <c r="DV36" s="4"/>
      <c r="EA36" s="7"/>
      <c r="EB36" s="4"/>
      <c r="EC36" s="4"/>
    </row>
    <row r="37" spans="2:133" x14ac:dyDescent="0.25">
      <c r="B37">
        <v>133</v>
      </c>
      <c r="C37">
        <v>10</v>
      </c>
      <c r="D37" s="3">
        <v>0.193</v>
      </c>
      <c r="E37" s="1">
        <f>D37*20</f>
        <v>3.8600000000000003</v>
      </c>
      <c r="F37" s="2">
        <f>E37</f>
        <v>3.8600000000000003</v>
      </c>
      <c r="I37">
        <v>133</v>
      </c>
      <c r="J37">
        <v>10</v>
      </c>
      <c r="K37" s="3">
        <v>0.26400000000000001</v>
      </c>
      <c r="L37" s="1">
        <f>K37*20</f>
        <v>5.28</v>
      </c>
      <c r="M37" s="2">
        <f>L37</f>
        <v>5.28</v>
      </c>
      <c r="N37" s="2">
        <f>F37-M37</f>
        <v>-1.42</v>
      </c>
      <c r="P37">
        <v>133</v>
      </c>
      <c r="Q37">
        <v>10</v>
      </c>
      <c r="R37" s="3">
        <v>0.10199999999999999</v>
      </c>
      <c r="S37" s="1">
        <f>R37*20</f>
        <v>2.04</v>
      </c>
      <c r="T37" s="2">
        <f>S37</f>
        <v>2.04</v>
      </c>
      <c r="U37" s="2">
        <f>M37-T37</f>
        <v>3.24</v>
      </c>
      <c r="W37">
        <v>133</v>
      </c>
      <c r="X37">
        <v>10</v>
      </c>
      <c r="Y37" s="3">
        <v>0.20100000000000001</v>
      </c>
      <c r="Z37" s="1">
        <f>Y37*20</f>
        <v>4.0200000000000005</v>
      </c>
      <c r="AA37" s="2">
        <f>Z37</f>
        <v>4.0200000000000005</v>
      </c>
      <c r="AB37" s="2">
        <f>T37-AA37</f>
        <v>-1.9800000000000004</v>
      </c>
      <c r="AD37">
        <v>133</v>
      </c>
      <c r="AE37">
        <v>10</v>
      </c>
      <c r="AF37" s="3">
        <v>0.111</v>
      </c>
      <c r="AG37" s="1">
        <f>AF37*20</f>
        <v>2.2200000000000002</v>
      </c>
      <c r="AH37" s="2">
        <f>AG37</f>
        <v>2.2200000000000002</v>
      </c>
      <c r="AI37" s="2">
        <f>AA37-AH37</f>
        <v>1.8000000000000003</v>
      </c>
      <c r="AK37">
        <v>133</v>
      </c>
      <c r="AL37">
        <v>10</v>
      </c>
      <c r="AM37" s="3">
        <v>0.216</v>
      </c>
      <c r="AN37" s="1">
        <f>AM37*20</f>
        <v>4.32</v>
      </c>
      <c r="AO37" s="2">
        <f>AN37</f>
        <v>4.32</v>
      </c>
      <c r="AP37" s="2">
        <f>AH37-AO37</f>
        <v>-2.1</v>
      </c>
      <c r="AQ37" s="2"/>
      <c r="AR37">
        <v>133</v>
      </c>
      <c r="AS37">
        <v>10</v>
      </c>
      <c r="AT37" s="3">
        <v>0.156</v>
      </c>
      <c r="AU37" s="1">
        <f>AT37*20</f>
        <v>3.12</v>
      </c>
      <c r="AV37" s="2">
        <f>AU37</f>
        <v>3.12</v>
      </c>
      <c r="AW37" s="2">
        <f>AO37-AV37</f>
        <v>1.2000000000000002</v>
      </c>
      <c r="AY37">
        <v>133</v>
      </c>
      <c r="AZ37">
        <v>10</v>
      </c>
      <c r="BA37" s="3">
        <v>0.222</v>
      </c>
      <c r="BB37" s="1">
        <f>BA37*20</f>
        <v>4.4400000000000004</v>
      </c>
      <c r="BC37" s="2">
        <f>BB37</f>
        <v>4.4400000000000004</v>
      </c>
      <c r="BD37" s="2">
        <f>AV37-BC37</f>
        <v>-1.3200000000000003</v>
      </c>
      <c r="BF37">
        <v>133</v>
      </c>
      <c r="BG37">
        <v>10</v>
      </c>
      <c r="BH37" s="3">
        <v>0.16200000000000001</v>
      </c>
      <c r="BI37" s="1">
        <f>BH37*20</f>
        <v>3.24</v>
      </c>
      <c r="BJ37" s="2">
        <f>BI37</f>
        <v>3.24</v>
      </c>
      <c r="BK37" s="2">
        <f>BC37-BJ37</f>
        <v>1.2000000000000002</v>
      </c>
      <c r="BM37">
        <v>133</v>
      </c>
      <c r="BN37">
        <v>10</v>
      </c>
      <c r="BO37" s="3">
        <v>0.23400000000000001</v>
      </c>
      <c r="BP37" s="1">
        <f>BO37*20</f>
        <v>4.6800000000000006</v>
      </c>
      <c r="BQ37" s="2">
        <f>BP37</f>
        <v>4.6800000000000006</v>
      </c>
      <c r="BR37" s="2">
        <f>BJ37-BQ37</f>
        <v>-1.4400000000000004</v>
      </c>
      <c r="BT37">
        <v>133</v>
      </c>
      <c r="BU37">
        <v>10</v>
      </c>
      <c r="BV37" s="3">
        <v>0.161</v>
      </c>
      <c r="BW37" s="1">
        <f>BV37*20</f>
        <v>3.22</v>
      </c>
      <c r="BX37" s="2">
        <f>BW37</f>
        <v>3.22</v>
      </c>
      <c r="BY37" s="2">
        <f>BQ37-BX37</f>
        <v>1.4600000000000004</v>
      </c>
      <c r="CA37">
        <v>133</v>
      </c>
      <c r="CB37">
        <v>10</v>
      </c>
      <c r="CC37" s="3">
        <v>0.27100000000000002</v>
      </c>
      <c r="CD37" s="1">
        <f>CC37*20</f>
        <v>5.42</v>
      </c>
      <c r="CE37" s="2">
        <f>CD37</f>
        <v>5.42</v>
      </c>
      <c r="CF37" s="2">
        <f>BX37-CE37</f>
        <v>-2.1999999999999997</v>
      </c>
      <c r="CH37">
        <v>133</v>
      </c>
      <c r="CI37">
        <v>10</v>
      </c>
      <c r="CJ37" s="3">
        <v>0.19800000000000001</v>
      </c>
      <c r="CK37" s="1">
        <f>CJ37*20</f>
        <v>3.96</v>
      </c>
      <c r="CL37" s="2">
        <f>CK37</f>
        <v>3.96</v>
      </c>
      <c r="CM37" s="2">
        <f>CE37-CL37</f>
        <v>1.46</v>
      </c>
      <c r="CO37">
        <v>133</v>
      </c>
      <c r="CP37">
        <v>10</v>
      </c>
      <c r="CQ37" s="3">
        <v>0.26300000000000001</v>
      </c>
      <c r="CR37" s="1">
        <f>CQ37*20</f>
        <v>5.26</v>
      </c>
      <c r="CS37" s="2">
        <f>CR37</f>
        <v>5.26</v>
      </c>
      <c r="CT37" s="2">
        <f>CL37-CS37</f>
        <v>-1.2999999999999998</v>
      </c>
      <c r="CV37">
        <v>133</v>
      </c>
      <c r="CW37">
        <v>10</v>
      </c>
      <c r="CX37" s="3">
        <v>0.17899999999999999</v>
      </c>
      <c r="CY37" s="1">
        <f>CX37*20</f>
        <v>3.58</v>
      </c>
      <c r="CZ37" s="2">
        <f>CY37</f>
        <v>3.58</v>
      </c>
      <c r="DA37" s="2">
        <f>CS37-CZ37</f>
        <v>1.6799999999999997</v>
      </c>
      <c r="DC37">
        <v>133</v>
      </c>
      <c r="DD37">
        <v>10</v>
      </c>
      <c r="DE37" s="3">
        <v>0.26500000000000001</v>
      </c>
      <c r="DF37" s="1">
        <f>DE37*20</f>
        <v>5.3000000000000007</v>
      </c>
      <c r="DG37" s="2">
        <f>DF37</f>
        <v>5.3000000000000007</v>
      </c>
      <c r="DH37" s="2">
        <f>CZ37-DG37</f>
        <v>-1.7200000000000006</v>
      </c>
      <c r="DJ37">
        <v>133</v>
      </c>
      <c r="DK37">
        <v>10</v>
      </c>
      <c r="DL37" s="3">
        <v>0.17199999999999999</v>
      </c>
      <c r="DM37" s="1">
        <f>DL37*20</f>
        <v>3.4399999999999995</v>
      </c>
      <c r="DN37" s="2">
        <f>DM37</f>
        <v>3.4399999999999995</v>
      </c>
      <c r="DO37" s="2">
        <f>DG37-DN37</f>
        <v>1.8600000000000012</v>
      </c>
      <c r="DQ37">
        <v>133</v>
      </c>
      <c r="DR37">
        <v>10</v>
      </c>
      <c r="DS37" s="3">
        <v>0.14899999999999999</v>
      </c>
      <c r="DT37" s="1">
        <f>DS37*20</f>
        <v>2.98</v>
      </c>
      <c r="DU37" s="2">
        <f>DT37</f>
        <v>2.98</v>
      </c>
      <c r="DV37" s="2">
        <f>DN37-DU37</f>
        <v>0.45999999999999952</v>
      </c>
      <c r="DX37">
        <v>133</v>
      </c>
      <c r="DY37">
        <v>10</v>
      </c>
      <c r="DZ37" s="3">
        <v>0.16</v>
      </c>
      <c r="EA37" s="1">
        <f>DZ37*20</f>
        <v>3.2</v>
      </c>
      <c r="EB37" s="2">
        <f>EA37</f>
        <v>3.2</v>
      </c>
      <c r="EC37" s="2">
        <f>DU37-EB37</f>
        <v>-0.2200000000000002</v>
      </c>
    </row>
    <row r="38" spans="2:133" x14ac:dyDescent="0.25">
      <c r="B38">
        <v>133</v>
      </c>
      <c r="C38">
        <v>30</v>
      </c>
      <c r="D38" s="3">
        <v>0.255</v>
      </c>
      <c r="E38" s="1">
        <f t="shared" ref="E38:E51" si="112">D38*20</f>
        <v>5.0999999999999996</v>
      </c>
      <c r="F38" s="2">
        <f>F37+E38</f>
        <v>8.9600000000000009</v>
      </c>
      <c r="I38">
        <v>133</v>
      </c>
      <c r="J38">
        <v>30</v>
      </c>
      <c r="K38" s="3">
        <v>0.28599999999999998</v>
      </c>
      <c r="L38" s="1">
        <f t="shared" ref="L38:L51" si="113">K38*20</f>
        <v>5.72</v>
      </c>
      <c r="M38" s="2">
        <f t="shared" ref="M38:M51" si="114">M37+L38</f>
        <v>11</v>
      </c>
      <c r="N38" s="2">
        <f t="shared" ref="N38:N51" si="115">F38-M38</f>
        <v>-2.0399999999999991</v>
      </c>
      <c r="P38">
        <v>133</v>
      </c>
      <c r="Q38">
        <v>30</v>
      </c>
      <c r="R38" s="3">
        <v>0.21199999999999999</v>
      </c>
      <c r="S38" s="1">
        <f t="shared" ref="S38:S51" si="116">R38*20</f>
        <v>4.24</v>
      </c>
      <c r="T38" s="2">
        <f t="shared" ref="T38:T51" si="117">T37+S38</f>
        <v>6.28</v>
      </c>
      <c r="U38" s="2">
        <f t="shared" ref="U38:U51" si="118">M38-T38</f>
        <v>4.72</v>
      </c>
      <c r="W38">
        <v>133</v>
      </c>
      <c r="X38">
        <v>30</v>
      </c>
      <c r="Y38" s="3">
        <v>0.26500000000000001</v>
      </c>
      <c r="Z38" s="1">
        <f t="shared" ref="Z38:Z51" si="119">Y38*20</f>
        <v>5.3000000000000007</v>
      </c>
      <c r="AA38" s="2">
        <f t="shared" ref="AA38:AA51" si="120">AA37+Z38</f>
        <v>9.32</v>
      </c>
      <c r="AB38" s="2">
        <f t="shared" ref="AB38:AB51" si="121">T38-AA38</f>
        <v>-3.04</v>
      </c>
      <c r="AD38">
        <v>133</v>
      </c>
      <c r="AE38">
        <v>30</v>
      </c>
      <c r="AF38" s="3">
        <v>0.183</v>
      </c>
      <c r="AG38" s="1">
        <f t="shared" ref="AG38:AG51" si="122">AF38*20</f>
        <v>3.66</v>
      </c>
      <c r="AH38" s="2">
        <f t="shared" ref="AH38:AH51" si="123">AH37+AG38</f>
        <v>5.8800000000000008</v>
      </c>
      <c r="AI38" s="2">
        <f t="shared" ref="AI38:AI51" si="124">AA38-AH38</f>
        <v>3.4399999999999995</v>
      </c>
      <c r="AK38">
        <v>133</v>
      </c>
      <c r="AL38">
        <v>30</v>
      </c>
      <c r="AM38" s="3">
        <v>0.26600000000000001</v>
      </c>
      <c r="AN38" s="1">
        <f t="shared" ref="AN38:AN51" si="125">AM38*20</f>
        <v>5.32</v>
      </c>
      <c r="AO38" s="2">
        <f t="shared" ref="AO38:AO51" si="126">AO37+AN38</f>
        <v>9.64</v>
      </c>
      <c r="AP38" s="2">
        <f t="shared" ref="AP38:AP51" si="127">AH38-AO38</f>
        <v>-3.76</v>
      </c>
      <c r="AQ38" s="2"/>
      <c r="AR38">
        <v>133</v>
      </c>
      <c r="AS38">
        <v>30</v>
      </c>
      <c r="AT38" s="3">
        <v>0.17299999999999999</v>
      </c>
      <c r="AU38" s="1">
        <f t="shared" ref="AU38:AU51" si="128">AT38*20</f>
        <v>3.46</v>
      </c>
      <c r="AV38" s="2">
        <f t="shared" ref="AV38:AV51" si="129">AV37+AU38</f>
        <v>6.58</v>
      </c>
      <c r="AW38" s="2">
        <f t="shared" ref="AW38:AW51" si="130">AO38-AV38</f>
        <v>3.0600000000000005</v>
      </c>
      <c r="AY38">
        <v>133</v>
      </c>
      <c r="AZ38">
        <v>30</v>
      </c>
      <c r="BA38" s="3">
        <v>0.25</v>
      </c>
      <c r="BB38" s="1">
        <f t="shared" ref="BB38:BB51" si="131">BA38*20</f>
        <v>5</v>
      </c>
      <c r="BC38" s="2">
        <f t="shared" ref="BC38:BC51" si="132">BC37+BB38</f>
        <v>9.4400000000000013</v>
      </c>
      <c r="BD38" s="2">
        <f t="shared" ref="BD38:BD51" si="133">AV38-BC38</f>
        <v>-2.8600000000000012</v>
      </c>
      <c r="BF38">
        <v>133</v>
      </c>
      <c r="BG38">
        <v>30</v>
      </c>
      <c r="BH38" s="3">
        <v>0.188</v>
      </c>
      <c r="BI38" s="1">
        <f t="shared" ref="BI38:BI51" si="134">BH38*20</f>
        <v>3.76</v>
      </c>
      <c r="BJ38" s="2">
        <f t="shared" ref="BJ38:BJ51" si="135">BJ37+BI38</f>
        <v>7</v>
      </c>
      <c r="BK38" s="2">
        <f t="shared" ref="BK38:BK51" si="136">BC38-BJ38</f>
        <v>2.4400000000000013</v>
      </c>
      <c r="BM38">
        <v>133</v>
      </c>
      <c r="BN38">
        <v>30</v>
      </c>
      <c r="BO38" s="3">
        <v>0.25800000000000001</v>
      </c>
      <c r="BP38" s="1">
        <f t="shared" ref="BP38:BP51" si="137">BO38*20</f>
        <v>5.16</v>
      </c>
      <c r="BQ38" s="2">
        <f t="shared" ref="BQ38:BQ51" si="138">BQ37+BP38</f>
        <v>9.84</v>
      </c>
      <c r="BR38" s="2">
        <f t="shared" ref="BR38:BR51" si="139">BJ38-BQ38</f>
        <v>-2.84</v>
      </c>
      <c r="BT38">
        <v>133</v>
      </c>
      <c r="BU38">
        <v>30</v>
      </c>
      <c r="BV38" s="3">
        <v>0.185</v>
      </c>
      <c r="BW38" s="1">
        <f t="shared" ref="BW38:BW51" si="140">BV38*20</f>
        <v>3.7</v>
      </c>
      <c r="BX38" s="2">
        <f t="shared" ref="BX38:BX51" si="141">BX37+BW38</f>
        <v>6.92</v>
      </c>
      <c r="BY38" s="2">
        <f t="shared" ref="BY38:BY51" si="142">BQ38-BX38</f>
        <v>2.92</v>
      </c>
      <c r="CA38">
        <v>133</v>
      </c>
      <c r="CB38">
        <v>30</v>
      </c>
      <c r="CC38" s="3">
        <v>0.29299999999999998</v>
      </c>
      <c r="CD38" s="1">
        <f t="shared" ref="CD38:CD51" si="143">CC38*20</f>
        <v>5.8599999999999994</v>
      </c>
      <c r="CE38" s="2">
        <f t="shared" ref="CE38:CE51" si="144">CE37+CD38</f>
        <v>11.28</v>
      </c>
      <c r="CF38" s="2">
        <f t="shared" ref="CF38:CF51" si="145">BX38-CE38</f>
        <v>-4.3599999999999994</v>
      </c>
      <c r="CH38">
        <v>133</v>
      </c>
      <c r="CI38">
        <v>30</v>
      </c>
      <c r="CJ38" s="3">
        <v>0.22</v>
      </c>
      <c r="CK38" s="1">
        <f t="shared" ref="CK38:CK51" si="146">CJ38*20</f>
        <v>4.4000000000000004</v>
      </c>
      <c r="CL38" s="2">
        <f t="shared" ref="CL38:CL51" si="147">CL37+CK38</f>
        <v>8.36</v>
      </c>
      <c r="CM38" s="2">
        <f t="shared" ref="CM38:CM51" si="148">CE38-CL38</f>
        <v>2.92</v>
      </c>
      <c r="CO38">
        <v>133</v>
      </c>
      <c r="CP38">
        <v>30</v>
      </c>
      <c r="CQ38" s="3">
        <v>0.28100000000000003</v>
      </c>
      <c r="CR38" s="1">
        <f t="shared" ref="CR38:CR51" si="149">CQ38*20</f>
        <v>5.620000000000001</v>
      </c>
      <c r="CS38" s="2">
        <f t="shared" ref="CS38:CS51" si="150">CS37+CR38</f>
        <v>10.88</v>
      </c>
      <c r="CT38" s="2">
        <f t="shared" ref="CT38:CT51" si="151">CL38-CS38</f>
        <v>-2.5200000000000014</v>
      </c>
      <c r="CV38">
        <v>133</v>
      </c>
      <c r="CW38">
        <v>30</v>
      </c>
      <c r="CX38" s="3">
        <v>0.22500000000000001</v>
      </c>
      <c r="CY38" s="1">
        <f t="shared" ref="CY38:CY51" si="152">CX38*20</f>
        <v>4.5</v>
      </c>
      <c r="CZ38" s="2">
        <f t="shared" ref="CZ38:CZ51" si="153">CZ37+CY38</f>
        <v>8.08</v>
      </c>
      <c r="DA38" s="2">
        <f t="shared" ref="DA38:DA51" si="154">CS38-CZ38</f>
        <v>2.8000000000000007</v>
      </c>
      <c r="DC38">
        <v>133</v>
      </c>
      <c r="DD38">
        <v>30</v>
      </c>
      <c r="DE38" s="3">
        <v>0.29799999999999999</v>
      </c>
      <c r="DF38" s="1">
        <f t="shared" ref="DF38:DF51" si="155">DE38*20</f>
        <v>5.96</v>
      </c>
      <c r="DG38" s="2">
        <f t="shared" ref="DG38:DG51" si="156">DG37+DF38</f>
        <v>11.260000000000002</v>
      </c>
      <c r="DH38" s="2">
        <f t="shared" ref="DH38:DH51" si="157">CZ38-DG38</f>
        <v>-3.1800000000000015</v>
      </c>
      <c r="DJ38">
        <v>133</v>
      </c>
      <c r="DK38">
        <v>30</v>
      </c>
      <c r="DL38" s="3">
        <v>0.20300000000000001</v>
      </c>
      <c r="DM38" s="1">
        <f t="shared" ref="DM38:DM51" si="158">DL38*20</f>
        <v>4.0600000000000005</v>
      </c>
      <c r="DN38" s="2">
        <f t="shared" ref="DN38:DN51" si="159">DN37+DM38</f>
        <v>7.5</v>
      </c>
      <c r="DO38" s="2">
        <f t="shared" ref="DO38:DO51" si="160">DG38-DN38</f>
        <v>3.7600000000000016</v>
      </c>
      <c r="DQ38">
        <v>133</v>
      </c>
      <c r="DR38">
        <v>30</v>
      </c>
      <c r="DS38" s="3">
        <v>0.192</v>
      </c>
      <c r="DT38" s="1">
        <f t="shared" ref="DT38:DT51" si="161">DS38*20</f>
        <v>3.84</v>
      </c>
      <c r="DU38" s="2">
        <f t="shared" ref="DU38:DU51" si="162">DU37+DT38</f>
        <v>6.82</v>
      </c>
      <c r="DV38" s="2">
        <f t="shared" ref="DV38:DV51" si="163">DN38-DU38</f>
        <v>0.67999999999999972</v>
      </c>
      <c r="DX38">
        <v>133</v>
      </c>
      <c r="DY38">
        <v>30</v>
      </c>
      <c r="DZ38" s="3">
        <v>0.17499999999999999</v>
      </c>
      <c r="EA38" s="1">
        <f t="shared" ref="EA38:EA51" si="164">DZ38*20</f>
        <v>3.5</v>
      </c>
      <c r="EB38" s="2">
        <f t="shared" ref="EB38:EB51" si="165">EB37+EA38</f>
        <v>6.7</v>
      </c>
      <c r="EC38" s="2">
        <f t="shared" ref="EC38:EC51" si="166">DU38-EB38</f>
        <v>0.12000000000000011</v>
      </c>
    </row>
    <row r="39" spans="2:133" x14ac:dyDescent="0.25">
      <c r="B39">
        <v>133</v>
      </c>
      <c r="C39">
        <v>50</v>
      </c>
      <c r="D39" s="3">
        <v>0.26400000000000001</v>
      </c>
      <c r="E39" s="1">
        <f t="shared" si="112"/>
        <v>5.28</v>
      </c>
      <c r="F39" s="2">
        <f>F38+E39</f>
        <v>14.240000000000002</v>
      </c>
      <c r="I39">
        <v>133</v>
      </c>
      <c r="J39">
        <v>50</v>
      </c>
      <c r="K39" s="3">
        <v>0.28799999999999998</v>
      </c>
      <c r="L39" s="1">
        <f t="shared" si="113"/>
        <v>5.76</v>
      </c>
      <c r="M39" s="2">
        <f t="shared" si="114"/>
        <v>16.759999999999998</v>
      </c>
      <c r="N39" s="2">
        <f t="shared" si="115"/>
        <v>-2.519999999999996</v>
      </c>
      <c r="P39">
        <v>133</v>
      </c>
      <c r="Q39">
        <v>50</v>
      </c>
      <c r="R39" s="3">
        <v>0.24099999999999999</v>
      </c>
      <c r="S39" s="1">
        <f t="shared" si="116"/>
        <v>4.82</v>
      </c>
      <c r="T39" s="2">
        <f t="shared" si="117"/>
        <v>11.100000000000001</v>
      </c>
      <c r="U39" s="2">
        <f t="shared" si="118"/>
        <v>5.6599999999999966</v>
      </c>
      <c r="W39">
        <v>133</v>
      </c>
      <c r="X39">
        <v>50</v>
      </c>
      <c r="Y39" s="3">
        <v>0.26</v>
      </c>
      <c r="Z39" s="1">
        <f t="shared" si="119"/>
        <v>5.2</v>
      </c>
      <c r="AA39" s="2">
        <f t="shared" si="120"/>
        <v>14.52</v>
      </c>
      <c r="AB39" s="2">
        <f t="shared" si="121"/>
        <v>-3.4199999999999982</v>
      </c>
      <c r="AD39">
        <v>133</v>
      </c>
      <c r="AE39">
        <v>50</v>
      </c>
      <c r="AF39" s="3">
        <v>0.185</v>
      </c>
      <c r="AG39" s="1">
        <f t="shared" si="122"/>
        <v>3.7</v>
      </c>
      <c r="AH39" s="2">
        <f t="shared" si="123"/>
        <v>9.5800000000000018</v>
      </c>
      <c r="AI39" s="2">
        <f t="shared" si="124"/>
        <v>4.9399999999999977</v>
      </c>
      <c r="AK39">
        <v>133</v>
      </c>
      <c r="AL39">
        <v>50</v>
      </c>
      <c r="AM39" s="3">
        <v>0.25700000000000001</v>
      </c>
      <c r="AN39" s="1">
        <f t="shared" si="125"/>
        <v>5.1400000000000006</v>
      </c>
      <c r="AO39" s="2">
        <f t="shared" si="126"/>
        <v>14.780000000000001</v>
      </c>
      <c r="AP39" s="2">
        <f t="shared" si="127"/>
        <v>-5.1999999999999993</v>
      </c>
      <c r="AQ39" s="2"/>
      <c r="AR39">
        <v>133</v>
      </c>
      <c r="AS39">
        <v>50</v>
      </c>
      <c r="AT39" s="3">
        <v>0.16300000000000001</v>
      </c>
      <c r="AU39" s="1">
        <f t="shared" si="128"/>
        <v>3.2600000000000002</v>
      </c>
      <c r="AV39" s="2">
        <f t="shared" si="129"/>
        <v>9.84</v>
      </c>
      <c r="AW39" s="2">
        <f t="shared" si="130"/>
        <v>4.9400000000000013</v>
      </c>
      <c r="AY39">
        <v>133</v>
      </c>
      <c r="AZ39">
        <v>50</v>
      </c>
      <c r="BA39" s="3">
        <v>0.255</v>
      </c>
      <c r="BB39" s="1">
        <f t="shared" si="131"/>
        <v>5.0999999999999996</v>
      </c>
      <c r="BC39" s="2">
        <f t="shared" si="132"/>
        <v>14.540000000000001</v>
      </c>
      <c r="BD39" s="2">
        <f t="shared" si="133"/>
        <v>-4.7000000000000011</v>
      </c>
      <c r="BF39">
        <v>133</v>
      </c>
      <c r="BG39">
        <v>50</v>
      </c>
      <c r="BH39" s="3">
        <v>0.185</v>
      </c>
      <c r="BI39" s="1">
        <f t="shared" si="134"/>
        <v>3.7</v>
      </c>
      <c r="BJ39" s="2">
        <f t="shared" si="135"/>
        <v>10.7</v>
      </c>
      <c r="BK39" s="2">
        <f t="shared" si="136"/>
        <v>3.8400000000000016</v>
      </c>
      <c r="BM39">
        <v>133</v>
      </c>
      <c r="BN39">
        <v>50</v>
      </c>
      <c r="BO39" s="3">
        <v>0.246</v>
      </c>
      <c r="BP39" s="1">
        <f t="shared" si="137"/>
        <v>4.92</v>
      </c>
      <c r="BQ39" s="2">
        <f t="shared" si="138"/>
        <v>14.76</v>
      </c>
      <c r="BR39" s="2">
        <f t="shared" si="139"/>
        <v>-4.0600000000000005</v>
      </c>
      <c r="BT39">
        <v>133</v>
      </c>
      <c r="BU39">
        <v>50</v>
      </c>
      <c r="BV39" s="3">
        <v>0.17399999999999999</v>
      </c>
      <c r="BW39" s="1">
        <f t="shared" si="140"/>
        <v>3.4799999999999995</v>
      </c>
      <c r="BX39" s="2">
        <f t="shared" si="141"/>
        <v>10.399999999999999</v>
      </c>
      <c r="BY39" s="2">
        <f t="shared" si="142"/>
        <v>4.3600000000000012</v>
      </c>
      <c r="CA39">
        <v>133</v>
      </c>
      <c r="CB39">
        <v>50</v>
      </c>
      <c r="CC39" s="3">
        <v>0.254</v>
      </c>
      <c r="CD39" s="1">
        <f t="shared" si="143"/>
        <v>5.08</v>
      </c>
      <c r="CE39" s="2">
        <f t="shared" si="144"/>
        <v>16.36</v>
      </c>
      <c r="CF39" s="2">
        <f t="shared" si="145"/>
        <v>-5.9600000000000009</v>
      </c>
      <c r="CH39">
        <v>133</v>
      </c>
      <c r="CI39">
        <v>50</v>
      </c>
      <c r="CJ39" s="3">
        <v>0.21099999999999999</v>
      </c>
      <c r="CK39" s="1">
        <f t="shared" si="146"/>
        <v>4.22</v>
      </c>
      <c r="CL39" s="2">
        <f t="shared" si="147"/>
        <v>12.579999999999998</v>
      </c>
      <c r="CM39" s="2">
        <f t="shared" si="148"/>
        <v>3.7800000000000011</v>
      </c>
      <c r="CO39">
        <v>133</v>
      </c>
      <c r="CP39">
        <v>50</v>
      </c>
      <c r="CQ39" s="3">
        <v>0.29099999999999998</v>
      </c>
      <c r="CR39" s="1">
        <f t="shared" si="149"/>
        <v>5.8199999999999994</v>
      </c>
      <c r="CS39" s="2">
        <f t="shared" si="150"/>
        <v>16.7</v>
      </c>
      <c r="CT39" s="2">
        <f t="shared" si="151"/>
        <v>-4.120000000000001</v>
      </c>
      <c r="CV39">
        <v>133</v>
      </c>
      <c r="CW39">
        <v>50</v>
      </c>
      <c r="CX39" s="3">
        <v>0.24199999999999999</v>
      </c>
      <c r="CY39" s="1">
        <f t="shared" si="152"/>
        <v>4.84</v>
      </c>
      <c r="CZ39" s="2">
        <f t="shared" si="153"/>
        <v>12.92</v>
      </c>
      <c r="DA39" s="2">
        <f t="shared" si="154"/>
        <v>3.7799999999999994</v>
      </c>
      <c r="DC39">
        <v>133</v>
      </c>
      <c r="DD39">
        <v>50</v>
      </c>
      <c r="DE39" s="3">
        <v>0.30099999999999999</v>
      </c>
      <c r="DF39" s="1">
        <f t="shared" si="155"/>
        <v>6.02</v>
      </c>
      <c r="DG39" s="2">
        <f t="shared" si="156"/>
        <v>17.28</v>
      </c>
      <c r="DH39" s="2">
        <f t="shared" si="157"/>
        <v>-4.3600000000000012</v>
      </c>
      <c r="DJ39">
        <v>133</v>
      </c>
      <c r="DK39">
        <v>50</v>
      </c>
      <c r="DL39" s="3">
        <v>0.19800000000000001</v>
      </c>
      <c r="DM39" s="1">
        <f t="shared" si="158"/>
        <v>3.96</v>
      </c>
      <c r="DN39" s="2">
        <f t="shared" si="159"/>
        <v>11.46</v>
      </c>
      <c r="DO39" s="2">
        <f t="shared" si="160"/>
        <v>5.82</v>
      </c>
      <c r="DQ39">
        <v>133</v>
      </c>
      <c r="DR39">
        <v>50</v>
      </c>
      <c r="DS39" s="3">
        <v>0.17799999999999999</v>
      </c>
      <c r="DT39" s="1">
        <f t="shared" si="161"/>
        <v>3.5599999999999996</v>
      </c>
      <c r="DU39" s="2">
        <f t="shared" si="162"/>
        <v>10.379999999999999</v>
      </c>
      <c r="DV39" s="2">
        <f t="shared" si="163"/>
        <v>1.0800000000000018</v>
      </c>
      <c r="DX39">
        <v>133</v>
      </c>
      <c r="DY39">
        <v>50</v>
      </c>
      <c r="DZ39" s="3">
        <v>0.16200000000000001</v>
      </c>
      <c r="EA39" s="1">
        <f t="shared" si="164"/>
        <v>3.24</v>
      </c>
      <c r="EB39" s="2">
        <f t="shared" si="165"/>
        <v>9.9400000000000013</v>
      </c>
      <c r="EC39" s="2">
        <f t="shared" si="166"/>
        <v>0.43999999999999773</v>
      </c>
    </row>
    <row r="40" spans="2:133" x14ac:dyDescent="0.25">
      <c r="B40">
        <v>133</v>
      </c>
      <c r="C40">
        <v>70</v>
      </c>
      <c r="D40" s="3">
        <v>0.28399999999999997</v>
      </c>
      <c r="E40" s="1">
        <f t="shared" si="112"/>
        <v>5.68</v>
      </c>
      <c r="F40" s="2">
        <f>F39+E40</f>
        <v>19.920000000000002</v>
      </c>
      <c r="I40">
        <v>133</v>
      </c>
      <c r="J40">
        <v>70</v>
      </c>
      <c r="K40" s="3">
        <v>0.29899999999999999</v>
      </c>
      <c r="L40" s="1">
        <f t="shared" si="113"/>
        <v>5.9799999999999995</v>
      </c>
      <c r="M40" s="2">
        <f t="shared" si="114"/>
        <v>22.74</v>
      </c>
      <c r="N40" s="2">
        <f t="shared" si="115"/>
        <v>-2.8199999999999967</v>
      </c>
      <c r="P40">
        <v>133</v>
      </c>
      <c r="Q40">
        <v>70</v>
      </c>
      <c r="R40" s="3">
        <v>0.27</v>
      </c>
      <c r="S40" s="1">
        <f t="shared" si="116"/>
        <v>5.4</v>
      </c>
      <c r="T40" s="2">
        <f t="shared" si="117"/>
        <v>16.5</v>
      </c>
      <c r="U40" s="2">
        <f t="shared" si="118"/>
        <v>6.2399999999999984</v>
      </c>
      <c r="W40">
        <v>133</v>
      </c>
      <c r="X40">
        <v>70</v>
      </c>
      <c r="Y40" s="3">
        <v>0.26900000000000002</v>
      </c>
      <c r="Z40" s="1">
        <f t="shared" si="119"/>
        <v>5.3800000000000008</v>
      </c>
      <c r="AA40" s="2">
        <f t="shared" si="120"/>
        <v>19.899999999999999</v>
      </c>
      <c r="AB40" s="2">
        <f t="shared" si="121"/>
        <v>-3.3999999999999986</v>
      </c>
      <c r="AD40">
        <v>133</v>
      </c>
      <c r="AE40">
        <v>70</v>
      </c>
      <c r="AF40" s="3">
        <v>0.22900000000000001</v>
      </c>
      <c r="AG40" s="1">
        <f t="shared" si="122"/>
        <v>4.58</v>
      </c>
      <c r="AH40" s="2">
        <f t="shared" si="123"/>
        <v>14.160000000000002</v>
      </c>
      <c r="AI40" s="2">
        <f t="shared" si="124"/>
        <v>5.7399999999999967</v>
      </c>
      <c r="AK40">
        <v>133</v>
      </c>
      <c r="AL40">
        <v>70</v>
      </c>
      <c r="AM40" s="3">
        <v>0.249</v>
      </c>
      <c r="AN40" s="1">
        <f t="shared" si="125"/>
        <v>4.9800000000000004</v>
      </c>
      <c r="AO40" s="2">
        <f t="shared" si="126"/>
        <v>19.760000000000002</v>
      </c>
      <c r="AP40" s="2">
        <f t="shared" si="127"/>
        <v>-5.6</v>
      </c>
      <c r="AQ40" s="2"/>
      <c r="AR40">
        <v>133</v>
      </c>
      <c r="AS40">
        <v>70</v>
      </c>
      <c r="AT40" s="3">
        <v>0.18</v>
      </c>
      <c r="AU40" s="1">
        <f t="shared" si="128"/>
        <v>3.5999999999999996</v>
      </c>
      <c r="AV40" s="2">
        <f t="shared" si="129"/>
        <v>13.44</v>
      </c>
      <c r="AW40" s="2">
        <f t="shared" si="130"/>
        <v>6.3200000000000021</v>
      </c>
      <c r="AY40">
        <v>133</v>
      </c>
      <c r="AZ40">
        <v>70</v>
      </c>
      <c r="BA40" s="3">
        <v>0.22700000000000001</v>
      </c>
      <c r="BB40" s="1">
        <f t="shared" si="131"/>
        <v>4.54</v>
      </c>
      <c r="BC40" s="2">
        <f t="shared" si="132"/>
        <v>19.080000000000002</v>
      </c>
      <c r="BD40" s="2">
        <f t="shared" si="133"/>
        <v>-5.6400000000000023</v>
      </c>
      <c r="BF40">
        <v>133</v>
      </c>
      <c r="BG40">
        <v>70</v>
      </c>
      <c r="BH40" s="3">
        <v>0.17100000000000001</v>
      </c>
      <c r="BI40" s="1">
        <f t="shared" si="134"/>
        <v>3.4200000000000004</v>
      </c>
      <c r="BJ40" s="2">
        <f t="shared" si="135"/>
        <v>14.12</v>
      </c>
      <c r="BK40" s="2">
        <f t="shared" si="136"/>
        <v>4.9600000000000026</v>
      </c>
      <c r="BM40">
        <v>133</v>
      </c>
      <c r="BN40">
        <v>70</v>
      </c>
      <c r="BO40" s="3">
        <v>0.24299999999999999</v>
      </c>
      <c r="BP40" s="1">
        <f t="shared" si="137"/>
        <v>4.8599999999999994</v>
      </c>
      <c r="BQ40" s="2">
        <f t="shared" si="138"/>
        <v>19.619999999999997</v>
      </c>
      <c r="BR40" s="2">
        <f t="shared" si="139"/>
        <v>-5.4999999999999982</v>
      </c>
      <c r="BT40">
        <v>133</v>
      </c>
      <c r="BU40">
        <v>70</v>
      </c>
      <c r="BV40" s="3">
        <v>0.17699999999999999</v>
      </c>
      <c r="BW40" s="1">
        <f t="shared" si="140"/>
        <v>3.54</v>
      </c>
      <c r="BX40" s="2">
        <f t="shared" si="141"/>
        <v>13.939999999999998</v>
      </c>
      <c r="BY40" s="2">
        <f t="shared" si="142"/>
        <v>5.68</v>
      </c>
      <c r="CA40">
        <v>133</v>
      </c>
      <c r="CB40">
        <v>70</v>
      </c>
      <c r="CC40" s="3">
        <v>0.28499999999999998</v>
      </c>
      <c r="CD40" s="1">
        <f t="shared" si="143"/>
        <v>5.6999999999999993</v>
      </c>
      <c r="CE40" s="2">
        <f t="shared" si="144"/>
        <v>22.06</v>
      </c>
      <c r="CF40" s="2">
        <f t="shared" si="145"/>
        <v>-8.120000000000001</v>
      </c>
      <c r="CH40">
        <v>133</v>
      </c>
      <c r="CI40">
        <v>70</v>
      </c>
      <c r="CJ40" s="3">
        <v>0.23499999999999999</v>
      </c>
      <c r="CK40" s="1">
        <f t="shared" si="146"/>
        <v>4.6999999999999993</v>
      </c>
      <c r="CL40" s="2">
        <f t="shared" si="147"/>
        <v>17.279999999999998</v>
      </c>
      <c r="CM40" s="2">
        <f t="shared" si="148"/>
        <v>4.7800000000000011</v>
      </c>
      <c r="CO40">
        <v>133</v>
      </c>
      <c r="CP40">
        <v>70</v>
      </c>
      <c r="CQ40" s="3">
        <v>0.3</v>
      </c>
      <c r="CR40" s="1">
        <f t="shared" si="149"/>
        <v>6</v>
      </c>
      <c r="CS40" s="2">
        <f t="shared" si="150"/>
        <v>22.7</v>
      </c>
      <c r="CT40" s="2">
        <f t="shared" si="151"/>
        <v>-5.4200000000000017</v>
      </c>
      <c r="CV40">
        <v>133</v>
      </c>
      <c r="CW40">
        <v>70</v>
      </c>
      <c r="CX40" s="3">
        <v>0.26700000000000002</v>
      </c>
      <c r="CY40" s="1">
        <f t="shared" si="152"/>
        <v>5.34</v>
      </c>
      <c r="CZ40" s="2">
        <f t="shared" si="153"/>
        <v>18.259999999999998</v>
      </c>
      <c r="DA40" s="2">
        <f t="shared" si="154"/>
        <v>4.4400000000000013</v>
      </c>
      <c r="DC40">
        <v>133</v>
      </c>
      <c r="DD40">
        <v>70</v>
      </c>
      <c r="DE40" s="3">
        <v>0.30199999999999999</v>
      </c>
      <c r="DF40" s="1">
        <f t="shared" si="155"/>
        <v>6.04</v>
      </c>
      <c r="DG40" s="2">
        <f t="shared" si="156"/>
        <v>23.32</v>
      </c>
      <c r="DH40" s="2">
        <f t="shared" si="157"/>
        <v>-5.0600000000000023</v>
      </c>
      <c r="DJ40">
        <v>133</v>
      </c>
      <c r="DK40">
        <v>70</v>
      </c>
      <c r="DL40" s="3">
        <v>0.19500000000000001</v>
      </c>
      <c r="DM40" s="1">
        <f t="shared" si="158"/>
        <v>3.9000000000000004</v>
      </c>
      <c r="DN40" s="2">
        <f t="shared" si="159"/>
        <v>15.360000000000001</v>
      </c>
      <c r="DO40" s="2">
        <f t="shared" si="160"/>
        <v>7.9599999999999991</v>
      </c>
      <c r="DQ40">
        <v>133</v>
      </c>
      <c r="DR40">
        <v>70</v>
      </c>
      <c r="DS40" s="3">
        <v>0.153</v>
      </c>
      <c r="DT40" s="1">
        <f t="shared" si="161"/>
        <v>3.06</v>
      </c>
      <c r="DU40" s="2">
        <f t="shared" si="162"/>
        <v>13.44</v>
      </c>
      <c r="DV40" s="2">
        <f t="shared" si="163"/>
        <v>1.9200000000000017</v>
      </c>
      <c r="DX40">
        <v>133</v>
      </c>
      <c r="DY40">
        <v>70</v>
      </c>
      <c r="DZ40" s="3">
        <v>0.14199999999999999</v>
      </c>
      <c r="EA40" s="1">
        <f t="shared" si="164"/>
        <v>2.84</v>
      </c>
      <c r="EB40" s="2">
        <f t="shared" si="165"/>
        <v>12.780000000000001</v>
      </c>
      <c r="EC40" s="2">
        <f t="shared" si="166"/>
        <v>0.65999999999999837</v>
      </c>
    </row>
    <row r="41" spans="2:133" x14ac:dyDescent="0.25">
      <c r="B41">
        <v>133</v>
      </c>
      <c r="C41">
        <v>90</v>
      </c>
      <c r="D41" s="3">
        <v>0.28899999999999998</v>
      </c>
      <c r="E41" s="1">
        <f t="shared" si="112"/>
        <v>5.7799999999999994</v>
      </c>
      <c r="F41" s="2">
        <f>F40+E41</f>
        <v>25.700000000000003</v>
      </c>
      <c r="I41">
        <v>133</v>
      </c>
      <c r="J41">
        <v>90</v>
      </c>
      <c r="K41" s="3">
        <v>0.29899999999999999</v>
      </c>
      <c r="L41" s="1">
        <f t="shared" si="113"/>
        <v>5.9799999999999995</v>
      </c>
      <c r="M41" s="2">
        <f t="shared" si="114"/>
        <v>28.72</v>
      </c>
      <c r="N41" s="2">
        <f t="shared" si="115"/>
        <v>-3.019999999999996</v>
      </c>
      <c r="P41">
        <v>133</v>
      </c>
      <c r="Q41">
        <v>90</v>
      </c>
      <c r="R41" s="3">
        <v>0.28999999999999998</v>
      </c>
      <c r="S41" s="1">
        <f t="shared" si="116"/>
        <v>5.8</v>
      </c>
      <c r="T41" s="2">
        <f t="shared" si="117"/>
        <v>22.3</v>
      </c>
      <c r="U41" s="2">
        <f t="shared" si="118"/>
        <v>6.4199999999999982</v>
      </c>
      <c r="W41">
        <v>133</v>
      </c>
      <c r="X41">
        <v>90</v>
      </c>
      <c r="Y41" s="3">
        <v>0.29399999999999998</v>
      </c>
      <c r="Z41" s="1">
        <f t="shared" si="119"/>
        <v>5.88</v>
      </c>
      <c r="AA41" s="2">
        <f t="shared" si="120"/>
        <v>25.779999999999998</v>
      </c>
      <c r="AB41" s="2">
        <f t="shared" si="121"/>
        <v>-3.4799999999999969</v>
      </c>
      <c r="AD41">
        <v>133</v>
      </c>
      <c r="AE41">
        <v>90</v>
      </c>
      <c r="AF41" s="3">
        <v>0.27600000000000002</v>
      </c>
      <c r="AG41" s="1">
        <f t="shared" si="122"/>
        <v>5.5200000000000005</v>
      </c>
      <c r="AH41" s="2">
        <f t="shared" si="123"/>
        <v>19.680000000000003</v>
      </c>
      <c r="AI41" s="2">
        <f t="shared" si="124"/>
        <v>6.0999999999999943</v>
      </c>
      <c r="AK41">
        <v>133</v>
      </c>
      <c r="AL41">
        <v>90</v>
      </c>
      <c r="AM41" s="3">
        <v>0.27</v>
      </c>
      <c r="AN41" s="1">
        <f t="shared" si="125"/>
        <v>5.4</v>
      </c>
      <c r="AO41" s="2">
        <f t="shared" si="126"/>
        <v>25.160000000000004</v>
      </c>
      <c r="AP41" s="2">
        <f t="shared" si="127"/>
        <v>-5.48</v>
      </c>
      <c r="AQ41" s="2"/>
      <c r="AR41">
        <v>133</v>
      </c>
      <c r="AS41">
        <v>90</v>
      </c>
      <c r="AT41" s="3">
        <v>0.23400000000000001</v>
      </c>
      <c r="AU41" s="1">
        <f t="shared" si="128"/>
        <v>4.6800000000000006</v>
      </c>
      <c r="AV41" s="2">
        <f t="shared" si="129"/>
        <v>18.12</v>
      </c>
      <c r="AW41" s="2">
        <f t="shared" si="130"/>
        <v>7.0400000000000027</v>
      </c>
      <c r="AY41">
        <v>133</v>
      </c>
      <c r="AZ41">
        <v>90</v>
      </c>
      <c r="BA41" s="3">
        <v>0.21199999999999999</v>
      </c>
      <c r="BB41" s="1">
        <f t="shared" si="131"/>
        <v>4.24</v>
      </c>
      <c r="BC41" s="2">
        <f t="shared" si="132"/>
        <v>23.32</v>
      </c>
      <c r="BD41" s="2">
        <f t="shared" si="133"/>
        <v>-5.1999999999999993</v>
      </c>
      <c r="BF41">
        <v>133</v>
      </c>
      <c r="BG41">
        <v>90</v>
      </c>
      <c r="BH41" s="3">
        <v>0.193</v>
      </c>
      <c r="BI41" s="1">
        <f t="shared" si="134"/>
        <v>3.8600000000000003</v>
      </c>
      <c r="BJ41" s="2">
        <f t="shared" si="135"/>
        <v>17.98</v>
      </c>
      <c r="BK41" s="2">
        <f t="shared" si="136"/>
        <v>5.34</v>
      </c>
      <c r="BM41">
        <v>133</v>
      </c>
      <c r="BN41">
        <v>90</v>
      </c>
      <c r="BO41" s="3">
        <v>0.23799999999999999</v>
      </c>
      <c r="BP41" s="1">
        <f t="shared" si="137"/>
        <v>4.76</v>
      </c>
      <c r="BQ41" s="2">
        <f t="shared" si="138"/>
        <v>24.379999999999995</v>
      </c>
      <c r="BR41" s="2">
        <f t="shared" si="139"/>
        <v>-6.399999999999995</v>
      </c>
      <c r="BT41">
        <v>133</v>
      </c>
      <c r="BU41">
        <v>90</v>
      </c>
      <c r="BV41" s="3">
        <v>0.20100000000000001</v>
      </c>
      <c r="BW41" s="1">
        <f t="shared" si="140"/>
        <v>4.0200000000000005</v>
      </c>
      <c r="BX41" s="2">
        <f t="shared" si="141"/>
        <v>17.959999999999997</v>
      </c>
      <c r="BY41" s="2">
        <f t="shared" si="142"/>
        <v>6.4199999999999982</v>
      </c>
      <c r="CA41">
        <v>133</v>
      </c>
      <c r="CB41">
        <v>90</v>
      </c>
      <c r="CC41" s="3">
        <v>0.28399999999999997</v>
      </c>
      <c r="CD41" s="1">
        <f t="shared" si="143"/>
        <v>5.68</v>
      </c>
      <c r="CE41" s="2">
        <f t="shared" si="144"/>
        <v>27.74</v>
      </c>
      <c r="CF41" s="2">
        <f t="shared" si="145"/>
        <v>-9.7800000000000011</v>
      </c>
      <c r="CH41">
        <v>133</v>
      </c>
      <c r="CI41">
        <v>90</v>
      </c>
      <c r="CJ41" s="3">
        <v>0.245</v>
      </c>
      <c r="CK41" s="1">
        <f t="shared" si="146"/>
        <v>4.9000000000000004</v>
      </c>
      <c r="CL41" s="2">
        <f t="shared" si="147"/>
        <v>22.18</v>
      </c>
      <c r="CM41" s="2">
        <f t="shared" si="148"/>
        <v>5.5599999999999987</v>
      </c>
      <c r="CO41">
        <v>133</v>
      </c>
      <c r="CP41">
        <v>90</v>
      </c>
      <c r="CQ41" s="3">
        <v>0.28100000000000003</v>
      </c>
      <c r="CR41" s="1">
        <f t="shared" si="149"/>
        <v>5.620000000000001</v>
      </c>
      <c r="CS41" s="2">
        <f t="shared" si="150"/>
        <v>28.32</v>
      </c>
      <c r="CT41" s="2">
        <f t="shared" si="151"/>
        <v>-6.1400000000000006</v>
      </c>
      <c r="CV41">
        <v>133</v>
      </c>
      <c r="CW41">
        <v>90</v>
      </c>
      <c r="CX41" s="3">
        <v>0.25900000000000001</v>
      </c>
      <c r="CY41" s="1">
        <f t="shared" si="152"/>
        <v>5.18</v>
      </c>
      <c r="CZ41" s="2">
        <f t="shared" si="153"/>
        <v>23.439999999999998</v>
      </c>
      <c r="DA41" s="2">
        <f t="shared" si="154"/>
        <v>4.8800000000000026</v>
      </c>
      <c r="DC41">
        <v>133</v>
      </c>
      <c r="DD41">
        <v>90</v>
      </c>
      <c r="DE41" s="3">
        <v>0.32500000000000001</v>
      </c>
      <c r="DF41" s="1">
        <f t="shared" si="155"/>
        <v>6.5</v>
      </c>
      <c r="DG41" s="2">
        <f t="shared" si="156"/>
        <v>29.82</v>
      </c>
      <c r="DH41" s="2">
        <f t="shared" si="157"/>
        <v>-6.3800000000000026</v>
      </c>
      <c r="DJ41">
        <v>133</v>
      </c>
      <c r="DK41">
        <v>90</v>
      </c>
      <c r="DL41" s="3">
        <v>0.21299999999999999</v>
      </c>
      <c r="DM41" s="1">
        <f t="shared" si="158"/>
        <v>4.26</v>
      </c>
      <c r="DN41" s="2">
        <f t="shared" si="159"/>
        <v>19.62</v>
      </c>
      <c r="DO41" s="2">
        <f t="shared" si="160"/>
        <v>10.199999999999999</v>
      </c>
      <c r="DQ41">
        <v>133</v>
      </c>
      <c r="DR41">
        <v>90</v>
      </c>
      <c r="DS41" s="3">
        <v>0.161</v>
      </c>
      <c r="DT41" s="1">
        <f t="shared" si="161"/>
        <v>3.22</v>
      </c>
      <c r="DU41" s="2">
        <f t="shared" si="162"/>
        <v>16.66</v>
      </c>
      <c r="DV41" s="2">
        <f t="shared" si="163"/>
        <v>2.9600000000000009</v>
      </c>
      <c r="DX41">
        <v>133</v>
      </c>
      <c r="DY41">
        <v>90</v>
      </c>
      <c r="DZ41" s="3">
        <v>0.159</v>
      </c>
      <c r="EA41" s="1">
        <f t="shared" si="164"/>
        <v>3.18</v>
      </c>
      <c r="EB41" s="2">
        <f t="shared" si="165"/>
        <v>15.96</v>
      </c>
      <c r="EC41" s="2">
        <f t="shared" si="166"/>
        <v>0.69999999999999929</v>
      </c>
    </row>
    <row r="42" spans="2:133" x14ac:dyDescent="0.25">
      <c r="B42">
        <v>133</v>
      </c>
      <c r="C42">
        <v>110</v>
      </c>
      <c r="D42" s="3">
        <v>0.252</v>
      </c>
      <c r="E42" s="1">
        <f t="shared" si="112"/>
        <v>5.04</v>
      </c>
      <c r="F42" s="2">
        <f>F41+E42</f>
        <v>30.740000000000002</v>
      </c>
      <c r="I42">
        <v>133</v>
      </c>
      <c r="J42">
        <v>110</v>
      </c>
      <c r="K42" s="3">
        <v>0.26</v>
      </c>
      <c r="L42" s="1">
        <f t="shared" si="113"/>
        <v>5.2</v>
      </c>
      <c r="M42" s="2">
        <f t="shared" si="114"/>
        <v>33.92</v>
      </c>
      <c r="N42" s="2">
        <f t="shared" si="115"/>
        <v>-3.1799999999999997</v>
      </c>
      <c r="P42">
        <v>133</v>
      </c>
      <c r="Q42">
        <v>110</v>
      </c>
      <c r="R42" s="3">
        <v>0.27100000000000002</v>
      </c>
      <c r="S42" s="1">
        <f t="shared" si="116"/>
        <v>5.42</v>
      </c>
      <c r="T42" s="2">
        <f t="shared" si="117"/>
        <v>27.72</v>
      </c>
      <c r="U42" s="2">
        <f t="shared" si="118"/>
        <v>6.2000000000000028</v>
      </c>
      <c r="W42">
        <v>133</v>
      </c>
      <c r="X42">
        <v>110</v>
      </c>
      <c r="Y42" s="3">
        <v>0.26500000000000001</v>
      </c>
      <c r="Z42" s="1">
        <f t="shared" si="119"/>
        <v>5.3000000000000007</v>
      </c>
      <c r="AA42" s="2">
        <f t="shared" si="120"/>
        <v>31.08</v>
      </c>
      <c r="AB42" s="2">
        <f t="shared" si="121"/>
        <v>-3.3599999999999994</v>
      </c>
      <c r="AD42">
        <v>133</v>
      </c>
      <c r="AE42">
        <v>110</v>
      </c>
      <c r="AF42" s="3">
        <v>0.25600000000000001</v>
      </c>
      <c r="AG42" s="1">
        <f t="shared" si="122"/>
        <v>5.12</v>
      </c>
      <c r="AH42" s="2">
        <f t="shared" si="123"/>
        <v>24.800000000000004</v>
      </c>
      <c r="AI42" s="2">
        <f t="shared" si="124"/>
        <v>6.279999999999994</v>
      </c>
      <c r="AK42">
        <v>133</v>
      </c>
      <c r="AL42">
        <v>110</v>
      </c>
      <c r="AM42" s="3">
        <v>0.23499999999999999</v>
      </c>
      <c r="AN42" s="1">
        <f t="shared" si="125"/>
        <v>4.6999999999999993</v>
      </c>
      <c r="AO42" s="2">
        <f t="shared" si="126"/>
        <v>29.860000000000003</v>
      </c>
      <c r="AP42" s="2">
        <f t="shared" si="127"/>
        <v>-5.0599999999999987</v>
      </c>
      <c r="AQ42" s="2"/>
      <c r="AR42">
        <v>133</v>
      </c>
      <c r="AS42">
        <v>110</v>
      </c>
      <c r="AT42" s="3">
        <v>0.23599999999999999</v>
      </c>
      <c r="AU42" s="1">
        <f t="shared" si="128"/>
        <v>4.72</v>
      </c>
      <c r="AV42" s="2">
        <f t="shared" si="129"/>
        <v>22.84</v>
      </c>
      <c r="AW42" s="2">
        <f t="shared" si="130"/>
        <v>7.0200000000000031</v>
      </c>
      <c r="AY42">
        <v>133</v>
      </c>
      <c r="AZ42">
        <v>110</v>
      </c>
      <c r="BA42" s="3">
        <v>0.255</v>
      </c>
      <c r="BB42" s="1">
        <f t="shared" si="131"/>
        <v>5.0999999999999996</v>
      </c>
      <c r="BC42" s="2">
        <f t="shared" si="132"/>
        <v>28.42</v>
      </c>
      <c r="BD42" s="2">
        <f t="shared" si="133"/>
        <v>-5.5800000000000018</v>
      </c>
      <c r="BF42">
        <v>133</v>
      </c>
      <c r="BG42">
        <v>110</v>
      </c>
      <c r="BH42" s="3">
        <v>0.217</v>
      </c>
      <c r="BI42" s="1">
        <f t="shared" si="134"/>
        <v>4.34</v>
      </c>
      <c r="BJ42" s="2">
        <f t="shared" si="135"/>
        <v>22.32</v>
      </c>
      <c r="BK42" s="2">
        <f t="shared" si="136"/>
        <v>6.1000000000000014</v>
      </c>
      <c r="BM42">
        <v>133</v>
      </c>
      <c r="BN42">
        <v>110</v>
      </c>
      <c r="BO42" s="3">
        <v>0.23200000000000001</v>
      </c>
      <c r="BP42" s="1">
        <f t="shared" si="137"/>
        <v>4.6400000000000006</v>
      </c>
      <c r="BQ42" s="2">
        <f t="shared" si="138"/>
        <v>29.019999999999996</v>
      </c>
      <c r="BR42" s="2">
        <f t="shared" si="139"/>
        <v>-6.6999999999999957</v>
      </c>
      <c r="BT42">
        <v>133</v>
      </c>
      <c r="BU42">
        <v>110</v>
      </c>
      <c r="BV42" s="3">
        <v>0.224</v>
      </c>
      <c r="BW42" s="1">
        <f t="shared" si="140"/>
        <v>4.4800000000000004</v>
      </c>
      <c r="BX42" s="2">
        <f t="shared" si="141"/>
        <v>22.439999999999998</v>
      </c>
      <c r="BY42" s="2">
        <f t="shared" si="142"/>
        <v>6.5799999999999983</v>
      </c>
      <c r="CA42">
        <v>133</v>
      </c>
      <c r="CB42">
        <v>110</v>
      </c>
      <c r="CC42" s="3">
        <v>0.25700000000000001</v>
      </c>
      <c r="CD42" s="1">
        <f t="shared" si="143"/>
        <v>5.1400000000000006</v>
      </c>
      <c r="CE42" s="2">
        <f t="shared" si="144"/>
        <v>32.879999999999995</v>
      </c>
      <c r="CF42" s="2">
        <f t="shared" si="145"/>
        <v>-10.439999999999998</v>
      </c>
      <c r="CH42">
        <v>133</v>
      </c>
      <c r="CI42">
        <v>110</v>
      </c>
      <c r="CJ42" s="3">
        <v>0.249</v>
      </c>
      <c r="CK42" s="1">
        <f t="shared" si="146"/>
        <v>4.9800000000000004</v>
      </c>
      <c r="CL42" s="2">
        <f t="shared" si="147"/>
        <v>27.16</v>
      </c>
      <c r="CM42" s="2">
        <f t="shared" si="148"/>
        <v>5.7199999999999953</v>
      </c>
      <c r="CO42">
        <v>133</v>
      </c>
      <c r="CP42">
        <v>110</v>
      </c>
      <c r="CQ42" s="3">
        <v>0.27100000000000002</v>
      </c>
      <c r="CR42" s="1">
        <f t="shared" si="149"/>
        <v>5.42</v>
      </c>
      <c r="CS42" s="2">
        <f t="shared" si="150"/>
        <v>33.74</v>
      </c>
      <c r="CT42" s="2">
        <f t="shared" si="151"/>
        <v>-6.5800000000000018</v>
      </c>
      <c r="CV42">
        <v>133</v>
      </c>
      <c r="CW42">
        <v>110</v>
      </c>
      <c r="CX42" s="3">
        <v>0.26100000000000001</v>
      </c>
      <c r="CY42" s="1">
        <f t="shared" si="152"/>
        <v>5.2200000000000006</v>
      </c>
      <c r="CZ42" s="2">
        <f t="shared" si="153"/>
        <v>28.659999999999997</v>
      </c>
      <c r="DA42" s="2">
        <f t="shared" si="154"/>
        <v>5.0800000000000054</v>
      </c>
      <c r="DC42">
        <v>133</v>
      </c>
      <c r="DD42">
        <v>110</v>
      </c>
      <c r="DE42" s="3">
        <v>0.309</v>
      </c>
      <c r="DF42" s="1">
        <f t="shared" si="155"/>
        <v>6.18</v>
      </c>
      <c r="DG42" s="2">
        <f t="shared" si="156"/>
        <v>36</v>
      </c>
      <c r="DH42" s="2">
        <f t="shared" si="157"/>
        <v>-7.3400000000000034</v>
      </c>
      <c r="DJ42">
        <v>133</v>
      </c>
      <c r="DK42">
        <v>110</v>
      </c>
      <c r="DL42" s="3">
        <v>0.245</v>
      </c>
      <c r="DM42" s="1">
        <f t="shared" si="158"/>
        <v>4.9000000000000004</v>
      </c>
      <c r="DN42" s="2">
        <f t="shared" si="159"/>
        <v>24.520000000000003</v>
      </c>
      <c r="DO42" s="2">
        <f t="shared" si="160"/>
        <v>11.479999999999997</v>
      </c>
      <c r="DQ42">
        <v>133</v>
      </c>
      <c r="DR42">
        <v>110</v>
      </c>
      <c r="DS42" s="3">
        <v>0.19400000000000001</v>
      </c>
      <c r="DT42" s="1">
        <f t="shared" si="161"/>
        <v>3.88</v>
      </c>
      <c r="DU42" s="2">
        <f t="shared" si="162"/>
        <v>20.54</v>
      </c>
      <c r="DV42" s="2">
        <f t="shared" si="163"/>
        <v>3.980000000000004</v>
      </c>
      <c r="DX42">
        <v>133</v>
      </c>
      <c r="DY42">
        <v>110</v>
      </c>
      <c r="DZ42" s="3">
        <v>0.16500000000000001</v>
      </c>
      <c r="EA42" s="1">
        <f t="shared" si="164"/>
        <v>3.3000000000000003</v>
      </c>
      <c r="EB42" s="2">
        <f t="shared" si="165"/>
        <v>19.260000000000002</v>
      </c>
      <c r="EC42" s="2">
        <f t="shared" si="166"/>
        <v>1.2799999999999976</v>
      </c>
    </row>
    <row r="43" spans="2:133" x14ac:dyDescent="0.25">
      <c r="B43">
        <v>133</v>
      </c>
      <c r="C43">
        <v>130</v>
      </c>
      <c r="D43" s="3">
        <v>0.253</v>
      </c>
      <c r="E43" s="1">
        <f t="shared" si="112"/>
        <v>5.0600000000000005</v>
      </c>
      <c r="F43" s="2">
        <f t="shared" ref="F43:F51" si="167">F42+E43</f>
        <v>35.800000000000004</v>
      </c>
      <c r="I43">
        <v>133</v>
      </c>
      <c r="J43">
        <v>130</v>
      </c>
      <c r="K43" s="3">
        <v>0.253</v>
      </c>
      <c r="L43" s="1">
        <f t="shared" si="113"/>
        <v>5.0600000000000005</v>
      </c>
      <c r="M43" s="2">
        <f t="shared" si="114"/>
        <v>38.980000000000004</v>
      </c>
      <c r="N43" s="2">
        <f t="shared" si="115"/>
        <v>-3.1799999999999997</v>
      </c>
      <c r="P43">
        <v>133</v>
      </c>
      <c r="Q43">
        <v>130</v>
      </c>
      <c r="R43" s="3">
        <v>0.253</v>
      </c>
      <c r="S43" s="1">
        <f t="shared" si="116"/>
        <v>5.0600000000000005</v>
      </c>
      <c r="T43" s="2">
        <f t="shared" si="117"/>
        <v>32.78</v>
      </c>
      <c r="U43" s="2">
        <f t="shared" si="118"/>
        <v>6.2000000000000028</v>
      </c>
      <c r="W43">
        <v>133</v>
      </c>
      <c r="X43">
        <v>130</v>
      </c>
      <c r="Y43" s="3">
        <v>0.25</v>
      </c>
      <c r="Z43" s="1">
        <f t="shared" si="119"/>
        <v>5</v>
      </c>
      <c r="AA43" s="2">
        <f t="shared" si="120"/>
        <v>36.08</v>
      </c>
      <c r="AB43" s="2">
        <f t="shared" si="121"/>
        <v>-3.2999999999999972</v>
      </c>
      <c r="AD43">
        <v>133</v>
      </c>
      <c r="AE43">
        <v>130</v>
      </c>
      <c r="AF43" s="3">
        <v>0.254</v>
      </c>
      <c r="AG43" s="1">
        <f t="shared" si="122"/>
        <v>5.08</v>
      </c>
      <c r="AH43" s="2">
        <f t="shared" si="123"/>
        <v>29.880000000000003</v>
      </c>
      <c r="AI43" s="2">
        <f t="shared" si="124"/>
        <v>6.1999999999999957</v>
      </c>
      <c r="AK43">
        <v>133</v>
      </c>
      <c r="AL43">
        <v>130</v>
      </c>
      <c r="AM43" s="3">
        <v>0.247</v>
      </c>
      <c r="AN43" s="1">
        <f t="shared" si="125"/>
        <v>4.9399999999999995</v>
      </c>
      <c r="AO43" s="2">
        <f t="shared" si="126"/>
        <v>34.800000000000004</v>
      </c>
      <c r="AP43" s="2">
        <f t="shared" si="127"/>
        <v>-4.9200000000000017</v>
      </c>
      <c r="AQ43" s="2"/>
      <c r="AR43">
        <v>133</v>
      </c>
      <c r="AS43">
        <v>130</v>
      </c>
      <c r="AT43" s="3">
        <v>0.246</v>
      </c>
      <c r="AU43" s="1">
        <f t="shared" si="128"/>
        <v>4.92</v>
      </c>
      <c r="AV43" s="2">
        <f t="shared" si="129"/>
        <v>27.759999999999998</v>
      </c>
      <c r="AW43" s="2">
        <f t="shared" si="130"/>
        <v>7.0400000000000063</v>
      </c>
      <c r="AY43">
        <v>133</v>
      </c>
      <c r="AZ43">
        <v>130</v>
      </c>
      <c r="BA43" s="3">
        <v>0.247</v>
      </c>
      <c r="BB43" s="1">
        <f t="shared" si="131"/>
        <v>4.9399999999999995</v>
      </c>
      <c r="BC43" s="2">
        <f t="shared" si="132"/>
        <v>33.36</v>
      </c>
      <c r="BD43" s="2">
        <f t="shared" si="133"/>
        <v>-5.6000000000000014</v>
      </c>
      <c r="BF43">
        <v>133</v>
      </c>
      <c r="BG43">
        <v>130</v>
      </c>
      <c r="BH43" s="3">
        <v>0.24099999999999999</v>
      </c>
      <c r="BI43" s="1">
        <f t="shared" si="134"/>
        <v>4.82</v>
      </c>
      <c r="BJ43" s="2">
        <f t="shared" si="135"/>
        <v>27.14</v>
      </c>
      <c r="BK43" s="2">
        <f t="shared" si="136"/>
        <v>6.2199999999999989</v>
      </c>
      <c r="BM43">
        <v>133</v>
      </c>
      <c r="BN43">
        <v>130</v>
      </c>
      <c r="BO43" s="3">
        <v>0.25700000000000001</v>
      </c>
      <c r="BP43" s="1">
        <f t="shared" si="137"/>
        <v>5.1400000000000006</v>
      </c>
      <c r="BQ43" s="2">
        <f t="shared" si="138"/>
        <v>34.159999999999997</v>
      </c>
      <c r="BR43" s="2">
        <f t="shared" si="139"/>
        <v>-7.019999999999996</v>
      </c>
      <c r="BT43">
        <v>133</v>
      </c>
      <c r="BU43">
        <v>130</v>
      </c>
      <c r="BV43" s="3">
        <v>0.25</v>
      </c>
      <c r="BW43" s="1">
        <f t="shared" si="140"/>
        <v>5</v>
      </c>
      <c r="BX43" s="2">
        <f t="shared" si="141"/>
        <v>27.439999999999998</v>
      </c>
      <c r="BY43" s="2">
        <f t="shared" si="142"/>
        <v>6.7199999999999989</v>
      </c>
      <c r="CA43">
        <v>133</v>
      </c>
      <c r="CB43">
        <v>130</v>
      </c>
      <c r="CC43" s="3">
        <v>0.255</v>
      </c>
      <c r="CD43" s="1">
        <f t="shared" si="143"/>
        <v>5.0999999999999996</v>
      </c>
      <c r="CE43" s="2">
        <f t="shared" si="144"/>
        <v>37.979999999999997</v>
      </c>
      <c r="CF43" s="2">
        <f t="shared" si="145"/>
        <v>-10.54</v>
      </c>
      <c r="CH43">
        <v>133</v>
      </c>
      <c r="CI43">
        <v>130</v>
      </c>
      <c r="CJ43" s="3">
        <v>0.24299999999999999</v>
      </c>
      <c r="CK43" s="1">
        <f t="shared" si="146"/>
        <v>4.8599999999999994</v>
      </c>
      <c r="CL43" s="2">
        <f t="shared" si="147"/>
        <v>32.019999999999996</v>
      </c>
      <c r="CM43" s="2">
        <f t="shared" si="148"/>
        <v>5.9600000000000009</v>
      </c>
      <c r="CO43">
        <v>133</v>
      </c>
      <c r="CP43">
        <v>130</v>
      </c>
      <c r="CQ43" s="3">
        <v>0.26500000000000001</v>
      </c>
      <c r="CR43" s="1">
        <f t="shared" si="149"/>
        <v>5.3000000000000007</v>
      </c>
      <c r="CS43" s="2">
        <f t="shared" si="150"/>
        <v>39.040000000000006</v>
      </c>
      <c r="CT43" s="2">
        <f t="shared" si="151"/>
        <v>-7.0200000000000102</v>
      </c>
      <c r="CV43">
        <v>133</v>
      </c>
      <c r="CW43">
        <v>130</v>
      </c>
      <c r="CX43" s="3">
        <v>0.26</v>
      </c>
      <c r="CY43" s="1">
        <f t="shared" si="152"/>
        <v>5.2</v>
      </c>
      <c r="CZ43" s="2">
        <f t="shared" si="153"/>
        <v>33.86</v>
      </c>
      <c r="DA43" s="2">
        <f t="shared" si="154"/>
        <v>5.1800000000000068</v>
      </c>
      <c r="DC43">
        <v>133</v>
      </c>
      <c r="DD43">
        <v>130</v>
      </c>
      <c r="DE43" s="3">
        <v>0.28699999999999998</v>
      </c>
      <c r="DF43" s="1">
        <f t="shared" si="155"/>
        <v>5.7399999999999993</v>
      </c>
      <c r="DG43" s="2">
        <f t="shared" si="156"/>
        <v>41.74</v>
      </c>
      <c r="DH43" s="2">
        <f t="shared" si="157"/>
        <v>-7.8800000000000026</v>
      </c>
      <c r="DJ43">
        <v>133</v>
      </c>
      <c r="DK43">
        <v>130</v>
      </c>
      <c r="DL43" s="3">
        <v>0.25</v>
      </c>
      <c r="DM43" s="1">
        <f t="shared" si="158"/>
        <v>5</v>
      </c>
      <c r="DN43" s="2">
        <f t="shared" si="159"/>
        <v>29.520000000000003</v>
      </c>
      <c r="DO43" s="2">
        <f t="shared" si="160"/>
        <v>12.219999999999999</v>
      </c>
      <c r="DQ43">
        <v>133</v>
      </c>
      <c r="DR43">
        <v>130</v>
      </c>
      <c r="DS43" s="3">
        <v>0.218</v>
      </c>
      <c r="DT43" s="1">
        <f t="shared" si="161"/>
        <v>4.3600000000000003</v>
      </c>
      <c r="DU43" s="2">
        <f t="shared" si="162"/>
        <v>24.9</v>
      </c>
      <c r="DV43" s="2">
        <f t="shared" si="163"/>
        <v>4.6200000000000045</v>
      </c>
      <c r="DX43">
        <v>133</v>
      </c>
      <c r="DY43">
        <v>130</v>
      </c>
      <c r="DZ43" s="3">
        <v>0.18099999999999999</v>
      </c>
      <c r="EA43" s="1">
        <f t="shared" si="164"/>
        <v>3.62</v>
      </c>
      <c r="EB43" s="2">
        <f t="shared" si="165"/>
        <v>22.880000000000003</v>
      </c>
      <c r="EC43" s="2">
        <f t="shared" si="166"/>
        <v>2.019999999999996</v>
      </c>
    </row>
    <row r="44" spans="2:133" x14ac:dyDescent="0.25">
      <c r="B44">
        <v>133</v>
      </c>
      <c r="C44">
        <v>150</v>
      </c>
      <c r="D44" s="3">
        <v>0.247</v>
      </c>
      <c r="E44" s="1">
        <f t="shared" si="112"/>
        <v>4.9399999999999995</v>
      </c>
      <c r="F44" s="2">
        <f t="shared" si="167"/>
        <v>40.74</v>
      </c>
      <c r="I44">
        <v>133</v>
      </c>
      <c r="J44">
        <v>150</v>
      </c>
      <c r="K44" s="3">
        <v>0.253</v>
      </c>
      <c r="L44" s="1">
        <f t="shared" si="113"/>
        <v>5.0600000000000005</v>
      </c>
      <c r="M44" s="2">
        <f t="shared" si="114"/>
        <v>44.040000000000006</v>
      </c>
      <c r="N44" s="2">
        <f t="shared" si="115"/>
        <v>-3.3000000000000043</v>
      </c>
      <c r="P44">
        <v>133</v>
      </c>
      <c r="Q44">
        <v>150</v>
      </c>
      <c r="R44" s="3">
        <v>0.249</v>
      </c>
      <c r="S44" s="1">
        <f t="shared" si="116"/>
        <v>4.9800000000000004</v>
      </c>
      <c r="T44" s="2">
        <f t="shared" si="117"/>
        <v>37.760000000000005</v>
      </c>
      <c r="U44" s="2">
        <f t="shared" si="118"/>
        <v>6.2800000000000011</v>
      </c>
      <c r="W44">
        <v>133</v>
      </c>
      <c r="X44">
        <v>150</v>
      </c>
      <c r="Y44" s="3">
        <v>0.245</v>
      </c>
      <c r="Z44" s="1">
        <f t="shared" si="119"/>
        <v>4.9000000000000004</v>
      </c>
      <c r="AA44" s="2">
        <f t="shared" si="120"/>
        <v>40.98</v>
      </c>
      <c r="AB44" s="2">
        <f t="shared" si="121"/>
        <v>-3.2199999999999918</v>
      </c>
      <c r="AD44">
        <v>133</v>
      </c>
      <c r="AE44">
        <v>150</v>
      </c>
      <c r="AF44" s="3">
        <v>0.249</v>
      </c>
      <c r="AG44" s="1">
        <f t="shared" si="122"/>
        <v>4.9800000000000004</v>
      </c>
      <c r="AH44" s="2">
        <f t="shared" si="123"/>
        <v>34.86</v>
      </c>
      <c r="AI44" s="2">
        <f t="shared" si="124"/>
        <v>6.1199999999999974</v>
      </c>
      <c r="AK44">
        <v>133</v>
      </c>
      <c r="AL44">
        <v>150</v>
      </c>
      <c r="AM44" s="3">
        <v>0.246</v>
      </c>
      <c r="AN44" s="1">
        <f t="shared" si="125"/>
        <v>4.92</v>
      </c>
      <c r="AO44" s="2">
        <f t="shared" si="126"/>
        <v>39.720000000000006</v>
      </c>
      <c r="AP44" s="2">
        <f t="shared" si="127"/>
        <v>-4.8600000000000065</v>
      </c>
      <c r="AQ44" s="2"/>
      <c r="AR44">
        <v>133</v>
      </c>
      <c r="AS44">
        <v>150</v>
      </c>
      <c r="AT44" s="3">
        <v>0.247</v>
      </c>
      <c r="AU44" s="1">
        <f t="shared" si="128"/>
        <v>4.9399999999999995</v>
      </c>
      <c r="AV44" s="2">
        <f t="shared" si="129"/>
        <v>32.699999999999996</v>
      </c>
      <c r="AW44" s="2">
        <f t="shared" si="130"/>
        <v>7.0200000000000102</v>
      </c>
      <c r="AY44">
        <v>133</v>
      </c>
      <c r="AZ44">
        <v>150</v>
      </c>
      <c r="BA44" s="3">
        <v>0.245</v>
      </c>
      <c r="BB44" s="1">
        <f t="shared" si="131"/>
        <v>4.9000000000000004</v>
      </c>
      <c r="BC44" s="2">
        <f t="shared" si="132"/>
        <v>38.26</v>
      </c>
      <c r="BD44" s="2">
        <f t="shared" si="133"/>
        <v>-5.5600000000000023</v>
      </c>
      <c r="BF44">
        <v>133</v>
      </c>
      <c r="BG44">
        <v>150</v>
      </c>
      <c r="BH44" s="3">
        <v>0.23699999999999999</v>
      </c>
      <c r="BI44" s="1">
        <f t="shared" si="134"/>
        <v>4.74</v>
      </c>
      <c r="BJ44" s="2">
        <f t="shared" si="135"/>
        <v>31.880000000000003</v>
      </c>
      <c r="BK44" s="2">
        <f t="shared" si="136"/>
        <v>6.3799999999999955</v>
      </c>
      <c r="BM44">
        <v>133</v>
      </c>
      <c r="BN44">
        <v>150</v>
      </c>
      <c r="BO44" s="3">
        <v>0.252</v>
      </c>
      <c r="BP44" s="1">
        <f t="shared" si="137"/>
        <v>5.04</v>
      </c>
      <c r="BQ44" s="2">
        <f t="shared" si="138"/>
        <v>39.199999999999996</v>
      </c>
      <c r="BR44" s="2">
        <f t="shared" si="139"/>
        <v>-7.3199999999999932</v>
      </c>
      <c r="BT44">
        <v>133</v>
      </c>
      <c r="BU44">
        <v>150</v>
      </c>
      <c r="BV44" s="3">
        <v>0.25800000000000001</v>
      </c>
      <c r="BW44" s="1">
        <f t="shared" si="140"/>
        <v>5.16</v>
      </c>
      <c r="BX44" s="2">
        <f t="shared" si="141"/>
        <v>32.599999999999994</v>
      </c>
      <c r="BY44" s="2">
        <f t="shared" si="142"/>
        <v>6.6000000000000014</v>
      </c>
      <c r="CA44">
        <v>133</v>
      </c>
      <c r="CB44">
        <v>150</v>
      </c>
      <c r="CC44" s="3">
        <v>0.25600000000000001</v>
      </c>
      <c r="CD44" s="1">
        <f t="shared" si="143"/>
        <v>5.12</v>
      </c>
      <c r="CE44" s="2">
        <f t="shared" si="144"/>
        <v>43.099999999999994</v>
      </c>
      <c r="CF44" s="2">
        <f t="shared" si="145"/>
        <v>-10.5</v>
      </c>
      <c r="CH44">
        <v>133</v>
      </c>
      <c r="CI44">
        <v>150</v>
      </c>
      <c r="CJ44" s="3">
        <v>0.25700000000000001</v>
      </c>
      <c r="CK44" s="1">
        <f t="shared" si="146"/>
        <v>5.1400000000000006</v>
      </c>
      <c r="CL44" s="2">
        <f t="shared" si="147"/>
        <v>37.159999999999997</v>
      </c>
      <c r="CM44" s="2">
        <f t="shared" si="148"/>
        <v>5.9399999999999977</v>
      </c>
      <c r="CO44">
        <v>133</v>
      </c>
      <c r="CP44">
        <v>150</v>
      </c>
      <c r="CQ44" s="3">
        <v>0.27</v>
      </c>
      <c r="CR44" s="1">
        <f t="shared" si="149"/>
        <v>5.4</v>
      </c>
      <c r="CS44" s="2">
        <f t="shared" si="150"/>
        <v>44.440000000000005</v>
      </c>
      <c r="CT44" s="2">
        <f t="shared" si="151"/>
        <v>-7.2800000000000082</v>
      </c>
      <c r="CV44">
        <v>133</v>
      </c>
      <c r="CW44">
        <v>150</v>
      </c>
      <c r="CX44" s="3">
        <v>0.26900000000000002</v>
      </c>
      <c r="CY44" s="1">
        <f t="shared" si="152"/>
        <v>5.3800000000000008</v>
      </c>
      <c r="CZ44" s="2">
        <f t="shared" si="153"/>
        <v>39.24</v>
      </c>
      <c r="DA44" s="2">
        <f t="shared" si="154"/>
        <v>5.2000000000000028</v>
      </c>
      <c r="DC44">
        <v>133</v>
      </c>
      <c r="DD44">
        <v>150</v>
      </c>
      <c r="DE44" s="3">
        <v>0.27500000000000002</v>
      </c>
      <c r="DF44" s="1">
        <f t="shared" si="155"/>
        <v>5.5</v>
      </c>
      <c r="DG44" s="2">
        <f t="shared" si="156"/>
        <v>47.24</v>
      </c>
      <c r="DH44" s="2">
        <f t="shared" si="157"/>
        <v>-8</v>
      </c>
      <c r="DJ44">
        <v>133</v>
      </c>
      <c r="DK44">
        <v>150</v>
      </c>
      <c r="DL44" s="3">
        <v>0.25900000000000001</v>
      </c>
      <c r="DM44" s="1">
        <f t="shared" si="158"/>
        <v>5.18</v>
      </c>
      <c r="DN44" s="2">
        <f t="shared" si="159"/>
        <v>34.700000000000003</v>
      </c>
      <c r="DO44" s="2">
        <f t="shared" si="160"/>
        <v>12.54</v>
      </c>
      <c r="DQ44">
        <v>133</v>
      </c>
      <c r="DR44">
        <v>150</v>
      </c>
      <c r="DS44" s="3">
        <v>0.23499999999999999</v>
      </c>
      <c r="DT44" s="1">
        <f t="shared" si="161"/>
        <v>4.6999999999999993</v>
      </c>
      <c r="DU44" s="2">
        <f t="shared" si="162"/>
        <v>29.599999999999998</v>
      </c>
      <c r="DV44" s="2">
        <f t="shared" si="163"/>
        <v>5.100000000000005</v>
      </c>
      <c r="DX44">
        <v>133</v>
      </c>
      <c r="DY44">
        <v>150</v>
      </c>
      <c r="DZ44" s="3">
        <v>0.19600000000000001</v>
      </c>
      <c r="EA44" s="1">
        <f t="shared" si="164"/>
        <v>3.92</v>
      </c>
      <c r="EB44" s="2">
        <f t="shared" si="165"/>
        <v>26.800000000000004</v>
      </c>
      <c r="EC44" s="2">
        <f t="shared" si="166"/>
        <v>2.7999999999999936</v>
      </c>
    </row>
    <row r="45" spans="2:133" x14ac:dyDescent="0.25">
      <c r="B45">
        <v>133</v>
      </c>
      <c r="C45">
        <v>170</v>
      </c>
      <c r="D45" s="3">
        <v>0.22600000000000001</v>
      </c>
      <c r="E45" s="1">
        <f t="shared" si="112"/>
        <v>4.5200000000000005</v>
      </c>
      <c r="F45" s="2">
        <f t="shared" si="167"/>
        <v>45.260000000000005</v>
      </c>
      <c r="I45">
        <v>133</v>
      </c>
      <c r="J45">
        <v>170</v>
      </c>
      <c r="K45" s="3">
        <v>0.221</v>
      </c>
      <c r="L45" s="1">
        <f t="shared" si="113"/>
        <v>4.42</v>
      </c>
      <c r="M45" s="2">
        <f t="shared" si="114"/>
        <v>48.460000000000008</v>
      </c>
      <c r="N45" s="2">
        <f t="shared" si="115"/>
        <v>-3.2000000000000028</v>
      </c>
      <c r="P45">
        <v>133</v>
      </c>
      <c r="Q45">
        <v>170</v>
      </c>
      <c r="R45" s="3">
        <v>0.253</v>
      </c>
      <c r="S45" s="1">
        <f t="shared" si="116"/>
        <v>5.0600000000000005</v>
      </c>
      <c r="T45" s="2">
        <f t="shared" si="117"/>
        <v>42.820000000000007</v>
      </c>
      <c r="U45" s="2">
        <f t="shared" si="118"/>
        <v>5.6400000000000006</v>
      </c>
      <c r="W45">
        <v>133</v>
      </c>
      <c r="X45">
        <v>170</v>
      </c>
      <c r="Y45" s="3">
        <v>0.249</v>
      </c>
      <c r="Z45" s="1">
        <f t="shared" si="119"/>
        <v>4.9800000000000004</v>
      </c>
      <c r="AA45" s="2">
        <f t="shared" si="120"/>
        <v>45.959999999999994</v>
      </c>
      <c r="AB45" s="2">
        <f t="shared" si="121"/>
        <v>-3.1399999999999864</v>
      </c>
      <c r="AD45">
        <v>133</v>
      </c>
      <c r="AE45">
        <v>170</v>
      </c>
      <c r="AF45" s="3">
        <v>0.248</v>
      </c>
      <c r="AG45" s="1">
        <f t="shared" si="122"/>
        <v>4.96</v>
      </c>
      <c r="AH45" s="2">
        <f t="shared" si="123"/>
        <v>39.82</v>
      </c>
      <c r="AI45" s="2">
        <f t="shared" si="124"/>
        <v>6.1399999999999935</v>
      </c>
      <c r="AK45">
        <v>133</v>
      </c>
      <c r="AL45">
        <v>170</v>
      </c>
      <c r="AM45" s="3">
        <v>0.24099999999999999</v>
      </c>
      <c r="AN45" s="1">
        <f t="shared" si="125"/>
        <v>4.82</v>
      </c>
      <c r="AO45" s="2">
        <f t="shared" si="126"/>
        <v>44.540000000000006</v>
      </c>
      <c r="AP45" s="2">
        <f t="shared" si="127"/>
        <v>-4.720000000000006</v>
      </c>
      <c r="AQ45" s="2"/>
      <c r="AR45">
        <v>133</v>
      </c>
      <c r="AS45">
        <v>170</v>
      </c>
      <c r="AT45" s="3">
        <v>0.22800000000000001</v>
      </c>
      <c r="AU45" s="1">
        <f t="shared" si="128"/>
        <v>4.5600000000000005</v>
      </c>
      <c r="AV45" s="2">
        <f t="shared" si="129"/>
        <v>37.26</v>
      </c>
      <c r="AW45" s="2">
        <f t="shared" si="130"/>
        <v>7.2800000000000082</v>
      </c>
      <c r="AY45">
        <v>133</v>
      </c>
      <c r="AZ45">
        <v>170</v>
      </c>
      <c r="BA45" s="3">
        <v>0.24399999999999999</v>
      </c>
      <c r="BB45" s="1">
        <f t="shared" si="131"/>
        <v>4.88</v>
      </c>
      <c r="BC45" s="2">
        <f t="shared" si="132"/>
        <v>43.14</v>
      </c>
      <c r="BD45" s="2">
        <f t="shared" si="133"/>
        <v>-5.8800000000000026</v>
      </c>
      <c r="BF45">
        <v>133</v>
      </c>
      <c r="BG45">
        <v>170</v>
      </c>
      <c r="BH45" s="3">
        <v>0.23400000000000001</v>
      </c>
      <c r="BI45" s="1">
        <f t="shared" si="134"/>
        <v>4.6800000000000006</v>
      </c>
      <c r="BJ45" s="2">
        <f t="shared" si="135"/>
        <v>36.56</v>
      </c>
      <c r="BK45" s="2">
        <f t="shared" si="136"/>
        <v>6.5799999999999983</v>
      </c>
      <c r="BM45">
        <v>133</v>
      </c>
      <c r="BN45">
        <v>170</v>
      </c>
      <c r="BO45" s="3">
        <v>0.23799999999999999</v>
      </c>
      <c r="BP45" s="1">
        <f t="shared" si="137"/>
        <v>4.76</v>
      </c>
      <c r="BQ45" s="2">
        <f t="shared" si="138"/>
        <v>43.959999999999994</v>
      </c>
      <c r="BR45" s="2">
        <f t="shared" si="139"/>
        <v>-7.3999999999999915</v>
      </c>
      <c r="BT45">
        <v>133</v>
      </c>
      <c r="BU45">
        <v>170</v>
      </c>
      <c r="BV45" s="3">
        <v>0.25</v>
      </c>
      <c r="BW45" s="1">
        <f t="shared" si="140"/>
        <v>5</v>
      </c>
      <c r="BX45" s="2">
        <f t="shared" si="141"/>
        <v>37.599999999999994</v>
      </c>
      <c r="BY45" s="2">
        <f t="shared" si="142"/>
        <v>6.3599999999999994</v>
      </c>
      <c r="CA45">
        <v>133</v>
      </c>
      <c r="CB45">
        <v>170</v>
      </c>
      <c r="CC45" s="3">
        <v>0.23599999999999999</v>
      </c>
      <c r="CD45" s="1">
        <f t="shared" si="143"/>
        <v>4.72</v>
      </c>
      <c r="CE45" s="2">
        <f t="shared" si="144"/>
        <v>47.819999999999993</v>
      </c>
      <c r="CF45" s="2">
        <f t="shared" si="145"/>
        <v>-10.219999999999999</v>
      </c>
      <c r="CH45">
        <v>133</v>
      </c>
      <c r="CI45">
        <v>170</v>
      </c>
      <c r="CJ45" s="3">
        <v>0.23400000000000001</v>
      </c>
      <c r="CK45" s="1">
        <f t="shared" si="146"/>
        <v>4.6800000000000006</v>
      </c>
      <c r="CL45" s="2">
        <f t="shared" si="147"/>
        <v>41.839999999999996</v>
      </c>
      <c r="CM45" s="2">
        <f t="shared" si="148"/>
        <v>5.9799999999999969</v>
      </c>
      <c r="CO45">
        <v>133</v>
      </c>
      <c r="CP45">
        <v>170</v>
      </c>
      <c r="CQ45" s="3">
        <v>0.24399999999999999</v>
      </c>
      <c r="CR45" s="1">
        <f t="shared" si="149"/>
        <v>4.88</v>
      </c>
      <c r="CS45" s="2">
        <f t="shared" si="150"/>
        <v>49.320000000000007</v>
      </c>
      <c r="CT45" s="2">
        <f t="shared" si="151"/>
        <v>-7.4800000000000111</v>
      </c>
      <c r="CV45">
        <v>133</v>
      </c>
      <c r="CW45">
        <v>170</v>
      </c>
      <c r="CX45" s="3">
        <v>0.249</v>
      </c>
      <c r="CY45" s="1">
        <f t="shared" si="152"/>
        <v>4.9800000000000004</v>
      </c>
      <c r="CZ45" s="2">
        <f t="shared" si="153"/>
        <v>44.22</v>
      </c>
      <c r="DA45" s="2">
        <f t="shared" si="154"/>
        <v>5.1000000000000085</v>
      </c>
      <c r="DC45">
        <v>133</v>
      </c>
      <c r="DD45">
        <v>170</v>
      </c>
      <c r="DE45" s="3">
        <v>0.27</v>
      </c>
      <c r="DF45" s="1">
        <f t="shared" si="155"/>
        <v>5.4</v>
      </c>
      <c r="DG45" s="2">
        <f t="shared" si="156"/>
        <v>52.64</v>
      </c>
      <c r="DH45" s="2">
        <f t="shared" si="157"/>
        <v>-8.4200000000000017</v>
      </c>
      <c r="DJ45">
        <v>133</v>
      </c>
      <c r="DK45">
        <v>170</v>
      </c>
      <c r="DL45" s="3">
        <v>0.26400000000000001</v>
      </c>
      <c r="DM45" s="1">
        <f t="shared" si="158"/>
        <v>5.28</v>
      </c>
      <c r="DN45" s="2">
        <f t="shared" si="159"/>
        <v>39.980000000000004</v>
      </c>
      <c r="DO45" s="2">
        <f t="shared" si="160"/>
        <v>12.659999999999997</v>
      </c>
      <c r="DQ45">
        <v>133</v>
      </c>
      <c r="DR45">
        <v>170</v>
      </c>
      <c r="DS45" s="3">
        <v>0.23699999999999999</v>
      </c>
      <c r="DT45" s="1">
        <f t="shared" si="161"/>
        <v>4.74</v>
      </c>
      <c r="DU45" s="2">
        <f t="shared" si="162"/>
        <v>34.339999999999996</v>
      </c>
      <c r="DV45" s="2">
        <f t="shared" si="163"/>
        <v>5.6400000000000077</v>
      </c>
      <c r="DX45">
        <v>133</v>
      </c>
      <c r="DY45">
        <v>170</v>
      </c>
      <c r="DZ45" s="3">
        <v>0.20100000000000001</v>
      </c>
      <c r="EA45" s="1">
        <f t="shared" si="164"/>
        <v>4.0200000000000005</v>
      </c>
      <c r="EB45" s="2">
        <f t="shared" si="165"/>
        <v>30.820000000000004</v>
      </c>
      <c r="EC45" s="2">
        <f t="shared" si="166"/>
        <v>3.5199999999999925</v>
      </c>
    </row>
    <row r="46" spans="2:133" x14ac:dyDescent="0.25">
      <c r="B46">
        <v>133</v>
      </c>
      <c r="C46">
        <v>190</v>
      </c>
      <c r="D46" s="3">
        <v>0.17199999999999999</v>
      </c>
      <c r="E46" s="1">
        <f t="shared" si="112"/>
        <v>3.4399999999999995</v>
      </c>
      <c r="F46" s="2">
        <f t="shared" si="167"/>
        <v>48.7</v>
      </c>
      <c r="I46">
        <v>133</v>
      </c>
      <c r="J46">
        <v>190</v>
      </c>
      <c r="K46" s="3">
        <v>0.17299999999999999</v>
      </c>
      <c r="L46" s="1">
        <f t="shared" si="113"/>
        <v>3.46</v>
      </c>
      <c r="M46" s="2">
        <f t="shared" si="114"/>
        <v>51.920000000000009</v>
      </c>
      <c r="N46" s="2">
        <f t="shared" si="115"/>
        <v>-3.220000000000006</v>
      </c>
      <c r="P46">
        <v>133</v>
      </c>
      <c r="Q46">
        <v>190</v>
      </c>
      <c r="R46" s="3">
        <v>0.19400000000000001</v>
      </c>
      <c r="S46" s="1">
        <f t="shared" si="116"/>
        <v>3.88</v>
      </c>
      <c r="T46" s="2">
        <f t="shared" si="117"/>
        <v>46.70000000000001</v>
      </c>
      <c r="U46" s="2">
        <f t="shared" si="118"/>
        <v>5.2199999999999989</v>
      </c>
      <c r="W46">
        <v>133</v>
      </c>
      <c r="X46">
        <v>190</v>
      </c>
      <c r="Y46" s="3">
        <v>0.19700000000000001</v>
      </c>
      <c r="Z46" s="1">
        <f t="shared" si="119"/>
        <v>3.9400000000000004</v>
      </c>
      <c r="AA46" s="2">
        <f t="shared" si="120"/>
        <v>49.899999999999991</v>
      </c>
      <c r="AB46" s="2">
        <f t="shared" si="121"/>
        <v>-3.1999999999999815</v>
      </c>
      <c r="AD46">
        <v>133</v>
      </c>
      <c r="AE46">
        <v>190</v>
      </c>
      <c r="AF46" s="3">
        <v>0.191</v>
      </c>
      <c r="AG46" s="1">
        <f t="shared" si="122"/>
        <v>3.8200000000000003</v>
      </c>
      <c r="AH46" s="2">
        <f t="shared" si="123"/>
        <v>43.64</v>
      </c>
      <c r="AI46" s="2">
        <f t="shared" si="124"/>
        <v>6.2599999999999909</v>
      </c>
      <c r="AK46">
        <v>133</v>
      </c>
      <c r="AL46">
        <v>190</v>
      </c>
      <c r="AM46" s="3">
        <v>0.186</v>
      </c>
      <c r="AN46" s="1">
        <f t="shared" si="125"/>
        <v>3.7199999999999998</v>
      </c>
      <c r="AO46" s="2">
        <f t="shared" si="126"/>
        <v>48.260000000000005</v>
      </c>
      <c r="AP46" s="2">
        <f t="shared" si="127"/>
        <v>-4.6200000000000045</v>
      </c>
      <c r="AQ46" s="2"/>
      <c r="AR46">
        <v>133</v>
      </c>
      <c r="AS46">
        <v>190</v>
      </c>
      <c r="AT46" s="3">
        <v>0.17599999999999999</v>
      </c>
      <c r="AU46" s="1">
        <f t="shared" si="128"/>
        <v>3.5199999999999996</v>
      </c>
      <c r="AV46" s="2">
        <f t="shared" si="129"/>
        <v>40.78</v>
      </c>
      <c r="AW46" s="2">
        <f t="shared" si="130"/>
        <v>7.480000000000004</v>
      </c>
      <c r="AY46">
        <v>133</v>
      </c>
      <c r="AZ46">
        <v>190</v>
      </c>
      <c r="BA46" s="3">
        <v>0.193</v>
      </c>
      <c r="BB46" s="1">
        <f t="shared" si="131"/>
        <v>3.8600000000000003</v>
      </c>
      <c r="BC46" s="2">
        <f t="shared" si="132"/>
        <v>47</v>
      </c>
      <c r="BD46" s="2">
        <f t="shared" si="133"/>
        <v>-6.2199999999999989</v>
      </c>
      <c r="BF46">
        <v>133</v>
      </c>
      <c r="BG46">
        <v>190</v>
      </c>
      <c r="BH46" s="3">
        <v>0.189</v>
      </c>
      <c r="BI46" s="1">
        <f t="shared" si="134"/>
        <v>3.7800000000000002</v>
      </c>
      <c r="BJ46" s="2">
        <f t="shared" si="135"/>
        <v>40.340000000000003</v>
      </c>
      <c r="BK46" s="2">
        <f t="shared" si="136"/>
        <v>6.6599999999999966</v>
      </c>
      <c r="BM46">
        <v>133</v>
      </c>
      <c r="BN46">
        <v>190</v>
      </c>
      <c r="BO46" s="3">
        <v>0.17399999999999999</v>
      </c>
      <c r="BP46" s="1">
        <f t="shared" si="137"/>
        <v>3.4799999999999995</v>
      </c>
      <c r="BQ46" s="2">
        <f t="shared" si="138"/>
        <v>47.439999999999991</v>
      </c>
      <c r="BR46" s="2">
        <f t="shared" si="139"/>
        <v>-7.0999999999999872</v>
      </c>
      <c r="BT46">
        <v>133</v>
      </c>
      <c r="BU46">
        <v>190</v>
      </c>
      <c r="BV46" s="3">
        <v>0.182</v>
      </c>
      <c r="BW46" s="1">
        <f t="shared" si="140"/>
        <v>3.6399999999999997</v>
      </c>
      <c r="BX46" s="2">
        <f t="shared" si="141"/>
        <v>41.239999999999995</v>
      </c>
      <c r="BY46" s="2">
        <f t="shared" si="142"/>
        <v>6.1999999999999957</v>
      </c>
      <c r="CA46">
        <v>133</v>
      </c>
      <c r="CB46">
        <v>190</v>
      </c>
      <c r="CC46" s="3">
        <v>0.17699999999999999</v>
      </c>
      <c r="CD46" s="1">
        <f t="shared" si="143"/>
        <v>3.54</v>
      </c>
      <c r="CE46" s="2">
        <f t="shared" si="144"/>
        <v>51.359999999999992</v>
      </c>
      <c r="CF46" s="2">
        <f t="shared" si="145"/>
        <v>-10.119999999999997</v>
      </c>
      <c r="CH46">
        <v>133</v>
      </c>
      <c r="CI46">
        <v>190</v>
      </c>
      <c r="CJ46" s="3">
        <v>0.17299999999999999</v>
      </c>
      <c r="CK46" s="1">
        <f t="shared" si="146"/>
        <v>3.46</v>
      </c>
      <c r="CL46" s="2">
        <f t="shared" si="147"/>
        <v>45.3</v>
      </c>
      <c r="CM46" s="2">
        <f t="shared" si="148"/>
        <v>6.0599999999999952</v>
      </c>
      <c r="CO46">
        <v>133</v>
      </c>
      <c r="CP46">
        <v>190</v>
      </c>
      <c r="CQ46" s="3">
        <v>0.191</v>
      </c>
      <c r="CR46" s="1">
        <f t="shared" si="149"/>
        <v>3.8200000000000003</v>
      </c>
      <c r="CS46" s="2">
        <f t="shared" si="150"/>
        <v>53.140000000000008</v>
      </c>
      <c r="CT46" s="2">
        <f t="shared" si="151"/>
        <v>-7.8400000000000105</v>
      </c>
      <c r="CV46">
        <v>133</v>
      </c>
      <c r="CW46">
        <v>190</v>
      </c>
      <c r="CX46" s="3">
        <v>0.19</v>
      </c>
      <c r="CY46" s="1">
        <f t="shared" si="152"/>
        <v>3.8</v>
      </c>
      <c r="CZ46" s="2">
        <f t="shared" si="153"/>
        <v>48.019999999999996</v>
      </c>
      <c r="DA46" s="2">
        <f t="shared" si="154"/>
        <v>5.1200000000000117</v>
      </c>
      <c r="DC46">
        <v>133</v>
      </c>
      <c r="DD46">
        <v>190</v>
      </c>
      <c r="DE46" s="3">
        <v>0.20799999999999999</v>
      </c>
      <c r="DF46" s="1">
        <f t="shared" si="155"/>
        <v>4.16</v>
      </c>
      <c r="DG46" s="2">
        <f t="shared" si="156"/>
        <v>56.8</v>
      </c>
      <c r="DH46" s="2">
        <f t="shared" si="157"/>
        <v>-8.7800000000000011</v>
      </c>
      <c r="DJ46">
        <v>133</v>
      </c>
      <c r="DK46">
        <v>190</v>
      </c>
      <c r="DL46" s="3">
        <v>0.20300000000000001</v>
      </c>
      <c r="DM46" s="1">
        <f t="shared" si="158"/>
        <v>4.0600000000000005</v>
      </c>
      <c r="DN46" s="2">
        <f t="shared" si="159"/>
        <v>44.040000000000006</v>
      </c>
      <c r="DO46" s="2">
        <f t="shared" si="160"/>
        <v>12.759999999999991</v>
      </c>
      <c r="DQ46">
        <v>133</v>
      </c>
      <c r="DR46">
        <v>190</v>
      </c>
      <c r="DS46" s="3">
        <v>0.19700000000000001</v>
      </c>
      <c r="DT46" s="1">
        <f t="shared" si="161"/>
        <v>3.9400000000000004</v>
      </c>
      <c r="DU46" s="2">
        <f t="shared" si="162"/>
        <v>38.279999999999994</v>
      </c>
      <c r="DV46" s="2">
        <f t="shared" si="163"/>
        <v>5.7600000000000122</v>
      </c>
      <c r="DX46">
        <v>133</v>
      </c>
      <c r="DY46">
        <v>190</v>
      </c>
      <c r="DZ46" s="3">
        <v>0.17399999999999999</v>
      </c>
      <c r="EA46" s="1">
        <f t="shared" si="164"/>
        <v>3.4799999999999995</v>
      </c>
      <c r="EB46" s="2">
        <f t="shared" si="165"/>
        <v>34.300000000000004</v>
      </c>
      <c r="EC46" s="2">
        <f t="shared" si="166"/>
        <v>3.9799999999999898</v>
      </c>
    </row>
    <row r="47" spans="2:133" x14ac:dyDescent="0.25">
      <c r="B47">
        <v>133</v>
      </c>
      <c r="C47">
        <v>210</v>
      </c>
      <c r="D47" s="3">
        <v>0.14799999999999999</v>
      </c>
      <c r="E47" s="1">
        <f t="shared" si="112"/>
        <v>2.96</v>
      </c>
      <c r="F47" s="2">
        <f t="shared" si="167"/>
        <v>51.660000000000004</v>
      </c>
      <c r="I47">
        <v>133</v>
      </c>
      <c r="J47">
        <v>210</v>
      </c>
      <c r="K47" s="3">
        <v>0.14199999999999999</v>
      </c>
      <c r="L47" s="1">
        <f t="shared" si="113"/>
        <v>2.84</v>
      </c>
      <c r="M47" s="2">
        <f t="shared" si="114"/>
        <v>54.760000000000005</v>
      </c>
      <c r="N47" s="2">
        <f t="shared" si="115"/>
        <v>-3.1000000000000014</v>
      </c>
      <c r="P47">
        <v>133</v>
      </c>
      <c r="Q47">
        <v>210</v>
      </c>
      <c r="R47" s="3">
        <v>0.16200000000000001</v>
      </c>
      <c r="S47" s="1">
        <f t="shared" si="116"/>
        <v>3.24</v>
      </c>
      <c r="T47" s="2">
        <f t="shared" si="117"/>
        <v>49.940000000000012</v>
      </c>
      <c r="U47" s="2">
        <f t="shared" si="118"/>
        <v>4.8199999999999932</v>
      </c>
      <c r="W47">
        <v>133</v>
      </c>
      <c r="X47">
        <v>210</v>
      </c>
      <c r="Y47" s="3">
        <v>0.156</v>
      </c>
      <c r="Z47" s="1">
        <f t="shared" si="119"/>
        <v>3.12</v>
      </c>
      <c r="AA47" s="2">
        <f t="shared" si="120"/>
        <v>53.019999999999989</v>
      </c>
      <c r="AB47" s="2">
        <f t="shared" si="121"/>
        <v>-3.079999999999977</v>
      </c>
      <c r="AD47">
        <v>133</v>
      </c>
      <c r="AE47">
        <v>210</v>
      </c>
      <c r="AF47" s="3">
        <v>0.16200000000000001</v>
      </c>
      <c r="AG47" s="1">
        <f t="shared" si="122"/>
        <v>3.24</v>
      </c>
      <c r="AH47" s="2">
        <f t="shared" si="123"/>
        <v>46.88</v>
      </c>
      <c r="AI47" s="2">
        <f t="shared" si="124"/>
        <v>6.1399999999999864</v>
      </c>
      <c r="AK47">
        <v>133</v>
      </c>
      <c r="AL47">
        <v>210</v>
      </c>
      <c r="AM47" s="3">
        <v>0.154</v>
      </c>
      <c r="AN47" s="1">
        <f t="shared" si="125"/>
        <v>3.08</v>
      </c>
      <c r="AO47" s="2">
        <f t="shared" si="126"/>
        <v>51.34</v>
      </c>
      <c r="AP47" s="2">
        <f t="shared" si="127"/>
        <v>-4.4600000000000009</v>
      </c>
      <c r="AQ47" s="2"/>
      <c r="AR47">
        <v>133</v>
      </c>
      <c r="AS47">
        <v>210</v>
      </c>
      <c r="AT47" s="3">
        <v>0.15</v>
      </c>
      <c r="AU47" s="1">
        <f t="shared" si="128"/>
        <v>3</v>
      </c>
      <c r="AV47" s="2">
        <f t="shared" si="129"/>
        <v>43.78</v>
      </c>
      <c r="AW47" s="2">
        <f t="shared" si="130"/>
        <v>7.5600000000000023</v>
      </c>
      <c r="AY47">
        <v>133</v>
      </c>
      <c r="AZ47">
        <v>210</v>
      </c>
      <c r="BA47" s="3">
        <v>0.157</v>
      </c>
      <c r="BB47" s="1">
        <f t="shared" si="131"/>
        <v>3.14</v>
      </c>
      <c r="BC47" s="2">
        <f t="shared" si="132"/>
        <v>50.14</v>
      </c>
      <c r="BD47" s="2">
        <f t="shared" si="133"/>
        <v>-6.3599999999999994</v>
      </c>
      <c r="BF47">
        <v>133</v>
      </c>
      <c r="BG47">
        <v>210</v>
      </c>
      <c r="BH47" s="3">
        <v>0.161</v>
      </c>
      <c r="BI47" s="1">
        <f t="shared" si="134"/>
        <v>3.22</v>
      </c>
      <c r="BJ47" s="2">
        <f t="shared" si="135"/>
        <v>43.56</v>
      </c>
      <c r="BK47" s="2">
        <f t="shared" si="136"/>
        <v>6.5799999999999983</v>
      </c>
      <c r="BM47">
        <v>133</v>
      </c>
      <c r="BN47">
        <v>210</v>
      </c>
      <c r="BO47" s="3">
        <v>0.14699999999999999</v>
      </c>
      <c r="BP47" s="1">
        <f t="shared" si="137"/>
        <v>2.94</v>
      </c>
      <c r="BQ47" s="2">
        <f t="shared" si="138"/>
        <v>50.379999999999988</v>
      </c>
      <c r="BR47" s="2">
        <f t="shared" si="139"/>
        <v>-6.8199999999999861</v>
      </c>
      <c r="BT47">
        <v>133</v>
      </c>
      <c r="BU47">
        <v>210</v>
      </c>
      <c r="BV47" s="3">
        <v>0.14399999999999999</v>
      </c>
      <c r="BW47" s="1">
        <f t="shared" si="140"/>
        <v>2.88</v>
      </c>
      <c r="BX47" s="2">
        <f t="shared" si="141"/>
        <v>44.12</v>
      </c>
      <c r="BY47" s="2">
        <f t="shared" si="142"/>
        <v>6.2599999999999909</v>
      </c>
      <c r="CA47">
        <v>133</v>
      </c>
      <c r="CB47">
        <v>210</v>
      </c>
      <c r="CC47" s="3">
        <v>0.14399999999999999</v>
      </c>
      <c r="CD47" s="1">
        <f t="shared" si="143"/>
        <v>2.88</v>
      </c>
      <c r="CE47" s="2">
        <f t="shared" si="144"/>
        <v>54.239999999999995</v>
      </c>
      <c r="CF47" s="2">
        <f t="shared" si="145"/>
        <v>-10.119999999999997</v>
      </c>
      <c r="CH47">
        <v>133</v>
      </c>
      <c r="CI47">
        <v>210</v>
      </c>
      <c r="CJ47" s="3">
        <v>0.151</v>
      </c>
      <c r="CK47" s="1">
        <f t="shared" si="146"/>
        <v>3.02</v>
      </c>
      <c r="CL47" s="2">
        <f t="shared" si="147"/>
        <v>48.32</v>
      </c>
      <c r="CM47" s="2">
        <f t="shared" si="148"/>
        <v>5.9199999999999946</v>
      </c>
      <c r="CO47">
        <v>133</v>
      </c>
      <c r="CP47">
        <v>210</v>
      </c>
      <c r="CQ47" s="3">
        <v>0.14799999999999999</v>
      </c>
      <c r="CR47" s="1">
        <f t="shared" si="149"/>
        <v>2.96</v>
      </c>
      <c r="CS47" s="2">
        <f t="shared" si="150"/>
        <v>56.100000000000009</v>
      </c>
      <c r="CT47" s="2">
        <f t="shared" si="151"/>
        <v>-7.7800000000000082</v>
      </c>
      <c r="CV47">
        <v>133</v>
      </c>
      <c r="CW47">
        <v>210</v>
      </c>
      <c r="CX47" s="3">
        <v>0.15</v>
      </c>
      <c r="CY47" s="1">
        <f t="shared" si="152"/>
        <v>3</v>
      </c>
      <c r="CZ47" s="2">
        <f t="shared" si="153"/>
        <v>51.019999999999996</v>
      </c>
      <c r="DA47" s="2">
        <f t="shared" si="154"/>
        <v>5.0800000000000125</v>
      </c>
      <c r="DC47">
        <v>133</v>
      </c>
      <c r="DD47">
        <v>210</v>
      </c>
      <c r="DE47" s="3">
        <v>0.17299999999999999</v>
      </c>
      <c r="DF47" s="1">
        <f t="shared" si="155"/>
        <v>3.46</v>
      </c>
      <c r="DG47" s="2">
        <f t="shared" si="156"/>
        <v>60.26</v>
      </c>
      <c r="DH47" s="2">
        <f t="shared" si="157"/>
        <v>-9.240000000000002</v>
      </c>
      <c r="DJ47">
        <v>133</v>
      </c>
      <c r="DK47">
        <v>210</v>
      </c>
      <c r="DL47" s="3">
        <v>0.17799999999999999</v>
      </c>
      <c r="DM47" s="1">
        <f t="shared" si="158"/>
        <v>3.5599999999999996</v>
      </c>
      <c r="DN47" s="2">
        <f t="shared" si="159"/>
        <v>47.600000000000009</v>
      </c>
      <c r="DO47" s="2">
        <f t="shared" si="160"/>
        <v>12.659999999999989</v>
      </c>
      <c r="DQ47">
        <v>133</v>
      </c>
      <c r="DR47">
        <v>210</v>
      </c>
      <c r="DS47" s="3">
        <v>0.17699999999999999</v>
      </c>
      <c r="DT47" s="1">
        <f t="shared" si="161"/>
        <v>3.54</v>
      </c>
      <c r="DU47" s="2">
        <f t="shared" si="162"/>
        <v>41.819999999999993</v>
      </c>
      <c r="DV47" s="2">
        <f t="shared" si="163"/>
        <v>5.7800000000000153</v>
      </c>
      <c r="DX47">
        <v>133</v>
      </c>
      <c r="DY47">
        <v>210</v>
      </c>
      <c r="DZ47" s="3">
        <v>0.16900000000000001</v>
      </c>
      <c r="EA47" s="1">
        <f t="shared" si="164"/>
        <v>3.3800000000000003</v>
      </c>
      <c r="EB47" s="2">
        <f t="shared" si="165"/>
        <v>37.680000000000007</v>
      </c>
      <c r="EC47" s="2">
        <f t="shared" si="166"/>
        <v>4.1399999999999864</v>
      </c>
    </row>
    <row r="48" spans="2:133" x14ac:dyDescent="0.25">
      <c r="B48">
        <v>133</v>
      </c>
      <c r="C48">
        <v>230</v>
      </c>
      <c r="D48" s="3">
        <v>0.17399999999999999</v>
      </c>
      <c r="E48" s="1">
        <f t="shared" si="112"/>
        <v>3.4799999999999995</v>
      </c>
      <c r="F48" s="2">
        <f t="shared" si="167"/>
        <v>55.14</v>
      </c>
      <c r="I48">
        <v>133</v>
      </c>
      <c r="J48">
        <v>230</v>
      </c>
      <c r="K48" s="3">
        <v>0.183</v>
      </c>
      <c r="L48" s="1">
        <f t="shared" si="113"/>
        <v>3.66</v>
      </c>
      <c r="M48" s="2">
        <f t="shared" si="114"/>
        <v>58.42</v>
      </c>
      <c r="N48" s="2">
        <f t="shared" si="115"/>
        <v>-3.2800000000000011</v>
      </c>
      <c r="P48">
        <v>133</v>
      </c>
      <c r="Q48">
        <v>230</v>
      </c>
      <c r="R48" s="3">
        <v>0.14799999999999999</v>
      </c>
      <c r="S48" s="1">
        <f t="shared" si="116"/>
        <v>2.96</v>
      </c>
      <c r="T48" s="2">
        <f t="shared" si="117"/>
        <v>52.900000000000013</v>
      </c>
      <c r="U48" s="2">
        <f t="shared" si="118"/>
        <v>5.5199999999999889</v>
      </c>
      <c r="W48">
        <v>133</v>
      </c>
      <c r="X48">
        <v>230</v>
      </c>
      <c r="Y48" s="3">
        <v>0.14199999999999999</v>
      </c>
      <c r="Z48" s="1">
        <f t="shared" si="119"/>
        <v>2.84</v>
      </c>
      <c r="AA48" s="2">
        <f t="shared" si="120"/>
        <v>55.859999999999985</v>
      </c>
      <c r="AB48" s="2">
        <f t="shared" si="121"/>
        <v>-2.9599999999999724</v>
      </c>
      <c r="AD48">
        <v>133</v>
      </c>
      <c r="AE48">
        <v>230</v>
      </c>
      <c r="AF48" s="3">
        <v>0.14799999999999999</v>
      </c>
      <c r="AG48" s="1">
        <f t="shared" si="122"/>
        <v>2.96</v>
      </c>
      <c r="AH48" s="2">
        <f t="shared" si="123"/>
        <v>49.84</v>
      </c>
      <c r="AI48" s="2">
        <f t="shared" si="124"/>
        <v>6.0199999999999818</v>
      </c>
      <c r="AK48">
        <v>133</v>
      </c>
      <c r="AL48">
        <v>230</v>
      </c>
      <c r="AM48" s="3">
        <v>0.14299999999999999</v>
      </c>
      <c r="AN48" s="1">
        <f t="shared" si="125"/>
        <v>2.86</v>
      </c>
      <c r="AO48" s="2">
        <f t="shared" si="126"/>
        <v>54.2</v>
      </c>
      <c r="AP48" s="2">
        <f t="shared" si="127"/>
        <v>-4.3599999999999994</v>
      </c>
      <c r="AQ48" s="2"/>
      <c r="AR48">
        <v>133</v>
      </c>
      <c r="AS48">
        <v>230</v>
      </c>
      <c r="AT48" s="3">
        <v>0.153</v>
      </c>
      <c r="AU48" s="1">
        <f t="shared" si="128"/>
        <v>3.06</v>
      </c>
      <c r="AV48" s="2">
        <f t="shared" si="129"/>
        <v>46.84</v>
      </c>
      <c r="AW48" s="2">
        <f t="shared" si="130"/>
        <v>7.3599999999999994</v>
      </c>
      <c r="AY48">
        <v>133</v>
      </c>
      <c r="AZ48">
        <v>230</v>
      </c>
      <c r="BA48" s="3">
        <v>0.14199999999999999</v>
      </c>
      <c r="BB48" s="1">
        <f t="shared" si="131"/>
        <v>2.84</v>
      </c>
      <c r="BC48" s="2">
        <f t="shared" si="132"/>
        <v>52.980000000000004</v>
      </c>
      <c r="BD48" s="2">
        <f t="shared" si="133"/>
        <v>-6.1400000000000006</v>
      </c>
      <c r="BF48">
        <v>133</v>
      </c>
      <c r="BG48">
        <v>230</v>
      </c>
      <c r="BH48" s="3">
        <v>0.155</v>
      </c>
      <c r="BI48" s="1">
        <f t="shared" si="134"/>
        <v>3.1</v>
      </c>
      <c r="BJ48" s="2">
        <f t="shared" si="135"/>
        <v>46.660000000000004</v>
      </c>
      <c r="BK48" s="2">
        <f t="shared" si="136"/>
        <v>6.32</v>
      </c>
      <c r="BM48">
        <v>133</v>
      </c>
      <c r="BN48">
        <v>230</v>
      </c>
      <c r="BO48" s="3">
        <v>0.158</v>
      </c>
      <c r="BP48" s="1">
        <f t="shared" si="137"/>
        <v>3.16</v>
      </c>
      <c r="BQ48" s="2">
        <f t="shared" si="138"/>
        <v>53.539999999999992</v>
      </c>
      <c r="BR48" s="2">
        <f t="shared" si="139"/>
        <v>-6.8799999999999883</v>
      </c>
      <c r="BT48">
        <v>133</v>
      </c>
      <c r="BU48">
        <v>230</v>
      </c>
      <c r="BV48" s="3">
        <v>0.155</v>
      </c>
      <c r="BW48" s="1">
        <f t="shared" si="140"/>
        <v>3.1</v>
      </c>
      <c r="BX48" s="2">
        <f t="shared" si="141"/>
        <v>47.22</v>
      </c>
      <c r="BY48" s="2">
        <f t="shared" si="142"/>
        <v>6.3199999999999932</v>
      </c>
      <c r="CA48">
        <v>133</v>
      </c>
      <c r="CB48">
        <v>230</v>
      </c>
      <c r="CC48" s="3">
        <v>0.17</v>
      </c>
      <c r="CD48" s="1">
        <f t="shared" si="143"/>
        <v>3.4000000000000004</v>
      </c>
      <c r="CE48" s="2">
        <f t="shared" si="144"/>
        <v>57.639999999999993</v>
      </c>
      <c r="CF48" s="2">
        <f t="shared" si="145"/>
        <v>-10.419999999999995</v>
      </c>
      <c r="CH48">
        <v>133</v>
      </c>
      <c r="CI48">
        <v>230</v>
      </c>
      <c r="CJ48" s="3">
        <v>0.17199999999999999</v>
      </c>
      <c r="CK48" s="1">
        <f t="shared" si="146"/>
        <v>3.4399999999999995</v>
      </c>
      <c r="CL48" s="2">
        <f t="shared" si="147"/>
        <v>51.76</v>
      </c>
      <c r="CM48" s="2">
        <f t="shared" si="148"/>
        <v>5.8799999999999955</v>
      </c>
      <c r="CO48">
        <v>133</v>
      </c>
      <c r="CP48">
        <v>230</v>
      </c>
      <c r="CQ48" s="3">
        <v>0.16900000000000001</v>
      </c>
      <c r="CR48" s="1">
        <f t="shared" si="149"/>
        <v>3.3800000000000003</v>
      </c>
      <c r="CS48" s="2">
        <f t="shared" si="150"/>
        <v>59.480000000000011</v>
      </c>
      <c r="CT48" s="2">
        <f t="shared" si="151"/>
        <v>-7.7200000000000131</v>
      </c>
      <c r="CV48">
        <v>133</v>
      </c>
      <c r="CW48">
        <v>230</v>
      </c>
      <c r="CX48" s="3">
        <v>0.155</v>
      </c>
      <c r="CY48" s="1">
        <f t="shared" si="152"/>
        <v>3.1</v>
      </c>
      <c r="CZ48" s="2">
        <f t="shared" si="153"/>
        <v>54.12</v>
      </c>
      <c r="DA48" s="2">
        <f t="shared" si="154"/>
        <v>5.3600000000000136</v>
      </c>
      <c r="DC48">
        <v>133</v>
      </c>
      <c r="DD48">
        <v>230</v>
      </c>
      <c r="DE48" s="3">
        <v>0.151</v>
      </c>
      <c r="DF48" s="1">
        <f t="shared" si="155"/>
        <v>3.02</v>
      </c>
      <c r="DG48" s="2">
        <f t="shared" si="156"/>
        <v>63.28</v>
      </c>
      <c r="DH48" s="2">
        <f t="shared" si="157"/>
        <v>-9.1600000000000037</v>
      </c>
      <c r="DJ48">
        <v>133</v>
      </c>
      <c r="DK48">
        <v>230</v>
      </c>
      <c r="DL48" s="3">
        <v>0.16500000000000001</v>
      </c>
      <c r="DM48" s="1">
        <f t="shared" si="158"/>
        <v>3.3000000000000003</v>
      </c>
      <c r="DN48" s="2">
        <f t="shared" si="159"/>
        <v>50.900000000000006</v>
      </c>
      <c r="DO48" s="2">
        <f t="shared" si="160"/>
        <v>12.379999999999995</v>
      </c>
      <c r="DQ48">
        <v>133</v>
      </c>
      <c r="DR48">
        <v>230</v>
      </c>
      <c r="DS48" s="3">
        <v>0.157</v>
      </c>
      <c r="DT48" s="1">
        <f t="shared" si="161"/>
        <v>3.14</v>
      </c>
      <c r="DU48" s="2">
        <f t="shared" si="162"/>
        <v>44.959999999999994</v>
      </c>
      <c r="DV48" s="2">
        <f t="shared" si="163"/>
        <v>5.9400000000000119</v>
      </c>
      <c r="DX48">
        <v>133</v>
      </c>
      <c r="DY48">
        <v>230</v>
      </c>
      <c r="DZ48" s="3">
        <v>0.16700000000000001</v>
      </c>
      <c r="EA48" s="1">
        <f t="shared" si="164"/>
        <v>3.3400000000000003</v>
      </c>
      <c r="EB48" s="2">
        <f t="shared" si="165"/>
        <v>41.02000000000001</v>
      </c>
      <c r="EC48" s="2">
        <f t="shared" si="166"/>
        <v>3.9399999999999835</v>
      </c>
    </row>
    <row r="49" spans="2:133" x14ac:dyDescent="0.25">
      <c r="B49">
        <v>133</v>
      </c>
      <c r="C49">
        <v>250</v>
      </c>
      <c r="D49" s="3">
        <v>0.23200000000000001</v>
      </c>
      <c r="E49" s="1">
        <f t="shared" si="112"/>
        <v>4.6400000000000006</v>
      </c>
      <c r="F49" s="2">
        <f t="shared" si="167"/>
        <v>59.78</v>
      </c>
      <c r="I49">
        <v>133</v>
      </c>
      <c r="J49">
        <v>250</v>
      </c>
      <c r="K49" s="3">
        <v>0.23100000000000001</v>
      </c>
      <c r="L49" s="1">
        <f t="shared" si="113"/>
        <v>4.62</v>
      </c>
      <c r="M49" s="2">
        <f t="shared" si="114"/>
        <v>63.04</v>
      </c>
      <c r="N49" s="2">
        <f t="shared" si="115"/>
        <v>-3.259999999999998</v>
      </c>
      <c r="P49">
        <v>133</v>
      </c>
      <c r="Q49">
        <v>250</v>
      </c>
      <c r="R49" s="3">
        <v>0.22800000000000001</v>
      </c>
      <c r="S49" s="1">
        <f t="shared" si="116"/>
        <v>4.5600000000000005</v>
      </c>
      <c r="T49" s="2">
        <f t="shared" si="117"/>
        <v>57.460000000000015</v>
      </c>
      <c r="U49" s="2">
        <f t="shared" si="118"/>
        <v>5.5799999999999841</v>
      </c>
      <c r="W49">
        <v>133</v>
      </c>
      <c r="X49">
        <v>250</v>
      </c>
      <c r="Y49" s="3">
        <v>0.217</v>
      </c>
      <c r="Z49" s="1">
        <f t="shared" si="119"/>
        <v>4.34</v>
      </c>
      <c r="AA49" s="2">
        <f t="shared" si="120"/>
        <v>60.199999999999989</v>
      </c>
      <c r="AB49" s="2">
        <f t="shared" si="121"/>
        <v>-2.7399999999999736</v>
      </c>
      <c r="AD49">
        <v>133</v>
      </c>
      <c r="AE49">
        <v>250</v>
      </c>
      <c r="AF49" s="3">
        <v>0.22500000000000001</v>
      </c>
      <c r="AG49" s="1">
        <f t="shared" si="122"/>
        <v>4.5</v>
      </c>
      <c r="AH49" s="2">
        <f t="shared" si="123"/>
        <v>54.34</v>
      </c>
      <c r="AI49" s="2">
        <f t="shared" si="124"/>
        <v>5.8599999999999852</v>
      </c>
      <c r="AK49">
        <v>133</v>
      </c>
      <c r="AL49">
        <v>250</v>
      </c>
      <c r="AM49" s="3">
        <v>0.22900000000000001</v>
      </c>
      <c r="AN49" s="1">
        <f t="shared" si="125"/>
        <v>4.58</v>
      </c>
      <c r="AO49" s="2">
        <f t="shared" si="126"/>
        <v>58.78</v>
      </c>
      <c r="AP49" s="2">
        <f t="shared" si="127"/>
        <v>-4.4399999999999977</v>
      </c>
      <c r="AQ49" s="2"/>
      <c r="AR49">
        <v>133</v>
      </c>
      <c r="AS49">
        <v>250</v>
      </c>
      <c r="AT49" s="3">
        <v>0.222</v>
      </c>
      <c r="AU49" s="1">
        <f t="shared" si="128"/>
        <v>4.4400000000000004</v>
      </c>
      <c r="AV49" s="2">
        <f t="shared" si="129"/>
        <v>51.28</v>
      </c>
      <c r="AW49" s="2">
        <f t="shared" si="130"/>
        <v>7.5</v>
      </c>
      <c r="AY49">
        <v>133</v>
      </c>
      <c r="AZ49">
        <v>250</v>
      </c>
      <c r="BA49" s="3">
        <v>0.216</v>
      </c>
      <c r="BB49" s="1">
        <f t="shared" si="131"/>
        <v>4.32</v>
      </c>
      <c r="BC49" s="2">
        <f t="shared" si="132"/>
        <v>57.300000000000004</v>
      </c>
      <c r="BD49" s="2">
        <f t="shared" si="133"/>
        <v>-6.0200000000000031</v>
      </c>
      <c r="BF49">
        <v>133</v>
      </c>
      <c r="BG49">
        <v>250</v>
      </c>
      <c r="BH49" s="3">
        <v>0.216</v>
      </c>
      <c r="BI49" s="1">
        <f t="shared" si="134"/>
        <v>4.32</v>
      </c>
      <c r="BJ49" s="2">
        <f t="shared" si="135"/>
        <v>50.980000000000004</v>
      </c>
      <c r="BK49" s="2">
        <f t="shared" si="136"/>
        <v>6.32</v>
      </c>
      <c r="BM49">
        <v>133</v>
      </c>
      <c r="BN49">
        <v>250</v>
      </c>
      <c r="BO49" s="3">
        <v>0.22900000000000001</v>
      </c>
      <c r="BP49" s="1">
        <f t="shared" si="137"/>
        <v>4.58</v>
      </c>
      <c r="BQ49" s="2">
        <f t="shared" si="138"/>
        <v>58.11999999999999</v>
      </c>
      <c r="BR49" s="2">
        <f t="shared" si="139"/>
        <v>-7.1399999999999864</v>
      </c>
      <c r="BT49">
        <v>133</v>
      </c>
      <c r="BU49">
        <v>250</v>
      </c>
      <c r="BV49" s="3">
        <v>0.23</v>
      </c>
      <c r="BW49" s="1">
        <f t="shared" si="140"/>
        <v>4.6000000000000005</v>
      </c>
      <c r="BX49" s="2">
        <f t="shared" si="141"/>
        <v>51.82</v>
      </c>
      <c r="BY49" s="2">
        <f t="shared" si="142"/>
        <v>6.2999999999999901</v>
      </c>
      <c r="CA49">
        <v>133</v>
      </c>
      <c r="CB49">
        <v>250</v>
      </c>
      <c r="CC49" s="3">
        <v>0.23300000000000001</v>
      </c>
      <c r="CD49" s="1">
        <f t="shared" si="143"/>
        <v>4.66</v>
      </c>
      <c r="CE49" s="2">
        <f t="shared" si="144"/>
        <v>62.3</v>
      </c>
      <c r="CF49" s="2">
        <f t="shared" si="145"/>
        <v>-10.479999999999997</v>
      </c>
      <c r="CH49">
        <v>133</v>
      </c>
      <c r="CI49">
        <v>250</v>
      </c>
      <c r="CJ49" s="3">
        <v>0.24</v>
      </c>
      <c r="CK49" s="1">
        <f t="shared" si="146"/>
        <v>4.8</v>
      </c>
      <c r="CL49" s="2">
        <f t="shared" si="147"/>
        <v>56.559999999999995</v>
      </c>
      <c r="CM49" s="2">
        <f t="shared" si="148"/>
        <v>5.740000000000002</v>
      </c>
      <c r="CO49">
        <v>133</v>
      </c>
      <c r="CP49">
        <v>250</v>
      </c>
      <c r="CQ49" s="3">
        <v>0.23699999999999999</v>
      </c>
      <c r="CR49" s="1">
        <f t="shared" si="149"/>
        <v>4.74</v>
      </c>
      <c r="CS49" s="2">
        <f t="shared" si="150"/>
        <v>64.220000000000013</v>
      </c>
      <c r="CT49" s="2">
        <f t="shared" si="151"/>
        <v>-7.6600000000000179</v>
      </c>
      <c r="CV49">
        <v>133</v>
      </c>
      <c r="CW49">
        <v>250</v>
      </c>
      <c r="CX49" s="3">
        <v>0.23300000000000001</v>
      </c>
      <c r="CY49" s="1">
        <f t="shared" si="152"/>
        <v>4.66</v>
      </c>
      <c r="CZ49" s="2">
        <f t="shared" si="153"/>
        <v>58.78</v>
      </c>
      <c r="DA49" s="2">
        <f t="shared" si="154"/>
        <v>5.4400000000000119</v>
      </c>
      <c r="DC49">
        <v>133</v>
      </c>
      <c r="DD49">
        <v>250</v>
      </c>
      <c r="DE49" s="3">
        <v>0.23300000000000001</v>
      </c>
      <c r="DF49" s="1">
        <f t="shared" si="155"/>
        <v>4.66</v>
      </c>
      <c r="DG49" s="2">
        <f t="shared" si="156"/>
        <v>67.94</v>
      </c>
      <c r="DH49" s="2">
        <f t="shared" si="157"/>
        <v>-9.1599999999999966</v>
      </c>
      <c r="DJ49">
        <v>133</v>
      </c>
      <c r="DK49">
        <v>250</v>
      </c>
      <c r="DL49" s="3">
        <v>0.245</v>
      </c>
      <c r="DM49" s="1">
        <f t="shared" si="158"/>
        <v>4.9000000000000004</v>
      </c>
      <c r="DN49" s="2">
        <f t="shared" si="159"/>
        <v>55.800000000000004</v>
      </c>
      <c r="DO49" s="2">
        <f t="shared" si="160"/>
        <v>12.139999999999993</v>
      </c>
      <c r="DQ49">
        <v>133</v>
      </c>
      <c r="DR49">
        <v>250</v>
      </c>
      <c r="DS49" s="3">
        <v>0.24299999999999999</v>
      </c>
      <c r="DT49" s="1">
        <f t="shared" si="161"/>
        <v>4.8599999999999994</v>
      </c>
      <c r="DU49" s="2">
        <f t="shared" si="162"/>
        <v>49.819999999999993</v>
      </c>
      <c r="DV49" s="2">
        <f t="shared" si="163"/>
        <v>5.9800000000000111</v>
      </c>
      <c r="DX49">
        <v>133</v>
      </c>
      <c r="DY49">
        <v>250</v>
      </c>
      <c r="DZ49" s="3">
        <v>0.249</v>
      </c>
      <c r="EA49" s="1">
        <f t="shared" si="164"/>
        <v>4.9800000000000004</v>
      </c>
      <c r="EB49" s="2">
        <f t="shared" si="165"/>
        <v>46.000000000000014</v>
      </c>
      <c r="EC49" s="2">
        <f t="shared" si="166"/>
        <v>3.819999999999979</v>
      </c>
    </row>
    <row r="50" spans="2:133" x14ac:dyDescent="0.25">
      <c r="B50">
        <v>133</v>
      </c>
      <c r="C50">
        <v>270</v>
      </c>
      <c r="D50" s="3">
        <v>0.22500000000000001</v>
      </c>
      <c r="E50" s="1">
        <f t="shared" si="112"/>
        <v>4.5</v>
      </c>
      <c r="F50" s="2">
        <f t="shared" si="167"/>
        <v>64.28</v>
      </c>
      <c r="I50">
        <v>133</v>
      </c>
      <c r="J50">
        <v>270</v>
      </c>
      <c r="K50" s="3">
        <v>0.221</v>
      </c>
      <c r="L50" s="1">
        <f t="shared" si="113"/>
        <v>4.42</v>
      </c>
      <c r="M50" s="2">
        <f t="shared" si="114"/>
        <v>67.459999999999994</v>
      </c>
      <c r="N50" s="2">
        <f t="shared" si="115"/>
        <v>-3.1799999999999926</v>
      </c>
      <c r="P50">
        <v>133</v>
      </c>
      <c r="Q50">
        <v>270</v>
      </c>
      <c r="R50" s="3">
        <v>0.224</v>
      </c>
      <c r="S50" s="1">
        <f t="shared" si="116"/>
        <v>4.4800000000000004</v>
      </c>
      <c r="T50" s="2">
        <f t="shared" si="117"/>
        <v>61.940000000000012</v>
      </c>
      <c r="U50" s="2">
        <f t="shared" si="118"/>
        <v>5.5199999999999818</v>
      </c>
      <c r="W50">
        <v>133</v>
      </c>
      <c r="X50">
        <v>270</v>
      </c>
      <c r="Y50" s="3">
        <v>0.218</v>
      </c>
      <c r="Z50" s="1">
        <f t="shared" si="119"/>
        <v>4.3600000000000003</v>
      </c>
      <c r="AA50" s="2">
        <f t="shared" si="120"/>
        <v>64.559999999999988</v>
      </c>
      <c r="AB50" s="2">
        <f t="shared" si="121"/>
        <v>-2.6199999999999761</v>
      </c>
      <c r="AD50">
        <v>133</v>
      </c>
      <c r="AE50">
        <v>270</v>
      </c>
      <c r="AF50" s="3">
        <v>0.221</v>
      </c>
      <c r="AG50" s="1">
        <f t="shared" si="122"/>
        <v>4.42</v>
      </c>
      <c r="AH50" s="2">
        <f t="shared" si="123"/>
        <v>58.760000000000005</v>
      </c>
      <c r="AI50" s="2">
        <f t="shared" si="124"/>
        <v>5.7999999999999829</v>
      </c>
      <c r="AK50">
        <v>133</v>
      </c>
      <c r="AL50">
        <v>270</v>
      </c>
      <c r="AM50" s="3">
        <v>0.218</v>
      </c>
      <c r="AN50" s="1">
        <f t="shared" si="125"/>
        <v>4.3600000000000003</v>
      </c>
      <c r="AO50" s="2">
        <f t="shared" si="126"/>
        <v>63.14</v>
      </c>
      <c r="AP50" s="2">
        <f t="shared" si="127"/>
        <v>-4.3799999999999955</v>
      </c>
      <c r="AQ50" s="2"/>
      <c r="AR50">
        <v>133</v>
      </c>
      <c r="AS50">
        <v>270</v>
      </c>
      <c r="AT50" s="3">
        <v>0.215</v>
      </c>
      <c r="AU50" s="1">
        <f t="shared" si="128"/>
        <v>4.3</v>
      </c>
      <c r="AV50" s="2">
        <f t="shared" si="129"/>
        <v>55.58</v>
      </c>
      <c r="AW50" s="2">
        <f t="shared" si="130"/>
        <v>7.5600000000000023</v>
      </c>
      <c r="AY50">
        <v>133</v>
      </c>
      <c r="AZ50">
        <v>270</v>
      </c>
      <c r="BA50" s="3">
        <v>0.217</v>
      </c>
      <c r="BB50" s="1">
        <f t="shared" si="131"/>
        <v>4.34</v>
      </c>
      <c r="BC50" s="2">
        <f t="shared" si="132"/>
        <v>61.64</v>
      </c>
      <c r="BD50" s="2">
        <f t="shared" si="133"/>
        <v>-6.0600000000000023</v>
      </c>
      <c r="BF50">
        <v>133</v>
      </c>
      <c r="BG50">
        <v>270</v>
      </c>
      <c r="BH50" s="3">
        <v>0.218</v>
      </c>
      <c r="BI50" s="1">
        <f t="shared" si="134"/>
        <v>4.3600000000000003</v>
      </c>
      <c r="BJ50" s="2">
        <f t="shared" si="135"/>
        <v>55.34</v>
      </c>
      <c r="BK50" s="2">
        <f t="shared" si="136"/>
        <v>6.2999999999999972</v>
      </c>
      <c r="BM50">
        <v>133</v>
      </c>
      <c r="BN50">
        <v>270</v>
      </c>
      <c r="BO50" s="3">
        <v>0.218</v>
      </c>
      <c r="BP50" s="1">
        <f t="shared" si="137"/>
        <v>4.3600000000000003</v>
      </c>
      <c r="BQ50" s="2">
        <f t="shared" si="138"/>
        <v>62.47999999999999</v>
      </c>
      <c r="BR50" s="2">
        <f t="shared" si="139"/>
        <v>-7.1399999999999864</v>
      </c>
      <c r="BT50">
        <v>133</v>
      </c>
      <c r="BU50">
        <v>270</v>
      </c>
      <c r="BV50" s="3">
        <v>0.22</v>
      </c>
      <c r="BW50" s="1">
        <f t="shared" si="140"/>
        <v>4.4000000000000004</v>
      </c>
      <c r="BX50" s="2">
        <f t="shared" si="141"/>
        <v>56.22</v>
      </c>
      <c r="BY50" s="2">
        <f t="shared" si="142"/>
        <v>6.2599999999999909</v>
      </c>
      <c r="CA50">
        <v>133</v>
      </c>
      <c r="CB50">
        <v>270</v>
      </c>
      <c r="CC50" s="3">
        <v>0.223</v>
      </c>
      <c r="CD50" s="1">
        <f t="shared" si="143"/>
        <v>4.46</v>
      </c>
      <c r="CE50" s="2">
        <f t="shared" si="144"/>
        <v>66.759999999999991</v>
      </c>
      <c r="CF50" s="2">
        <f t="shared" si="145"/>
        <v>-10.539999999999992</v>
      </c>
      <c r="CH50">
        <v>133</v>
      </c>
      <c r="CI50">
        <v>270</v>
      </c>
      <c r="CJ50" s="3">
        <v>0.223</v>
      </c>
      <c r="CK50" s="1">
        <f t="shared" si="146"/>
        <v>4.46</v>
      </c>
      <c r="CL50" s="2">
        <f t="shared" si="147"/>
        <v>61.019999999999996</v>
      </c>
      <c r="CM50" s="2">
        <f t="shared" si="148"/>
        <v>5.7399999999999949</v>
      </c>
      <c r="CO50">
        <v>133</v>
      </c>
      <c r="CP50">
        <v>270</v>
      </c>
      <c r="CQ50" s="3">
        <v>0.222</v>
      </c>
      <c r="CR50" s="1">
        <f t="shared" si="149"/>
        <v>4.4400000000000004</v>
      </c>
      <c r="CS50" s="2">
        <f t="shared" si="150"/>
        <v>68.660000000000011</v>
      </c>
      <c r="CT50" s="2">
        <f t="shared" si="151"/>
        <v>-7.6400000000000148</v>
      </c>
      <c r="CV50">
        <v>133</v>
      </c>
      <c r="CW50">
        <v>270</v>
      </c>
      <c r="CX50" s="3">
        <v>0.22800000000000001</v>
      </c>
      <c r="CY50" s="1">
        <f t="shared" si="152"/>
        <v>4.5600000000000005</v>
      </c>
      <c r="CZ50" s="2">
        <f t="shared" si="153"/>
        <v>63.34</v>
      </c>
      <c r="DA50" s="2">
        <f t="shared" si="154"/>
        <v>5.3200000000000074</v>
      </c>
      <c r="DC50">
        <v>133</v>
      </c>
      <c r="DD50">
        <v>270</v>
      </c>
      <c r="DE50" s="3">
        <v>0.22800000000000001</v>
      </c>
      <c r="DF50" s="1">
        <f t="shared" si="155"/>
        <v>4.5600000000000005</v>
      </c>
      <c r="DG50" s="2">
        <f t="shared" si="156"/>
        <v>72.5</v>
      </c>
      <c r="DH50" s="2">
        <f t="shared" si="157"/>
        <v>-9.1599999999999966</v>
      </c>
      <c r="DJ50">
        <v>133</v>
      </c>
      <c r="DK50">
        <v>270</v>
      </c>
      <c r="DL50" s="3">
        <v>0.23899999999999999</v>
      </c>
      <c r="DM50" s="1">
        <f t="shared" si="158"/>
        <v>4.7799999999999994</v>
      </c>
      <c r="DN50" s="2">
        <f t="shared" si="159"/>
        <v>60.580000000000005</v>
      </c>
      <c r="DO50" s="2">
        <f t="shared" si="160"/>
        <v>11.919999999999995</v>
      </c>
      <c r="DQ50">
        <v>133</v>
      </c>
      <c r="DR50">
        <v>270</v>
      </c>
      <c r="DS50" s="3">
        <v>0.24</v>
      </c>
      <c r="DT50" s="1">
        <f t="shared" si="161"/>
        <v>4.8</v>
      </c>
      <c r="DU50" s="2">
        <f t="shared" si="162"/>
        <v>54.61999999999999</v>
      </c>
      <c r="DV50" s="2">
        <f t="shared" si="163"/>
        <v>5.9600000000000151</v>
      </c>
      <c r="DX50">
        <v>133</v>
      </c>
      <c r="DY50">
        <v>270</v>
      </c>
      <c r="DZ50" s="3">
        <v>0.23200000000000001</v>
      </c>
      <c r="EA50" s="1">
        <f t="shared" si="164"/>
        <v>4.6400000000000006</v>
      </c>
      <c r="EB50" s="2">
        <f t="shared" si="165"/>
        <v>50.640000000000015</v>
      </c>
      <c r="EC50" s="2">
        <f t="shared" si="166"/>
        <v>3.9799999999999756</v>
      </c>
    </row>
    <row r="51" spans="2:133" x14ac:dyDescent="0.25">
      <c r="B51">
        <v>133</v>
      </c>
      <c r="C51">
        <v>290</v>
      </c>
      <c r="D51" s="3">
        <v>0.22800000000000001</v>
      </c>
      <c r="E51" s="1">
        <f t="shared" si="112"/>
        <v>4.5600000000000005</v>
      </c>
      <c r="F51" s="2">
        <f t="shared" si="167"/>
        <v>68.84</v>
      </c>
      <c r="I51">
        <v>133</v>
      </c>
      <c r="J51">
        <v>290</v>
      </c>
      <c r="K51" s="3">
        <v>0.22900000000000001</v>
      </c>
      <c r="L51" s="1">
        <f t="shared" si="113"/>
        <v>4.58</v>
      </c>
      <c r="M51" s="2">
        <f t="shared" si="114"/>
        <v>72.039999999999992</v>
      </c>
      <c r="N51" s="2">
        <f t="shared" si="115"/>
        <v>-3.1999999999999886</v>
      </c>
      <c r="P51">
        <v>133</v>
      </c>
      <c r="Q51">
        <v>290</v>
      </c>
      <c r="R51" s="3">
        <v>0.223</v>
      </c>
      <c r="S51" s="1">
        <f t="shared" si="116"/>
        <v>4.46</v>
      </c>
      <c r="T51" s="2">
        <f t="shared" si="117"/>
        <v>66.400000000000006</v>
      </c>
      <c r="U51" s="2">
        <f t="shared" si="118"/>
        <v>5.6399999999999864</v>
      </c>
      <c r="W51">
        <v>133</v>
      </c>
      <c r="X51">
        <v>290</v>
      </c>
      <c r="Y51" s="3">
        <v>0.223</v>
      </c>
      <c r="Z51" s="1">
        <f t="shared" si="119"/>
        <v>4.46</v>
      </c>
      <c r="AA51" s="2">
        <f t="shared" si="120"/>
        <v>69.019999999999982</v>
      </c>
      <c r="AB51" s="2">
        <f t="shared" si="121"/>
        <v>-2.6199999999999761</v>
      </c>
      <c r="AD51">
        <v>133</v>
      </c>
      <c r="AE51">
        <v>290</v>
      </c>
      <c r="AF51" s="3">
        <v>0.223</v>
      </c>
      <c r="AG51" s="1">
        <f t="shared" si="122"/>
        <v>4.46</v>
      </c>
      <c r="AH51" s="2">
        <f t="shared" si="123"/>
        <v>63.220000000000006</v>
      </c>
      <c r="AI51" s="2">
        <f t="shared" si="124"/>
        <v>5.7999999999999758</v>
      </c>
      <c r="AK51">
        <v>133</v>
      </c>
      <c r="AL51">
        <v>290</v>
      </c>
      <c r="AM51" s="3">
        <v>0.218</v>
      </c>
      <c r="AN51" s="1">
        <f t="shared" si="125"/>
        <v>4.3600000000000003</v>
      </c>
      <c r="AO51" s="2">
        <f t="shared" si="126"/>
        <v>67.5</v>
      </c>
      <c r="AP51" s="2">
        <f t="shared" si="127"/>
        <v>-4.279999999999994</v>
      </c>
      <c r="AQ51" s="2"/>
      <c r="AR51">
        <v>133</v>
      </c>
      <c r="AS51">
        <v>290</v>
      </c>
      <c r="AT51" s="3">
        <v>0.217</v>
      </c>
      <c r="AU51" s="1">
        <f t="shared" si="128"/>
        <v>4.34</v>
      </c>
      <c r="AV51" s="2">
        <f t="shared" si="129"/>
        <v>59.92</v>
      </c>
      <c r="AW51" s="2">
        <f t="shared" si="130"/>
        <v>7.5799999999999983</v>
      </c>
      <c r="AY51">
        <v>133</v>
      </c>
      <c r="AZ51">
        <v>290</v>
      </c>
      <c r="BA51" s="3">
        <v>0.223</v>
      </c>
      <c r="BB51" s="1">
        <f t="shared" si="131"/>
        <v>4.46</v>
      </c>
      <c r="BC51" s="2">
        <f t="shared" si="132"/>
        <v>66.099999999999994</v>
      </c>
      <c r="BD51" s="2">
        <f t="shared" si="133"/>
        <v>-6.1799999999999926</v>
      </c>
      <c r="BF51">
        <v>133</v>
      </c>
      <c r="BG51">
        <v>290</v>
      </c>
      <c r="BH51" s="3">
        <v>0.222</v>
      </c>
      <c r="BI51" s="1">
        <f t="shared" si="134"/>
        <v>4.4400000000000004</v>
      </c>
      <c r="BJ51" s="2">
        <f t="shared" si="135"/>
        <v>59.78</v>
      </c>
      <c r="BK51" s="2">
        <f t="shared" si="136"/>
        <v>6.3199999999999932</v>
      </c>
      <c r="BM51">
        <v>133</v>
      </c>
      <c r="BN51">
        <v>290</v>
      </c>
      <c r="BO51" s="3">
        <v>0.22600000000000001</v>
      </c>
      <c r="BP51" s="1">
        <f t="shared" si="137"/>
        <v>4.5200000000000005</v>
      </c>
      <c r="BQ51" s="2">
        <f t="shared" si="138"/>
        <v>66.999999999999986</v>
      </c>
      <c r="BR51" s="2">
        <f t="shared" si="139"/>
        <v>-7.2199999999999847</v>
      </c>
      <c r="BT51">
        <v>133</v>
      </c>
      <c r="BU51">
        <v>290</v>
      </c>
      <c r="BV51" s="3">
        <v>0.22800000000000001</v>
      </c>
      <c r="BW51" s="1">
        <f t="shared" si="140"/>
        <v>4.5600000000000005</v>
      </c>
      <c r="BX51" s="2">
        <f t="shared" si="141"/>
        <v>60.78</v>
      </c>
      <c r="BY51" s="2">
        <f t="shared" si="142"/>
        <v>6.2199999999999847</v>
      </c>
      <c r="CA51">
        <v>133</v>
      </c>
      <c r="CB51">
        <v>290</v>
      </c>
      <c r="CC51" s="3">
        <v>0.23</v>
      </c>
      <c r="CD51" s="1">
        <f t="shared" si="143"/>
        <v>4.6000000000000005</v>
      </c>
      <c r="CE51" s="2">
        <f t="shared" si="144"/>
        <v>71.359999999999985</v>
      </c>
      <c r="CF51" s="2">
        <f t="shared" si="145"/>
        <v>-10.579999999999984</v>
      </c>
      <c r="CH51">
        <v>133</v>
      </c>
      <c r="CI51">
        <v>290</v>
      </c>
      <c r="CJ51" s="3">
        <v>0.22900000000000001</v>
      </c>
      <c r="CK51" s="1">
        <f t="shared" si="146"/>
        <v>4.58</v>
      </c>
      <c r="CL51" s="2">
        <f t="shared" si="147"/>
        <v>65.599999999999994</v>
      </c>
      <c r="CM51" s="2">
        <f t="shared" si="148"/>
        <v>5.7599999999999909</v>
      </c>
      <c r="CO51">
        <v>133</v>
      </c>
      <c r="CP51">
        <v>290</v>
      </c>
      <c r="CQ51" s="3">
        <v>0.22500000000000001</v>
      </c>
      <c r="CR51" s="1">
        <f t="shared" si="149"/>
        <v>4.5</v>
      </c>
      <c r="CS51" s="2">
        <f t="shared" si="150"/>
        <v>73.160000000000011</v>
      </c>
      <c r="CT51" s="2">
        <f t="shared" si="151"/>
        <v>-7.5600000000000165</v>
      </c>
      <c r="CV51">
        <v>133</v>
      </c>
      <c r="CW51">
        <v>290</v>
      </c>
      <c r="CX51" s="3">
        <v>0.223</v>
      </c>
      <c r="CY51" s="1">
        <f t="shared" si="152"/>
        <v>4.46</v>
      </c>
      <c r="CZ51" s="2">
        <f t="shared" si="153"/>
        <v>67.8</v>
      </c>
      <c r="DA51" s="2">
        <f t="shared" si="154"/>
        <v>5.3600000000000136</v>
      </c>
      <c r="DC51">
        <v>133</v>
      </c>
      <c r="DD51">
        <v>290</v>
      </c>
      <c r="DE51" s="3">
        <v>0.222</v>
      </c>
      <c r="DF51" s="1">
        <f t="shared" si="155"/>
        <v>4.4400000000000004</v>
      </c>
      <c r="DG51" s="2">
        <f t="shared" si="156"/>
        <v>76.94</v>
      </c>
      <c r="DH51" s="2">
        <f t="shared" si="157"/>
        <v>-9.14</v>
      </c>
      <c r="DJ51">
        <v>133</v>
      </c>
      <c r="DK51">
        <v>290</v>
      </c>
      <c r="DL51" s="3">
        <v>0.24</v>
      </c>
      <c r="DM51" s="1">
        <f t="shared" si="158"/>
        <v>4.8</v>
      </c>
      <c r="DN51" s="2">
        <f t="shared" si="159"/>
        <v>65.38000000000001</v>
      </c>
      <c r="DO51" s="2">
        <f t="shared" si="160"/>
        <v>11.559999999999988</v>
      </c>
      <c r="DQ51">
        <v>133</v>
      </c>
      <c r="DR51">
        <v>290</v>
      </c>
      <c r="DS51" s="3">
        <v>0.24099999999999999</v>
      </c>
      <c r="DT51" s="1">
        <f t="shared" si="161"/>
        <v>4.82</v>
      </c>
      <c r="DU51" s="2">
        <f t="shared" si="162"/>
        <v>59.439999999999991</v>
      </c>
      <c r="DV51" s="2">
        <f t="shared" si="163"/>
        <v>5.940000000000019</v>
      </c>
      <c r="DX51">
        <v>133</v>
      </c>
      <c r="DY51">
        <v>290</v>
      </c>
      <c r="DZ51" s="3">
        <v>0.24299999999999999</v>
      </c>
      <c r="EA51" s="1">
        <f t="shared" si="164"/>
        <v>4.8599999999999994</v>
      </c>
      <c r="EB51" s="2">
        <f t="shared" si="165"/>
        <v>55.500000000000014</v>
      </c>
      <c r="EC51" s="2">
        <f t="shared" si="166"/>
        <v>3.9399999999999764</v>
      </c>
    </row>
    <row r="52" spans="2:133" x14ac:dyDescent="0.25">
      <c r="E52" s="7"/>
      <c r="F52" s="4"/>
      <c r="L52" s="7"/>
      <c r="M52" s="4"/>
      <c r="N52" s="4"/>
      <c r="S52" s="7"/>
      <c r="T52" s="4"/>
      <c r="U52" s="4"/>
      <c r="Z52" s="7"/>
      <c r="AA52" s="4"/>
      <c r="AB52" s="4"/>
      <c r="AG52" s="7"/>
      <c r="AH52" s="4"/>
      <c r="AI52" s="4"/>
      <c r="AN52" s="7"/>
      <c r="AO52" s="4"/>
      <c r="AP52" s="4"/>
      <c r="AQ52" s="4"/>
      <c r="AU52" s="7"/>
      <c r="AV52" s="4"/>
      <c r="AW52" s="4"/>
      <c r="BB52" s="7"/>
      <c r="BC52" s="4"/>
      <c r="BD52" s="4"/>
      <c r="BI52" s="7"/>
      <c r="BJ52" s="4"/>
      <c r="BK52" s="4"/>
      <c r="BO52" s="3"/>
      <c r="BP52" s="7"/>
      <c r="BQ52" s="4"/>
      <c r="BR52" s="4"/>
      <c r="BW52" s="7"/>
      <c r="BX52" s="4"/>
      <c r="BY52" s="4"/>
      <c r="CD52" s="7"/>
      <c r="CE52" s="4"/>
      <c r="CF52" s="4"/>
      <c r="CK52" s="7"/>
      <c r="CL52" s="4"/>
      <c r="CM52" s="4"/>
      <c r="CR52" s="7"/>
      <c r="CS52" s="4"/>
      <c r="CT52" s="4"/>
      <c r="CY52" s="7"/>
      <c r="CZ52" s="4"/>
      <c r="DA52" s="4"/>
      <c r="DF52" s="7"/>
      <c r="DG52" s="4"/>
      <c r="DH52" s="4"/>
      <c r="DM52" s="7"/>
      <c r="DN52" s="4"/>
      <c r="DO52" s="4"/>
      <c r="DT52" s="7"/>
      <c r="DU52" s="4"/>
      <c r="DV52" s="4"/>
      <c r="EA52" s="7"/>
      <c r="EB52" s="4"/>
      <c r="EC52" s="4"/>
    </row>
    <row r="53" spans="2:133" x14ac:dyDescent="0.25">
      <c r="B53">
        <v>134</v>
      </c>
      <c r="C53">
        <v>10</v>
      </c>
      <c r="D53" s="3">
        <v>0.15</v>
      </c>
      <c r="E53" s="1">
        <f>D53*20</f>
        <v>3</v>
      </c>
      <c r="F53" s="2">
        <f>E53</f>
        <v>3</v>
      </c>
      <c r="I53">
        <v>134</v>
      </c>
      <c r="J53">
        <v>10</v>
      </c>
      <c r="K53" s="3">
        <v>0.22</v>
      </c>
      <c r="L53" s="1">
        <f>K53*20</f>
        <v>4.4000000000000004</v>
      </c>
      <c r="M53" s="2">
        <f>L53</f>
        <v>4.4000000000000004</v>
      </c>
      <c r="N53" s="2">
        <f>F53-M53</f>
        <v>-1.4000000000000004</v>
      </c>
      <c r="P53">
        <v>134</v>
      </c>
      <c r="Q53">
        <v>10</v>
      </c>
      <c r="R53" s="3">
        <v>7.2999999999999995E-2</v>
      </c>
      <c r="S53" s="1">
        <f>R53*20</f>
        <v>1.46</v>
      </c>
      <c r="T53" s="2">
        <f>S53</f>
        <v>1.46</v>
      </c>
      <c r="U53" s="2">
        <f>M53-T53</f>
        <v>2.9400000000000004</v>
      </c>
      <c r="W53">
        <v>134</v>
      </c>
      <c r="X53">
        <v>10</v>
      </c>
      <c r="Y53" s="3">
        <v>0.154</v>
      </c>
      <c r="Z53" s="1">
        <f>Y53*20</f>
        <v>3.08</v>
      </c>
      <c r="AA53" s="2">
        <f>Z53</f>
        <v>3.08</v>
      </c>
      <c r="AB53" s="2">
        <f>T53-AA53</f>
        <v>-1.62</v>
      </c>
      <c r="AD53">
        <v>134</v>
      </c>
      <c r="AE53">
        <v>10</v>
      </c>
      <c r="AF53" s="3">
        <v>7.5999999999999998E-2</v>
      </c>
      <c r="AG53" s="1">
        <f>AF53*20</f>
        <v>1.52</v>
      </c>
      <c r="AH53" s="2">
        <f>AG53</f>
        <v>1.52</v>
      </c>
      <c r="AI53" s="2">
        <f>AA53-AH53</f>
        <v>1.56</v>
      </c>
      <c r="AK53">
        <v>134</v>
      </c>
      <c r="AL53">
        <v>10</v>
      </c>
      <c r="AM53" s="3">
        <v>0.17100000000000001</v>
      </c>
      <c r="AN53" s="1">
        <f>AM53*20</f>
        <v>3.4200000000000004</v>
      </c>
      <c r="AO53" s="2">
        <f>AN53</f>
        <v>3.4200000000000004</v>
      </c>
      <c r="AP53" s="2">
        <f>AH53-AO53</f>
        <v>-1.9000000000000004</v>
      </c>
      <c r="AQ53" s="2"/>
      <c r="AR53">
        <v>134</v>
      </c>
      <c r="AS53">
        <v>10</v>
      </c>
      <c r="AT53" s="3">
        <v>0.124</v>
      </c>
      <c r="AU53" s="1">
        <f>AT53*20</f>
        <v>2.48</v>
      </c>
      <c r="AV53" s="2">
        <f>AU53</f>
        <v>2.48</v>
      </c>
      <c r="AW53" s="2">
        <f>AO53-AV53</f>
        <v>0.94000000000000039</v>
      </c>
      <c r="AY53">
        <v>134</v>
      </c>
      <c r="AZ53">
        <v>10</v>
      </c>
      <c r="BA53" s="3">
        <v>0.17</v>
      </c>
      <c r="BB53" s="1">
        <f>BA53*20</f>
        <v>3.4000000000000004</v>
      </c>
      <c r="BC53" s="2">
        <f>BB53</f>
        <v>3.4000000000000004</v>
      </c>
      <c r="BD53" s="2">
        <f>AV53-BC53</f>
        <v>-0.92000000000000037</v>
      </c>
      <c r="BF53">
        <v>134</v>
      </c>
      <c r="BG53">
        <v>10</v>
      </c>
      <c r="BH53" s="3">
        <v>0.13800000000000001</v>
      </c>
      <c r="BI53" s="1">
        <f>BH53*20</f>
        <v>2.7600000000000002</v>
      </c>
      <c r="BJ53" s="2">
        <f>BI53</f>
        <v>2.7600000000000002</v>
      </c>
      <c r="BK53" s="2">
        <f>BC53-BJ53</f>
        <v>0.64000000000000012</v>
      </c>
      <c r="BM53">
        <v>134</v>
      </c>
      <c r="BN53">
        <v>10</v>
      </c>
      <c r="BO53" s="3">
        <v>0.20699999999999999</v>
      </c>
      <c r="BP53" s="1">
        <f>BO53*20</f>
        <v>4.1399999999999997</v>
      </c>
      <c r="BQ53" s="2">
        <f>BP53</f>
        <v>4.1399999999999997</v>
      </c>
      <c r="BR53" s="2">
        <f>BJ53-BQ53</f>
        <v>-1.3799999999999994</v>
      </c>
      <c r="BT53">
        <v>134</v>
      </c>
      <c r="BU53">
        <v>10</v>
      </c>
      <c r="BV53" s="3">
        <v>0.13800000000000001</v>
      </c>
      <c r="BW53" s="1">
        <f>BV53*20</f>
        <v>2.7600000000000002</v>
      </c>
      <c r="BX53" s="2">
        <f>BW53</f>
        <v>2.7600000000000002</v>
      </c>
      <c r="BY53" s="2">
        <f>BQ53-BX53</f>
        <v>1.3799999999999994</v>
      </c>
      <c r="CA53">
        <v>134</v>
      </c>
      <c r="CB53">
        <v>10</v>
      </c>
      <c r="CC53" s="3">
        <v>0.25900000000000001</v>
      </c>
      <c r="CD53" s="1">
        <f>CC53*20</f>
        <v>5.18</v>
      </c>
      <c r="CE53" s="2">
        <f>CD53</f>
        <v>5.18</v>
      </c>
      <c r="CF53" s="2">
        <f>BX53-CE53</f>
        <v>-2.4199999999999995</v>
      </c>
      <c r="CH53">
        <v>134</v>
      </c>
      <c r="CI53">
        <v>10</v>
      </c>
      <c r="CJ53" s="3">
        <v>0.191</v>
      </c>
      <c r="CK53" s="1">
        <f>CJ53*20</f>
        <v>3.8200000000000003</v>
      </c>
      <c r="CL53" s="2">
        <f>CK53</f>
        <v>3.8200000000000003</v>
      </c>
      <c r="CM53" s="2">
        <f>CE53-CL53</f>
        <v>1.3599999999999994</v>
      </c>
      <c r="CO53">
        <v>134</v>
      </c>
      <c r="CP53">
        <v>10</v>
      </c>
      <c r="CQ53" s="3">
        <v>0.25800000000000001</v>
      </c>
      <c r="CR53" s="1">
        <f>CQ53*20</f>
        <v>5.16</v>
      </c>
      <c r="CS53" s="2">
        <f>CR53</f>
        <v>5.16</v>
      </c>
      <c r="CT53" s="2">
        <f>CL53-CS53</f>
        <v>-1.3399999999999999</v>
      </c>
      <c r="CV53">
        <v>134</v>
      </c>
      <c r="CW53">
        <v>10</v>
      </c>
      <c r="CX53" s="3">
        <v>0.17199999999999999</v>
      </c>
      <c r="CY53" s="1">
        <f>CX53*20</f>
        <v>3.4399999999999995</v>
      </c>
      <c r="CZ53" s="2">
        <f>CY53</f>
        <v>3.4399999999999995</v>
      </c>
      <c r="DA53" s="2">
        <f>CS53-CZ53</f>
        <v>1.7200000000000006</v>
      </c>
      <c r="DC53">
        <v>134</v>
      </c>
      <c r="DD53">
        <v>10</v>
      </c>
      <c r="DE53" s="3">
        <v>0.252</v>
      </c>
      <c r="DF53" s="1">
        <f>DE53*20</f>
        <v>5.04</v>
      </c>
      <c r="DG53" s="2">
        <f>DF53</f>
        <v>5.04</v>
      </c>
      <c r="DH53" s="2">
        <f>CZ53-DG53</f>
        <v>-1.6000000000000005</v>
      </c>
      <c r="DJ53">
        <v>134</v>
      </c>
      <c r="DK53">
        <v>10</v>
      </c>
      <c r="DL53" s="3">
        <v>0.154</v>
      </c>
      <c r="DM53" s="1">
        <f>DL53*20</f>
        <v>3.08</v>
      </c>
      <c r="DN53" s="2">
        <f>DM53</f>
        <v>3.08</v>
      </c>
      <c r="DO53" s="2">
        <f>DG53-DN53</f>
        <v>1.96</v>
      </c>
      <c r="DQ53">
        <v>134</v>
      </c>
      <c r="DR53">
        <v>10</v>
      </c>
      <c r="DS53" s="3">
        <v>0.123</v>
      </c>
      <c r="DT53" s="1">
        <f>DS53*20</f>
        <v>2.46</v>
      </c>
      <c r="DU53" s="2">
        <f>DT53</f>
        <v>2.46</v>
      </c>
      <c r="DV53" s="2">
        <f>DN53-DU53</f>
        <v>0.62000000000000011</v>
      </c>
      <c r="DX53">
        <v>134</v>
      </c>
      <c r="DY53">
        <v>10</v>
      </c>
      <c r="DZ53" s="3">
        <v>0.151</v>
      </c>
      <c r="EA53" s="1">
        <f>DZ53*20</f>
        <v>3.02</v>
      </c>
      <c r="EB53" s="2">
        <f>EA53</f>
        <v>3.02</v>
      </c>
      <c r="EC53" s="2">
        <f>DU53-EB53</f>
        <v>-0.56000000000000005</v>
      </c>
    </row>
    <row r="54" spans="2:133" x14ac:dyDescent="0.25">
      <c r="B54">
        <v>134</v>
      </c>
      <c r="C54">
        <v>30</v>
      </c>
      <c r="D54" s="3">
        <v>0.20899999999999999</v>
      </c>
      <c r="E54" s="1">
        <f t="shared" ref="E54:E67" si="168">D54*20</f>
        <v>4.18</v>
      </c>
      <c r="F54" s="2">
        <f>F53+E54</f>
        <v>7.18</v>
      </c>
      <c r="I54">
        <v>134</v>
      </c>
      <c r="J54">
        <v>30</v>
      </c>
      <c r="K54" s="3">
        <v>0.24199999999999999</v>
      </c>
      <c r="L54" s="1">
        <f t="shared" ref="L54:L67" si="169">K54*20</f>
        <v>4.84</v>
      </c>
      <c r="M54" s="2">
        <f t="shared" ref="M54:M67" si="170">M53+L54</f>
        <v>9.24</v>
      </c>
      <c r="N54" s="2">
        <f t="shared" ref="N54:N67" si="171">F54-M54</f>
        <v>-2.0600000000000005</v>
      </c>
      <c r="P54">
        <v>134</v>
      </c>
      <c r="Q54">
        <v>30</v>
      </c>
      <c r="R54" s="3">
        <v>0.20699999999999999</v>
      </c>
      <c r="S54" s="1">
        <f t="shared" ref="S54:S67" si="172">R54*20</f>
        <v>4.1399999999999997</v>
      </c>
      <c r="T54" s="2">
        <f t="shared" ref="T54:T67" si="173">T53+S54</f>
        <v>5.6</v>
      </c>
      <c r="U54" s="2">
        <f t="shared" ref="U54:U67" si="174">M54-T54</f>
        <v>3.6400000000000006</v>
      </c>
      <c r="W54">
        <v>134</v>
      </c>
      <c r="X54">
        <v>30</v>
      </c>
      <c r="Y54" s="3">
        <v>0.24299999999999999</v>
      </c>
      <c r="Z54" s="1">
        <f t="shared" ref="Z54:Z67" si="175">Y54*20</f>
        <v>4.8599999999999994</v>
      </c>
      <c r="AA54" s="2">
        <f t="shared" ref="AA54:AA67" si="176">AA53+Z54</f>
        <v>7.9399999999999995</v>
      </c>
      <c r="AB54" s="2">
        <f t="shared" ref="AB54:AB67" si="177">T54-AA54</f>
        <v>-2.34</v>
      </c>
      <c r="AD54">
        <v>134</v>
      </c>
      <c r="AE54">
        <v>30</v>
      </c>
      <c r="AF54" s="3">
        <v>0.158</v>
      </c>
      <c r="AG54" s="1">
        <f t="shared" ref="AG54:AG67" si="178">AF54*20</f>
        <v>3.16</v>
      </c>
      <c r="AH54" s="2">
        <f t="shared" ref="AH54:AH67" si="179">AH53+AG54</f>
        <v>4.68</v>
      </c>
      <c r="AI54" s="2">
        <f t="shared" ref="AI54:AI67" si="180">AA54-AH54</f>
        <v>3.26</v>
      </c>
      <c r="AK54">
        <v>134</v>
      </c>
      <c r="AL54">
        <v>30</v>
      </c>
      <c r="AM54" s="3">
        <v>0.23899999999999999</v>
      </c>
      <c r="AN54" s="1">
        <f t="shared" ref="AN54:AN67" si="181">AM54*20</f>
        <v>4.7799999999999994</v>
      </c>
      <c r="AO54" s="2">
        <f t="shared" ref="AO54:AO67" si="182">AO53+AN54</f>
        <v>8.1999999999999993</v>
      </c>
      <c r="AP54" s="2">
        <f t="shared" ref="AP54:AP67" si="183">AH54-AO54</f>
        <v>-3.5199999999999996</v>
      </c>
      <c r="AQ54" s="2"/>
      <c r="AR54">
        <v>134</v>
      </c>
      <c r="AS54">
        <v>30</v>
      </c>
      <c r="AT54" s="3">
        <v>0.151</v>
      </c>
      <c r="AU54" s="1">
        <f t="shared" ref="AU54:AU67" si="184">AT54*20</f>
        <v>3.02</v>
      </c>
      <c r="AV54" s="2">
        <f t="shared" ref="AV54:AV67" si="185">AV53+AU54</f>
        <v>5.5</v>
      </c>
      <c r="AW54" s="2">
        <f t="shared" ref="AW54:AW67" si="186">AO54-AV54</f>
        <v>2.6999999999999993</v>
      </c>
      <c r="AY54">
        <v>134</v>
      </c>
      <c r="AZ54">
        <v>30</v>
      </c>
      <c r="BA54" s="3">
        <v>0.23499999999999999</v>
      </c>
      <c r="BB54" s="1">
        <f t="shared" ref="BB54:BB67" si="187">BA54*20</f>
        <v>4.6999999999999993</v>
      </c>
      <c r="BC54" s="2">
        <f t="shared" ref="BC54:BC67" si="188">BC53+BB54</f>
        <v>8.1</v>
      </c>
      <c r="BD54" s="2">
        <f t="shared" ref="BD54:BD67" si="189">AV54-BC54</f>
        <v>-2.5999999999999996</v>
      </c>
      <c r="BF54">
        <v>134</v>
      </c>
      <c r="BG54">
        <v>30</v>
      </c>
      <c r="BH54" s="3">
        <v>0.16900000000000001</v>
      </c>
      <c r="BI54" s="1">
        <f t="shared" ref="BI54:BI67" si="190">BH54*20</f>
        <v>3.3800000000000003</v>
      </c>
      <c r="BJ54" s="2">
        <f t="shared" ref="BJ54:BJ67" si="191">BJ53+BI54</f>
        <v>6.1400000000000006</v>
      </c>
      <c r="BK54" s="2">
        <f t="shared" ref="BK54:BK67" si="192">BC54-BJ54</f>
        <v>1.9599999999999991</v>
      </c>
      <c r="BM54">
        <v>134</v>
      </c>
      <c r="BN54">
        <v>30</v>
      </c>
      <c r="BO54" s="3">
        <v>0.23899999999999999</v>
      </c>
      <c r="BP54" s="1">
        <f t="shared" ref="BP54:BP67" si="193">BO54*20</f>
        <v>4.7799999999999994</v>
      </c>
      <c r="BQ54" s="2">
        <f t="shared" ref="BQ54:BQ67" si="194">BQ53+BP54</f>
        <v>8.9199999999999982</v>
      </c>
      <c r="BR54" s="2">
        <f t="shared" ref="BR54:BR67" si="195">BJ54-BQ54</f>
        <v>-2.7799999999999976</v>
      </c>
      <c r="BT54">
        <v>134</v>
      </c>
      <c r="BU54">
        <v>30</v>
      </c>
      <c r="BV54" s="3">
        <v>0.17199999999999999</v>
      </c>
      <c r="BW54" s="1">
        <f t="shared" ref="BW54:BW67" si="196">BV54*20</f>
        <v>3.4399999999999995</v>
      </c>
      <c r="BX54" s="2">
        <f t="shared" ref="BX54:BX67" si="197">BX53+BW54</f>
        <v>6.1999999999999993</v>
      </c>
      <c r="BY54" s="2">
        <f t="shared" ref="BY54:BY67" si="198">BQ54-BX54</f>
        <v>2.7199999999999989</v>
      </c>
      <c r="CA54">
        <v>134</v>
      </c>
      <c r="CB54">
        <v>30</v>
      </c>
      <c r="CC54" s="3">
        <v>0.27600000000000002</v>
      </c>
      <c r="CD54" s="1">
        <f t="shared" ref="CD54:CD67" si="199">CC54*20</f>
        <v>5.5200000000000005</v>
      </c>
      <c r="CE54" s="2">
        <f t="shared" ref="CE54:CE67" si="200">CE53+CD54</f>
        <v>10.7</v>
      </c>
      <c r="CF54" s="2">
        <f t="shared" ref="CF54:CF67" si="201">BX54-CE54</f>
        <v>-4.5</v>
      </c>
      <c r="CH54">
        <v>134</v>
      </c>
      <c r="CI54">
        <v>30</v>
      </c>
      <c r="CJ54" s="3">
        <v>0.19900000000000001</v>
      </c>
      <c r="CK54" s="1">
        <f t="shared" ref="CK54:CK67" si="202">CJ54*20</f>
        <v>3.9800000000000004</v>
      </c>
      <c r="CL54" s="2">
        <f t="shared" ref="CL54:CL67" si="203">CL53+CK54</f>
        <v>7.8000000000000007</v>
      </c>
      <c r="CM54" s="2">
        <f t="shared" ref="CM54:CM67" si="204">CE54-CL54</f>
        <v>2.8999999999999986</v>
      </c>
      <c r="CO54">
        <v>134</v>
      </c>
      <c r="CP54">
        <v>30</v>
      </c>
      <c r="CQ54" s="3">
        <v>0.246</v>
      </c>
      <c r="CR54" s="1">
        <f t="shared" ref="CR54:CR67" si="205">CQ54*20</f>
        <v>4.92</v>
      </c>
      <c r="CS54" s="2">
        <f t="shared" ref="CS54:CS67" si="206">CS53+CR54</f>
        <v>10.08</v>
      </c>
      <c r="CT54" s="2">
        <f t="shared" ref="CT54:CT67" si="207">CL54-CS54</f>
        <v>-2.2799999999999994</v>
      </c>
      <c r="CV54">
        <v>134</v>
      </c>
      <c r="CW54">
        <v>30</v>
      </c>
      <c r="CX54" s="3">
        <v>0.21199999999999999</v>
      </c>
      <c r="CY54" s="1">
        <f t="shared" ref="CY54:CY67" si="208">CX54*20</f>
        <v>4.24</v>
      </c>
      <c r="CZ54" s="2">
        <f t="shared" ref="CZ54:CZ67" si="209">CZ53+CY54</f>
        <v>7.68</v>
      </c>
      <c r="DA54" s="2">
        <f t="shared" ref="DA54:DA67" si="210">CS54-CZ54</f>
        <v>2.4000000000000004</v>
      </c>
      <c r="DC54">
        <v>134</v>
      </c>
      <c r="DD54">
        <v>30</v>
      </c>
      <c r="DE54" s="3">
        <v>0.28399999999999997</v>
      </c>
      <c r="DF54" s="1">
        <f t="shared" ref="DF54:DF67" si="211">DE54*20</f>
        <v>5.68</v>
      </c>
      <c r="DG54" s="2">
        <f t="shared" ref="DG54:DG67" si="212">DG53+DF54</f>
        <v>10.719999999999999</v>
      </c>
      <c r="DH54" s="2">
        <f t="shared" ref="DH54:DH67" si="213">CZ54-DG54</f>
        <v>-3.0399999999999991</v>
      </c>
      <c r="DJ54">
        <v>134</v>
      </c>
      <c r="DK54">
        <v>30</v>
      </c>
      <c r="DL54" s="3">
        <v>0.191</v>
      </c>
      <c r="DM54" s="1">
        <f t="shared" ref="DM54:DM67" si="214">DL54*20</f>
        <v>3.8200000000000003</v>
      </c>
      <c r="DN54" s="2">
        <f t="shared" ref="DN54:DN67" si="215">DN53+DM54</f>
        <v>6.9</v>
      </c>
      <c r="DO54" s="2">
        <f t="shared" ref="DO54:DO67" si="216">DG54-DN54</f>
        <v>3.8199999999999985</v>
      </c>
      <c r="DQ54">
        <v>134</v>
      </c>
      <c r="DR54">
        <v>30</v>
      </c>
      <c r="DS54" s="3">
        <v>0.17399999999999999</v>
      </c>
      <c r="DT54" s="1">
        <f t="shared" ref="DT54:DT67" si="217">DS54*20</f>
        <v>3.4799999999999995</v>
      </c>
      <c r="DU54" s="2">
        <f t="shared" ref="DU54:DU67" si="218">DU53+DT54</f>
        <v>5.9399999999999995</v>
      </c>
      <c r="DV54" s="2">
        <f t="shared" ref="DV54:DV67" si="219">DN54-DU54</f>
        <v>0.96000000000000085</v>
      </c>
      <c r="DX54">
        <v>134</v>
      </c>
      <c r="DY54">
        <v>30</v>
      </c>
      <c r="DZ54" s="3">
        <v>0.17599999999999999</v>
      </c>
      <c r="EA54" s="1">
        <f t="shared" ref="EA54:EA67" si="220">DZ54*20</f>
        <v>3.5199999999999996</v>
      </c>
      <c r="EB54" s="2">
        <f t="shared" ref="EB54:EB67" si="221">EB53+EA54</f>
        <v>6.5399999999999991</v>
      </c>
      <c r="EC54" s="2">
        <f t="shared" ref="EC54:EC67" si="222">DU54-EB54</f>
        <v>-0.59999999999999964</v>
      </c>
    </row>
    <row r="55" spans="2:133" x14ac:dyDescent="0.25">
      <c r="B55">
        <v>134</v>
      </c>
      <c r="C55">
        <v>50</v>
      </c>
      <c r="D55" s="3">
        <v>0.191</v>
      </c>
      <c r="E55" s="1">
        <f t="shared" si="168"/>
        <v>3.8200000000000003</v>
      </c>
      <c r="F55" s="2">
        <f>F54+E55</f>
        <v>11</v>
      </c>
      <c r="I55">
        <v>134</v>
      </c>
      <c r="J55">
        <v>50</v>
      </c>
      <c r="K55" s="3">
        <v>0.216</v>
      </c>
      <c r="L55" s="1">
        <f t="shared" si="169"/>
        <v>4.32</v>
      </c>
      <c r="M55" s="2">
        <f t="shared" si="170"/>
        <v>13.56</v>
      </c>
      <c r="N55" s="2">
        <f t="shared" si="171"/>
        <v>-2.5600000000000005</v>
      </c>
      <c r="P55">
        <v>134</v>
      </c>
      <c r="Q55">
        <v>50</v>
      </c>
      <c r="R55" s="3">
        <v>0.20599999999999999</v>
      </c>
      <c r="S55" s="1">
        <f t="shared" si="172"/>
        <v>4.12</v>
      </c>
      <c r="T55" s="2">
        <f t="shared" si="173"/>
        <v>9.7199999999999989</v>
      </c>
      <c r="U55" s="2">
        <f t="shared" si="174"/>
        <v>3.8400000000000016</v>
      </c>
      <c r="W55">
        <v>134</v>
      </c>
      <c r="X55">
        <v>50</v>
      </c>
      <c r="Y55" s="3">
        <v>0.22600000000000001</v>
      </c>
      <c r="Z55" s="1">
        <f t="shared" si="175"/>
        <v>4.5200000000000005</v>
      </c>
      <c r="AA55" s="2">
        <f t="shared" si="176"/>
        <v>12.46</v>
      </c>
      <c r="AB55" s="2">
        <f t="shared" si="177"/>
        <v>-2.740000000000002</v>
      </c>
      <c r="AD55">
        <v>134</v>
      </c>
      <c r="AE55">
        <v>50</v>
      </c>
      <c r="AF55" s="3">
        <v>0.17699999999999999</v>
      </c>
      <c r="AG55" s="1">
        <f t="shared" si="178"/>
        <v>3.54</v>
      </c>
      <c r="AH55" s="2">
        <f t="shared" si="179"/>
        <v>8.2199999999999989</v>
      </c>
      <c r="AI55" s="2">
        <f t="shared" si="180"/>
        <v>4.240000000000002</v>
      </c>
      <c r="AK55">
        <v>134</v>
      </c>
      <c r="AL55">
        <v>50</v>
      </c>
      <c r="AM55" s="3">
        <v>0.217</v>
      </c>
      <c r="AN55" s="1">
        <f t="shared" si="181"/>
        <v>4.34</v>
      </c>
      <c r="AO55" s="2">
        <f t="shared" si="182"/>
        <v>12.54</v>
      </c>
      <c r="AP55" s="2">
        <f t="shared" si="183"/>
        <v>-4.32</v>
      </c>
      <c r="AQ55" s="2"/>
      <c r="AR55">
        <v>134</v>
      </c>
      <c r="AS55">
        <v>50</v>
      </c>
      <c r="AT55" s="3">
        <v>0.127</v>
      </c>
      <c r="AU55" s="1">
        <f t="shared" si="184"/>
        <v>2.54</v>
      </c>
      <c r="AV55" s="2">
        <f t="shared" si="185"/>
        <v>8.0399999999999991</v>
      </c>
      <c r="AW55" s="2">
        <f t="shared" si="186"/>
        <v>4.5</v>
      </c>
      <c r="AY55">
        <v>134</v>
      </c>
      <c r="AZ55">
        <v>50</v>
      </c>
      <c r="BA55" s="3">
        <v>0.21299999999999999</v>
      </c>
      <c r="BB55" s="1">
        <f t="shared" si="187"/>
        <v>4.26</v>
      </c>
      <c r="BC55" s="2">
        <f t="shared" si="188"/>
        <v>12.36</v>
      </c>
      <c r="BD55" s="2">
        <f t="shared" si="189"/>
        <v>-4.32</v>
      </c>
      <c r="BF55">
        <v>134</v>
      </c>
      <c r="BG55">
        <v>50</v>
      </c>
      <c r="BH55" s="3">
        <v>0.155</v>
      </c>
      <c r="BI55" s="1">
        <f t="shared" si="190"/>
        <v>3.1</v>
      </c>
      <c r="BJ55" s="2">
        <f t="shared" si="191"/>
        <v>9.24</v>
      </c>
      <c r="BK55" s="2">
        <f t="shared" si="192"/>
        <v>3.1199999999999992</v>
      </c>
      <c r="BM55">
        <v>134</v>
      </c>
      <c r="BN55">
        <v>50</v>
      </c>
      <c r="BO55" s="3">
        <v>0.21</v>
      </c>
      <c r="BP55" s="1">
        <f t="shared" si="193"/>
        <v>4.2</v>
      </c>
      <c r="BQ55" s="2">
        <f t="shared" si="194"/>
        <v>13.119999999999997</v>
      </c>
      <c r="BR55" s="2">
        <f t="shared" si="195"/>
        <v>-3.8799999999999972</v>
      </c>
      <c r="BT55">
        <v>134</v>
      </c>
      <c r="BU55">
        <v>50</v>
      </c>
      <c r="BV55" s="3">
        <v>0.14699999999999999</v>
      </c>
      <c r="BW55" s="1">
        <f t="shared" si="196"/>
        <v>2.94</v>
      </c>
      <c r="BX55" s="2">
        <f t="shared" si="197"/>
        <v>9.1399999999999988</v>
      </c>
      <c r="BY55" s="2">
        <f t="shared" si="198"/>
        <v>3.9799999999999986</v>
      </c>
      <c r="CA55">
        <v>134</v>
      </c>
      <c r="CB55">
        <v>50</v>
      </c>
      <c r="CC55" s="3">
        <v>0.224</v>
      </c>
      <c r="CD55" s="1">
        <f t="shared" si="199"/>
        <v>4.4800000000000004</v>
      </c>
      <c r="CE55" s="2">
        <f t="shared" si="200"/>
        <v>15.18</v>
      </c>
      <c r="CF55" s="2">
        <f t="shared" si="201"/>
        <v>-6.0400000000000009</v>
      </c>
      <c r="CH55">
        <v>134</v>
      </c>
      <c r="CI55">
        <v>50</v>
      </c>
      <c r="CJ55" s="3">
        <v>0.16700000000000001</v>
      </c>
      <c r="CK55" s="1">
        <f t="shared" si="202"/>
        <v>3.3400000000000003</v>
      </c>
      <c r="CL55" s="2">
        <f t="shared" si="203"/>
        <v>11.14</v>
      </c>
      <c r="CM55" s="2">
        <f t="shared" si="204"/>
        <v>4.0399999999999991</v>
      </c>
      <c r="CO55">
        <v>134</v>
      </c>
      <c r="CP55">
        <v>50</v>
      </c>
      <c r="CQ55" s="3">
        <v>0.22500000000000001</v>
      </c>
      <c r="CR55" s="1">
        <f t="shared" si="205"/>
        <v>4.5</v>
      </c>
      <c r="CS55" s="2">
        <f t="shared" si="206"/>
        <v>14.58</v>
      </c>
      <c r="CT55" s="2">
        <f t="shared" si="207"/>
        <v>-3.4399999999999995</v>
      </c>
      <c r="CV55">
        <v>134</v>
      </c>
      <c r="CW55">
        <v>50</v>
      </c>
      <c r="CX55" s="3">
        <v>0.188</v>
      </c>
      <c r="CY55" s="1">
        <f t="shared" si="208"/>
        <v>3.76</v>
      </c>
      <c r="CZ55" s="2">
        <f t="shared" si="209"/>
        <v>11.44</v>
      </c>
      <c r="DA55" s="2">
        <f t="shared" si="210"/>
        <v>3.1400000000000006</v>
      </c>
      <c r="DC55">
        <v>134</v>
      </c>
      <c r="DD55">
        <v>50</v>
      </c>
      <c r="DE55" s="3">
        <v>0.25600000000000001</v>
      </c>
      <c r="DF55" s="1">
        <f t="shared" si="211"/>
        <v>5.12</v>
      </c>
      <c r="DG55" s="2">
        <f t="shared" si="212"/>
        <v>15.84</v>
      </c>
      <c r="DH55" s="2">
        <f t="shared" si="213"/>
        <v>-4.4000000000000004</v>
      </c>
      <c r="DJ55">
        <v>134</v>
      </c>
      <c r="DK55">
        <v>50</v>
      </c>
      <c r="DL55" s="3">
        <v>0.17299999999999999</v>
      </c>
      <c r="DM55" s="1">
        <f t="shared" si="214"/>
        <v>3.46</v>
      </c>
      <c r="DN55" s="2">
        <f t="shared" si="215"/>
        <v>10.36</v>
      </c>
      <c r="DO55" s="2">
        <f t="shared" si="216"/>
        <v>5.48</v>
      </c>
      <c r="DQ55">
        <v>134</v>
      </c>
      <c r="DR55">
        <v>50</v>
      </c>
      <c r="DS55" s="3">
        <v>0.16</v>
      </c>
      <c r="DT55" s="1">
        <f t="shared" si="217"/>
        <v>3.2</v>
      </c>
      <c r="DU55" s="2">
        <f t="shared" si="218"/>
        <v>9.14</v>
      </c>
      <c r="DV55" s="2">
        <f t="shared" si="219"/>
        <v>1.2199999999999989</v>
      </c>
      <c r="DX55">
        <v>134</v>
      </c>
      <c r="DY55">
        <v>50</v>
      </c>
      <c r="DZ55" s="3">
        <v>0.158</v>
      </c>
      <c r="EA55" s="1">
        <f t="shared" si="220"/>
        <v>3.16</v>
      </c>
      <c r="EB55" s="2">
        <f t="shared" si="221"/>
        <v>9.6999999999999993</v>
      </c>
      <c r="EC55" s="2">
        <f t="shared" si="222"/>
        <v>-0.55999999999999872</v>
      </c>
    </row>
    <row r="56" spans="2:133" x14ac:dyDescent="0.25">
      <c r="B56">
        <v>134</v>
      </c>
      <c r="C56">
        <v>70</v>
      </c>
      <c r="D56" s="3">
        <v>0.23599999999999999</v>
      </c>
      <c r="E56" s="1">
        <f t="shared" si="168"/>
        <v>4.72</v>
      </c>
      <c r="F56" s="2">
        <f>F55+E56</f>
        <v>15.719999999999999</v>
      </c>
      <c r="I56">
        <v>134</v>
      </c>
      <c r="J56">
        <v>70</v>
      </c>
      <c r="K56" s="3">
        <v>0.246</v>
      </c>
      <c r="L56" s="1">
        <f t="shared" si="169"/>
        <v>4.92</v>
      </c>
      <c r="M56" s="2">
        <f t="shared" si="170"/>
        <v>18.48</v>
      </c>
      <c r="N56" s="2">
        <f t="shared" si="171"/>
        <v>-2.7600000000000016</v>
      </c>
      <c r="P56">
        <v>134</v>
      </c>
      <c r="Q56">
        <v>70</v>
      </c>
      <c r="R56" s="3">
        <v>0.20200000000000001</v>
      </c>
      <c r="S56" s="1">
        <f t="shared" si="172"/>
        <v>4.04</v>
      </c>
      <c r="T56" s="2">
        <f t="shared" si="173"/>
        <v>13.759999999999998</v>
      </c>
      <c r="U56" s="2">
        <f t="shared" si="174"/>
        <v>4.7200000000000024</v>
      </c>
      <c r="W56">
        <v>134</v>
      </c>
      <c r="X56">
        <v>70</v>
      </c>
      <c r="Y56" s="3">
        <v>0.221</v>
      </c>
      <c r="Z56" s="1">
        <f t="shared" si="175"/>
        <v>4.42</v>
      </c>
      <c r="AA56" s="2">
        <f t="shared" si="176"/>
        <v>16.880000000000003</v>
      </c>
      <c r="AB56" s="2">
        <f t="shared" si="177"/>
        <v>-3.1200000000000045</v>
      </c>
      <c r="AD56">
        <v>134</v>
      </c>
      <c r="AE56">
        <v>70</v>
      </c>
      <c r="AF56" s="3">
        <v>0.189</v>
      </c>
      <c r="AG56" s="1">
        <f t="shared" si="178"/>
        <v>3.7800000000000002</v>
      </c>
      <c r="AH56" s="2">
        <f t="shared" si="179"/>
        <v>12</v>
      </c>
      <c r="AI56" s="2">
        <f t="shared" si="180"/>
        <v>4.8800000000000026</v>
      </c>
      <c r="AK56">
        <v>134</v>
      </c>
      <c r="AL56">
        <v>70</v>
      </c>
      <c r="AM56" s="3">
        <v>0.20599999999999999</v>
      </c>
      <c r="AN56" s="1">
        <f t="shared" si="181"/>
        <v>4.12</v>
      </c>
      <c r="AO56" s="2">
        <f t="shared" si="182"/>
        <v>16.66</v>
      </c>
      <c r="AP56" s="2">
        <f t="shared" si="183"/>
        <v>-4.66</v>
      </c>
      <c r="AQ56" s="2"/>
      <c r="AR56">
        <v>134</v>
      </c>
      <c r="AS56">
        <v>70</v>
      </c>
      <c r="AT56" s="3">
        <v>0.151</v>
      </c>
      <c r="AU56" s="1">
        <f t="shared" si="184"/>
        <v>3.02</v>
      </c>
      <c r="AV56" s="2">
        <f t="shared" si="185"/>
        <v>11.059999999999999</v>
      </c>
      <c r="AW56" s="2">
        <f t="shared" si="186"/>
        <v>5.6000000000000014</v>
      </c>
      <c r="AY56">
        <v>134</v>
      </c>
      <c r="AZ56">
        <v>70</v>
      </c>
      <c r="BA56" s="3">
        <v>0.20100000000000001</v>
      </c>
      <c r="BB56" s="1">
        <f t="shared" si="187"/>
        <v>4.0200000000000005</v>
      </c>
      <c r="BC56" s="2">
        <f t="shared" si="188"/>
        <v>16.38</v>
      </c>
      <c r="BD56" s="2">
        <f t="shared" si="189"/>
        <v>-5.32</v>
      </c>
      <c r="BF56">
        <v>134</v>
      </c>
      <c r="BG56">
        <v>70</v>
      </c>
      <c r="BH56" s="3">
        <v>0.14599999999999999</v>
      </c>
      <c r="BI56" s="1">
        <f t="shared" si="190"/>
        <v>2.92</v>
      </c>
      <c r="BJ56" s="2">
        <f t="shared" si="191"/>
        <v>12.16</v>
      </c>
      <c r="BK56" s="2">
        <f t="shared" si="192"/>
        <v>4.2199999999999989</v>
      </c>
      <c r="BM56">
        <v>134</v>
      </c>
      <c r="BN56">
        <v>70</v>
      </c>
      <c r="BO56" s="3">
        <v>0.20200000000000001</v>
      </c>
      <c r="BP56" s="1">
        <f t="shared" si="193"/>
        <v>4.04</v>
      </c>
      <c r="BQ56" s="2">
        <f t="shared" si="194"/>
        <v>17.159999999999997</v>
      </c>
      <c r="BR56" s="2">
        <f t="shared" si="195"/>
        <v>-4.9999999999999964</v>
      </c>
      <c r="BT56">
        <v>134</v>
      </c>
      <c r="BU56">
        <v>70</v>
      </c>
      <c r="BV56" s="3">
        <v>0.14399999999999999</v>
      </c>
      <c r="BW56" s="1">
        <f t="shared" si="196"/>
        <v>2.88</v>
      </c>
      <c r="BX56" s="2">
        <f t="shared" si="197"/>
        <v>12.02</v>
      </c>
      <c r="BY56" s="2">
        <f t="shared" si="198"/>
        <v>5.139999999999997</v>
      </c>
      <c r="CA56">
        <v>134</v>
      </c>
      <c r="CB56">
        <v>70</v>
      </c>
      <c r="CC56" s="3">
        <v>0.24099999999999999</v>
      </c>
      <c r="CD56" s="1">
        <f t="shared" si="199"/>
        <v>4.82</v>
      </c>
      <c r="CE56" s="2">
        <f t="shared" si="200"/>
        <v>20</v>
      </c>
      <c r="CF56" s="2">
        <f t="shared" si="201"/>
        <v>-7.98</v>
      </c>
      <c r="CH56">
        <v>134</v>
      </c>
      <c r="CI56">
        <v>70</v>
      </c>
      <c r="CJ56" s="3">
        <v>0.17799999999999999</v>
      </c>
      <c r="CK56" s="1">
        <f t="shared" si="202"/>
        <v>3.5599999999999996</v>
      </c>
      <c r="CL56" s="2">
        <f t="shared" si="203"/>
        <v>14.7</v>
      </c>
      <c r="CM56" s="2">
        <f t="shared" si="204"/>
        <v>5.3000000000000007</v>
      </c>
      <c r="CO56">
        <v>134</v>
      </c>
      <c r="CP56">
        <v>70</v>
      </c>
      <c r="CQ56" s="3">
        <v>0.251</v>
      </c>
      <c r="CR56" s="1">
        <f t="shared" si="205"/>
        <v>5.0199999999999996</v>
      </c>
      <c r="CS56" s="2">
        <f t="shared" si="206"/>
        <v>19.600000000000001</v>
      </c>
      <c r="CT56" s="2">
        <f t="shared" si="207"/>
        <v>-4.9000000000000021</v>
      </c>
      <c r="CV56">
        <v>134</v>
      </c>
      <c r="CW56">
        <v>70</v>
      </c>
      <c r="CX56" s="3">
        <v>0.18</v>
      </c>
      <c r="CY56" s="1">
        <f t="shared" si="208"/>
        <v>3.5999999999999996</v>
      </c>
      <c r="CZ56" s="2">
        <f t="shared" si="209"/>
        <v>15.04</v>
      </c>
      <c r="DA56" s="2">
        <f t="shared" si="210"/>
        <v>4.5600000000000023</v>
      </c>
      <c r="DC56">
        <v>134</v>
      </c>
      <c r="DD56">
        <v>70</v>
      </c>
      <c r="DE56" s="3">
        <v>0.24</v>
      </c>
      <c r="DF56" s="1">
        <f t="shared" si="211"/>
        <v>4.8</v>
      </c>
      <c r="DG56" s="2">
        <f t="shared" si="212"/>
        <v>20.64</v>
      </c>
      <c r="DH56" s="2">
        <f t="shared" si="213"/>
        <v>-5.6000000000000014</v>
      </c>
      <c r="DJ56">
        <v>134</v>
      </c>
      <c r="DK56">
        <v>70</v>
      </c>
      <c r="DL56" s="3">
        <v>0.16600000000000001</v>
      </c>
      <c r="DM56" s="1">
        <f t="shared" si="214"/>
        <v>3.3200000000000003</v>
      </c>
      <c r="DN56" s="2">
        <f t="shared" si="215"/>
        <v>13.68</v>
      </c>
      <c r="DO56" s="2">
        <f t="shared" si="216"/>
        <v>6.9600000000000009</v>
      </c>
      <c r="DQ56">
        <v>134</v>
      </c>
      <c r="DR56">
        <v>70</v>
      </c>
      <c r="DS56" s="3">
        <v>0.14299999999999999</v>
      </c>
      <c r="DT56" s="1">
        <f t="shared" si="217"/>
        <v>2.86</v>
      </c>
      <c r="DU56" s="2">
        <f t="shared" si="218"/>
        <v>12</v>
      </c>
      <c r="DV56" s="2">
        <f t="shared" si="219"/>
        <v>1.6799999999999997</v>
      </c>
      <c r="DX56">
        <v>134</v>
      </c>
      <c r="DY56">
        <v>70</v>
      </c>
      <c r="DZ56" s="3">
        <v>0.14299999999999999</v>
      </c>
      <c r="EA56" s="1">
        <f t="shared" si="220"/>
        <v>2.86</v>
      </c>
      <c r="EB56" s="2">
        <f t="shared" si="221"/>
        <v>12.559999999999999</v>
      </c>
      <c r="EC56" s="2">
        <f t="shared" si="222"/>
        <v>-0.55999999999999872</v>
      </c>
    </row>
    <row r="57" spans="2:133" x14ac:dyDescent="0.25">
      <c r="B57">
        <v>134</v>
      </c>
      <c r="C57">
        <v>90</v>
      </c>
      <c r="D57" s="3">
        <v>0.23499999999999999</v>
      </c>
      <c r="E57" s="1">
        <f t="shared" si="168"/>
        <v>4.6999999999999993</v>
      </c>
      <c r="F57" s="2">
        <f>F56+E57</f>
        <v>20.419999999999998</v>
      </c>
      <c r="I57">
        <v>134</v>
      </c>
      <c r="J57">
        <v>90</v>
      </c>
      <c r="K57" s="3">
        <v>0.249</v>
      </c>
      <c r="L57" s="1">
        <f t="shared" si="169"/>
        <v>4.9800000000000004</v>
      </c>
      <c r="M57" s="2">
        <f t="shared" si="170"/>
        <v>23.46</v>
      </c>
      <c r="N57" s="2">
        <f t="shared" si="171"/>
        <v>-3.0400000000000027</v>
      </c>
      <c r="P57">
        <v>134</v>
      </c>
      <c r="Q57">
        <v>90</v>
      </c>
      <c r="R57" s="3">
        <v>0.23799999999999999</v>
      </c>
      <c r="S57" s="1">
        <f t="shared" si="172"/>
        <v>4.76</v>
      </c>
      <c r="T57" s="2">
        <f t="shared" si="173"/>
        <v>18.519999999999996</v>
      </c>
      <c r="U57" s="2">
        <f t="shared" si="174"/>
        <v>4.9400000000000048</v>
      </c>
      <c r="W57">
        <v>134</v>
      </c>
      <c r="X57">
        <v>90</v>
      </c>
      <c r="Y57" s="3">
        <v>0.25700000000000001</v>
      </c>
      <c r="Z57" s="1">
        <f t="shared" si="175"/>
        <v>5.1400000000000006</v>
      </c>
      <c r="AA57" s="2">
        <f t="shared" si="176"/>
        <v>22.020000000000003</v>
      </c>
      <c r="AB57" s="2">
        <f t="shared" si="177"/>
        <v>-3.5000000000000071</v>
      </c>
      <c r="AD57">
        <v>134</v>
      </c>
      <c r="AE57">
        <v>90</v>
      </c>
      <c r="AF57" s="3">
        <v>0.23400000000000001</v>
      </c>
      <c r="AG57" s="1">
        <f t="shared" si="178"/>
        <v>4.6800000000000006</v>
      </c>
      <c r="AH57" s="2">
        <f t="shared" si="179"/>
        <v>16.68</v>
      </c>
      <c r="AI57" s="2">
        <f t="shared" si="180"/>
        <v>5.3400000000000034</v>
      </c>
      <c r="AK57">
        <v>134</v>
      </c>
      <c r="AL57">
        <v>90</v>
      </c>
      <c r="AM57" s="3">
        <v>0.24099999999999999</v>
      </c>
      <c r="AN57" s="1">
        <f t="shared" si="181"/>
        <v>4.82</v>
      </c>
      <c r="AO57" s="2">
        <f t="shared" si="182"/>
        <v>21.48</v>
      </c>
      <c r="AP57" s="2">
        <f t="shared" si="183"/>
        <v>-4.8000000000000007</v>
      </c>
      <c r="AQ57" s="2"/>
      <c r="AR57">
        <v>134</v>
      </c>
      <c r="AS57">
        <v>90</v>
      </c>
      <c r="AT57" s="3">
        <v>0.19500000000000001</v>
      </c>
      <c r="AU57" s="1">
        <f t="shared" si="184"/>
        <v>3.9000000000000004</v>
      </c>
      <c r="AV57" s="2">
        <f t="shared" si="185"/>
        <v>14.959999999999999</v>
      </c>
      <c r="AW57" s="2">
        <f t="shared" si="186"/>
        <v>6.5200000000000014</v>
      </c>
      <c r="AY57">
        <v>134</v>
      </c>
      <c r="AZ57">
        <v>90</v>
      </c>
      <c r="BA57" s="3">
        <v>0.2</v>
      </c>
      <c r="BB57" s="1">
        <f t="shared" si="187"/>
        <v>4</v>
      </c>
      <c r="BC57" s="2">
        <f t="shared" si="188"/>
        <v>20.38</v>
      </c>
      <c r="BD57" s="2">
        <f t="shared" si="189"/>
        <v>-5.42</v>
      </c>
      <c r="BF57">
        <v>134</v>
      </c>
      <c r="BG57">
        <v>90</v>
      </c>
      <c r="BH57" s="3">
        <v>0.16900000000000001</v>
      </c>
      <c r="BI57" s="1">
        <f t="shared" si="190"/>
        <v>3.3800000000000003</v>
      </c>
      <c r="BJ57" s="2">
        <f t="shared" si="191"/>
        <v>15.540000000000001</v>
      </c>
      <c r="BK57" s="2">
        <f t="shared" si="192"/>
        <v>4.8399999999999981</v>
      </c>
      <c r="BM57">
        <v>134</v>
      </c>
      <c r="BN57">
        <v>90</v>
      </c>
      <c r="BO57" s="3">
        <v>0.22</v>
      </c>
      <c r="BP57" s="1">
        <f t="shared" si="193"/>
        <v>4.4000000000000004</v>
      </c>
      <c r="BQ57" s="2">
        <f t="shared" si="194"/>
        <v>21.559999999999995</v>
      </c>
      <c r="BR57" s="2">
        <f t="shared" si="195"/>
        <v>-6.0199999999999942</v>
      </c>
      <c r="BT57">
        <v>134</v>
      </c>
      <c r="BU57">
        <v>90</v>
      </c>
      <c r="BV57" s="3">
        <v>0.157</v>
      </c>
      <c r="BW57" s="1">
        <f t="shared" si="196"/>
        <v>3.14</v>
      </c>
      <c r="BX57" s="2">
        <f t="shared" si="197"/>
        <v>15.16</v>
      </c>
      <c r="BY57" s="2">
        <f t="shared" si="198"/>
        <v>6.399999999999995</v>
      </c>
      <c r="CA57">
        <v>134</v>
      </c>
      <c r="CB57">
        <v>90</v>
      </c>
      <c r="CC57" s="3">
        <v>0.23200000000000001</v>
      </c>
      <c r="CD57" s="1">
        <f t="shared" si="199"/>
        <v>4.6400000000000006</v>
      </c>
      <c r="CE57" s="2">
        <f t="shared" si="200"/>
        <v>24.64</v>
      </c>
      <c r="CF57" s="2">
        <f t="shared" si="201"/>
        <v>-9.48</v>
      </c>
      <c r="CH57">
        <v>134</v>
      </c>
      <c r="CI57">
        <v>90</v>
      </c>
      <c r="CJ57" s="3">
        <v>0.188</v>
      </c>
      <c r="CK57" s="1">
        <f t="shared" si="202"/>
        <v>3.76</v>
      </c>
      <c r="CL57" s="2">
        <f t="shared" si="203"/>
        <v>18.46</v>
      </c>
      <c r="CM57" s="2">
        <f t="shared" si="204"/>
        <v>6.18</v>
      </c>
      <c r="CO57">
        <v>134</v>
      </c>
      <c r="CP57">
        <v>90</v>
      </c>
      <c r="CQ57" s="3">
        <v>0.247</v>
      </c>
      <c r="CR57" s="1">
        <f t="shared" si="205"/>
        <v>4.9399999999999995</v>
      </c>
      <c r="CS57" s="2">
        <f t="shared" si="206"/>
        <v>24.54</v>
      </c>
      <c r="CT57" s="2">
        <f t="shared" si="207"/>
        <v>-6.0799999999999983</v>
      </c>
      <c r="CV57">
        <v>134</v>
      </c>
      <c r="CW57">
        <v>90</v>
      </c>
      <c r="CX57" s="3">
        <v>0.20499999999999999</v>
      </c>
      <c r="CY57" s="1">
        <f t="shared" si="208"/>
        <v>4.0999999999999996</v>
      </c>
      <c r="CZ57" s="2">
        <f t="shared" si="209"/>
        <v>19.14</v>
      </c>
      <c r="DA57" s="2">
        <f t="shared" si="210"/>
        <v>5.3999999999999986</v>
      </c>
      <c r="DC57">
        <v>134</v>
      </c>
      <c r="DD57">
        <v>90</v>
      </c>
      <c r="DE57" s="3">
        <v>0.27100000000000002</v>
      </c>
      <c r="DF57" s="1">
        <f t="shared" si="211"/>
        <v>5.42</v>
      </c>
      <c r="DG57" s="2">
        <f t="shared" si="212"/>
        <v>26.060000000000002</v>
      </c>
      <c r="DH57" s="2">
        <f t="shared" si="213"/>
        <v>-6.9200000000000017</v>
      </c>
      <c r="DJ57">
        <v>134</v>
      </c>
      <c r="DK57">
        <v>90</v>
      </c>
      <c r="DL57" s="3">
        <v>0.18099999999999999</v>
      </c>
      <c r="DM57" s="1">
        <f t="shared" si="214"/>
        <v>3.62</v>
      </c>
      <c r="DN57" s="2">
        <f t="shared" si="215"/>
        <v>17.3</v>
      </c>
      <c r="DO57" s="2">
        <f t="shared" si="216"/>
        <v>8.7600000000000016</v>
      </c>
      <c r="DQ57">
        <v>134</v>
      </c>
      <c r="DR57">
        <v>90</v>
      </c>
      <c r="DS57" s="3">
        <v>0.151</v>
      </c>
      <c r="DT57" s="1">
        <f t="shared" si="217"/>
        <v>3.02</v>
      </c>
      <c r="DU57" s="2">
        <f t="shared" si="218"/>
        <v>15.02</v>
      </c>
      <c r="DV57" s="2">
        <f t="shared" si="219"/>
        <v>2.2800000000000011</v>
      </c>
      <c r="DX57">
        <v>134</v>
      </c>
      <c r="DY57">
        <v>90</v>
      </c>
      <c r="DZ57" s="3">
        <v>0.14299999999999999</v>
      </c>
      <c r="EA57" s="1">
        <f t="shared" si="220"/>
        <v>2.86</v>
      </c>
      <c r="EB57" s="2">
        <f t="shared" si="221"/>
        <v>15.419999999999998</v>
      </c>
      <c r="EC57" s="2">
        <f t="shared" si="222"/>
        <v>-0.39999999999999858</v>
      </c>
    </row>
    <row r="58" spans="2:133" x14ac:dyDescent="0.25">
      <c r="B58">
        <v>134</v>
      </c>
      <c r="C58">
        <v>110</v>
      </c>
      <c r="D58" s="3">
        <v>0.23200000000000001</v>
      </c>
      <c r="E58" s="1">
        <f t="shared" si="168"/>
        <v>4.6400000000000006</v>
      </c>
      <c r="F58" s="2">
        <f>F57+E58</f>
        <v>25.06</v>
      </c>
      <c r="I58">
        <v>134</v>
      </c>
      <c r="J58">
        <v>110</v>
      </c>
      <c r="K58" s="3">
        <v>0.23699999999999999</v>
      </c>
      <c r="L58" s="1">
        <f t="shared" si="169"/>
        <v>4.74</v>
      </c>
      <c r="M58" s="2">
        <f t="shared" si="170"/>
        <v>28.200000000000003</v>
      </c>
      <c r="N58" s="2">
        <f t="shared" si="171"/>
        <v>-3.1400000000000041</v>
      </c>
      <c r="P58">
        <v>134</v>
      </c>
      <c r="Q58">
        <v>110</v>
      </c>
      <c r="R58" s="3">
        <v>0.24</v>
      </c>
      <c r="S58" s="1">
        <f t="shared" si="172"/>
        <v>4.8</v>
      </c>
      <c r="T58" s="2">
        <f t="shared" si="173"/>
        <v>23.319999999999997</v>
      </c>
      <c r="U58" s="2">
        <f t="shared" si="174"/>
        <v>4.8800000000000061</v>
      </c>
      <c r="W58">
        <v>134</v>
      </c>
      <c r="X58">
        <v>110</v>
      </c>
      <c r="Y58" s="3">
        <v>0.246</v>
      </c>
      <c r="Z58" s="1">
        <f t="shared" si="175"/>
        <v>4.92</v>
      </c>
      <c r="AA58" s="2">
        <f t="shared" si="176"/>
        <v>26.940000000000005</v>
      </c>
      <c r="AB58" s="2">
        <f t="shared" si="177"/>
        <v>-3.6200000000000081</v>
      </c>
      <c r="AD58">
        <v>134</v>
      </c>
      <c r="AE58">
        <v>110</v>
      </c>
      <c r="AF58" s="3">
        <v>0.23499999999999999</v>
      </c>
      <c r="AG58" s="1">
        <f t="shared" si="178"/>
        <v>4.6999999999999993</v>
      </c>
      <c r="AH58" s="2">
        <f t="shared" si="179"/>
        <v>21.38</v>
      </c>
      <c r="AI58" s="2">
        <f t="shared" si="180"/>
        <v>5.5600000000000058</v>
      </c>
      <c r="AK58">
        <v>134</v>
      </c>
      <c r="AL58">
        <v>110</v>
      </c>
      <c r="AM58" s="3">
        <v>0.23799999999999999</v>
      </c>
      <c r="AN58" s="1">
        <f t="shared" si="181"/>
        <v>4.76</v>
      </c>
      <c r="AO58" s="2">
        <f t="shared" si="182"/>
        <v>26.240000000000002</v>
      </c>
      <c r="AP58" s="2">
        <f t="shared" si="183"/>
        <v>-4.860000000000003</v>
      </c>
      <c r="AQ58" s="2"/>
      <c r="AR58">
        <v>134</v>
      </c>
      <c r="AS58">
        <v>110</v>
      </c>
      <c r="AT58" s="3">
        <v>0.21299999999999999</v>
      </c>
      <c r="AU58" s="1">
        <f t="shared" si="184"/>
        <v>4.26</v>
      </c>
      <c r="AV58" s="2">
        <f t="shared" si="185"/>
        <v>19.22</v>
      </c>
      <c r="AW58" s="2">
        <f t="shared" si="186"/>
        <v>7.0200000000000031</v>
      </c>
      <c r="AY58">
        <v>134</v>
      </c>
      <c r="AZ58">
        <v>110</v>
      </c>
      <c r="BA58" s="3">
        <v>0.23200000000000001</v>
      </c>
      <c r="BB58" s="1">
        <f t="shared" si="187"/>
        <v>4.6400000000000006</v>
      </c>
      <c r="BC58" s="2">
        <f t="shared" si="188"/>
        <v>25.02</v>
      </c>
      <c r="BD58" s="2">
        <f t="shared" si="189"/>
        <v>-5.8000000000000007</v>
      </c>
      <c r="BF58">
        <v>134</v>
      </c>
      <c r="BG58">
        <v>110</v>
      </c>
      <c r="BH58" s="3">
        <v>0.19</v>
      </c>
      <c r="BI58" s="1">
        <f t="shared" si="190"/>
        <v>3.8</v>
      </c>
      <c r="BJ58" s="2">
        <f t="shared" si="191"/>
        <v>19.34</v>
      </c>
      <c r="BK58" s="2">
        <f t="shared" si="192"/>
        <v>5.68</v>
      </c>
      <c r="BM58">
        <v>134</v>
      </c>
      <c r="BN58">
        <v>110</v>
      </c>
      <c r="BO58" s="3">
        <v>0.20399999999999999</v>
      </c>
      <c r="BP58" s="1">
        <f t="shared" si="193"/>
        <v>4.08</v>
      </c>
      <c r="BQ58" s="2">
        <f t="shared" si="194"/>
        <v>25.639999999999993</v>
      </c>
      <c r="BR58" s="2">
        <f t="shared" si="195"/>
        <v>-6.2999999999999936</v>
      </c>
      <c r="BT58">
        <v>134</v>
      </c>
      <c r="BU58">
        <v>110</v>
      </c>
      <c r="BV58" s="3">
        <v>0.16800000000000001</v>
      </c>
      <c r="BW58" s="1">
        <f t="shared" si="196"/>
        <v>3.3600000000000003</v>
      </c>
      <c r="BX58" s="2">
        <f t="shared" si="197"/>
        <v>18.52</v>
      </c>
      <c r="BY58" s="2">
        <f t="shared" si="198"/>
        <v>7.1199999999999939</v>
      </c>
      <c r="CA58">
        <v>134</v>
      </c>
      <c r="CB58">
        <v>110</v>
      </c>
      <c r="CC58" s="3">
        <v>0.188</v>
      </c>
      <c r="CD58" s="1">
        <f t="shared" si="199"/>
        <v>3.76</v>
      </c>
      <c r="CE58" s="2">
        <f t="shared" si="200"/>
        <v>28.4</v>
      </c>
      <c r="CF58" s="2">
        <f t="shared" si="201"/>
        <v>-9.879999999999999</v>
      </c>
      <c r="CH58">
        <v>134</v>
      </c>
      <c r="CI58">
        <v>110</v>
      </c>
      <c r="CJ58" s="3">
        <v>0.17199999999999999</v>
      </c>
      <c r="CK58" s="1">
        <f t="shared" si="202"/>
        <v>3.4399999999999995</v>
      </c>
      <c r="CL58" s="2">
        <f t="shared" si="203"/>
        <v>21.9</v>
      </c>
      <c r="CM58" s="2">
        <f t="shared" si="204"/>
        <v>6.5</v>
      </c>
      <c r="CO58">
        <v>134</v>
      </c>
      <c r="CP58">
        <v>110</v>
      </c>
      <c r="CQ58" s="3">
        <v>0.20300000000000001</v>
      </c>
      <c r="CR58" s="1">
        <f t="shared" si="205"/>
        <v>4.0600000000000005</v>
      </c>
      <c r="CS58" s="2">
        <f t="shared" si="206"/>
        <v>28.6</v>
      </c>
      <c r="CT58" s="2">
        <f t="shared" si="207"/>
        <v>-6.7000000000000028</v>
      </c>
      <c r="CV58">
        <v>134</v>
      </c>
      <c r="CW58">
        <v>110</v>
      </c>
      <c r="CX58" s="3">
        <v>0.21299999999999999</v>
      </c>
      <c r="CY58" s="1">
        <f t="shared" si="208"/>
        <v>4.26</v>
      </c>
      <c r="CZ58" s="2">
        <f t="shared" si="209"/>
        <v>23.4</v>
      </c>
      <c r="DA58" s="2">
        <f t="shared" si="210"/>
        <v>5.2000000000000028</v>
      </c>
      <c r="DC58">
        <v>134</v>
      </c>
      <c r="DD58">
        <v>110</v>
      </c>
      <c r="DE58" s="3">
        <v>0.26100000000000001</v>
      </c>
      <c r="DF58" s="1">
        <f t="shared" si="211"/>
        <v>5.2200000000000006</v>
      </c>
      <c r="DG58" s="2">
        <f t="shared" si="212"/>
        <v>31.28</v>
      </c>
      <c r="DH58" s="2">
        <f t="shared" si="213"/>
        <v>-7.8800000000000026</v>
      </c>
      <c r="DJ58">
        <v>134</v>
      </c>
      <c r="DK58">
        <v>110</v>
      </c>
      <c r="DL58" s="3">
        <v>0.2</v>
      </c>
      <c r="DM58" s="1">
        <f t="shared" si="214"/>
        <v>4</v>
      </c>
      <c r="DN58" s="2">
        <f t="shared" si="215"/>
        <v>21.3</v>
      </c>
      <c r="DO58" s="2">
        <f t="shared" si="216"/>
        <v>9.98</v>
      </c>
      <c r="DQ58">
        <v>134</v>
      </c>
      <c r="DR58">
        <v>110</v>
      </c>
      <c r="DS58" s="3">
        <v>0.158</v>
      </c>
      <c r="DT58" s="1">
        <f t="shared" si="217"/>
        <v>3.16</v>
      </c>
      <c r="DU58" s="2">
        <f t="shared" si="218"/>
        <v>18.18</v>
      </c>
      <c r="DV58" s="2">
        <f t="shared" si="219"/>
        <v>3.120000000000001</v>
      </c>
      <c r="DX58">
        <v>134</v>
      </c>
      <c r="DY58">
        <v>110</v>
      </c>
      <c r="DZ58" s="3">
        <v>0.15</v>
      </c>
      <c r="EA58" s="1">
        <f t="shared" si="220"/>
        <v>3</v>
      </c>
      <c r="EB58" s="2">
        <f t="shared" si="221"/>
        <v>18.419999999999998</v>
      </c>
      <c r="EC58" s="2">
        <f t="shared" si="222"/>
        <v>-0.23999999999999844</v>
      </c>
    </row>
    <row r="59" spans="2:133" x14ac:dyDescent="0.25">
      <c r="B59">
        <v>134</v>
      </c>
      <c r="C59">
        <v>130</v>
      </c>
      <c r="D59" s="3">
        <v>0.25800000000000001</v>
      </c>
      <c r="E59" s="1">
        <f t="shared" si="168"/>
        <v>5.16</v>
      </c>
      <c r="F59" s="2">
        <f t="shared" ref="F59:F67" si="223">F58+E59</f>
        <v>30.22</v>
      </c>
      <c r="I59">
        <v>134</v>
      </c>
      <c r="J59">
        <v>130</v>
      </c>
      <c r="K59" s="3">
        <v>0.26200000000000001</v>
      </c>
      <c r="L59" s="1">
        <f t="shared" si="169"/>
        <v>5.24</v>
      </c>
      <c r="M59" s="2">
        <f t="shared" si="170"/>
        <v>33.440000000000005</v>
      </c>
      <c r="N59" s="2">
        <f t="shared" si="171"/>
        <v>-3.220000000000006</v>
      </c>
      <c r="P59">
        <v>134</v>
      </c>
      <c r="Q59">
        <v>130</v>
      </c>
      <c r="R59" s="3">
        <v>0.224</v>
      </c>
      <c r="S59" s="1">
        <f t="shared" si="172"/>
        <v>4.4800000000000004</v>
      </c>
      <c r="T59" s="2">
        <f t="shared" si="173"/>
        <v>27.799999999999997</v>
      </c>
      <c r="U59" s="2">
        <f t="shared" si="174"/>
        <v>5.6400000000000077</v>
      </c>
      <c r="W59">
        <v>134</v>
      </c>
      <c r="X59">
        <v>130</v>
      </c>
      <c r="Y59" s="3">
        <v>0.22800000000000001</v>
      </c>
      <c r="Z59" s="1">
        <f t="shared" si="175"/>
        <v>4.5600000000000005</v>
      </c>
      <c r="AA59" s="2">
        <f t="shared" si="176"/>
        <v>31.500000000000007</v>
      </c>
      <c r="AB59" s="2">
        <f t="shared" si="177"/>
        <v>-3.7000000000000099</v>
      </c>
      <c r="AD59">
        <v>134</v>
      </c>
      <c r="AE59">
        <v>130</v>
      </c>
      <c r="AF59" s="3">
        <v>0.22600000000000001</v>
      </c>
      <c r="AG59" s="1">
        <f t="shared" si="178"/>
        <v>4.5200000000000005</v>
      </c>
      <c r="AH59" s="2">
        <f t="shared" si="179"/>
        <v>25.9</v>
      </c>
      <c r="AI59" s="2">
        <f t="shared" si="180"/>
        <v>5.6000000000000085</v>
      </c>
      <c r="AK59">
        <v>134</v>
      </c>
      <c r="AL59">
        <v>130</v>
      </c>
      <c r="AM59" s="3">
        <v>0.23400000000000001</v>
      </c>
      <c r="AN59" s="1">
        <f t="shared" si="181"/>
        <v>4.6800000000000006</v>
      </c>
      <c r="AO59" s="2">
        <f t="shared" si="182"/>
        <v>30.92</v>
      </c>
      <c r="AP59" s="2">
        <f t="shared" si="183"/>
        <v>-5.0200000000000031</v>
      </c>
      <c r="AQ59" s="2"/>
      <c r="AR59">
        <v>134</v>
      </c>
      <c r="AS59">
        <v>130</v>
      </c>
      <c r="AT59" s="3">
        <v>0.23100000000000001</v>
      </c>
      <c r="AU59" s="1">
        <f t="shared" si="184"/>
        <v>4.62</v>
      </c>
      <c r="AV59" s="2">
        <f t="shared" si="185"/>
        <v>23.84</v>
      </c>
      <c r="AW59" s="2">
        <f t="shared" si="186"/>
        <v>7.0800000000000018</v>
      </c>
      <c r="AY59">
        <v>134</v>
      </c>
      <c r="AZ59">
        <v>130</v>
      </c>
      <c r="BA59" s="3">
        <v>0.23200000000000001</v>
      </c>
      <c r="BB59" s="1">
        <f t="shared" si="187"/>
        <v>4.6400000000000006</v>
      </c>
      <c r="BC59" s="2">
        <f t="shared" si="188"/>
        <v>29.66</v>
      </c>
      <c r="BD59" s="2">
        <f t="shared" si="189"/>
        <v>-5.82</v>
      </c>
      <c r="BF59">
        <v>134</v>
      </c>
      <c r="BG59">
        <v>130</v>
      </c>
      <c r="BH59" s="3">
        <v>0.19800000000000001</v>
      </c>
      <c r="BI59" s="1">
        <f t="shared" si="190"/>
        <v>3.96</v>
      </c>
      <c r="BJ59" s="2">
        <f t="shared" si="191"/>
        <v>23.3</v>
      </c>
      <c r="BK59" s="2">
        <f t="shared" si="192"/>
        <v>6.3599999999999994</v>
      </c>
      <c r="BM59">
        <v>134</v>
      </c>
      <c r="BN59">
        <v>130</v>
      </c>
      <c r="BO59" s="3">
        <v>0.20100000000000001</v>
      </c>
      <c r="BP59" s="1">
        <f t="shared" si="193"/>
        <v>4.0200000000000005</v>
      </c>
      <c r="BQ59" s="2">
        <f t="shared" si="194"/>
        <v>29.659999999999993</v>
      </c>
      <c r="BR59" s="2">
        <f t="shared" si="195"/>
        <v>-6.3599999999999923</v>
      </c>
      <c r="BT59">
        <v>134</v>
      </c>
      <c r="BU59">
        <v>130</v>
      </c>
      <c r="BV59" s="3">
        <v>0.183</v>
      </c>
      <c r="BW59" s="1">
        <f t="shared" si="196"/>
        <v>3.66</v>
      </c>
      <c r="BX59" s="2">
        <f t="shared" si="197"/>
        <v>22.18</v>
      </c>
      <c r="BY59" s="2">
        <f t="shared" si="198"/>
        <v>7.4799999999999933</v>
      </c>
      <c r="CA59">
        <v>134</v>
      </c>
      <c r="CB59">
        <v>130</v>
      </c>
      <c r="CC59" s="3">
        <v>0.2</v>
      </c>
      <c r="CD59" s="1">
        <f t="shared" si="199"/>
        <v>4</v>
      </c>
      <c r="CE59" s="2">
        <f t="shared" si="200"/>
        <v>32.4</v>
      </c>
      <c r="CF59" s="2">
        <f t="shared" si="201"/>
        <v>-10.219999999999999</v>
      </c>
      <c r="CH59">
        <v>134</v>
      </c>
      <c r="CI59">
        <v>130</v>
      </c>
      <c r="CJ59" s="3">
        <v>0.19600000000000001</v>
      </c>
      <c r="CK59" s="1">
        <f t="shared" si="202"/>
        <v>3.92</v>
      </c>
      <c r="CL59" s="2">
        <f t="shared" si="203"/>
        <v>25.82</v>
      </c>
      <c r="CM59" s="2">
        <f t="shared" si="204"/>
        <v>6.5799999999999983</v>
      </c>
      <c r="CO59">
        <v>134</v>
      </c>
      <c r="CP59">
        <v>130</v>
      </c>
      <c r="CQ59" s="3">
        <v>0.20699999999999999</v>
      </c>
      <c r="CR59" s="1">
        <f t="shared" si="205"/>
        <v>4.1399999999999997</v>
      </c>
      <c r="CS59" s="2">
        <f t="shared" si="206"/>
        <v>32.74</v>
      </c>
      <c r="CT59" s="2">
        <f t="shared" si="207"/>
        <v>-6.9200000000000017</v>
      </c>
      <c r="CV59">
        <v>134</v>
      </c>
      <c r="CW59">
        <v>130</v>
      </c>
      <c r="CX59" s="3">
        <v>0.184</v>
      </c>
      <c r="CY59" s="1">
        <f t="shared" si="208"/>
        <v>3.6799999999999997</v>
      </c>
      <c r="CZ59" s="2">
        <f t="shared" si="209"/>
        <v>27.08</v>
      </c>
      <c r="DA59" s="2">
        <f t="shared" si="210"/>
        <v>5.6600000000000037</v>
      </c>
      <c r="DC59">
        <v>134</v>
      </c>
      <c r="DD59">
        <v>130</v>
      </c>
      <c r="DE59" s="3">
        <v>0.22700000000000001</v>
      </c>
      <c r="DF59" s="1">
        <f t="shared" si="211"/>
        <v>4.54</v>
      </c>
      <c r="DG59" s="2">
        <f t="shared" si="212"/>
        <v>35.82</v>
      </c>
      <c r="DH59" s="2">
        <f t="shared" si="213"/>
        <v>-8.740000000000002</v>
      </c>
      <c r="DJ59">
        <v>134</v>
      </c>
      <c r="DK59">
        <v>130</v>
      </c>
      <c r="DL59" s="3">
        <v>0.192</v>
      </c>
      <c r="DM59" s="1">
        <f t="shared" si="214"/>
        <v>3.84</v>
      </c>
      <c r="DN59" s="2">
        <f t="shared" si="215"/>
        <v>25.14</v>
      </c>
      <c r="DO59" s="2">
        <f t="shared" si="216"/>
        <v>10.68</v>
      </c>
      <c r="DQ59">
        <v>134</v>
      </c>
      <c r="DR59">
        <v>130</v>
      </c>
      <c r="DS59" s="3">
        <v>0.16400000000000001</v>
      </c>
      <c r="DT59" s="1">
        <f t="shared" si="217"/>
        <v>3.2800000000000002</v>
      </c>
      <c r="DU59" s="2">
        <f t="shared" si="218"/>
        <v>21.46</v>
      </c>
      <c r="DV59" s="2">
        <f t="shared" si="219"/>
        <v>3.6799999999999997</v>
      </c>
      <c r="DX59">
        <v>134</v>
      </c>
      <c r="DY59">
        <v>130</v>
      </c>
      <c r="DZ59" s="3">
        <v>0.14599999999999999</v>
      </c>
      <c r="EA59" s="1">
        <f t="shared" si="220"/>
        <v>2.92</v>
      </c>
      <c r="EB59" s="2">
        <f t="shared" si="221"/>
        <v>21.339999999999996</v>
      </c>
      <c r="EC59" s="2">
        <f t="shared" si="222"/>
        <v>0.12000000000000455</v>
      </c>
    </row>
    <row r="60" spans="2:133" x14ac:dyDescent="0.25">
      <c r="B60">
        <v>134</v>
      </c>
      <c r="C60">
        <v>150</v>
      </c>
      <c r="D60" s="3">
        <v>0.27200000000000002</v>
      </c>
      <c r="E60" s="1">
        <f t="shared" si="168"/>
        <v>5.44</v>
      </c>
      <c r="F60" s="2">
        <f t="shared" si="223"/>
        <v>35.659999999999997</v>
      </c>
      <c r="I60">
        <v>134</v>
      </c>
      <c r="J60">
        <v>150</v>
      </c>
      <c r="K60" s="3">
        <v>0.27700000000000002</v>
      </c>
      <c r="L60" s="1">
        <f t="shared" si="169"/>
        <v>5.5400000000000009</v>
      </c>
      <c r="M60" s="2">
        <f t="shared" si="170"/>
        <v>38.980000000000004</v>
      </c>
      <c r="N60" s="2">
        <f t="shared" si="171"/>
        <v>-3.3200000000000074</v>
      </c>
      <c r="P60">
        <v>134</v>
      </c>
      <c r="Q60">
        <v>150</v>
      </c>
      <c r="R60" s="3">
        <v>0.27100000000000002</v>
      </c>
      <c r="S60" s="1">
        <f t="shared" si="172"/>
        <v>5.42</v>
      </c>
      <c r="T60" s="2">
        <f t="shared" si="173"/>
        <v>33.22</v>
      </c>
      <c r="U60" s="2">
        <f t="shared" si="174"/>
        <v>5.7600000000000051</v>
      </c>
      <c r="W60">
        <v>134</v>
      </c>
      <c r="X60">
        <v>150</v>
      </c>
      <c r="Y60" s="3">
        <v>0.26800000000000002</v>
      </c>
      <c r="Z60" s="1">
        <f t="shared" si="175"/>
        <v>5.36</v>
      </c>
      <c r="AA60" s="2">
        <f t="shared" si="176"/>
        <v>36.860000000000007</v>
      </c>
      <c r="AB60" s="2">
        <f t="shared" si="177"/>
        <v>-3.6400000000000077</v>
      </c>
      <c r="AD60">
        <v>134</v>
      </c>
      <c r="AE60">
        <v>150</v>
      </c>
      <c r="AF60" s="3">
        <v>0.27100000000000002</v>
      </c>
      <c r="AG60" s="1">
        <f t="shared" si="178"/>
        <v>5.42</v>
      </c>
      <c r="AH60" s="2">
        <f t="shared" si="179"/>
        <v>31.32</v>
      </c>
      <c r="AI60" s="2">
        <f t="shared" si="180"/>
        <v>5.5400000000000063</v>
      </c>
      <c r="AK60">
        <v>134</v>
      </c>
      <c r="AL60">
        <v>150</v>
      </c>
      <c r="AM60" s="3">
        <v>0.26300000000000001</v>
      </c>
      <c r="AN60" s="1">
        <f t="shared" si="181"/>
        <v>5.26</v>
      </c>
      <c r="AO60" s="2">
        <f t="shared" si="182"/>
        <v>36.18</v>
      </c>
      <c r="AP60" s="2">
        <f t="shared" si="183"/>
        <v>-4.8599999999999994</v>
      </c>
      <c r="AQ60" s="2"/>
      <c r="AR60">
        <v>134</v>
      </c>
      <c r="AS60">
        <v>150</v>
      </c>
      <c r="AT60" s="3">
        <v>0.26400000000000001</v>
      </c>
      <c r="AU60" s="1">
        <f t="shared" si="184"/>
        <v>5.28</v>
      </c>
      <c r="AV60" s="2">
        <f t="shared" si="185"/>
        <v>29.12</v>
      </c>
      <c r="AW60" s="2">
        <f t="shared" si="186"/>
        <v>7.0599999999999987</v>
      </c>
      <c r="AY60">
        <v>134</v>
      </c>
      <c r="AZ60">
        <v>150</v>
      </c>
      <c r="BA60" s="3">
        <v>0.26800000000000002</v>
      </c>
      <c r="BB60" s="1">
        <f t="shared" si="187"/>
        <v>5.36</v>
      </c>
      <c r="BC60" s="2">
        <f t="shared" si="188"/>
        <v>35.020000000000003</v>
      </c>
      <c r="BD60" s="2">
        <f t="shared" si="189"/>
        <v>-5.9000000000000021</v>
      </c>
      <c r="BF60">
        <v>134</v>
      </c>
      <c r="BG60">
        <v>150</v>
      </c>
      <c r="BH60" s="3">
        <v>0.25900000000000001</v>
      </c>
      <c r="BI60" s="1">
        <f t="shared" si="190"/>
        <v>5.18</v>
      </c>
      <c r="BJ60" s="2">
        <f t="shared" si="191"/>
        <v>28.48</v>
      </c>
      <c r="BK60" s="2">
        <f t="shared" si="192"/>
        <v>6.5400000000000027</v>
      </c>
      <c r="BM60">
        <v>134</v>
      </c>
      <c r="BN60">
        <v>150</v>
      </c>
      <c r="BO60" s="3">
        <v>0.252</v>
      </c>
      <c r="BP60" s="1">
        <f t="shared" si="193"/>
        <v>5.04</v>
      </c>
      <c r="BQ60" s="2">
        <f t="shared" si="194"/>
        <v>34.699999999999996</v>
      </c>
      <c r="BR60" s="2">
        <f t="shared" si="195"/>
        <v>-6.2199999999999953</v>
      </c>
      <c r="BT60">
        <v>134</v>
      </c>
      <c r="BU60">
        <v>150</v>
      </c>
      <c r="BV60" s="3">
        <v>0.24199999999999999</v>
      </c>
      <c r="BW60" s="1">
        <f t="shared" si="196"/>
        <v>4.84</v>
      </c>
      <c r="BX60" s="2">
        <f t="shared" si="197"/>
        <v>27.02</v>
      </c>
      <c r="BY60" s="2">
        <f t="shared" si="198"/>
        <v>7.6799999999999962</v>
      </c>
      <c r="CA60">
        <v>134</v>
      </c>
      <c r="CB60">
        <v>150</v>
      </c>
      <c r="CC60" s="3">
        <v>0.23100000000000001</v>
      </c>
      <c r="CD60" s="1">
        <f t="shared" si="199"/>
        <v>4.62</v>
      </c>
      <c r="CE60" s="2">
        <f t="shared" si="200"/>
        <v>37.019999999999996</v>
      </c>
      <c r="CF60" s="2">
        <f t="shared" si="201"/>
        <v>-9.9999999999999964</v>
      </c>
      <c r="CH60">
        <v>134</v>
      </c>
      <c r="CI60">
        <v>150</v>
      </c>
      <c r="CJ60" s="3">
        <v>0.23300000000000001</v>
      </c>
      <c r="CK60" s="1">
        <f t="shared" si="202"/>
        <v>4.66</v>
      </c>
      <c r="CL60" s="2">
        <f t="shared" si="203"/>
        <v>30.48</v>
      </c>
      <c r="CM60" s="2">
        <f t="shared" si="204"/>
        <v>6.5399999999999956</v>
      </c>
      <c r="CO60">
        <v>134</v>
      </c>
      <c r="CP60">
        <v>150</v>
      </c>
      <c r="CQ60" s="3">
        <v>0.23899999999999999</v>
      </c>
      <c r="CR60" s="1">
        <f t="shared" si="205"/>
        <v>4.7799999999999994</v>
      </c>
      <c r="CS60" s="2">
        <f t="shared" si="206"/>
        <v>37.520000000000003</v>
      </c>
      <c r="CT60" s="2">
        <f t="shared" si="207"/>
        <v>-7.0400000000000027</v>
      </c>
      <c r="CV60">
        <v>134</v>
      </c>
      <c r="CW60">
        <v>150</v>
      </c>
      <c r="CX60" s="3">
        <v>0.22700000000000001</v>
      </c>
      <c r="CY60" s="1">
        <f t="shared" si="208"/>
        <v>4.54</v>
      </c>
      <c r="CZ60" s="2">
        <f t="shared" si="209"/>
        <v>31.619999999999997</v>
      </c>
      <c r="DA60" s="2">
        <f t="shared" si="210"/>
        <v>5.9000000000000057</v>
      </c>
      <c r="DC60">
        <v>134</v>
      </c>
      <c r="DD60">
        <v>150</v>
      </c>
      <c r="DE60" s="3">
        <v>0.22900000000000001</v>
      </c>
      <c r="DF60" s="1">
        <f t="shared" si="211"/>
        <v>4.58</v>
      </c>
      <c r="DG60" s="2">
        <f t="shared" si="212"/>
        <v>40.4</v>
      </c>
      <c r="DH60" s="2">
        <f t="shared" si="213"/>
        <v>-8.7800000000000011</v>
      </c>
      <c r="DJ60">
        <v>134</v>
      </c>
      <c r="DK60">
        <v>150</v>
      </c>
      <c r="DL60" s="3">
        <v>0.218</v>
      </c>
      <c r="DM60" s="1">
        <f t="shared" si="214"/>
        <v>4.3600000000000003</v>
      </c>
      <c r="DN60" s="2">
        <f t="shared" si="215"/>
        <v>29.5</v>
      </c>
      <c r="DO60" s="2">
        <f t="shared" si="216"/>
        <v>10.899999999999999</v>
      </c>
      <c r="DQ60">
        <v>134</v>
      </c>
      <c r="DR60">
        <v>150</v>
      </c>
      <c r="DS60" s="3">
        <v>0.189</v>
      </c>
      <c r="DT60" s="1">
        <f t="shared" si="217"/>
        <v>3.7800000000000002</v>
      </c>
      <c r="DU60" s="2">
        <f t="shared" si="218"/>
        <v>25.240000000000002</v>
      </c>
      <c r="DV60" s="2">
        <f t="shared" si="219"/>
        <v>4.259999999999998</v>
      </c>
      <c r="DX60">
        <v>134</v>
      </c>
      <c r="DY60">
        <v>150</v>
      </c>
      <c r="DZ60" s="3">
        <v>0.17299999999999999</v>
      </c>
      <c r="EA60" s="1">
        <f t="shared" si="220"/>
        <v>3.46</v>
      </c>
      <c r="EB60" s="2">
        <f t="shared" si="221"/>
        <v>24.799999999999997</v>
      </c>
      <c r="EC60" s="2">
        <f t="shared" si="222"/>
        <v>0.44000000000000483</v>
      </c>
    </row>
    <row r="61" spans="2:133" x14ac:dyDescent="0.25">
      <c r="B61">
        <v>134</v>
      </c>
      <c r="C61">
        <v>170</v>
      </c>
      <c r="D61" s="3">
        <v>0.29099999999999998</v>
      </c>
      <c r="E61" s="1">
        <f t="shared" si="168"/>
        <v>5.8199999999999994</v>
      </c>
      <c r="F61" s="2">
        <f t="shared" si="223"/>
        <v>41.48</v>
      </c>
      <c r="I61">
        <v>134</v>
      </c>
      <c r="J61">
        <v>170</v>
      </c>
      <c r="K61" s="3">
        <v>0.28999999999999998</v>
      </c>
      <c r="L61" s="1">
        <f t="shared" si="169"/>
        <v>5.8</v>
      </c>
      <c r="M61" s="2">
        <f t="shared" si="170"/>
        <v>44.78</v>
      </c>
      <c r="N61" s="2">
        <f t="shared" si="171"/>
        <v>-3.3000000000000043</v>
      </c>
      <c r="P61">
        <v>134</v>
      </c>
      <c r="Q61">
        <v>170</v>
      </c>
      <c r="R61" s="3">
        <v>0.27600000000000002</v>
      </c>
      <c r="S61" s="1">
        <f t="shared" si="172"/>
        <v>5.5200000000000005</v>
      </c>
      <c r="T61" s="2">
        <f t="shared" si="173"/>
        <v>38.74</v>
      </c>
      <c r="U61" s="2">
        <f t="shared" si="174"/>
        <v>6.0399999999999991</v>
      </c>
      <c r="W61">
        <v>134</v>
      </c>
      <c r="X61">
        <v>170</v>
      </c>
      <c r="Y61" s="3">
        <v>0.27400000000000002</v>
      </c>
      <c r="Z61" s="1">
        <f t="shared" si="175"/>
        <v>5.48</v>
      </c>
      <c r="AA61" s="2">
        <f t="shared" si="176"/>
        <v>42.34</v>
      </c>
      <c r="AB61" s="2">
        <f t="shared" si="177"/>
        <v>-3.6000000000000014</v>
      </c>
      <c r="AD61">
        <v>134</v>
      </c>
      <c r="AE61">
        <v>170</v>
      </c>
      <c r="AF61" s="3">
        <v>0.27600000000000002</v>
      </c>
      <c r="AG61" s="1">
        <f t="shared" si="178"/>
        <v>5.5200000000000005</v>
      </c>
      <c r="AH61" s="2">
        <f t="shared" si="179"/>
        <v>36.840000000000003</v>
      </c>
      <c r="AI61" s="2">
        <f t="shared" si="180"/>
        <v>5.5</v>
      </c>
      <c r="AK61">
        <v>134</v>
      </c>
      <c r="AL61">
        <v>170</v>
      </c>
      <c r="AM61" s="3">
        <v>0.28199999999999997</v>
      </c>
      <c r="AN61" s="1">
        <f t="shared" si="181"/>
        <v>5.64</v>
      </c>
      <c r="AO61" s="2">
        <f t="shared" si="182"/>
        <v>41.82</v>
      </c>
      <c r="AP61" s="2">
        <f t="shared" si="183"/>
        <v>-4.9799999999999969</v>
      </c>
      <c r="AQ61" s="2"/>
      <c r="AR61">
        <v>134</v>
      </c>
      <c r="AS61">
        <v>170</v>
      </c>
      <c r="AT61" s="3">
        <v>0.27500000000000002</v>
      </c>
      <c r="AU61" s="1">
        <f t="shared" si="184"/>
        <v>5.5</v>
      </c>
      <c r="AV61" s="2">
        <f t="shared" si="185"/>
        <v>34.620000000000005</v>
      </c>
      <c r="AW61" s="2">
        <f t="shared" si="186"/>
        <v>7.1999999999999957</v>
      </c>
      <c r="AY61">
        <v>134</v>
      </c>
      <c r="AZ61">
        <v>170</v>
      </c>
      <c r="BA61" s="3">
        <v>0.27200000000000002</v>
      </c>
      <c r="BB61" s="1">
        <f t="shared" si="187"/>
        <v>5.44</v>
      </c>
      <c r="BC61" s="2">
        <f t="shared" si="188"/>
        <v>40.46</v>
      </c>
      <c r="BD61" s="2">
        <f t="shared" si="189"/>
        <v>-5.8399999999999963</v>
      </c>
      <c r="BF61">
        <v>134</v>
      </c>
      <c r="BG61">
        <v>170</v>
      </c>
      <c r="BH61" s="3">
        <v>0.25900000000000001</v>
      </c>
      <c r="BI61" s="1">
        <f t="shared" si="190"/>
        <v>5.18</v>
      </c>
      <c r="BJ61" s="2">
        <f t="shared" si="191"/>
        <v>33.659999999999997</v>
      </c>
      <c r="BK61" s="2">
        <f t="shared" si="192"/>
        <v>6.8000000000000043</v>
      </c>
      <c r="BM61">
        <v>134</v>
      </c>
      <c r="BN61">
        <v>170</v>
      </c>
      <c r="BO61" s="3">
        <v>0.27100000000000002</v>
      </c>
      <c r="BP61" s="1">
        <f t="shared" si="193"/>
        <v>5.42</v>
      </c>
      <c r="BQ61" s="2">
        <f t="shared" si="194"/>
        <v>40.119999999999997</v>
      </c>
      <c r="BR61" s="2">
        <f t="shared" si="195"/>
        <v>-6.4600000000000009</v>
      </c>
      <c r="BT61">
        <v>134</v>
      </c>
      <c r="BU61">
        <v>170</v>
      </c>
      <c r="BV61" s="3">
        <v>0.26400000000000001</v>
      </c>
      <c r="BW61" s="1">
        <f t="shared" si="196"/>
        <v>5.28</v>
      </c>
      <c r="BX61" s="2">
        <f t="shared" si="197"/>
        <v>32.299999999999997</v>
      </c>
      <c r="BY61" s="2">
        <f t="shared" si="198"/>
        <v>7.82</v>
      </c>
      <c r="CA61">
        <v>134</v>
      </c>
      <c r="CB61">
        <v>170</v>
      </c>
      <c r="CC61" s="3">
        <v>0.27</v>
      </c>
      <c r="CD61" s="1">
        <f t="shared" si="199"/>
        <v>5.4</v>
      </c>
      <c r="CE61" s="2">
        <f t="shared" si="200"/>
        <v>42.419999999999995</v>
      </c>
      <c r="CF61" s="2">
        <f t="shared" si="201"/>
        <v>-10.119999999999997</v>
      </c>
      <c r="CH61">
        <v>134</v>
      </c>
      <c r="CI61">
        <v>170</v>
      </c>
      <c r="CJ61" s="3">
        <v>0.26800000000000002</v>
      </c>
      <c r="CK61" s="1">
        <f t="shared" si="202"/>
        <v>5.36</v>
      </c>
      <c r="CL61" s="2">
        <f t="shared" si="203"/>
        <v>35.840000000000003</v>
      </c>
      <c r="CM61" s="2">
        <f t="shared" si="204"/>
        <v>6.5799999999999912</v>
      </c>
      <c r="CO61">
        <v>134</v>
      </c>
      <c r="CP61">
        <v>170</v>
      </c>
      <c r="CQ61" s="3">
        <v>0.26600000000000001</v>
      </c>
      <c r="CR61" s="1">
        <f t="shared" si="205"/>
        <v>5.32</v>
      </c>
      <c r="CS61" s="2">
        <f t="shared" si="206"/>
        <v>42.84</v>
      </c>
      <c r="CT61" s="2">
        <f t="shared" si="207"/>
        <v>-7</v>
      </c>
      <c r="CV61">
        <v>134</v>
      </c>
      <c r="CW61">
        <v>170</v>
      </c>
      <c r="CX61" s="3">
        <v>0.252</v>
      </c>
      <c r="CY61" s="1">
        <f t="shared" si="208"/>
        <v>5.04</v>
      </c>
      <c r="CZ61" s="2">
        <f t="shared" si="209"/>
        <v>36.659999999999997</v>
      </c>
      <c r="DA61" s="2">
        <f t="shared" si="210"/>
        <v>6.1800000000000068</v>
      </c>
      <c r="DC61">
        <v>134</v>
      </c>
      <c r="DD61">
        <v>170</v>
      </c>
      <c r="DE61" s="3">
        <v>0.246</v>
      </c>
      <c r="DF61" s="1">
        <f t="shared" si="211"/>
        <v>4.92</v>
      </c>
      <c r="DG61" s="2">
        <f t="shared" si="212"/>
        <v>45.32</v>
      </c>
      <c r="DH61" s="2">
        <f t="shared" si="213"/>
        <v>-8.6600000000000037</v>
      </c>
      <c r="DJ61">
        <v>134</v>
      </c>
      <c r="DK61">
        <v>170</v>
      </c>
      <c r="DL61" s="3">
        <v>0.23400000000000001</v>
      </c>
      <c r="DM61" s="1">
        <f t="shared" si="214"/>
        <v>4.6800000000000006</v>
      </c>
      <c r="DN61" s="2">
        <f t="shared" si="215"/>
        <v>34.18</v>
      </c>
      <c r="DO61" s="2">
        <f t="shared" si="216"/>
        <v>11.14</v>
      </c>
      <c r="DQ61">
        <v>134</v>
      </c>
      <c r="DR61">
        <v>170</v>
      </c>
      <c r="DS61" s="3">
        <v>0.2</v>
      </c>
      <c r="DT61" s="1">
        <f t="shared" si="217"/>
        <v>4</v>
      </c>
      <c r="DU61" s="2">
        <f t="shared" si="218"/>
        <v>29.240000000000002</v>
      </c>
      <c r="DV61" s="2">
        <f t="shared" si="219"/>
        <v>4.9399999999999977</v>
      </c>
      <c r="DX61">
        <v>134</v>
      </c>
      <c r="DY61">
        <v>170</v>
      </c>
      <c r="DZ61" s="3">
        <v>0.186</v>
      </c>
      <c r="EA61" s="1">
        <f t="shared" si="220"/>
        <v>3.7199999999999998</v>
      </c>
      <c r="EB61" s="2">
        <f t="shared" si="221"/>
        <v>28.519999999999996</v>
      </c>
      <c r="EC61" s="2">
        <f t="shared" si="222"/>
        <v>0.72000000000000597</v>
      </c>
    </row>
    <row r="62" spans="2:133" x14ac:dyDescent="0.25">
      <c r="B62">
        <v>134</v>
      </c>
      <c r="C62">
        <v>190</v>
      </c>
      <c r="D62" s="3">
        <v>0.27900000000000003</v>
      </c>
      <c r="E62" s="1">
        <f t="shared" si="168"/>
        <v>5.58</v>
      </c>
      <c r="F62" s="2">
        <f t="shared" si="223"/>
        <v>47.059999999999995</v>
      </c>
      <c r="I62">
        <v>134</v>
      </c>
      <c r="J62">
        <v>190</v>
      </c>
      <c r="K62" s="3">
        <v>0.27600000000000002</v>
      </c>
      <c r="L62" s="1">
        <f t="shared" si="169"/>
        <v>5.5200000000000005</v>
      </c>
      <c r="M62" s="2">
        <f t="shared" si="170"/>
        <v>50.300000000000004</v>
      </c>
      <c r="N62" s="2">
        <f t="shared" si="171"/>
        <v>-3.2400000000000091</v>
      </c>
      <c r="P62">
        <v>134</v>
      </c>
      <c r="Q62">
        <v>190</v>
      </c>
      <c r="R62" s="3">
        <v>0.28100000000000003</v>
      </c>
      <c r="S62" s="1">
        <f t="shared" si="172"/>
        <v>5.620000000000001</v>
      </c>
      <c r="T62" s="2">
        <f t="shared" si="173"/>
        <v>44.36</v>
      </c>
      <c r="U62" s="2">
        <f t="shared" si="174"/>
        <v>5.9400000000000048</v>
      </c>
      <c r="W62">
        <v>134</v>
      </c>
      <c r="X62">
        <v>190</v>
      </c>
      <c r="Y62" s="3">
        <v>0.27800000000000002</v>
      </c>
      <c r="Z62" s="1">
        <f t="shared" si="175"/>
        <v>5.5600000000000005</v>
      </c>
      <c r="AA62" s="2">
        <f t="shared" si="176"/>
        <v>47.900000000000006</v>
      </c>
      <c r="AB62" s="2">
        <f t="shared" si="177"/>
        <v>-3.5400000000000063</v>
      </c>
      <c r="AD62">
        <v>134</v>
      </c>
      <c r="AE62">
        <v>190</v>
      </c>
      <c r="AF62" s="3">
        <v>0.27800000000000002</v>
      </c>
      <c r="AG62" s="1">
        <f t="shared" si="178"/>
        <v>5.5600000000000005</v>
      </c>
      <c r="AH62" s="2">
        <f t="shared" si="179"/>
        <v>42.400000000000006</v>
      </c>
      <c r="AI62" s="2">
        <f t="shared" si="180"/>
        <v>5.5</v>
      </c>
      <c r="AK62">
        <v>134</v>
      </c>
      <c r="AL62">
        <v>190</v>
      </c>
      <c r="AM62" s="3">
        <v>0.27500000000000002</v>
      </c>
      <c r="AN62" s="1">
        <f t="shared" si="181"/>
        <v>5.5</v>
      </c>
      <c r="AO62" s="2">
        <f t="shared" si="182"/>
        <v>47.32</v>
      </c>
      <c r="AP62" s="2">
        <f t="shared" si="183"/>
        <v>-4.9199999999999946</v>
      </c>
      <c r="AQ62" s="2"/>
      <c r="AR62">
        <v>134</v>
      </c>
      <c r="AS62">
        <v>190</v>
      </c>
      <c r="AT62" s="3">
        <v>0.255</v>
      </c>
      <c r="AU62" s="1">
        <f t="shared" si="184"/>
        <v>5.0999999999999996</v>
      </c>
      <c r="AV62" s="2">
        <f t="shared" si="185"/>
        <v>39.720000000000006</v>
      </c>
      <c r="AW62" s="2">
        <f t="shared" si="186"/>
        <v>7.5999999999999943</v>
      </c>
      <c r="AY62">
        <v>134</v>
      </c>
      <c r="AZ62">
        <v>190</v>
      </c>
      <c r="BA62" s="3">
        <v>0.27400000000000002</v>
      </c>
      <c r="BB62" s="1">
        <f t="shared" si="187"/>
        <v>5.48</v>
      </c>
      <c r="BC62" s="2">
        <f t="shared" si="188"/>
        <v>45.94</v>
      </c>
      <c r="BD62" s="2">
        <f t="shared" si="189"/>
        <v>-6.2199999999999918</v>
      </c>
      <c r="BF62">
        <v>134</v>
      </c>
      <c r="BG62">
        <v>190</v>
      </c>
      <c r="BH62" s="3">
        <v>0.26200000000000001</v>
      </c>
      <c r="BI62" s="1">
        <f t="shared" si="190"/>
        <v>5.24</v>
      </c>
      <c r="BJ62" s="2">
        <f t="shared" si="191"/>
        <v>38.9</v>
      </c>
      <c r="BK62" s="2">
        <f t="shared" si="192"/>
        <v>7.0399999999999991</v>
      </c>
      <c r="BM62">
        <v>134</v>
      </c>
      <c r="BN62">
        <v>190</v>
      </c>
      <c r="BO62" s="3">
        <v>0.254</v>
      </c>
      <c r="BP62" s="1">
        <f t="shared" si="193"/>
        <v>5.08</v>
      </c>
      <c r="BQ62" s="2">
        <f t="shared" si="194"/>
        <v>45.199999999999996</v>
      </c>
      <c r="BR62" s="2">
        <f t="shared" si="195"/>
        <v>-6.2999999999999972</v>
      </c>
      <c r="BT62">
        <v>134</v>
      </c>
      <c r="BU62">
        <v>190</v>
      </c>
      <c r="BV62" s="3">
        <v>0.26</v>
      </c>
      <c r="BW62" s="1">
        <f t="shared" si="196"/>
        <v>5.2</v>
      </c>
      <c r="BX62" s="2">
        <f t="shared" si="197"/>
        <v>37.5</v>
      </c>
      <c r="BY62" s="2">
        <f t="shared" si="198"/>
        <v>7.6999999999999957</v>
      </c>
      <c r="CA62">
        <v>134</v>
      </c>
      <c r="CB62">
        <v>190</v>
      </c>
      <c r="CC62" s="3">
        <v>0.21099999999999999</v>
      </c>
      <c r="CD62" s="1">
        <f t="shared" si="199"/>
        <v>4.22</v>
      </c>
      <c r="CE62" s="2">
        <f t="shared" si="200"/>
        <v>46.639999999999993</v>
      </c>
      <c r="CF62" s="2">
        <f t="shared" si="201"/>
        <v>-9.1399999999999935</v>
      </c>
      <c r="CH62">
        <v>134</v>
      </c>
      <c r="CI62">
        <v>190</v>
      </c>
      <c r="CJ62" s="3">
        <v>0.23300000000000001</v>
      </c>
      <c r="CK62" s="1">
        <f t="shared" si="202"/>
        <v>4.66</v>
      </c>
      <c r="CL62" s="2">
        <f t="shared" si="203"/>
        <v>40.5</v>
      </c>
      <c r="CM62" s="2">
        <f t="shared" si="204"/>
        <v>6.1399999999999935</v>
      </c>
      <c r="CO62">
        <v>134</v>
      </c>
      <c r="CP62">
        <v>190</v>
      </c>
      <c r="CQ62" s="3">
        <v>0.22</v>
      </c>
      <c r="CR62" s="1">
        <f t="shared" si="205"/>
        <v>4.4000000000000004</v>
      </c>
      <c r="CS62" s="2">
        <f t="shared" si="206"/>
        <v>47.24</v>
      </c>
      <c r="CT62" s="2">
        <f t="shared" si="207"/>
        <v>-6.740000000000002</v>
      </c>
      <c r="CV62">
        <v>134</v>
      </c>
      <c r="CW62">
        <v>190</v>
      </c>
      <c r="CX62" s="3">
        <v>0.26300000000000001</v>
      </c>
      <c r="CY62" s="1">
        <f t="shared" si="208"/>
        <v>5.26</v>
      </c>
      <c r="CZ62" s="2">
        <f t="shared" si="209"/>
        <v>41.919999999999995</v>
      </c>
      <c r="DA62" s="2">
        <f t="shared" si="210"/>
        <v>5.3200000000000074</v>
      </c>
      <c r="DC62">
        <v>134</v>
      </c>
      <c r="DD62">
        <v>190</v>
      </c>
      <c r="DE62" s="3">
        <v>0.26600000000000001</v>
      </c>
      <c r="DF62" s="1">
        <f t="shared" si="211"/>
        <v>5.32</v>
      </c>
      <c r="DG62" s="2">
        <f t="shared" si="212"/>
        <v>50.64</v>
      </c>
      <c r="DH62" s="2">
        <f t="shared" si="213"/>
        <v>-8.720000000000006</v>
      </c>
      <c r="DJ62">
        <v>134</v>
      </c>
      <c r="DK62">
        <v>190</v>
      </c>
      <c r="DL62" s="3">
        <v>0.253</v>
      </c>
      <c r="DM62" s="1">
        <f t="shared" si="214"/>
        <v>5.0600000000000005</v>
      </c>
      <c r="DN62" s="2">
        <f t="shared" si="215"/>
        <v>39.24</v>
      </c>
      <c r="DO62" s="2">
        <f t="shared" si="216"/>
        <v>11.399999999999999</v>
      </c>
      <c r="DQ62">
        <v>134</v>
      </c>
      <c r="DR62">
        <v>190</v>
      </c>
      <c r="DS62" s="3">
        <v>0.23</v>
      </c>
      <c r="DT62" s="1">
        <f t="shared" si="217"/>
        <v>4.6000000000000005</v>
      </c>
      <c r="DU62" s="2">
        <f t="shared" si="218"/>
        <v>33.840000000000003</v>
      </c>
      <c r="DV62" s="2">
        <f t="shared" si="219"/>
        <v>5.3999999999999986</v>
      </c>
      <c r="DX62">
        <v>134</v>
      </c>
      <c r="DY62">
        <v>190</v>
      </c>
      <c r="DZ62" s="3">
        <v>0.20499999999999999</v>
      </c>
      <c r="EA62" s="1">
        <f t="shared" si="220"/>
        <v>4.0999999999999996</v>
      </c>
      <c r="EB62" s="2">
        <f t="shared" si="221"/>
        <v>32.619999999999997</v>
      </c>
      <c r="EC62" s="2">
        <f t="shared" si="222"/>
        <v>1.220000000000006</v>
      </c>
    </row>
    <row r="63" spans="2:133" x14ac:dyDescent="0.25">
      <c r="B63">
        <v>134</v>
      </c>
      <c r="C63">
        <v>210</v>
      </c>
      <c r="D63" s="3">
        <v>0.184</v>
      </c>
      <c r="E63" s="1">
        <f t="shared" si="168"/>
        <v>3.6799999999999997</v>
      </c>
      <c r="F63" s="2">
        <f t="shared" si="223"/>
        <v>50.739999999999995</v>
      </c>
      <c r="I63">
        <v>134</v>
      </c>
      <c r="J63">
        <v>210</v>
      </c>
      <c r="K63" s="3">
        <v>0.183</v>
      </c>
      <c r="L63" s="1">
        <f t="shared" si="169"/>
        <v>3.66</v>
      </c>
      <c r="M63" s="2">
        <f t="shared" si="170"/>
        <v>53.960000000000008</v>
      </c>
      <c r="N63" s="2">
        <f t="shared" si="171"/>
        <v>-3.2200000000000131</v>
      </c>
      <c r="P63">
        <v>134</v>
      </c>
      <c r="Q63">
        <v>210</v>
      </c>
      <c r="R63" s="3">
        <v>0.187</v>
      </c>
      <c r="S63" s="1">
        <f t="shared" si="172"/>
        <v>3.74</v>
      </c>
      <c r="T63" s="2">
        <f t="shared" si="173"/>
        <v>48.1</v>
      </c>
      <c r="U63" s="2">
        <f t="shared" si="174"/>
        <v>5.8600000000000065</v>
      </c>
      <c r="W63">
        <v>134</v>
      </c>
      <c r="X63">
        <v>210</v>
      </c>
      <c r="Y63" s="3">
        <v>0.18</v>
      </c>
      <c r="Z63" s="1">
        <f t="shared" si="175"/>
        <v>3.5999999999999996</v>
      </c>
      <c r="AA63" s="2">
        <f t="shared" si="176"/>
        <v>51.500000000000007</v>
      </c>
      <c r="AB63" s="2">
        <f t="shared" si="177"/>
        <v>-3.4000000000000057</v>
      </c>
      <c r="AD63">
        <v>134</v>
      </c>
      <c r="AE63">
        <v>210</v>
      </c>
      <c r="AF63" s="3">
        <v>0.182</v>
      </c>
      <c r="AG63" s="1">
        <f t="shared" si="178"/>
        <v>3.6399999999999997</v>
      </c>
      <c r="AH63" s="2">
        <f t="shared" si="179"/>
        <v>46.040000000000006</v>
      </c>
      <c r="AI63" s="2">
        <f t="shared" si="180"/>
        <v>5.4600000000000009</v>
      </c>
      <c r="AK63">
        <v>134</v>
      </c>
      <c r="AL63">
        <v>210</v>
      </c>
      <c r="AM63" s="3">
        <v>0.17599999999999999</v>
      </c>
      <c r="AN63" s="1">
        <f t="shared" si="181"/>
        <v>3.5199999999999996</v>
      </c>
      <c r="AO63" s="2">
        <f t="shared" si="182"/>
        <v>50.84</v>
      </c>
      <c r="AP63" s="2">
        <f t="shared" si="183"/>
        <v>-4.7999999999999972</v>
      </c>
      <c r="AQ63" s="2"/>
      <c r="AR63">
        <v>134</v>
      </c>
      <c r="AS63">
        <v>210</v>
      </c>
      <c r="AT63" s="3">
        <v>0.17799999999999999</v>
      </c>
      <c r="AU63" s="1">
        <f t="shared" si="184"/>
        <v>3.5599999999999996</v>
      </c>
      <c r="AV63" s="2">
        <f t="shared" si="185"/>
        <v>43.280000000000008</v>
      </c>
      <c r="AW63" s="2">
        <f t="shared" si="186"/>
        <v>7.5599999999999952</v>
      </c>
      <c r="AY63">
        <v>134</v>
      </c>
      <c r="AZ63">
        <v>210</v>
      </c>
      <c r="BA63" s="3">
        <v>0.185</v>
      </c>
      <c r="BB63" s="1">
        <f t="shared" si="187"/>
        <v>3.7</v>
      </c>
      <c r="BC63" s="2">
        <f t="shared" si="188"/>
        <v>49.64</v>
      </c>
      <c r="BD63" s="2">
        <f t="shared" si="189"/>
        <v>-6.3599999999999923</v>
      </c>
      <c r="BF63">
        <v>134</v>
      </c>
      <c r="BG63">
        <v>210</v>
      </c>
      <c r="BH63" s="3">
        <v>0.185</v>
      </c>
      <c r="BI63" s="1">
        <f t="shared" si="190"/>
        <v>3.7</v>
      </c>
      <c r="BJ63" s="2">
        <f t="shared" si="191"/>
        <v>42.6</v>
      </c>
      <c r="BK63" s="2">
        <f t="shared" si="192"/>
        <v>7.0399999999999991</v>
      </c>
      <c r="BM63">
        <v>134</v>
      </c>
      <c r="BN63">
        <v>210</v>
      </c>
      <c r="BO63" s="3">
        <v>0.17599999999999999</v>
      </c>
      <c r="BP63" s="1">
        <f t="shared" si="193"/>
        <v>3.5199999999999996</v>
      </c>
      <c r="BQ63" s="2">
        <f t="shared" si="194"/>
        <v>48.72</v>
      </c>
      <c r="BR63" s="2">
        <f t="shared" si="195"/>
        <v>-6.1199999999999974</v>
      </c>
      <c r="BT63">
        <v>134</v>
      </c>
      <c r="BU63">
        <v>210</v>
      </c>
      <c r="BV63" s="3">
        <v>0.17799999999999999</v>
      </c>
      <c r="BW63" s="1">
        <f t="shared" si="196"/>
        <v>3.5599999999999996</v>
      </c>
      <c r="BX63" s="2">
        <f t="shared" si="197"/>
        <v>41.06</v>
      </c>
      <c r="BY63" s="2">
        <f t="shared" si="198"/>
        <v>7.6599999999999966</v>
      </c>
      <c r="CA63">
        <v>134</v>
      </c>
      <c r="CB63">
        <v>210</v>
      </c>
      <c r="CC63" s="3">
        <v>0.182</v>
      </c>
      <c r="CD63" s="1">
        <f t="shared" si="199"/>
        <v>3.6399999999999997</v>
      </c>
      <c r="CE63" s="2">
        <f t="shared" si="200"/>
        <v>50.279999999999994</v>
      </c>
      <c r="CF63" s="2">
        <f t="shared" si="201"/>
        <v>-9.2199999999999918</v>
      </c>
      <c r="CH63">
        <v>134</v>
      </c>
      <c r="CI63">
        <v>210</v>
      </c>
      <c r="CJ63" s="3">
        <v>0.17499999999999999</v>
      </c>
      <c r="CK63" s="1">
        <f t="shared" si="202"/>
        <v>3.5</v>
      </c>
      <c r="CL63" s="2">
        <f t="shared" si="203"/>
        <v>44</v>
      </c>
      <c r="CM63" s="2">
        <f t="shared" si="204"/>
        <v>6.279999999999994</v>
      </c>
      <c r="CO63">
        <v>134</v>
      </c>
      <c r="CP63">
        <v>210</v>
      </c>
      <c r="CQ63" s="3">
        <v>0.17499999999999999</v>
      </c>
      <c r="CR63" s="1">
        <f t="shared" si="205"/>
        <v>3.5</v>
      </c>
      <c r="CS63" s="2">
        <f t="shared" si="206"/>
        <v>50.74</v>
      </c>
      <c r="CT63" s="2">
        <f t="shared" si="207"/>
        <v>-6.740000000000002</v>
      </c>
      <c r="CV63">
        <v>134</v>
      </c>
      <c r="CW63">
        <v>210</v>
      </c>
      <c r="CX63" s="3">
        <v>0.17699999999999999</v>
      </c>
      <c r="CY63" s="1">
        <f t="shared" si="208"/>
        <v>3.54</v>
      </c>
      <c r="CZ63" s="2">
        <f t="shared" si="209"/>
        <v>45.459999999999994</v>
      </c>
      <c r="DA63" s="2">
        <f t="shared" si="210"/>
        <v>5.2800000000000082</v>
      </c>
      <c r="DC63">
        <v>134</v>
      </c>
      <c r="DD63">
        <v>210</v>
      </c>
      <c r="DE63" s="3">
        <v>0.17599999999999999</v>
      </c>
      <c r="DF63" s="1">
        <f t="shared" si="211"/>
        <v>3.5199999999999996</v>
      </c>
      <c r="DG63" s="2">
        <f t="shared" si="212"/>
        <v>54.16</v>
      </c>
      <c r="DH63" s="2">
        <f t="shared" si="213"/>
        <v>-8.7000000000000028</v>
      </c>
      <c r="DJ63">
        <v>134</v>
      </c>
      <c r="DK63">
        <v>210</v>
      </c>
      <c r="DL63" s="3">
        <v>0.18099999999999999</v>
      </c>
      <c r="DM63" s="1">
        <f t="shared" si="214"/>
        <v>3.62</v>
      </c>
      <c r="DN63" s="2">
        <f t="shared" si="215"/>
        <v>42.86</v>
      </c>
      <c r="DO63" s="2">
        <f t="shared" si="216"/>
        <v>11.299999999999997</v>
      </c>
      <c r="DQ63">
        <v>134</v>
      </c>
      <c r="DR63">
        <v>210</v>
      </c>
      <c r="DS63" s="3">
        <v>0.182</v>
      </c>
      <c r="DT63" s="1">
        <f t="shared" si="217"/>
        <v>3.6399999999999997</v>
      </c>
      <c r="DU63" s="2">
        <f t="shared" si="218"/>
        <v>37.480000000000004</v>
      </c>
      <c r="DV63" s="2">
        <f t="shared" si="219"/>
        <v>5.3799999999999955</v>
      </c>
      <c r="DX63">
        <v>134</v>
      </c>
      <c r="DY63">
        <v>210</v>
      </c>
      <c r="DZ63" s="3">
        <v>0.18</v>
      </c>
      <c r="EA63" s="1">
        <f t="shared" si="220"/>
        <v>3.5999999999999996</v>
      </c>
      <c r="EB63" s="2">
        <f t="shared" si="221"/>
        <v>36.22</v>
      </c>
      <c r="EC63" s="2">
        <f t="shared" si="222"/>
        <v>1.2600000000000051</v>
      </c>
    </row>
    <row r="64" spans="2:133" x14ac:dyDescent="0.25">
      <c r="B64">
        <v>134</v>
      </c>
      <c r="C64">
        <v>230</v>
      </c>
      <c r="D64" s="3">
        <v>0.23400000000000001</v>
      </c>
      <c r="E64" s="1">
        <f t="shared" si="168"/>
        <v>4.6800000000000006</v>
      </c>
      <c r="F64" s="2">
        <f t="shared" si="223"/>
        <v>55.419999999999995</v>
      </c>
      <c r="I64">
        <v>134</v>
      </c>
      <c r="J64">
        <v>230</v>
      </c>
      <c r="K64" s="3">
        <v>0.23100000000000001</v>
      </c>
      <c r="L64" s="1">
        <f t="shared" si="169"/>
        <v>4.62</v>
      </c>
      <c r="M64" s="2">
        <f t="shared" si="170"/>
        <v>58.580000000000005</v>
      </c>
      <c r="N64" s="2">
        <f t="shared" si="171"/>
        <v>-3.1600000000000108</v>
      </c>
      <c r="P64">
        <v>134</v>
      </c>
      <c r="Q64">
        <v>230</v>
      </c>
      <c r="R64" s="3">
        <v>0.19600000000000001</v>
      </c>
      <c r="S64" s="1">
        <f t="shared" si="172"/>
        <v>3.92</v>
      </c>
      <c r="T64" s="2">
        <f t="shared" si="173"/>
        <v>52.02</v>
      </c>
      <c r="U64" s="2">
        <f t="shared" si="174"/>
        <v>6.5600000000000023</v>
      </c>
      <c r="W64">
        <v>134</v>
      </c>
      <c r="X64">
        <v>230</v>
      </c>
      <c r="Y64" s="3">
        <v>0.193</v>
      </c>
      <c r="Z64" s="1">
        <f t="shared" si="175"/>
        <v>3.8600000000000003</v>
      </c>
      <c r="AA64" s="2">
        <f t="shared" si="176"/>
        <v>55.360000000000007</v>
      </c>
      <c r="AB64" s="2">
        <f t="shared" si="177"/>
        <v>-3.3400000000000034</v>
      </c>
      <c r="AD64">
        <v>134</v>
      </c>
      <c r="AE64">
        <v>230</v>
      </c>
      <c r="AF64" s="3">
        <v>0.19800000000000001</v>
      </c>
      <c r="AG64" s="1">
        <f t="shared" si="178"/>
        <v>3.96</v>
      </c>
      <c r="AH64" s="2">
        <f t="shared" si="179"/>
        <v>50.000000000000007</v>
      </c>
      <c r="AI64" s="2">
        <f t="shared" si="180"/>
        <v>5.3599999999999994</v>
      </c>
      <c r="AK64">
        <v>134</v>
      </c>
      <c r="AL64">
        <v>230</v>
      </c>
      <c r="AM64" s="3">
        <v>0.20200000000000001</v>
      </c>
      <c r="AN64" s="1">
        <f t="shared" si="181"/>
        <v>4.04</v>
      </c>
      <c r="AO64" s="2">
        <f t="shared" si="182"/>
        <v>54.88</v>
      </c>
      <c r="AP64" s="2">
        <f t="shared" si="183"/>
        <v>-4.8799999999999955</v>
      </c>
      <c r="AQ64" s="2"/>
      <c r="AR64">
        <v>134</v>
      </c>
      <c r="AS64">
        <v>230</v>
      </c>
      <c r="AT64" s="3">
        <v>0.2</v>
      </c>
      <c r="AU64" s="1">
        <f t="shared" si="184"/>
        <v>4</v>
      </c>
      <c r="AV64" s="2">
        <f t="shared" si="185"/>
        <v>47.280000000000008</v>
      </c>
      <c r="AW64" s="2">
        <f t="shared" si="186"/>
        <v>7.5999999999999943</v>
      </c>
      <c r="AY64">
        <v>134</v>
      </c>
      <c r="AZ64">
        <v>230</v>
      </c>
      <c r="BA64" s="3">
        <v>0.20599999999999999</v>
      </c>
      <c r="BB64" s="1">
        <f t="shared" si="187"/>
        <v>4.12</v>
      </c>
      <c r="BC64" s="2">
        <f t="shared" si="188"/>
        <v>53.76</v>
      </c>
      <c r="BD64" s="2">
        <f t="shared" si="189"/>
        <v>-6.4799999999999898</v>
      </c>
      <c r="BF64">
        <v>134</v>
      </c>
      <c r="BG64">
        <v>230</v>
      </c>
      <c r="BH64" s="3">
        <v>0.19800000000000001</v>
      </c>
      <c r="BI64" s="1">
        <f t="shared" si="190"/>
        <v>3.96</v>
      </c>
      <c r="BJ64" s="2">
        <f t="shared" si="191"/>
        <v>46.56</v>
      </c>
      <c r="BK64" s="2">
        <f t="shared" si="192"/>
        <v>7.1999999999999957</v>
      </c>
      <c r="BM64">
        <v>134</v>
      </c>
      <c r="BN64">
        <v>230</v>
      </c>
      <c r="BO64" s="3">
        <v>0.20599999999999999</v>
      </c>
      <c r="BP64" s="1">
        <f t="shared" si="193"/>
        <v>4.12</v>
      </c>
      <c r="BQ64" s="2">
        <f t="shared" si="194"/>
        <v>52.839999999999996</v>
      </c>
      <c r="BR64" s="2">
        <f t="shared" si="195"/>
        <v>-6.279999999999994</v>
      </c>
      <c r="BT64">
        <v>134</v>
      </c>
      <c r="BU64">
        <v>230</v>
      </c>
      <c r="BV64" s="3">
        <v>0.20599999999999999</v>
      </c>
      <c r="BW64" s="1">
        <f t="shared" si="196"/>
        <v>4.12</v>
      </c>
      <c r="BX64" s="2">
        <f t="shared" si="197"/>
        <v>45.18</v>
      </c>
      <c r="BY64" s="2">
        <f t="shared" si="198"/>
        <v>7.6599999999999966</v>
      </c>
      <c r="CA64">
        <v>134</v>
      </c>
      <c r="CB64">
        <v>230</v>
      </c>
      <c r="CC64" s="3">
        <v>0.22500000000000001</v>
      </c>
      <c r="CD64" s="1">
        <f t="shared" si="199"/>
        <v>4.5</v>
      </c>
      <c r="CE64" s="2">
        <f t="shared" si="200"/>
        <v>54.779999999999994</v>
      </c>
      <c r="CF64" s="2">
        <f t="shared" si="201"/>
        <v>-9.5999999999999943</v>
      </c>
      <c r="CH64">
        <v>134</v>
      </c>
      <c r="CI64">
        <v>230</v>
      </c>
      <c r="CJ64" s="3">
        <v>0.217</v>
      </c>
      <c r="CK64" s="1">
        <f t="shared" si="202"/>
        <v>4.34</v>
      </c>
      <c r="CL64" s="2">
        <f t="shared" si="203"/>
        <v>48.34</v>
      </c>
      <c r="CM64" s="2">
        <f t="shared" si="204"/>
        <v>6.4399999999999906</v>
      </c>
      <c r="CO64">
        <v>134</v>
      </c>
      <c r="CP64">
        <v>230</v>
      </c>
      <c r="CQ64" s="3">
        <v>0.23</v>
      </c>
      <c r="CR64" s="1">
        <f t="shared" si="205"/>
        <v>4.6000000000000005</v>
      </c>
      <c r="CS64" s="2">
        <f t="shared" si="206"/>
        <v>55.34</v>
      </c>
      <c r="CT64" s="2">
        <f t="shared" si="207"/>
        <v>-7</v>
      </c>
      <c r="CV64">
        <v>134</v>
      </c>
      <c r="CW64">
        <v>230</v>
      </c>
      <c r="CX64" s="3">
        <v>0.20799999999999999</v>
      </c>
      <c r="CY64" s="1">
        <f t="shared" si="208"/>
        <v>4.16</v>
      </c>
      <c r="CZ64" s="2">
        <f t="shared" si="209"/>
        <v>49.61999999999999</v>
      </c>
      <c r="DA64" s="2">
        <f t="shared" si="210"/>
        <v>5.7200000000000131</v>
      </c>
      <c r="DC64">
        <v>134</v>
      </c>
      <c r="DD64">
        <v>230</v>
      </c>
      <c r="DE64" s="3">
        <v>0.20499999999999999</v>
      </c>
      <c r="DF64" s="1">
        <f t="shared" si="211"/>
        <v>4.0999999999999996</v>
      </c>
      <c r="DG64" s="2">
        <f t="shared" si="212"/>
        <v>58.26</v>
      </c>
      <c r="DH64" s="2">
        <f t="shared" si="213"/>
        <v>-8.6400000000000077</v>
      </c>
      <c r="DJ64">
        <v>134</v>
      </c>
      <c r="DK64">
        <v>230</v>
      </c>
      <c r="DL64" s="3">
        <v>0.20799999999999999</v>
      </c>
      <c r="DM64" s="1">
        <f t="shared" si="214"/>
        <v>4.16</v>
      </c>
      <c r="DN64" s="2">
        <f t="shared" si="215"/>
        <v>47.019999999999996</v>
      </c>
      <c r="DO64" s="2">
        <f t="shared" si="216"/>
        <v>11.240000000000002</v>
      </c>
      <c r="DQ64">
        <v>134</v>
      </c>
      <c r="DR64">
        <v>230</v>
      </c>
      <c r="DS64" s="3">
        <v>0.2</v>
      </c>
      <c r="DT64" s="1">
        <f t="shared" si="217"/>
        <v>4</v>
      </c>
      <c r="DU64" s="2">
        <f t="shared" si="218"/>
        <v>41.480000000000004</v>
      </c>
      <c r="DV64" s="2">
        <f t="shared" si="219"/>
        <v>5.539999999999992</v>
      </c>
      <c r="DX64">
        <v>134</v>
      </c>
      <c r="DY64">
        <v>230</v>
      </c>
      <c r="DZ64" s="3">
        <v>0.20899999999999999</v>
      </c>
      <c r="EA64" s="1">
        <f t="shared" si="220"/>
        <v>4.18</v>
      </c>
      <c r="EB64" s="2">
        <f t="shared" si="221"/>
        <v>40.4</v>
      </c>
      <c r="EC64" s="2">
        <f t="shared" si="222"/>
        <v>1.0800000000000054</v>
      </c>
    </row>
    <row r="65" spans="2:133" x14ac:dyDescent="0.25">
      <c r="B65">
        <v>134</v>
      </c>
      <c r="C65">
        <v>250</v>
      </c>
      <c r="D65" s="3">
        <v>0.23200000000000001</v>
      </c>
      <c r="E65" s="1">
        <f t="shared" si="168"/>
        <v>4.6400000000000006</v>
      </c>
      <c r="F65" s="2">
        <f t="shared" si="223"/>
        <v>60.059999999999995</v>
      </c>
      <c r="I65">
        <v>134</v>
      </c>
      <c r="J65">
        <v>250</v>
      </c>
      <c r="K65" s="3">
        <v>0.23100000000000001</v>
      </c>
      <c r="L65" s="1">
        <f t="shared" si="169"/>
        <v>4.62</v>
      </c>
      <c r="M65" s="2">
        <f t="shared" si="170"/>
        <v>63.2</v>
      </c>
      <c r="N65" s="2">
        <f t="shared" si="171"/>
        <v>-3.1400000000000077</v>
      </c>
      <c r="P65">
        <v>134</v>
      </c>
      <c r="Q65">
        <v>250</v>
      </c>
      <c r="R65" s="3">
        <v>0.24</v>
      </c>
      <c r="S65" s="1">
        <f t="shared" si="172"/>
        <v>4.8</v>
      </c>
      <c r="T65" s="2">
        <f t="shared" si="173"/>
        <v>56.82</v>
      </c>
      <c r="U65" s="2">
        <f t="shared" si="174"/>
        <v>6.3800000000000026</v>
      </c>
      <c r="W65">
        <v>134</v>
      </c>
      <c r="X65">
        <v>250</v>
      </c>
      <c r="Y65" s="3">
        <v>0.24</v>
      </c>
      <c r="Z65" s="1">
        <f t="shared" si="175"/>
        <v>4.8</v>
      </c>
      <c r="AA65" s="2">
        <f t="shared" si="176"/>
        <v>60.160000000000004</v>
      </c>
      <c r="AB65" s="2">
        <f t="shared" si="177"/>
        <v>-3.3400000000000034</v>
      </c>
      <c r="AD65">
        <v>134</v>
      </c>
      <c r="AE65">
        <v>250</v>
      </c>
      <c r="AF65" s="3">
        <v>0.23499999999999999</v>
      </c>
      <c r="AG65" s="1">
        <f t="shared" si="178"/>
        <v>4.6999999999999993</v>
      </c>
      <c r="AH65" s="2">
        <f t="shared" si="179"/>
        <v>54.7</v>
      </c>
      <c r="AI65" s="2">
        <f t="shared" si="180"/>
        <v>5.4600000000000009</v>
      </c>
      <c r="AK65">
        <v>134</v>
      </c>
      <c r="AL65">
        <v>250</v>
      </c>
      <c r="AM65" s="3">
        <v>0.24</v>
      </c>
      <c r="AN65" s="1">
        <f t="shared" si="181"/>
        <v>4.8</v>
      </c>
      <c r="AO65" s="2">
        <f t="shared" si="182"/>
        <v>59.68</v>
      </c>
      <c r="AP65" s="2">
        <f t="shared" si="183"/>
        <v>-4.9799999999999969</v>
      </c>
      <c r="AQ65" s="2"/>
      <c r="AR65">
        <v>134</v>
      </c>
      <c r="AS65">
        <v>250</v>
      </c>
      <c r="AT65" s="3">
        <v>0.23100000000000001</v>
      </c>
      <c r="AU65" s="1">
        <f t="shared" si="184"/>
        <v>4.62</v>
      </c>
      <c r="AV65" s="2">
        <f t="shared" si="185"/>
        <v>51.900000000000006</v>
      </c>
      <c r="AW65" s="2">
        <f t="shared" si="186"/>
        <v>7.779999999999994</v>
      </c>
      <c r="AY65">
        <v>134</v>
      </c>
      <c r="AZ65">
        <v>250</v>
      </c>
      <c r="BA65" s="3">
        <v>0.23899999999999999</v>
      </c>
      <c r="BB65" s="1">
        <f t="shared" si="187"/>
        <v>4.7799999999999994</v>
      </c>
      <c r="BC65" s="2">
        <f t="shared" si="188"/>
        <v>58.54</v>
      </c>
      <c r="BD65" s="2">
        <f t="shared" si="189"/>
        <v>-6.6399999999999935</v>
      </c>
      <c r="BF65">
        <v>134</v>
      </c>
      <c r="BG65">
        <v>250</v>
      </c>
      <c r="BH65" s="3">
        <v>0.22700000000000001</v>
      </c>
      <c r="BI65" s="1">
        <f t="shared" si="190"/>
        <v>4.54</v>
      </c>
      <c r="BJ65" s="2">
        <f t="shared" si="191"/>
        <v>51.1</v>
      </c>
      <c r="BK65" s="2">
        <f t="shared" si="192"/>
        <v>7.4399999999999977</v>
      </c>
      <c r="BM65">
        <v>134</v>
      </c>
      <c r="BN65">
        <v>250</v>
      </c>
      <c r="BO65" s="3">
        <v>0.23</v>
      </c>
      <c r="BP65" s="1">
        <f t="shared" si="193"/>
        <v>4.6000000000000005</v>
      </c>
      <c r="BQ65" s="2">
        <f t="shared" si="194"/>
        <v>57.44</v>
      </c>
      <c r="BR65" s="2">
        <f t="shared" si="195"/>
        <v>-6.3399999999999963</v>
      </c>
      <c r="BT65">
        <v>134</v>
      </c>
      <c r="BU65">
        <v>250</v>
      </c>
      <c r="BV65" s="3">
        <v>0.23400000000000001</v>
      </c>
      <c r="BW65" s="1">
        <f t="shared" si="196"/>
        <v>4.6800000000000006</v>
      </c>
      <c r="BX65" s="2">
        <f t="shared" si="197"/>
        <v>49.86</v>
      </c>
      <c r="BY65" s="2">
        <f t="shared" si="198"/>
        <v>7.5799999999999983</v>
      </c>
      <c r="CA65">
        <v>134</v>
      </c>
      <c r="CB65">
        <v>250</v>
      </c>
      <c r="CC65" s="3">
        <v>0.23699999999999999</v>
      </c>
      <c r="CD65" s="1">
        <f t="shared" si="199"/>
        <v>4.74</v>
      </c>
      <c r="CE65" s="2">
        <f t="shared" si="200"/>
        <v>59.519999999999996</v>
      </c>
      <c r="CF65" s="2">
        <f t="shared" si="201"/>
        <v>-9.6599999999999966</v>
      </c>
      <c r="CH65">
        <v>134</v>
      </c>
      <c r="CI65">
        <v>250</v>
      </c>
      <c r="CJ65" s="3">
        <v>0.22900000000000001</v>
      </c>
      <c r="CK65" s="1">
        <f t="shared" si="202"/>
        <v>4.58</v>
      </c>
      <c r="CL65" s="2">
        <f t="shared" si="203"/>
        <v>52.92</v>
      </c>
      <c r="CM65" s="2">
        <f t="shared" si="204"/>
        <v>6.5999999999999943</v>
      </c>
      <c r="CO65">
        <v>134</v>
      </c>
      <c r="CP65">
        <v>250</v>
      </c>
      <c r="CQ65" s="3">
        <v>0.23799999999999999</v>
      </c>
      <c r="CR65" s="1">
        <f t="shared" si="205"/>
        <v>4.76</v>
      </c>
      <c r="CS65" s="2">
        <f t="shared" si="206"/>
        <v>60.1</v>
      </c>
      <c r="CT65" s="2">
        <f t="shared" si="207"/>
        <v>-7.18</v>
      </c>
      <c r="CV65">
        <v>134</v>
      </c>
      <c r="CW65">
        <v>250</v>
      </c>
      <c r="CX65" s="3">
        <v>0.23499999999999999</v>
      </c>
      <c r="CY65" s="1">
        <f t="shared" si="208"/>
        <v>4.6999999999999993</v>
      </c>
      <c r="CZ65" s="2">
        <f t="shared" si="209"/>
        <v>54.319999999999993</v>
      </c>
      <c r="DA65" s="2">
        <f t="shared" si="210"/>
        <v>5.7800000000000082</v>
      </c>
      <c r="DC65">
        <v>134</v>
      </c>
      <c r="DD65">
        <v>250</v>
      </c>
      <c r="DE65" s="3">
        <v>0.23699999999999999</v>
      </c>
      <c r="DF65" s="1">
        <f t="shared" si="211"/>
        <v>4.74</v>
      </c>
      <c r="DG65" s="2">
        <f t="shared" si="212"/>
        <v>63</v>
      </c>
      <c r="DH65" s="2">
        <f t="shared" si="213"/>
        <v>-8.6800000000000068</v>
      </c>
      <c r="DJ65">
        <v>134</v>
      </c>
      <c r="DK65">
        <v>250</v>
      </c>
      <c r="DL65" s="3">
        <v>0.24399999999999999</v>
      </c>
      <c r="DM65" s="1">
        <f t="shared" si="214"/>
        <v>4.88</v>
      </c>
      <c r="DN65" s="2">
        <f t="shared" si="215"/>
        <v>51.9</v>
      </c>
      <c r="DO65" s="2">
        <f t="shared" si="216"/>
        <v>11.100000000000001</v>
      </c>
      <c r="DQ65">
        <v>134</v>
      </c>
      <c r="DR65">
        <v>250</v>
      </c>
      <c r="DS65" s="3">
        <v>0.246</v>
      </c>
      <c r="DT65" s="1">
        <f t="shared" si="217"/>
        <v>4.92</v>
      </c>
      <c r="DU65" s="2">
        <f t="shared" si="218"/>
        <v>46.400000000000006</v>
      </c>
      <c r="DV65" s="2">
        <f t="shared" si="219"/>
        <v>5.4999999999999929</v>
      </c>
      <c r="DX65">
        <v>134</v>
      </c>
      <c r="DY65">
        <v>250</v>
      </c>
      <c r="DZ65" s="3">
        <v>0.25600000000000001</v>
      </c>
      <c r="EA65" s="1">
        <f t="shared" si="220"/>
        <v>5.12</v>
      </c>
      <c r="EB65" s="2">
        <f t="shared" si="221"/>
        <v>45.519999999999996</v>
      </c>
      <c r="EC65" s="2">
        <f t="shared" si="222"/>
        <v>0.88000000000000966</v>
      </c>
    </row>
    <row r="66" spans="2:133" x14ac:dyDescent="0.25">
      <c r="B66">
        <v>134</v>
      </c>
      <c r="C66">
        <v>270</v>
      </c>
      <c r="D66" s="3">
        <v>0.22800000000000001</v>
      </c>
      <c r="E66" s="1">
        <f t="shared" si="168"/>
        <v>4.5600000000000005</v>
      </c>
      <c r="F66" s="2">
        <f t="shared" si="223"/>
        <v>64.61999999999999</v>
      </c>
      <c r="I66">
        <v>134</v>
      </c>
      <c r="J66">
        <v>270</v>
      </c>
      <c r="K66" s="3">
        <v>0.23</v>
      </c>
      <c r="L66" s="1">
        <f t="shared" si="169"/>
        <v>4.6000000000000005</v>
      </c>
      <c r="M66" s="2">
        <f t="shared" si="170"/>
        <v>67.8</v>
      </c>
      <c r="N66" s="2">
        <f t="shared" si="171"/>
        <v>-3.1800000000000068</v>
      </c>
      <c r="P66">
        <v>134</v>
      </c>
      <c r="Q66">
        <v>270</v>
      </c>
      <c r="R66" s="3">
        <v>0.22600000000000001</v>
      </c>
      <c r="S66" s="1">
        <f t="shared" si="172"/>
        <v>4.5200000000000005</v>
      </c>
      <c r="T66" s="2">
        <f t="shared" si="173"/>
        <v>61.34</v>
      </c>
      <c r="U66" s="2">
        <f t="shared" si="174"/>
        <v>6.4599999999999937</v>
      </c>
      <c r="W66">
        <v>134</v>
      </c>
      <c r="X66">
        <v>270</v>
      </c>
      <c r="Y66" s="3">
        <v>0.222</v>
      </c>
      <c r="Z66" s="1">
        <f t="shared" si="175"/>
        <v>4.4400000000000004</v>
      </c>
      <c r="AA66" s="2">
        <f t="shared" si="176"/>
        <v>64.600000000000009</v>
      </c>
      <c r="AB66" s="2">
        <f t="shared" si="177"/>
        <v>-3.2600000000000051</v>
      </c>
      <c r="AD66">
        <v>134</v>
      </c>
      <c r="AE66">
        <v>270</v>
      </c>
      <c r="AF66" s="3">
        <v>0.224</v>
      </c>
      <c r="AG66" s="1">
        <f t="shared" si="178"/>
        <v>4.4800000000000004</v>
      </c>
      <c r="AH66" s="2">
        <f t="shared" si="179"/>
        <v>59.180000000000007</v>
      </c>
      <c r="AI66" s="2">
        <f t="shared" si="180"/>
        <v>5.4200000000000017</v>
      </c>
      <c r="AK66">
        <v>134</v>
      </c>
      <c r="AL66">
        <v>270</v>
      </c>
      <c r="AM66" s="3">
        <v>0.22700000000000001</v>
      </c>
      <c r="AN66" s="1">
        <f t="shared" si="181"/>
        <v>4.54</v>
      </c>
      <c r="AO66" s="2">
        <f t="shared" si="182"/>
        <v>64.22</v>
      </c>
      <c r="AP66" s="2">
        <f t="shared" si="183"/>
        <v>-5.039999999999992</v>
      </c>
      <c r="AQ66" s="2"/>
      <c r="AR66">
        <v>134</v>
      </c>
      <c r="AS66">
        <v>270</v>
      </c>
      <c r="AT66" s="3">
        <v>0.222</v>
      </c>
      <c r="AU66" s="1">
        <f t="shared" si="184"/>
        <v>4.4400000000000004</v>
      </c>
      <c r="AV66" s="2">
        <f t="shared" si="185"/>
        <v>56.34</v>
      </c>
      <c r="AW66" s="2">
        <f t="shared" si="186"/>
        <v>7.8799999999999955</v>
      </c>
      <c r="AY66">
        <v>134</v>
      </c>
      <c r="AZ66">
        <v>270</v>
      </c>
      <c r="BA66" s="3">
        <v>0.22</v>
      </c>
      <c r="BB66" s="1">
        <f t="shared" si="187"/>
        <v>4.4000000000000004</v>
      </c>
      <c r="BC66" s="2">
        <f t="shared" si="188"/>
        <v>62.94</v>
      </c>
      <c r="BD66" s="2">
        <f t="shared" si="189"/>
        <v>-6.5999999999999943</v>
      </c>
      <c r="BF66">
        <v>134</v>
      </c>
      <c r="BG66">
        <v>270</v>
      </c>
      <c r="BH66" s="3">
        <v>0.221</v>
      </c>
      <c r="BI66" s="1">
        <f t="shared" si="190"/>
        <v>4.42</v>
      </c>
      <c r="BJ66" s="2">
        <f t="shared" si="191"/>
        <v>55.52</v>
      </c>
      <c r="BK66" s="2">
        <f t="shared" si="192"/>
        <v>7.4199999999999946</v>
      </c>
      <c r="BM66">
        <v>134</v>
      </c>
      <c r="BN66">
        <v>270</v>
      </c>
      <c r="BO66" s="3">
        <v>0.22500000000000001</v>
      </c>
      <c r="BP66" s="1">
        <f t="shared" si="193"/>
        <v>4.5</v>
      </c>
      <c r="BQ66" s="2">
        <f t="shared" si="194"/>
        <v>61.94</v>
      </c>
      <c r="BR66" s="2">
        <f t="shared" si="195"/>
        <v>-6.4199999999999946</v>
      </c>
      <c r="BT66">
        <v>134</v>
      </c>
      <c r="BU66">
        <v>270</v>
      </c>
      <c r="BV66" s="3">
        <v>0.22800000000000001</v>
      </c>
      <c r="BW66" s="1">
        <f t="shared" si="196"/>
        <v>4.5600000000000005</v>
      </c>
      <c r="BX66" s="2">
        <f t="shared" si="197"/>
        <v>54.42</v>
      </c>
      <c r="BY66" s="2">
        <f t="shared" si="198"/>
        <v>7.519999999999996</v>
      </c>
      <c r="CA66">
        <v>134</v>
      </c>
      <c r="CB66">
        <v>270</v>
      </c>
      <c r="CC66" s="3">
        <v>0.24399999999999999</v>
      </c>
      <c r="CD66" s="1">
        <f t="shared" si="199"/>
        <v>4.88</v>
      </c>
      <c r="CE66" s="2">
        <f t="shared" si="200"/>
        <v>64.399999999999991</v>
      </c>
      <c r="CF66" s="2">
        <f t="shared" si="201"/>
        <v>-9.9799999999999898</v>
      </c>
      <c r="CH66">
        <v>134</v>
      </c>
      <c r="CI66">
        <v>270</v>
      </c>
      <c r="CJ66" s="3">
        <v>0.23499999999999999</v>
      </c>
      <c r="CK66" s="1">
        <f t="shared" si="202"/>
        <v>4.6999999999999993</v>
      </c>
      <c r="CL66" s="2">
        <f t="shared" si="203"/>
        <v>57.620000000000005</v>
      </c>
      <c r="CM66" s="2">
        <f t="shared" si="204"/>
        <v>6.7799999999999869</v>
      </c>
      <c r="CO66">
        <v>134</v>
      </c>
      <c r="CP66">
        <v>270</v>
      </c>
      <c r="CQ66" s="3">
        <v>0.23400000000000001</v>
      </c>
      <c r="CR66" s="1">
        <f t="shared" si="205"/>
        <v>4.6800000000000006</v>
      </c>
      <c r="CS66" s="2">
        <f t="shared" si="206"/>
        <v>64.78</v>
      </c>
      <c r="CT66" s="2">
        <f t="shared" si="207"/>
        <v>-7.1599999999999966</v>
      </c>
      <c r="CV66">
        <v>134</v>
      </c>
      <c r="CW66">
        <v>270</v>
      </c>
      <c r="CX66" s="3">
        <v>0.22700000000000001</v>
      </c>
      <c r="CY66" s="1">
        <f t="shared" si="208"/>
        <v>4.54</v>
      </c>
      <c r="CZ66" s="2">
        <f t="shared" si="209"/>
        <v>58.859999999999992</v>
      </c>
      <c r="DA66" s="2">
        <f t="shared" si="210"/>
        <v>5.9200000000000088</v>
      </c>
      <c r="DC66">
        <v>134</v>
      </c>
      <c r="DD66">
        <v>270</v>
      </c>
      <c r="DE66" s="3">
        <v>0.22900000000000001</v>
      </c>
      <c r="DF66" s="1">
        <f t="shared" si="211"/>
        <v>4.58</v>
      </c>
      <c r="DG66" s="2">
        <f t="shared" si="212"/>
        <v>67.58</v>
      </c>
      <c r="DH66" s="2">
        <f t="shared" si="213"/>
        <v>-8.720000000000006</v>
      </c>
      <c r="DJ66">
        <v>134</v>
      </c>
      <c r="DK66">
        <v>270</v>
      </c>
      <c r="DL66" s="3">
        <v>0.22800000000000001</v>
      </c>
      <c r="DM66" s="1">
        <f t="shared" si="214"/>
        <v>4.5600000000000005</v>
      </c>
      <c r="DN66" s="2">
        <f t="shared" si="215"/>
        <v>56.46</v>
      </c>
      <c r="DO66" s="2">
        <f t="shared" si="216"/>
        <v>11.119999999999997</v>
      </c>
      <c r="DQ66">
        <v>134</v>
      </c>
      <c r="DR66">
        <v>270</v>
      </c>
      <c r="DS66" s="3">
        <v>0.23699999999999999</v>
      </c>
      <c r="DT66" s="1">
        <f t="shared" si="217"/>
        <v>4.74</v>
      </c>
      <c r="DU66" s="2">
        <f t="shared" si="218"/>
        <v>51.140000000000008</v>
      </c>
      <c r="DV66" s="2">
        <f t="shared" si="219"/>
        <v>5.3199999999999932</v>
      </c>
      <c r="DX66">
        <v>134</v>
      </c>
      <c r="DY66">
        <v>270</v>
      </c>
      <c r="DZ66" s="3">
        <v>0.224</v>
      </c>
      <c r="EA66" s="1">
        <f t="shared" si="220"/>
        <v>4.4800000000000004</v>
      </c>
      <c r="EB66" s="2">
        <f t="shared" si="221"/>
        <v>50</v>
      </c>
      <c r="EC66" s="2">
        <f t="shared" si="222"/>
        <v>1.1400000000000077</v>
      </c>
    </row>
    <row r="67" spans="2:133" x14ac:dyDescent="0.25">
      <c r="B67">
        <v>134</v>
      </c>
      <c r="C67">
        <v>290</v>
      </c>
      <c r="D67" s="3">
        <v>0.24399999999999999</v>
      </c>
      <c r="E67" s="1">
        <f t="shared" si="168"/>
        <v>4.88</v>
      </c>
      <c r="F67" s="2">
        <f t="shared" si="223"/>
        <v>69.499999999999986</v>
      </c>
      <c r="I67">
        <v>134</v>
      </c>
      <c r="J67">
        <v>290</v>
      </c>
      <c r="K67" s="3">
        <v>0.246</v>
      </c>
      <c r="L67" s="1">
        <f t="shared" si="169"/>
        <v>4.92</v>
      </c>
      <c r="M67" s="2">
        <f t="shared" si="170"/>
        <v>72.72</v>
      </c>
      <c r="N67" s="2">
        <f t="shared" si="171"/>
        <v>-3.2200000000000131</v>
      </c>
      <c r="P67">
        <v>134</v>
      </c>
      <c r="Q67">
        <v>290</v>
      </c>
      <c r="R67" s="3">
        <v>0.25</v>
      </c>
      <c r="S67" s="1">
        <f t="shared" si="172"/>
        <v>5</v>
      </c>
      <c r="T67" s="2">
        <f t="shared" si="173"/>
        <v>66.34</v>
      </c>
      <c r="U67" s="2">
        <f t="shared" si="174"/>
        <v>6.3799999999999955</v>
      </c>
      <c r="W67">
        <v>134</v>
      </c>
      <c r="X67">
        <v>290</v>
      </c>
      <c r="Y67" s="3">
        <v>0.24</v>
      </c>
      <c r="Z67" s="1">
        <f t="shared" si="175"/>
        <v>4.8</v>
      </c>
      <c r="AA67" s="2">
        <f t="shared" si="176"/>
        <v>69.400000000000006</v>
      </c>
      <c r="AB67" s="2">
        <f t="shared" si="177"/>
        <v>-3.0600000000000023</v>
      </c>
      <c r="AD67">
        <v>134</v>
      </c>
      <c r="AE67">
        <v>290</v>
      </c>
      <c r="AF67" s="3">
        <v>0.246</v>
      </c>
      <c r="AG67" s="1">
        <f t="shared" si="178"/>
        <v>4.92</v>
      </c>
      <c r="AH67" s="2">
        <f t="shared" si="179"/>
        <v>64.100000000000009</v>
      </c>
      <c r="AI67" s="2">
        <f t="shared" si="180"/>
        <v>5.2999999999999972</v>
      </c>
      <c r="AK67">
        <v>134</v>
      </c>
      <c r="AL67">
        <v>290</v>
      </c>
      <c r="AM67" s="3">
        <v>0.24199999999999999</v>
      </c>
      <c r="AN67" s="1">
        <f t="shared" si="181"/>
        <v>4.84</v>
      </c>
      <c r="AO67" s="2">
        <f t="shared" si="182"/>
        <v>69.06</v>
      </c>
      <c r="AP67" s="2">
        <f t="shared" si="183"/>
        <v>-4.9599999999999937</v>
      </c>
      <c r="AQ67" s="2"/>
      <c r="AR67">
        <v>134</v>
      </c>
      <c r="AS67">
        <v>290</v>
      </c>
      <c r="AT67" s="3">
        <v>0.245</v>
      </c>
      <c r="AU67" s="1">
        <f t="shared" si="184"/>
        <v>4.9000000000000004</v>
      </c>
      <c r="AV67" s="2">
        <f t="shared" si="185"/>
        <v>61.24</v>
      </c>
      <c r="AW67" s="2">
        <f t="shared" si="186"/>
        <v>7.82</v>
      </c>
      <c r="AY67">
        <v>134</v>
      </c>
      <c r="AZ67">
        <v>290</v>
      </c>
      <c r="BA67" s="3">
        <v>0.23</v>
      </c>
      <c r="BB67" s="1">
        <f t="shared" si="187"/>
        <v>4.6000000000000005</v>
      </c>
      <c r="BC67" s="2">
        <f t="shared" si="188"/>
        <v>67.539999999999992</v>
      </c>
      <c r="BD67" s="2">
        <f t="shared" si="189"/>
        <v>-6.2999999999999901</v>
      </c>
      <c r="BF67">
        <v>134</v>
      </c>
      <c r="BG67">
        <v>290</v>
      </c>
      <c r="BH67" s="3">
        <v>0.24</v>
      </c>
      <c r="BI67" s="1">
        <f t="shared" si="190"/>
        <v>4.8</v>
      </c>
      <c r="BJ67" s="2">
        <f t="shared" si="191"/>
        <v>60.32</v>
      </c>
      <c r="BK67" s="2">
        <f t="shared" si="192"/>
        <v>7.2199999999999918</v>
      </c>
      <c r="BM67">
        <v>134</v>
      </c>
      <c r="BN67">
        <v>290</v>
      </c>
      <c r="BO67" s="3">
        <v>0.248</v>
      </c>
      <c r="BP67" s="1">
        <f t="shared" si="193"/>
        <v>4.96</v>
      </c>
      <c r="BQ67" s="2">
        <f t="shared" si="194"/>
        <v>66.899999999999991</v>
      </c>
      <c r="BR67" s="2">
        <f t="shared" si="195"/>
        <v>-6.5799999999999912</v>
      </c>
      <c r="BT67">
        <v>134</v>
      </c>
      <c r="BU67">
        <v>290</v>
      </c>
      <c r="BV67" s="3">
        <v>0.248</v>
      </c>
      <c r="BW67" s="1">
        <f t="shared" si="196"/>
        <v>4.96</v>
      </c>
      <c r="BX67" s="2">
        <f t="shared" si="197"/>
        <v>59.38</v>
      </c>
      <c r="BY67" s="2">
        <f t="shared" si="198"/>
        <v>7.5199999999999889</v>
      </c>
      <c r="CA67">
        <v>134</v>
      </c>
      <c r="CB67">
        <v>290</v>
      </c>
      <c r="CC67" s="3">
        <v>0.25</v>
      </c>
      <c r="CD67" s="1">
        <f t="shared" si="199"/>
        <v>5</v>
      </c>
      <c r="CE67" s="2">
        <f t="shared" si="200"/>
        <v>69.399999999999991</v>
      </c>
      <c r="CF67" s="2">
        <f t="shared" si="201"/>
        <v>-10.019999999999989</v>
      </c>
      <c r="CH67">
        <v>134</v>
      </c>
      <c r="CI67">
        <v>290</v>
      </c>
      <c r="CJ67" s="3">
        <v>0.249</v>
      </c>
      <c r="CK67" s="1">
        <f t="shared" si="202"/>
        <v>4.9800000000000004</v>
      </c>
      <c r="CL67" s="2">
        <f t="shared" si="203"/>
        <v>62.600000000000009</v>
      </c>
      <c r="CM67" s="2">
        <f t="shared" si="204"/>
        <v>6.7999999999999829</v>
      </c>
      <c r="CO67">
        <v>134</v>
      </c>
      <c r="CP67">
        <v>290</v>
      </c>
      <c r="CQ67" s="3">
        <v>0.25600000000000001</v>
      </c>
      <c r="CR67" s="1">
        <f t="shared" si="205"/>
        <v>5.12</v>
      </c>
      <c r="CS67" s="2">
        <f t="shared" si="206"/>
        <v>69.900000000000006</v>
      </c>
      <c r="CT67" s="2">
        <f t="shared" si="207"/>
        <v>-7.2999999999999972</v>
      </c>
      <c r="CV67">
        <v>134</v>
      </c>
      <c r="CW67">
        <v>290</v>
      </c>
      <c r="CX67" s="3">
        <v>0.25</v>
      </c>
      <c r="CY67" s="1">
        <f t="shared" si="208"/>
        <v>5</v>
      </c>
      <c r="CZ67" s="2">
        <f t="shared" si="209"/>
        <v>63.859999999999992</v>
      </c>
      <c r="DA67" s="2">
        <f t="shared" si="210"/>
        <v>6.0400000000000134</v>
      </c>
      <c r="DC67">
        <v>134</v>
      </c>
      <c r="DD67">
        <v>290</v>
      </c>
      <c r="DE67" s="3">
        <v>0.25600000000000001</v>
      </c>
      <c r="DF67" s="1">
        <f t="shared" si="211"/>
        <v>5.12</v>
      </c>
      <c r="DG67" s="2">
        <f t="shared" si="212"/>
        <v>72.7</v>
      </c>
      <c r="DH67" s="2">
        <f t="shared" si="213"/>
        <v>-8.8400000000000105</v>
      </c>
      <c r="DJ67">
        <v>134</v>
      </c>
      <c r="DK67">
        <v>290</v>
      </c>
      <c r="DL67" s="3">
        <v>0.25700000000000001</v>
      </c>
      <c r="DM67" s="1">
        <f t="shared" si="214"/>
        <v>5.1400000000000006</v>
      </c>
      <c r="DN67" s="2">
        <f t="shared" si="215"/>
        <v>61.6</v>
      </c>
      <c r="DO67" s="2">
        <f t="shared" si="216"/>
        <v>11.100000000000001</v>
      </c>
      <c r="DQ67">
        <v>134</v>
      </c>
      <c r="DR67">
        <v>290</v>
      </c>
      <c r="DS67" s="3">
        <v>0.25700000000000001</v>
      </c>
      <c r="DT67" s="1">
        <f t="shared" si="217"/>
        <v>5.1400000000000006</v>
      </c>
      <c r="DU67" s="2">
        <f t="shared" si="218"/>
        <v>56.280000000000008</v>
      </c>
      <c r="DV67" s="2">
        <f t="shared" si="219"/>
        <v>5.3199999999999932</v>
      </c>
      <c r="DX67">
        <v>134</v>
      </c>
      <c r="DY67">
        <v>290</v>
      </c>
      <c r="DZ67" s="3">
        <v>0.248</v>
      </c>
      <c r="EA67" s="1">
        <f t="shared" si="220"/>
        <v>4.96</v>
      </c>
      <c r="EB67" s="2">
        <f t="shared" si="221"/>
        <v>54.96</v>
      </c>
      <c r="EC67" s="2">
        <f t="shared" si="222"/>
        <v>1.3200000000000074</v>
      </c>
    </row>
    <row r="68" spans="2:133" x14ac:dyDescent="0.25">
      <c r="E68" s="7"/>
      <c r="F68" s="4"/>
      <c r="L68" s="7"/>
      <c r="M68" s="4"/>
      <c r="N68" s="4"/>
      <c r="S68" s="7"/>
      <c r="T68" s="4"/>
      <c r="U68" s="4"/>
      <c r="Z68" s="7"/>
      <c r="AA68" s="4"/>
      <c r="AB68" s="4"/>
      <c r="AG68" s="7"/>
      <c r="AH68" s="4"/>
      <c r="AI68" s="4"/>
      <c r="AN68" s="7"/>
      <c r="AO68" s="4"/>
      <c r="AP68" s="4"/>
      <c r="AQ68" s="4"/>
      <c r="AU68" s="7"/>
      <c r="AV68" s="4"/>
      <c r="AW68" s="4"/>
      <c r="BB68" s="7"/>
      <c r="BC68" s="4"/>
      <c r="BD68" s="4"/>
      <c r="BI68" s="7"/>
      <c r="BJ68" s="4"/>
      <c r="BK68" s="4"/>
      <c r="BP68" s="7"/>
      <c r="BQ68" s="4"/>
      <c r="BR68" s="4"/>
      <c r="BW68" s="7"/>
      <c r="BX68" s="4"/>
      <c r="BY68" s="4"/>
      <c r="CD68" s="7"/>
      <c r="CE68" s="4"/>
      <c r="CF68" s="4"/>
      <c r="CK68" s="7"/>
      <c r="CL68" s="4"/>
      <c r="CM68" s="4"/>
      <c r="CR68" s="7"/>
      <c r="CS68" s="4"/>
      <c r="CT68" s="4"/>
      <c r="CY68" s="7"/>
      <c r="CZ68" s="4"/>
      <c r="DA68" s="4"/>
      <c r="DF68" s="7"/>
      <c r="DG68" s="4"/>
      <c r="DH68" s="4"/>
      <c r="DM68" s="7"/>
      <c r="DN68" s="4"/>
      <c r="DO68" s="4"/>
      <c r="DT68" s="7"/>
      <c r="DU68" s="4"/>
      <c r="DV68" s="4"/>
      <c r="EA68" s="7"/>
      <c r="EB68" s="4"/>
      <c r="EC68" s="4"/>
    </row>
    <row r="69" spans="2:133" x14ac:dyDescent="0.25">
      <c r="B69">
        <v>135</v>
      </c>
      <c r="C69">
        <v>10</v>
      </c>
      <c r="D69" s="3">
        <v>0.185</v>
      </c>
      <c r="E69" s="1">
        <f>D69*20</f>
        <v>3.7</v>
      </c>
      <c r="F69" s="2">
        <f>E69</f>
        <v>3.7</v>
      </c>
      <c r="I69">
        <v>135</v>
      </c>
      <c r="J69">
        <v>10</v>
      </c>
      <c r="K69" s="3">
        <v>0.25900000000000001</v>
      </c>
      <c r="L69" s="1">
        <f>K69*20</f>
        <v>5.18</v>
      </c>
      <c r="M69" s="2">
        <f>L69</f>
        <v>5.18</v>
      </c>
      <c r="N69" s="2">
        <f>F69-M69</f>
        <v>-1.4799999999999995</v>
      </c>
      <c r="P69">
        <v>135</v>
      </c>
      <c r="Q69">
        <v>10</v>
      </c>
      <c r="R69" s="3">
        <v>9.7000000000000003E-2</v>
      </c>
      <c r="S69" s="1">
        <f>R69*20</f>
        <v>1.94</v>
      </c>
      <c r="T69" s="2">
        <f>S69</f>
        <v>1.94</v>
      </c>
      <c r="U69" s="2">
        <f>M69-T69</f>
        <v>3.2399999999999998</v>
      </c>
      <c r="W69">
        <v>135</v>
      </c>
      <c r="X69">
        <v>10</v>
      </c>
      <c r="Y69" s="3">
        <v>0.19800000000000001</v>
      </c>
      <c r="Z69" s="1">
        <f>Y69*20</f>
        <v>3.96</v>
      </c>
      <c r="AA69" s="2">
        <f>Z69</f>
        <v>3.96</v>
      </c>
      <c r="AB69" s="2">
        <f>T69-AA69</f>
        <v>-2.02</v>
      </c>
      <c r="AD69">
        <v>135</v>
      </c>
      <c r="AE69">
        <v>10</v>
      </c>
      <c r="AF69" s="3">
        <v>9.7000000000000003E-2</v>
      </c>
      <c r="AG69" s="1">
        <f>AF69*20</f>
        <v>1.94</v>
      </c>
      <c r="AH69" s="2">
        <f>AG69</f>
        <v>1.94</v>
      </c>
      <c r="AI69" s="2">
        <f>AA69-AH69</f>
        <v>2.02</v>
      </c>
      <c r="AK69">
        <v>135</v>
      </c>
      <c r="AL69">
        <v>10</v>
      </c>
      <c r="AM69" s="3">
        <v>0.20100000000000001</v>
      </c>
      <c r="AN69" s="1">
        <f>AM69*20</f>
        <v>4.0200000000000005</v>
      </c>
      <c r="AO69" s="2">
        <f>AN69</f>
        <v>4.0200000000000005</v>
      </c>
      <c r="AP69" s="2">
        <f>AH69-AO69</f>
        <v>-2.0800000000000005</v>
      </c>
      <c r="AQ69" s="2"/>
      <c r="AR69">
        <v>135</v>
      </c>
      <c r="AS69">
        <v>10</v>
      </c>
      <c r="AT69" s="3">
        <v>0.14000000000000001</v>
      </c>
      <c r="AU69" s="1">
        <f>AT69*20</f>
        <v>2.8000000000000003</v>
      </c>
      <c r="AV69" s="2">
        <f>AU69</f>
        <v>2.8000000000000003</v>
      </c>
      <c r="AW69" s="2">
        <f>AO69-AV69</f>
        <v>1.2200000000000002</v>
      </c>
      <c r="AY69">
        <v>135</v>
      </c>
      <c r="AZ69">
        <v>10</v>
      </c>
      <c r="BA69" s="3">
        <v>0.20200000000000001</v>
      </c>
      <c r="BB69" s="1">
        <f>BA69*20</f>
        <v>4.04</v>
      </c>
      <c r="BC69" s="2">
        <f>BB69</f>
        <v>4.04</v>
      </c>
      <c r="BD69" s="2">
        <f>AV69-BC69</f>
        <v>-1.2399999999999998</v>
      </c>
      <c r="BF69">
        <v>135</v>
      </c>
      <c r="BG69">
        <v>10</v>
      </c>
      <c r="BH69" s="3">
        <v>0.14599999999999999</v>
      </c>
      <c r="BI69" s="1">
        <f>BH69*20</f>
        <v>2.92</v>
      </c>
      <c r="BJ69" s="2">
        <f>BI69</f>
        <v>2.92</v>
      </c>
      <c r="BK69" s="2">
        <f>BC69-BJ69</f>
        <v>1.1200000000000001</v>
      </c>
      <c r="BM69">
        <v>135</v>
      </c>
      <c r="BN69">
        <v>10</v>
      </c>
      <c r="BO69" s="3">
        <v>0.216</v>
      </c>
      <c r="BP69" s="1">
        <f>BO69*20</f>
        <v>4.32</v>
      </c>
      <c r="BQ69" s="2">
        <f>BP69</f>
        <v>4.32</v>
      </c>
      <c r="BR69" s="2">
        <f>BJ69-BQ69</f>
        <v>-1.4000000000000004</v>
      </c>
      <c r="BT69">
        <v>135</v>
      </c>
      <c r="BU69">
        <v>10</v>
      </c>
      <c r="BV69" s="3">
        <v>0.13900000000000001</v>
      </c>
      <c r="BW69" s="1">
        <f>BV69*20</f>
        <v>2.7800000000000002</v>
      </c>
      <c r="BX69" s="2">
        <f>BW69</f>
        <v>2.7800000000000002</v>
      </c>
      <c r="BY69" s="2">
        <f>BQ69-BX69</f>
        <v>1.54</v>
      </c>
      <c r="CA69">
        <v>135</v>
      </c>
      <c r="CB69">
        <v>10</v>
      </c>
      <c r="CC69" s="3">
        <v>0.255</v>
      </c>
      <c r="CD69" s="1">
        <f>CC69*20</f>
        <v>5.0999999999999996</v>
      </c>
      <c r="CE69" s="2">
        <f>CD69</f>
        <v>5.0999999999999996</v>
      </c>
      <c r="CF69" s="2">
        <f>BX69-CE69</f>
        <v>-2.3199999999999994</v>
      </c>
      <c r="CH69">
        <v>135</v>
      </c>
      <c r="CI69">
        <v>10</v>
      </c>
      <c r="CJ69" s="3">
        <v>0.18</v>
      </c>
      <c r="CK69" s="1">
        <f>CJ69*20</f>
        <v>3.5999999999999996</v>
      </c>
      <c r="CL69" s="2">
        <f>CK69</f>
        <v>3.5999999999999996</v>
      </c>
      <c r="CM69" s="2">
        <f>CE69-CL69</f>
        <v>1.5</v>
      </c>
      <c r="CO69">
        <v>135</v>
      </c>
      <c r="CP69">
        <v>10</v>
      </c>
      <c r="CQ69" s="3">
        <v>0.26300000000000001</v>
      </c>
      <c r="CR69" s="1">
        <f>CQ69*20</f>
        <v>5.26</v>
      </c>
      <c r="CS69" s="2">
        <f>CR69</f>
        <v>5.26</v>
      </c>
      <c r="CT69" s="2">
        <f>CL69-CS69</f>
        <v>-1.6600000000000001</v>
      </c>
      <c r="CV69">
        <v>135</v>
      </c>
      <c r="CW69">
        <v>10</v>
      </c>
      <c r="CX69" s="3">
        <v>0.16700000000000001</v>
      </c>
      <c r="CY69" s="1">
        <f>CX69*20</f>
        <v>3.3400000000000003</v>
      </c>
      <c r="CZ69" s="2">
        <f>CY69</f>
        <v>3.3400000000000003</v>
      </c>
      <c r="DA69" s="2">
        <f>CS69-CZ69</f>
        <v>1.9199999999999995</v>
      </c>
      <c r="DC69">
        <v>135</v>
      </c>
      <c r="DD69">
        <v>10</v>
      </c>
      <c r="DE69" s="3">
        <v>0.25600000000000001</v>
      </c>
      <c r="DF69" s="1">
        <f>DE69*20</f>
        <v>5.12</v>
      </c>
      <c r="DG69" s="2">
        <f>DF69</f>
        <v>5.12</v>
      </c>
      <c r="DH69" s="2">
        <f>CZ69-DG69</f>
        <v>-1.7799999999999998</v>
      </c>
      <c r="DJ69">
        <v>135</v>
      </c>
      <c r="DK69">
        <v>10</v>
      </c>
      <c r="DL69" s="3">
        <v>0.152</v>
      </c>
      <c r="DM69" s="1">
        <f>DL69*20</f>
        <v>3.04</v>
      </c>
      <c r="DN69" s="2">
        <f>DM69</f>
        <v>3.04</v>
      </c>
      <c r="DO69" s="2">
        <f>DG69-DN69</f>
        <v>2.08</v>
      </c>
      <c r="DQ69">
        <v>135</v>
      </c>
      <c r="DR69">
        <v>10</v>
      </c>
      <c r="DS69" s="3">
        <v>0.13100000000000001</v>
      </c>
      <c r="DT69" s="1">
        <f>DS69*20</f>
        <v>2.62</v>
      </c>
      <c r="DU69" s="2">
        <f>DT69</f>
        <v>2.62</v>
      </c>
      <c r="DV69" s="2">
        <f>DN69-DU69</f>
        <v>0.41999999999999993</v>
      </c>
      <c r="DX69">
        <v>135</v>
      </c>
      <c r="DY69">
        <v>10</v>
      </c>
      <c r="DZ69" s="3">
        <v>0.14000000000000001</v>
      </c>
      <c r="EA69" s="1">
        <f>DZ69*20</f>
        <v>2.8000000000000003</v>
      </c>
      <c r="EB69" s="2">
        <f>EA69</f>
        <v>2.8000000000000003</v>
      </c>
      <c r="EC69" s="2">
        <f>DU69-EB69</f>
        <v>-0.18000000000000016</v>
      </c>
    </row>
    <row r="70" spans="2:133" x14ac:dyDescent="0.25">
      <c r="B70">
        <v>135</v>
      </c>
      <c r="C70">
        <v>30</v>
      </c>
      <c r="D70" s="3">
        <v>0.23699999999999999</v>
      </c>
      <c r="E70" s="1">
        <f t="shared" ref="E70:E83" si="224">D70*20</f>
        <v>4.74</v>
      </c>
      <c r="F70" s="2">
        <f>F69+E70</f>
        <v>8.4400000000000013</v>
      </c>
      <c r="I70">
        <v>135</v>
      </c>
      <c r="J70">
        <v>30</v>
      </c>
      <c r="K70" s="3">
        <v>0.26900000000000002</v>
      </c>
      <c r="L70" s="1">
        <f t="shared" ref="L70:L83" si="225">K70*20</f>
        <v>5.3800000000000008</v>
      </c>
      <c r="M70" s="2">
        <f t="shared" ref="M70:M83" si="226">M69+L70</f>
        <v>10.56</v>
      </c>
      <c r="N70" s="2">
        <f t="shared" ref="N70:N83" si="227">F70-M70</f>
        <v>-2.1199999999999992</v>
      </c>
      <c r="P70">
        <v>135</v>
      </c>
      <c r="Q70">
        <v>30</v>
      </c>
      <c r="R70" s="3">
        <v>0.21099999999999999</v>
      </c>
      <c r="S70" s="1">
        <f t="shared" ref="S70:S83" si="228">R70*20</f>
        <v>4.22</v>
      </c>
      <c r="T70" s="2">
        <f t="shared" ref="T70:T83" si="229">T69+S70</f>
        <v>6.16</v>
      </c>
      <c r="U70" s="2">
        <f t="shared" ref="U70:U83" si="230">M70-T70</f>
        <v>4.4000000000000004</v>
      </c>
      <c r="W70">
        <v>135</v>
      </c>
      <c r="X70">
        <v>30</v>
      </c>
      <c r="Y70" s="3">
        <v>0.26</v>
      </c>
      <c r="Z70" s="1">
        <f t="shared" ref="Z70:Z83" si="231">Y70*20</f>
        <v>5.2</v>
      </c>
      <c r="AA70" s="2">
        <f t="shared" ref="AA70:AA83" si="232">AA69+Z70</f>
        <v>9.16</v>
      </c>
      <c r="AB70" s="2">
        <f t="shared" ref="AB70:AB83" si="233">T70-AA70</f>
        <v>-3</v>
      </c>
      <c r="AD70">
        <v>135</v>
      </c>
      <c r="AE70">
        <v>30</v>
      </c>
      <c r="AF70" s="3">
        <v>0.16200000000000001</v>
      </c>
      <c r="AG70" s="1">
        <f t="shared" ref="AG70:AG83" si="234">AF70*20</f>
        <v>3.24</v>
      </c>
      <c r="AH70" s="2">
        <f t="shared" ref="AH70:AH83" si="235">AH69+AG70</f>
        <v>5.18</v>
      </c>
      <c r="AI70" s="2">
        <f t="shared" ref="AI70:AI83" si="236">AA70-AH70</f>
        <v>3.9800000000000004</v>
      </c>
      <c r="AK70">
        <v>135</v>
      </c>
      <c r="AL70">
        <v>30</v>
      </c>
      <c r="AM70" s="3">
        <v>0.246</v>
      </c>
      <c r="AN70" s="1">
        <f t="shared" ref="AN70:AN83" si="237">AM70*20</f>
        <v>4.92</v>
      </c>
      <c r="AO70" s="2">
        <f t="shared" ref="AO70:AO83" si="238">AO69+AN70</f>
        <v>8.9400000000000013</v>
      </c>
      <c r="AP70" s="2">
        <f t="shared" ref="AP70:AP83" si="239">AH70-AO70</f>
        <v>-3.7600000000000016</v>
      </c>
      <c r="AQ70" s="2"/>
      <c r="AR70">
        <v>135</v>
      </c>
      <c r="AS70">
        <v>30</v>
      </c>
      <c r="AT70" s="3">
        <v>0.158</v>
      </c>
      <c r="AU70" s="1">
        <f t="shared" ref="AU70:AU83" si="240">AT70*20</f>
        <v>3.16</v>
      </c>
      <c r="AV70" s="2">
        <f t="shared" ref="AV70:AV83" si="241">AV69+AU70</f>
        <v>5.9600000000000009</v>
      </c>
      <c r="AW70" s="2">
        <f t="shared" ref="AW70:AW83" si="242">AO70-AV70</f>
        <v>2.9800000000000004</v>
      </c>
      <c r="AY70">
        <v>135</v>
      </c>
      <c r="AZ70">
        <v>30</v>
      </c>
      <c r="BA70" s="3">
        <v>0.24099999999999999</v>
      </c>
      <c r="BB70" s="1">
        <f t="shared" ref="BB70:BB83" si="243">BA70*20</f>
        <v>4.82</v>
      </c>
      <c r="BC70" s="2">
        <f t="shared" ref="BC70:BC83" si="244">BC69+BB70</f>
        <v>8.86</v>
      </c>
      <c r="BD70" s="2">
        <f t="shared" ref="BD70:BD83" si="245">AV70-BC70</f>
        <v>-2.8999999999999986</v>
      </c>
      <c r="BF70">
        <v>135</v>
      </c>
      <c r="BG70">
        <v>30</v>
      </c>
      <c r="BH70" s="3">
        <v>0.17100000000000001</v>
      </c>
      <c r="BI70" s="1">
        <f t="shared" ref="BI70:BI83" si="246">BH70*20</f>
        <v>3.4200000000000004</v>
      </c>
      <c r="BJ70" s="2">
        <f t="shared" ref="BJ70:BJ83" si="247">BJ69+BI70</f>
        <v>6.34</v>
      </c>
      <c r="BK70" s="2">
        <f t="shared" ref="BK70:BK83" si="248">BC70-BJ70</f>
        <v>2.5199999999999996</v>
      </c>
      <c r="BM70">
        <v>135</v>
      </c>
      <c r="BN70">
        <v>30</v>
      </c>
      <c r="BO70" s="3">
        <v>0.23799999999999999</v>
      </c>
      <c r="BP70" s="1">
        <f t="shared" ref="BP70:BP83" si="249">BO70*20</f>
        <v>4.76</v>
      </c>
      <c r="BQ70" s="2">
        <f t="shared" ref="BQ70:BQ83" si="250">BQ69+BP70</f>
        <v>9.08</v>
      </c>
      <c r="BR70" s="2">
        <f t="shared" ref="BR70:BR83" si="251">BJ70-BQ70</f>
        <v>-2.74</v>
      </c>
      <c r="BT70">
        <v>135</v>
      </c>
      <c r="BU70">
        <v>30</v>
      </c>
      <c r="BV70" s="3">
        <v>0.161</v>
      </c>
      <c r="BW70" s="1">
        <f t="shared" ref="BW70:BW83" si="252">BV70*20</f>
        <v>3.22</v>
      </c>
      <c r="BX70" s="2">
        <f t="shared" ref="BX70:BX83" si="253">BX69+BW70</f>
        <v>6</v>
      </c>
      <c r="BY70" s="2">
        <f t="shared" ref="BY70:BY83" si="254">BQ70-BX70</f>
        <v>3.08</v>
      </c>
      <c r="CA70">
        <v>135</v>
      </c>
      <c r="CB70">
        <v>30</v>
      </c>
      <c r="CC70" s="3">
        <v>0.27100000000000002</v>
      </c>
      <c r="CD70" s="1">
        <f t="shared" ref="CD70:CD83" si="255">CC70*20</f>
        <v>5.42</v>
      </c>
      <c r="CE70" s="2">
        <f t="shared" ref="CE70:CE83" si="256">CE69+CD70</f>
        <v>10.52</v>
      </c>
      <c r="CF70" s="2">
        <f t="shared" ref="CF70:CF83" si="257">BX70-CE70</f>
        <v>-4.5199999999999996</v>
      </c>
      <c r="CH70">
        <v>135</v>
      </c>
      <c r="CI70">
        <v>30</v>
      </c>
      <c r="CJ70" s="3">
        <v>0.192</v>
      </c>
      <c r="CK70" s="1">
        <f t="shared" ref="CK70:CK83" si="258">CJ70*20</f>
        <v>3.84</v>
      </c>
      <c r="CL70" s="2">
        <f t="shared" ref="CL70:CL83" si="259">CL69+CK70</f>
        <v>7.4399999999999995</v>
      </c>
      <c r="CM70" s="2">
        <f t="shared" ref="CM70:CM83" si="260">CE70-CL70</f>
        <v>3.08</v>
      </c>
      <c r="CO70">
        <v>135</v>
      </c>
      <c r="CP70">
        <v>30</v>
      </c>
      <c r="CQ70" s="3">
        <v>0.27</v>
      </c>
      <c r="CR70" s="1">
        <f t="shared" ref="CR70:CR83" si="261">CQ70*20</f>
        <v>5.4</v>
      </c>
      <c r="CS70" s="2">
        <f t="shared" ref="CS70:CS83" si="262">CS69+CR70</f>
        <v>10.66</v>
      </c>
      <c r="CT70" s="2">
        <f t="shared" ref="CT70:CT83" si="263">CL70-CS70</f>
        <v>-3.2200000000000006</v>
      </c>
      <c r="CV70">
        <v>135</v>
      </c>
      <c r="CW70">
        <v>30</v>
      </c>
      <c r="CX70" s="3">
        <v>0.189</v>
      </c>
      <c r="CY70" s="1">
        <f t="shared" ref="CY70:CY83" si="264">CX70*20</f>
        <v>3.7800000000000002</v>
      </c>
      <c r="CZ70" s="2">
        <f t="shared" ref="CZ70:CZ83" si="265">CZ69+CY70</f>
        <v>7.120000000000001</v>
      </c>
      <c r="DA70" s="2">
        <f t="shared" ref="DA70:DA83" si="266">CS70-CZ70</f>
        <v>3.5399999999999991</v>
      </c>
      <c r="DC70">
        <v>135</v>
      </c>
      <c r="DD70">
        <v>30</v>
      </c>
      <c r="DE70" s="3">
        <v>0.28000000000000003</v>
      </c>
      <c r="DF70" s="1">
        <f t="shared" ref="DF70:DF83" si="267">DE70*20</f>
        <v>5.6000000000000005</v>
      </c>
      <c r="DG70" s="2">
        <f t="shared" ref="DG70:DG83" si="268">DG69+DF70</f>
        <v>10.72</v>
      </c>
      <c r="DH70" s="2">
        <f t="shared" ref="DH70:DH83" si="269">CZ70-DG70</f>
        <v>-3.5999999999999996</v>
      </c>
      <c r="DJ70">
        <v>135</v>
      </c>
      <c r="DK70">
        <v>30</v>
      </c>
      <c r="DL70" s="3">
        <v>0.17799999999999999</v>
      </c>
      <c r="DM70" s="1">
        <f t="shared" ref="DM70:DM83" si="270">DL70*20</f>
        <v>3.5599999999999996</v>
      </c>
      <c r="DN70" s="2">
        <f t="shared" ref="DN70:DN83" si="271">DN69+DM70</f>
        <v>6.6</v>
      </c>
      <c r="DO70" s="2">
        <f t="shared" ref="DO70:DO83" si="272">DG70-DN70</f>
        <v>4.120000000000001</v>
      </c>
      <c r="DQ70">
        <v>135</v>
      </c>
      <c r="DR70">
        <v>30</v>
      </c>
      <c r="DS70" s="3">
        <v>0.16800000000000001</v>
      </c>
      <c r="DT70" s="1">
        <f t="shared" ref="DT70:DT83" si="273">DS70*20</f>
        <v>3.3600000000000003</v>
      </c>
      <c r="DU70" s="2">
        <f t="shared" ref="DU70:DU83" si="274">DU69+DT70</f>
        <v>5.98</v>
      </c>
      <c r="DV70" s="2">
        <f t="shared" ref="DV70:DV83" si="275">DN70-DU70</f>
        <v>0.61999999999999922</v>
      </c>
      <c r="DX70">
        <v>135</v>
      </c>
      <c r="DY70">
        <v>30</v>
      </c>
      <c r="DZ70" s="3">
        <v>0.158</v>
      </c>
      <c r="EA70" s="1">
        <f t="shared" ref="EA70:EA83" si="276">DZ70*20</f>
        <v>3.16</v>
      </c>
      <c r="EB70" s="2">
        <f t="shared" ref="EB70:EB83" si="277">EB69+EA70</f>
        <v>5.9600000000000009</v>
      </c>
      <c r="EC70" s="2">
        <f t="shared" ref="EC70:EC83" si="278">DU70-EB70</f>
        <v>1.9999999999999574E-2</v>
      </c>
    </row>
    <row r="71" spans="2:133" x14ac:dyDescent="0.25">
      <c r="B71">
        <v>135</v>
      </c>
      <c r="C71">
        <v>50</v>
      </c>
      <c r="D71" s="3">
        <v>0.25700000000000001</v>
      </c>
      <c r="E71" s="1">
        <f t="shared" si="224"/>
        <v>5.1400000000000006</v>
      </c>
      <c r="F71" s="2">
        <f>F70+E71</f>
        <v>13.580000000000002</v>
      </c>
      <c r="I71">
        <v>135</v>
      </c>
      <c r="J71">
        <v>50</v>
      </c>
      <c r="K71" s="3">
        <v>0.27400000000000002</v>
      </c>
      <c r="L71" s="1">
        <f t="shared" si="225"/>
        <v>5.48</v>
      </c>
      <c r="M71" s="2">
        <f t="shared" si="226"/>
        <v>16.04</v>
      </c>
      <c r="N71" s="2">
        <f t="shared" si="227"/>
        <v>-2.4599999999999973</v>
      </c>
      <c r="P71">
        <v>135</v>
      </c>
      <c r="Q71">
        <v>50</v>
      </c>
      <c r="R71" s="3">
        <v>0.24199999999999999</v>
      </c>
      <c r="S71" s="1">
        <f t="shared" si="228"/>
        <v>4.84</v>
      </c>
      <c r="T71" s="2">
        <f t="shared" si="229"/>
        <v>11</v>
      </c>
      <c r="U71" s="2">
        <f t="shared" si="230"/>
        <v>5.0399999999999991</v>
      </c>
      <c r="W71">
        <v>135</v>
      </c>
      <c r="X71">
        <v>50</v>
      </c>
      <c r="Y71" s="3">
        <v>0.26</v>
      </c>
      <c r="Z71" s="1">
        <f t="shared" si="231"/>
        <v>5.2</v>
      </c>
      <c r="AA71" s="2">
        <f t="shared" si="232"/>
        <v>14.36</v>
      </c>
      <c r="AB71" s="2">
        <f t="shared" si="233"/>
        <v>-3.3599999999999994</v>
      </c>
      <c r="AD71">
        <v>135</v>
      </c>
      <c r="AE71">
        <v>50</v>
      </c>
      <c r="AF71" s="3">
        <v>0.18099999999999999</v>
      </c>
      <c r="AG71" s="1">
        <f t="shared" si="234"/>
        <v>3.62</v>
      </c>
      <c r="AH71" s="2">
        <f t="shared" si="235"/>
        <v>8.8000000000000007</v>
      </c>
      <c r="AI71" s="2">
        <f t="shared" si="236"/>
        <v>5.5599999999999987</v>
      </c>
      <c r="AK71">
        <v>135</v>
      </c>
      <c r="AL71">
        <v>50</v>
      </c>
      <c r="AM71" s="3">
        <v>0.26400000000000001</v>
      </c>
      <c r="AN71" s="1">
        <f t="shared" si="237"/>
        <v>5.28</v>
      </c>
      <c r="AO71" s="2">
        <f t="shared" si="238"/>
        <v>14.220000000000002</v>
      </c>
      <c r="AP71" s="2">
        <f t="shared" si="239"/>
        <v>-5.4200000000000017</v>
      </c>
      <c r="AQ71" s="2"/>
      <c r="AR71">
        <v>135</v>
      </c>
      <c r="AS71">
        <v>50</v>
      </c>
      <c r="AT71" s="3">
        <v>0.17799999999999999</v>
      </c>
      <c r="AU71" s="1">
        <f t="shared" si="240"/>
        <v>3.5599999999999996</v>
      </c>
      <c r="AV71" s="2">
        <f t="shared" si="241"/>
        <v>9.52</v>
      </c>
      <c r="AW71" s="2">
        <f t="shared" si="242"/>
        <v>4.7000000000000028</v>
      </c>
      <c r="AY71">
        <v>135</v>
      </c>
      <c r="AZ71">
        <v>50</v>
      </c>
      <c r="BA71" s="3">
        <v>0.246</v>
      </c>
      <c r="BB71" s="1">
        <f t="shared" si="243"/>
        <v>4.92</v>
      </c>
      <c r="BC71" s="2">
        <f t="shared" si="244"/>
        <v>13.78</v>
      </c>
      <c r="BD71" s="2">
        <f t="shared" si="245"/>
        <v>-4.26</v>
      </c>
      <c r="BF71">
        <v>135</v>
      </c>
      <c r="BG71">
        <v>50</v>
      </c>
      <c r="BH71" s="3">
        <v>0.184</v>
      </c>
      <c r="BI71" s="1">
        <f t="shared" si="246"/>
        <v>3.6799999999999997</v>
      </c>
      <c r="BJ71" s="2">
        <f t="shared" si="247"/>
        <v>10.02</v>
      </c>
      <c r="BK71" s="2">
        <f t="shared" si="248"/>
        <v>3.76</v>
      </c>
      <c r="BM71">
        <v>135</v>
      </c>
      <c r="BN71">
        <v>50</v>
      </c>
      <c r="BO71" s="3">
        <v>0.249</v>
      </c>
      <c r="BP71" s="1">
        <f t="shared" si="249"/>
        <v>4.9800000000000004</v>
      </c>
      <c r="BQ71" s="2">
        <f t="shared" si="250"/>
        <v>14.06</v>
      </c>
      <c r="BR71" s="2">
        <f t="shared" si="251"/>
        <v>-4.0400000000000009</v>
      </c>
      <c r="BT71">
        <v>135</v>
      </c>
      <c r="BU71">
        <v>50</v>
      </c>
      <c r="BV71" s="3">
        <v>0.185</v>
      </c>
      <c r="BW71" s="1">
        <f t="shared" si="252"/>
        <v>3.7</v>
      </c>
      <c r="BX71" s="2">
        <f t="shared" si="253"/>
        <v>9.6999999999999993</v>
      </c>
      <c r="BY71" s="2">
        <f t="shared" si="254"/>
        <v>4.3600000000000012</v>
      </c>
      <c r="CA71">
        <v>135</v>
      </c>
      <c r="CB71">
        <v>50</v>
      </c>
      <c r="CC71" s="3">
        <v>0.27100000000000002</v>
      </c>
      <c r="CD71" s="1">
        <f t="shared" si="255"/>
        <v>5.42</v>
      </c>
      <c r="CE71" s="2">
        <f t="shared" si="256"/>
        <v>15.94</v>
      </c>
      <c r="CF71" s="2">
        <f t="shared" si="257"/>
        <v>-6.24</v>
      </c>
      <c r="CH71">
        <v>135</v>
      </c>
      <c r="CI71">
        <v>50</v>
      </c>
      <c r="CJ71" s="3">
        <v>0.20899999999999999</v>
      </c>
      <c r="CK71" s="1">
        <f t="shared" si="258"/>
        <v>4.18</v>
      </c>
      <c r="CL71" s="2">
        <f t="shared" si="259"/>
        <v>11.62</v>
      </c>
      <c r="CM71" s="2">
        <f t="shared" si="260"/>
        <v>4.32</v>
      </c>
      <c r="CO71">
        <v>135</v>
      </c>
      <c r="CP71">
        <v>50</v>
      </c>
      <c r="CQ71" s="3">
        <v>0.27700000000000002</v>
      </c>
      <c r="CR71" s="1">
        <f t="shared" si="261"/>
        <v>5.5400000000000009</v>
      </c>
      <c r="CS71" s="2">
        <f t="shared" si="262"/>
        <v>16.200000000000003</v>
      </c>
      <c r="CT71" s="2">
        <f t="shared" si="263"/>
        <v>-4.5800000000000036</v>
      </c>
      <c r="CV71">
        <v>135</v>
      </c>
      <c r="CW71">
        <v>50</v>
      </c>
      <c r="CX71" s="3">
        <v>0.19</v>
      </c>
      <c r="CY71" s="1">
        <f t="shared" si="264"/>
        <v>3.8</v>
      </c>
      <c r="CZ71" s="2">
        <f t="shared" si="265"/>
        <v>10.920000000000002</v>
      </c>
      <c r="DA71" s="2">
        <f t="shared" si="266"/>
        <v>5.2800000000000011</v>
      </c>
      <c r="DC71">
        <v>135</v>
      </c>
      <c r="DD71">
        <v>50</v>
      </c>
      <c r="DE71" s="3">
        <v>0.28399999999999997</v>
      </c>
      <c r="DF71" s="1">
        <f t="shared" si="267"/>
        <v>5.68</v>
      </c>
      <c r="DG71" s="2">
        <f t="shared" si="268"/>
        <v>16.399999999999999</v>
      </c>
      <c r="DH71" s="2">
        <f t="shared" si="269"/>
        <v>-5.4799999999999969</v>
      </c>
      <c r="DJ71">
        <v>135</v>
      </c>
      <c r="DK71">
        <v>50</v>
      </c>
      <c r="DL71" s="3">
        <v>0.19600000000000001</v>
      </c>
      <c r="DM71" s="1">
        <f t="shared" si="270"/>
        <v>3.92</v>
      </c>
      <c r="DN71" s="2">
        <f t="shared" si="271"/>
        <v>10.52</v>
      </c>
      <c r="DO71" s="2">
        <f t="shared" si="272"/>
        <v>5.879999999999999</v>
      </c>
      <c r="DQ71">
        <v>135</v>
      </c>
      <c r="DR71">
        <v>50</v>
      </c>
      <c r="DS71" s="3">
        <v>0.17899999999999999</v>
      </c>
      <c r="DT71" s="1">
        <f t="shared" si="273"/>
        <v>3.58</v>
      </c>
      <c r="DU71" s="2">
        <f t="shared" si="274"/>
        <v>9.56</v>
      </c>
      <c r="DV71" s="2">
        <f t="shared" si="275"/>
        <v>0.95999999999999908</v>
      </c>
      <c r="DX71">
        <v>135</v>
      </c>
      <c r="DY71">
        <v>50</v>
      </c>
      <c r="DZ71" s="3">
        <v>0.16900000000000001</v>
      </c>
      <c r="EA71" s="1">
        <f t="shared" si="276"/>
        <v>3.3800000000000003</v>
      </c>
      <c r="EB71" s="2">
        <f t="shared" si="277"/>
        <v>9.3400000000000016</v>
      </c>
      <c r="EC71" s="2">
        <f t="shared" si="278"/>
        <v>0.21999999999999886</v>
      </c>
    </row>
    <row r="72" spans="2:133" x14ac:dyDescent="0.25">
      <c r="B72">
        <v>135</v>
      </c>
      <c r="C72">
        <v>70</v>
      </c>
      <c r="D72" s="3">
        <v>0.27200000000000002</v>
      </c>
      <c r="E72" s="1">
        <f t="shared" si="224"/>
        <v>5.44</v>
      </c>
      <c r="F72" s="2">
        <f>F71+E72</f>
        <v>19.020000000000003</v>
      </c>
      <c r="I72">
        <v>135</v>
      </c>
      <c r="J72">
        <v>70</v>
      </c>
      <c r="K72" s="3">
        <v>0.28299999999999997</v>
      </c>
      <c r="L72" s="1">
        <f t="shared" si="225"/>
        <v>5.6599999999999993</v>
      </c>
      <c r="M72" s="2">
        <f t="shared" si="226"/>
        <v>21.7</v>
      </c>
      <c r="N72" s="2">
        <f t="shared" si="227"/>
        <v>-2.6799999999999962</v>
      </c>
      <c r="P72">
        <v>135</v>
      </c>
      <c r="Q72">
        <v>70</v>
      </c>
      <c r="R72" s="3">
        <v>0.26200000000000001</v>
      </c>
      <c r="S72" s="1">
        <f t="shared" si="228"/>
        <v>5.24</v>
      </c>
      <c r="T72" s="2">
        <f t="shared" si="229"/>
        <v>16.240000000000002</v>
      </c>
      <c r="U72" s="2">
        <f t="shared" si="230"/>
        <v>5.4599999999999973</v>
      </c>
      <c r="W72">
        <v>135</v>
      </c>
      <c r="X72">
        <v>70</v>
      </c>
      <c r="Y72" s="3">
        <v>0.26900000000000002</v>
      </c>
      <c r="Z72" s="1">
        <f t="shared" si="231"/>
        <v>5.3800000000000008</v>
      </c>
      <c r="AA72" s="2">
        <f t="shared" si="232"/>
        <v>19.740000000000002</v>
      </c>
      <c r="AB72" s="2">
        <f t="shared" si="233"/>
        <v>-3.5</v>
      </c>
      <c r="AD72">
        <v>135</v>
      </c>
      <c r="AE72">
        <v>70</v>
      </c>
      <c r="AF72" s="3">
        <v>0.23699999999999999</v>
      </c>
      <c r="AG72" s="1">
        <f t="shared" si="234"/>
        <v>4.74</v>
      </c>
      <c r="AH72" s="2">
        <f t="shared" si="235"/>
        <v>13.540000000000001</v>
      </c>
      <c r="AI72" s="2">
        <f t="shared" si="236"/>
        <v>6.2000000000000011</v>
      </c>
      <c r="AK72">
        <v>135</v>
      </c>
      <c r="AL72">
        <v>70</v>
      </c>
      <c r="AM72" s="3">
        <v>0.25</v>
      </c>
      <c r="AN72" s="1">
        <f t="shared" si="237"/>
        <v>5</v>
      </c>
      <c r="AO72" s="2">
        <f t="shared" si="238"/>
        <v>19.220000000000002</v>
      </c>
      <c r="AP72" s="2">
        <f t="shared" si="239"/>
        <v>-5.6800000000000015</v>
      </c>
      <c r="AQ72" s="2"/>
      <c r="AR72">
        <v>135</v>
      </c>
      <c r="AS72">
        <v>70</v>
      </c>
      <c r="AT72" s="3">
        <v>0.17</v>
      </c>
      <c r="AU72" s="1">
        <f t="shared" si="240"/>
        <v>3.4000000000000004</v>
      </c>
      <c r="AV72" s="2">
        <f t="shared" si="241"/>
        <v>12.92</v>
      </c>
      <c r="AW72" s="2">
        <f t="shared" si="242"/>
        <v>6.3000000000000025</v>
      </c>
      <c r="AY72">
        <v>135</v>
      </c>
      <c r="AZ72">
        <v>70</v>
      </c>
      <c r="BA72" s="3">
        <v>0.23499999999999999</v>
      </c>
      <c r="BB72" s="1">
        <f t="shared" si="243"/>
        <v>4.6999999999999993</v>
      </c>
      <c r="BC72" s="2">
        <f t="shared" si="244"/>
        <v>18.479999999999997</v>
      </c>
      <c r="BD72" s="2">
        <f t="shared" si="245"/>
        <v>-5.5599999999999969</v>
      </c>
      <c r="BF72">
        <v>135</v>
      </c>
      <c r="BG72">
        <v>70</v>
      </c>
      <c r="BH72" s="3">
        <v>0.183</v>
      </c>
      <c r="BI72" s="1">
        <f t="shared" si="246"/>
        <v>3.66</v>
      </c>
      <c r="BJ72" s="2">
        <f t="shared" si="247"/>
        <v>13.68</v>
      </c>
      <c r="BK72" s="2">
        <f t="shared" si="248"/>
        <v>4.7999999999999972</v>
      </c>
      <c r="BM72">
        <v>135</v>
      </c>
      <c r="BN72">
        <v>70</v>
      </c>
      <c r="BO72" s="3">
        <v>0.23799999999999999</v>
      </c>
      <c r="BP72" s="1">
        <f t="shared" si="249"/>
        <v>4.76</v>
      </c>
      <c r="BQ72" s="2">
        <f t="shared" si="250"/>
        <v>18.82</v>
      </c>
      <c r="BR72" s="2">
        <f t="shared" si="251"/>
        <v>-5.1400000000000006</v>
      </c>
      <c r="BT72">
        <v>135</v>
      </c>
      <c r="BU72">
        <v>70</v>
      </c>
      <c r="BV72" s="3">
        <v>0.17499999999999999</v>
      </c>
      <c r="BW72" s="1">
        <f t="shared" si="252"/>
        <v>3.5</v>
      </c>
      <c r="BX72" s="2">
        <f t="shared" si="253"/>
        <v>13.2</v>
      </c>
      <c r="BY72" s="2">
        <f t="shared" si="254"/>
        <v>5.620000000000001</v>
      </c>
      <c r="CA72">
        <v>135</v>
      </c>
      <c r="CB72">
        <v>70</v>
      </c>
      <c r="CC72" s="3">
        <v>0.255</v>
      </c>
      <c r="CD72" s="1">
        <f t="shared" si="255"/>
        <v>5.0999999999999996</v>
      </c>
      <c r="CE72" s="2">
        <f t="shared" si="256"/>
        <v>21.04</v>
      </c>
      <c r="CF72" s="2">
        <f t="shared" si="257"/>
        <v>-7.84</v>
      </c>
      <c r="CH72">
        <v>135</v>
      </c>
      <c r="CI72">
        <v>70</v>
      </c>
      <c r="CJ72" s="3">
        <v>0.192</v>
      </c>
      <c r="CK72" s="1">
        <f t="shared" si="258"/>
        <v>3.84</v>
      </c>
      <c r="CL72" s="2">
        <f t="shared" si="259"/>
        <v>15.459999999999999</v>
      </c>
      <c r="CM72" s="2">
        <f t="shared" si="260"/>
        <v>5.58</v>
      </c>
      <c r="CO72">
        <v>135</v>
      </c>
      <c r="CP72">
        <v>70</v>
      </c>
      <c r="CQ72" s="3">
        <v>0.25800000000000001</v>
      </c>
      <c r="CR72" s="1">
        <f t="shared" si="261"/>
        <v>5.16</v>
      </c>
      <c r="CS72" s="2">
        <f t="shared" si="262"/>
        <v>21.360000000000003</v>
      </c>
      <c r="CT72" s="2">
        <f t="shared" si="263"/>
        <v>-5.9000000000000039</v>
      </c>
      <c r="CV72">
        <v>135</v>
      </c>
      <c r="CW72">
        <v>70</v>
      </c>
      <c r="CX72" s="3">
        <v>0.218</v>
      </c>
      <c r="CY72" s="1">
        <f t="shared" si="264"/>
        <v>4.3600000000000003</v>
      </c>
      <c r="CZ72" s="2">
        <f t="shared" si="265"/>
        <v>15.280000000000001</v>
      </c>
      <c r="DA72" s="2">
        <f t="shared" si="266"/>
        <v>6.0800000000000018</v>
      </c>
      <c r="DC72">
        <v>135</v>
      </c>
      <c r="DD72">
        <v>70</v>
      </c>
      <c r="DE72" s="3">
        <v>0.28699999999999998</v>
      </c>
      <c r="DF72" s="1">
        <f t="shared" si="267"/>
        <v>5.7399999999999993</v>
      </c>
      <c r="DG72" s="2">
        <f t="shared" si="268"/>
        <v>22.139999999999997</v>
      </c>
      <c r="DH72" s="2">
        <f t="shared" si="269"/>
        <v>-6.8599999999999959</v>
      </c>
      <c r="DJ72">
        <v>135</v>
      </c>
      <c r="DK72">
        <v>70</v>
      </c>
      <c r="DL72" s="3">
        <v>0.2</v>
      </c>
      <c r="DM72" s="1">
        <f t="shared" si="270"/>
        <v>4</v>
      </c>
      <c r="DN72" s="2">
        <f t="shared" si="271"/>
        <v>14.52</v>
      </c>
      <c r="DO72" s="2">
        <f t="shared" si="272"/>
        <v>7.6199999999999974</v>
      </c>
      <c r="DQ72">
        <v>135</v>
      </c>
      <c r="DR72">
        <v>70</v>
      </c>
      <c r="DS72" s="3">
        <v>0.18099999999999999</v>
      </c>
      <c r="DT72" s="1">
        <f t="shared" si="273"/>
        <v>3.62</v>
      </c>
      <c r="DU72" s="2">
        <f t="shared" si="274"/>
        <v>13.18</v>
      </c>
      <c r="DV72" s="2">
        <f t="shared" si="275"/>
        <v>1.3399999999999999</v>
      </c>
      <c r="DX72">
        <v>135</v>
      </c>
      <c r="DY72">
        <v>70</v>
      </c>
      <c r="DZ72" s="3">
        <v>0.16400000000000001</v>
      </c>
      <c r="EA72" s="1">
        <f t="shared" si="276"/>
        <v>3.2800000000000002</v>
      </c>
      <c r="EB72" s="2">
        <f t="shared" si="277"/>
        <v>12.620000000000001</v>
      </c>
      <c r="EC72" s="2">
        <f t="shared" si="278"/>
        <v>0.55999999999999872</v>
      </c>
    </row>
    <row r="73" spans="2:133" x14ac:dyDescent="0.25">
      <c r="B73">
        <v>135</v>
      </c>
      <c r="C73">
        <v>90</v>
      </c>
      <c r="D73" s="3">
        <v>0.25700000000000001</v>
      </c>
      <c r="E73" s="1">
        <f t="shared" si="224"/>
        <v>5.1400000000000006</v>
      </c>
      <c r="F73" s="2">
        <f>F72+E73</f>
        <v>24.160000000000004</v>
      </c>
      <c r="I73">
        <v>135</v>
      </c>
      <c r="J73">
        <v>90</v>
      </c>
      <c r="K73" s="3">
        <v>0.246</v>
      </c>
      <c r="L73" s="1">
        <f t="shared" si="225"/>
        <v>4.92</v>
      </c>
      <c r="M73" s="2">
        <f t="shared" si="226"/>
        <v>26.619999999999997</v>
      </c>
      <c r="N73" s="2">
        <f t="shared" si="227"/>
        <v>-2.4599999999999937</v>
      </c>
      <c r="P73">
        <v>135</v>
      </c>
      <c r="Q73">
        <v>90</v>
      </c>
      <c r="R73" s="3">
        <v>0.27500000000000002</v>
      </c>
      <c r="S73" s="1">
        <f t="shared" si="228"/>
        <v>5.5</v>
      </c>
      <c r="T73" s="2">
        <f t="shared" si="229"/>
        <v>21.740000000000002</v>
      </c>
      <c r="U73" s="2">
        <f t="shared" si="230"/>
        <v>4.8799999999999955</v>
      </c>
      <c r="W73">
        <v>135</v>
      </c>
      <c r="X73">
        <v>90</v>
      </c>
      <c r="Y73" s="3">
        <v>0.27300000000000002</v>
      </c>
      <c r="Z73" s="1">
        <f t="shared" si="231"/>
        <v>5.4600000000000009</v>
      </c>
      <c r="AA73" s="2">
        <f t="shared" si="232"/>
        <v>25.200000000000003</v>
      </c>
      <c r="AB73" s="2">
        <f t="shared" si="233"/>
        <v>-3.4600000000000009</v>
      </c>
      <c r="AD73">
        <v>135</v>
      </c>
      <c r="AE73">
        <v>90</v>
      </c>
      <c r="AF73" s="3">
        <v>0.25800000000000001</v>
      </c>
      <c r="AG73" s="1">
        <f t="shared" si="234"/>
        <v>5.16</v>
      </c>
      <c r="AH73" s="2">
        <f t="shared" si="235"/>
        <v>18.700000000000003</v>
      </c>
      <c r="AI73" s="2">
        <f t="shared" si="236"/>
        <v>6.5</v>
      </c>
      <c r="AK73">
        <v>135</v>
      </c>
      <c r="AL73">
        <v>90</v>
      </c>
      <c r="AM73" s="3">
        <v>0.26</v>
      </c>
      <c r="AN73" s="1">
        <f t="shared" si="237"/>
        <v>5.2</v>
      </c>
      <c r="AO73" s="2">
        <f t="shared" si="238"/>
        <v>24.42</v>
      </c>
      <c r="AP73" s="2">
        <f t="shared" si="239"/>
        <v>-5.7199999999999989</v>
      </c>
      <c r="AQ73" s="2"/>
      <c r="AR73">
        <v>135</v>
      </c>
      <c r="AS73">
        <v>90</v>
      </c>
      <c r="AT73" s="3">
        <v>0.17299999999999999</v>
      </c>
      <c r="AU73" s="1">
        <f t="shared" si="240"/>
        <v>3.46</v>
      </c>
      <c r="AV73" s="2">
        <f t="shared" si="241"/>
        <v>16.38</v>
      </c>
      <c r="AW73" s="2">
        <f t="shared" si="242"/>
        <v>8.0400000000000027</v>
      </c>
      <c r="AY73">
        <v>135</v>
      </c>
      <c r="AZ73">
        <v>90</v>
      </c>
      <c r="BA73" s="3">
        <v>0.23200000000000001</v>
      </c>
      <c r="BB73" s="1">
        <f t="shared" si="243"/>
        <v>4.6400000000000006</v>
      </c>
      <c r="BC73" s="2">
        <f t="shared" si="244"/>
        <v>23.119999999999997</v>
      </c>
      <c r="BD73" s="2">
        <f t="shared" si="245"/>
        <v>-6.7399999999999984</v>
      </c>
      <c r="BF73">
        <v>135</v>
      </c>
      <c r="BG73">
        <v>90</v>
      </c>
      <c r="BH73" s="3">
        <v>0.17699999999999999</v>
      </c>
      <c r="BI73" s="1">
        <f t="shared" si="246"/>
        <v>3.54</v>
      </c>
      <c r="BJ73" s="2">
        <f t="shared" si="247"/>
        <v>17.22</v>
      </c>
      <c r="BK73" s="2">
        <f t="shared" si="248"/>
        <v>5.8999999999999986</v>
      </c>
      <c r="BM73">
        <v>135</v>
      </c>
      <c r="BN73">
        <v>90</v>
      </c>
      <c r="BO73" s="3">
        <v>0.19800000000000001</v>
      </c>
      <c r="BP73" s="1">
        <f t="shared" si="249"/>
        <v>3.96</v>
      </c>
      <c r="BQ73" s="2">
        <f t="shared" si="250"/>
        <v>22.78</v>
      </c>
      <c r="BR73" s="2">
        <f t="shared" si="251"/>
        <v>-5.5600000000000023</v>
      </c>
      <c r="BT73">
        <v>135</v>
      </c>
      <c r="BU73">
        <v>90</v>
      </c>
      <c r="BV73" s="3">
        <v>0.14599999999999999</v>
      </c>
      <c r="BW73" s="1">
        <f t="shared" si="252"/>
        <v>2.92</v>
      </c>
      <c r="BX73" s="2">
        <f t="shared" si="253"/>
        <v>16.119999999999997</v>
      </c>
      <c r="BY73" s="2">
        <f t="shared" si="254"/>
        <v>6.6600000000000037</v>
      </c>
      <c r="CA73">
        <v>135</v>
      </c>
      <c r="CB73">
        <v>90</v>
      </c>
      <c r="CC73" s="3">
        <v>0.20300000000000001</v>
      </c>
      <c r="CD73" s="1">
        <f t="shared" si="255"/>
        <v>4.0600000000000005</v>
      </c>
      <c r="CE73" s="2">
        <f t="shared" si="256"/>
        <v>25.1</v>
      </c>
      <c r="CF73" s="2">
        <f t="shared" si="257"/>
        <v>-8.980000000000004</v>
      </c>
      <c r="CH73">
        <v>135</v>
      </c>
      <c r="CI73">
        <v>90</v>
      </c>
      <c r="CJ73" s="3">
        <v>0.16900000000000001</v>
      </c>
      <c r="CK73" s="1">
        <f t="shared" si="258"/>
        <v>3.3800000000000003</v>
      </c>
      <c r="CL73" s="2">
        <f t="shared" si="259"/>
        <v>18.84</v>
      </c>
      <c r="CM73" s="2">
        <f t="shared" si="260"/>
        <v>6.2600000000000016</v>
      </c>
      <c r="CO73">
        <v>135</v>
      </c>
      <c r="CP73">
        <v>90</v>
      </c>
      <c r="CQ73" s="3">
        <v>0.2</v>
      </c>
      <c r="CR73" s="1">
        <f t="shared" si="261"/>
        <v>4</v>
      </c>
      <c r="CS73" s="2">
        <f t="shared" si="262"/>
        <v>25.360000000000003</v>
      </c>
      <c r="CT73" s="2">
        <f t="shared" si="263"/>
        <v>-6.5200000000000031</v>
      </c>
      <c r="CV73">
        <v>135</v>
      </c>
      <c r="CW73">
        <v>90</v>
      </c>
      <c r="CX73" s="3">
        <v>0.218</v>
      </c>
      <c r="CY73" s="1">
        <f t="shared" si="264"/>
        <v>4.3600000000000003</v>
      </c>
      <c r="CZ73" s="2">
        <f t="shared" si="265"/>
        <v>19.64</v>
      </c>
      <c r="DA73" s="2">
        <f t="shared" si="266"/>
        <v>5.7200000000000024</v>
      </c>
      <c r="DC73">
        <v>135</v>
      </c>
      <c r="DD73">
        <v>90</v>
      </c>
      <c r="DE73" s="3">
        <v>0.27600000000000002</v>
      </c>
      <c r="DF73" s="1">
        <f t="shared" si="267"/>
        <v>5.5200000000000005</v>
      </c>
      <c r="DG73" s="2">
        <f t="shared" si="268"/>
        <v>27.659999999999997</v>
      </c>
      <c r="DH73" s="2">
        <f t="shared" si="269"/>
        <v>-8.019999999999996</v>
      </c>
      <c r="DJ73">
        <v>135</v>
      </c>
      <c r="DK73">
        <v>90</v>
      </c>
      <c r="DL73" s="3">
        <v>0.184</v>
      </c>
      <c r="DM73" s="1">
        <f t="shared" si="270"/>
        <v>3.6799999999999997</v>
      </c>
      <c r="DN73" s="2">
        <f t="shared" si="271"/>
        <v>18.2</v>
      </c>
      <c r="DO73" s="2">
        <f t="shared" si="272"/>
        <v>9.4599999999999973</v>
      </c>
      <c r="DQ73">
        <v>135</v>
      </c>
      <c r="DR73">
        <v>90</v>
      </c>
      <c r="DS73" s="3">
        <v>0.153</v>
      </c>
      <c r="DT73" s="1">
        <f t="shared" si="273"/>
        <v>3.06</v>
      </c>
      <c r="DU73" s="2">
        <f t="shared" si="274"/>
        <v>16.239999999999998</v>
      </c>
      <c r="DV73" s="2">
        <f t="shared" si="275"/>
        <v>1.9600000000000009</v>
      </c>
      <c r="DX73">
        <v>135</v>
      </c>
      <c r="DY73">
        <v>90</v>
      </c>
      <c r="DZ73" s="3">
        <v>0.13800000000000001</v>
      </c>
      <c r="EA73" s="1">
        <f t="shared" si="276"/>
        <v>2.7600000000000002</v>
      </c>
      <c r="EB73" s="2">
        <f t="shared" si="277"/>
        <v>15.38</v>
      </c>
      <c r="EC73" s="2">
        <f t="shared" si="278"/>
        <v>0.85999999999999766</v>
      </c>
    </row>
    <row r="74" spans="2:133" x14ac:dyDescent="0.25">
      <c r="B74">
        <v>135</v>
      </c>
      <c r="C74">
        <v>110</v>
      </c>
      <c r="D74" s="3">
        <v>0.184</v>
      </c>
      <c r="E74" s="1">
        <f t="shared" si="224"/>
        <v>3.6799999999999997</v>
      </c>
      <c r="F74" s="2">
        <f>F73+E74</f>
        <v>27.840000000000003</v>
      </c>
      <c r="I74">
        <v>135</v>
      </c>
      <c r="J74">
        <v>110</v>
      </c>
      <c r="K74" s="3">
        <v>0.191</v>
      </c>
      <c r="L74" s="1">
        <f t="shared" si="225"/>
        <v>3.8200000000000003</v>
      </c>
      <c r="M74" s="2">
        <f t="shared" si="226"/>
        <v>30.439999999999998</v>
      </c>
      <c r="N74" s="2">
        <f t="shared" si="227"/>
        <v>-2.5999999999999943</v>
      </c>
      <c r="P74">
        <v>135</v>
      </c>
      <c r="Q74">
        <v>110</v>
      </c>
      <c r="R74" s="3">
        <v>0.21299999999999999</v>
      </c>
      <c r="S74" s="1">
        <f t="shared" si="228"/>
        <v>4.26</v>
      </c>
      <c r="T74" s="2">
        <f t="shared" si="229"/>
        <v>26</v>
      </c>
      <c r="U74" s="2">
        <f t="shared" si="230"/>
        <v>4.4399999999999977</v>
      </c>
      <c r="W74">
        <v>135</v>
      </c>
      <c r="X74">
        <v>110</v>
      </c>
      <c r="Y74" s="3">
        <v>0.215</v>
      </c>
      <c r="Z74" s="1">
        <f t="shared" si="231"/>
        <v>4.3</v>
      </c>
      <c r="AA74" s="2">
        <f t="shared" si="232"/>
        <v>29.500000000000004</v>
      </c>
      <c r="AB74" s="2">
        <f t="shared" si="233"/>
        <v>-3.5000000000000036</v>
      </c>
      <c r="AD74">
        <v>135</v>
      </c>
      <c r="AE74">
        <v>110</v>
      </c>
      <c r="AF74" s="3">
        <v>0.20100000000000001</v>
      </c>
      <c r="AG74" s="1">
        <f t="shared" si="234"/>
        <v>4.0200000000000005</v>
      </c>
      <c r="AH74" s="2">
        <f t="shared" si="235"/>
        <v>22.720000000000002</v>
      </c>
      <c r="AI74" s="2">
        <f t="shared" si="236"/>
        <v>6.7800000000000011</v>
      </c>
      <c r="AK74">
        <v>135</v>
      </c>
      <c r="AL74">
        <v>110</v>
      </c>
      <c r="AM74" s="3">
        <v>0.191</v>
      </c>
      <c r="AN74" s="1">
        <f t="shared" si="237"/>
        <v>3.8200000000000003</v>
      </c>
      <c r="AO74" s="2">
        <f t="shared" si="238"/>
        <v>28.240000000000002</v>
      </c>
      <c r="AP74" s="2">
        <f t="shared" si="239"/>
        <v>-5.52</v>
      </c>
      <c r="AQ74" s="2"/>
      <c r="AR74">
        <v>135</v>
      </c>
      <c r="AS74">
        <v>110</v>
      </c>
      <c r="AT74" s="3">
        <v>0.156</v>
      </c>
      <c r="AU74" s="1">
        <f t="shared" si="240"/>
        <v>3.12</v>
      </c>
      <c r="AV74" s="2">
        <f t="shared" si="241"/>
        <v>19.5</v>
      </c>
      <c r="AW74" s="2">
        <f t="shared" si="242"/>
        <v>8.740000000000002</v>
      </c>
      <c r="AY74">
        <v>135</v>
      </c>
      <c r="AZ74">
        <v>110</v>
      </c>
      <c r="BA74" s="3">
        <v>0.18</v>
      </c>
      <c r="BB74" s="1">
        <f t="shared" si="243"/>
        <v>3.5999999999999996</v>
      </c>
      <c r="BC74" s="2">
        <f t="shared" si="244"/>
        <v>26.72</v>
      </c>
      <c r="BD74" s="2">
        <f t="shared" si="245"/>
        <v>-7.2199999999999989</v>
      </c>
      <c r="BF74">
        <v>135</v>
      </c>
      <c r="BG74">
        <v>110</v>
      </c>
      <c r="BH74" s="3">
        <v>0.156</v>
      </c>
      <c r="BI74" s="1">
        <f t="shared" si="246"/>
        <v>3.12</v>
      </c>
      <c r="BJ74" s="2">
        <f t="shared" si="247"/>
        <v>20.34</v>
      </c>
      <c r="BK74" s="2">
        <f t="shared" si="248"/>
        <v>6.379999999999999</v>
      </c>
      <c r="BM74">
        <v>135</v>
      </c>
      <c r="BN74">
        <v>110</v>
      </c>
      <c r="BO74" s="3">
        <v>0.14399999999999999</v>
      </c>
      <c r="BP74" s="1">
        <f t="shared" si="249"/>
        <v>2.88</v>
      </c>
      <c r="BQ74" s="2">
        <f t="shared" si="250"/>
        <v>25.66</v>
      </c>
      <c r="BR74" s="2">
        <f t="shared" si="251"/>
        <v>-5.32</v>
      </c>
      <c r="BT74">
        <v>135</v>
      </c>
      <c r="BU74">
        <v>110</v>
      </c>
      <c r="BV74" s="3">
        <v>0.125</v>
      </c>
      <c r="BW74" s="1">
        <f t="shared" si="252"/>
        <v>2.5</v>
      </c>
      <c r="BX74" s="2">
        <f t="shared" si="253"/>
        <v>18.619999999999997</v>
      </c>
      <c r="BY74" s="2">
        <f t="shared" si="254"/>
        <v>7.0400000000000027</v>
      </c>
      <c r="CA74">
        <v>135</v>
      </c>
      <c r="CB74">
        <v>110</v>
      </c>
      <c r="CC74" s="3">
        <v>0.128</v>
      </c>
      <c r="CD74" s="1">
        <f t="shared" si="255"/>
        <v>2.56</v>
      </c>
      <c r="CE74" s="2">
        <f t="shared" si="256"/>
        <v>27.66</v>
      </c>
      <c r="CF74" s="2">
        <f t="shared" si="257"/>
        <v>-9.0400000000000027</v>
      </c>
      <c r="CH74">
        <v>135</v>
      </c>
      <c r="CI74">
        <v>110</v>
      </c>
      <c r="CJ74" s="3">
        <v>0.126</v>
      </c>
      <c r="CK74" s="1">
        <f t="shared" si="258"/>
        <v>2.52</v>
      </c>
      <c r="CL74" s="2">
        <f t="shared" si="259"/>
        <v>21.36</v>
      </c>
      <c r="CM74" s="2">
        <f t="shared" si="260"/>
        <v>6.3000000000000007</v>
      </c>
      <c r="CO74">
        <v>135</v>
      </c>
      <c r="CP74">
        <v>110</v>
      </c>
      <c r="CQ74" s="3">
        <v>0.126</v>
      </c>
      <c r="CR74" s="1">
        <f t="shared" si="261"/>
        <v>2.52</v>
      </c>
      <c r="CS74" s="2">
        <f t="shared" si="262"/>
        <v>27.880000000000003</v>
      </c>
      <c r="CT74" s="2">
        <f t="shared" si="263"/>
        <v>-6.5200000000000031</v>
      </c>
      <c r="CV74">
        <v>135</v>
      </c>
      <c r="CW74">
        <v>110</v>
      </c>
      <c r="CX74" s="3">
        <v>0.19900000000000001</v>
      </c>
      <c r="CY74" s="1">
        <f t="shared" si="264"/>
        <v>3.9800000000000004</v>
      </c>
      <c r="CZ74" s="2">
        <f t="shared" si="265"/>
        <v>23.62</v>
      </c>
      <c r="DA74" s="2">
        <f t="shared" si="266"/>
        <v>4.2600000000000016</v>
      </c>
      <c r="DC74">
        <v>135</v>
      </c>
      <c r="DD74">
        <v>110</v>
      </c>
      <c r="DE74" s="3">
        <v>0.18</v>
      </c>
      <c r="DF74" s="1">
        <f t="shared" si="267"/>
        <v>3.5999999999999996</v>
      </c>
      <c r="DG74" s="2">
        <f t="shared" si="268"/>
        <v>31.259999999999998</v>
      </c>
      <c r="DH74" s="2">
        <f t="shared" si="269"/>
        <v>-7.639999999999997</v>
      </c>
      <c r="DJ74">
        <v>135</v>
      </c>
      <c r="DK74">
        <v>110</v>
      </c>
      <c r="DL74" s="3">
        <v>0.152</v>
      </c>
      <c r="DM74" s="1">
        <f t="shared" si="270"/>
        <v>3.04</v>
      </c>
      <c r="DN74" s="2">
        <f t="shared" si="271"/>
        <v>21.24</v>
      </c>
      <c r="DO74" s="2">
        <f t="shared" si="272"/>
        <v>10.02</v>
      </c>
      <c r="DQ74">
        <v>135</v>
      </c>
      <c r="DR74">
        <v>110</v>
      </c>
      <c r="DS74" s="3">
        <v>0.128</v>
      </c>
      <c r="DT74" s="1">
        <f t="shared" si="273"/>
        <v>2.56</v>
      </c>
      <c r="DU74" s="2">
        <f t="shared" si="274"/>
        <v>18.799999999999997</v>
      </c>
      <c r="DV74" s="2">
        <f t="shared" si="275"/>
        <v>2.4400000000000013</v>
      </c>
      <c r="DX74">
        <v>135</v>
      </c>
      <c r="DY74">
        <v>110</v>
      </c>
      <c r="DZ74" s="3">
        <v>0.113</v>
      </c>
      <c r="EA74" s="1">
        <f t="shared" si="276"/>
        <v>2.2600000000000002</v>
      </c>
      <c r="EB74" s="2">
        <f t="shared" si="277"/>
        <v>17.64</v>
      </c>
      <c r="EC74" s="2">
        <f t="shared" si="278"/>
        <v>1.1599999999999966</v>
      </c>
    </row>
    <row r="75" spans="2:133" x14ac:dyDescent="0.25">
      <c r="B75">
        <v>135</v>
      </c>
      <c r="C75">
        <v>130</v>
      </c>
      <c r="D75" s="3">
        <v>0.14899999999999999</v>
      </c>
      <c r="E75" s="1">
        <f t="shared" si="224"/>
        <v>2.98</v>
      </c>
      <c r="F75" s="2">
        <f t="shared" ref="F75:F83" si="279">F74+E75</f>
        <v>30.820000000000004</v>
      </c>
      <c r="I75">
        <v>135</v>
      </c>
      <c r="J75">
        <v>130</v>
      </c>
      <c r="K75" s="3">
        <v>0.153</v>
      </c>
      <c r="L75" s="1">
        <f t="shared" si="225"/>
        <v>3.06</v>
      </c>
      <c r="M75" s="2">
        <f t="shared" si="226"/>
        <v>33.5</v>
      </c>
      <c r="N75" s="2">
        <f t="shared" si="227"/>
        <v>-2.6799999999999962</v>
      </c>
      <c r="P75">
        <v>135</v>
      </c>
      <c r="Q75">
        <v>130</v>
      </c>
      <c r="R75" s="3">
        <v>0.161</v>
      </c>
      <c r="S75" s="1">
        <f t="shared" si="228"/>
        <v>3.22</v>
      </c>
      <c r="T75" s="2">
        <f t="shared" si="229"/>
        <v>29.22</v>
      </c>
      <c r="U75" s="2">
        <f t="shared" si="230"/>
        <v>4.2800000000000011</v>
      </c>
      <c r="W75">
        <v>135</v>
      </c>
      <c r="X75">
        <v>130</v>
      </c>
      <c r="Y75" s="3">
        <v>0.16</v>
      </c>
      <c r="Z75" s="1">
        <f t="shared" si="231"/>
        <v>3.2</v>
      </c>
      <c r="AA75" s="2">
        <f t="shared" si="232"/>
        <v>32.700000000000003</v>
      </c>
      <c r="AB75" s="2">
        <f t="shared" si="233"/>
        <v>-3.480000000000004</v>
      </c>
      <c r="AD75">
        <v>135</v>
      </c>
      <c r="AE75">
        <v>130</v>
      </c>
      <c r="AF75" s="3">
        <v>0.156</v>
      </c>
      <c r="AG75" s="1">
        <f t="shared" si="234"/>
        <v>3.12</v>
      </c>
      <c r="AH75" s="2">
        <f t="shared" si="235"/>
        <v>25.840000000000003</v>
      </c>
      <c r="AI75" s="2">
        <f t="shared" si="236"/>
        <v>6.8599999999999994</v>
      </c>
      <c r="AK75">
        <v>135</v>
      </c>
      <c r="AL75">
        <v>130</v>
      </c>
      <c r="AM75" s="3">
        <v>0.156</v>
      </c>
      <c r="AN75" s="1">
        <f t="shared" si="237"/>
        <v>3.12</v>
      </c>
      <c r="AO75" s="2">
        <f t="shared" si="238"/>
        <v>31.360000000000003</v>
      </c>
      <c r="AP75" s="2">
        <f t="shared" si="239"/>
        <v>-5.52</v>
      </c>
      <c r="AQ75" s="2"/>
      <c r="AR75">
        <v>135</v>
      </c>
      <c r="AS75">
        <v>130</v>
      </c>
      <c r="AT75" s="3">
        <v>0.14399999999999999</v>
      </c>
      <c r="AU75" s="1">
        <f t="shared" si="240"/>
        <v>2.88</v>
      </c>
      <c r="AV75" s="2">
        <f t="shared" si="241"/>
        <v>22.38</v>
      </c>
      <c r="AW75" s="2">
        <f t="shared" si="242"/>
        <v>8.980000000000004</v>
      </c>
      <c r="AY75">
        <v>135</v>
      </c>
      <c r="AZ75">
        <v>130</v>
      </c>
      <c r="BA75" s="3">
        <v>0.14799999999999999</v>
      </c>
      <c r="BB75" s="1">
        <f t="shared" si="243"/>
        <v>2.96</v>
      </c>
      <c r="BC75" s="2">
        <f t="shared" si="244"/>
        <v>29.68</v>
      </c>
      <c r="BD75" s="2">
        <f t="shared" si="245"/>
        <v>-7.3000000000000007</v>
      </c>
      <c r="BF75">
        <v>135</v>
      </c>
      <c r="BG75">
        <v>130</v>
      </c>
      <c r="BH75" s="3">
        <v>0.15</v>
      </c>
      <c r="BI75" s="1">
        <f t="shared" si="246"/>
        <v>3</v>
      </c>
      <c r="BJ75" s="2">
        <f t="shared" si="247"/>
        <v>23.34</v>
      </c>
      <c r="BK75" s="2">
        <f t="shared" si="248"/>
        <v>6.34</v>
      </c>
      <c r="BM75">
        <v>135</v>
      </c>
      <c r="BN75">
        <v>130</v>
      </c>
      <c r="BO75" s="3">
        <v>0.13600000000000001</v>
      </c>
      <c r="BP75" s="1">
        <f t="shared" si="249"/>
        <v>2.72</v>
      </c>
      <c r="BQ75" s="2">
        <f t="shared" si="250"/>
        <v>28.38</v>
      </c>
      <c r="BR75" s="2">
        <f t="shared" si="251"/>
        <v>-5.0399999999999991</v>
      </c>
      <c r="BT75">
        <v>135</v>
      </c>
      <c r="BU75">
        <v>130</v>
      </c>
      <c r="BV75" s="3">
        <v>0.128</v>
      </c>
      <c r="BW75" s="1">
        <f t="shared" si="252"/>
        <v>2.56</v>
      </c>
      <c r="BX75" s="2">
        <f t="shared" si="253"/>
        <v>21.179999999999996</v>
      </c>
      <c r="BY75" s="2">
        <f t="shared" si="254"/>
        <v>7.2000000000000028</v>
      </c>
      <c r="CA75">
        <v>135</v>
      </c>
      <c r="CB75">
        <v>130</v>
      </c>
      <c r="CC75" s="3">
        <v>0.13</v>
      </c>
      <c r="CD75" s="1">
        <f t="shared" si="255"/>
        <v>2.6</v>
      </c>
      <c r="CE75" s="2">
        <f t="shared" si="256"/>
        <v>30.26</v>
      </c>
      <c r="CF75" s="2">
        <f t="shared" si="257"/>
        <v>-9.0800000000000054</v>
      </c>
      <c r="CH75">
        <v>135</v>
      </c>
      <c r="CI75">
        <v>130</v>
      </c>
      <c r="CJ75" s="3">
        <v>0.124</v>
      </c>
      <c r="CK75" s="1">
        <f t="shared" si="258"/>
        <v>2.48</v>
      </c>
      <c r="CL75" s="2">
        <f t="shared" si="259"/>
        <v>23.84</v>
      </c>
      <c r="CM75" s="2">
        <f t="shared" si="260"/>
        <v>6.4200000000000017</v>
      </c>
      <c r="CO75">
        <v>135</v>
      </c>
      <c r="CP75">
        <v>130</v>
      </c>
      <c r="CQ75" s="3">
        <v>0.129</v>
      </c>
      <c r="CR75" s="1">
        <f t="shared" si="261"/>
        <v>2.58</v>
      </c>
      <c r="CS75" s="2">
        <f t="shared" si="262"/>
        <v>30.46</v>
      </c>
      <c r="CT75" s="2">
        <f t="shared" si="263"/>
        <v>-6.620000000000001</v>
      </c>
      <c r="CV75">
        <v>135</v>
      </c>
      <c r="CW75">
        <v>130</v>
      </c>
      <c r="CX75" s="3">
        <v>0.14099999999999999</v>
      </c>
      <c r="CY75" s="1">
        <f t="shared" si="264"/>
        <v>2.82</v>
      </c>
      <c r="CZ75" s="2">
        <f t="shared" si="265"/>
        <v>26.44</v>
      </c>
      <c r="DA75" s="2">
        <f t="shared" si="266"/>
        <v>4.0199999999999996</v>
      </c>
      <c r="DC75">
        <v>135</v>
      </c>
      <c r="DD75">
        <v>130</v>
      </c>
      <c r="DE75" s="3">
        <v>0.13100000000000001</v>
      </c>
      <c r="DF75" s="1">
        <f t="shared" si="267"/>
        <v>2.62</v>
      </c>
      <c r="DG75" s="2">
        <f t="shared" si="268"/>
        <v>33.879999999999995</v>
      </c>
      <c r="DH75" s="2">
        <f t="shared" si="269"/>
        <v>-7.4399999999999942</v>
      </c>
      <c r="DJ75">
        <v>135</v>
      </c>
      <c r="DK75">
        <v>130</v>
      </c>
      <c r="DL75" s="3">
        <v>0.13</v>
      </c>
      <c r="DM75" s="1">
        <f t="shared" si="270"/>
        <v>2.6</v>
      </c>
      <c r="DN75" s="2">
        <f t="shared" si="271"/>
        <v>23.84</v>
      </c>
      <c r="DO75" s="2">
        <f t="shared" si="272"/>
        <v>10.039999999999996</v>
      </c>
      <c r="DQ75">
        <v>135</v>
      </c>
      <c r="DR75">
        <v>130</v>
      </c>
      <c r="DS75" s="3">
        <v>0.121</v>
      </c>
      <c r="DT75" s="1">
        <f t="shared" si="273"/>
        <v>2.42</v>
      </c>
      <c r="DU75" s="2">
        <f t="shared" si="274"/>
        <v>21.22</v>
      </c>
      <c r="DV75" s="2">
        <f t="shared" si="275"/>
        <v>2.620000000000001</v>
      </c>
      <c r="DX75">
        <v>135</v>
      </c>
      <c r="DY75">
        <v>130</v>
      </c>
      <c r="DZ75" s="3">
        <v>0.106</v>
      </c>
      <c r="EA75" s="1">
        <f t="shared" si="276"/>
        <v>2.12</v>
      </c>
      <c r="EB75" s="2">
        <f t="shared" si="277"/>
        <v>19.760000000000002</v>
      </c>
      <c r="EC75" s="2">
        <f t="shared" si="278"/>
        <v>1.4599999999999973</v>
      </c>
    </row>
    <row r="76" spans="2:133" x14ac:dyDescent="0.25">
      <c r="B76">
        <v>135</v>
      </c>
      <c r="C76">
        <v>150</v>
      </c>
      <c r="D76" s="3">
        <v>0.24099999999999999</v>
      </c>
      <c r="E76" s="1">
        <f t="shared" si="224"/>
        <v>4.82</v>
      </c>
      <c r="F76" s="2">
        <f t="shared" si="279"/>
        <v>35.64</v>
      </c>
      <c r="I76">
        <v>135</v>
      </c>
      <c r="J76">
        <v>150</v>
      </c>
      <c r="K76" s="3">
        <v>0.255</v>
      </c>
      <c r="L76" s="1">
        <f t="shared" si="225"/>
        <v>5.0999999999999996</v>
      </c>
      <c r="M76" s="2">
        <f t="shared" si="226"/>
        <v>38.6</v>
      </c>
      <c r="N76" s="2">
        <f t="shared" si="227"/>
        <v>-2.9600000000000009</v>
      </c>
      <c r="P76">
        <v>135</v>
      </c>
      <c r="Q76">
        <v>150</v>
      </c>
      <c r="R76" s="3">
        <v>0.16</v>
      </c>
      <c r="S76" s="1">
        <f t="shared" si="228"/>
        <v>3.2</v>
      </c>
      <c r="T76" s="2">
        <f t="shared" si="229"/>
        <v>32.42</v>
      </c>
      <c r="U76" s="2">
        <f t="shared" si="230"/>
        <v>6.18</v>
      </c>
      <c r="W76">
        <v>135</v>
      </c>
      <c r="X76">
        <v>150</v>
      </c>
      <c r="Y76" s="3">
        <v>0.157</v>
      </c>
      <c r="Z76" s="1">
        <f t="shared" si="231"/>
        <v>3.14</v>
      </c>
      <c r="AA76" s="2">
        <f t="shared" si="232"/>
        <v>35.840000000000003</v>
      </c>
      <c r="AB76" s="2">
        <f t="shared" si="233"/>
        <v>-3.4200000000000017</v>
      </c>
      <c r="AD76">
        <v>135</v>
      </c>
      <c r="AE76">
        <v>150</v>
      </c>
      <c r="AF76" s="3">
        <v>0.17699999999999999</v>
      </c>
      <c r="AG76" s="1">
        <f t="shared" si="234"/>
        <v>3.54</v>
      </c>
      <c r="AH76" s="2">
        <f t="shared" si="235"/>
        <v>29.380000000000003</v>
      </c>
      <c r="AI76" s="2">
        <f t="shared" si="236"/>
        <v>6.4600000000000009</v>
      </c>
      <c r="AK76">
        <v>135</v>
      </c>
      <c r="AL76">
        <v>150</v>
      </c>
      <c r="AM76" s="3">
        <v>0.18099999999999999</v>
      </c>
      <c r="AN76" s="1">
        <f t="shared" si="237"/>
        <v>3.62</v>
      </c>
      <c r="AO76" s="2">
        <f t="shared" si="238"/>
        <v>34.980000000000004</v>
      </c>
      <c r="AP76" s="2">
        <f t="shared" si="239"/>
        <v>-5.6000000000000014</v>
      </c>
      <c r="AQ76" s="2"/>
      <c r="AR76">
        <v>135</v>
      </c>
      <c r="AS76">
        <v>150</v>
      </c>
      <c r="AT76" s="3">
        <v>0.20899999999999999</v>
      </c>
      <c r="AU76" s="1">
        <f t="shared" si="240"/>
        <v>4.18</v>
      </c>
      <c r="AV76" s="2">
        <f t="shared" si="241"/>
        <v>26.56</v>
      </c>
      <c r="AW76" s="2">
        <f t="shared" si="242"/>
        <v>8.4200000000000053</v>
      </c>
      <c r="AY76">
        <v>135</v>
      </c>
      <c r="AZ76">
        <v>150</v>
      </c>
      <c r="BA76" s="3">
        <v>0.154</v>
      </c>
      <c r="BB76" s="1">
        <f t="shared" si="243"/>
        <v>3.08</v>
      </c>
      <c r="BC76" s="2">
        <f t="shared" si="244"/>
        <v>32.76</v>
      </c>
      <c r="BD76" s="2">
        <f t="shared" si="245"/>
        <v>-6.1999999999999993</v>
      </c>
      <c r="BF76">
        <v>135</v>
      </c>
      <c r="BG76">
        <v>150</v>
      </c>
      <c r="BH76" s="3">
        <v>0.16600000000000001</v>
      </c>
      <c r="BI76" s="1">
        <f t="shared" si="246"/>
        <v>3.3200000000000003</v>
      </c>
      <c r="BJ76" s="2">
        <f t="shared" si="247"/>
        <v>26.66</v>
      </c>
      <c r="BK76" s="2">
        <f t="shared" si="248"/>
        <v>6.0999999999999979</v>
      </c>
      <c r="BM76">
        <v>135</v>
      </c>
      <c r="BN76">
        <v>150</v>
      </c>
      <c r="BO76" s="3">
        <v>0.19600000000000001</v>
      </c>
      <c r="BP76" s="1">
        <f t="shared" si="249"/>
        <v>3.92</v>
      </c>
      <c r="BQ76" s="2">
        <f t="shared" si="250"/>
        <v>32.299999999999997</v>
      </c>
      <c r="BR76" s="2">
        <f t="shared" si="251"/>
        <v>-5.639999999999997</v>
      </c>
      <c r="BT76">
        <v>135</v>
      </c>
      <c r="BU76">
        <v>150</v>
      </c>
      <c r="BV76" s="3">
        <v>0.17199999999999999</v>
      </c>
      <c r="BW76" s="1">
        <f t="shared" si="252"/>
        <v>3.4399999999999995</v>
      </c>
      <c r="BX76" s="2">
        <f t="shared" si="253"/>
        <v>24.619999999999997</v>
      </c>
      <c r="BY76" s="2">
        <f t="shared" si="254"/>
        <v>7.68</v>
      </c>
      <c r="CA76">
        <v>135</v>
      </c>
      <c r="CB76">
        <v>150</v>
      </c>
      <c r="CC76" s="3">
        <v>0.22600000000000001</v>
      </c>
      <c r="CD76" s="1">
        <f t="shared" si="255"/>
        <v>4.5200000000000005</v>
      </c>
      <c r="CE76" s="2">
        <f t="shared" si="256"/>
        <v>34.78</v>
      </c>
      <c r="CF76" s="2">
        <f t="shared" si="257"/>
        <v>-10.160000000000004</v>
      </c>
      <c r="CH76">
        <v>135</v>
      </c>
      <c r="CI76">
        <v>150</v>
      </c>
      <c r="CJ76" s="3">
        <v>0.224</v>
      </c>
      <c r="CK76" s="1">
        <f t="shared" si="258"/>
        <v>4.4800000000000004</v>
      </c>
      <c r="CL76" s="2">
        <f t="shared" si="259"/>
        <v>28.32</v>
      </c>
      <c r="CM76" s="2">
        <f t="shared" si="260"/>
        <v>6.4600000000000009</v>
      </c>
      <c r="CO76">
        <v>135</v>
      </c>
      <c r="CP76">
        <v>150</v>
      </c>
      <c r="CQ76" s="3">
        <v>0.23699999999999999</v>
      </c>
      <c r="CR76" s="1">
        <f t="shared" si="261"/>
        <v>4.74</v>
      </c>
      <c r="CS76" s="2">
        <f t="shared" si="262"/>
        <v>35.200000000000003</v>
      </c>
      <c r="CT76" s="2">
        <f t="shared" si="263"/>
        <v>-6.8800000000000026</v>
      </c>
      <c r="CV76">
        <v>135</v>
      </c>
      <c r="CW76">
        <v>150</v>
      </c>
      <c r="CX76" s="3">
        <v>0.121</v>
      </c>
      <c r="CY76" s="1">
        <f t="shared" si="264"/>
        <v>2.42</v>
      </c>
      <c r="CZ76" s="2">
        <f t="shared" si="265"/>
        <v>28.86</v>
      </c>
      <c r="DA76" s="2">
        <f t="shared" si="266"/>
        <v>6.3400000000000034</v>
      </c>
      <c r="DC76">
        <v>135</v>
      </c>
      <c r="DD76">
        <v>150</v>
      </c>
      <c r="DE76" s="3">
        <v>0.152</v>
      </c>
      <c r="DF76" s="1">
        <f t="shared" si="267"/>
        <v>3.04</v>
      </c>
      <c r="DG76" s="2">
        <f t="shared" si="268"/>
        <v>36.919999999999995</v>
      </c>
      <c r="DH76" s="2">
        <f t="shared" si="269"/>
        <v>-8.0599999999999952</v>
      </c>
      <c r="DJ76">
        <v>135</v>
      </c>
      <c r="DK76">
        <v>150</v>
      </c>
      <c r="DL76" s="3">
        <v>0.159</v>
      </c>
      <c r="DM76" s="1">
        <f t="shared" si="270"/>
        <v>3.18</v>
      </c>
      <c r="DN76" s="2">
        <f t="shared" si="271"/>
        <v>27.02</v>
      </c>
      <c r="DO76" s="2">
        <f t="shared" si="272"/>
        <v>9.899999999999995</v>
      </c>
      <c r="DQ76">
        <v>135</v>
      </c>
      <c r="DR76">
        <v>150</v>
      </c>
      <c r="DS76" s="3">
        <v>0.14499999999999999</v>
      </c>
      <c r="DT76" s="1">
        <f t="shared" si="273"/>
        <v>2.9</v>
      </c>
      <c r="DU76" s="2">
        <f t="shared" si="274"/>
        <v>24.119999999999997</v>
      </c>
      <c r="DV76" s="2">
        <f t="shared" si="275"/>
        <v>2.9000000000000021</v>
      </c>
      <c r="DX76">
        <v>135</v>
      </c>
      <c r="DY76">
        <v>150</v>
      </c>
      <c r="DZ76" s="3">
        <v>0.13100000000000001</v>
      </c>
      <c r="EA76" s="1">
        <f t="shared" si="276"/>
        <v>2.62</v>
      </c>
      <c r="EB76" s="2">
        <f t="shared" si="277"/>
        <v>22.380000000000003</v>
      </c>
      <c r="EC76" s="2">
        <f t="shared" si="278"/>
        <v>1.7399999999999949</v>
      </c>
    </row>
    <row r="77" spans="2:133" x14ac:dyDescent="0.25">
      <c r="B77">
        <v>135</v>
      </c>
      <c r="C77">
        <v>170</v>
      </c>
      <c r="D77" s="3">
        <v>0.26500000000000001</v>
      </c>
      <c r="E77" s="1">
        <f t="shared" si="224"/>
        <v>5.3000000000000007</v>
      </c>
      <c r="F77" s="2">
        <f t="shared" si="279"/>
        <v>40.94</v>
      </c>
      <c r="I77">
        <v>135</v>
      </c>
      <c r="J77">
        <v>170</v>
      </c>
      <c r="K77" s="3">
        <v>0.27200000000000002</v>
      </c>
      <c r="L77" s="1">
        <f t="shared" si="225"/>
        <v>5.44</v>
      </c>
      <c r="M77" s="2">
        <f t="shared" si="226"/>
        <v>44.04</v>
      </c>
      <c r="N77" s="2">
        <f t="shared" si="227"/>
        <v>-3.1000000000000014</v>
      </c>
      <c r="P77">
        <v>135</v>
      </c>
      <c r="Q77">
        <v>170</v>
      </c>
      <c r="R77" s="3">
        <v>0.28199999999999997</v>
      </c>
      <c r="S77" s="1">
        <f t="shared" si="228"/>
        <v>5.64</v>
      </c>
      <c r="T77" s="2">
        <f t="shared" si="229"/>
        <v>38.06</v>
      </c>
      <c r="U77" s="2">
        <f t="shared" si="230"/>
        <v>5.9799999999999969</v>
      </c>
      <c r="W77">
        <v>135</v>
      </c>
      <c r="X77">
        <v>170</v>
      </c>
      <c r="Y77" s="3">
        <v>0.27200000000000002</v>
      </c>
      <c r="Z77" s="1">
        <f t="shared" si="231"/>
        <v>5.44</v>
      </c>
      <c r="AA77" s="2">
        <f t="shared" si="232"/>
        <v>41.28</v>
      </c>
      <c r="AB77" s="2">
        <f t="shared" si="233"/>
        <v>-3.2199999999999989</v>
      </c>
      <c r="AD77">
        <v>135</v>
      </c>
      <c r="AE77">
        <v>170</v>
      </c>
      <c r="AF77" s="3">
        <v>0.27</v>
      </c>
      <c r="AG77" s="1">
        <f t="shared" si="234"/>
        <v>5.4</v>
      </c>
      <c r="AH77" s="2">
        <f t="shared" si="235"/>
        <v>34.78</v>
      </c>
      <c r="AI77" s="2">
        <f t="shared" si="236"/>
        <v>6.5</v>
      </c>
      <c r="AK77">
        <v>135</v>
      </c>
      <c r="AL77">
        <v>170</v>
      </c>
      <c r="AM77" s="3">
        <v>0.26600000000000001</v>
      </c>
      <c r="AN77" s="1">
        <f t="shared" si="237"/>
        <v>5.32</v>
      </c>
      <c r="AO77" s="2">
        <f t="shared" si="238"/>
        <v>40.300000000000004</v>
      </c>
      <c r="AP77" s="2">
        <f t="shared" si="239"/>
        <v>-5.5200000000000031</v>
      </c>
      <c r="AQ77" s="2"/>
      <c r="AR77">
        <v>135</v>
      </c>
      <c r="AS77">
        <v>170</v>
      </c>
      <c r="AT77" s="3">
        <v>0.26700000000000002</v>
      </c>
      <c r="AU77" s="1">
        <f t="shared" si="240"/>
        <v>5.34</v>
      </c>
      <c r="AV77" s="2">
        <f t="shared" si="241"/>
        <v>31.9</v>
      </c>
      <c r="AW77" s="2">
        <f t="shared" si="242"/>
        <v>8.4000000000000057</v>
      </c>
      <c r="AY77">
        <v>135</v>
      </c>
      <c r="AZ77">
        <v>170</v>
      </c>
      <c r="BA77" s="3">
        <v>0.27600000000000002</v>
      </c>
      <c r="BB77" s="1">
        <f t="shared" si="243"/>
        <v>5.5200000000000005</v>
      </c>
      <c r="BC77" s="2">
        <f t="shared" si="244"/>
        <v>38.28</v>
      </c>
      <c r="BD77" s="2">
        <f t="shared" si="245"/>
        <v>-6.3800000000000026</v>
      </c>
      <c r="BF77">
        <v>135</v>
      </c>
      <c r="BG77">
        <v>170</v>
      </c>
      <c r="BH77" s="3">
        <v>0.26200000000000001</v>
      </c>
      <c r="BI77" s="1">
        <f t="shared" si="246"/>
        <v>5.24</v>
      </c>
      <c r="BJ77" s="2">
        <f t="shared" si="247"/>
        <v>31.9</v>
      </c>
      <c r="BK77" s="2">
        <f t="shared" si="248"/>
        <v>6.3800000000000026</v>
      </c>
      <c r="BM77">
        <v>135</v>
      </c>
      <c r="BN77">
        <v>170</v>
      </c>
      <c r="BO77" s="3">
        <v>0.27300000000000002</v>
      </c>
      <c r="BP77" s="1">
        <f t="shared" si="249"/>
        <v>5.4600000000000009</v>
      </c>
      <c r="BQ77" s="2">
        <f t="shared" si="250"/>
        <v>37.76</v>
      </c>
      <c r="BR77" s="2">
        <f t="shared" si="251"/>
        <v>-5.8599999999999994</v>
      </c>
      <c r="BT77">
        <v>135</v>
      </c>
      <c r="BU77">
        <v>170</v>
      </c>
      <c r="BV77" s="3">
        <v>0.28000000000000003</v>
      </c>
      <c r="BW77" s="1">
        <f t="shared" si="252"/>
        <v>5.6000000000000005</v>
      </c>
      <c r="BX77" s="2">
        <f t="shared" si="253"/>
        <v>30.22</v>
      </c>
      <c r="BY77" s="2">
        <f t="shared" si="254"/>
        <v>7.5399999999999991</v>
      </c>
      <c r="CA77">
        <v>135</v>
      </c>
      <c r="CB77">
        <v>170</v>
      </c>
      <c r="CC77" s="3">
        <v>0.27400000000000002</v>
      </c>
      <c r="CD77" s="1">
        <f t="shared" si="255"/>
        <v>5.48</v>
      </c>
      <c r="CE77" s="2">
        <f t="shared" si="256"/>
        <v>40.260000000000005</v>
      </c>
      <c r="CF77" s="2">
        <f t="shared" si="257"/>
        <v>-10.040000000000006</v>
      </c>
      <c r="CH77">
        <v>135</v>
      </c>
      <c r="CI77">
        <v>170</v>
      </c>
      <c r="CJ77" s="3">
        <v>0.27200000000000002</v>
      </c>
      <c r="CK77" s="1">
        <f t="shared" si="258"/>
        <v>5.44</v>
      </c>
      <c r="CL77" s="2">
        <f t="shared" si="259"/>
        <v>33.76</v>
      </c>
      <c r="CM77" s="2">
        <f t="shared" si="260"/>
        <v>6.5000000000000071</v>
      </c>
      <c r="CO77">
        <v>135</v>
      </c>
      <c r="CP77">
        <v>170</v>
      </c>
      <c r="CQ77" s="3">
        <v>0.27700000000000002</v>
      </c>
      <c r="CR77" s="1">
        <f t="shared" si="261"/>
        <v>5.5400000000000009</v>
      </c>
      <c r="CS77" s="2">
        <f t="shared" si="262"/>
        <v>40.74</v>
      </c>
      <c r="CT77" s="2">
        <f t="shared" si="263"/>
        <v>-6.980000000000004</v>
      </c>
      <c r="CV77">
        <v>135</v>
      </c>
      <c r="CW77">
        <v>170</v>
      </c>
      <c r="CX77" s="3">
        <v>0.28000000000000003</v>
      </c>
      <c r="CY77" s="1">
        <f t="shared" si="264"/>
        <v>5.6000000000000005</v>
      </c>
      <c r="CZ77" s="2">
        <f t="shared" si="265"/>
        <v>34.46</v>
      </c>
      <c r="DA77" s="2">
        <f t="shared" si="266"/>
        <v>6.2800000000000011</v>
      </c>
      <c r="DC77">
        <v>135</v>
      </c>
      <c r="DD77">
        <v>170</v>
      </c>
      <c r="DE77" s="3">
        <v>0.28199999999999997</v>
      </c>
      <c r="DF77" s="1">
        <f t="shared" si="267"/>
        <v>5.64</v>
      </c>
      <c r="DG77" s="2">
        <f t="shared" si="268"/>
        <v>42.559999999999995</v>
      </c>
      <c r="DH77" s="2">
        <f t="shared" si="269"/>
        <v>-8.0999999999999943</v>
      </c>
      <c r="DJ77">
        <v>135</v>
      </c>
      <c r="DK77">
        <v>170</v>
      </c>
      <c r="DL77" s="3">
        <v>0.27900000000000003</v>
      </c>
      <c r="DM77" s="1">
        <f t="shared" si="270"/>
        <v>5.58</v>
      </c>
      <c r="DN77" s="2">
        <f t="shared" si="271"/>
        <v>32.6</v>
      </c>
      <c r="DO77" s="2">
        <f t="shared" si="272"/>
        <v>9.9599999999999937</v>
      </c>
      <c r="DQ77">
        <v>135</v>
      </c>
      <c r="DR77">
        <v>170</v>
      </c>
      <c r="DS77" s="3">
        <v>0.27100000000000002</v>
      </c>
      <c r="DT77" s="1">
        <f t="shared" si="273"/>
        <v>5.42</v>
      </c>
      <c r="DU77" s="2">
        <f t="shared" si="274"/>
        <v>29.54</v>
      </c>
      <c r="DV77" s="2">
        <f t="shared" si="275"/>
        <v>3.0600000000000023</v>
      </c>
      <c r="DX77">
        <v>135</v>
      </c>
      <c r="DY77">
        <v>170</v>
      </c>
      <c r="DZ77" s="3">
        <v>0.247</v>
      </c>
      <c r="EA77" s="1">
        <f t="shared" si="276"/>
        <v>4.9399999999999995</v>
      </c>
      <c r="EB77" s="2">
        <f t="shared" si="277"/>
        <v>27.32</v>
      </c>
      <c r="EC77" s="2">
        <f t="shared" si="278"/>
        <v>2.2199999999999989</v>
      </c>
    </row>
    <row r="78" spans="2:133" x14ac:dyDescent="0.25">
      <c r="B78">
        <v>135</v>
      </c>
      <c r="C78">
        <v>190</v>
      </c>
      <c r="D78" s="3">
        <v>0.247</v>
      </c>
      <c r="E78" s="1">
        <f t="shared" si="224"/>
        <v>4.9399999999999995</v>
      </c>
      <c r="F78" s="2">
        <f t="shared" si="279"/>
        <v>45.879999999999995</v>
      </c>
      <c r="I78">
        <v>135</v>
      </c>
      <c r="J78">
        <v>190</v>
      </c>
      <c r="K78" s="3">
        <v>0.247</v>
      </c>
      <c r="L78" s="1">
        <f t="shared" si="225"/>
        <v>4.9399999999999995</v>
      </c>
      <c r="M78" s="2">
        <f t="shared" si="226"/>
        <v>48.98</v>
      </c>
      <c r="N78" s="2">
        <f t="shared" si="227"/>
        <v>-3.1000000000000014</v>
      </c>
      <c r="P78">
        <v>135</v>
      </c>
      <c r="Q78">
        <v>190</v>
      </c>
      <c r="R78" s="3">
        <v>0.26100000000000001</v>
      </c>
      <c r="S78" s="1">
        <f t="shared" si="228"/>
        <v>5.2200000000000006</v>
      </c>
      <c r="T78" s="2">
        <f t="shared" si="229"/>
        <v>43.28</v>
      </c>
      <c r="U78" s="2">
        <f t="shared" si="230"/>
        <v>5.6999999999999957</v>
      </c>
      <c r="W78">
        <v>135</v>
      </c>
      <c r="X78">
        <v>190</v>
      </c>
      <c r="Y78" s="3">
        <v>0.25900000000000001</v>
      </c>
      <c r="Z78" s="1">
        <f t="shared" si="231"/>
        <v>5.18</v>
      </c>
      <c r="AA78" s="2">
        <f t="shared" si="232"/>
        <v>46.46</v>
      </c>
      <c r="AB78" s="2">
        <f t="shared" si="233"/>
        <v>-3.1799999999999997</v>
      </c>
      <c r="AD78">
        <v>135</v>
      </c>
      <c r="AE78">
        <v>190</v>
      </c>
      <c r="AF78" s="3">
        <v>0.254</v>
      </c>
      <c r="AG78" s="1">
        <f t="shared" si="234"/>
        <v>5.08</v>
      </c>
      <c r="AH78" s="2">
        <f t="shared" si="235"/>
        <v>39.86</v>
      </c>
      <c r="AI78" s="2">
        <f t="shared" si="236"/>
        <v>6.6000000000000014</v>
      </c>
      <c r="AK78">
        <v>135</v>
      </c>
      <c r="AL78">
        <v>190</v>
      </c>
      <c r="AM78" s="3">
        <v>0.251</v>
      </c>
      <c r="AN78" s="1">
        <f t="shared" si="237"/>
        <v>5.0199999999999996</v>
      </c>
      <c r="AO78" s="2">
        <f t="shared" si="238"/>
        <v>45.320000000000007</v>
      </c>
      <c r="AP78" s="2">
        <f t="shared" si="239"/>
        <v>-5.460000000000008</v>
      </c>
      <c r="AQ78" s="2"/>
      <c r="AR78">
        <v>135</v>
      </c>
      <c r="AS78">
        <v>190</v>
      </c>
      <c r="AT78" s="3">
        <v>0.252</v>
      </c>
      <c r="AU78" s="1">
        <f t="shared" si="240"/>
        <v>5.04</v>
      </c>
      <c r="AV78" s="2">
        <f t="shared" si="241"/>
        <v>36.94</v>
      </c>
      <c r="AW78" s="2">
        <f t="shared" si="242"/>
        <v>8.3800000000000097</v>
      </c>
      <c r="AY78">
        <v>135</v>
      </c>
      <c r="AZ78">
        <v>190</v>
      </c>
      <c r="BA78" s="3">
        <v>0.25700000000000001</v>
      </c>
      <c r="BB78" s="1">
        <f t="shared" si="243"/>
        <v>5.1400000000000006</v>
      </c>
      <c r="BC78" s="2">
        <f t="shared" si="244"/>
        <v>43.42</v>
      </c>
      <c r="BD78" s="2">
        <f t="shared" si="245"/>
        <v>-6.480000000000004</v>
      </c>
      <c r="BF78">
        <v>135</v>
      </c>
      <c r="BG78">
        <v>190</v>
      </c>
      <c r="BH78" s="3">
        <v>0.25</v>
      </c>
      <c r="BI78" s="1">
        <f t="shared" si="246"/>
        <v>5</v>
      </c>
      <c r="BJ78" s="2">
        <f t="shared" si="247"/>
        <v>36.9</v>
      </c>
      <c r="BK78" s="2">
        <f t="shared" si="248"/>
        <v>6.5200000000000031</v>
      </c>
      <c r="BM78">
        <v>135</v>
      </c>
      <c r="BN78">
        <v>190</v>
      </c>
      <c r="BO78" s="3">
        <v>0.254</v>
      </c>
      <c r="BP78" s="1">
        <f t="shared" si="249"/>
        <v>5.08</v>
      </c>
      <c r="BQ78" s="2">
        <f t="shared" si="250"/>
        <v>42.839999999999996</v>
      </c>
      <c r="BR78" s="2">
        <f t="shared" si="251"/>
        <v>-5.9399999999999977</v>
      </c>
      <c r="BT78">
        <v>135</v>
      </c>
      <c r="BU78">
        <v>190</v>
      </c>
      <c r="BV78" s="3">
        <v>0.26400000000000001</v>
      </c>
      <c r="BW78" s="1">
        <f t="shared" si="252"/>
        <v>5.28</v>
      </c>
      <c r="BX78" s="2">
        <f t="shared" si="253"/>
        <v>35.5</v>
      </c>
      <c r="BY78" s="2">
        <f t="shared" si="254"/>
        <v>7.3399999999999963</v>
      </c>
      <c r="CA78">
        <v>135</v>
      </c>
      <c r="CB78">
        <v>190</v>
      </c>
      <c r="CC78" s="3">
        <v>0.252</v>
      </c>
      <c r="CD78" s="1">
        <f t="shared" si="255"/>
        <v>5.04</v>
      </c>
      <c r="CE78" s="2">
        <f t="shared" si="256"/>
        <v>45.300000000000004</v>
      </c>
      <c r="CF78" s="2">
        <f t="shared" si="257"/>
        <v>-9.8000000000000043</v>
      </c>
      <c r="CH78">
        <v>135</v>
      </c>
      <c r="CI78">
        <v>190</v>
      </c>
      <c r="CJ78" s="3">
        <v>0.255</v>
      </c>
      <c r="CK78" s="1">
        <f t="shared" si="258"/>
        <v>5.0999999999999996</v>
      </c>
      <c r="CL78" s="2">
        <f t="shared" si="259"/>
        <v>38.86</v>
      </c>
      <c r="CM78" s="2">
        <f t="shared" si="260"/>
        <v>6.4400000000000048</v>
      </c>
      <c r="CO78">
        <v>135</v>
      </c>
      <c r="CP78">
        <v>190</v>
      </c>
      <c r="CQ78" s="3">
        <v>0.25800000000000001</v>
      </c>
      <c r="CR78" s="1">
        <f t="shared" si="261"/>
        <v>5.16</v>
      </c>
      <c r="CS78" s="2">
        <f t="shared" si="262"/>
        <v>45.900000000000006</v>
      </c>
      <c r="CT78" s="2">
        <f t="shared" si="263"/>
        <v>-7.0400000000000063</v>
      </c>
      <c r="CV78">
        <v>135</v>
      </c>
      <c r="CW78">
        <v>190</v>
      </c>
      <c r="CX78" s="3">
        <v>0.25900000000000001</v>
      </c>
      <c r="CY78" s="1">
        <f t="shared" si="264"/>
        <v>5.18</v>
      </c>
      <c r="CZ78" s="2">
        <f t="shared" si="265"/>
        <v>39.64</v>
      </c>
      <c r="DA78" s="2">
        <f t="shared" si="266"/>
        <v>6.2600000000000051</v>
      </c>
      <c r="DC78">
        <v>135</v>
      </c>
      <c r="DD78">
        <v>190</v>
      </c>
      <c r="DE78" s="3">
        <v>0.27</v>
      </c>
      <c r="DF78" s="1">
        <f t="shared" si="267"/>
        <v>5.4</v>
      </c>
      <c r="DG78" s="2">
        <f t="shared" si="268"/>
        <v>47.959999999999994</v>
      </c>
      <c r="DH78" s="2">
        <f t="shared" si="269"/>
        <v>-8.3199999999999932</v>
      </c>
      <c r="DJ78">
        <v>135</v>
      </c>
      <c r="DK78">
        <v>190</v>
      </c>
      <c r="DL78" s="3">
        <v>0.27</v>
      </c>
      <c r="DM78" s="1">
        <f t="shared" si="270"/>
        <v>5.4</v>
      </c>
      <c r="DN78" s="2">
        <f t="shared" si="271"/>
        <v>38</v>
      </c>
      <c r="DO78" s="2">
        <f t="shared" si="272"/>
        <v>9.9599999999999937</v>
      </c>
      <c r="DQ78">
        <v>135</v>
      </c>
      <c r="DR78">
        <v>190</v>
      </c>
      <c r="DS78" s="3">
        <v>0.26200000000000001</v>
      </c>
      <c r="DT78" s="1">
        <f t="shared" si="273"/>
        <v>5.24</v>
      </c>
      <c r="DU78" s="2">
        <f t="shared" si="274"/>
        <v>34.78</v>
      </c>
      <c r="DV78" s="2">
        <f t="shared" si="275"/>
        <v>3.2199999999999989</v>
      </c>
      <c r="DX78">
        <v>135</v>
      </c>
      <c r="DY78">
        <v>190</v>
      </c>
      <c r="DZ78" s="3">
        <v>0.249</v>
      </c>
      <c r="EA78" s="1">
        <f t="shared" si="276"/>
        <v>4.9800000000000004</v>
      </c>
      <c r="EB78" s="2">
        <f t="shared" si="277"/>
        <v>32.299999999999997</v>
      </c>
      <c r="EC78" s="2">
        <f t="shared" si="278"/>
        <v>2.480000000000004</v>
      </c>
    </row>
    <row r="79" spans="2:133" x14ac:dyDescent="0.25">
      <c r="B79">
        <v>135</v>
      </c>
      <c r="C79">
        <v>210</v>
      </c>
      <c r="D79" s="3">
        <v>0.20499999999999999</v>
      </c>
      <c r="E79" s="1">
        <f t="shared" si="224"/>
        <v>4.0999999999999996</v>
      </c>
      <c r="F79" s="2">
        <f t="shared" si="279"/>
        <v>49.98</v>
      </c>
      <c r="I79">
        <v>135</v>
      </c>
      <c r="J79">
        <v>210</v>
      </c>
      <c r="K79" s="3">
        <v>0.19900000000000001</v>
      </c>
      <c r="L79" s="1">
        <f t="shared" si="225"/>
        <v>3.9800000000000004</v>
      </c>
      <c r="M79" s="2">
        <f t="shared" si="226"/>
        <v>52.959999999999994</v>
      </c>
      <c r="N79" s="2">
        <f t="shared" si="227"/>
        <v>-2.9799999999999969</v>
      </c>
      <c r="P79">
        <v>135</v>
      </c>
      <c r="Q79">
        <v>210</v>
      </c>
      <c r="R79" s="3">
        <v>0.22900000000000001</v>
      </c>
      <c r="S79" s="1">
        <f t="shared" si="228"/>
        <v>4.58</v>
      </c>
      <c r="T79" s="2">
        <f t="shared" si="229"/>
        <v>47.86</v>
      </c>
      <c r="U79" s="2">
        <f t="shared" si="230"/>
        <v>5.0999999999999943</v>
      </c>
      <c r="W79">
        <v>135</v>
      </c>
      <c r="X79">
        <v>210</v>
      </c>
      <c r="Y79" s="3">
        <v>0.223</v>
      </c>
      <c r="Z79" s="1">
        <f t="shared" si="231"/>
        <v>4.46</v>
      </c>
      <c r="AA79" s="2">
        <f t="shared" si="232"/>
        <v>50.92</v>
      </c>
      <c r="AB79" s="2">
        <f t="shared" si="233"/>
        <v>-3.0600000000000023</v>
      </c>
      <c r="AD79">
        <v>135</v>
      </c>
      <c r="AE79">
        <v>210</v>
      </c>
      <c r="AF79" s="3">
        <v>0.224</v>
      </c>
      <c r="AG79" s="1">
        <f t="shared" si="234"/>
        <v>4.4800000000000004</v>
      </c>
      <c r="AH79" s="2">
        <f t="shared" si="235"/>
        <v>44.34</v>
      </c>
      <c r="AI79" s="2">
        <f t="shared" si="236"/>
        <v>6.5799999999999983</v>
      </c>
      <c r="AK79">
        <v>135</v>
      </c>
      <c r="AL79">
        <v>210</v>
      </c>
      <c r="AM79" s="3">
        <v>0.215</v>
      </c>
      <c r="AN79" s="1">
        <f t="shared" si="237"/>
        <v>4.3</v>
      </c>
      <c r="AO79" s="2">
        <f t="shared" si="238"/>
        <v>49.620000000000005</v>
      </c>
      <c r="AP79" s="2">
        <f t="shared" si="239"/>
        <v>-5.2800000000000011</v>
      </c>
      <c r="AQ79" s="2"/>
      <c r="AR79">
        <v>135</v>
      </c>
      <c r="AS79">
        <v>210</v>
      </c>
      <c r="AT79" s="3">
        <v>0.21099999999999999</v>
      </c>
      <c r="AU79" s="1">
        <f t="shared" si="240"/>
        <v>4.22</v>
      </c>
      <c r="AV79" s="2">
        <f t="shared" si="241"/>
        <v>41.16</v>
      </c>
      <c r="AW79" s="2">
        <f t="shared" si="242"/>
        <v>8.460000000000008</v>
      </c>
      <c r="AY79">
        <v>135</v>
      </c>
      <c r="AZ79">
        <v>210</v>
      </c>
      <c r="BA79" s="3">
        <v>0.23</v>
      </c>
      <c r="BB79" s="1">
        <f t="shared" si="243"/>
        <v>4.6000000000000005</v>
      </c>
      <c r="BC79" s="2">
        <f t="shared" si="244"/>
        <v>48.02</v>
      </c>
      <c r="BD79" s="2">
        <f t="shared" si="245"/>
        <v>-6.8600000000000065</v>
      </c>
      <c r="BF79">
        <v>135</v>
      </c>
      <c r="BG79">
        <v>210</v>
      </c>
      <c r="BH79" s="3">
        <v>0.222</v>
      </c>
      <c r="BI79" s="1">
        <f t="shared" si="246"/>
        <v>4.4400000000000004</v>
      </c>
      <c r="BJ79" s="2">
        <f t="shared" si="247"/>
        <v>41.339999999999996</v>
      </c>
      <c r="BK79" s="2">
        <f t="shared" si="248"/>
        <v>6.6800000000000068</v>
      </c>
      <c r="BM79">
        <v>135</v>
      </c>
      <c r="BN79">
        <v>210</v>
      </c>
      <c r="BO79" s="3">
        <v>0.20899999999999999</v>
      </c>
      <c r="BP79" s="1">
        <f t="shared" si="249"/>
        <v>4.18</v>
      </c>
      <c r="BQ79" s="2">
        <f t="shared" si="250"/>
        <v>47.019999999999996</v>
      </c>
      <c r="BR79" s="2">
        <f t="shared" si="251"/>
        <v>-5.68</v>
      </c>
      <c r="BT79">
        <v>135</v>
      </c>
      <c r="BU79">
        <v>210</v>
      </c>
      <c r="BV79" s="3">
        <v>0.217</v>
      </c>
      <c r="BW79" s="1">
        <f t="shared" si="252"/>
        <v>4.34</v>
      </c>
      <c r="BX79" s="2">
        <f t="shared" si="253"/>
        <v>39.840000000000003</v>
      </c>
      <c r="BY79" s="2">
        <f t="shared" si="254"/>
        <v>7.1799999999999926</v>
      </c>
      <c r="CA79">
        <v>135</v>
      </c>
      <c r="CB79">
        <v>210</v>
      </c>
      <c r="CC79" s="3">
        <v>0.2</v>
      </c>
      <c r="CD79" s="1">
        <f t="shared" si="255"/>
        <v>4</v>
      </c>
      <c r="CE79" s="2">
        <f t="shared" si="256"/>
        <v>49.300000000000004</v>
      </c>
      <c r="CF79" s="2">
        <f t="shared" si="257"/>
        <v>-9.4600000000000009</v>
      </c>
      <c r="CH79">
        <v>135</v>
      </c>
      <c r="CI79">
        <v>210</v>
      </c>
      <c r="CJ79" s="3">
        <v>0.21</v>
      </c>
      <c r="CK79" s="1">
        <f t="shared" si="258"/>
        <v>4.2</v>
      </c>
      <c r="CL79" s="2">
        <f t="shared" si="259"/>
        <v>43.06</v>
      </c>
      <c r="CM79" s="2">
        <f t="shared" si="260"/>
        <v>6.240000000000002</v>
      </c>
      <c r="CO79">
        <v>135</v>
      </c>
      <c r="CP79">
        <v>210</v>
      </c>
      <c r="CQ79" s="3">
        <v>0.21099999999999999</v>
      </c>
      <c r="CR79" s="1">
        <f t="shared" si="261"/>
        <v>4.22</v>
      </c>
      <c r="CS79" s="2">
        <f t="shared" si="262"/>
        <v>50.120000000000005</v>
      </c>
      <c r="CT79" s="2">
        <f t="shared" si="263"/>
        <v>-7.0600000000000023</v>
      </c>
      <c r="CV79">
        <v>135</v>
      </c>
      <c r="CW79">
        <v>210</v>
      </c>
      <c r="CX79" s="3">
        <v>0.219</v>
      </c>
      <c r="CY79" s="1">
        <f t="shared" si="264"/>
        <v>4.38</v>
      </c>
      <c r="CZ79" s="2">
        <f t="shared" si="265"/>
        <v>44.02</v>
      </c>
      <c r="DA79" s="2">
        <f t="shared" si="266"/>
        <v>6.1000000000000014</v>
      </c>
      <c r="DC79">
        <v>135</v>
      </c>
      <c r="DD79">
        <v>210</v>
      </c>
      <c r="DE79" s="3">
        <v>0.23</v>
      </c>
      <c r="DF79" s="1">
        <f t="shared" si="267"/>
        <v>4.6000000000000005</v>
      </c>
      <c r="DG79" s="2">
        <f t="shared" si="268"/>
        <v>52.559999999999995</v>
      </c>
      <c r="DH79" s="2">
        <f t="shared" si="269"/>
        <v>-8.539999999999992</v>
      </c>
      <c r="DJ79">
        <v>135</v>
      </c>
      <c r="DK79">
        <v>210</v>
      </c>
      <c r="DL79" s="3">
        <v>0.23599999999999999</v>
      </c>
      <c r="DM79" s="1">
        <f t="shared" si="270"/>
        <v>4.72</v>
      </c>
      <c r="DN79" s="2">
        <f t="shared" si="271"/>
        <v>42.72</v>
      </c>
      <c r="DO79" s="2">
        <f t="shared" si="272"/>
        <v>9.8399999999999963</v>
      </c>
      <c r="DQ79">
        <v>135</v>
      </c>
      <c r="DR79">
        <v>210</v>
      </c>
      <c r="DS79" s="3">
        <v>0.224</v>
      </c>
      <c r="DT79" s="1">
        <f t="shared" si="273"/>
        <v>4.4800000000000004</v>
      </c>
      <c r="DU79" s="2">
        <f t="shared" si="274"/>
        <v>39.260000000000005</v>
      </c>
      <c r="DV79" s="2">
        <f t="shared" si="275"/>
        <v>3.4599999999999937</v>
      </c>
      <c r="DX79">
        <v>135</v>
      </c>
      <c r="DY79">
        <v>210</v>
      </c>
      <c r="DZ79" s="3">
        <v>0.215</v>
      </c>
      <c r="EA79" s="1">
        <f t="shared" si="276"/>
        <v>4.3</v>
      </c>
      <c r="EB79" s="2">
        <f t="shared" si="277"/>
        <v>36.599999999999994</v>
      </c>
      <c r="EC79" s="2">
        <f t="shared" si="278"/>
        <v>2.6600000000000108</v>
      </c>
    </row>
    <row r="80" spans="2:133" x14ac:dyDescent="0.25">
      <c r="B80">
        <v>135</v>
      </c>
      <c r="C80">
        <v>230</v>
      </c>
      <c r="D80" s="3">
        <v>0.17799999999999999</v>
      </c>
      <c r="E80" s="1">
        <f t="shared" si="224"/>
        <v>3.5599999999999996</v>
      </c>
      <c r="F80" s="2">
        <f t="shared" si="279"/>
        <v>53.54</v>
      </c>
      <c r="I80">
        <v>135</v>
      </c>
      <c r="J80">
        <v>230</v>
      </c>
      <c r="K80" s="3">
        <v>0.18099999999999999</v>
      </c>
      <c r="L80" s="1">
        <f t="shared" si="225"/>
        <v>3.62</v>
      </c>
      <c r="M80" s="2">
        <f t="shared" si="226"/>
        <v>56.579999999999991</v>
      </c>
      <c r="N80" s="2">
        <f t="shared" si="227"/>
        <v>-3.039999999999992</v>
      </c>
      <c r="P80">
        <v>135</v>
      </c>
      <c r="Q80">
        <v>230</v>
      </c>
      <c r="R80" s="3">
        <v>0.17499999999999999</v>
      </c>
      <c r="S80" s="1">
        <f t="shared" si="228"/>
        <v>3.5</v>
      </c>
      <c r="T80" s="2">
        <f t="shared" si="229"/>
        <v>51.36</v>
      </c>
      <c r="U80" s="2">
        <f t="shared" si="230"/>
        <v>5.2199999999999918</v>
      </c>
      <c r="W80">
        <v>135</v>
      </c>
      <c r="X80">
        <v>230</v>
      </c>
      <c r="Y80" s="3">
        <v>0.17100000000000001</v>
      </c>
      <c r="Z80" s="1">
        <f t="shared" si="231"/>
        <v>3.4200000000000004</v>
      </c>
      <c r="AA80" s="2">
        <f t="shared" si="232"/>
        <v>54.34</v>
      </c>
      <c r="AB80" s="2">
        <f t="shared" si="233"/>
        <v>-2.980000000000004</v>
      </c>
      <c r="AD80">
        <v>135</v>
      </c>
      <c r="AE80">
        <v>230</v>
      </c>
      <c r="AF80" s="3">
        <v>0.17299999999999999</v>
      </c>
      <c r="AG80" s="1">
        <f t="shared" si="234"/>
        <v>3.46</v>
      </c>
      <c r="AH80" s="2">
        <f t="shared" si="235"/>
        <v>47.800000000000004</v>
      </c>
      <c r="AI80" s="2">
        <f t="shared" si="236"/>
        <v>6.5399999999999991</v>
      </c>
      <c r="AK80">
        <v>135</v>
      </c>
      <c r="AL80">
        <v>230</v>
      </c>
      <c r="AM80" s="3">
        <v>0.17399999999999999</v>
      </c>
      <c r="AN80" s="1">
        <f t="shared" si="237"/>
        <v>3.4799999999999995</v>
      </c>
      <c r="AO80" s="2">
        <f t="shared" si="238"/>
        <v>53.1</v>
      </c>
      <c r="AP80" s="2">
        <f t="shared" si="239"/>
        <v>-5.2999999999999972</v>
      </c>
      <c r="AQ80" s="2"/>
      <c r="AR80">
        <v>135</v>
      </c>
      <c r="AS80">
        <v>230</v>
      </c>
      <c r="AT80" s="3">
        <v>0.16800000000000001</v>
      </c>
      <c r="AU80" s="1">
        <f t="shared" si="240"/>
        <v>3.3600000000000003</v>
      </c>
      <c r="AV80" s="2">
        <f t="shared" si="241"/>
        <v>44.519999999999996</v>
      </c>
      <c r="AW80" s="2">
        <f t="shared" si="242"/>
        <v>8.5800000000000054</v>
      </c>
      <c r="AY80">
        <v>135</v>
      </c>
      <c r="AZ80">
        <v>230</v>
      </c>
      <c r="BA80" s="3">
        <v>0.17299999999999999</v>
      </c>
      <c r="BB80" s="1">
        <f t="shared" si="243"/>
        <v>3.46</v>
      </c>
      <c r="BC80" s="2">
        <f t="shared" si="244"/>
        <v>51.480000000000004</v>
      </c>
      <c r="BD80" s="2">
        <f t="shared" si="245"/>
        <v>-6.960000000000008</v>
      </c>
      <c r="BF80">
        <v>135</v>
      </c>
      <c r="BG80">
        <v>230</v>
      </c>
      <c r="BH80" s="3">
        <v>0.17399999999999999</v>
      </c>
      <c r="BI80" s="1">
        <f t="shared" si="246"/>
        <v>3.4799999999999995</v>
      </c>
      <c r="BJ80" s="2">
        <f t="shared" si="247"/>
        <v>44.819999999999993</v>
      </c>
      <c r="BK80" s="2">
        <f t="shared" si="248"/>
        <v>6.6600000000000108</v>
      </c>
      <c r="BM80">
        <v>135</v>
      </c>
      <c r="BN80">
        <v>230</v>
      </c>
      <c r="BO80" s="3">
        <v>0.17699999999999999</v>
      </c>
      <c r="BP80" s="1">
        <f t="shared" si="249"/>
        <v>3.54</v>
      </c>
      <c r="BQ80" s="2">
        <f t="shared" si="250"/>
        <v>50.559999999999995</v>
      </c>
      <c r="BR80" s="2">
        <f t="shared" si="251"/>
        <v>-5.740000000000002</v>
      </c>
      <c r="BT80">
        <v>135</v>
      </c>
      <c r="BU80">
        <v>230</v>
      </c>
      <c r="BV80" s="3">
        <v>0.17299999999999999</v>
      </c>
      <c r="BW80" s="1">
        <f t="shared" si="252"/>
        <v>3.46</v>
      </c>
      <c r="BX80" s="2">
        <f t="shared" si="253"/>
        <v>43.300000000000004</v>
      </c>
      <c r="BY80" s="2">
        <f t="shared" si="254"/>
        <v>7.2599999999999909</v>
      </c>
      <c r="CA80">
        <v>135</v>
      </c>
      <c r="CB80">
        <v>230</v>
      </c>
      <c r="CC80" s="3">
        <v>0.17799999999999999</v>
      </c>
      <c r="CD80" s="1">
        <f t="shared" si="255"/>
        <v>3.5599999999999996</v>
      </c>
      <c r="CE80" s="2">
        <f t="shared" si="256"/>
        <v>52.860000000000007</v>
      </c>
      <c r="CF80" s="2">
        <f t="shared" si="257"/>
        <v>-9.5600000000000023</v>
      </c>
      <c r="CH80">
        <v>135</v>
      </c>
      <c r="CI80">
        <v>230</v>
      </c>
      <c r="CJ80" s="3">
        <v>0.17499999999999999</v>
      </c>
      <c r="CK80" s="1">
        <f t="shared" si="258"/>
        <v>3.5</v>
      </c>
      <c r="CL80" s="2">
        <f t="shared" si="259"/>
        <v>46.56</v>
      </c>
      <c r="CM80" s="2">
        <f t="shared" si="260"/>
        <v>6.3000000000000043</v>
      </c>
      <c r="CO80">
        <v>135</v>
      </c>
      <c r="CP80">
        <v>230</v>
      </c>
      <c r="CQ80" s="3">
        <v>0.17599999999999999</v>
      </c>
      <c r="CR80" s="1">
        <f t="shared" si="261"/>
        <v>3.5199999999999996</v>
      </c>
      <c r="CS80" s="2">
        <f t="shared" si="262"/>
        <v>53.64</v>
      </c>
      <c r="CT80" s="2">
        <f t="shared" si="263"/>
        <v>-7.0799999999999983</v>
      </c>
      <c r="CV80">
        <v>135</v>
      </c>
      <c r="CW80">
        <v>230</v>
      </c>
      <c r="CX80" s="3">
        <v>0.17699999999999999</v>
      </c>
      <c r="CY80" s="1">
        <f t="shared" si="264"/>
        <v>3.54</v>
      </c>
      <c r="CZ80" s="2">
        <f t="shared" si="265"/>
        <v>47.56</v>
      </c>
      <c r="DA80" s="2">
        <f t="shared" si="266"/>
        <v>6.0799999999999983</v>
      </c>
      <c r="DC80">
        <v>135</v>
      </c>
      <c r="DD80">
        <v>230</v>
      </c>
      <c r="DE80" s="3">
        <v>0.18</v>
      </c>
      <c r="DF80" s="1">
        <f t="shared" si="267"/>
        <v>3.5999999999999996</v>
      </c>
      <c r="DG80" s="2">
        <f t="shared" si="268"/>
        <v>56.16</v>
      </c>
      <c r="DH80" s="2">
        <f t="shared" si="269"/>
        <v>-8.5999999999999943</v>
      </c>
      <c r="DJ80">
        <v>135</v>
      </c>
      <c r="DK80">
        <v>230</v>
      </c>
      <c r="DL80" s="3">
        <v>0.188</v>
      </c>
      <c r="DM80" s="1">
        <f t="shared" si="270"/>
        <v>3.76</v>
      </c>
      <c r="DN80" s="2">
        <f t="shared" si="271"/>
        <v>46.48</v>
      </c>
      <c r="DO80" s="2">
        <f t="shared" si="272"/>
        <v>9.68</v>
      </c>
      <c r="DQ80">
        <v>135</v>
      </c>
      <c r="DR80">
        <v>230</v>
      </c>
      <c r="DS80" s="3">
        <v>0.184</v>
      </c>
      <c r="DT80" s="1">
        <f t="shared" si="273"/>
        <v>3.6799999999999997</v>
      </c>
      <c r="DU80" s="2">
        <f t="shared" si="274"/>
        <v>42.940000000000005</v>
      </c>
      <c r="DV80" s="2">
        <f t="shared" si="275"/>
        <v>3.539999999999992</v>
      </c>
      <c r="DX80">
        <v>135</v>
      </c>
      <c r="DY80">
        <v>230</v>
      </c>
      <c r="DZ80" s="3">
        <v>0.17399999999999999</v>
      </c>
      <c r="EA80" s="1">
        <f t="shared" si="276"/>
        <v>3.4799999999999995</v>
      </c>
      <c r="EB80" s="2">
        <f t="shared" si="277"/>
        <v>40.079999999999991</v>
      </c>
      <c r="EC80" s="2">
        <f t="shared" si="278"/>
        <v>2.8600000000000136</v>
      </c>
    </row>
    <row r="81" spans="2:133" x14ac:dyDescent="0.25">
      <c r="B81">
        <v>135</v>
      </c>
      <c r="C81">
        <v>250</v>
      </c>
      <c r="D81" s="3">
        <v>0.21099999999999999</v>
      </c>
      <c r="E81" s="1">
        <f t="shared" si="224"/>
        <v>4.22</v>
      </c>
      <c r="F81" s="2">
        <f t="shared" si="279"/>
        <v>57.76</v>
      </c>
      <c r="I81">
        <v>135</v>
      </c>
      <c r="J81">
        <v>250</v>
      </c>
      <c r="K81" s="3">
        <v>0.21099999999999999</v>
      </c>
      <c r="L81" s="1">
        <f t="shared" si="225"/>
        <v>4.22</v>
      </c>
      <c r="M81" s="2">
        <f t="shared" si="226"/>
        <v>60.79999999999999</v>
      </c>
      <c r="N81" s="2">
        <f t="shared" si="227"/>
        <v>-3.039999999999992</v>
      </c>
      <c r="P81">
        <v>135</v>
      </c>
      <c r="Q81">
        <v>250</v>
      </c>
      <c r="R81" s="3">
        <v>0.193</v>
      </c>
      <c r="S81" s="1">
        <f t="shared" si="228"/>
        <v>3.8600000000000003</v>
      </c>
      <c r="T81" s="2">
        <f t="shared" si="229"/>
        <v>55.22</v>
      </c>
      <c r="U81" s="2">
        <f t="shared" si="230"/>
        <v>5.5799999999999912</v>
      </c>
      <c r="W81">
        <v>135</v>
      </c>
      <c r="X81">
        <v>250</v>
      </c>
      <c r="Y81" s="3">
        <v>0.188</v>
      </c>
      <c r="Z81" s="1">
        <f t="shared" si="231"/>
        <v>3.76</v>
      </c>
      <c r="AA81" s="2">
        <f t="shared" si="232"/>
        <v>58.1</v>
      </c>
      <c r="AB81" s="2">
        <f t="shared" si="233"/>
        <v>-2.8800000000000026</v>
      </c>
      <c r="AD81">
        <v>135</v>
      </c>
      <c r="AE81">
        <v>250</v>
      </c>
      <c r="AF81" s="3">
        <v>0.193</v>
      </c>
      <c r="AG81" s="1">
        <f t="shared" si="234"/>
        <v>3.8600000000000003</v>
      </c>
      <c r="AH81" s="2">
        <f t="shared" si="235"/>
        <v>51.660000000000004</v>
      </c>
      <c r="AI81" s="2">
        <f t="shared" si="236"/>
        <v>6.4399999999999977</v>
      </c>
      <c r="AK81">
        <v>135</v>
      </c>
      <c r="AL81">
        <v>250</v>
      </c>
      <c r="AM81" s="3">
        <v>0.189</v>
      </c>
      <c r="AN81" s="1">
        <f t="shared" si="237"/>
        <v>3.7800000000000002</v>
      </c>
      <c r="AO81" s="2">
        <f t="shared" si="238"/>
        <v>56.88</v>
      </c>
      <c r="AP81" s="2">
        <f t="shared" si="239"/>
        <v>-5.2199999999999989</v>
      </c>
      <c r="AQ81" s="2"/>
      <c r="AR81">
        <v>135</v>
      </c>
      <c r="AS81">
        <v>250</v>
      </c>
      <c r="AT81" s="3">
        <v>0.20100000000000001</v>
      </c>
      <c r="AU81" s="1">
        <f t="shared" si="240"/>
        <v>4.0200000000000005</v>
      </c>
      <c r="AV81" s="2">
        <f t="shared" si="241"/>
        <v>48.54</v>
      </c>
      <c r="AW81" s="2">
        <f t="shared" si="242"/>
        <v>8.3400000000000034</v>
      </c>
      <c r="AY81">
        <v>135</v>
      </c>
      <c r="AZ81">
        <v>250</v>
      </c>
      <c r="BA81" s="3">
        <v>0.182</v>
      </c>
      <c r="BB81" s="1">
        <f t="shared" si="243"/>
        <v>3.6399999999999997</v>
      </c>
      <c r="BC81" s="2">
        <f t="shared" si="244"/>
        <v>55.120000000000005</v>
      </c>
      <c r="BD81" s="2">
        <f t="shared" si="245"/>
        <v>-6.5800000000000054</v>
      </c>
      <c r="BF81">
        <v>135</v>
      </c>
      <c r="BG81">
        <v>250</v>
      </c>
      <c r="BH81" s="3">
        <v>0.193</v>
      </c>
      <c r="BI81" s="1">
        <f t="shared" si="246"/>
        <v>3.8600000000000003</v>
      </c>
      <c r="BJ81" s="2">
        <f t="shared" si="247"/>
        <v>48.679999999999993</v>
      </c>
      <c r="BK81" s="2">
        <f t="shared" si="248"/>
        <v>6.4400000000000119</v>
      </c>
      <c r="BM81">
        <v>135</v>
      </c>
      <c r="BN81">
        <v>250</v>
      </c>
      <c r="BO81" s="3">
        <v>0.21</v>
      </c>
      <c r="BP81" s="1">
        <f t="shared" si="249"/>
        <v>4.2</v>
      </c>
      <c r="BQ81" s="2">
        <f t="shared" si="250"/>
        <v>54.76</v>
      </c>
      <c r="BR81" s="2">
        <f t="shared" si="251"/>
        <v>-6.0800000000000054</v>
      </c>
      <c r="BT81">
        <v>135</v>
      </c>
      <c r="BU81">
        <v>250</v>
      </c>
      <c r="BV81" s="3">
        <v>0.20200000000000001</v>
      </c>
      <c r="BW81" s="1">
        <f t="shared" si="252"/>
        <v>4.04</v>
      </c>
      <c r="BX81" s="2">
        <f t="shared" si="253"/>
        <v>47.34</v>
      </c>
      <c r="BY81" s="2">
        <f t="shared" si="254"/>
        <v>7.4199999999999946</v>
      </c>
      <c r="CA81">
        <v>135</v>
      </c>
      <c r="CB81">
        <v>250</v>
      </c>
      <c r="CC81" s="3">
        <v>0.21099999999999999</v>
      </c>
      <c r="CD81" s="1">
        <f t="shared" si="255"/>
        <v>4.22</v>
      </c>
      <c r="CE81" s="2">
        <f t="shared" si="256"/>
        <v>57.080000000000005</v>
      </c>
      <c r="CF81" s="2">
        <f t="shared" si="257"/>
        <v>-9.740000000000002</v>
      </c>
      <c r="CH81">
        <v>135</v>
      </c>
      <c r="CI81">
        <v>250</v>
      </c>
      <c r="CJ81" s="3">
        <v>0.21299999999999999</v>
      </c>
      <c r="CK81" s="1">
        <f t="shared" si="258"/>
        <v>4.26</v>
      </c>
      <c r="CL81" s="2">
        <f t="shared" si="259"/>
        <v>50.82</v>
      </c>
      <c r="CM81" s="2">
        <f t="shared" si="260"/>
        <v>6.2600000000000051</v>
      </c>
      <c r="CO81">
        <v>135</v>
      </c>
      <c r="CP81">
        <v>250</v>
      </c>
      <c r="CQ81" s="3">
        <v>0.20799999999999999</v>
      </c>
      <c r="CR81" s="1">
        <f t="shared" si="261"/>
        <v>4.16</v>
      </c>
      <c r="CS81" s="2">
        <f t="shared" si="262"/>
        <v>57.8</v>
      </c>
      <c r="CT81" s="2">
        <f t="shared" si="263"/>
        <v>-6.9799999999999969</v>
      </c>
      <c r="CV81">
        <v>135</v>
      </c>
      <c r="CW81">
        <v>250</v>
      </c>
      <c r="CX81" s="3">
        <v>0.19900000000000001</v>
      </c>
      <c r="CY81" s="1">
        <f t="shared" si="264"/>
        <v>3.9800000000000004</v>
      </c>
      <c r="CZ81" s="2">
        <f t="shared" si="265"/>
        <v>51.540000000000006</v>
      </c>
      <c r="DA81" s="2">
        <f t="shared" si="266"/>
        <v>6.2599999999999909</v>
      </c>
      <c r="DC81">
        <v>135</v>
      </c>
      <c r="DD81">
        <v>250</v>
      </c>
      <c r="DE81" s="3">
        <v>0.19</v>
      </c>
      <c r="DF81" s="1">
        <f t="shared" si="267"/>
        <v>3.8</v>
      </c>
      <c r="DG81" s="2">
        <f t="shared" si="268"/>
        <v>59.959999999999994</v>
      </c>
      <c r="DH81" s="2">
        <f t="shared" si="269"/>
        <v>-8.4199999999999875</v>
      </c>
      <c r="DJ81">
        <v>135</v>
      </c>
      <c r="DK81">
        <v>250</v>
      </c>
      <c r="DL81" s="3">
        <v>0.19900000000000001</v>
      </c>
      <c r="DM81" s="1">
        <f t="shared" si="270"/>
        <v>3.9800000000000004</v>
      </c>
      <c r="DN81" s="2">
        <f t="shared" si="271"/>
        <v>50.459999999999994</v>
      </c>
      <c r="DO81" s="2">
        <f t="shared" si="272"/>
        <v>9.5</v>
      </c>
      <c r="DQ81">
        <v>135</v>
      </c>
      <c r="DR81">
        <v>250</v>
      </c>
      <c r="DS81" s="3">
        <v>0.20300000000000001</v>
      </c>
      <c r="DT81" s="1">
        <f t="shared" si="273"/>
        <v>4.0600000000000005</v>
      </c>
      <c r="DU81" s="2">
        <f t="shared" si="274"/>
        <v>47.000000000000007</v>
      </c>
      <c r="DV81" s="2">
        <f t="shared" si="275"/>
        <v>3.4599999999999866</v>
      </c>
      <c r="DX81">
        <v>135</v>
      </c>
      <c r="DY81">
        <v>250</v>
      </c>
      <c r="DZ81" s="3">
        <v>0.19700000000000001</v>
      </c>
      <c r="EA81" s="1">
        <f t="shared" si="276"/>
        <v>3.9400000000000004</v>
      </c>
      <c r="EB81" s="2">
        <f t="shared" si="277"/>
        <v>44.019999999999989</v>
      </c>
      <c r="EC81" s="2">
        <f t="shared" si="278"/>
        <v>2.9800000000000182</v>
      </c>
    </row>
    <row r="82" spans="2:133" x14ac:dyDescent="0.25">
      <c r="B82">
        <v>135</v>
      </c>
      <c r="C82">
        <v>270</v>
      </c>
      <c r="D82" s="3">
        <v>0.22</v>
      </c>
      <c r="E82" s="1">
        <f t="shared" si="224"/>
        <v>4.4000000000000004</v>
      </c>
      <c r="F82" s="2">
        <f t="shared" si="279"/>
        <v>62.16</v>
      </c>
      <c r="I82">
        <v>135</v>
      </c>
      <c r="J82">
        <v>270</v>
      </c>
      <c r="K82" s="3">
        <v>0.21099999999999999</v>
      </c>
      <c r="L82" s="1">
        <f t="shared" si="225"/>
        <v>4.22</v>
      </c>
      <c r="M82" s="2">
        <f t="shared" si="226"/>
        <v>65.02</v>
      </c>
      <c r="N82" s="2">
        <f t="shared" si="227"/>
        <v>-2.8599999999999994</v>
      </c>
      <c r="P82">
        <v>135</v>
      </c>
      <c r="Q82">
        <v>270</v>
      </c>
      <c r="R82" s="3">
        <v>0.215</v>
      </c>
      <c r="S82" s="1">
        <f t="shared" si="228"/>
        <v>4.3</v>
      </c>
      <c r="T82" s="2">
        <f t="shared" si="229"/>
        <v>59.519999999999996</v>
      </c>
      <c r="U82" s="2">
        <f t="shared" si="230"/>
        <v>5.5</v>
      </c>
      <c r="W82">
        <v>135</v>
      </c>
      <c r="X82">
        <v>270</v>
      </c>
      <c r="Y82" s="3">
        <v>0.21299999999999999</v>
      </c>
      <c r="Z82" s="1">
        <f t="shared" si="231"/>
        <v>4.26</v>
      </c>
      <c r="AA82" s="2">
        <f t="shared" si="232"/>
        <v>62.36</v>
      </c>
      <c r="AB82" s="2">
        <f t="shared" si="233"/>
        <v>-2.8400000000000034</v>
      </c>
      <c r="AD82">
        <v>135</v>
      </c>
      <c r="AE82">
        <v>270</v>
      </c>
      <c r="AF82" s="3">
        <v>0.215</v>
      </c>
      <c r="AG82" s="1">
        <f t="shared" si="234"/>
        <v>4.3</v>
      </c>
      <c r="AH82" s="2">
        <f t="shared" si="235"/>
        <v>55.96</v>
      </c>
      <c r="AI82" s="2">
        <f t="shared" si="236"/>
        <v>6.3999999999999986</v>
      </c>
      <c r="AK82">
        <v>135</v>
      </c>
      <c r="AL82">
        <v>270</v>
      </c>
      <c r="AM82" s="3">
        <v>0.21099999999999999</v>
      </c>
      <c r="AN82" s="1">
        <f t="shared" si="237"/>
        <v>4.22</v>
      </c>
      <c r="AO82" s="2">
        <f t="shared" si="238"/>
        <v>61.1</v>
      </c>
      <c r="AP82" s="2">
        <f t="shared" si="239"/>
        <v>-5.1400000000000006</v>
      </c>
      <c r="AQ82" s="2"/>
      <c r="AR82">
        <v>135</v>
      </c>
      <c r="AS82">
        <v>270</v>
      </c>
      <c r="AT82" s="3">
        <v>0.21099999999999999</v>
      </c>
      <c r="AU82" s="1">
        <f t="shared" si="240"/>
        <v>4.22</v>
      </c>
      <c r="AV82" s="2">
        <f t="shared" si="241"/>
        <v>52.76</v>
      </c>
      <c r="AW82" s="2">
        <f t="shared" si="242"/>
        <v>8.3400000000000034</v>
      </c>
      <c r="AY82">
        <v>135</v>
      </c>
      <c r="AZ82">
        <v>270</v>
      </c>
      <c r="BA82" s="3">
        <v>0.216</v>
      </c>
      <c r="BB82" s="1">
        <f t="shared" si="243"/>
        <v>4.32</v>
      </c>
      <c r="BC82" s="2">
        <f t="shared" si="244"/>
        <v>59.440000000000005</v>
      </c>
      <c r="BD82" s="2">
        <f t="shared" si="245"/>
        <v>-6.6800000000000068</v>
      </c>
      <c r="BF82">
        <v>135</v>
      </c>
      <c r="BG82">
        <v>270</v>
      </c>
      <c r="BH82" s="3">
        <v>0.216</v>
      </c>
      <c r="BI82" s="1">
        <f t="shared" si="246"/>
        <v>4.32</v>
      </c>
      <c r="BJ82" s="2">
        <f t="shared" si="247"/>
        <v>52.999999999999993</v>
      </c>
      <c r="BK82" s="2">
        <f t="shared" si="248"/>
        <v>6.4400000000000119</v>
      </c>
      <c r="BM82">
        <v>135</v>
      </c>
      <c r="BN82">
        <v>270</v>
      </c>
      <c r="BO82" s="3">
        <v>0.20699999999999999</v>
      </c>
      <c r="BP82" s="1">
        <f t="shared" si="249"/>
        <v>4.1399999999999997</v>
      </c>
      <c r="BQ82" s="2">
        <f t="shared" si="250"/>
        <v>58.9</v>
      </c>
      <c r="BR82" s="2">
        <f t="shared" si="251"/>
        <v>-5.9000000000000057</v>
      </c>
      <c r="BT82">
        <v>135</v>
      </c>
      <c r="BU82">
        <v>270</v>
      </c>
      <c r="BV82" s="3">
        <v>0.21099999999999999</v>
      </c>
      <c r="BW82" s="1">
        <f t="shared" si="252"/>
        <v>4.22</v>
      </c>
      <c r="BX82" s="2">
        <f t="shared" si="253"/>
        <v>51.56</v>
      </c>
      <c r="BY82" s="2">
        <f t="shared" si="254"/>
        <v>7.3399999999999963</v>
      </c>
      <c r="CA82">
        <v>135</v>
      </c>
      <c r="CB82">
        <v>270</v>
      </c>
      <c r="CC82" s="3">
        <v>0.21</v>
      </c>
      <c r="CD82" s="1">
        <f t="shared" si="255"/>
        <v>4.2</v>
      </c>
      <c r="CE82" s="2">
        <f t="shared" si="256"/>
        <v>61.280000000000008</v>
      </c>
      <c r="CF82" s="2">
        <f t="shared" si="257"/>
        <v>-9.720000000000006</v>
      </c>
      <c r="CH82">
        <v>135</v>
      </c>
      <c r="CI82">
        <v>270</v>
      </c>
      <c r="CJ82" s="3">
        <v>0.20499999999999999</v>
      </c>
      <c r="CK82" s="1">
        <f t="shared" si="258"/>
        <v>4.0999999999999996</v>
      </c>
      <c r="CL82" s="2">
        <f t="shared" si="259"/>
        <v>54.92</v>
      </c>
      <c r="CM82" s="2">
        <f t="shared" si="260"/>
        <v>6.3600000000000065</v>
      </c>
      <c r="CO82">
        <v>135</v>
      </c>
      <c r="CP82">
        <v>270</v>
      </c>
      <c r="CQ82" s="3">
        <v>0.2</v>
      </c>
      <c r="CR82" s="1">
        <f t="shared" si="261"/>
        <v>4</v>
      </c>
      <c r="CS82" s="2">
        <f t="shared" si="262"/>
        <v>61.8</v>
      </c>
      <c r="CT82" s="2">
        <f t="shared" si="263"/>
        <v>-6.8799999999999955</v>
      </c>
      <c r="CV82">
        <v>135</v>
      </c>
      <c r="CW82">
        <v>270</v>
      </c>
      <c r="CX82" s="3">
        <v>0.20899999999999999</v>
      </c>
      <c r="CY82" s="1">
        <f t="shared" si="264"/>
        <v>4.18</v>
      </c>
      <c r="CZ82" s="2">
        <f t="shared" si="265"/>
        <v>55.720000000000006</v>
      </c>
      <c r="DA82" s="2">
        <f t="shared" si="266"/>
        <v>6.0799999999999912</v>
      </c>
      <c r="DC82">
        <v>135</v>
      </c>
      <c r="DD82">
        <v>270</v>
      </c>
      <c r="DE82" s="3">
        <v>0.22700000000000001</v>
      </c>
      <c r="DF82" s="1">
        <f t="shared" si="267"/>
        <v>4.54</v>
      </c>
      <c r="DG82" s="2">
        <f t="shared" si="268"/>
        <v>64.5</v>
      </c>
      <c r="DH82" s="2">
        <f t="shared" si="269"/>
        <v>-8.779999999999994</v>
      </c>
      <c r="DJ82">
        <v>135</v>
      </c>
      <c r="DK82">
        <v>270</v>
      </c>
      <c r="DL82" s="3">
        <v>0.22700000000000001</v>
      </c>
      <c r="DM82" s="1">
        <f t="shared" si="270"/>
        <v>4.54</v>
      </c>
      <c r="DN82" s="2">
        <f t="shared" si="271"/>
        <v>54.999999999999993</v>
      </c>
      <c r="DO82" s="2">
        <f t="shared" si="272"/>
        <v>9.5000000000000071</v>
      </c>
      <c r="DQ82">
        <v>135</v>
      </c>
      <c r="DR82">
        <v>270</v>
      </c>
      <c r="DS82" s="3">
        <v>0.222</v>
      </c>
      <c r="DT82" s="1">
        <f t="shared" si="273"/>
        <v>4.4400000000000004</v>
      </c>
      <c r="DU82" s="2">
        <f t="shared" si="274"/>
        <v>51.440000000000005</v>
      </c>
      <c r="DV82" s="2">
        <f t="shared" si="275"/>
        <v>3.5599999999999881</v>
      </c>
      <c r="DX82">
        <v>135</v>
      </c>
      <c r="DY82">
        <v>270</v>
      </c>
      <c r="DZ82" s="3">
        <v>0.221</v>
      </c>
      <c r="EA82" s="1">
        <f t="shared" si="276"/>
        <v>4.42</v>
      </c>
      <c r="EB82" s="2">
        <f t="shared" si="277"/>
        <v>48.439999999999991</v>
      </c>
      <c r="EC82" s="2">
        <f t="shared" si="278"/>
        <v>3.0000000000000142</v>
      </c>
    </row>
    <row r="83" spans="2:133" x14ac:dyDescent="0.25">
      <c r="B83">
        <v>135</v>
      </c>
      <c r="C83">
        <v>290</v>
      </c>
      <c r="D83" s="3">
        <v>0.214</v>
      </c>
      <c r="E83" s="1">
        <f t="shared" si="224"/>
        <v>4.28</v>
      </c>
      <c r="F83" s="2">
        <f t="shared" si="279"/>
        <v>66.44</v>
      </c>
      <c r="I83">
        <v>135</v>
      </c>
      <c r="J83">
        <v>290</v>
      </c>
      <c r="K83" s="3">
        <v>0.21</v>
      </c>
      <c r="L83" s="1">
        <f t="shared" si="225"/>
        <v>4.2</v>
      </c>
      <c r="M83" s="2">
        <f t="shared" si="226"/>
        <v>69.22</v>
      </c>
      <c r="N83" s="2">
        <f t="shared" si="227"/>
        <v>-2.7800000000000011</v>
      </c>
      <c r="P83">
        <v>135</v>
      </c>
      <c r="Q83">
        <v>290</v>
      </c>
      <c r="R83" s="3">
        <v>0.20899999999999999</v>
      </c>
      <c r="S83" s="1">
        <f t="shared" si="228"/>
        <v>4.18</v>
      </c>
      <c r="T83" s="2">
        <f t="shared" si="229"/>
        <v>63.699999999999996</v>
      </c>
      <c r="U83" s="2">
        <f t="shared" si="230"/>
        <v>5.5200000000000031</v>
      </c>
      <c r="W83">
        <v>135</v>
      </c>
      <c r="X83">
        <v>290</v>
      </c>
      <c r="Y83" s="3">
        <v>0.20499999999999999</v>
      </c>
      <c r="Z83" s="1">
        <f t="shared" si="231"/>
        <v>4.0999999999999996</v>
      </c>
      <c r="AA83" s="2">
        <f t="shared" si="232"/>
        <v>66.459999999999994</v>
      </c>
      <c r="AB83" s="2">
        <f t="shared" si="233"/>
        <v>-2.759999999999998</v>
      </c>
      <c r="AD83">
        <v>135</v>
      </c>
      <c r="AE83">
        <v>290</v>
      </c>
      <c r="AF83" s="3">
        <v>0.20699999999999999</v>
      </c>
      <c r="AG83" s="1">
        <f t="shared" si="234"/>
        <v>4.1399999999999997</v>
      </c>
      <c r="AH83" s="2">
        <f t="shared" si="235"/>
        <v>60.1</v>
      </c>
      <c r="AI83" s="2">
        <f t="shared" si="236"/>
        <v>6.3599999999999923</v>
      </c>
      <c r="AK83">
        <v>135</v>
      </c>
      <c r="AL83">
        <v>290</v>
      </c>
      <c r="AM83" s="3">
        <v>0.20300000000000001</v>
      </c>
      <c r="AN83" s="1">
        <f t="shared" si="237"/>
        <v>4.0600000000000005</v>
      </c>
      <c r="AO83" s="2">
        <f t="shared" si="238"/>
        <v>65.16</v>
      </c>
      <c r="AP83" s="2">
        <f t="shared" si="239"/>
        <v>-5.0599999999999952</v>
      </c>
      <c r="AQ83" s="2"/>
      <c r="AR83">
        <v>135</v>
      </c>
      <c r="AS83">
        <v>290</v>
      </c>
      <c r="AT83" s="3">
        <v>0.20599999999999999</v>
      </c>
      <c r="AU83" s="1">
        <f t="shared" si="240"/>
        <v>4.12</v>
      </c>
      <c r="AV83" s="2">
        <f t="shared" si="241"/>
        <v>56.879999999999995</v>
      </c>
      <c r="AW83" s="2">
        <f t="shared" si="242"/>
        <v>8.2800000000000011</v>
      </c>
      <c r="AY83">
        <v>135</v>
      </c>
      <c r="AZ83">
        <v>290</v>
      </c>
      <c r="BA83" s="3">
        <v>0.20200000000000001</v>
      </c>
      <c r="BB83" s="1">
        <f t="shared" si="243"/>
        <v>4.04</v>
      </c>
      <c r="BC83" s="2">
        <f t="shared" si="244"/>
        <v>63.480000000000004</v>
      </c>
      <c r="BD83" s="2">
        <f t="shared" si="245"/>
        <v>-6.6000000000000085</v>
      </c>
      <c r="BF83">
        <v>135</v>
      </c>
      <c r="BG83">
        <v>290</v>
      </c>
      <c r="BH83" s="3">
        <v>0.20100000000000001</v>
      </c>
      <c r="BI83" s="1">
        <f t="shared" si="246"/>
        <v>4.0200000000000005</v>
      </c>
      <c r="BJ83" s="2">
        <f t="shared" si="247"/>
        <v>57.019999999999996</v>
      </c>
      <c r="BK83" s="2">
        <f t="shared" si="248"/>
        <v>6.460000000000008</v>
      </c>
      <c r="BM83">
        <v>135</v>
      </c>
      <c r="BN83">
        <v>290</v>
      </c>
      <c r="BO83" s="3">
        <v>0.20799999999999999</v>
      </c>
      <c r="BP83" s="1">
        <f t="shared" si="249"/>
        <v>4.16</v>
      </c>
      <c r="BQ83" s="2">
        <f t="shared" si="250"/>
        <v>63.06</v>
      </c>
      <c r="BR83" s="2">
        <f t="shared" si="251"/>
        <v>-6.0400000000000063</v>
      </c>
      <c r="BT83">
        <v>135</v>
      </c>
      <c r="BU83">
        <v>290</v>
      </c>
      <c r="BV83" s="3">
        <v>0.20699999999999999</v>
      </c>
      <c r="BW83" s="1">
        <f t="shared" si="252"/>
        <v>4.1399999999999997</v>
      </c>
      <c r="BX83" s="2">
        <f t="shared" si="253"/>
        <v>55.7</v>
      </c>
      <c r="BY83" s="2">
        <f t="shared" si="254"/>
        <v>7.3599999999999994</v>
      </c>
      <c r="CA83">
        <v>135</v>
      </c>
      <c r="CB83">
        <v>290</v>
      </c>
      <c r="CC83" s="3">
        <v>0.20499999999999999</v>
      </c>
      <c r="CD83" s="1">
        <f t="shared" si="255"/>
        <v>4.0999999999999996</v>
      </c>
      <c r="CE83" s="2">
        <f t="shared" si="256"/>
        <v>65.38000000000001</v>
      </c>
      <c r="CF83" s="2">
        <f t="shared" si="257"/>
        <v>-9.6800000000000068</v>
      </c>
      <c r="CH83">
        <v>135</v>
      </c>
      <c r="CI83">
        <v>290</v>
      </c>
      <c r="CJ83" s="3">
        <v>0.20699999999999999</v>
      </c>
      <c r="CK83" s="1">
        <f t="shared" si="258"/>
        <v>4.1399999999999997</v>
      </c>
      <c r="CL83" s="2">
        <f t="shared" si="259"/>
        <v>59.06</v>
      </c>
      <c r="CM83" s="2">
        <f t="shared" si="260"/>
        <v>6.3200000000000074</v>
      </c>
      <c r="CO83">
        <v>135</v>
      </c>
      <c r="CP83">
        <v>290</v>
      </c>
      <c r="CQ83" s="3">
        <v>0.20699999999999999</v>
      </c>
      <c r="CR83" s="1">
        <f t="shared" si="261"/>
        <v>4.1399999999999997</v>
      </c>
      <c r="CS83" s="2">
        <f t="shared" si="262"/>
        <v>65.94</v>
      </c>
      <c r="CT83" s="2">
        <f t="shared" si="263"/>
        <v>-6.8799999999999955</v>
      </c>
      <c r="CV83">
        <v>135</v>
      </c>
      <c r="CW83">
        <v>290</v>
      </c>
      <c r="CX83" s="3">
        <v>0.21</v>
      </c>
      <c r="CY83" s="1">
        <f t="shared" si="264"/>
        <v>4.2</v>
      </c>
      <c r="CZ83" s="2">
        <f t="shared" si="265"/>
        <v>59.920000000000009</v>
      </c>
      <c r="DA83" s="2">
        <f t="shared" si="266"/>
        <v>6.0199999999999889</v>
      </c>
      <c r="DC83">
        <v>135</v>
      </c>
      <c r="DD83">
        <v>290</v>
      </c>
      <c r="DE83" s="3">
        <v>0.21099999999999999</v>
      </c>
      <c r="DF83" s="1">
        <f t="shared" si="267"/>
        <v>4.22</v>
      </c>
      <c r="DG83" s="2">
        <f t="shared" si="268"/>
        <v>68.72</v>
      </c>
      <c r="DH83" s="2">
        <f t="shared" si="269"/>
        <v>-8.7999999999999901</v>
      </c>
      <c r="DJ83">
        <v>135</v>
      </c>
      <c r="DK83">
        <v>290</v>
      </c>
      <c r="DL83" s="3">
        <v>0.215</v>
      </c>
      <c r="DM83" s="1">
        <f t="shared" si="270"/>
        <v>4.3</v>
      </c>
      <c r="DN83" s="2">
        <f t="shared" si="271"/>
        <v>59.29999999999999</v>
      </c>
      <c r="DO83" s="2">
        <f t="shared" si="272"/>
        <v>9.4200000000000088</v>
      </c>
      <c r="DQ83">
        <v>135</v>
      </c>
      <c r="DR83">
        <v>290</v>
      </c>
      <c r="DS83" s="3">
        <v>0.21299999999999999</v>
      </c>
      <c r="DT83" s="1">
        <f t="shared" si="273"/>
        <v>4.26</v>
      </c>
      <c r="DU83" s="2">
        <f t="shared" si="274"/>
        <v>55.7</v>
      </c>
      <c r="DV83" s="2">
        <f t="shared" si="275"/>
        <v>3.5999999999999872</v>
      </c>
      <c r="DX83">
        <v>135</v>
      </c>
      <c r="DY83">
        <v>290</v>
      </c>
      <c r="DZ83" s="3">
        <v>0.217</v>
      </c>
      <c r="EA83" s="1">
        <f t="shared" si="276"/>
        <v>4.34</v>
      </c>
      <c r="EB83" s="2">
        <f t="shared" si="277"/>
        <v>52.779999999999987</v>
      </c>
      <c r="EC83" s="2">
        <f t="shared" si="278"/>
        <v>2.9200000000000159</v>
      </c>
    </row>
    <row r="84" spans="2:133" x14ac:dyDescent="0.25">
      <c r="E84" s="7"/>
      <c r="F84" s="4"/>
      <c r="L84" s="7"/>
      <c r="M84" s="4"/>
      <c r="N84" s="4"/>
      <c r="S84" s="7"/>
      <c r="T84" s="4"/>
      <c r="U84" s="4"/>
      <c r="Z84" s="7"/>
      <c r="AA84" s="4"/>
      <c r="AB84" s="4"/>
      <c r="AG84" s="7"/>
      <c r="AH84" s="4"/>
      <c r="AI84" s="4"/>
      <c r="AN84" s="7"/>
      <c r="AO84" s="4"/>
      <c r="AP84" s="4"/>
      <c r="AQ84" s="4"/>
      <c r="AU84" s="7"/>
      <c r="AV84" s="4"/>
      <c r="AW84" s="4"/>
      <c r="BB84" s="7"/>
      <c r="BC84" s="4"/>
      <c r="BD84" s="4"/>
      <c r="BI84" s="7"/>
      <c r="BJ84" s="4"/>
      <c r="BK84" s="4"/>
      <c r="BO84" s="3"/>
      <c r="BP84" s="7"/>
      <c r="BQ84" s="4"/>
      <c r="BR84" s="4"/>
      <c r="BW84" s="7"/>
      <c r="BX84" s="4"/>
      <c r="BY84" s="4"/>
      <c r="CD84" s="7"/>
      <c r="CE84" s="4"/>
      <c r="CF84" s="4"/>
      <c r="CK84" s="7"/>
      <c r="CL84" s="4"/>
      <c r="CM84" s="4"/>
      <c r="CR84" s="7"/>
      <c r="CS84" s="4"/>
      <c r="CT84" s="4"/>
      <c r="CY84" s="7"/>
      <c r="CZ84" s="4"/>
      <c r="DA84" s="4"/>
      <c r="DF84" s="7"/>
      <c r="DG84" s="4"/>
      <c r="DH84" s="4"/>
      <c r="DM84" s="7"/>
      <c r="DN84" s="4"/>
      <c r="DO84" s="4"/>
      <c r="DT84" s="7"/>
      <c r="DU84" s="4"/>
      <c r="DV84" s="4"/>
      <c r="EA84" s="7"/>
      <c r="EB84" s="4"/>
      <c r="EC84" s="4"/>
    </row>
    <row r="85" spans="2:133" x14ac:dyDescent="0.25">
      <c r="B85">
        <v>136</v>
      </c>
      <c r="C85">
        <v>10</v>
      </c>
      <c r="D85" s="3">
        <v>0.189</v>
      </c>
      <c r="E85" s="1">
        <f>D85*20</f>
        <v>3.7800000000000002</v>
      </c>
      <c r="F85" s="2">
        <f>E85</f>
        <v>3.7800000000000002</v>
      </c>
      <c r="I85">
        <v>136</v>
      </c>
      <c r="J85">
        <v>10</v>
      </c>
      <c r="K85" s="3">
        <v>0.25</v>
      </c>
      <c r="L85" s="1">
        <f>K85*20</f>
        <v>5</v>
      </c>
      <c r="M85" s="2">
        <f>L85</f>
        <v>5</v>
      </c>
      <c r="N85" s="2">
        <f>F85-M85</f>
        <v>-1.2199999999999998</v>
      </c>
      <c r="P85">
        <v>136</v>
      </c>
      <c r="Q85">
        <v>10</v>
      </c>
      <c r="R85" s="3">
        <v>9.9000000000000005E-2</v>
      </c>
      <c r="S85" s="1">
        <f>R85*20</f>
        <v>1.98</v>
      </c>
      <c r="T85" s="2">
        <f>S85</f>
        <v>1.98</v>
      </c>
      <c r="U85" s="2">
        <f>M85-T85</f>
        <v>3.02</v>
      </c>
      <c r="W85">
        <v>136</v>
      </c>
      <c r="X85">
        <v>10</v>
      </c>
      <c r="Y85" s="3">
        <v>0.18099999999999999</v>
      </c>
      <c r="Z85" s="1">
        <f>Y85*20</f>
        <v>3.62</v>
      </c>
      <c r="AA85" s="2">
        <f>Z85</f>
        <v>3.62</v>
      </c>
      <c r="AB85" s="2">
        <f>T85-AA85</f>
        <v>-1.6400000000000001</v>
      </c>
      <c r="AD85">
        <v>136</v>
      </c>
      <c r="AE85">
        <v>10</v>
      </c>
      <c r="AF85" s="3">
        <v>0.112</v>
      </c>
      <c r="AG85" s="1">
        <f>AF85*20</f>
        <v>2.2400000000000002</v>
      </c>
      <c r="AH85" s="2">
        <f>AG85</f>
        <v>2.2400000000000002</v>
      </c>
      <c r="AI85" s="2">
        <f>AA85-AH85</f>
        <v>1.38</v>
      </c>
      <c r="AK85">
        <v>136</v>
      </c>
      <c r="AL85">
        <v>10</v>
      </c>
      <c r="AM85" s="3">
        <v>0.20699999999999999</v>
      </c>
      <c r="AN85" s="1">
        <f>AM85*20</f>
        <v>4.1399999999999997</v>
      </c>
      <c r="AO85" s="2">
        <f>AN85</f>
        <v>4.1399999999999997</v>
      </c>
      <c r="AP85" s="2">
        <f>AH85-AO85</f>
        <v>-1.8999999999999995</v>
      </c>
      <c r="AQ85" s="2"/>
      <c r="AR85">
        <v>136</v>
      </c>
      <c r="AS85">
        <v>10</v>
      </c>
      <c r="AT85" s="3">
        <v>0.125</v>
      </c>
      <c r="AU85" s="1">
        <f>AT85*20</f>
        <v>2.5</v>
      </c>
      <c r="AV85" s="2">
        <f>AU85</f>
        <v>2.5</v>
      </c>
      <c r="AW85" s="2">
        <f>AO85-AV85</f>
        <v>1.6399999999999997</v>
      </c>
      <c r="AY85">
        <v>136</v>
      </c>
      <c r="AZ85">
        <v>10</v>
      </c>
      <c r="BA85" s="3">
        <v>0.20100000000000001</v>
      </c>
      <c r="BB85" s="1">
        <f>BA85*20</f>
        <v>4.0200000000000005</v>
      </c>
      <c r="BC85" s="2">
        <f>BB85</f>
        <v>4.0200000000000005</v>
      </c>
      <c r="BD85" s="2">
        <f>AV85-BC85</f>
        <v>-1.5200000000000005</v>
      </c>
      <c r="BF85">
        <v>136</v>
      </c>
      <c r="BG85">
        <v>10</v>
      </c>
      <c r="BH85" s="3">
        <v>0.13600000000000001</v>
      </c>
      <c r="BI85" s="1">
        <f>BH85*20</f>
        <v>2.72</v>
      </c>
      <c r="BJ85" s="2">
        <f>BI85</f>
        <v>2.72</v>
      </c>
      <c r="BK85" s="2">
        <f>BC85-BJ85</f>
        <v>1.3000000000000003</v>
      </c>
      <c r="BM85">
        <v>136</v>
      </c>
      <c r="BN85">
        <v>10</v>
      </c>
      <c r="BO85" s="3">
        <v>0.21199999999999999</v>
      </c>
      <c r="BP85" s="1">
        <f>BO85*20</f>
        <v>4.24</v>
      </c>
      <c r="BQ85" s="2">
        <f>BP85</f>
        <v>4.24</v>
      </c>
      <c r="BR85" s="2">
        <f>BJ85-BQ85</f>
        <v>-1.52</v>
      </c>
      <c r="BT85">
        <v>136</v>
      </c>
      <c r="BU85">
        <v>10</v>
      </c>
      <c r="BV85" s="3">
        <v>0.13200000000000001</v>
      </c>
      <c r="BW85" s="1">
        <f>BV85*20</f>
        <v>2.64</v>
      </c>
      <c r="BX85" s="2">
        <f>BW85</f>
        <v>2.64</v>
      </c>
      <c r="BY85" s="2">
        <f>BQ85-BX85</f>
        <v>1.6</v>
      </c>
      <c r="CA85">
        <v>136</v>
      </c>
      <c r="CB85">
        <v>10</v>
      </c>
      <c r="CC85" s="3">
        <v>0.246</v>
      </c>
      <c r="CD85" s="1">
        <f>CC85*20</f>
        <v>4.92</v>
      </c>
      <c r="CE85" s="2">
        <f>CD85</f>
        <v>4.92</v>
      </c>
      <c r="CF85" s="2">
        <f>BX85-CE85</f>
        <v>-2.2799999999999998</v>
      </c>
      <c r="CH85">
        <v>136</v>
      </c>
      <c r="CI85">
        <v>10</v>
      </c>
      <c r="CJ85" s="3">
        <v>0.16800000000000001</v>
      </c>
      <c r="CK85" s="1">
        <f>CJ85*20</f>
        <v>3.3600000000000003</v>
      </c>
      <c r="CL85" s="2">
        <f>CK85</f>
        <v>3.3600000000000003</v>
      </c>
      <c r="CM85" s="2">
        <f>CE85-CL85</f>
        <v>1.5599999999999996</v>
      </c>
      <c r="CO85">
        <v>136</v>
      </c>
      <c r="CP85">
        <v>10</v>
      </c>
      <c r="CQ85" s="3">
        <v>0.23899999999999999</v>
      </c>
      <c r="CR85" s="1">
        <f>CQ85*20</f>
        <v>4.7799999999999994</v>
      </c>
      <c r="CS85" s="2">
        <f>CR85</f>
        <v>4.7799999999999994</v>
      </c>
      <c r="CT85" s="2">
        <f>CL85-CS85</f>
        <v>-1.419999999999999</v>
      </c>
      <c r="CV85">
        <v>136</v>
      </c>
      <c r="CW85">
        <v>10</v>
      </c>
      <c r="CX85" s="3">
        <v>0.16600000000000001</v>
      </c>
      <c r="CY85" s="1">
        <f>CX85*20</f>
        <v>3.3200000000000003</v>
      </c>
      <c r="CZ85" s="2">
        <f>CY85</f>
        <v>3.3200000000000003</v>
      </c>
      <c r="DA85" s="2">
        <f>CS85-CZ85</f>
        <v>1.4599999999999991</v>
      </c>
      <c r="DC85">
        <v>136</v>
      </c>
      <c r="DD85">
        <v>10</v>
      </c>
      <c r="DE85" s="3">
        <v>0.23799999999999999</v>
      </c>
      <c r="DF85" s="1">
        <f>DE85*20</f>
        <v>4.76</v>
      </c>
      <c r="DG85" s="2">
        <f>DF85</f>
        <v>4.76</v>
      </c>
      <c r="DH85" s="2">
        <f>CZ85-DG85</f>
        <v>-1.4399999999999995</v>
      </c>
      <c r="DJ85">
        <v>136</v>
      </c>
      <c r="DK85">
        <v>10</v>
      </c>
      <c r="DL85" s="3">
        <v>0.13800000000000001</v>
      </c>
      <c r="DM85" s="1">
        <f>DL85*20</f>
        <v>2.7600000000000002</v>
      </c>
      <c r="DN85" s="2">
        <f>DM85</f>
        <v>2.7600000000000002</v>
      </c>
      <c r="DO85" s="2">
        <f>DG85-DN85</f>
        <v>1.9999999999999996</v>
      </c>
      <c r="DQ85">
        <v>136</v>
      </c>
      <c r="DR85">
        <v>10</v>
      </c>
      <c r="DS85" s="3">
        <v>0.126</v>
      </c>
      <c r="DT85" s="1">
        <f>DS85*20</f>
        <v>2.52</v>
      </c>
      <c r="DU85" s="2">
        <f>DT85</f>
        <v>2.52</v>
      </c>
      <c r="DV85" s="2">
        <f>DN85-DU85</f>
        <v>0.24000000000000021</v>
      </c>
      <c r="DX85">
        <v>136</v>
      </c>
      <c r="DY85">
        <v>10</v>
      </c>
      <c r="DZ85" s="3">
        <v>0.13500000000000001</v>
      </c>
      <c r="EA85" s="1">
        <f>DZ85*20</f>
        <v>2.7</v>
      </c>
      <c r="EB85" s="2">
        <f>EA85</f>
        <v>2.7</v>
      </c>
      <c r="EC85" s="2">
        <f>DU85-EB85</f>
        <v>-0.18000000000000016</v>
      </c>
    </row>
    <row r="86" spans="2:133" x14ac:dyDescent="0.25">
      <c r="B86">
        <v>136</v>
      </c>
      <c r="C86">
        <v>30</v>
      </c>
      <c r="D86" s="3">
        <v>0.217</v>
      </c>
      <c r="E86" s="1">
        <f t="shared" ref="E86:E99" si="280">D86*20</f>
        <v>4.34</v>
      </c>
      <c r="F86" s="2">
        <f>F85+E86</f>
        <v>8.120000000000001</v>
      </c>
      <c r="I86">
        <v>136</v>
      </c>
      <c r="J86">
        <v>30</v>
      </c>
      <c r="K86" s="3">
        <v>0.246</v>
      </c>
      <c r="L86" s="1">
        <f t="shared" ref="L86:L99" si="281">K86*20</f>
        <v>4.92</v>
      </c>
      <c r="M86" s="2">
        <f t="shared" ref="M86:M99" si="282">M85+L86</f>
        <v>9.92</v>
      </c>
      <c r="N86" s="2">
        <f t="shared" ref="N86:N99" si="283">F86-M86</f>
        <v>-1.7999999999999989</v>
      </c>
      <c r="P86">
        <v>136</v>
      </c>
      <c r="Q86">
        <v>30</v>
      </c>
      <c r="R86" s="3">
        <v>0.21</v>
      </c>
      <c r="S86" s="1">
        <f t="shared" ref="S86:S99" si="284">R86*20</f>
        <v>4.2</v>
      </c>
      <c r="T86" s="2">
        <f t="shared" ref="T86:T99" si="285">T85+S86</f>
        <v>6.18</v>
      </c>
      <c r="U86" s="2">
        <f t="shared" ref="U86:U99" si="286">M86-T86</f>
        <v>3.74</v>
      </c>
      <c r="W86">
        <v>136</v>
      </c>
      <c r="X86">
        <v>30</v>
      </c>
      <c r="Y86" s="3">
        <v>0.248</v>
      </c>
      <c r="Z86" s="1">
        <f t="shared" ref="Z86:Z99" si="287">Y86*20</f>
        <v>4.96</v>
      </c>
      <c r="AA86" s="2">
        <f t="shared" ref="AA86:AA99" si="288">AA85+Z86</f>
        <v>8.58</v>
      </c>
      <c r="AB86" s="2">
        <f t="shared" ref="AB86:AB99" si="289">T86-AA86</f>
        <v>-2.4000000000000004</v>
      </c>
      <c r="AD86">
        <v>136</v>
      </c>
      <c r="AE86">
        <v>30</v>
      </c>
      <c r="AF86" s="3">
        <v>0.153</v>
      </c>
      <c r="AG86" s="1">
        <f t="shared" ref="AG86:AG99" si="290">AF86*20</f>
        <v>3.06</v>
      </c>
      <c r="AH86" s="2">
        <f t="shared" ref="AH86:AH99" si="291">AH85+AG86</f>
        <v>5.3000000000000007</v>
      </c>
      <c r="AI86" s="2">
        <f t="shared" ref="AI86:AI99" si="292">AA86-AH86</f>
        <v>3.2799999999999994</v>
      </c>
      <c r="AK86">
        <v>136</v>
      </c>
      <c r="AL86">
        <v>30</v>
      </c>
      <c r="AM86" s="3">
        <v>0.246</v>
      </c>
      <c r="AN86" s="1">
        <f t="shared" ref="AN86:AN99" si="293">AM86*20</f>
        <v>4.92</v>
      </c>
      <c r="AO86" s="2">
        <f t="shared" ref="AO86:AO99" si="294">AO85+AN86</f>
        <v>9.0599999999999987</v>
      </c>
      <c r="AP86" s="2">
        <f t="shared" ref="AP86:AP99" si="295">AH86-AO86</f>
        <v>-3.759999999999998</v>
      </c>
      <c r="AQ86" s="2"/>
      <c r="AR86">
        <v>136</v>
      </c>
      <c r="AS86">
        <v>30</v>
      </c>
      <c r="AT86" s="3">
        <v>0.14199999999999999</v>
      </c>
      <c r="AU86" s="1">
        <f t="shared" ref="AU86:AU99" si="296">AT86*20</f>
        <v>2.84</v>
      </c>
      <c r="AV86" s="2">
        <f t="shared" ref="AV86:AV99" si="297">AV85+AU86</f>
        <v>5.34</v>
      </c>
      <c r="AW86" s="2">
        <f t="shared" ref="AW86:AW99" si="298">AO86-AV86</f>
        <v>3.7199999999999989</v>
      </c>
      <c r="AY86">
        <v>136</v>
      </c>
      <c r="AZ86">
        <v>30</v>
      </c>
      <c r="BA86" s="3">
        <v>0.23400000000000001</v>
      </c>
      <c r="BB86" s="1">
        <f t="shared" ref="BB86:BB99" si="299">BA86*20</f>
        <v>4.6800000000000006</v>
      </c>
      <c r="BC86" s="2">
        <f t="shared" ref="BC86:BC99" si="300">BC85+BB86</f>
        <v>8.7000000000000011</v>
      </c>
      <c r="BD86" s="2">
        <f t="shared" ref="BD86:BD99" si="301">AV86-BC86</f>
        <v>-3.3600000000000012</v>
      </c>
      <c r="BF86">
        <v>136</v>
      </c>
      <c r="BG86">
        <v>30</v>
      </c>
      <c r="BH86" s="3">
        <v>0.161</v>
      </c>
      <c r="BI86" s="1">
        <f t="shared" ref="BI86:BI99" si="302">BH86*20</f>
        <v>3.22</v>
      </c>
      <c r="BJ86" s="2">
        <f t="shared" ref="BJ86:BJ99" si="303">BJ85+BI86</f>
        <v>5.94</v>
      </c>
      <c r="BK86" s="2">
        <f t="shared" ref="BK86:BK99" si="304">BC86-BJ86</f>
        <v>2.7600000000000007</v>
      </c>
      <c r="BM86">
        <v>136</v>
      </c>
      <c r="BN86">
        <v>30</v>
      </c>
      <c r="BO86" s="3">
        <v>0.22500000000000001</v>
      </c>
      <c r="BP86" s="1">
        <f t="shared" ref="BP86:BP99" si="305">BO86*20</f>
        <v>4.5</v>
      </c>
      <c r="BQ86" s="2">
        <f t="shared" ref="BQ86:BQ99" si="306">BQ85+BP86</f>
        <v>8.74</v>
      </c>
      <c r="BR86" s="2">
        <f t="shared" ref="BR86:BR99" si="307">BJ86-BQ86</f>
        <v>-2.8</v>
      </c>
      <c r="BT86">
        <v>136</v>
      </c>
      <c r="BU86">
        <v>30</v>
      </c>
      <c r="BV86" s="3">
        <v>0.155</v>
      </c>
      <c r="BW86" s="1">
        <f t="shared" ref="BW86:BW99" si="308">BV86*20</f>
        <v>3.1</v>
      </c>
      <c r="BX86" s="2">
        <f t="shared" ref="BX86:BX99" si="309">BX85+BW86</f>
        <v>5.74</v>
      </c>
      <c r="BY86" s="2">
        <f t="shared" ref="BY86:BY99" si="310">BQ86-BX86</f>
        <v>3</v>
      </c>
      <c r="CA86">
        <v>136</v>
      </c>
      <c r="CB86">
        <v>30</v>
      </c>
      <c r="CC86" s="3">
        <v>0.23899999999999999</v>
      </c>
      <c r="CD86" s="1">
        <f t="shared" ref="CD86:CD99" si="311">CC86*20</f>
        <v>4.7799999999999994</v>
      </c>
      <c r="CE86" s="2">
        <f t="shared" ref="CE86:CE99" si="312">CE85+CD86</f>
        <v>9.6999999999999993</v>
      </c>
      <c r="CF86" s="2">
        <f t="shared" ref="CF86:CF99" si="313">BX86-CE86</f>
        <v>-3.9599999999999991</v>
      </c>
      <c r="CH86">
        <v>136</v>
      </c>
      <c r="CI86">
        <v>30</v>
      </c>
      <c r="CJ86" s="3">
        <v>0.17100000000000001</v>
      </c>
      <c r="CK86" s="1">
        <f t="shared" ref="CK86:CK99" si="314">CJ86*20</f>
        <v>3.4200000000000004</v>
      </c>
      <c r="CL86" s="2">
        <f t="shared" ref="CL86:CL99" si="315">CL85+CK86</f>
        <v>6.7800000000000011</v>
      </c>
      <c r="CM86" s="2">
        <f t="shared" ref="CM86:CM99" si="316">CE86-CL86</f>
        <v>2.9199999999999982</v>
      </c>
      <c r="CO86">
        <v>136</v>
      </c>
      <c r="CP86">
        <v>30</v>
      </c>
      <c r="CQ86" s="3">
        <v>0.224</v>
      </c>
      <c r="CR86" s="1">
        <f t="shared" ref="CR86:CR99" si="317">CQ86*20</f>
        <v>4.4800000000000004</v>
      </c>
      <c r="CS86" s="2">
        <f t="shared" ref="CS86:CS99" si="318">CS85+CR86</f>
        <v>9.26</v>
      </c>
      <c r="CT86" s="2">
        <f t="shared" ref="CT86:CT99" si="319">CL86-CS86</f>
        <v>-2.4799999999999986</v>
      </c>
      <c r="CV86">
        <v>136</v>
      </c>
      <c r="CW86">
        <v>30</v>
      </c>
      <c r="CX86" s="3">
        <v>0.18099999999999999</v>
      </c>
      <c r="CY86" s="1">
        <f t="shared" ref="CY86:CY99" si="320">CX86*20</f>
        <v>3.62</v>
      </c>
      <c r="CZ86" s="2">
        <f t="shared" ref="CZ86:CZ99" si="321">CZ85+CY86</f>
        <v>6.94</v>
      </c>
      <c r="DA86" s="2">
        <f t="shared" ref="DA86:DA99" si="322">CS86-CZ86</f>
        <v>2.3199999999999994</v>
      </c>
      <c r="DC86">
        <v>136</v>
      </c>
      <c r="DD86">
        <v>30</v>
      </c>
      <c r="DE86" s="3">
        <v>0.27100000000000002</v>
      </c>
      <c r="DF86" s="1">
        <f t="shared" ref="DF86:DF99" si="323">DE86*20</f>
        <v>5.42</v>
      </c>
      <c r="DG86" s="2">
        <f t="shared" ref="DG86:DG99" si="324">DG85+DF86</f>
        <v>10.18</v>
      </c>
      <c r="DH86" s="2">
        <f t="shared" ref="DH86:DH99" si="325">CZ86-DG86</f>
        <v>-3.2399999999999993</v>
      </c>
      <c r="DJ86">
        <v>136</v>
      </c>
      <c r="DK86">
        <v>30</v>
      </c>
      <c r="DL86" s="3">
        <v>0.17299999999999999</v>
      </c>
      <c r="DM86" s="1">
        <f t="shared" ref="DM86:DM99" si="326">DL86*20</f>
        <v>3.46</v>
      </c>
      <c r="DN86" s="2">
        <f t="shared" ref="DN86:DN99" si="327">DN85+DM86</f>
        <v>6.2200000000000006</v>
      </c>
      <c r="DO86" s="2">
        <f t="shared" ref="DO86:DO99" si="328">DG86-DN86</f>
        <v>3.9599999999999991</v>
      </c>
      <c r="DQ86">
        <v>136</v>
      </c>
      <c r="DR86">
        <v>30</v>
      </c>
      <c r="DS86" s="3">
        <v>0.158</v>
      </c>
      <c r="DT86" s="1">
        <f t="shared" ref="DT86:DT99" si="329">DS86*20</f>
        <v>3.16</v>
      </c>
      <c r="DU86" s="2">
        <f t="shared" ref="DU86:DU99" si="330">DU85+DT86</f>
        <v>5.68</v>
      </c>
      <c r="DV86" s="2">
        <f t="shared" ref="DV86:DV99" si="331">DN86-DU86</f>
        <v>0.54000000000000092</v>
      </c>
      <c r="DX86">
        <v>136</v>
      </c>
      <c r="DY86">
        <v>30</v>
      </c>
      <c r="DZ86" s="3">
        <v>0.14499999999999999</v>
      </c>
      <c r="EA86" s="1">
        <f t="shared" ref="EA86:EA99" si="332">DZ86*20</f>
        <v>2.9</v>
      </c>
      <c r="EB86" s="2">
        <f t="shared" ref="EB86:EB99" si="333">EB85+EA86</f>
        <v>5.6</v>
      </c>
      <c r="EC86" s="2">
        <f t="shared" ref="EC86:EC99" si="334">DU86-EB86</f>
        <v>8.0000000000000071E-2</v>
      </c>
    </row>
    <row r="87" spans="2:133" x14ac:dyDescent="0.25">
      <c r="B87">
        <v>136</v>
      </c>
      <c r="C87">
        <v>50</v>
      </c>
      <c r="D87" s="3">
        <v>0.189</v>
      </c>
      <c r="E87" s="1">
        <f t="shared" si="280"/>
        <v>3.7800000000000002</v>
      </c>
      <c r="F87" s="2">
        <f>F86+E87</f>
        <v>11.900000000000002</v>
      </c>
      <c r="I87">
        <v>136</v>
      </c>
      <c r="J87">
        <v>50</v>
      </c>
      <c r="K87" s="3">
        <v>0.20799999999999999</v>
      </c>
      <c r="L87" s="1">
        <f t="shared" si="281"/>
        <v>4.16</v>
      </c>
      <c r="M87" s="2">
        <f t="shared" si="282"/>
        <v>14.08</v>
      </c>
      <c r="N87" s="2">
        <f t="shared" si="283"/>
        <v>-2.1799999999999979</v>
      </c>
      <c r="P87">
        <v>136</v>
      </c>
      <c r="Q87">
        <v>50</v>
      </c>
      <c r="R87" s="3">
        <v>0.20899999999999999</v>
      </c>
      <c r="S87" s="1">
        <f t="shared" si="284"/>
        <v>4.18</v>
      </c>
      <c r="T87" s="2">
        <f t="shared" si="285"/>
        <v>10.36</v>
      </c>
      <c r="U87" s="2">
        <f t="shared" si="286"/>
        <v>3.7200000000000006</v>
      </c>
      <c r="W87">
        <v>136</v>
      </c>
      <c r="X87">
        <v>50</v>
      </c>
      <c r="Y87" s="3">
        <v>0.22500000000000001</v>
      </c>
      <c r="Z87" s="1">
        <f t="shared" si="287"/>
        <v>4.5</v>
      </c>
      <c r="AA87" s="2">
        <f t="shared" si="288"/>
        <v>13.08</v>
      </c>
      <c r="AB87" s="2">
        <f t="shared" si="289"/>
        <v>-2.7200000000000006</v>
      </c>
      <c r="AD87">
        <v>136</v>
      </c>
      <c r="AE87">
        <v>50</v>
      </c>
      <c r="AF87" s="3">
        <v>0.151</v>
      </c>
      <c r="AG87" s="1">
        <f t="shared" si="290"/>
        <v>3.02</v>
      </c>
      <c r="AH87" s="2">
        <f t="shared" si="291"/>
        <v>8.32</v>
      </c>
      <c r="AI87" s="2">
        <f t="shared" si="292"/>
        <v>4.76</v>
      </c>
      <c r="AK87">
        <v>136</v>
      </c>
      <c r="AL87">
        <v>50</v>
      </c>
      <c r="AM87" s="3">
        <v>0.20100000000000001</v>
      </c>
      <c r="AN87" s="1">
        <f t="shared" si="293"/>
        <v>4.0200000000000005</v>
      </c>
      <c r="AO87" s="2">
        <f t="shared" si="294"/>
        <v>13.079999999999998</v>
      </c>
      <c r="AP87" s="2">
        <f t="shared" si="295"/>
        <v>-4.759999999999998</v>
      </c>
      <c r="AQ87" s="2"/>
      <c r="AR87">
        <v>136</v>
      </c>
      <c r="AS87">
        <v>50</v>
      </c>
      <c r="AT87" s="3">
        <v>0.122</v>
      </c>
      <c r="AU87" s="1">
        <f t="shared" si="296"/>
        <v>2.44</v>
      </c>
      <c r="AV87" s="2">
        <f t="shared" si="297"/>
        <v>7.7799999999999994</v>
      </c>
      <c r="AW87" s="2">
        <f t="shared" si="298"/>
        <v>5.2999999999999989</v>
      </c>
      <c r="AY87">
        <v>136</v>
      </c>
      <c r="AZ87">
        <v>50</v>
      </c>
      <c r="BA87" s="3">
        <v>0.21</v>
      </c>
      <c r="BB87" s="1">
        <f t="shared" si="299"/>
        <v>4.2</v>
      </c>
      <c r="BC87" s="2">
        <f t="shared" si="300"/>
        <v>12.900000000000002</v>
      </c>
      <c r="BD87" s="2">
        <f t="shared" si="301"/>
        <v>-5.1200000000000028</v>
      </c>
      <c r="BF87">
        <v>136</v>
      </c>
      <c r="BG87">
        <v>50</v>
      </c>
      <c r="BH87" s="3">
        <v>0.151</v>
      </c>
      <c r="BI87" s="1">
        <f t="shared" si="302"/>
        <v>3.02</v>
      </c>
      <c r="BJ87" s="2">
        <f t="shared" si="303"/>
        <v>8.9600000000000009</v>
      </c>
      <c r="BK87" s="2">
        <f t="shared" si="304"/>
        <v>3.9400000000000013</v>
      </c>
      <c r="BM87">
        <v>136</v>
      </c>
      <c r="BN87">
        <v>50</v>
      </c>
      <c r="BO87" s="3">
        <v>0.19900000000000001</v>
      </c>
      <c r="BP87" s="1">
        <f t="shared" si="305"/>
        <v>3.9800000000000004</v>
      </c>
      <c r="BQ87" s="2">
        <f t="shared" si="306"/>
        <v>12.72</v>
      </c>
      <c r="BR87" s="2">
        <f t="shared" si="307"/>
        <v>-3.76</v>
      </c>
      <c r="BT87">
        <v>136</v>
      </c>
      <c r="BU87">
        <v>50</v>
      </c>
      <c r="BV87" s="3">
        <v>0.14000000000000001</v>
      </c>
      <c r="BW87" s="1">
        <f t="shared" si="308"/>
        <v>2.8000000000000003</v>
      </c>
      <c r="BX87" s="2">
        <f t="shared" si="309"/>
        <v>8.5400000000000009</v>
      </c>
      <c r="BY87" s="2">
        <f t="shared" si="310"/>
        <v>4.18</v>
      </c>
      <c r="CA87">
        <v>136</v>
      </c>
      <c r="CB87">
        <v>50</v>
      </c>
      <c r="CC87" s="3">
        <v>0.20799999999999999</v>
      </c>
      <c r="CD87" s="1">
        <f t="shared" si="311"/>
        <v>4.16</v>
      </c>
      <c r="CE87" s="2">
        <f t="shared" si="312"/>
        <v>13.86</v>
      </c>
      <c r="CF87" s="2">
        <f t="shared" si="313"/>
        <v>-5.3199999999999985</v>
      </c>
      <c r="CH87">
        <v>136</v>
      </c>
      <c r="CI87">
        <v>50</v>
      </c>
      <c r="CJ87" s="3">
        <v>0.153</v>
      </c>
      <c r="CK87" s="1">
        <f t="shared" si="314"/>
        <v>3.06</v>
      </c>
      <c r="CL87" s="2">
        <f t="shared" si="315"/>
        <v>9.8400000000000016</v>
      </c>
      <c r="CM87" s="2">
        <f t="shared" si="316"/>
        <v>4.0199999999999978</v>
      </c>
      <c r="CO87">
        <v>136</v>
      </c>
      <c r="CP87">
        <v>50</v>
      </c>
      <c r="CQ87" s="3">
        <v>0.191</v>
      </c>
      <c r="CR87" s="1">
        <f t="shared" si="317"/>
        <v>3.8200000000000003</v>
      </c>
      <c r="CS87" s="2">
        <f t="shared" si="318"/>
        <v>13.08</v>
      </c>
      <c r="CT87" s="2">
        <f t="shared" si="319"/>
        <v>-3.2399999999999984</v>
      </c>
      <c r="CV87">
        <v>136</v>
      </c>
      <c r="CW87">
        <v>50</v>
      </c>
      <c r="CX87" s="3">
        <v>0.17199999999999999</v>
      </c>
      <c r="CY87" s="1">
        <f t="shared" si="320"/>
        <v>3.4399999999999995</v>
      </c>
      <c r="CZ87" s="2">
        <f t="shared" si="321"/>
        <v>10.379999999999999</v>
      </c>
      <c r="DA87" s="2">
        <f t="shared" si="322"/>
        <v>2.7000000000000011</v>
      </c>
      <c r="DC87">
        <v>136</v>
      </c>
      <c r="DD87">
        <v>50</v>
      </c>
      <c r="DE87" s="3">
        <v>0.245</v>
      </c>
      <c r="DF87" s="1">
        <f t="shared" si="323"/>
        <v>4.9000000000000004</v>
      </c>
      <c r="DG87" s="2">
        <f t="shared" si="324"/>
        <v>15.08</v>
      </c>
      <c r="DH87" s="2">
        <f t="shared" si="325"/>
        <v>-4.7000000000000011</v>
      </c>
      <c r="DJ87">
        <v>136</v>
      </c>
      <c r="DK87">
        <v>50</v>
      </c>
      <c r="DL87" s="3">
        <v>0.16200000000000001</v>
      </c>
      <c r="DM87" s="1">
        <f t="shared" si="326"/>
        <v>3.24</v>
      </c>
      <c r="DN87" s="2">
        <f t="shared" si="327"/>
        <v>9.4600000000000009</v>
      </c>
      <c r="DO87" s="2">
        <f t="shared" si="328"/>
        <v>5.6199999999999992</v>
      </c>
      <c r="DQ87">
        <v>136</v>
      </c>
      <c r="DR87">
        <v>50</v>
      </c>
      <c r="DS87" s="3">
        <v>0.14199999999999999</v>
      </c>
      <c r="DT87" s="1">
        <f t="shared" si="329"/>
        <v>2.84</v>
      </c>
      <c r="DU87" s="2">
        <f t="shared" si="330"/>
        <v>8.52</v>
      </c>
      <c r="DV87" s="2">
        <f t="shared" si="331"/>
        <v>0.94000000000000128</v>
      </c>
      <c r="DX87">
        <v>136</v>
      </c>
      <c r="DY87">
        <v>50</v>
      </c>
      <c r="DZ87" s="3">
        <v>0.13600000000000001</v>
      </c>
      <c r="EA87" s="1">
        <f t="shared" si="332"/>
        <v>2.72</v>
      </c>
      <c r="EB87" s="2">
        <f t="shared" si="333"/>
        <v>8.32</v>
      </c>
      <c r="EC87" s="2">
        <f t="shared" si="334"/>
        <v>0.19999999999999929</v>
      </c>
    </row>
    <row r="88" spans="2:133" x14ac:dyDescent="0.25">
      <c r="B88">
        <v>136</v>
      </c>
      <c r="C88">
        <v>70</v>
      </c>
      <c r="D88" s="3">
        <v>0.13800000000000001</v>
      </c>
      <c r="E88" s="1">
        <f t="shared" si="280"/>
        <v>2.7600000000000002</v>
      </c>
      <c r="F88" s="2">
        <f>F87+E88</f>
        <v>14.660000000000002</v>
      </c>
      <c r="I88">
        <v>136</v>
      </c>
      <c r="J88">
        <v>70</v>
      </c>
      <c r="K88" s="3">
        <v>0.16600000000000001</v>
      </c>
      <c r="L88" s="1">
        <f t="shared" si="281"/>
        <v>3.3200000000000003</v>
      </c>
      <c r="M88" s="2">
        <f t="shared" si="282"/>
        <v>17.399999999999999</v>
      </c>
      <c r="N88" s="2">
        <f t="shared" si="283"/>
        <v>-2.7399999999999967</v>
      </c>
      <c r="P88">
        <v>136</v>
      </c>
      <c r="Q88">
        <v>70</v>
      </c>
      <c r="R88" s="3">
        <v>0.159</v>
      </c>
      <c r="S88" s="1">
        <f t="shared" si="284"/>
        <v>3.18</v>
      </c>
      <c r="T88" s="2">
        <f t="shared" si="285"/>
        <v>13.54</v>
      </c>
      <c r="U88" s="2">
        <f t="shared" si="286"/>
        <v>3.8599999999999994</v>
      </c>
      <c r="W88">
        <v>136</v>
      </c>
      <c r="X88">
        <v>70</v>
      </c>
      <c r="Y88" s="3">
        <v>0.183</v>
      </c>
      <c r="Z88" s="1">
        <f t="shared" si="287"/>
        <v>3.66</v>
      </c>
      <c r="AA88" s="2">
        <f t="shared" si="288"/>
        <v>16.740000000000002</v>
      </c>
      <c r="AB88" s="2">
        <f t="shared" si="289"/>
        <v>-3.2000000000000028</v>
      </c>
      <c r="AD88">
        <v>136</v>
      </c>
      <c r="AE88">
        <v>70</v>
      </c>
      <c r="AF88" s="3">
        <v>0.14499999999999999</v>
      </c>
      <c r="AG88" s="1">
        <f t="shared" si="290"/>
        <v>2.9</v>
      </c>
      <c r="AH88" s="2">
        <f t="shared" si="291"/>
        <v>11.22</v>
      </c>
      <c r="AI88" s="2">
        <f t="shared" si="292"/>
        <v>5.5200000000000014</v>
      </c>
      <c r="AK88">
        <v>136</v>
      </c>
      <c r="AL88">
        <v>70</v>
      </c>
      <c r="AM88" s="3">
        <v>0.15</v>
      </c>
      <c r="AN88" s="1">
        <f t="shared" si="293"/>
        <v>3</v>
      </c>
      <c r="AO88" s="2">
        <f t="shared" si="294"/>
        <v>16.079999999999998</v>
      </c>
      <c r="AP88" s="2">
        <f t="shared" si="295"/>
        <v>-4.8599999999999977</v>
      </c>
      <c r="AQ88" s="2"/>
      <c r="AR88">
        <v>136</v>
      </c>
      <c r="AS88">
        <v>70</v>
      </c>
      <c r="AT88" s="3">
        <v>9.9000000000000005E-2</v>
      </c>
      <c r="AU88" s="1">
        <f t="shared" si="296"/>
        <v>1.98</v>
      </c>
      <c r="AV88" s="2">
        <f t="shared" si="297"/>
        <v>9.76</v>
      </c>
      <c r="AW88" s="2">
        <f t="shared" si="298"/>
        <v>6.3199999999999985</v>
      </c>
      <c r="AY88">
        <v>136</v>
      </c>
      <c r="AZ88">
        <v>70</v>
      </c>
      <c r="BA88" s="3">
        <v>0.156</v>
      </c>
      <c r="BB88" s="1">
        <f t="shared" si="299"/>
        <v>3.12</v>
      </c>
      <c r="BC88" s="2">
        <f t="shared" si="300"/>
        <v>16.020000000000003</v>
      </c>
      <c r="BD88" s="2">
        <f t="shared" si="301"/>
        <v>-6.2600000000000033</v>
      </c>
      <c r="BF88">
        <v>136</v>
      </c>
      <c r="BG88">
        <v>70</v>
      </c>
      <c r="BH88" s="3">
        <v>0.125</v>
      </c>
      <c r="BI88" s="1">
        <f t="shared" si="302"/>
        <v>2.5</v>
      </c>
      <c r="BJ88" s="2">
        <f t="shared" si="303"/>
        <v>11.46</v>
      </c>
      <c r="BK88" s="2">
        <f t="shared" si="304"/>
        <v>4.5600000000000023</v>
      </c>
      <c r="BM88">
        <v>136</v>
      </c>
      <c r="BN88">
        <v>70</v>
      </c>
      <c r="BO88" s="3">
        <v>0.16300000000000001</v>
      </c>
      <c r="BP88" s="1">
        <f t="shared" si="305"/>
        <v>3.2600000000000002</v>
      </c>
      <c r="BQ88" s="2">
        <f t="shared" si="306"/>
        <v>15.98</v>
      </c>
      <c r="BR88" s="2">
        <f t="shared" si="307"/>
        <v>-4.5199999999999996</v>
      </c>
      <c r="BT88">
        <v>136</v>
      </c>
      <c r="BU88">
        <v>70</v>
      </c>
      <c r="BV88" s="3">
        <v>0.112</v>
      </c>
      <c r="BW88" s="1">
        <f t="shared" si="308"/>
        <v>2.2400000000000002</v>
      </c>
      <c r="BX88" s="2">
        <f t="shared" si="309"/>
        <v>10.780000000000001</v>
      </c>
      <c r="BY88" s="2">
        <f t="shared" si="310"/>
        <v>5.1999999999999993</v>
      </c>
      <c r="CA88">
        <v>136</v>
      </c>
      <c r="CB88">
        <v>70</v>
      </c>
      <c r="CC88" s="3">
        <v>0.183</v>
      </c>
      <c r="CD88" s="1">
        <f t="shared" si="311"/>
        <v>3.66</v>
      </c>
      <c r="CE88" s="2">
        <f t="shared" si="312"/>
        <v>17.52</v>
      </c>
      <c r="CF88" s="2">
        <f t="shared" si="313"/>
        <v>-6.7399999999999984</v>
      </c>
      <c r="CH88">
        <v>136</v>
      </c>
      <c r="CI88">
        <v>70</v>
      </c>
      <c r="CJ88" s="3">
        <v>0.124</v>
      </c>
      <c r="CK88" s="1">
        <f t="shared" si="314"/>
        <v>2.48</v>
      </c>
      <c r="CL88" s="2">
        <f t="shared" si="315"/>
        <v>12.320000000000002</v>
      </c>
      <c r="CM88" s="2">
        <f t="shared" si="316"/>
        <v>5.1999999999999975</v>
      </c>
      <c r="CO88">
        <v>136</v>
      </c>
      <c r="CP88">
        <v>70</v>
      </c>
      <c r="CQ88" s="3">
        <v>0.17899999999999999</v>
      </c>
      <c r="CR88" s="1">
        <f t="shared" si="317"/>
        <v>3.58</v>
      </c>
      <c r="CS88" s="2">
        <f t="shared" si="318"/>
        <v>16.66</v>
      </c>
      <c r="CT88" s="2">
        <f t="shared" si="319"/>
        <v>-4.3399999999999981</v>
      </c>
      <c r="CV88">
        <v>136</v>
      </c>
      <c r="CW88">
        <v>70</v>
      </c>
      <c r="CX88" s="3">
        <v>0.13500000000000001</v>
      </c>
      <c r="CY88" s="1">
        <f t="shared" si="320"/>
        <v>2.7</v>
      </c>
      <c r="CZ88" s="2">
        <f t="shared" si="321"/>
        <v>13.079999999999998</v>
      </c>
      <c r="DA88" s="2">
        <f t="shared" si="322"/>
        <v>3.5800000000000018</v>
      </c>
      <c r="DC88">
        <v>136</v>
      </c>
      <c r="DD88">
        <v>70</v>
      </c>
      <c r="DE88" s="3">
        <v>0.19900000000000001</v>
      </c>
      <c r="DF88" s="1">
        <f t="shared" si="323"/>
        <v>3.9800000000000004</v>
      </c>
      <c r="DG88" s="2">
        <f t="shared" si="324"/>
        <v>19.060000000000002</v>
      </c>
      <c r="DH88" s="2">
        <f t="shared" si="325"/>
        <v>-5.980000000000004</v>
      </c>
      <c r="DJ88">
        <v>136</v>
      </c>
      <c r="DK88">
        <v>70</v>
      </c>
      <c r="DL88" s="3">
        <v>0.13700000000000001</v>
      </c>
      <c r="DM88" s="1">
        <f t="shared" si="326"/>
        <v>2.74</v>
      </c>
      <c r="DN88" s="2">
        <f t="shared" si="327"/>
        <v>12.200000000000001</v>
      </c>
      <c r="DO88" s="2">
        <f t="shared" si="328"/>
        <v>6.8600000000000012</v>
      </c>
      <c r="DQ88">
        <v>136</v>
      </c>
      <c r="DR88">
        <v>70</v>
      </c>
      <c r="DS88" s="3">
        <v>0.11700000000000001</v>
      </c>
      <c r="DT88" s="1">
        <f t="shared" si="329"/>
        <v>2.3400000000000003</v>
      </c>
      <c r="DU88" s="2">
        <f t="shared" si="330"/>
        <v>10.86</v>
      </c>
      <c r="DV88" s="2">
        <f t="shared" si="331"/>
        <v>1.3400000000000016</v>
      </c>
      <c r="DX88">
        <v>136</v>
      </c>
      <c r="DY88">
        <v>70</v>
      </c>
      <c r="DZ88" s="3">
        <v>0.10199999999999999</v>
      </c>
      <c r="EA88" s="1">
        <f t="shared" si="332"/>
        <v>2.04</v>
      </c>
      <c r="EB88" s="2">
        <f t="shared" si="333"/>
        <v>10.36</v>
      </c>
      <c r="EC88" s="2">
        <f t="shared" si="334"/>
        <v>0.5</v>
      </c>
    </row>
    <row r="89" spans="2:133" x14ac:dyDescent="0.25">
      <c r="B89">
        <v>136</v>
      </c>
      <c r="C89">
        <v>90</v>
      </c>
      <c r="D89" s="3">
        <v>0.127</v>
      </c>
      <c r="E89" s="1">
        <f t="shared" si="280"/>
        <v>2.54</v>
      </c>
      <c r="F89" s="2">
        <f>F88+E89</f>
        <v>17.200000000000003</v>
      </c>
      <c r="I89">
        <v>136</v>
      </c>
      <c r="J89">
        <v>90</v>
      </c>
      <c r="K89" s="3">
        <v>0.15</v>
      </c>
      <c r="L89" s="1">
        <f t="shared" si="281"/>
        <v>3</v>
      </c>
      <c r="M89" s="2">
        <f t="shared" si="282"/>
        <v>20.399999999999999</v>
      </c>
      <c r="N89" s="2">
        <f t="shared" si="283"/>
        <v>-3.1999999999999957</v>
      </c>
      <c r="P89">
        <v>136</v>
      </c>
      <c r="Q89">
        <v>90</v>
      </c>
      <c r="R89" s="3">
        <v>0.14299999999999999</v>
      </c>
      <c r="S89" s="1">
        <f t="shared" si="284"/>
        <v>2.86</v>
      </c>
      <c r="T89" s="2">
        <f t="shared" si="285"/>
        <v>16.399999999999999</v>
      </c>
      <c r="U89" s="2">
        <f t="shared" si="286"/>
        <v>4</v>
      </c>
      <c r="W89">
        <v>136</v>
      </c>
      <c r="X89">
        <v>90</v>
      </c>
      <c r="Y89" s="3">
        <v>0.17299999999999999</v>
      </c>
      <c r="Z89" s="1">
        <f t="shared" si="287"/>
        <v>3.46</v>
      </c>
      <c r="AA89" s="2">
        <f t="shared" si="288"/>
        <v>20.200000000000003</v>
      </c>
      <c r="AB89" s="2">
        <f t="shared" si="289"/>
        <v>-3.8000000000000043</v>
      </c>
      <c r="AD89">
        <v>136</v>
      </c>
      <c r="AE89">
        <v>90</v>
      </c>
      <c r="AF89" s="3">
        <v>0.13100000000000001</v>
      </c>
      <c r="AG89" s="1">
        <f t="shared" si="290"/>
        <v>2.62</v>
      </c>
      <c r="AH89" s="2">
        <f t="shared" si="291"/>
        <v>13.84</v>
      </c>
      <c r="AI89" s="2">
        <f t="shared" si="292"/>
        <v>6.360000000000003</v>
      </c>
      <c r="AK89">
        <v>136</v>
      </c>
      <c r="AL89">
        <v>90</v>
      </c>
      <c r="AM89" s="3">
        <v>0.126</v>
      </c>
      <c r="AN89" s="1">
        <f t="shared" si="293"/>
        <v>2.52</v>
      </c>
      <c r="AO89" s="2">
        <f t="shared" si="294"/>
        <v>18.599999999999998</v>
      </c>
      <c r="AP89" s="2">
        <f t="shared" si="295"/>
        <v>-4.759999999999998</v>
      </c>
      <c r="AQ89" s="2"/>
      <c r="AR89">
        <v>136</v>
      </c>
      <c r="AS89">
        <v>90</v>
      </c>
      <c r="AT89" s="3">
        <v>0.109</v>
      </c>
      <c r="AU89" s="1">
        <f t="shared" si="296"/>
        <v>2.1800000000000002</v>
      </c>
      <c r="AV89" s="2">
        <f t="shared" si="297"/>
        <v>11.94</v>
      </c>
      <c r="AW89" s="2">
        <f t="shared" si="298"/>
        <v>6.6599999999999984</v>
      </c>
      <c r="AY89">
        <v>136</v>
      </c>
      <c r="AZ89">
        <v>90</v>
      </c>
      <c r="BA89" s="3">
        <v>0.13100000000000001</v>
      </c>
      <c r="BB89" s="1">
        <f t="shared" si="299"/>
        <v>2.62</v>
      </c>
      <c r="BC89" s="2">
        <f t="shared" si="300"/>
        <v>18.640000000000004</v>
      </c>
      <c r="BD89" s="2">
        <f t="shared" si="301"/>
        <v>-6.7000000000000046</v>
      </c>
      <c r="BF89">
        <v>136</v>
      </c>
      <c r="BG89">
        <v>90</v>
      </c>
      <c r="BH89" s="3">
        <v>0.122</v>
      </c>
      <c r="BI89" s="1">
        <f t="shared" si="302"/>
        <v>2.44</v>
      </c>
      <c r="BJ89" s="2">
        <f t="shared" si="303"/>
        <v>13.9</v>
      </c>
      <c r="BK89" s="2">
        <f t="shared" si="304"/>
        <v>4.7400000000000038</v>
      </c>
      <c r="BM89">
        <v>136</v>
      </c>
      <c r="BN89">
        <v>90</v>
      </c>
      <c r="BO89" s="3">
        <v>0.151</v>
      </c>
      <c r="BP89" s="1">
        <f t="shared" si="305"/>
        <v>3.02</v>
      </c>
      <c r="BQ89" s="2">
        <f t="shared" si="306"/>
        <v>19</v>
      </c>
      <c r="BR89" s="2">
        <f t="shared" si="307"/>
        <v>-5.0999999999999996</v>
      </c>
      <c r="BT89">
        <v>136</v>
      </c>
      <c r="BU89">
        <v>90</v>
      </c>
      <c r="BV89" s="3">
        <v>0.106</v>
      </c>
      <c r="BW89" s="1">
        <f t="shared" si="308"/>
        <v>2.12</v>
      </c>
      <c r="BX89" s="2">
        <f t="shared" si="309"/>
        <v>12.900000000000002</v>
      </c>
      <c r="BY89" s="2">
        <f t="shared" si="310"/>
        <v>6.0999999999999979</v>
      </c>
      <c r="CA89">
        <v>136</v>
      </c>
      <c r="CB89">
        <v>90</v>
      </c>
      <c r="CC89" s="3">
        <v>0.161</v>
      </c>
      <c r="CD89" s="1">
        <f t="shared" si="311"/>
        <v>3.22</v>
      </c>
      <c r="CE89" s="2">
        <f t="shared" si="312"/>
        <v>20.74</v>
      </c>
      <c r="CF89" s="2">
        <f t="shared" si="313"/>
        <v>-7.8399999999999963</v>
      </c>
      <c r="CH89">
        <v>136</v>
      </c>
      <c r="CI89">
        <v>90</v>
      </c>
      <c r="CJ89" s="3">
        <v>0.123</v>
      </c>
      <c r="CK89" s="1">
        <f t="shared" si="314"/>
        <v>2.46</v>
      </c>
      <c r="CL89" s="2">
        <f t="shared" si="315"/>
        <v>14.780000000000001</v>
      </c>
      <c r="CM89" s="2">
        <f t="shared" si="316"/>
        <v>5.9599999999999973</v>
      </c>
      <c r="CO89">
        <v>136</v>
      </c>
      <c r="CP89">
        <v>90</v>
      </c>
      <c r="CQ89" s="3">
        <v>0.17299999999999999</v>
      </c>
      <c r="CR89" s="1">
        <f t="shared" si="317"/>
        <v>3.46</v>
      </c>
      <c r="CS89" s="2">
        <f t="shared" si="318"/>
        <v>20.12</v>
      </c>
      <c r="CT89" s="2">
        <f t="shared" si="319"/>
        <v>-5.34</v>
      </c>
      <c r="CV89">
        <v>136</v>
      </c>
      <c r="CW89">
        <v>90</v>
      </c>
      <c r="CX89" s="3">
        <v>0.13500000000000001</v>
      </c>
      <c r="CY89" s="1">
        <f t="shared" si="320"/>
        <v>2.7</v>
      </c>
      <c r="CZ89" s="2">
        <f t="shared" si="321"/>
        <v>15.779999999999998</v>
      </c>
      <c r="DA89" s="2">
        <f t="shared" si="322"/>
        <v>4.3400000000000034</v>
      </c>
      <c r="DC89">
        <v>136</v>
      </c>
      <c r="DD89">
        <v>90</v>
      </c>
      <c r="DE89" s="3">
        <v>0.185</v>
      </c>
      <c r="DF89" s="1">
        <f t="shared" si="323"/>
        <v>3.7</v>
      </c>
      <c r="DG89" s="2">
        <f t="shared" si="324"/>
        <v>22.76</v>
      </c>
      <c r="DH89" s="2">
        <f t="shared" si="325"/>
        <v>-6.980000000000004</v>
      </c>
      <c r="DJ89">
        <v>136</v>
      </c>
      <c r="DK89">
        <v>90</v>
      </c>
      <c r="DL89" s="3">
        <v>0.122</v>
      </c>
      <c r="DM89" s="1">
        <f t="shared" si="326"/>
        <v>2.44</v>
      </c>
      <c r="DN89" s="2">
        <f t="shared" si="327"/>
        <v>14.64</v>
      </c>
      <c r="DO89" s="2">
        <f t="shared" si="328"/>
        <v>8.120000000000001</v>
      </c>
      <c r="DQ89">
        <v>136</v>
      </c>
      <c r="DR89">
        <v>90</v>
      </c>
      <c r="DS89" s="3">
        <v>9.9000000000000005E-2</v>
      </c>
      <c r="DT89" s="1">
        <f t="shared" si="329"/>
        <v>1.98</v>
      </c>
      <c r="DU89" s="2">
        <f t="shared" si="330"/>
        <v>12.84</v>
      </c>
      <c r="DV89" s="2">
        <f t="shared" si="331"/>
        <v>1.8000000000000007</v>
      </c>
      <c r="DX89">
        <v>136</v>
      </c>
      <c r="DY89">
        <v>90</v>
      </c>
      <c r="DZ89" s="3">
        <v>8.7999999999999995E-2</v>
      </c>
      <c r="EA89" s="1">
        <f t="shared" si="332"/>
        <v>1.7599999999999998</v>
      </c>
      <c r="EB89" s="2">
        <f t="shared" si="333"/>
        <v>12.12</v>
      </c>
      <c r="EC89" s="2">
        <f t="shared" si="334"/>
        <v>0.72000000000000064</v>
      </c>
    </row>
    <row r="90" spans="2:133" x14ac:dyDescent="0.25">
      <c r="B90">
        <v>136</v>
      </c>
      <c r="C90">
        <v>110</v>
      </c>
      <c r="D90" s="3">
        <v>0.14000000000000001</v>
      </c>
      <c r="E90" s="1">
        <f t="shared" si="280"/>
        <v>2.8000000000000003</v>
      </c>
      <c r="F90" s="2">
        <f>F89+E90</f>
        <v>20.000000000000004</v>
      </c>
      <c r="I90">
        <v>136</v>
      </c>
      <c r="J90">
        <v>110</v>
      </c>
      <c r="K90" s="3">
        <v>0.14499999999999999</v>
      </c>
      <c r="L90" s="1">
        <f t="shared" si="281"/>
        <v>2.9</v>
      </c>
      <c r="M90" s="2">
        <f t="shared" si="282"/>
        <v>23.299999999999997</v>
      </c>
      <c r="N90" s="2">
        <f t="shared" si="283"/>
        <v>-3.2999999999999936</v>
      </c>
      <c r="P90">
        <v>136</v>
      </c>
      <c r="Q90">
        <v>110</v>
      </c>
      <c r="R90" s="3">
        <v>0.13900000000000001</v>
      </c>
      <c r="S90" s="1">
        <f t="shared" si="284"/>
        <v>2.7800000000000002</v>
      </c>
      <c r="T90" s="2">
        <f t="shared" si="285"/>
        <v>19.18</v>
      </c>
      <c r="U90" s="2">
        <f t="shared" si="286"/>
        <v>4.1199999999999974</v>
      </c>
      <c r="W90">
        <v>136</v>
      </c>
      <c r="X90">
        <v>110</v>
      </c>
      <c r="Y90" s="3">
        <v>0.14099999999999999</v>
      </c>
      <c r="Z90" s="1">
        <f t="shared" si="287"/>
        <v>2.82</v>
      </c>
      <c r="AA90" s="2">
        <f t="shared" si="288"/>
        <v>23.020000000000003</v>
      </c>
      <c r="AB90" s="2">
        <f t="shared" si="289"/>
        <v>-3.8400000000000034</v>
      </c>
      <c r="AD90">
        <v>136</v>
      </c>
      <c r="AE90">
        <v>110</v>
      </c>
      <c r="AF90" s="3">
        <v>0.13600000000000001</v>
      </c>
      <c r="AG90" s="1">
        <f t="shared" si="290"/>
        <v>2.72</v>
      </c>
      <c r="AH90" s="2">
        <f t="shared" si="291"/>
        <v>16.559999999999999</v>
      </c>
      <c r="AI90" s="2">
        <f t="shared" si="292"/>
        <v>6.4600000000000044</v>
      </c>
      <c r="AK90">
        <v>136</v>
      </c>
      <c r="AL90">
        <v>110</v>
      </c>
      <c r="AM90" s="3">
        <v>0.13500000000000001</v>
      </c>
      <c r="AN90" s="1">
        <f t="shared" si="293"/>
        <v>2.7</v>
      </c>
      <c r="AO90" s="2">
        <f t="shared" si="294"/>
        <v>21.299999999999997</v>
      </c>
      <c r="AP90" s="2">
        <f t="shared" si="295"/>
        <v>-4.7399999999999984</v>
      </c>
      <c r="AQ90" s="2"/>
      <c r="AR90">
        <v>136</v>
      </c>
      <c r="AS90">
        <v>110</v>
      </c>
      <c r="AT90" s="3">
        <v>0.13</v>
      </c>
      <c r="AU90" s="1">
        <f t="shared" si="296"/>
        <v>2.6</v>
      </c>
      <c r="AV90" s="2">
        <f t="shared" si="297"/>
        <v>14.54</v>
      </c>
      <c r="AW90" s="2">
        <f t="shared" si="298"/>
        <v>6.759999999999998</v>
      </c>
      <c r="AY90">
        <v>136</v>
      </c>
      <c r="AZ90">
        <v>110</v>
      </c>
      <c r="BA90" s="3">
        <v>0.14199999999999999</v>
      </c>
      <c r="BB90" s="1">
        <f t="shared" si="299"/>
        <v>2.84</v>
      </c>
      <c r="BC90" s="2">
        <f t="shared" si="300"/>
        <v>21.480000000000004</v>
      </c>
      <c r="BD90" s="2">
        <f t="shared" si="301"/>
        <v>-6.9400000000000048</v>
      </c>
      <c r="BF90">
        <v>136</v>
      </c>
      <c r="BG90">
        <v>110</v>
      </c>
      <c r="BH90" s="3">
        <v>0.13300000000000001</v>
      </c>
      <c r="BI90" s="1">
        <f t="shared" si="302"/>
        <v>2.66</v>
      </c>
      <c r="BJ90" s="2">
        <f t="shared" si="303"/>
        <v>16.560000000000002</v>
      </c>
      <c r="BK90" s="2">
        <f t="shared" si="304"/>
        <v>4.9200000000000017</v>
      </c>
      <c r="BM90">
        <v>136</v>
      </c>
      <c r="BN90">
        <v>110</v>
      </c>
      <c r="BO90" s="3">
        <v>0.153</v>
      </c>
      <c r="BP90" s="1">
        <f t="shared" si="305"/>
        <v>3.06</v>
      </c>
      <c r="BQ90" s="2">
        <f t="shared" si="306"/>
        <v>22.06</v>
      </c>
      <c r="BR90" s="2">
        <f t="shared" si="307"/>
        <v>-5.4999999999999964</v>
      </c>
      <c r="BT90">
        <v>136</v>
      </c>
      <c r="BU90">
        <v>110</v>
      </c>
      <c r="BV90" s="3">
        <v>0.12</v>
      </c>
      <c r="BW90" s="1">
        <f t="shared" si="308"/>
        <v>2.4</v>
      </c>
      <c r="BX90" s="2">
        <f t="shared" si="309"/>
        <v>15.300000000000002</v>
      </c>
      <c r="BY90" s="2">
        <f t="shared" si="310"/>
        <v>6.7599999999999962</v>
      </c>
      <c r="CA90">
        <v>136</v>
      </c>
      <c r="CB90">
        <v>110</v>
      </c>
      <c r="CC90" s="3">
        <v>0.16300000000000001</v>
      </c>
      <c r="CD90" s="1">
        <f t="shared" si="311"/>
        <v>3.2600000000000002</v>
      </c>
      <c r="CE90" s="2">
        <f t="shared" si="312"/>
        <v>24</v>
      </c>
      <c r="CF90" s="2">
        <f t="shared" si="313"/>
        <v>-8.6999999999999975</v>
      </c>
      <c r="CH90">
        <v>136</v>
      </c>
      <c r="CI90">
        <v>110</v>
      </c>
      <c r="CJ90" s="3">
        <v>0.13600000000000001</v>
      </c>
      <c r="CK90" s="1">
        <f t="shared" si="314"/>
        <v>2.72</v>
      </c>
      <c r="CL90" s="2">
        <f t="shared" si="315"/>
        <v>17.5</v>
      </c>
      <c r="CM90" s="2">
        <f t="shared" si="316"/>
        <v>6.5</v>
      </c>
      <c r="CO90">
        <v>136</v>
      </c>
      <c r="CP90">
        <v>110</v>
      </c>
      <c r="CQ90" s="3">
        <v>0.16800000000000001</v>
      </c>
      <c r="CR90" s="1">
        <f t="shared" si="317"/>
        <v>3.3600000000000003</v>
      </c>
      <c r="CS90" s="2">
        <f t="shared" si="318"/>
        <v>23.48</v>
      </c>
      <c r="CT90" s="2">
        <f t="shared" si="319"/>
        <v>-5.98</v>
      </c>
      <c r="CV90">
        <v>136</v>
      </c>
      <c r="CW90">
        <v>110</v>
      </c>
      <c r="CX90" s="3">
        <v>0.14399999999999999</v>
      </c>
      <c r="CY90" s="1">
        <f t="shared" si="320"/>
        <v>2.88</v>
      </c>
      <c r="CZ90" s="2">
        <f t="shared" si="321"/>
        <v>18.659999999999997</v>
      </c>
      <c r="DA90" s="2">
        <f t="shared" si="322"/>
        <v>4.8200000000000038</v>
      </c>
      <c r="DC90">
        <v>136</v>
      </c>
      <c r="DD90">
        <v>110</v>
      </c>
      <c r="DE90" s="3">
        <v>0.16800000000000001</v>
      </c>
      <c r="DF90" s="1">
        <f t="shared" si="323"/>
        <v>3.3600000000000003</v>
      </c>
      <c r="DG90" s="2">
        <f t="shared" si="324"/>
        <v>26.12</v>
      </c>
      <c r="DH90" s="2">
        <f t="shared" si="325"/>
        <v>-7.4600000000000044</v>
      </c>
      <c r="DJ90">
        <v>136</v>
      </c>
      <c r="DK90">
        <v>110</v>
      </c>
      <c r="DL90" s="3">
        <v>0.11600000000000001</v>
      </c>
      <c r="DM90" s="1">
        <f t="shared" si="326"/>
        <v>2.3200000000000003</v>
      </c>
      <c r="DN90" s="2">
        <f t="shared" si="327"/>
        <v>16.96</v>
      </c>
      <c r="DO90" s="2">
        <f t="shared" si="328"/>
        <v>9.16</v>
      </c>
      <c r="DQ90">
        <v>136</v>
      </c>
      <c r="DR90">
        <v>110</v>
      </c>
      <c r="DS90" s="3">
        <v>0.10299999999999999</v>
      </c>
      <c r="DT90" s="1">
        <f t="shared" si="329"/>
        <v>2.06</v>
      </c>
      <c r="DU90" s="2">
        <f t="shared" si="330"/>
        <v>14.9</v>
      </c>
      <c r="DV90" s="2">
        <f t="shared" si="331"/>
        <v>2.0600000000000005</v>
      </c>
      <c r="DX90">
        <v>136</v>
      </c>
      <c r="DY90">
        <v>110</v>
      </c>
      <c r="DZ90" s="3">
        <v>8.8999999999999996E-2</v>
      </c>
      <c r="EA90" s="1">
        <f t="shared" si="332"/>
        <v>1.7799999999999998</v>
      </c>
      <c r="EB90" s="2">
        <f t="shared" si="333"/>
        <v>13.899999999999999</v>
      </c>
      <c r="EC90" s="2">
        <f t="shared" si="334"/>
        <v>1.0000000000000018</v>
      </c>
    </row>
    <row r="91" spans="2:133" x14ac:dyDescent="0.25">
      <c r="B91">
        <v>136</v>
      </c>
      <c r="C91">
        <v>130</v>
      </c>
      <c r="D91" s="3">
        <v>0.154</v>
      </c>
      <c r="E91" s="1">
        <f t="shared" si="280"/>
        <v>3.08</v>
      </c>
      <c r="F91" s="2">
        <f t="shared" ref="F91:F99" si="335">F90+E91</f>
        <v>23.080000000000005</v>
      </c>
      <c r="I91">
        <v>136</v>
      </c>
      <c r="J91">
        <v>130</v>
      </c>
      <c r="K91" s="3">
        <v>0.158</v>
      </c>
      <c r="L91" s="1">
        <f t="shared" si="281"/>
        <v>3.16</v>
      </c>
      <c r="M91" s="2">
        <f t="shared" si="282"/>
        <v>26.459999999999997</v>
      </c>
      <c r="N91" s="2">
        <f t="shared" si="283"/>
        <v>-3.3799999999999919</v>
      </c>
      <c r="P91">
        <v>136</v>
      </c>
      <c r="Q91">
        <v>130</v>
      </c>
      <c r="R91" s="3">
        <v>0.14299999999999999</v>
      </c>
      <c r="S91" s="1">
        <f t="shared" si="284"/>
        <v>2.86</v>
      </c>
      <c r="T91" s="2">
        <f t="shared" si="285"/>
        <v>22.04</v>
      </c>
      <c r="U91" s="2">
        <f t="shared" si="286"/>
        <v>4.4199999999999982</v>
      </c>
      <c r="W91">
        <v>136</v>
      </c>
      <c r="X91">
        <v>130</v>
      </c>
      <c r="Y91" s="3">
        <v>0.14799999999999999</v>
      </c>
      <c r="Z91" s="1">
        <f t="shared" si="287"/>
        <v>2.96</v>
      </c>
      <c r="AA91" s="2">
        <f t="shared" si="288"/>
        <v>25.980000000000004</v>
      </c>
      <c r="AB91" s="2">
        <f t="shared" si="289"/>
        <v>-3.9400000000000048</v>
      </c>
      <c r="AD91">
        <v>136</v>
      </c>
      <c r="AE91">
        <v>130</v>
      </c>
      <c r="AF91" s="3">
        <v>0.13900000000000001</v>
      </c>
      <c r="AG91" s="1">
        <f t="shared" si="290"/>
        <v>2.7800000000000002</v>
      </c>
      <c r="AH91" s="2">
        <f t="shared" si="291"/>
        <v>19.34</v>
      </c>
      <c r="AI91" s="2">
        <f t="shared" si="292"/>
        <v>6.6400000000000041</v>
      </c>
      <c r="AK91">
        <v>136</v>
      </c>
      <c r="AL91">
        <v>130</v>
      </c>
      <c r="AM91" s="3">
        <v>0.14199999999999999</v>
      </c>
      <c r="AN91" s="1">
        <f t="shared" si="293"/>
        <v>2.84</v>
      </c>
      <c r="AO91" s="2">
        <f t="shared" si="294"/>
        <v>24.139999999999997</v>
      </c>
      <c r="AP91" s="2">
        <f t="shared" si="295"/>
        <v>-4.7999999999999972</v>
      </c>
      <c r="AQ91" s="2"/>
      <c r="AR91">
        <v>136</v>
      </c>
      <c r="AS91">
        <v>130</v>
      </c>
      <c r="AT91" s="3">
        <v>0.14599999999999999</v>
      </c>
      <c r="AU91" s="1">
        <f t="shared" si="296"/>
        <v>2.92</v>
      </c>
      <c r="AV91" s="2">
        <f t="shared" si="297"/>
        <v>17.46</v>
      </c>
      <c r="AW91" s="2">
        <f t="shared" si="298"/>
        <v>6.6799999999999962</v>
      </c>
      <c r="AY91">
        <v>136</v>
      </c>
      <c r="AZ91">
        <v>130</v>
      </c>
      <c r="BA91" s="3">
        <v>0.152</v>
      </c>
      <c r="BB91" s="1">
        <f t="shared" si="299"/>
        <v>3.04</v>
      </c>
      <c r="BC91" s="2">
        <f t="shared" si="300"/>
        <v>24.520000000000003</v>
      </c>
      <c r="BD91" s="2">
        <f t="shared" si="301"/>
        <v>-7.0600000000000023</v>
      </c>
      <c r="BF91">
        <v>136</v>
      </c>
      <c r="BG91">
        <v>130</v>
      </c>
      <c r="BH91" s="3">
        <v>0.14499999999999999</v>
      </c>
      <c r="BI91" s="1">
        <f t="shared" si="302"/>
        <v>2.9</v>
      </c>
      <c r="BJ91" s="2">
        <f t="shared" si="303"/>
        <v>19.46</v>
      </c>
      <c r="BK91" s="2">
        <f t="shared" si="304"/>
        <v>5.0600000000000023</v>
      </c>
      <c r="BM91">
        <v>136</v>
      </c>
      <c r="BN91">
        <v>130</v>
      </c>
      <c r="BO91" s="3">
        <v>0.13900000000000001</v>
      </c>
      <c r="BP91" s="1">
        <f t="shared" si="305"/>
        <v>2.7800000000000002</v>
      </c>
      <c r="BQ91" s="2">
        <f t="shared" si="306"/>
        <v>24.84</v>
      </c>
      <c r="BR91" s="2">
        <f t="shared" si="307"/>
        <v>-5.379999999999999</v>
      </c>
      <c r="BT91">
        <v>136</v>
      </c>
      <c r="BU91">
        <v>130</v>
      </c>
      <c r="BV91" s="3">
        <v>0.13500000000000001</v>
      </c>
      <c r="BW91" s="1">
        <f t="shared" si="308"/>
        <v>2.7</v>
      </c>
      <c r="BX91" s="2">
        <f t="shared" si="309"/>
        <v>18.000000000000004</v>
      </c>
      <c r="BY91" s="2">
        <f t="shared" si="310"/>
        <v>6.8399999999999963</v>
      </c>
      <c r="CA91">
        <v>136</v>
      </c>
      <c r="CB91">
        <v>130</v>
      </c>
      <c r="CC91" s="3">
        <v>0.14199999999999999</v>
      </c>
      <c r="CD91" s="1">
        <f t="shared" si="311"/>
        <v>2.84</v>
      </c>
      <c r="CE91" s="2">
        <f t="shared" si="312"/>
        <v>26.84</v>
      </c>
      <c r="CF91" s="2">
        <f t="shared" si="313"/>
        <v>-8.8399999999999963</v>
      </c>
      <c r="CH91">
        <v>136</v>
      </c>
      <c r="CI91">
        <v>130</v>
      </c>
      <c r="CJ91" s="3">
        <v>0.14199999999999999</v>
      </c>
      <c r="CK91" s="1">
        <f t="shared" si="314"/>
        <v>2.84</v>
      </c>
      <c r="CL91" s="2">
        <f t="shared" si="315"/>
        <v>20.34</v>
      </c>
      <c r="CM91" s="2">
        <f t="shared" si="316"/>
        <v>6.5</v>
      </c>
      <c r="CO91">
        <v>136</v>
      </c>
      <c r="CP91">
        <v>130</v>
      </c>
      <c r="CQ91" s="3">
        <v>0.16300000000000001</v>
      </c>
      <c r="CR91" s="1">
        <f t="shared" si="317"/>
        <v>3.2600000000000002</v>
      </c>
      <c r="CS91" s="2">
        <f t="shared" si="318"/>
        <v>26.740000000000002</v>
      </c>
      <c r="CT91" s="2">
        <f t="shared" si="319"/>
        <v>-6.4000000000000021</v>
      </c>
      <c r="CV91">
        <v>136</v>
      </c>
      <c r="CW91">
        <v>130</v>
      </c>
      <c r="CX91" s="3">
        <v>0.14199999999999999</v>
      </c>
      <c r="CY91" s="1">
        <f t="shared" si="320"/>
        <v>2.84</v>
      </c>
      <c r="CZ91" s="2">
        <f t="shared" si="321"/>
        <v>21.499999999999996</v>
      </c>
      <c r="DA91" s="2">
        <f t="shared" si="322"/>
        <v>5.2400000000000055</v>
      </c>
      <c r="DC91">
        <v>136</v>
      </c>
      <c r="DD91">
        <v>130</v>
      </c>
      <c r="DE91" s="3">
        <v>0.16400000000000001</v>
      </c>
      <c r="DF91" s="1">
        <f t="shared" si="323"/>
        <v>3.2800000000000002</v>
      </c>
      <c r="DG91" s="2">
        <f t="shared" si="324"/>
        <v>29.400000000000002</v>
      </c>
      <c r="DH91" s="2">
        <f t="shared" si="325"/>
        <v>-7.9000000000000057</v>
      </c>
      <c r="DJ91">
        <v>136</v>
      </c>
      <c r="DK91">
        <v>130</v>
      </c>
      <c r="DL91" s="3">
        <v>0.13300000000000001</v>
      </c>
      <c r="DM91" s="1">
        <f t="shared" si="326"/>
        <v>2.66</v>
      </c>
      <c r="DN91" s="2">
        <f t="shared" si="327"/>
        <v>19.62</v>
      </c>
      <c r="DO91" s="2">
        <f t="shared" si="328"/>
        <v>9.7800000000000011</v>
      </c>
      <c r="DQ91">
        <v>136</v>
      </c>
      <c r="DR91">
        <v>130</v>
      </c>
      <c r="DS91" s="3">
        <v>0.113</v>
      </c>
      <c r="DT91" s="1">
        <f t="shared" si="329"/>
        <v>2.2600000000000002</v>
      </c>
      <c r="DU91" s="2">
        <f t="shared" si="330"/>
        <v>17.16</v>
      </c>
      <c r="DV91" s="2">
        <f t="shared" si="331"/>
        <v>2.4600000000000009</v>
      </c>
      <c r="DX91">
        <v>136</v>
      </c>
      <c r="DY91">
        <v>130</v>
      </c>
      <c r="DZ91" s="3">
        <v>9.2999999999999999E-2</v>
      </c>
      <c r="EA91" s="1">
        <f t="shared" si="332"/>
        <v>1.8599999999999999</v>
      </c>
      <c r="EB91" s="2">
        <f t="shared" si="333"/>
        <v>15.759999999999998</v>
      </c>
      <c r="EC91" s="2">
        <f t="shared" si="334"/>
        <v>1.4000000000000021</v>
      </c>
    </row>
    <row r="92" spans="2:133" x14ac:dyDescent="0.25">
      <c r="B92">
        <v>136</v>
      </c>
      <c r="C92">
        <v>150</v>
      </c>
      <c r="D92" s="3">
        <v>0.21299999999999999</v>
      </c>
      <c r="E92" s="1">
        <f t="shared" si="280"/>
        <v>4.26</v>
      </c>
      <c r="F92" s="2">
        <f t="shared" si="335"/>
        <v>27.340000000000003</v>
      </c>
      <c r="I92">
        <v>136</v>
      </c>
      <c r="J92">
        <v>150</v>
      </c>
      <c r="K92" s="3">
        <v>0.218</v>
      </c>
      <c r="L92" s="1">
        <f t="shared" si="281"/>
        <v>4.3600000000000003</v>
      </c>
      <c r="M92" s="2">
        <f t="shared" si="282"/>
        <v>30.819999999999997</v>
      </c>
      <c r="N92" s="2">
        <f t="shared" si="283"/>
        <v>-3.4799999999999933</v>
      </c>
      <c r="P92">
        <v>136</v>
      </c>
      <c r="Q92">
        <v>150</v>
      </c>
      <c r="R92" s="3">
        <v>0.187</v>
      </c>
      <c r="S92" s="1">
        <f t="shared" si="284"/>
        <v>3.74</v>
      </c>
      <c r="T92" s="2">
        <f t="shared" si="285"/>
        <v>25.78</v>
      </c>
      <c r="U92" s="2">
        <f t="shared" si="286"/>
        <v>5.0399999999999956</v>
      </c>
      <c r="W92">
        <v>136</v>
      </c>
      <c r="X92">
        <v>150</v>
      </c>
      <c r="Y92" s="3">
        <v>0.184</v>
      </c>
      <c r="Z92" s="1">
        <f t="shared" si="287"/>
        <v>3.6799999999999997</v>
      </c>
      <c r="AA92" s="2">
        <f t="shared" si="288"/>
        <v>29.660000000000004</v>
      </c>
      <c r="AB92" s="2">
        <f t="shared" si="289"/>
        <v>-3.8800000000000026</v>
      </c>
      <c r="AD92">
        <v>136</v>
      </c>
      <c r="AE92">
        <v>150</v>
      </c>
      <c r="AF92" s="3">
        <v>0.193</v>
      </c>
      <c r="AG92" s="1">
        <f t="shared" si="290"/>
        <v>3.8600000000000003</v>
      </c>
      <c r="AH92" s="2">
        <f t="shared" si="291"/>
        <v>23.2</v>
      </c>
      <c r="AI92" s="2">
        <f t="shared" si="292"/>
        <v>6.4600000000000044</v>
      </c>
      <c r="AK92">
        <v>136</v>
      </c>
      <c r="AL92">
        <v>150</v>
      </c>
      <c r="AM92" s="3">
        <v>0.19900000000000001</v>
      </c>
      <c r="AN92" s="1">
        <f t="shared" si="293"/>
        <v>3.9800000000000004</v>
      </c>
      <c r="AO92" s="2">
        <f t="shared" si="294"/>
        <v>28.119999999999997</v>
      </c>
      <c r="AP92" s="2">
        <f t="shared" si="295"/>
        <v>-4.9199999999999982</v>
      </c>
      <c r="AQ92" s="2"/>
      <c r="AR92">
        <v>136</v>
      </c>
      <c r="AS92">
        <v>150</v>
      </c>
      <c r="AT92" s="3">
        <v>0.19</v>
      </c>
      <c r="AU92" s="1">
        <f t="shared" si="296"/>
        <v>3.8</v>
      </c>
      <c r="AV92" s="2">
        <f t="shared" si="297"/>
        <v>21.26</v>
      </c>
      <c r="AW92" s="2">
        <f t="shared" si="298"/>
        <v>6.8599999999999959</v>
      </c>
      <c r="AY92">
        <v>136</v>
      </c>
      <c r="AZ92">
        <v>150</v>
      </c>
      <c r="BA92" s="3">
        <v>0.186</v>
      </c>
      <c r="BB92" s="1">
        <f t="shared" si="299"/>
        <v>3.7199999999999998</v>
      </c>
      <c r="BC92" s="2">
        <f t="shared" si="300"/>
        <v>28.240000000000002</v>
      </c>
      <c r="BD92" s="2">
        <f t="shared" si="301"/>
        <v>-6.98</v>
      </c>
      <c r="BF92">
        <v>136</v>
      </c>
      <c r="BG92">
        <v>150</v>
      </c>
      <c r="BH92" s="3">
        <v>0.185</v>
      </c>
      <c r="BI92" s="1">
        <f t="shared" si="302"/>
        <v>3.7</v>
      </c>
      <c r="BJ92" s="2">
        <f t="shared" si="303"/>
        <v>23.16</v>
      </c>
      <c r="BK92" s="2">
        <f t="shared" si="304"/>
        <v>5.0800000000000018</v>
      </c>
      <c r="BM92">
        <v>136</v>
      </c>
      <c r="BN92">
        <v>150</v>
      </c>
      <c r="BO92" s="3">
        <v>0.19700000000000001</v>
      </c>
      <c r="BP92" s="1">
        <f t="shared" si="305"/>
        <v>3.9400000000000004</v>
      </c>
      <c r="BQ92" s="2">
        <f t="shared" si="306"/>
        <v>28.78</v>
      </c>
      <c r="BR92" s="2">
        <f t="shared" si="307"/>
        <v>-5.620000000000001</v>
      </c>
      <c r="BT92">
        <v>136</v>
      </c>
      <c r="BU92">
        <v>150</v>
      </c>
      <c r="BV92" s="3">
        <v>0.17899999999999999</v>
      </c>
      <c r="BW92" s="1">
        <f t="shared" si="308"/>
        <v>3.58</v>
      </c>
      <c r="BX92" s="2">
        <f t="shared" si="309"/>
        <v>21.580000000000005</v>
      </c>
      <c r="BY92" s="2">
        <f t="shared" si="310"/>
        <v>7.1999999999999957</v>
      </c>
      <c r="CA92">
        <v>136</v>
      </c>
      <c r="CB92">
        <v>150</v>
      </c>
      <c r="CC92" s="3">
        <v>0.20499999999999999</v>
      </c>
      <c r="CD92" s="1">
        <f t="shared" si="311"/>
        <v>4.0999999999999996</v>
      </c>
      <c r="CE92" s="2">
        <f t="shared" si="312"/>
        <v>30.939999999999998</v>
      </c>
      <c r="CF92" s="2">
        <f t="shared" si="313"/>
        <v>-9.3599999999999923</v>
      </c>
      <c r="CH92">
        <v>136</v>
      </c>
      <c r="CI92">
        <v>150</v>
      </c>
      <c r="CJ92" s="3">
        <v>0.19600000000000001</v>
      </c>
      <c r="CK92" s="1">
        <f t="shared" si="314"/>
        <v>3.92</v>
      </c>
      <c r="CL92" s="2">
        <f t="shared" si="315"/>
        <v>24.259999999999998</v>
      </c>
      <c r="CM92" s="2">
        <f t="shared" si="316"/>
        <v>6.68</v>
      </c>
      <c r="CO92">
        <v>136</v>
      </c>
      <c r="CP92">
        <v>150</v>
      </c>
      <c r="CQ92" s="3">
        <v>0.2</v>
      </c>
      <c r="CR92" s="1">
        <f t="shared" si="317"/>
        <v>4</v>
      </c>
      <c r="CS92" s="2">
        <f t="shared" si="318"/>
        <v>30.740000000000002</v>
      </c>
      <c r="CT92" s="2">
        <f t="shared" si="319"/>
        <v>-6.480000000000004</v>
      </c>
      <c r="CV92">
        <v>136</v>
      </c>
      <c r="CW92">
        <v>150</v>
      </c>
      <c r="CX92" s="3">
        <v>0.182</v>
      </c>
      <c r="CY92" s="1">
        <f t="shared" si="320"/>
        <v>3.6399999999999997</v>
      </c>
      <c r="CZ92" s="2">
        <f t="shared" si="321"/>
        <v>25.139999999999997</v>
      </c>
      <c r="DA92" s="2">
        <f t="shared" si="322"/>
        <v>5.600000000000005</v>
      </c>
      <c r="DC92">
        <v>136</v>
      </c>
      <c r="DD92">
        <v>150</v>
      </c>
      <c r="DE92" s="3">
        <v>0.19</v>
      </c>
      <c r="DF92" s="1">
        <f t="shared" si="323"/>
        <v>3.8</v>
      </c>
      <c r="DG92" s="2">
        <f t="shared" si="324"/>
        <v>33.200000000000003</v>
      </c>
      <c r="DH92" s="2">
        <f t="shared" si="325"/>
        <v>-8.0600000000000058</v>
      </c>
      <c r="DJ92">
        <v>136</v>
      </c>
      <c r="DK92">
        <v>150</v>
      </c>
      <c r="DL92" s="3">
        <v>0.183</v>
      </c>
      <c r="DM92" s="1">
        <f t="shared" si="326"/>
        <v>3.66</v>
      </c>
      <c r="DN92" s="2">
        <f t="shared" si="327"/>
        <v>23.28</v>
      </c>
      <c r="DO92" s="2">
        <f t="shared" si="328"/>
        <v>9.9200000000000017</v>
      </c>
      <c r="DQ92">
        <v>136</v>
      </c>
      <c r="DR92">
        <v>150</v>
      </c>
      <c r="DS92" s="3">
        <v>0.14899999999999999</v>
      </c>
      <c r="DT92" s="1">
        <f t="shared" si="329"/>
        <v>2.98</v>
      </c>
      <c r="DU92" s="2">
        <f t="shared" si="330"/>
        <v>20.14</v>
      </c>
      <c r="DV92" s="2">
        <f t="shared" si="331"/>
        <v>3.1400000000000006</v>
      </c>
      <c r="DX92">
        <v>136</v>
      </c>
      <c r="DY92">
        <v>150</v>
      </c>
      <c r="DZ92" s="3">
        <v>0.126</v>
      </c>
      <c r="EA92" s="1">
        <f t="shared" si="332"/>
        <v>2.52</v>
      </c>
      <c r="EB92" s="2">
        <f t="shared" si="333"/>
        <v>18.279999999999998</v>
      </c>
      <c r="EC92" s="2">
        <f t="shared" si="334"/>
        <v>1.860000000000003</v>
      </c>
    </row>
    <row r="93" spans="2:133" x14ac:dyDescent="0.25">
      <c r="B93">
        <v>136</v>
      </c>
      <c r="C93">
        <v>170</v>
      </c>
      <c r="D93" s="3">
        <v>0.23400000000000001</v>
      </c>
      <c r="E93" s="1">
        <f t="shared" si="280"/>
        <v>4.6800000000000006</v>
      </c>
      <c r="F93" s="2">
        <f t="shared" si="335"/>
        <v>32.020000000000003</v>
      </c>
      <c r="I93">
        <v>136</v>
      </c>
      <c r="J93">
        <v>170</v>
      </c>
      <c r="K93" s="3">
        <v>0.23100000000000001</v>
      </c>
      <c r="L93" s="1">
        <f t="shared" si="281"/>
        <v>4.62</v>
      </c>
      <c r="M93" s="2">
        <f t="shared" si="282"/>
        <v>35.44</v>
      </c>
      <c r="N93" s="2">
        <f t="shared" si="283"/>
        <v>-3.4199999999999946</v>
      </c>
      <c r="P93">
        <v>136</v>
      </c>
      <c r="Q93">
        <v>170</v>
      </c>
      <c r="R93" s="3">
        <v>0.22</v>
      </c>
      <c r="S93" s="1">
        <f t="shared" si="284"/>
        <v>4.4000000000000004</v>
      </c>
      <c r="T93" s="2">
        <f t="shared" si="285"/>
        <v>30.18</v>
      </c>
      <c r="U93" s="2">
        <f t="shared" si="286"/>
        <v>5.259999999999998</v>
      </c>
      <c r="W93">
        <v>136</v>
      </c>
      <c r="X93">
        <v>170</v>
      </c>
      <c r="Y93" s="3">
        <v>0.22</v>
      </c>
      <c r="Z93" s="1">
        <f t="shared" si="287"/>
        <v>4.4000000000000004</v>
      </c>
      <c r="AA93" s="2">
        <f t="shared" si="288"/>
        <v>34.06</v>
      </c>
      <c r="AB93" s="2">
        <f t="shared" si="289"/>
        <v>-3.8800000000000026</v>
      </c>
      <c r="AD93">
        <v>136</v>
      </c>
      <c r="AE93">
        <v>170</v>
      </c>
      <c r="AF93" s="3">
        <v>0.218</v>
      </c>
      <c r="AG93" s="1">
        <f t="shared" si="290"/>
        <v>4.3600000000000003</v>
      </c>
      <c r="AH93" s="2">
        <f t="shared" si="291"/>
        <v>27.56</v>
      </c>
      <c r="AI93" s="2">
        <f t="shared" si="292"/>
        <v>6.5000000000000036</v>
      </c>
      <c r="AK93">
        <v>136</v>
      </c>
      <c r="AL93">
        <v>170</v>
      </c>
      <c r="AM93" s="3">
        <v>0.217</v>
      </c>
      <c r="AN93" s="1">
        <f t="shared" si="293"/>
        <v>4.34</v>
      </c>
      <c r="AO93" s="2">
        <f t="shared" si="294"/>
        <v>32.459999999999994</v>
      </c>
      <c r="AP93" s="2">
        <f t="shared" si="295"/>
        <v>-4.899999999999995</v>
      </c>
      <c r="AQ93" s="2"/>
      <c r="AR93">
        <v>136</v>
      </c>
      <c r="AS93">
        <v>170</v>
      </c>
      <c r="AT93" s="3">
        <v>0.21299999999999999</v>
      </c>
      <c r="AU93" s="1">
        <f t="shared" si="296"/>
        <v>4.26</v>
      </c>
      <c r="AV93" s="2">
        <f t="shared" si="297"/>
        <v>25.520000000000003</v>
      </c>
      <c r="AW93" s="2">
        <f t="shared" si="298"/>
        <v>6.9399999999999906</v>
      </c>
      <c r="AY93">
        <v>136</v>
      </c>
      <c r="AZ93">
        <v>170</v>
      </c>
      <c r="BA93" s="3">
        <v>0.219</v>
      </c>
      <c r="BB93" s="1">
        <f t="shared" si="299"/>
        <v>4.38</v>
      </c>
      <c r="BC93" s="2">
        <f t="shared" si="300"/>
        <v>32.620000000000005</v>
      </c>
      <c r="BD93" s="2">
        <f t="shared" si="301"/>
        <v>-7.1000000000000014</v>
      </c>
      <c r="BF93">
        <v>136</v>
      </c>
      <c r="BG93">
        <v>170</v>
      </c>
      <c r="BH93" s="3">
        <v>0.216</v>
      </c>
      <c r="BI93" s="1">
        <f t="shared" si="302"/>
        <v>4.32</v>
      </c>
      <c r="BJ93" s="2">
        <f t="shared" si="303"/>
        <v>27.48</v>
      </c>
      <c r="BK93" s="2">
        <f t="shared" si="304"/>
        <v>5.1400000000000041</v>
      </c>
      <c r="BM93">
        <v>136</v>
      </c>
      <c r="BN93">
        <v>170</v>
      </c>
      <c r="BO93" s="3">
        <v>0.221</v>
      </c>
      <c r="BP93" s="1">
        <f t="shared" si="305"/>
        <v>4.42</v>
      </c>
      <c r="BQ93" s="2">
        <f t="shared" si="306"/>
        <v>33.200000000000003</v>
      </c>
      <c r="BR93" s="2">
        <f t="shared" si="307"/>
        <v>-5.7200000000000024</v>
      </c>
      <c r="BT93">
        <v>136</v>
      </c>
      <c r="BU93">
        <v>170</v>
      </c>
      <c r="BV93" s="3">
        <v>0.214</v>
      </c>
      <c r="BW93" s="1">
        <f t="shared" si="308"/>
        <v>4.28</v>
      </c>
      <c r="BX93" s="2">
        <f t="shared" si="309"/>
        <v>25.860000000000007</v>
      </c>
      <c r="BY93" s="2">
        <f t="shared" si="310"/>
        <v>7.3399999999999963</v>
      </c>
      <c r="CA93">
        <v>136</v>
      </c>
      <c r="CB93">
        <v>170</v>
      </c>
      <c r="CC93" s="3">
        <v>0.22500000000000001</v>
      </c>
      <c r="CD93" s="1">
        <f t="shared" si="311"/>
        <v>4.5</v>
      </c>
      <c r="CE93" s="2">
        <f t="shared" si="312"/>
        <v>35.44</v>
      </c>
      <c r="CF93" s="2">
        <f t="shared" si="313"/>
        <v>-9.5799999999999912</v>
      </c>
      <c r="CH93">
        <v>136</v>
      </c>
      <c r="CI93">
        <v>170</v>
      </c>
      <c r="CJ93" s="3">
        <v>0.216</v>
      </c>
      <c r="CK93" s="1">
        <f t="shared" si="314"/>
        <v>4.32</v>
      </c>
      <c r="CL93" s="2">
        <f t="shared" si="315"/>
        <v>28.58</v>
      </c>
      <c r="CM93" s="2">
        <f t="shared" si="316"/>
        <v>6.8599999999999994</v>
      </c>
      <c r="CO93">
        <v>136</v>
      </c>
      <c r="CP93">
        <v>170</v>
      </c>
      <c r="CQ93" s="3">
        <v>0.221</v>
      </c>
      <c r="CR93" s="1">
        <f t="shared" si="317"/>
        <v>4.42</v>
      </c>
      <c r="CS93" s="2">
        <f t="shared" si="318"/>
        <v>35.160000000000004</v>
      </c>
      <c r="CT93" s="2">
        <f t="shared" si="319"/>
        <v>-6.5800000000000054</v>
      </c>
      <c r="CV93">
        <v>136</v>
      </c>
      <c r="CW93">
        <v>170</v>
      </c>
      <c r="CX93" s="3">
        <v>0.219</v>
      </c>
      <c r="CY93" s="1">
        <f t="shared" si="320"/>
        <v>4.38</v>
      </c>
      <c r="CZ93" s="2">
        <f t="shared" si="321"/>
        <v>29.519999999999996</v>
      </c>
      <c r="DA93" s="2">
        <f t="shared" si="322"/>
        <v>5.6400000000000077</v>
      </c>
      <c r="DC93">
        <v>136</v>
      </c>
      <c r="DD93">
        <v>170</v>
      </c>
      <c r="DE93" s="3">
        <v>0.222</v>
      </c>
      <c r="DF93" s="1">
        <f t="shared" si="323"/>
        <v>4.4400000000000004</v>
      </c>
      <c r="DG93" s="2">
        <f t="shared" si="324"/>
        <v>37.64</v>
      </c>
      <c r="DH93" s="2">
        <f t="shared" si="325"/>
        <v>-8.1200000000000045</v>
      </c>
      <c r="DJ93">
        <v>136</v>
      </c>
      <c r="DK93">
        <v>170</v>
      </c>
      <c r="DL93" s="3">
        <v>0.216</v>
      </c>
      <c r="DM93" s="1">
        <f t="shared" si="326"/>
        <v>4.32</v>
      </c>
      <c r="DN93" s="2">
        <f t="shared" si="327"/>
        <v>27.6</v>
      </c>
      <c r="DO93" s="2">
        <f t="shared" si="328"/>
        <v>10.039999999999999</v>
      </c>
      <c r="DQ93">
        <v>136</v>
      </c>
      <c r="DR93">
        <v>170</v>
      </c>
      <c r="DS93" s="3">
        <v>0.191</v>
      </c>
      <c r="DT93" s="1">
        <f t="shared" si="329"/>
        <v>3.8200000000000003</v>
      </c>
      <c r="DU93" s="2">
        <f t="shared" si="330"/>
        <v>23.96</v>
      </c>
      <c r="DV93" s="2">
        <f t="shared" si="331"/>
        <v>3.6400000000000006</v>
      </c>
      <c r="DX93">
        <v>136</v>
      </c>
      <c r="DY93">
        <v>170</v>
      </c>
      <c r="DZ93" s="3">
        <v>0.16</v>
      </c>
      <c r="EA93" s="1">
        <f t="shared" si="332"/>
        <v>3.2</v>
      </c>
      <c r="EB93" s="2">
        <f t="shared" si="333"/>
        <v>21.479999999999997</v>
      </c>
      <c r="EC93" s="2">
        <f t="shared" si="334"/>
        <v>2.480000000000004</v>
      </c>
    </row>
    <row r="94" spans="2:133" x14ac:dyDescent="0.25">
      <c r="B94">
        <v>136</v>
      </c>
      <c r="C94">
        <v>190</v>
      </c>
      <c r="D94" s="3">
        <v>0.245</v>
      </c>
      <c r="E94" s="1">
        <f t="shared" si="280"/>
        <v>4.9000000000000004</v>
      </c>
      <c r="F94" s="2">
        <f t="shared" si="335"/>
        <v>36.92</v>
      </c>
      <c r="I94">
        <v>136</v>
      </c>
      <c r="J94">
        <v>190</v>
      </c>
      <c r="K94" s="3">
        <v>0.23499999999999999</v>
      </c>
      <c r="L94" s="1">
        <f t="shared" si="281"/>
        <v>4.6999999999999993</v>
      </c>
      <c r="M94" s="2">
        <f t="shared" si="282"/>
        <v>40.14</v>
      </c>
      <c r="N94" s="2">
        <f t="shared" si="283"/>
        <v>-3.2199999999999989</v>
      </c>
      <c r="P94">
        <v>136</v>
      </c>
      <c r="Q94">
        <v>190</v>
      </c>
      <c r="R94" s="3">
        <v>0.24</v>
      </c>
      <c r="S94" s="1">
        <f t="shared" si="284"/>
        <v>4.8</v>
      </c>
      <c r="T94" s="2">
        <f t="shared" si="285"/>
        <v>34.979999999999997</v>
      </c>
      <c r="U94" s="2">
        <f t="shared" si="286"/>
        <v>5.1600000000000037</v>
      </c>
      <c r="W94">
        <v>136</v>
      </c>
      <c r="X94">
        <v>190</v>
      </c>
      <c r="Y94" s="3">
        <v>0.23499999999999999</v>
      </c>
      <c r="Z94" s="1">
        <f t="shared" si="287"/>
        <v>4.6999999999999993</v>
      </c>
      <c r="AA94" s="2">
        <f t="shared" si="288"/>
        <v>38.760000000000005</v>
      </c>
      <c r="AB94" s="2">
        <f t="shared" si="289"/>
        <v>-3.7800000000000082</v>
      </c>
      <c r="AD94">
        <v>136</v>
      </c>
      <c r="AE94">
        <v>190</v>
      </c>
      <c r="AF94" s="3">
        <v>0.24</v>
      </c>
      <c r="AG94" s="1">
        <f t="shared" si="290"/>
        <v>4.8</v>
      </c>
      <c r="AH94" s="2">
        <f t="shared" si="291"/>
        <v>32.36</v>
      </c>
      <c r="AI94" s="2">
        <f t="shared" si="292"/>
        <v>6.4000000000000057</v>
      </c>
      <c r="AK94">
        <v>136</v>
      </c>
      <c r="AL94">
        <v>190</v>
      </c>
      <c r="AM94" s="3">
        <v>0.24099999999999999</v>
      </c>
      <c r="AN94" s="1">
        <f t="shared" si="293"/>
        <v>4.82</v>
      </c>
      <c r="AO94" s="2">
        <f t="shared" si="294"/>
        <v>37.279999999999994</v>
      </c>
      <c r="AP94" s="2">
        <f t="shared" si="295"/>
        <v>-4.9199999999999946</v>
      </c>
      <c r="AQ94" s="2"/>
      <c r="AR94">
        <v>136</v>
      </c>
      <c r="AS94">
        <v>190</v>
      </c>
      <c r="AT94" s="3">
        <v>0.246</v>
      </c>
      <c r="AU94" s="1">
        <f t="shared" si="296"/>
        <v>4.92</v>
      </c>
      <c r="AV94" s="2">
        <f t="shared" si="297"/>
        <v>30.440000000000005</v>
      </c>
      <c r="AW94" s="2">
        <f t="shared" si="298"/>
        <v>6.8399999999999892</v>
      </c>
      <c r="AY94">
        <v>136</v>
      </c>
      <c r="AZ94">
        <v>190</v>
      </c>
      <c r="BA94" s="3">
        <v>0.23</v>
      </c>
      <c r="BB94" s="1">
        <f t="shared" si="299"/>
        <v>4.6000000000000005</v>
      </c>
      <c r="BC94" s="2">
        <f t="shared" si="300"/>
        <v>37.220000000000006</v>
      </c>
      <c r="BD94" s="2">
        <f t="shared" si="301"/>
        <v>-6.7800000000000011</v>
      </c>
      <c r="BF94">
        <v>136</v>
      </c>
      <c r="BG94">
        <v>190</v>
      </c>
      <c r="BH94" s="3">
        <v>0.23200000000000001</v>
      </c>
      <c r="BI94" s="1">
        <f t="shared" si="302"/>
        <v>4.6400000000000006</v>
      </c>
      <c r="BJ94" s="2">
        <f t="shared" si="303"/>
        <v>32.120000000000005</v>
      </c>
      <c r="BK94" s="2">
        <f t="shared" si="304"/>
        <v>5.1000000000000014</v>
      </c>
      <c r="BM94">
        <v>136</v>
      </c>
      <c r="BN94">
        <v>190</v>
      </c>
      <c r="BO94" s="3">
        <v>0.252</v>
      </c>
      <c r="BP94" s="1">
        <f t="shared" si="305"/>
        <v>5.04</v>
      </c>
      <c r="BQ94" s="2">
        <f t="shared" si="306"/>
        <v>38.24</v>
      </c>
      <c r="BR94" s="2">
        <f t="shared" si="307"/>
        <v>-6.1199999999999974</v>
      </c>
      <c r="BT94">
        <v>136</v>
      </c>
      <c r="BU94">
        <v>190</v>
      </c>
      <c r="BV94" s="3">
        <v>0.249</v>
      </c>
      <c r="BW94" s="1">
        <f t="shared" si="308"/>
        <v>4.9800000000000004</v>
      </c>
      <c r="BX94" s="2">
        <f t="shared" si="309"/>
        <v>30.840000000000007</v>
      </c>
      <c r="BY94" s="2">
        <f t="shared" si="310"/>
        <v>7.399999999999995</v>
      </c>
      <c r="CA94">
        <v>136</v>
      </c>
      <c r="CB94">
        <v>190</v>
      </c>
      <c r="CC94" s="3">
        <v>0.249</v>
      </c>
      <c r="CD94" s="1">
        <f t="shared" si="311"/>
        <v>4.9800000000000004</v>
      </c>
      <c r="CE94" s="2">
        <f t="shared" si="312"/>
        <v>40.42</v>
      </c>
      <c r="CF94" s="2">
        <f t="shared" si="313"/>
        <v>-9.5799999999999947</v>
      </c>
      <c r="CH94">
        <v>136</v>
      </c>
      <c r="CI94">
        <v>190</v>
      </c>
      <c r="CJ94" s="3">
        <v>0.248</v>
      </c>
      <c r="CK94" s="1">
        <f t="shared" si="314"/>
        <v>4.96</v>
      </c>
      <c r="CL94" s="2">
        <f t="shared" si="315"/>
        <v>33.54</v>
      </c>
      <c r="CM94" s="2">
        <f t="shared" si="316"/>
        <v>6.8800000000000026</v>
      </c>
      <c r="CO94">
        <v>136</v>
      </c>
      <c r="CP94">
        <v>190</v>
      </c>
      <c r="CQ94" s="3">
        <v>0.252</v>
      </c>
      <c r="CR94" s="1">
        <f t="shared" si="317"/>
        <v>5.04</v>
      </c>
      <c r="CS94" s="2">
        <f t="shared" si="318"/>
        <v>40.200000000000003</v>
      </c>
      <c r="CT94" s="2">
        <f t="shared" si="319"/>
        <v>-6.6600000000000037</v>
      </c>
      <c r="CV94">
        <v>136</v>
      </c>
      <c r="CW94">
        <v>190</v>
      </c>
      <c r="CX94" s="3">
        <v>0.254</v>
      </c>
      <c r="CY94" s="1">
        <f t="shared" si="320"/>
        <v>5.08</v>
      </c>
      <c r="CZ94" s="2">
        <f t="shared" si="321"/>
        <v>34.599999999999994</v>
      </c>
      <c r="DA94" s="2">
        <f t="shared" si="322"/>
        <v>5.6000000000000085</v>
      </c>
      <c r="DC94">
        <v>136</v>
      </c>
      <c r="DD94">
        <v>190</v>
      </c>
      <c r="DE94" s="3">
        <v>0.247</v>
      </c>
      <c r="DF94" s="1">
        <f t="shared" si="323"/>
        <v>4.9399999999999995</v>
      </c>
      <c r="DG94" s="2">
        <f t="shared" si="324"/>
        <v>42.58</v>
      </c>
      <c r="DH94" s="2">
        <f t="shared" si="325"/>
        <v>-7.980000000000004</v>
      </c>
      <c r="DJ94">
        <v>136</v>
      </c>
      <c r="DK94">
        <v>190</v>
      </c>
      <c r="DL94" s="3">
        <v>0.25600000000000001</v>
      </c>
      <c r="DM94" s="1">
        <f t="shared" si="326"/>
        <v>5.12</v>
      </c>
      <c r="DN94" s="2">
        <f t="shared" si="327"/>
        <v>32.72</v>
      </c>
      <c r="DO94" s="2">
        <f t="shared" si="328"/>
        <v>9.86</v>
      </c>
      <c r="DQ94">
        <v>136</v>
      </c>
      <c r="DR94">
        <v>190</v>
      </c>
      <c r="DS94" s="3">
        <v>0.24399999999999999</v>
      </c>
      <c r="DT94" s="1">
        <f t="shared" si="329"/>
        <v>4.88</v>
      </c>
      <c r="DU94" s="2">
        <f t="shared" si="330"/>
        <v>28.84</v>
      </c>
      <c r="DV94" s="2">
        <f t="shared" si="331"/>
        <v>3.879999999999999</v>
      </c>
      <c r="DX94">
        <v>136</v>
      </c>
      <c r="DY94">
        <v>190</v>
      </c>
      <c r="DZ94" s="3">
        <v>0.222</v>
      </c>
      <c r="EA94" s="1">
        <f t="shared" si="332"/>
        <v>4.4400000000000004</v>
      </c>
      <c r="EB94" s="2">
        <f t="shared" si="333"/>
        <v>25.919999999999998</v>
      </c>
      <c r="EC94" s="2">
        <f t="shared" si="334"/>
        <v>2.9200000000000017</v>
      </c>
    </row>
    <row r="95" spans="2:133" x14ac:dyDescent="0.25">
      <c r="B95">
        <v>136</v>
      </c>
      <c r="C95">
        <v>210</v>
      </c>
      <c r="D95" s="3">
        <v>0.215</v>
      </c>
      <c r="E95" s="1">
        <f t="shared" si="280"/>
        <v>4.3</v>
      </c>
      <c r="F95" s="2">
        <f t="shared" si="335"/>
        <v>41.22</v>
      </c>
      <c r="I95">
        <v>136</v>
      </c>
      <c r="J95">
        <v>210</v>
      </c>
      <c r="K95" s="3">
        <v>0.217</v>
      </c>
      <c r="L95" s="1">
        <f t="shared" si="281"/>
        <v>4.34</v>
      </c>
      <c r="M95" s="2">
        <f t="shared" si="282"/>
        <v>44.480000000000004</v>
      </c>
      <c r="N95" s="2">
        <f t="shared" si="283"/>
        <v>-3.2600000000000051</v>
      </c>
      <c r="P95">
        <v>136</v>
      </c>
      <c r="Q95">
        <v>210</v>
      </c>
      <c r="R95" s="3">
        <v>0.20799999999999999</v>
      </c>
      <c r="S95" s="1">
        <f t="shared" si="284"/>
        <v>4.16</v>
      </c>
      <c r="T95" s="2">
        <f t="shared" si="285"/>
        <v>39.14</v>
      </c>
      <c r="U95" s="2">
        <f t="shared" si="286"/>
        <v>5.3400000000000034</v>
      </c>
      <c r="W95">
        <v>136</v>
      </c>
      <c r="X95">
        <v>210</v>
      </c>
      <c r="Y95" s="3">
        <v>0.20899999999999999</v>
      </c>
      <c r="Z95" s="1">
        <f t="shared" si="287"/>
        <v>4.18</v>
      </c>
      <c r="AA95" s="2">
        <f t="shared" si="288"/>
        <v>42.940000000000005</v>
      </c>
      <c r="AB95" s="2">
        <f t="shared" si="289"/>
        <v>-3.8000000000000043</v>
      </c>
      <c r="AD95">
        <v>136</v>
      </c>
      <c r="AE95">
        <v>210</v>
      </c>
      <c r="AF95" s="3">
        <v>0.20599999999999999</v>
      </c>
      <c r="AG95" s="1">
        <f t="shared" si="290"/>
        <v>4.12</v>
      </c>
      <c r="AH95" s="2">
        <f t="shared" si="291"/>
        <v>36.479999999999997</v>
      </c>
      <c r="AI95" s="2">
        <f t="shared" si="292"/>
        <v>6.460000000000008</v>
      </c>
      <c r="AK95">
        <v>136</v>
      </c>
      <c r="AL95">
        <v>210</v>
      </c>
      <c r="AM95" s="3">
        <v>0.20899999999999999</v>
      </c>
      <c r="AN95" s="1">
        <f t="shared" si="293"/>
        <v>4.18</v>
      </c>
      <c r="AO95" s="2">
        <f t="shared" si="294"/>
        <v>41.459999999999994</v>
      </c>
      <c r="AP95" s="2">
        <f t="shared" si="295"/>
        <v>-4.9799999999999969</v>
      </c>
      <c r="AQ95" s="2"/>
      <c r="AR95">
        <v>136</v>
      </c>
      <c r="AS95">
        <v>210</v>
      </c>
      <c r="AT95" s="3">
        <v>0.21099999999999999</v>
      </c>
      <c r="AU95" s="1">
        <f t="shared" si="296"/>
        <v>4.22</v>
      </c>
      <c r="AV95" s="2">
        <f t="shared" si="297"/>
        <v>34.660000000000004</v>
      </c>
      <c r="AW95" s="2">
        <f t="shared" si="298"/>
        <v>6.7999999999999901</v>
      </c>
      <c r="AY95">
        <v>136</v>
      </c>
      <c r="AZ95">
        <v>210</v>
      </c>
      <c r="BA95" s="3">
        <v>0.214</v>
      </c>
      <c r="BB95" s="1">
        <f t="shared" si="299"/>
        <v>4.28</v>
      </c>
      <c r="BC95" s="2">
        <f t="shared" si="300"/>
        <v>41.500000000000007</v>
      </c>
      <c r="BD95" s="2">
        <f t="shared" si="301"/>
        <v>-6.8400000000000034</v>
      </c>
      <c r="BF95">
        <v>136</v>
      </c>
      <c r="BG95">
        <v>210</v>
      </c>
      <c r="BH95" s="3">
        <v>0.21099999999999999</v>
      </c>
      <c r="BI95" s="1">
        <f t="shared" si="302"/>
        <v>4.22</v>
      </c>
      <c r="BJ95" s="2">
        <f t="shared" si="303"/>
        <v>36.340000000000003</v>
      </c>
      <c r="BK95" s="2">
        <f t="shared" si="304"/>
        <v>5.1600000000000037</v>
      </c>
      <c r="BM95">
        <v>136</v>
      </c>
      <c r="BN95">
        <v>210</v>
      </c>
      <c r="BO95" s="3">
        <v>0.20599999999999999</v>
      </c>
      <c r="BP95" s="1">
        <f t="shared" si="305"/>
        <v>4.12</v>
      </c>
      <c r="BQ95" s="2">
        <f t="shared" si="306"/>
        <v>42.36</v>
      </c>
      <c r="BR95" s="2">
        <f t="shared" si="307"/>
        <v>-6.019999999999996</v>
      </c>
      <c r="BT95">
        <v>136</v>
      </c>
      <c r="BU95">
        <v>210</v>
      </c>
      <c r="BV95" s="3">
        <v>0.216</v>
      </c>
      <c r="BW95" s="1">
        <f t="shared" si="308"/>
        <v>4.32</v>
      </c>
      <c r="BX95" s="2">
        <f t="shared" si="309"/>
        <v>35.160000000000011</v>
      </c>
      <c r="BY95" s="2">
        <f t="shared" si="310"/>
        <v>7.1999999999999886</v>
      </c>
      <c r="CA95">
        <v>136</v>
      </c>
      <c r="CB95">
        <v>210</v>
      </c>
      <c r="CC95" s="3">
        <v>0.21299999999999999</v>
      </c>
      <c r="CD95" s="1">
        <f t="shared" si="311"/>
        <v>4.26</v>
      </c>
      <c r="CE95" s="2">
        <f t="shared" si="312"/>
        <v>44.68</v>
      </c>
      <c r="CF95" s="2">
        <f t="shared" si="313"/>
        <v>-9.5199999999999889</v>
      </c>
      <c r="CH95">
        <v>136</v>
      </c>
      <c r="CI95">
        <v>210</v>
      </c>
      <c r="CJ95" s="3">
        <v>0.214</v>
      </c>
      <c r="CK95" s="1">
        <f t="shared" si="314"/>
        <v>4.28</v>
      </c>
      <c r="CL95" s="2">
        <f t="shared" si="315"/>
        <v>37.82</v>
      </c>
      <c r="CM95" s="2">
        <f t="shared" si="316"/>
        <v>6.8599999999999994</v>
      </c>
      <c r="CO95">
        <v>136</v>
      </c>
      <c r="CP95">
        <v>210</v>
      </c>
      <c r="CQ95" s="3">
        <v>0.21199999999999999</v>
      </c>
      <c r="CR95" s="1">
        <f t="shared" si="317"/>
        <v>4.24</v>
      </c>
      <c r="CS95" s="2">
        <f t="shared" si="318"/>
        <v>44.440000000000005</v>
      </c>
      <c r="CT95" s="2">
        <f t="shared" si="319"/>
        <v>-6.6200000000000045</v>
      </c>
      <c r="CV95">
        <v>136</v>
      </c>
      <c r="CW95">
        <v>210</v>
      </c>
      <c r="CX95" s="3">
        <v>0.21299999999999999</v>
      </c>
      <c r="CY95" s="1">
        <f t="shared" si="320"/>
        <v>4.26</v>
      </c>
      <c r="CZ95" s="2">
        <f t="shared" si="321"/>
        <v>38.859999999999992</v>
      </c>
      <c r="DA95" s="2">
        <f t="shared" si="322"/>
        <v>5.5800000000000125</v>
      </c>
      <c r="DC95">
        <v>136</v>
      </c>
      <c r="DD95">
        <v>210</v>
      </c>
      <c r="DE95" s="3">
        <v>0.221</v>
      </c>
      <c r="DF95" s="1">
        <f t="shared" si="323"/>
        <v>4.42</v>
      </c>
      <c r="DG95" s="2">
        <f t="shared" si="324"/>
        <v>47</v>
      </c>
      <c r="DH95" s="2">
        <f t="shared" si="325"/>
        <v>-8.1400000000000077</v>
      </c>
      <c r="DJ95">
        <v>136</v>
      </c>
      <c r="DK95">
        <v>210</v>
      </c>
      <c r="DL95" s="3">
        <v>0.22500000000000001</v>
      </c>
      <c r="DM95" s="1">
        <f t="shared" si="326"/>
        <v>4.5</v>
      </c>
      <c r="DN95" s="2">
        <f t="shared" si="327"/>
        <v>37.22</v>
      </c>
      <c r="DO95" s="2">
        <f t="shared" si="328"/>
        <v>9.7800000000000011</v>
      </c>
      <c r="DQ95">
        <v>136</v>
      </c>
      <c r="DR95">
        <v>210</v>
      </c>
      <c r="DS95" s="3">
        <v>0.22</v>
      </c>
      <c r="DT95" s="1">
        <f t="shared" si="329"/>
        <v>4.4000000000000004</v>
      </c>
      <c r="DU95" s="2">
        <f t="shared" si="330"/>
        <v>33.24</v>
      </c>
      <c r="DV95" s="2">
        <f t="shared" si="331"/>
        <v>3.9799999999999969</v>
      </c>
      <c r="DX95">
        <v>136</v>
      </c>
      <c r="DY95">
        <v>210</v>
      </c>
      <c r="DZ95" s="3">
        <v>0.2</v>
      </c>
      <c r="EA95" s="1">
        <f t="shared" si="332"/>
        <v>4</v>
      </c>
      <c r="EB95" s="2">
        <f t="shared" si="333"/>
        <v>29.919999999999998</v>
      </c>
      <c r="EC95" s="2">
        <f t="shared" si="334"/>
        <v>3.3200000000000038</v>
      </c>
    </row>
    <row r="96" spans="2:133" x14ac:dyDescent="0.25">
      <c r="B96">
        <v>136</v>
      </c>
      <c r="C96">
        <v>230</v>
      </c>
      <c r="D96" s="3">
        <v>0.23200000000000001</v>
      </c>
      <c r="E96" s="1">
        <f t="shared" si="280"/>
        <v>4.6400000000000006</v>
      </c>
      <c r="F96" s="2">
        <f t="shared" si="335"/>
        <v>45.86</v>
      </c>
      <c r="I96">
        <v>136</v>
      </c>
      <c r="J96">
        <v>230</v>
      </c>
      <c r="K96" s="3">
        <v>0.23300000000000001</v>
      </c>
      <c r="L96" s="1">
        <f t="shared" si="281"/>
        <v>4.66</v>
      </c>
      <c r="M96" s="2">
        <f t="shared" si="282"/>
        <v>49.14</v>
      </c>
      <c r="N96" s="2">
        <f t="shared" si="283"/>
        <v>-3.2800000000000011</v>
      </c>
      <c r="P96">
        <v>136</v>
      </c>
      <c r="Q96">
        <v>230</v>
      </c>
      <c r="R96" s="3">
        <v>0.23499999999999999</v>
      </c>
      <c r="S96" s="1">
        <f t="shared" si="284"/>
        <v>4.6999999999999993</v>
      </c>
      <c r="T96" s="2">
        <f t="shared" si="285"/>
        <v>43.84</v>
      </c>
      <c r="U96" s="2">
        <f t="shared" si="286"/>
        <v>5.2999999999999972</v>
      </c>
      <c r="W96">
        <v>136</v>
      </c>
      <c r="X96">
        <v>230</v>
      </c>
      <c r="Y96" s="3">
        <v>0.22700000000000001</v>
      </c>
      <c r="Z96" s="1">
        <f t="shared" si="287"/>
        <v>4.54</v>
      </c>
      <c r="AA96" s="2">
        <f t="shared" si="288"/>
        <v>47.480000000000004</v>
      </c>
      <c r="AB96" s="2">
        <f t="shared" si="289"/>
        <v>-3.6400000000000006</v>
      </c>
      <c r="AD96">
        <v>136</v>
      </c>
      <c r="AE96">
        <v>230</v>
      </c>
      <c r="AF96" s="3">
        <v>0.22900000000000001</v>
      </c>
      <c r="AG96" s="1">
        <f t="shared" si="290"/>
        <v>4.58</v>
      </c>
      <c r="AH96" s="2">
        <f t="shared" si="291"/>
        <v>41.059999999999995</v>
      </c>
      <c r="AI96" s="2">
        <f t="shared" si="292"/>
        <v>6.4200000000000088</v>
      </c>
      <c r="AK96">
        <v>136</v>
      </c>
      <c r="AL96">
        <v>230</v>
      </c>
      <c r="AM96" s="3">
        <v>0.23</v>
      </c>
      <c r="AN96" s="1">
        <f t="shared" si="293"/>
        <v>4.6000000000000005</v>
      </c>
      <c r="AO96" s="2">
        <f t="shared" si="294"/>
        <v>46.059999999999995</v>
      </c>
      <c r="AP96" s="2">
        <f t="shared" si="295"/>
        <v>-5</v>
      </c>
      <c r="AQ96" s="2"/>
      <c r="AR96">
        <v>136</v>
      </c>
      <c r="AS96">
        <v>230</v>
      </c>
      <c r="AT96" s="3">
        <v>0.22700000000000001</v>
      </c>
      <c r="AU96" s="1">
        <f t="shared" si="296"/>
        <v>4.54</v>
      </c>
      <c r="AV96" s="2">
        <f t="shared" si="297"/>
        <v>39.200000000000003</v>
      </c>
      <c r="AW96" s="2">
        <f t="shared" si="298"/>
        <v>6.8599999999999923</v>
      </c>
      <c r="AY96">
        <v>136</v>
      </c>
      <c r="AZ96">
        <v>230</v>
      </c>
      <c r="BA96" s="3">
        <v>0.22500000000000001</v>
      </c>
      <c r="BB96" s="1">
        <f t="shared" si="299"/>
        <v>4.5</v>
      </c>
      <c r="BC96" s="2">
        <f t="shared" si="300"/>
        <v>46.000000000000007</v>
      </c>
      <c r="BD96" s="2">
        <f t="shared" si="301"/>
        <v>-6.8000000000000043</v>
      </c>
      <c r="BF96">
        <v>136</v>
      </c>
      <c r="BG96">
        <v>230</v>
      </c>
      <c r="BH96" s="3">
        <v>0.223</v>
      </c>
      <c r="BI96" s="1">
        <f t="shared" si="302"/>
        <v>4.46</v>
      </c>
      <c r="BJ96" s="2">
        <f t="shared" si="303"/>
        <v>40.800000000000004</v>
      </c>
      <c r="BK96" s="2">
        <f t="shared" si="304"/>
        <v>5.2000000000000028</v>
      </c>
      <c r="BM96">
        <v>136</v>
      </c>
      <c r="BN96">
        <v>230</v>
      </c>
      <c r="BO96" s="3">
        <v>0.22600000000000001</v>
      </c>
      <c r="BP96" s="1">
        <f t="shared" si="305"/>
        <v>4.5200000000000005</v>
      </c>
      <c r="BQ96" s="2">
        <f t="shared" si="306"/>
        <v>46.88</v>
      </c>
      <c r="BR96" s="2">
        <f t="shared" si="307"/>
        <v>-6.0799999999999983</v>
      </c>
      <c r="BT96">
        <v>136</v>
      </c>
      <c r="BU96">
        <v>230</v>
      </c>
      <c r="BV96" s="3">
        <v>0.23899999999999999</v>
      </c>
      <c r="BW96" s="1">
        <f t="shared" si="308"/>
        <v>4.7799999999999994</v>
      </c>
      <c r="BX96" s="2">
        <f t="shared" si="309"/>
        <v>39.940000000000012</v>
      </c>
      <c r="BY96" s="2">
        <f t="shared" si="310"/>
        <v>6.9399999999999906</v>
      </c>
      <c r="CA96">
        <v>136</v>
      </c>
      <c r="CB96">
        <v>230</v>
      </c>
      <c r="CC96" s="3">
        <v>0.23499999999999999</v>
      </c>
      <c r="CD96" s="1">
        <f t="shared" si="311"/>
        <v>4.6999999999999993</v>
      </c>
      <c r="CE96" s="2">
        <f t="shared" si="312"/>
        <v>49.379999999999995</v>
      </c>
      <c r="CF96" s="2">
        <f t="shared" si="313"/>
        <v>-9.4399999999999835</v>
      </c>
      <c r="CH96">
        <v>136</v>
      </c>
      <c r="CI96">
        <v>230</v>
      </c>
      <c r="CJ96" s="3">
        <v>0.23100000000000001</v>
      </c>
      <c r="CK96" s="1">
        <f t="shared" si="314"/>
        <v>4.62</v>
      </c>
      <c r="CL96" s="2">
        <f t="shared" si="315"/>
        <v>42.44</v>
      </c>
      <c r="CM96" s="2">
        <f t="shared" si="316"/>
        <v>6.9399999999999977</v>
      </c>
      <c r="CO96">
        <v>136</v>
      </c>
      <c r="CP96">
        <v>230</v>
      </c>
      <c r="CQ96" s="3">
        <v>0.23899999999999999</v>
      </c>
      <c r="CR96" s="1">
        <f t="shared" si="317"/>
        <v>4.7799999999999994</v>
      </c>
      <c r="CS96" s="2">
        <f t="shared" si="318"/>
        <v>49.220000000000006</v>
      </c>
      <c r="CT96" s="2">
        <f t="shared" si="319"/>
        <v>-6.7800000000000082</v>
      </c>
      <c r="CV96">
        <v>136</v>
      </c>
      <c r="CW96">
        <v>230</v>
      </c>
      <c r="CX96" s="3">
        <v>0.24</v>
      </c>
      <c r="CY96" s="1">
        <f t="shared" si="320"/>
        <v>4.8</v>
      </c>
      <c r="CZ96" s="2">
        <f t="shared" si="321"/>
        <v>43.659999999999989</v>
      </c>
      <c r="DA96" s="2">
        <f t="shared" si="322"/>
        <v>5.5600000000000165</v>
      </c>
      <c r="DC96">
        <v>136</v>
      </c>
      <c r="DD96">
        <v>230</v>
      </c>
      <c r="DE96" s="3">
        <v>0.23699999999999999</v>
      </c>
      <c r="DF96" s="1">
        <f t="shared" si="323"/>
        <v>4.74</v>
      </c>
      <c r="DG96" s="2">
        <f t="shared" si="324"/>
        <v>51.74</v>
      </c>
      <c r="DH96" s="2">
        <f t="shared" si="325"/>
        <v>-8.0800000000000125</v>
      </c>
      <c r="DJ96">
        <v>136</v>
      </c>
      <c r="DK96">
        <v>230</v>
      </c>
      <c r="DL96" s="3">
        <v>0.245</v>
      </c>
      <c r="DM96" s="1">
        <f t="shared" si="326"/>
        <v>4.9000000000000004</v>
      </c>
      <c r="DN96" s="2">
        <f t="shared" si="327"/>
        <v>42.12</v>
      </c>
      <c r="DO96" s="2">
        <f t="shared" si="328"/>
        <v>9.6200000000000045</v>
      </c>
      <c r="DQ96">
        <v>136</v>
      </c>
      <c r="DR96">
        <v>230</v>
      </c>
      <c r="DS96" s="3">
        <v>0.23499999999999999</v>
      </c>
      <c r="DT96" s="1">
        <f t="shared" si="329"/>
        <v>4.6999999999999993</v>
      </c>
      <c r="DU96" s="2">
        <f t="shared" si="330"/>
        <v>37.94</v>
      </c>
      <c r="DV96" s="2">
        <f t="shared" si="331"/>
        <v>4.18</v>
      </c>
      <c r="DX96">
        <v>136</v>
      </c>
      <c r="DY96">
        <v>230</v>
      </c>
      <c r="DZ96" s="3">
        <v>0.22900000000000001</v>
      </c>
      <c r="EA96" s="1">
        <f t="shared" si="332"/>
        <v>4.58</v>
      </c>
      <c r="EB96" s="2">
        <f t="shared" si="333"/>
        <v>34.5</v>
      </c>
      <c r="EC96" s="2">
        <f t="shared" si="334"/>
        <v>3.4399999999999977</v>
      </c>
    </row>
    <row r="97" spans="2:133" x14ac:dyDescent="0.25">
      <c r="B97">
        <v>136</v>
      </c>
      <c r="C97">
        <v>250</v>
      </c>
      <c r="D97" s="3">
        <v>0.22</v>
      </c>
      <c r="E97" s="1">
        <f t="shared" si="280"/>
        <v>4.4000000000000004</v>
      </c>
      <c r="F97" s="2">
        <f t="shared" si="335"/>
        <v>50.26</v>
      </c>
      <c r="I97">
        <v>136</v>
      </c>
      <c r="J97">
        <v>250</v>
      </c>
      <c r="K97" s="3">
        <v>0.224</v>
      </c>
      <c r="L97" s="1">
        <f t="shared" si="281"/>
        <v>4.4800000000000004</v>
      </c>
      <c r="M97" s="2">
        <f t="shared" si="282"/>
        <v>53.620000000000005</v>
      </c>
      <c r="N97" s="2">
        <f t="shared" si="283"/>
        <v>-3.3600000000000065</v>
      </c>
      <c r="P97">
        <v>136</v>
      </c>
      <c r="Q97">
        <v>250</v>
      </c>
      <c r="R97" s="3">
        <v>0.22600000000000001</v>
      </c>
      <c r="S97" s="1">
        <f t="shared" si="284"/>
        <v>4.5200000000000005</v>
      </c>
      <c r="T97" s="2">
        <f t="shared" si="285"/>
        <v>48.360000000000007</v>
      </c>
      <c r="U97" s="2">
        <f t="shared" si="286"/>
        <v>5.259999999999998</v>
      </c>
      <c r="W97">
        <v>136</v>
      </c>
      <c r="X97">
        <v>250</v>
      </c>
      <c r="Y97" s="3">
        <v>0.22500000000000001</v>
      </c>
      <c r="Z97" s="1">
        <f t="shared" si="287"/>
        <v>4.5</v>
      </c>
      <c r="AA97" s="2">
        <f t="shared" si="288"/>
        <v>51.980000000000004</v>
      </c>
      <c r="AB97" s="2">
        <f t="shared" si="289"/>
        <v>-3.6199999999999974</v>
      </c>
      <c r="AD97">
        <v>136</v>
      </c>
      <c r="AE97">
        <v>250</v>
      </c>
      <c r="AF97" s="3">
        <v>0.224</v>
      </c>
      <c r="AG97" s="1">
        <f t="shared" si="290"/>
        <v>4.4800000000000004</v>
      </c>
      <c r="AH97" s="2">
        <f t="shared" si="291"/>
        <v>45.539999999999992</v>
      </c>
      <c r="AI97" s="2">
        <f t="shared" si="292"/>
        <v>6.4400000000000119</v>
      </c>
      <c r="AK97">
        <v>136</v>
      </c>
      <c r="AL97">
        <v>250</v>
      </c>
      <c r="AM97" s="3">
        <v>0.223</v>
      </c>
      <c r="AN97" s="1">
        <f t="shared" si="293"/>
        <v>4.46</v>
      </c>
      <c r="AO97" s="2">
        <f t="shared" si="294"/>
        <v>50.519999999999996</v>
      </c>
      <c r="AP97" s="2">
        <f t="shared" si="295"/>
        <v>-4.980000000000004</v>
      </c>
      <c r="AQ97" s="2"/>
      <c r="AR97">
        <v>136</v>
      </c>
      <c r="AS97">
        <v>250</v>
      </c>
      <c r="AT97" s="3">
        <v>0.22700000000000001</v>
      </c>
      <c r="AU97" s="1">
        <f t="shared" si="296"/>
        <v>4.54</v>
      </c>
      <c r="AV97" s="2">
        <f t="shared" si="297"/>
        <v>43.74</v>
      </c>
      <c r="AW97" s="2">
        <f t="shared" si="298"/>
        <v>6.779999999999994</v>
      </c>
      <c r="AY97">
        <v>136</v>
      </c>
      <c r="AZ97">
        <v>250</v>
      </c>
      <c r="BA97" s="3">
        <v>0.22500000000000001</v>
      </c>
      <c r="BB97" s="1">
        <f t="shared" si="299"/>
        <v>4.5</v>
      </c>
      <c r="BC97" s="2">
        <f t="shared" si="300"/>
        <v>50.500000000000007</v>
      </c>
      <c r="BD97" s="2">
        <f t="shared" si="301"/>
        <v>-6.7600000000000051</v>
      </c>
      <c r="BF97">
        <v>136</v>
      </c>
      <c r="BG97">
        <v>250</v>
      </c>
      <c r="BH97" s="3">
        <v>0.22800000000000001</v>
      </c>
      <c r="BI97" s="1">
        <f t="shared" si="302"/>
        <v>4.5600000000000005</v>
      </c>
      <c r="BJ97" s="2">
        <f t="shared" si="303"/>
        <v>45.360000000000007</v>
      </c>
      <c r="BK97" s="2">
        <f t="shared" si="304"/>
        <v>5.1400000000000006</v>
      </c>
      <c r="BM97">
        <v>136</v>
      </c>
      <c r="BN97">
        <v>250</v>
      </c>
      <c r="BO97" s="3">
        <v>0.22</v>
      </c>
      <c r="BP97" s="1">
        <f t="shared" si="305"/>
        <v>4.4000000000000004</v>
      </c>
      <c r="BQ97" s="2">
        <f t="shared" si="306"/>
        <v>51.28</v>
      </c>
      <c r="BR97" s="2">
        <f t="shared" si="307"/>
        <v>-5.9199999999999946</v>
      </c>
      <c r="BT97">
        <v>136</v>
      </c>
      <c r="BU97">
        <v>250</v>
      </c>
      <c r="BV97" s="3">
        <v>0.22800000000000001</v>
      </c>
      <c r="BW97" s="1">
        <f t="shared" si="308"/>
        <v>4.5600000000000005</v>
      </c>
      <c r="BX97" s="2">
        <f t="shared" si="309"/>
        <v>44.500000000000014</v>
      </c>
      <c r="BY97" s="2">
        <f t="shared" si="310"/>
        <v>6.7799999999999869</v>
      </c>
      <c r="CA97">
        <v>136</v>
      </c>
      <c r="CB97">
        <v>250</v>
      </c>
      <c r="CC97" s="3">
        <v>0.219</v>
      </c>
      <c r="CD97" s="1">
        <f t="shared" si="311"/>
        <v>4.38</v>
      </c>
      <c r="CE97" s="2">
        <f t="shared" si="312"/>
        <v>53.76</v>
      </c>
      <c r="CF97" s="2">
        <f t="shared" si="313"/>
        <v>-9.2599999999999838</v>
      </c>
      <c r="CH97">
        <v>136</v>
      </c>
      <c r="CI97">
        <v>250</v>
      </c>
      <c r="CJ97" s="3">
        <v>0.22600000000000001</v>
      </c>
      <c r="CK97" s="1">
        <f t="shared" si="314"/>
        <v>4.5200000000000005</v>
      </c>
      <c r="CL97" s="2">
        <f t="shared" si="315"/>
        <v>46.96</v>
      </c>
      <c r="CM97" s="2">
        <f t="shared" si="316"/>
        <v>6.7999999999999972</v>
      </c>
      <c r="CO97">
        <v>136</v>
      </c>
      <c r="CP97">
        <v>250</v>
      </c>
      <c r="CQ97" s="3">
        <v>0.23</v>
      </c>
      <c r="CR97" s="1">
        <f t="shared" si="317"/>
        <v>4.6000000000000005</v>
      </c>
      <c r="CS97" s="2">
        <f t="shared" si="318"/>
        <v>53.820000000000007</v>
      </c>
      <c r="CT97" s="2">
        <f t="shared" si="319"/>
        <v>-6.8600000000000065</v>
      </c>
      <c r="CV97">
        <v>136</v>
      </c>
      <c r="CW97">
        <v>250</v>
      </c>
      <c r="CX97" s="3">
        <v>0.23200000000000001</v>
      </c>
      <c r="CY97" s="1">
        <f t="shared" si="320"/>
        <v>4.6400000000000006</v>
      </c>
      <c r="CZ97" s="2">
        <f t="shared" si="321"/>
        <v>48.29999999999999</v>
      </c>
      <c r="DA97" s="2">
        <f t="shared" si="322"/>
        <v>5.5200000000000173</v>
      </c>
      <c r="DC97">
        <v>136</v>
      </c>
      <c r="DD97">
        <v>250</v>
      </c>
      <c r="DE97" s="3">
        <v>0.23699999999999999</v>
      </c>
      <c r="DF97" s="1">
        <f t="shared" si="323"/>
        <v>4.74</v>
      </c>
      <c r="DG97" s="2">
        <f t="shared" si="324"/>
        <v>56.480000000000004</v>
      </c>
      <c r="DH97" s="2">
        <f t="shared" si="325"/>
        <v>-8.1800000000000139</v>
      </c>
      <c r="DJ97">
        <v>136</v>
      </c>
      <c r="DK97">
        <v>250</v>
      </c>
      <c r="DL97" s="3">
        <v>0.245</v>
      </c>
      <c r="DM97" s="1">
        <f t="shared" si="326"/>
        <v>4.9000000000000004</v>
      </c>
      <c r="DN97" s="2">
        <f t="shared" si="327"/>
        <v>47.019999999999996</v>
      </c>
      <c r="DO97" s="2">
        <f t="shared" si="328"/>
        <v>9.460000000000008</v>
      </c>
      <c r="DQ97">
        <v>136</v>
      </c>
      <c r="DR97">
        <v>250</v>
      </c>
      <c r="DS97" s="3">
        <v>0.23300000000000001</v>
      </c>
      <c r="DT97" s="1">
        <f t="shared" si="329"/>
        <v>4.66</v>
      </c>
      <c r="DU97" s="2">
        <f t="shared" si="330"/>
        <v>42.599999999999994</v>
      </c>
      <c r="DV97" s="2">
        <f t="shared" si="331"/>
        <v>4.4200000000000017</v>
      </c>
      <c r="DX97">
        <v>136</v>
      </c>
      <c r="DY97">
        <v>250</v>
      </c>
      <c r="DZ97" s="3">
        <v>0.22</v>
      </c>
      <c r="EA97" s="1">
        <f t="shared" si="332"/>
        <v>4.4000000000000004</v>
      </c>
      <c r="EB97" s="2">
        <f t="shared" si="333"/>
        <v>38.9</v>
      </c>
      <c r="EC97" s="2">
        <f t="shared" si="334"/>
        <v>3.6999999999999957</v>
      </c>
    </row>
    <row r="98" spans="2:133" x14ac:dyDescent="0.25">
      <c r="B98">
        <v>136</v>
      </c>
      <c r="C98">
        <v>270</v>
      </c>
      <c r="D98" s="3">
        <v>0.21099999999999999</v>
      </c>
      <c r="E98" s="1">
        <f t="shared" si="280"/>
        <v>4.22</v>
      </c>
      <c r="F98" s="2">
        <f t="shared" si="335"/>
        <v>54.48</v>
      </c>
      <c r="I98">
        <v>136</v>
      </c>
      <c r="J98">
        <v>270</v>
      </c>
      <c r="K98" s="3">
        <v>0.21</v>
      </c>
      <c r="L98" s="1">
        <f t="shared" si="281"/>
        <v>4.2</v>
      </c>
      <c r="M98" s="2">
        <f t="shared" si="282"/>
        <v>57.820000000000007</v>
      </c>
      <c r="N98" s="2">
        <f t="shared" si="283"/>
        <v>-3.3400000000000105</v>
      </c>
      <c r="P98">
        <v>136</v>
      </c>
      <c r="Q98">
        <v>270</v>
      </c>
      <c r="R98" s="3">
        <v>0.20699999999999999</v>
      </c>
      <c r="S98" s="1">
        <f t="shared" si="284"/>
        <v>4.1399999999999997</v>
      </c>
      <c r="T98" s="2">
        <f t="shared" si="285"/>
        <v>52.500000000000007</v>
      </c>
      <c r="U98" s="2">
        <f t="shared" si="286"/>
        <v>5.32</v>
      </c>
      <c r="W98">
        <v>136</v>
      </c>
      <c r="X98">
        <v>270</v>
      </c>
      <c r="Y98" s="3">
        <v>0.20200000000000001</v>
      </c>
      <c r="Z98" s="1">
        <f t="shared" si="287"/>
        <v>4.04</v>
      </c>
      <c r="AA98" s="2">
        <f t="shared" si="288"/>
        <v>56.02</v>
      </c>
      <c r="AB98" s="2">
        <f t="shared" si="289"/>
        <v>-3.519999999999996</v>
      </c>
      <c r="AD98">
        <v>136</v>
      </c>
      <c r="AE98">
        <v>270</v>
      </c>
      <c r="AF98" s="3">
        <v>0.20300000000000001</v>
      </c>
      <c r="AG98" s="1">
        <f t="shared" si="290"/>
        <v>4.0600000000000005</v>
      </c>
      <c r="AH98" s="2">
        <f t="shared" si="291"/>
        <v>49.599999999999994</v>
      </c>
      <c r="AI98" s="2">
        <f t="shared" si="292"/>
        <v>6.4200000000000088</v>
      </c>
      <c r="AK98">
        <v>136</v>
      </c>
      <c r="AL98">
        <v>270</v>
      </c>
      <c r="AM98" s="3">
        <v>0.20100000000000001</v>
      </c>
      <c r="AN98" s="1">
        <f t="shared" si="293"/>
        <v>4.0200000000000005</v>
      </c>
      <c r="AO98" s="2">
        <f t="shared" si="294"/>
        <v>54.54</v>
      </c>
      <c r="AP98" s="2">
        <f t="shared" si="295"/>
        <v>-4.9400000000000048</v>
      </c>
      <c r="AQ98" s="2"/>
      <c r="AR98">
        <v>136</v>
      </c>
      <c r="AS98">
        <v>270</v>
      </c>
      <c r="AT98" s="3">
        <v>0.20599999999999999</v>
      </c>
      <c r="AU98" s="1">
        <f t="shared" si="296"/>
        <v>4.12</v>
      </c>
      <c r="AV98" s="2">
        <f t="shared" si="297"/>
        <v>47.86</v>
      </c>
      <c r="AW98" s="2">
        <f t="shared" si="298"/>
        <v>6.68</v>
      </c>
      <c r="AY98">
        <v>136</v>
      </c>
      <c r="AZ98">
        <v>270</v>
      </c>
      <c r="BA98" s="3">
        <v>0.20499999999999999</v>
      </c>
      <c r="BB98" s="1">
        <f t="shared" si="299"/>
        <v>4.0999999999999996</v>
      </c>
      <c r="BC98" s="2">
        <f t="shared" si="300"/>
        <v>54.600000000000009</v>
      </c>
      <c r="BD98" s="2">
        <f t="shared" si="301"/>
        <v>-6.7400000000000091</v>
      </c>
      <c r="BF98">
        <v>136</v>
      </c>
      <c r="BG98">
        <v>270</v>
      </c>
      <c r="BH98" s="3">
        <v>0.20499999999999999</v>
      </c>
      <c r="BI98" s="1">
        <f t="shared" si="302"/>
        <v>4.0999999999999996</v>
      </c>
      <c r="BJ98" s="2">
        <f t="shared" si="303"/>
        <v>49.460000000000008</v>
      </c>
      <c r="BK98" s="2">
        <f t="shared" si="304"/>
        <v>5.1400000000000006</v>
      </c>
      <c r="BM98">
        <v>136</v>
      </c>
      <c r="BN98">
        <v>270</v>
      </c>
      <c r="BO98" s="3">
        <v>0.21</v>
      </c>
      <c r="BP98" s="1">
        <f t="shared" si="305"/>
        <v>4.2</v>
      </c>
      <c r="BQ98" s="2">
        <f t="shared" si="306"/>
        <v>55.480000000000004</v>
      </c>
      <c r="BR98" s="2">
        <f t="shared" si="307"/>
        <v>-6.019999999999996</v>
      </c>
      <c r="BT98">
        <v>136</v>
      </c>
      <c r="BU98">
        <v>270</v>
      </c>
      <c r="BV98" s="3">
        <v>0.21099999999999999</v>
      </c>
      <c r="BW98" s="1">
        <f t="shared" si="308"/>
        <v>4.22</v>
      </c>
      <c r="BX98" s="2">
        <f t="shared" si="309"/>
        <v>48.720000000000013</v>
      </c>
      <c r="BY98" s="2">
        <f t="shared" si="310"/>
        <v>6.7599999999999909</v>
      </c>
      <c r="CA98">
        <v>136</v>
      </c>
      <c r="CB98">
        <v>270</v>
      </c>
      <c r="CC98" s="3">
        <v>0.21099999999999999</v>
      </c>
      <c r="CD98" s="1">
        <f t="shared" si="311"/>
        <v>4.22</v>
      </c>
      <c r="CE98" s="2">
        <f t="shared" si="312"/>
        <v>57.98</v>
      </c>
      <c r="CF98" s="2">
        <f t="shared" si="313"/>
        <v>-9.2599999999999838</v>
      </c>
      <c r="CH98">
        <v>136</v>
      </c>
      <c r="CI98">
        <v>270</v>
      </c>
      <c r="CJ98" s="3">
        <v>0.20799999999999999</v>
      </c>
      <c r="CK98" s="1">
        <f t="shared" si="314"/>
        <v>4.16</v>
      </c>
      <c r="CL98" s="2">
        <f t="shared" si="315"/>
        <v>51.120000000000005</v>
      </c>
      <c r="CM98" s="2">
        <f t="shared" si="316"/>
        <v>6.8599999999999923</v>
      </c>
      <c r="CO98">
        <v>136</v>
      </c>
      <c r="CP98">
        <v>270</v>
      </c>
      <c r="CQ98" s="3">
        <v>0.21199999999999999</v>
      </c>
      <c r="CR98" s="1">
        <f t="shared" si="317"/>
        <v>4.24</v>
      </c>
      <c r="CS98" s="2">
        <f t="shared" si="318"/>
        <v>58.060000000000009</v>
      </c>
      <c r="CT98" s="2">
        <f t="shared" si="319"/>
        <v>-6.9400000000000048</v>
      </c>
      <c r="CV98">
        <v>136</v>
      </c>
      <c r="CW98">
        <v>270</v>
      </c>
      <c r="CX98" s="3">
        <v>0.21099999999999999</v>
      </c>
      <c r="CY98" s="1">
        <f t="shared" si="320"/>
        <v>4.22</v>
      </c>
      <c r="CZ98" s="2">
        <f t="shared" si="321"/>
        <v>52.519999999999989</v>
      </c>
      <c r="DA98" s="2">
        <f t="shared" si="322"/>
        <v>5.5400000000000205</v>
      </c>
      <c r="DC98">
        <v>136</v>
      </c>
      <c r="DD98">
        <v>270</v>
      </c>
      <c r="DE98" s="3">
        <v>0.216</v>
      </c>
      <c r="DF98" s="1">
        <f t="shared" si="323"/>
        <v>4.32</v>
      </c>
      <c r="DG98" s="2">
        <f t="shared" si="324"/>
        <v>60.800000000000004</v>
      </c>
      <c r="DH98" s="2">
        <f t="shared" si="325"/>
        <v>-8.2800000000000153</v>
      </c>
      <c r="DJ98">
        <v>136</v>
      </c>
      <c r="DK98">
        <v>270</v>
      </c>
      <c r="DL98" s="3">
        <v>0.224</v>
      </c>
      <c r="DM98" s="1">
        <f t="shared" si="326"/>
        <v>4.4800000000000004</v>
      </c>
      <c r="DN98" s="2">
        <f t="shared" si="327"/>
        <v>51.5</v>
      </c>
      <c r="DO98" s="2">
        <f t="shared" si="328"/>
        <v>9.3000000000000043</v>
      </c>
      <c r="DQ98">
        <v>136</v>
      </c>
      <c r="DR98">
        <v>270</v>
      </c>
      <c r="DS98" s="3">
        <v>0.20899999999999999</v>
      </c>
      <c r="DT98" s="1">
        <f t="shared" si="329"/>
        <v>4.18</v>
      </c>
      <c r="DU98" s="2">
        <f t="shared" si="330"/>
        <v>46.779999999999994</v>
      </c>
      <c r="DV98" s="2">
        <f t="shared" si="331"/>
        <v>4.720000000000006</v>
      </c>
      <c r="DX98">
        <v>136</v>
      </c>
      <c r="DY98">
        <v>270</v>
      </c>
      <c r="DZ98" s="3">
        <v>0.20399999999999999</v>
      </c>
      <c r="EA98" s="1">
        <f t="shared" si="332"/>
        <v>4.08</v>
      </c>
      <c r="EB98" s="2">
        <f t="shared" si="333"/>
        <v>42.98</v>
      </c>
      <c r="EC98" s="2">
        <f t="shared" si="334"/>
        <v>3.7999999999999972</v>
      </c>
    </row>
    <row r="99" spans="2:133" x14ac:dyDescent="0.25">
      <c r="B99">
        <v>136</v>
      </c>
      <c r="C99">
        <v>290</v>
      </c>
      <c r="D99" s="3">
        <v>0.22</v>
      </c>
      <c r="E99" s="1">
        <f t="shared" si="280"/>
        <v>4.4000000000000004</v>
      </c>
      <c r="F99" s="2">
        <f t="shared" si="335"/>
        <v>58.879999999999995</v>
      </c>
      <c r="I99">
        <v>136</v>
      </c>
      <c r="J99">
        <v>290</v>
      </c>
      <c r="K99" s="3">
        <v>0.218</v>
      </c>
      <c r="L99" s="1">
        <f t="shared" si="281"/>
        <v>4.3600000000000003</v>
      </c>
      <c r="M99" s="2">
        <f t="shared" si="282"/>
        <v>62.180000000000007</v>
      </c>
      <c r="N99" s="2">
        <f t="shared" si="283"/>
        <v>-3.3000000000000114</v>
      </c>
      <c r="P99">
        <v>136</v>
      </c>
      <c r="Q99">
        <v>290</v>
      </c>
      <c r="R99" s="3">
        <v>0.21</v>
      </c>
      <c r="S99" s="1">
        <f t="shared" si="284"/>
        <v>4.2</v>
      </c>
      <c r="T99" s="2">
        <f t="shared" si="285"/>
        <v>56.70000000000001</v>
      </c>
      <c r="U99" s="2">
        <f t="shared" si="286"/>
        <v>5.4799999999999969</v>
      </c>
      <c r="W99">
        <v>136</v>
      </c>
      <c r="X99">
        <v>290</v>
      </c>
      <c r="Y99" s="3">
        <v>0.21</v>
      </c>
      <c r="Z99" s="1">
        <f t="shared" si="287"/>
        <v>4.2</v>
      </c>
      <c r="AA99" s="2">
        <f t="shared" si="288"/>
        <v>60.220000000000006</v>
      </c>
      <c r="AB99" s="2">
        <f t="shared" si="289"/>
        <v>-3.519999999999996</v>
      </c>
      <c r="AD99">
        <v>136</v>
      </c>
      <c r="AE99">
        <v>290</v>
      </c>
      <c r="AF99" s="3">
        <v>0.20899999999999999</v>
      </c>
      <c r="AG99" s="1">
        <f t="shared" si="290"/>
        <v>4.18</v>
      </c>
      <c r="AH99" s="2">
        <f t="shared" si="291"/>
        <v>53.779999999999994</v>
      </c>
      <c r="AI99" s="2">
        <f t="shared" si="292"/>
        <v>6.4400000000000119</v>
      </c>
      <c r="AK99">
        <v>136</v>
      </c>
      <c r="AL99">
        <v>290</v>
      </c>
      <c r="AM99" s="3">
        <v>0.20899999999999999</v>
      </c>
      <c r="AN99" s="1">
        <f t="shared" si="293"/>
        <v>4.18</v>
      </c>
      <c r="AO99" s="2">
        <f t="shared" si="294"/>
        <v>58.72</v>
      </c>
      <c r="AP99" s="2">
        <f t="shared" si="295"/>
        <v>-4.9400000000000048</v>
      </c>
      <c r="AQ99" s="2"/>
      <c r="AR99">
        <v>136</v>
      </c>
      <c r="AS99">
        <v>290</v>
      </c>
      <c r="AT99" s="3">
        <v>0.20899999999999999</v>
      </c>
      <c r="AU99" s="1">
        <f t="shared" si="296"/>
        <v>4.18</v>
      </c>
      <c r="AV99" s="2">
        <f t="shared" si="297"/>
        <v>52.04</v>
      </c>
      <c r="AW99" s="2">
        <f t="shared" si="298"/>
        <v>6.68</v>
      </c>
      <c r="AY99">
        <v>136</v>
      </c>
      <c r="AZ99">
        <v>290</v>
      </c>
      <c r="BA99" s="3">
        <v>0.20799999999999999</v>
      </c>
      <c r="BB99" s="1">
        <f t="shared" si="299"/>
        <v>4.16</v>
      </c>
      <c r="BC99" s="2">
        <f t="shared" si="300"/>
        <v>58.760000000000005</v>
      </c>
      <c r="BD99" s="2">
        <f t="shared" si="301"/>
        <v>-6.720000000000006</v>
      </c>
      <c r="BF99">
        <v>136</v>
      </c>
      <c r="BG99">
        <v>290</v>
      </c>
      <c r="BH99" s="3">
        <v>0.21099999999999999</v>
      </c>
      <c r="BI99" s="1">
        <f t="shared" si="302"/>
        <v>4.22</v>
      </c>
      <c r="BJ99" s="2">
        <f t="shared" si="303"/>
        <v>53.680000000000007</v>
      </c>
      <c r="BK99" s="2">
        <f t="shared" si="304"/>
        <v>5.0799999999999983</v>
      </c>
      <c r="BM99">
        <v>136</v>
      </c>
      <c r="BN99">
        <v>290</v>
      </c>
      <c r="BO99" s="3">
        <v>0.215</v>
      </c>
      <c r="BP99" s="1">
        <f t="shared" si="305"/>
        <v>4.3</v>
      </c>
      <c r="BQ99" s="2">
        <f t="shared" si="306"/>
        <v>59.78</v>
      </c>
      <c r="BR99" s="2">
        <f t="shared" si="307"/>
        <v>-6.0999999999999943</v>
      </c>
      <c r="BT99">
        <v>136</v>
      </c>
      <c r="BU99">
        <v>290</v>
      </c>
      <c r="BV99" s="3">
        <v>0.22</v>
      </c>
      <c r="BW99" s="1">
        <f t="shared" si="308"/>
        <v>4.4000000000000004</v>
      </c>
      <c r="BX99" s="2">
        <f t="shared" si="309"/>
        <v>53.120000000000012</v>
      </c>
      <c r="BY99" s="2">
        <f t="shared" si="310"/>
        <v>6.6599999999999895</v>
      </c>
      <c r="CA99">
        <v>136</v>
      </c>
      <c r="CB99">
        <v>290</v>
      </c>
      <c r="CC99" s="3">
        <v>0.219</v>
      </c>
      <c r="CD99" s="1">
        <f t="shared" si="311"/>
        <v>4.38</v>
      </c>
      <c r="CE99" s="2">
        <f t="shared" si="312"/>
        <v>62.36</v>
      </c>
      <c r="CF99" s="2">
        <f t="shared" si="313"/>
        <v>-9.2399999999999878</v>
      </c>
      <c r="CH99">
        <v>136</v>
      </c>
      <c r="CI99">
        <v>290</v>
      </c>
      <c r="CJ99" s="3">
        <v>0.223</v>
      </c>
      <c r="CK99" s="1">
        <f t="shared" si="314"/>
        <v>4.46</v>
      </c>
      <c r="CL99" s="2">
        <f t="shared" si="315"/>
        <v>55.580000000000005</v>
      </c>
      <c r="CM99" s="2">
        <f t="shared" si="316"/>
        <v>6.779999999999994</v>
      </c>
      <c r="CO99">
        <v>136</v>
      </c>
      <c r="CP99">
        <v>290</v>
      </c>
      <c r="CQ99" s="3">
        <v>0.219</v>
      </c>
      <c r="CR99" s="1">
        <f t="shared" si="317"/>
        <v>4.38</v>
      </c>
      <c r="CS99" s="2">
        <f t="shared" si="318"/>
        <v>62.440000000000012</v>
      </c>
      <c r="CT99" s="2">
        <f t="shared" si="319"/>
        <v>-6.8600000000000065</v>
      </c>
      <c r="CV99">
        <v>136</v>
      </c>
      <c r="CW99">
        <v>290</v>
      </c>
      <c r="CX99" s="3">
        <v>0.223</v>
      </c>
      <c r="CY99" s="1">
        <f t="shared" si="320"/>
        <v>4.46</v>
      </c>
      <c r="CZ99" s="2">
        <f t="shared" si="321"/>
        <v>56.97999999999999</v>
      </c>
      <c r="DA99" s="2">
        <f t="shared" si="322"/>
        <v>5.4600000000000222</v>
      </c>
      <c r="DC99">
        <v>136</v>
      </c>
      <c r="DD99">
        <v>290</v>
      </c>
      <c r="DE99" s="3">
        <v>0.22</v>
      </c>
      <c r="DF99" s="1">
        <f t="shared" si="323"/>
        <v>4.4000000000000004</v>
      </c>
      <c r="DG99" s="2">
        <f t="shared" si="324"/>
        <v>65.2</v>
      </c>
      <c r="DH99" s="2">
        <f t="shared" si="325"/>
        <v>-8.2200000000000131</v>
      </c>
      <c r="DJ99">
        <v>136</v>
      </c>
      <c r="DK99">
        <v>290</v>
      </c>
      <c r="DL99" s="3">
        <v>0.22900000000000001</v>
      </c>
      <c r="DM99" s="1">
        <f t="shared" si="326"/>
        <v>4.58</v>
      </c>
      <c r="DN99" s="2">
        <f t="shared" si="327"/>
        <v>56.08</v>
      </c>
      <c r="DO99" s="2">
        <f t="shared" si="328"/>
        <v>9.1200000000000045</v>
      </c>
      <c r="DQ99">
        <v>136</v>
      </c>
      <c r="DR99">
        <v>290</v>
      </c>
      <c r="DS99" s="3">
        <v>0.224</v>
      </c>
      <c r="DT99" s="1">
        <f t="shared" si="329"/>
        <v>4.4800000000000004</v>
      </c>
      <c r="DU99" s="2">
        <f t="shared" si="330"/>
        <v>51.259999999999991</v>
      </c>
      <c r="DV99" s="2">
        <f t="shared" si="331"/>
        <v>4.8200000000000074</v>
      </c>
      <c r="DX99">
        <v>136</v>
      </c>
      <c r="DY99">
        <v>290</v>
      </c>
      <c r="DZ99" s="3">
        <v>0.215</v>
      </c>
      <c r="EA99" s="1">
        <f t="shared" si="332"/>
        <v>4.3</v>
      </c>
      <c r="EB99" s="2">
        <f t="shared" si="333"/>
        <v>47.279999999999994</v>
      </c>
      <c r="EC99" s="2">
        <f t="shared" si="334"/>
        <v>3.9799999999999969</v>
      </c>
    </row>
    <row r="100" spans="2:133" x14ac:dyDescent="0.25">
      <c r="E100" s="7"/>
      <c r="F100" s="4"/>
      <c r="L100" s="7"/>
      <c r="M100" s="4"/>
      <c r="N100" s="4"/>
      <c r="S100" s="7"/>
      <c r="T100" s="4"/>
      <c r="U100" s="4"/>
      <c r="Z100" s="7"/>
      <c r="AA100" s="4"/>
      <c r="AB100" s="4"/>
      <c r="AG100" s="7"/>
      <c r="AH100" s="4"/>
      <c r="AI100" s="4"/>
      <c r="AN100" s="7"/>
      <c r="AO100" s="4"/>
      <c r="AP100" s="4"/>
      <c r="AQ100" s="4"/>
      <c r="AU100" s="7"/>
      <c r="AV100" s="4"/>
      <c r="AW100" s="4"/>
      <c r="BB100" s="7"/>
      <c r="BC100" s="4"/>
      <c r="BD100" s="4"/>
      <c r="BI100" s="7"/>
      <c r="BJ100" s="4"/>
      <c r="BK100" s="4"/>
      <c r="BO100" s="3"/>
      <c r="BP100" s="7"/>
      <c r="BQ100" s="4"/>
      <c r="BR100" s="4"/>
      <c r="BW100" s="7"/>
      <c r="BX100" s="4"/>
      <c r="BY100" s="4"/>
      <c r="CD100" s="7"/>
      <c r="CE100" s="4"/>
      <c r="CF100" s="4"/>
      <c r="CK100" s="7"/>
      <c r="CL100" s="4"/>
      <c r="CM100" s="4"/>
      <c r="CR100" s="7"/>
      <c r="CS100" s="4"/>
      <c r="CT100" s="4"/>
      <c r="CY100" s="7"/>
      <c r="CZ100" s="4"/>
      <c r="DA100" s="4"/>
      <c r="DF100" s="7"/>
      <c r="DG100" s="4"/>
      <c r="DH100" s="4"/>
      <c r="DM100" s="7"/>
      <c r="DN100" s="4"/>
      <c r="DO100" s="4"/>
      <c r="DT100" s="7"/>
      <c r="DU100" s="4"/>
      <c r="DV100" s="4"/>
      <c r="EA100" s="7"/>
      <c r="EB100" s="4"/>
      <c r="EC100" s="4"/>
    </row>
    <row r="101" spans="2:133" x14ac:dyDescent="0.25">
      <c r="B101">
        <v>137</v>
      </c>
      <c r="C101">
        <v>10</v>
      </c>
      <c r="D101" s="3">
        <v>0.16700000000000001</v>
      </c>
      <c r="E101" s="1">
        <f>D101*20</f>
        <v>3.3400000000000003</v>
      </c>
      <c r="F101" s="2">
        <f>E101</f>
        <v>3.3400000000000003</v>
      </c>
      <c r="I101">
        <v>137</v>
      </c>
      <c r="J101">
        <v>10</v>
      </c>
      <c r="K101" s="3">
        <v>0.22900000000000001</v>
      </c>
      <c r="L101" s="1">
        <f>K101*20</f>
        <v>4.58</v>
      </c>
      <c r="M101" s="2">
        <f>L101</f>
        <v>4.58</v>
      </c>
      <c r="N101" s="2">
        <f>F101-M101</f>
        <v>-1.2399999999999998</v>
      </c>
      <c r="P101">
        <v>137</v>
      </c>
      <c r="Q101">
        <v>10</v>
      </c>
      <c r="R101" s="3">
        <v>0.11</v>
      </c>
      <c r="S101" s="1">
        <f>R101*20</f>
        <v>2.2000000000000002</v>
      </c>
      <c r="T101" s="2">
        <f>S101</f>
        <v>2.2000000000000002</v>
      </c>
      <c r="U101" s="2">
        <f>M101-T101</f>
        <v>2.38</v>
      </c>
      <c r="W101">
        <v>137</v>
      </c>
      <c r="X101">
        <v>10</v>
      </c>
      <c r="Y101" s="3">
        <v>0.16600000000000001</v>
      </c>
      <c r="Z101" s="1">
        <f>Y101*20</f>
        <v>3.3200000000000003</v>
      </c>
      <c r="AA101" s="2">
        <f>Z101</f>
        <v>3.3200000000000003</v>
      </c>
      <c r="AB101" s="2">
        <f>T101-AA101</f>
        <v>-1.1200000000000001</v>
      </c>
      <c r="AD101">
        <v>137</v>
      </c>
      <c r="AE101">
        <v>10</v>
      </c>
      <c r="AF101" s="3">
        <v>0.129</v>
      </c>
      <c r="AG101" s="1">
        <f>AF101*20</f>
        <v>2.58</v>
      </c>
      <c r="AH101" s="2">
        <f>AG101</f>
        <v>2.58</v>
      </c>
      <c r="AI101" s="2">
        <f>AA101-AH101</f>
        <v>0.74000000000000021</v>
      </c>
      <c r="AK101">
        <v>137</v>
      </c>
      <c r="AL101">
        <v>10</v>
      </c>
      <c r="AM101" s="3">
        <v>0.192</v>
      </c>
      <c r="AN101" s="1">
        <f>AM101*20</f>
        <v>3.84</v>
      </c>
      <c r="AO101" s="2">
        <f>AN101</f>
        <v>3.84</v>
      </c>
      <c r="AP101" s="2">
        <f>AH101-AO101</f>
        <v>-1.2599999999999998</v>
      </c>
      <c r="AQ101" s="2"/>
      <c r="AR101">
        <v>137</v>
      </c>
      <c r="AS101">
        <v>10</v>
      </c>
      <c r="AT101" s="3">
        <v>0.11899999999999999</v>
      </c>
      <c r="AU101" s="1">
        <f>AT101*20</f>
        <v>2.38</v>
      </c>
      <c r="AV101" s="2">
        <f>AU101</f>
        <v>2.38</v>
      </c>
      <c r="AW101" s="2">
        <f>AO101-AV101</f>
        <v>1.46</v>
      </c>
      <c r="AY101">
        <v>137</v>
      </c>
      <c r="AZ101">
        <v>10</v>
      </c>
      <c r="BA101" s="3">
        <v>0.19700000000000001</v>
      </c>
      <c r="BB101" s="1">
        <f>BA101*20</f>
        <v>3.9400000000000004</v>
      </c>
      <c r="BC101" s="2">
        <f>BB101</f>
        <v>3.9400000000000004</v>
      </c>
      <c r="BD101" s="2">
        <f>AV101-BC101</f>
        <v>-1.5600000000000005</v>
      </c>
      <c r="BF101">
        <v>137</v>
      </c>
      <c r="BG101">
        <v>10</v>
      </c>
      <c r="BH101" s="3">
        <v>0.13300000000000001</v>
      </c>
      <c r="BI101" s="1">
        <f>BH101*20</f>
        <v>2.66</v>
      </c>
      <c r="BJ101" s="2">
        <f>BI101</f>
        <v>2.66</v>
      </c>
      <c r="BK101" s="2">
        <f>BC101-BJ101</f>
        <v>1.2800000000000002</v>
      </c>
      <c r="BM101">
        <v>137</v>
      </c>
      <c r="BN101">
        <v>10</v>
      </c>
      <c r="BO101" s="3">
        <v>0.20399999999999999</v>
      </c>
      <c r="BP101" s="1">
        <f>BO101*20</f>
        <v>4.08</v>
      </c>
      <c r="BQ101" s="2">
        <f>BP101</f>
        <v>4.08</v>
      </c>
      <c r="BR101" s="2">
        <f>BJ101-BQ101</f>
        <v>-1.42</v>
      </c>
      <c r="BT101">
        <v>137</v>
      </c>
      <c r="BU101">
        <v>10</v>
      </c>
      <c r="BV101" s="3">
        <v>0.128</v>
      </c>
      <c r="BW101" s="1">
        <f>BV101*20</f>
        <v>2.56</v>
      </c>
      <c r="BX101" s="2">
        <f>BW101</f>
        <v>2.56</v>
      </c>
      <c r="BY101" s="2">
        <f>BQ101-BX101</f>
        <v>1.52</v>
      </c>
      <c r="CA101">
        <v>137</v>
      </c>
      <c r="CB101">
        <v>10</v>
      </c>
      <c r="CC101" s="3">
        <v>0.23899999999999999</v>
      </c>
      <c r="CD101" s="1">
        <f>CC101*20</f>
        <v>4.7799999999999994</v>
      </c>
      <c r="CE101" s="2">
        <f>CD101</f>
        <v>4.7799999999999994</v>
      </c>
      <c r="CF101" s="2">
        <f>BX101-CE101</f>
        <v>-2.2199999999999993</v>
      </c>
      <c r="CH101">
        <v>137</v>
      </c>
      <c r="CI101">
        <v>10</v>
      </c>
      <c r="CJ101" s="3">
        <v>0.16400000000000001</v>
      </c>
      <c r="CK101" s="1">
        <f>CJ101*20</f>
        <v>3.2800000000000002</v>
      </c>
      <c r="CL101" s="2">
        <f>CK101</f>
        <v>3.2800000000000002</v>
      </c>
      <c r="CM101" s="2">
        <f>CE101-CL101</f>
        <v>1.4999999999999991</v>
      </c>
      <c r="CO101">
        <v>137</v>
      </c>
      <c r="CP101">
        <v>10</v>
      </c>
      <c r="CQ101" s="3">
        <v>0.248</v>
      </c>
      <c r="CR101" s="1">
        <f>CQ101*20</f>
        <v>4.96</v>
      </c>
      <c r="CS101" s="2">
        <f>CR101</f>
        <v>4.96</v>
      </c>
      <c r="CT101" s="2">
        <f>CL101-CS101</f>
        <v>-1.6799999999999997</v>
      </c>
      <c r="CV101">
        <v>137</v>
      </c>
      <c r="CW101">
        <v>10</v>
      </c>
      <c r="CX101" s="3">
        <v>0.151</v>
      </c>
      <c r="CY101" s="1">
        <f>CX101*20</f>
        <v>3.02</v>
      </c>
      <c r="CZ101" s="2">
        <f>CY101</f>
        <v>3.02</v>
      </c>
      <c r="DA101" s="2">
        <f>CS101-CZ101</f>
        <v>1.94</v>
      </c>
      <c r="DC101">
        <v>137</v>
      </c>
      <c r="DD101">
        <v>10</v>
      </c>
      <c r="DE101" s="3">
        <v>0.22600000000000001</v>
      </c>
      <c r="DF101" s="1">
        <f>DE101*20</f>
        <v>4.5200000000000005</v>
      </c>
      <c r="DG101" s="2">
        <f>DF101</f>
        <v>4.5200000000000005</v>
      </c>
      <c r="DH101" s="2">
        <f>CZ101-DG101</f>
        <v>-1.5000000000000004</v>
      </c>
      <c r="DJ101">
        <v>137</v>
      </c>
      <c r="DK101">
        <v>10</v>
      </c>
      <c r="DL101" s="3">
        <v>0.13</v>
      </c>
      <c r="DM101" s="1">
        <f>DL101*20</f>
        <v>2.6</v>
      </c>
      <c r="DN101" s="2">
        <f>DM101</f>
        <v>2.6</v>
      </c>
      <c r="DO101" s="2">
        <f>DG101-DN101</f>
        <v>1.9200000000000004</v>
      </c>
      <c r="DQ101">
        <v>137</v>
      </c>
      <c r="DR101">
        <v>10</v>
      </c>
      <c r="DS101" s="3">
        <v>0.11899999999999999</v>
      </c>
      <c r="DT101" s="1">
        <f>DS101*20</f>
        <v>2.38</v>
      </c>
      <c r="DU101" s="2">
        <f>DT101</f>
        <v>2.38</v>
      </c>
      <c r="DV101" s="2">
        <f>DN101-DU101</f>
        <v>0.2200000000000002</v>
      </c>
      <c r="DX101">
        <v>137</v>
      </c>
      <c r="DY101">
        <v>10</v>
      </c>
      <c r="DZ101" s="3">
        <v>0.127</v>
      </c>
      <c r="EA101" s="1">
        <f>DZ101*20</f>
        <v>2.54</v>
      </c>
      <c r="EB101" s="2">
        <f>EA101</f>
        <v>2.54</v>
      </c>
      <c r="EC101" s="2">
        <f>DU101-EB101</f>
        <v>-0.16000000000000014</v>
      </c>
    </row>
    <row r="102" spans="2:133" x14ac:dyDescent="0.25">
      <c r="B102">
        <v>137</v>
      </c>
      <c r="C102">
        <v>30</v>
      </c>
      <c r="D102" s="3">
        <v>0.217</v>
      </c>
      <c r="E102" s="1">
        <f t="shared" ref="E102:E115" si="336">D102*20</f>
        <v>4.34</v>
      </c>
      <c r="F102" s="2">
        <f>F101+E102</f>
        <v>7.68</v>
      </c>
      <c r="I102">
        <v>137</v>
      </c>
      <c r="J102">
        <v>30</v>
      </c>
      <c r="K102" s="3">
        <v>0.246</v>
      </c>
      <c r="L102" s="1">
        <f t="shared" ref="L102:L115" si="337">K102*20</f>
        <v>4.92</v>
      </c>
      <c r="M102" s="2">
        <f t="shared" ref="M102:M115" si="338">M101+L102</f>
        <v>9.5</v>
      </c>
      <c r="N102" s="2">
        <f t="shared" ref="N102:N115" si="339">F102-M102</f>
        <v>-1.8200000000000003</v>
      </c>
      <c r="P102">
        <v>137</v>
      </c>
      <c r="Q102">
        <v>30</v>
      </c>
      <c r="R102" s="3">
        <v>0.20899999999999999</v>
      </c>
      <c r="S102" s="1">
        <f t="shared" ref="S102:S115" si="340">R102*20</f>
        <v>4.18</v>
      </c>
      <c r="T102" s="2">
        <f t="shared" ref="T102:T115" si="341">T101+S102</f>
        <v>6.38</v>
      </c>
      <c r="U102" s="2">
        <f t="shared" ref="U102:U115" si="342">M102-T102</f>
        <v>3.12</v>
      </c>
      <c r="W102">
        <v>137</v>
      </c>
      <c r="X102">
        <v>30</v>
      </c>
      <c r="Y102" s="3">
        <v>0.247</v>
      </c>
      <c r="Z102" s="1">
        <f t="shared" ref="Z102:Z115" si="343">Y102*20</f>
        <v>4.9399999999999995</v>
      </c>
      <c r="AA102" s="2">
        <f t="shared" ref="AA102:AA115" si="344">AA101+Z102</f>
        <v>8.26</v>
      </c>
      <c r="AB102" s="2">
        <f t="shared" ref="AB102:AB115" si="345">T102-AA102</f>
        <v>-1.88</v>
      </c>
      <c r="AD102">
        <v>137</v>
      </c>
      <c r="AE102">
        <v>30</v>
      </c>
      <c r="AF102" s="3">
        <v>0.186</v>
      </c>
      <c r="AG102" s="1">
        <f t="shared" ref="AG102:AG115" si="346">AF102*20</f>
        <v>3.7199999999999998</v>
      </c>
      <c r="AH102" s="2">
        <f t="shared" ref="AH102:AH115" si="347">AH101+AG102</f>
        <v>6.3</v>
      </c>
      <c r="AI102" s="2">
        <f t="shared" ref="AI102:AI115" si="348">AA102-AH102</f>
        <v>1.96</v>
      </c>
      <c r="AK102">
        <v>137</v>
      </c>
      <c r="AL102">
        <v>30</v>
      </c>
      <c r="AM102" s="3">
        <v>0.23899999999999999</v>
      </c>
      <c r="AN102" s="1">
        <f t="shared" ref="AN102:AN115" si="349">AM102*20</f>
        <v>4.7799999999999994</v>
      </c>
      <c r="AO102" s="2">
        <f t="shared" ref="AO102:AO115" si="350">AO101+AN102</f>
        <v>8.6199999999999992</v>
      </c>
      <c r="AP102" s="2">
        <f t="shared" ref="AP102:AP115" si="351">AH102-AO102</f>
        <v>-2.3199999999999994</v>
      </c>
      <c r="AQ102" s="2"/>
      <c r="AR102">
        <v>137</v>
      </c>
      <c r="AS102">
        <v>30</v>
      </c>
      <c r="AT102" s="3">
        <v>0.14199999999999999</v>
      </c>
      <c r="AU102" s="1">
        <f t="shared" ref="AU102:AU115" si="352">AT102*20</f>
        <v>2.84</v>
      </c>
      <c r="AV102" s="2">
        <f t="shared" ref="AV102:AV115" si="353">AV101+AU102</f>
        <v>5.22</v>
      </c>
      <c r="AW102" s="2">
        <f t="shared" ref="AW102:AW115" si="354">AO102-AV102</f>
        <v>3.3999999999999995</v>
      </c>
      <c r="AY102">
        <v>137</v>
      </c>
      <c r="AZ102">
        <v>30</v>
      </c>
      <c r="BA102" s="3">
        <v>0.24</v>
      </c>
      <c r="BB102" s="1">
        <f t="shared" ref="BB102:BB115" si="355">BA102*20</f>
        <v>4.8</v>
      </c>
      <c r="BC102" s="2">
        <f t="shared" ref="BC102:BC115" si="356">BC101+BB102</f>
        <v>8.74</v>
      </c>
      <c r="BD102" s="2">
        <f t="shared" ref="BD102:BD115" si="357">AV102-BC102</f>
        <v>-3.5200000000000005</v>
      </c>
      <c r="BF102">
        <v>137</v>
      </c>
      <c r="BG102">
        <v>30</v>
      </c>
      <c r="BH102" s="3">
        <v>0.161</v>
      </c>
      <c r="BI102" s="1">
        <f t="shared" ref="BI102:BI115" si="358">BH102*20</f>
        <v>3.22</v>
      </c>
      <c r="BJ102" s="2">
        <f t="shared" ref="BJ102:BJ115" si="359">BJ101+BI102</f>
        <v>5.8800000000000008</v>
      </c>
      <c r="BK102" s="2">
        <f t="shared" ref="BK102:BK115" si="360">BC102-BJ102</f>
        <v>2.8599999999999994</v>
      </c>
      <c r="BM102">
        <v>137</v>
      </c>
      <c r="BN102">
        <v>30</v>
      </c>
      <c r="BO102" s="3">
        <v>0.22900000000000001</v>
      </c>
      <c r="BP102" s="1">
        <f t="shared" ref="BP102:BP115" si="361">BO102*20</f>
        <v>4.58</v>
      </c>
      <c r="BQ102" s="2">
        <f t="shared" ref="BQ102:BQ115" si="362">BQ101+BP102</f>
        <v>8.66</v>
      </c>
      <c r="BR102" s="2">
        <f t="shared" ref="BR102:BR115" si="363">BJ102-BQ102</f>
        <v>-2.7799999999999994</v>
      </c>
      <c r="BT102">
        <v>137</v>
      </c>
      <c r="BU102">
        <v>30</v>
      </c>
      <c r="BV102" s="3">
        <v>0.16</v>
      </c>
      <c r="BW102" s="1">
        <f t="shared" ref="BW102:BW115" si="364">BV102*20</f>
        <v>3.2</v>
      </c>
      <c r="BX102" s="2">
        <f t="shared" ref="BX102:BX115" si="365">BX101+BW102</f>
        <v>5.76</v>
      </c>
      <c r="BY102" s="2">
        <f t="shared" ref="BY102:BY115" si="366">BQ102-BX102</f>
        <v>2.9000000000000004</v>
      </c>
      <c r="CA102">
        <v>137</v>
      </c>
      <c r="CB102">
        <v>30</v>
      </c>
      <c r="CC102" s="3">
        <v>0.26200000000000001</v>
      </c>
      <c r="CD102" s="1">
        <f t="shared" ref="CD102:CD115" si="367">CC102*20</f>
        <v>5.24</v>
      </c>
      <c r="CE102" s="2">
        <f t="shared" ref="CE102:CE115" si="368">CE101+CD102</f>
        <v>10.02</v>
      </c>
      <c r="CF102" s="2">
        <f t="shared" ref="CF102:CF115" si="369">BX102-CE102</f>
        <v>-4.26</v>
      </c>
      <c r="CH102">
        <v>137</v>
      </c>
      <c r="CI102">
        <v>30</v>
      </c>
      <c r="CJ102" s="3">
        <v>0.17499999999999999</v>
      </c>
      <c r="CK102" s="1">
        <f t="shared" ref="CK102:CK115" si="370">CJ102*20</f>
        <v>3.5</v>
      </c>
      <c r="CL102" s="2">
        <f t="shared" ref="CL102:CL115" si="371">CL101+CK102</f>
        <v>6.78</v>
      </c>
      <c r="CM102" s="2">
        <f t="shared" ref="CM102:CM115" si="372">CE102-CL102</f>
        <v>3.2399999999999993</v>
      </c>
      <c r="CO102">
        <v>137</v>
      </c>
      <c r="CP102">
        <v>30</v>
      </c>
      <c r="CQ102" s="3">
        <v>0.24199999999999999</v>
      </c>
      <c r="CR102" s="1">
        <f t="shared" ref="CR102:CR115" si="373">CQ102*20</f>
        <v>4.84</v>
      </c>
      <c r="CS102" s="2">
        <f t="shared" ref="CS102:CS115" si="374">CS101+CR102</f>
        <v>9.8000000000000007</v>
      </c>
      <c r="CT102" s="2">
        <f t="shared" ref="CT102:CT115" si="375">CL102-CS102</f>
        <v>-3.0200000000000005</v>
      </c>
      <c r="CV102">
        <v>137</v>
      </c>
      <c r="CW102">
        <v>30</v>
      </c>
      <c r="CX102" s="3">
        <v>0.18</v>
      </c>
      <c r="CY102" s="1">
        <f t="shared" ref="CY102:CY115" si="376">CX102*20</f>
        <v>3.5999999999999996</v>
      </c>
      <c r="CZ102" s="2">
        <f t="shared" ref="CZ102:CZ115" si="377">CZ101+CY102</f>
        <v>6.6199999999999992</v>
      </c>
      <c r="DA102" s="2">
        <f t="shared" ref="DA102:DA115" si="378">CS102-CZ102</f>
        <v>3.1800000000000015</v>
      </c>
      <c r="DC102">
        <v>137</v>
      </c>
      <c r="DD102">
        <v>30</v>
      </c>
      <c r="DE102" s="3">
        <v>0.27600000000000002</v>
      </c>
      <c r="DF102" s="1">
        <f t="shared" ref="DF102:DF115" si="379">DE102*20</f>
        <v>5.5200000000000005</v>
      </c>
      <c r="DG102" s="2">
        <f t="shared" ref="DG102:DG115" si="380">DG101+DF102</f>
        <v>10.040000000000001</v>
      </c>
      <c r="DH102" s="2">
        <f t="shared" ref="DH102:DH115" si="381">CZ102-DG102</f>
        <v>-3.4200000000000017</v>
      </c>
      <c r="DJ102">
        <v>137</v>
      </c>
      <c r="DK102">
        <v>30</v>
      </c>
      <c r="DL102" s="3">
        <v>0.16300000000000001</v>
      </c>
      <c r="DM102" s="1">
        <f t="shared" ref="DM102:DM115" si="382">DL102*20</f>
        <v>3.2600000000000002</v>
      </c>
      <c r="DN102" s="2">
        <f t="shared" ref="DN102:DN115" si="383">DN101+DM102</f>
        <v>5.86</v>
      </c>
      <c r="DO102" s="2">
        <f t="shared" ref="DO102:DO115" si="384">DG102-DN102</f>
        <v>4.1800000000000006</v>
      </c>
      <c r="DQ102">
        <v>137</v>
      </c>
      <c r="DR102">
        <v>30</v>
      </c>
      <c r="DS102" s="3">
        <v>0.15</v>
      </c>
      <c r="DT102" s="1">
        <f t="shared" ref="DT102:DT115" si="385">DS102*20</f>
        <v>3</v>
      </c>
      <c r="DU102" s="2">
        <f t="shared" ref="DU102:DU115" si="386">DU101+DT102</f>
        <v>5.38</v>
      </c>
      <c r="DV102" s="2">
        <f t="shared" ref="DV102:DV115" si="387">DN102-DU102</f>
        <v>0.48000000000000043</v>
      </c>
      <c r="DX102">
        <v>137</v>
      </c>
      <c r="DY102">
        <v>30</v>
      </c>
      <c r="DZ102" s="3">
        <v>0.152</v>
      </c>
      <c r="EA102" s="1">
        <f t="shared" ref="EA102:EA115" si="388">DZ102*20</f>
        <v>3.04</v>
      </c>
      <c r="EB102" s="2">
        <f t="shared" ref="EB102:EB115" si="389">EB101+EA102</f>
        <v>5.58</v>
      </c>
      <c r="EC102" s="2">
        <f t="shared" ref="EC102:EC115" si="390">DU102-EB102</f>
        <v>-0.20000000000000018</v>
      </c>
    </row>
    <row r="103" spans="2:133" x14ac:dyDescent="0.25">
      <c r="B103">
        <v>137</v>
      </c>
      <c r="C103">
        <v>50</v>
      </c>
      <c r="D103" s="3">
        <v>0.19900000000000001</v>
      </c>
      <c r="E103" s="1">
        <f t="shared" si="336"/>
        <v>3.9800000000000004</v>
      </c>
      <c r="F103" s="2">
        <f>F102+E103</f>
        <v>11.66</v>
      </c>
      <c r="I103">
        <v>137</v>
      </c>
      <c r="J103">
        <v>50</v>
      </c>
      <c r="K103" s="3">
        <v>0.221</v>
      </c>
      <c r="L103" s="1">
        <f t="shared" si="337"/>
        <v>4.42</v>
      </c>
      <c r="M103" s="2">
        <f t="shared" si="338"/>
        <v>13.92</v>
      </c>
      <c r="N103" s="2">
        <f t="shared" si="339"/>
        <v>-2.2599999999999998</v>
      </c>
      <c r="P103">
        <v>137</v>
      </c>
      <c r="Q103">
        <v>50</v>
      </c>
      <c r="R103" s="3">
        <v>0.20899999999999999</v>
      </c>
      <c r="S103" s="1">
        <f t="shared" si="340"/>
        <v>4.18</v>
      </c>
      <c r="T103" s="2">
        <f t="shared" si="341"/>
        <v>10.559999999999999</v>
      </c>
      <c r="U103" s="2">
        <f t="shared" si="342"/>
        <v>3.3600000000000012</v>
      </c>
      <c r="W103">
        <v>137</v>
      </c>
      <c r="X103">
        <v>50</v>
      </c>
      <c r="Y103" s="3">
        <v>0.22600000000000001</v>
      </c>
      <c r="Z103" s="1">
        <f t="shared" si="343"/>
        <v>4.5200000000000005</v>
      </c>
      <c r="AA103" s="2">
        <f t="shared" si="344"/>
        <v>12.780000000000001</v>
      </c>
      <c r="AB103" s="2">
        <f t="shared" si="345"/>
        <v>-2.2200000000000024</v>
      </c>
      <c r="AD103">
        <v>137</v>
      </c>
      <c r="AE103">
        <v>50</v>
      </c>
      <c r="AF103" s="3">
        <v>0.19400000000000001</v>
      </c>
      <c r="AG103" s="1">
        <f t="shared" si="346"/>
        <v>3.88</v>
      </c>
      <c r="AH103" s="2">
        <f t="shared" si="347"/>
        <v>10.18</v>
      </c>
      <c r="AI103" s="2">
        <f t="shared" si="348"/>
        <v>2.6000000000000014</v>
      </c>
      <c r="AK103">
        <v>137</v>
      </c>
      <c r="AL103">
        <v>50</v>
      </c>
      <c r="AM103" s="3">
        <v>0.218</v>
      </c>
      <c r="AN103" s="1">
        <f t="shared" si="349"/>
        <v>4.3600000000000003</v>
      </c>
      <c r="AO103" s="2">
        <f t="shared" si="350"/>
        <v>12.98</v>
      </c>
      <c r="AP103" s="2">
        <f t="shared" si="351"/>
        <v>-2.8000000000000007</v>
      </c>
      <c r="AQ103" s="2"/>
      <c r="AR103">
        <v>137</v>
      </c>
      <c r="AS103">
        <v>50</v>
      </c>
      <c r="AT103" s="3">
        <v>0.14000000000000001</v>
      </c>
      <c r="AU103" s="1">
        <f t="shared" si="352"/>
        <v>2.8000000000000003</v>
      </c>
      <c r="AV103" s="2">
        <f t="shared" si="353"/>
        <v>8.02</v>
      </c>
      <c r="AW103" s="2">
        <f t="shared" si="354"/>
        <v>4.9600000000000009</v>
      </c>
      <c r="AY103">
        <v>137</v>
      </c>
      <c r="AZ103">
        <v>50</v>
      </c>
      <c r="BA103" s="3">
        <v>0.216</v>
      </c>
      <c r="BB103" s="1">
        <f t="shared" si="355"/>
        <v>4.32</v>
      </c>
      <c r="BC103" s="2">
        <f t="shared" si="356"/>
        <v>13.06</v>
      </c>
      <c r="BD103" s="2">
        <f t="shared" si="357"/>
        <v>-5.0400000000000009</v>
      </c>
      <c r="BF103">
        <v>137</v>
      </c>
      <c r="BG103">
        <v>50</v>
      </c>
      <c r="BH103" s="3">
        <v>0.156</v>
      </c>
      <c r="BI103" s="1">
        <f t="shared" si="358"/>
        <v>3.12</v>
      </c>
      <c r="BJ103" s="2">
        <f t="shared" si="359"/>
        <v>9</v>
      </c>
      <c r="BK103" s="2">
        <f t="shared" si="360"/>
        <v>4.0600000000000005</v>
      </c>
      <c r="BM103">
        <v>137</v>
      </c>
      <c r="BN103">
        <v>50</v>
      </c>
      <c r="BO103" s="3">
        <v>0.20399999999999999</v>
      </c>
      <c r="BP103" s="1">
        <f t="shared" si="361"/>
        <v>4.08</v>
      </c>
      <c r="BQ103" s="2">
        <f t="shared" si="362"/>
        <v>12.74</v>
      </c>
      <c r="BR103" s="2">
        <f t="shared" si="363"/>
        <v>-3.74</v>
      </c>
      <c r="BT103">
        <v>137</v>
      </c>
      <c r="BU103">
        <v>50</v>
      </c>
      <c r="BV103" s="3">
        <v>0.14799999999999999</v>
      </c>
      <c r="BW103" s="1">
        <f t="shared" si="364"/>
        <v>2.96</v>
      </c>
      <c r="BX103" s="2">
        <f t="shared" si="365"/>
        <v>8.7199999999999989</v>
      </c>
      <c r="BY103" s="2">
        <f t="shared" si="366"/>
        <v>4.0200000000000014</v>
      </c>
      <c r="CA103">
        <v>137</v>
      </c>
      <c r="CB103">
        <v>50</v>
      </c>
      <c r="CC103" s="3">
        <v>0.215</v>
      </c>
      <c r="CD103" s="1">
        <f t="shared" si="367"/>
        <v>4.3</v>
      </c>
      <c r="CE103" s="2">
        <f t="shared" si="368"/>
        <v>14.32</v>
      </c>
      <c r="CF103" s="2">
        <f t="shared" si="369"/>
        <v>-5.6000000000000014</v>
      </c>
      <c r="CH103">
        <v>137</v>
      </c>
      <c r="CI103">
        <v>50</v>
      </c>
      <c r="CJ103" s="3">
        <v>0.153</v>
      </c>
      <c r="CK103" s="1">
        <f t="shared" si="370"/>
        <v>3.06</v>
      </c>
      <c r="CL103" s="2">
        <f t="shared" si="371"/>
        <v>9.84</v>
      </c>
      <c r="CM103" s="2">
        <f t="shared" si="372"/>
        <v>4.4800000000000004</v>
      </c>
      <c r="CO103">
        <v>137</v>
      </c>
      <c r="CP103">
        <v>50</v>
      </c>
      <c r="CQ103" s="3">
        <v>0.20300000000000001</v>
      </c>
      <c r="CR103" s="1">
        <f t="shared" si="373"/>
        <v>4.0600000000000005</v>
      </c>
      <c r="CS103" s="2">
        <f t="shared" si="374"/>
        <v>13.860000000000001</v>
      </c>
      <c r="CT103" s="2">
        <f t="shared" si="375"/>
        <v>-4.0200000000000014</v>
      </c>
      <c r="CV103">
        <v>137</v>
      </c>
      <c r="CW103">
        <v>50</v>
      </c>
      <c r="CX103" s="3">
        <v>0.16800000000000001</v>
      </c>
      <c r="CY103" s="1">
        <f t="shared" si="376"/>
        <v>3.3600000000000003</v>
      </c>
      <c r="CZ103" s="2">
        <f t="shared" si="377"/>
        <v>9.98</v>
      </c>
      <c r="DA103" s="2">
        <f t="shared" si="378"/>
        <v>3.8800000000000008</v>
      </c>
      <c r="DC103">
        <v>137</v>
      </c>
      <c r="DD103">
        <v>50</v>
      </c>
      <c r="DE103" s="3">
        <v>0.25</v>
      </c>
      <c r="DF103" s="1">
        <f t="shared" si="379"/>
        <v>5</v>
      </c>
      <c r="DG103" s="2">
        <f t="shared" si="380"/>
        <v>15.040000000000001</v>
      </c>
      <c r="DH103" s="2">
        <f t="shared" si="381"/>
        <v>-5.0600000000000005</v>
      </c>
      <c r="DJ103">
        <v>137</v>
      </c>
      <c r="DK103">
        <v>50</v>
      </c>
      <c r="DL103" s="3">
        <v>0.16300000000000001</v>
      </c>
      <c r="DM103" s="1">
        <f t="shared" si="382"/>
        <v>3.2600000000000002</v>
      </c>
      <c r="DN103" s="2">
        <f t="shared" si="383"/>
        <v>9.120000000000001</v>
      </c>
      <c r="DO103" s="2">
        <f t="shared" si="384"/>
        <v>5.92</v>
      </c>
      <c r="DQ103">
        <v>137</v>
      </c>
      <c r="DR103">
        <v>50</v>
      </c>
      <c r="DS103" s="3">
        <v>0.14699999999999999</v>
      </c>
      <c r="DT103" s="1">
        <f t="shared" si="385"/>
        <v>2.94</v>
      </c>
      <c r="DU103" s="2">
        <f t="shared" si="386"/>
        <v>8.32</v>
      </c>
      <c r="DV103" s="2">
        <f t="shared" si="387"/>
        <v>0.80000000000000071</v>
      </c>
      <c r="DX103">
        <v>137</v>
      </c>
      <c r="DY103">
        <v>50</v>
      </c>
      <c r="DZ103" s="3">
        <v>0.14299999999999999</v>
      </c>
      <c r="EA103" s="1">
        <f t="shared" si="388"/>
        <v>2.86</v>
      </c>
      <c r="EB103" s="2">
        <f t="shared" si="389"/>
        <v>8.44</v>
      </c>
      <c r="EC103" s="2">
        <f t="shared" si="390"/>
        <v>-0.11999999999999922</v>
      </c>
    </row>
    <row r="104" spans="2:133" x14ac:dyDescent="0.25">
      <c r="B104">
        <v>137</v>
      </c>
      <c r="C104">
        <v>70</v>
      </c>
      <c r="D104" s="3">
        <v>0.26</v>
      </c>
      <c r="E104" s="1">
        <f t="shared" si="336"/>
        <v>5.2</v>
      </c>
      <c r="F104" s="2">
        <f>F103+E104</f>
        <v>16.86</v>
      </c>
      <c r="I104">
        <v>137</v>
      </c>
      <c r="J104">
        <v>70</v>
      </c>
      <c r="K104" s="3">
        <v>0.28100000000000003</v>
      </c>
      <c r="L104" s="1">
        <f t="shared" si="337"/>
        <v>5.620000000000001</v>
      </c>
      <c r="M104" s="2">
        <f t="shared" si="338"/>
        <v>19.54</v>
      </c>
      <c r="N104" s="2">
        <f t="shared" si="339"/>
        <v>-2.6799999999999997</v>
      </c>
      <c r="P104">
        <v>137</v>
      </c>
      <c r="Q104">
        <v>70</v>
      </c>
      <c r="R104" s="3">
        <v>0.219</v>
      </c>
      <c r="S104" s="1">
        <f t="shared" si="340"/>
        <v>4.38</v>
      </c>
      <c r="T104" s="2">
        <f t="shared" si="341"/>
        <v>14.939999999999998</v>
      </c>
      <c r="U104" s="2">
        <f t="shared" si="342"/>
        <v>4.6000000000000014</v>
      </c>
      <c r="W104">
        <v>137</v>
      </c>
      <c r="X104">
        <v>70</v>
      </c>
      <c r="Y104" s="3">
        <v>0.221</v>
      </c>
      <c r="Z104" s="1">
        <f t="shared" si="343"/>
        <v>4.42</v>
      </c>
      <c r="AA104" s="2">
        <f t="shared" si="344"/>
        <v>17.200000000000003</v>
      </c>
      <c r="AB104" s="2">
        <f t="shared" si="345"/>
        <v>-2.2600000000000051</v>
      </c>
      <c r="AD104">
        <v>137</v>
      </c>
      <c r="AE104">
        <v>70</v>
      </c>
      <c r="AF104" s="3">
        <v>0.25800000000000001</v>
      </c>
      <c r="AG104" s="1">
        <f t="shared" si="346"/>
        <v>5.16</v>
      </c>
      <c r="AH104" s="2">
        <f t="shared" si="347"/>
        <v>15.34</v>
      </c>
      <c r="AI104" s="2">
        <f t="shared" si="348"/>
        <v>1.860000000000003</v>
      </c>
      <c r="AK104">
        <v>137</v>
      </c>
      <c r="AL104">
        <v>70</v>
      </c>
      <c r="AM104" s="3">
        <v>0.21099999999999999</v>
      </c>
      <c r="AN104" s="1">
        <f t="shared" si="349"/>
        <v>4.22</v>
      </c>
      <c r="AO104" s="2">
        <f t="shared" si="350"/>
        <v>17.2</v>
      </c>
      <c r="AP104" s="2">
        <f t="shared" si="351"/>
        <v>-1.8599999999999994</v>
      </c>
      <c r="AQ104" s="2"/>
      <c r="AR104">
        <v>137</v>
      </c>
      <c r="AS104">
        <v>70</v>
      </c>
      <c r="AT104" s="3">
        <v>0.16200000000000001</v>
      </c>
      <c r="AU104" s="1">
        <f t="shared" si="352"/>
        <v>3.24</v>
      </c>
      <c r="AV104" s="2">
        <f t="shared" si="353"/>
        <v>11.26</v>
      </c>
      <c r="AW104" s="2">
        <f t="shared" si="354"/>
        <v>5.9399999999999995</v>
      </c>
      <c r="AY104">
        <v>137</v>
      </c>
      <c r="AZ104">
        <v>70</v>
      </c>
      <c r="BA104" s="3">
        <v>0.19</v>
      </c>
      <c r="BB104" s="1">
        <f t="shared" si="355"/>
        <v>3.8</v>
      </c>
      <c r="BC104" s="2">
        <f t="shared" si="356"/>
        <v>16.86</v>
      </c>
      <c r="BD104" s="2">
        <f t="shared" si="357"/>
        <v>-5.6</v>
      </c>
      <c r="BF104">
        <v>137</v>
      </c>
      <c r="BG104">
        <v>70</v>
      </c>
      <c r="BH104" s="3">
        <v>0.151</v>
      </c>
      <c r="BI104" s="1">
        <f t="shared" si="358"/>
        <v>3.02</v>
      </c>
      <c r="BJ104" s="2">
        <f t="shared" si="359"/>
        <v>12.02</v>
      </c>
      <c r="BK104" s="2">
        <f t="shared" si="360"/>
        <v>4.84</v>
      </c>
      <c r="BM104">
        <v>137</v>
      </c>
      <c r="BN104">
        <v>70</v>
      </c>
      <c r="BO104" s="3">
        <v>0.20699999999999999</v>
      </c>
      <c r="BP104" s="1">
        <f t="shared" si="361"/>
        <v>4.1399999999999997</v>
      </c>
      <c r="BQ104" s="2">
        <f t="shared" si="362"/>
        <v>16.88</v>
      </c>
      <c r="BR104" s="2">
        <f t="shared" si="363"/>
        <v>-4.8599999999999994</v>
      </c>
      <c r="BT104">
        <v>137</v>
      </c>
      <c r="BU104">
        <v>70</v>
      </c>
      <c r="BV104" s="3">
        <v>0.13800000000000001</v>
      </c>
      <c r="BW104" s="1">
        <f t="shared" si="364"/>
        <v>2.7600000000000002</v>
      </c>
      <c r="BX104" s="2">
        <f t="shared" si="365"/>
        <v>11.479999999999999</v>
      </c>
      <c r="BY104" s="2">
        <f t="shared" si="366"/>
        <v>5.4</v>
      </c>
      <c r="CA104">
        <v>137</v>
      </c>
      <c r="CB104">
        <v>70</v>
      </c>
      <c r="CC104" s="3">
        <v>0.23300000000000001</v>
      </c>
      <c r="CD104" s="1">
        <f t="shared" si="367"/>
        <v>4.66</v>
      </c>
      <c r="CE104" s="2">
        <f t="shared" si="368"/>
        <v>18.98</v>
      </c>
      <c r="CF104" s="2">
        <f t="shared" si="369"/>
        <v>-7.5000000000000018</v>
      </c>
      <c r="CH104">
        <v>137</v>
      </c>
      <c r="CI104">
        <v>70</v>
      </c>
      <c r="CJ104" s="3">
        <v>0.17499999999999999</v>
      </c>
      <c r="CK104" s="1">
        <f t="shared" si="370"/>
        <v>3.5</v>
      </c>
      <c r="CL104" s="2">
        <f t="shared" si="371"/>
        <v>13.34</v>
      </c>
      <c r="CM104" s="2">
        <f t="shared" si="372"/>
        <v>5.6400000000000006</v>
      </c>
      <c r="CO104">
        <v>137</v>
      </c>
      <c r="CP104">
        <v>70</v>
      </c>
      <c r="CQ104" s="3">
        <v>0.247</v>
      </c>
      <c r="CR104" s="1">
        <f t="shared" si="373"/>
        <v>4.9399999999999995</v>
      </c>
      <c r="CS104" s="2">
        <f t="shared" si="374"/>
        <v>18.8</v>
      </c>
      <c r="CT104" s="2">
        <f t="shared" si="375"/>
        <v>-5.4600000000000009</v>
      </c>
      <c r="CV104">
        <v>137</v>
      </c>
      <c r="CW104">
        <v>70</v>
      </c>
      <c r="CX104" s="3">
        <v>0.16500000000000001</v>
      </c>
      <c r="CY104" s="1">
        <f t="shared" si="376"/>
        <v>3.3000000000000003</v>
      </c>
      <c r="CZ104" s="2">
        <f t="shared" si="377"/>
        <v>13.280000000000001</v>
      </c>
      <c r="DA104" s="2">
        <f t="shared" si="378"/>
        <v>5.52</v>
      </c>
      <c r="DC104">
        <v>137</v>
      </c>
      <c r="DD104">
        <v>70</v>
      </c>
      <c r="DE104" s="3">
        <v>0.22900000000000001</v>
      </c>
      <c r="DF104" s="1">
        <f t="shared" si="379"/>
        <v>4.58</v>
      </c>
      <c r="DG104" s="2">
        <f t="shared" si="380"/>
        <v>19.62</v>
      </c>
      <c r="DH104" s="2">
        <f t="shared" si="381"/>
        <v>-6.34</v>
      </c>
      <c r="DJ104">
        <v>137</v>
      </c>
      <c r="DK104">
        <v>70</v>
      </c>
      <c r="DL104" s="3">
        <v>0.151</v>
      </c>
      <c r="DM104" s="1">
        <f t="shared" si="382"/>
        <v>3.02</v>
      </c>
      <c r="DN104" s="2">
        <f t="shared" si="383"/>
        <v>12.14</v>
      </c>
      <c r="DO104" s="2">
        <f t="shared" si="384"/>
        <v>7.48</v>
      </c>
      <c r="DQ104">
        <v>137</v>
      </c>
      <c r="DR104">
        <v>70</v>
      </c>
      <c r="DS104" s="3">
        <v>0.14000000000000001</v>
      </c>
      <c r="DT104" s="1">
        <f t="shared" si="385"/>
        <v>2.8000000000000003</v>
      </c>
      <c r="DU104" s="2">
        <f t="shared" si="386"/>
        <v>11.120000000000001</v>
      </c>
      <c r="DV104" s="2">
        <f t="shared" si="387"/>
        <v>1.0199999999999996</v>
      </c>
      <c r="DX104">
        <v>137</v>
      </c>
      <c r="DY104">
        <v>70</v>
      </c>
      <c r="DZ104" s="3">
        <v>0.13</v>
      </c>
      <c r="EA104" s="1">
        <f t="shared" si="388"/>
        <v>2.6</v>
      </c>
      <c r="EB104" s="2">
        <f t="shared" si="389"/>
        <v>11.04</v>
      </c>
      <c r="EC104" s="2">
        <f t="shared" si="390"/>
        <v>8.0000000000001847E-2</v>
      </c>
    </row>
    <row r="105" spans="2:133" x14ac:dyDescent="0.25">
      <c r="B105">
        <v>137</v>
      </c>
      <c r="C105">
        <v>90</v>
      </c>
      <c r="D105" s="3">
        <v>0.26800000000000002</v>
      </c>
      <c r="E105" s="1">
        <f t="shared" si="336"/>
        <v>5.36</v>
      </c>
      <c r="F105" s="2">
        <f>F104+E105</f>
        <v>22.22</v>
      </c>
      <c r="I105">
        <v>137</v>
      </c>
      <c r="J105">
        <v>90</v>
      </c>
      <c r="K105" s="3">
        <v>0.28000000000000003</v>
      </c>
      <c r="L105" s="1">
        <f t="shared" si="337"/>
        <v>5.6000000000000005</v>
      </c>
      <c r="M105" s="2">
        <f t="shared" si="338"/>
        <v>25.14</v>
      </c>
      <c r="N105" s="2">
        <f t="shared" si="339"/>
        <v>-2.9200000000000017</v>
      </c>
      <c r="P105">
        <v>137</v>
      </c>
      <c r="Q105">
        <v>90</v>
      </c>
      <c r="R105" s="3">
        <v>0.26500000000000001</v>
      </c>
      <c r="S105" s="1">
        <f t="shared" si="340"/>
        <v>5.3000000000000007</v>
      </c>
      <c r="T105" s="2">
        <f t="shared" si="341"/>
        <v>20.239999999999998</v>
      </c>
      <c r="U105" s="2">
        <f t="shared" si="342"/>
        <v>4.9000000000000021</v>
      </c>
      <c r="W105">
        <v>137</v>
      </c>
      <c r="X105">
        <v>90</v>
      </c>
      <c r="Y105" s="3">
        <v>0.27400000000000002</v>
      </c>
      <c r="Z105" s="1">
        <f t="shared" si="343"/>
        <v>5.48</v>
      </c>
      <c r="AA105" s="2">
        <f t="shared" si="344"/>
        <v>22.680000000000003</v>
      </c>
      <c r="AB105" s="2">
        <f t="shared" si="345"/>
        <v>-2.4400000000000048</v>
      </c>
      <c r="AD105">
        <v>137</v>
      </c>
      <c r="AE105">
        <v>90</v>
      </c>
      <c r="AF105" s="3">
        <v>0.26800000000000002</v>
      </c>
      <c r="AG105" s="1">
        <f t="shared" si="346"/>
        <v>5.36</v>
      </c>
      <c r="AH105" s="2">
        <f t="shared" si="347"/>
        <v>20.7</v>
      </c>
      <c r="AI105" s="2">
        <f t="shared" si="348"/>
        <v>1.980000000000004</v>
      </c>
      <c r="AK105">
        <v>137</v>
      </c>
      <c r="AL105">
        <v>90</v>
      </c>
      <c r="AM105" s="3">
        <v>0.25600000000000001</v>
      </c>
      <c r="AN105" s="1">
        <f t="shared" si="349"/>
        <v>5.12</v>
      </c>
      <c r="AO105" s="2">
        <f t="shared" si="350"/>
        <v>22.32</v>
      </c>
      <c r="AP105" s="2">
        <f t="shared" si="351"/>
        <v>-1.620000000000001</v>
      </c>
      <c r="AQ105" s="2"/>
      <c r="AR105">
        <v>137</v>
      </c>
      <c r="AS105">
        <v>90</v>
      </c>
      <c r="AT105" s="3">
        <v>0.19700000000000001</v>
      </c>
      <c r="AU105" s="1">
        <f t="shared" si="352"/>
        <v>3.9400000000000004</v>
      </c>
      <c r="AV105" s="2">
        <f t="shared" si="353"/>
        <v>15.2</v>
      </c>
      <c r="AW105" s="2">
        <f t="shared" si="354"/>
        <v>7.120000000000001</v>
      </c>
      <c r="AY105">
        <v>137</v>
      </c>
      <c r="AZ105">
        <v>90</v>
      </c>
      <c r="BA105" s="3">
        <v>0.215</v>
      </c>
      <c r="BB105" s="1">
        <f t="shared" si="355"/>
        <v>4.3</v>
      </c>
      <c r="BC105" s="2">
        <f t="shared" si="356"/>
        <v>21.16</v>
      </c>
      <c r="BD105" s="2">
        <f t="shared" si="357"/>
        <v>-5.9600000000000009</v>
      </c>
      <c r="BF105">
        <v>137</v>
      </c>
      <c r="BG105">
        <v>90</v>
      </c>
      <c r="BH105" s="3">
        <v>0.16700000000000001</v>
      </c>
      <c r="BI105" s="1">
        <f t="shared" si="358"/>
        <v>3.3400000000000003</v>
      </c>
      <c r="BJ105" s="2">
        <f t="shared" si="359"/>
        <v>15.36</v>
      </c>
      <c r="BK105" s="2">
        <f t="shared" si="360"/>
        <v>5.8000000000000007</v>
      </c>
      <c r="BM105">
        <v>137</v>
      </c>
      <c r="BN105">
        <v>90</v>
      </c>
      <c r="BO105" s="3">
        <v>0.20100000000000001</v>
      </c>
      <c r="BP105" s="1">
        <f t="shared" si="361"/>
        <v>4.0200000000000005</v>
      </c>
      <c r="BQ105" s="2">
        <f t="shared" si="362"/>
        <v>20.9</v>
      </c>
      <c r="BR105" s="2">
        <f t="shared" si="363"/>
        <v>-5.5399999999999991</v>
      </c>
      <c r="BT105">
        <v>137</v>
      </c>
      <c r="BU105">
        <v>90</v>
      </c>
      <c r="BV105" s="3">
        <v>0.161</v>
      </c>
      <c r="BW105" s="1">
        <f t="shared" si="364"/>
        <v>3.22</v>
      </c>
      <c r="BX105" s="2">
        <f t="shared" si="365"/>
        <v>14.7</v>
      </c>
      <c r="BY105" s="2">
        <f t="shared" si="366"/>
        <v>6.1999999999999993</v>
      </c>
      <c r="CA105">
        <v>137</v>
      </c>
      <c r="CB105">
        <v>90</v>
      </c>
      <c r="CC105" s="3">
        <v>0.18</v>
      </c>
      <c r="CD105" s="1">
        <f t="shared" si="367"/>
        <v>3.5999999999999996</v>
      </c>
      <c r="CE105" s="2">
        <f t="shared" si="368"/>
        <v>22.58</v>
      </c>
      <c r="CF105" s="2">
        <f t="shared" si="369"/>
        <v>-7.879999999999999</v>
      </c>
      <c r="CH105">
        <v>137</v>
      </c>
      <c r="CI105">
        <v>90</v>
      </c>
      <c r="CJ105" s="3">
        <v>0.17</v>
      </c>
      <c r="CK105" s="1">
        <f t="shared" si="370"/>
        <v>3.4000000000000004</v>
      </c>
      <c r="CL105" s="2">
        <f t="shared" si="371"/>
        <v>16.740000000000002</v>
      </c>
      <c r="CM105" s="2">
        <f t="shared" si="372"/>
        <v>5.8399999999999963</v>
      </c>
      <c r="CO105">
        <v>137</v>
      </c>
      <c r="CP105">
        <v>90</v>
      </c>
      <c r="CQ105" s="3">
        <v>0.191</v>
      </c>
      <c r="CR105" s="1">
        <f t="shared" si="373"/>
        <v>3.8200000000000003</v>
      </c>
      <c r="CS105" s="2">
        <f t="shared" si="374"/>
        <v>22.62</v>
      </c>
      <c r="CT105" s="2">
        <f t="shared" si="375"/>
        <v>-5.879999999999999</v>
      </c>
      <c r="CV105">
        <v>137</v>
      </c>
      <c r="CW105">
        <v>90</v>
      </c>
      <c r="CX105" s="3">
        <v>0.19900000000000001</v>
      </c>
      <c r="CY105" s="1">
        <f t="shared" si="376"/>
        <v>3.9800000000000004</v>
      </c>
      <c r="CZ105" s="2">
        <f t="shared" si="377"/>
        <v>17.260000000000002</v>
      </c>
      <c r="DA105" s="2">
        <f t="shared" si="378"/>
        <v>5.3599999999999994</v>
      </c>
      <c r="DC105">
        <v>137</v>
      </c>
      <c r="DD105">
        <v>90</v>
      </c>
      <c r="DE105" s="3">
        <v>0.23300000000000001</v>
      </c>
      <c r="DF105" s="1">
        <f t="shared" si="379"/>
        <v>4.66</v>
      </c>
      <c r="DG105" s="2">
        <f t="shared" si="380"/>
        <v>24.28</v>
      </c>
      <c r="DH105" s="2">
        <f t="shared" si="381"/>
        <v>-7.02</v>
      </c>
      <c r="DJ105">
        <v>137</v>
      </c>
      <c r="DK105">
        <v>90</v>
      </c>
      <c r="DL105" s="3">
        <v>0.19600000000000001</v>
      </c>
      <c r="DM105" s="1">
        <f t="shared" si="382"/>
        <v>3.92</v>
      </c>
      <c r="DN105" s="2">
        <f t="shared" si="383"/>
        <v>16.060000000000002</v>
      </c>
      <c r="DO105" s="2">
        <f t="shared" si="384"/>
        <v>8.2199999999999989</v>
      </c>
      <c r="DQ105">
        <v>137</v>
      </c>
      <c r="DR105">
        <v>90</v>
      </c>
      <c r="DS105" s="3">
        <v>0.159</v>
      </c>
      <c r="DT105" s="1">
        <f t="shared" si="385"/>
        <v>3.18</v>
      </c>
      <c r="DU105" s="2">
        <f t="shared" si="386"/>
        <v>14.3</v>
      </c>
      <c r="DV105" s="2">
        <f t="shared" si="387"/>
        <v>1.7600000000000016</v>
      </c>
      <c r="DX105">
        <v>137</v>
      </c>
      <c r="DY105">
        <v>90</v>
      </c>
      <c r="DZ105" s="3">
        <v>0.154</v>
      </c>
      <c r="EA105" s="1">
        <f t="shared" si="388"/>
        <v>3.08</v>
      </c>
      <c r="EB105" s="2">
        <f t="shared" si="389"/>
        <v>14.12</v>
      </c>
      <c r="EC105" s="2">
        <f t="shared" si="390"/>
        <v>0.18000000000000149</v>
      </c>
    </row>
    <row r="106" spans="2:133" x14ac:dyDescent="0.25">
      <c r="B106">
        <v>137</v>
      </c>
      <c r="C106">
        <v>110</v>
      </c>
      <c r="D106" s="3">
        <v>0.26500000000000001</v>
      </c>
      <c r="E106" s="1">
        <f t="shared" si="336"/>
        <v>5.3000000000000007</v>
      </c>
      <c r="F106" s="2">
        <f>F105+E106</f>
        <v>27.52</v>
      </c>
      <c r="I106">
        <v>137</v>
      </c>
      <c r="J106">
        <v>110</v>
      </c>
      <c r="K106" s="3">
        <v>0.26800000000000002</v>
      </c>
      <c r="L106" s="1">
        <f t="shared" si="337"/>
        <v>5.36</v>
      </c>
      <c r="M106" s="2">
        <f t="shared" si="338"/>
        <v>30.5</v>
      </c>
      <c r="N106" s="2">
        <f t="shared" si="339"/>
        <v>-2.9800000000000004</v>
      </c>
      <c r="P106">
        <v>137</v>
      </c>
      <c r="Q106">
        <v>110</v>
      </c>
      <c r="R106" s="3">
        <v>0.27</v>
      </c>
      <c r="S106" s="1">
        <f t="shared" si="340"/>
        <v>5.4</v>
      </c>
      <c r="T106" s="2">
        <f t="shared" si="341"/>
        <v>25.64</v>
      </c>
      <c r="U106" s="2">
        <f t="shared" si="342"/>
        <v>4.8599999999999994</v>
      </c>
      <c r="W106">
        <v>137</v>
      </c>
      <c r="X106">
        <v>110</v>
      </c>
      <c r="Y106" s="3">
        <v>0.27400000000000002</v>
      </c>
      <c r="Z106" s="1">
        <f t="shared" si="343"/>
        <v>5.48</v>
      </c>
      <c r="AA106" s="2">
        <f t="shared" si="344"/>
        <v>28.160000000000004</v>
      </c>
      <c r="AB106" s="2">
        <f t="shared" si="345"/>
        <v>-2.5200000000000031</v>
      </c>
      <c r="AD106">
        <v>137</v>
      </c>
      <c r="AE106">
        <v>110</v>
      </c>
      <c r="AF106" s="3">
        <v>0.24</v>
      </c>
      <c r="AG106" s="1">
        <f t="shared" si="346"/>
        <v>4.8</v>
      </c>
      <c r="AH106" s="2">
        <f t="shared" si="347"/>
        <v>25.5</v>
      </c>
      <c r="AI106" s="2">
        <f t="shared" si="348"/>
        <v>2.6600000000000037</v>
      </c>
      <c r="AK106">
        <v>137</v>
      </c>
      <c r="AL106">
        <v>110</v>
      </c>
      <c r="AM106" s="3">
        <v>0.26400000000000001</v>
      </c>
      <c r="AN106" s="1">
        <f t="shared" si="349"/>
        <v>5.28</v>
      </c>
      <c r="AO106" s="2">
        <f t="shared" si="350"/>
        <v>27.6</v>
      </c>
      <c r="AP106" s="2">
        <f t="shared" si="351"/>
        <v>-2.1000000000000014</v>
      </c>
      <c r="AQ106" s="2"/>
      <c r="AR106">
        <v>137</v>
      </c>
      <c r="AS106">
        <v>110</v>
      </c>
      <c r="AT106" s="3">
        <v>0.23200000000000001</v>
      </c>
      <c r="AU106" s="1">
        <f t="shared" si="352"/>
        <v>4.6400000000000006</v>
      </c>
      <c r="AV106" s="2">
        <f t="shared" si="353"/>
        <v>19.84</v>
      </c>
      <c r="AW106" s="2">
        <f t="shared" si="354"/>
        <v>7.7600000000000016</v>
      </c>
      <c r="AY106">
        <v>137</v>
      </c>
      <c r="AZ106">
        <v>110</v>
      </c>
      <c r="BA106" s="3">
        <v>0.23799999999999999</v>
      </c>
      <c r="BB106" s="1">
        <f t="shared" si="355"/>
        <v>4.76</v>
      </c>
      <c r="BC106" s="2">
        <f t="shared" si="356"/>
        <v>25.92</v>
      </c>
      <c r="BD106" s="2">
        <f t="shared" si="357"/>
        <v>-6.0800000000000018</v>
      </c>
      <c r="BF106">
        <v>137</v>
      </c>
      <c r="BG106">
        <v>110</v>
      </c>
      <c r="BH106" s="3">
        <v>0.185</v>
      </c>
      <c r="BI106" s="1">
        <f t="shared" si="358"/>
        <v>3.7</v>
      </c>
      <c r="BJ106" s="2">
        <f t="shared" si="359"/>
        <v>19.059999999999999</v>
      </c>
      <c r="BK106" s="2">
        <f t="shared" si="360"/>
        <v>6.860000000000003</v>
      </c>
      <c r="BM106">
        <v>137</v>
      </c>
      <c r="BN106">
        <v>110</v>
      </c>
      <c r="BO106" s="3">
        <v>0.17100000000000001</v>
      </c>
      <c r="BP106" s="1">
        <f t="shared" si="361"/>
        <v>3.4200000000000004</v>
      </c>
      <c r="BQ106" s="2">
        <f t="shared" si="362"/>
        <v>24.32</v>
      </c>
      <c r="BR106" s="2">
        <f t="shared" si="363"/>
        <v>-5.2600000000000016</v>
      </c>
      <c r="BT106">
        <v>137</v>
      </c>
      <c r="BU106">
        <v>110</v>
      </c>
      <c r="BV106" s="3">
        <v>0.16200000000000001</v>
      </c>
      <c r="BW106" s="1">
        <f t="shared" si="364"/>
        <v>3.24</v>
      </c>
      <c r="BX106" s="2">
        <f t="shared" si="365"/>
        <v>17.939999999999998</v>
      </c>
      <c r="BY106" s="2">
        <f t="shared" si="366"/>
        <v>6.3800000000000026</v>
      </c>
      <c r="CA106">
        <v>137</v>
      </c>
      <c r="CB106">
        <v>110</v>
      </c>
      <c r="CC106" s="3">
        <v>0.153</v>
      </c>
      <c r="CD106" s="1">
        <f t="shared" si="367"/>
        <v>3.06</v>
      </c>
      <c r="CE106" s="2">
        <f t="shared" si="368"/>
        <v>25.639999999999997</v>
      </c>
      <c r="CF106" s="2">
        <f t="shared" si="369"/>
        <v>-7.6999999999999993</v>
      </c>
      <c r="CH106">
        <v>137</v>
      </c>
      <c r="CI106">
        <v>110</v>
      </c>
      <c r="CJ106" s="3">
        <v>0.159</v>
      </c>
      <c r="CK106" s="1">
        <f t="shared" si="370"/>
        <v>3.18</v>
      </c>
      <c r="CL106" s="2">
        <f t="shared" si="371"/>
        <v>19.920000000000002</v>
      </c>
      <c r="CM106" s="2">
        <f t="shared" si="372"/>
        <v>5.7199999999999953</v>
      </c>
      <c r="CO106">
        <v>137</v>
      </c>
      <c r="CP106">
        <v>110</v>
      </c>
      <c r="CQ106" s="3">
        <v>0.159</v>
      </c>
      <c r="CR106" s="1">
        <f t="shared" si="373"/>
        <v>3.18</v>
      </c>
      <c r="CS106" s="2">
        <f t="shared" si="374"/>
        <v>25.8</v>
      </c>
      <c r="CT106" s="2">
        <f t="shared" si="375"/>
        <v>-5.879999999999999</v>
      </c>
      <c r="CV106">
        <v>137</v>
      </c>
      <c r="CW106">
        <v>110</v>
      </c>
      <c r="CX106" s="3">
        <v>0.161</v>
      </c>
      <c r="CY106" s="1">
        <f t="shared" si="376"/>
        <v>3.22</v>
      </c>
      <c r="CZ106" s="2">
        <f t="shared" si="377"/>
        <v>20.48</v>
      </c>
      <c r="DA106" s="2">
        <f t="shared" si="378"/>
        <v>5.32</v>
      </c>
      <c r="DC106">
        <v>137</v>
      </c>
      <c r="DD106">
        <v>110</v>
      </c>
      <c r="DE106" s="3">
        <v>0.17100000000000001</v>
      </c>
      <c r="DF106" s="1">
        <f t="shared" si="379"/>
        <v>3.4200000000000004</v>
      </c>
      <c r="DG106" s="2">
        <f t="shared" si="380"/>
        <v>27.700000000000003</v>
      </c>
      <c r="DH106" s="2">
        <f t="shared" si="381"/>
        <v>-7.2200000000000024</v>
      </c>
      <c r="DJ106">
        <v>137</v>
      </c>
      <c r="DK106">
        <v>110</v>
      </c>
      <c r="DL106" s="3">
        <v>0.17599999999999999</v>
      </c>
      <c r="DM106" s="1">
        <f t="shared" si="382"/>
        <v>3.5199999999999996</v>
      </c>
      <c r="DN106" s="2">
        <f t="shared" si="383"/>
        <v>19.580000000000002</v>
      </c>
      <c r="DO106" s="2">
        <f t="shared" si="384"/>
        <v>8.120000000000001</v>
      </c>
      <c r="DQ106">
        <v>137</v>
      </c>
      <c r="DR106">
        <v>110</v>
      </c>
      <c r="DS106" s="3">
        <v>0.16</v>
      </c>
      <c r="DT106" s="1">
        <f t="shared" si="385"/>
        <v>3.2</v>
      </c>
      <c r="DU106" s="2">
        <f t="shared" si="386"/>
        <v>17.5</v>
      </c>
      <c r="DV106" s="2">
        <f t="shared" si="387"/>
        <v>2.0800000000000018</v>
      </c>
      <c r="DX106">
        <v>137</v>
      </c>
      <c r="DY106">
        <v>110</v>
      </c>
      <c r="DZ106" s="3">
        <v>0.14799999999999999</v>
      </c>
      <c r="EA106" s="1">
        <f t="shared" si="388"/>
        <v>2.96</v>
      </c>
      <c r="EB106" s="2">
        <f t="shared" si="389"/>
        <v>17.079999999999998</v>
      </c>
      <c r="EC106" s="2">
        <f t="shared" si="390"/>
        <v>0.42000000000000171</v>
      </c>
    </row>
    <row r="107" spans="2:133" x14ac:dyDescent="0.25">
      <c r="B107">
        <v>137</v>
      </c>
      <c r="C107">
        <v>130</v>
      </c>
      <c r="D107" s="3">
        <v>0.23100000000000001</v>
      </c>
      <c r="E107" s="1">
        <f t="shared" si="336"/>
        <v>4.62</v>
      </c>
      <c r="F107" s="2">
        <f t="shared" ref="F107:F115" si="391">F106+E107</f>
        <v>32.14</v>
      </c>
      <c r="I107">
        <v>137</v>
      </c>
      <c r="J107">
        <v>130</v>
      </c>
      <c r="K107" s="3">
        <v>0.23499999999999999</v>
      </c>
      <c r="L107" s="1">
        <f t="shared" si="337"/>
        <v>4.6999999999999993</v>
      </c>
      <c r="M107" s="2">
        <f t="shared" si="338"/>
        <v>35.200000000000003</v>
      </c>
      <c r="N107" s="2">
        <f t="shared" si="339"/>
        <v>-3.0600000000000023</v>
      </c>
      <c r="P107">
        <v>137</v>
      </c>
      <c r="Q107">
        <v>130</v>
      </c>
      <c r="R107" s="3">
        <v>0.24099999999999999</v>
      </c>
      <c r="S107" s="1">
        <f t="shared" si="340"/>
        <v>4.82</v>
      </c>
      <c r="T107" s="2">
        <f t="shared" si="341"/>
        <v>30.46</v>
      </c>
      <c r="U107" s="2">
        <f t="shared" si="342"/>
        <v>4.740000000000002</v>
      </c>
      <c r="W107">
        <v>137</v>
      </c>
      <c r="X107">
        <v>130</v>
      </c>
      <c r="Y107" s="3">
        <v>0.24299999999999999</v>
      </c>
      <c r="Z107" s="1">
        <f t="shared" si="343"/>
        <v>4.8599999999999994</v>
      </c>
      <c r="AA107" s="2">
        <f t="shared" si="344"/>
        <v>33.020000000000003</v>
      </c>
      <c r="AB107" s="2">
        <f t="shared" si="345"/>
        <v>-2.5600000000000023</v>
      </c>
      <c r="AD107">
        <v>137</v>
      </c>
      <c r="AE107">
        <v>130</v>
      </c>
      <c r="AF107" s="3">
        <v>0.23100000000000001</v>
      </c>
      <c r="AG107" s="1">
        <f t="shared" si="346"/>
        <v>4.62</v>
      </c>
      <c r="AH107" s="2">
        <f t="shared" si="347"/>
        <v>30.12</v>
      </c>
      <c r="AI107" s="2">
        <f t="shared" si="348"/>
        <v>2.9000000000000021</v>
      </c>
      <c r="AK107">
        <v>137</v>
      </c>
      <c r="AL107">
        <v>130</v>
      </c>
      <c r="AM107" s="3">
        <v>0.23499999999999999</v>
      </c>
      <c r="AN107" s="1">
        <f t="shared" si="349"/>
        <v>4.6999999999999993</v>
      </c>
      <c r="AO107" s="2">
        <f t="shared" si="350"/>
        <v>32.299999999999997</v>
      </c>
      <c r="AP107" s="2">
        <f t="shared" si="351"/>
        <v>-2.1799999999999962</v>
      </c>
      <c r="AQ107" s="2"/>
      <c r="AR107">
        <v>137</v>
      </c>
      <c r="AS107">
        <v>130</v>
      </c>
      <c r="AT107" s="3">
        <v>0.20899999999999999</v>
      </c>
      <c r="AU107" s="1">
        <f t="shared" si="352"/>
        <v>4.18</v>
      </c>
      <c r="AV107" s="2">
        <f t="shared" si="353"/>
        <v>24.02</v>
      </c>
      <c r="AW107" s="2">
        <f t="shared" si="354"/>
        <v>8.2799999999999976</v>
      </c>
      <c r="AY107">
        <v>137</v>
      </c>
      <c r="AZ107">
        <v>130</v>
      </c>
      <c r="BA107" s="3">
        <v>0.20300000000000001</v>
      </c>
      <c r="BB107" s="1">
        <f t="shared" si="355"/>
        <v>4.0600000000000005</v>
      </c>
      <c r="BC107" s="2">
        <f t="shared" si="356"/>
        <v>29.980000000000004</v>
      </c>
      <c r="BD107" s="2">
        <f t="shared" si="357"/>
        <v>-5.9600000000000044</v>
      </c>
      <c r="BF107">
        <v>137</v>
      </c>
      <c r="BG107">
        <v>130</v>
      </c>
      <c r="BH107" s="3">
        <v>0.19400000000000001</v>
      </c>
      <c r="BI107" s="1">
        <f t="shared" si="358"/>
        <v>3.88</v>
      </c>
      <c r="BJ107" s="2">
        <f t="shared" si="359"/>
        <v>22.939999999999998</v>
      </c>
      <c r="BK107" s="2">
        <f t="shared" si="360"/>
        <v>7.0400000000000063</v>
      </c>
      <c r="BM107">
        <v>137</v>
      </c>
      <c r="BN107">
        <v>130</v>
      </c>
      <c r="BO107" s="3">
        <v>0.192</v>
      </c>
      <c r="BP107" s="1">
        <f t="shared" si="361"/>
        <v>3.84</v>
      </c>
      <c r="BQ107" s="2">
        <f t="shared" si="362"/>
        <v>28.16</v>
      </c>
      <c r="BR107" s="2">
        <f t="shared" si="363"/>
        <v>-5.2200000000000024</v>
      </c>
      <c r="BT107">
        <v>137</v>
      </c>
      <c r="BU107">
        <v>130</v>
      </c>
      <c r="BV107" s="3">
        <v>0.16700000000000001</v>
      </c>
      <c r="BW107" s="1">
        <f t="shared" si="364"/>
        <v>3.3400000000000003</v>
      </c>
      <c r="BX107" s="2">
        <f t="shared" si="365"/>
        <v>21.279999999999998</v>
      </c>
      <c r="BY107" s="2">
        <f t="shared" si="366"/>
        <v>6.8800000000000026</v>
      </c>
      <c r="CA107">
        <v>137</v>
      </c>
      <c r="CB107">
        <v>130</v>
      </c>
      <c r="CC107" s="3">
        <v>0.17399999999999999</v>
      </c>
      <c r="CD107" s="1">
        <f t="shared" si="367"/>
        <v>3.4799999999999995</v>
      </c>
      <c r="CE107" s="2">
        <f t="shared" si="368"/>
        <v>29.119999999999997</v>
      </c>
      <c r="CF107" s="2">
        <f t="shared" si="369"/>
        <v>-7.84</v>
      </c>
      <c r="CH107">
        <v>137</v>
      </c>
      <c r="CI107">
        <v>130</v>
      </c>
      <c r="CJ107" s="3">
        <v>0.159</v>
      </c>
      <c r="CK107" s="1">
        <f t="shared" si="370"/>
        <v>3.18</v>
      </c>
      <c r="CL107" s="2">
        <f t="shared" si="371"/>
        <v>23.1</v>
      </c>
      <c r="CM107" s="2">
        <f t="shared" si="372"/>
        <v>6.019999999999996</v>
      </c>
      <c r="CO107">
        <v>137</v>
      </c>
      <c r="CP107">
        <v>130</v>
      </c>
      <c r="CQ107" s="3">
        <v>0.17699999999999999</v>
      </c>
      <c r="CR107" s="1">
        <f t="shared" si="373"/>
        <v>3.54</v>
      </c>
      <c r="CS107" s="2">
        <f t="shared" si="374"/>
        <v>29.34</v>
      </c>
      <c r="CT107" s="2">
        <f t="shared" si="375"/>
        <v>-6.2399999999999984</v>
      </c>
      <c r="CV107">
        <v>137</v>
      </c>
      <c r="CW107">
        <v>130</v>
      </c>
      <c r="CX107" s="3">
        <v>0.15</v>
      </c>
      <c r="CY107" s="1">
        <f t="shared" si="376"/>
        <v>3</v>
      </c>
      <c r="CZ107" s="2">
        <f t="shared" si="377"/>
        <v>23.48</v>
      </c>
      <c r="DA107" s="2">
        <f t="shared" si="378"/>
        <v>5.8599999999999994</v>
      </c>
      <c r="DC107">
        <v>137</v>
      </c>
      <c r="DD107">
        <v>130</v>
      </c>
      <c r="DE107" s="3">
        <v>0.16700000000000001</v>
      </c>
      <c r="DF107" s="1">
        <f t="shared" si="379"/>
        <v>3.3400000000000003</v>
      </c>
      <c r="DG107" s="2">
        <f t="shared" si="380"/>
        <v>31.040000000000003</v>
      </c>
      <c r="DH107" s="2">
        <f t="shared" si="381"/>
        <v>-7.5600000000000023</v>
      </c>
      <c r="DJ107">
        <v>137</v>
      </c>
      <c r="DK107">
        <v>130</v>
      </c>
      <c r="DL107" s="3">
        <v>0.154</v>
      </c>
      <c r="DM107" s="1">
        <f t="shared" si="382"/>
        <v>3.08</v>
      </c>
      <c r="DN107" s="2">
        <f t="shared" si="383"/>
        <v>22.660000000000004</v>
      </c>
      <c r="DO107" s="2">
        <f t="shared" si="384"/>
        <v>8.379999999999999</v>
      </c>
      <c r="DQ107">
        <v>137</v>
      </c>
      <c r="DR107">
        <v>130</v>
      </c>
      <c r="DS107" s="3">
        <v>0.14799999999999999</v>
      </c>
      <c r="DT107" s="1">
        <f t="shared" si="385"/>
        <v>2.96</v>
      </c>
      <c r="DU107" s="2">
        <f t="shared" si="386"/>
        <v>20.46</v>
      </c>
      <c r="DV107" s="2">
        <f t="shared" si="387"/>
        <v>2.2000000000000028</v>
      </c>
      <c r="DX107">
        <v>137</v>
      </c>
      <c r="DY107">
        <v>130</v>
      </c>
      <c r="DZ107" s="3">
        <v>0.13600000000000001</v>
      </c>
      <c r="EA107" s="1">
        <f t="shared" si="388"/>
        <v>2.72</v>
      </c>
      <c r="EB107" s="2">
        <f t="shared" si="389"/>
        <v>19.799999999999997</v>
      </c>
      <c r="EC107" s="2">
        <f t="shared" si="390"/>
        <v>0.66000000000000369</v>
      </c>
    </row>
    <row r="108" spans="2:133" x14ac:dyDescent="0.25">
      <c r="B108">
        <v>137</v>
      </c>
      <c r="C108">
        <v>150</v>
      </c>
      <c r="D108" s="3">
        <v>0.26</v>
      </c>
      <c r="E108" s="1">
        <f t="shared" si="336"/>
        <v>5.2</v>
      </c>
      <c r="F108" s="2">
        <f t="shared" si="391"/>
        <v>37.340000000000003</v>
      </c>
      <c r="I108">
        <v>137</v>
      </c>
      <c r="J108">
        <v>150</v>
      </c>
      <c r="K108" s="3">
        <v>0.26300000000000001</v>
      </c>
      <c r="L108" s="1">
        <f t="shared" si="337"/>
        <v>5.26</v>
      </c>
      <c r="M108" s="2">
        <f t="shared" si="338"/>
        <v>40.46</v>
      </c>
      <c r="N108" s="2">
        <f t="shared" si="339"/>
        <v>-3.1199999999999974</v>
      </c>
      <c r="P108">
        <v>137</v>
      </c>
      <c r="Q108">
        <v>150</v>
      </c>
      <c r="R108" s="3">
        <v>0.24</v>
      </c>
      <c r="S108" s="1">
        <f t="shared" si="340"/>
        <v>4.8</v>
      </c>
      <c r="T108" s="2">
        <f t="shared" si="341"/>
        <v>35.26</v>
      </c>
      <c r="U108" s="2">
        <f t="shared" si="342"/>
        <v>5.2000000000000028</v>
      </c>
      <c r="W108">
        <v>137</v>
      </c>
      <c r="X108">
        <v>150</v>
      </c>
      <c r="Y108" s="3">
        <v>0.24199999999999999</v>
      </c>
      <c r="Z108" s="1">
        <f t="shared" si="343"/>
        <v>4.84</v>
      </c>
      <c r="AA108" s="2">
        <f t="shared" si="344"/>
        <v>37.86</v>
      </c>
      <c r="AB108" s="2">
        <f t="shared" si="345"/>
        <v>-2.6000000000000014</v>
      </c>
      <c r="AD108">
        <v>137</v>
      </c>
      <c r="AE108">
        <v>150</v>
      </c>
      <c r="AF108" s="3">
        <v>0.24099999999999999</v>
      </c>
      <c r="AG108" s="1">
        <f t="shared" si="346"/>
        <v>4.82</v>
      </c>
      <c r="AH108" s="2">
        <f t="shared" si="347"/>
        <v>34.94</v>
      </c>
      <c r="AI108" s="2">
        <f t="shared" si="348"/>
        <v>2.9200000000000017</v>
      </c>
      <c r="AK108">
        <v>137</v>
      </c>
      <c r="AL108">
        <v>150</v>
      </c>
      <c r="AM108" s="3">
        <v>0.255</v>
      </c>
      <c r="AN108" s="1">
        <f t="shared" si="349"/>
        <v>5.0999999999999996</v>
      </c>
      <c r="AO108" s="2">
        <f t="shared" si="350"/>
        <v>37.4</v>
      </c>
      <c r="AP108" s="2">
        <f t="shared" si="351"/>
        <v>-2.4600000000000009</v>
      </c>
      <c r="AQ108" s="2"/>
      <c r="AR108">
        <v>137</v>
      </c>
      <c r="AS108">
        <v>150</v>
      </c>
      <c r="AT108" s="3">
        <v>0.247</v>
      </c>
      <c r="AU108" s="1">
        <f t="shared" si="352"/>
        <v>4.9399999999999995</v>
      </c>
      <c r="AV108" s="2">
        <f t="shared" si="353"/>
        <v>28.96</v>
      </c>
      <c r="AW108" s="2">
        <f t="shared" si="354"/>
        <v>8.4399999999999977</v>
      </c>
      <c r="AY108">
        <v>137</v>
      </c>
      <c r="AZ108">
        <v>150</v>
      </c>
      <c r="BA108" s="3">
        <v>0.23</v>
      </c>
      <c r="BB108" s="1">
        <f t="shared" si="355"/>
        <v>4.6000000000000005</v>
      </c>
      <c r="BC108" s="2">
        <f t="shared" si="356"/>
        <v>34.580000000000005</v>
      </c>
      <c r="BD108" s="2">
        <f t="shared" si="357"/>
        <v>-5.6200000000000045</v>
      </c>
      <c r="BF108">
        <v>137</v>
      </c>
      <c r="BG108">
        <v>150</v>
      </c>
      <c r="BH108" s="3">
        <v>0.22700000000000001</v>
      </c>
      <c r="BI108" s="1">
        <f t="shared" si="358"/>
        <v>4.54</v>
      </c>
      <c r="BJ108" s="2">
        <f t="shared" si="359"/>
        <v>27.479999999999997</v>
      </c>
      <c r="BK108" s="2">
        <f t="shared" si="360"/>
        <v>7.1000000000000085</v>
      </c>
      <c r="BM108">
        <v>137</v>
      </c>
      <c r="BN108">
        <v>150</v>
      </c>
      <c r="BO108" s="3">
        <v>0.245</v>
      </c>
      <c r="BP108" s="1">
        <f t="shared" si="361"/>
        <v>4.9000000000000004</v>
      </c>
      <c r="BQ108" s="2">
        <f t="shared" si="362"/>
        <v>33.06</v>
      </c>
      <c r="BR108" s="2">
        <f t="shared" si="363"/>
        <v>-5.5800000000000054</v>
      </c>
      <c r="BT108">
        <v>137</v>
      </c>
      <c r="BU108">
        <v>150</v>
      </c>
      <c r="BV108" s="3">
        <v>0.22700000000000001</v>
      </c>
      <c r="BW108" s="1">
        <f t="shared" si="364"/>
        <v>4.54</v>
      </c>
      <c r="BX108" s="2">
        <f t="shared" si="365"/>
        <v>25.819999999999997</v>
      </c>
      <c r="BY108" s="2">
        <f t="shared" si="366"/>
        <v>7.2400000000000055</v>
      </c>
      <c r="CA108">
        <v>137</v>
      </c>
      <c r="CB108">
        <v>150</v>
      </c>
      <c r="CC108" s="3">
        <v>0.246</v>
      </c>
      <c r="CD108" s="1">
        <f t="shared" si="367"/>
        <v>4.92</v>
      </c>
      <c r="CE108" s="2">
        <f t="shared" si="368"/>
        <v>34.04</v>
      </c>
      <c r="CF108" s="2">
        <f t="shared" si="369"/>
        <v>-8.2200000000000024</v>
      </c>
      <c r="CH108">
        <v>137</v>
      </c>
      <c r="CI108">
        <v>150</v>
      </c>
      <c r="CJ108" s="3">
        <v>0.23</v>
      </c>
      <c r="CK108" s="1">
        <f t="shared" si="370"/>
        <v>4.6000000000000005</v>
      </c>
      <c r="CL108" s="2">
        <f t="shared" si="371"/>
        <v>27.700000000000003</v>
      </c>
      <c r="CM108" s="2">
        <f t="shared" si="372"/>
        <v>6.3399999999999963</v>
      </c>
      <c r="CO108">
        <v>137</v>
      </c>
      <c r="CP108">
        <v>150</v>
      </c>
      <c r="CQ108" s="3">
        <v>0.22800000000000001</v>
      </c>
      <c r="CR108" s="1">
        <f t="shared" si="373"/>
        <v>4.5600000000000005</v>
      </c>
      <c r="CS108" s="2">
        <f t="shared" si="374"/>
        <v>33.9</v>
      </c>
      <c r="CT108" s="2">
        <f t="shared" si="375"/>
        <v>-6.1999999999999957</v>
      </c>
      <c r="CV108">
        <v>137</v>
      </c>
      <c r="CW108">
        <v>150</v>
      </c>
      <c r="CX108" s="3">
        <v>0.20699999999999999</v>
      </c>
      <c r="CY108" s="1">
        <f t="shared" si="376"/>
        <v>4.1399999999999997</v>
      </c>
      <c r="CZ108" s="2">
        <f t="shared" si="377"/>
        <v>27.62</v>
      </c>
      <c r="DA108" s="2">
        <f t="shared" si="378"/>
        <v>6.2799999999999976</v>
      </c>
      <c r="DC108">
        <v>137</v>
      </c>
      <c r="DD108">
        <v>150</v>
      </c>
      <c r="DE108" s="3">
        <v>0.192</v>
      </c>
      <c r="DF108" s="1">
        <f t="shared" si="379"/>
        <v>3.84</v>
      </c>
      <c r="DG108" s="2">
        <f t="shared" si="380"/>
        <v>34.880000000000003</v>
      </c>
      <c r="DH108" s="2">
        <f t="shared" si="381"/>
        <v>-7.2600000000000016</v>
      </c>
      <c r="DJ108">
        <v>137</v>
      </c>
      <c r="DK108">
        <v>150</v>
      </c>
      <c r="DL108" s="3">
        <v>0.17899999999999999</v>
      </c>
      <c r="DM108" s="1">
        <f t="shared" si="382"/>
        <v>3.58</v>
      </c>
      <c r="DN108" s="2">
        <f t="shared" si="383"/>
        <v>26.240000000000002</v>
      </c>
      <c r="DO108" s="2">
        <f t="shared" si="384"/>
        <v>8.64</v>
      </c>
      <c r="DQ108">
        <v>137</v>
      </c>
      <c r="DR108">
        <v>150</v>
      </c>
      <c r="DS108" s="3">
        <v>0.158</v>
      </c>
      <c r="DT108" s="1">
        <f t="shared" si="385"/>
        <v>3.16</v>
      </c>
      <c r="DU108" s="2">
        <f t="shared" si="386"/>
        <v>23.62</v>
      </c>
      <c r="DV108" s="2">
        <f t="shared" si="387"/>
        <v>2.620000000000001</v>
      </c>
      <c r="DX108">
        <v>137</v>
      </c>
      <c r="DY108">
        <v>150</v>
      </c>
      <c r="DZ108" s="3">
        <v>0.13800000000000001</v>
      </c>
      <c r="EA108" s="1">
        <f t="shared" si="388"/>
        <v>2.7600000000000002</v>
      </c>
      <c r="EB108" s="2">
        <f t="shared" si="389"/>
        <v>22.56</v>
      </c>
      <c r="EC108" s="2">
        <f t="shared" si="390"/>
        <v>1.0600000000000023</v>
      </c>
    </row>
    <row r="109" spans="2:133" x14ac:dyDescent="0.25">
      <c r="B109">
        <v>137</v>
      </c>
      <c r="C109">
        <v>170</v>
      </c>
      <c r="D109" s="3">
        <v>0.254</v>
      </c>
      <c r="E109" s="1">
        <f t="shared" si="336"/>
        <v>5.08</v>
      </c>
      <c r="F109" s="2">
        <f t="shared" si="391"/>
        <v>42.42</v>
      </c>
      <c r="I109">
        <v>137</v>
      </c>
      <c r="J109">
        <v>170</v>
      </c>
      <c r="K109" s="3">
        <v>0.25700000000000001</v>
      </c>
      <c r="L109" s="1">
        <f t="shared" si="337"/>
        <v>5.1400000000000006</v>
      </c>
      <c r="M109" s="2">
        <f t="shared" si="338"/>
        <v>45.6</v>
      </c>
      <c r="N109" s="2">
        <f t="shared" si="339"/>
        <v>-3.1799999999999997</v>
      </c>
      <c r="P109">
        <v>137</v>
      </c>
      <c r="Q109">
        <v>170</v>
      </c>
      <c r="R109" s="3">
        <v>0.25600000000000001</v>
      </c>
      <c r="S109" s="1">
        <f t="shared" si="340"/>
        <v>5.12</v>
      </c>
      <c r="T109" s="2">
        <f t="shared" si="341"/>
        <v>40.379999999999995</v>
      </c>
      <c r="U109" s="2">
        <f t="shared" si="342"/>
        <v>5.220000000000006</v>
      </c>
      <c r="W109">
        <v>137</v>
      </c>
      <c r="X109">
        <v>170</v>
      </c>
      <c r="Y109" s="3">
        <v>0.27200000000000002</v>
      </c>
      <c r="Z109" s="1">
        <f t="shared" si="343"/>
        <v>5.44</v>
      </c>
      <c r="AA109" s="2">
        <f t="shared" si="344"/>
        <v>43.3</v>
      </c>
      <c r="AB109" s="2">
        <f t="shared" si="345"/>
        <v>-2.9200000000000017</v>
      </c>
      <c r="AD109">
        <v>137</v>
      </c>
      <c r="AE109">
        <v>170</v>
      </c>
      <c r="AF109" s="3">
        <v>0.245</v>
      </c>
      <c r="AG109" s="1">
        <f t="shared" si="346"/>
        <v>4.9000000000000004</v>
      </c>
      <c r="AH109" s="2">
        <f t="shared" si="347"/>
        <v>39.839999999999996</v>
      </c>
      <c r="AI109" s="2">
        <f t="shared" si="348"/>
        <v>3.4600000000000009</v>
      </c>
      <c r="AK109">
        <v>137</v>
      </c>
      <c r="AL109">
        <v>170</v>
      </c>
      <c r="AM109" s="3">
        <v>0.25800000000000001</v>
      </c>
      <c r="AN109" s="1">
        <f t="shared" si="349"/>
        <v>5.16</v>
      </c>
      <c r="AO109" s="2">
        <f t="shared" si="350"/>
        <v>42.56</v>
      </c>
      <c r="AP109" s="2">
        <f t="shared" si="351"/>
        <v>-2.720000000000006</v>
      </c>
      <c r="AQ109" s="2"/>
      <c r="AR109">
        <v>137</v>
      </c>
      <c r="AS109">
        <v>170</v>
      </c>
      <c r="AT109" s="3">
        <v>0.247</v>
      </c>
      <c r="AU109" s="1">
        <f t="shared" si="352"/>
        <v>4.9399999999999995</v>
      </c>
      <c r="AV109" s="2">
        <f t="shared" si="353"/>
        <v>33.9</v>
      </c>
      <c r="AW109" s="2">
        <f t="shared" si="354"/>
        <v>8.6600000000000037</v>
      </c>
      <c r="AY109">
        <v>137</v>
      </c>
      <c r="AZ109">
        <v>170</v>
      </c>
      <c r="BA109" s="3">
        <v>0.24199999999999999</v>
      </c>
      <c r="BB109" s="1">
        <f t="shared" si="355"/>
        <v>4.84</v>
      </c>
      <c r="BC109" s="2">
        <f t="shared" si="356"/>
        <v>39.42</v>
      </c>
      <c r="BD109" s="2">
        <f t="shared" si="357"/>
        <v>-5.5200000000000031</v>
      </c>
      <c r="BF109">
        <v>137</v>
      </c>
      <c r="BG109">
        <v>170</v>
      </c>
      <c r="BH109" s="3">
        <v>0.247</v>
      </c>
      <c r="BI109" s="1">
        <f t="shared" si="358"/>
        <v>4.9399999999999995</v>
      </c>
      <c r="BJ109" s="2">
        <f t="shared" si="359"/>
        <v>32.419999999999995</v>
      </c>
      <c r="BK109" s="2">
        <f t="shared" si="360"/>
        <v>7.0000000000000071</v>
      </c>
      <c r="BM109">
        <v>137</v>
      </c>
      <c r="BN109">
        <v>170</v>
      </c>
      <c r="BO109" s="3">
        <v>0.245</v>
      </c>
      <c r="BP109" s="1">
        <f t="shared" si="361"/>
        <v>4.9000000000000004</v>
      </c>
      <c r="BQ109" s="2">
        <f t="shared" si="362"/>
        <v>37.96</v>
      </c>
      <c r="BR109" s="2">
        <f t="shared" si="363"/>
        <v>-5.5400000000000063</v>
      </c>
      <c r="BT109">
        <v>137</v>
      </c>
      <c r="BU109">
        <v>170</v>
      </c>
      <c r="BV109" s="3">
        <v>0.24299999999999999</v>
      </c>
      <c r="BW109" s="1">
        <f t="shared" si="364"/>
        <v>4.8599999999999994</v>
      </c>
      <c r="BX109" s="2">
        <f t="shared" si="365"/>
        <v>30.679999999999996</v>
      </c>
      <c r="BY109" s="2">
        <f t="shared" si="366"/>
        <v>7.2800000000000047</v>
      </c>
      <c r="CA109">
        <v>137</v>
      </c>
      <c r="CB109">
        <v>170</v>
      </c>
      <c r="CC109" s="3">
        <v>0.255</v>
      </c>
      <c r="CD109" s="1">
        <f t="shared" si="367"/>
        <v>5.0999999999999996</v>
      </c>
      <c r="CE109" s="2">
        <f t="shared" si="368"/>
        <v>39.14</v>
      </c>
      <c r="CF109" s="2">
        <f t="shared" si="369"/>
        <v>-8.4600000000000044</v>
      </c>
      <c r="CH109">
        <v>137</v>
      </c>
      <c r="CI109">
        <v>170</v>
      </c>
      <c r="CJ109" s="3">
        <v>0.245</v>
      </c>
      <c r="CK109" s="1">
        <f t="shared" si="370"/>
        <v>4.9000000000000004</v>
      </c>
      <c r="CL109" s="2">
        <f t="shared" si="371"/>
        <v>32.6</v>
      </c>
      <c r="CM109" s="2">
        <f t="shared" si="372"/>
        <v>6.5399999999999991</v>
      </c>
      <c r="CO109">
        <v>137</v>
      </c>
      <c r="CP109">
        <v>170</v>
      </c>
      <c r="CQ109" s="3">
        <v>0.245</v>
      </c>
      <c r="CR109" s="1">
        <f t="shared" si="373"/>
        <v>4.9000000000000004</v>
      </c>
      <c r="CS109" s="2">
        <f t="shared" si="374"/>
        <v>38.799999999999997</v>
      </c>
      <c r="CT109" s="2">
        <f t="shared" si="375"/>
        <v>-6.1999999999999957</v>
      </c>
      <c r="CV109">
        <v>137</v>
      </c>
      <c r="CW109">
        <v>170</v>
      </c>
      <c r="CX109" s="3">
        <v>0.24399999999999999</v>
      </c>
      <c r="CY109" s="1">
        <f t="shared" si="376"/>
        <v>4.88</v>
      </c>
      <c r="CZ109" s="2">
        <f t="shared" si="377"/>
        <v>32.5</v>
      </c>
      <c r="DA109" s="2">
        <f t="shared" si="378"/>
        <v>6.2999999999999972</v>
      </c>
      <c r="DC109">
        <v>137</v>
      </c>
      <c r="DD109">
        <v>170</v>
      </c>
      <c r="DE109" s="3">
        <v>0.23499999999999999</v>
      </c>
      <c r="DF109" s="1">
        <f t="shared" si="379"/>
        <v>4.6999999999999993</v>
      </c>
      <c r="DG109" s="2">
        <f t="shared" si="380"/>
        <v>39.58</v>
      </c>
      <c r="DH109" s="2">
        <f t="shared" si="381"/>
        <v>-7.0799999999999983</v>
      </c>
      <c r="DJ109">
        <v>137</v>
      </c>
      <c r="DK109">
        <v>170</v>
      </c>
      <c r="DL109" s="3">
        <v>0.22500000000000001</v>
      </c>
      <c r="DM109" s="1">
        <f t="shared" si="382"/>
        <v>4.5</v>
      </c>
      <c r="DN109" s="2">
        <f t="shared" si="383"/>
        <v>30.740000000000002</v>
      </c>
      <c r="DO109" s="2">
        <f t="shared" si="384"/>
        <v>8.8399999999999963</v>
      </c>
      <c r="DQ109">
        <v>137</v>
      </c>
      <c r="DR109">
        <v>170</v>
      </c>
      <c r="DS109" s="3">
        <v>0.19500000000000001</v>
      </c>
      <c r="DT109" s="1">
        <f t="shared" si="385"/>
        <v>3.9000000000000004</v>
      </c>
      <c r="DU109" s="2">
        <f t="shared" si="386"/>
        <v>27.520000000000003</v>
      </c>
      <c r="DV109" s="2">
        <f t="shared" si="387"/>
        <v>3.2199999999999989</v>
      </c>
      <c r="DX109">
        <v>137</v>
      </c>
      <c r="DY109">
        <v>170</v>
      </c>
      <c r="DZ109" s="3">
        <v>0.17100000000000001</v>
      </c>
      <c r="EA109" s="1">
        <f t="shared" si="388"/>
        <v>3.4200000000000004</v>
      </c>
      <c r="EB109" s="2">
        <f t="shared" si="389"/>
        <v>25.98</v>
      </c>
      <c r="EC109" s="2">
        <f t="shared" si="390"/>
        <v>1.5400000000000027</v>
      </c>
    </row>
    <row r="110" spans="2:133" x14ac:dyDescent="0.25">
      <c r="B110">
        <v>137</v>
      </c>
      <c r="C110">
        <v>190</v>
      </c>
      <c r="D110" s="3">
        <v>0.22500000000000001</v>
      </c>
      <c r="E110" s="1">
        <f t="shared" si="336"/>
        <v>4.5</v>
      </c>
      <c r="F110" s="2">
        <f t="shared" si="391"/>
        <v>46.92</v>
      </c>
      <c r="I110">
        <v>137</v>
      </c>
      <c r="J110">
        <v>190</v>
      </c>
      <c r="K110" s="3">
        <v>0.223</v>
      </c>
      <c r="L110" s="1">
        <f t="shared" si="337"/>
        <v>4.46</v>
      </c>
      <c r="M110" s="2">
        <f t="shared" si="338"/>
        <v>50.06</v>
      </c>
      <c r="N110" s="2">
        <f t="shared" si="339"/>
        <v>-3.1400000000000006</v>
      </c>
      <c r="P110">
        <v>137</v>
      </c>
      <c r="Q110">
        <v>190</v>
      </c>
      <c r="R110" s="3">
        <v>0.255</v>
      </c>
      <c r="S110" s="1">
        <f t="shared" si="340"/>
        <v>5.0999999999999996</v>
      </c>
      <c r="T110" s="2">
        <f t="shared" si="341"/>
        <v>45.48</v>
      </c>
      <c r="U110" s="2">
        <f t="shared" si="342"/>
        <v>4.5800000000000054</v>
      </c>
      <c r="W110">
        <v>137</v>
      </c>
      <c r="X110">
        <v>190</v>
      </c>
      <c r="Y110" s="3">
        <v>0.247</v>
      </c>
      <c r="Z110" s="1">
        <f t="shared" si="343"/>
        <v>4.9399999999999995</v>
      </c>
      <c r="AA110" s="2">
        <f t="shared" si="344"/>
        <v>48.239999999999995</v>
      </c>
      <c r="AB110" s="2">
        <f t="shared" si="345"/>
        <v>-2.759999999999998</v>
      </c>
      <c r="AD110">
        <v>137</v>
      </c>
      <c r="AE110">
        <v>190</v>
      </c>
      <c r="AF110" s="3">
        <v>0.252</v>
      </c>
      <c r="AG110" s="1">
        <f t="shared" si="346"/>
        <v>5.04</v>
      </c>
      <c r="AH110" s="2">
        <f t="shared" si="347"/>
        <v>44.879999999999995</v>
      </c>
      <c r="AI110" s="2">
        <f t="shared" si="348"/>
        <v>3.3599999999999994</v>
      </c>
      <c r="AK110">
        <v>137</v>
      </c>
      <c r="AL110">
        <v>190</v>
      </c>
      <c r="AM110" s="3">
        <v>0.24399999999999999</v>
      </c>
      <c r="AN110" s="1">
        <f t="shared" si="349"/>
        <v>4.88</v>
      </c>
      <c r="AO110" s="2">
        <f t="shared" si="350"/>
        <v>47.440000000000005</v>
      </c>
      <c r="AP110" s="2">
        <f t="shared" si="351"/>
        <v>-2.5600000000000094</v>
      </c>
      <c r="AQ110" s="2"/>
      <c r="AR110">
        <v>137</v>
      </c>
      <c r="AS110">
        <v>190</v>
      </c>
      <c r="AT110" s="3">
        <v>0.23599999999999999</v>
      </c>
      <c r="AU110" s="1">
        <f t="shared" si="352"/>
        <v>4.72</v>
      </c>
      <c r="AV110" s="2">
        <f t="shared" si="353"/>
        <v>38.619999999999997</v>
      </c>
      <c r="AW110" s="2">
        <f t="shared" si="354"/>
        <v>8.8200000000000074</v>
      </c>
      <c r="AY110">
        <v>137</v>
      </c>
      <c r="AZ110">
        <v>190</v>
      </c>
      <c r="BA110" s="3">
        <v>0.246</v>
      </c>
      <c r="BB110" s="1">
        <f t="shared" si="355"/>
        <v>4.92</v>
      </c>
      <c r="BC110" s="2">
        <f t="shared" si="356"/>
        <v>44.34</v>
      </c>
      <c r="BD110" s="2">
        <f t="shared" si="357"/>
        <v>-5.720000000000006</v>
      </c>
      <c r="BF110">
        <v>137</v>
      </c>
      <c r="BG110">
        <v>190</v>
      </c>
      <c r="BH110" s="3">
        <v>0.23899999999999999</v>
      </c>
      <c r="BI110" s="1">
        <f t="shared" si="358"/>
        <v>4.7799999999999994</v>
      </c>
      <c r="BJ110" s="2">
        <f t="shared" si="359"/>
        <v>37.199999999999996</v>
      </c>
      <c r="BK110" s="2">
        <f t="shared" si="360"/>
        <v>7.1400000000000077</v>
      </c>
      <c r="BM110">
        <v>137</v>
      </c>
      <c r="BN110">
        <v>190</v>
      </c>
      <c r="BO110" s="3">
        <v>0.23300000000000001</v>
      </c>
      <c r="BP110" s="1">
        <f t="shared" si="361"/>
        <v>4.66</v>
      </c>
      <c r="BQ110" s="2">
        <f t="shared" si="362"/>
        <v>42.620000000000005</v>
      </c>
      <c r="BR110" s="2">
        <f t="shared" si="363"/>
        <v>-5.4200000000000088</v>
      </c>
      <c r="BT110">
        <v>137</v>
      </c>
      <c r="BU110">
        <v>190</v>
      </c>
      <c r="BV110" s="3">
        <v>0.23699999999999999</v>
      </c>
      <c r="BW110" s="1">
        <f t="shared" si="364"/>
        <v>4.74</v>
      </c>
      <c r="BX110" s="2">
        <f t="shared" si="365"/>
        <v>35.419999999999995</v>
      </c>
      <c r="BY110" s="2">
        <f t="shared" si="366"/>
        <v>7.2000000000000099</v>
      </c>
      <c r="CA110">
        <v>137</v>
      </c>
      <c r="CB110">
        <v>190</v>
      </c>
      <c r="CC110" s="3">
        <v>0.216</v>
      </c>
      <c r="CD110" s="1">
        <f t="shared" si="367"/>
        <v>4.32</v>
      </c>
      <c r="CE110" s="2">
        <f t="shared" si="368"/>
        <v>43.46</v>
      </c>
      <c r="CF110" s="2">
        <f t="shared" si="369"/>
        <v>-8.0400000000000063</v>
      </c>
      <c r="CH110">
        <v>137</v>
      </c>
      <c r="CI110">
        <v>190</v>
      </c>
      <c r="CJ110" s="3">
        <v>0.22700000000000001</v>
      </c>
      <c r="CK110" s="1">
        <f t="shared" si="370"/>
        <v>4.54</v>
      </c>
      <c r="CL110" s="2">
        <f t="shared" si="371"/>
        <v>37.14</v>
      </c>
      <c r="CM110" s="2">
        <f t="shared" si="372"/>
        <v>6.32</v>
      </c>
      <c r="CO110">
        <v>137</v>
      </c>
      <c r="CP110">
        <v>190</v>
      </c>
      <c r="CQ110" s="3">
        <v>0.22</v>
      </c>
      <c r="CR110" s="1">
        <f t="shared" si="373"/>
        <v>4.4000000000000004</v>
      </c>
      <c r="CS110" s="2">
        <f t="shared" si="374"/>
        <v>43.199999999999996</v>
      </c>
      <c r="CT110" s="2">
        <f t="shared" si="375"/>
        <v>-6.0599999999999952</v>
      </c>
      <c r="CV110">
        <v>137</v>
      </c>
      <c r="CW110">
        <v>190</v>
      </c>
      <c r="CX110" s="3">
        <v>0.245</v>
      </c>
      <c r="CY110" s="1">
        <f t="shared" si="376"/>
        <v>4.9000000000000004</v>
      </c>
      <c r="CZ110" s="2">
        <f t="shared" si="377"/>
        <v>37.4</v>
      </c>
      <c r="DA110" s="2">
        <f t="shared" si="378"/>
        <v>5.7999999999999972</v>
      </c>
      <c r="DC110">
        <v>137</v>
      </c>
      <c r="DD110">
        <v>190</v>
      </c>
      <c r="DE110" s="3">
        <v>0.24399999999999999</v>
      </c>
      <c r="DF110" s="1">
        <f t="shared" si="379"/>
        <v>4.88</v>
      </c>
      <c r="DG110" s="2">
        <f t="shared" si="380"/>
        <v>44.46</v>
      </c>
      <c r="DH110" s="2">
        <f t="shared" si="381"/>
        <v>-7.0600000000000023</v>
      </c>
      <c r="DJ110">
        <v>137</v>
      </c>
      <c r="DK110">
        <v>190</v>
      </c>
      <c r="DL110" s="3">
        <v>0.24299999999999999</v>
      </c>
      <c r="DM110" s="1">
        <f t="shared" si="382"/>
        <v>4.8599999999999994</v>
      </c>
      <c r="DN110" s="2">
        <f t="shared" si="383"/>
        <v>35.6</v>
      </c>
      <c r="DO110" s="2">
        <f t="shared" si="384"/>
        <v>8.86</v>
      </c>
      <c r="DQ110">
        <v>137</v>
      </c>
      <c r="DR110">
        <v>190</v>
      </c>
      <c r="DS110" s="3">
        <v>0.23400000000000001</v>
      </c>
      <c r="DT110" s="1">
        <f t="shared" si="385"/>
        <v>4.6800000000000006</v>
      </c>
      <c r="DU110" s="2">
        <f t="shared" si="386"/>
        <v>32.200000000000003</v>
      </c>
      <c r="DV110" s="2">
        <f t="shared" si="387"/>
        <v>3.3999999999999986</v>
      </c>
      <c r="DX110">
        <v>137</v>
      </c>
      <c r="DY110">
        <v>190</v>
      </c>
      <c r="DZ110" s="3">
        <v>0.21099999999999999</v>
      </c>
      <c r="EA110" s="1">
        <f t="shared" si="388"/>
        <v>4.22</v>
      </c>
      <c r="EB110" s="2">
        <f t="shared" si="389"/>
        <v>30.2</v>
      </c>
      <c r="EC110" s="2">
        <f t="shared" si="390"/>
        <v>2.0000000000000036</v>
      </c>
    </row>
    <row r="111" spans="2:133" x14ac:dyDescent="0.25">
      <c r="B111">
        <v>137</v>
      </c>
      <c r="C111">
        <v>210</v>
      </c>
      <c r="D111" s="3">
        <v>0.188</v>
      </c>
      <c r="E111" s="1">
        <f t="shared" si="336"/>
        <v>3.76</v>
      </c>
      <c r="F111" s="2">
        <f t="shared" si="391"/>
        <v>50.68</v>
      </c>
      <c r="I111">
        <v>137</v>
      </c>
      <c r="J111">
        <v>210</v>
      </c>
      <c r="K111" s="3">
        <v>0.189</v>
      </c>
      <c r="L111" s="1">
        <f t="shared" si="337"/>
        <v>3.7800000000000002</v>
      </c>
      <c r="M111" s="2">
        <f t="shared" si="338"/>
        <v>53.84</v>
      </c>
      <c r="N111" s="2">
        <f t="shared" si="339"/>
        <v>-3.1600000000000037</v>
      </c>
      <c r="P111">
        <v>137</v>
      </c>
      <c r="Q111">
        <v>210</v>
      </c>
      <c r="R111" s="3">
        <v>0.20399999999999999</v>
      </c>
      <c r="S111" s="1">
        <f t="shared" si="340"/>
        <v>4.08</v>
      </c>
      <c r="T111" s="2">
        <f t="shared" si="341"/>
        <v>49.559999999999995</v>
      </c>
      <c r="U111" s="2">
        <f t="shared" si="342"/>
        <v>4.2800000000000082</v>
      </c>
      <c r="W111">
        <v>137</v>
      </c>
      <c r="X111">
        <v>210</v>
      </c>
      <c r="Y111" s="3">
        <v>0.222</v>
      </c>
      <c r="Z111" s="1">
        <f t="shared" si="343"/>
        <v>4.4400000000000004</v>
      </c>
      <c r="AA111" s="2">
        <f t="shared" si="344"/>
        <v>52.679999999999993</v>
      </c>
      <c r="AB111" s="2">
        <f t="shared" si="345"/>
        <v>-3.1199999999999974</v>
      </c>
      <c r="AD111">
        <v>137</v>
      </c>
      <c r="AE111">
        <v>210</v>
      </c>
      <c r="AF111" s="3">
        <v>0.19800000000000001</v>
      </c>
      <c r="AG111" s="1">
        <f t="shared" si="346"/>
        <v>3.96</v>
      </c>
      <c r="AH111" s="2">
        <f t="shared" si="347"/>
        <v>48.839999999999996</v>
      </c>
      <c r="AI111" s="2">
        <f t="shared" si="348"/>
        <v>3.8399999999999963</v>
      </c>
      <c r="AK111">
        <v>137</v>
      </c>
      <c r="AL111">
        <v>210</v>
      </c>
      <c r="AM111" s="3">
        <v>0.19900000000000001</v>
      </c>
      <c r="AN111" s="1">
        <f t="shared" si="349"/>
        <v>3.9800000000000004</v>
      </c>
      <c r="AO111" s="2">
        <f t="shared" si="350"/>
        <v>51.42</v>
      </c>
      <c r="AP111" s="2">
        <f t="shared" si="351"/>
        <v>-2.5800000000000054</v>
      </c>
      <c r="AQ111" s="2"/>
      <c r="AR111">
        <v>137</v>
      </c>
      <c r="AS111">
        <v>210</v>
      </c>
      <c r="AT111" s="3">
        <v>0.19</v>
      </c>
      <c r="AU111" s="1">
        <f t="shared" si="352"/>
        <v>3.8</v>
      </c>
      <c r="AV111" s="2">
        <f t="shared" si="353"/>
        <v>42.419999999999995</v>
      </c>
      <c r="AW111" s="2">
        <f t="shared" si="354"/>
        <v>9.0000000000000071</v>
      </c>
      <c r="AY111">
        <v>137</v>
      </c>
      <c r="AZ111">
        <v>210</v>
      </c>
      <c r="BA111" s="3">
        <v>0.19600000000000001</v>
      </c>
      <c r="BB111" s="1">
        <f t="shared" si="355"/>
        <v>3.92</v>
      </c>
      <c r="BC111" s="2">
        <f t="shared" si="356"/>
        <v>48.260000000000005</v>
      </c>
      <c r="BD111" s="2">
        <f t="shared" si="357"/>
        <v>-5.8400000000000105</v>
      </c>
      <c r="BF111">
        <v>137</v>
      </c>
      <c r="BG111">
        <v>210</v>
      </c>
      <c r="BH111" s="3">
        <v>0.19900000000000001</v>
      </c>
      <c r="BI111" s="1">
        <f t="shared" si="358"/>
        <v>3.9800000000000004</v>
      </c>
      <c r="BJ111" s="2">
        <f t="shared" si="359"/>
        <v>41.179999999999993</v>
      </c>
      <c r="BK111" s="2">
        <f t="shared" si="360"/>
        <v>7.0800000000000125</v>
      </c>
      <c r="BM111">
        <v>137</v>
      </c>
      <c r="BN111">
        <v>210</v>
      </c>
      <c r="BO111" s="3">
        <v>0.19</v>
      </c>
      <c r="BP111" s="1">
        <f t="shared" si="361"/>
        <v>3.8</v>
      </c>
      <c r="BQ111" s="2">
        <f t="shared" si="362"/>
        <v>46.42</v>
      </c>
      <c r="BR111" s="2">
        <f t="shared" si="363"/>
        <v>-5.2400000000000091</v>
      </c>
      <c r="BT111">
        <v>137</v>
      </c>
      <c r="BU111">
        <v>210</v>
      </c>
      <c r="BV111" s="3">
        <v>0.193</v>
      </c>
      <c r="BW111" s="1">
        <f t="shared" si="364"/>
        <v>3.8600000000000003</v>
      </c>
      <c r="BX111" s="2">
        <f t="shared" si="365"/>
        <v>39.279999999999994</v>
      </c>
      <c r="BY111" s="2">
        <f t="shared" si="366"/>
        <v>7.1400000000000077</v>
      </c>
      <c r="CA111">
        <v>137</v>
      </c>
      <c r="CB111">
        <v>210</v>
      </c>
      <c r="CC111" s="3">
        <v>0.189</v>
      </c>
      <c r="CD111" s="1">
        <f t="shared" si="367"/>
        <v>3.7800000000000002</v>
      </c>
      <c r="CE111" s="2">
        <f t="shared" si="368"/>
        <v>47.24</v>
      </c>
      <c r="CF111" s="2">
        <f t="shared" si="369"/>
        <v>-7.960000000000008</v>
      </c>
      <c r="CH111">
        <v>137</v>
      </c>
      <c r="CI111">
        <v>210</v>
      </c>
      <c r="CJ111" s="3">
        <v>0.19500000000000001</v>
      </c>
      <c r="CK111" s="1">
        <f t="shared" si="370"/>
        <v>3.9000000000000004</v>
      </c>
      <c r="CL111" s="2">
        <f t="shared" si="371"/>
        <v>41.04</v>
      </c>
      <c r="CM111" s="2">
        <f t="shared" si="372"/>
        <v>6.2000000000000028</v>
      </c>
      <c r="CO111">
        <v>137</v>
      </c>
      <c r="CP111">
        <v>210</v>
      </c>
      <c r="CQ111" s="3">
        <v>0.187</v>
      </c>
      <c r="CR111" s="1">
        <f t="shared" si="373"/>
        <v>3.74</v>
      </c>
      <c r="CS111" s="2">
        <f t="shared" si="374"/>
        <v>46.94</v>
      </c>
      <c r="CT111" s="2">
        <f t="shared" si="375"/>
        <v>-5.8999999999999986</v>
      </c>
      <c r="CV111">
        <v>137</v>
      </c>
      <c r="CW111">
        <v>210</v>
      </c>
      <c r="CX111" s="3">
        <v>0.192</v>
      </c>
      <c r="CY111" s="1">
        <f t="shared" si="376"/>
        <v>3.84</v>
      </c>
      <c r="CZ111" s="2">
        <f t="shared" si="377"/>
        <v>41.239999999999995</v>
      </c>
      <c r="DA111" s="2">
        <f t="shared" si="378"/>
        <v>5.7000000000000028</v>
      </c>
      <c r="DC111">
        <v>137</v>
      </c>
      <c r="DD111">
        <v>210</v>
      </c>
      <c r="DE111" s="3">
        <v>0.20799999999999999</v>
      </c>
      <c r="DF111" s="1">
        <f t="shared" si="379"/>
        <v>4.16</v>
      </c>
      <c r="DG111" s="2">
        <f t="shared" si="380"/>
        <v>48.620000000000005</v>
      </c>
      <c r="DH111" s="2">
        <f t="shared" si="381"/>
        <v>-7.3800000000000097</v>
      </c>
      <c r="DJ111">
        <v>137</v>
      </c>
      <c r="DK111">
        <v>210</v>
      </c>
      <c r="DL111" s="3">
        <v>0.20399999999999999</v>
      </c>
      <c r="DM111" s="1">
        <f t="shared" si="382"/>
        <v>4.08</v>
      </c>
      <c r="DN111" s="2">
        <f t="shared" si="383"/>
        <v>39.68</v>
      </c>
      <c r="DO111" s="2">
        <f t="shared" si="384"/>
        <v>8.9400000000000048</v>
      </c>
      <c r="DQ111">
        <v>137</v>
      </c>
      <c r="DR111">
        <v>210</v>
      </c>
      <c r="DS111" s="3">
        <v>0.20499999999999999</v>
      </c>
      <c r="DT111" s="1">
        <f t="shared" si="385"/>
        <v>4.0999999999999996</v>
      </c>
      <c r="DU111" s="2">
        <f t="shared" si="386"/>
        <v>36.300000000000004</v>
      </c>
      <c r="DV111" s="2">
        <f t="shared" si="387"/>
        <v>3.3799999999999955</v>
      </c>
      <c r="DX111">
        <v>137</v>
      </c>
      <c r="DY111">
        <v>210</v>
      </c>
      <c r="DZ111" s="3">
        <v>0.185</v>
      </c>
      <c r="EA111" s="1">
        <f t="shared" si="388"/>
        <v>3.7</v>
      </c>
      <c r="EB111" s="2">
        <f t="shared" si="389"/>
        <v>33.9</v>
      </c>
      <c r="EC111" s="2">
        <f t="shared" si="390"/>
        <v>2.4000000000000057</v>
      </c>
    </row>
    <row r="112" spans="2:133" x14ac:dyDescent="0.25">
      <c r="B112">
        <v>137</v>
      </c>
      <c r="C112">
        <v>230</v>
      </c>
      <c r="D112" s="3">
        <v>0.222</v>
      </c>
      <c r="E112" s="1">
        <f t="shared" si="336"/>
        <v>4.4400000000000004</v>
      </c>
      <c r="F112" s="2">
        <f t="shared" si="391"/>
        <v>55.12</v>
      </c>
      <c r="I112">
        <v>137</v>
      </c>
      <c r="J112">
        <v>230</v>
      </c>
      <c r="K112" s="3">
        <v>0.22600000000000001</v>
      </c>
      <c r="L112" s="1">
        <f t="shared" si="337"/>
        <v>4.5200000000000005</v>
      </c>
      <c r="M112" s="2">
        <f t="shared" si="338"/>
        <v>58.360000000000007</v>
      </c>
      <c r="N112" s="2">
        <f t="shared" si="339"/>
        <v>-3.2400000000000091</v>
      </c>
      <c r="P112">
        <v>137</v>
      </c>
      <c r="Q112">
        <v>230</v>
      </c>
      <c r="R112" s="3">
        <v>0.189</v>
      </c>
      <c r="S112" s="1">
        <f t="shared" si="340"/>
        <v>3.7800000000000002</v>
      </c>
      <c r="T112" s="2">
        <f t="shared" si="341"/>
        <v>53.339999999999996</v>
      </c>
      <c r="U112" s="2">
        <f t="shared" si="342"/>
        <v>5.0200000000000102</v>
      </c>
      <c r="W112">
        <v>137</v>
      </c>
      <c r="X112">
        <v>230</v>
      </c>
      <c r="Y112" s="3">
        <v>0.191</v>
      </c>
      <c r="Z112" s="1">
        <f t="shared" si="343"/>
        <v>3.8200000000000003</v>
      </c>
      <c r="AA112" s="2">
        <f t="shared" si="344"/>
        <v>56.499999999999993</v>
      </c>
      <c r="AB112" s="2">
        <f t="shared" si="345"/>
        <v>-3.1599999999999966</v>
      </c>
      <c r="AD112">
        <v>137</v>
      </c>
      <c r="AE112">
        <v>230</v>
      </c>
      <c r="AF112" s="3">
        <v>0.187</v>
      </c>
      <c r="AG112" s="1">
        <f t="shared" si="346"/>
        <v>3.74</v>
      </c>
      <c r="AH112" s="2">
        <f t="shared" si="347"/>
        <v>52.58</v>
      </c>
      <c r="AI112" s="2">
        <f t="shared" si="348"/>
        <v>3.9199999999999946</v>
      </c>
      <c r="AK112">
        <v>137</v>
      </c>
      <c r="AL112">
        <v>230</v>
      </c>
      <c r="AM112" s="3">
        <v>0.19</v>
      </c>
      <c r="AN112" s="1">
        <f t="shared" si="349"/>
        <v>3.8</v>
      </c>
      <c r="AO112" s="2">
        <f t="shared" si="350"/>
        <v>55.22</v>
      </c>
      <c r="AP112" s="2">
        <f t="shared" si="351"/>
        <v>-2.6400000000000006</v>
      </c>
      <c r="AQ112" s="2"/>
      <c r="AR112">
        <v>137</v>
      </c>
      <c r="AS112">
        <v>230</v>
      </c>
      <c r="AT112" s="3">
        <v>0.191</v>
      </c>
      <c r="AU112" s="1">
        <f t="shared" si="352"/>
        <v>3.8200000000000003</v>
      </c>
      <c r="AV112" s="2">
        <f t="shared" si="353"/>
        <v>46.239999999999995</v>
      </c>
      <c r="AW112" s="2">
        <f t="shared" si="354"/>
        <v>8.980000000000004</v>
      </c>
      <c r="AY112">
        <v>137</v>
      </c>
      <c r="AZ112">
        <v>230</v>
      </c>
      <c r="BA112" s="3">
        <v>0.18</v>
      </c>
      <c r="BB112" s="1">
        <f t="shared" si="355"/>
        <v>3.5999999999999996</v>
      </c>
      <c r="BC112" s="2">
        <f t="shared" si="356"/>
        <v>51.860000000000007</v>
      </c>
      <c r="BD112" s="2">
        <f t="shared" si="357"/>
        <v>-5.6200000000000117</v>
      </c>
      <c r="BF112">
        <v>137</v>
      </c>
      <c r="BG112">
        <v>230</v>
      </c>
      <c r="BH112" s="3">
        <v>0.187</v>
      </c>
      <c r="BI112" s="1">
        <f t="shared" si="358"/>
        <v>3.74</v>
      </c>
      <c r="BJ112" s="2">
        <f t="shared" si="359"/>
        <v>44.919999999999995</v>
      </c>
      <c r="BK112" s="2">
        <f t="shared" si="360"/>
        <v>6.9400000000000119</v>
      </c>
      <c r="BM112">
        <v>137</v>
      </c>
      <c r="BN112">
        <v>230</v>
      </c>
      <c r="BO112" s="3">
        <v>0.19</v>
      </c>
      <c r="BP112" s="1">
        <f t="shared" si="361"/>
        <v>3.8</v>
      </c>
      <c r="BQ112" s="2">
        <f t="shared" si="362"/>
        <v>50.22</v>
      </c>
      <c r="BR112" s="2">
        <f t="shared" si="363"/>
        <v>-5.3000000000000043</v>
      </c>
      <c r="BT112">
        <v>137</v>
      </c>
      <c r="BU112">
        <v>230</v>
      </c>
      <c r="BV112" s="3">
        <v>0.189</v>
      </c>
      <c r="BW112" s="1">
        <f t="shared" si="364"/>
        <v>3.7800000000000002</v>
      </c>
      <c r="BX112" s="2">
        <f t="shared" si="365"/>
        <v>43.059999999999995</v>
      </c>
      <c r="BY112" s="2">
        <f t="shared" si="366"/>
        <v>7.1600000000000037</v>
      </c>
      <c r="CA112">
        <v>137</v>
      </c>
      <c r="CB112">
        <v>230</v>
      </c>
      <c r="CC112" s="3">
        <v>0.20899999999999999</v>
      </c>
      <c r="CD112" s="1">
        <f t="shared" si="367"/>
        <v>4.18</v>
      </c>
      <c r="CE112" s="2">
        <f t="shared" si="368"/>
        <v>51.42</v>
      </c>
      <c r="CF112" s="2">
        <f t="shared" si="369"/>
        <v>-8.3600000000000065</v>
      </c>
      <c r="CH112">
        <v>137</v>
      </c>
      <c r="CI112">
        <v>230</v>
      </c>
      <c r="CJ112" s="3">
        <v>0.20300000000000001</v>
      </c>
      <c r="CK112" s="1">
        <f t="shared" si="370"/>
        <v>4.0600000000000005</v>
      </c>
      <c r="CL112" s="2">
        <f t="shared" si="371"/>
        <v>45.1</v>
      </c>
      <c r="CM112" s="2">
        <f t="shared" si="372"/>
        <v>6.32</v>
      </c>
      <c r="CO112">
        <v>137</v>
      </c>
      <c r="CP112">
        <v>230</v>
      </c>
      <c r="CQ112" s="3">
        <v>0.19700000000000001</v>
      </c>
      <c r="CR112" s="1">
        <f t="shared" si="373"/>
        <v>3.9400000000000004</v>
      </c>
      <c r="CS112" s="2">
        <f t="shared" si="374"/>
        <v>50.879999999999995</v>
      </c>
      <c r="CT112" s="2">
        <f t="shared" si="375"/>
        <v>-5.779999999999994</v>
      </c>
      <c r="CV112">
        <v>137</v>
      </c>
      <c r="CW112">
        <v>230</v>
      </c>
      <c r="CX112" s="3">
        <v>0.192</v>
      </c>
      <c r="CY112" s="1">
        <f t="shared" si="376"/>
        <v>3.84</v>
      </c>
      <c r="CZ112" s="2">
        <f t="shared" si="377"/>
        <v>45.08</v>
      </c>
      <c r="DA112" s="2">
        <f t="shared" si="378"/>
        <v>5.7999999999999972</v>
      </c>
      <c r="DC112">
        <v>137</v>
      </c>
      <c r="DD112">
        <v>230</v>
      </c>
      <c r="DE112" s="3">
        <v>0.19400000000000001</v>
      </c>
      <c r="DF112" s="1">
        <f t="shared" si="379"/>
        <v>3.88</v>
      </c>
      <c r="DG112" s="2">
        <f t="shared" si="380"/>
        <v>52.500000000000007</v>
      </c>
      <c r="DH112" s="2">
        <f t="shared" si="381"/>
        <v>-7.4200000000000088</v>
      </c>
      <c r="DJ112">
        <v>137</v>
      </c>
      <c r="DK112">
        <v>230</v>
      </c>
      <c r="DL112" s="3">
        <v>0.192</v>
      </c>
      <c r="DM112" s="1">
        <f t="shared" si="382"/>
        <v>3.84</v>
      </c>
      <c r="DN112" s="2">
        <f t="shared" si="383"/>
        <v>43.519999999999996</v>
      </c>
      <c r="DO112" s="2">
        <f t="shared" si="384"/>
        <v>8.9800000000000111</v>
      </c>
      <c r="DQ112">
        <v>137</v>
      </c>
      <c r="DR112">
        <v>230</v>
      </c>
      <c r="DS112" s="3">
        <v>0.193</v>
      </c>
      <c r="DT112" s="1">
        <f t="shared" si="385"/>
        <v>3.8600000000000003</v>
      </c>
      <c r="DU112" s="2">
        <f t="shared" si="386"/>
        <v>40.160000000000004</v>
      </c>
      <c r="DV112" s="2">
        <f t="shared" si="387"/>
        <v>3.3599999999999923</v>
      </c>
      <c r="DX112">
        <v>137</v>
      </c>
      <c r="DY112">
        <v>230</v>
      </c>
      <c r="DZ112" s="3">
        <v>0.186</v>
      </c>
      <c r="EA112" s="1">
        <f t="shared" si="388"/>
        <v>3.7199999999999998</v>
      </c>
      <c r="EB112" s="2">
        <f t="shared" si="389"/>
        <v>37.619999999999997</v>
      </c>
      <c r="EC112" s="2">
        <f t="shared" si="390"/>
        <v>2.5400000000000063</v>
      </c>
    </row>
    <row r="113" spans="2:140" x14ac:dyDescent="0.25">
      <c r="B113">
        <v>137</v>
      </c>
      <c r="C113">
        <v>250</v>
      </c>
      <c r="D113" s="3">
        <v>0.22600000000000001</v>
      </c>
      <c r="E113" s="1">
        <f t="shared" si="336"/>
        <v>4.5200000000000005</v>
      </c>
      <c r="F113" s="2">
        <f t="shared" si="391"/>
        <v>59.64</v>
      </c>
      <c r="I113">
        <v>137</v>
      </c>
      <c r="J113">
        <v>250</v>
      </c>
      <c r="K113" s="3">
        <v>0.22500000000000001</v>
      </c>
      <c r="L113" s="1">
        <f t="shared" si="337"/>
        <v>4.5</v>
      </c>
      <c r="M113" s="2">
        <f t="shared" si="338"/>
        <v>62.860000000000007</v>
      </c>
      <c r="N113" s="2">
        <f t="shared" si="339"/>
        <v>-3.220000000000006</v>
      </c>
      <c r="P113">
        <v>137</v>
      </c>
      <c r="Q113">
        <v>250</v>
      </c>
      <c r="R113" s="3">
        <v>0.24099999999999999</v>
      </c>
      <c r="S113" s="1">
        <f t="shared" si="340"/>
        <v>4.82</v>
      </c>
      <c r="T113" s="2">
        <f t="shared" si="341"/>
        <v>58.16</v>
      </c>
      <c r="U113" s="2">
        <f t="shared" si="342"/>
        <v>4.7000000000000099</v>
      </c>
      <c r="W113">
        <v>137</v>
      </c>
      <c r="X113">
        <v>250</v>
      </c>
      <c r="Y113" s="3">
        <v>0.23699999999999999</v>
      </c>
      <c r="Z113" s="1">
        <f t="shared" si="343"/>
        <v>4.74</v>
      </c>
      <c r="AA113" s="2">
        <f t="shared" si="344"/>
        <v>61.239999999999995</v>
      </c>
      <c r="AB113" s="2">
        <f t="shared" si="345"/>
        <v>-3.0799999999999983</v>
      </c>
      <c r="AD113">
        <v>137</v>
      </c>
      <c r="AE113">
        <v>250</v>
      </c>
      <c r="AF113" s="3">
        <v>0.23300000000000001</v>
      </c>
      <c r="AG113" s="1">
        <f t="shared" si="346"/>
        <v>4.66</v>
      </c>
      <c r="AH113" s="2">
        <f t="shared" si="347"/>
        <v>57.239999999999995</v>
      </c>
      <c r="AI113" s="2">
        <f t="shared" si="348"/>
        <v>4</v>
      </c>
      <c r="AK113">
        <v>137</v>
      </c>
      <c r="AL113">
        <v>250</v>
      </c>
      <c r="AM113" s="3">
        <v>0.23799999999999999</v>
      </c>
      <c r="AN113" s="1">
        <f t="shared" si="349"/>
        <v>4.76</v>
      </c>
      <c r="AO113" s="2">
        <f t="shared" si="350"/>
        <v>59.98</v>
      </c>
      <c r="AP113" s="2">
        <f t="shared" si="351"/>
        <v>-2.740000000000002</v>
      </c>
      <c r="AQ113" s="2"/>
      <c r="AR113">
        <v>137</v>
      </c>
      <c r="AS113">
        <v>250</v>
      </c>
      <c r="AT113" s="3">
        <v>0.23100000000000001</v>
      </c>
      <c r="AU113" s="1">
        <f t="shared" si="352"/>
        <v>4.62</v>
      </c>
      <c r="AV113" s="2">
        <f t="shared" si="353"/>
        <v>50.859999999999992</v>
      </c>
      <c r="AW113" s="2">
        <f t="shared" si="354"/>
        <v>9.1200000000000045</v>
      </c>
      <c r="AY113">
        <v>137</v>
      </c>
      <c r="AZ113">
        <v>250</v>
      </c>
      <c r="BA113" s="3">
        <v>0.24099999999999999</v>
      </c>
      <c r="BB113" s="1">
        <f t="shared" si="355"/>
        <v>4.82</v>
      </c>
      <c r="BC113" s="2">
        <f t="shared" si="356"/>
        <v>56.680000000000007</v>
      </c>
      <c r="BD113" s="2">
        <f t="shared" si="357"/>
        <v>-5.8200000000000145</v>
      </c>
      <c r="BF113">
        <v>137</v>
      </c>
      <c r="BG113">
        <v>250</v>
      </c>
      <c r="BH113" s="3">
        <v>0.23300000000000001</v>
      </c>
      <c r="BI113" s="1">
        <f t="shared" si="358"/>
        <v>4.66</v>
      </c>
      <c r="BJ113" s="2">
        <f t="shared" si="359"/>
        <v>49.58</v>
      </c>
      <c r="BK113" s="2">
        <f t="shared" si="360"/>
        <v>7.1000000000000085</v>
      </c>
      <c r="BM113">
        <v>137</v>
      </c>
      <c r="BN113">
        <v>250</v>
      </c>
      <c r="BO113" s="3">
        <v>0.23100000000000001</v>
      </c>
      <c r="BP113" s="1">
        <f t="shared" si="361"/>
        <v>4.62</v>
      </c>
      <c r="BQ113" s="2">
        <f t="shared" si="362"/>
        <v>54.839999999999996</v>
      </c>
      <c r="BR113" s="2">
        <f t="shared" si="363"/>
        <v>-5.259999999999998</v>
      </c>
      <c r="BT113">
        <v>137</v>
      </c>
      <c r="BU113">
        <v>250</v>
      </c>
      <c r="BV113" s="3">
        <v>0.24</v>
      </c>
      <c r="BW113" s="1">
        <f t="shared" si="364"/>
        <v>4.8</v>
      </c>
      <c r="BX113" s="2">
        <f t="shared" si="365"/>
        <v>47.859999999999992</v>
      </c>
      <c r="BY113" s="2">
        <f t="shared" si="366"/>
        <v>6.980000000000004</v>
      </c>
      <c r="CA113">
        <v>137</v>
      </c>
      <c r="CB113">
        <v>250</v>
      </c>
      <c r="CC113" s="3">
        <v>0.22900000000000001</v>
      </c>
      <c r="CD113" s="1">
        <f t="shared" si="367"/>
        <v>4.58</v>
      </c>
      <c r="CE113" s="2">
        <f t="shared" si="368"/>
        <v>56</v>
      </c>
      <c r="CF113" s="2">
        <f t="shared" si="369"/>
        <v>-8.1400000000000077</v>
      </c>
      <c r="CH113">
        <v>137</v>
      </c>
      <c r="CI113">
        <v>250</v>
      </c>
      <c r="CJ113" s="3">
        <v>0.23499999999999999</v>
      </c>
      <c r="CK113" s="1">
        <f t="shared" si="370"/>
        <v>4.6999999999999993</v>
      </c>
      <c r="CL113" s="2">
        <f t="shared" si="371"/>
        <v>49.8</v>
      </c>
      <c r="CM113" s="2">
        <f t="shared" si="372"/>
        <v>6.2000000000000028</v>
      </c>
      <c r="CO113">
        <v>137</v>
      </c>
      <c r="CP113">
        <v>250</v>
      </c>
      <c r="CQ113" s="3">
        <v>0.24</v>
      </c>
      <c r="CR113" s="1">
        <f t="shared" si="373"/>
        <v>4.8</v>
      </c>
      <c r="CS113" s="2">
        <f t="shared" si="374"/>
        <v>55.679999999999993</v>
      </c>
      <c r="CT113" s="2">
        <f t="shared" si="375"/>
        <v>-5.8799999999999955</v>
      </c>
      <c r="CV113">
        <v>137</v>
      </c>
      <c r="CW113">
        <v>250</v>
      </c>
      <c r="CX113" s="3">
        <v>0.246</v>
      </c>
      <c r="CY113" s="1">
        <f t="shared" si="376"/>
        <v>4.92</v>
      </c>
      <c r="CZ113" s="2">
        <f t="shared" si="377"/>
        <v>50</v>
      </c>
      <c r="DA113" s="2">
        <f t="shared" si="378"/>
        <v>5.6799999999999926</v>
      </c>
      <c r="DC113">
        <v>137</v>
      </c>
      <c r="DD113">
        <v>250</v>
      </c>
      <c r="DE113" s="3">
        <v>0.252</v>
      </c>
      <c r="DF113" s="1">
        <f t="shared" si="379"/>
        <v>5.04</v>
      </c>
      <c r="DG113" s="2">
        <f t="shared" si="380"/>
        <v>57.540000000000006</v>
      </c>
      <c r="DH113" s="2">
        <f t="shared" si="381"/>
        <v>-7.5400000000000063</v>
      </c>
      <c r="DJ113">
        <v>137</v>
      </c>
      <c r="DK113">
        <v>250</v>
      </c>
      <c r="DL113" s="3">
        <v>0.252</v>
      </c>
      <c r="DM113" s="1">
        <f t="shared" si="382"/>
        <v>5.04</v>
      </c>
      <c r="DN113" s="2">
        <f t="shared" si="383"/>
        <v>48.559999999999995</v>
      </c>
      <c r="DO113" s="2">
        <f t="shared" si="384"/>
        <v>8.9800000000000111</v>
      </c>
      <c r="DQ113">
        <v>137</v>
      </c>
      <c r="DR113">
        <v>250</v>
      </c>
      <c r="DS113" s="3">
        <v>0.249</v>
      </c>
      <c r="DT113" s="1">
        <f t="shared" si="385"/>
        <v>4.9800000000000004</v>
      </c>
      <c r="DU113" s="2">
        <f t="shared" si="386"/>
        <v>45.14</v>
      </c>
      <c r="DV113" s="2">
        <f t="shared" si="387"/>
        <v>3.4199999999999946</v>
      </c>
      <c r="DX113">
        <v>137</v>
      </c>
      <c r="DY113">
        <v>250</v>
      </c>
      <c r="DZ113" s="3">
        <v>0.247</v>
      </c>
      <c r="EA113" s="1">
        <f t="shared" si="388"/>
        <v>4.9399999999999995</v>
      </c>
      <c r="EB113" s="2">
        <f t="shared" si="389"/>
        <v>42.559999999999995</v>
      </c>
      <c r="EC113" s="2">
        <f t="shared" si="390"/>
        <v>2.5800000000000054</v>
      </c>
    </row>
    <row r="114" spans="2:140" x14ac:dyDescent="0.25">
      <c r="B114">
        <v>137</v>
      </c>
      <c r="C114">
        <v>270</v>
      </c>
      <c r="D114" s="3">
        <v>0.22</v>
      </c>
      <c r="E114" s="1">
        <f t="shared" si="336"/>
        <v>4.4000000000000004</v>
      </c>
      <c r="F114" s="2">
        <f t="shared" si="391"/>
        <v>64.040000000000006</v>
      </c>
      <c r="I114">
        <v>137</v>
      </c>
      <c r="J114">
        <v>270</v>
      </c>
      <c r="K114" s="3">
        <v>0.217</v>
      </c>
      <c r="L114" s="1">
        <f t="shared" si="337"/>
        <v>4.34</v>
      </c>
      <c r="M114" s="2">
        <f t="shared" si="338"/>
        <v>67.2</v>
      </c>
      <c r="N114" s="2">
        <f t="shared" si="339"/>
        <v>-3.1599999999999966</v>
      </c>
      <c r="P114">
        <v>137</v>
      </c>
      <c r="Q114">
        <v>270</v>
      </c>
      <c r="R114" s="3">
        <v>0.22</v>
      </c>
      <c r="S114" s="1">
        <f t="shared" si="340"/>
        <v>4.4000000000000004</v>
      </c>
      <c r="T114" s="2">
        <f t="shared" si="341"/>
        <v>62.559999999999995</v>
      </c>
      <c r="U114" s="2">
        <f t="shared" si="342"/>
        <v>4.6400000000000077</v>
      </c>
      <c r="W114">
        <v>137</v>
      </c>
      <c r="X114">
        <v>270</v>
      </c>
      <c r="Y114" s="3">
        <v>0.216</v>
      </c>
      <c r="Z114" s="1">
        <f t="shared" si="343"/>
        <v>4.32</v>
      </c>
      <c r="AA114" s="2">
        <f t="shared" si="344"/>
        <v>65.56</v>
      </c>
      <c r="AB114" s="2">
        <f t="shared" si="345"/>
        <v>-3.0000000000000071</v>
      </c>
      <c r="AD114">
        <v>137</v>
      </c>
      <c r="AE114">
        <v>270</v>
      </c>
      <c r="AF114" s="3">
        <v>0.22700000000000001</v>
      </c>
      <c r="AG114" s="1">
        <f t="shared" si="346"/>
        <v>4.54</v>
      </c>
      <c r="AH114" s="2">
        <f t="shared" si="347"/>
        <v>61.779999999999994</v>
      </c>
      <c r="AI114" s="2">
        <f t="shared" si="348"/>
        <v>3.7800000000000082</v>
      </c>
      <c r="AK114">
        <v>137</v>
      </c>
      <c r="AL114">
        <v>270</v>
      </c>
      <c r="AM114" s="3">
        <v>0.221</v>
      </c>
      <c r="AN114" s="1">
        <f t="shared" si="349"/>
        <v>4.42</v>
      </c>
      <c r="AO114" s="2">
        <f t="shared" si="350"/>
        <v>64.399999999999991</v>
      </c>
      <c r="AP114" s="2">
        <f t="shared" si="351"/>
        <v>-2.6199999999999974</v>
      </c>
      <c r="AQ114" s="2"/>
      <c r="AR114">
        <v>137</v>
      </c>
      <c r="AS114">
        <v>270</v>
      </c>
      <c r="AT114" s="3">
        <v>0.218</v>
      </c>
      <c r="AU114" s="1">
        <f t="shared" si="352"/>
        <v>4.3600000000000003</v>
      </c>
      <c r="AV114" s="2">
        <f t="shared" si="353"/>
        <v>55.219999999999992</v>
      </c>
      <c r="AW114" s="2">
        <f t="shared" si="354"/>
        <v>9.18</v>
      </c>
      <c r="AY114">
        <v>137</v>
      </c>
      <c r="AZ114">
        <v>270</v>
      </c>
      <c r="BA114" s="3">
        <v>0.214</v>
      </c>
      <c r="BB114" s="1">
        <f t="shared" si="355"/>
        <v>4.28</v>
      </c>
      <c r="BC114" s="2">
        <f t="shared" si="356"/>
        <v>60.960000000000008</v>
      </c>
      <c r="BD114" s="2">
        <f t="shared" si="357"/>
        <v>-5.7400000000000162</v>
      </c>
      <c r="BF114">
        <v>137</v>
      </c>
      <c r="BG114">
        <v>270</v>
      </c>
      <c r="BH114" s="3">
        <v>0.218</v>
      </c>
      <c r="BI114" s="1">
        <f t="shared" si="358"/>
        <v>4.3600000000000003</v>
      </c>
      <c r="BJ114" s="2">
        <f t="shared" si="359"/>
        <v>53.94</v>
      </c>
      <c r="BK114" s="2">
        <f t="shared" si="360"/>
        <v>7.0200000000000102</v>
      </c>
      <c r="BM114">
        <v>137</v>
      </c>
      <c r="BN114">
        <v>270</v>
      </c>
      <c r="BO114" s="3">
        <v>0.219</v>
      </c>
      <c r="BP114" s="1">
        <f t="shared" si="361"/>
        <v>4.38</v>
      </c>
      <c r="BQ114" s="2">
        <f t="shared" si="362"/>
        <v>59.22</v>
      </c>
      <c r="BR114" s="2">
        <f t="shared" si="363"/>
        <v>-5.2800000000000011</v>
      </c>
      <c r="BT114">
        <v>137</v>
      </c>
      <c r="BU114">
        <v>270</v>
      </c>
      <c r="BV114" s="3">
        <v>0.219</v>
      </c>
      <c r="BW114" s="1">
        <f t="shared" si="364"/>
        <v>4.38</v>
      </c>
      <c r="BX114" s="2">
        <f t="shared" si="365"/>
        <v>52.239999999999995</v>
      </c>
      <c r="BY114" s="2">
        <f t="shared" si="366"/>
        <v>6.980000000000004</v>
      </c>
      <c r="CA114">
        <v>137</v>
      </c>
      <c r="CB114">
        <v>270</v>
      </c>
      <c r="CC114" s="3">
        <v>0.21299999999999999</v>
      </c>
      <c r="CD114" s="1">
        <f t="shared" si="367"/>
        <v>4.26</v>
      </c>
      <c r="CE114" s="2">
        <f t="shared" si="368"/>
        <v>60.26</v>
      </c>
      <c r="CF114" s="2">
        <f t="shared" si="369"/>
        <v>-8.0200000000000031</v>
      </c>
      <c r="CH114">
        <v>137</v>
      </c>
      <c r="CI114">
        <v>270</v>
      </c>
      <c r="CJ114" s="3">
        <v>0.215</v>
      </c>
      <c r="CK114" s="1">
        <f t="shared" si="370"/>
        <v>4.3</v>
      </c>
      <c r="CL114" s="2">
        <f t="shared" si="371"/>
        <v>54.099999999999994</v>
      </c>
      <c r="CM114" s="2">
        <f t="shared" si="372"/>
        <v>6.1600000000000037</v>
      </c>
      <c r="CO114">
        <v>137</v>
      </c>
      <c r="CP114">
        <v>270</v>
      </c>
      <c r="CQ114" s="3">
        <v>0.219</v>
      </c>
      <c r="CR114" s="1">
        <f t="shared" si="373"/>
        <v>4.38</v>
      </c>
      <c r="CS114" s="2">
        <f t="shared" si="374"/>
        <v>60.059999999999995</v>
      </c>
      <c r="CT114" s="2">
        <f t="shared" si="375"/>
        <v>-5.9600000000000009</v>
      </c>
      <c r="CV114">
        <v>137</v>
      </c>
      <c r="CW114">
        <v>270</v>
      </c>
      <c r="CX114" s="3">
        <v>0.22</v>
      </c>
      <c r="CY114" s="1">
        <f t="shared" si="376"/>
        <v>4.4000000000000004</v>
      </c>
      <c r="CZ114" s="2">
        <f t="shared" si="377"/>
        <v>54.4</v>
      </c>
      <c r="DA114" s="2">
        <f t="shared" si="378"/>
        <v>5.6599999999999966</v>
      </c>
      <c r="DC114">
        <v>137</v>
      </c>
      <c r="DD114">
        <v>270</v>
      </c>
      <c r="DE114" s="3">
        <v>0.23</v>
      </c>
      <c r="DF114" s="1">
        <f t="shared" si="379"/>
        <v>4.6000000000000005</v>
      </c>
      <c r="DG114" s="2">
        <f t="shared" si="380"/>
        <v>62.140000000000008</v>
      </c>
      <c r="DH114" s="2">
        <f t="shared" si="381"/>
        <v>-7.7400000000000091</v>
      </c>
      <c r="DJ114">
        <v>137</v>
      </c>
      <c r="DK114">
        <v>270</v>
      </c>
      <c r="DL114" s="3">
        <v>0.22900000000000001</v>
      </c>
      <c r="DM114" s="1">
        <f t="shared" si="382"/>
        <v>4.58</v>
      </c>
      <c r="DN114" s="2">
        <f t="shared" si="383"/>
        <v>53.139999999999993</v>
      </c>
      <c r="DO114" s="2">
        <f t="shared" si="384"/>
        <v>9.0000000000000142</v>
      </c>
      <c r="DQ114">
        <v>137</v>
      </c>
      <c r="DR114">
        <v>270</v>
      </c>
      <c r="DS114" s="3">
        <v>0.22800000000000001</v>
      </c>
      <c r="DT114" s="1">
        <f t="shared" si="385"/>
        <v>4.5600000000000005</v>
      </c>
      <c r="DU114" s="2">
        <f t="shared" si="386"/>
        <v>49.7</v>
      </c>
      <c r="DV114" s="2">
        <f t="shared" si="387"/>
        <v>3.4399999999999906</v>
      </c>
      <c r="DX114">
        <v>137</v>
      </c>
      <c r="DY114">
        <v>270</v>
      </c>
      <c r="DZ114" s="3">
        <v>0.22</v>
      </c>
      <c r="EA114" s="1">
        <f t="shared" si="388"/>
        <v>4.4000000000000004</v>
      </c>
      <c r="EB114" s="2">
        <f t="shared" si="389"/>
        <v>46.959999999999994</v>
      </c>
      <c r="EC114" s="2">
        <f t="shared" si="390"/>
        <v>2.7400000000000091</v>
      </c>
    </row>
    <row r="115" spans="2:140" x14ac:dyDescent="0.25">
      <c r="B115">
        <v>137</v>
      </c>
      <c r="C115">
        <v>290</v>
      </c>
      <c r="D115" s="3">
        <v>0.219</v>
      </c>
      <c r="E115" s="1">
        <f t="shared" si="336"/>
        <v>4.38</v>
      </c>
      <c r="F115" s="2">
        <f t="shared" si="391"/>
        <v>68.42</v>
      </c>
      <c r="I115">
        <v>137</v>
      </c>
      <c r="J115">
        <v>290</v>
      </c>
      <c r="K115" s="3">
        <v>0.22</v>
      </c>
      <c r="L115" s="1">
        <f t="shared" si="337"/>
        <v>4.4000000000000004</v>
      </c>
      <c r="M115" s="2">
        <f t="shared" si="338"/>
        <v>71.600000000000009</v>
      </c>
      <c r="N115" s="2">
        <f t="shared" si="339"/>
        <v>-3.1800000000000068</v>
      </c>
      <c r="P115">
        <v>137</v>
      </c>
      <c r="Q115">
        <v>290</v>
      </c>
      <c r="R115" s="3">
        <v>0.217</v>
      </c>
      <c r="S115" s="1">
        <f t="shared" si="340"/>
        <v>4.34</v>
      </c>
      <c r="T115" s="2">
        <f t="shared" si="341"/>
        <v>66.899999999999991</v>
      </c>
      <c r="U115" s="2">
        <f t="shared" si="342"/>
        <v>4.7000000000000171</v>
      </c>
      <c r="W115">
        <v>137</v>
      </c>
      <c r="X115">
        <v>290</v>
      </c>
      <c r="Y115" s="3">
        <v>0.217</v>
      </c>
      <c r="Z115" s="1">
        <f t="shared" si="343"/>
        <v>4.34</v>
      </c>
      <c r="AA115" s="2">
        <f t="shared" si="344"/>
        <v>69.900000000000006</v>
      </c>
      <c r="AB115" s="2">
        <f t="shared" si="345"/>
        <v>-3.0000000000000142</v>
      </c>
      <c r="AD115">
        <v>137</v>
      </c>
      <c r="AE115">
        <v>290</v>
      </c>
      <c r="AF115" s="3">
        <v>0.22</v>
      </c>
      <c r="AG115" s="1">
        <f t="shared" si="346"/>
        <v>4.4000000000000004</v>
      </c>
      <c r="AH115" s="2">
        <f t="shared" si="347"/>
        <v>66.179999999999993</v>
      </c>
      <c r="AI115" s="2">
        <f t="shared" si="348"/>
        <v>3.7200000000000131</v>
      </c>
      <c r="AK115">
        <v>137</v>
      </c>
      <c r="AL115">
        <v>290</v>
      </c>
      <c r="AM115" s="3">
        <v>0.22500000000000001</v>
      </c>
      <c r="AN115" s="1">
        <f t="shared" si="349"/>
        <v>4.5</v>
      </c>
      <c r="AO115" s="2">
        <f t="shared" si="350"/>
        <v>68.899999999999991</v>
      </c>
      <c r="AP115" s="2">
        <f t="shared" si="351"/>
        <v>-2.7199999999999989</v>
      </c>
      <c r="AQ115" s="2"/>
      <c r="AR115">
        <v>137</v>
      </c>
      <c r="AS115">
        <v>290</v>
      </c>
      <c r="AT115" s="3">
        <v>0.224</v>
      </c>
      <c r="AU115" s="1">
        <f t="shared" si="352"/>
        <v>4.4800000000000004</v>
      </c>
      <c r="AV115" s="2">
        <f t="shared" si="353"/>
        <v>59.699999999999989</v>
      </c>
      <c r="AW115" s="2">
        <f t="shared" si="354"/>
        <v>9.2000000000000028</v>
      </c>
      <c r="AY115">
        <v>137</v>
      </c>
      <c r="AZ115">
        <v>290</v>
      </c>
      <c r="BA115" s="3">
        <v>0.22</v>
      </c>
      <c r="BB115" s="1">
        <f t="shared" si="355"/>
        <v>4.4000000000000004</v>
      </c>
      <c r="BC115" s="2">
        <f t="shared" si="356"/>
        <v>65.360000000000014</v>
      </c>
      <c r="BD115" s="2">
        <f t="shared" si="357"/>
        <v>-5.660000000000025</v>
      </c>
      <c r="BF115">
        <v>137</v>
      </c>
      <c r="BG115">
        <v>290</v>
      </c>
      <c r="BH115" s="3">
        <v>0.21299999999999999</v>
      </c>
      <c r="BI115" s="1">
        <f t="shared" si="358"/>
        <v>4.26</v>
      </c>
      <c r="BJ115" s="2">
        <f t="shared" si="359"/>
        <v>58.199999999999996</v>
      </c>
      <c r="BK115" s="2">
        <f t="shared" si="360"/>
        <v>7.1600000000000179</v>
      </c>
      <c r="BM115">
        <v>137</v>
      </c>
      <c r="BN115">
        <v>290</v>
      </c>
      <c r="BO115" s="3">
        <v>0.224</v>
      </c>
      <c r="BP115" s="1">
        <f t="shared" si="361"/>
        <v>4.4800000000000004</v>
      </c>
      <c r="BQ115" s="2">
        <f t="shared" si="362"/>
        <v>63.7</v>
      </c>
      <c r="BR115" s="2">
        <f t="shared" si="363"/>
        <v>-5.5000000000000071</v>
      </c>
      <c r="BT115">
        <v>137</v>
      </c>
      <c r="BU115">
        <v>290</v>
      </c>
      <c r="BV115" s="3">
        <v>0.22500000000000001</v>
      </c>
      <c r="BW115" s="1">
        <f t="shared" si="364"/>
        <v>4.5</v>
      </c>
      <c r="BX115" s="2">
        <f t="shared" si="365"/>
        <v>56.739999999999995</v>
      </c>
      <c r="BY115" s="2">
        <f t="shared" si="366"/>
        <v>6.960000000000008</v>
      </c>
      <c r="CA115">
        <v>137</v>
      </c>
      <c r="CB115">
        <v>290</v>
      </c>
      <c r="CC115" s="3">
        <v>0.23799999999999999</v>
      </c>
      <c r="CD115" s="1">
        <f t="shared" si="367"/>
        <v>4.76</v>
      </c>
      <c r="CE115" s="2">
        <f t="shared" si="368"/>
        <v>65.02</v>
      </c>
      <c r="CF115" s="2">
        <f t="shared" si="369"/>
        <v>-8.2800000000000011</v>
      </c>
      <c r="CH115">
        <v>137</v>
      </c>
      <c r="CI115">
        <v>290</v>
      </c>
      <c r="CJ115" s="3">
        <v>0.23300000000000001</v>
      </c>
      <c r="CK115" s="1">
        <f t="shared" si="370"/>
        <v>4.66</v>
      </c>
      <c r="CL115" s="2">
        <f t="shared" si="371"/>
        <v>58.759999999999991</v>
      </c>
      <c r="CM115" s="2">
        <f t="shared" si="372"/>
        <v>6.2600000000000051</v>
      </c>
      <c r="CO115">
        <v>137</v>
      </c>
      <c r="CP115">
        <v>290</v>
      </c>
      <c r="CQ115" s="3">
        <v>0.23</v>
      </c>
      <c r="CR115" s="1">
        <f t="shared" si="373"/>
        <v>4.6000000000000005</v>
      </c>
      <c r="CS115" s="2">
        <f t="shared" si="374"/>
        <v>64.66</v>
      </c>
      <c r="CT115" s="2">
        <f t="shared" si="375"/>
        <v>-5.9000000000000057</v>
      </c>
      <c r="CV115">
        <v>137</v>
      </c>
      <c r="CW115">
        <v>290</v>
      </c>
      <c r="CX115" s="3">
        <v>0.23799999999999999</v>
      </c>
      <c r="CY115" s="1">
        <f t="shared" si="376"/>
        <v>4.76</v>
      </c>
      <c r="CZ115" s="2">
        <f t="shared" si="377"/>
        <v>59.16</v>
      </c>
      <c r="DA115" s="2">
        <f t="shared" si="378"/>
        <v>5.5</v>
      </c>
      <c r="DC115">
        <v>137</v>
      </c>
      <c r="DD115">
        <v>290</v>
      </c>
      <c r="DE115" s="3">
        <v>0.23599999999999999</v>
      </c>
      <c r="DF115" s="1">
        <f t="shared" si="379"/>
        <v>4.72</v>
      </c>
      <c r="DG115" s="2">
        <f t="shared" si="380"/>
        <v>66.860000000000014</v>
      </c>
      <c r="DH115" s="2">
        <f t="shared" si="381"/>
        <v>-7.7000000000000171</v>
      </c>
      <c r="DJ115">
        <v>137</v>
      </c>
      <c r="DK115">
        <v>290</v>
      </c>
      <c r="DL115" s="3">
        <v>0.24099999999999999</v>
      </c>
      <c r="DM115" s="1">
        <f t="shared" si="382"/>
        <v>4.82</v>
      </c>
      <c r="DN115" s="2">
        <f t="shared" si="383"/>
        <v>57.959999999999994</v>
      </c>
      <c r="DO115" s="2">
        <f t="shared" si="384"/>
        <v>8.9000000000000199</v>
      </c>
      <c r="DQ115">
        <v>137</v>
      </c>
      <c r="DR115">
        <v>290</v>
      </c>
      <c r="DS115" s="3">
        <v>0.23699999999999999</v>
      </c>
      <c r="DT115" s="1">
        <f t="shared" si="385"/>
        <v>4.74</v>
      </c>
      <c r="DU115" s="2">
        <f t="shared" si="386"/>
        <v>54.440000000000005</v>
      </c>
      <c r="DV115" s="2">
        <f t="shared" si="387"/>
        <v>3.5199999999999889</v>
      </c>
      <c r="DX115">
        <v>137</v>
      </c>
      <c r="DY115">
        <v>290</v>
      </c>
      <c r="DZ115" s="3">
        <v>0.23100000000000001</v>
      </c>
      <c r="EA115" s="1">
        <f t="shared" si="388"/>
        <v>4.62</v>
      </c>
      <c r="EB115" s="2">
        <f t="shared" si="389"/>
        <v>51.579999999999991</v>
      </c>
      <c r="EC115" s="2">
        <f t="shared" si="390"/>
        <v>2.8600000000000136</v>
      </c>
    </row>
    <row r="119" spans="2:140" x14ac:dyDescent="0.25">
      <c r="N119" s="4">
        <f>AVERAGE(N19,N35, N51, N67,N83, N99, N115)*10</f>
        <v>-32.00000000000005</v>
      </c>
      <c r="U119" s="4">
        <f>AVERAGE(U19,U35, U51, U67,U83, U99, U115)*10</f>
        <v>54.028571428571425</v>
      </c>
      <c r="AB119" s="4">
        <f>AVERAGE(AB19,AB35, AB51, AB67,AB83, AB99, AB115)*10</f>
        <v>-29.057142857142814</v>
      </c>
      <c r="AI119" s="4">
        <f>AVERAGE(AI19,AI35, AI51, AI67,AI83, AI99, AI115)*10</f>
        <v>56.771428571428544</v>
      </c>
      <c r="AP119" s="4">
        <f>AVERAGE(AP19,AP35, AP51, AP67,AP83, AP99, AP115)*10</f>
        <v>-46.542857142857116</v>
      </c>
      <c r="AQ119" s="4"/>
      <c r="AW119" s="4">
        <f>AVERAGE(AW19,AW35, AW51, AW67,AW83, AW99, AW115)*10</f>
        <v>81.971428571428575</v>
      </c>
      <c r="BD119" s="4">
        <f>AVERAGE(BD19,BD35, BD51, BD67,BD83, BD99, BD115)*10</f>
        <v>-63.942857142857207</v>
      </c>
      <c r="BK119" s="4">
        <f>AVERAGE(BK19,BK35, BK51, BK67,BK83, BK99, BK115)*10</f>
        <v>66.971428571428618</v>
      </c>
      <c r="BR119" s="4">
        <f>AVERAGE(BR19,BR35, BR51, BR67,BR83, BR99, BR115)*10</f>
        <v>-62.257142857142853</v>
      </c>
      <c r="BY119" s="4">
        <f>AVERAGE(BY19,BY35, BY51, BY67,BY83, BY99, BY115)*10</f>
        <v>71.799999999999969</v>
      </c>
      <c r="CF119" s="4">
        <f>AVERAGE(CF19,CF35, CF51, CF67,CF83, CF99, CF115)*10</f>
        <v>-95.742857142857076</v>
      </c>
      <c r="CM119" s="4">
        <f>AVERAGE(CM19,CM35, CM51, CM67,CM83, CM99, CM115)*10</f>
        <v>66.571428571428541</v>
      </c>
      <c r="CT119" s="4">
        <f>AVERAGE(CT19,CT35, CT51, CT67,CT83, CT99, CT115)*10</f>
        <v>-68.114285714285742</v>
      </c>
      <c r="DA119" s="4">
        <f>AVERAGE(DA19,DA35, DA51, DA67,DA83, DA99, DA115)*10</f>
        <v>58.542857142857159</v>
      </c>
      <c r="DH119" s="4">
        <f>AVERAGE(DH19,DH35, DH51, DH67,DH83, DH99, DH115)*10</f>
        <v>-85.714285714285751</v>
      </c>
      <c r="DO119" s="4">
        <f>AVERAGE(DO19,DO35, DO51, DO67,DO83, DO99, DO115)*10</f>
        <v>103.54285714285717</v>
      </c>
      <c r="DV119" s="4">
        <f>AVERAGE(DV19,DV35, DV51, DV67,DV83, DV99, DV115)*10</f>
        <v>46.428571428571445</v>
      </c>
      <c r="EC119" s="4">
        <f>AVERAGE(EC19,EC35, EC51, EC67,EC83, EC99, EC115)*10</f>
        <v>26.74285714285713</v>
      </c>
      <c r="EJ119" s="4">
        <f>SUM(N119:EC119)</f>
        <v>149.99999999999997</v>
      </c>
    </row>
    <row r="121" spans="2:140" x14ac:dyDescent="0.25">
      <c r="N121" s="4">
        <f>MAX(N19,N35, N51, N67,N83, N99, N115)*10</f>
        <v>-27.800000000000011</v>
      </c>
      <c r="U121" s="4">
        <f>MAX(U19,U35, U51, U67,U83, U99, U115)*10</f>
        <v>63.799999999999955</v>
      </c>
      <c r="AB121" s="4">
        <f>MAX(AB19,AB35, AB51, AB67,AB83, AB99, AB115)*10</f>
        <v>-23.999999999999915</v>
      </c>
      <c r="AI121" s="4">
        <f>MAX(AI19,AI35, AI51, AI67,AI83, AI99, AI115)*10</f>
        <v>64.400000000000119</v>
      </c>
      <c r="AP121" s="4">
        <f>MAX(AP19,AP35, AP51, AP67,AP83, AP99, AP115)*10</f>
        <v>-27.199999999999989</v>
      </c>
      <c r="AQ121" s="4"/>
      <c r="AW121" s="4">
        <f>MAX(AW19,AW35, AW51, AW67,AW83, AW99, AW115)*10</f>
        <v>92.40000000000002</v>
      </c>
      <c r="BD121" s="4">
        <f>MAX(BD19,BD35, BD51, BD67,BD83, BD99, BD115)*10</f>
        <v>-56.60000000000025</v>
      </c>
      <c r="BK121" s="4">
        <f>MAX(BK19,BK35, BK51, BK67,BK83, BK99, BK115)*10</f>
        <v>74.000000000000057</v>
      </c>
      <c r="BR121" s="4">
        <f>MAX(BR19,BR35, BR51, BR67,BR83, BR99, BR115)*10</f>
        <v>-55.000000000000071</v>
      </c>
      <c r="BY121" s="4">
        <f>MAX(BY19,BY35, BY51, BY67,BY83, BY99, BY115)*10</f>
        <v>80.400000000000063</v>
      </c>
      <c r="CF121" s="4">
        <f>MAX(CF19,CF35, CF51, CF67,CF83, CF99, CF115)*10</f>
        <v>-82.800000000000011</v>
      </c>
      <c r="CM121" s="4">
        <f>MAX(CM19,CM35, CM51, CM67,CM83, CM99, CM115)*10</f>
        <v>74.599999999999937</v>
      </c>
      <c r="CT121" s="4">
        <f>MAX(CT19,CT35, CT51, CT67,CT83, CT99, CT115)*10</f>
        <v>-59.000000000000057</v>
      </c>
      <c r="DA121" s="4">
        <f>MAX(DA19,DA35, DA51, DA67,DA83, DA99, DA115)*10</f>
        <v>63.399999999999892</v>
      </c>
      <c r="DH121" s="4">
        <f>MAX(DH19,DH35, DH51, DH67,DH83, DH99, DH115)*10</f>
        <v>-77.000000000000171</v>
      </c>
      <c r="DO121" s="4">
        <f>MAX(DO19,DO35, DO51, DO67,DO83, DO99, DO115)*10</f>
        <v>115.59999999999988</v>
      </c>
      <c r="DV121" s="4">
        <f>MAX(DV19,DV35, DV51, DV67,DV83, DV99, DV115)*10</f>
        <v>59.40000000000019</v>
      </c>
      <c r="EC121" s="4">
        <f>MAX(EC19,EC35, EC51, EC67,EC83, EC99, EC115)*10</f>
        <v>39.799999999999969</v>
      </c>
    </row>
    <row r="122" spans="2:140" x14ac:dyDescent="0.25">
      <c r="N122" s="4">
        <f>MIN(N19,N35, N51, N67,N83, N99, N115)*10</f>
        <v>-35.200000000000102</v>
      </c>
      <c r="U122" s="4">
        <f>MIN(U19,U35, U51, U67,U83, U99, U115)*10</f>
        <v>44.799999999999898</v>
      </c>
      <c r="AB122" s="4">
        <f>MIN(AB19,AB35, AB51, AB67,AB83, AB99, AB115)*10</f>
        <v>-35.19999999999996</v>
      </c>
      <c r="AI122" s="4">
        <f>MIN(AI19,AI35, AI51, AI67,AI83, AI99, AI115)*10</f>
        <v>37.200000000000131</v>
      </c>
      <c r="AP122" s="4">
        <f>MIN(AP19,AP35, AP51, AP67,AP83, AP99, AP115)*10</f>
        <v>-54.599999999999795</v>
      </c>
      <c r="AQ122" s="4"/>
      <c r="AW122" s="4">
        <f>MIN(AW19,AW35, AW51, AW67,AW83, AW99, AW115)*10</f>
        <v>66.8</v>
      </c>
      <c r="BD122" s="4">
        <f>MIN(BD19,BD35, BD51, BD67,BD83, BD99, BD115)*10</f>
        <v>-69.200000000000159</v>
      </c>
      <c r="BK122" s="4">
        <f>MIN(BK19,BK35, BK51, BK67,BK83, BK99, BK115)*10</f>
        <v>50.799999999999983</v>
      </c>
      <c r="BR122" s="4">
        <f>MIN(BR19,BR35, BR51, BR67,BR83, BR99, BR115)*10</f>
        <v>-72.199999999999847</v>
      </c>
      <c r="BY122" s="4">
        <f>MIN(BY19,BY35, BY51, BY67,BY83, BY99, BY115)*10</f>
        <v>62.199999999999847</v>
      </c>
      <c r="CF122" s="4">
        <f>MIN(CF19,CF35, CF51, CF67,CF83, CF99, CF115)*10</f>
        <v>-105.79999999999984</v>
      </c>
      <c r="CM122" s="4">
        <f>MIN(CM19,CM35, CM51, CM67,CM83, CM99, CM115)*10</f>
        <v>57.599999999999909</v>
      </c>
      <c r="CT122" s="4">
        <f>MIN(CT19,CT35, CT51, CT67,CT83, CT99, CT115)*10</f>
        <v>-75.600000000000165</v>
      </c>
      <c r="DA122" s="4">
        <f>MIN(DA19,DA35, DA51, DA67,DA83, DA99, DA115)*10</f>
        <v>53.600000000000136</v>
      </c>
      <c r="DH122" s="4">
        <f>MIN(DH19,DH35, DH51, DH67,DH83, DH99, DH115)*10</f>
        <v>-91.4</v>
      </c>
      <c r="DO122" s="4">
        <f>MIN(DO19,DO35, DO51, DO67,DO83, DO99, DO115)*10</f>
        <v>89.000000000000199</v>
      </c>
      <c r="DV122" s="4">
        <f>MIN(DV19,DV35, DV51, DV67,DV83, DV99, DV115)*10</f>
        <v>35.199999999999889</v>
      </c>
      <c r="EC122" s="4">
        <f>MIN(EC19,EC35, EC51, EC67,EC83, EC99, EC115)*10</f>
        <v>13.200000000000074</v>
      </c>
    </row>
    <row r="123" spans="2:140" x14ac:dyDescent="0.25">
      <c r="R123" s="2">
        <v>46.881253046187588</v>
      </c>
      <c r="V123" s="2">
        <v>111.96452145544067</v>
      </c>
      <c r="AF123">
        <v>39.414169710749192</v>
      </c>
      <c r="AJ123">
        <v>85.134573633379745</v>
      </c>
      <c r="AT123">
        <v>38.770004015188022</v>
      </c>
      <c r="AX123">
        <v>87.687087810152477</v>
      </c>
      <c r="BH123">
        <v>43.927458029201453</v>
      </c>
      <c r="BM123">
        <v>64.386085839409347</v>
      </c>
      <c r="BV123">
        <v>42.561613740220288</v>
      </c>
      <c r="CA123">
        <v>61.415573412192821</v>
      </c>
      <c r="CJ123">
        <v>21.350287913806653</v>
      </c>
      <c r="CO123">
        <v>56.548913150099082</v>
      </c>
      <c r="CX123">
        <v>32.857103308636567</v>
      </c>
      <c r="DB123">
        <v>48.985576260645892</v>
      </c>
      <c r="DL123">
        <v>21.438050451170181</v>
      </c>
      <c r="DP123">
        <v>93.269213953407288</v>
      </c>
      <c r="DW123">
        <v>51.192240309841758</v>
      </c>
      <c r="EE123">
        <v>55.264340216795375</v>
      </c>
    </row>
    <row r="124" spans="2:140" x14ac:dyDescent="0.25">
      <c r="F124" s="8">
        <f>EI155</f>
        <v>1460</v>
      </c>
      <c r="G124" s="4">
        <f>EJ155</f>
        <v>981.64215395097574</v>
      </c>
      <c r="H124" s="4">
        <f>EK155</f>
        <v>1017.2421539509758</v>
      </c>
      <c r="M124">
        <v>1</v>
      </c>
      <c r="N124" s="4">
        <f>N19*10</f>
        <v>-35.200000000000102</v>
      </c>
      <c r="O124" s="2">
        <v>56.212121212121211</v>
      </c>
      <c r="P124" s="2">
        <f>O124</f>
        <v>56.212121212121211</v>
      </c>
      <c r="Q124" s="4">
        <f>P124+N124</f>
        <v>21.012121212121109</v>
      </c>
      <c r="R124" s="3">
        <f>Q124/$R$123</f>
        <v>0.44819879689264891</v>
      </c>
      <c r="T124">
        <v>1</v>
      </c>
      <c r="U124" s="4">
        <f>U19*10</f>
        <v>44.799999999999898</v>
      </c>
      <c r="V124" s="3">
        <f>U124/$V$123</f>
        <v>0.40012674923841191</v>
      </c>
      <c r="AA124">
        <v>1</v>
      </c>
      <c r="AB124" s="4">
        <f>AB19*10</f>
        <v>-23.999999999999915</v>
      </c>
      <c r="AC124" s="2">
        <v>54.570982839313572</v>
      </c>
      <c r="AD124" s="2">
        <f>AC124</f>
        <v>54.570982839313572</v>
      </c>
      <c r="AE124" s="4">
        <f>AD124+AB124</f>
        <v>30.570982839313658</v>
      </c>
      <c r="AF124" s="3">
        <f>AE124/$AF$123</f>
        <v>0.7756343229774092</v>
      </c>
      <c r="AH124">
        <v>1</v>
      </c>
      <c r="AI124" s="4">
        <f>AI19*10</f>
        <v>57.199999999999989</v>
      </c>
      <c r="AJ124" s="3">
        <f>AI124/$AJ$123</f>
        <v>0.67187744718525133</v>
      </c>
      <c r="AO124">
        <v>1</v>
      </c>
      <c r="AP124" s="4">
        <f>AP19*10</f>
        <v>-54.599999999999795</v>
      </c>
      <c r="AQ124" s="2">
        <v>97.417637271214687</v>
      </c>
      <c r="AR124" s="2">
        <f>AQ124</f>
        <v>97.417637271214687</v>
      </c>
      <c r="AS124" s="4">
        <f>AR124+AP124</f>
        <v>42.817637271214892</v>
      </c>
      <c r="AT124" s="3">
        <f>AS124/$AT$123</f>
        <v>1.1044011564827598</v>
      </c>
      <c r="AV124">
        <v>1</v>
      </c>
      <c r="AW124" s="4">
        <f>AW19*10</f>
        <v>85.799999999999983</v>
      </c>
      <c r="AX124" s="3">
        <f>AW124/$AX$123</f>
        <v>0.97847929658425714</v>
      </c>
      <c r="BC124">
        <v>1</v>
      </c>
      <c r="BD124" s="4">
        <f>BD19*10</f>
        <v>-69.200000000000159</v>
      </c>
      <c r="BE124" s="2">
        <v>130.16621983914209</v>
      </c>
      <c r="BF124" s="2">
        <f>BE124</f>
        <v>130.16621983914209</v>
      </c>
      <c r="BG124" s="4">
        <f>BF124+BD124</f>
        <v>60.966219839141928</v>
      </c>
      <c r="BH124" s="3">
        <f>BG124/$BH$123</f>
        <v>1.3878840837686008</v>
      </c>
      <c r="BJ124">
        <v>1</v>
      </c>
      <c r="BK124" s="4">
        <f>BK19*10</f>
        <v>74.000000000000057</v>
      </c>
      <c r="BL124" s="4">
        <f>BK124+9.14</f>
        <v>83.140000000000057</v>
      </c>
      <c r="BM124" s="3">
        <f>BL124/$BM$123</f>
        <v>1.2912727791430962</v>
      </c>
      <c r="BQ124">
        <v>1</v>
      </c>
      <c r="BR124" s="4">
        <f>BR19*10</f>
        <v>-60.799999999999983</v>
      </c>
      <c r="BS124" s="2">
        <v>116.6987981972961</v>
      </c>
      <c r="BT124" s="2">
        <f>BS124</f>
        <v>116.6987981972961</v>
      </c>
      <c r="BU124" s="4">
        <f>BT124+BR124</f>
        <v>55.898798197296117</v>
      </c>
      <c r="BV124" s="3">
        <f>BU124/$BV$123</f>
        <v>1.3133618132639628</v>
      </c>
      <c r="BX124">
        <v>1</v>
      </c>
      <c r="BY124" s="4">
        <f>BY19*10</f>
        <v>75</v>
      </c>
      <c r="BZ124" s="4">
        <f>BY124+2.03</f>
        <v>77.03</v>
      </c>
      <c r="CA124" s="3">
        <f>BZ124/$CA$123</f>
        <v>1.2542421363228249</v>
      </c>
      <c r="CB124" s="4"/>
      <c r="CC124" s="3"/>
      <c r="CE124">
        <v>1</v>
      </c>
      <c r="CF124" s="4">
        <f>CF19*10</f>
        <v>-96.599999999999966</v>
      </c>
      <c r="CG124" s="2">
        <v>124.81697546319496</v>
      </c>
      <c r="CH124" s="2">
        <f>CG124</f>
        <v>124.81697546319496</v>
      </c>
      <c r="CI124" s="4">
        <f>CH124+CF124</f>
        <v>28.216975463194998</v>
      </c>
      <c r="CJ124" s="3">
        <f>CI124/$CJ$123</f>
        <v>1.3216203723860718</v>
      </c>
      <c r="CL124">
        <v>1</v>
      </c>
      <c r="CM124" s="4">
        <f>CM19*10</f>
        <v>72.20000000000006</v>
      </c>
      <c r="CN124" s="4">
        <f>CM124</f>
        <v>72.20000000000006</v>
      </c>
      <c r="CO124" s="3">
        <f>CN124/$CO$123</f>
        <v>1.2767707808699689</v>
      </c>
      <c r="CS124">
        <v>1</v>
      </c>
      <c r="CT124" s="4">
        <f>CT19*10</f>
        <v>-64.399999999999906</v>
      </c>
      <c r="CU124" s="2">
        <v>111.62493740610932</v>
      </c>
      <c r="CV124" s="2">
        <f>CU124</f>
        <v>111.62493740610932</v>
      </c>
      <c r="CW124" s="4">
        <f>CV124+CT124</f>
        <v>47.224937406109419</v>
      </c>
      <c r="CX124" s="3">
        <f>CW124/$CX$123</f>
        <v>1.4372824336494761</v>
      </c>
      <c r="CZ124">
        <v>1</v>
      </c>
      <c r="DA124" s="4">
        <f>DA19*10</f>
        <v>62.599999999999838</v>
      </c>
      <c r="DB124" s="3">
        <f>DA124/$DB$123</f>
        <v>1.2779271936480519</v>
      </c>
      <c r="DG124">
        <v>1</v>
      </c>
      <c r="DH124" s="4">
        <f>DH19*10</f>
        <v>-86.600000000000037</v>
      </c>
      <c r="DI124" s="2">
        <v>113.65448172258404</v>
      </c>
      <c r="DJ124" s="2">
        <f>DI124</f>
        <v>113.65448172258404</v>
      </c>
      <c r="DK124" s="4">
        <f>DJ124+DH124</f>
        <v>27.054481722584001</v>
      </c>
      <c r="DL124" s="3">
        <f>DK124/$DL$123</f>
        <v>1.261984236122891</v>
      </c>
      <c r="DN124">
        <v>1</v>
      </c>
      <c r="DO124" s="4">
        <f>DO19*10</f>
        <v>111.4</v>
      </c>
      <c r="DP124" s="3">
        <f>DO124/$DP$123</f>
        <v>1.1943919679182669</v>
      </c>
      <c r="DU124">
        <v>1</v>
      </c>
      <c r="DV124" s="4">
        <f>DV19*10</f>
        <v>42.400000000000091</v>
      </c>
      <c r="DW124" s="3">
        <f>DV124/$DW$123</f>
        <v>0.82825052670821775</v>
      </c>
      <c r="DX124" s="2"/>
      <c r="DY124" s="4"/>
      <c r="DZ124" s="3"/>
      <c r="EB124">
        <v>1</v>
      </c>
      <c r="EC124" s="4">
        <f>EC19*10</f>
        <v>21.399999999999864</v>
      </c>
      <c r="ED124" s="4">
        <f>EC124+9.91</f>
        <v>31.309999999999864</v>
      </c>
      <c r="EE124" s="3">
        <f>ED124/$EE$123</f>
        <v>0.56654978376968745</v>
      </c>
    </row>
    <row r="125" spans="2:140" x14ac:dyDescent="0.25">
      <c r="F125" s="8">
        <f t="shared" ref="F125:H130" si="392">EI156</f>
        <v>1564</v>
      </c>
      <c r="G125" s="4">
        <f t="shared" si="392"/>
        <v>1009.9130323036329</v>
      </c>
      <c r="H125" s="4">
        <f t="shared" si="392"/>
        <v>1045.5130323036328</v>
      </c>
      <c r="M125">
        <v>2</v>
      </c>
      <c r="N125" s="4">
        <f>N35*10</f>
        <v>-32.000000000000028</v>
      </c>
      <c r="O125" s="2">
        <v>55.982150269821503</v>
      </c>
      <c r="P125" s="2">
        <f t="shared" ref="P125:P130" si="393">O125</f>
        <v>55.982150269821503</v>
      </c>
      <c r="Q125" s="4">
        <f t="shared" ref="Q125:Q130" si="394">P125+N125</f>
        <v>23.982150269821474</v>
      </c>
      <c r="R125" s="3">
        <f t="shared" ref="R125:R130" si="395">Q125/$R$123</f>
        <v>0.51155096571745151</v>
      </c>
      <c r="T125">
        <v>2</v>
      </c>
      <c r="U125" s="4">
        <f>U35*10</f>
        <v>56.200000000000045</v>
      </c>
      <c r="V125" s="3">
        <f t="shared" ref="V125:V130" si="396">U125/$V$123</f>
        <v>0.50194471667854501</v>
      </c>
      <c r="AA125">
        <v>2</v>
      </c>
      <c r="AB125" s="4">
        <f>AB35*10</f>
        <v>-29.799999999999898</v>
      </c>
      <c r="AC125" s="2">
        <v>53.1575663026521</v>
      </c>
      <c r="AD125" s="2">
        <f t="shared" ref="AD125:AD130" si="397">AC125</f>
        <v>53.1575663026521</v>
      </c>
      <c r="AE125" s="4">
        <f t="shared" ref="AE125:AE130" si="398">AD125+AB125</f>
        <v>23.357566302652202</v>
      </c>
      <c r="AF125" s="3">
        <f t="shared" ref="AF125:AF130" si="399">AE125/$AF$123</f>
        <v>0.59261850431120544</v>
      </c>
      <c r="AH125">
        <v>2</v>
      </c>
      <c r="AI125" s="4">
        <f>AI35*10</f>
        <v>63.999999999999915</v>
      </c>
      <c r="AJ125" s="3">
        <f t="shared" ref="AJ125:AJ130" si="400">AI125/$AJ$123</f>
        <v>0.75175098985762301</v>
      </c>
      <c r="AO125">
        <v>2</v>
      </c>
      <c r="AP125" s="4">
        <f>AP35*10</f>
        <v>-51.600000000000108</v>
      </c>
      <c r="AQ125" s="2">
        <v>88.821963394342816</v>
      </c>
      <c r="AR125" s="2">
        <f t="shared" ref="AR125:AR130" si="401">AQ125</f>
        <v>88.821963394342816</v>
      </c>
      <c r="AS125" s="4">
        <f t="shared" ref="AS125:AS130" si="402">AR125+AP125</f>
        <v>37.221963394342708</v>
      </c>
      <c r="AT125" s="3">
        <f t="shared" ref="AT125:AT130" si="403">AS125/$AT$123</f>
        <v>0.96007117718536028</v>
      </c>
      <c r="AV125">
        <v>2</v>
      </c>
      <c r="AW125" s="4">
        <f>AW35*10</f>
        <v>92.40000000000002</v>
      </c>
      <c r="AX125" s="3">
        <f t="shared" ref="AX125:AX130" si="404">AW125/$AX$123</f>
        <v>1.0537469347830466</v>
      </c>
      <c r="BC125">
        <v>2</v>
      </c>
      <c r="BD125" s="4">
        <f>BD35*10</f>
        <v>-63.800000000000026</v>
      </c>
      <c r="BE125" s="2">
        <v>125.89008042895399</v>
      </c>
      <c r="BF125" s="2">
        <f t="shared" ref="BF125:BF130" si="405">BE125</f>
        <v>125.89008042895399</v>
      </c>
      <c r="BG125" s="4">
        <f t="shared" ref="BG125:BG130" si="406">BF125+BD125</f>
        <v>62.090080428953968</v>
      </c>
      <c r="BH125" s="3">
        <f t="shared" ref="BH125:BH130" si="407">BG125/$BH$123</f>
        <v>1.4134685505288886</v>
      </c>
      <c r="BJ125">
        <v>2</v>
      </c>
      <c r="BK125" s="4">
        <f>BK35*10</f>
        <v>72.400000000000162</v>
      </c>
      <c r="BL125" s="4">
        <f t="shared" ref="BL125:BL130" si="408">BK125+9.14</f>
        <v>81.540000000000163</v>
      </c>
      <c r="BM125" s="3">
        <f t="shared" ref="BM125:BM130" si="409">BL125/$BM$123</f>
        <v>1.2664226895757542</v>
      </c>
      <c r="BQ125">
        <v>2</v>
      </c>
      <c r="BR125" s="4">
        <f>BR35*10</f>
        <v>-60.600000000000165</v>
      </c>
      <c r="BS125" s="2">
        <v>117.54531797696561</v>
      </c>
      <c r="BT125" s="2">
        <f t="shared" ref="BT125:BT130" si="410">BS125</f>
        <v>117.54531797696561</v>
      </c>
      <c r="BU125" s="4">
        <f t="shared" ref="BU125:BU130" si="411">BT125+BR125</f>
        <v>56.945317976965441</v>
      </c>
      <c r="BV125" s="3">
        <f t="shared" ref="BV125:BV130" si="412">BU125/$BV$123</f>
        <v>1.3379501614891238</v>
      </c>
      <c r="BX125">
        <v>2</v>
      </c>
      <c r="BY125" s="4">
        <f>BY35*10</f>
        <v>80.400000000000063</v>
      </c>
      <c r="BZ125" s="4">
        <f t="shared" ref="BZ125:BZ130" si="413">BY125+2.03</f>
        <v>82.430000000000064</v>
      </c>
      <c r="CA125" s="3">
        <f t="shared" ref="CA125:CA130" si="414">BZ125/$CA$123</f>
        <v>1.3421677177345259</v>
      </c>
      <c r="CB125" s="4"/>
      <c r="CC125" s="3"/>
      <c r="CE125">
        <v>2</v>
      </c>
      <c r="CF125" s="4">
        <f>CF35*10</f>
        <v>-95.59999999999981</v>
      </c>
      <c r="CG125" s="2">
        <v>125.72238357536322</v>
      </c>
      <c r="CH125" s="2">
        <f t="shared" ref="CH125:CH130" si="415">CG125</f>
        <v>125.72238357536322</v>
      </c>
      <c r="CI125" s="4">
        <f t="shared" ref="CI125:CI130" si="416">CH125+CF125</f>
        <v>30.122383575363415</v>
      </c>
      <c r="CJ125" s="3">
        <f t="shared" ref="CJ125:CJ130" si="417">CI125/$CJ$123</f>
        <v>1.4108654504787304</v>
      </c>
      <c r="CL125">
        <v>2</v>
      </c>
      <c r="CM125" s="4">
        <f>CM35*10</f>
        <v>74.599999999999937</v>
      </c>
      <c r="CN125" s="4">
        <f t="shared" ref="CN125:CN130" si="418">CM125</f>
        <v>74.599999999999937</v>
      </c>
      <c r="CO125" s="3">
        <f t="shared" ref="CO125:CO130" si="419">CN125/$CO$123</f>
        <v>1.3192119148601043</v>
      </c>
      <c r="CS125">
        <v>2</v>
      </c>
      <c r="CT125" s="4">
        <f>CT35*10</f>
        <v>-67.400000000000091</v>
      </c>
      <c r="CU125" s="2">
        <v>112.43465197796711</v>
      </c>
      <c r="CV125" s="2">
        <f t="shared" ref="CV125:CV130" si="420">CU125</f>
        <v>112.43465197796711</v>
      </c>
      <c r="CW125" s="4">
        <f t="shared" ref="CW125:CW130" si="421">CV125+CT125</f>
        <v>45.034651977967016</v>
      </c>
      <c r="CX125" s="3">
        <f t="shared" ref="CX125:CX130" si="422">CW125/$CX$123</f>
        <v>1.3706214925565137</v>
      </c>
      <c r="CZ125">
        <v>2</v>
      </c>
      <c r="DA125" s="4">
        <f>DA35*10</f>
        <v>63.399999999999892</v>
      </c>
      <c r="DB125" s="3">
        <f t="shared" ref="DB125:DB130" si="423">DA125/$DB$123</f>
        <v>1.2942585315860473</v>
      </c>
      <c r="DG125">
        <v>2</v>
      </c>
      <c r="DH125" s="4">
        <f>DH35*10</f>
        <v>-86.399999999999864</v>
      </c>
      <c r="DI125" s="2">
        <v>114.47891837756652</v>
      </c>
      <c r="DJ125" s="2">
        <f t="shared" ref="DJ125:DJ130" si="424">DI125</f>
        <v>114.47891837756652</v>
      </c>
      <c r="DK125" s="4">
        <f t="shared" ref="DK125:DK130" si="425">DJ125+DH125</f>
        <v>28.078918377566652</v>
      </c>
      <c r="DL125" s="3">
        <f t="shared" ref="DL125:DL130" si="426">DK125/$DL$123</f>
        <v>1.3097701417170602</v>
      </c>
      <c r="DN125">
        <v>2</v>
      </c>
      <c r="DO125" s="4">
        <f>DO35*10</f>
        <v>112.39999999999995</v>
      </c>
      <c r="DP125" s="3">
        <f t="shared" ref="DP125:DP130" si="427">DO125/$DP$123</f>
        <v>1.2051136193358449</v>
      </c>
      <c r="DU125">
        <v>2</v>
      </c>
      <c r="DV125" s="4">
        <f>DV35*10</f>
        <v>50.600000000000023</v>
      </c>
      <c r="DW125" s="3">
        <f t="shared" ref="DW125:DW130" si="428">DV125/$DW$123</f>
        <v>0.98843105309989965</v>
      </c>
      <c r="DX125" s="2"/>
      <c r="DY125" s="4"/>
      <c r="DZ125" s="3"/>
      <c r="EB125">
        <v>2</v>
      </c>
      <c r="EC125" s="4">
        <f>EC35*10</f>
        <v>15.599999999999952</v>
      </c>
      <c r="ED125" s="4">
        <f t="shared" ref="ED125:ED130" si="429">EC125+9.91</f>
        <v>25.509999999999952</v>
      </c>
      <c r="EE125" s="3">
        <f t="shared" ref="EE125:EE130" si="430">ED125/$EE$123</f>
        <v>0.46159964816240062</v>
      </c>
    </row>
    <row r="126" spans="2:140" x14ac:dyDescent="0.25">
      <c r="F126" s="8">
        <f t="shared" si="392"/>
        <v>1592</v>
      </c>
      <c r="G126" s="4">
        <f t="shared" si="392"/>
        <v>944.15873800215343</v>
      </c>
      <c r="H126" s="4">
        <f t="shared" si="392"/>
        <v>979.75873800215345</v>
      </c>
      <c r="M126">
        <v>3</v>
      </c>
      <c r="N126" s="4">
        <f>N51*10</f>
        <v>-31.999999999999886</v>
      </c>
      <c r="O126" s="2">
        <v>55.444167704441703</v>
      </c>
      <c r="P126" s="2">
        <f t="shared" si="393"/>
        <v>55.444167704441703</v>
      </c>
      <c r="Q126" s="4">
        <f t="shared" si="394"/>
        <v>23.444167704441817</v>
      </c>
      <c r="R126" s="3">
        <f t="shared" si="395"/>
        <v>0.50007553512583236</v>
      </c>
      <c r="T126">
        <v>3</v>
      </c>
      <c r="U126" s="4">
        <f>U51*10</f>
        <v>56.399999999999864</v>
      </c>
      <c r="V126" s="3">
        <f t="shared" si="396"/>
        <v>0.50373099680907207</v>
      </c>
      <c r="AA126">
        <v>3</v>
      </c>
      <c r="AB126" s="4">
        <f>AB51*10</f>
        <v>-26.199999999999761</v>
      </c>
      <c r="AC126" s="2">
        <v>52.503900156006239</v>
      </c>
      <c r="AD126" s="2">
        <f t="shared" si="397"/>
        <v>52.503900156006239</v>
      </c>
      <c r="AE126" s="4">
        <f t="shared" si="398"/>
        <v>26.303900156006478</v>
      </c>
      <c r="AF126" s="3">
        <f t="shared" si="399"/>
        <v>0.66737166732279973</v>
      </c>
      <c r="AH126">
        <v>3</v>
      </c>
      <c r="AI126" s="4">
        <f>AI51*10</f>
        <v>57.999999999999758</v>
      </c>
      <c r="AJ126" s="3">
        <f t="shared" si="400"/>
        <v>0.68127433455846886</v>
      </c>
      <c r="AO126">
        <v>3</v>
      </c>
      <c r="AP126" s="4">
        <f>AP51*10</f>
        <v>-42.79999999999994</v>
      </c>
      <c r="AQ126" s="2">
        <v>78.316139767054736</v>
      </c>
      <c r="AR126" s="2">
        <f t="shared" si="401"/>
        <v>78.316139767054736</v>
      </c>
      <c r="AS126" s="4">
        <f t="shared" si="402"/>
        <v>35.516139767054796</v>
      </c>
      <c r="AT126" s="3">
        <f t="shared" si="403"/>
        <v>0.91607263577123865</v>
      </c>
      <c r="AV126">
        <v>3</v>
      </c>
      <c r="AW126" s="4">
        <f>AW51*10</f>
        <v>75.799999999999983</v>
      </c>
      <c r="AX126" s="3">
        <f t="shared" si="404"/>
        <v>0.86443742052548589</v>
      </c>
      <c r="BC126">
        <v>3</v>
      </c>
      <c r="BD126" s="4">
        <f>BD51*10</f>
        <v>-61.799999999999926</v>
      </c>
      <c r="BE126" s="2">
        <v>117.9152815013405</v>
      </c>
      <c r="BF126" s="2">
        <f t="shared" si="405"/>
        <v>117.9152815013405</v>
      </c>
      <c r="BG126" s="4">
        <f t="shared" si="406"/>
        <v>56.115281501340576</v>
      </c>
      <c r="BH126" s="3">
        <f t="shared" si="407"/>
        <v>1.2774534202283474</v>
      </c>
      <c r="BJ126">
        <v>3</v>
      </c>
      <c r="BK126" s="4">
        <f>BK51*10</f>
        <v>63.199999999999932</v>
      </c>
      <c r="BL126" s="4">
        <f t="shared" si="408"/>
        <v>72.339999999999932</v>
      </c>
      <c r="BM126" s="3">
        <f t="shared" si="409"/>
        <v>1.1235346745635244</v>
      </c>
      <c r="BQ126">
        <v>3</v>
      </c>
      <c r="BR126" s="4">
        <f>BR51*10</f>
        <v>-72.199999999999847</v>
      </c>
      <c r="BS126" s="2">
        <v>121.37481221832761</v>
      </c>
      <c r="BT126" s="2">
        <f t="shared" si="410"/>
        <v>121.37481221832761</v>
      </c>
      <c r="BU126" s="4">
        <f t="shared" si="411"/>
        <v>49.174812218327759</v>
      </c>
      <c r="BV126" s="3">
        <f t="shared" si="412"/>
        <v>1.1553794110926312</v>
      </c>
      <c r="BX126">
        <v>3</v>
      </c>
      <c r="BY126" s="4">
        <f>BY51*10</f>
        <v>62.199999999999847</v>
      </c>
      <c r="BZ126" s="4">
        <f t="shared" si="413"/>
        <v>64.229999999999848</v>
      </c>
      <c r="CA126" s="3">
        <f t="shared" si="414"/>
        <v>1.0458259433469408</v>
      </c>
      <c r="CB126" s="4"/>
      <c r="CC126" s="3"/>
      <c r="CE126">
        <v>3</v>
      </c>
      <c r="CF126" s="4">
        <f>CF51*10</f>
        <v>-105.79999999999984</v>
      </c>
      <c r="CG126" s="2">
        <v>129.81827741612432</v>
      </c>
      <c r="CH126" s="2">
        <f t="shared" si="415"/>
        <v>129.81827741612432</v>
      </c>
      <c r="CI126" s="4">
        <f t="shared" si="416"/>
        <v>24.018277416124477</v>
      </c>
      <c r="CJ126" s="3">
        <f t="shared" si="417"/>
        <v>1.1249626943247217</v>
      </c>
      <c r="CL126">
        <v>3</v>
      </c>
      <c r="CM126" s="4">
        <f>CM51*10</f>
        <v>57.599999999999909</v>
      </c>
      <c r="CN126" s="4">
        <f t="shared" si="418"/>
        <v>57.599999999999909</v>
      </c>
      <c r="CO126" s="3">
        <f t="shared" si="419"/>
        <v>1.0185872157632969</v>
      </c>
      <c r="CS126">
        <v>3</v>
      </c>
      <c r="CT126" s="4">
        <f>CT51*10</f>
        <v>-75.600000000000165</v>
      </c>
      <c r="CU126" s="2">
        <v>116.09764646970467</v>
      </c>
      <c r="CV126" s="2">
        <f t="shared" si="420"/>
        <v>116.09764646970467</v>
      </c>
      <c r="CW126" s="4">
        <f t="shared" si="421"/>
        <v>40.497646469704506</v>
      </c>
      <c r="CX126" s="3">
        <f t="shared" si="422"/>
        <v>1.2325385500145292</v>
      </c>
      <c r="CZ126">
        <v>3</v>
      </c>
      <c r="DA126" s="4">
        <f>DA51*10</f>
        <v>53.600000000000136</v>
      </c>
      <c r="DB126" s="3">
        <f t="shared" si="423"/>
        <v>1.0941996418456219</v>
      </c>
      <c r="DG126">
        <v>3</v>
      </c>
      <c r="DH126" s="4">
        <f>DH51*10</f>
        <v>-91.4</v>
      </c>
      <c r="DI126" s="2">
        <v>118.20851276915384</v>
      </c>
      <c r="DJ126" s="2">
        <f t="shared" si="424"/>
        <v>118.20851276915384</v>
      </c>
      <c r="DK126" s="4">
        <f t="shared" si="425"/>
        <v>26.808512769153836</v>
      </c>
      <c r="DL126" s="3">
        <f t="shared" si="426"/>
        <v>1.2505107603051897</v>
      </c>
      <c r="DN126">
        <v>3</v>
      </c>
      <c r="DO126" s="4">
        <f>DO51*10</f>
        <v>115.59999999999988</v>
      </c>
      <c r="DP126" s="3">
        <f t="shared" si="427"/>
        <v>1.2394229038720961</v>
      </c>
      <c r="DU126">
        <v>3</v>
      </c>
      <c r="DV126" s="4">
        <f>DV51*10</f>
        <v>59.40000000000019</v>
      </c>
      <c r="DW126" s="3">
        <f t="shared" si="428"/>
        <v>1.160332105812929</v>
      </c>
      <c r="DX126" s="2"/>
      <c r="DY126" s="4"/>
      <c r="DZ126" s="3"/>
      <c r="EB126">
        <v>3</v>
      </c>
      <c r="EC126" s="4">
        <f>EC51*10</f>
        <v>39.399999999999764</v>
      </c>
      <c r="ED126" s="4">
        <f t="shared" si="429"/>
        <v>49.309999999999761</v>
      </c>
      <c r="EE126" s="3">
        <f t="shared" si="430"/>
        <v>0.89225710117161527</v>
      </c>
    </row>
    <row r="127" spans="2:140" x14ac:dyDescent="0.25">
      <c r="F127" s="8">
        <f t="shared" si="392"/>
        <v>1742</v>
      </c>
      <c r="G127" s="4">
        <f t="shared" si="392"/>
        <v>955.83241802319083</v>
      </c>
      <c r="H127" s="4">
        <f t="shared" si="392"/>
        <v>991.43241802319085</v>
      </c>
      <c r="M127">
        <v>4</v>
      </c>
      <c r="N127" s="4">
        <f>N67*10</f>
        <v>-32.200000000000131</v>
      </c>
      <c r="O127" s="2">
        <v>52.513906185139099</v>
      </c>
      <c r="P127" s="2">
        <f t="shared" si="393"/>
        <v>52.513906185139099</v>
      </c>
      <c r="Q127" s="4">
        <f t="shared" si="394"/>
        <v>20.313906185138968</v>
      </c>
      <c r="R127" s="3">
        <f t="shared" si="395"/>
        <v>0.43330552972049685</v>
      </c>
      <c r="T127">
        <v>4</v>
      </c>
      <c r="U127" s="4">
        <f>U67*10</f>
        <v>63.799999999999955</v>
      </c>
      <c r="V127" s="3">
        <f t="shared" si="396"/>
        <v>0.56982336163863212</v>
      </c>
      <c r="AA127">
        <v>4</v>
      </c>
      <c r="AB127" s="4">
        <f>AB67*10</f>
        <v>-30.600000000000023</v>
      </c>
      <c r="AC127" s="2">
        <v>55.356474258970366</v>
      </c>
      <c r="AD127" s="2">
        <f t="shared" si="397"/>
        <v>55.356474258970366</v>
      </c>
      <c r="AE127" s="4">
        <f t="shared" si="398"/>
        <v>24.756474258970343</v>
      </c>
      <c r="AF127" s="3">
        <f t="shared" si="399"/>
        <v>0.62811101795755087</v>
      </c>
      <c r="AH127">
        <v>4</v>
      </c>
      <c r="AI127" s="4">
        <f>AI67*10</f>
        <v>52.999999999999972</v>
      </c>
      <c r="AJ127" s="3">
        <f t="shared" si="400"/>
        <v>0.62254378847584457</v>
      </c>
      <c r="AO127">
        <v>4</v>
      </c>
      <c r="AP127" s="4">
        <f>AP67*10</f>
        <v>-49.599999999999937</v>
      </c>
      <c r="AQ127" s="2">
        <v>79.271214642262748</v>
      </c>
      <c r="AR127" s="2">
        <f t="shared" si="401"/>
        <v>79.271214642262748</v>
      </c>
      <c r="AS127" s="4">
        <f t="shared" si="402"/>
        <v>29.671214642262811</v>
      </c>
      <c r="AT127" s="3">
        <f t="shared" si="403"/>
        <v>0.76531368504989605</v>
      </c>
      <c r="AV127">
        <v>4</v>
      </c>
      <c r="AW127" s="4">
        <f>AW67*10</f>
        <v>78.2</v>
      </c>
      <c r="AX127" s="3">
        <f t="shared" si="404"/>
        <v>0.89180747077959122</v>
      </c>
      <c r="BC127">
        <v>4</v>
      </c>
      <c r="BD127" s="4">
        <f>BD67*10</f>
        <v>-62.999999999999901</v>
      </c>
      <c r="BE127" s="2">
        <v>121.87131367292228</v>
      </c>
      <c r="BF127" s="2">
        <f t="shared" si="405"/>
        <v>121.87131367292228</v>
      </c>
      <c r="BG127" s="4">
        <f t="shared" si="406"/>
        <v>58.871313672922383</v>
      </c>
      <c r="BH127" s="3">
        <f t="shared" si="407"/>
        <v>1.3401939541729633</v>
      </c>
      <c r="BJ127">
        <v>4</v>
      </c>
      <c r="BK127" s="4">
        <f>BK67*10</f>
        <v>72.199999999999918</v>
      </c>
      <c r="BL127" s="4">
        <f t="shared" si="408"/>
        <v>81.339999999999918</v>
      </c>
      <c r="BM127" s="3">
        <f t="shared" si="409"/>
        <v>1.2633164283798324</v>
      </c>
      <c r="BQ127">
        <v>4</v>
      </c>
      <c r="BR127" s="4">
        <f>BR67*10</f>
        <v>-65.799999999999912</v>
      </c>
      <c r="BS127" s="2">
        <v>120.08487731597413</v>
      </c>
      <c r="BT127" s="2">
        <f t="shared" si="410"/>
        <v>120.08487731597413</v>
      </c>
      <c r="BU127" s="4">
        <f t="shared" si="411"/>
        <v>54.284877315974214</v>
      </c>
      <c r="BV127" s="3">
        <f t="shared" si="412"/>
        <v>1.2754421777169498</v>
      </c>
      <c r="BX127">
        <v>4</v>
      </c>
      <c r="BY127" s="4">
        <f>BY67*10</f>
        <v>75.199999999999889</v>
      </c>
      <c r="BZ127" s="4">
        <f t="shared" si="413"/>
        <v>77.22999999999989</v>
      </c>
      <c r="CA127" s="3">
        <f t="shared" si="414"/>
        <v>1.2574986393380712</v>
      </c>
      <c r="CB127" s="4"/>
      <c r="CC127" s="3"/>
      <c r="CE127">
        <v>4</v>
      </c>
      <c r="CF127" s="4">
        <f>CF67*10</f>
        <v>-100.19999999999989</v>
      </c>
      <c r="CG127" s="2">
        <v>128.43860791186799</v>
      </c>
      <c r="CH127" s="2">
        <f t="shared" si="415"/>
        <v>128.43860791186799</v>
      </c>
      <c r="CI127" s="4">
        <f t="shared" si="416"/>
        <v>28.238607911868101</v>
      </c>
      <c r="CJ127" s="3">
        <f t="shared" si="417"/>
        <v>1.3226335881684741</v>
      </c>
      <c r="CL127">
        <v>4</v>
      </c>
      <c r="CM127" s="4">
        <f>CM67*10</f>
        <v>67.999999999999829</v>
      </c>
      <c r="CN127" s="4">
        <f t="shared" si="418"/>
        <v>67.999999999999829</v>
      </c>
      <c r="CO127" s="3">
        <f t="shared" si="419"/>
        <v>1.2024987963872242</v>
      </c>
      <c r="CS127">
        <v>4</v>
      </c>
      <c r="CT127" s="4">
        <f>CT67*10</f>
        <v>-72.999999999999972</v>
      </c>
      <c r="CU127" s="2">
        <v>114.86379569354047</v>
      </c>
      <c r="CV127" s="2">
        <f t="shared" si="420"/>
        <v>114.86379569354047</v>
      </c>
      <c r="CW127" s="4">
        <f t="shared" si="421"/>
        <v>41.863795693540496</v>
      </c>
      <c r="CX127" s="3">
        <f t="shared" si="422"/>
        <v>1.2741170546989911</v>
      </c>
      <c r="CZ127">
        <v>4</v>
      </c>
      <c r="DA127" s="4">
        <f>DA67*10</f>
        <v>60.400000000000134</v>
      </c>
      <c r="DB127" s="3">
        <f t="shared" si="423"/>
        <v>1.2330160143185735</v>
      </c>
      <c r="DG127">
        <v>4</v>
      </c>
      <c r="DH127" s="4">
        <f>DH67*10</f>
        <v>-88.400000000000105</v>
      </c>
      <c r="DI127" s="2">
        <v>116.95222834251393</v>
      </c>
      <c r="DJ127" s="2">
        <f t="shared" si="424"/>
        <v>116.95222834251393</v>
      </c>
      <c r="DK127" s="4">
        <f t="shared" si="425"/>
        <v>28.552228342513828</v>
      </c>
      <c r="DL127" s="3">
        <f t="shared" si="426"/>
        <v>1.3318481737669072</v>
      </c>
      <c r="DN127">
        <v>4</v>
      </c>
      <c r="DO127" s="4">
        <f>DO67*10</f>
        <v>111.00000000000001</v>
      </c>
      <c r="DP127" s="3">
        <f t="shared" si="427"/>
        <v>1.1901033073512355</v>
      </c>
      <c r="DU127">
        <v>4</v>
      </c>
      <c r="DV127" s="4">
        <f>DV67*10</f>
        <v>53.199999999999932</v>
      </c>
      <c r="DW127" s="3">
        <f t="shared" si="428"/>
        <v>1.0392200004923828</v>
      </c>
      <c r="DX127" s="2"/>
      <c r="DY127" s="4"/>
      <c r="DZ127" s="3"/>
      <c r="EB127">
        <v>4</v>
      </c>
      <c r="EC127" s="4">
        <f>EC67*10</f>
        <v>13.200000000000074</v>
      </c>
      <c r="ED127" s="4">
        <f t="shared" si="429"/>
        <v>23.110000000000074</v>
      </c>
      <c r="EE127" s="3">
        <f t="shared" si="430"/>
        <v>0.41817200584214553</v>
      </c>
    </row>
    <row r="128" spans="2:140" x14ac:dyDescent="0.25">
      <c r="F128" s="8">
        <f t="shared" si="392"/>
        <v>1716</v>
      </c>
      <c r="G128" s="4">
        <f t="shared" si="392"/>
        <v>929.6487976171461</v>
      </c>
      <c r="H128" s="4">
        <f t="shared" si="392"/>
        <v>965.24879761714612</v>
      </c>
      <c r="M128">
        <v>5</v>
      </c>
      <c r="N128" s="4">
        <f>N83*10</f>
        <v>-27.800000000000011</v>
      </c>
      <c r="O128" s="2">
        <v>53.594022415940238</v>
      </c>
      <c r="P128" s="2">
        <f t="shared" si="393"/>
        <v>53.594022415940238</v>
      </c>
      <c r="Q128" s="4">
        <f t="shared" si="394"/>
        <v>25.794022415940226</v>
      </c>
      <c r="R128" s="3">
        <f t="shared" si="395"/>
        <v>0.55019908257417649</v>
      </c>
      <c r="T128">
        <v>5</v>
      </c>
      <c r="U128" s="4">
        <f>U83*10</f>
        <v>55.200000000000031</v>
      </c>
      <c r="V128" s="3">
        <f t="shared" si="396"/>
        <v>0.49301331602590176</v>
      </c>
      <c r="AA128">
        <v>5</v>
      </c>
      <c r="AB128" s="4">
        <f>AB83*10</f>
        <v>-27.59999999999998</v>
      </c>
      <c r="AC128" s="2">
        <v>52.503900156006239</v>
      </c>
      <c r="AD128" s="2">
        <f t="shared" si="397"/>
        <v>52.503900156006239</v>
      </c>
      <c r="AE128" s="4">
        <f t="shared" si="398"/>
        <v>24.903900156006259</v>
      </c>
      <c r="AF128" s="3">
        <f t="shared" si="399"/>
        <v>0.6318514467961599</v>
      </c>
      <c r="AH128">
        <v>5</v>
      </c>
      <c r="AI128" s="4">
        <f>AI83*10</f>
        <v>63.599999999999923</v>
      </c>
      <c r="AJ128" s="3">
        <f t="shared" si="400"/>
        <v>0.74705254617101291</v>
      </c>
      <c r="AO128">
        <v>5</v>
      </c>
      <c r="AP128" s="4">
        <f>AP83*10</f>
        <v>-50.599999999999952</v>
      </c>
      <c r="AQ128" s="2">
        <v>84.046589018303052</v>
      </c>
      <c r="AR128" s="2">
        <f t="shared" si="401"/>
        <v>84.046589018303052</v>
      </c>
      <c r="AS128" s="4">
        <f t="shared" si="402"/>
        <v>33.446589018303101</v>
      </c>
      <c r="AT128" s="3">
        <f t="shared" si="403"/>
        <v>0.86269243111763694</v>
      </c>
      <c r="AV128">
        <v>5</v>
      </c>
      <c r="AW128" s="4">
        <f>AW83*10</f>
        <v>82.800000000000011</v>
      </c>
      <c r="AX128" s="3">
        <f t="shared" si="404"/>
        <v>0.94426673376662607</v>
      </c>
      <c r="BC128">
        <v>5</v>
      </c>
      <c r="BD128" s="4">
        <f>BD83*10</f>
        <v>-66.000000000000085</v>
      </c>
      <c r="BE128" s="2">
        <v>117.44772117962501</v>
      </c>
      <c r="BF128" s="2">
        <f t="shared" si="405"/>
        <v>117.44772117962501</v>
      </c>
      <c r="BG128" s="4">
        <f t="shared" si="406"/>
        <v>51.447721179624921</v>
      </c>
      <c r="BH128" s="3">
        <f t="shared" si="407"/>
        <v>1.1711973213980253</v>
      </c>
      <c r="BJ128">
        <v>5</v>
      </c>
      <c r="BK128" s="4">
        <f>BK83*10</f>
        <v>64.60000000000008</v>
      </c>
      <c r="BL128" s="4">
        <f t="shared" si="408"/>
        <v>73.74000000000008</v>
      </c>
      <c r="BM128" s="3">
        <f t="shared" si="409"/>
        <v>1.1452785029349526</v>
      </c>
      <c r="BQ128">
        <v>5</v>
      </c>
      <c r="BR128" s="4">
        <f>BR83*10</f>
        <v>-60.400000000000063</v>
      </c>
      <c r="BS128" s="2">
        <v>116.09414121181787</v>
      </c>
      <c r="BT128" s="2">
        <f t="shared" si="410"/>
        <v>116.09414121181787</v>
      </c>
      <c r="BU128" s="4">
        <f t="shared" si="411"/>
        <v>55.694141211817808</v>
      </c>
      <c r="BV128" s="3">
        <f t="shared" si="412"/>
        <v>1.30855332581498</v>
      </c>
      <c r="BX128">
        <v>5</v>
      </c>
      <c r="BY128" s="4">
        <f>BY83*10</f>
        <v>73.599999999999994</v>
      </c>
      <c r="BZ128" s="4">
        <f t="shared" si="413"/>
        <v>75.63</v>
      </c>
      <c r="CA128" s="3">
        <f t="shared" si="414"/>
        <v>1.2314466152160877</v>
      </c>
      <c r="CB128" s="4"/>
      <c r="CC128" s="3"/>
      <c r="CE128">
        <v>5</v>
      </c>
      <c r="CF128" s="4">
        <f>CF83*10</f>
        <v>-96.800000000000068</v>
      </c>
      <c r="CG128" s="2">
        <v>124.17025538307476</v>
      </c>
      <c r="CH128" s="2">
        <f t="shared" si="415"/>
        <v>124.17025538307476</v>
      </c>
      <c r="CI128" s="4">
        <f t="shared" si="416"/>
        <v>27.370255383074692</v>
      </c>
      <c r="CJ128" s="3">
        <f t="shared" si="417"/>
        <v>1.2819618870514196</v>
      </c>
      <c r="CL128">
        <v>5</v>
      </c>
      <c r="CM128" s="4">
        <f>CM83*10</f>
        <v>63.200000000000074</v>
      </c>
      <c r="CN128" s="4">
        <f t="shared" si="418"/>
        <v>63.200000000000074</v>
      </c>
      <c r="CO128" s="3">
        <f t="shared" si="419"/>
        <v>1.1176165284069537</v>
      </c>
      <c r="CS128">
        <v>5</v>
      </c>
      <c r="CT128" s="4">
        <f>CT83*10</f>
        <v>-68.799999999999955</v>
      </c>
      <c r="CU128" s="2">
        <v>111.04656985478231</v>
      </c>
      <c r="CV128" s="2">
        <f t="shared" si="420"/>
        <v>111.04656985478231</v>
      </c>
      <c r="CW128" s="4">
        <f t="shared" si="421"/>
        <v>42.246569854782351</v>
      </c>
      <c r="CX128" s="3">
        <f t="shared" si="422"/>
        <v>1.2857667171067311</v>
      </c>
      <c r="CZ128">
        <v>5</v>
      </c>
      <c r="DA128" s="4">
        <f>DA83*10</f>
        <v>60.199999999999889</v>
      </c>
      <c r="DB128" s="3">
        <f t="shared" si="423"/>
        <v>1.2289331798340699</v>
      </c>
      <c r="DG128">
        <v>5</v>
      </c>
      <c r="DH128" s="4">
        <f>DH83*10</f>
        <v>-87.999999999999901</v>
      </c>
      <c r="DI128" s="2">
        <v>113.06559839759653</v>
      </c>
      <c r="DJ128" s="2">
        <f t="shared" si="424"/>
        <v>113.06559839759653</v>
      </c>
      <c r="DK128" s="4">
        <f t="shared" si="425"/>
        <v>25.065598397596631</v>
      </c>
      <c r="DL128" s="3">
        <f t="shared" si="426"/>
        <v>1.1692107197288755</v>
      </c>
      <c r="DN128">
        <v>5</v>
      </c>
      <c r="DO128" s="4">
        <f>DO83*10</f>
        <v>94.200000000000088</v>
      </c>
      <c r="DP128" s="3">
        <f t="shared" si="427"/>
        <v>1.0099795635359141</v>
      </c>
      <c r="DU128">
        <v>5</v>
      </c>
      <c r="DV128" s="4">
        <f>DV83*10</f>
        <v>35.999999999999872</v>
      </c>
      <c r="DW128" s="3">
        <f t="shared" si="428"/>
        <v>0.70323157928055824</v>
      </c>
      <c r="DX128" s="2"/>
      <c r="DY128" s="4"/>
      <c r="DZ128" s="3"/>
      <c r="EB128">
        <v>5</v>
      </c>
      <c r="EC128" s="4">
        <f>EC83*10</f>
        <v>29.200000000000159</v>
      </c>
      <c r="ED128" s="4">
        <f t="shared" si="429"/>
        <v>39.110000000000156</v>
      </c>
      <c r="EE128" s="3">
        <f t="shared" si="430"/>
        <v>0.70768962131052893</v>
      </c>
    </row>
    <row r="129" spans="6:135" x14ac:dyDescent="0.25">
      <c r="F129" s="8">
        <f t="shared" si="392"/>
        <v>1606</v>
      </c>
      <c r="G129" s="4">
        <f t="shared" si="392"/>
        <v>878.27123357116909</v>
      </c>
      <c r="H129" s="4">
        <f t="shared" si="392"/>
        <v>913.87123357116911</v>
      </c>
      <c r="M129">
        <v>6</v>
      </c>
      <c r="N129" s="4">
        <f>N99*10</f>
        <v>-33.000000000000114</v>
      </c>
      <c r="O129" s="2">
        <v>49.2818596928186</v>
      </c>
      <c r="P129" s="2">
        <f t="shared" si="393"/>
        <v>49.2818596928186</v>
      </c>
      <c r="Q129" s="4">
        <f t="shared" si="394"/>
        <v>16.281859692818486</v>
      </c>
      <c r="R129" s="3">
        <f t="shared" si="395"/>
        <v>0.34730001087593659</v>
      </c>
      <c r="T129">
        <v>6</v>
      </c>
      <c r="U129" s="4">
        <f>U99*10</f>
        <v>54.799999999999969</v>
      </c>
      <c r="V129" s="3">
        <f t="shared" si="396"/>
        <v>0.48944075576484392</v>
      </c>
      <c r="AA129">
        <v>6</v>
      </c>
      <c r="AB129" s="4">
        <f>AB99*10</f>
        <v>-35.19999999999996</v>
      </c>
      <c r="AC129" s="2">
        <v>56.844773790951635</v>
      </c>
      <c r="AD129" s="2">
        <f t="shared" si="397"/>
        <v>56.844773790951635</v>
      </c>
      <c r="AE129" s="4">
        <f t="shared" si="398"/>
        <v>21.644773790951675</v>
      </c>
      <c r="AF129" s="3">
        <f t="shared" si="399"/>
        <v>0.54916224164551219</v>
      </c>
      <c r="AH129">
        <v>6</v>
      </c>
      <c r="AI129" s="4">
        <f>AI99*10</f>
        <v>64.400000000000119</v>
      </c>
      <c r="AJ129" s="3">
        <f t="shared" si="400"/>
        <v>0.75644943354423555</v>
      </c>
      <c r="AO129">
        <v>6</v>
      </c>
      <c r="AP129" s="4">
        <f>AP99*10</f>
        <v>-49.400000000000048</v>
      </c>
      <c r="AQ129" s="2">
        <v>77.361064891846965</v>
      </c>
      <c r="AR129" s="2">
        <f t="shared" si="401"/>
        <v>77.361064891846965</v>
      </c>
      <c r="AS129" s="4">
        <f t="shared" si="402"/>
        <v>27.961064891846917</v>
      </c>
      <c r="AT129" s="3">
        <f t="shared" si="403"/>
        <v>0.72120355935205116</v>
      </c>
      <c r="AV129">
        <v>6</v>
      </c>
      <c r="AW129" s="4">
        <f>AW99*10</f>
        <v>66.8</v>
      </c>
      <c r="AX129" s="3">
        <f t="shared" si="404"/>
        <v>0.76179973207259188</v>
      </c>
      <c r="BC129">
        <v>6</v>
      </c>
      <c r="BD129" s="4">
        <f>BD99*10</f>
        <v>-67.20000000000006</v>
      </c>
      <c r="BE129" s="2">
        <v>111.38605898123301</v>
      </c>
      <c r="BF129" s="2">
        <f t="shared" si="405"/>
        <v>111.38605898123301</v>
      </c>
      <c r="BG129" s="4">
        <f t="shared" si="406"/>
        <v>44.186058981232947</v>
      </c>
      <c r="BH129" s="3">
        <f t="shared" si="407"/>
        <v>1.0058870001505569</v>
      </c>
      <c r="BJ129">
        <v>6</v>
      </c>
      <c r="BK129" s="4">
        <f>BK99*10</f>
        <v>50.799999999999983</v>
      </c>
      <c r="BL129" s="4">
        <f t="shared" si="408"/>
        <v>59.939999999999984</v>
      </c>
      <c r="BM129" s="3">
        <f t="shared" si="409"/>
        <v>0.93094648041661188</v>
      </c>
      <c r="BQ129">
        <v>6</v>
      </c>
      <c r="BR129" s="4">
        <f>BR99*10</f>
        <v>-60.999999999999943</v>
      </c>
      <c r="BS129" s="2">
        <v>111.57936905357971</v>
      </c>
      <c r="BT129" s="2">
        <f t="shared" si="410"/>
        <v>111.57936905357971</v>
      </c>
      <c r="BU129" s="4">
        <f t="shared" si="411"/>
        <v>50.579369053579768</v>
      </c>
      <c r="BV129" s="3">
        <f t="shared" si="412"/>
        <v>1.1883799651558509</v>
      </c>
      <c r="BX129">
        <v>6</v>
      </c>
      <c r="BY129" s="4">
        <f>BY99*10</f>
        <v>66.599999999999895</v>
      </c>
      <c r="BZ129" s="4">
        <f t="shared" si="413"/>
        <v>68.629999999999896</v>
      </c>
      <c r="CA129" s="3">
        <f t="shared" si="414"/>
        <v>1.1174690096824007</v>
      </c>
      <c r="CB129" s="4"/>
      <c r="CC129" s="3"/>
      <c r="CE129">
        <v>6</v>
      </c>
      <c r="CF129" s="4">
        <f>CF99*10</f>
        <v>-92.399999999999878</v>
      </c>
      <c r="CG129" s="2">
        <v>119.34141211817656</v>
      </c>
      <c r="CH129" s="2">
        <f t="shared" si="415"/>
        <v>119.34141211817656</v>
      </c>
      <c r="CI129" s="4">
        <f t="shared" si="416"/>
        <v>26.941412118176686</v>
      </c>
      <c r="CJ129" s="3">
        <f t="shared" si="417"/>
        <v>1.2618758223281104</v>
      </c>
      <c r="CL129">
        <v>6</v>
      </c>
      <c r="CM129" s="4">
        <f>CM99*10</f>
        <v>67.79999999999994</v>
      </c>
      <c r="CN129" s="4">
        <f t="shared" si="418"/>
        <v>67.79999999999994</v>
      </c>
      <c r="CO129" s="3">
        <f t="shared" si="419"/>
        <v>1.1989620352213815</v>
      </c>
      <c r="CS129">
        <v>6</v>
      </c>
      <c r="CT129" s="4">
        <f>CT99*10</f>
        <v>-68.600000000000065</v>
      </c>
      <c r="CU129" s="2">
        <v>106.72809213820669</v>
      </c>
      <c r="CV129" s="2">
        <f t="shared" si="420"/>
        <v>106.72809213820669</v>
      </c>
      <c r="CW129" s="4">
        <f t="shared" si="421"/>
        <v>38.128092138206625</v>
      </c>
      <c r="CX129" s="3">
        <f t="shared" si="422"/>
        <v>1.160421592252308</v>
      </c>
      <c r="CZ129">
        <v>6</v>
      </c>
      <c r="DA129" s="4">
        <f>DA99*10</f>
        <v>54.600000000000222</v>
      </c>
      <c r="DB129" s="3">
        <f t="shared" si="423"/>
        <v>1.1146138142681166</v>
      </c>
      <c r="DG129">
        <v>6</v>
      </c>
      <c r="DH129" s="4">
        <f>DH99*10</f>
        <v>-82.200000000000131</v>
      </c>
      <c r="DI129" s="2">
        <v>108.66860290435589</v>
      </c>
      <c r="DJ129" s="2">
        <f t="shared" si="424"/>
        <v>108.66860290435589</v>
      </c>
      <c r="DK129" s="4">
        <f t="shared" si="425"/>
        <v>26.468602904355762</v>
      </c>
      <c r="DL129" s="3">
        <f t="shared" si="426"/>
        <v>1.2346553136743361</v>
      </c>
      <c r="DN129">
        <v>6</v>
      </c>
      <c r="DO129" s="4">
        <f>DO99*10</f>
        <v>91.200000000000045</v>
      </c>
      <c r="DP129" s="3">
        <f t="shared" si="427"/>
        <v>0.97781460928317765</v>
      </c>
      <c r="DU129">
        <v>6</v>
      </c>
      <c r="DV129" s="4">
        <f>DV99*10</f>
        <v>48.200000000000074</v>
      </c>
      <c r="DW129" s="3">
        <f t="shared" si="428"/>
        <v>0.94154894781452991</v>
      </c>
      <c r="DX129" s="2"/>
      <c r="DY129" s="4"/>
      <c r="DZ129" s="3"/>
      <c r="EB129">
        <v>6</v>
      </c>
      <c r="EC129" s="4">
        <f>EC99*10</f>
        <v>39.799999999999969</v>
      </c>
      <c r="ED129" s="4">
        <f t="shared" si="429"/>
        <v>49.709999999999965</v>
      </c>
      <c r="EE129" s="3">
        <f t="shared" si="430"/>
        <v>0.8994950415583286</v>
      </c>
    </row>
    <row r="130" spans="6:135" x14ac:dyDescent="0.25">
      <c r="F130" s="8">
        <f t="shared" si="392"/>
        <v>1676</v>
      </c>
      <c r="G130" s="4">
        <f t="shared" si="392"/>
        <v>867.09362653173071</v>
      </c>
      <c r="H130" s="4">
        <f t="shared" si="392"/>
        <v>902.69362653173073</v>
      </c>
      <c r="M130">
        <v>7</v>
      </c>
      <c r="N130" s="4">
        <f>N115*10</f>
        <v>-31.800000000000068</v>
      </c>
      <c r="O130" s="2">
        <v>47.971772519717703</v>
      </c>
      <c r="P130" s="2">
        <f t="shared" si="393"/>
        <v>47.971772519717703</v>
      </c>
      <c r="Q130" s="4">
        <f t="shared" si="394"/>
        <v>16.171772519717635</v>
      </c>
      <c r="R130" s="3">
        <f t="shared" si="395"/>
        <v>0.34495179776413276</v>
      </c>
      <c r="T130">
        <v>7</v>
      </c>
      <c r="U130" s="4">
        <f>U115*10</f>
        <v>47.000000000000171</v>
      </c>
      <c r="V130" s="3">
        <f t="shared" si="396"/>
        <v>0.41977583067422924</v>
      </c>
      <c r="AA130">
        <v>7</v>
      </c>
      <c r="AB130" s="4">
        <f>AB115*10</f>
        <v>-30.000000000000142</v>
      </c>
      <c r="AC130" s="2">
        <v>46.0624024960998</v>
      </c>
      <c r="AD130" s="2">
        <f t="shared" si="397"/>
        <v>46.0624024960998</v>
      </c>
      <c r="AE130" s="4">
        <f t="shared" si="398"/>
        <v>16.062402496099658</v>
      </c>
      <c r="AF130" s="3">
        <f t="shared" si="399"/>
        <v>0.40752862774930038</v>
      </c>
      <c r="AH130">
        <v>7</v>
      </c>
      <c r="AI130" s="4">
        <f>AI115*10</f>
        <v>37.200000000000131</v>
      </c>
      <c r="AJ130" s="3">
        <f t="shared" si="400"/>
        <v>0.43695526285474551</v>
      </c>
      <c r="AO130">
        <v>7</v>
      </c>
      <c r="AP130" s="4">
        <f>AP115*10</f>
        <v>-27.199999999999989</v>
      </c>
      <c r="AQ130" s="2">
        <v>68.76539101497508</v>
      </c>
      <c r="AR130" s="2">
        <f t="shared" si="401"/>
        <v>68.76539101497508</v>
      </c>
      <c r="AS130" s="4">
        <f t="shared" si="402"/>
        <v>41.565391014975091</v>
      </c>
      <c r="AT130" s="3">
        <f t="shared" si="403"/>
        <v>1.0721017980470671</v>
      </c>
      <c r="AV130">
        <v>7</v>
      </c>
      <c r="AW130" s="4">
        <f>AW115*10</f>
        <v>92.000000000000028</v>
      </c>
      <c r="AX130" s="3">
        <f t="shared" si="404"/>
        <v>1.0491852597406959</v>
      </c>
      <c r="BC130">
        <v>7</v>
      </c>
      <c r="BD130" s="4">
        <f>BD115*10</f>
        <v>-56.60000000000025</v>
      </c>
      <c r="BE130" s="2">
        <v>108.32332439678299</v>
      </c>
      <c r="BF130" s="2">
        <f t="shared" si="405"/>
        <v>108.32332439678299</v>
      </c>
      <c r="BG130" s="4">
        <f t="shared" si="406"/>
        <v>51.723324396782743</v>
      </c>
      <c r="BH130" s="3">
        <f t="shared" si="407"/>
        <v>1.1774713747924788</v>
      </c>
      <c r="BJ130">
        <v>7</v>
      </c>
      <c r="BK130" s="4">
        <f>BK115*10</f>
        <v>71.600000000000179</v>
      </c>
      <c r="BL130" s="4">
        <f t="shared" si="408"/>
        <v>80.74000000000018</v>
      </c>
      <c r="BM130" s="3">
        <f t="shared" si="409"/>
        <v>1.2539976447920826</v>
      </c>
      <c r="BQ130">
        <v>7</v>
      </c>
      <c r="BR130" s="4">
        <f>BR115*10</f>
        <v>-55.000000000000071</v>
      </c>
      <c r="BS130" s="2">
        <v>101.6226840260388</v>
      </c>
      <c r="BT130" s="2">
        <f t="shared" si="410"/>
        <v>101.6226840260388</v>
      </c>
      <c r="BU130" s="4">
        <f t="shared" si="411"/>
        <v>46.622684026038726</v>
      </c>
      <c r="BV130" s="3">
        <f t="shared" si="412"/>
        <v>1.0954162666529903</v>
      </c>
      <c r="BX130">
        <v>7</v>
      </c>
      <c r="BY130" s="4">
        <f>BY115*10</f>
        <v>69.60000000000008</v>
      </c>
      <c r="BZ130" s="4">
        <f t="shared" si="413"/>
        <v>71.630000000000081</v>
      </c>
      <c r="CA130" s="3">
        <f t="shared" si="414"/>
        <v>1.1663165549111261</v>
      </c>
      <c r="CB130" s="4"/>
      <c r="CC130" s="3"/>
      <c r="CE130">
        <v>7</v>
      </c>
      <c r="CF130" s="4">
        <f>CF115*10</f>
        <v>-82.800000000000011</v>
      </c>
      <c r="CG130" s="2">
        <v>108.69208813219801</v>
      </c>
      <c r="CH130" s="2">
        <f t="shared" si="415"/>
        <v>108.69208813219801</v>
      </c>
      <c r="CI130" s="4">
        <f t="shared" si="416"/>
        <v>25.892088132197998</v>
      </c>
      <c r="CJ130" s="3">
        <f t="shared" si="417"/>
        <v>1.212727820661111</v>
      </c>
      <c r="CL130">
        <v>7</v>
      </c>
      <c r="CM130" s="4">
        <f>CM115*10</f>
        <v>62.600000000000051</v>
      </c>
      <c r="CN130" s="4">
        <f t="shared" si="418"/>
        <v>62.600000000000051</v>
      </c>
      <c r="CO130" s="3">
        <f t="shared" si="419"/>
        <v>1.1070062449094191</v>
      </c>
      <c r="CS130">
        <v>7</v>
      </c>
      <c r="CT130" s="4">
        <f>CT115*10</f>
        <v>-59.000000000000057</v>
      </c>
      <c r="CU130" s="2">
        <v>97.204306459689278</v>
      </c>
      <c r="CV130" s="2">
        <f t="shared" si="420"/>
        <v>97.204306459689278</v>
      </c>
      <c r="CW130" s="4">
        <f t="shared" si="421"/>
        <v>38.204306459689221</v>
      </c>
      <c r="CX130" s="3">
        <f t="shared" si="422"/>
        <v>1.1627411613502499</v>
      </c>
      <c r="CZ130">
        <v>7</v>
      </c>
      <c r="DA130" s="4">
        <f>DA115*10</f>
        <v>55</v>
      </c>
      <c r="DB130" s="3">
        <f t="shared" si="423"/>
        <v>1.1227794832371092</v>
      </c>
      <c r="DG130">
        <v>7</v>
      </c>
      <c r="DH130" s="4">
        <f>DH115*10</f>
        <v>-77.000000000000171</v>
      </c>
      <c r="DI130" s="2">
        <v>98.971657486229091</v>
      </c>
      <c r="DJ130" s="2">
        <f t="shared" si="424"/>
        <v>98.971657486229091</v>
      </c>
      <c r="DK130" s="4">
        <f t="shared" si="425"/>
        <v>21.971657486228921</v>
      </c>
      <c r="DL130" s="3">
        <f t="shared" si="426"/>
        <v>1.0248906511473208</v>
      </c>
      <c r="DN130">
        <v>7</v>
      </c>
      <c r="DO130" s="4">
        <f>DO115*10</f>
        <v>89.000000000000199</v>
      </c>
      <c r="DP130" s="3">
        <f t="shared" si="427"/>
        <v>0.95422697616450614</v>
      </c>
      <c r="DU130">
        <v>7</v>
      </c>
      <c r="DV130" s="4">
        <f>DV115*10</f>
        <v>35.199999999999889</v>
      </c>
      <c r="DW130" s="3">
        <f t="shared" si="428"/>
        <v>0.68760421085210166</v>
      </c>
      <c r="DX130" s="2"/>
      <c r="DY130" s="4"/>
      <c r="DZ130" s="3"/>
      <c r="EB130">
        <v>7</v>
      </c>
      <c r="EC130" s="4">
        <f>EC115*10</f>
        <v>28.600000000000136</v>
      </c>
      <c r="ED130" s="4">
        <f t="shared" si="429"/>
        <v>38.510000000000133</v>
      </c>
      <c r="EE130" s="3">
        <f t="shared" si="430"/>
        <v>0.69683271073046427</v>
      </c>
    </row>
    <row r="131" spans="6:135" x14ac:dyDescent="0.25">
      <c r="F131" s="2"/>
    </row>
    <row r="132" spans="6:135" x14ac:dyDescent="0.25">
      <c r="F132" s="4">
        <f>AVERAGE(F124:F130)</f>
        <v>1622.2857142857142</v>
      </c>
      <c r="G132" s="4">
        <f>AVERAGE(G124:G130)</f>
        <v>938.07999999999981</v>
      </c>
      <c r="H132" s="4">
        <f>AVERAGE(H124:H130)</f>
        <v>973.67999999999972</v>
      </c>
      <c r="N132" s="4">
        <f>AVERAGE(N124:N130)</f>
        <v>-32.00000000000005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20.999999999999961</v>
      </c>
      <c r="R132" s="3">
        <f>AVERAGE(R124:R130)</f>
        <v>0.44794024552438216</v>
      </c>
      <c r="U132" s="4">
        <f>AVERAGE(U124:U130)</f>
        <v>54.028571428571418</v>
      </c>
      <c r="V132" s="3">
        <f>AVERAGE(V124:V130)</f>
        <v>0.48255081811851941</v>
      </c>
      <c r="AB132" s="4">
        <f>AVERAGE(AB124:AB130)</f>
        <v>-29.057142857142814</v>
      </c>
      <c r="AC132" s="2">
        <f>AVERAGE(AC124:AC130)</f>
        <v>53</v>
      </c>
      <c r="AD132" s="2">
        <f>AVERAGE(AD124:AD130)</f>
        <v>53</v>
      </c>
      <c r="AE132" s="4">
        <f>AVERAGE(AE124:AE130)</f>
        <v>23.942857142857179</v>
      </c>
      <c r="AF132" s="3">
        <f>AVERAGE(AF124:AF130)</f>
        <v>0.60746826125141962</v>
      </c>
      <c r="AI132" s="4">
        <f>AVERAGE(AI124:AI130)</f>
        <v>56.771428571428551</v>
      </c>
      <c r="AJ132" s="3">
        <f>AVERAGE(AJ124:AJ130)</f>
        <v>0.6668434003781688</v>
      </c>
      <c r="AP132" s="4">
        <f>AVERAGE(AP124:AP130)</f>
        <v>-46.542857142857102</v>
      </c>
      <c r="AQ132" s="2">
        <f>AVERAGE(AQ124:AQ130)</f>
        <v>82.000000000000014</v>
      </c>
      <c r="AR132" s="2">
        <f>AVERAGE(AR124:AR130)</f>
        <v>82.000000000000014</v>
      </c>
      <c r="AS132" s="2">
        <f>AVERAGE(AS124:AS130)</f>
        <v>35.457142857142898</v>
      </c>
      <c r="AT132" s="3">
        <f>AVERAGE(AT124:AT130)</f>
        <v>0.91455092042942987</v>
      </c>
      <c r="AW132" s="4">
        <f>AVERAGE(AW124:AW130)</f>
        <v>81.971428571428575</v>
      </c>
      <c r="AX132" s="3">
        <f>AVERAGE(AX124:AX130)</f>
        <v>0.93481754975032783</v>
      </c>
      <c r="BD132" s="4">
        <f>AVERAGE(BD124:BD130)</f>
        <v>-63.942857142857193</v>
      </c>
      <c r="BE132" s="2">
        <f>AVERAGE(BE124:BE130)</f>
        <v>118.99999999999997</v>
      </c>
      <c r="BF132" s="2">
        <f>AVERAGE(BF124:BF130)</f>
        <v>118.99999999999997</v>
      </c>
      <c r="BG132" s="2">
        <f>AVERAGE(BG124:BG130)</f>
        <v>55.057142857142779</v>
      </c>
      <c r="BH132" s="3">
        <f>AVERAGE(BH124:BH130)</f>
        <v>1.2533651007199802</v>
      </c>
      <c r="BK132" s="4">
        <f>AVERAGE(BK124:BK130)</f>
        <v>66.971428571428618</v>
      </c>
      <c r="BL132" s="4">
        <f>AVERAGE(BL124:BL130)</f>
        <v>76.111428571428618</v>
      </c>
      <c r="BM132" s="3">
        <f>AVERAGE(BM124:BM130)</f>
        <v>1.1821098856865506</v>
      </c>
      <c r="BR132" s="4">
        <f>AVERAGE(BR124:BR130)</f>
        <v>-62.257142857142853</v>
      </c>
      <c r="BS132" s="4">
        <f>AVERAGE(BS124:BS130)</f>
        <v>114.99999999999997</v>
      </c>
      <c r="BT132" s="4">
        <f>AVERAGE(BT124:BT130)</f>
        <v>114.99999999999997</v>
      </c>
      <c r="BU132" s="4">
        <f>AVERAGE(BU124:BU130)</f>
        <v>52.742857142857112</v>
      </c>
      <c r="BV132" s="3">
        <f>AVERAGE(BV124:BV130)</f>
        <v>1.2392118744552127</v>
      </c>
      <c r="BY132" s="4">
        <f>AVERAGE(BY124:BY130)</f>
        <v>71.799999999999969</v>
      </c>
      <c r="BZ132" s="4">
        <f>AVERAGE(BZ124:BZ130)</f>
        <v>73.829999999999956</v>
      </c>
      <c r="CA132" s="3">
        <f>AVERAGE(CA124:CA130)</f>
        <v>1.2021380880788539</v>
      </c>
      <c r="CB132" s="4"/>
      <c r="CC132" s="3"/>
      <c r="CF132" s="4">
        <f>AVERAGE(CF124:CF130)</f>
        <v>-95.742857142857048</v>
      </c>
      <c r="CG132" s="4">
        <f>AVERAGE(CG124:CG130)</f>
        <v>122.99999999999997</v>
      </c>
      <c r="CH132" s="4">
        <f>AVERAGE(CH124:CH130)</f>
        <v>122.99999999999997</v>
      </c>
      <c r="CI132" s="4">
        <f>AVERAGE(CI124:CI130)</f>
        <v>27.257142857142906</v>
      </c>
      <c r="CJ132" s="3">
        <f>AVERAGE(CJ124:CJ130)</f>
        <v>1.2766639479140913</v>
      </c>
      <c r="CM132" s="4">
        <f>AVERAGE(CM124:CM130)</f>
        <v>66.571428571428541</v>
      </c>
      <c r="CN132" s="4">
        <f>AVERAGE(CN124:CN130)</f>
        <v>66.571428571428541</v>
      </c>
      <c r="CO132" s="3">
        <f>AVERAGE(CO124:CO130)</f>
        <v>1.1772362166311925</v>
      </c>
      <c r="CT132" s="4">
        <f>AVERAGE(CT124:CT130)</f>
        <v>-68.114285714285742</v>
      </c>
      <c r="CU132" s="4">
        <f>AVERAGE(CU124:CU130)</f>
        <v>109.99999999999997</v>
      </c>
      <c r="CV132" s="4">
        <f>AVERAGE(CV124:CV130)</f>
        <v>109.99999999999997</v>
      </c>
      <c r="CW132" s="4">
        <f>AVERAGE(CW124:CW130)</f>
        <v>41.885714285714236</v>
      </c>
      <c r="CX132" s="3">
        <f>AVERAGE(CX124:CX130)</f>
        <v>1.2747841430898283</v>
      </c>
      <c r="DA132" s="4">
        <f>AVERAGE(DA124:DA130)</f>
        <v>58.542857142857152</v>
      </c>
      <c r="DB132" s="3">
        <f>AVERAGE(DB124:DB130)</f>
        <v>1.1951039798196559</v>
      </c>
      <c r="DH132" s="4">
        <f>AVERAGE(DH124:DH130)</f>
        <v>-85.714285714285751</v>
      </c>
      <c r="DI132" s="4">
        <f>AVERAGE(DI124:DI130)</f>
        <v>111.99999999999999</v>
      </c>
      <c r="DJ132" s="4">
        <f>AVERAGE(DJ124:DJ130)</f>
        <v>111.99999999999999</v>
      </c>
      <c r="DK132" s="4">
        <f>AVERAGE(DK124:DK130)</f>
        <v>26.285714285714239</v>
      </c>
      <c r="DL132" s="3">
        <f>AVERAGE(DL124:DL130)</f>
        <v>1.22612428520894</v>
      </c>
      <c r="DO132" s="4">
        <f>AVERAGE(DO124:DO130)</f>
        <v>103.54285714285717</v>
      </c>
      <c r="DP132" s="3">
        <f>AVERAGE(DP124:DP130)</f>
        <v>1.1101504210658628</v>
      </c>
      <c r="DV132" s="4">
        <f>AVERAGE(DV124:DV130)</f>
        <v>46.428571428571438</v>
      </c>
      <c r="DW132" s="3">
        <f>AVERAGE(DW124:DW130)</f>
        <v>0.90694548915151696</v>
      </c>
      <c r="DX132" s="4"/>
      <c r="DY132" s="4"/>
      <c r="DZ132" s="3"/>
      <c r="EC132" s="4">
        <f>AVERAGE(EC124:EC130)</f>
        <v>26.742857142857133</v>
      </c>
      <c r="ED132" s="4">
        <f>AVERAGE(ED124:ED130)</f>
        <v>36.652857142857137</v>
      </c>
      <c r="EE132" s="3">
        <f>AVERAGE(EE124:EE130)</f>
        <v>0.66322798750645295</v>
      </c>
    </row>
    <row r="133" spans="6:135" x14ac:dyDescent="0.25">
      <c r="F133" s="4">
        <f>STDEV(F124:F130)</f>
        <v>97.395609561749552</v>
      </c>
      <c r="G133" s="4">
        <f>STDEV(G124:G130)</f>
        <v>51.796048951131262</v>
      </c>
      <c r="H133" s="4">
        <f>STDEV(H124:H130)</f>
        <v>51.79604895113124</v>
      </c>
      <c r="N133" s="4">
        <f>STDEV(N124:N130)</f>
        <v>2.1969676071045749</v>
      </c>
      <c r="O133" s="4">
        <f>STDEV(O124:O130)</f>
        <v>3.2884060841444622</v>
      </c>
      <c r="P133" s="4">
        <f>STDEV(P124:P130)</f>
        <v>3.2884060841444622</v>
      </c>
      <c r="Q133" s="4">
        <f>STDEV(Q124:Q130)</f>
        <v>3.7392808383865379</v>
      </c>
      <c r="R133" s="3">
        <f>STDEV(R124:R130)</f>
        <v>7.9760684611023716E-2</v>
      </c>
      <c r="U133" s="4">
        <f>STDEV(U124:U130)</f>
        <v>6.3555000552576768</v>
      </c>
      <c r="V133" s="3">
        <f>STDEV(V124:V130)</f>
        <v>5.6763517341402614E-2</v>
      </c>
      <c r="AB133" s="4">
        <f>STDEV(AB124:AB130)</f>
        <v>3.5920547243683876</v>
      </c>
      <c r="AC133" s="4">
        <f>STDEV(AC124:AC130)</f>
        <v>3.4508588277526719</v>
      </c>
      <c r="AD133" s="4">
        <f>STDEV(AD124:AD130)</f>
        <v>3.4508588277526719</v>
      </c>
      <c r="AE133" s="4">
        <f>STDEV(AE124:AE130)</f>
        <v>4.4500462308883142</v>
      </c>
      <c r="AF133" s="3">
        <f>STDEV(AF124:AF130)</f>
        <v>0.11290473105347829</v>
      </c>
      <c r="AI133" s="4">
        <f>STDEV(AI124:AI130)</f>
        <v>9.6266495185177785</v>
      </c>
      <c r="AJ133" s="3">
        <f>STDEV(AJ124:AJ130)</f>
        <v>0.11307567663372246</v>
      </c>
      <c r="AP133" s="4">
        <f>STDEV(AP124:AP130)</f>
        <v>9.2431699365634756</v>
      </c>
      <c r="AQ133" s="4">
        <f>STDEV(AQ124:AQ130)</f>
        <v>9.1844337500920403</v>
      </c>
      <c r="AR133" s="4">
        <f>STDEV(AR124:AR130)</f>
        <v>9.1844337500920403</v>
      </c>
      <c r="AS133" s="4">
        <f>STDEV(AS124:AS130)</f>
        <v>5.6023227719932249</v>
      </c>
      <c r="AT133" s="3">
        <f>STDEV(AT124:AT130)</f>
        <v>0.14450147515585929</v>
      </c>
      <c r="AW133" s="4">
        <f>STDEV(AW124:AW130)</f>
        <v>9.1937867217873919</v>
      </c>
      <c r="AX133" s="3">
        <f>STDEV(AX124:AX130)</f>
        <v>0.10484766858368477</v>
      </c>
      <c r="BD133" s="4">
        <f>STDEV(BD124:BD130)</f>
        <v>4.1210262244806222</v>
      </c>
      <c r="BE133" s="4">
        <f>STDEV(BE124:BE130)</f>
        <v>7.7022918618738236</v>
      </c>
      <c r="BF133" s="4">
        <f>STDEV(BF124:BF130)</f>
        <v>7.7022918618738236</v>
      </c>
      <c r="BG133" s="4">
        <f>STDEV(BG124:BG130)</f>
        <v>6.3557020734706215</v>
      </c>
      <c r="BH133" s="3">
        <f>STDEV(BH124:BH130)</f>
        <v>0.14468631599956538</v>
      </c>
      <c r="BK133" s="4">
        <f>STDEV(BK124:BK130)</f>
        <v>8.2562530415264526</v>
      </c>
      <c r="BL133" s="4">
        <f>STDEV(BL124:BL130)</f>
        <v>8.2562530415264614</v>
      </c>
      <c r="BM133" s="3">
        <f>STDEV(BM124:BM130)</f>
        <v>0.12823039223286636</v>
      </c>
      <c r="BR133" s="4">
        <f>STDEV(BR124:BR130)</f>
        <v>5.3848110901116666</v>
      </c>
      <c r="BS133" s="4">
        <f>STDEV(BS124:BS130)</f>
        <v>6.6796857559151182</v>
      </c>
      <c r="BT133" s="4">
        <f>STDEV(BT124:BT130)</f>
        <v>6.6796857559151182</v>
      </c>
      <c r="BU133" s="4">
        <f>STDEV(BU124:BU130)</f>
        <v>3.9491916714487374</v>
      </c>
      <c r="BV133" s="3">
        <f>STDEV(BV124:BV130)</f>
        <v>9.2787639480802694E-2</v>
      </c>
      <c r="BY133" s="4">
        <f>STDEV(BY124:BY130)</f>
        <v>6.0969937947593484</v>
      </c>
      <c r="BZ133" s="4">
        <f>STDEV(BZ124:BZ130)</f>
        <v>6.0969937947593484</v>
      </c>
      <c r="CA133" s="3">
        <f>STDEV(CA124:CA130)</f>
        <v>9.9274393382915396E-2</v>
      </c>
      <c r="CB133" s="4"/>
      <c r="CC133" s="3"/>
      <c r="CF133" s="4">
        <f>STDEV(CF124:CF130)</f>
        <v>7.0896302543120369</v>
      </c>
      <c r="CG133" s="4">
        <f>STDEV(CG124:CG130)</f>
        <v>7.144359547630958</v>
      </c>
      <c r="CH133" s="4">
        <f>STDEV(CH124:CH130)</f>
        <v>7.144359547630958</v>
      </c>
      <c r="CI133" s="4">
        <f>STDEV(CI124:CI130)</f>
        <v>1.9390831488448781</v>
      </c>
      <c r="CJ133" s="3">
        <f>STDEV(CJ124:CJ130)</f>
        <v>9.0822341912819168E-2</v>
      </c>
      <c r="CM133" s="4">
        <f>STDEV(CM124:CM130)</f>
        <v>5.878127333801209</v>
      </c>
      <c r="CN133" s="4">
        <f>STDEV(CN124:CN130)</f>
        <v>5.878127333801209</v>
      </c>
      <c r="CO133" s="3">
        <f>STDEV(CO124:CO130)</f>
        <v>0.10394766241039433</v>
      </c>
      <c r="CT133" s="4">
        <f>STDEV(CT124:CT130)</f>
        <v>5.4465366890127704</v>
      </c>
      <c r="CU133" s="4">
        <f>STDEV(CU124:CU130)</f>
        <v>6.3892646360927241</v>
      </c>
      <c r="CV133" s="4">
        <f>STDEV(CV124:CV130)</f>
        <v>6.3892646360927241</v>
      </c>
      <c r="CW133" s="4">
        <f>STDEV(CW124:CW130)</f>
        <v>3.3702875577677109</v>
      </c>
      <c r="CX133" s="3">
        <f>STDEV(CX124:CX130)</f>
        <v>0.10257409261277828</v>
      </c>
      <c r="DA133" s="4">
        <f>STDEV(DA124:DA130)</f>
        <v>4.0574446567829181</v>
      </c>
      <c r="DB133" s="3">
        <f>STDEV(DB124:DB130)</f>
        <v>8.2829374818289003E-2</v>
      </c>
      <c r="DH133" s="4">
        <f>STDEV(DH124:DH130)</f>
        <v>4.7312537349799015</v>
      </c>
      <c r="DI133" s="4">
        <f>STDEV(DI124:DI130)</f>
        <v>6.5054330840216803</v>
      </c>
      <c r="DJ133" s="4">
        <f>STDEV(DJ124:DJ130)</f>
        <v>6.5054330840216803</v>
      </c>
      <c r="DK133" s="4">
        <f>STDEV(DK124:DK130)</f>
        <v>2.2117189999121929</v>
      </c>
      <c r="DL133" s="3">
        <f>STDEV(DL124:DL130)</f>
        <v>0.10316791654865555</v>
      </c>
      <c r="DO133" s="4">
        <f>STDEV(DO124:DO130)</f>
        <v>11.491280338131155</v>
      </c>
      <c r="DP133" s="3">
        <f>STDEV(DP124:DP130)</f>
        <v>0.12320550212712041</v>
      </c>
      <c r="DV133" s="4">
        <f>STDEV(DV124:DV130)</f>
        <v>8.9973541084244459</v>
      </c>
      <c r="DW133" s="3">
        <f>STDEV(DW124:DW130)</f>
        <v>0.17575620941704972</v>
      </c>
      <c r="DX133" s="4"/>
      <c r="DY133" s="4"/>
      <c r="DZ133" s="3"/>
      <c r="EC133" s="4">
        <f>STDEV(EC124:EC130)</f>
        <v>10.616788143133945</v>
      </c>
      <c r="ED133" s="4">
        <f>STDEV(ED124:ED130)</f>
        <v>10.616788143133924</v>
      </c>
      <c r="EE133" s="3">
        <f>STDEV(EE124:EE130)</f>
        <v>0.19210919919582045</v>
      </c>
    </row>
    <row r="134" spans="6:135" x14ac:dyDescent="0.25">
      <c r="F134" s="3">
        <f>ABS(F133/F132)</f>
        <v>6.003603970872199E-2</v>
      </c>
      <c r="G134" s="3">
        <f>ABS(G133/G132)</f>
        <v>5.5214959226431937E-2</v>
      </c>
      <c r="H134" s="3">
        <f>ABS(H133/H132)</f>
        <v>5.3196172203528118E-2</v>
      </c>
      <c r="N134" s="3">
        <f>ABS(N133/N132)</f>
        <v>6.8655237722017856E-2</v>
      </c>
      <c r="O134" s="3">
        <f>ABS(O133/O132)</f>
        <v>6.204539781404645E-2</v>
      </c>
      <c r="P134" s="3">
        <f>ABS(P133/P132)</f>
        <v>6.204539781404645E-2</v>
      </c>
      <c r="Q134" s="3">
        <f>ABS(Q133/Q132)</f>
        <v>0.17806099230412117</v>
      </c>
      <c r="R134" s="3">
        <f>ABS(R133/R132)</f>
        <v>0.17806099230412242</v>
      </c>
      <c r="U134" s="3">
        <f>ABS(U133/U132)</f>
        <v>0.11763220620519235</v>
      </c>
      <c r="V134" s="3">
        <f>ABS(V133/V132)</f>
        <v>0.11763220620519374</v>
      </c>
      <c r="AB134" s="3">
        <f>ABS(AB133/AB132)</f>
        <v>0.12362036907855826</v>
      </c>
      <c r="AC134" s="3">
        <f>ABS(AC133/AC132)</f>
        <v>6.5110543919861735E-2</v>
      </c>
      <c r="AD134" s="3">
        <f>ABS(AD133/AD132)</f>
        <v>6.5110543919861735E-2</v>
      </c>
      <c r="AE134" s="3">
        <f>ABS(AE133/AE132)</f>
        <v>0.18586111942850927</v>
      </c>
      <c r="AF134" s="3">
        <f>ABS(AF133/AF132)</f>
        <v>0.18586111942850814</v>
      </c>
      <c r="AJ134" s="3">
        <f>ABS(AJ133/AJ132)</f>
        <v>0.1695685622285486</v>
      </c>
      <c r="AP134" s="3">
        <f>ABS(AP133/AP132)</f>
        <v>0.1985948114055997</v>
      </c>
      <c r="AQ134" s="3">
        <f>ABS(AQ133/AQ132)</f>
        <v>0.11200528963526876</v>
      </c>
      <c r="AR134" s="3">
        <f>ABS(AR133/AR132)</f>
        <v>0.11200528963526876</v>
      </c>
      <c r="AS134" s="3">
        <f>ABS(AS133/AS132)</f>
        <v>0.15800265674436959</v>
      </c>
      <c r="AT134" s="3">
        <f>ABS(AT133/AT132)</f>
        <v>0.15800265674437047</v>
      </c>
      <c r="AW134" s="3">
        <f>ABS(AW133/AW132)</f>
        <v>0.11215842985798491</v>
      </c>
      <c r="AX134" s="3">
        <f>ABS(AX133/AX132)</f>
        <v>0.11215842985798417</v>
      </c>
      <c r="BD134" s="3">
        <f>ABS(BD133/BD132)</f>
        <v>6.4448578130840775E-2</v>
      </c>
      <c r="BE134" s="3">
        <f>ABS(BE133/BE132)</f>
        <v>6.47251416964187E-2</v>
      </c>
      <c r="BF134" s="3">
        <f>ABS(BF133/BF132)</f>
        <v>6.47251416964187E-2</v>
      </c>
      <c r="BG134" s="3">
        <f>ABS(BG133/BG132)</f>
        <v>0.11543828363854285</v>
      </c>
      <c r="BH134" s="3">
        <f>ABS(BH133/BH132)</f>
        <v>0.11543828363854404</v>
      </c>
      <c r="BK134" s="3">
        <f>ABS(BK133/BK132)</f>
        <v>0.12328022886238295</v>
      </c>
      <c r="BL134" s="3">
        <f>ABS(BL133/BL132)</f>
        <v>0.10847586487984757</v>
      </c>
      <c r="BM134" s="3">
        <f>ABS(BM133/BM132)</f>
        <v>0.1084758648798476</v>
      </c>
      <c r="BR134" s="3">
        <f>ABS(BR133/BR132)</f>
        <v>8.6493064779214479E-2</v>
      </c>
      <c r="BS134" s="3">
        <f>ABS(BS133/BS132)</f>
        <v>5.8084223964479299E-2</v>
      </c>
      <c r="BT134" s="3">
        <f>ABS(BT133/BT132)</f>
        <v>5.8084223964479299E-2</v>
      </c>
      <c r="BU134" s="3">
        <f>ABS(BU133/BU132)</f>
        <v>7.4876331798865589E-2</v>
      </c>
      <c r="BV134" s="3">
        <f>ABS(BV133/BV132)</f>
        <v>7.4876331798865603E-2</v>
      </c>
      <c r="BY134" s="3">
        <f>ABS(BY133/BY132)</f>
        <v>8.4916348116425497E-2</v>
      </c>
      <c r="BZ134" s="3">
        <f>ABS(BZ133/BZ132)</f>
        <v>8.2581522345379271E-2</v>
      </c>
      <c r="CA134" s="3">
        <f>ABS(CA133/CA132)</f>
        <v>8.2581522345379271E-2</v>
      </c>
      <c r="CB134" s="3"/>
      <c r="CC134" s="3"/>
      <c r="CF134" s="3">
        <f>ABS(CF133/CF132)</f>
        <v>7.4048659773477035E-2</v>
      </c>
      <c r="CG134" s="3">
        <f>ABS(CG133/CG132)</f>
        <v>5.8084223964479348E-2</v>
      </c>
      <c r="CH134" s="3">
        <f>ABS(CH133/CH132)</f>
        <v>5.8084223964479348E-2</v>
      </c>
      <c r="CI134" s="3">
        <f>ABS(CI133/CI132)</f>
        <v>7.1140367095985965E-2</v>
      </c>
      <c r="CJ134" s="3">
        <f>ABS(CJ133/CJ132)</f>
        <v>7.1140367095985965E-2</v>
      </c>
      <c r="CM134" s="3">
        <f>ABS(CM133/CM132)</f>
        <v>8.8298050078558968E-2</v>
      </c>
      <c r="CN134" s="3">
        <f>ABS(CN133/CN132)</f>
        <v>8.8298050078558968E-2</v>
      </c>
      <c r="CO134" s="3">
        <f>ABS(CO133/CO132)</f>
        <v>8.8298050078558968E-2</v>
      </c>
      <c r="CT134" s="3">
        <f>ABS(CT133/CT132)</f>
        <v>7.9961738303459262E-2</v>
      </c>
      <c r="CU134" s="3">
        <f>ABS(CU133/CU132)</f>
        <v>5.8084223964479327E-2</v>
      </c>
      <c r="CV134" s="3">
        <f>ABS(CV133/CV132)</f>
        <v>5.8084223964479327E-2</v>
      </c>
      <c r="CW134" s="3">
        <f>ABS(CW133/CW132)</f>
        <v>8.0463891215463865E-2</v>
      </c>
      <c r="CX134" s="3">
        <f>ABS(CX133/CX132)</f>
        <v>8.0463891215463865E-2</v>
      </c>
      <c r="DA134" s="3">
        <f>ABS(DA133/DA132)</f>
        <v>6.9307253776184533E-2</v>
      </c>
      <c r="DB134" s="3">
        <f>ABS(DB133/DB132)</f>
        <v>6.9307253776184533E-2</v>
      </c>
      <c r="DH134" s="3">
        <f>ABS(DH133/DH132)</f>
        <v>5.5197960241432163E-2</v>
      </c>
      <c r="DI134" s="3">
        <f>ABS(DI133/DI132)</f>
        <v>5.8084223964479292E-2</v>
      </c>
      <c r="DJ134" s="3">
        <f>ABS(DJ133/DJ132)</f>
        <v>5.8084223964479292E-2</v>
      </c>
      <c r="DK134" s="3">
        <f>ABS(DK133/DK132)</f>
        <v>8.4141483692311836E-2</v>
      </c>
      <c r="DL134" s="3">
        <f>ABS(DL133/DL132)</f>
        <v>8.414148369231185E-2</v>
      </c>
      <c r="DO134" s="3">
        <f>ABS(DO133/DO132)</f>
        <v>0.11098090834287812</v>
      </c>
      <c r="DP134" s="3">
        <f>ABS(DP133/DP132)</f>
        <v>0.11098090834288023</v>
      </c>
      <c r="DV134" s="3">
        <f>ABS(DV133/DV132)</f>
        <v>0.1937891654122188</v>
      </c>
      <c r="DW134" s="3">
        <f>ABS(DW133/DW132)</f>
        <v>0.19378916541221958</v>
      </c>
      <c r="DX134" s="3"/>
      <c r="DY134" s="3"/>
      <c r="DZ134" s="3"/>
      <c r="EC134" s="3">
        <f>ABS(EC133/EC132)</f>
        <v>0.39699528313000876</v>
      </c>
      <c r="ED134" s="3">
        <f>ABS(ED133/ED132)</f>
        <v>0.28965785946111189</v>
      </c>
      <c r="EE134" s="3">
        <f>ABS(EE133/EE132)</f>
        <v>0.28965785946111222</v>
      </c>
    </row>
    <row r="136" spans="6:135" x14ac:dyDescent="0.25">
      <c r="Q136" s="4">
        <f>MAX(Q124:Q130)</f>
        <v>25.794022415940226</v>
      </c>
      <c r="R136" s="3">
        <f>MAX(R124:R130)</f>
        <v>0.55019908257417649</v>
      </c>
      <c r="U136" s="4">
        <f>MAX(U124:U130)</f>
        <v>63.799999999999955</v>
      </c>
      <c r="V136" s="3">
        <f>MAX(V124:V130)</f>
        <v>0.56982336163863212</v>
      </c>
      <c r="AE136" s="4">
        <f>MAX(AE124:AE130)</f>
        <v>30.570982839313658</v>
      </c>
      <c r="AF136" s="3">
        <f>MAX(AF124:AF130)</f>
        <v>0.7756343229774092</v>
      </c>
      <c r="AJ136" s="3">
        <f>MAX(AJ124:AJ130)</f>
        <v>0.75644943354423555</v>
      </c>
      <c r="AT136" s="3">
        <f>MAX(AT124:AT130)</f>
        <v>1.1044011564827598</v>
      </c>
      <c r="AX136" s="3">
        <f>MAX(AX124:AX130)</f>
        <v>1.0537469347830466</v>
      </c>
      <c r="BH136" s="3">
        <f>MAX(BH124:BH130)</f>
        <v>1.4134685505288886</v>
      </c>
      <c r="BL136" s="3"/>
      <c r="BM136" s="3">
        <f>MAX(BM124:BM130)</f>
        <v>1.2912727791430962</v>
      </c>
      <c r="BV136" s="3">
        <f>MAX(BV124:BV130)</f>
        <v>1.3379501614891238</v>
      </c>
      <c r="BZ136" s="3"/>
      <c r="CA136" s="3">
        <f>MAX(CA124:CA130)</f>
        <v>1.3421677177345259</v>
      </c>
      <c r="CC136" s="3"/>
      <c r="CJ136" s="3">
        <f>MAX(CJ124:CJ130)</f>
        <v>1.4108654504787304</v>
      </c>
      <c r="CN136" s="3">
        <f>MAX(CN124:CN130)</f>
        <v>74.599999999999937</v>
      </c>
      <c r="CO136" s="3">
        <f>MAX(CO124:CO130)</f>
        <v>1.3192119148601043</v>
      </c>
      <c r="CX136" s="3">
        <f>MAX(CX124:CX130)</f>
        <v>1.4372824336494761</v>
      </c>
      <c r="DB136" s="3">
        <f>MAX(DB124:DB130)</f>
        <v>1.2942585315860473</v>
      </c>
      <c r="DL136" s="3">
        <f>MAX(DL124:DL130)</f>
        <v>1.3318481737669072</v>
      </c>
      <c r="DP136" s="3">
        <f>MAX(DP124:DP130)</f>
        <v>1.2394229038720961</v>
      </c>
      <c r="DW136" s="3">
        <f>MAX(DW124:DW130)</f>
        <v>1.160332105812929</v>
      </c>
      <c r="DZ136" s="3"/>
      <c r="EE136" s="3">
        <f>MAX(EE124:EE130)</f>
        <v>0.8994950415583286</v>
      </c>
    </row>
    <row r="137" spans="6:135" x14ac:dyDescent="0.25">
      <c r="Q137" s="4">
        <f>MIN(Q124:Q130)</f>
        <v>16.171772519717635</v>
      </c>
      <c r="R137" s="3">
        <f>MIN(R124:R130)</f>
        <v>0.34495179776413276</v>
      </c>
      <c r="U137" s="4">
        <f>MIN(U124:U130)</f>
        <v>44.799999999999898</v>
      </c>
      <c r="V137" s="3">
        <f>MIN(V124:V130)</f>
        <v>0.40012674923841191</v>
      </c>
      <c r="AE137" s="4">
        <f>MIN(AE124:AE130)</f>
        <v>16.062402496099658</v>
      </c>
      <c r="AF137" s="3">
        <f>MIN(AF124:AF130)</f>
        <v>0.40752862774930038</v>
      </c>
      <c r="AJ137" s="3">
        <f>MIN(AJ124:AJ130)</f>
        <v>0.43695526285474551</v>
      </c>
      <c r="AT137" s="3">
        <f>MIN(AT124:AT130)</f>
        <v>0.72120355935205116</v>
      </c>
      <c r="AX137" s="3">
        <f>MIN(AX124:AX130)</f>
        <v>0.76179973207259188</v>
      </c>
      <c r="BH137" s="3">
        <f>MIN(BH124:BH130)</f>
        <v>1.0058870001505569</v>
      </c>
      <c r="BL137" s="3"/>
      <c r="BM137" s="3">
        <f>MIN(BM124:BM130)</f>
        <v>0.93094648041661188</v>
      </c>
      <c r="BV137" s="3">
        <f>MIN(BV124:BV130)</f>
        <v>1.0954162666529903</v>
      </c>
      <c r="BZ137" s="3"/>
      <c r="CA137" s="3">
        <f>MIN(CA124:CA130)</f>
        <v>1.0458259433469408</v>
      </c>
      <c r="CC137" s="3"/>
      <c r="CJ137" s="3">
        <f>MIN(CJ124:CJ130)</f>
        <v>1.1249626943247217</v>
      </c>
      <c r="CN137" s="3">
        <f>MIN(CN124:CN130)</f>
        <v>57.599999999999909</v>
      </c>
      <c r="CO137" s="3">
        <f>MIN(CO124:CO130)</f>
        <v>1.0185872157632969</v>
      </c>
      <c r="CX137" s="3">
        <f>MIN(CX124:CX130)</f>
        <v>1.160421592252308</v>
      </c>
      <c r="DB137" s="3">
        <f>MIN(DB124:DB130)</f>
        <v>1.0941996418456219</v>
      </c>
      <c r="DL137" s="3">
        <f>MIN(DL124:DL130)</f>
        <v>1.0248906511473208</v>
      </c>
      <c r="DP137" s="3">
        <f>MIN(DP124:DP130)</f>
        <v>0.95422697616450614</v>
      </c>
      <c r="DW137" s="3">
        <f>MIN(DW124:DW130)</f>
        <v>0.68760421085210166</v>
      </c>
      <c r="DZ137" s="3"/>
      <c r="EE137" s="3">
        <f>MIN(EE124:EE130)</f>
        <v>0.41817200584214553</v>
      </c>
    </row>
    <row r="138" spans="6:135" x14ac:dyDescent="0.25">
      <c r="DI138" s="2"/>
    </row>
    <row r="139" spans="6:135" x14ac:dyDescent="0.25">
      <c r="DI139" s="2"/>
    </row>
    <row r="140" spans="6:135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CF140" s="2"/>
      <c r="CG140" s="2"/>
      <c r="CH140" s="4"/>
      <c r="CT140" s="2"/>
      <c r="CU140" s="2"/>
      <c r="CV140" s="4"/>
      <c r="DH140" s="2"/>
      <c r="DI140" s="2"/>
      <c r="DJ140" s="4"/>
      <c r="DV140" s="2"/>
      <c r="DW140" s="2"/>
      <c r="DX140" s="4"/>
    </row>
    <row r="141" spans="6:135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CF141" s="2"/>
      <c r="CG141" s="2"/>
      <c r="CH141" s="4"/>
      <c r="CT141" s="2"/>
      <c r="CU141" s="2"/>
      <c r="CV141" s="4"/>
      <c r="DH141" s="2"/>
      <c r="DI141" s="2"/>
      <c r="DJ141" s="4"/>
      <c r="DV141" s="2"/>
      <c r="DW141" s="2"/>
      <c r="DX141" s="4"/>
    </row>
    <row r="142" spans="6:135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CF142" s="2"/>
      <c r="CG142" s="2"/>
      <c r="CH142" s="4"/>
      <c r="CT142" s="2"/>
      <c r="CU142" s="2"/>
      <c r="CV142" s="4"/>
      <c r="DH142" s="2"/>
      <c r="DI142" s="2"/>
      <c r="DJ142" s="4"/>
      <c r="DV142" s="2"/>
      <c r="DW142" s="2"/>
      <c r="DX142" s="4"/>
    </row>
    <row r="143" spans="6:135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CF143" s="2"/>
      <c r="CG143" s="2"/>
      <c r="CH143" s="4"/>
      <c r="CT143" s="2"/>
      <c r="CU143" s="2"/>
      <c r="CV143" s="4"/>
      <c r="DH143" s="2"/>
      <c r="DI143" s="2"/>
      <c r="DJ143" s="4"/>
      <c r="DV143" s="2"/>
      <c r="DW143" s="2"/>
      <c r="DX143" s="4"/>
    </row>
    <row r="144" spans="6:135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CF144" s="2"/>
      <c r="CG144" s="2"/>
      <c r="CH144" s="4"/>
      <c r="CT144" s="2"/>
      <c r="CU144" s="2"/>
      <c r="CV144" s="4"/>
      <c r="DH144" s="2"/>
      <c r="DI144" s="2"/>
      <c r="DJ144" s="4"/>
      <c r="DV144" s="2"/>
      <c r="DW144" s="2"/>
      <c r="DX144" s="4"/>
    </row>
    <row r="145" spans="14:141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CF145" s="2"/>
      <c r="CG145" s="2"/>
      <c r="CH145" s="4"/>
      <c r="CT145" s="2"/>
      <c r="CU145" s="2"/>
      <c r="CV145" s="4"/>
      <c r="DH145" s="2"/>
      <c r="DI145" s="2"/>
      <c r="DJ145" s="4"/>
      <c r="DV145" s="2"/>
      <c r="DW145" s="2"/>
      <c r="DX145" s="4"/>
    </row>
    <row r="146" spans="14:141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CF146" s="2"/>
      <c r="CG146" s="2"/>
      <c r="CH146" s="4"/>
      <c r="CT146" s="2"/>
      <c r="CU146" s="2"/>
      <c r="CV146" s="4"/>
      <c r="DH146" s="2"/>
      <c r="DI146" s="2"/>
      <c r="DJ146" s="4"/>
      <c r="DV146" s="2"/>
      <c r="DW146" s="2"/>
      <c r="DX146" s="4"/>
    </row>
    <row r="148" spans="14:141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CF148" s="4"/>
      <c r="CG148" s="4"/>
      <c r="CH148" s="4"/>
      <c r="CT148" s="4"/>
      <c r="CU148" s="4"/>
      <c r="CV148" s="4"/>
      <c r="DH148" s="4"/>
      <c r="DI148" s="4"/>
      <c r="DJ148" s="4"/>
      <c r="DV148" s="4"/>
      <c r="DW148" s="4"/>
      <c r="DX148" s="4"/>
    </row>
    <row r="149" spans="14:141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CF149" s="4"/>
      <c r="CH149" s="4"/>
      <c r="CT149" s="4"/>
      <c r="CV149" s="4"/>
      <c r="DH149" s="4"/>
      <c r="DJ149" s="4"/>
      <c r="DV149" s="4"/>
      <c r="DX149" s="4"/>
    </row>
    <row r="150" spans="14:141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CF150" s="3"/>
      <c r="CH150" s="3"/>
      <c r="CT150" s="3"/>
      <c r="CV150" s="3"/>
      <c r="DH150" s="3"/>
      <c r="DJ150" s="3"/>
      <c r="DV150" s="3"/>
      <c r="DX150" s="3"/>
    </row>
    <row r="151" spans="14:141" x14ac:dyDescent="0.25">
      <c r="N151" s="3"/>
    </row>
    <row r="154" spans="14:141" x14ac:dyDescent="0.25">
      <c r="EI154" t="s">
        <v>62</v>
      </c>
    </row>
    <row r="155" spans="14:141" x14ac:dyDescent="0.25">
      <c r="Q155" s="4">
        <f>Q124</f>
        <v>21.012121212121109</v>
      </c>
      <c r="U155" s="4">
        <f>U124</f>
        <v>44.799999999999898</v>
      </c>
      <c r="AE155" s="4">
        <f>AE124</f>
        <v>30.570982839313658</v>
      </c>
      <c r="AI155" s="4">
        <f>AI124</f>
        <v>57.199999999999989</v>
      </c>
      <c r="AS155" s="4">
        <f>AS124</f>
        <v>42.817637271214892</v>
      </c>
      <c r="AW155" s="4">
        <f>AW124</f>
        <v>85.799999999999983</v>
      </c>
      <c r="BG155" s="4">
        <f>BG124</f>
        <v>60.966219839141928</v>
      </c>
      <c r="BK155" s="4"/>
      <c r="BL155" s="4">
        <f>BL124</f>
        <v>83.140000000000057</v>
      </c>
      <c r="BU155" s="4">
        <f>BU124</f>
        <v>55.898798197296117</v>
      </c>
      <c r="BY155" s="4"/>
      <c r="BZ155" s="4">
        <f>BZ124</f>
        <v>77.03</v>
      </c>
      <c r="CB155" s="4"/>
      <c r="CI155" s="4">
        <f>CI124</f>
        <v>28.216975463194998</v>
      </c>
      <c r="CN155" s="4">
        <f>CN124</f>
        <v>72.20000000000006</v>
      </c>
      <c r="CW155" s="4">
        <f>CW124</f>
        <v>47.224937406109419</v>
      </c>
      <c r="DA155" s="4">
        <f>DA124</f>
        <v>62.599999999999838</v>
      </c>
      <c r="DK155" s="4">
        <f>DK124</f>
        <v>27.054481722584001</v>
      </c>
      <c r="DO155" s="4">
        <f>DO124</f>
        <v>111.4</v>
      </c>
      <c r="DV155" s="4">
        <f>DV124</f>
        <v>42.400000000000091</v>
      </c>
      <c r="DW155" s="4"/>
      <c r="DY155" s="4"/>
      <c r="EC155" s="4"/>
      <c r="ED155" s="4">
        <f>ED124</f>
        <v>31.309999999999864</v>
      </c>
      <c r="EH155">
        <v>1</v>
      </c>
      <c r="EI155">
        <v>1460</v>
      </c>
      <c r="EJ155" s="4">
        <f>SUM(N155:ED155)</f>
        <v>981.64215395097574</v>
      </c>
      <c r="EK155" s="4">
        <f>EJ155+35.6</f>
        <v>1017.2421539509758</v>
      </c>
    </row>
    <row r="156" spans="14:141" x14ac:dyDescent="0.25">
      <c r="Q156" s="4">
        <f t="shared" ref="Q156:Q161" si="431">Q125</f>
        <v>23.982150269821474</v>
      </c>
      <c r="U156" s="4">
        <f t="shared" ref="U156:U161" si="432">U125</f>
        <v>56.200000000000045</v>
      </c>
      <c r="AE156" s="4">
        <f t="shared" ref="AE156:AE161" si="433">AE125</f>
        <v>23.357566302652202</v>
      </c>
      <c r="AI156" s="4">
        <f t="shared" ref="AI156:AI161" si="434">AI125</f>
        <v>63.999999999999915</v>
      </c>
      <c r="AS156" s="4">
        <f t="shared" ref="AS156:AS161" si="435">AS125</f>
        <v>37.221963394342708</v>
      </c>
      <c r="AW156" s="4">
        <f t="shared" ref="AW156:AW161" si="436">AW125</f>
        <v>92.40000000000002</v>
      </c>
      <c r="BG156" s="4">
        <f t="shared" ref="BG156:BG161" si="437">BG125</f>
        <v>62.090080428953968</v>
      </c>
      <c r="BK156" s="4"/>
      <c r="BL156" s="4">
        <f t="shared" ref="BL156:BL161" si="438">BL125</f>
        <v>81.540000000000163</v>
      </c>
      <c r="BU156" s="4">
        <f t="shared" ref="BU156:BU161" si="439">BU125</f>
        <v>56.945317976965441</v>
      </c>
      <c r="BY156" s="4"/>
      <c r="BZ156" s="4">
        <f t="shared" ref="BZ156:BZ161" si="440">BZ125</f>
        <v>82.430000000000064</v>
      </c>
      <c r="CB156" s="4"/>
      <c r="CI156" s="4">
        <f t="shared" ref="CI156:CI161" si="441">CI125</f>
        <v>30.122383575363415</v>
      </c>
      <c r="CN156" s="4">
        <f t="shared" ref="CN156:CN161" si="442">CN125</f>
        <v>74.599999999999937</v>
      </c>
      <c r="CW156" s="4">
        <f t="shared" ref="CW156:CW161" si="443">CW125</f>
        <v>45.034651977967016</v>
      </c>
      <c r="DA156" s="4">
        <f t="shared" ref="DA156:DA161" si="444">DA125</f>
        <v>63.399999999999892</v>
      </c>
      <c r="DK156" s="4">
        <f t="shared" ref="DK156:DK161" si="445">DK125</f>
        <v>28.078918377566652</v>
      </c>
      <c r="DO156" s="4">
        <f t="shared" ref="DO156:DO161" si="446">DO125</f>
        <v>112.39999999999995</v>
      </c>
      <c r="DV156" s="4">
        <f t="shared" ref="DV156:DV161" si="447">DV125</f>
        <v>50.600000000000023</v>
      </c>
      <c r="DW156" s="4"/>
      <c r="DY156" s="4"/>
      <c r="EC156" s="4"/>
      <c r="ED156" s="4">
        <f t="shared" ref="ED156:ED161" si="448">ED125</f>
        <v>25.509999999999952</v>
      </c>
      <c r="EH156">
        <v>2</v>
      </c>
      <c r="EI156">
        <v>1564</v>
      </c>
      <c r="EJ156" s="4">
        <f t="shared" ref="EJ156:EJ161" si="449">SUM(N156:ED156)</f>
        <v>1009.9130323036329</v>
      </c>
      <c r="EK156" s="4">
        <f t="shared" ref="EK156:EK161" si="450">EJ156+35.6</f>
        <v>1045.5130323036328</v>
      </c>
    </row>
    <row r="157" spans="14:141" x14ac:dyDescent="0.25">
      <c r="Q157" s="4">
        <f t="shared" si="431"/>
        <v>23.444167704441817</v>
      </c>
      <c r="U157" s="4">
        <f t="shared" si="432"/>
        <v>56.399999999999864</v>
      </c>
      <c r="AE157" s="4">
        <f t="shared" si="433"/>
        <v>26.303900156006478</v>
      </c>
      <c r="AI157" s="4">
        <f t="shared" si="434"/>
        <v>57.999999999999758</v>
      </c>
      <c r="AS157" s="4">
        <f t="shared" si="435"/>
        <v>35.516139767054796</v>
      </c>
      <c r="AW157" s="4">
        <f t="shared" si="436"/>
        <v>75.799999999999983</v>
      </c>
      <c r="BG157" s="4">
        <f t="shared" si="437"/>
        <v>56.115281501340576</v>
      </c>
      <c r="BK157" s="4"/>
      <c r="BL157" s="4">
        <f t="shared" si="438"/>
        <v>72.339999999999932</v>
      </c>
      <c r="BU157" s="4">
        <f t="shared" si="439"/>
        <v>49.174812218327759</v>
      </c>
      <c r="BY157" s="4"/>
      <c r="BZ157" s="4">
        <f t="shared" si="440"/>
        <v>64.229999999999848</v>
      </c>
      <c r="CB157" s="4"/>
      <c r="CI157" s="4">
        <f t="shared" si="441"/>
        <v>24.018277416124477</v>
      </c>
      <c r="CN157" s="4">
        <f t="shared" si="442"/>
        <v>57.599999999999909</v>
      </c>
      <c r="CW157" s="4">
        <f t="shared" si="443"/>
        <v>40.497646469704506</v>
      </c>
      <c r="DA157" s="4">
        <f t="shared" si="444"/>
        <v>53.600000000000136</v>
      </c>
      <c r="DK157" s="4">
        <f t="shared" si="445"/>
        <v>26.808512769153836</v>
      </c>
      <c r="DO157" s="4">
        <f t="shared" si="446"/>
        <v>115.59999999999988</v>
      </c>
      <c r="DV157" s="4">
        <f t="shared" si="447"/>
        <v>59.40000000000019</v>
      </c>
      <c r="DW157" s="4"/>
      <c r="DY157" s="4"/>
      <c r="EC157" s="4"/>
      <c r="ED157" s="4">
        <f t="shared" si="448"/>
        <v>49.309999999999761</v>
      </c>
      <c r="EH157">
        <v>3</v>
      </c>
      <c r="EI157">
        <v>1592</v>
      </c>
      <c r="EJ157" s="4">
        <f t="shared" si="449"/>
        <v>944.15873800215343</v>
      </c>
      <c r="EK157" s="4">
        <f t="shared" si="450"/>
        <v>979.75873800215345</v>
      </c>
    </row>
    <row r="158" spans="14:141" x14ac:dyDescent="0.25">
      <c r="Q158" s="4">
        <f t="shared" si="431"/>
        <v>20.313906185138968</v>
      </c>
      <c r="U158" s="4">
        <f t="shared" si="432"/>
        <v>63.799999999999955</v>
      </c>
      <c r="AE158" s="4">
        <f t="shared" si="433"/>
        <v>24.756474258970343</v>
      </c>
      <c r="AI158" s="4">
        <f t="shared" si="434"/>
        <v>52.999999999999972</v>
      </c>
      <c r="AS158" s="4">
        <f t="shared" si="435"/>
        <v>29.671214642262811</v>
      </c>
      <c r="AW158" s="4">
        <f t="shared" si="436"/>
        <v>78.2</v>
      </c>
      <c r="BG158" s="4">
        <f t="shared" si="437"/>
        <v>58.871313672922383</v>
      </c>
      <c r="BK158" s="4"/>
      <c r="BL158" s="4">
        <f t="shared" si="438"/>
        <v>81.339999999999918</v>
      </c>
      <c r="BU158" s="4">
        <f t="shared" si="439"/>
        <v>54.284877315974214</v>
      </c>
      <c r="BY158" s="4"/>
      <c r="BZ158" s="4">
        <f t="shared" si="440"/>
        <v>77.22999999999989</v>
      </c>
      <c r="CB158" s="4"/>
      <c r="CI158" s="4">
        <f t="shared" si="441"/>
        <v>28.238607911868101</v>
      </c>
      <c r="CN158" s="4">
        <f t="shared" si="442"/>
        <v>67.999999999999829</v>
      </c>
      <c r="CW158" s="4">
        <f t="shared" si="443"/>
        <v>41.863795693540496</v>
      </c>
      <c r="DA158" s="4">
        <f t="shared" si="444"/>
        <v>60.400000000000134</v>
      </c>
      <c r="DK158" s="4">
        <f t="shared" si="445"/>
        <v>28.552228342513828</v>
      </c>
      <c r="DO158" s="4">
        <f t="shared" si="446"/>
        <v>111.00000000000001</v>
      </c>
      <c r="DV158" s="4">
        <f t="shared" si="447"/>
        <v>53.199999999999932</v>
      </c>
      <c r="DW158" s="4"/>
      <c r="DY158" s="4"/>
      <c r="EC158" s="4"/>
      <c r="ED158" s="4">
        <f t="shared" si="448"/>
        <v>23.110000000000074</v>
      </c>
      <c r="EH158">
        <v>4</v>
      </c>
      <c r="EI158">
        <v>1742</v>
      </c>
      <c r="EJ158" s="4">
        <f t="shared" si="449"/>
        <v>955.83241802319083</v>
      </c>
      <c r="EK158" s="4">
        <f t="shared" si="450"/>
        <v>991.43241802319085</v>
      </c>
    </row>
    <row r="159" spans="14:141" x14ac:dyDescent="0.25">
      <c r="Q159" s="4">
        <f t="shared" si="431"/>
        <v>25.794022415940226</v>
      </c>
      <c r="U159" s="4">
        <f t="shared" si="432"/>
        <v>55.200000000000031</v>
      </c>
      <c r="AE159" s="4">
        <f t="shared" si="433"/>
        <v>24.903900156006259</v>
      </c>
      <c r="AI159" s="4">
        <f t="shared" si="434"/>
        <v>63.599999999999923</v>
      </c>
      <c r="AS159" s="4">
        <f t="shared" si="435"/>
        <v>33.446589018303101</v>
      </c>
      <c r="AW159" s="4">
        <f t="shared" si="436"/>
        <v>82.800000000000011</v>
      </c>
      <c r="BG159" s="4">
        <f t="shared" si="437"/>
        <v>51.447721179624921</v>
      </c>
      <c r="BK159" s="4"/>
      <c r="BL159" s="4">
        <f t="shared" si="438"/>
        <v>73.74000000000008</v>
      </c>
      <c r="BU159" s="4">
        <f t="shared" si="439"/>
        <v>55.694141211817808</v>
      </c>
      <c r="BY159" s="4"/>
      <c r="BZ159" s="4">
        <f t="shared" si="440"/>
        <v>75.63</v>
      </c>
      <c r="CB159" s="4"/>
      <c r="CI159" s="4">
        <f t="shared" si="441"/>
        <v>27.370255383074692</v>
      </c>
      <c r="CN159" s="4">
        <f t="shared" si="442"/>
        <v>63.200000000000074</v>
      </c>
      <c r="CW159" s="4">
        <f t="shared" si="443"/>
        <v>42.246569854782351</v>
      </c>
      <c r="DA159" s="4">
        <f t="shared" si="444"/>
        <v>60.199999999999889</v>
      </c>
      <c r="DK159" s="4">
        <f t="shared" si="445"/>
        <v>25.065598397596631</v>
      </c>
      <c r="DO159" s="4">
        <f t="shared" si="446"/>
        <v>94.200000000000088</v>
      </c>
      <c r="DV159" s="4">
        <f t="shared" si="447"/>
        <v>35.999999999999872</v>
      </c>
      <c r="DW159" s="4"/>
      <c r="DY159" s="4"/>
      <c r="EC159" s="4"/>
      <c r="ED159" s="4">
        <f t="shared" si="448"/>
        <v>39.110000000000156</v>
      </c>
      <c r="EH159">
        <v>5</v>
      </c>
      <c r="EI159">
        <v>1716</v>
      </c>
      <c r="EJ159" s="4">
        <f t="shared" si="449"/>
        <v>929.6487976171461</v>
      </c>
      <c r="EK159" s="4">
        <f t="shared" si="450"/>
        <v>965.24879761714612</v>
      </c>
    </row>
    <row r="160" spans="14:141" x14ac:dyDescent="0.25">
      <c r="Q160" s="4">
        <f t="shared" si="431"/>
        <v>16.281859692818486</v>
      </c>
      <c r="U160" s="4">
        <f t="shared" si="432"/>
        <v>54.799999999999969</v>
      </c>
      <c r="AE160" s="4">
        <f t="shared" si="433"/>
        <v>21.644773790951675</v>
      </c>
      <c r="AI160" s="4">
        <f t="shared" si="434"/>
        <v>64.400000000000119</v>
      </c>
      <c r="AS160" s="4">
        <f t="shared" si="435"/>
        <v>27.961064891846917</v>
      </c>
      <c r="AW160" s="4">
        <f t="shared" si="436"/>
        <v>66.8</v>
      </c>
      <c r="BG160" s="4">
        <f t="shared" si="437"/>
        <v>44.186058981232947</v>
      </c>
      <c r="BK160" s="4"/>
      <c r="BL160" s="4">
        <f t="shared" si="438"/>
        <v>59.939999999999984</v>
      </c>
      <c r="BU160" s="4">
        <f t="shared" si="439"/>
        <v>50.579369053579768</v>
      </c>
      <c r="BY160" s="4"/>
      <c r="BZ160" s="4">
        <f t="shared" si="440"/>
        <v>68.629999999999896</v>
      </c>
      <c r="CB160" s="4"/>
      <c r="CI160" s="4">
        <f t="shared" si="441"/>
        <v>26.941412118176686</v>
      </c>
      <c r="CN160" s="4">
        <f t="shared" si="442"/>
        <v>67.79999999999994</v>
      </c>
      <c r="CW160" s="4">
        <f t="shared" si="443"/>
        <v>38.128092138206625</v>
      </c>
      <c r="DA160" s="4">
        <f t="shared" si="444"/>
        <v>54.600000000000222</v>
      </c>
      <c r="DK160" s="4">
        <f t="shared" si="445"/>
        <v>26.468602904355762</v>
      </c>
      <c r="DO160" s="4">
        <f t="shared" si="446"/>
        <v>91.200000000000045</v>
      </c>
      <c r="DV160" s="4">
        <f t="shared" si="447"/>
        <v>48.200000000000074</v>
      </c>
      <c r="DW160" s="4"/>
      <c r="DY160" s="4"/>
      <c r="EC160" s="4"/>
      <c r="ED160" s="4">
        <f t="shared" si="448"/>
        <v>49.709999999999965</v>
      </c>
      <c r="EH160">
        <v>6</v>
      </c>
      <c r="EI160">
        <v>1606</v>
      </c>
      <c r="EJ160" s="4">
        <f t="shared" si="449"/>
        <v>878.27123357116909</v>
      </c>
      <c r="EK160" s="4">
        <f t="shared" si="450"/>
        <v>913.87123357116911</v>
      </c>
    </row>
    <row r="161" spans="17:141" x14ac:dyDescent="0.25">
      <c r="Q161" s="4">
        <f t="shared" si="431"/>
        <v>16.171772519717635</v>
      </c>
      <c r="U161" s="4">
        <f t="shared" si="432"/>
        <v>47.000000000000171</v>
      </c>
      <c r="AE161" s="4">
        <f t="shared" si="433"/>
        <v>16.062402496099658</v>
      </c>
      <c r="AI161" s="4">
        <f t="shared" si="434"/>
        <v>37.200000000000131</v>
      </c>
      <c r="AS161" s="4">
        <f t="shared" si="435"/>
        <v>41.565391014975091</v>
      </c>
      <c r="AW161" s="4">
        <f t="shared" si="436"/>
        <v>92.000000000000028</v>
      </c>
      <c r="BG161" s="4">
        <f t="shared" si="437"/>
        <v>51.723324396782743</v>
      </c>
      <c r="BK161" s="4"/>
      <c r="BL161" s="4">
        <f t="shared" si="438"/>
        <v>80.74000000000018</v>
      </c>
      <c r="BU161" s="4">
        <f t="shared" si="439"/>
        <v>46.622684026038726</v>
      </c>
      <c r="BY161" s="4"/>
      <c r="BZ161" s="4">
        <f t="shared" si="440"/>
        <v>71.630000000000081</v>
      </c>
      <c r="CB161" s="4"/>
      <c r="CI161" s="4">
        <f t="shared" si="441"/>
        <v>25.892088132197998</v>
      </c>
      <c r="CN161" s="4">
        <f t="shared" si="442"/>
        <v>62.600000000000051</v>
      </c>
      <c r="CW161" s="4">
        <f t="shared" si="443"/>
        <v>38.204306459689221</v>
      </c>
      <c r="DA161" s="4">
        <f t="shared" si="444"/>
        <v>55</v>
      </c>
      <c r="DK161" s="4">
        <f t="shared" si="445"/>
        <v>21.971657486228921</v>
      </c>
      <c r="DO161" s="4">
        <f t="shared" si="446"/>
        <v>89.000000000000199</v>
      </c>
      <c r="DV161" s="4">
        <f t="shared" si="447"/>
        <v>35.199999999999889</v>
      </c>
      <c r="DW161" s="4"/>
      <c r="DY161" s="4"/>
      <c r="EC161" s="4"/>
      <c r="ED161" s="4">
        <f t="shared" si="448"/>
        <v>38.510000000000133</v>
      </c>
      <c r="EH161">
        <v>7</v>
      </c>
      <c r="EI161">
        <v>1676</v>
      </c>
      <c r="EJ161" s="4">
        <f t="shared" si="449"/>
        <v>867.09362653173071</v>
      </c>
      <c r="EK161" s="4">
        <f t="shared" si="450"/>
        <v>902.69362653173073</v>
      </c>
    </row>
    <row r="163" spans="17:141" x14ac:dyDescent="0.25">
      <c r="EI163" s="4">
        <f>AVERAGE(EI155:EI161)</f>
        <v>1622.2857142857142</v>
      </c>
      <c r="EJ163" s="4">
        <f>AVERAGE(EJ155:EJ161)</f>
        <v>938.07999999999981</v>
      </c>
      <c r="EK163" s="4">
        <f>AVERAGE(EK155:EK161)</f>
        <v>973.67999999999972</v>
      </c>
    </row>
    <row r="164" spans="17:141" x14ac:dyDescent="0.25">
      <c r="EI164" s="4">
        <f>STDEV(EI155:EI161)</f>
        <v>97.395609561749552</v>
      </c>
      <c r="EJ164" s="4">
        <f>STDEV(EJ155:EJ161)</f>
        <v>51.796048951131262</v>
      </c>
      <c r="EK164" s="4">
        <f>STDEV(EK155:EK161)</f>
        <v>51.79604895113124</v>
      </c>
    </row>
    <row r="165" spans="17:141" x14ac:dyDescent="0.25">
      <c r="EI165" s="3">
        <f>ABS(EI164/EI163)</f>
        <v>6.003603970872199E-2</v>
      </c>
      <c r="EJ165" s="3">
        <f>ABS(EJ164/EJ163)</f>
        <v>5.5214959226431937E-2</v>
      </c>
      <c r="EK165" s="3">
        <f>ABS(EK164/EK163)</f>
        <v>5.3196172203528118E-2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FB165"/>
  <sheetViews>
    <sheetView workbookViewId="0"/>
  </sheetViews>
  <sheetFormatPr defaultRowHeight="15" x14ac:dyDescent="0.25"/>
  <sheetData>
    <row r="3" spans="2:140" x14ac:dyDescent="0.25">
      <c r="B3" s="5" t="s">
        <v>24</v>
      </c>
      <c r="E3" s="3"/>
      <c r="I3" s="5" t="s">
        <v>60</v>
      </c>
      <c r="L3" s="3"/>
      <c r="M3" s="3"/>
      <c r="P3" s="5" t="s">
        <v>2</v>
      </c>
      <c r="S3" s="3"/>
      <c r="T3" s="3"/>
      <c r="W3" t="s">
        <v>27</v>
      </c>
      <c r="Z3" s="3"/>
      <c r="AA3" s="3"/>
      <c r="AD3" t="s">
        <v>28</v>
      </c>
      <c r="AG3" s="3"/>
      <c r="AH3" s="3"/>
      <c r="AK3" t="s">
        <v>29</v>
      </c>
      <c r="AN3" s="3"/>
      <c r="AO3" s="3"/>
      <c r="AR3" t="s">
        <v>5</v>
      </c>
      <c r="AU3" s="3"/>
      <c r="AV3" s="3"/>
      <c r="AY3" t="s">
        <v>31</v>
      </c>
      <c r="BB3" s="3"/>
      <c r="BC3" s="3"/>
      <c r="BF3" t="s">
        <v>7</v>
      </c>
      <c r="BI3" s="3"/>
      <c r="BJ3" s="3"/>
      <c r="BM3" t="s">
        <v>54</v>
      </c>
      <c r="BP3" s="3"/>
      <c r="BQ3" s="3"/>
      <c r="BT3" s="5" t="s">
        <v>55</v>
      </c>
      <c r="BW3" s="3"/>
      <c r="BX3" s="3"/>
      <c r="CA3" s="5" t="s">
        <v>61</v>
      </c>
      <c r="CD3" s="3"/>
      <c r="CE3" s="3"/>
      <c r="CH3" s="5" t="s">
        <v>56</v>
      </c>
      <c r="CK3" s="3"/>
      <c r="CL3" s="3"/>
      <c r="CO3" s="5" t="s">
        <v>57</v>
      </c>
      <c r="CR3" s="3"/>
      <c r="CS3" s="3"/>
      <c r="CV3" s="5" t="s">
        <v>58</v>
      </c>
      <c r="CY3" s="3"/>
      <c r="CZ3" s="3"/>
      <c r="DC3" s="5" t="s">
        <v>11</v>
      </c>
      <c r="DF3" s="3"/>
      <c r="DG3" s="3"/>
      <c r="DJ3" s="5" t="s">
        <v>59</v>
      </c>
      <c r="DM3" s="3"/>
      <c r="DN3" s="3"/>
      <c r="DQ3" s="5" t="s">
        <v>51</v>
      </c>
      <c r="DT3" s="3"/>
      <c r="DU3" s="3"/>
      <c r="DX3" s="5" t="s">
        <v>42</v>
      </c>
      <c r="EA3" s="3"/>
      <c r="EB3" s="3"/>
      <c r="EE3" s="5" t="s">
        <v>53</v>
      </c>
      <c r="EH3" s="3"/>
      <c r="EI3" s="3"/>
    </row>
    <row r="4" spans="2:140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J4" s="6"/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Q4" s="6"/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L4" s="6"/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S4" s="6"/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I4" s="6"/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s="3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s="3" t="s">
        <v>20</v>
      </c>
      <c r="EH4" t="s">
        <v>21</v>
      </c>
      <c r="EI4" t="s">
        <v>22</v>
      </c>
      <c r="EJ4" t="s">
        <v>23</v>
      </c>
    </row>
    <row r="5" spans="2:140" x14ac:dyDescent="0.25">
      <c r="B5">
        <v>141</v>
      </c>
      <c r="C5">
        <v>10</v>
      </c>
      <c r="D5" s="3">
        <v>0.121</v>
      </c>
      <c r="E5" s="1">
        <f>D5*20</f>
        <v>2.42</v>
      </c>
      <c r="F5" s="2">
        <f>E5</f>
        <v>2.42</v>
      </c>
      <c r="I5">
        <v>141</v>
      </c>
      <c r="J5">
        <v>10</v>
      </c>
      <c r="K5" s="3">
        <v>0.24</v>
      </c>
      <c r="L5" s="1">
        <f>K5*20</f>
        <v>4.8</v>
      </c>
      <c r="M5" s="2">
        <f>L5</f>
        <v>4.8</v>
      </c>
      <c r="N5" s="2">
        <f>F5-M5</f>
        <v>-2.38</v>
      </c>
      <c r="P5">
        <v>141</v>
      </c>
      <c r="Q5">
        <v>10</v>
      </c>
      <c r="R5" s="3">
        <v>7.2999999999999995E-2</v>
      </c>
      <c r="S5" s="1">
        <f>R5*20</f>
        <v>1.46</v>
      </c>
      <c r="T5" s="2">
        <f>S5</f>
        <v>1.46</v>
      </c>
      <c r="U5" s="2">
        <f t="shared" ref="U5:U19" si="0">M5-T5</f>
        <v>3.34</v>
      </c>
      <c r="W5">
        <v>141</v>
      </c>
      <c r="X5">
        <v>10</v>
      </c>
      <c r="Y5" s="3">
        <v>0.182</v>
      </c>
      <c r="Z5" s="1">
        <f>Y5*20</f>
        <v>3.6399999999999997</v>
      </c>
      <c r="AA5" s="2">
        <f>Z5</f>
        <v>3.6399999999999997</v>
      </c>
      <c r="AB5" s="2">
        <f>T5-AA5</f>
        <v>-2.1799999999999997</v>
      </c>
      <c r="AD5">
        <v>141</v>
      </c>
      <c r="AE5">
        <v>10</v>
      </c>
      <c r="AF5" s="3">
        <v>0.1</v>
      </c>
      <c r="AG5" s="1">
        <f>AF5*20</f>
        <v>2</v>
      </c>
      <c r="AH5" s="2">
        <f>AG5</f>
        <v>2</v>
      </c>
      <c r="AI5" s="2">
        <f>AA5-AH5</f>
        <v>1.6399999999999997</v>
      </c>
      <c r="AK5">
        <v>141</v>
      </c>
      <c r="AL5">
        <v>10</v>
      </c>
      <c r="AM5" s="3">
        <v>0.216</v>
      </c>
      <c r="AN5" s="1">
        <f>AM5*20</f>
        <v>4.32</v>
      </c>
      <c r="AO5" s="2">
        <f>AN5</f>
        <v>4.32</v>
      </c>
      <c r="AP5" s="2">
        <f>AH5-AO5</f>
        <v>-2.3200000000000003</v>
      </c>
      <c r="AR5">
        <v>141</v>
      </c>
      <c r="AS5">
        <v>10</v>
      </c>
      <c r="AT5" s="3">
        <v>0.115</v>
      </c>
      <c r="AU5" s="1">
        <f>AT5*20</f>
        <v>2.3000000000000003</v>
      </c>
      <c r="AV5" s="2">
        <f>AU5</f>
        <v>2.3000000000000003</v>
      </c>
      <c r="AW5" s="2">
        <f>AO5-AV5</f>
        <v>2.02</v>
      </c>
      <c r="AY5">
        <v>141</v>
      </c>
      <c r="AZ5">
        <v>10</v>
      </c>
      <c r="BA5" s="3">
        <v>0.22500000000000001</v>
      </c>
      <c r="BB5" s="1">
        <f>BA5*20</f>
        <v>4.5</v>
      </c>
      <c r="BC5" s="2">
        <f>BB5</f>
        <v>4.5</v>
      </c>
      <c r="BD5" s="2">
        <f>AV5-BC5</f>
        <v>-2.1999999999999997</v>
      </c>
      <c r="BF5">
        <v>141</v>
      </c>
      <c r="BG5">
        <v>10</v>
      </c>
      <c r="BH5" s="3">
        <v>0.13</v>
      </c>
      <c r="BI5" s="1">
        <f>BH5*20</f>
        <v>2.6</v>
      </c>
      <c r="BJ5" s="2">
        <f>BI5</f>
        <v>2.6</v>
      </c>
      <c r="BK5" s="2">
        <f>BC5-BJ5</f>
        <v>1.9</v>
      </c>
      <c r="BM5">
        <v>141</v>
      </c>
      <c r="BN5">
        <v>10</v>
      </c>
      <c r="BO5" s="3">
        <v>0.20399999999999999</v>
      </c>
      <c r="BP5" s="1">
        <f>BO5*20</f>
        <v>4.08</v>
      </c>
      <c r="BQ5" s="2">
        <f>BP5</f>
        <v>4.08</v>
      </c>
      <c r="BR5" s="2">
        <f>BJ5-BQ5</f>
        <v>-1.48</v>
      </c>
      <c r="BT5">
        <v>141</v>
      </c>
      <c r="BU5">
        <v>10</v>
      </c>
      <c r="BV5" s="3">
        <v>0.182</v>
      </c>
      <c r="BW5" s="1">
        <f>BV5*20</f>
        <v>3.6399999999999997</v>
      </c>
      <c r="BX5" s="2">
        <f>BW5</f>
        <v>3.6399999999999997</v>
      </c>
      <c r="BY5" s="2">
        <f>BQ5-BX5</f>
        <v>0.44000000000000039</v>
      </c>
      <c r="CA5">
        <v>141</v>
      </c>
      <c r="CB5">
        <v>10</v>
      </c>
      <c r="CC5" s="3">
        <v>0.216</v>
      </c>
      <c r="CD5" s="1">
        <f>CC5*20</f>
        <v>4.32</v>
      </c>
      <c r="CE5" s="2">
        <f>CD5</f>
        <v>4.32</v>
      </c>
      <c r="CF5" s="2">
        <f>BX5-CE5</f>
        <v>-0.6800000000000006</v>
      </c>
      <c r="CH5">
        <v>141</v>
      </c>
      <c r="CI5">
        <v>10</v>
      </c>
      <c r="CJ5" s="3">
        <v>0.16900000000000001</v>
      </c>
      <c r="CK5" s="1">
        <f>CJ5*20</f>
        <v>3.3800000000000003</v>
      </c>
      <c r="CL5" s="2">
        <f>CK5</f>
        <v>3.3800000000000003</v>
      </c>
      <c r="CM5" s="2">
        <f>CE5-CL5</f>
        <v>0.94</v>
      </c>
      <c r="CO5">
        <v>141</v>
      </c>
      <c r="CP5">
        <v>10</v>
      </c>
      <c r="CQ5" s="3">
        <v>0.28000000000000003</v>
      </c>
      <c r="CR5" s="1">
        <f>CQ5*20</f>
        <v>5.6000000000000005</v>
      </c>
      <c r="CS5" s="2">
        <f>CR5</f>
        <v>5.6000000000000005</v>
      </c>
      <c r="CT5" s="2">
        <f>CL5-CS5</f>
        <v>-2.2200000000000002</v>
      </c>
      <c r="CV5">
        <v>141</v>
      </c>
      <c r="CW5">
        <v>10</v>
      </c>
      <c r="CX5" s="3">
        <v>0.186</v>
      </c>
      <c r="CY5" s="1">
        <f>CX5*20</f>
        <v>3.7199999999999998</v>
      </c>
      <c r="CZ5" s="2">
        <f>CY5</f>
        <v>3.7199999999999998</v>
      </c>
      <c r="DA5" s="2">
        <f>CS5-CZ5</f>
        <v>1.8800000000000008</v>
      </c>
      <c r="DC5">
        <v>141</v>
      </c>
      <c r="DD5">
        <v>10</v>
      </c>
      <c r="DE5" s="3">
        <v>0.255</v>
      </c>
      <c r="DF5" s="1">
        <f>DE5*20</f>
        <v>5.0999999999999996</v>
      </c>
      <c r="DG5" s="2">
        <f>DF5</f>
        <v>5.0999999999999996</v>
      </c>
      <c r="DH5" s="2">
        <f>CZ5-DG5</f>
        <v>-1.38</v>
      </c>
      <c r="DJ5">
        <v>141</v>
      </c>
      <c r="DK5">
        <v>10</v>
      </c>
      <c r="DL5" s="3">
        <v>0.16800000000000001</v>
      </c>
      <c r="DM5" s="1">
        <f>DL5*20</f>
        <v>3.3600000000000003</v>
      </c>
      <c r="DN5" s="2">
        <f>DM5</f>
        <v>3.3600000000000003</v>
      </c>
      <c r="DO5" s="2">
        <f>DG5-DN5</f>
        <v>1.7399999999999993</v>
      </c>
      <c r="DQ5">
        <v>141</v>
      </c>
      <c r="DR5">
        <v>10</v>
      </c>
      <c r="DS5" s="3">
        <v>0.17</v>
      </c>
      <c r="DT5" s="1">
        <f>DS5*20</f>
        <v>3.4000000000000004</v>
      </c>
      <c r="DU5" s="2">
        <f>DT5</f>
        <v>3.4000000000000004</v>
      </c>
      <c r="DV5" s="2">
        <f>DN5-DU5</f>
        <v>-4.0000000000000036E-2</v>
      </c>
      <c r="DX5">
        <v>141</v>
      </c>
      <c r="DY5">
        <v>10</v>
      </c>
      <c r="DZ5" s="3">
        <v>0.13500000000000001</v>
      </c>
      <c r="EA5" s="1">
        <f>DZ5*20</f>
        <v>2.7</v>
      </c>
      <c r="EB5" s="2">
        <f>EA5</f>
        <v>2.7</v>
      </c>
      <c r="EC5" s="2">
        <f>DU5-EB5</f>
        <v>0.70000000000000018</v>
      </c>
      <c r="EE5">
        <v>141</v>
      </c>
      <c r="EF5">
        <v>10</v>
      </c>
      <c r="EG5" s="3">
        <v>0.152</v>
      </c>
      <c r="EH5" s="1">
        <f>EG5*20</f>
        <v>3.04</v>
      </c>
      <c r="EI5" s="2">
        <f>EH5</f>
        <v>3.04</v>
      </c>
      <c r="EJ5" s="2">
        <f>EB5-EI5</f>
        <v>-0.33999999999999986</v>
      </c>
    </row>
    <row r="6" spans="2:140" x14ac:dyDescent="0.25">
      <c r="B6">
        <v>141</v>
      </c>
      <c r="C6">
        <v>30</v>
      </c>
      <c r="D6" s="3">
        <v>0.25600000000000001</v>
      </c>
      <c r="E6" s="1">
        <f t="shared" ref="E6:E19" si="1">D6*20</f>
        <v>5.12</v>
      </c>
      <c r="F6" s="2">
        <f t="shared" ref="F6:F19" si="2">F5+E6</f>
        <v>7.54</v>
      </c>
      <c r="I6">
        <v>141</v>
      </c>
      <c r="J6">
        <v>30</v>
      </c>
      <c r="K6" s="3">
        <v>0.254</v>
      </c>
      <c r="L6" s="1">
        <f t="shared" ref="L6:L19" si="3">K6*20</f>
        <v>5.08</v>
      </c>
      <c r="M6" s="2">
        <f>M5+L6</f>
        <v>9.879999999999999</v>
      </c>
      <c r="N6" s="2">
        <f t="shared" ref="N6:N19" si="4">F6-M6</f>
        <v>-2.339999999999999</v>
      </c>
      <c r="P6">
        <v>141</v>
      </c>
      <c r="Q6">
        <v>30</v>
      </c>
      <c r="R6" s="3">
        <v>0.22600000000000001</v>
      </c>
      <c r="S6" s="1">
        <f t="shared" ref="S6:S19" si="5">R6*20</f>
        <v>4.5200000000000005</v>
      </c>
      <c r="T6" s="2">
        <f>T5+S6</f>
        <v>5.98</v>
      </c>
      <c r="U6" s="2">
        <f t="shared" si="0"/>
        <v>3.8999999999999986</v>
      </c>
      <c r="W6">
        <v>141</v>
      </c>
      <c r="X6">
        <v>30</v>
      </c>
      <c r="Y6" s="3">
        <v>0.26400000000000001</v>
      </c>
      <c r="Z6" s="1">
        <f t="shared" ref="Z6:Z19" si="6">Y6*20</f>
        <v>5.28</v>
      </c>
      <c r="AA6" s="2">
        <f>AA5+Z6</f>
        <v>8.92</v>
      </c>
      <c r="AB6" s="2">
        <f t="shared" ref="AB6:AB69" si="7">T6-AA6</f>
        <v>-2.9399999999999995</v>
      </c>
      <c r="AD6">
        <v>141</v>
      </c>
      <c r="AE6">
        <v>30</v>
      </c>
      <c r="AF6" s="3">
        <v>0.184</v>
      </c>
      <c r="AG6" s="1">
        <f t="shared" ref="AG6:AG19" si="8">AF6*20</f>
        <v>3.6799999999999997</v>
      </c>
      <c r="AH6" s="2">
        <f>AH5+AG6</f>
        <v>5.68</v>
      </c>
      <c r="AI6" s="2">
        <f t="shared" ref="AI6:AI69" si="9">AA6-AH6</f>
        <v>3.24</v>
      </c>
      <c r="AK6">
        <v>141</v>
      </c>
      <c r="AL6">
        <v>30</v>
      </c>
      <c r="AM6" s="3">
        <v>0.27400000000000002</v>
      </c>
      <c r="AN6" s="1">
        <f t="shared" ref="AN6:AN19" si="10">AM6*20</f>
        <v>5.48</v>
      </c>
      <c r="AO6" s="2">
        <f>AO5+AN6</f>
        <v>9.8000000000000007</v>
      </c>
      <c r="AP6" s="2">
        <f t="shared" ref="AP6:AP69" si="11">AH6-AO6</f>
        <v>-4.120000000000001</v>
      </c>
      <c r="AR6">
        <v>141</v>
      </c>
      <c r="AS6">
        <v>30</v>
      </c>
      <c r="AT6" s="3">
        <v>0.193</v>
      </c>
      <c r="AU6" s="1">
        <f t="shared" ref="AU6:AU19" si="12">AT6*20</f>
        <v>3.8600000000000003</v>
      </c>
      <c r="AV6" s="2">
        <f>AV5+AU6</f>
        <v>6.16</v>
      </c>
      <c r="AW6" s="2">
        <f t="shared" ref="AW6:AW69" si="13">AO6-AV6</f>
        <v>3.6400000000000006</v>
      </c>
      <c r="AY6">
        <v>141</v>
      </c>
      <c r="AZ6">
        <v>30</v>
      </c>
      <c r="BA6" s="3">
        <v>0.28599999999999998</v>
      </c>
      <c r="BB6" s="1">
        <f t="shared" ref="BB6:BB19" si="14">BA6*20</f>
        <v>5.72</v>
      </c>
      <c r="BC6" s="2">
        <f>BC5+BB6</f>
        <v>10.219999999999999</v>
      </c>
      <c r="BD6" s="2">
        <f t="shared" ref="BD6:BD69" si="15">AV6-BC6</f>
        <v>-4.0599999999999987</v>
      </c>
      <c r="BF6">
        <v>141</v>
      </c>
      <c r="BG6">
        <v>30</v>
      </c>
      <c r="BH6" s="3">
        <v>0.17</v>
      </c>
      <c r="BI6" s="1">
        <f t="shared" ref="BI6:BI19" si="16">BH6*20</f>
        <v>3.4000000000000004</v>
      </c>
      <c r="BJ6" s="2">
        <f>BJ5+BI6</f>
        <v>6</v>
      </c>
      <c r="BK6" s="2">
        <f t="shared" ref="BK6:BK69" si="17">BC6-BJ6</f>
        <v>4.2199999999999989</v>
      </c>
      <c r="BM6">
        <v>141</v>
      </c>
      <c r="BN6">
        <v>30</v>
      </c>
      <c r="BO6" s="3">
        <v>0.27100000000000002</v>
      </c>
      <c r="BP6" s="1">
        <f t="shared" ref="BP6:BP19" si="18">BO6*20</f>
        <v>5.42</v>
      </c>
      <c r="BQ6" s="2">
        <f>BQ5+BP6</f>
        <v>9.5</v>
      </c>
      <c r="BR6" s="2">
        <f t="shared" ref="BR6:BR69" si="19">BJ6-BQ6</f>
        <v>-3.5</v>
      </c>
      <c r="BT6">
        <v>141</v>
      </c>
      <c r="BU6">
        <v>30</v>
      </c>
      <c r="BV6" s="3">
        <v>0.224</v>
      </c>
      <c r="BW6" s="1">
        <f t="shared" ref="BW6:BW19" si="20">BV6*20</f>
        <v>4.4800000000000004</v>
      </c>
      <c r="BX6" s="2">
        <f>BX5+BW6</f>
        <v>8.120000000000001</v>
      </c>
      <c r="BY6" s="2">
        <f t="shared" ref="BY6:BY69" si="21">BQ6-BX6</f>
        <v>1.379999999999999</v>
      </c>
      <c r="CA6">
        <v>141</v>
      </c>
      <c r="CB6">
        <v>30</v>
      </c>
      <c r="CC6" s="3">
        <v>0.24299999999999999</v>
      </c>
      <c r="CD6" s="1">
        <f t="shared" ref="CD6:CD19" si="22">CC6*20</f>
        <v>4.8599999999999994</v>
      </c>
      <c r="CE6" s="2">
        <f>CE5+CD6</f>
        <v>9.18</v>
      </c>
      <c r="CF6" s="2">
        <f t="shared" ref="CF6:CF69" si="23">BX6-CE6</f>
        <v>-1.0599999999999987</v>
      </c>
      <c r="CH6">
        <v>141</v>
      </c>
      <c r="CI6">
        <v>30</v>
      </c>
      <c r="CJ6" s="3">
        <v>0.19800000000000001</v>
      </c>
      <c r="CK6" s="1">
        <f t="shared" ref="CK6:CK19" si="24">CJ6*20</f>
        <v>3.96</v>
      </c>
      <c r="CL6" s="2">
        <f>CL5+CK6</f>
        <v>7.34</v>
      </c>
      <c r="CM6" s="2">
        <f t="shared" ref="CM6:CM69" si="25">CE6-CL6</f>
        <v>1.8399999999999999</v>
      </c>
      <c r="CO6">
        <v>141</v>
      </c>
      <c r="CP6">
        <v>30</v>
      </c>
      <c r="CQ6" s="3">
        <v>0.28100000000000003</v>
      </c>
      <c r="CR6" s="1">
        <f t="shared" ref="CR6:CR19" si="26">CQ6*20</f>
        <v>5.620000000000001</v>
      </c>
      <c r="CS6" s="2">
        <f>CS5+CR6</f>
        <v>11.220000000000002</v>
      </c>
      <c r="CT6" s="2">
        <f t="shared" ref="CT6:CT19" si="27">CL6-CS6</f>
        <v>-3.8800000000000026</v>
      </c>
      <c r="CV6">
        <v>141</v>
      </c>
      <c r="CW6">
        <v>30</v>
      </c>
      <c r="CX6" s="3">
        <v>0.186</v>
      </c>
      <c r="CY6" s="1">
        <f t="shared" ref="CY6:CY19" si="28">CX6*20</f>
        <v>3.7199999999999998</v>
      </c>
      <c r="CZ6" s="2">
        <f>CZ5+CY6</f>
        <v>7.4399999999999995</v>
      </c>
      <c r="DA6" s="2">
        <f t="shared" ref="DA6:DA19" si="29">CS6-CZ6</f>
        <v>3.7800000000000029</v>
      </c>
      <c r="DC6">
        <v>141</v>
      </c>
      <c r="DD6">
        <v>30</v>
      </c>
      <c r="DE6" s="3">
        <v>0.28299999999999997</v>
      </c>
      <c r="DF6" s="1">
        <f t="shared" ref="DF6:DF19" si="30">DE6*20</f>
        <v>5.6599999999999993</v>
      </c>
      <c r="DG6" s="2">
        <f>DG5+DF6</f>
        <v>10.759999999999998</v>
      </c>
      <c r="DH6" s="2">
        <f t="shared" ref="DH6:DH19" si="31">CZ6-DG6</f>
        <v>-3.3199999999999985</v>
      </c>
      <c r="DJ6">
        <v>141</v>
      </c>
      <c r="DK6">
        <v>30</v>
      </c>
      <c r="DL6" s="3">
        <v>0.19500000000000001</v>
      </c>
      <c r="DM6" s="1">
        <f t="shared" ref="DM6:DM19" si="32">DL6*20</f>
        <v>3.9000000000000004</v>
      </c>
      <c r="DN6" s="2">
        <f>DN5+DM6</f>
        <v>7.2600000000000007</v>
      </c>
      <c r="DO6" s="2">
        <f t="shared" ref="DO6:DO19" si="33">DG6-DN6</f>
        <v>3.4999999999999973</v>
      </c>
      <c r="DQ6">
        <v>141</v>
      </c>
      <c r="DR6">
        <v>30</v>
      </c>
      <c r="DS6" s="3">
        <v>0.19900000000000001</v>
      </c>
      <c r="DT6" s="1">
        <f t="shared" ref="DT6:DT19" si="34">DS6*20</f>
        <v>3.9800000000000004</v>
      </c>
      <c r="DU6" s="2">
        <f>DU5+DT6</f>
        <v>7.3800000000000008</v>
      </c>
      <c r="DV6" s="2">
        <f t="shared" ref="DV6:DV19" si="35">DN6-DU6</f>
        <v>-0.12000000000000011</v>
      </c>
      <c r="DX6">
        <v>141</v>
      </c>
      <c r="DY6">
        <v>30</v>
      </c>
      <c r="DZ6" s="3">
        <v>0.186</v>
      </c>
      <c r="EA6" s="1">
        <f t="shared" ref="EA6:EA19" si="36">DZ6*20</f>
        <v>3.7199999999999998</v>
      </c>
      <c r="EB6" s="2">
        <f>EB5+EA6</f>
        <v>6.42</v>
      </c>
      <c r="EC6" s="2">
        <f t="shared" ref="EC6:EC19" si="37">DU6-EB6</f>
        <v>0.96000000000000085</v>
      </c>
      <c r="EE6">
        <v>141</v>
      </c>
      <c r="EF6">
        <v>30</v>
      </c>
      <c r="EG6" s="3">
        <v>0.18</v>
      </c>
      <c r="EH6" s="1">
        <f t="shared" ref="EH6:EH19" si="38">EG6*20</f>
        <v>3.5999999999999996</v>
      </c>
      <c r="EI6" s="2">
        <f>EI5+EH6</f>
        <v>6.64</v>
      </c>
      <c r="EJ6" s="2">
        <f t="shared" ref="EJ6:EJ19" si="39">EB6-EI6</f>
        <v>-0.21999999999999975</v>
      </c>
    </row>
    <row r="7" spans="2:140" x14ac:dyDescent="0.25">
      <c r="B7">
        <v>141</v>
      </c>
      <c r="C7">
        <v>50</v>
      </c>
      <c r="D7" s="3">
        <v>0.20599999999999999</v>
      </c>
      <c r="E7" s="1">
        <f t="shared" si="1"/>
        <v>4.12</v>
      </c>
      <c r="F7" s="2">
        <f t="shared" si="2"/>
        <v>11.66</v>
      </c>
      <c r="I7">
        <v>141</v>
      </c>
      <c r="J7">
        <v>50</v>
      </c>
      <c r="K7" s="3">
        <v>0.20699999999999999</v>
      </c>
      <c r="L7" s="1">
        <f t="shared" si="3"/>
        <v>4.1399999999999997</v>
      </c>
      <c r="M7" s="2">
        <f>M6+L7</f>
        <v>14.02</v>
      </c>
      <c r="N7" s="2">
        <f t="shared" si="4"/>
        <v>-2.3599999999999994</v>
      </c>
      <c r="P7">
        <v>141</v>
      </c>
      <c r="Q7">
        <v>50</v>
      </c>
      <c r="R7" s="3">
        <v>0.20599999999999999</v>
      </c>
      <c r="S7" s="1">
        <f t="shared" si="5"/>
        <v>4.12</v>
      </c>
      <c r="T7" s="2">
        <f>T6+S7</f>
        <v>10.100000000000001</v>
      </c>
      <c r="U7" s="2">
        <f t="shared" si="0"/>
        <v>3.9199999999999982</v>
      </c>
      <c r="W7">
        <v>141</v>
      </c>
      <c r="X7">
        <v>50</v>
      </c>
      <c r="Y7" s="3">
        <v>0.217</v>
      </c>
      <c r="Z7" s="1">
        <f t="shared" si="6"/>
        <v>4.34</v>
      </c>
      <c r="AA7" s="2">
        <f>AA6+Z7</f>
        <v>13.26</v>
      </c>
      <c r="AB7" s="2">
        <f t="shared" si="7"/>
        <v>-3.1599999999999984</v>
      </c>
      <c r="AD7">
        <v>141</v>
      </c>
      <c r="AE7">
        <v>50</v>
      </c>
      <c r="AF7" s="3">
        <v>0.17299999999999999</v>
      </c>
      <c r="AG7" s="1">
        <f t="shared" si="8"/>
        <v>3.46</v>
      </c>
      <c r="AH7" s="2">
        <f>AH6+AG7</f>
        <v>9.14</v>
      </c>
      <c r="AI7" s="2">
        <f t="shared" si="9"/>
        <v>4.1199999999999992</v>
      </c>
      <c r="AK7">
        <v>141</v>
      </c>
      <c r="AL7">
        <v>50</v>
      </c>
      <c r="AM7" s="3">
        <v>0.21199999999999999</v>
      </c>
      <c r="AN7" s="1">
        <f t="shared" si="10"/>
        <v>4.24</v>
      </c>
      <c r="AO7" s="2">
        <f>AO6+AN7</f>
        <v>14.040000000000001</v>
      </c>
      <c r="AP7" s="2">
        <f t="shared" si="11"/>
        <v>-4.9000000000000004</v>
      </c>
      <c r="AR7">
        <v>141</v>
      </c>
      <c r="AS7">
        <v>50</v>
      </c>
      <c r="AT7" s="3">
        <v>0.16500000000000001</v>
      </c>
      <c r="AU7" s="1">
        <f t="shared" si="12"/>
        <v>3.3000000000000003</v>
      </c>
      <c r="AV7" s="2">
        <f>AV6+AU7</f>
        <v>9.4600000000000009</v>
      </c>
      <c r="AW7" s="2">
        <f t="shared" si="13"/>
        <v>4.58</v>
      </c>
      <c r="AY7">
        <v>141</v>
      </c>
      <c r="AZ7">
        <v>50</v>
      </c>
      <c r="BA7" s="3">
        <v>0.214</v>
      </c>
      <c r="BB7" s="1">
        <f t="shared" si="14"/>
        <v>4.28</v>
      </c>
      <c r="BC7" s="2">
        <f>BC6+BB7</f>
        <v>14.5</v>
      </c>
      <c r="BD7" s="2">
        <f t="shared" si="15"/>
        <v>-5.0399999999999991</v>
      </c>
      <c r="BF7">
        <v>141</v>
      </c>
      <c r="BG7">
        <v>50</v>
      </c>
      <c r="BH7" s="3">
        <v>0.13800000000000001</v>
      </c>
      <c r="BI7" s="1">
        <f t="shared" si="16"/>
        <v>2.7600000000000002</v>
      </c>
      <c r="BJ7" s="2">
        <f>BJ6+BI7</f>
        <v>8.76</v>
      </c>
      <c r="BK7" s="2">
        <f t="shared" si="17"/>
        <v>5.74</v>
      </c>
      <c r="BM7">
        <v>141</v>
      </c>
      <c r="BN7">
        <v>50</v>
      </c>
      <c r="BO7" s="3">
        <v>0.21299999999999999</v>
      </c>
      <c r="BP7" s="1">
        <f t="shared" si="18"/>
        <v>4.26</v>
      </c>
      <c r="BQ7" s="2">
        <f>BQ6+BP7</f>
        <v>13.76</v>
      </c>
      <c r="BR7" s="2">
        <f t="shared" si="19"/>
        <v>-5</v>
      </c>
      <c r="BT7">
        <v>141</v>
      </c>
      <c r="BU7">
        <v>50</v>
      </c>
      <c r="BV7" s="3">
        <v>0.159</v>
      </c>
      <c r="BW7" s="1">
        <f t="shared" si="20"/>
        <v>3.18</v>
      </c>
      <c r="BX7" s="2">
        <f>BX6+BW7</f>
        <v>11.3</v>
      </c>
      <c r="BY7" s="2">
        <f t="shared" si="21"/>
        <v>2.4599999999999991</v>
      </c>
      <c r="CA7">
        <v>141</v>
      </c>
      <c r="CB7">
        <v>50</v>
      </c>
      <c r="CC7" s="3">
        <v>0.20899999999999999</v>
      </c>
      <c r="CD7" s="1">
        <f t="shared" si="22"/>
        <v>4.18</v>
      </c>
      <c r="CE7" s="2">
        <f>CE6+CD7</f>
        <v>13.36</v>
      </c>
      <c r="CF7" s="2">
        <f t="shared" si="23"/>
        <v>-2.0599999999999987</v>
      </c>
      <c r="CH7">
        <v>141</v>
      </c>
      <c r="CI7">
        <v>50</v>
      </c>
      <c r="CJ7" s="3">
        <v>0.14599999999999999</v>
      </c>
      <c r="CK7" s="1">
        <f t="shared" si="24"/>
        <v>2.92</v>
      </c>
      <c r="CL7" s="2">
        <f>CL6+CK7</f>
        <v>10.26</v>
      </c>
      <c r="CM7" s="2">
        <f t="shared" si="25"/>
        <v>3.0999999999999996</v>
      </c>
      <c r="CO7">
        <v>141</v>
      </c>
      <c r="CP7">
        <v>50</v>
      </c>
      <c r="CQ7" s="3">
        <v>0.219</v>
      </c>
      <c r="CR7" s="1">
        <f t="shared" si="26"/>
        <v>4.38</v>
      </c>
      <c r="CS7" s="2">
        <f>CS6+CR7</f>
        <v>15.600000000000001</v>
      </c>
      <c r="CT7" s="2">
        <f t="shared" si="27"/>
        <v>-5.3400000000000016</v>
      </c>
      <c r="CV7">
        <v>141</v>
      </c>
      <c r="CW7">
        <v>50</v>
      </c>
      <c r="CX7" s="3">
        <v>0.155</v>
      </c>
      <c r="CY7" s="1">
        <f t="shared" si="28"/>
        <v>3.1</v>
      </c>
      <c r="CZ7" s="2">
        <f>CZ6+CY7</f>
        <v>10.54</v>
      </c>
      <c r="DA7" s="2">
        <f t="shared" si="29"/>
        <v>5.0600000000000023</v>
      </c>
      <c r="DC7">
        <v>141</v>
      </c>
      <c r="DD7">
        <v>50</v>
      </c>
      <c r="DE7" s="3">
        <v>0.223</v>
      </c>
      <c r="DF7" s="1">
        <f t="shared" si="30"/>
        <v>4.46</v>
      </c>
      <c r="DG7" s="2">
        <f>DG6+DF7</f>
        <v>15.219999999999999</v>
      </c>
      <c r="DH7" s="2">
        <f t="shared" si="31"/>
        <v>-4.68</v>
      </c>
      <c r="DJ7">
        <v>141</v>
      </c>
      <c r="DK7">
        <v>50</v>
      </c>
      <c r="DL7" s="3">
        <v>0.16500000000000001</v>
      </c>
      <c r="DM7" s="1">
        <f t="shared" si="32"/>
        <v>3.3000000000000003</v>
      </c>
      <c r="DN7" s="2">
        <f>DN6+DM7</f>
        <v>10.56</v>
      </c>
      <c r="DO7" s="2">
        <f t="shared" si="33"/>
        <v>4.6599999999999984</v>
      </c>
      <c r="DQ7">
        <v>141</v>
      </c>
      <c r="DR7">
        <v>50</v>
      </c>
      <c r="DS7" s="3">
        <v>0.161</v>
      </c>
      <c r="DT7" s="1">
        <f t="shared" si="34"/>
        <v>3.22</v>
      </c>
      <c r="DU7" s="2">
        <f>DU6+DT7</f>
        <v>10.600000000000001</v>
      </c>
      <c r="DV7" s="2">
        <f t="shared" si="35"/>
        <v>-4.0000000000000924E-2</v>
      </c>
      <c r="DX7">
        <v>141</v>
      </c>
      <c r="DY7">
        <v>50</v>
      </c>
      <c r="DZ7" s="3">
        <v>0.14199999999999999</v>
      </c>
      <c r="EA7" s="1">
        <f t="shared" si="36"/>
        <v>2.84</v>
      </c>
      <c r="EB7" s="2">
        <f>EB6+EA7</f>
        <v>9.26</v>
      </c>
      <c r="EC7" s="2">
        <f t="shared" si="37"/>
        <v>1.3400000000000016</v>
      </c>
      <c r="EE7">
        <v>141</v>
      </c>
      <c r="EF7">
        <v>50</v>
      </c>
      <c r="EG7" s="3">
        <v>0.13800000000000001</v>
      </c>
      <c r="EH7" s="1">
        <f t="shared" si="38"/>
        <v>2.7600000000000002</v>
      </c>
      <c r="EI7" s="2">
        <f>EI6+EH7</f>
        <v>9.4</v>
      </c>
      <c r="EJ7" s="2">
        <f t="shared" si="39"/>
        <v>-0.14000000000000057</v>
      </c>
    </row>
    <row r="8" spans="2:140" x14ac:dyDescent="0.25">
      <c r="B8">
        <v>141</v>
      </c>
      <c r="C8">
        <v>70</v>
      </c>
      <c r="D8" s="3">
        <v>0.185</v>
      </c>
      <c r="E8" s="1">
        <f t="shared" si="1"/>
        <v>3.7</v>
      </c>
      <c r="F8" s="2">
        <f t="shared" si="2"/>
        <v>15.36</v>
      </c>
      <c r="I8">
        <v>141</v>
      </c>
      <c r="J8">
        <v>70</v>
      </c>
      <c r="K8" s="3">
        <v>0.20200000000000001</v>
      </c>
      <c r="L8" s="1">
        <f t="shared" si="3"/>
        <v>4.04</v>
      </c>
      <c r="M8" s="2">
        <f>M7+L8</f>
        <v>18.059999999999999</v>
      </c>
      <c r="N8" s="2">
        <f t="shared" si="4"/>
        <v>-2.6999999999999993</v>
      </c>
      <c r="P8">
        <v>141</v>
      </c>
      <c r="Q8">
        <v>70</v>
      </c>
      <c r="R8" s="3">
        <v>0.191</v>
      </c>
      <c r="S8" s="1">
        <f t="shared" si="5"/>
        <v>3.8200000000000003</v>
      </c>
      <c r="T8" s="2">
        <f>T7+S8</f>
        <v>13.920000000000002</v>
      </c>
      <c r="U8" s="2">
        <f t="shared" si="0"/>
        <v>4.139999999999997</v>
      </c>
      <c r="W8">
        <v>141</v>
      </c>
      <c r="X8">
        <v>70</v>
      </c>
      <c r="Y8" s="3">
        <v>0.2</v>
      </c>
      <c r="Z8" s="1">
        <f t="shared" si="6"/>
        <v>4</v>
      </c>
      <c r="AA8" s="2">
        <f>AA7+Z8</f>
        <v>17.259999999999998</v>
      </c>
      <c r="AB8" s="2">
        <f t="shared" si="7"/>
        <v>-3.3399999999999963</v>
      </c>
      <c r="AD8">
        <v>141</v>
      </c>
      <c r="AE8">
        <v>70</v>
      </c>
      <c r="AF8" s="3">
        <v>0.186</v>
      </c>
      <c r="AG8" s="1">
        <f t="shared" si="8"/>
        <v>3.7199999999999998</v>
      </c>
      <c r="AH8" s="2">
        <f>AH7+AG8</f>
        <v>12.86</v>
      </c>
      <c r="AI8" s="2">
        <f t="shared" si="9"/>
        <v>4.3999999999999986</v>
      </c>
      <c r="AK8">
        <v>141</v>
      </c>
      <c r="AL8">
        <v>70</v>
      </c>
      <c r="AM8" s="3">
        <v>0.223</v>
      </c>
      <c r="AN8" s="1">
        <f t="shared" si="10"/>
        <v>4.46</v>
      </c>
      <c r="AO8" s="2">
        <f>AO7+AN8</f>
        <v>18.5</v>
      </c>
      <c r="AP8" s="2">
        <f t="shared" si="11"/>
        <v>-5.6400000000000006</v>
      </c>
      <c r="AR8">
        <v>141</v>
      </c>
      <c r="AS8">
        <v>70</v>
      </c>
      <c r="AT8" s="3">
        <v>0.183</v>
      </c>
      <c r="AU8" s="1">
        <f t="shared" si="12"/>
        <v>3.66</v>
      </c>
      <c r="AV8" s="2">
        <f>AV7+AU8</f>
        <v>13.120000000000001</v>
      </c>
      <c r="AW8" s="2">
        <f t="shared" si="13"/>
        <v>5.379999999999999</v>
      </c>
      <c r="AY8">
        <v>141</v>
      </c>
      <c r="AZ8">
        <v>70</v>
      </c>
      <c r="BA8" s="3">
        <v>0.19900000000000001</v>
      </c>
      <c r="BB8" s="1">
        <f t="shared" si="14"/>
        <v>3.9800000000000004</v>
      </c>
      <c r="BC8" s="2">
        <f>BC7+BB8</f>
        <v>18.48</v>
      </c>
      <c r="BD8" s="2">
        <f t="shared" si="15"/>
        <v>-5.3599999999999994</v>
      </c>
      <c r="BF8">
        <v>141</v>
      </c>
      <c r="BG8">
        <v>70</v>
      </c>
      <c r="BH8" s="3">
        <v>0.14299999999999999</v>
      </c>
      <c r="BI8" s="1">
        <f t="shared" si="16"/>
        <v>2.86</v>
      </c>
      <c r="BJ8" s="2">
        <f>BJ7+BI8</f>
        <v>11.62</v>
      </c>
      <c r="BK8" s="2">
        <f t="shared" si="17"/>
        <v>6.8600000000000012</v>
      </c>
      <c r="BM8">
        <v>141</v>
      </c>
      <c r="BN8">
        <v>70</v>
      </c>
      <c r="BO8" s="3">
        <v>0.20300000000000001</v>
      </c>
      <c r="BP8" s="1">
        <f t="shared" si="18"/>
        <v>4.0600000000000005</v>
      </c>
      <c r="BQ8" s="2">
        <f>BQ7+BP8</f>
        <v>17.82</v>
      </c>
      <c r="BR8" s="2">
        <f t="shared" si="19"/>
        <v>-6.2000000000000011</v>
      </c>
      <c r="BT8">
        <v>141</v>
      </c>
      <c r="BU8">
        <v>70</v>
      </c>
      <c r="BV8" s="3">
        <v>0.16300000000000001</v>
      </c>
      <c r="BW8" s="1">
        <f t="shared" si="20"/>
        <v>3.2600000000000002</v>
      </c>
      <c r="BX8" s="2">
        <f>BX7+BW8</f>
        <v>14.56</v>
      </c>
      <c r="BY8" s="2">
        <f t="shared" si="21"/>
        <v>3.26</v>
      </c>
      <c r="CA8">
        <v>141</v>
      </c>
      <c r="CB8">
        <v>70</v>
      </c>
      <c r="CC8" s="3">
        <v>0.192</v>
      </c>
      <c r="CD8" s="1">
        <f t="shared" si="22"/>
        <v>3.84</v>
      </c>
      <c r="CE8" s="2">
        <f>CE7+CD8</f>
        <v>17.2</v>
      </c>
      <c r="CF8" s="2">
        <f t="shared" si="23"/>
        <v>-2.6399999999999988</v>
      </c>
      <c r="CH8">
        <v>141</v>
      </c>
      <c r="CI8">
        <v>70</v>
      </c>
      <c r="CJ8" s="3">
        <v>0.153</v>
      </c>
      <c r="CK8" s="1">
        <f t="shared" si="24"/>
        <v>3.06</v>
      </c>
      <c r="CL8" s="2">
        <f>CL7+CK8</f>
        <v>13.32</v>
      </c>
      <c r="CM8" s="2">
        <f t="shared" si="25"/>
        <v>3.879999999999999</v>
      </c>
      <c r="CO8">
        <v>141</v>
      </c>
      <c r="CP8">
        <v>70</v>
      </c>
      <c r="CQ8" s="3">
        <v>0.217</v>
      </c>
      <c r="CR8" s="1">
        <f t="shared" si="26"/>
        <v>4.34</v>
      </c>
      <c r="CS8" s="2">
        <f>CS7+CR8</f>
        <v>19.940000000000001</v>
      </c>
      <c r="CT8" s="2">
        <f t="shared" si="27"/>
        <v>-6.620000000000001</v>
      </c>
      <c r="CV8">
        <v>141</v>
      </c>
      <c r="CW8">
        <v>70</v>
      </c>
      <c r="CX8" s="3">
        <v>0.159</v>
      </c>
      <c r="CY8" s="1">
        <f t="shared" si="28"/>
        <v>3.18</v>
      </c>
      <c r="CZ8" s="2">
        <f>CZ7+CY8</f>
        <v>13.719999999999999</v>
      </c>
      <c r="DA8" s="2">
        <f t="shared" si="29"/>
        <v>6.2200000000000024</v>
      </c>
      <c r="DC8">
        <v>141</v>
      </c>
      <c r="DD8">
        <v>70</v>
      </c>
      <c r="DE8" s="3">
        <v>0.20100000000000001</v>
      </c>
      <c r="DF8" s="1">
        <f t="shared" si="30"/>
        <v>4.0200000000000005</v>
      </c>
      <c r="DG8" s="2">
        <f>DG7+DF8</f>
        <v>19.239999999999998</v>
      </c>
      <c r="DH8" s="2">
        <f t="shared" si="31"/>
        <v>-5.52</v>
      </c>
      <c r="DJ8">
        <v>141</v>
      </c>
      <c r="DK8">
        <v>70</v>
      </c>
      <c r="DL8" s="3">
        <v>0.153</v>
      </c>
      <c r="DM8" s="1">
        <f t="shared" si="32"/>
        <v>3.06</v>
      </c>
      <c r="DN8" s="2">
        <f>DN7+DM8</f>
        <v>13.620000000000001</v>
      </c>
      <c r="DO8" s="2">
        <f t="shared" si="33"/>
        <v>5.6199999999999974</v>
      </c>
      <c r="DQ8">
        <v>141</v>
      </c>
      <c r="DR8">
        <v>70</v>
      </c>
      <c r="DS8" s="3">
        <v>0.151</v>
      </c>
      <c r="DT8" s="1">
        <f t="shared" si="34"/>
        <v>3.02</v>
      </c>
      <c r="DU8" s="2">
        <f>DU7+DT8</f>
        <v>13.620000000000001</v>
      </c>
      <c r="DV8" s="2">
        <f t="shared" si="35"/>
        <v>0</v>
      </c>
      <c r="DX8">
        <v>141</v>
      </c>
      <c r="DY8">
        <v>70</v>
      </c>
      <c r="DZ8" s="3">
        <v>0.127</v>
      </c>
      <c r="EA8" s="1">
        <f t="shared" si="36"/>
        <v>2.54</v>
      </c>
      <c r="EB8" s="2">
        <f>EB7+EA8</f>
        <v>11.8</v>
      </c>
      <c r="EC8" s="2">
        <f t="shared" si="37"/>
        <v>1.8200000000000003</v>
      </c>
      <c r="EE8">
        <v>141</v>
      </c>
      <c r="EF8">
        <v>70</v>
      </c>
      <c r="EG8" s="3">
        <v>0.123</v>
      </c>
      <c r="EH8" s="1">
        <f t="shared" si="38"/>
        <v>2.46</v>
      </c>
      <c r="EI8" s="2">
        <f>EI7+EH8</f>
        <v>11.86</v>
      </c>
      <c r="EJ8" s="2">
        <f t="shared" si="39"/>
        <v>-5.9999999999998721E-2</v>
      </c>
    </row>
    <row r="9" spans="2:140" x14ac:dyDescent="0.25">
      <c r="B9">
        <v>141</v>
      </c>
      <c r="C9">
        <v>90</v>
      </c>
      <c r="D9" s="3">
        <v>0.191</v>
      </c>
      <c r="E9" s="1">
        <f t="shared" si="1"/>
        <v>3.8200000000000003</v>
      </c>
      <c r="F9" s="2">
        <f t="shared" si="2"/>
        <v>19.18</v>
      </c>
      <c r="I9">
        <v>141</v>
      </c>
      <c r="J9">
        <v>90</v>
      </c>
      <c r="K9" s="3">
        <v>0.23499999999999999</v>
      </c>
      <c r="L9" s="1">
        <f t="shared" si="3"/>
        <v>4.6999999999999993</v>
      </c>
      <c r="M9" s="2">
        <f>M8+L9</f>
        <v>22.759999999999998</v>
      </c>
      <c r="N9" s="2">
        <f t="shared" si="4"/>
        <v>-3.5799999999999983</v>
      </c>
      <c r="P9">
        <v>141</v>
      </c>
      <c r="Q9">
        <v>90</v>
      </c>
      <c r="R9" s="3">
        <v>0.193</v>
      </c>
      <c r="S9" s="1">
        <f t="shared" si="5"/>
        <v>3.8600000000000003</v>
      </c>
      <c r="T9" s="2">
        <f>T8+S9</f>
        <v>17.78</v>
      </c>
      <c r="U9" s="2">
        <f t="shared" si="0"/>
        <v>4.9799999999999969</v>
      </c>
      <c r="W9">
        <v>141</v>
      </c>
      <c r="X9">
        <v>90</v>
      </c>
      <c r="Y9" s="3">
        <v>0.19800000000000001</v>
      </c>
      <c r="Z9" s="1">
        <f t="shared" si="6"/>
        <v>3.96</v>
      </c>
      <c r="AA9" s="2">
        <f>AA8+Z9</f>
        <v>21.22</v>
      </c>
      <c r="AB9" s="2">
        <f t="shared" si="7"/>
        <v>-3.4399999999999977</v>
      </c>
      <c r="AD9">
        <v>141</v>
      </c>
      <c r="AE9">
        <v>90</v>
      </c>
      <c r="AF9" s="3">
        <v>0.19900000000000001</v>
      </c>
      <c r="AG9" s="1">
        <f t="shared" si="8"/>
        <v>3.9800000000000004</v>
      </c>
      <c r="AH9" s="2">
        <f>AH8+AG9</f>
        <v>16.84</v>
      </c>
      <c r="AI9" s="2">
        <f t="shared" si="9"/>
        <v>4.379999999999999</v>
      </c>
      <c r="AK9">
        <v>141</v>
      </c>
      <c r="AL9">
        <v>90</v>
      </c>
      <c r="AM9" s="3">
        <v>0.21299999999999999</v>
      </c>
      <c r="AN9" s="1">
        <f t="shared" si="10"/>
        <v>4.26</v>
      </c>
      <c r="AO9" s="2">
        <f>AO8+AN9</f>
        <v>22.759999999999998</v>
      </c>
      <c r="AP9" s="2">
        <f t="shared" si="11"/>
        <v>-5.9199999999999982</v>
      </c>
      <c r="AR9">
        <v>141</v>
      </c>
      <c r="AS9">
        <v>90</v>
      </c>
      <c r="AT9" s="3">
        <v>0.20899999999999999</v>
      </c>
      <c r="AU9" s="1">
        <f t="shared" si="12"/>
        <v>4.18</v>
      </c>
      <c r="AV9" s="2">
        <f>AV8+AU9</f>
        <v>17.3</v>
      </c>
      <c r="AW9" s="2">
        <f t="shared" si="13"/>
        <v>5.4599999999999973</v>
      </c>
      <c r="AY9">
        <v>141</v>
      </c>
      <c r="AZ9">
        <v>90</v>
      </c>
      <c r="BA9" s="3">
        <v>0.21099999999999999</v>
      </c>
      <c r="BB9" s="1">
        <f t="shared" si="14"/>
        <v>4.22</v>
      </c>
      <c r="BC9" s="2">
        <f>BC8+BB9</f>
        <v>22.7</v>
      </c>
      <c r="BD9" s="2">
        <f t="shared" si="15"/>
        <v>-5.3999999999999986</v>
      </c>
      <c r="BF9">
        <v>141</v>
      </c>
      <c r="BG9">
        <v>90</v>
      </c>
      <c r="BH9" s="3">
        <v>0.17699999999999999</v>
      </c>
      <c r="BI9" s="1">
        <f t="shared" si="16"/>
        <v>3.54</v>
      </c>
      <c r="BJ9" s="2">
        <f>BJ8+BI9</f>
        <v>15.16</v>
      </c>
      <c r="BK9" s="2">
        <f t="shared" si="17"/>
        <v>7.5399999999999991</v>
      </c>
      <c r="BM9">
        <v>141</v>
      </c>
      <c r="BN9">
        <v>90</v>
      </c>
      <c r="BO9" s="3">
        <v>0.215</v>
      </c>
      <c r="BP9" s="1">
        <f t="shared" si="18"/>
        <v>4.3</v>
      </c>
      <c r="BQ9" s="2">
        <f>BQ8+BP9</f>
        <v>22.12</v>
      </c>
      <c r="BR9" s="2">
        <f t="shared" si="19"/>
        <v>-6.9600000000000009</v>
      </c>
      <c r="BT9">
        <v>141</v>
      </c>
      <c r="BU9">
        <v>90</v>
      </c>
      <c r="BV9" s="3">
        <v>0.193</v>
      </c>
      <c r="BW9" s="1">
        <f t="shared" si="20"/>
        <v>3.8600000000000003</v>
      </c>
      <c r="BX9" s="2">
        <f>BX8+BW9</f>
        <v>18.420000000000002</v>
      </c>
      <c r="BY9" s="2">
        <f t="shared" si="21"/>
        <v>3.6999999999999993</v>
      </c>
      <c r="CA9">
        <v>141</v>
      </c>
      <c r="CB9">
        <v>90</v>
      </c>
      <c r="CC9" s="3">
        <v>0.19900000000000001</v>
      </c>
      <c r="CD9" s="1">
        <f t="shared" si="22"/>
        <v>3.9800000000000004</v>
      </c>
      <c r="CE9" s="2">
        <f>CE8+CD9</f>
        <v>21.18</v>
      </c>
      <c r="CF9" s="2">
        <f t="shared" si="23"/>
        <v>-2.759999999999998</v>
      </c>
      <c r="CH9">
        <v>141</v>
      </c>
      <c r="CI9">
        <v>90</v>
      </c>
      <c r="CJ9" s="3">
        <v>0.186</v>
      </c>
      <c r="CK9" s="1">
        <f t="shared" si="24"/>
        <v>3.7199999999999998</v>
      </c>
      <c r="CL9" s="2">
        <f>CL8+CK9</f>
        <v>17.04</v>
      </c>
      <c r="CM9" s="2">
        <f t="shared" si="25"/>
        <v>4.1400000000000006</v>
      </c>
      <c r="CO9">
        <v>141</v>
      </c>
      <c r="CP9">
        <v>90</v>
      </c>
      <c r="CQ9" s="3">
        <v>0.23</v>
      </c>
      <c r="CR9" s="1">
        <f t="shared" si="26"/>
        <v>4.6000000000000005</v>
      </c>
      <c r="CS9" s="2">
        <f>CS8+CR9</f>
        <v>24.540000000000003</v>
      </c>
      <c r="CT9" s="2">
        <f t="shared" si="27"/>
        <v>-7.5000000000000036</v>
      </c>
      <c r="CV9">
        <v>141</v>
      </c>
      <c r="CW9">
        <v>90</v>
      </c>
      <c r="CX9" s="3">
        <v>0.192</v>
      </c>
      <c r="CY9" s="1">
        <f t="shared" si="28"/>
        <v>3.84</v>
      </c>
      <c r="CZ9" s="2">
        <f>CZ8+CY9</f>
        <v>17.559999999999999</v>
      </c>
      <c r="DA9" s="2">
        <f t="shared" si="29"/>
        <v>6.980000000000004</v>
      </c>
      <c r="DC9">
        <v>141</v>
      </c>
      <c r="DD9">
        <v>90</v>
      </c>
      <c r="DE9" s="3">
        <v>0.18099999999999999</v>
      </c>
      <c r="DF9" s="1">
        <f t="shared" si="30"/>
        <v>3.62</v>
      </c>
      <c r="DG9" s="2">
        <f>DG8+DF9</f>
        <v>22.86</v>
      </c>
      <c r="DH9" s="2">
        <f t="shared" si="31"/>
        <v>-5.3000000000000007</v>
      </c>
      <c r="DJ9">
        <v>141</v>
      </c>
      <c r="DK9">
        <v>90</v>
      </c>
      <c r="DL9" s="3">
        <v>0.17</v>
      </c>
      <c r="DM9" s="1">
        <f t="shared" si="32"/>
        <v>3.4000000000000004</v>
      </c>
      <c r="DN9" s="2">
        <f>DN8+DM9</f>
        <v>17.020000000000003</v>
      </c>
      <c r="DO9" s="2">
        <f t="shared" si="33"/>
        <v>5.8399999999999963</v>
      </c>
      <c r="DQ9">
        <v>141</v>
      </c>
      <c r="DR9">
        <v>90</v>
      </c>
      <c r="DS9" s="3">
        <v>0.16400000000000001</v>
      </c>
      <c r="DT9" s="1">
        <f t="shared" si="34"/>
        <v>3.2800000000000002</v>
      </c>
      <c r="DU9" s="2">
        <f>DU8+DT9</f>
        <v>16.900000000000002</v>
      </c>
      <c r="DV9" s="2">
        <f t="shared" si="35"/>
        <v>0.12000000000000099</v>
      </c>
      <c r="DX9">
        <v>141</v>
      </c>
      <c r="DY9">
        <v>90</v>
      </c>
      <c r="DZ9" s="3">
        <v>0.13400000000000001</v>
      </c>
      <c r="EA9" s="1">
        <f t="shared" si="36"/>
        <v>2.68</v>
      </c>
      <c r="EB9" s="2">
        <f>EB8+EA9</f>
        <v>14.48</v>
      </c>
      <c r="EC9" s="2">
        <f t="shared" si="37"/>
        <v>2.4200000000000017</v>
      </c>
      <c r="EE9">
        <v>141</v>
      </c>
      <c r="EF9">
        <v>90</v>
      </c>
      <c r="EG9" s="3">
        <v>0.127</v>
      </c>
      <c r="EH9" s="1">
        <f t="shared" si="38"/>
        <v>2.54</v>
      </c>
      <c r="EI9" s="2">
        <f>EI8+EH9</f>
        <v>14.399999999999999</v>
      </c>
      <c r="EJ9" s="2">
        <f t="shared" si="39"/>
        <v>8.0000000000001847E-2</v>
      </c>
    </row>
    <row r="10" spans="2:140" x14ac:dyDescent="0.25">
      <c r="B10">
        <v>141</v>
      </c>
      <c r="C10">
        <v>110</v>
      </c>
      <c r="D10" s="3">
        <v>0.26</v>
      </c>
      <c r="E10" s="1">
        <f t="shared" si="1"/>
        <v>5.2</v>
      </c>
      <c r="F10" s="2">
        <f t="shared" si="2"/>
        <v>24.38</v>
      </c>
      <c r="I10">
        <v>141</v>
      </c>
      <c r="J10">
        <v>110</v>
      </c>
      <c r="K10" s="3">
        <v>0.253</v>
      </c>
      <c r="L10" s="1">
        <f t="shared" si="3"/>
        <v>5.0600000000000005</v>
      </c>
      <c r="M10" s="2">
        <f>M9+L10</f>
        <v>27.82</v>
      </c>
      <c r="N10" s="2">
        <f t="shared" si="4"/>
        <v>-3.4400000000000013</v>
      </c>
      <c r="P10">
        <v>141</v>
      </c>
      <c r="Q10">
        <v>110</v>
      </c>
      <c r="R10" s="3">
        <v>0.254</v>
      </c>
      <c r="S10" s="1">
        <f t="shared" si="5"/>
        <v>5.08</v>
      </c>
      <c r="T10" s="2">
        <f>T9+S10</f>
        <v>22.86</v>
      </c>
      <c r="U10" s="2">
        <f t="shared" si="0"/>
        <v>4.9600000000000009</v>
      </c>
      <c r="W10">
        <v>141</v>
      </c>
      <c r="X10">
        <v>110</v>
      </c>
      <c r="Y10" s="3">
        <v>0.25600000000000001</v>
      </c>
      <c r="Z10" s="1">
        <f t="shared" si="6"/>
        <v>5.12</v>
      </c>
      <c r="AA10" s="2">
        <f>AA9+Z10</f>
        <v>26.34</v>
      </c>
      <c r="AB10" s="2">
        <f t="shared" si="7"/>
        <v>-3.4800000000000004</v>
      </c>
      <c r="AD10">
        <v>141</v>
      </c>
      <c r="AE10">
        <v>110</v>
      </c>
      <c r="AF10" s="3">
        <v>0.254</v>
      </c>
      <c r="AG10" s="1">
        <f t="shared" si="8"/>
        <v>5.08</v>
      </c>
      <c r="AH10" s="2">
        <f>AH9+AG10</f>
        <v>21.92</v>
      </c>
      <c r="AI10" s="2">
        <f t="shared" si="9"/>
        <v>4.4199999999999982</v>
      </c>
      <c r="AK10">
        <v>141</v>
      </c>
      <c r="AL10">
        <v>110</v>
      </c>
      <c r="AM10" s="3">
        <v>0.26</v>
      </c>
      <c r="AN10" s="1">
        <f t="shared" si="10"/>
        <v>5.2</v>
      </c>
      <c r="AO10" s="2">
        <f>AO9+AN10</f>
        <v>27.959999999999997</v>
      </c>
      <c r="AP10" s="2">
        <f t="shared" si="11"/>
        <v>-6.0399999999999956</v>
      </c>
      <c r="AR10">
        <v>141</v>
      </c>
      <c r="AS10">
        <v>110</v>
      </c>
      <c r="AT10" s="3">
        <v>0.26800000000000002</v>
      </c>
      <c r="AU10" s="1">
        <f t="shared" si="12"/>
        <v>5.36</v>
      </c>
      <c r="AV10" s="2">
        <f>AV9+AU10</f>
        <v>22.66</v>
      </c>
      <c r="AW10" s="2">
        <f t="shared" si="13"/>
        <v>5.2999999999999972</v>
      </c>
      <c r="AY10">
        <v>141</v>
      </c>
      <c r="AZ10">
        <v>110</v>
      </c>
      <c r="BA10" s="3">
        <v>0.26100000000000001</v>
      </c>
      <c r="BB10" s="1">
        <f t="shared" si="14"/>
        <v>5.2200000000000006</v>
      </c>
      <c r="BC10" s="2">
        <f>BC9+BB10</f>
        <v>27.92</v>
      </c>
      <c r="BD10" s="2">
        <f t="shared" si="15"/>
        <v>-5.2600000000000016</v>
      </c>
      <c r="BF10">
        <v>141</v>
      </c>
      <c r="BG10">
        <v>110</v>
      </c>
      <c r="BH10" s="3">
        <v>0.25600000000000001</v>
      </c>
      <c r="BI10" s="1">
        <f t="shared" si="16"/>
        <v>5.12</v>
      </c>
      <c r="BJ10" s="2">
        <f>BJ9+BI10</f>
        <v>20.28</v>
      </c>
      <c r="BK10" s="2">
        <f t="shared" si="17"/>
        <v>7.6400000000000006</v>
      </c>
      <c r="BM10">
        <v>141</v>
      </c>
      <c r="BN10">
        <v>110</v>
      </c>
      <c r="BO10" s="3">
        <v>0.26</v>
      </c>
      <c r="BP10" s="1">
        <f t="shared" si="18"/>
        <v>5.2</v>
      </c>
      <c r="BQ10" s="2">
        <f>BQ9+BP10</f>
        <v>27.32</v>
      </c>
      <c r="BR10" s="2">
        <f t="shared" si="19"/>
        <v>-7.0399999999999991</v>
      </c>
      <c r="BT10">
        <v>141</v>
      </c>
      <c r="BU10">
        <v>110</v>
      </c>
      <c r="BV10" s="3">
        <v>0.25600000000000001</v>
      </c>
      <c r="BW10" s="1">
        <f t="shared" si="20"/>
        <v>5.12</v>
      </c>
      <c r="BX10" s="2">
        <f>BX9+BW10</f>
        <v>23.540000000000003</v>
      </c>
      <c r="BY10" s="2">
        <f t="shared" si="21"/>
        <v>3.7799999999999976</v>
      </c>
      <c r="CA10">
        <v>141</v>
      </c>
      <c r="CB10">
        <v>110</v>
      </c>
      <c r="CC10" s="3">
        <v>0.26100000000000001</v>
      </c>
      <c r="CD10" s="1">
        <f t="shared" si="22"/>
        <v>5.2200000000000006</v>
      </c>
      <c r="CE10" s="2">
        <f>CE9+CD10</f>
        <v>26.4</v>
      </c>
      <c r="CF10" s="2">
        <f t="shared" si="23"/>
        <v>-2.8599999999999959</v>
      </c>
      <c r="CH10">
        <v>141</v>
      </c>
      <c r="CI10">
        <v>110</v>
      </c>
      <c r="CJ10" s="3">
        <v>0.245</v>
      </c>
      <c r="CK10" s="1">
        <f t="shared" si="24"/>
        <v>4.9000000000000004</v>
      </c>
      <c r="CL10" s="2">
        <f>CL9+CK10</f>
        <v>21.939999999999998</v>
      </c>
      <c r="CM10" s="2">
        <f t="shared" si="25"/>
        <v>4.4600000000000009</v>
      </c>
      <c r="CO10">
        <v>141</v>
      </c>
      <c r="CP10">
        <v>110</v>
      </c>
      <c r="CQ10" s="3">
        <v>0.253</v>
      </c>
      <c r="CR10" s="1">
        <f t="shared" si="26"/>
        <v>5.0600000000000005</v>
      </c>
      <c r="CS10" s="2">
        <f>CS9+CR10</f>
        <v>29.6</v>
      </c>
      <c r="CT10" s="2">
        <f t="shared" si="27"/>
        <v>-7.6600000000000037</v>
      </c>
      <c r="CV10">
        <v>141</v>
      </c>
      <c r="CW10">
        <v>110</v>
      </c>
      <c r="CX10" s="3">
        <v>0.246</v>
      </c>
      <c r="CY10" s="1">
        <f t="shared" si="28"/>
        <v>4.92</v>
      </c>
      <c r="CZ10" s="2">
        <f>CZ9+CY10</f>
        <v>22.479999999999997</v>
      </c>
      <c r="DA10" s="2">
        <f t="shared" si="29"/>
        <v>7.1200000000000045</v>
      </c>
      <c r="DC10">
        <v>141</v>
      </c>
      <c r="DD10">
        <v>110</v>
      </c>
      <c r="DE10" s="3">
        <v>0.255</v>
      </c>
      <c r="DF10" s="1">
        <f t="shared" si="30"/>
        <v>5.0999999999999996</v>
      </c>
      <c r="DG10" s="2">
        <f>DG9+DF10</f>
        <v>27.96</v>
      </c>
      <c r="DH10" s="2">
        <f t="shared" si="31"/>
        <v>-5.480000000000004</v>
      </c>
      <c r="DJ10">
        <v>141</v>
      </c>
      <c r="DK10">
        <v>110</v>
      </c>
      <c r="DL10" s="3">
        <v>0.224</v>
      </c>
      <c r="DM10" s="1">
        <f t="shared" si="32"/>
        <v>4.4800000000000004</v>
      </c>
      <c r="DN10" s="2">
        <f>DN9+DM10</f>
        <v>21.500000000000004</v>
      </c>
      <c r="DO10" s="2">
        <f t="shared" si="33"/>
        <v>6.4599999999999973</v>
      </c>
      <c r="DQ10">
        <v>141</v>
      </c>
      <c r="DR10">
        <v>110</v>
      </c>
      <c r="DS10" s="3">
        <v>0.191</v>
      </c>
      <c r="DT10" s="1">
        <f t="shared" si="34"/>
        <v>3.8200000000000003</v>
      </c>
      <c r="DU10" s="2">
        <f>DU9+DT10</f>
        <v>20.720000000000002</v>
      </c>
      <c r="DV10" s="2">
        <f t="shared" si="35"/>
        <v>0.78000000000000114</v>
      </c>
      <c r="DX10">
        <v>141</v>
      </c>
      <c r="DY10">
        <v>110</v>
      </c>
      <c r="DZ10" s="3">
        <v>0.16300000000000001</v>
      </c>
      <c r="EA10" s="1">
        <f t="shared" si="36"/>
        <v>3.2600000000000002</v>
      </c>
      <c r="EB10" s="2">
        <f>EB9+EA10</f>
        <v>17.740000000000002</v>
      </c>
      <c r="EC10" s="2">
        <f t="shared" si="37"/>
        <v>2.9800000000000004</v>
      </c>
      <c r="EE10">
        <v>141</v>
      </c>
      <c r="EF10">
        <v>110</v>
      </c>
      <c r="EG10" s="3">
        <v>0.156</v>
      </c>
      <c r="EH10" s="1">
        <f t="shared" si="38"/>
        <v>3.12</v>
      </c>
      <c r="EI10" s="2">
        <f>EI9+EH10</f>
        <v>17.52</v>
      </c>
      <c r="EJ10" s="2">
        <f t="shared" si="39"/>
        <v>0.22000000000000242</v>
      </c>
    </row>
    <row r="11" spans="2:140" x14ac:dyDescent="0.25">
      <c r="B11">
        <v>141</v>
      </c>
      <c r="C11">
        <v>130</v>
      </c>
      <c r="D11" s="3">
        <v>0.25800000000000001</v>
      </c>
      <c r="E11" s="1">
        <f t="shared" si="1"/>
        <v>5.16</v>
      </c>
      <c r="F11" s="2">
        <f t="shared" si="2"/>
        <v>29.54</v>
      </c>
      <c r="I11">
        <v>141</v>
      </c>
      <c r="J11">
        <v>130</v>
      </c>
      <c r="K11" s="3">
        <v>0.246</v>
      </c>
      <c r="L11" s="1">
        <f t="shared" si="3"/>
        <v>4.92</v>
      </c>
      <c r="M11" s="2">
        <f t="shared" ref="M11:M19" si="40">M10+L11</f>
        <v>32.74</v>
      </c>
      <c r="N11" s="2">
        <f t="shared" si="4"/>
        <v>-3.2000000000000028</v>
      </c>
      <c r="P11">
        <v>141</v>
      </c>
      <c r="Q11">
        <v>130</v>
      </c>
      <c r="R11" s="3">
        <v>0.25700000000000001</v>
      </c>
      <c r="S11" s="1">
        <f t="shared" si="5"/>
        <v>5.1400000000000006</v>
      </c>
      <c r="T11" s="2">
        <f t="shared" ref="T11:T19" si="41">T10+S11</f>
        <v>28</v>
      </c>
      <c r="U11" s="2">
        <f t="shared" si="0"/>
        <v>4.740000000000002</v>
      </c>
      <c r="W11">
        <v>141</v>
      </c>
      <c r="X11">
        <v>130</v>
      </c>
      <c r="Y11" s="3">
        <v>0.252</v>
      </c>
      <c r="Z11" s="1">
        <f t="shared" si="6"/>
        <v>5.04</v>
      </c>
      <c r="AA11" s="2">
        <f t="shared" ref="AA11:AA19" si="42">AA10+Z11</f>
        <v>31.38</v>
      </c>
      <c r="AB11" s="2">
        <f t="shared" si="7"/>
        <v>-3.379999999999999</v>
      </c>
      <c r="AD11">
        <v>141</v>
      </c>
      <c r="AE11">
        <v>130</v>
      </c>
      <c r="AF11" s="3">
        <v>0.25800000000000001</v>
      </c>
      <c r="AG11" s="1">
        <f t="shared" si="8"/>
        <v>5.16</v>
      </c>
      <c r="AH11" s="2">
        <f t="shared" ref="AH11:AH19" si="43">AH10+AG11</f>
        <v>27.080000000000002</v>
      </c>
      <c r="AI11" s="2">
        <f t="shared" si="9"/>
        <v>4.2999999999999972</v>
      </c>
      <c r="AK11">
        <v>141</v>
      </c>
      <c r="AL11">
        <v>130</v>
      </c>
      <c r="AM11" s="3">
        <v>0.25600000000000001</v>
      </c>
      <c r="AN11" s="1">
        <f t="shared" si="10"/>
        <v>5.12</v>
      </c>
      <c r="AO11" s="2">
        <f t="shared" ref="AO11:AO19" si="44">AO10+AN11</f>
        <v>33.08</v>
      </c>
      <c r="AP11" s="2">
        <f t="shared" si="11"/>
        <v>-5.9999999999999964</v>
      </c>
      <c r="AR11">
        <v>141</v>
      </c>
      <c r="AS11">
        <v>130</v>
      </c>
      <c r="AT11" s="3">
        <v>0.25800000000000001</v>
      </c>
      <c r="AU11" s="1">
        <f t="shared" si="12"/>
        <v>5.16</v>
      </c>
      <c r="AV11" s="2">
        <f t="shared" ref="AV11:AV19" si="45">AV10+AU11</f>
        <v>27.82</v>
      </c>
      <c r="AW11" s="2">
        <f t="shared" si="13"/>
        <v>5.259999999999998</v>
      </c>
      <c r="AY11">
        <v>141</v>
      </c>
      <c r="AZ11">
        <v>130</v>
      </c>
      <c r="BA11" s="3">
        <v>0.26100000000000001</v>
      </c>
      <c r="BB11" s="1">
        <f t="shared" si="14"/>
        <v>5.2200000000000006</v>
      </c>
      <c r="BC11" s="2">
        <f t="shared" ref="BC11:BC19" si="46">BC10+BB11</f>
        <v>33.14</v>
      </c>
      <c r="BD11" s="2">
        <f t="shared" si="15"/>
        <v>-5.32</v>
      </c>
      <c r="BF11">
        <v>141</v>
      </c>
      <c r="BG11">
        <v>130</v>
      </c>
      <c r="BH11" s="3">
        <v>0.26</v>
      </c>
      <c r="BI11" s="1">
        <f t="shared" si="16"/>
        <v>5.2</v>
      </c>
      <c r="BJ11" s="2">
        <f t="shared" ref="BJ11:BJ19" si="47">BJ10+BI11</f>
        <v>25.48</v>
      </c>
      <c r="BK11" s="2">
        <f t="shared" si="17"/>
        <v>7.66</v>
      </c>
      <c r="BM11">
        <v>141</v>
      </c>
      <c r="BN11">
        <v>130</v>
      </c>
      <c r="BO11" s="3">
        <v>0.255</v>
      </c>
      <c r="BP11" s="1">
        <f t="shared" si="18"/>
        <v>5.0999999999999996</v>
      </c>
      <c r="BQ11" s="2">
        <f t="shared" ref="BQ11:BQ19" si="48">BQ10+BP11</f>
        <v>32.42</v>
      </c>
      <c r="BR11" s="2">
        <f t="shared" si="19"/>
        <v>-6.9400000000000013</v>
      </c>
      <c r="BT11">
        <v>141</v>
      </c>
      <c r="BU11">
        <v>130</v>
      </c>
      <c r="BV11" s="3">
        <v>0.25700000000000001</v>
      </c>
      <c r="BW11" s="1">
        <f t="shared" si="20"/>
        <v>5.1400000000000006</v>
      </c>
      <c r="BX11" s="2">
        <f t="shared" ref="BX11:BX19" si="49">BX10+BW11</f>
        <v>28.680000000000003</v>
      </c>
      <c r="BY11" s="2">
        <f t="shared" si="21"/>
        <v>3.7399999999999984</v>
      </c>
      <c r="CA11">
        <v>141</v>
      </c>
      <c r="CB11">
        <v>130</v>
      </c>
      <c r="CC11" s="3">
        <v>0.26400000000000001</v>
      </c>
      <c r="CD11" s="1">
        <f t="shared" si="22"/>
        <v>5.28</v>
      </c>
      <c r="CE11" s="2">
        <f t="shared" ref="CE11:CE19" si="50">CE10+CD11</f>
        <v>31.68</v>
      </c>
      <c r="CF11" s="2">
        <f t="shared" si="23"/>
        <v>-2.9999999999999964</v>
      </c>
      <c r="CH11">
        <v>141</v>
      </c>
      <c r="CI11">
        <v>130</v>
      </c>
      <c r="CJ11" s="3">
        <v>0.25600000000000001</v>
      </c>
      <c r="CK11" s="1">
        <f t="shared" si="24"/>
        <v>5.12</v>
      </c>
      <c r="CL11" s="2">
        <f t="shared" ref="CL11:CL19" si="51">CL10+CK11</f>
        <v>27.06</v>
      </c>
      <c r="CM11" s="2">
        <f t="shared" si="25"/>
        <v>4.620000000000001</v>
      </c>
      <c r="CO11">
        <v>141</v>
      </c>
      <c r="CP11">
        <v>130</v>
      </c>
      <c r="CQ11" s="3">
        <v>0.27</v>
      </c>
      <c r="CR11" s="1">
        <f t="shared" si="26"/>
        <v>5.4</v>
      </c>
      <c r="CS11" s="2">
        <f t="shared" ref="CS11:CS19" si="52">CS10+CR11</f>
        <v>35</v>
      </c>
      <c r="CT11" s="2">
        <f t="shared" si="27"/>
        <v>-7.9400000000000013</v>
      </c>
      <c r="CV11">
        <v>141</v>
      </c>
      <c r="CW11">
        <v>130</v>
      </c>
      <c r="CX11" s="3">
        <v>0.26600000000000001</v>
      </c>
      <c r="CY11" s="1">
        <f t="shared" si="28"/>
        <v>5.32</v>
      </c>
      <c r="CZ11" s="2">
        <f t="shared" ref="CZ11:CZ19" si="53">CZ10+CY11</f>
        <v>27.799999999999997</v>
      </c>
      <c r="DA11" s="2">
        <f t="shared" si="29"/>
        <v>7.2000000000000028</v>
      </c>
      <c r="DC11">
        <v>141</v>
      </c>
      <c r="DD11">
        <v>130</v>
      </c>
      <c r="DE11" s="3">
        <v>0.26800000000000002</v>
      </c>
      <c r="DF11" s="1">
        <f t="shared" si="30"/>
        <v>5.36</v>
      </c>
      <c r="DG11" s="2">
        <f t="shared" ref="DG11:DG19" si="54">DG10+DF11</f>
        <v>33.32</v>
      </c>
      <c r="DH11" s="2">
        <f t="shared" si="31"/>
        <v>-5.5200000000000031</v>
      </c>
      <c r="DJ11">
        <v>141</v>
      </c>
      <c r="DK11">
        <v>130</v>
      </c>
      <c r="DL11" s="3">
        <v>0.251</v>
      </c>
      <c r="DM11" s="1">
        <f t="shared" si="32"/>
        <v>5.0199999999999996</v>
      </c>
      <c r="DN11" s="2">
        <f t="shared" ref="DN11:DN19" si="55">DN10+DM11</f>
        <v>26.520000000000003</v>
      </c>
      <c r="DO11" s="2">
        <f t="shared" si="33"/>
        <v>6.7999999999999972</v>
      </c>
      <c r="DQ11">
        <v>141</v>
      </c>
      <c r="DR11">
        <v>130</v>
      </c>
      <c r="DS11" s="3">
        <v>0.19700000000000001</v>
      </c>
      <c r="DT11" s="1">
        <f t="shared" si="34"/>
        <v>3.9400000000000004</v>
      </c>
      <c r="DU11" s="2">
        <f t="shared" ref="DU11:DU19" si="56">DU10+DT11</f>
        <v>24.660000000000004</v>
      </c>
      <c r="DV11" s="2">
        <f t="shared" si="35"/>
        <v>1.8599999999999994</v>
      </c>
      <c r="DX11">
        <v>141</v>
      </c>
      <c r="DY11">
        <v>130</v>
      </c>
      <c r="DZ11" s="3">
        <v>0.17</v>
      </c>
      <c r="EA11" s="1">
        <f t="shared" si="36"/>
        <v>3.4000000000000004</v>
      </c>
      <c r="EB11" s="2">
        <f t="shared" ref="EB11:EB19" si="57">EB10+EA11</f>
        <v>21.14</v>
      </c>
      <c r="EC11" s="2">
        <f t="shared" si="37"/>
        <v>3.5200000000000031</v>
      </c>
      <c r="EE11">
        <v>141</v>
      </c>
      <c r="EF11">
        <v>130</v>
      </c>
      <c r="EG11" s="3">
        <v>0.16</v>
      </c>
      <c r="EH11" s="1">
        <f t="shared" si="38"/>
        <v>3.2</v>
      </c>
      <c r="EI11" s="2">
        <f t="shared" ref="EI11:EI19" si="58">EI10+EH11</f>
        <v>20.72</v>
      </c>
      <c r="EJ11" s="2">
        <f t="shared" si="39"/>
        <v>0.42000000000000171</v>
      </c>
    </row>
    <row r="12" spans="2:140" x14ac:dyDescent="0.25">
      <c r="B12">
        <v>141</v>
      </c>
      <c r="C12">
        <v>150</v>
      </c>
      <c r="D12" s="3">
        <v>0.23799999999999999</v>
      </c>
      <c r="E12" s="1">
        <f t="shared" si="1"/>
        <v>4.76</v>
      </c>
      <c r="F12" s="2">
        <f t="shared" si="2"/>
        <v>34.299999999999997</v>
      </c>
      <c r="I12">
        <v>141</v>
      </c>
      <c r="J12">
        <v>150</v>
      </c>
      <c r="K12" s="3">
        <v>0.26100000000000001</v>
      </c>
      <c r="L12" s="1">
        <f t="shared" si="3"/>
        <v>5.2200000000000006</v>
      </c>
      <c r="M12" s="2">
        <f t="shared" si="40"/>
        <v>37.96</v>
      </c>
      <c r="N12" s="2">
        <f t="shared" si="4"/>
        <v>-3.6600000000000037</v>
      </c>
      <c r="P12">
        <v>141</v>
      </c>
      <c r="Q12">
        <v>150</v>
      </c>
      <c r="R12" s="3">
        <v>0.24099999999999999</v>
      </c>
      <c r="S12" s="1">
        <f t="shared" si="5"/>
        <v>4.82</v>
      </c>
      <c r="T12" s="2">
        <f t="shared" si="41"/>
        <v>32.82</v>
      </c>
      <c r="U12" s="2">
        <f t="shared" si="0"/>
        <v>5.1400000000000006</v>
      </c>
      <c r="W12">
        <v>141</v>
      </c>
      <c r="X12">
        <v>150</v>
      </c>
      <c r="Y12" s="3">
        <v>0.23300000000000001</v>
      </c>
      <c r="Z12" s="1">
        <f t="shared" si="6"/>
        <v>4.66</v>
      </c>
      <c r="AA12" s="2">
        <f t="shared" si="42"/>
        <v>36.04</v>
      </c>
      <c r="AB12" s="2">
        <f t="shared" si="7"/>
        <v>-3.2199999999999989</v>
      </c>
      <c r="AD12">
        <v>141</v>
      </c>
      <c r="AE12">
        <v>150</v>
      </c>
      <c r="AF12" s="3">
        <v>0.23899999999999999</v>
      </c>
      <c r="AG12" s="1">
        <f t="shared" si="8"/>
        <v>4.7799999999999994</v>
      </c>
      <c r="AH12" s="2">
        <f t="shared" si="43"/>
        <v>31.86</v>
      </c>
      <c r="AI12" s="2">
        <f t="shared" si="9"/>
        <v>4.18</v>
      </c>
      <c r="AK12">
        <v>141</v>
      </c>
      <c r="AL12">
        <v>150</v>
      </c>
      <c r="AM12" s="3">
        <v>0.24199999999999999</v>
      </c>
      <c r="AN12" s="1">
        <f t="shared" si="10"/>
        <v>4.84</v>
      </c>
      <c r="AO12" s="2">
        <f t="shared" si="44"/>
        <v>37.92</v>
      </c>
      <c r="AP12" s="2">
        <f t="shared" si="11"/>
        <v>-6.0600000000000023</v>
      </c>
      <c r="AR12">
        <v>141</v>
      </c>
      <c r="AS12">
        <v>150</v>
      </c>
      <c r="AT12" s="3">
        <v>0.249</v>
      </c>
      <c r="AU12" s="1">
        <f t="shared" si="12"/>
        <v>4.9800000000000004</v>
      </c>
      <c r="AV12" s="2">
        <f t="shared" si="45"/>
        <v>32.799999999999997</v>
      </c>
      <c r="AW12" s="2">
        <f t="shared" si="13"/>
        <v>5.1200000000000045</v>
      </c>
      <c r="AY12">
        <v>141</v>
      </c>
      <c r="AZ12">
        <v>150</v>
      </c>
      <c r="BA12" s="3">
        <v>0.246</v>
      </c>
      <c r="BB12" s="1">
        <f t="shared" si="14"/>
        <v>4.92</v>
      </c>
      <c r="BC12" s="2">
        <f t="shared" si="46"/>
        <v>38.06</v>
      </c>
      <c r="BD12" s="2">
        <f t="shared" si="15"/>
        <v>-5.2600000000000051</v>
      </c>
      <c r="BF12">
        <v>141</v>
      </c>
      <c r="BG12">
        <v>150</v>
      </c>
      <c r="BH12" s="3">
        <v>0.247</v>
      </c>
      <c r="BI12" s="1">
        <f t="shared" si="16"/>
        <v>4.9399999999999995</v>
      </c>
      <c r="BJ12" s="2">
        <f t="shared" si="47"/>
        <v>30.42</v>
      </c>
      <c r="BK12" s="2">
        <f t="shared" si="17"/>
        <v>7.6400000000000006</v>
      </c>
      <c r="BM12">
        <v>141</v>
      </c>
      <c r="BN12">
        <v>150</v>
      </c>
      <c r="BO12" s="3">
        <v>0.24</v>
      </c>
      <c r="BP12" s="1">
        <f t="shared" si="18"/>
        <v>4.8</v>
      </c>
      <c r="BQ12" s="2">
        <f t="shared" si="48"/>
        <v>37.22</v>
      </c>
      <c r="BR12" s="2">
        <f t="shared" si="19"/>
        <v>-6.7999999999999972</v>
      </c>
      <c r="BT12">
        <v>141</v>
      </c>
      <c r="BU12">
        <v>150</v>
      </c>
      <c r="BV12" s="3">
        <v>0.246</v>
      </c>
      <c r="BW12" s="1">
        <f t="shared" si="20"/>
        <v>4.92</v>
      </c>
      <c r="BX12" s="2">
        <f t="shared" si="49"/>
        <v>33.6</v>
      </c>
      <c r="BY12" s="2">
        <f t="shared" si="21"/>
        <v>3.6199999999999974</v>
      </c>
      <c r="CA12">
        <v>141</v>
      </c>
      <c r="CB12">
        <v>150</v>
      </c>
      <c r="CC12" s="3">
        <v>0.26</v>
      </c>
      <c r="CD12" s="1">
        <f t="shared" si="22"/>
        <v>5.2</v>
      </c>
      <c r="CE12" s="2">
        <f t="shared" si="50"/>
        <v>36.880000000000003</v>
      </c>
      <c r="CF12" s="2">
        <f t="shared" si="23"/>
        <v>-3.2800000000000011</v>
      </c>
      <c r="CH12">
        <v>141</v>
      </c>
      <c r="CI12">
        <v>150</v>
      </c>
      <c r="CJ12" s="3">
        <v>0.254</v>
      </c>
      <c r="CK12" s="1">
        <f t="shared" si="24"/>
        <v>5.08</v>
      </c>
      <c r="CL12" s="2">
        <f t="shared" si="51"/>
        <v>32.14</v>
      </c>
      <c r="CM12" s="2">
        <f t="shared" si="25"/>
        <v>4.740000000000002</v>
      </c>
      <c r="CO12">
        <v>141</v>
      </c>
      <c r="CP12">
        <v>150</v>
      </c>
      <c r="CQ12" s="3">
        <v>0.26400000000000001</v>
      </c>
      <c r="CR12" s="1">
        <f t="shared" si="26"/>
        <v>5.28</v>
      </c>
      <c r="CS12" s="2">
        <f t="shared" si="52"/>
        <v>40.28</v>
      </c>
      <c r="CT12" s="2">
        <f t="shared" si="27"/>
        <v>-8.14</v>
      </c>
      <c r="CV12">
        <v>141</v>
      </c>
      <c r="CW12">
        <v>150</v>
      </c>
      <c r="CX12" s="3">
        <v>0.25600000000000001</v>
      </c>
      <c r="CY12" s="1">
        <f t="shared" si="28"/>
        <v>5.12</v>
      </c>
      <c r="CZ12" s="2">
        <f t="shared" si="53"/>
        <v>32.919999999999995</v>
      </c>
      <c r="DA12" s="2">
        <f t="shared" si="29"/>
        <v>7.3600000000000065</v>
      </c>
      <c r="DC12">
        <v>141</v>
      </c>
      <c r="DD12">
        <v>150</v>
      </c>
      <c r="DE12" s="3">
        <v>0.23699999999999999</v>
      </c>
      <c r="DF12" s="1">
        <f t="shared" si="30"/>
        <v>4.74</v>
      </c>
      <c r="DG12" s="2">
        <f t="shared" si="54"/>
        <v>38.06</v>
      </c>
      <c r="DH12" s="2">
        <f t="shared" si="31"/>
        <v>-5.1400000000000077</v>
      </c>
      <c r="DJ12">
        <v>141</v>
      </c>
      <c r="DK12">
        <v>150</v>
      </c>
      <c r="DL12" s="3">
        <v>0.23</v>
      </c>
      <c r="DM12" s="1">
        <f t="shared" si="32"/>
        <v>4.6000000000000005</v>
      </c>
      <c r="DN12" s="2">
        <f t="shared" si="55"/>
        <v>31.120000000000005</v>
      </c>
      <c r="DO12" s="2">
        <f t="shared" si="33"/>
        <v>6.9399999999999977</v>
      </c>
      <c r="DQ12">
        <v>141</v>
      </c>
      <c r="DR12">
        <v>150</v>
      </c>
      <c r="DS12" s="3">
        <v>0.219</v>
      </c>
      <c r="DT12" s="1">
        <f t="shared" si="34"/>
        <v>4.38</v>
      </c>
      <c r="DU12" s="2">
        <f t="shared" si="56"/>
        <v>29.040000000000003</v>
      </c>
      <c r="DV12" s="2">
        <f t="shared" si="35"/>
        <v>2.0800000000000018</v>
      </c>
      <c r="DX12">
        <v>141</v>
      </c>
      <c r="DY12">
        <v>150</v>
      </c>
      <c r="DZ12" s="3">
        <v>0.20200000000000001</v>
      </c>
      <c r="EA12" s="1">
        <f t="shared" si="36"/>
        <v>4.04</v>
      </c>
      <c r="EB12" s="2">
        <f t="shared" si="57"/>
        <v>25.18</v>
      </c>
      <c r="EC12" s="2">
        <f t="shared" si="37"/>
        <v>3.860000000000003</v>
      </c>
      <c r="EE12">
        <v>141</v>
      </c>
      <c r="EF12">
        <v>150</v>
      </c>
      <c r="EG12" s="3">
        <v>0.187</v>
      </c>
      <c r="EH12" s="1">
        <f t="shared" si="38"/>
        <v>3.74</v>
      </c>
      <c r="EI12" s="2">
        <f t="shared" si="58"/>
        <v>24.46</v>
      </c>
      <c r="EJ12" s="2">
        <f t="shared" si="39"/>
        <v>0.71999999999999886</v>
      </c>
    </row>
    <row r="13" spans="2:140" x14ac:dyDescent="0.25">
      <c r="B13">
        <v>141</v>
      </c>
      <c r="C13">
        <v>170</v>
      </c>
      <c r="D13" s="3">
        <v>0.25</v>
      </c>
      <c r="E13" s="1">
        <f t="shared" si="1"/>
        <v>5</v>
      </c>
      <c r="F13" s="2">
        <f t="shared" si="2"/>
        <v>39.299999999999997</v>
      </c>
      <c r="I13">
        <v>141</v>
      </c>
      <c r="J13">
        <v>170</v>
      </c>
      <c r="K13" s="3">
        <v>0.22900000000000001</v>
      </c>
      <c r="L13" s="1">
        <f t="shared" si="3"/>
        <v>4.58</v>
      </c>
      <c r="M13" s="2">
        <f t="shared" si="40"/>
        <v>42.54</v>
      </c>
      <c r="N13" s="2">
        <f t="shared" si="4"/>
        <v>-3.240000000000002</v>
      </c>
      <c r="P13">
        <v>141</v>
      </c>
      <c r="Q13">
        <v>170</v>
      </c>
      <c r="R13" s="3">
        <v>0.26</v>
      </c>
      <c r="S13" s="1">
        <f t="shared" si="5"/>
        <v>5.2</v>
      </c>
      <c r="T13" s="2">
        <f t="shared" si="41"/>
        <v>38.020000000000003</v>
      </c>
      <c r="U13" s="2">
        <f t="shared" si="0"/>
        <v>4.519999999999996</v>
      </c>
      <c r="W13">
        <v>141</v>
      </c>
      <c r="X13">
        <v>170</v>
      </c>
      <c r="Y13" s="3">
        <v>0.26200000000000001</v>
      </c>
      <c r="Z13" s="1">
        <f t="shared" si="6"/>
        <v>5.24</v>
      </c>
      <c r="AA13" s="2">
        <f t="shared" si="42"/>
        <v>41.28</v>
      </c>
      <c r="AB13" s="2">
        <f t="shared" si="7"/>
        <v>-3.259999999999998</v>
      </c>
      <c r="AD13">
        <v>141</v>
      </c>
      <c r="AE13">
        <v>170</v>
      </c>
      <c r="AF13" s="3">
        <v>0.25600000000000001</v>
      </c>
      <c r="AG13" s="1">
        <f t="shared" si="8"/>
        <v>5.12</v>
      </c>
      <c r="AH13" s="2">
        <f t="shared" si="43"/>
        <v>36.979999999999997</v>
      </c>
      <c r="AI13" s="2">
        <f t="shared" si="9"/>
        <v>4.3000000000000043</v>
      </c>
      <c r="AK13">
        <v>141</v>
      </c>
      <c r="AL13">
        <v>170</v>
      </c>
      <c r="AM13" s="3">
        <v>0.26</v>
      </c>
      <c r="AN13" s="1">
        <f t="shared" si="10"/>
        <v>5.2</v>
      </c>
      <c r="AO13" s="2">
        <f t="shared" si="44"/>
        <v>43.120000000000005</v>
      </c>
      <c r="AP13" s="2">
        <f t="shared" si="11"/>
        <v>-6.1400000000000077</v>
      </c>
      <c r="AR13">
        <v>141</v>
      </c>
      <c r="AS13">
        <v>170</v>
      </c>
      <c r="AT13" s="3">
        <v>0.26300000000000001</v>
      </c>
      <c r="AU13" s="1">
        <f t="shared" si="12"/>
        <v>5.26</v>
      </c>
      <c r="AV13" s="2">
        <f t="shared" si="45"/>
        <v>38.059999999999995</v>
      </c>
      <c r="AW13" s="2">
        <f t="shared" si="13"/>
        <v>5.0600000000000094</v>
      </c>
      <c r="AY13">
        <v>141</v>
      </c>
      <c r="AZ13">
        <v>170</v>
      </c>
      <c r="BA13" s="3">
        <v>0.26600000000000001</v>
      </c>
      <c r="BB13" s="1">
        <f t="shared" si="14"/>
        <v>5.32</v>
      </c>
      <c r="BC13" s="2">
        <f t="shared" si="46"/>
        <v>43.38</v>
      </c>
      <c r="BD13" s="2">
        <f t="shared" si="15"/>
        <v>-5.3200000000000074</v>
      </c>
      <c r="BF13">
        <v>141</v>
      </c>
      <c r="BG13">
        <v>170</v>
      </c>
      <c r="BH13" s="3">
        <v>0.26900000000000002</v>
      </c>
      <c r="BI13" s="1">
        <f t="shared" si="16"/>
        <v>5.3800000000000008</v>
      </c>
      <c r="BJ13" s="2">
        <f t="shared" si="47"/>
        <v>35.800000000000004</v>
      </c>
      <c r="BK13" s="2">
        <f t="shared" si="17"/>
        <v>7.5799999999999983</v>
      </c>
      <c r="BM13">
        <v>141</v>
      </c>
      <c r="BN13">
        <v>170</v>
      </c>
      <c r="BO13" s="3">
        <v>0.26100000000000001</v>
      </c>
      <c r="BP13" s="1">
        <f t="shared" si="18"/>
        <v>5.2200000000000006</v>
      </c>
      <c r="BQ13" s="2">
        <f t="shared" si="48"/>
        <v>42.44</v>
      </c>
      <c r="BR13" s="2">
        <f t="shared" si="19"/>
        <v>-6.6399999999999935</v>
      </c>
      <c r="BT13">
        <v>141</v>
      </c>
      <c r="BU13">
        <v>170</v>
      </c>
      <c r="BV13" s="3">
        <v>0.26</v>
      </c>
      <c r="BW13" s="1">
        <f t="shared" si="20"/>
        <v>5.2</v>
      </c>
      <c r="BX13" s="2">
        <f t="shared" si="49"/>
        <v>38.800000000000004</v>
      </c>
      <c r="BY13" s="2">
        <f t="shared" si="21"/>
        <v>3.6399999999999935</v>
      </c>
      <c r="CA13">
        <v>141</v>
      </c>
      <c r="CB13">
        <v>170</v>
      </c>
      <c r="CC13" s="3">
        <v>0.27</v>
      </c>
      <c r="CD13" s="1">
        <f t="shared" si="22"/>
        <v>5.4</v>
      </c>
      <c r="CE13" s="2">
        <f t="shared" si="50"/>
        <v>42.28</v>
      </c>
      <c r="CF13" s="2">
        <f t="shared" si="23"/>
        <v>-3.4799999999999969</v>
      </c>
      <c r="CH13">
        <v>141</v>
      </c>
      <c r="CI13">
        <v>170</v>
      </c>
      <c r="CJ13" s="3">
        <v>0.24399999999999999</v>
      </c>
      <c r="CK13" s="1">
        <f t="shared" si="24"/>
        <v>4.88</v>
      </c>
      <c r="CL13" s="2">
        <f t="shared" si="51"/>
        <v>37.020000000000003</v>
      </c>
      <c r="CM13" s="2">
        <f t="shared" si="25"/>
        <v>5.259999999999998</v>
      </c>
      <c r="CO13">
        <v>141</v>
      </c>
      <c r="CP13">
        <v>170</v>
      </c>
      <c r="CQ13" s="3">
        <v>0.249</v>
      </c>
      <c r="CR13" s="1">
        <f t="shared" si="26"/>
        <v>4.9800000000000004</v>
      </c>
      <c r="CS13" s="2">
        <f t="shared" si="52"/>
        <v>45.260000000000005</v>
      </c>
      <c r="CT13" s="2">
        <f t="shared" si="27"/>
        <v>-8.240000000000002</v>
      </c>
      <c r="CV13">
        <v>141</v>
      </c>
      <c r="CW13">
        <v>170</v>
      </c>
      <c r="CX13" s="3">
        <v>0.24399999999999999</v>
      </c>
      <c r="CY13" s="1">
        <f t="shared" si="28"/>
        <v>4.88</v>
      </c>
      <c r="CZ13" s="2">
        <f t="shared" si="53"/>
        <v>37.799999999999997</v>
      </c>
      <c r="DA13" s="2">
        <f t="shared" si="29"/>
        <v>7.460000000000008</v>
      </c>
      <c r="DC13">
        <v>141</v>
      </c>
      <c r="DD13">
        <v>170</v>
      </c>
      <c r="DE13" s="3">
        <v>0.27100000000000002</v>
      </c>
      <c r="DF13" s="1">
        <f t="shared" si="30"/>
        <v>5.42</v>
      </c>
      <c r="DG13" s="2">
        <f t="shared" si="54"/>
        <v>43.480000000000004</v>
      </c>
      <c r="DH13" s="2">
        <f t="shared" si="31"/>
        <v>-5.6800000000000068</v>
      </c>
      <c r="DJ13">
        <v>141</v>
      </c>
      <c r="DK13">
        <v>170</v>
      </c>
      <c r="DL13" s="3">
        <v>0.26700000000000002</v>
      </c>
      <c r="DM13" s="1">
        <f t="shared" si="32"/>
        <v>5.34</v>
      </c>
      <c r="DN13" s="2">
        <f t="shared" si="55"/>
        <v>36.460000000000008</v>
      </c>
      <c r="DO13" s="2">
        <f t="shared" si="33"/>
        <v>7.019999999999996</v>
      </c>
      <c r="DQ13">
        <v>141</v>
      </c>
      <c r="DR13">
        <v>170</v>
      </c>
      <c r="DS13" s="3">
        <v>0.255</v>
      </c>
      <c r="DT13" s="1">
        <f t="shared" si="34"/>
        <v>5.0999999999999996</v>
      </c>
      <c r="DU13" s="2">
        <f t="shared" si="56"/>
        <v>34.14</v>
      </c>
      <c r="DV13" s="2">
        <f t="shared" si="35"/>
        <v>2.3200000000000074</v>
      </c>
      <c r="DX13">
        <v>141</v>
      </c>
      <c r="DY13">
        <v>170</v>
      </c>
      <c r="DZ13" s="3">
        <v>0.25700000000000001</v>
      </c>
      <c r="EA13" s="1">
        <f t="shared" si="36"/>
        <v>5.1400000000000006</v>
      </c>
      <c r="EB13" s="2">
        <f t="shared" si="57"/>
        <v>30.32</v>
      </c>
      <c r="EC13" s="2">
        <f t="shared" si="37"/>
        <v>3.8200000000000003</v>
      </c>
      <c r="EE13">
        <v>141</v>
      </c>
      <c r="EF13">
        <v>170</v>
      </c>
      <c r="EG13" s="3">
        <v>0.245</v>
      </c>
      <c r="EH13" s="1">
        <f t="shared" si="38"/>
        <v>4.9000000000000004</v>
      </c>
      <c r="EI13" s="2">
        <f t="shared" si="58"/>
        <v>29.36</v>
      </c>
      <c r="EJ13" s="2">
        <f t="shared" si="39"/>
        <v>0.96000000000000085</v>
      </c>
    </row>
    <row r="14" spans="2:140" x14ac:dyDescent="0.25">
      <c r="B14">
        <v>141</v>
      </c>
      <c r="C14">
        <v>190</v>
      </c>
      <c r="D14" s="3">
        <v>0.21</v>
      </c>
      <c r="E14" s="1">
        <f t="shared" si="1"/>
        <v>4.2</v>
      </c>
      <c r="F14" s="2">
        <f t="shared" si="2"/>
        <v>43.5</v>
      </c>
      <c r="I14">
        <v>141</v>
      </c>
      <c r="J14">
        <v>190</v>
      </c>
      <c r="K14" s="3">
        <v>0.21199999999999999</v>
      </c>
      <c r="L14" s="1">
        <f t="shared" si="3"/>
        <v>4.24</v>
      </c>
      <c r="M14" s="2">
        <f t="shared" si="40"/>
        <v>46.78</v>
      </c>
      <c r="N14" s="2">
        <f t="shared" si="4"/>
        <v>-3.2800000000000011</v>
      </c>
      <c r="P14">
        <v>141</v>
      </c>
      <c r="Q14">
        <v>190</v>
      </c>
      <c r="R14" s="3">
        <v>0.22900000000000001</v>
      </c>
      <c r="S14" s="1">
        <f t="shared" si="5"/>
        <v>4.58</v>
      </c>
      <c r="T14" s="2">
        <f t="shared" si="41"/>
        <v>42.6</v>
      </c>
      <c r="U14" s="2">
        <f t="shared" si="0"/>
        <v>4.18</v>
      </c>
      <c r="W14">
        <v>141</v>
      </c>
      <c r="X14">
        <v>190</v>
      </c>
      <c r="Y14" s="3">
        <v>0.22600000000000001</v>
      </c>
      <c r="Z14" s="1">
        <f t="shared" si="6"/>
        <v>4.5200000000000005</v>
      </c>
      <c r="AA14" s="2">
        <f t="shared" si="42"/>
        <v>45.800000000000004</v>
      </c>
      <c r="AB14" s="2">
        <f t="shared" si="7"/>
        <v>-3.2000000000000028</v>
      </c>
      <c r="AD14">
        <v>141</v>
      </c>
      <c r="AE14">
        <v>190</v>
      </c>
      <c r="AF14" s="3">
        <v>0.23200000000000001</v>
      </c>
      <c r="AG14" s="1">
        <f t="shared" si="8"/>
        <v>4.6400000000000006</v>
      </c>
      <c r="AH14" s="2">
        <f t="shared" si="43"/>
        <v>41.62</v>
      </c>
      <c r="AI14" s="2">
        <f t="shared" si="9"/>
        <v>4.1800000000000068</v>
      </c>
      <c r="AK14">
        <v>141</v>
      </c>
      <c r="AL14">
        <v>190</v>
      </c>
      <c r="AM14" s="3">
        <v>0.22700000000000001</v>
      </c>
      <c r="AN14" s="1">
        <f t="shared" si="10"/>
        <v>4.54</v>
      </c>
      <c r="AO14" s="2">
        <f t="shared" si="44"/>
        <v>47.660000000000004</v>
      </c>
      <c r="AP14" s="2">
        <f t="shared" si="11"/>
        <v>-6.0400000000000063</v>
      </c>
      <c r="AR14">
        <v>141</v>
      </c>
      <c r="AS14">
        <v>190</v>
      </c>
      <c r="AT14" s="3">
        <v>0.23100000000000001</v>
      </c>
      <c r="AU14" s="1">
        <f t="shared" si="12"/>
        <v>4.62</v>
      </c>
      <c r="AV14" s="2">
        <f t="shared" si="45"/>
        <v>42.679999999999993</v>
      </c>
      <c r="AW14" s="2">
        <f t="shared" si="13"/>
        <v>4.9800000000000111</v>
      </c>
      <c r="AY14">
        <v>141</v>
      </c>
      <c r="AZ14">
        <v>190</v>
      </c>
      <c r="BA14" s="3">
        <v>0.22900000000000001</v>
      </c>
      <c r="BB14" s="1">
        <f t="shared" si="14"/>
        <v>4.58</v>
      </c>
      <c r="BC14" s="2">
        <f t="shared" si="46"/>
        <v>47.96</v>
      </c>
      <c r="BD14" s="2">
        <f t="shared" si="15"/>
        <v>-5.2800000000000082</v>
      </c>
      <c r="BF14">
        <v>141</v>
      </c>
      <c r="BG14">
        <v>190</v>
      </c>
      <c r="BH14" s="3">
        <v>0.23400000000000001</v>
      </c>
      <c r="BI14" s="1">
        <f t="shared" si="16"/>
        <v>4.6800000000000006</v>
      </c>
      <c r="BJ14" s="2">
        <f t="shared" si="47"/>
        <v>40.480000000000004</v>
      </c>
      <c r="BK14" s="2">
        <f t="shared" si="17"/>
        <v>7.4799999999999969</v>
      </c>
      <c r="BM14">
        <v>141</v>
      </c>
      <c r="BN14">
        <v>190</v>
      </c>
      <c r="BO14" s="3">
        <v>0.23499999999999999</v>
      </c>
      <c r="BP14" s="1">
        <f t="shared" si="18"/>
        <v>4.6999999999999993</v>
      </c>
      <c r="BQ14" s="2">
        <f t="shared" si="48"/>
        <v>47.14</v>
      </c>
      <c r="BR14" s="2">
        <f t="shared" si="19"/>
        <v>-6.6599999999999966</v>
      </c>
      <c r="BT14">
        <v>141</v>
      </c>
      <c r="BU14">
        <v>190</v>
      </c>
      <c r="BV14" s="3">
        <v>0.22600000000000001</v>
      </c>
      <c r="BW14" s="1">
        <f t="shared" si="20"/>
        <v>4.5200000000000005</v>
      </c>
      <c r="BX14" s="2">
        <f t="shared" si="49"/>
        <v>43.320000000000007</v>
      </c>
      <c r="BY14" s="2">
        <f t="shared" si="21"/>
        <v>3.8199999999999932</v>
      </c>
      <c r="CA14">
        <v>141</v>
      </c>
      <c r="CB14">
        <v>190</v>
      </c>
      <c r="CC14" s="3">
        <v>0.23100000000000001</v>
      </c>
      <c r="CD14" s="1">
        <f t="shared" si="22"/>
        <v>4.62</v>
      </c>
      <c r="CE14" s="2">
        <f t="shared" si="50"/>
        <v>46.9</v>
      </c>
      <c r="CF14" s="2">
        <f t="shared" si="23"/>
        <v>-3.5799999999999912</v>
      </c>
      <c r="CH14">
        <v>141</v>
      </c>
      <c r="CI14">
        <v>190</v>
      </c>
      <c r="CJ14" s="3">
        <v>0.22600000000000001</v>
      </c>
      <c r="CK14" s="1">
        <f t="shared" si="24"/>
        <v>4.5200000000000005</v>
      </c>
      <c r="CL14" s="2">
        <f t="shared" si="51"/>
        <v>41.540000000000006</v>
      </c>
      <c r="CM14" s="2">
        <f t="shared" si="25"/>
        <v>5.3599999999999923</v>
      </c>
      <c r="CO14">
        <v>141</v>
      </c>
      <c r="CP14">
        <v>190</v>
      </c>
      <c r="CQ14" s="3">
        <v>0.23300000000000001</v>
      </c>
      <c r="CR14" s="1">
        <f t="shared" si="26"/>
        <v>4.66</v>
      </c>
      <c r="CS14" s="2">
        <f t="shared" si="52"/>
        <v>49.92</v>
      </c>
      <c r="CT14" s="2">
        <f t="shared" si="27"/>
        <v>-8.3799999999999955</v>
      </c>
      <c r="CV14">
        <v>141</v>
      </c>
      <c r="CW14">
        <v>190</v>
      </c>
      <c r="CX14" s="3">
        <v>0.22700000000000001</v>
      </c>
      <c r="CY14" s="1">
        <f t="shared" si="28"/>
        <v>4.54</v>
      </c>
      <c r="CZ14" s="2">
        <f t="shared" si="53"/>
        <v>42.339999999999996</v>
      </c>
      <c r="DA14" s="2">
        <f t="shared" si="29"/>
        <v>7.5800000000000054</v>
      </c>
      <c r="DC14">
        <v>141</v>
      </c>
      <c r="DD14">
        <v>190</v>
      </c>
      <c r="DE14" s="3">
        <v>0.23100000000000001</v>
      </c>
      <c r="DF14" s="1">
        <f t="shared" si="30"/>
        <v>4.62</v>
      </c>
      <c r="DG14" s="2">
        <f t="shared" si="54"/>
        <v>48.1</v>
      </c>
      <c r="DH14" s="2">
        <f t="shared" si="31"/>
        <v>-5.7600000000000051</v>
      </c>
      <c r="DJ14">
        <v>141</v>
      </c>
      <c r="DK14">
        <v>190</v>
      </c>
      <c r="DL14" s="3">
        <v>0.23300000000000001</v>
      </c>
      <c r="DM14" s="1">
        <f t="shared" si="32"/>
        <v>4.66</v>
      </c>
      <c r="DN14" s="2">
        <f t="shared" si="55"/>
        <v>41.120000000000005</v>
      </c>
      <c r="DO14" s="2">
        <f t="shared" si="33"/>
        <v>6.9799999999999969</v>
      </c>
      <c r="DQ14">
        <v>141</v>
      </c>
      <c r="DR14">
        <v>190</v>
      </c>
      <c r="DS14" s="3">
        <v>0.23300000000000001</v>
      </c>
      <c r="DT14" s="1">
        <f t="shared" si="34"/>
        <v>4.66</v>
      </c>
      <c r="DU14" s="2">
        <f t="shared" si="56"/>
        <v>38.799999999999997</v>
      </c>
      <c r="DV14" s="2">
        <f t="shared" si="35"/>
        <v>2.3200000000000074</v>
      </c>
      <c r="DX14">
        <v>141</v>
      </c>
      <c r="DY14">
        <v>190</v>
      </c>
      <c r="DZ14" s="3">
        <v>0.23499999999999999</v>
      </c>
      <c r="EA14" s="1">
        <f t="shared" si="36"/>
        <v>4.6999999999999993</v>
      </c>
      <c r="EB14" s="2">
        <f t="shared" si="57"/>
        <v>35.019999999999996</v>
      </c>
      <c r="EC14" s="2">
        <f t="shared" si="37"/>
        <v>3.7800000000000011</v>
      </c>
      <c r="EE14">
        <v>141</v>
      </c>
      <c r="EF14">
        <v>190</v>
      </c>
      <c r="EG14" s="3">
        <v>0.23300000000000001</v>
      </c>
      <c r="EH14" s="1">
        <f t="shared" si="38"/>
        <v>4.66</v>
      </c>
      <c r="EI14" s="2">
        <f t="shared" si="58"/>
        <v>34.019999999999996</v>
      </c>
      <c r="EJ14" s="2">
        <f t="shared" si="39"/>
        <v>1</v>
      </c>
    </row>
    <row r="15" spans="2:140" x14ac:dyDescent="0.25">
      <c r="B15">
        <v>141</v>
      </c>
      <c r="C15">
        <v>210</v>
      </c>
      <c r="D15" s="3">
        <v>0.18099999999999999</v>
      </c>
      <c r="E15" s="1">
        <f t="shared" si="1"/>
        <v>3.62</v>
      </c>
      <c r="F15" s="2">
        <f t="shared" si="2"/>
        <v>47.12</v>
      </c>
      <c r="I15">
        <v>141</v>
      </c>
      <c r="J15">
        <v>210</v>
      </c>
      <c r="K15" s="3">
        <v>0.17599999999999999</v>
      </c>
      <c r="L15" s="1">
        <f t="shared" si="3"/>
        <v>3.5199999999999996</v>
      </c>
      <c r="M15" s="2">
        <f t="shared" si="40"/>
        <v>50.3</v>
      </c>
      <c r="N15" s="2">
        <f t="shared" si="4"/>
        <v>-3.1799999999999997</v>
      </c>
      <c r="P15">
        <v>141</v>
      </c>
      <c r="Q15">
        <v>210</v>
      </c>
      <c r="R15" s="3">
        <v>0.19500000000000001</v>
      </c>
      <c r="S15" s="1">
        <f t="shared" si="5"/>
        <v>3.9000000000000004</v>
      </c>
      <c r="T15" s="2">
        <f t="shared" si="41"/>
        <v>46.5</v>
      </c>
      <c r="U15" s="2">
        <f t="shared" si="0"/>
        <v>3.7999999999999972</v>
      </c>
      <c r="W15">
        <v>141</v>
      </c>
      <c r="X15">
        <v>210</v>
      </c>
      <c r="Y15" s="3">
        <v>0.19400000000000001</v>
      </c>
      <c r="Z15" s="1">
        <f t="shared" si="6"/>
        <v>3.88</v>
      </c>
      <c r="AA15" s="2">
        <f t="shared" si="42"/>
        <v>49.680000000000007</v>
      </c>
      <c r="AB15" s="2">
        <f t="shared" si="7"/>
        <v>-3.1800000000000068</v>
      </c>
      <c r="AD15">
        <v>141</v>
      </c>
      <c r="AE15">
        <v>210</v>
      </c>
      <c r="AF15" s="3">
        <v>0.191</v>
      </c>
      <c r="AG15" s="1">
        <f t="shared" si="8"/>
        <v>3.8200000000000003</v>
      </c>
      <c r="AH15" s="2">
        <f t="shared" si="43"/>
        <v>45.44</v>
      </c>
      <c r="AI15" s="2">
        <f t="shared" si="9"/>
        <v>4.2400000000000091</v>
      </c>
      <c r="AK15">
        <v>141</v>
      </c>
      <c r="AL15">
        <v>210</v>
      </c>
      <c r="AM15" s="3">
        <v>0.189</v>
      </c>
      <c r="AN15" s="1">
        <f t="shared" si="10"/>
        <v>3.7800000000000002</v>
      </c>
      <c r="AO15" s="2">
        <f t="shared" si="44"/>
        <v>51.440000000000005</v>
      </c>
      <c r="AP15" s="2">
        <f t="shared" si="11"/>
        <v>-6.0000000000000071</v>
      </c>
      <c r="AR15">
        <v>141</v>
      </c>
      <c r="AS15">
        <v>210</v>
      </c>
      <c r="AT15" s="3">
        <v>0.19</v>
      </c>
      <c r="AU15" s="1">
        <f t="shared" si="12"/>
        <v>3.8</v>
      </c>
      <c r="AV15" s="2">
        <f t="shared" si="45"/>
        <v>46.47999999999999</v>
      </c>
      <c r="AW15" s="2">
        <f t="shared" si="13"/>
        <v>4.9600000000000151</v>
      </c>
      <c r="AY15">
        <v>141</v>
      </c>
      <c r="AZ15">
        <v>210</v>
      </c>
      <c r="BA15" s="3">
        <v>0.19700000000000001</v>
      </c>
      <c r="BB15" s="1">
        <f t="shared" si="14"/>
        <v>3.9400000000000004</v>
      </c>
      <c r="BC15" s="2">
        <f t="shared" si="46"/>
        <v>51.9</v>
      </c>
      <c r="BD15" s="2">
        <f t="shared" si="15"/>
        <v>-5.4200000000000088</v>
      </c>
      <c r="BF15">
        <v>141</v>
      </c>
      <c r="BG15">
        <v>210</v>
      </c>
      <c r="BH15" s="3">
        <v>0.19400000000000001</v>
      </c>
      <c r="BI15" s="1">
        <f t="shared" si="16"/>
        <v>3.88</v>
      </c>
      <c r="BJ15" s="2">
        <f t="shared" si="47"/>
        <v>44.360000000000007</v>
      </c>
      <c r="BK15" s="2">
        <f t="shared" si="17"/>
        <v>7.539999999999992</v>
      </c>
      <c r="BM15">
        <v>141</v>
      </c>
      <c r="BN15">
        <v>210</v>
      </c>
      <c r="BO15" s="3">
        <v>0.20599999999999999</v>
      </c>
      <c r="BP15" s="1">
        <f t="shared" si="18"/>
        <v>4.12</v>
      </c>
      <c r="BQ15" s="2">
        <f t="shared" si="48"/>
        <v>51.26</v>
      </c>
      <c r="BR15" s="2">
        <f t="shared" si="19"/>
        <v>-6.8999999999999915</v>
      </c>
      <c r="BT15">
        <v>141</v>
      </c>
      <c r="BU15">
        <v>210</v>
      </c>
      <c r="BV15" s="3">
        <v>0.188</v>
      </c>
      <c r="BW15" s="1">
        <f t="shared" si="20"/>
        <v>3.76</v>
      </c>
      <c r="BX15" s="2">
        <f t="shared" si="49"/>
        <v>47.080000000000005</v>
      </c>
      <c r="BY15" s="2">
        <f t="shared" si="21"/>
        <v>4.1799999999999926</v>
      </c>
      <c r="CA15">
        <v>141</v>
      </c>
      <c r="CB15">
        <v>210</v>
      </c>
      <c r="CC15" s="3">
        <v>0.19800000000000001</v>
      </c>
      <c r="CD15" s="1">
        <f t="shared" si="22"/>
        <v>3.96</v>
      </c>
      <c r="CE15" s="2">
        <f t="shared" si="50"/>
        <v>50.86</v>
      </c>
      <c r="CF15" s="2">
        <f t="shared" si="23"/>
        <v>-3.779999999999994</v>
      </c>
      <c r="CH15">
        <v>141</v>
      </c>
      <c r="CI15">
        <v>210</v>
      </c>
      <c r="CJ15" s="3">
        <v>0.19500000000000001</v>
      </c>
      <c r="CK15" s="1">
        <f t="shared" si="24"/>
        <v>3.9000000000000004</v>
      </c>
      <c r="CL15" s="2">
        <f t="shared" si="51"/>
        <v>45.440000000000005</v>
      </c>
      <c r="CM15" s="2">
        <f t="shared" si="25"/>
        <v>5.4199999999999946</v>
      </c>
      <c r="CO15">
        <v>141</v>
      </c>
      <c r="CP15">
        <v>210</v>
      </c>
      <c r="CQ15" s="3">
        <v>0.185</v>
      </c>
      <c r="CR15" s="1">
        <f t="shared" si="26"/>
        <v>3.7</v>
      </c>
      <c r="CS15" s="2">
        <f t="shared" si="52"/>
        <v>53.620000000000005</v>
      </c>
      <c r="CT15" s="2">
        <f t="shared" si="27"/>
        <v>-8.18</v>
      </c>
      <c r="CV15">
        <v>141</v>
      </c>
      <c r="CW15">
        <v>210</v>
      </c>
      <c r="CX15" s="3">
        <v>0.182</v>
      </c>
      <c r="CY15" s="1">
        <f t="shared" si="28"/>
        <v>3.6399999999999997</v>
      </c>
      <c r="CZ15" s="2">
        <f t="shared" si="53"/>
        <v>45.98</v>
      </c>
      <c r="DA15" s="2">
        <f t="shared" si="29"/>
        <v>7.6400000000000077</v>
      </c>
      <c r="DC15">
        <v>141</v>
      </c>
      <c r="DD15">
        <v>210</v>
      </c>
      <c r="DE15" s="3">
        <v>0.19</v>
      </c>
      <c r="DF15" s="1">
        <f t="shared" si="30"/>
        <v>3.8</v>
      </c>
      <c r="DG15" s="2">
        <f t="shared" si="54"/>
        <v>51.9</v>
      </c>
      <c r="DH15" s="2">
        <f t="shared" si="31"/>
        <v>-5.9200000000000017</v>
      </c>
      <c r="DJ15">
        <v>141</v>
      </c>
      <c r="DK15">
        <v>210</v>
      </c>
      <c r="DL15" s="3">
        <v>0.20100000000000001</v>
      </c>
      <c r="DM15" s="1">
        <f t="shared" si="32"/>
        <v>4.0200000000000005</v>
      </c>
      <c r="DN15" s="2">
        <f t="shared" si="55"/>
        <v>45.140000000000008</v>
      </c>
      <c r="DO15" s="2">
        <f t="shared" si="33"/>
        <v>6.7599999999999909</v>
      </c>
      <c r="DQ15">
        <v>141</v>
      </c>
      <c r="DR15">
        <v>210</v>
      </c>
      <c r="DS15" s="3">
        <v>0.20399999999999999</v>
      </c>
      <c r="DT15" s="1">
        <f t="shared" si="34"/>
        <v>4.08</v>
      </c>
      <c r="DU15" s="2">
        <f t="shared" si="56"/>
        <v>42.879999999999995</v>
      </c>
      <c r="DV15" s="2">
        <f t="shared" si="35"/>
        <v>2.2600000000000122</v>
      </c>
      <c r="DX15">
        <v>141</v>
      </c>
      <c r="DY15">
        <v>210</v>
      </c>
      <c r="DZ15" s="3">
        <v>0.20499999999999999</v>
      </c>
      <c r="EA15" s="1">
        <f t="shared" si="36"/>
        <v>4.0999999999999996</v>
      </c>
      <c r="EB15" s="2">
        <f t="shared" si="57"/>
        <v>39.119999999999997</v>
      </c>
      <c r="EC15" s="2">
        <f t="shared" si="37"/>
        <v>3.759999999999998</v>
      </c>
      <c r="EE15">
        <v>141</v>
      </c>
      <c r="EF15">
        <v>210</v>
      </c>
      <c r="EG15" s="3">
        <v>0.20399999999999999</v>
      </c>
      <c r="EH15" s="1">
        <f t="shared" si="38"/>
        <v>4.08</v>
      </c>
      <c r="EI15" s="2">
        <f t="shared" si="58"/>
        <v>38.099999999999994</v>
      </c>
      <c r="EJ15" s="2">
        <f t="shared" si="39"/>
        <v>1.0200000000000031</v>
      </c>
    </row>
    <row r="16" spans="2:140" x14ac:dyDescent="0.25">
      <c r="B16">
        <v>141</v>
      </c>
      <c r="C16">
        <v>230</v>
      </c>
      <c r="D16" s="3">
        <v>0.188</v>
      </c>
      <c r="E16" s="1">
        <f t="shared" si="1"/>
        <v>3.76</v>
      </c>
      <c r="F16" s="2">
        <f t="shared" si="2"/>
        <v>50.879999999999995</v>
      </c>
      <c r="I16">
        <v>141</v>
      </c>
      <c r="J16">
        <v>230</v>
      </c>
      <c r="K16" s="3">
        <v>0.21199999999999999</v>
      </c>
      <c r="L16" s="1">
        <f t="shared" si="3"/>
        <v>4.24</v>
      </c>
      <c r="M16" s="2">
        <f t="shared" si="40"/>
        <v>54.54</v>
      </c>
      <c r="N16" s="2">
        <f t="shared" si="4"/>
        <v>-3.6600000000000037</v>
      </c>
      <c r="P16">
        <v>141</v>
      </c>
      <c r="Q16">
        <v>230</v>
      </c>
      <c r="R16" s="3">
        <v>0.19</v>
      </c>
      <c r="S16" s="1">
        <f t="shared" si="5"/>
        <v>3.8</v>
      </c>
      <c r="T16" s="2">
        <f t="shared" si="41"/>
        <v>50.3</v>
      </c>
      <c r="U16" s="2">
        <f t="shared" si="0"/>
        <v>4.240000000000002</v>
      </c>
      <c r="W16">
        <v>141</v>
      </c>
      <c r="X16">
        <v>230</v>
      </c>
      <c r="Y16" s="3">
        <v>0.192</v>
      </c>
      <c r="Z16" s="1">
        <f t="shared" si="6"/>
        <v>3.84</v>
      </c>
      <c r="AA16" s="2">
        <f t="shared" si="42"/>
        <v>53.52000000000001</v>
      </c>
      <c r="AB16" s="2">
        <f t="shared" si="7"/>
        <v>-3.2200000000000131</v>
      </c>
      <c r="AD16">
        <v>141</v>
      </c>
      <c r="AE16">
        <v>230</v>
      </c>
      <c r="AF16" s="3">
        <v>0.19700000000000001</v>
      </c>
      <c r="AG16" s="1">
        <f t="shared" si="8"/>
        <v>3.9400000000000004</v>
      </c>
      <c r="AH16" s="2">
        <f t="shared" si="43"/>
        <v>49.379999999999995</v>
      </c>
      <c r="AI16" s="2">
        <f t="shared" si="9"/>
        <v>4.1400000000000148</v>
      </c>
      <c r="AK16">
        <v>141</v>
      </c>
      <c r="AL16">
        <v>230</v>
      </c>
      <c r="AM16" s="3">
        <v>0.19500000000000001</v>
      </c>
      <c r="AN16" s="1">
        <f t="shared" si="10"/>
        <v>3.9000000000000004</v>
      </c>
      <c r="AO16" s="2">
        <f t="shared" si="44"/>
        <v>55.34</v>
      </c>
      <c r="AP16" s="2">
        <f t="shared" si="11"/>
        <v>-5.960000000000008</v>
      </c>
      <c r="AR16">
        <v>141</v>
      </c>
      <c r="AS16">
        <v>230</v>
      </c>
      <c r="AT16" s="3">
        <v>0.20599999999999999</v>
      </c>
      <c r="AU16" s="1">
        <f t="shared" si="12"/>
        <v>4.12</v>
      </c>
      <c r="AV16" s="2">
        <f t="shared" si="45"/>
        <v>50.599999999999987</v>
      </c>
      <c r="AW16" s="2">
        <f t="shared" si="13"/>
        <v>4.7400000000000162</v>
      </c>
      <c r="AY16">
        <v>141</v>
      </c>
      <c r="AZ16">
        <v>230</v>
      </c>
      <c r="BA16" s="3">
        <v>0.20200000000000001</v>
      </c>
      <c r="BB16" s="1">
        <f t="shared" si="14"/>
        <v>4.04</v>
      </c>
      <c r="BC16" s="2">
        <f t="shared" si="46"/>
        <v>55.94</v>
      </c>
      <c r="BD16" s="2">
        <f t="shared" si="15"/>
        <v>-5.3400000000000105</v>
      </c>
      <c r="BF16">
        <v>141</v>
      </c>
      <c r="BG16">
        <v>230</v>
      </c>
      <c r="BH16" s="3">
        <v>0.19500000000000001</v>
      </c>
      <c r="BI16" s="1">
        <f t="shared" si="16"/>
        <v>3.9000000000000004</v>
      </c>
      <c r="BJ16" s="2">
        <f t="shared" si="47"/>
        <v>48.260000000000005</v>
      </c>
      <c r="BK16" s="2">
        <f t="shared" si="17"/>
        <v>7.6799999999999926</v>
      </c>
      <c r="BM16">
        <v>141</v>
      </c>
      <c r="BN16">
        <v>230</v>
      </c>
      <c r="BO16" s="3">
        <v>0.19700000000000001</v>
      </c>
      <c r="BP16" s="1">
        <f t="shared" si="18"/>
        <v>3.9400000000000004</v>
      </c>
      <c r="BQ16" s="2">
        <f t="shared" si="48"/>
        <v>55.199999999999996</v>
      </c>
      <c r="BR16" s="2">
        <f t="shared" si="19"/>
        <v>-6.9399999999999906</v>
      </c>
      <c r="BT16">
        <v>141</v>
      </c>
      <c r="BU16">
        <v>230</v>
      </c>
      <c r="BV16" s="3">
        <v>0.2</v>
      </c>
      <c r="BW16" s="1">
        <f t="shared" si="20"/>
        <v>4</v>
      </c>
      <c r="BX16" s="2">
        <f t="shared" si="49"/>
        <v>51.080000000000005</v>
      </c>
      <c r="BY16" s="2">
        <f t="shared" si="21"/>
        <v>4.1199999999999903</v>
      </c>
      <c r="CA16">
        <v>141</v>
      </c>
      <c r="CB16">
        <v>230</v>
      </c>
      <c r="CC16" s="3">
        <v>0.219</v>
      </c>
      <c r="CD16" s="1">
        <f t="shared" si="22"/>
        <v>4.38</v>
      </c>
      <c r="CE16" s="2">
        <f t="shared" si="50"/>
        <v>55.24</v>
      </c>
      <c r="CF16" s="2">
        <f t="shared" si="23"/>
        <v>-4.1599999999999966</v>
      </c>
      <c r="CH16">
        <v>141</v>
      </c>
      <c r="CI16">
        <v>230</v>
      </c>
      <c r="CJ16" s="3">
        <v>0.21199999999999999</v>
      </c>
      <c r="CK16" s="1">
        <f t="shared" si="24"/>
        <v>4.24</v>
      </c>
      <c r="CL16" s="2">
        <f t="shared" si="51"/>
        <v>49.680000000000007</v>
      </c>
      <c r="CM16" s="2">
        <f t="shared" si="25"/>
        <v>5.5599999999999952</v>
      </c>
      <c r="CO16">
        <v>141</v>
      </c>
      <c r="CP16">
        <v>230</v>
      </c>
      <c r="CQ16" s="3">
        <v>0.223</v>
      </c>
      <c r="CR16" s="1">
        <f t="shared" si="26"/>
        <v>4.46</v>
      </c>
      <c r="CS16" s="2">
        <f t="shared" si="52"/>
        <v>58.080000000000005</v>
      </c>
      <c r="CT16" s="2">
        <f t="shared" si="27"/>
        <v>-8.3999999999999986</v>
      </c>
      <c r="CV16">
        <v>141</v>
      </c>
      <c r="CW16">
        <v>230</v>
      </c>
      <c r="CX16" s="3">
        <v>0.216</v>
      </c>
      <c r="CY16" s="1">
        <f t="shared" si="28"/>
        <v>4.32</v>
      </c>
      <c r="CZ16" s="2">
        <f t="shared" si="53"/>
        <v>50.3</v>
      </c>
      <c r="DA16" s="2">
        <f t="shared" si="29"/>
        <v>7.7800000000000082</v>
      </c>
      <c r="DC16">
        <v>141</v>
      </c>
      <c r="DD16">
        <v>230</v>
      </c>
      <c r="DE16" s="3">
        <v>0.215</v>
      </c>
      <c r="DF16" s="1">
        <f t="shared" si="30"/>
        <v>4.3</v>
      </c>
      <c r="DG16" s="2">
        <f t="shared" si="54"/>
        <v>56.199999999999996</v>
      </c>
      <c r="DH16" s="2">
        <f t="shared" si="31"/>
        <v>-5.8999999999999986</v>
      </c>
      <c r="DJ16">
        <v>141</v>
      </c>
      <c r="DK16">
        <v>230</v>
      </c>
      <c r="DL16" s="3">
        <v>0.21299999999999999</v>
      </c>
      <c r="DM16" s="1">
        <f t="shared" si="32"/>
        <v>4.26</v>
      </c>
      <c r="DN16" s="2">
        <f t="shared" si="55"/>
        <v>49.400000000000006</v>
      </c>
      <c r="DO16" s="2">
        <f t="shared" si="33"/>
        <v>6.7999999999999901</v>
      </c>
      <c r="DQ16">
        <v>141</v>
      </c>
      <c r="DR16">
        <v>230</v>
      </c>
      <c r="DS16" s="3">
        <v>0.216</v>
      </c>
      <c r="DT16" s="1">
        <f t="shared" si="34"/>
        <v>4.32</v>
      </c>
      <c r="DU16" s="2">
        <f t="shared" si="56"/>
        <v>47.199999999999996</v>
      </c>
      <c r="DV16" s="2">
        <f t="shared" si="35"/>
        <v>2.2000000000000099</v>
      </c>
      <c r="DX16">
        <v>141</v>
      </c>
      <c r="DY16">
        <v>230</v>
      </c>
      <c r="DZ16" s="3">
        <v>0.214</v>
      </c>
      <c r="EA16" s="1">
        <f t="shared" si="36"/>
        <v>4.28</v>
      </c>
      <c r="EB16" s="2">
        <f t="shared" si="57"/>
        <v>43.4</v>
      </c>
      <c r="EC16" s="2">
        <f t="shared" si="37"/>
        <v>3.7999999999999972</v>
      </c>
      <c r="EE16">
        <v>141</v>
      </c>
      <c r="EF16">
        <v>230</v>
      </c>
      <c r="EG16" s="3">
        <v>0.216</v>
      </c>
      <c r="EH16" s="1">
        <f t="shared" si="38"/>
        <v>4.32</v>
      </c>
      <c r="EI16" s="2">
        <f t="shared" si="58"/>
        <v>42.419999999999995</v>
      </c>
      <c r="EJ16" s="2">
        <f t="shared" si="39"/>
        <v>0.98000000000000398</v>
      </c>
    </row>
    <row r="17" spans="2:140" x14ac:dyDescent="0.25">
      <c r="B17">
        <v>141</v>
      </c>
      <c r="C17">
        <v>250</v>
      </c>
      <c r="D17" s="3">
        <v>0.2</v>
      </c>
      <c r="E17" s="1">
        <f t="shared" si="1"/>
        <v>4</v>
      </c>
      <c r="F17" s="2">
        <f t="shared" si="2"/>
        <v>54.879999999999995</v>
      </c>
      <c r="I17">
        <v>141</v>
      </c>
      <c r="J17">
        <v>250</v>
      </c>
      <c r="K17" s="3">
        <v>0.19400000000000001</v>
      </c>
      <c r="L17" s="1">
        <f t="shared" si="3"/>
        <v>3.88</v>
      </c>
      <c r="M17" s="2">
        <f t="shared" si="40"/>
        <v>58.42</v>
      </c>
      <c r="N17" s="2">
        <f t="shared" si="4"/>
        <v>-3.5400000000000063</v>
      </c>
      <c r="P17">
        <v>141</v>
      </c>
      <c r="Q17">
        <v>250</v>
      </c>
      <c r="R17" s="3">
        <v>0.20399999999999999</v>
      </c>
      <c r="S17" s="1">
        <f t="shared" si="5"/>
        <v>4.08</v>
      </c>
      <c r="T17" s="2">
        <f t="shared" si="41"/>
        <v>54.379999999999995</v>
      </c>
      <c r="U17" s="2">
        <f t="shared" si="0"/>
        <v>4.0400000000000063</v>
      </c>
      <c r="W17">
        <v>141</v>
      </c>
      <c r="X17">
        <v>250</v>
      </c>
      <c r="Y17" s="3">
        <v>0.19600000000000001</v>
      </c>
      <c r="Z17" s="1">
        <f t="shared" si="6"/>
        <v>3.92</v>
      </c>
      <c r="AA17" s="2">
        <f t="shared" si="42"/>
        <v>57.440000000000012</v>
      </c>
      <c r="AB17" s="2">
        <f t="shared" si="7"/>
        <v>-3.0600000000000165</v>
      </c>
      <c r="AD17">
        <v>141</v>
      </c>
      <c r="AE17">
        <v>250</v>
      </c>
      <c r="AF17" s="3">
        <v>0.19500000000000001</v>
      </c>
      <c r="AG17" s="1">
        <f t="shared" si="8"/>
        <v>3.9000000000000004</v>
      </c>
      <c r="AH17" s="2">
        <f t="shared" si="43"/>
        <v>53.279999999999994</v>
      </c>
      <c r="AI17" s="2">
        <f t="shared" si="9"/>
        <v>4.1600000000000179</v>
      </c>
      <c r="AK17">
        <v>141</v>
      </c>
      <c r="AL17">
        <v>250</v>
      </c>
      <c r="AM17" s="3">
        <v>0.19700000000000001</v>
      </c>
      <c r="AN17" s="1">
        <f t="shared" si="10"/>
        <v>3.9400000000000004</v>
      </c>
      <c r="AO17" s="2">
        <f t="shared" si="44"/>
        <v>59.28</v>
      </c>
      <c r="AP17" s="2">
        <f t="shared" si="11"/>
        <v>-6.0000000000000071</v>
      </c>
      <c r="AR17">
        <v>141</v>
      </c>
      <c r="AS17">
        <v>250</v>
      </c>
      <c r="AT17" s="3">
        <v>0.19900000000000001</v>
      </c>
      <c r="AU17" s="1">
        <f t="shared" si="12"/>
        <v>3.9800000000000004</v>
      </c>
      <c r="AV17" s="2">
        <f t="shared" si="45"/>
        <v>54.579999999999984</v>
      </c>
      <c r="AW17" s="2">
        <f t="shared" si="13"/>
        <v>4.7000000000000171</v>
      </c>
      <c r="AY17">
        <v>141</v>
      </c>
      <c r="AZ17">
        <v>250</v>
      </c>
      <c r="BA17" s="3">
        <v>0.20599999999999999</v>
      </c>
      <c r="BB17" s="1">
        <f t="shared" si="14"/>
        <v>4.12</v>
      </c>
      <c r="BC17" s="2">
        <f t="shared" si="46"/>
        <v>60.059999999999995</v>
      </c>
      <c r="BD17" s="2">
        <f t="shared" si="15"/>
        <v>-5.4800000000000111</v>
      </c>
      <c r="BF17">
        <v>141</v>
      </c>
      <c r="BG17">
        <v>250</v>
      </c>
      <c r="BH17" s="3">
        <v>0.21</v>
      </c>
      <c r="BI17" s="1">
        <f t="shared" si="16"/>
        <v>4.2</v>
      </c>
      <c r="BJ17" s="2">
        <f t="shared" si="47"/>
        <v>52.460000000000008</v>
      </c>
      <c r="BK17" s="2">
        <f t="shared" si="17"/>
        <v>7.5999999999999872</v>
      </c>
      <c r="BM17">
        <v>141</v>
      </c>
      <c r="BN17">
        <v>250</v>
      </c>
      <c r="BO17" s="3">
        <v>0.20899999999999999</v>
      </c>
      <c r="BP17" s="1">
        <f t="shared" si="18"/>
        <v>4.18</v>
      </c>
      <c r="BQ17" s="2">
        <f t="shared" si="48"/>
        <v>59.379999999999995</v>
      </c>
      <c r="BR17" s="2">
        <f t="shared" si="19"/>
        <v>-6.9199999999999875</v>
      </c>
      <c r="BT17">
        <v>141</v>
      </c>
      <c r="BU17">
        <v>250</v>
      </c>
      <c r="BV17" s="3">
        <v>0.2</v>
      </c>
      <c r="BW17" s="1">
        <f t="shared" si="20"/>
        <v>4</v>
      </c>
      <c r="BX17" s="2">
        <f t="shared" si="49"/>
        <v>55.080000000000005</v>
      </c>
      <c r="BY17" s="2">
        <f t="shared" si="21"/>
        <v>4.2999999999999901</v>
      </c>
      <c r="CA17">
        <v>141</v>
      </c>
      <c r="CB17">
        <v>250</v>
      </c>
      <c r="CC17" s="3">
        <v>0.21</v>
      </c>
      <c r="CD17" s="1">
        <f t="shared" si="22"/>
        <v>4.2</v>
      </c>
      <c r="CE17" s="2">
        <f t="shared" si="50"/>
        <v>59.440000000000005</v>
      </c>
      <c r="CF17" s="2">
        <f t="shared" si="23"/>
        <v>-4.3599999999999994</v>
      </c>
      <c r="CH17">
        <v>141</v>
      </c>
      <c r="CI17">
        <v>250</v>
      </c>
      <c r="CJ17" s="3">
        <v>0.20499999999999999</v>
      </c>
      <c r="CK17" s="1">
        <f t="shared" si="24"/>
        <v>4.0999999999999996</v>
      </c>
      <c r="CL17" s="2">
        <f t="shared" si="51"/>
        <v>53.780000000000008</v>
      </c>
      <c r="CM17" s="2">
        <f t="shared" si="25"/>
        <v>5.6599999999999966</v>
      </c>
      <c r="CO17">
        <v>141</v>
      </c>
      <c r="CP17">
        <v>250</v>
      </c>
      <c r="CQ17" s="3">
        <v>0.20300000000000001</v>
      </c>
      <c r="CR17" s="1">
        <f t="shared" si="26"/>
        <v>4.0600000000000005</v>
      </c>
      <c r="CS17" s="2">
        <f t="shared" si="52"/>
        <v>62.140000000000008</v>
      </c>
      <c r="CT17" s="2">
        <f t="shared" si="27"/>
        <v>-8.36</v>
      </c>
      <c r="CV17">
        <v>141</v>
      </c>
      <c r="CW17">
        <v>250</v>
      </c>
      <c r="CX17" s="3">
        <v>0.20300000000000001</v>
      </c>
      <c r="CY17" s="1">
        <f t="shared" si="28"/>
        <v>4.0600000000000005</v>
      </c>
      <c r="CZ17" s="2">
        <f t="shared" si="53"/>
        <v>54.36</v>
      </c>
      <c r="DA17" s="2">
        <f t="shared" si="29"/>
        <v>7.7800000000000082</v>
      </c>
      <c r="DC17">
        <v>141</v>
      </c>
      <c r="DD17">
        <v>250</v>
      </c>
      <c r="DE17" s="3">
        <v>0.20200000000000001</v>
      </c>
      <c r="DF17" s="1">
        <f t="shared" si="30"/>
        <v>4.04</v>
      </c>
      <c r="DG17" s="2">
        <f t="shared" si="54"/>
        <v>60.239999999999995</v>
      </c>
      <c r="DH17" s="2">
        <f t="shared" si="31"/>
        <v>-5.8799999999999955</v>
      </c>
      <c r="DJ17">
        <v>141</v>
      </c>
      <c r="DK17">
        <v>250</v>
      </c>
      <c r="DL17" s="3">
        <v>0.20899999999999999</v>
      </c>
      <c r="DM17" s="1">
        <f t="shared" si="32"/>
        <v>4.18</v>
      </c>
      <c r="DN17" s="2">
        <f t="shared" si="55"/>
        <v>53.580000000000005</v>
      </c>
      <c r="DO17" s="2">
        <f t="shared" si="33"/>
        <v>6.6599999999999895</v>
      </c>
      <c r="DQ17">
        <v>141</v>
      </c>
      <c r="DR17">
        <v>250</v>
      </c>
      <c r="DS17" s="3">
        <v>0.217</v>
      </c>
      <c r="DT17" s="1">
        <f t="shared" si="34"/>
        <v>4.34</v>
      </c>
      <c r="DU17" s="2">
        <f t="shared" si="56"/>
        <v>51.539999999999992</v>
      </c>
      <c r="DV17" s="2">
        <f t="shared" si="35"/>
        <v>2.0400000000000134</v>
      </c>
      <c r="DX17">
        <v>141</v>
      </c>
      <c r="DY17">
        <v>250</v>
      </c>
      <c r="DZ17" s="3">
        <v>0.21299999999999999</v>
      </c>
      <c r="EA17" s="1">
        <f t="shared" si="36"/>
        <v>4.26</v>
      </c>
      <c r="EB17" s="2">
        <f t="shared" si="57"/>
        <v>47.66</v>
      </c>
      <c r="EC17" s="2">
        <f t="shared" si="37"/>
        <v>3.8799999999999955</v>
      </c>
      <c r="EE17">
        <v>141</v>
      </c>
      <c r="EF17">
        <v>250</v>
      </c>
      <c r="EG17" s="3">
        <v>0.21099999999999999</v>
      </c>
      <c r="EH17" s="1">
        <f t="shared" si="38"/>
        <v>4.22</v>
      </c>
      <c r="EI17" s="2">
        <f t="shared" si="58"/>
        <v>46.639999999999993</v>
      </c>
      <c r="EJ17" s="2">
        <f t="shared" si="39"/>
        <v>1.0200000000000031</v>
      </c>
    </row>
    <row r="18" spans="2:140" x14ac:dyDescent="0.25">
      <c r="B18">
        <v>141</v>
      </c>
      <c r="C18">
        <v>270</v>
      </c>
      <c r="D18" s="3">
        <v>0.19600000000000001</v>
      </c>
      <c r="E18" s="1">
        <f t="shared" si="1"/>
        <v>3.92</v>
      </c>
      <c r="F18" s="2">
        <f t="shared" si="2"/>
        <v>58.8</v>
      </c>
      <c r="I18">
        <v>141</v>
      </c>
      <c r="J18">
        <v>270</v>
      </c>
      <c r="K18" s="3">
        <v>0.191</v>
      </c>
      <c r="L18" s="1">
        <f t="shared" si="3"/>
        <v>3.8200000000000003</v>
      </c>
      <c r="M18" s="2">
        <f t="shared" si="40"/>
        <v>62.24</v>
      </c>
      <c r="N18" s="2">
        <f t="shared" si="4"/>
        <v>-3.4400000000000048</v>
      </c>
      <c r="P18">
        <v>141</v>
      </c>
      <c r="Q18">
        <v>270</v>
      </c>
      <c r="R18" s="3">
        <v>0.19700000000000001</v>
      </c>
      <c r="S18" s="1">
        <f t="shared" si="5"/>
        <v>3.9400000000000004</v>
      </c>
      <c r="T18" s="2">
        <f t="shared" si="41"/>
        <v>58.319999999999993</v>
      </c>
      <c r="U18" s="2">
        <f t="shared" si="0"/>
        <v>3.9200000000000088</v>
      </c>
      <c r="W18">
        <v>141</v>
      </c>
      <c r="X18">
        <v>270</v>
      </c>
      <c r="Y18" s="3">
        <v>0.191</v>
      </c>
      <c r="Z18" s="1">
        <f t="shared" si="6"/>
        <v>3.8200000000000003</v>
      </c>
      <c r="AA18" s="2">
        <f t="shared" si="42"/>
        <v>61.260000000000012</v>
      </c>
      <c r="AB18" s="2">
        <f t="shared" si="7"/>
        <v>-2.940000000000019</v>
      </c>
      <c r="AD18">
        <v>141</v>
      </c>
      <c r="AE18">
        <v>270</v>
      </c>
      <c r="AF18" s="3">
        <v>0.193</v>
      </c>
      <c r="AG18" s="1">
        <f t="shared" si="8"/>
        <v>3.8600000000000003</v>
      </c>
      <c r="AH18" s="2">
        <f t="shared" si="43"/>
        <v>57.139999999999993</v>
      </c>
      <c r="AI18" s="2">
        <f t="shared" si="9"/>
        <v>4.1200000000000188</v>
      </c>
      <c r="AK18">
        <v>141</v>
      </c>
      <c r="AL18">
        <v>270</v>
      </c>
      <c r="AM18" s="3">
        <v>0.191</v>
      </c>
      <c r="AN18" s="1">
        <f t="shared" si="10"/>
        <v>3.8200000000000003</v>
      </c>
      <c r="AO18" s="2">
        <f t="shared" si="44"/>
        <v>63.1</v>
      </c>
      <c r="AP18" s="2">
        <f t="shared" si="11"/>
        <v>-5.960000000000008</v>
      </c>
      <c r="AR18">
        <v>141</v>
      </c>
      <c r="AS18">
        <v>270</v>
      </c>
      <c r="AT18" s="3">
        <v>0.193</v>
      </c>
      <c r="AU18" s="1">
        <f t="shared" si="12"/>
        <v>3.8600000000000003</v>
      </c>
      <c r="AV18" s="2">
        <f t="shared" si="45"/>
        <v>58.439999999999984</v>
      </c>
      <c r="AW18" s="2">
        <f t="shared" si="13"/>
        <v>4.6600000000000179</v>
      </c>
      <c r="AY18">
        <v>141</v>
      </c>
      <c r="AZ18">
        <v>270</v>
      </c>
      <c r="BA18" s="3">
        <v>0.19600000000000001</v>
      </c>
      <c r="BB18" s="1">
        <f t="shared" si="14"/>
        <v>3.92</v>
      </c>
      <c r="BC18" s="2">
        <f t="shared" si="46"/>
        <v>63.98</v>
      </c>
      <c r="BD18" s="2">
        <f t="shared" si="15"/>
        <v>-5.5400000000000134</v>
      </c>
      <c r="BF18">
        <v>141</v>
      </c>
      <c r="BG18">
        <v>270</v>
      </c>
      <c r="BH18" s="3">
        <v>0.20300000000000001</v>
      </c>
      <c r="BI18" s="1">
        <f t="shared" si="16"/>
        <v>4.0600000000000005</v>
      </c>
      <c r="BJ18" s="2">
        <f t="shared" si="47"/>
        <v>56.52000000000001</v>
      </c>
      <c r="BK18" s="2">
        <f t="shared" si="17"/>
        <v>7.4599999999999866</v>
      </c>
      <c r="BM18">
        <v>141</v>
      </c>
      <c r="BN18">
        <v>270</v>
      </c>
      <c r="BO18" s="3">
        <v>0.20100000000000001</v>
      </c>
      <c r="BP18" s="1">
        <f t="shared" si="18"/>
        <v>4.0200000000000005</v>
      </c>
      <c r="BQ18" s="2">
        <f t="shared" si="48"/>
        <v>63.4</v>
      </c>
      <c r="BR18" s="2">
        <f t="shared" si="19"/>
        <v>-6.8799999999999883</v>
      </c>
      <c r="BT18">
        <v>141</v>
      </c>
      <c r="BU18">
        <v>270</v>
      </c>
      <c r="BV18" s="3">
        <v>0.19600000000000001</v>
      </c>
      <c r="BW18" s="1">
        <f t="shared" si="20"/>
        <v>3.92</v>
      </c>
      <c r="BX18" s="2">
        <f t="shared" si="49"/>
        <v>59.000000000000007</v>
      </c>
      <c r="BY18" s="2">
        <f t="shared" si="21"/>
        <v>4.3999999999999915</v>
      </c>
      <c r="CA18">
        <v>141</v>
      </c>
      <c r="CB18">
        <v>270</v>
      </c>
      <c r="CC18" s="3">
        <v>0.2</v>
      </c>
      <c r="CD18" s="1">
        <f t="shared" si="22"/>
        <v>4</v>
      </c>
      <c r="CE18" s="2">
        <f t="shared" si="50"/>
        <v>63.440000000000005</v>
      </c>
      <c r="CF18" s="2">
        <f t="shared" si="23"/>
        <v>-4.4399999999999977</v>
      </c>
      <c r="CH18">
        <v>141</v>
      </c>
      <c r="CI18">
        <v>270</v>
      </c>
      <c r="CJ18" s="3">
        <v>0.20499999999999999</v>
      </c>
      <c r="CK18" s="1">
        <f t="shared" si="24"/>
        <v>4.0999999999999996</v>
      </c>
      <c r="CL18" s="2">
        <f t="shared" si="51"/>
        <v>57.88000000000001</v>
      </c>
      <c r="CM18" s="2">
        <f t="shared" si="25"/>
        <v>5.5599999999999952</v>
      </c>
      <c r="CO18">
        <v>141</v>
      </c>
      <c r="CP18">
        <v>270</v>
      </c>
      <c r="CQ18" s="3">
        <v>0.21</v>
      </c>
      <c r="CR18" s="1">
        <f t="shared" si="26"/>
        <v>4.2</v>
      </c>
      <c r="CS18" s="2">
        <f t="shared" si="52"/>
        <v>66.34</v>
      </c>
      <c r="CT18" s="2">
        <f t="shared" si="27"/>
        <v>-8.4599999999999937</v>
      </c>
      <c r="CV18">
        <v>141</v>
      </c>
      <c r="CW18">
        <v>270</v>
      </c>
      <c r="CX18" s="3">
        <v>0.20599999999999999</v>
      </c>
      <c r="CY18" s="1">
        <f t="shared" si="28"/>
        <v>4.12</v>
      </c>
      <c r="CZ18" s="2">
        <f t="shared" si="53"/>
        <v>58.48</v>
      </c>
      <c r="DA18" s="2">
        <f t="shared" si="29"/>
        <v>7.8600000000000065</v>
      </c>
      <c r="DC18">
        <v>141</v>
      </c>
      <c r="DD18">
        <v>270</v>
      </c>
      <c r="DE18" s="3">
        <v>0.20200000000000001</v>
      </c>
      <c r="DF18" s="1">
        <f t="shared" si="30"/>
        <v>4.04</v>
      </c>
      <c r="DG18" s="2">
        <f t="shared" si="54"/>
        <v>64.28</v>
      </c>
      <c r="DH18" s="2">
        <f t="shared" si="31"/>
        <v>-5.8000000000000043</v>
      </c>
      <c r="DJ18">
        <v>141</v>
      </c>
      <c r="DK18">
        <v>270</v>
      </c>
      <c r="DL18" s="3">
        <v>0.20699999999999999</v>
      </c>
      <c r="DM18" s="1">
        <f t="shared" si="32"/>
        <v>4.1399999999999997</v>
      </c>
      <c r="DN18" s="2">
        <f t="shared" si="55"/>
        <v>57.720000000000006</v>
      </c>
      <c r="DO18" s="2">
        <f t="shared" si="33"/>
        <v>6.5599999999999952</v>
      </c>
      <c r="DQ18">
        <v>141</v>
      </c>
      <c r="DR18">
        <v>270</v>
      </c>
      <c r="DS18" s="3">
        <v>0.20599999999999999</v>
      </c>
      <c r="DT18" s="1">
        <f t="shared" si="34"/>
        <v>4.12</v>
      </c>
      <c r="DU18" s="2">
        <f t="shared" si="56"/>
        <v>55.659999999999989</v>
      </c>
      <c r="DV18" s="2">
        <f t="shared" si="35"/>
        <v>2.0600000000000165</v>
      </c>
      <c r="DX18">
        <v>141</v>
      </c>
      <c r="DY18">
        <v>270</v>
      </c>
      <c r="DZ18" s="3">
        <v>0.21299999999999999</v>
      </c>
      <c r="EA18" s="1">
        <f t="shared" si="36"/>
        <v>4.26</v>
      </c>
      <c r="EB18" s="2">
        <f t="shared" si="57"/>
        <v>51.919999999999995</v>
      </c>
      <c r="EC18" s="2">
        <f t="shared" si="37"/>
        <v>3.7399999999999949</v>
      </c>
      <c r="EE18">
        <v>141</v>
      </c>
      <c r="EF18">
        <v>270</v>
      </c>
      <c r="EG18" s="3">
        <v>0.21199999999999999</v>
      </c>
      <c r="EH18" s="1">
        <f t="shared" si="38"/>
        <v>4.24</v>
      </c>
      <c r="EI18" s="2">
        <f t="shared" si="58"/>
        <v>50.879999999999995</v>
      </c>
      <c r="EJ18" s="2">
        <f t="shared" si="39"/>
        <v>1.0399999999999991</v>
      </c>
    </row>
    <row r="19" spans="2:140" x14ac:dyDescent="0.25">
      <c r="B19">
        <v>141</v>
      </c>
      <c r="C19">
        <v>290</v>
      </c>
      <c r="D19" s="3">
        <v>0.20599999999999999</v>
      </c>
      <c r="E19" s="1">
        <f t="shared" si="1"/>
        <v>4.12</v>
      </c>
      <c r="F19" s="2">
        <f t="shared" si="2"/>
        <v>62.919999999999995</v>
      </c>
      <c r="I19">
        <v>141</v>
      </c>
      <c r="J19">
        <v>290</v>
      </c>
      <c r="K19" s="3">
        <v>0.21</v>
      </c>
      <c r="L19" s="1">
        <f t="shared" si="3"/>
        <v>4.2</v>
      </c>
      <c r="M19" s="2">
        <f t="shared" si="40"/>
        <v>66.44</v>
      </c>
      <c r="N19" s="2">
        <f t="shared" si="4"/>
        <v>-3.5200000000000031</v>
      </c>
      <c r="P19">
        <v>141</v>
      </c>
      <c r="Q19">
        <v>290</v>
      </c>
      <c r="R19" s="3">
        <v>0.20699999999999999</v>
      </c>
      <c r="S19" s="1">
        <f t="shared" si="5"/>
        <v>4.1399999999999997</v>
      </c>
      <c r="T19" s="2">
        <f t="shared" si="41"/>
        <v>62.459999999999994</v>
      </c>
      <c r="U19" s="2">
        <f t="shared" si="0"/>
        <v>3.980000000000004</v>
      </c>
      <c r="W19">
        <v>141</v>
      </c>
      <c r="X19">
        <v>290</v>
      </c>
      <c r="Y19" s="3">
        <v>0.20399999999999999</v>
      </c>
      <c r="Z19" s="1">
        <f t="shared" si="6"/>
        <v>4.08</v>
      </c>
      <c r="AA19" s="2">
        <f t="shared" si="42"/>
        <v>65.340000000000018</v>
      </c>
      <c r="AB19" s="2">
        <f t="shared" si="7"/>
        <v>-2.8800000000000239</v>
      </c>
      <c r="AD19">
        <v>141</v>
      </c>
      <c r="AE19">
        <v>290</v>
      </c>
      <c r="AF19" s="3">
        <v>0.20499999999999999</v>
      </c>
      <c r="AG19" s="1">
        <f t="shared" si="8"/>
        <v>4.0999999999999996</v>
      </c>
      <c r="AH19" s="2">
        <f t="shared" si="43"/>
        <v>61.239999999999995</v>
      </c>
      <c r="AI19" s="2">
        <f t="shared" si="9"/>
        <v>4.1000000000000227</v>
      </c>
      <c r="AK19">
        <v>141</v>
      </c>
      <c r="AL19">
        <v>290</v>
      </c>
      <c r="AM19" s="3">
        <v>0.20399999999999999</v>
      </c>
      <c r="AN19" s="1">
        <f t="shared" si="10"/>
        <v>4.08</v>
      </c>
      <c r="AO19" s="2">
        <f t="shared" si="44"/>
        <v>67.180000000000007</v>
      </c>
      <c r="AP19" s="2">
        <f t="shared" si="11"/>
        <v>-5.9400000000000119</v>
      </c>
      <c r="AR19">
        <v>141</v>
      </c>
      <c r="AS19">
        <v>290</v>
      </c>
      <c r="AT19" s="3">
        <v>0.21</v>
      </c>
      <c r="AU19" s="1">
        <f t="shared" si="12"/>
        <v>4.2</v>
      </c>
      <c r="AV19" s="2">
        <f t="shared" si="45"/>
        <v>62.639999999999986</v>
      </c>
      <c r="AW19" s="2">
        <f t="shared" si="13"/>
        <v>4.5400000000000205</v>
      </c>
      <c r="AY19">
        <v>141</v>
      </c>
      <c r="AZ19">
        <v>290</v>
      </c>
      <c r="BA19" s="3">
        <v>0.20699999999999999</v>
      </c>
      <c r="BB19" s="1">
        <f t="shared" si="14"/>
        <v>4.1399999999999997</v>
      </c>
      <c r="BC19" s="2">
        <f t="shared" si="46"/>
        <v>68.11999999999999</v>
      </c>
      <c r="BD19" s="2">
        <f t="shared" si="15"/>
        <v>-5.480000000000004</v>
      </c>
      <c r="BF19">
        <v>141</v>
      </c>
      <c r="BG19">
        <v>290</v>
      </c>
      <c r="BH19" s="3">
        <v>0.21099999999999999</v>
      </c>
      <c r="BI19" s="1">
        <f t="shared" si="16"/>
        <v>4.22</v>
      </c>
      <c r="BJ19" s="2">
        <f t="shared" si="47"/>
        <v>60.740000000000009</v>
      </c>
      <c r="BK19" s="2">
        <f t="shared" si="17"/>
        <v>7.3799999999999812</v>
      </c>
      <c r="BM19">
        <v>141</v>
      </c>
      <c r="BN19">
        <v>290</v>
      </c>
      <c r="BO19" s="3">
        <v>0.21</v>
      </c>
      <c r="BP19" s="1">
        <f t="shared" si="18"/>
        <v>4.2</v>
      </c>
      <c r="BQ19" s="2">
        <f t="shared" si="48"/>
        <v>67.599999999999994</v>
      </c>
      <c r="BR19" s="2">
        <f t="shared" si="19"/>
        <v>-6.8599999999999852</v>
      </c>
      <c r="BT19">
        <v>141</v>
      </c>
      <c r="BU19">
        <v>290</v>
      </c>
      <c r="BV19" s="3">
        <v>0.21</v>
      </c>
      <c r="BW19" s="1">
        <f t="shared" si="20"/>
        <v>4.2</v>
      </c>
      <c r="BX19" s="2">
        <f t="shared" si="49"/>
        <v>63.20000000000001</v>
      </c>
      <c r="BY19" s="2">
        <f t="shared" si="21"/>
        <v>4.3999999999999844</v>
      </c>
      <c r="CA19">
        <v>141</v>
      </c>
      <c r="CB19">
        <v>290</v>
      </c>
      <c r="CC19" s="3">
        <v>0.216</v>
      </c>
      <c r="CD19" s="1">
        <f t="shared" si="22"/>
        <v>4.32</v>
      </c>
      <c r="CE19" s="2">
        <f t="shared" si="50"/>
        <v>67.760000000000005</v>
      </c>
      <c r="CF19" s="2">
        <f t="shared" si="23"/>
        <v>-4.5599999999999952</v>
      </c>
      <c r="CH19">
        <v>141</v>
      </c>
      <c r="CI19">
        <v>290</v>
      </c>
      <c r="CJ19" s="3">
        <v>0.215</v>
      </c>
      <c r="CK19" s="1">
        <f t="shared" si="24"/>
        <v>4.3</v>
      </c>
      <c r="CL19" s="2">
        <f t="shared" si="51"/>
        <v>62.180000000000007</v>
      </c>
      <c r="CM19" s="2">
        <f t="shared" si="25"/>
        <v>5.5799999999999983</v>
      </c>
      <c r="CO19">
        <v>141</v>
      </c>
      <c r="CP19">
        <v>290</v>
      </c>
      <c r="CQ19" s="3">
        <v>0.215</v>
      </c>
      <c r="CR19" s="1">
        <f t="shared" si="26"/>
        <v>4.3</v>
      </c>
      <c r="CS19" s="2">
        <f t="shared" si="52"/>
        <v>70.64</v>
      </c>
      <c r="CT19" s="2">
        <f t="shared" si="27"/>
        <v>-8.4599999999999937</v>
      </c>
      <c r="CV19">
        <v>141</v>
      </c>
      <c r="CW19">
        <v>290</v>
      </c>
      <c r="CX19" s="3">
        <v>0.219</v>
      </c>
      <c r="CY19" s="1">
        <f t="shared" si="28"/>
        <v>4.38</v>
      </c>
      <c r="CZ19" s="2">
        <f t="shared" si="53"/>
        <v>62.86</v>
      </c>
      <c r="DA19" s="2">
        <f t="shared" si="29"/>
        <v>7.7800000000000011</v>
      </c>
      <c r="DC19">
        <v>141</v>
      </c>
      <c r="DD19">
        <v>290</v>
      </c>
      <c r="DE19" s="3">
        <v>0.218</v>
      </c>
      <c r="DF19" s="1">
        <f t="shared" si="30"/>
        <v>4.3600000000000003</v>
      </c>
      <c r="DG19" s="2">
        <f t="shared" si="54"/>
        <v>68.64</v>
      </c>
      <c r="DH19" s="2">
        <f t="shared" si="31"/>
        <v>-5.7800000000000011</v>
      </c>
      <c r="DJ19">
        <v>141</v>
      </c>
      <c r="DK19">
        <v>290</v>
      </c>
      <c r="DL19" s="3">
        <v>0.219</v>
      </c>
      <c r="DM19" s="1">
        <f t="shared" si="32"/>
        <v>4.38</v>
      </c>
      <c r="DN19" s="2">
        <f t="shared" si="55"/>
        <v>62.100000000000009</v>
      </c>
      <c r="DO19" s="2">
        <f t="shared" si="33"/>
        <v>6.539999999999992</v>
      </c>
      <c r="DQ19">
        <v>141</v>
      </c>
      <c r="DR19">
        <v>290</v>
      </c>
      <c r="DS19" s="3">
        <v>0.22700000000000001</v>
      </c>
      <c r="DT19" s="1">
        <f t="shared" si="34"/>
        <v>4.54</v>
      </c>
      <c r="DU19" s="2">
        <f t="shared" si="56"/>
        <v>60.199999999999989</v>
      </c>
      <c r="DV19" s="2">
        <f t="shared" si="35"/>
        <v>1.9000000000000199</v>
      </c>
      <c r="DX19">
        <v>141</v>
      </c>
      <c r="DY19">
        <v>290</v>
      </c>
      <c r="DZ19" s="3">
        <v>0.22600000000000001</v>
      </c>
      <c r="EA19" s="1">
        <f t="shared" si="36"/>
        <v>4.5200000000000005</v>
      </c>
      <c r="EB19" s="2">
        <f t="shared" si="57"/>
        <v>56.44</v>
      </c>
      <c r="EC19" s="2">
        <f t="shared" si="37"/>
        <v>3.7599999999999909</v>
      </c>
      <c r="EE19">
        <v>141</v>
      </c>
      <c r="EF19">
        <v>290</v>
      </c>
      <c r="EG19" s="3">
        <v>0.22800000000000001</v>
      </c>
      <c r="EH19" s="1">
        <f t="shared" si="38"/>
        <v>4.5600000000000005</v>
      </c>
      <c r="EI19" s="2">
        <f t="shared" si="58"/>
        <v>55.44</v>
      </c>
      <c r="EJ19" s="2">
        <f t="shared" si="39"/>
        <v>1</v>
      </c>
    </row>
    <row r="20" spans="2:140" x14ac:dyDescent="0.25">
      <c r="D20" s="3"/>
      <c r="E20" s="7"/>
      <c r="F20" s="4"/>
      <c r="K20" s="3"/>
      <c r="L20" s="7"/>
      <c r="M20" s="4"/>
      <c r="N20" s="2"/>
      <c r="R20" s="3"/>
      <c r="S20" s="7"/>
      <c r="T20" s="4"/>
      <c r="U20" s="2"/>
      <c r="Z20" s="7"/>
      <c r="AA20" s="4"/>
      <c r="AB20" s="2"/>
      <c r="AF20" s="3"/>
      <c r="AG20" s="7"/>
      <c r="AH20" s="4"/>
      <c r="AI20" s="2"/>
      <c r="AN20" s="7"/>
      <c r="AO20" s="4"/>
      <c r="AP20" s="2"/>
      <c r="AU20" s="7"/>
      <c r="AV20" s="4"/>
      <c r="AW20" s="2"/>
      <c r="BB20" s="7"/>
      <c r="BC20" s="4"/>
      <c r="BD20" s="2"/>
      <c r="BI20" s="7"/>
      <c r="BJ20" s="4"/>
      <c r="BK20" s="2"/>
      <c r="BP20" s="7"/>
      <c r="BQ20" s="4"/>
      <c r="BR20" s="2"/>
      <c r="BW20" s="7"/>
      <c r="BX20" s="4"/>
      <c r="BY20" s="2"/>
      <c r="CD20" s="7"/>
      <c r="CE20" s="4"/>
      <c r="CF20" s="2"/>
      <c r="CK20" s="7"/>
      <c r="CL20" s="4"/>
      <c r="CM20" s="2"/>
      <c r="CR20" s="7"/>
      <c r="CS20" s="4"/>
      <c r="CT20" s="2"/>
      <c r="CY20" s="7"/>
      <c r="CZ20" s="4"/>
      <c r="DA20" s="2"/>
      <c r="DF20" s="7"/>
      <c r="DG20" s="4"/>
      <c r="DH20" s="2"/>
      <c r="DM20" s="7"/>
      <c r="DN20" s="4"/>
      <c r="DO20" s="2"/>
      <c r="DT20" s="7"/>
      <c r="DU20" s="4"/>
      <c r="DV20" s="2"/>
      <c r="EA20" s="7"/>
      <c r="EB20" s="4"/>
      <c r="EC20" s="2"/>
      <c r="EH20" s="7"/>
      <c r="EI20" s="4"/>
      <c r="EJ20" s="2"/>
    </row>
    <row r="21" spans="2:140" x14ac:dyDescent="0.25">
      <c r="B21">
        <v>142</v>
      </c>
      <c r="C21">
        <v>10</v>
      </c>
      <c r="D21" s="3">
        <v>0.125</v>
      </c>
      <c r="E21" s="1">
        <f>D21*20</f>
        <v>2.5</v>
      </c>
      <c r="F21" s="2">
        <f>E21</f>
        <v>2.5</v>
      </c>
      <c r="I21">
        <v>142</v>
      </c>
      <c r="J21">
        <v>10</v>
      </c>
      <c r="K21" s="3">
        <v>0.246</v>
      </c>
      <c r="L21" s="1">
        <f>K21*20</f>
        <v>4.92</v>
      </c>
      <c r="M21" s="2">
        <f>L21</f>
        <v>4.92</v>
      </c>
      <c r="N21" s="2">
        <f>F21-M21</f>
        <v>-2.42</v>
      </c>
      <c r="P21">
        <v>142</v>
      </c>
      <c r="Q21">
        <v>10</v>
      </c>
      <c r="R21" s="3">
        <v>7.5999999999999998E-2</v>
      </c>
      <c r="S21" s="1">
        <f>R21*20</f>
        <v>1.52</v>
      </c>
      <c r="T21" s="2">
        <f>S21</f>
        <v>1.52</v>
      </c>
      <c r="U21" s="2">
        <f t="shared" ref="U21:U35" si="59">M21-T21</f>
        <v>3.4</v>
      </c>
      <c r="W21">
        <v>142</v>
      </c>
      <c r="X21">
        <v>10</v>
      </c>
      <c r="Y21" s="3">
        <v>0.2</v>
      </c>
      <c r="Z21" s="1">
        <f>Y21*20</f>
        <v>4</v>
      </c>
      <c r="AA21" s="2">
        <f>Z21</f>
        <v>4</v>
      </c>
      <c r="AB21" s="2">
        <f t="shared" si="7"/>
        <v>-2.48</v>
      </c>
      <c r="AD21">
        <v>142</v>
      </c>
      <c r="AE21">
        <v>10</v>
      </c>
      <c r="AF21" s="3">
        <v>0.126</v>
      </c>
      <c r="AG21" s="1">
        <f>AF21*20</f>
        <v>2.52</v>
      </c>
      <c r="AH21" s="2">
        <f>AG21</f>
        <v>2.52</v>
      </c>
      <c r="AI21" s="2">
        <f t="shared" si="9"/>
        <v>1.48</v>
      </c>
      <c r="AK21">
        <v>142</v>
      </c>
      <c r="AL21">
        <v>10</v>
      </c>
      <c r="AM21" s="3">
        <v>0.219</v>
      </c>
      <c r="AN21" s="1">
        <f>AM21*20</f>
        <v>4.38</v>
      </c>
      <c r="AO21" s="2">
        <f>AN21</f>
        <v>4.38</v>
      </c>
      <c r="AP21" s="2">
        <f t="shared" si="11"/>
        <v>-1.8599999999999999</v>
      </c>
      <c r="AR21">
        <v>142</v>
      </c>
      <c r="AS21">
        <v>10</v>
      </c>
      <c r="AT21" s="3">
        <v>0.13800000000000001</v>
      </c>
      <c r="AU21" s="1">
        <f>AT21*20</f>
        <v>2.7600000000000002</v>
      </c>
      <c r="AV21" s="2">
        <f>AU21</f>
        <v>2.7600000000000002</v>
      </c>
      <c r="AW21" s="2">
        <f t="shared" si="13"/>
        <v>1.6199999999999997</v>
      </c>
      <c r="AY21">
        <v>142</v>
      </c>
      <c r="AZ21">
        <v>10</v>
      </c>
      <c r="BA21" s="3">
        <v>0.23899999999999999</v>
      </c>
      <c r="BB21" s="1">
        <f>BA21*20</f>
        <v>4.7799999999999994</v>
      </c>
      <c r="BC21" s="2">
        <f>BB21</f>
        <v>4.7799999999999994</v>
      </c>
      <c r="BD21" s="2">
        <f t="shared" si="15"/>
        <v>-2.0199999999999991</v>
      </c>
      <c r="BF21">
        <v>142</v>
      </c>
      <c r="BG21">
        <v>10</v>
      </c>
      <c r="BH21" s="3">
        <v>0.15</v>
      </c>
      <c r="BI21" s="1">
        <f>BH21*20</f>
        <v>3</v>
      </c>
      <c r="BJ21" s="2">
        <f>BI21</f>
        <v>3</v>
      </c>
      <c r="BK21" s="2">
        <f t="shared" si="17"/>
        <v>1.7799999999999994</v>
      </c>
      <c r="BM21">
        <v>142</v>
      </c>
      <c r="BN21">
        <v>10</v>
      </c>
      <c r="BO21" s="3">
        <v>0.222</v>
      </c>
      <c r="BP21" s="1">
        <f>BO21*20</f>
        <v>4.4400000000000004</v>
      </c>
      <c r="BQ21" s="2">
        <f>BP21</f>
        <v>4.4400000000000004</v>
      </c>
      <c r="BR21" s="2">
        <f t="shared" si="19"/>
        <v>-1.4400000000000004</v>
      </c>
      <c r="BT21">
        <v>142</v>
      </c>
      <c r="BU21">
        <v>10</v>
      </c>
      <c r="BV21" s="3">
        <v>0.20399999999999999</v>
      </c>
      <c r="BW21" s="1">
        <f>BV21*20</f>
        <v>4.08</v>
      </c>
      <c r="BX21" s="2">
        <f>BW21</f>
        <v>4.08</v>
      </c>
      <c r="BY21" s="2">
        <f t="shared" si="21"/>
        <v>0.36000000000000032</v>
      </c>
      <c r="CA21">
        <v>142</v>
      </c>
      <c r="CB21">
        <v>10</v>
      </c>
      <c r="CC21" s="3">
        <v>0.24099999999999999</v>
      </c>
      <c r="CD21" s="1">
        <f>CC21*20</f>
        <v>4.82</v>
      </c>
      <c r="CE21" s="2">
        <f>CD21</f>
        <v>4.82</v>
      </c>
      <c r="CF21" s="2">
        <f t="shared" si="23"/>
        <v>-0.74000000000000021</v>
      </c>
      <c r="CH21">
        <v>142</v>
      </c>
      <c r="CI21">
        <v>10</v>
      </c>
      <c r="CJ21" s="3">
        <v>0.192</v>
      </c>
      <c r="CK21" s="1">
        <f>CJ21*20</f>
        <v>3.84</v>
      </c>
      <c r="CL21" s="2">
        <f>CK21</f>
        <v>3.84</v>
      </c>
      <c r="CM21" s="2">
        <f t="shared" si="25"/>
        <v>0.98000000000000043</v>
      </c>
      <c r="CO21">
        <v>142</v>
      </c>
      <c r="CP21">
        <v>10</v>
      </c>
      <c r="CQ21" s="3">
        <v>0.28999999999999998</v>
      </c>
      <c r="CR21" s="1">
        <f>CQ21*20</f>
        <v>5.8</v>
      </c>
      <c r="CS21" s="2">
        <f>CR21</f>
        <v>5.8</v>
      </c>
      <c r="CT21" s="2">
        <f>CL21-CS21</f>
        <v>-1.96</v>
      </c>
      <c r="CV21">
        <v>142</v>
      </c>
      <c r="CW21">
        <v>10</v>
      </c>
      <c r="CX21" s="3">
        <v>0.21199999999999999</v>
      </c>
      <c r="CY21" s="1">
        <f>CX21*20</f>
        <v>4.24</v>
      </c>
      <c r="CZ21" s="2">
        <f>CY21</f>
        <v>4.24</v>
      </c>
      <c r="DA21" s="2">
        <f>CS21-CZ21</f>
        <v>1.5599999999999996</v>
      </c>
      <c r="DC21">
        <v>142</v>
      </c>
      <c r="DD21">
        <v>10</v>
      </c>
      <c r="DE21" s="3">
        <v>0.27500000000000002</v>
      </c>
      <c r="DF21" s="1">
        <f>DE21*20</f>
        <v>5.5</v>
      </c>
      <c r="DG21" s="2">
        <f>DF21</f>
        <v>5.5</v>
      </c>
      <c r="DH21" s="2">
        <f>CZ21-DG21</f>
        <v>-1.2599999999999998</v>
      </c>
      <c r="DJ21">
        <v>142</v>
      </c>
      <c r="DK21">
        <v>10</v>
      </c>
      <c r="DL21" s="3">
        <v>0.19600000000000001</v>
      </c>
      <c r="DM21" s="1">
        <f>DL21*20</f>
        <v>3.92</v>
      </c>
      <c r="DN21" s="2">
        <f>DM21</f>
        <v>3.92</v>
      </c>
      <c r="DO21" s="2">
        <f>DG21-DN21</f>
        <v>1.58</v>
      </c>
      <c r="DQ21">
        <v>142</v>
      </c>
      <c r="DR21">
        <v>10</v>
      </c>
      <c r="DS21" s="3">
        <v>0.183</v>
      </c>
      <c r="DT21" s="1">
        <f>DS21*20</f>
        <v>3.66</v>
      </c>
      <c r="DU21" s="2">
        <f>DT21</f>
        <v>3.66</v>
      </c>
      <c r="DV21" s="2">
        <f>DN21-DU21</f>
        <v>0.25999999999999979</v>
      </c>
      <c r="DX21">
        <v>142</v>
      </c>
      <c r="DY21">
        <v>10</v>
      </c>
      <c r="DZ21" s="3">
        <v>0.155</v>
      </c>
      <c r="EA21" s="1">
        <f>DZ21*20</f>
        <v>3.1</v>
      </c>
      <c r="EB21" s="2">
        <f>EA21</f>
        <v>3.1</v>
      </c>
      <c r="EC21" s="2">
        <f>DU21-EB21</f>
        <v>0.56000000000000005</v>
      </c>
      <c r="EE21">
        <v>142</v>
      </c>
      <c r="EF21">
        <v>10</v>
      </c>
      <c r="EG21" s="3">
        <v>0.16900000000000001</v>
      </c>
      <c r="EH21" s="1">
        <f>EG21*20</f>
        <v>3.3800000000000003</v>
      </c>
      <c r="EI21" s="2">
        <f>EH21</f>
        <v>3.3800000000000003</v>
      </c>
      <c r="EJ21" s="2">
        <f>EB21-EI21</f>
        <v>-0.28000000000000025</v>
      </c>
    </row>
    <row r="22" spans="2:140" x14ac:dyDescent="0.25">
      <c r="B22">
        <v>142</v>
      </c>
      <c r="C22">
        <v>30</v>
      </c>
      <c r="D22" s="3">
        <v>0.254</v>
      </c>
      <c r="E22" s="1">
        <f t="shared" ref="E22:E35" si="60">D22*20</f>
        <v>5.08</v>
      </c>
      <c r="F22" s="2">
        <f>F21+E22</f>
        <v>7.58</v>
      </c>
      <c r="I22">
        <v>142</v>
      </c>
      <c r="J22">
        <v>30</v>
      </c>
      <c r="K22" s="3">
        <v>0.25700000000000001</v>
      </c>
      <c r="L22" s="1">
        <f t="shared" ref="L22:L35" si="61">K22*20</f>
        <v>5.1400000000000006</v>
      </c>
      <c r="M22" s="2">
        <f>M21+L22</f>
        <v>10.06</v>
      </c>
      <c r="N22" s="2">
        <f t="shared" ref="N22:N35" si="62">F22-M22</f>
        <v>-2.4800000000000004</v>
      </c>
      <c r="P22">
        <v>142</v>
      </c>
      <c r="Q22">
        <v>30</v>
      </c>
      <c r="R22" s="3">
        <v>0.214</v>
      </c>
      <c r="S22" s="1">
        <f t="shared" ref="S22:S35" si="63">R22*20</f>
        <v>4.28</v>
      </c>
      <c r="T22" s="2">
        <f>T21+S22</f>
        <v>5.8000000000000007</v>
      </c>
      <c r="U22" s="2">
        <f t="shared" si="59"/>
        <v>4.26</v>
      </c>
      <c r="W22">
        <v>142</v>
      </c>
      <c r="X22">
        <v>30</v>
      </c>
      <c r="Y22" s="3">
        <v>0.27800000000000002</v>
      </c>
      <c r="Z22" s="1">
        <f t="shared" ref="Z22:Z35" si="64">Y22*20</f>
        <v>5.5600000000000005</v>
      </c>
      <c r="AA22" s="2">
        <f>AA21+Z22</f>
        <v>9.56</v>
      </c>
      <c r="AB22" s="2">
        <f t="shared" si="7"/>
        <v>-3.76</v>
      </c>
      <c r="AD22">
        <v>142</v>
      </c>
      <c r="AE22">
        <v>30</v>
      </c>
      <c r="AF22" s="3">
        <v>0.20399999999999999</v>
      </c>
      <c r="AG22" s="1">
        <f t="shared" ref="AG22:AG35" si="65">AF22*20</f>
        <v>4.08</v>
      </c>
      <c r="AH22" s="2">
        <f>AH21+AG22</f>
        <v>6.6</v>
      </c>
      <c r="AI22" s="2">
        <f t="shared" si="9"/>
        <v>2.9600000000000009</v>
      </c>
      <c r="AK22">
        <v>142</v>
      </c>
      <c r="AL22">
        <v>30</v>
      </c>
      <c r="AM22" s="3">
        <v>0.27900000000000003</v>
      </c>
      <c r="AN22" s="1">
        <f t="shared" ref="AN22:AN35" si="66">AM22*20</f>
        <v>5.58</v>
      </c>
      <c r="AO22" s="2">
        <f>AO21+AN22</f>
        <v>9.9600000000000009</v>
      </c>
      <c r="AP22" s="2">
        <f t="shared" si="11"/>
        <v>-3.3600000000000012</v>
      </c>
      <c r="AR22">
        <v>142</v>
      </c>
      <c r="AS22">
        <v>30</v>
      </c>
      <c r="AT22" s="3">
        <v>0.21099999999999999</v>
      </c>
      <c r="AU22" s="1">
        <f t="shared" ref="AU22:AU35" si="67">AT22*20</f>
        <v>4.22</v>
      </c>
      <c r="AV22" s="2">
        <f>AV21+AU22</f>
        <v>6.98</v>
      </c>
      <c r="AW22" s="2">
        <f t="shared" si="13"/>
        <v>2.9800000000000004</v>
      </c>
      <c r="AY22">
        <v>142</v>
      </c>
      <c r="AZ22">
        <v>30</v>
      </c>
      <c r="BA22" s="3">
        <v>0.28499999999999998</v>
      </c>
      <c r="BB22" s="1">
        <f t="shared" ref="BB22:BB35" si="68">BA22*20</f>
        <v>5.6999999999999993</v>
      </c>
      <c r="BC22" s="2">
        <f>BC21+BB22</f>
        <v>10.479999999999999</v>
      </c>
      <c r="BD22" s="2">
        <f t="shared" si="15"/>
        <v>-3.4999999999999982</v>
      </c>
      <c r="BF22">
        <v>142</v>
      </c>
      <c r="BG22">
        <v>30</v>
      </c>
      <c r="BH22" s="3">
        <v>0.189</v>
      </c>
      <c r="BI22" s="1">
        <f t="shared" ref="BI22:BI35" si="69">BH22*20</f>
        <v>3.7800000000000002</v>
      </c>
      <c r="BJ22" s="2">
        <f>BJ21+BI22</f>
        <v>6.78</v>
      </c>
      <c r="BK22" s="2">
        <f t="shared" si="17"/>
        <v>3.6999999999999984</v>
      </c>
      <c r="BM22">
        <v>142</v>
      </c>
      <c r="BN22">
        <v>30</v>
      </c>
      <c r="BO22" s="3">
        <v>0.27</v>
      </c>
      <c r="BP22" s="1">
        <f t="shared" ref="BP22:BP35" si="70">BO22*20</f>
        <v>5.4</v>
      </c>
      <c r="BQ22" s="2">
        <f>BQ21+BP22</f>
        <v>9.84</v>
      </c>
      <c r="BR22" s="2">
        <f t="shared" si="19"/>
        <v>-3.0599999999999996</v>
      </c>
      <c r="BT22">
        <v>142</v>
      </c>
      <c r="BU22">
        <v>30</v>
      </c>
      <c r="BV22" s="3">
        <v>0.24199999999999999</v>
      </c>
      <c r="BW22" s="1">
        <f t="shared" ref="BW22:BW35" si="71">BV22*20</f>
        <v>4.84</v>
      </c>
      <c r="BX22" s="2">
        <f>BX21+BW22</f>
        <v>8.92</v>
      </c>
      <c r="BY22" s="2">
        <f t="shared" si="21"/>
        <v>0.91999999999999993</v>
      </c>
      <c r="CA22">
        <v>142</v>
      </c>
      <c r="CB22">
        <v>30</v>
      </c>
      <c r="CC22" s="3">
        <v>0.27800000000000002</v>
      </c>
      <c r="CD22" s="1">
        <f t="shared" ref="CD22:CD35" si="72">CC22*20</f>
        <v>5.5600000000000005</v>
      </c>
      <c r="CE22" s="2">
        <f>CE21+CD22</f>
        <v>10.38</v>
      </c>
      <c r="CF22" s="2">
        <f t="shared" si="23"/>
        <v>-1.4600000000000009</v>
      </c>
      <c r="CH22">
        <v>142</v>
      </c>
      <c r="CI22">
        <v>30</v>
      </c>
      <c r="CJ22" s="3">
        <v>0.224</v>
      </c>
      <c r="CK22" s="1">
        <f t="shared" ref="CK22:CK35" si="73">CJ22*20</f>
        <v>4.4800000000000004</v>
      </c>
      <c r="CL22" s="2">
        <f>CL21+CK22</f>
        <v>8.32</v>
      </c>
      <c r="CM22" s="2">
        <f t="shared" si="25"/>
        <v>2.0600000000000005</v>
      </c>
      <c r="CO22">
        <v>142</v>
      </c>
      <c r="CP22">
        <v>30</v>
      </c>
      <c r="CQ22" s="3">
        <v>0.29199999999999998</v>
      </c>
      <c r="CR22" s="1">
        <f t="shared" ref="CR22:CR35" si="74">CQ22*20</f>
        <v>5.84</v>
      </c>
      <c r="CS22" s="2">
        <f>CS21+CR22</f>
        <v>11.64</v>
      </c>
      <c r="CT22" s="2">
        <f t="shared" ref="CT22:CT35" si="75">CL22-CS22</f>
        <v>-3.3200000000000003</v>
      </c>
      <c r="CV22">
        <v>142</v>
      </c>
      <c r="CW22">
        <v>30</v>
      </c>
      <c r="CX22" s="3">
        <v>0.217</v>
      </c>
      <c r="CY22" s="1">
        <f t="shared" ref="CY22:CY35" si="76">CX22*20</f>
        <v>4.34</v>
      </c>
      <c r="CZ22" s="2">
        <f>CZ21+CY22</f>
        <v>8.58</v>
      </c>
      <c r="DA22" s="2">
        <f t="shared" ref="DA22:DA35" si="77">CS22-CZ22</f>
        <v>3.0600000000000005</v>
      </c>
      <c r="DC22">
        <v>142</v>
      </c>
      <c r="DD22">
        <v>30</v>
      </c>
      <c r="DE22" s="3">
        <v>0.29899999999999999</v>
      </c>
      <c r="DF22" s="1">
        <f t="shared" ref="DF22:DF35" si="78">DE22*20</f>
        <v>5.9799999999999995</v>
      </c>
      <c r="DG22" s="2">
        <f>DG21+DF22</f>
        <v>11.48</v>
      </c>
      <c r="DH22" s="2">
        <f t="shared" ref="DH22:DH35" si="79">CZ22-DG22</f>
        <v>-2.9000000000000004</v>
      </c>
      <c r="DJ22">
        <v>142</v>
      </c>
      <c r="DK22">
        <v>30</v>
      </c>
      <c r="DL22" s="3">
        <v>0.23499999999999999</v>
      </c>
      <c r="DM22" s="1">
        <f t="shared" ref="DM22:DM35" si="80">DL22*20</f>
        <v>4.6999999999999993</v>
      </c>
      <c r="DN22" s="2">
        <f>DN21+DM22</f>
        <v>8.6199999999999992</v>
      </c>
      <c r="DO22" s="2">
        <f t="shared" ref="DO22:DO35" si="81">DG22-DN22</f>
        <v>2.8600000000000012</v>
      </c>
      <c r="DQ22">
        <v>142</v>
      </c>
      <c r="DR22">
        <v>30</v>
      </c>
      <c r="DS22" s="3">
        <v>0.223</v>
      </c>
      <c r="DT22" s="1">
        <f t="shared" ref="DT22:DT35" si="82">DS22*20</f>
        <v>4.46</v>
      </c>
      <c r="DU22" s="2">
        <f>DU21+DT22</f>
        <v>8.120000000000001</v>
      </c>
      <c r="DV22" s="2">
        <f t="shared" ref="DV22:DV35" si="83">DN22-DU22</f>
        <v>0.49999999999999822</v>
      </c>
      <c r="DX22">
        <v>142</v>
      </c>
      <c r="DY22">
        <v>30</v>
      </c>
      <c r="DZ22" s="3">
        <v>0.20200000000000001</v>
      </c>
      <c r="EA22" s="1">
        <f t="shared" ref="EA22:EA35" si="84">DZ22*20</f>
        <v>4.04</v>
      </c>
      <c r="EB22" s="2">
        <f>EB21+EA22</f>
        <v>7.1400000000000006</v>
      </c>
      <c r="EC22" s="2">
        <f t="shared" ref="EC22:EC35" si="85">DU22-EB22</f>
        <v>0.98000000000000043</v>
      </c>
      <c r="EE22">
        <v>142</v>
      </c>
      <c r="EF22">
        <v>30</v>
      </c>
      <c r="EG22" s="3">
        <v>0.193</v>
      </c>
      <c r="EH22" s="1">
        <f t="shared" ref="EH22:EH35" si="86">EG22*20</f>
        <v>3.8600000000000003</v>
      </c>
      <c r="EI22" s="2">
        <f>EI21+EH22</f>
        <v>7.24</v>
      </c>
      <c r="EJ22" s="2">
        <f t="shared" ref="EJ22:EJ35" si="87">EB22-EI22</f>
        <v>-9.9999999999999645E-2</v>
      </c>
    </row>
    <row r="23" spans="2:140" x14ac:dyDescent="0.25">
      <c r="B23">
        <v>142</v>
      </c>
      <c r="C23">
        <v>50</v>
      </c>
      <c r="D23" s="3">
        <v>0.22</v>
      </c>
      <c r="E23" s="1">
        <f t="shared" si="60"/>
        <v>4.4000000000000004</v>
      </c>
      <c r="F23" s="2">
        <f>F22+E23</f>
        <v>11.98</v>
      </c>
      <c r="I23">
        <v>142</v>
      </c>
      <c r="J23">
        <v>50</v>
      </c>
      <c r="K23" s="3">
        <v>0.23</v>
      </c>
      <c r="L23" s="1">
        <f t="shared" si="61"/>
        <v>4.6000000000000005</v>
      </c>
      <c r="M23" s="2">
        <f>M22+L23</f>
        <v>14.66</v>
      </c>
      <c r="N23" s="2">
        <f t="shared" si="62"/>
        <v>-2.6799999999999997</v>
      </c>
      <c r="P23">
        <v>142</v>
      </c>
      <c r="Q23">
        <v>50</v>
      </c>
      <c r="R23" s="3">
        <v>0.20499999999999999</v>
      </c>
      <c r="S23" s="1">
        <f t="shared" si="63"/>
        <v>4.0999999999999996</v>
      </c>
      <c r="T23" s="2">
        <f>T22+S23</f>
        <v>9.9</v>
      </c>
      <c r="U23" s="2">
        <f t="shared" si="59"/>
        <v>4.76</v>
      </c>
      <c r="W23">
        <v>142</v>
      </c>
      <c r="X23">
        <v>50</v>
      </c>
      <c r="Y23" s="3">
        <v>0.22500000000000001</v>
      </c>
      <c r="Z23" s="1">
        <f t="shared" si="64"/>
        <v>4.5</v>
      </c>
      <c r="AA23" s="2">
        <f>AA22+Z23</f>
        <v>14.06</v>
      </c>
      <c r="AB23" s="2">
        <f t="shared" si="7"/>
        <v>-4.16</v>
      </c>
      <c r="AD23">
        <v>142</v>
      </c>
      <c r="AE23">
        <v>50</v>
      </c>
      <c r="AF23" s="3">
        <v>0.184</v>
      </c>
      <c r="AG23" s="1">
        <f t="shared" si="65"/>
        <v>3.6799999999999997</v>
      </c>
      <c r="AH23" s="2">
        <f>AH22+AG23</f>
        <v>10.28</v>
      </c>
      <c r="AI23" s="2">
        <f t="shared" si="9"/>
        <v>3.7800000000000011</v>
      </c>
      <c r="AK23">
        <v>142</v>
      </c>
      <c r="AL23">
        <v>50</v>
      </c>
      <c r="AM23" s="3">
        <v>0.23400000000000001</v>
      </c>
      <c r="AN23" s="1">
        <f t="shared" si="66"/>
        <v>4.6800000000000006</v>
      </c>
      <c r="AO23" s="2">
        <f>AO22+AN23</f>
        <v>14.64</v>
      </c>
      <c r="AP23" s="2">
        <f t="shared" si="11"/>
        <v>-4.3600000000000012</v>
      </c>
      <c r="AR23">
        <v>142</v>
      </c>
      <c r="AS23">
        <v>50</v>
      </c>
      <c r="AT23" s="3">
        <v>0.17399999999999999</v>
      </c>
      <c r="AU23" s="1">
        <f t="shared" si="67"/>
        <v>3.4799999999999995</v>
      </c>
      <c r="AV23" s="2">
        <f>AV22+AU23</f>
        <v>10.46</v>
      </c>
      <c r="AW23" s="2">
        <f t="shared" si="13"/>
        <v>4.18</v>
      </c>
      <c r="AY23">
        <v>142</v>
      </c>
      <c r="AZ23">
        <v>50</v>
      </c>
      <c r="BA23" s="3">
        <v>0.22700000000000001</v>
      </c>
      <c r="BB23" s="1">
        <f t="shared" si="68"/>
        <v>4.54</v>
      </c>
      <c r="BC23" s="2">
        <f>BC22+BB23</f>
        <v>15.02</v>
      </c>
      <c r="BD23" s="2">
        <f t="shared" si="15"/>
        <v>-4.5599999999999987</v>
      </c>
      <c r="BF23">
        <v>142</v>
      </c>
      <c r="BG23">
        <v>50</v>
      </c>
      <c r="BH23" s="3">
        <v>0.156</v>
      </c>
      <c r="BI23" s="1">
        <f t="shared" si="69"/>
        <v>3.12</v>
      </c>
      <c r="BJ23" s="2">
        <f>BJ22+BI23</f>
        <v>9.9</v>
      </c>
      <c r="BK23" s="2">
        <f t="shared" si="17"/>
        <v>5.1199999999999992</v>
      </c>
      <c r="BM23">
        <v>142</v>
      </c>
      <c r="BN23">
        <v>50</v>
      </c>
      <c r="BO23" s="3">
        <v>0.22800000000000001</v>
      </c>
      <c r="BP23" s="1">
        <f t="shared" si="70"/>
        <v>4.5600000000000005</v>
      </c>
      <c r="BQ23" s="2">
        <f>BQ22+BP23</f>
        <v>14.4</v>
      </c>
      <c r="BR23" s="2">
        <f t="shared" si="19"/>
        <v>-4.5</v>
      </c>
      <c r="BT23">
        <v>142</v>
      </c>
      <c r="BU23">
        <v>50</v>
      </c>
      <c r="BV23" s="3">
        <v>0.184</v>
      </c>
      <c r="BW23" s="1">
        <f t="shared" si="71"/>
        <v>3.6799999999999997</v>
      </c>
      <c r="BX23" s="2">
        <f>BX22+BW23</f>
        <v>12.6</v>
      </c>
      <c r="BY23" s="2">
        <f t="shared" si="21"/>
        <v>1.8000000000000007</v>
      </c>
      <c r="CA23">
        <v>142</v>
      </c>
      <c r="CB23">
        <v>50</v>
      </c>
      <c r="CC23" s="3">
        <v>0.24</v>
      </c>
      <c r="CD23" s="1">
        <f t="shared" si="72"/>
        <v>4.8</v>
      </c>
      <c r="CE23" s="2">
        <f>CE22+CD23</f>
        <v>15.18</v>
      </c>
      <c r="CF23" s="2">
        <f t="shared" si="23"/>
        <v>-2.58</v>
      </c>
      <c r="CH23">
        <v>142</v>
      </c>
      <c r="CI23">
        <v>50</v>
      </c>
      <c r="CJ23" s="3">
        <v>0.19</v>
      </c>
      <c r="CK23" s="1">
        <f t="shared" si="73"/>
        <v>3.8</v>
      </c>
      <c r="CL23" s="2">
        <f>CL22+CK23</f>
        <v>12.120000000000001</v>
      </c>
      <c r="CM23" s="2">
        <f t="shared" si="25"/>
        <v>3.0599999999999987</v>
      </c>
      <c r="CO23">
        <v>142</v>
      </c>
      <c r="CP23">
        <v>50</v>
      </c>
      <c r="CQ23" s="3">
        <v>0.24099999999999999</v>
      </c>
      <c r="CR23" s="1">
        <f t="shared" si="74"/>
        <v>4.82</v>
      </c>
      <c r="CS23" s="2">
        <f>CS22+CR23</f>
        <v>16.46</v>
      </c>
      <c r="CT23" s="2">
        <f t="shared" si="75"/>
        <v>-4.34</v>
      </c>
      <c r="CV23">
        <v>142</v>
      </c>
      <c r="CW23">
        <v>50</v>
      </c>
      <c r="CX23" s="3">
        <v>0.19500000000000001</v>
      </c>
      <c r="CY23" s="1">
        <f t="shared" si="76"/>
        <v>3.9000000000000004</v>
      </c>
      <c r="CZ23" s="2">
        <f>CZ22+CY23</f>
        <v>12.48</v>
      </c>
      <c r="DA23" s="2">
        <f t="shared" si="77"/>
        <v>3.9800000000000004</v>
      </c>
      <c r="DC23">
        <v>142</v>
      </c>
      <c r="DD23">
        <v>50</v>
      </c>
      <c r="DE23" s="3">
        <v>0.245</v>
      </c>
      <c r="DF23" s="1">
        <f t="shared" si="78"/>
        <v>4.9000000000000004</v>
      </c>
      <c r="DG23" s="2">
        <f>DG22+DF23</f>
        <v>16.380000000000003</v>
      </c>
      <c r="DH23" s="2">
        <f t="shared" si="79"/>
        <v>-3.9000000000000021</v>
      </c>
      <c r="DJ23">
        <v>142</v>
      </c>
      <c r="DK23">
        <v>50</v>
      </c>
      <c r="DL23" s="3">
        <v>0.20100000000000001</v>
      </c>
      <c r="DM23" s="1">
        <f t="shared" si="80"/>
        <v>4.0200000000000005</v>
      </c>
      <c r="DN23" s="2">
        <f>DN22+DM23</f>
        <v>12.64</v>
      </c>
      <c r="DO23" s="2">
        <f t="shared" si="81"/>
        <v>3.740000000000002</v>
      </c>
      <c r="DQ23">
        <v>142</v>
      </c>
      <c r="DR23">
        <v>50</v>
      </c>
      <c r="DS23" s="3">
        <v>0.19</v>
      </c>
      <c r="DT23" s="1">
        <f t="shared" si="82"/>
        <v>3.8</v>
      </c>
      <c r="DU23" s="2">
        <f>DU22+DT23</f>
        <v>11.920000000000002</v>
      </c>
      <c r="DV23" s="2">
        <f t="shared" si="83"/>
        <v>0.71999999999999886</v>
      </c>
      <c r="DX23">
        <v>142</v>
      </c>
      <c r="DY23">
        <v>50</v>
      </c>
      <c r="DZ23" s="3">
        <v>0.16700000000000001</v>
      </c>
      <c r="EA23" s="1">
        <f t="shared" si="84"/>
        <v>3.3400000000000003</v>
      </c>
      <c r="EB23" s="2">
        <f>EB22+EA23</f>
        <v>10.48</v>
      </c>
      <c r="EC23" s="2">
        <f t="shared" si="85"/>
        <v>1.4400000000000013</v>
      </c>
      <c r="EE23">
        <v>142</v>
      </c>
      <c r="EF23">
        <v>50</v>
      </c>
      <c r="EG23" s="3">
        <v>0.16</v>
      </c>
      <c r="EH23" s="1">
        <f t="shared" si="86"/>
        <v>3.2</v>
      </c>
      <c r="EI23" s="2">
        <f>EI22+EH23</f>
        <v>10.440000000000001</v>
      </c>
      <c r="EJ23" s="2">
        <f t="shared" si="87"/>
        <v>3.9999999999999147E-2</v>
      </c>
    </row>
    <row r="24" spans="2:140" x14ac:dyDescent="0.25">
      <c r="B24">
        <v>142</v>
      </c>
      <c r="C24">
        <v>70</v>
      </c>
      <c r="D24" s="3">
        <v>0.215</v>
      </c>
      <c r="E24" s="1">
        <f t="shared" si="60"/>
        <v>4.3</v>
      </c>
      <c r="F24" s="2">
        <f>F23+E24</f>
        <v>16.28</v>
      </c>
      <c r="I24">
        <v>142</v>
      </c>
      <c r="J24">
        <v>70</v>
      </c>
      <c r="K24" s="3">
        <v>0.246</v>
      </c>
      <c r="L24" s="1">
        <f t="shared" si="61"/>
        <v>4.92</v>
      </c>
      <c r="M24" s="2">
        <f>M23+L24</f>
        <v>19.579999999999998</v>
      </c>
      <c r="N24" s="2">
        <f t="shared" si="62"/>
        <v>-3.2999999999999972</v>
      </c>
      <c r="P24">
        <v>142</v>
      </c>
      <c r="Q24">
        <v>70</v>
      </c>
      <c r="R24" s="3">
        <v>0.21199999999999999</v>
      </c>
      <c r="S24" s="1">
        <f t="shared" si="63"/>
        <v>4.24</v>
      </c>
      <c r="T24" s="2">
        <f>T23+S24</f>
        <v>14.14</v>
      </c>
      <c r="U24" s="2">
        <f t="shared" si="59"/>
        <v>5.4399999999999977</v>
      </c>
      <c r="W24">
        <v>142</v>
      </c>
      <c r="X24">
        <v>70</v>
      </c>
      <c r="Y24" s="3">
        <v>0.215</v>
      </c>
      <c r="Z24" s="1">
        <f t="shared" si="64"/>
        <v>4.3</v>
      </c>
      <c r="AA24" s="2">
        <f>AA23+Z24</f>
        <v>18.36</v>
      </c>
      <c r="AB24" s="2">
        <f t="shared" si="7"/>
        <v>-4.2199999999999989</v>
      </c>
      <c r="AD24">
        <v>142</v>
      </c>
      <c r="AE24">
        <v>70</v>
      </c>
      <c r="AF24" s="3">
        <v>0.20599999999999999</v>
      </c>
      <c r="AG24" s="1">
        <f t="shared" si="65"/>
        <v>4.12</v>
      </c>
      <c r="AH24" s="2">
        <f>AH23+AG24</f>
        <v>14.399999999999999</v>
      </c>
      <c r="AI24" s="2">
        <f t="shared" si="9"/>
        <v>3.9600000000000009</v>
      </c>
      <c r="AK24">
        <v>142</v>
      </c>
      <c r="AL24">
        <v>70</v>
      </c>
      <c r="AM24" s="3">
        <v>0.222</v>
      </c>
      <c r="AN24" s="1">
        <f t="shared" si="66"/>
        <v>4.4400000000000004</v>
      </c>
      <c r="AO24" s="2">
        <f>AO23+AN24</f>
        <v>19.080000000000002</v>
      </c>
      <c r="AP24" s="2">
        <f t="shared" si="11"/>
        <v>-4.6800000000000033</v>
      </c>
      <c r="AR24">
        <v>142</v>
      </c>
      <c r="AS24">
        <v>70</v>
      </c>
      <c r="AT24" s="3">
        <v>0.17799999999999999</v>
      </c>
      <c r="AU24" s="1">
        <f t="shared" si="67"/>
        <v>3.5599999999999996</v>
      </c>
      <c r="AV24" s="2">
        <f>AV23+AU24</f>
        <v>14.02</v>
      </c>
      <c r="AW24" s="2">
        <f t="shared" si="13"/>
        <v>5.0600000000000023</v>
      </c>
      <c r="AY24">
        <v>142</v>
      </c>
      <c r="AZ24">
        <v>70</v>
      </c>
      <c r="BA24" s="3">
        <v>0.191</v>
      </c>
      <c r="BB24" s="1">
        <f t="shared" si="68"/>
        <v>3.8200000000000003</v>
      </c>
      <c r="BC24" s="2">
        <f>BC23+BB24</f>
        <v>18.84</v>
      </c>
      <c r="BD24" s="2">
        <f t="shared" si="15"/>
        <v>-4.82</v>
      </c>
      <c r="BF24">
        <v>142</v>
      </c>
      <c r="BG24">
        <v>70</v>
      </c>
      <c r="BH24" s="3">
        <v>0.14699999999999999</v>
      </c>
      <c r="BI24" s="1">
        <f t="shared" si="69"/>
        <v>2.94</v>
      </c>
      <c r="BJ24" s="2">
        <f>BJ23+BI24</f>
        <v>12.84</v>
      </c>
      <c r="BK24" s="2">
        <f t="shared" si="17"/>
        <v>6</v>
      </c>
      <c r="BM24">
        <v>142</v>
      </c>
      <c r="BN24">
        <v>70</v>
      </c>
      <c r="BO24" s="3">
        <v>0.22900000000000001</v>
      </c>
      <c r="BP24" s="1">
        <f t="shared" si="70"/>
        <v>4.58</v>
      </c>
      <c r="BQ24" s="2">
        <f>BQ23+BP24</f>
        <v>18.98</v>
      </c>
      <c r="BR24" s="2">
        <f t="shared" si="19"/>
        <v>-6.1400000000000006</v>
      </c>
      <c r="BT24">
        <v>142</v>
      </c>
      <c r="BU24">
        <v>70</v>
      </c>
      <c r="BV24" s="3">
        <v>0.20499999999999999</v>
      </c>
      <c r="BW24" s="1">
        <f t="shared" si="71"/>
        <v>4.0999999999999996</v>
      </c>
      <c r="BX24" s="2">
        <f>BX23+BW24</f>
        <v>16.7</v>
      </c>
      <c r="BY24" s="2">
        <f t="shared" si="21"/>
        <v>2.2800000000000011</v>
      </c>
      <c r="CA24">
        <v>142</v>
      </c>
      <c r="CB24">
        <v>70</v>
      </c>
      <c r="CC24" s="3">
        <v>0.27</v>
      </c>
      <c r="CD24" s="1">
        <f t="shared" si="72"/>
        <v>5.4</v>
      </c>
      <c r="CE24" s="2">
        <f>CE23+CD24</f>
        <v>20.58</v>
      </c>
      <c r="CF24" s="2">
        <f t="shared" si="23"/>
        <v>-3.879999999999999</v>
      </c>
      <c r="CH24">
        <v>142</v>
      </c>
      <c r="CI24">
        <v>70</v>
      </c>
      <c r="CJ24" s="3">
        <v>0.21099999999999999</v>
      </c>
      <c r="CK24" s="1">
        <f t="shared" si="73"/>
        <v>4.22</v>
      </c>
      <c r="CL24" s="2">
        <f>CL23+CK24</f>
        <v>16.34</v>
      </c>
      <c r="CM24" s="2">
        <f t="shared" si="25"/>
        <v>4.2399999999999984</v>
      </c>
      <c r="CO24">
        <v>142</v>
      </c>
      <c r="CP24">
        <v>70</v>
      </c>
      <c r="CQ24" s="3">
        <v>0.251</v>
      </c>
      <c r="CR24" s="1">
        <f t="shared" si="74"/>
        <v>5.0199999999999996</v>
      </c>
      <c r="CS24" s="2">
        <f>CS23+CR24</f>
        <v>21.48</v>
      </c>
      <c r="CT24" s="2">
        <f t="shared" si="75"/>
        <v>-5.1400000000000006</v>
      </c>
      <c r="CV24">
        <v>142</v>
      </c>
      <c r="CW24">
        <v>70</v>
      </c>
      <c r="CX24" s="3">
        <v>0.214</v>
      </c>
      <c r="CY24" s="1">
        <f t="shared" si="76"/>
        <v>4.28</v>
      </c>
      <c r="CZ24" s="2">
        <f>CZ23+CY24</f>
        <v>16.760000000000002</v>
      </c>
      <c r="DA24" s="2">
        <f t="shared" si="77"/>
        <v>4.7199999999999989</v>
      </c>
      <c r="DC24">
        <v>142</v>
      </c>
      <c r="DD24">
        <v>70</v>
      </c>
      <c r="DE24" s="3">
        <v>0.23599999999999999</v>
      </c>
      <c r="DF24" s="1">
        <f t="shared" si="78"/>
        <v>4.72</v>
      </c>
      <c r="DG24" s="2">
        <f>DG23+DF24</f>
        <v>21.1</v>
      </c>
      <c r="DH24" s="2">
        <f t="shared" si="79"/>
        <v>-4.34</v>
      </c>
      <c r="DJ24">
        <v>142</v>
      </c>
      <c r="DK24">
        <v>70</v>
      </c>
      <c r="DL24" s="3">
        <v>0.20100000000000001</v>
      </c>
      <c r="DM24" s="1">
        <f t="shared" si="80"/>
        <v>4.0200000000000005</v>
      </c>
      <c r="DN24" s="2">
        <f>DN23+DM24</f>
        <v>16.66</v>
      </c>
      <c r="DO24" s="2">
        <f t="shared" si="81"/>
        <v>4.4400000000000013</v>
      </c>
      <c r="DQ24">
        <v>142</v>
      </c>
      <c r="DR24">
        <v>70</v>
      </c>
      <c r="DS24" s="3">
        <v>0.187</v>
      </c>
      <c r="DT24" s="1">
        <f t="shared" si="82"/>
        <v>3.74</v>
      </c>
      <c r="DU24" s="2">
        <f>DU23+DT24</f>
        <v>15.660000000000002</v>
      </c>
      <c r="DV24" s="2">
        <f t="shared" si="83"/>
        <v>0.99999999999999822</v>
      </c>
      <c r="DX24">
        <v>142</v>
      </c>
      <c r="DY24">
        <v>70</v>
      </c>
      <c r="DZ24" s="3">
        <v>0.158</v>
      </c>
      <c r="EA24" s="1">
        <f t="shared" si="84"/>
        <v>3.16</v>
      </c>
      <c r="EB24" s="2">
        <f>EB23+EA24</f>
        <v>13.64</v>
      </c>
      <c r="EC24" s="2">
        <f t="shared" si="85"/>
        <v>2.0200000000000014</v>
      </c>
      <c r="EE24">
        <v>142</v>
      </c>
      <c r="EF24">
        <v>70</v>
      </c>
      <c r="EG24" s="3">
        <v>0.152</v>
      </c>
      <c r="EH24" s="1">
        <f t="shared" si="86"/>
        <v>3.04</v>
      </c>
      <c r="EI24" s="2">
        <f>EI23+EH24</f>
        <v>13.48</v>
      </c>
      <c r="EJ24" s="2">
        <f t="shared" si="87"/>
        <v>0.16000000000000014</v>
      </c>
    </row>
    <row r="25" spans="2:140" x14ac:dyDescent="0.25">
      <c r="B25">
        <v>142</v>
      </c>
      <c r="C25">
        <v>90</v>
      </c>
      <c r="D25" s="3">
        <v>0.23599999999999999</v>
      </c>
      <c r="E25" s="1">
        <f t="shared" si="60"/>
        <v>4.72</v>
      </c>
      <c r="F25" s="2">
        <f>F24+E25</f>
        <v>21</v>
      </c>
      <c r="I25">
        <v>142</v>
      </c>
      <c r="J25">
        <v>90</v>
      </c>
      <c r="K25" s="3">
        <v>0.255</v>
      </c>
      <c r="L25" s="1">
        <f t="shared" si="61"/>
        <v>5.0999999999999996</v>
      </c>
      <c r="M25" s="2">
        <f>M24+L25</f>
        <v>24.68</v>
      </c>
      <c r="N25" s="2">
        <f t="shared" si="62"/>
        <v>-3.6799999999999997</v>
      </c>
      <c r="P25">
        <v>142</v>
      </c>
      <c r="Q25">
        <v>90</v>
      </c>
      <c r="R25" s="3">
        <v>0.249</v>
      </c>
      <c r="S25" s="1">
        <f t="shared" si="63"/>
        <v>4.9800000000000004</v>
      </c>
      <c r="T25" s="2">
        <f>T24+S25</f>
        <v>19.12</v>
      </c>
      <c r="U25" s="2">
        <f t="shared" si="59"/>
        <v>5.5599999999999987</v>
      </c>
      <c r="W25">
        <v>142</v>
      </c>
      <c r="X25">
        <v>90</v>
      </c>
      <c r="Y25" s="3">
        <v>0.248</v>
      </c>
      <c r="Z25" s="1">
        <f t="shared" si="64"/>
        <v>4.96</v>
      </c>
      <c r="AA25" s="2">
        <f>AA24+Z25</f>
        <v>23.32</v>
      </c>
      <c r="AB25" s="2">
        <f t="shared" si="7"/>
        <v>-4.1999999999999993</v>
      </c>
      <c r="AD25">
        <v>142</v>
      </c>
      <c r="AE25">
        <v>90</v>
      </c>
      <c r="AF25" s="3">
        <v>0.23799999999999999</v>
      </c>
      <c r="AG25" s="1">
        <f t="shared" si="65"/>
        <v>4.76</v>
      </c>
      <c r="AH25" s="2">
        <f>AH24+AG25</f>
        <v>19.159999999999997</v>
      </c>
      <c r="AI25" s="2">
        <f t="shared" si="9"/>
        <v>4.1600000000000037</v>
      </c>
      <c r="AK25">
        <v>142</v>
      </c>
      <c r="AL25">
        <v>90</v>
      </c>
      <c r="AM25" s="3">
        <v>0.253</v>
      </c>
      <c r="AN25" s="1">
        <f t="shared" si="66"/>
        <v>5.0600000000000005</v>
      </c>
      <c r="AO25" s="2">
        <f>AO24+AN25</f>
        <v>24.14</v>
      </c>
      <c r="AP25" s="2">
        <f t="shared" si="11"/>
        <v>-4.980000000000004</v>
      </c>
      <c r="AR25">
        <v>142</v>
      </c>
      <c r="AS25">
        <v>90</v>
      </c>
      <c r="AT25" s="3">
        <v>0.223</v>
      </c>
      <c r="AU25" s="1">
        <f t="shared" si="67"/>
        <v>4.46</v>
      </c>
      <c r="AV25" s="2">
        <f>AV24+AU25</f>
        <v>18.48</v>
      </c>
      <c r="AW25" s="2">
        <f t="shared" si="13"/>
        <v>5.66</v>
      </c>
      <c r="AY25">
        <v>142</v>
      </c>
      <c r="AZ25">
        <v>90</v>
      </c>
      <c r="BA25" s="3">
        <v>0.21199999999999999</v>
      </c>
      <c r="BB25" s="1">
        <f t="shared" si="68"/>
        <v>4.24</v>
      </c>
      <c r="BC25" s="2">
        <f>BC24+BB25</f>
        <v>23.08</v>
      </c>
      <c r="BD25" s="2">
        <f t="shared" si="15"/>
        <v>-4.5999999999999979</v>
      </c>
      <c r="BF25">
        <v>142</v>
      </c>
      <c r="BG25">
        <v>90</v>
      </c>
      <c r="BH25" s="3">
        <v>0.16500000000000001</v>
      </c>
      <c r="BI25" s="1">
        <f t="shared" si="69"/>
        <v>3.3000000000000003</v>
      </c>
      <c r="BJ25" s="2">
        <f>BJ24+BI25</f>
        <v>16.14</v>
      </c>
      <c r="BK25" s="2">
        <f t="shared" si="17"/>
        <v>6.9399999999999977</v>
      </c>
      <c r="BM25">
        <v>142</v>
      </c>
      <c r="BN25">
        <v>90</v>
      </c>
      <c r="BO25" s="3">
        <v>0.21299999999999999</v>
      </c>
      <c r="BP25" s="1">
        <f t="shared" si="70"/>
        <v>4.26</v>
      </c>
      <c r="BQ25" s="2">
        <f>BQ24+BP25</f>
        <v>23.240000000000002</v>
      </c>
      <c r="BR25" s="2">
        <f t="shared" si="19"/>
        <v>-7.1000000000000014</v>
      </c>
      <c r="BT25">
        <v>142</v>
      </c>
      <c r="BU25">
        <v>90</v>
      </c>
      <c r="BV25" s="3">
        <v>0.20100000000000001</v>
      </c>
      <c r="BW25" s="1">
        <f t="shared" si="71"/>
        <v>4.0200000000000005</v>
      </c>
      <c r="BX25" s="2">
        <f>BX24+BW25</f>
        <v>20.72</v>
      </c>
      <c r="BY25" s="2">
        <f t="shared" si="21"/>
        <v>2.5200000000000031</v>
      </c>
      <c r="CA25">
        <v>142</v>
      </c>
      <c r="CB25">
        <v>90</v>
      </c>
      <c r="CC25" s="3">
        <v>0.221</v>
      </c>
      <c r="CD25" s="1">
        <f t="shared" si="72"/>
        <v>4.42</v>
      </c>
      <c r="CE25" s="2">
        <f>CE24+CD25</f>
        <v>25</v>
      </c>
      <c r="CF25" s="2">
        <f t="shared" si="23"/>
        <v>-4.2800000000000011</v>
      </c>
      <c r="CH25">
        <v>142</v>
      </c>
      <c r="CI25">
        <v>90</v>
      </c>
      <c r="CJ25" s="3">
        <v>0.223</v>
      </c>
      <c r="CK25" s="1">
        <f t="shared" si="73"/>
        <v>4.46</v>
      </c>
      <c r="CL25" s="2">
        <f>CL24+CK25</f>
        <v>20.8</v>
      </c>
      <c r="CM25" s="2">
        <f t="shared" si="25"/>
        <v>4.1999999999999993</v>
      </c>
      <c r="CO25">
        <v>142</v>
      </c>
      <c r="CP25">
        <v>90</v>
      </c>
      <c r="CQ25" s="3">
        <v>0.26800000000000002</v>
      </c>
      <c r="CR25" s="1">
        <f t="shared" si="74"/>
        <v>5.36</v>
      </c>
      <c r="CS25" s="2">
        <f>CS24+CR25</f>
        <v>26.84</v>
      </c>
      <c r="CT25" s="2">
        <f t="shared" si="75"/>
        <v>-6.0399999999999991</v>
      </c>
      <c r="CV25">
        <v>142</v>
      </c>
      <c r="CW25">
        <v>90</v>
      </c>
      <c r="CX25" s="3">
        <v>0.22900000000000001</v>
      </c>
      <c r="CY25" s="1">
        <f t="shared" si="76"/>
        <v>4.58</v>
      </c>
      <c r="CZ25" s="2">
        <f>CZ24+CY25</f>
        <v>21.340000000000003</v>
      </c>
      <c r="DA25" s="2">
        <f t="shared" si="77"/>
        <v>5.4999999999999964</v>
      </c>
      <c r="DC25">
        <v>142</v>
      </c>
      <c r="DD25">
        <v>90</v>
      </c>
      <c r="DE25" s="3">
        <v>0.26300000000000001</v>
      </c>
      <c r="DF25" s="1">
        <f t="shared" si="78"/>
        <v>5.26</v>
      </c>
      <c r="DG25" s="2">
        <f>DG24+DF25</f>
        <v>26.36</v>
      </c>
      <c r="DH25" s="2">
        <f t="shared" si="79"/>
        <v>-5.019999999999996</v>
      </c>
      <c r="DJ25">
        <v>142</v>
      </c>
      <c r="DK25">
        <v>90</v>
      </c>
      <c r="DL25" s="3">
        <v>0.22700000000000001</v>
      </c>
      <c r="DM25" s="1">
        <f t="shared" si="80"/>
        <v>4.54</v>
      </c>
      <c r="DN25" s="2">
        <f>DN24+DM25</f>
        <v>21.2</v>
      </c>
      <c r="DO25" s="2">
        <f t="shared" si="81"/>
        <v>5.16</v>
      </c>
      <c r="DQ25">
        <v>142</v>
      </c>
      <c r="DR25">
        <v>90</v>
      </c>
      <c r="DS25" s="3">
        <v>0.20799999999999999</v>
      </c>
      <c r="DT25" s="1">
        <f t="shared" si="82"/>
        <v>4.16</v>
      </c>
      <c r="DU25" s="2">
        <f>DU24+DT25</f>
        <v>19.82</v>
      </c>
      <c r="DV25" s="2">
        <f t="shared" si="83"/>
        <v>1.379999999999999</v>
      </c>
      <c r="DX25">
        <v>142</v>
      </c>
      <c r="DY25">
        <v>90</v>
      </c>
      <c r="DZ25" s="3">
        <v>0.17399999999999999</v>
      </c>
      <c r="EA25" s="1">
        <f t="shared" si="84"/>
        <v>3.4799999999999995</v>
      </c>
      <c r="EB25" s="2">
        <f>EB24+EA25</f>
        <v>17.12</v>
      </c>
      <c r="EC25" s="2">
        <f t="shared" si="85"/>
        <v>2.6999999999999993</v>
      </c>
      <c r="EE25">
        <v>142</v>
      </c>
      <c r="EF25">
        <v>90</v>
      </c>
      <c r="EG25" s="3">
        <v>0.16700000000000001</v>
      </c>
      <c r="EH25" s="1">
        <f t="shared" si="86"/>
        <v>3.3400000000000003</v>
      </c>
      <c r="EI25" s="2">
        <f>EI24+EH25</f>
        <v>16.82</v>
      </c>
      <c r="EJ25" s="2">
        <f t="shared" si="87"/>
        <v>0.30000000000000071</v>
      </c>
    </row>
    <row r="26" spans="2:140" x14ac:dyDescent="0.25">
      <c r="B26">
        <v>142</v>
      </c>
      <c r="C26">
        <v>110</v>
      </c>
      <c r="D26" s="3">
        <v>0.23499999999999999</v>
      </c>
      <c r="E26" s="1">
        <f t="shared" si="60"/>
        <v>4.6999999999999993</v>
      </c>
      <c r="F26" s="2">
        <f>F25+E26</f>
        <v>25.7</v>
      </c>
      <c r="I26">
        <v>142</v>
      </c>
      <c r="J26">
        <v>110</v>
      </c>
      <c r="K26" s="3">
        <v>0.246</v>
      </c>
      <c r="L26" s="1">
        <f t="shared" si="61"/>
        <v>4.92</v>
      </c>
      <c r="M26" s="2">
        <f>M25+L26</f>
        <v>29.6</v>
      </c>
      <c r="N26" s="2">
        <f t="shared" si="62"/>
        <v>-3.9000000000000021</v>
      </c>
      <c r="P26">
        <v>142</v>
      </c>
      <c r="Q26">
        <v>110</v>
      </c>
      <c r="R26" s="3">
        <v>0.24399999999999999</v>
      </c>
      <c r="S26" s="1">
        <f t="shared" si="63"/>
        <v>4.88</v>
      </c>
      <c r="T26" s="2">
        <f>T25+S26</f>
        <v>24</v>
      </c>
      <c r="U26" s="2">
        <f t="shared" si="59"/>
        <v>5.6000000000000014</v>
      </c>
      <c r="W26">
        <v>142</v>
      </c>
      <c r="X26">
        <v>110</v>
      </c>
      <c r="Y26" s="3">
        <v>0.245</v>
      </c>
      <c r="Z26" s="1">
        <f t="shared" si="64"/>
        <v>4.9000000000000004</v>
      </c>
      <c r="AA26" s="2">
        <f>AA25+Z26</f>
        <v>28.22</v>
      </c>
      <c r="AB26" s="2">
        <f t="shared" si="7"/>
        <v>-4.2199999999999989</v>
      </c>
      <c r="AD26">
        <v>142</v>
      </c>
      <c r="AE26">
        <v>110</v>
      </c>
      <c r="AF26" s="3">
        <v>0.23899999999999999</v>
      </c>
      <c r="AG26" s="1">
        <f t="shared" si="65"/>
        <v>4.7799999999999994</v>
      </c>
      <c r="AH26" s="2">
        <f>AH25+AG26</f>
        <v>23.939999999999998</v>
      </c>
      <c r="AI26" s="2">
        <f t="shared" si="9"/>
        <v>4.2800000000000011</v>
      </c>
      <c r="AK26">
        <v>142</v>
      </c>
      <c r="AL26">
        <v>110</v>
      </c>
      <c r="AM26" s="3">
        <v>0.249</v>
      </c>
      <c r="AN26" s="1">
        <f t="shared" si="66"/>
        <v>4.9800000000000004</v>
      </c>
      <c r="AO26" s="2">
        <f>AO25+AN26</f>
        <v>29.12</v>
      </c>
      <c r="AP26" s="2">
        <f t="shared" si="11"/>
        <v>-5.1800000000000033</v>
      </c>
      <c r="AR26">
        <v>142</v>
      </c>
      <c r="AS26">
        <v>110</v>
      </c>
      <c r="AT26" s="3">
        <v>0.23699999999999999</v>
      </c>
      <c r="AU26" s="1">
        <f t="shared" si="67"/>
        <v>4.74</v>
      </c>
      <c r="AV26" s="2">
        <f>AV25+AU26</f>
        <v>23.22</v>
      </c>
      <c r="AW26" s="2">
        <f t="shared" si="13"/>
        <v>5.9000000000000021</v>
      </c>
      <c r="AY26">
        <v>142</v>
      </c>
      <c r="AZ26">
        <v>110</v>
      </c>
      <c r="BA26" s="3">
        <v>0.23400000000000001</v>
      </c>
      <c r="BB26" s="1">
        <f t="shared" si="68"/>
        <v>4.6800000000000006</v>
      </c>
      <c r="BC26" s="2">
        <f>BC25+BB26</f>
        <v>27.759999999999998</v>
      </c>
      <c r="BD26" s="2">
        <f t="shared" si="15"/>
        <v>-4.5399999999999991</v>
      </c>
      <c r="BF26">
        <v>142</v>
      </c>
      <c r="BG26">
        <v>110</v>
      </c>
      <c r="BH26" s="3">
        <v>0.217</v>
      </c>
      <c r="BI26" s="1">
        <f t="shared" si="69"/>
        <v>4.34</v>
      </c>
      <c r="BJ26" s="2">
        <f>BJ25+BI26</f>
        <v>20.48</v>
      </c>
      <c r="BK26" s="2">
        <f t="shared" si="17"/>
        <v>7.2799999999999976</v>
      </c>
      <c r="BM26">
        <v>142</v>
      </c>
      <c r="BN26">
        <v>110</v>
      </c>
      <c r="BO26" s="3">
        <v>0.22700000000000001</v>
      </c>
      <c r="BP26" s="1">
        <f t="shared" si="70"/>
        <v>4.54</v>
      </c>
      <c r="BQ26" s="2">
        <f>BQ25+BP26</f>
        <v>27.78</v>
      </c>
      <c r="BR26" s="2">
        <f t="shared" si="19"/>
        <v>-7.3000000000000007</v>
      </c>
      <c r="BT26">
        <v>142</v>
      </c>
      <c r="BU26">
        <v>110</v>
      </c>
      <c r="BV26" s="3">
        <v>0.20799999999999999</v>
      </c>
      <c r="BW26" s="1">
        <f t="shared" si="71"/>
        <v>4.16</v>
      </c>
      <c r="BX26" s="2">
        <f>BX25+BW26</f>
        <v>24.88</v>
      </c>
      <c r="BY26" s="2">
        <f t="shared" si="21"/>
        <v>2.9000000000000021</v>
      </c>
      <c r="CA26">
        <v>142</v>
      </c>
      <c r="CB26">
        <v>110</v>
      </c>
      <c r="CC26" s="3">
        <v>0.247</v>
      </c>
      <c r="CD26" s="1">
        <f t="shared" si="72"/>
        <v>4.9399999999999995</v>
      </c>
      <c r="CE26" s="2">
        <f>CE25+CD26</f>
        <v>29.939999999999998</v>
      </c>
      <c r="CF26" s="2">
        <f t="shared" si="23"/>
        <v>-5.0599999999999987</v>
      </c>
      <c r="CH26">
        <v>142</v>
      </c>
      <c r="CI26">
        <v>110</v>
      </c>
      <c r="CJ26" s="3">
        <v>0.23899999999999999</v>
      </c>
      <c r="CK26" s="1">
        <f t="shared" si="73"/>
        <v>4.7799999999999994</v>
      </c>
      <c r="CL26" s="2">
        <f>CL25+CK26</f>
        <v>25.58</v>
      </c>
      <c r="CM26" s="2">
        <f t="shared" si="25"/>
        <v>4.3599999999999994</v>
      </c>
      <c r="CO26">
        <v>142</v>
      </c>
      <c r="CP26">
        <v>110</v>
      </c>
      <c r="CQ26" s="3">
        <v>0.26600000000000001</v>
      </c>
      <c r="CR26" s="1">
        <f t="shared" si="74"/>
        <v>5.32</v>
      </c>
      <c r="CS26" s="2">
        <f>CS25+CR26</f>
        <v>32.159999999999997</v>
      </c>
      <c r="CT26" s="2">
        <f t="shared" si="75"/>
        <v>-6.5799999999999983</v>
      </c>
      <c r="CV26">
        <v>142</v>
      </c>
      <c r="CW26">
        <v>110</v>
      </c>
      <c r="CX26" s="3">
        <v>0.24099999999999999</v>
      </c>
      <c r="CY26" s="1">
        <f t="shared" si="76"/>
        <v>4.82</v>
      </c>
      <c r="CZ26" s="2">
        <f>CZ25+CY26</f>
        <v>26.160000000000004</v>
      </c>
      <c r="DA26" s="2">
        <f t="shared" si="77"/>
        <v>5.9999999999999929</v>
      </c>
      <c r="DC26">
        <v>142</v>
      </c>
      <c r="DD26">
        <v>110</v>
      </c>
      <c r="DE26" s="3">
        <v>0.26600000000000001</v>
      </c>
      <c r="DF26" s="1">
        <f t="shared" si="78"/>
        <v>5.32</v>
      </c>
      <c r="DG26" s="2">
        <f>DG25+DF26</f>
        <v>31.68</v>
      </c>
      <c r="DH26" s="2">
        <f t="shared" si="79"/>
        <v>-5.519999999999996</v>
      </c>
      <c r="DJ26">
        <v>142</v>
      </c>
      <c r="DK26">
        <v>110</v>
      </c>
      <c r="DL26" s="3">
        <v>0.219</v>
      </c>
      <c r="DM26" s="1">
        <f t="shared" si="80"/>
        <v>4.38</v>
      </c>
      <c r="DN26" s="2">
        <f>DN25+DM26</f>
        <v>25.58</v>
      </c>
      <c r="DO26" s="2">
        <f t="shared" si="81"/>
        <v>6.1000000000000014</v>
      </c>
      <c r="DQ26">
        <v>142</v>
      </c>
      <c r="DR26">
        <v>110</v>
      </c>
      <c r="DS26" s="3">
        <v>0.192</v>
      </c>
      <c r="DT26" s="1">
        <f t="shared" si="82"/>
        <v>3.84</v>
      </c>
      <c r="DU26" s="2">
        <f>DU25+DT26</f>
        <v>23.66</v>
      </c>
      <c r="DV26" s="2">
        <f t="shared" si="83"/>
        <v>1.9199999999999982</v>
      </c>
      <c r="DX26">
        <v>142</v>
      </c>
      <c r="DY26">
        <v>110</v>
      </c>
      <c r="DZ26" s="3">
        <v>0.17499999999999999</v>
      </c>
      <c r="EA26" s="1">
        <f t="shared" si="84"/>
        <v>3.5</v>
      </c>
      <c r="EB26" s="2">
        <f>EB25+EA26</f>
        <v>20.62</v>
      </c>
      <c r="EC26" s="2">
        <f t="shared" si="85"/>
        <v>3.0399999999999991</v>
      </c>
      <c r="EE26">
        <v>142</v>
      </c>
      <c r="EF26">
        <v>110</v>
      </c>
      <c r="EG26" s="3">
        <v>0.153</v>
      </c>
      <c r="EH26" s="1">
        <f t="shared" si="86"/>
        <v>3.06</v>
      </c>
      <c r="EI26" s="2">
        <f>EI25+EH26</f>
        <v>19.88</v>
      </c>
      <c r="EJ26" s="2">
        <f t="shared" si="87"/>
        <v>0.74000000000000199</v>
      </c>
    </row>
    <row r="27" spans="2:140" x14ac:dyDescent="0.25">
      <c r="B27">
        <v>142</v>
      </c>
      <c r="C27">
        <v>130</v>
      </c>
      <c r="D27" s="3">
        <v>0.22800000000000001</v>
      </c>
      <c r="E27" s="1">
        <f t="shared" si="60"/>
        <v>4.5600000000000005</v>
      </c>
      <c r="F27" s="2">
        <f t="shared" ref="F27:F35" si="88">F26+E27</f>
        <v>30.259999999999998</v>
      </c>
      <c r="I27">
        <v>142</v>
      </c>
      <c r="J27">
        <v>130</v>
      </c>
      <c r="K27" s="3">
        <v>0.22900000000000001</v>
      </c>
      <c r="L27" s="1">
        <f t="shared" si="61"/>
        <v>4.58</v>
      </c>
      <c r="M27" s="2">
        <f t="shared" ref="M27:M35" si="89">M26+L27</f>
        <v>34.18</v>
      </c>
      <c r="N27" s="2">
        <f t="shared" si="62"/>
        <v>-3.9200000000000017</v>
      </c>
      <c r="P27">
        <v>142</v>
      </c>
      <c r="Q27">
        <v>130</v>
      </c>
      <c r="R27" s="3">
        <v>0.24</v>
      </c>
      <c r="S27" s="1">
        <f t="shared" si="63"/>
        <v>4.8</v>
      </c>
      <c r="T27" s="2">
        <f t="shared" ref="T27:T35" si="90">T26+S27</f>
        <v>28.8</v>
      </c>
      <c r="U27" s="2">
        <f t="shared" si="59"/>
        <v>5.379999999999999</v>
      </c>
      <c r="W27">
        <v>142</v>
      </c>
      <c r="X27">
        <v>130</v>
      </c>
      <c r="Y27" s="3">
        <v>0.24</v>
      </c>
      <c r="Z27" s="1">
        <f t="shared" si="64"/>
        <v>4.8</v>
      </c>
      <c r="AA27" s="2">
        <f t="shared" ref="AA27:AA35" si="91">AA26+Z27</f>
        <v>33.019999999999996</v>
      </c>
      <c r="AB27" s="2">
        <f t="shared" si="7"/>
        <v>-4.2199999999999953</v>
      </c>
      <c r="AD27">
        <v>142</v>
      </c>
      <c r="AE27">
        <v>130</v>
      </c>
      <c r="AF27" s="3">
        <v>0.23899999999999999</v>
      </c>
      <c r="AG27" s="1">
        <f t="shared" si="65"/>
        <v>4.7799999999999994</v>
      </c>
      <c r="AH27" s="2">
        <f t="shared" ref="AH27:AH35" si="92">AH26+AG27</f>
        <v>28.72</v>
      </c>
      <c r="AI27" s="2">
        <f t="shared" si="9"/>
        <v>4.2999999999999972</v>
      </c>
      <c r="AK27">
        <v>142</v>
      </c>
      <c r="AL27">
        <v>130</v>
      </c>
      <c r="AM27" s="3">
        <v>0.23899999999999999</v>
      </c>
      <c r="AN27" s="1">
        <f t="shared" si="66"/>
        <v>4.7799999999999994</v>
      </c>
      <c r="AO27" s="2">
        <f t="shared" ref="AO27:AO35" si="93">AO26+AN27</f>
        <v>33.9</v>
      </c>
      <c r="AP27" s="2">
        <f t="shared" si="11"/>
        <v>-5.18</v>
      </c>
      <c r="AR27">
        <v>142</v>
      </c>
      <c r="AS27">
        <v>130</v>
      </c>
      <c r="AT27" s="3">
        <v>0.23499999999999999</v>
      </c>
      <c r="AU27" s="1">
        <f t="shared" si="67"/>
        <v>4.6999999999999993</v>
      </c>
      <c r="AV27" s="2">
        <f t="shared" ref="AV27:AV35" si="94">AV26+AU27</f>
        <v>27.919999999999998</v>
      </c>
      <c r="AW27" s="2">
        <f t="shared" si="13"/>
        <v>5.98</v>
      </c>
      <c r="AY27">
        <v>142</v>
      </c>
      <c r="AZ27">
        <v>130</v>
      </c>
      <c r="BA27" s="3">
        <v>0.23100000000000001</v>
      </c>
      <c r="BB27" s="1">
        <f t="shared" si="68"/>
        <v>4.62</v>
      </c>
      <c r="BC27" s="2">
        <f t="shared" ref="BC27:BC35" si="95">BC26+BB27</f>
        <v>32.379999999999995</v>
      </c>
      <c r="BD27" s="2">
        <f t="shared" si="15"/>
        <v>-4.4599999999999973</v>
      </c>
      <c r="BF27">
        <v>142</v>
      </c>
      <c r="BG27">
        <v>130</v>
      </c>
      <c r="BH27" s="3">
        <v>0.221</v>
      </c>
      <c r="BI27" s="1">
        <f t="shared" si="69"/>
        <v>4.42</v>
      </c>
      <c r="BJ27" s="2">
        <f t="shared" ref="BJ27:BJ35" si="96">BJ26+BI27</f>
        <v>24.9</v>
      </c>
      <c r="BK27" s="2">
        <f t="shared" si="17"/>
        <v>7.4799999999999969</v>
      </c>
      <c r="BM27">
        <v>142</v>
      </c>
      <c r="BN27">
        <v>130</v>
      </c>
      <c r="BO27" s="3">
        <v>0.219</v>
      </c>
      <c r="BP27" s="1">
        <f t="shared" si="70"/>
        <v>4.38</v>
      </c>
      <c r="BQ27" s="2">
        <f t="shared" ref="BQ27:BQ35" si="97">BQ26+BP27</f>
        <v>32.160000000000004</v>
      </c>
      <c r="BR27" s="2">
        <f t="shared" si="19"/>
        <v>-7.2600000000000051</v>
      </c>
      <c r="BT27">
        <v>142</v>
      </c>
      <c r="BU27">
        <v>130</v>
      </c>
      <c r="BV27" s="3">
        <v>0.215</v>
      </c>
      <c r="BW27" s="1">
        <f t="shared" si="71"/>
        <v>4.3</v>
      </c>
      <c r="BX27" s="2">
        <f t="shared" ref="BX27:BX35" si="98">BX26+BW27</f>
        <v>29.18</v>
      </c>
      <c r="BY27" s="2">
        <f t="shared" si="21"/>
        <v>2.980000000000004</v>
      </c>
      <c r="CA27">
        <v>142</v>
      </c>
      <c r="CB27">
        <v>130</v>
      </c>
      <c r="CC27" s="3">
        <v>0.217</v>
      </c>
      <c r="CD27" s="1">
        <f t="shared" si="72"/>
        <v>4.34</v>
      </c>
      <c r="CE27" s="2">
        <f t="shared" ref="CE27:CE35" si="99">CE26+CD27</f>
        <v>34.28</v>
      </c>
      <c r="CF27" s="2">
        <f t="shared" si="23"/>
        <v>-5.1000000000000014</v>
      </c>
      <c r="CH27">
        <v>142</v>
      </c>
      <c r="CI27">
        <v>130</v>
      </c>
      <c r="CJ27" s="3">
        <v>0.219</v>
      </c>
      <c r="CK27" s="1">
        <f t="shared" si="73"/>
        <v>4.38</v>
      </c>
      <c r="CL27" s="2">
        <f t="shared" ref="CL27:CL35" si="100">CL26+CK27</f>
        <v>29.959999999999997</v>
      </c>
      <c r="CM27" s="2">
        <f t="shared" si="25"/>
        <v>4.3200000000000038</v>
      </c>
      <c r="CO27">
        <v>142</v>
      </c>
      <c r="CP27">
        <v>130</v>
      </c>
      <c r="CQ27" s="3">
        <v>0.254</v>
      </c>
      <c r="CR27" s="1">
        <f t="shared" si="74"/>
        <v>5.08</v>
      </c>
      <c r="CS27" s="2">
        <f t="shared" ref="CS27:CS35" si="101">CS26+CR27</f>
        <v>37.239999999999995</v>
      </c>
      <c r="CT27" s="2">
        <f t="shared" si="75"/>
        <v>-7.2799999999999976</v>
      </c>
      <c r="CV27">
        <v>142</v>
      </c>
      <c r="CW27">
        <v>130</v>
      </c>
      <c r="CX27" s="3">
        <v>0.248</v>
      </c>
      <c r="CY27" s="1">
        <f t="shared" si="76"/>
        <v>4.96</v>
      </c>
      <c r="CZ27" s="2">
        <f t="shared" ref="CZ27:CZ35" si="102">CZ26+CY27</f>
        <v>31.120000000000005</v>
      </c>
      <c r="DA27" s="2">
        <f t="shared" si="77"/>
        <v>6.1199999999999903</v>
      </c>
      <c r="DC27">
        <v>142</v>
      </c>
      <c r="DD27">
        <v>130</v>
      </c>
      <c r="DE27" s="3">
        <v>0.26</v>
      </c>
      <c r="DF27" s="1">
        <f t="shared" si="78"/>
        <v>5.2</v>
      </c>
      <c r="DG27" s="2">
        <f t="shared" ref="DG27:DG35" si="103">DG26+DF27</f>
        <v>36.880000000000003</v>
      </c>
      <c r="DH27" s="2">
        <f t="shared" si="79"/>
        <v>-5.759999999999998</v>
      </c>
      <c r="DJ27">
        <v>142</v>
      </c>
      <c r="DK27">
        <v>130</v>
      </c>
      <c r="DL27" s="3">
        <v>0.25700000000000001</v>
      </c>
      <c r="DM27" s="1">
        <f t="shared" si="80"/>
        <v>5.1400000000000006</v>
      </c>
      <c r="DN27" s="2">
        <f t="shared" ref="DN27:DN35" si="104">DN26+DM27</f>
        <v>30.72</v>
      </c>
      <c r="DO27" s="2">
        <f t="shared" si="81"/>
        <v>6.1600000000000037</v>
      </c>
      <c r="DQ27">
        <v>142</v>
      </c>
      <c r="DR27">
        <v>130</v>
      </c>
      <c r="DS27" s="3">
        <v>0.23300000000000001</v>
      </c>
      <c r="DT27" s="1">
        <f t="shared" si="82"/>
        <v>4.66</v>
      </c>
      <c r="DU27" s="2">
        <f t="shared" ref="DU27:DU35" si="105">DU26+DT27</f>
        <v>28.32</v>
      </c>
      <c r="DV27" s="2">
        <f t="shared" si="83"/>
        <v>2.3999999999999986</v>
      </c>
      <c r="DX27">
        <v>142</v>
      </c>
      <c r="DY27">
        <v>130</v>
      </c>
      <c r="DZ27" s="3">
        <v>0.183</v>
      </c>
      <c r="EA27" s="1">
        <f t="shared" si="84"/>
        <v>3.66</v>
      </c>
      <c r="EB27" s="2">
        <f t="shared" ref="EB27:EB35" si="106">EB26+EA27</f>
        <v>24.28</v>
      </c>
      <c r="EC27" s="2">
        <f t="shared" si="85"/>
        <v>4.0399999999999991</v>
      </c>
      <c r="EE27">
        <v>142</v>
      </c>
      <c r="EF27">
        <v>130</v>
      </c>
      <c r="EG27" s="3">
        <v>0.156</v>
      </c>
      <c r="EH27" s="1">
        <f t="shared" si="86"/>
        <v>3.12</v>
      </c>
      <c r="EI27" s="2">
        <f t="shared" ref="EI27:EI35" si="107">EI26+EH27</f>
        <v>23</v>
      </c>
      <c r="EJ27" s="2">
        <f t="shared" si="87"/>
        <v>1.2800000000000011</v>
      </c>
    </row>
    <row r="28" spans="2:140" x14ac:dyDescent="0.25">
      <c r="B28">
        <v>142</v>
      </c>
      <c r="C28">
        <v>150</v>
      </c>
      <c r="D28" s="3">
        <v>0.21</v>
      </c>
      <c r="E28" s="1">
        <f t="shared" si="60"/>
        <v>4.2</v>
      </c>
      <c r="F28" s="2">
        <f t="shared" si="88"/>
        <v>34.46</v>
      </c>
      <c r="I28">
        <v>142</v>
      </c>
      <c r="J28">
        <v>150</v>
      </c>
      <c r="K28" s="3">
        <v>0.246</v>
      </c>
      <c r="L28" s="1">
        <f t="shared" si="61"/>
        <v>4.92</v>
      </c>
      <c r="M28" s="2">
        <f t="shared" si="89"/>
        <v>39.1</v>
      </c>
      <c r="N28" s="2">
        <f t="shared" si="62"/>
        <v>-4.6400000000000006</v>
      </c>
      <c r="P28">
        <v>142</v>
      </c>
      <c r="Q28">
        <v>150</v>
      </c>
      <c r="R28" s="3">
        <v>0.214</v>
      </c>
      <c r="S28" s="1">
        <f t="shared" si="63"/>
        <v>4.28</v>
      </c>
      <c r="T28" s="2">
        <f t="shared" si="90"/>
        <v>33.08</v>
      </c>
      <c r="U28" s="2">
        <f t="shared" si="59"/>
        <v>6.0200000000000031</v>
      </c>
      <c r="W28">
        <v>142</v>
      </c>
      <c r="X28">
        <v>150</v>
      </c>
      <c r="Y28" s="3">
        <v>0.214</v>
      </c>
      <c r="Z28" s="1">
        <f t="shared" si="64"/>
        <v>4.28</v>
      </c>
      <c r="AA28" s="2">
        <f t="shared" si="91"/>
        <v>37.299999999999997</v>
      </c>
      <c r="AB28" s="2">
        <f t="shared" si="7"/>
        <v>-4.2199999999999989</v>
      </c>
      <c r="AD28">
        <v>142</v>
      </c>
      <c r="AE28">
        <v>150</v>
      </c>
      <c r="AF28" s="3">
        <v>0.214</v>
      </c>
      <c r="AG28" s="1">
        <f t="shared" si="65"/>
        <v>4.28</v>
      </c>
      <c r="AH28" s="2">
        <f t="shared" si="92"/>
        <v>33</v>
      </c>
      <c r="AI28" s="2">
        <f t="shared" si="9"/>
        <v>4.2999999999999972</v>
      </c>
      <c r="AK28">
        <v>142</v>
      </c>
      <c r="AL28">
        <v>150</v>
      </c>
      <c r="AM28" s="3">
        <v>0.219</v>
      </c>
      <c r="AN28" s="1">
        <f t="shared" si="66"/>
        <v>4.38</v>
      </c>
      <c r="AO28" s="2">
        <f t="shared" si="93"/>
        <v>38.28</v>
      </c>
      <c r="AP28" s="2">
        <f t="shared" si="11"/>
        <v>-5.2800000000000011</v>
      </c>
      <c r="AR28">
        <v>142</v>
      </c>
      <c r="AS28">
        <v>150</v>
      </c>
      <c r="AT28" s="3">
        <v>0.218</v>
      </c>
      <c r="AU28" s="1">
        <f t="shared" si="67"/>
        <v>4.3600000000000003</v>
      </c>
      <c r="AV28" s="2">
        <f t="shared" si="94"/>
        <v>32.28</v>
      </c>
      <c r="AW28" s="2">
        <f t="shared" si="13"/>
        <v>6</v>
      </c>
      <c r="AY28">
        <v>142</v>
      </c>
      <c r="AZ28">
        <v>150</v>
      </c>
      <c r="BA28" s="3">
        <v>0.222</v>
      </c>
      <c r="BB28" s="1">
        <f t="shared" si="68"/>
        <v>4.4400000000000004</v>
      </c>
      <c r="BC28" s="2">
        <f t="shared" si="95"/>
        <v>36.819999999999993</v>
      </c>
      <c r="BD28" s="2">
        <f t="shared" si="15"/>
        <v>-4.539999999999992</v>
      </c>
      <c r="BF28">
        <v>142</v>
      </c>
      <c r="BG28">
        <v>150</v>
      </c>
      <c r="BH28" s="3">
        <v>0.21</v>
      </c>
      <c r="BI28" s="1">
        <f t="shared" si="69"/>
        <v>4.2</v>
      </c>
      <c r="BJ28" s="2">
        <f t="shared" si="96"/>
        <v>29.099999999999998</v>
      </c>
      <c r="BK28" s="2">
        <f t="shared" si="17"/>
        <v>7.7199999999999953</v>
      </c>
      <c r="BM28">
        <v>142</v>
      </c>
      <c r="BN28">
        <v>150</v>
      </c>
      <c r="BO28" s="3">
        <v>0.20699999999999999</v>
      </c>
      <c r="BP28" s="1">
        <f t="shared" si="70"/>
        <v>4.1399999999999997</v>
      </c>
      <c r="BQ28" s="2">
        <f t="shared" si="97"/>
        <v>36.300000000000004</v>
      </c>
      <c r="BR28" s="2">
        <f t="shared" si="19"/>
        <v>-7.2000000000000064</v>
      </c>
      <c r="BT28">
        <v>142</v>
      </c>
      <c r="BU28">
        <v>150</v>
      </c>
      <c r="BV28" s="3">
        <v>0.20599999999999999</v>
      </c>
      <c r="BW28" s="1">
        <f t="shared" si="71"/>
        <v>4.12</v>
      </c>
      <c r="BX28" s="2">
        <f t="shared" si="98"/>
        <v>33.299999999999997</v>
      </c>
      <c r="BY28" s="2">
        <f t="shared" si="21"/>
        <v>3.0000000000000071</v>
      </c>
      <c r="CA28">
        <v>142</v>
      </c>
      <c r="CB28">
        <v>150</v>
      </c>
      <c r="CC28" s="3">
        <v>0.20499999999999999</v>
      </c>
      <c r="CD28" s="1">
        <f t="shared" si="72"/>
        <v>4.0999999999999996</v>
      </c>
      <c r="CE28" s="2">
        <f t="shared" si="99"/>
        <v>38.380000000000003</v>
      </c>
      <c r="CF28" s="2">
        <f t="shared" si="23"/>
        <v>-5.0800000000000054</v>
      </c>
      <c r="CH28">
        <v>142</v>
      </c>
      <c r="CI28">
        <v>150</v>
      </c>
      <c r="CJ28" s="3">
        <v>0.21099999999999999</v>
      </c>
      <c r="CK28" s="1">
        <f t="shared" si="73"/>
        <v>4.22</v>
      </c>
      <c r="CL28" s="2">
        <f t="shared" si="100"/>
        <v>34.18</v>
      </c>
      <c r="CM28" s="2">
        <f t="shared" si="25"/>
        <v>4.2000000000000028</v>
      </c>
      <c r="CO28">
        <v>142</v>
      </c>
      <c r="CP28">
        <v>150</v>
      </c>
      <c r="CQ28" s="3">
        <v>0.245</v>
      </c>
      <c r="CR28" s="1">
        <f t="shared" si="74"/>
        <v>4.9000000000000004</v>
      </c>
      <c r="CS28" s="2">
        <f t="shared" si="101"/>
        <v>42.139999999999993</v>
      </c>
      <c r="CT28" s="2">
        <f t="shared" si="75"/>
        <v>-7.9599999999999937</v>
      </c>
      <c r="CV28">
        <v>142</v>
      </c>
      <c r="CW28">
        <v>150</v>
      </c>
      <c r="CX28" s="3">
        <v>0.23499999999999999</v>
      </c>
      <c r="CY28" s="1">
        <f t="shared" si="76"/>
        <v>4.6999999999999993</v>
      </c>
      <c r="CZ28" s="2">
        <f t="shared" si="102"/>
        <v>35.820000000000007</v>
      </c>
      <c r="DA28" s="2">
        <f t="shared" si="77"/>
        <v>6.3199999999999861</v>
      </c>
      <c r="DC28">
        <v>142</v>
      </c>
      <c r="DD28">
        <v>150</v>
      </c>
      <c r="DE28" s="3">
        <v>0.23100000000000001</v>
      </c>
      <c r="DF28" s="1">
        <f t="shared" si="78"/>
        <v>4.62</v>
      </c>
      <c r="DG28" s="2">
        <f t="shared" si="103"/>
        <v>41.5</v>
      </c>
      <c r="DH28" s="2">
        <f t="shared" si="79"/>
        <v>-5.6799999999999926</v>
      </c>
      <c r="DJ28">
        <v>142</v>
      </c>
      <c r="DK28">
        <v>150</v>
      </c>
      <c r="DL28" s="3">
        <v>0.22800000000000001</v>
      </c>
      <c r="DM28" s="1">
        <f t="shared" si="80"/>
        <v>4.5600000000000005</v>
      </c>
      <c r="DN28" s="2">
        <f t="shared" si="104"/>
        <v>35.28</v>
      </c>
      <c r="DO28" s="2">
        <f t="shared" si="81"/>
        <v>6.2199999999999989</v>
      </c>
      <c r="DQ28">
        <v>142</v>
      </c>
      <c r="DR28">
        <v>150</v>
      </c>
      <c r="DS28" s="3">
        <v>0.224</v>
      </c>
      <c r="DT28" s="1">
        <f t="shared" si="82"/>
        <v>4.4800000000000004</v>
      </c>
      <c r="DU28" s="2">
        <f t="shared" si="105"/>
        <v>32.799999999999997</v>
      </c>
      <c r="DV28" s="2">
        <f t="shared" si="83"/>
        <v>2.480000000000004</v>
      </c>
      <c r="DX28">
        <v>142</v>
      </c>
      <c r="DY28">
        <v>150</v>
      </c>
      <c r="DZ28" s="3">
        <v>0.17</v>
      </c>
      <c r="EA28" s="1">
        <f t="shared" si="84"/>
        <v>3.4000000000000004</v>
      </c>
      <c r="EB28" s="2">
        <f t="shared" si="106"/>
        <v>27.68</v>
      </c>
      <c r="EC28" s="2">
        <f t="shared" si="85"/>
        <v>5.1199999999999974</v>
      </c>
      <c r="EE28">
        <v>142</v>
      </c>
      <c r="EF28">
        <v>150</v>
      </c>
      <c r="EG28" s="3">
        <v>0.14899999999999999</v>
      </c>
      <c r="EH28" s="1">
        <f t="shared" si="86"/>
        <v>2.98</v>
      </c>
      <c r="EI28" s="2">
        <f t="shared" si="107"/>
        <v>25.98</v>
      </c>
      <c r="EJ28" s="2">
        <f t="shared" si="87"/>
        <v>1.6999999999999993</v>
      </c>
    </row>
    <row r="29" spans="2:140" x14ac:dyDescent="0.25">
      <c r="B29">
        <v>142</v>
      </c>
      <c r="C29">
        <v>170</v>
      </c>
      <c r="D29" s="3">
        <v>0.24399999999999999</v>
      </c>
      <c r="E29" s="1">
        <f t="shared" si="60"/>
        <v>4.88</v>
      </c>
      <c r="F29" s="2">
        <f t="shared" si="88"/>
        <v>39.340000000000003</v>
      </c>
      <c r="I29">
        <v>142</v>
      </c>
      <c r="J29">
        <v>170</v>
      </c>
      <c r="K29" s="3">
        <v>0.20200000000000001</v>
      </c>
      <c r="L29" s="1">
        <f t="shared" si="61"/>
        <v>4.04</v>
      </c>
      <c r="M29" s="2">
        <f t="shared" si="89"/>
        <v>43.14</v>
      </c>
      <c r="N29" s="2">
        <f t="shared" si="62"/>
        <v>-3.7999999999999972</v>
      </c>
      <c r="P29">
        <v>142</v>
      </c>
      <c r="Q29">
        <v>170</v>
      </c>
      <c r="R29" s="3">
        <v>0.24199999999999999</v>
      </c>
      <c r="S29" s="1">
        <f t="shared" si="63"/>
        <v>4.84</v>
      </c>
      <c r="T29" s="2">
        <f t="shared" si="90"/>
        <v>37.92</v>
      </c>
      <c r="U29" s="2">
        <f t="shared" si="59"/>
        <v>5.2199999999999989</v>
      </c>
      <c r="W29">
        <v>142</v>
      </c>
      <c r="X29">
        <v>170</v>
      </c>
      <c r="Y29" s="3">
        <v>0.23699999999999999</v>
      </c>
      <c r="Z29" s="1">
        <f t="shared" si="64"/>
        <v>4.74</v>
      </c>
      <c r="AA29" s="2">
        <f t="shared" si="91"/>
        <v>42.04</v>
      </c>
      <c r="AB29" s="2">
        <f t="shared" si="7"/>
        <v>-4.1199999999999974</v>
      </c>
      <c r="AD29">
        <v>142</v>
      </c>
      <c r="AE29">
        <v>170</v>
      </c>
      <c r="AF29" s="3">
        <v>0.23899999999999999</v>
      </c>
      <c r="AG29" s="1">
        <f t="shared" si="65"/>
        <v>4.7799999999999994</v>
      </c>
      <c r="AH29" s="2">
        <f t="shared" si="92"/>
        <v>37.78</v>
      </c>
      <c r="AI29" s="2">
        <f t="shared" si="9"/>
        <v>4.259999999999998</v>
      </c>
      <c r="AK29">
        <v>142</v>
      </c>
      <c r="AL29">
        <v>170</v>
      </c>
      <c r="AM29" s="3">
        <v>0.23899999999999999</v>
      </c>
      <c r="AN29" s="1">
        <f t="shared" si="66"/>
        <v>4.7799999999999994</v>
      </c>
      <c r="AO29" s="2">
        <f t="shared" si="93"/>
        <v>43.06</v>
      </c>
      <c r="AP29" s="2">
        <f t="shared" si="11"/>
        <v>-5.2800000000000011</v>
      </c>
      <c r="AR29">
        <v>142</v>
      </c>
      <c r="AS29">
        <v>170</v>
      </c>
      <c r="AT29" s="3">
        <v>0.23799999999999999</v>
      </c>
      <c r="AU29" s="1">
        <f t="shared" si="67"/>
        <v>4.76</v>
      </c>
      <c r="AV29" s="2">
        <f t="shared" si="94"/>
        <v>37.04</v>
      </c>
      <c r="AW29" s="2">
        <f t="shared" si="13"/>
        <v>6.0200000000000031</v>
      </c>
      <c r="AY29">
        <v>142</v>
      </c>
      <c r="AZ29">
        <v>170</v>
      </c>
      <c r="BA29" s="3">
        <v>0.245</v>
      </c>
      <c r="BB29" s="1">
        <f t="shared" si="68"/>
        <v>4.9000000000000004</v>
      </c>
      <c r="BC29" s="2">
        <f t="shared" si="95"/>
        <v>41.719999999999992</v>
      </c>
      <c r="BD29" s="2">
        <f t="shared" si="15"/>
        <v>-4.6799999999999926</v>
      </c>
      <c r="BF29">
        <v>142</v>
      </c>
      <c r="BG29">
        <v>170</v>
      </c>
      <c r="BH29" s="3">
        <v>0.24299999999999999</v>
      </c>
      <c r="BI29" s="1">
        <f t="shared" si="69"/>
        <v>4.8599999999999994</v>
      </c>
      <c r="BJ29" s="2">
        <f t="shared" si="96"/>
        <v>33.959999999999994</v>
      </c>
      <c r="BK29" s="2">
        <f t="shared" si="17"/>
        <v>7.759999999999998</v>
      </c>
      <c r="BM29">
        <v>142</v>
      </c>
      <c r="BN29">
        <v>170</v>
      </c>
      <c r="BO29" s="3">
        <v>0.23300000000000001</v>
      </c>
      <c r="BP29" s="1">
        <f t="shared" si="70"/>
        <v>4.66</v>
      </c>
      <c r="BQ29" s="2">
        <f t="shared" si="97"/>
        <v>40.960000000000008</v>
      </c>
      <c r="BR29" s="2">
        <f t="shared" si="19"/>
        <v>-7.0000000000000142</v>
      </c>
      <c r="BT29">
        <v>142</v>
      </c>
      <c r="BU29">
        <v>170</v>
      </c>
      <c r="BV29" s="3">
        <v>0.22600000000000001</v>
      </c>
      <c r="BW29" s="1">
        <f t="shared" si="71"/>
        <v>4.5200000000000005</v>
      </c>
      <c r="BX29" s="2">
        <f t="shared" si="98"/>
        <v>37.82</v>
      </c>
      <c r="BY29" s="2">
        <f t="shared" si="21"/>
        <v>3.1400000000000077</v>
      </c>
      <c r="CA29">
        <v>142</v>
      </c>
      <c r="CB29">
        <v>170</v>
      </c>
      <c r="CC29" s="3">
        <v>0.23</v>
      </c>
      <c r="CD29" s="1">
        <f t="shared" si="72"/>
        <v>4.6000000000000005</v>
      </c>
      <c r="CE29" s="2">
        <f t="shared" si="99"/>
        <v>42.980000000000004</v>
      </c>
      <c r="CF29" s="2">
        <f t="shared" si="23"/>
        <v>-5.1600000000000037</v>
      </c>
      <c r="CH29">
        <v>142</v>
      </c>
      <c r="CI29">
        <v>170</v>
      </c>
      <c r="CJ29" s="3">
        <v>0.23599999999999999</v>
      </c>
      <c r="CK29" s="1">
        <f t="shared" si="73"/>
        <v>4.72</v>
      </c>
      <c r="CL29" s="2">
        <f t="shared" si="100"/>
        <v>38.9</v>
      </c>
      <c r="CM29" s="2">
        <f t="shared" si="25"/>
        <v>4.0800000000000054</v>
      </c>
      <c r="CO29">
        <v>142</v>
      </c>
      <c r="CP29">
        <v>170</v>
      </c>
      <c r="CQ29" s="3">
        <v>0.23899999999999999</v>
      </c>
      <c r="CR29" s="1">
        <f t="shared" si="74"/>
        <v>4.7799999999999994</v>
      </c>
      <c r="CS29" s="2">
        <f t="shared" si="101"/>
        <v>46.919999999999995</v>
      </c>
      <c r="CT29" s="2">
        <f t="shared" si="75"/>
        <v>-8.019999999999996</v>
      </c>
      <c r="CV29">
        <v>142</v>
      </c>
      <c r="CW29">
        <v>170</v>
      </c>
      <c r="CX29" s="3">
        <v>0.23300000000000001</v>
      </c>
      <c r="CY29" s="1">
        <f t="shared" si="76"/>
        <v>4.66</v>
      </c>
      <c r="CZ29" s="2">
        <f t="shared" si="102"/>
        <v>40.480000000000004</v>
      </c>
      <c r="DA29" s="2">
        <f t="shared" si="77"/>
        <v>6.4399999999999906</v>
      </c>
      <c r="DC29">
        <v>142</v>
      </c>
      <c r="DD29">
        <v>170</v>
      </c>
      <c r="DE29" s="3">
        <v>0.26100000000000001</v>
      </c>
      <c r="DF29" s="1">
        <f t="shared" si="78"/>
        <v>5.2200000000000006</v>
      </c>
      <c r="DG29" s="2">
        <f t="shared" si="103"/>
        <v>46.72</v>
      </c>
      <c r="DH29" s="2">
        <f t="shared" si="79"/>
        <v>-6.2399999999999949</v>
      </c>
      <c r="DJ29">
        <v>142</v>
      </c>
      <c r="DK29">
        <v>170</v>
      </c>
      <c r="DL29" s="3">
        <v>0.254</v>
      </c>
      <c r="DM29" s="1">
        <f t="shared" si="80"/>
        <v>5.08</v>
      </c>
      <c r="DN29" s="2">
        <f t="shared" si="104"/>
        <v>40.36</v>
      </c>
      <c r="DO29" s="2">
        <f t="shared" si="81"/>
        <v>6.3599999999999994</v>
      </c>
      <c r="DQ29">
        <v>142</v>
      </c>
      <c r="DR29">
        <v>170</v>
      </c>
      <c r="DS29" s="3">
        <v>0.23300000000000001</v>
      </c>
      <c r="DT29" s="1">
        <f t="shared" si="82"/>
        <v>4.66</v>
      </c>
      <c r="DU29" s="2">
        <f t="shared" si="105"/>
        <v>37.459999999999994</v>
      </c>
      <c r="DV29" s="2">
        <f t="shared" si="83"/>
        <v>2.9000000000000057</v>
      </c>
      <c r="DX29">
        <v>142</v>
      </c>
      <c r="DY29">
        <v>170</v>
      </c>
      <c r="DZ29" s="3">
        <v>0.20300000000000001</v>
      </c>
      <c r="EA29" s="1">
        <f t="shared" si="84"/>
        <v>4.0600000000000005</v>
      </c>
      <c r="EB29" s="2">
        <f t="shared" si="106"/>
        <v>31.740000000000002</v>
      </c>
      <c r="EC29" s="2">
        <f t="shared" si="85"/>
        <v>5.7199999999999918</v>
      </c>
      <c r="EE29">
        <v>142</v>
      </c>
      <c r="EF29">
        <v>170</v>
      </c>
      <c r="EG29" s="3">
        <v>0.18099999999999999</v>
      </c>
      <c r="EH29" s="1">
        <f t="shared" si="86"/>
        <v>3.62</v>
      </c>
      <c r="EI29" s="2">
        <f t="shared" si="107"/>
        <v>29.6</v>
      </c>
      <c r="EJ29" s="2">
        <f t="shared" si="87"/>
        <v>2.1400000000000006</v>
      </c>
    </row>
    <row r="30" spans="2:140" x14ac:dyDescent="0.25">
      <c r="B30">
        <v>142</v>
      </c>
      <c r="C30">
        <v>190</v>
      </c>
      <c r="D30" s="3">
        <v>0.18</v>
      </c>
      <c r="E30" s="1">
        <f t="shared" si="60"/>
        <v>3.5999999999999996</v>
      </c>
      <c r="F30" s="2">
        <f t="shared" si="88"/>
        <v>42.940000000000005</v>
      </c>
      <c r="I30">
        <v>142</v>
      </c>
      <c r="J30">
        <v>190</v>
      </c>
      <c r="K30" s="3">
        <v>0.20300000000000001</v>
      </c>
      <c r="L30" s="1">
        <f t="shared" si="61"/>
        <v>4.0600000000000005</v>
      </c>
      <c r="M30" s="2">
        <f t="shared" si="89"/>
        <v>47.2</v>
      </c>
      <c r="N30" s="2">
        <f t="shared" si="62"/>
        <v>-4.259999999999998</v>
      </c>
      <c r="P30">
        <v>142</v>
      </c>
      <c r="Q30">
        <v>190</v>
      </c>
      <c r="R30" s="3">
        <v>0.191</v>
      </c>
      <c r="S30" s="1">
        <f t="shared" si="63"/>
        <v>3.8200000000000003</v>
      </c>
      <c r="T30" s="2">
        <f t="shared" si="90"/>
        <v>41.74</v>
      </c>
      <c r="U30" s="2">
        <f t="shared" si="59"/>
        <v>5.4600000000000009</v>
      </c>
      <c r="W30">
        <v>142</v>
      </c>
      <c r="X30">
        <v>190</v>
      </c>
      <c r="Y30" s="3">
        <v>0.186</v>
      </c>
      <c r="Z30" s="1">
        <f t="shared" si="64"/>
        <v>3.7199999999999998</v>
      </c>
      <c r="AA30" s="2">
        <f t="shared" si="91"/>
        <v>45.76</v>
      </c>
      <c r="AB30" s="2">
        <f t="shared" si="7"/>
        <v>-4.019999999999996</v>
      </c>
      <c r="AD30">
        <v>142</v>
      </c>
      <c r="AE30">
        <v>190</v>
      </c>
      <c r="AF30" s="3">
        <v>0.188</v>
      </c>
      <c r="AG30" s="1">
        <f t="shared" si="65"/>
        <v>3.76</v>
      </c>
      <c r="AH30" s="2">
        <f t="shared" si="92"/>
        <v>41.54</v>
      </c>
      <c r="AI30" s="2">
        <f t="shared" si="9"/>
        <v>4.2199999999999989</v>
      </c>
      <c r="AK30">
        <v>142</v>
      </c>
      <c r="AL30">
        <v>190</v>
      </c>
      <c r="AM30" s="3">
        <v>0.184</v>
      </c>
      <c r="AN30" s="1">
        <f t="shared" si="66"/>
        <v>3.6799999999999997</v>
      </c>
      <c r="AO30" s="2">
        <f t="shared" si="93"/>
        <v>46.74</v>
      </c>
      <c r="AP30" s="2">
        <f t="shared" si="11"/>
        <v>-5.2000000000000028</v>
      </c>
      <c r="AR30">
        <v>142</v>
      </c>
      <c r="AS30">
        <v>190</v>
      </c>
      <c r="AT30" s="3">
        <v>0.186</v>
      </c>
      <c r="AU30" s="1">
        <f t="shared" si="67"/>
        <v>3.7199999999999998</v>
      </c>
      <c r="AV30" s="2">
        <f t="shared" si="94"/>
        <v>40.76</v>
      </c>
      <c r="AW30" s="2">
        <f t="shared" si="13"/>
        <v>5.980000000000004</v>
      </c>
      <c r="AY30">
        <v>142</v>
      </c>
      <c r="AZ30">
        <v>190</v>
      </c>
      <c r="BA30" s="3">
        <v>0.19</v>
      </c>
      <c r="BB30" s="1">
        <f t="shared" si="68"/>
        <v>3.8</v>
      </c>
      <c r="BC30" s="2">
        <f t="shared" si="95"/>
        <v>45.519999999999989</v>
      </c>
      <c r="BD30" s="2">
        <f t="shared" si="15"/>
        <v>-4.7599999999999909</v>
      </c>
      <c r="BF30">
        <v>142</v>
      </c>
      <c r="BG30">
        <v>190</v>
      </c>
      <c r="BH30" s="3">
        <v>0.184</v>
      </c>
      <c r="BI30" s="1">
        <f t="shared" si="69"/>
        <v>3.6799999999999997</v>
      </c>
      <c r="BJ30" s="2">
        <f t="shared" si="96"/>
        <v>37.639999999999993</v>
      </c>
      <c r="BK30" s="2">
        <f t="shared" si="17"/>
        <v>7.8799999999999955</v>
      </c>
      <c r="BM30">
        <v>142</v>
      </c>
      <c r="BN30">
        <v>190</v>
      </c>
      <c r="BO30" s="3">
        <v>0.187</v>
      </c>
      <c r="BP30" s="1">
        <f t="shared" si="70"/>
        <v>3.74</v>
      </c>
      <c r="BQ30" s="2">
        <f t="shared" si="97"/>
        <v>44.70000000000001</v>
      </c>
      <c r="BR30" s="2">
        <f t="shared" si="19"/>
        <v>-7.0600000000000165</v>
      </c>
      <c r="BT30">
        <v>142</v>
      </c>
      <c r="BU30">
        <v>190</v>
      </c>
      <c r="BV30" s="3">
        <v>0.18</v>
      </c>
      <c r="BW30" s="1">
        <f t="shared" si="71"/>
        <v>3.5999999999999996</v>
      </c>
      <c r="BX30" s="2">
        <f t="shared" si="98"/>
        <v>41.42</v>
      </c>
      <c r="BY30" s="2">
        <f t="shared" si="21"/>
        <v>3.2800000000000082</v>
      </c>
      <c r="CA30">
        <v>142</v>
      </c>
      <c r="CB30">
        <v>190</v>
      </c>
      <c r="CC30" s="3">
        <v>0.2</v>
      </c>
      <c r="CD30" s="1">
        <f t="shared" si="72"/>
        <v>4</v>
      </c>
      <c r="CE30" s="2">
        <f t="shared" si="99"/>
        <v>46.980000000000004</v>
      </c>
      <c r="CF30" s="2">
        <f t="shared" si="23"/>
        <v>-5.5600000000000023</v>
      </c>
      <c r="CH30">
        <v>142</v>
      </c>
      <c r="CI30">
        <v>190</v>
      </c>
      <c r="CJ30" s="3">
        <v>0.186</v>
      </c>
      <c r="CK30" s="1">
        <f t="shared" si="73"/>
        <v>3.7199999999999998</v>
      </c>
      <c r="CL30" s="2">
        <f t="shared" si="100"/>
        <v>42.62</v>
      </c>
      <c r="CM30" s="2">
        <f t="shared" si="25"/>
        <v>4.3600000000000065</v>
      </c>
      <c r="CO30">
        <v>142</v>
      </c>
      <c r="CP30">
        <v>190</v>
      </c>
      <c r="CQ30" s="3">
        <v>0.19600000000000001</v>
      </c>
      <c r="CR30" s="1">
        <f t="shared" si="74"/>
        <v>3.92</v>
      </c>
      <c r="CS30" s="2">
        <f t="shared" si="101"/>
        <v>50.839999999999996</v>
      </c>
      <c r="CT30" s="2">
        <f t="shared" si="75"/>
        <v>-8.2199999999999989</v>
      </c>
      <c r="CV30">
        <v>142</v>
      </c>
      <c r="CW30">
        <v>190</v>
      </c>
      <c r="CX30" s="3">
        <v>0.19400000000000001</v>
      </c>
      <c r="CY30" s="1">
        <f t="shared" si="76"/>
        <v>3.88</v>
      </c>
      <c r="CZ30" s="2">
        <f t="shared" si="102"/>
        <v>44.360000000000007</v>
      </c>
      <c r="DA30" s="2">
        <f t="shared" si="77"/>
        <v>6.4799999999999898</v>
      </c>
      <c r="DC30">
        <v>142</v>
      </c>
      <c r="DD30">
        <v>190</v>
      </c>
      <c r="DE30" s="3">
        <v>0.19</v>
      </c>
      <c r="DF30" s="1">
        <f t="shared" si="78"/>
        <v>3.8</v>
      </c>
      <c r="DG30" s="2">
        <f t="shared" si="103"/>
        <v>50.519999999999996</v>
      </c>
      <c r="DH30" s="2">
        <f t="shared" si="79"/>
        <v>-6.1599999999999895</v>
      </c>
      <c r="DJ30">
        <v>142</v>
      </c>
      <c r="DK30">
        <v>190</v>
      </c>
      <c r="DL30" s="3">
        <v>0.189</v>
      </c>
      <c r="DM30" s="1">
        <f t="shared" si="80"/>
        <v>3.7800000000000002</v>
      </c>
      <c r="DN30" s="2">
        <f t="shared" si="104"/>
        <v>44.14</v>
      </c>
      <c r="DO30" s="2">
        <f t="shared" si="81"/>
        <v>6.3799999999999955</v>
      </c>
      <c r="DQ30">
        <v>142</v>
      </c>
      <c r="DR30">
        <v>190</v>
      </c>
      <c r="DS30" s="3">
        <v>0.19500000000000001</v>
      </c>
      <c r="DT30" s="1">
        <f t="shared" si="82"/>
        <v>3.9000000000000004</v>
      </c>
      <c r="DU30" s="2">
        <f t="shared" si="105"/>
        <v>41.359999999999992</v>
      </c>
      <c r="DV30" s="2">
        <f t="shared" si="83"/>
        <v>2.7800000000000082</v>
      </c>
      <c r="DX30">
        <v>142</v>
      </c>
      <c r="DY30">
        <v>190</v>
      </c>
      <c r="DZ30" s="3">
        <v>0.189</v>
      </c>
      <c r="EA30" s="1">
        <f t="shared" si="84"/>
        <v>3.7800000000000002</v>
      </c>
      <c r="EB30" s="2">
        <f t="shared" si="106"/>
        <v>35.520000000000003</v>
      </c>
      <c r="EC30" s="2">
        <f t="shared" si="85"/>
        <v>5.8399999999999892</v>
      </c>
      <c r="EE30">
        <v>142</v>
      </c>
      <c r="EF30">
        <v>190</v>
      </c>
      <c r="EG30" s="3">
        <v>0.184</v>
      </c>
      <c r="EH30" s="1">
        <f t="shared" si="86"/>
        <v>3.6799999999999997</v>
      </c>
      <c r="EI30" s="2">
        <f t="shared" si="107"/>
        <v>33.28</v>
      </c>
      <c r="EJ30" s="2">
        <f t="shared" si="87"/>
        <v>2.240000000000002</v>
      </c>
    </row>
    <row r="31" spans="2:140" x14ac:dyDescent="0.25">
      <c r="B31">
        <v>142</v>
      </c>
      <c r="C31">
        <v>210</v>
      </c>
      <c r="D31" s="3">
        <v>0.23799999999999999</v>
      </c>
      <c r="E31" s="1">
        <f t="shared" si="60"/>
        <v>4.76</v>
      </c>
      <c r="F31" s="2">
        <f t="shared" si="88"/>
        <v>47.7</v>
      </c>
      <c r="I31">
        <v>142</v>
      </c>
      <c r="J31">
        <v>210</v>
      </c>
      <c r="K31" s="3">
        <v>0.249</v>
      </c>
      <c r="L31" s="1">
        <f t="shared" si="61"/>
        <v>4.9800000000000004</v>
      </c>
      <c r="M31" s="2">
        <f t="shared" si="89"/>
        <v>52.180000000000007</v>
      </c>
      <c r="N31" s="2">
        <f t="shared" si="62"/>
        <v>-4.480000000000004</v>
      </c>
      <c r="P31">
        <v>142</v>
      </c>
      <c r="Q31">
        <v>210</v>
      </c>
      <c r="R31" s="3">
        <v>0.23400000000000001</v>
      </c>
      <c r="S31" s="1">
        <f t="shared" si="63"/>
        <v>4.6800000000000006</v>
      </c>
      <c r="T31" s="2">
        <f t="shared" si="90"/>
        <v>46.42</v>
      </c>
      <c r="U31" s="2">
        <f t="shared" si="59"/>
        <v>5.7600000000000051</v>
      </c>
      <c r="W31">
        <v>142</v>
      </c>
      <c r="X31">
        <v>210</v>
      </c>
      <c r="Y31" s="3">
        <v>0.23</v>
      </c>
      <c r="Z31" s="1">
        <f t="shared" si="64"/>
        <v>4.6000000000000005</v>
      </c>
      <c r="AA31" s="2">
        <f t="shared" si="91"/>
        <v>50.36</v>
      </c>
      <c r="AB31" s="2">
        <f t="shared" si="7"/>
        <v>-3.9399999999999977</v>
      </c>
      <c r="AD31">
        <v>142</v>
      </c>
      <c r="AE31">
        <v>210</v>
      </c>
      <c r="AF31" s="3">
        <v>0.23599999999999999</v>
      </c>
      <c r="AG31" s="1">
        <f t="shared" si="65"/>
        <v>4.72</v>
      </c>
      <c r="AH31" s="2">
        <f t="shared" si="92"/>
        <v>46.26</v>
      </c>
      <c r="AI31" s="2">
        <f t="shared" si="9"/>
        <v>4.1000000000000014</v>
      </c>
      <c r="AK31">
        <v>142</v>
      </c>
      <c r="AL31">
        <v>210</v>
      </c>
      <c r="AM31" s="3">
        <v>0.24299999999999999</v>
      </c>
      <c r="AN31" s="1">
        <f t="shared" si="66"/>
        <v>4.8599999999999994</v>
      </c>
      <c r="AO31" s="2">
        <f t="shared" si="93"/>
        <v>51.6</v>
      </c>
      <c r="AP31" s="2">
        <f t="shared" si="11"/>
        <v>-5.3400000000000034</v>
      </c>
      <c r="AR31">
        <v>142</v>
      </c>
      <c r="AS31">
        <v>210</v>
      </c>
      <c r="AT31" s="3">
        <v>0.24299999999999999</v>
      </c>
      <c r="AU31" s="1">
        <f t="shared" si="67"/>
        <v>4.8599999999999994</v>
      </c>
      <c r="AV31" s="2">
        <f t="shared" si="94"/>
        <v>45.62</v>
      </c>
      <c r="AW31" s="2">
        <f t="shared" si="13"/>
        <v>5.980000000000004</v>
      </c>
      <c r="AY31">
        <v>142</v>
      </c>
      <c r="AZ31">
        <v>210</v>
      </c>
      <c r="BA31" s="3">
        <v>0.247</v>
      </c>
      <c r="BB31" s="1">
        <f t="shared" si="68"/>
        <v>4.9399999999999995</v>
      </c>
      <c r="BC31" s="2">
        <f t="shared" si="95"/>
        <v>50.459999999999987</v>
      </c>
      <c r="BD31" s="2">
        <f t="shared" si="15"/>
        <v>-4.8399999999999892</v>
      </c>
      <c r="BF31">
        <v>142</v>
      </c>
      <c r="BG31">
        <v>210</v>
      </c>
      <c r="BH31" s="3">
        <v>0.24099999999999999</v>
      </c>
      <c r="BI31" s="1">
        <f t="shared" si="69"/>
        <v>4.82</v>
      </c>
      <c r="BJ31" s="2">
        <f t="shared" si="96"/>
        <v>42.459999999999994</v>
      </c>
      <c r="BK31" s="2">
        <f t="shared" si="17"/>
        <v>7.9999999999999929</v>
      </c>
      <c r="BM31">
        <v>142</v>
      </c>
      <c r="BN31">
        <v>210</v>
      </c>
      <c r="BO31" s="3">
        <v>0.23699999999999999</v>
      </c>
      <c r="BP31" s="1">
        <f t="shared" si="70"/>
        <v>4.74</v>
      </c>
      <c r="BQ31" s="2">
        <f t="shared" si="97"/>
        <v>49.440000000000012</v>
      </c>
      <c r="BR31" s="2">
        <f t="shared" si="19"/>
        <v>-6.9800000000000182</v>
      </c>
      <c r="BT31">
        <v>142</v>
      </c>
      <c r="BU31">
        <v>210</v>
      </c>
      <c r="BV31" s="3">
        <v>0.249</v>
      </c>
      <c r="BW31" s="1">
        <f t="shared" si="71"/>
        <v>4.9800000000000004</v>
      </c>
      <c r="BX31" s="2">
        <f t="shared" si="98"/>
        <v>46.400000000000006</v>
      </c>
      <c r="BY31" s="2">
        <f t="shared" si="21"/>
        <v>3.0400000000000063</v>
      </c>
      <c r="CA31">
        <v>142</v>
      </c>
      <c r="CB31">
        <v>210</v>
      </c>
      <c r="CC31" s="3">
        <v>0.245</v>
      </c>
      <c r="CD31" s="1">
        <f t="shared" si="72"/>
        <v>4.9000000000000004</v>
      </c>
      <c r="CE31" s="2">
        <f t="shared" si="99"/>
        <v>51.88</v>
      </c>
      <c r="CF31" s="2">
        <f t="shared" si="23"/>
        <v>-5.4799999999999969</v>
      </c>
      <c r="CH31">
        <v>142</v>
      </c>
      <c r="CI31">
        <v>210</v>
      </c>
      <c r="CJ31" s="3">
        <v>0.248</v>
      </c>
      <c r="CK31" s="1">
        <f t="shared" si="73"/>
        <v>4.96</v>
      </c>
      <c r="CL31" s="2">
        <f t="shared" si="100"/>
        <v>47.58</v>
      </c>
      <c r="CM31" s="2">
        <f t="shared" si="25"/>
        <v>4.3000000000000043</v>
      </c>
      <c r="CO31">
        <v>142</v>
      </c>
      <c r="CP31">
        <v>210</v>
      </c>
      <c r="CQ31" s="3">
        <v>0.26300000000000001</v>
      </c>
      <c r="CR31" s="1">
        <f t="shared" si="74"/>
        <v>5.26</v>
      </c>
      <c r="CS31" s="2">
        <f t="shared" si="101"/>
        <v>56.099999999999994</v>
      </c>
      <c r="CT31" s="2">
        <f t="shared" si="75"/>
        <v>-8.519999999999996</v>
      </c>
      <c r="CV31">
        <v>142</v>
      </c>
      <c r="CW31">
        <v>210</v>
      </c>
      <c r="CX31" s="3">
        <v>0.26100000000000001</v>
      </c>
      <c r="CY31" s="1">
        <f t="shared" si="76"/>
        <v>5.2200000000000006</v>
      </c>
      <c r="CZ31" s="2">
        <f t="shared" si="102"/>
        <v>49.580000000000005</v>
      </c>
      <c r="DA31" s="2">
        <f t="shared" si="77"/>
        <v>6.5199999999999889</v>
      </c>
      <c r="DC31">
        <v>142</v>
      </c>
      <c r="DD31">
        <v>210</v>
      </c>
      <c r="DE31" s="3">
        <v>0.254</v>
      </c>
      <c r="DF31" s="1">
        <f t="shared" si="78"/>
        <v>5.08</v>
      </c>
      <c r="DG31" s="2">
        <f t="shared" si="103"/>
        <v>55.599999999999994</v>
      </c>
      <c r="DH31" s="2">
        <f t="shared" si="79"/>
        <v>-6.0199999999999889</v>
      </c>
      <c r="DJ31">
        <v>142</v>
      </c>
      <c r="DK31">
        <v>210</v>
      </c>
      <c r="DL31" s="3">
        <v>0.254</v>
      </c>
      <c r="DM31" s="1">
        <f t="shared" si="80"/>
        <v>5.08</v>
      </c>
      <c r="DN31" s="2">
        <f t="shared" si="104"/>
        <v>49.22</v>
      </c>
      <c r="DO31" s="2">
        <f t="shared" si="81"/>
        <v>6.3799999999999955</v>
      </c>
      <c r="DQ31">
        <v>142</v>
      </c>
      <c r="DR31">
        <v>210</v>
      </c>
      <c r="DS31" s="3">
        <v>0.254</v>
      </c>
      <c r="DT31" s="1">
        <f t="shared" si="82"/>
        <v>5.08</v>
      </c>
      <c r="DU31" s="2">
        <f t="shared" si="105"/>
        <v>46.439999999999991</v>
      </c>
      <c r="DV31" s="2">
        <f t="shared" si="83"/>
        <v>2.7800000000000082</v>
      </c>
      <c r="DX31">
        <v>142</v>
      </c>
      <c r="DY31">
        <v>210</v>
      </c>
      <c r="DZ31" s="3">
        <v>0.251</v>
      </c>
      <c r="EA31" s="1">
        <f t="shared" si="84"/>
        <v>5.0199999999999996</v>
      </c>
      <c r="EB31" s="2">
        <f t="shared" si="106"/>
        <v>40.540000000000006</v>
      </c>
      <c r="EC31" s="2">
        <f t="shared" si="85"/>
        <v>5.8999999999999844</v>
      </c>
      <c r="EE31">
        <v>142</v>
      </c>
      <c r="EF31">
        <v>210</v>
      </c>
      <c r="EG31" s="3">
        <v>0.25800000000000001</v>
      </c>
      <c r="EH31" s="1">
        <f t="shared" si="86"/>
        <v>5.16</v>
      </c>
      <c r="EI31" s="2">
        <f t="shared" si="107"/>
        <v>38.44</v>
      </c>
      <c r="EJ31" s="2">
        <f t="shared" si="87"/>
        <v>2.1000000000000085</v>
      </c>
    </row>
    <row r="32" spans="2:140" x14ac:dyDescent="0.25">
      <c r="B32">
        <v>142</v>
      </c>
      <c r="C32">
        <v>230</v>
      </c>
      <c r="D32" s="3">
        <v>0.23499999999999999</v>
      </c>
      <c r="E32" s="1">
        <f t="shared" si="60"/>
        <v>4.6999999999999993</v>
      </c>
      <c r="F32" s="2">
        <f t="shared" si="88"/>
        <v>52.400000000000006</v>
      </c>
      <c r="I32">
        <v>142</v>
      </c>
      <c r="J32">
        <v>230</v>
      </c>
      <c r="K32" s="3">
        <v>0.217</v>
      </c>
      <c r="L32" s="1">
        <f t="shared" si="61"/>
        <v>4.34</v>
      </c>
      <c r="M32" s="2">
        <f t="shared" si="89"/>
        <v>56.52000000000001</v>
      </c>
      <c r="N32" s="2">
        <f t="shared" si="62"/>
        <v>-4.1200000000000045</v>
      </c>
      <c r="P32">
        <v>142</v>
      </c>
      <c r="Q32">
        <v>230</v>
      </c>
      <c r="R32" s="3">
        <v>0.23699999999999999</v>
      </c>
      <c r="S32" s="1">
        <f t="shared" si="63"/>
        <v>4.74</v>
      </c>
      <c r="T32" s="2">
        <f t="shared" si="90"/>
        <v>51.160000000000004</v>
      </c>
      <c r="U32" s="2">
        <f t="shared" si="59"/>
        <v>5.3600000000000065</v>
      </c>
      <c r="W32">
        <v>142</v>
      </c>
      <c r="X32">
        <v>230</v>
      </c>
      <c r="Y32" s="3">
        <v>0.23300000000000001</v>
      </c>
      <c r="Z32" s="1">
        <f t="shared" si="64"/>
        <v>4.66</v>
      </c>
      <c r="AA32" s="2">
        <f t="shared" si="91"/>
        <v>55.019999999999996</v>
      </c>
      <c r="AB32" s="2">
        <f t="shared" si="7"/>
        <v>-3.8599999999999923</v>
      </c>
      <c r="AD32">
        <v>142</v>
      </c>
      <c r="AE32">
        <v>230</v>
      </c>
      <c r="AF32" s="3">
        <v>0.23400000000000001</v>
      </c>
      <c r="AG32" s="1">
        <f t="shared" si="65"/>
        <v>4.6800000000000006</v>
      </c>
      <c r="AH32" s="2">
        <f t="shared" si="92"/>
        <v>50.94</v>
      </c>
      <c r="AI32" s="2">
        <f t="shared" si="9"/>
        <v>4.0799999999999983</v>
      </c>
      <c r="AK32">
        <v>142</v>
      </c>
      <c r="AL32">
        <v>230</v>
      </c>
      <c r="AM32" s="3">
        <v>0.23100000000000001</v>
      </c>
      <c r="AN32" s="1">
        <f t="shared" si="66"/>
        <v>4.62</v>
      </c>
      <c r="AO32" s="2">
        <f t="shared" si="93"/>
        <v>56.22</v>
      </c>
      <c r="AP32" s="2">
        <f t="shared" si="11"/>
        <v>-5.2800000000000011</v>
      </c>
      <c r="AR32">
        <v>142</v>
      </c>
      <c r="AS32">
        <v>230</v>
      </c>
      <c r="AT32" s="3">
        <v>0.22700000000000001</v>
      </c>
      <c r="AU32" s="1">
        <f t="shared" si="67"/>
        <v>4.54</v>
      </c>
      <c r="AV32" s="2">
        <f t="shared" si="94"/>
        <v>50.16</v>
      </c>
      <c r="AW32" s="2">
        <f t="shared" si="13"/>
        <v>6.0600000000000023</v>
      </c>
      <c r="AY32">
        <v>142</v>
      </c>
      <c r="AZ32">
        <v>230</v>
      </c>
      <c r="BA32" s="3">
        <v>0.24</v>
      </c>
      <c r="BB32" s="1">
        <f t="shared" si="68"/>
        <v>4.8</v>
      </c>
      <c r="BC32" s="2">
        <f t="shared" si="95"/>
        <v>55.259999999999984</v>
      </c>
      <c r="BD32" s="2">
        <f t="shared" si="15"/>
        <v>-5.0999999999999872</v>
      </c>
      <c r="BF32">
        <v>142</v>
      </c>
      <c r="BG32">
        <v>230</v>
      </c>
      <c r="BH32" s="3">
        <v>0.24099999999999999</v>
      </c>
      <c r="BI32" s="1">
        <f t="shared" si="69"/>
        <v>4.82</v>
      </c>
      <c r="BJ32" s="2">
        <f t="shared" si="96"/>
        <v>47.279999999999994</v>
      </c>
      <c r="BK32" s="2">
        <f t="shared" si="17"/>
        <v>7.9799999999999898</v>
      </c>
      <c r="BM32">
        <v>142</v>
      </c>
      <c r="BN32">
        <v>230</v>
      </c>
      <c r="BO32" s="3">
        <v>0.23400000000000001</v>
      </c>
      <c r="BP32" s="1">
        <f t="shared" si="70"/>
        <v>4.6800000000000006</v>
      </c>
      <c r="BQ32" s="2">
        <f t="shared" si="97"/>
        <v>54.120000000000012</v>
      </c>
      <c r="BR32" s="2">
        <f t="shared" si="19"/>
        <v>-6.8400000000000176</v>
      </c>
      <c r="BT32">
        <v>142</v>
      </c>
      <c r="BU32">
        <v>230</v>
      </c>
      <c r="BV32" s="3">
        <v>0.224</v>
      </c>
      <c r="BW32" s="1">
        <f t="shared" si="71"/>
        <v>4.4800000000000004</v>
      </c>
      <c r="BX32" s="2">
        <f t="shared" si="98"/>
        <v>50.88000000000001</v>
      </c>
      <c r="BY32" s="2">
        <f t="shared" si="21"/>
        <v>3.240000000000002</v>
      </c>
      <c r="CA32">
        <v>142</v>
      </c>
      <c r="CB32">
        <v>230</v>
      </c>
      <c r="CC32" s="3">
        <v>0.22900000000000001</v>
      </c>
      <c r="CD32" s="1">
        <f t="shared" si="72"/>
        <v>4.58</v>
      </c>
      <c r="CE32" s="2">
        <f t="shared" si="99"/>
        <v>56.46</v>
      </c>
      <c r="CF32" s="2">
        <f t="shared" si="23"/>
        <v>-5.5799999999999912</v>
      </c>
      <c r="CH32">
        <v>142</v>
      </c>
      <c r="CI32">
        <v>230</v>
      </c>
      <c r="CJ32" s="3">
        <v>0.23300000000000001</v>
      </c>
      <c r="CK32" s="1">
        <f t="shared" si="73"/>
        <v>4.66</v>
      </c>
      <c r="CL32" s="2">
        <f t="shared" si="100"/>
        <v>52.239999999999995</v>
      </c>
      <c r="CM32" s="2">
        <f t="shared" si="25"/>
        <v>4.220000000000006</v>
      </c>
      <c r="CO32">
        <v>142</v>
      </c>
      <c r="CP32">
        <v>230</v>
      </c>
      <c r="CQ32" s="3">
        <v>0.23799999999999999</v>
      </c>
      <c r="CR32" s="1">
        <f t="shared" si="74"/>
        <v>4.76</v>
      </c>
      <c r="CS32" s="2">
        <f t="shared" si="101"/>
        <v>60.859999999999992</v>
      </c>
      <c r="CT32" s="2">
        <f t="shared" si="75"/>
        <v>-8.6199999999999974</v>
      </c>
      <c r="CV32">
        <v>142</v>
      </c>
      <c r="CW32">
        <v>230</v>
      </c>
      <c r="CX32" s="3">
        <v>0.23100000000000001</v>
      </c>
      <c r="CY32" s="1">
        <f t="shared" si="76"/>
        <v>4.62</v>
      </c>
      <c r="CZ32" s="2">
        <f t="shared" si="102"/>
        <v>54.2</v>
      </c>
      <c r="DA32" s="2">
        <f t="shared" si="77"/>
        <v>6.6599999999999895</v>
      </c>
      <c r="DC32">
        <v>142</v>
      </c>
      <c r="DD32">
        <v>230</v>
      </c>
      <c r="DE32" s="3">
        <v>0.23599999999999999</v>
      </c>
      <c r="DF32" s="1">
        <f t="shared" si="78"/>
        <v>4.72</v>
      </c>
      <c r="DG32" s="2">
        <f t="shared" si="103"/>
        <v>60.319999999999993</v>
      </c>
      <c r="DH32" s="2">
        <f t="shared" si="79"/>
        <v>-6.1199999999999903</v>
      </c>
      <c r="DJ32">
        <v>142</v>
      </c>
      <c r="DK32">
        <v>230</v>
      </c>
      <c r="DL32" s="3">
        <v>0.24099999999999999</v>
      </c>
      <c r="DM32" s="1">
        <f t="shared" si="80"/>
        <v>4.82</v>
      </c>
      <c r="DN32" s="2">
        <f t="shared" si="104"/>
        <v>54.04</v>
      </c>
      <c r="DO32" s="2">
        <f t="shared" si="81"/>
        <v>6.279999999999994</v>
      </c>
      <c r="DQ32">
        <v>142</v>
      </c>
      <c r="DR32">
        <v>230</v>
      </c>
      <c r="DS32" s="3">
        <v>0.246</v>
      </c>
      <c r="DT32" s="1">
        <f t="shared" si="82"/>
        <v>4.92</v>
      </c>
      <c r="DU32" s="2">
        <f t="shared" si="105"/>
        <v>51.359999999999992</v>
      </c>
      <c r="DV32" s="2">
        <f t="shared" si="83"/>
        <v>2.6800000000000068</v>
      </c>
      <c r="DX32">
        <v>142</v>
      </c>
      <c r="DY32">
        <v>230</v>
      </c>
      <c r="DZ32" s="3">
        <v>0.249</v>
      </c>
      <c r="EA32" s="1">
        <f t="shared" si="84"/>
        <v>4.9800000000000004</v>
      </c>
      <c r="EB32" s="2">
        <f t="shared" si="106"/>
        <v>45.52000000000001</v>
      </c>
      <c r="EC32" s="2">
        <f t="shared" si="85"/>
        <v>5.8399999999999821</v>
      </c>
      <c r="EE32">
        <v>142</v>
      </c>
      <c r="EF32">
        <v>230</v>
      </c>
      <c r="EG32" s="3">
        <v>0.24099999999999999</v>
      </c>
      <c r="EH32" s="1">
        <f t="shared" si="86"/>
        <v>4.82</v>
      </c>
      <c r="EI32" s="2">
        <f t="shared" si="107"/>
        <v>43.26</v>
      </c>
      <c r="EJ32" s="2">
        <f t="shared" si="87"/>
        <v>2.2600000000000122</v>
      </c>
    </row>
    <row r="33" spans="2:140" x14ac:dyDescent="0.25">
      <c r="B33">
        <v>142</v>
      </c>
      <c r="C33">
        <v>250</v>
      </c>
      <c r="D33" s="3">
        <v>0.215</v>
      </c>
      <c r="E33" s="1">
        <f t="shared" si="60"/>
        <v>4.3</v>
      </c>
      <c r="F33" s="2">
        <f t="shared" si="88"/>
        <v>56.7</v>
      </c>
      <c r="I33">
        <v>142</v>
      </c>
      <c r="J33">
        <v>250</v>
      </c>
      <c r="K33" s="3">
        <v>0.20699999999999999</v>
      </c>
      <c r="L33" s="1">
        <f t="shared" si="61"/>
        <v>4.1399999999999997</v>
      </c>
      <c r="M33" s="2">
        <f t="shared" si="89"/>
        <v>60.660000000000011</v>
      </c>
      <c r="N33" s="2">
        <f t="shared" si="62"/>
        <v>-3.960000000000008</v>
      </c>
      <c r="P33">
        <v>142</v>
      </c>
      <c r="Q33">
        <v>250</v>
      </c>
      <c r="R33" s="3">
        <v>0.21199999999999999</v>
      </c>
      <c r="S33" s="1">
        <f t="shared" si="63"/>
        <v>4.24</v>
      </c>
      <c r="T33" s="2">
        <f t="shared" si="90"/>
        <v>55.400000000000006</v>
      </c>
      <c r="U33" s="2">
        <f t="shared" si="59"/>
        <v>5.2600000000000051</v>
      </c>
      <c r="W33">
        <v>142</v>
      </c>
      <c r="X33">
        <v>250</v>
      </c>
      <c r="Y33" s="3">
        <v>0.20399999999999999</v>
      </c>
      <c r="Z33" s="1">
        <f t="shared" si="64"/>
        <v>4.08</v>
      </c>
      <c r="AA33" s="2">
        <f t="shared" si="91"/>
        <v>59.099999999999994</v>
      </c>
      <c r="AB33" s="2">
        <f t="shared" si="7"/>
        <v>-3.6999999999999886</v>
      </c>
      <c r="AD33">
        <v>142</v>
      </c>
      <c r="AE33">
        <v>250</v>
      </c>
      <c r="AF33" s="3">
        <v>0.21199999999999999</v>
      </c>
      <c r="AG33" s="1">
        <f t="shared" si="65"/>
        <v>4.24</v>
      </c>
      <c r="AH33" s="2">
        <f t="shared" si="92"/>
        <v>55.18</v>
      </c>
      <c r="AI33" s="2">
        <f t="shared" si="9"/>
        <v>3.9199999999999946</v>
      </c>
      <c r="AK33">
        <v>142</v>
      </c>
      <c r="AL33">
        <v>250</v>
      </c>
      <c r="AM33" s="3">
        <v>0.21099999999999999</v>
      </c>
      <c r="AN33" s="1">
        <f t="shared" si="66"/>
        <v>4.22</v>
      </c>
      <c r="AO33" s="2">
        <f t="shared" si="93"/>
        <v>60.44</v>
      </c>
      <c r="AP33" s="2">
        <f t="shared" si="11"/>
        <v>-5.259999999999998</v>
      </c>
      <c r="AR33">
        <v>142</v>
      </c>
      <c r="AS33">
        <v>250</v>
      </c>
      <c r="AT33" s="3">
        <v>0.21199999999999999</v>
      </c>
      <c r="AU33" s="1">
        <f t="shared" si="67"/>
        <v>4.24</v>
      </c>
      <c r="AV33" s="2">
        <f t="shared" si="94"/>
        <v>54.4</v>
      </c>
      <c r="AW33" s="2">
        <f t="shared" si="13"/>
        <v>6.0399999999999991</v>
      </c>
      <c r="AY33">
        <v>142</v>
      </c>
      <c r="AZ33">
        <v>250</v>
      </c>
      <c r="BA33" s="3">
        <v>0.215</v>
      </c>
      <c r="BB33" s="1">
        <f t="shared" si="68"/>
        <v>4.3</v>
      </c>
      <c r="BC33" s="2">
        <f t="shared" si="95"/>
        <v>59.559999999999981</v>
      </c>
      <c r="BD33" s="2">
        <f t="shared" si="15"/>
        <v>-5.1599999999999824</v>
      </c>
      <c r="BF33">
        <v>142</v>
      </c>
      <c r="BG33">
        <v>250</v>
      </c>
      <c r="BH33" s="3">
        <v>0.215</v>
      </c>
      <c r="BI33" s="1">
        <f t="shared" si="69"/>
        <v>4.3</v>
      </c>
      <c r="BJ33" s="2">
        <f t="shared" si="96"/>
        <v>51.579999999999991</v>
      </c>
      <c r="BK33" s="2">
        <f t="shared" si="17"/>
        <v>7.9799999999999898</v>
      </c>
      <c r="BM33">
        <v>142</v>
      </c>
      <c r="BN33">
        <v>250</v>
      </c>
      <c r="BO33" s="3">
        <v>0.217</v>
      </c>
      <c r="BP33" s="1">
        <f t="shared" si="70"/>
        <v>4.34</v>
      </c>
      <c r="BQ33" s="2">
        <f t="shared" si="97"/>
        <v>58.460000000000008</v>
      </c>
      <c r="BR33" s="2">
        <f t="shared" si="19"/>
        <v>-6.8800000000000168</v>
      </c>
      <c r="BT33">
        <v>142</v>
      </c>
      <c r="BU33">
        <v>250</v>
      </c>
      <c r="BV33" s="3">
        <v>0.20899999999999999</v>
      </c>
      <c r="BW33" s="1">
        <f t="shared" si="71"/>
        <v>4.18</v>
      </c>
      <c r="BX33" s="2">
        <f t="shared" si="98"/>
        <v>55.060000000000009</v>
      </c>
      <c r="BY33" s="2">
        <f t="shared" si="21"/>
        <v>3.3999999999999986</v>
      </c>
      <c r="CA33">
        <v>142</v>
      </c>
      <c r="CB33">
        <v>250</v>
      </c>
      <c r="CC33" s="3">
        <v>0.21199999999999999</v>
      </c>
      <c r="CD33" s="1">
        <f t="shared" si="72"/>
        <v>4.24</v>
      </c>
      <c r="CE33" s="2">
        <f t="shared" si="99"/>
        <v>60.7</v>
      </c>
      <c r="CF33" s="2">
        <f t="shared" si="23"/>
        <v>-5.6399999999999935</v>
      </c>
      <c r="CH33">
        <v>142</v>
      </c>
      <c r="CI33">
        <v>250</v>
      </c>
      <c r="CJ33" s="3">
        <v>0.20799999999999999</v>
      </c>
      <c r="CK33" s="1">
        <f t="shared" si="73"/>
        <v>4.16</v>
      </c>
      <c r="CL33" s="2">
        <f t="shared" si="100"/>
        <v>56.399999999999991</v>
      </c>
      <c r="CM33" s="2">
        <f t="shared" si="25"/>
        <v>4.3000000000000114</v>
      </c>
      <c r="CO33">
        <v>142</v>
      </c>
      <c r="CP33">
        <v>250</v>
      </c>
      <c r="CQ33" s="3">
        <v>0.216</v>
      </c>
      <c r="CR33" s="1">
        <f t="shared" si="74"/>
        <v>4.32</v>
      </c>
      <c r="CS33" s="2">
        <f t="shared" si="101"/>
        <v>65.179999999999993</v>
      </c>
      <c r="CT33" s="2">
        <f t="shared" si="75"/>
        <v>-8.7800000000000011</v>
      </c>
      <c r="CV33">
        <v>142</v>
      </c>
      <c r="CW33">
        <v>250</v>
      </c>
      <c r="CX33" s="3">
        <v>0.215</v>
      </c>
      <c r="CY33" s="1">
        <f t="shared" si="76"/>
        <v>4.3</v>
      </c>
      <c r="CZ33" s="2">
        <f t="shared" si="102"/>
        <v>58.5</v>
      </c>
      <c r="DA33" s="2">
        <f t="shared" si="77"/>
        <v>6.6799999999999926</v>
      </c>
      <c r="DC33">
        <v>142</v>
      </c>
      <c r="DD33">
        <v>250</v>
      </c>
      <c r="DE33" s="3">
        <v>0.21099999999999999</v>
      </c>
      <c r="DF33" s="1">
        <f t="shared" si="78"/>
        <v>4.22</v>
      </c>
      <c r="DG33" s="2">
        <f t="shared" si="103"/>
        <v>64.539999999999992</v>
      </c>
      <c r="DH33" s="2">
        <f t="shared" si="79"/>
        <v>-6.039999999999992</v>
      </c>
      <c r="DJ33">
        <v>142</v>
      </c>
      <c r="DK33">
        <v>250</v>
      </c>
      <c r="DL33" s="3">
        <v>0.22</v>
      </c>
      <c r="DM33" s="1">
        <f t="shared" si="80"/>
        <v>4.4000000000000004</v>
      </c>
      <c r="DN33" s="2">
        <f t="shared" si="104"/>
        <v>58.44</v>
      </c>
      <c r="DO33" s="2">
        <f t="shared" si="81"/>
        <v>6.0999999999999943</v>
      </c>
      <c r="DQ33">
        <v>142</v>
      </c>
      <c r="DR33">
        <v>250</v>
      </c>
      <c r="DS33" s="3">
        <v>0.224</v>
      </c>
      <c r="DT33" s="1">
        <f t="shared" si="82"/>
        <v>4.4800000000000004</v>
      </c>
      <c r="DU33" s="2">
        <f t="shared" si="105"/>
        <v>55.839999999999989</v>
      </c>
      <c r="DV33" s="2">
        <f t="shared" si="83"/>
        <v>2.6000000000000085</v>
      </c>
      <c r="DX33">
        <v>142</v>
      </c>
      <c r="DY33">
        <v>250</v>
      </c>
      <c r="DZ33" s="3">
        <v>0.223</v>
      </c>
      <c r="EA33" s="1">
        <f t="shared" si="84"/>
        <v>4.46</v>
      </c>
      <c r="EB33" s="2">
        <f t="shared" si="106"/>
        <v>49.980000000000011</v>
      </c>
      <c r="EC33" s="2">
        <f t="shared" si="85"/>
        <v>5.8599999999999781</v>
      </c>
      <c r="EE33">
        <v>142</v>
      </c>
      <c r="EF33">
        <v>250</v>
      </c>
      <c r="EG33" s="3">
        <v>0.22</v>
      </c>
      <c r="EH33" s="1">
        <f t="shared" si="86"/>
        <v>4.4000000000000004</v>
      </c>
      <c r="EI33" s="2">
        <f t="shared" si="107"/>
        <v>47.66</v>
      </c>
      <c r="EJ33" s="2">
        <f t="shared" si="87"/>
        <v>2.3200000000000145</v>
      </c>
    </row>
    <row r="34" spans="2:140" x14ac:dyDescent="0.25">
      <c r="B34">
        <v>142</v>
      </c>
      <c r="C34">
        <v>270</v>
      </c>
      <c r="D34" s="3">
        <v>0.20300000000000001</v>
      </c>
      <c r="E34" s="1">
        <f t="shared" si="60"/>
        <v>4.0600000000000005</v>
      </c>
      <c r="F34" s="2">
        <f t="shared" si="88"/>
        <v>60.760000000000005</v>
      </c>
      <c r="I34">
        <v>142</v>
      </c>
      <c r="J34">
        <v>270</v>
      </c>
      <c r="K34" s="3">
        <v>0.193</v>
      </c>
      <c r="L34" s="1">
        <f t="shared" si="61"/>
        <v>3.8600000000000003</v>
      </c>
      <c r="M34" s="2">
        <f t="shared" si="89"/>
        <v>64.52000000000001</v>
      </c>
      <c r="N34" s="2">
        <f t="shared" si="62"/>
        <v>-3.7600000000000051</v>
      </c>
      <c r="P34">
        <v>142</v>
      </c>
      <c r="Q34">
        <v>270</v>
      </c>
      <c r="R34" s="3">
        <v>0.20200000000000001</v>
      </c>
      <c r="S34" s="1">
        <f t="shared" si="63"/>
        <v>4.04</v>
      </c>
      <c r="T34" s="2">
        <f t="shared" si="90"/>
        <v>59.440000000000005</v>
      </c>
      <c r="U34" s="2">
        <f t="shared" si="59"/>
        <v>5.0800000000000054</v>
      </c>
      <c r="W34">
        <v>142</v>
      </c>
      <c r="X34">
        <v>270</v>
      </c>
      <c r="Y34" s="3">
        <v>0.2</v>
      </c>
      <c r="Z34" s="1">
        <f t="shared" si="64"/>
        <v>4</v>
      </c>
      <c r="AA34" s="2">
        <f t="shared" si="91"/>
        <v>63.099999999999994</v>
      </c>
      <c r="AB34" s="2">
        <f t="shared" si="7"/>
        <v>-3.6599999999999895</v>
      </c>
      <c r="AD34">
        <v>142</v>
      </c>
      <c r="AE34">
        <v>270</v>
      </c>
      <c r="AF34" s="3">
        <v>0.2</v>
      </c>
      <c r="AG34" s="1">
        <f t="shared" si="65"/>
        <v>4</v>
      </c>
      <c r="AH34" s="2">
        <f t="shared" si="92"/>
        <v>59.18</v>
      </c>
      <c r="AI34" s="2">
        <f t="shared" si="9"/>
        <v>3.9199999999999946</v>
      </c>
      <c r="AK34">
        <v>142</v>
      </c>
      <c r="AL34">
        <v>270</v>
      </c>
      <c r="AM34" s="3">
        <v>0.19700000000000001</v>
      </c>
      <c r="AN34" s="1">
        <f t="shared" si="66"/>
        <v>3.9400000000000004</v>
      </c>
      <c r="AO34" s="2">
        <f t="shared" si="93"/>
        <v>64.38</v>
      </c>
      <c r="AP34" s="2">
        <f t="shared" si="11"/>
        <v>-5.1999999999999957</v>
      </c>
      <c r="AR34">
        <v>142</v>
      </c>
      <c r="AS34">
        <v>270</v>
      </c>
      <c r="AT34" s="3">
        <v>0.20499999999999999</v>
      </c>
      <c r="AU34" s="1">
        <f t="shared" si="67"/>
        <v>4.0999999999999996</v>
      </c>
      <c r="AV34" s="2">
        <f t="shared" si="94"/>
        <v>58.5</v>
      </c>
      <c r="AW34" s="2">
        <f t="shared" si="13"/>
        <v>5.8799999999999955</v>
      </c>
      <c r="AY34">
        <v>142</v>
      </c>
      <c r="AZ34">
        <v>270</v>
      </c>
      <c r="BA34" s="3">
        <v>0.20799999999999999</v>
      </c>
      <c r="BB34" s="1">
        <f t="shared" si="68"/>
        <v>4.16</v>
      </c>
      <c r="BC34" s="2">
        <f t="shared" si="95"/>
        <v>63.719999999999985</v>
      </c>
      <c r="BD34" s="2">
        <f t="shared" si="15"/>
        <v>-5.2199999999999847</v>
      </c>
      <c r="BF34">
        <v>142</v>
      </c>
      <c r="BG34">
        <v>270</v>
      </c>
      <c r="BH34" s="3">
        <v>0.20499999999999999</v>
      </c>
      <c r="BI34" s="1">
        <f t="shared" si="69"/>
        <v>4.0999999999999996</v>
      </c>
      <c r="BJ34" s="2">
        <f t="shared" si="96"/>
        <v>55.679999999999993</v>
      </c>
      <c r="BK34" s="2">
        <f t="shared" si="17"/>
        <v>8.039999999999992</v>
      </c>
      <c r="BM34">
        <v>142</v>
      </c>
      <c r="BN34">
        <v>270</v>
      </c>
      <c r="BO34" s="3">
        <v>0.20699999999999999</v>
      </c>
      <c r="BP34" s="1">
        <f t="shared" si="70"/>
        <v>4.1399999999999997</v>
      </c>
      <c r="BQ34" s="2">
        <f t="shared" si="97"/>
        <v>62.600000000000009</v>
      </c>
      <c r="BR34" s="2">
        <f t="shared" si="19"/>
        <v>-6.9200000000000159</v>
      </c>
      <c r="BT34">
        <v>142</v>
      </c>
      <c r="BU34">
        <v>270</v>
      </c>
      <c r="BV34" s="3">
        <v>0.19400000000000001</v>
      </c>
      <c r="BW34" s="1">
        <f t="shared" si="71"/>
        <v>3.88</v>
      </c>
      <c r="BX34" s="2">
        <f t="shared" si="98"/>
        <v>58.940000000000012</v>
      </c>
      <c r="BY34" s="2">
        <f t="shared" si="21"/>
        <v>3.6599999999999966</v>
      </c>
      <c r="CA34">
        <v>142</v>
      </c>
      <c r="CB34">
        <v>270</v>
      </c>
      <c r="CC34" s="3">
        <v>0.2</v>
      </c>
      <c r="CD34" s="1">
        <f t="shared" si="72"/>
        <v>4</v>
      </c>
      <c r="CE34" s="2">
        <f t="shared" si="99"/>
        <v>64.7</v>
      </c>
      <c r="CF34" s="2">
        <f t="shared" si="23"/>
        <v>-5.7599999999999909</v>
      </c>
      <c r="CH34">
        <v>142</v>
      </c>
      <c r="CI34">
        <v>270</v>
      </c>
      <c r="CJ34" s="3">
        <v>0.20100000000000001</v>
      </c>
      <c r="CK34" s="1">
        <f t="shared" si="73"/>
        <v>4.0200000000000005</v>
      </c>
      <c r="CL34" s="2">
        <f t="shared" si="100"/>
        <v>60.419999999999995</v>
      </c>
      <c r="CM34" s="2">
        <f t="shared" si="25"/>
        <v>4.2800000000000082</v>
      </c>
      <c r="CO34">
        <v>142</v>
      </c>
      <c r="CP34">
        <v>270</v>
      </c>
      <c r="CQ34" s="3">
        <v>0.19800000000000001</v>
      </c>
      <c r="CR34" s="1">
        <f t="shared" si="74"/>
        <v>3.96</v>
      </c>
      <c r="CS34" s="2">
        <f t="shared" si="101"/>
        <v>69.139999999999986</v>
      </c>
      <c r="CT34" s="2">
        <f t="shared" si="75"/>
        <v>-8.7199999999999918</v>
      </c>
      <c r="CV34">
        <v>142</v>
      </c>
      <c r="CW34">
        <v>270</v>
      </c>
      <c r="CX34" s="3">
        <v>0.19900000000000001</v>
      </c>
      <c r="CY34" s="1">
        <f t="shared" si="76"/>
        <v>3.9800000000000004</v>
      </c>
      <c r="CZ34" s="2">
        <f t="shared" si="102"/>
        <v>62.480000000000004</v>
      </c>
      <c r="DA34" s="2">
        <f t="shared" si="77"/>
        <v>6.6599999999999824</v>
      </c>
      <c r="DC34">
        <v>142</v>
      </c>
      <c r="DD34">
        <v>270</v>
      </c>
      <c r="DE34" s="3">
        <v>0.20300000000000001</v>
      </c>
      <c r="DF34" s="1">
        <f t="shared" si="78"/>
        <v>4.0600000000000005</v>
      </c>
      <c r="DG34" s="2">
        <f t="shared" si="103"/>
        <v>68.599999999999994</v>
      </c>
      <c r="DH34" s="2">
        <f t="shared" si="79"/>
        <v>-6.1199999999999903</v>
      </c>
      <c r="DJ34">
        <v>142</v>
      </c>
      <c r="DK34">
        <v>270</v>
      </c>
      <c r="DL34" s="3">
        <v>0.20899999999999999</v>
      </c>
      <c r="DM34" s="1">
        <f t="shared" si="80"/>
        <v>4.18</v>
      </c>
      <c r="DN34" s="2">
        <f t="shared" si="104"/>
        <v>62.62</v>
      </c>
      <c r="DO34" s="2">
        <f t="shared" si="81"/>
        <v>5.9799999999999969</v>
      </c>
      <c r="DQ34">
        <v>142</v>
      </c>
      <c r="DR34">
        <v>270</v>
      </c>
      <c r="DS34" s="3">
        <v>0.214</v>
      </c>
      <c r="DT34" s="1">
        <f t="shared" si="82"/>
        <v>4.28</v>
      </c>
      <c r="DU34" s="2">
        <f t="shared" si="105"/>
        <v>60.11999999999999</v>
      </c>
      <c r="DV34" s="2">
        <f t="shared" si="83"/>
        <v>2.5000000000000071</v>
      </c>
      <c r="DX34">
        <v>142</v>
      </c>
      <c r="DY34">
        <v>270</v>
      </c>
      <c r="DZ34" s="3">
        <v>0.20899999999999999</v>
      </c>
      <c r="EA34" s="1">
        <f t="shared" si="84"/>
        <v>4.18</v>
      </c>
      <c r="EB34" s="2">
        <f t="shared" si="106"/>
        <v>54.160000000000011</v>
      </c>
      <c r="EC34" s="2">
        <f t="shared" si="85"/>
        <v>5.9599999999999795</v>
      </c>
      <c r="EE34">
        <v>142</v>
      </c>
      <c r="EF34">
        <v>270</v>
      </c>
      <c r="EG34" s="3">
        <v>0.20599999999999999</v>
      </c>
      <c r="EH34" s="1">
        <f t="shared" si="86"/>
        <v>4.12</v>
      </c>
      <c r="EI34" s="2">
        <f t="shared" si="107"/>
        <v>51.779999999999994</v>
      </c>
      <c r="EJ34" s="2">
        <f t="shared" si="87"/>
        <v>2.3800000000000168</v>
      </c>
    </row>
    <row r="35" spans="2:140" x14ac:dyDescent="0.25">
      <c r="B35">
        <v>142</v>
      </c>
      <c r="C35">
        <v>290</v>
      </c>
      <c r="D35" s="3">
        <v>0.19800000000000001</v>
      </c>
      <c r="E35" s="1">
        <f t="shared" si="60"/>
        <v>3.96</v>
      </c>
      <c r="F35" s="2">
        <f t="shared" si="88"/>
        <v>64.72</v>
      </c>
      <c r="I35">
        <v>142</v>
      </c>
      <c r="J35">
        <v>290</v>
      </c>
      <c r="K35" s="3">
        <v>0.192</v>
      </c>
      <c r="L35" s="1">
        <f t="shared" si="61"/>
        <v>3.84</v>
      </c>
      <c r="M35" s="2">
        <f t="shared" si="89"/>
        <v>68.360000000000014</v>
      </c>
      <c r="N35" s="2">
        <f t="shared" si="62"/>
        <v>-3.6400000000000148</v>
      </c>
      <c r="P35">
        <v>142</v>
      </c>
      <c r="Q35">
        <v>290</v>
      </c>
      <c r="R35" s="3">
        <v>0.19</v>
      </c>
      <c r="S35" s="1">
        <f t="shared" si="63"/>
        <v>3.8</v>
      </c>
      <c r="T35" s="2">
        <f t="shared" si="90"/>
        <v>63.24</v>
      </c>
      <c r="U35" s="2">
        <f t="shared" si="59"/>
        <v>5.1200000000000117</v>
      </c>
      <c r="W35">
        <v>142</v>
      </c>
      <c r="X35">
        <v>290</v>
      </c>
      <c r="Y35" s="3">
        <v>0.189</v>
      </c>
      <c r="Z35" s="1">
        <f t="shared" si="64"/>
        <v>3.7800000000000002</v>
      </c>
      <c r="AA35" s="2">
        <f t="shared" si="91"/>
        <v>66.88</v>
      </c>
      <c r="AB35" s="2">
        <f t="shared" si="7"/>
        <v>-3.6399999999999935</v>
      </c>
      <c r="AD35">
        <v>142</v>
      </c>
      <c r="AE35">
        <v>290</v>
      </c>
      <c r="AF35" s="3">
        <v>0.192</v>
      </c>
      <c r="AG35" s="1">
        <f t="shared" si="65"/>
        <v>3.84</v>
      </c>
      <c r="AH35" s="2">
        <f t="shared" si="92"/>
        <v>63.019999999999996</v>
      </c>
      <c r="AI35" s="2">
        <f t="shared" si="9"/>
        <v>3.8599999999999994</v>
      </c>
      <c r="AK35">
        <v>142</v>
      </c>
      <c r="AL35">
        <v>290</v>
      </c>
      <c r="AM35" s="3">
        <v>0.192</v>
      </c>
      <c r="AN35" s="1">
        <f t="shared" si="66"/>
        <v>3.84</v>
      </c>
      <c r="AO35" s="2">
        <f t="shared" si="93"/>
        <v>68.22</v>
      </c>
      <c r="AP35" s="2">
        <f t="shared" si="11"/>
        <v>-5.2000000000000028</v>
      </c>
      <c r="AR35">
        <v>142</v>
      </c>
      <c r="AS35">
        <v>290</v>
      </c>
      <c r="AT35" s="3">
        <v>0.193</v>
      </c>
      <c r="AU35" s="1">
        <f t="shared" si="67"/>
        <v>3.8600000000000003</v>
      </c>
      <c r="AV35" s="2">
        <f t="shared" si="94"/>
        <v>62.36</v>
      </c>
      <c r="AW35" s="2">
        <f t="shared" si="13"/>
        <v>5.8599999999999994</v>
      </c>
      <c r="AY35">
        <v>142</v>
      </c>
      <c r="AZ35">
        <v>290</v>
      </c>
      <c r="BA35" s="3">
        <v>0.19800000000000001</v>
      </c>
      <c r="BB35" s="1">
        <f t="shared" si="68"/>
        <v>3.96</v>
      </c>
      <c r="BC35" s="2">
        <f t="shared" si="95"/>
        <v>67.679999999999978</v>
      </c>
      <c r="BD35" s="2">
        <f t="shared" si="15"/>
        <v>-5.319999999999979</v>
      </c>
      <c r="BF35">
        <v>142</v>
      </c>
      <c r="BG35">
        <v>290</v>
      </c>
      <c r="BH35" s="3">
        <v>0.2</v>
      </c>
      <c r="BI35" s="1">
        <f t="shared" si="69"/>
        <v>4</v>
      </c>
      <c r="BJ35" s="2">
        <f t="shared" si="96"/>
        <v>59.679999999999993</v>
      </c>
      <c r="BK35" s="2">
        <f t="shared" si="17"/>
        <v>7.9999999999999858</v>
      </c>
      <c r="BM35">
        <v>142</v>
      </c>
      <c r="BN35">
        <v>290</v>
      </c>
      <c r="BO35" s="3">
        <v>0.19800000000000001</v>
      </c>
      <c r="BP35" s="1">
        <f t="shared" si="70"/>
        <v>3.96</v>
      </c>
      <c r="BQ35" s="2">
        <f t="shared" si="97"/>
        <v>66.56</v>
      </c>
      <c r="BR35" s="2">
        <f t="shared" si="19"/>
        <v>-6.8800000000000097</v>
      </c>
      <c r="BT35">
        <v>142</v>
      </c>
      <c r="BU35">
        <v>290</v>
      </c>
      <c r="BV35" s="3">
        <v>0.19</v>
      </c>
      <c r="BW35" s="1">
        <f t="shared" si="71"/>
        <v>3.8</v>
      </c>
      <c r="BX35" s="2">
        <f t="shared" si="98"/>
        <v>62.740000000000009</v>
      </c>
      <c r="BY35" s="2">
        <f t="shared" si="21"/>
        <v>3.8199999999999932</v>
      </c>
      <c r="CA35">
        <v>142</v>
      </c>
      <c r="CB35">
        <v>290</v>
      </c>
      <c r="CC35" s="3">
        <v>0.19</v>
      </c>
      <c r="CD35" s="1">
        <f t="shared" si="72"/>
        <v>3.8</v>
      </c>
      <c r="CE35" s="2">
        <f t="shared" si="99"/>
        <v>68.5</v>
      </c>
      <c r="CF35" s="2">
        <f t="shared" si="23"/>
        <v>-5.7599999999999909</v>
      </c>
      <c r="CH35">
        <v>142</v>
      </c>
      <c r="CI35">
        <v>290</v>
      </c>
      <c r="CJ35" s="3">
        <v>0.19600000000000001</v>
      </c>
      <c r="CK35" s="1">
        <f t="shared" si="73"/>
        <v>3.92</v>
      </c>
      <c r="CL35" s="2">
        <f t="shared" si="100"/>
        <v>64.339999999999989</v>
      </c>
      <c r="CM35" s="2">
        <f t="shared" si="25"/>
        <v>4.1600000000000108</v>
      </c>
      <c r="CO35">
        <v>142</v>
      </c>
      <c r="CP35">
        <v>290</v>
      </c>
      <c r="CQ35" s="3">
        <v>0.193</v>
      </c>
      <c r="CR35" s="1">
        <f t="shared" si="74"/>
        <v>3.8600000000000003</v>
      </c>
      <c r="CS35" s="2">
        <f t="shared" si="101"/>
        <v>72.999999999999986</v>
      </c>
      <c r="CT35" s="2">
        <f t="shared" si="75"/>
        <v>-8.6599999999999966</v>
      </c>
      <c r="CV35">
        <v>142</v>
      </c>
      <c r="CW35">
        <v>290</v>
      </c>
      <c r="CX35" s="3">
        <v>0.19600000000000001</v>
      </c>
      <c r="CY35" s="1">
        <f t="shared" si="76"/>
        <v>3.92</v>
      </c>
      <c r="CZ35" s="2">
        <f t="shared" si="102"/>
        <v>66.400000000000006</v>
      </c>
      <c r="DA35" s="2">
        <f t="shared" si="77"/>
        <v>6.5999999999999801</v>
      </c>
      <c r="DC35">
        <v>142</v>
      </c>
      <c r="DD35">
        <v>290</v>
      </c>
      <c r="DE35" s="3">
        <v>0.19700000000000001</v>
      </c>
      <c r="DF35" s="1">
        <f t="shared" si="78"/>
        <v>3.9400000000000004</v>
      </c>
      <c r="DG35" s="2">
        <f t="shared" si="103"/>
        <v>72.539999999999992</v>
      </c>
      <c r="DH35" s="2">
        <f t="shared" si="79"/>
        <v>-6.1399999999999864</v>
      </c>
      <c r="DJ35">
        <v>142</v>
      </c>
      <c r="DK35">
        <v>290</v>
      </c>
      <c r="DL35" s="3">
        <v>0.19400000000000001</v>
      </c>
      <c r="DM35" s="1">
        <f t="shared" si="80"/>
        <v>3.88</v>
      </c>
      <c r="DN35" s="2">
        <f t="shared" si="104"/>
        <v>66.5</v>
      </c>
      <c r="DO35" s="2">
        <f t="shared" si="81"/>
        <v>6.039999999999992</v>
      </c>
      <c r="DQ35">
        <v>142</v>
      </c>
      <c r="DR35">
        <v>290</v>
      </c>
      <c r="DS35" s="3">
        <v>0.19600000000000001</v>
      </c>
      <c r="DT35" s="1">
        <f t="shared" si="82"/>
        <v>3.92</v>
      </c>
      <c r="DU35" s="2">
        <f t="shared" si="105"/>
        <v>64.039999999999992</v>
      </c>
      <c r="DV35" s="2">
        <f t="shared" si="83"/>
        <v>2.460000000000008</v>
      </c>
      <c r="DX35">
        <v>142</v>
      </c>
      <c r="DY35">
        <v>290</v>
      </c>
      <c r="DZ35" s="3">
        <v>0.20100000000000001</v>
      </c>
      <c r="EA35" s="1">
        <f t="shared" si="84"/>
        <v>4.0200000000000005</v>
      </c>
      <c r="EB35" s="2">
        <f t="shared" si="106"/>
        <v>58.180000000000014</v>
      </c>
      <c r="EC35" s="2">
        <f t="shared" si="85"/>
        <v>5.8599999999999781</v>
      </c>
      <c r="EE35">
        <v>142</v>
      </c>
      <c r="EF35">
        <v>290</v>
      </c>
      <c r="EG35" s="3">
        <v>0.20300000000000001</v>
      </c>
      <c r="EH35" s="1">
        <f t="shared" si="86"/>
        <v>4.0600000000000005</v>
      </c>
      <c r="EI35" s="2">
        <f t="shared" si="107"/>
        <v>55.839999999999996</v>
      </c>
      <c r="EJ35" s="2">
        <f t="shared" si="87"/>
        <v>2.3400000000000176</v>
      </c>
    </row>
    <row r="36" spans="2:140" x14ac:dyDescent="0.25">
      <c r="E36" s="7"/>
      <c r="F36" s="4"/>
      <c r="L36" s="7"/>
      <c r="M36" s="4"/>
      <c r="N36" s="2"/>
      <c r="S36" s="7"/>
      <c r="T36" s="4"/>
      <c r="U36" s="2"/>
      <c r="Z36" s="7"/>
      <c r="AA36" s="4"/>
      <c r="AB36" s="2"/>
      <c r="AG36" s="7"/>
      <c r="AH36" s="4"/>
      <c r="AI36" s="2"/>
      <c r="AN36" s="7"/>
      <c r="AO36" s="4"/>
      <c r="AP36" s="2"/>
      <c r="AU36" s="7"/>
      <c r="AV36" s="4"/>
      <c r="AW36" s="2"/>
      <c r="BB36" s="7"/>
      <c r="BC36" s="4"/>
      <c r="BD36" s="2"/>
      <c r="BI36" s="7"/>
      <c r="BJ36" s="4"/>
      <c r="BK36" s="2"/>
      <c r="BP36" s="7"/>
      <c r="BQ36" s="4"/>
      <c r="BR36" s="2"/>
      <c r="BW36" s="7"/>
      <c r="BX36" s="4"/>
      <c r="BY36" s="2"/>
      <c r="CD36" s="7"/>
      <c r="CE36" s="4"/>
      <c r="CF36" s="2"/>
      <c r="CK36" s="7"/>
      <c r="CL36" s="4"/>
      <c r="CM36" s="2"/>
      <c r="CR36" s="7"/>
      <c r="CS36" s="4"/>
      <c r="CT36" s="2"/>
      <c r="CY36" s="7"/>
      <c r="CZ36" s="4"/>
      <c r="DA36" s="2"/>
      <c r="DF36" s="7"/>
      <c r="DG36" s="4"/>
      <c r="DH36" s="2"/>
      <c r="DM36" s="7"/>
      <c r="DN36" s="4"/>
      <c r="DO36" s="2"/>
      <c r="DT36" s="7"/>
      <c r="DU36" s="4"/>
      <c r="DV36" s="2"/>
      <c r="EA36" s="7"/>
      <c r="EB36" s="4"/>
      <c r="EC36" s="2"/>
      <c r="EH36" s="7"/>
      <c r="EI36" s="4"/>
      <c r="EJ36" s="2"/>
    </row>
    <row r="37" spans="2:140" x14ac:dyDescent="0.25">
      <c r="B37">
        <v>143</v>
      </c>
      <c r="C37">
        <v>10</v>
      </c>
      <c r="D37" s="3">
        <v>0.14199999999999999</v>
      </c>
      <c r="E37" s="1">
        <f>D37*20</f>
        <v>2.84</v>
      </c>
      <c r="F37" s="2">
        <f>E37</f>
        <v>2.84</v>
      </c>
      <c r="I37">
        <v>143</v>
      </c>
      <c r="J37">
        <v>10</v>
      </c>
      <c r="K37" s="3">
        <v>0.255</v>
      </c>
      <c r="L37" s="1">
        <f>K37*20</f>
        <v>5.0999999999999996</v>
      </c>
      <c r="M37" s="2">
        <f>L37</f>
        <v>5.0999999999999996</v>
      </c>
      <c r="N37" s="2">
        <f>F37-M37</f>
        <v>-2.2599999999999998</v>
      </c>
      <c r="P37">
        <v>143</v>
      </c>
      <c r="Q37">
        <v>10</v>
      </c>
      <c r="R37" s="3">
        <v>0.10100000000000001</v>
      </c>
      <c r="S37" s="1">
        <f>R37*20</f>
        <v>2.02</v>
      </c>
      <c r="T37" s="2">
        <f>S37</f>
        <v>2.02</v>
      </c>
      <c r="U37" s="2">
        <f t="shared" ref="U37:U51" si="108">M37-T37</f>
        <v>3.0799999999999996</v>
      </c>
      <c r="W37">
        <v>143</v>
      </c>
      <c r="X37">
        <v>10</v>
      </c>
      <c r="Y37" s="3">
        <v>0.20399999999999999</v>
      </c>
      <c r="Z37" s="1">
        <f>Y37*20</f>
        <v>4.08</v>
      </c>
      <c r="AA37" s="2">
        <f>Z37</f>
        <v>4.08</v>
      </c>
      <c r="AB37" s="2">
        <f t="shared" si="7"/>
        <v>-2.06</v>
      </c>
      <c r="AD37">
        <v>143</v>
      </c>
      <c r="AE37">
        <v>10</v>
      </c>
      <c r="AF37" s="3">
        <v>0.126</v>
      </c>
      <c r="AG37" s="1">
        <f>AF37*20</f>
        <v>2.52</v>
      </c>
      <c r="AH37" s="2">
        <f>AG37</f>
        <v>2.52</v>
      </c>
      <c r="AI37" s="2">
        <f t="shared" si="9"/>
        <v>1.56</v>
      </c>
      <c r="AK37">
        <v>143</v>
      </c>
      <c r="AL37">
        <v>10</v>
      </c>
      <c r="AM37" s="3">
        <v>0.23200000000000001</v>
      </c>
      <c r="AN37" s="1">
        <f>AM37*20</f>
        <v>4.6400000000000006</v>
      </c>
      <c r="AO37" s="2">
        <f>AN37</f>
        <v>4.6400000000000006</v>
      </c>
      <c r="AP37" s="2">
        <f t="shared" si="11"/>
        <v>-2.1200000000000006</v>
      </c>
      <c r="AR37">
        <v>143</v>
      </c>
      <c r="AS37">
        <v>10</v>
      </c>
      <c r="AT37" s="3">
        <v>0.14099999999999999</v>
      </c>
      <c r="AU37" s="1">
        <f>AT37*20</f>
        <v>2.82</v>
      </c>
      <c r="AV37" s="2">
        <f>AU37</f>
        <v>2.82</v>
      </c>
      <c r="AW37" s="2">
        <f t="shared" si="13"/>
        <v>1.8200000000000007</v>
      </c>
      <c r="AY37">
        <v>143</v>
      </c>
      <c r="AZ37">
        <v>10</v>
      </c>
      <c r="BA37" s="3">
        <v>0.24299999999999999</v>
      </c>
      <c r="BB37" s="1">
        <f>BA37*20</f>
        <v>4.8599999999999994</v>
      </c>
      <c r="BC37" s="2">
        <f>BB37</f>
        <v>4.8599999999999994</v>
      </c>
      <c r="BD37" s="2">
        <f t="shared" si="15"/>
        <v>-2.0399999999999996</v>
      </c>
      <c r="BF37">
        <v>143</v>
      </c>
      <c r="BG37">
        <v>10</v>
      </c>
      <c r="BH37" s="3">
        <v>0.14099999999999999</v>
      </c>
      <c r="BI37" s="1">
        <f>BH37*20</f>
        <v>2.82</v>
      </c>
      <c r="BJ37" s="2">
        <f>BI37</f>
        <v>2.82</v>
      </c>
      <c r="BK37" s="2">
        <f t="shared" si="17"/>
        <v>2.0399999999999996</v>
      </c>
      <c r="BM37">
        <v>143</v>
      </c>
      <c r="BN37">
        <v>10</v>
      </c>
      <c r="BO37" s="3">
        <v>0.22800000000000001</v>
      </c>
      <c r="BP37" s="1">
        <f>BO37*20</f>
        <v>4.5600000000000005</v>
      </c>
      <c r="BQ37" s="2">
        <f>BP37</f>
        <v>4.5600000000000005</v>
      </c>
      <c r="BR37" s="2">
        <f t="shared" si="19"/>
        <v>-1.7400000000000007</v>
      </c>
      <c r="BT37">
        <v>143</v>
      </c>
      <c r="BU37">
        <v>10</v>
      </c>
      <c r="BV37" s="3">
        <v>0.192</v>
      </c>
      <c r="BW37" s="1">
        <f>BV37*20</f>
        <v>3.84</v>
      </c>
      <c r="BX37" s="2">
        <f>BW37</f>
        <v>3.84</v>
      </c>
      <c r="BY37" s="2">
        <f t="shared" si="21"/>
        <v>0.72000000000000064</v>
      </c>
      <c r="CA37">
        <v>143</v>
      </c>
      <c r="CB37">
        <v>10</v>
      </c>
      <c r="CC37" s="3">
        <v>0.23899999999999999</v>
      </c>
      <c r="CD37" s="1">
        <f>CC37*20</f>
        <v>4.7799999999999994</v>
      </c>
      <c r="CE37" s="2">
        <f>CD37</f>
        <v>4.7799999999999994</v>
      </c>
      <c r="CF37" s="2">
        <f t="shared" si="23"/>
        <v>-0.9399999999999995</v>
      </c>
      <c r="CH37">
        <v>143</v>
      </c>
      <c r="CI37">
        <v>10</v>
      </c>
      <c r="CJ37" s="3">
        <v>0.17299999999999999</v>
      </c>
      <c r="CK37" s="1">
        <f>CJ37*20</f>
        <v>3.46</v>
      </c>
      <c r="CL37" s="2">
        <f>CK37</f>
        <v>3.46</v>
      </c>
      <c r="CM37" s="2">
        <f t="shared" si="25"/>
        <v>1.3199999999999994</v>
      </c>
      <c r="CO37">
        <v>143</v>
      </c>
      <c r="CP37">
        <v>10</v>
      </c>
      <c r="CQ37" s="3">
        <v>0.27700000000000002</v>
      </c>
      <c r="CR37" s="1">
        <f>CQ37*20</f>
        <v>5.5400000000000009</v>
      </c>
      <c r="CS37" s="2">
        <f>CR37</f>
        <v>5.5400000000000009</v>
      </c>
      <c r="CT37" s="2">
        <f>CL37-CS37</f>
        <v>-2.080000000000001</v>
      </c>
      <c r="CV37">
        <v>143</v>
      </c>
      <c r="CW37">
        <v>10</v>
      </c>
      <c r="CX37" s="3">
        <v>0.19700000000000001</v>
      </c>
      <c r="CY37" s="1">
        <f>CX37*20</f>
        <v>3.9400000000000004</v>
      </c>
      <c r="CZ37" s="2">
        <f>CY37</f>
        <v>3.9400000000000004</v>
      </c>
      <c r="DA37" s="2">
        <f>CS37-CZ37</f>
        <v>1.6000000000000005</v>
      </c>
      <c r="DC37">
        <v>143</v>
      </c>
      <c r="DD37">
        <v>10</v>
      </c>
      <c r="DE37" s="3">
        <v>0.26300000000000001</v>
      </c>
      <c r="DF37" s="1">
        <f>DE37*20</f>
        <v>5.26</v>
      </c>
      <c r="DG37" s="2">
        <f>DF37</f>
        <v>5.26</v>
      </c>
      <c r="DH37" s="2">
        <f>CZ37-DG37</f>
        <v>-1.3199999999999994</v>
      </c>
      <c r="DJ37">
        <v>143</v>
      </c>
      <c r="DK37">
        <v>10</v>
      </c>
      <c r="DL37" s="3">
        <v>0.17100000000000001</v>
      </c>
      <c r="DM37" s="1">
        <f>DL37*20</f>
        <v>3.4200000000000004</v>
      </c>
      <c r="DN37" s="2">
        <f>DM37</f>
        <v>3.4200000000000004</v>
      </c>
      <c r="DO37" s="2">
        <f>DG37-DN37</f>
        <v>1.8399999999999994</v>
      </c>
      <c r="DQ37">
        <v>143</v>
      </c>
      <c r="DR37">
        <v>10</v>
      </c>
      <c r="DS37" s="3">
        <v>0.17399999999999999</v>
      </c>
      <c r="DT37" s="1">
        <f>DS37*20</f>
        <v>3.4799999999999995</v>
      </c>
      <c r="DU37" s="2">
        <f>DT37</f>
        <v>3.4799999999999995</v>
      </c>
      <c r="DV37" s="2">
        <f>DN37-DU37</f>
        <v>-5.9999999999999165E-2</v>
      </c>
      <c r="DX37">
        <v>143</v>
      </c>
      <c r="DY37">
        <v>10</v>
      </c>
      <c r="DZ37" s="3">
        <v>0.14699999999999999</v>
      </c>
      <c r="EA37" s="1">
        <f>DZ37*20</f>
        <v>2.94</v>
      </c>
      <c r="EB37" s="2">
        <f>EA37</f>
        <v>2.94</v>
      </c>
      <c r="EC37" s="2">
        <f>DU37-EB37</f>
        <v>0.53999999999999959</v>
      </c>
      <c r="EE37">
        <v>143</v>
      </c>
      <c r="EF37">
        <v>10</v>
      </c>
      <c r="EG37" s="3">
        <v>0.16800000000000001</v>
      </c>
      <c r="EH37" s="1">
        <f>EG37*20</f>
        <v>3.3600000000000003</v>
      </c>
      <c r="EI37" s="2">
        <f>EH37</f>
        <v>3.3600000000000003</v>
      </c>
      <c r="EJ37" s="2">
        <f>EB37-EI37</f>
        <v>-0.42000000000000037</v>
      </c>
    </row>
    <row r="38" spans="2:140" x14ac:dyDescent="0.25">
      <c r="B38">
        <v>143</v>
      </c>
      <c r="C38">
        <v>30</v>
      </c>
      <c r="D38" s="3">
        <v>0.251</v>
      </c>
      <c r="E38" s="1">
        <f t="shared" ref="E38:E51" si="109">D38*20</f>
        <v>5.0199999999999996</v>
      </c>
      <c r="F38" s="2">
        <f>F37+E38</f>
        <v>7.8599999999999994</v>
      </c>
      <c r="I38">
        <v>143</v>
      </c>
      <c r="J38">
        <v>30</v>
      </c>
      <c r="K38" s="3">
        <v>0.25700000000000001</v>
      </c>
      <c r="L38" s="1">
        <f t="shared" ref="L38:L51" si="110">K38*20</f>
        <v>5.1400000000000006</v>
      </c>
      <c r="M38" s="2">
        <f>M37+L38</f>
        <v>10.24</v>
      </c>
      <c r="N38" s="2">
        <f t="shared" ref="N38:N51" si="111">F38-M38</f>
        <v>-2.3800000000000008</v>
      </c>
      <c r="P38">
        <v>143</v>
      </c>
      <c r="Q38">
        <v>30</v>
      </c>
      <c r="R38" s="3">
        <v>0.20599999999999999</v>
      </c>
      <c r="S38" s="1">
        <f t="shared" ref="S38:S51" si="112">R38*20</f>
        <v>4.12</v>
      </c>
      <c r="T38" s="2">
        <f>T37+S38</f>
        <v>6.1400000000000006</v>
      </c>
      <c r="U38" s="2">
        <f t="shared" si="108"/>
        <v>4.0999999999999996</v>
      </c>
      <c r="W38">
        <v>143</v>
      </c>
      <c r="X38">
        <v>30</v>
      </c>
      <c r="Y38" s="3">
        <v>0.25700000000000001</v>
      </c>
      <c r="Z38" s="1">
        <f t="shared" ref="Z38:Z51" si="113">Y38*20</f>
        <v>5.1400000000000006</v>
      </c>
      <c r="AA38" s="2">
        <f>AA37+Z38</f>
        <v>9.2200000000000006</v>
      </c>
      <c r="AB38" s="2">
        <f t="shared" si="7"/>
        <v>-3.08</v>
      </c>
      <c r="AD38">
        <v>143</v>
      </c>
      <c r="AE38">
        <v>30</v>
      </c>
      <c r="AF38" s="3">
        <v>0.192</v>
      </c>
      <c r="AG38" s="1">
        <f t="shared" ref="AG38:AG51" si="114">AF38*20</f>
        <v>3.84</v>
      </c>
      <c r="AH38" s="2">
        <f>AH37+AG38</f>
        <v>6.3599999999999994</v>
      </c>
      <c r="AI38" s="2">
        <f t="shared" si="9"/>
        <v>2.8600000000000012</v>
      </c>
      <c r="AK38">
        <v>143</v>
      </c>
      <c r="AL38">
        <v>30</v>
      </c>
      <c r="AM38" s="3">
        <v>0.27</v>
      </c>
      <c r="AN38" s="1">
        <f t="shared" ref="AN38:AN51" si="115">AM38*20</f>
        <v>5.4</v>
      </c>
      <c r="AO38" s="2">
        <f>AO37+AN38</f>
        <v>10.040000000000001</v>
      </c>
      <c r="AP38" s="2">
        <f t="shared" si="11"/>
        <v>-3.6800000000000015</v>
      </c>
      <c r="AR38">
        <v>143</v>
      </c>
      <c r="AS38">
        <v>30</v>
      </c>
      <c r="AT38" s="3">
        <v>0.20300000000000001</v>
      </c>
      <c r="AU38" s="1">
        <f t="shared" ref="AU38:AU51" si="116">AT38*20</f>
        <v>4.0600000000000005</v>
      </c>
      <c r="AV38" s="2">
        <f>AV37+AU38</f>
        <v>6.8800000000000008</v>
      </c>
      <c r="AW38" s="2">
        <f t="shared" si="13"/>
        <v>3.16</v>
      </c>
      <c r="AY38">
        <v>143</v>
      </c>
      <c r="AZ38">
        <v>30</v>
      </c>
      <c r="BA38" s="3">
        <v>0.28000000000000003</v>
      </c>
      <c r="BB38" s="1">
        <f t="shared" ref="BB38:BB51" si="117">BA38*20</f>
        <v>5.6000000000000005</v>
      </c>
      <c r="BC38" s="2">
        <f>BC37+BB38</f>
        <v>10.46</v>
      </c>
      <c r="BD38" s="2">
        <f t="shared" si="15"/>
        <v>-3.58</v>
      </c>
      <c r="BF38">
        <v>143</v>
      </c>
      <c r="BG38">
        <v>30</v>
      </c>
      <c r="BH38" s="3">
        <v>0.17399999999999999</v>
      </c>
      <c r="BI38" s="1">
        <f t="shared" ref="BI38:BI51" si="118">BH38*20</f>
        <v>3.4799999999999995</v>
      </c>
      <c r="BJ38" s="2">
        <f>BJ37+BI38</f>
        <v>6.2999999999999989</v>
      </c>
      <c r="BK38" s="2">
        <f t="shared" si="17"/>
        <v>4.1600000000000019</v>
      </c>
      <c r="BM38">
        <v>143</v>
      </c>
      <c r="BN38">
        <v>30</v>
      </c>
      <c r="BO38" s="3">
        <v>0.26</v>
      </c>
      <c r="BP38" s="1">
        <f t="shared" ref="BP38:BP51" si="119">BO38*20</f>
        <v>5.2</v>
      </c>
      <c r="BQ38" s="2">
        <f>BQ37+BP38</f>
        <v>9.7600000000000016</v>
      </c>
      <c r="BR38" s="2">
        <f t="shared" si="19"/>
        <v>-3.4600000000000026</v>
      </c>
      <c r="BT38">
        <v>143</v>
      </c>
      <c r="BU38">
        <v>30</v>
      </c>
      <c r="BV38" s="3">
        <v>0.214</v>
      </c>
      <c r="BW38" s="1">
        <f t="shared" ref="BW38:BW51" si="120">BV38*20</f>
        <v>4.28</v>
      </c>
      <c r="BX38" s="2">
        <f>BX37+BW38</f>
        <v>8.120000000000001</v>
      </c>
      <c r="BY38" s="2">
        <f t="shared" si="21"/>
        <v>1.6400000000000006</v>
      </c>
      <c r="CA38">
        <v>143</v>
      </c>
      <c r="CB38">
        <v>30</v>
      </c>
      <c r="CC38" s="3">
        <v>0.26100000000000001</v>
      </c>
      <c r="CD38" s="1">
        <f t="shared" ref="CD38:CD51" si="121">CC38*20</f>
        <v>5.2200000000000006</v>
      </c>
      <c r="CE38" s="2">
        <f>CE37+CD38</f>
        <v>10</v>
      </c>
      <c r="CF38" s="2">
        <f t="shared" si="23"/>
        <v>-1.879999999999999</v>
      </c>
      <c r="CH38">
        <v>143</v>
      </c>
      <c r="CI38">
        <v>30</v>
      </c>
      <c r="CJ38" s="3">
        <v>0.20300000000000001</v>
      </c>
      <c r="CK38" s="1">
        <f t="shared" ref="CK38:CK51" si="122">CJ38*20</f>
        <v>4.0600000000000005</v>
      </c>
      <c r="CL38" s="2">
        <f>CL37+CK38</f>
        <v>7.5200000000000005</v>
      </c>
      <c r="CM38" s="2">
        <f t="shared" si="25"/>
        <v>2.4799999999999995</v>
      </c>
      <c r="CO38">
        <v>143</v>
      </c>
      <c r="CP38">
        <v>30</v>
      </c>
      <c r="CQ38" s="3">
        <v>0.28499999999999998</v>
      </c>
      <c r="CR38" s="1">
        <f t="shared" ref="CR38:CR51" si="123">CQ38*20</f>
        <v>5.6999999999999993</v>
      </c>
      <c r="CS38" s="2">
        <f>CS37+CR38</f>
        <v>11.24</v>
      </c>
      <c r="CT38" s="2">
        <f t="shared" ref="CT38:CT51" si="124">CL38-CS38</f>
        <v>-3.7199999999999998</v>
      </c>
      <c r="CV38">
        <v>143</v>
      </c>
      <c r="CW38">
        <v>30</v>
      </c>
      <c r="CX38" s="3">
        <v>0.20300000000000001</v>
      </c>
      <c r="CY38" s="1">
        <f t="shared" ref="CY38:CY51" si="125">CX38*20</f>
        <v>4.0600000000000005</v>
      </c>
      <c r="CZ38" s="2">
        <f>CZ37+CY38</f>
        <v>8</v>
      </c>
      <c r="DA38" s="2">
        <f t="shared" ref="DA38:DA51" si="126">CS38-CZ38</f>
        <v>3.24</v>
      </c>
      <c r="DC38">
        <v>143</v>
      </c>
      <c r="DD38">
        <v>30</v>
      </c>
      <c r="DE38" s="3">
        <v>0.29099999999999998</v>
      </c>
      <c r="DF38" s="1">
        <f t="shared" ref="DF38:DF51" si="127">DE38*20</f>
        <v>5.8199999999999994</v>
      </c>
      <c r="DG38" s="2">
        <f>DG37+DF38</f>
        <v>11.079999999999998</v>
      </c>
      <c r="DH38" s="2">
        <f t="shared" ref="DH38:DH51" si="128">CZ38-DG38</f>
        <v>-3.0799999999999983</v>
      </c>
      <c r="DJ38">
        <v>143</v>
      </c>
      <c r="DK38">
        <v>30</v>
      </c>
      <c r="DL38" s="3">
        <v>0.215</v>
      </c>
      <c r="DM38" s="1">
        <f t="shared" ref="DM38:DM51" si="129">DL38*20</f>
        <v>4.3</v>
      </c>
      <c r="DN38" s="2">
        <f>DN37+DM38</f>
        <v>7.7200000000000006</v>
      </c>
      <c r="DO38" s="2">
        <f t="shared" ref="DO38:DO51" si="130">DG38-DN38</f>
        <v>3.3599999999999977</v>
      </c>
      <c r="DQ38">
        <v>143</v>
      </c>
      <c r="DR38">
        <v>30</v>
      </c>
      <c r="DS38" s="3">
        <v>0.21299999999999999</v>
      </c>
      <c r="DT38" s="1">
        <f t="shared" ref="DT38:DT51" si="131">DS38*20</f>
        <v>4.26</v>
      </c>
      <c r="DU38" s="2">
        <f>DU37+DT38</f>
        <v>7.7399999999999993</v>
      </c>
      <c r="DV38" s="2">
        <f t="shared" ref="DV38:DV51" si="132">DN38-DU38</f>
        <v>-1.9999999999998685E-2</v>
      </c>
      <c r="DX38">
        <v>143</v>
      </c>
      <c r="DY38">
        <v>30</v>
      </c>
      <c r="DZ38" s="3">
        <v>0.19400000000000001</v>
      </c>
      <c r="EA38" s="1">
        <f t="shared" ref="EA38:EA51" si="133">DZ38*20</f>
        <v>3.88</v>
      </c>
      <c r="EB38" s="2">
        <f>EB37+EA38</f>
        <v>6.82</v>
      </c>
      <c r="EC38" s="2">
        <f t="shared" ref="EC38:EC51" si="134">DU38-EB38</f>
        <v>0.91999999999999904</v>
      </c>
      <c r="EE38">
        <v>143</v>
      </c>
      <c r="EF38">
        <v>30</v>
      </c>
      <c r="EG38" s="3">
        <v>0.19600000000000001</v>
      </c>
      <c r="EH38" s="1">
        <f t="shared" ref="EH38:EH51" si="135">EG38*20</f>
        <v>3.92</v>
      </c>
      <c r="EI38" s="2">
        <f>EI37+EH38</f>
        <v>7.28</v>
      </c>
      <c r="EJ38" s="2">
        <f t="shared" ref="EJ38:EJ51" si="136">EB38-EI38</f>
        <v>-0.45999999999999996</v>
      </c>
    </row>
    <row r="39" spans="2:140" x14ac:dyDescent="0.25">
      <c r="B39">
        <v>143</v>
      </c>
      <c r="C39">
        <v>50</v>
      </c>
      <c r="D39" s="3">
        <v>0.19</v>
      </c>
      <c r="E39" s="1">
        <f t="shared" si="109"/>
        <v>3.8</v>
      </c>
      <c r="F39" s="2">
        <f>F38+E39</f>
        <v>11.66</v>
      </c>
      <c r="I39">
        <v>143</v>
      </c>
      <c r="J39">
        <v>50</v>
      </c>
      <c r="K39" s="3">
        <v>0.184</v>
      </c>
      <c r="L39" s="1">
        <f t="shared" si="110"/>
        <v>3.6799999999999997</v>
      </c>
      <c r="M39" s="2">
        <f>M38+L39</f>
        <v>13.92</v>
      </c>
      <c r="N39" s="2">
        <f t="shared" si="111"/>
        <v>-2.2599999999999998</v>
      </c>
      <c r="P39">
        <v>143</v>
      </c>
      <c r="Q39">
        <v>50</v>
      </c>
      <c r="R39" s="3">
        <v>0.185</v>
      </c>
      <c r="S39" s="1">
        <f t="shared" si="112"/>
        <v>3.7</v>
      </c>
      <c r="T39" s="2">
        <f>T38+S39</f>
        <v>9.84</v>
      </c>
      <c r="U39" s="2">
        <f t="shared" si="108"/>
        <v>4.08</v>
      </c>
      <c r="W39">
        <v>143</v>
      </c>
      <c r="X39">
        <v>50</v>
      </c>
      <c r="Y39" s="3">
        <v>0.19400000000000001</v>
      </c>
      <c r="Z39" s="1">
        <f t="shared" si="113"/>
        <v>3.88</v>
      </c>
      <c r="AA39" s="2">
        <f>AA38+Z39</f>
        <v>13.100000000000001</v>
      </c>
      <c r="AB39" s="2">
        <f t="shared" si="7"/>
        <v>-3.2600000000000016</v>
      </c>
      <c r="AD39">
        <v>143</v>
      </c>
      <c r="AE39">
        <v>50</v>
      </c>
      <c r="AF39" s="3">
        <v>0.156</v>
      </c>
      <c r="AG39" s="1">
        <f t="shared" si="114"/>
        <v>3.12</v>
      </c>
      <c r="AH39" s="2">
        <f>AH38+AG39</f>
        <v>9.48</v>
      </c>
      <c r="AI39" s="2">
        <f t="shared" si="9"/>
        <v>3.620000000000001</v>
      </c>
      <c r="AK39">
        <v>143</v>
      </c>
      <c r="AL39">
        <v>50</v>
      </c>
      <c r="AM39" s="3">
        <v>0.19900000000000001</v>
      </c>
      <c r="AN39" s="1">
        <f t="shared" si="115"/>
        <v>3.9800000000000004</v>
      </c>
      <c r="AO39" s="2">
        <f>AO38+AN39</f>
        <v>14.020000000000001</v>
      </c>
      <c r="AP39" s="2">
        <f t="shared" si="11"/>
        <v>-4.5400000000000009</v>
      </c>
      <c r="AR39">
        <v>143</v>
      </c>
      <c r="AS39">
        <v>50</v>
      </c>
      <c r="AT39" s="3">
        <v>0.16</v>
      </c>
      <c r="AU39" s="1">
        <f t="shared" si="116"/>
        <v>3.2</v>
      </c>
      <c r="AV39" s="2">
        <f>AV38+AU39</f>
        <v>10.080000000000002</v>
      </c>
      <c r="AW39" s="2">
        <f t="shared" si="13"/>
        <v>3.9399999999999995</v>
      </c>
      <c r="AY39">
        <v>143</v>
      </c>
      <c r="AZ39">
        <v>50</v>
      </c>
      <c r="BA39" s="3">
        <v>0.20100000000000001</v>
      </c>
      <c r="BB39" s="1">
        <f t="shared" si="117"/>
        <v>4.0200000000000005</v>
      </c>
      <c r="BC39" s="2">
        <f>BC38+BB39</f>
        <v>14.48</v>
      </c>
      <c r="BD39" s="2">
        <f t="shared" si="15"/>
        <v>-4.3999999999999986</v>
      </c>
      <c r="BF39">
        <v>143</v>
      </c>
      <c r="BG39">
        <v>50</v>
      </c>
      <c r="BH39" s="3">
        <v>0.13700000000000001</v>
      </c>
      <c r="BI39" s="1">
        <f t="shared" si="118"/>
        <v>2.74</v>
      </c>
      <c r="BJ39" s="2">
        <f>BJ38+BI39</f>
        <v>9.0399999999999991</v>
      </c>
      <c r="BK39" s="2">
        <f t="shared" si="17"/>
        <v>5.4400000000000013</v>
      </c>
      <c r="BM39">
        <v>143</v>
      </c>
      <c r="BN39">
        <v>50</v>
      </c>
      <c r="BO39" s="3">
        <v>0.20399999999999999</v>
      </c>
      <c r="BP39" s="1">
        <f t="shared" si="119"/>
        <v>4.08</v>
      </c>
      <c r="BQ39" s="2">
        <f>BQ38+BP39</f>
        <v>13.840000000000002</v>
      </c>
      <c r="BR39" s="2">
        <f t="shared" si="19"/>
        <v>-4.8000000000000025</v>
      </c>
      <c r="BT39">
        <v>143</v>
      </c>
      <c r="BU39">
        <v>50</v>
      </c>
      <c r="BV39" s="3">
        <v>0.156</v>
      </c>
      <c r="BW39" s="1">
        <f t="shared" si="120"/>
        <v>3.12</v>
      </c>
      <c r="BX39" s="2">
        <f>BX38+BW39</f>
        <v>11.240000000000002</v>
      </c>
      <c r="BY39" s="2">
        <f t="shared" si="21"/>
        <v>2.5999999999999996</v>
      </c>
      <c r="CA39">
        <v>143</v>
      </c>
      <c r="CB39">
        <v>50</v>
      </c>
      <c r="CC39" s="3">
        <v>0.20599999999999999</v>
      </c>
      <c r="CD39" s="1">
        <f t="shared" si="121"/>
        <v>4.12</v>
      </c>
      <c r="CE39" s="2">
        <f>CE38+CD39</f>
        <v>14.120000000000001</v>
      </c>
      <c r="CF39" s="2">
        <f t="shared" si="23"/>
        <v>-2.879999999999999</v>
      </c>
      <c r="CH39">
        <v>143</v>
      </c>
      <c r="CI39">
        <v>50</v>
      </c>
      <c r="CJ39" s="3">
        <v>0.15</v>
      </c>
      <c r="CK39" s="1">
        <f t="shared" si="122"/>
        <v>3</v>
      </c>
      <c r="CL39" s="2">
        <f>CL38+CK39</f>
        <v>10.52</v>
      </c>
      <c r="CM39" s="2">
        <f t="shared" si="25"/>
        <v>3.6000000000000014</v>
      </c>
      <c r="CO39">
        <v>143</v>
      </c>
      <c r="CP39">
        <v>50</v>
      </c>
      <c r="CQ39" s="3">
        <v>0.189</v>
      </c>
      <c r="CR39" s="1">
        <f t="shared" si="123"/>
        <v>3.7800000000000002</v>
      </c>
      <c r="CS39" s="2">
        <f>CS38+CR39</f>
        <v>15.02</v>
      </c>
      <c r="CT39" s="2">
        <f t="shared" si="124"/>
        <v>-4.5</v>
      </c>
      <c r="CV39">
        <v>143</v>
      </c>
      <c r="CW39">
        <v>50</v>
      </c>
      <c r="CX39" s="3">
        <v>0.13700000000000001</v>
      </c>
      <c r="CY39" s="1">
        <f t="shared" si="125"/>
        <v>2.74</v>
      </c>
      <c r="CZ39" s="2">
        <f>CZ38+CY39</f>
        <v>10.74</v>
      </c>
      <c r="DA39" s="2">
        <f t="shared" si="126"/>
        <v>4.2799999999999994</v>
      </c>
      <c r="DC39">
        <v>143</v>
      </c>
      <c r="DD39">
        <v>50</v>
      </c>
      <c r="DE39" s="3">
        <v>0.21299999999999999</v>
      </c>
      <c r="DF39" s="1">
        <f t="shared" si="127"/>
        <v>4.26</v>
      </c>
      <c r="DG39" s="2">
        <f>DG38+DF39</f>
        <v>15.339999999999998</v>
      </c>
      <c r="DH39" s="2">
        <f t="shared" si="128"/>
        <v>-4.5999999999999979</v>
      </c>
      <c r="DJ39">
        <v>143</v>
      </c>
      <c r="DK39">
        <v>50</v>
      </c>
      <c r="DL39" s="3">
        <v>0.17100000000000001</v>
      </c>
      <c r="DM39" s="1">
        <f t="shared" si="129"/>
        <v>3.4200000000000004</v>
      </c>
      <c r="DN39" s="2">
        <f>DN38+DM39</f>
        <v>11.14</v>
      </c>
      <c r="DO39" s="2">
        <f t="shared" si="130"/>
        <v>4.1999999999999975</v>
      </c>
      <c r="DQ39">
        <v>143</v>
      </c>
      <c r="DR39">
        <v>50</v>
      </c>
      <c r="DS39" s="3">
        <v>0.17100000000000001</v>
      </c>
      <c r="DT39" s="1">
        <f t="shared" si="131"/>
        <v>3.4200000000000004</v>
      </c>
      <c r="DU39" s="2">
        <f>DU38+DT39</f>
        <v>11.16</v>
      </c>
      <c r="DV39" s="2">
        <f t="shared" si="132"/>
        <v>-1.9999999999999574E-2</v>
      </c>
      <c r="DX39">
        <v>143</v>
      </c>
      <c r="DY39">
        <v>50</v>
      </c>
      <c r="DZ39" s="3">
        <v>0.15</v>
      </c>
      <c r="EA39" s="1">
        <f t="shared" si="133"/>
        <v>3</v>
      </c>
      <c r="EB39" s="2">
        <f>EB38+EA39</f>
        <v>9.82</v>
      </c>
      <c r="EC39" s="2">
        <f t="shared" si="134"/>
        <v>1.3399999999999999</v>
      </c>
      <c r="EE39">
        <v>143</v>
      </c>
      <c r="EF39">
        <v>50</v>
      </c>
      <c r="EG39" s="3">
        <v>0.14000000000000001</v>
      </c>
      <c r="EH39" s="1">
        <f t="shared" si="135"/>
        <v>2.8000000000000003</v>
      </c>
      <c r="EI39" s="2">
        <f>EI38+EH39</f>
        <v>10.08</v>
      </c>
      <c r="EJ39" s="2">
        <f t="shared" si="136"/>
        <v>-0.25999999999999979</v>
      </c>
    </row>
    <row r="40" spans="2:140" x14ac:dyDescent="0.25">
      <c r="B40">
        <v>143</v>
      </c>
      <c r="C40">
        <v>70</v>
      </c>
      <c r="D40" s="3">
        <v>0.14599999999999999</v>
      </c>
      <c r="E40" s="1">
        <f t="shared" si="109"/>
        <v>2.92</v>
      </c>
      <c r="F40" s="2">
        <f>F39+E40</f>
        <v>14.58</v>
      </c>
      <c r="I40">
        <v>143</v>
      </c>
      <c r="J40">
        <v>70</v>
      </c>
      <c r="K40" s="3">
        <v>0.16500000000000001</v>
      </c>
      <c r="L40" s="1">
        <f t="shared" si="110"/>
        <v>3.3000000000000003</v>
      </c>
      <c r="M40" s="2">
        <f>M39+L40</f>
        <v>17.22</v>
      </c>
      <c r="N40" s="2">
        <f t="shared" si="111"/>
        <v>-2.6399999999999988</v>
      </c>
      <c r="P40">
        <v>143</v>
      </c>
      <c r="Q40">
        <v>70</v>
      </c>
      <c r="R40" s="3">
        <v>0.14799999999999999</v>
      </c>
      <c r="S40" s="1">
        <f t="shared" si="112"/>
        <v>2.96</v>
      </c>
      <c r="T40" s="2">
        <f>T39+S40</f>
        <v>12.8</v>
      </c>
      <c r="U40" s="2">
        <f t="shared" si="108"/>
        <v>4.4199999999999982</v>
      </c>
      <c r="W40">
        <v>143</v>
      </c>
      <c r="X40">
        <v>70</v>
      </c>
      <c r="Y40" s="3">
        <v>0.156</v>
      </c>
      <c r="Z40" s="1">
        <f t="shared" si="113"/>
        <v>3.12</v>
      </c>
      <c r="AA40" s="2">
        <f>AA39+Z40</f>
        <v>16.220000000000002</v>
      </c>
      <c r="AB40" s="2">
        <f t="shared" si="7"/>
        <v>-3.4200000000000017</v>
      </c>
      <c r="AD40">
        <v>143</v>
      </c>
      <c r="AE40">
        <v>70</v>
      </c>
      <c r="AF40" s="3">
        <v>0.14199999999999999</v>
      </c>
      <c r="AG40" s="1">
        <f t="shared" si="114"/>
        <v>2.84</v>
      </c>
      <c r="AH40" s="2">
        <f>AH39+AG40</f>
        <v>12.32</v>
      </c>
      <c r="AI40" s="2">
        <f t="shared" si="9"/>
        <v>3.9000000000000021</v>
      </c>
      <c r="AK40">
        <v>143</v>
      </c>
      <c r="AL40">
        <v>70</v>
      </c>
      <c r="AM40" s="3">
        <v>0.157</v>
      </c>
      <c r="AN40" s="1">
        <f t="shared" si="115"/>
        <v>3.14</v>
      </c>
      <c r="AO40" s="2">
        <f>AO39+AN40</f>
        <v>17.16</v>
      </c>
      <c r="AP40" s="2">
        <f t="shared" si="11"/>
        <v>-4.84</v>
      </c>
      <c r="AR40">
        <v>143</v>
      </c>
      <c r="AS40">
        <v>70</v>
      </c>
      <c r="AT40" s="3">
        <v>0.13500000000000001</v>
      </c>
      <c r="AU40" s="1">
        <f t="shared" si="116"/>
        <v>2.7</v>
      </c>
      <c r="AV40" s="2">
        <f>AV39+AU40</f>
        <v>12.780000000000001</v>
      </c>
      <c r="AW40" s="2">
        <f t="shared" si="13"/>
        <v>4.379999999999999</v>
      </c>
      <c r="AY40">
        <v>143</v>
      </c>
      <c r="AZ40">
        <v>70</v>
      </c>
      <c r="BA40" s="3">
        <v>0.16400000000000001</v>
      </c>
      <c r="BB40" s="1">
        <f t="shared" si="117"/>
        <v>3.2800000000000002</v>
      </c>
      <c r="BC40" s="2">
        <f>BC39+BB40</f>
        <v>17.760000000000002</v>
      </c>
      <c r="BD40" s="2">
        <f t="shared" si="15"/>
        <v>-4.9800000000000004</v>
      </c>
      <c r="BF40">
        <v>143</v>
      </c>
      <c r="BG40">
        <v>70</v>
      </c>
      <c r="BH40" s="3">
        <v>9.8000000000000004E-2</v>
      </c>
      <c r="BI40" s="1">
        <f t="shared" si="118"/>
        <v>1.96</v>
      </c>
      <c r="BJ40" s="2">
        <f>BJ39+BI40</f>
        <v>11</v>
      </c>
      <c r="BK40" s="2">
        <f t="shared" si="17"/>
        <v>6.7600000000000016</v>
      </c>
      <c r="BM40">
        <v>143</v>
      </c>
      <c r="BN40">
        <v>70</v>
      </c>
      <c r="BO40" s="3">
        <v>0.17100000000000001</v>
      </c>
      <c r="BP40" s="1">
        <f t="shared" si="119"/>
        <v>3.4200000000000004</v>
      </c>
      <c r="BQ40" s="2">
        <f>BQ39+BP40</f>
        <v>17.260000000000002</v>
      </c>
      <c r="BR40" s="2">
        <f t="shared" si="19"/>
        <v>-6.2600000000000016</v>
      </c>
      <c r="BT40">
        <v>143</v>
      </c>
      <c r="BU40">
        <v>70</v>
      </c>
      <c r="BV40" s="3">
        <v>0.128</v>
      </c>
      <c r="BW40" s="1">
        <f t="shared" si="120"/>
        <v>2.56</v>
      </c>
      <c r="BX40" s="2">
        <f>BX39+BW40</f>
        <v>13.800000000000002</v>
      </c>
      <c r="BY40" s="2">
        <f t="shared" si="21"/>
        <v>3.4599999999999991</v>
      </c>
      <c r="CA40">
        <v>143</v>
      </c>
      <c r="CB40">
        <v>70</v>
      </c>
      <c r="CC40" s="3">
        <v>0.16400000000000001</v>
      </c>
      <c r="CD40" s="1">
        <f t="shared" si="121"/>
        <v>3.2800000000000002</v>
      </c>
      <c r="CE40" s="2">
        <f>CE39+CD40</f>
        <v>17.400000000000002</v>
      </c>
      <c r="CF40" s="2">
        <f t="shared" si="23"/>
        <v>-3.5999999999999996</v>
      </c>
      <c r="CH40">
        <v>143</v>
      </c>
      <c r="CI40">
        <v>70</v>
      </c>
      <c r="CJ40" s="3">
        <v>0.11899999999999999</v>
      </c>
      <c r="CK40" s="1">
        <f t="shared" si="122"/>
        <v>2.38</v>
      </c>
      <c r="CL40" s="2">
        <f>CL39+CK40</f>
        <v>12.899999999999999</v>
      </c>
      <c r="CM40" s="2">
        <f t="shared" si="25"/>
        <v>4.5000000000000036</v>
      </c>
      <c r="CO40">
        <v>143</v>
      </c>
      <c r="CP40">
        <v>70</v>
      </c>
      <c r="CQ40" s="3">
        <v>0.188</v>
      </c>
      <c r="CR40" s="1">
        <f t="shared" si="123"/>
        <v>3.76</v>
      </c>
      <c r="CS40" s="2">
        <f>CS39+CR40</f>
        <v>18.78</v>
      </c>
      <c r="CT40" s="2">
        <f t="shared" si="124"/>
        <v>-5.8800000000000026</v>
      </c>
      <c r="CV40">
        <v>143</v>
      </c>
      <c r="CW40">
        <v>70</v>
      </c>
      <c r="CX40" s="3">
        <v>0.13100000000000001</v>
      </c>
      <c r="CY40" s="1">
        <f t="shared" si="125"/>
        <v>2.62</v>
      </c>
      <c r="CZ40" s="2">
        <f>CZ39+CY40</f>
        <v>13.36</v>
      </c>
      <c r="DA40" s="2">
        <f t="shared" si="126"/>
        <v>5.4200000000000017</v>
      </c>
      <c r="DC40">
        <v>143</v>
      </c>
      <c r="DD40">
        <v>70</v>
      </c>
      <c r="DE40" s="3">
        <v>0.17100000000000001</v>
      </c>
      <c r="DF40" s="1">
        <f t="shared" si="127"/>
        <v>3.4200000000000004</v>
      </c>
      <c r="DG40" s="2">
        <f>DG39+DF40</f>
        <v>18.759999999999998</v>
      </c>
      <c r="DH40" s="2">
        <f t="shared" si="128"/>
        <v>-5.3999999999999986</v>
      </c>
      <c r="DJ40">
        <v>143</v>
      </c>
      <c r="DK40">
        <v>70</v>
      </c>
      <c r="DL40" s="3">
        <v>0.14499999999999999</v>
      </c>
      <c r="DM40" s="1">
        <f t="shared" si="129"/>
        <v>2.9</v>
      </c>
      <c r="DN40" s="2">
        <f>DN39+DM40</f>
        <v>14.040000000000001</v>
      </c>
      <c r="DO40" s="2">
        <f t="shared" si="130"/>
        <v>4.7199999999999971</v>
      </c>
      <c r="DQ40">
        <v>143</v>
      </c>
      <c r="DR40">
        <v>70</v>
      </c>
      <c r="DS40" s="3">
        <v>0.13400000000000001</v>
      </c>
      <c r="DT40" s="1">
        <f t="shared" si="131"/>
        <v>2.68</v>
      </c>
      <c r="DU40" s="2">
        <f>DU39+DT40</f>
        <v>13.84</v>
      </c>
      <c r="DV40" s="2">
        <f t="shared" si="132"/>
        <v>0.20000000000000107</v>
      </c>
      <c r="DX40">
        <v>143</v>
      </c>
      <c r="DY40">
        <v>70</v>
      </c>
      <c r="DZ40" s="3">
        <v>0.11</v>
      </c>
      <c r="EA40" s="1">
        <f t="shared" si="133"/>
        <v>2.2000000000000002</v>
      </c>
      <c r="EB40" s="2">
        <f>EB39+EA40</f>
        <v>12.02</v>
      </c>
      <c r="EC40" s="2">
        <f t="shared" si="134"/>
        <v>1.8200000000000003</v>
      </c>
      <c r="EE40">
        <v>143</v>
      </c>
      <c r="EF40">
        <v>70</v>
      </c>
      <c r="EG40" s="3">
        <v>0.115</v>
      </c>
      <c r="EH40" s="1">
        <f t="shared" si="135"/>
        <v>2.3000000000000003</v>
      </c>
      <c r="EI40" s="2">
        <f>EI39+EH40</f>
        <v>12.38</v>
      </c>
      <c r="EJ40" s="2">
        <f t="shared" si="136"/>
        <v>-0.36000000000000121</v>
      </c>
    </row>
    <row r="41" spans="2:140" x14ac:dyDescent="0.25">
      <c r="B41">
        <v>143</v>
      </c>
      <c r="C41">
        <v>90</v>
      </c>
      <c r="D41" s="3">
        <v>0.159</v>
      </c>
      <c r="E41" s="1">
        <f t="shared" si="109"/>
        <v>3.18</v>
      </c>
      <c r="F41" s="2">
        <f>F40+E41</f>
        <v>17.760000000000002</v>
      </c>
      <c r="I41">
        <v>143</v>
      </c>
      <c r="J41">
        <v>90</v>
      </c>
      <c r="K41" s="3">
        <v>0.161</v>
      </c>
      <c r="L41" s="1">
        <f t="shared" si="110"/>
        <v>3.22</v>
      </c>
      <c r="M41" s="2">
        <f>M40+L41</f>
        <v>20.439999999999998</v>
      </c>
      <c r="N41" s="2">
        <f t="shared" si="111"/>
        <v>-2.6799999999999962</v>
      </c>
      <c r="P41">
        <v>143</v>
      </c>
      <c r="Q41">
        <v>90</v>
      </c>
      <c r="R41" s="3">
        <v>0.16200000000000001</v>
      </c>
      <c r="S41" s="1">
        <f t="shared" si="112"/>
        <v>3.24</v>
      </c>
      <c r="T41" s="2">
        <f>T40+S41</f>
        <v>16.04</v>
      </c>
      <c r="U41" s="2">
        <f t="shared" si="108"/>
        <v>4.3999999999999986</v>
      </c>
      <c r="W41">
        <v>143</v>
      </c>
      <c r="X41">
        <v>90</v>
      </c>
      <c r="Y41" s="3">
        <v>0.16200000000000001</v>
      </c>
      <c r="Z41" s="1">
        <f t="shared" si="113"/>
        <v>3.24</v>
      </c>
      <c r="AA41" s="2">
        <f>AA40+Z41</f>
        <v>19.46</v>
      </c>
      <c r="AB41" s="2">
        <f t="shared" si="7"/>
        <v>-3.4200000000000017</v>
      </c>
      <c r="AD41">
        <v>143</v>
      </c>
      <c r="AE41">
        <v>90</v>
      </c>
      <c r="AF41" s="3">
        <v>0.158</v>
      </c>
      <c r="AG41" s="1">
        <f t="shared" si="114"/>
        <v>3.16</v>
      </c>
      <c r="AH41" s="2">
        <f>AH40+AG41</f>
        <v>15.48</v>
      </c>
      <c r="AI41" s="2">
        <f t="shared" si="9"/>
        <v>3.9800000000000004</v>
      </c>
      <c r="AK41">
        <v>143</v>
      </c>
      <c r="AL41">
        <v>90</v>
      </c>
      <c r="AM41" s="3">
        <v>0.161</v>
      </c>
      <c r="AN41" s="1">
        <f t="shared" si="115"/>
        <v>3.22</v>
      </c>
      <c r="AO41" s="2">
        <f>AO40+AN41</f>
        <v>20.38</v>
      </c>
      <c r="AP41" s="2">
        <f t="shared" si="11"/>
        <v>-4.8999999999999986</v>
      </c>
      <c r="AR41">
        <v>143</v>
      </c>
      <c r="AS41">
        <v>90</v>
      </c>
      <c r="AT41" s="3">
        <v>0.156</v>
      </c>
      <c r="AU41" s="1">
        <f t="shared" si="116"/>
        <v>3.12</v>
      </c>
      <c r="AV41" s="2">
        <f>AV40+AU41</f>
        <v>15.900000000000002</v>
      </c>
      <c r="AW41" s="2">
        <f t="shared" si="13"/>
        <v>4.4799999999999969</v>
      </c>
      <c r="AY41">
        <v>143</v>
      </c>
      <c r="AZ41">
        <v>90</v>
      </c>
      <c r="BA41" s="3">
        <v>0.159</v>
      </c>
      <c r="BB41" s="1">
        <f t="shared" si="117"/>
        <v>3.18</v>
      </c>
      <c r="BC41" s="2">
        <f>BC40+BB41</f>
        <v>20.94</v>
      </c>
      <c r="BD41" s="2">
        <f t="shared" si="15"/>
        <v>-5.0399999999999991</v>
      </c>
      <c r="BF41">
        <v>143</v>
      </c>
      <c r="BG41">
        <v>90</v>
      </c>
      <c r="BH41" s="3">
        <v>0.122</v>
      </c>
      <c r="BI41" s="1">
        <f t="shared" si="118"/>
        <v>2.44</v>
      </c>
      <c r="BJ41" s="2">
        <f>BJ40+BI41</f>
        <v>13.44</v>
      </c>
      <c r="BK41" s="2">
        <f t="shared" si="17"/>
        <v>7.5000000000000018</v>
      </c>
      <c r="BM41">
        <v>143</v>
      </c>
      <c r="BN41">
        <v>90</v>
      </c>
      <c r="BO41" s="3">
        <v>0.17899999999999999</v>
      </c>
      <c r="BP41" s="1">
        <f t="shared" si="119"/>
        <v>3.58</v>
      </c>
      <c r="BQ41" s="2">
        <f>BQ40+BP41</f>
        <v>20.840000000000003</v>
      </c>
      <c r="BR41" s="2">
        <f t="shared" si="19"/>
        <v>-7.4000000000000039</v>
      </c>
      <c r="BT41">
        <v>143</v>
      </c>
      <c r="BU41">
        <v>90</v>
      </c>
      <c r="BV41" s="3">
        <v>0.154</v>
      </c>
      <c r="BW41" s="1">
        <f t="shared" si="120"/>
        <v>3.08</v>
      </c>
      <c r="BX41" s="2">
        <f>BX40+BW41</f>
        <v>16.880000000000003</v>
      </c>
      <c r="BY41" s="2">
        <f t="shared" si="21"/>
        <v>3.9600000000000009</v>
      </c>
      <c r="CA41">
        <v>143</v>
      </c>
      <c r="CB41">
        <v>90</v>
      </c>
      <c r="CC41" s="3">
        <v>0.182</v>
      </c>
      <c r="CD41" s="1">
        <f t="shared" si="121"/>
        <v>3.6399999999999997</v>
      </c>
      <c r="CE41" s="2">
        <f>CE40+CD41</f>
        <v>21.040000000000003</v>
      </c>
      <c r="CF41" s="2">
        <f t="shared" si="23"/>
        <v>-4.16</v>
      </c>
      <c r="CH41">
        <v>143</v>
      </c>
      <c r="CI41">
        <v>90</v>
      </c>
      <c r="CJ41" s="3">
        <v>0.154</v>
      </c>
      <c r="CK41" s="1">
        <f t="shared" si="122"/>
        <v>3.08</v>
      </c>
      <c r="CL41" s="2">
        <f>CL40+CK41</f>
        <v>15.979999999999999</v>
      </c>
      <c r="CM41" s="2">
        <f t="shared" si="25"/>
        <v>5.0600000000000041</v>
      </c>
      <c r="CO41">
        <v>143</v>
      </c>
      <c r="CP41">
        <v>90</v>
      </c>
      <c r="CQ41" s="3">
        <v>0.188</v>
      </c>
      <c r="CR41" s="1">
        <f t="shared" si="123"/>
        <v>3.76</v>
      </c>
      <c r="CS41" s="2">
        <f>CS40+CR41</f>
        <v>22.54</v>
      </c>
      <c r="CT41" s="2">
        <f t="shared" si="124"/>
        <v>-6.5600000000000005</v>
      </c>
      <c r="CV41">
        <v>143</v>
      </c>
      <c r="CW41">
        <v>90</v>
      </c>
      <c r="CX41" s="3">
        <v>0.14499999999999999</v>
      </c>
      <c r="CY41" s="1">
        <f t="shared" si="125"/>
        <v>2.9</v>
      </c>
      <c r="CZ41" s="2">
        <f>CZ40+CY41</f>
        <v>16.259999999999998</v>
      </c>
      <c r="DA41" s="2">
        <f t="shared" si="126"/>
        <v>6.2800000000000011</v>
      </c>
      <c r="DC41">
        <v>143</v>
      </c>
      <c r="DD41">
        <v>90</v>
      </c>
      <c r="DE41" s="3">
        <v>0.16600000000000001</v>
      </c>
      <c r="DF41" s="1">
        <f t="shared" si="127"/>
        <v>3.3200000000000003</v>
      </c>
      <c r="DG41" s="2">
        <f>DG40+DF41</f>
        <v>22.08</v>
      </c>
      <c r="DH41" s="2">
        <f t="shared" si="128"/>
        <v>-5.82</v>
      </c>
      <c r="DJ41">
        <v>143</v>
      </c>
      <c r="DK41">
        <v>90</v>
      </c>
      <c r="DL41" s="3">
        <v>0.14099999999999999</v>
      </c>
      <c r="DM41" s="1">
        <f t="shared" si="129"/>
        <v>2.82</v>
      </c>
      <c r="DN41" s="2">
        <f>DN40+DM41</f>
        <v>16.86</v>
      </c>
      <c r="DO41" s="2">
        <f t="shared" si="130"/>
        <v>5.2199999999999989</v>
      </c>
      <c r="DQ41">
        <v>143</v>
      </c>
      <c r="DR41">
        <v>90</v>
      </c>
      <c r="DS41" s="3">
        <v>0.13500000000000001</v>
      </c>
      <c r="DT41" s="1">
        <f t="shared" si="131"/>
        <v>2.7</v>
      </c>
      <c r="DU41" s="2">
        <f>DU40+DT41</f>
        <v>16.54</v>
      </c>
      <c r="DV41" s="2">
        <f t="shared" si="132"/>
        <v>0.32000000000000028</v>
      </c>
      <c r="DX41">
        <v>143</v>
      </c>
      <c r="DY41">
        <v>90</v>
      </c>
      <c r="DZ41" s="3">
        <v>0.11799999999999999</v>
      </c>
      <c r="EA41" s="1">
        <f t="shared" si="133"/>
        <v>2.36</v>
      </c>
      <c r="EB41" s="2">
        <f>EB40+EA41</f>
        <v>14.379999999999999</v>
      </c>
      <c r="EC41" s="2">
        <f t="shared" si="134"/>
        <v>2.16</v>
      </c>
      <c r="EE41">
        <v>143</v>
      </c>
      <c r="EF41">
        <v>90</v>
      </c>
      <c r="EG41" s="3">
        <v>0.115</v>
      </c>
      <c r="EH41" s="1">
        <f t="shared" si="135"/>
        <v>2.3000000000000003</v>
      </c>
      <c r="EI41" s="2">
        <f>EI40+EH41</f>
        <v>14.680000000000001</v>
      </c>
      <c r="EJ41" s="2">
        <f t="shared" si="136"/>
        <v>-0.30000000000000249</v>
      </c>
    </row>
    <row r="42" spans="2:140" x14ac:dyDescent="0.25">
      <c r="B42">
        <v>143</v>
      </c>
      <c r="C42">
        <v>110</v>
      </c>
      <c r="D42" s="3">
        <v>0.14799999999999999</v>
      </c>
      <c r="E42" s="1">
        <f t="shared" si="109"/>
        <v>2.96</v>
      </c>
      <c r="F42" s="2">
        <f>F41+E42</f>
        <v>20.720000000000002</v>
      </c>
      <c r="I42">
        <v>143</v>
      </c>
      <c r="J42">
        <v>110</v>
      </c>
      <c r="K42" s="3">
        <v>0.154</v>
      </c>
      <c r="L42" s="1">
        <f t="shared" si="110"/>
        <v>3.08</v>
      </c>
      <c r="M42" s="2">
        <f>M41+L42</f>
        <v>23.519999999999996</v>
      </c>
      <c r="N42" s="2">
        <f t="shared" si="111"/>
        <v>-2.7999999999999936</v>
      </c>
      <c r="P42">
        <v>143</v>
      </c>
      <c r="Q42">
        <v>110</v>
      </c>
      <c r="R42" s="3">
        <v>0.152</v>
      </c>
      <c r="S42" s="1">
        <f t="shared" si="112"/>
        <v>3.04</v>
      </c>
      <c r="T42" s="2">
        <f>T41+S42</f>
        <v>19.079999999999998</v>
      </c>
      <c r="U42" s="2">
        <f t="shared" si="108"/>
        <v>4.4399999999999977</v>
      </c>
      <c r="W42">
        <v>143</v>
      </c>
      <c r="X42">
        <v>110</v>
      </c>
      <c r="Y42" s="3">
        <v>0.14899999999999999</v>
      </c>
      <c r="Z42" s="1">
        <f t="shared" si="113"/>
        <v>2.98</v>
      </c>
      <c r="AA42" s="2">
        <f>AA41+Z42</f>
        <v>22.44</v>
      </c>
      <c r="AB42" s="2">
        <f t="shared" si="7"/>
        <v>-3.360000000000003</v>
      </c>
      <c r="AD42">
        <v>143</v>
      </c>
      <c r="AE42">
        <v>110</v>
      </c>
      <c r="AF42" s="3">
        <v>0.14699999999999999</v>
      </c>
      <c r="AG42" s="1">
        <f t="shared" si="114"/>
        <v>2.94</v>
      </c>
      <c r="AH42" s="2">
        <f>AH41+AG42</f>
        <v>18.420000000000002</v>
      </c>
      <c r="AI42" s="2">
        <f t="shared" si="9"/>
        <v>4.0199999999999996</v>
      </c>
      <c r="AK42">
        <v>143</v>
      </c>
      <c r="AL42">
        <v>110</v>
      </c>
      <c r="AM42" s="3">
        <v>0.158</v>
      </c>
      <c r="AN42" s="1">
        <f t="shared" si="115"/>
        <v>3.16</v>
      </c>
      <c r="AO42" s="2">
        <f>AO41+AN42</f>
        <v>23.54</v>
      </c>
      <c r="AP42" s="2">
        <f t="shared" si="11"/>
        <v>-5.1199999999999974</v>
      </c>
      <c r="AR42">
        <v>143</v>
      </c>
      <c r="AS42">
        <v>110</v>
      </c>
      <c r="AT42" s="3">
        <v>0.153</v>
      </c>
      <c r="AU42" s="1">
        <f t="shared" si="116"/>
        <v>3.06</v>
      </c>
      <c r="AV42" s="2">
        <f>AV41+AU42</f>
        <v>18.96</v>
      </c>
      <c r="AW42" s="2">
        <f t="shared" si="13"/>
        <v>4.5799999999999983</v>
      </c>
      <c r="AY42">
        <v>143</v>
      </c>
      <c r="AZ42">
        <v>110</v>
      </c>
      <c r="BA42" s="3">
        <v>0.152</v>
      </c>
      <c r="BB42" s="1">
        <f t="shared" si="117"/>
        <v>3.04</v>
      </c>
      <c r="BC42" s="2">
        <f>BC41+BB42</f>
        <v>23.98</v>
      </c>
      <c r="BD42" s="2">
        <f t="shared" si="15"/>
        <v>-5.0199999999999996</v>
      </c>
      <c r="BF42">
        <v>143</v>
      </c>
      <c r="BG42">
        <v>110</v>
      </c>
      <c r="BH42" s="3">
        <v>0.129</v>
      </c>
      <c r="BI42" s="1">
        <f t="shared" si="118"/>
        <v>2.58</v>
      </c>
      <c r="BJ42" s="2">
        <f>BJ41+BI42</f>
        <v>16.02</v>
      </c>
      <c r="BK42" s="2">
        <f t="shared" si="17"/>
        <v>7.9600000000000009</v>
      </c>
      <c r="BM42">
        <v>143</v>
      </c>
      <c r="BN42">
        <v>110</v>
      </c>
      <c r="BO42" s="3">
        <v>0.161</v>
      </c>
      <c r="BP42" s="1">
        <f t="shared" si="119"/>
        <v>3.22</v>
      </c>
      <c r="BQ42" s="2">
        <f>BQ41+BP42</f>
        <v>24.060000000000002</v>
      </c>
      <c r="BR42" s="2">
        <f t="shared" si="19"/>
        <v>-8.0400000000000027</v>
      </c>
      <c r="BT42">
        <v>143</v>
      </c>
      <c r="BU42">
        <v>110</v>
      </c>
      <c r="BV42" s="3">
        <v>0.14899999999999999</v>
      </c>
      <c r="BW42" s="1">
        <f t="shared" si="120"/>
        <v>2.98</v>
      </c>
      <c r="BX42" s="2">
        <f>BX41+BW42</f>
        <v>19.860000000000003</v>
      </c>
      <c r="BY42" s="2">
        <f t="shared" si="21"/>
        <v>4.1999999999999993</v>
      </c>
      <c r="CA42">
        <v>143</v>
      </c>
      <c r="CB42">
        <v>110</v>
      </c>
      <c r="CC42" s="3">
        <v>0.17399999999999999</v>
      </c>
      <c r="CD42" s="1">
        <f t="shared" si="121"/>
        <v>3.4799999999999995</v>
      </c>
      <c r="CE42" s="2">
        <f>CE41+CD42</f>
        <v>24.520000000000003</v>
      </c>
      <c r="CF42" s="2">
        <f t="shared" si="23"/>
        <v>-4.66</v>
      </c>
      <c r="CH42">
        <v>143</v>
      </c>
      <c r="CI42">
        <v>110</v>
      </c>
      <c r="CJ42" s="3">
        <v>0.14899999999999999</v>
      </c>
      <c r="CK42" s="1">
        <f t="shared" si="122"/>
        <v>2.98</v>
      </c>
      <c r="CL42" s="2">
        <f>CL41+CK42</f>
        <v>18.959999999999997</v>
      </c>
      <c r="CM42" s="2">
        <f t="shared" si="25"/>
        <v>5.5600000000000058</v>
      </c>
      <c r="CO42">
        <v>143</v>
      </c>
      <c r="CP42">
        <v>110</v>
      </c>
      <c r="CQ42" s="3">
        <v>0.17100000000000001</v>
      </c>
      <c r="CR42" s="1">
        <f t="shared" si="123"/>
        <v>3.4200000000000004</v>
      </c>
      <c r="CS42" s="2">
        <f>CS41+CR42</f>
        <v>25.96</v>
      </c>
      <c r="CT42" s="2">
        <f t="shared" si="124"/>
        <v>-7.0000000000000036</v>
      </c>
      <c r="CV42">
        <v>143</v>
      </c>
      <c r="CW42">
        <v>110</v>
      </c>
      <c r="CX42" s="3">
        <v>0.14699999999999999</v>
      </c>
      <c r="CY42" s="1">
        <f t="shared" si="125"/>
        <v>2.94</v>
      </c>
      <c r="CZ42" s="2">
        <f>CZ41+CY42</f>
        <v>19.2</v>
      </c>
      <c r="DA42" s="2">
        <f t="shared" si="126"/>
        <v>6.7600000000000016</v>
      </c>
      <c r="DC42">
        <v>143</v>
      </c>
      <c r="DD42">
        <v>110</v>
      </c>
      <c r="DE42" s="3">
        <v>0.159</v>
      </c>
      <c r="DF42" s="1">
        <f t="shared" si="127"/>
        <v>3.18</v>
      </c>
      <c r="DG42" s="2">
        <f>DG41+DF42</f>
        <v>25.259999999999998</v>
      </c>
      <c r="DH42" s="2">
        <f t="shared" si="128"/>
        <v>-6.0599999999999987</v>
      </c>
      <c r="DJ42">
        <v>143</v>
      </c>
      <c r="DK42">
        <v>110</v>
      </c>
      <c r="DL42" s="3">
        <v>0.14199999999999999</v>
      </c>
      <c r="DM42" s="1">
        <f t="shared" si="129"/>
        <v>2.84</v>
      </c>
      <c r="DN42" s="2">
        <f>DN41+DM42</f>
        <v>19.7</v>
      </c>
      <c r="DO42" s="2">
        <f t="shared" si="130"/>
        <v>5.5599999999999987</v>
      </c>
      <c r="DQ42">
        <v>143</v>
      </c>
      <c r="DR42">
        <v>110</v>
      </c>
      <c r="DS42" s="3">
        <v>0.155</v>
      </c>
      <c r="DT42" s="1">
        <f t="shared" si="131"/>
        <v>3.1</v>
      </c>
      <c r="DU42" s="2">
        <f>DU41+DT42</f>
        <v>19.64</v>
      </c>
      <c r="DV42" s="2">
        <f t="shared" si="132"/>
        <v>5.9999999999998721E-2</v>
      </c>
      <c r="DX42">
        <v>143</v>
      </c>
      <c r="DY42">
        <v>110</v>
      </c>
      <c r="DZ42" s="3">
        <v>0.14000000000000001</v>
      </c>
      <c r="EA42" s="1">
        <f t="shared" si="133"/>
        <v>2.8000000000000003</v>
      </c>
      <c r="EB42" s="2">
        <f>EB41+EA42</f>
        <v>17.18</v>
      </c>
      <c r="EC42" s="2">
        <f t="shared" si="134"/>
        <v>2.4600000000000009</v>
      </c>
      <c r="EE42">
        <v>143</v>
      </c>
      <c r="EF42">
        <v>110</v>
      </c>
      <c r="EG42" s="3">
        <v>0.11799999999999999</v>
      </c>
      <c r="EH42" s="1">
        <f t="shared" si="135"/>
        <v>2.36</v>
      </c>
      <c r="EI42" s="2">
        <f>EI41+EH42</f>
        <v>17.040000000000003</v>
      </c>
      <c r="EJ42" s="2">
        <f t="shared" si="136"/>
        <v>0.13999999999999702</v>
      </c>
    </row>
    <row r="43" spans="2:140" x14ac:dyDescent="0.25">
      <c r="B43">
        <v>143</v>
      </c>
      <c r="C43">
        <v>130</v>
      </c>
      <c r="D43" s="3">
        <v>0.14799999999999999</v>
      </c>
      <c r="E43" s="1">
        <f t="shared" si="109"/>
        <v>2.96</v>
      </c>
      <c r="F43" s="2">
        <f t="shared" ref="F43:F51" si="137">F42+E43</f>
        <v>23.680000000000003</v>
      </c>
      <c r="I43">
        <v>143</v>
      </c>
      <c r="J43">
        <v>130</v>
      </c>
      <c r="K43" s="3">
        <v>0.155</v>
      </c>
      <c r="L43" s="1">
        <f t="shared" si="110"/>
        <v>3.1</v>
      </c>
      <c r="M43" s="2">
        <f t="shared" ref="M43:M51" si="138">M42+L43</f>
        <v>26.619999999999997</v>
      </c>
      <c r="N43" s="2">
        <f t="shared" si="111"/>
        <v>-2.9399999999999942</v>
      </c>
      <c r="P43">
        <v>143</v>
      </c>
      <c r="Q43">
        <v>130</v>
      </c>
      <c r="R43" s="3">
        <v>0.156</v>
      </c>
      <c r="S43" s="1">
        <f t="shared" si="112"/>
        <v>3.12</v>
      </c>
      <c r="T43" s="2">
        <f t="shared" ref="T43:T51" si="139">T42+S43</f>
        <v>22.2</v>
      </c>
      <c r="U43" s="2">
        <f t="shared" si="108"/>
        <v>4.4199999999999982</v>
      </c>
      <c r="W43">
        <v>143</v>
      </c>
      <c r="X43">
        <v>130</v>
      </c>
      <c r="Y43" s="3">
        <v>0.153</v>
      </c>
      <c r="Z43" s="1">
        <f t="shared" si="113"/>
        <v>3.06</v>
      </c>
      <c r="AA43" s="2">
        <f t="shared" ref="AA43:AA51" si="140">AA42+Z43</f>
        <v>25.5</v>
      </c>
      <c r="AB43" s="2">
        <f t="shared" si="7"/>
        <v>-3.3000000000000007</v>
      </c>
      <c r="AD43">
        <v>143</v>
      </c>
      <c r="AE43">
        <v>130</v>
      </c>
      <c r="AF43" s="3">
        <v>0.152</v>
      </c>
      <c r="AG43" s="1">
        <f t="shared" si="114"/>
        <v>3.04</v>
      </c>
      <c r="AH43" s="2">
        <f t="shared" ref="AH43:AH51" si="141">AH42+AG43</f>
        <v>21.46</v>
      </c>
      <c r="AI43" s="2">
        <f t="shared" si="9"/>
        <v>4.0399999999999991</v>
      </c>
      <c r="AK43">
        <v>143</v>
      </c>
      <c r="AL43">
        <v>130</v>
      </c>
      <c r="AM43" s="3">
        <v>0.16</v>
      </c>
      <c r="AN43" s="1">
        <f t="shared" si="115"/>
        <v>3.2</v>
      </c>
      <c r="AO43" s="2">
        <f t="shared" ref="AO43:AO51" si="142">AO42+AN43</f>
        <v>26.74</v>
      </c>
      <c r="AP43" s="2">
        <f t="shared" si="11"/>
        <v>-5.2799999999999976</v>
      </c>
      <c r="AR43">
        <v>143</v>
      </c>
      <c r="AS43">
        <v>130</v>
      </c>
      <c r="AT43" s="3">
        <v>0.158</v>
      </c>
      <c r="AU43" s="1">
        <f t="shared" si="116"/>
        <v>3.16</v>
      </c>
      <c r="AV43" s="2">
        <f t="shared" ref="AV43:AV51" si="143">AV42+AU43</f>
        <v>22.12</v>
      </c>
      <c r="AW43" s="2">
        <f t="shared" si="13"/>
        <v>4.6199999999999974</v>
      </c>
      <c r="AY43">
        <v>143</v>
      </c>
      <c r="AZ43">
        <v>130</v>
      </c>
      <c r="BA43" s="3">
        <v>0.16</v>
      </c>
      <c r="BB43" s="1">
        <f t="shared" si="117"/>
        <v>3.2</v>
      </c>
      <c r="BC43" s="2">
        <f t="shared" ref="BC43:BC51" si="144">BC42+BB43</f>
        <v>27.18</v>
      </c>
      <c r="BD43" s="2">
        <f t="shared" si="15"/>
        <v>-5.0599999999999987</v>
      </c>
      <c r="BF43">
        <v>143</v>
      </c>
      <c r="BG43">
        <v>130</v>
      </c>
      <c r="BH43" s="3">
        <v>0.153</v>
      </c>
      <c r="BI43" s="1">
        <f t="shared" si="118"/>
        <v>3.06</v>
      </c>
      <c r="BJ43" s="2">
        <f t="shared" ref="BJ43:BJ51" si="145">BJ42+BI43</f>
        <v>19.079999999999998</v>
      </c>
      <c r="BK43" s="2">
        <f t="shared" si="17"/>
        <v>8.1000000000000014</v>
      </c>
      <c r="BM43">
        <v>143</v>
      </c>
      <c r="BN43">
        <v>130</v>
      </c>
      <c r="BO43" s="3">
        <v>0.16600000000000001</v>
      </c>
      <c r="BP43" s="1">
        <f t="shared" si="119"/>
        <v>3.3200000000000003</v>
      </c>
      <c r="BQ43" s="2">
        <f t="shared" ref="BQ43:BQ51" si="146">BQ42+BP43</f>
        <v>27.380000000000003</v>
      </c>
      <c r="BR43" s="2">
        <f t="shared" si="19"/>
        <v>-8.3000000000000043</v>
      </c>
      <c r="BT43">
        <v>143</v>
      </c>
      <c r="BU43">
        <v>130</v>
      </c>
      <c r="BV43" s="3">
        <v>0.157</v>
      </c>
      <c r="BW43" s="1">
        <f t="shared" si="120"/>
        <v>3.14</v>
      </c>
      <c r="BX43" s="2">
        <f t="shared" ref="BX43:BX51" si="147">BX42+BW43</f>
        <v>23.000000000000004</v>
      </c>
      <c r="BY43" s="2">
        <f t="shared" si="21"/>
        <v>4.379999999999999</v>
      </c>
      <c r="CA43">
        <v>143</v>
      </c>
      <c r="CB43">
        <v>130</v>
      </c>
      <c r="CC43" s="3">
        <v>0.16200000000000001</v>
      </c>
      <c r="CD43" s="1">
        <f t="shared" si="121"/>
        <v>3.24</v>
      </c>
      <c r="CE43" s="2">
        <f t="shared" ref="CE43:CE51" si="148">CE42+CD43</f>
        <v>27.760000000000005</v>
      </c>
      <c r="CF43" s="2">
        <f t="shared" si="23"/>
        <v>-4.7600000000000016</v>
      </c>
      <c r="CH43">
        <v>143</v>
      </c>
      <c r="CI43">
        <v>130</v>
      </c>
      <c r="CJ43" s="3">
        <v>0.156</v>
      </c>
      <c r="CK43" s="1">
        <f t="shared" si="122"/>
        <v>3.12</v>
      </c>
      <c r="CL43" s="2">
        <f t="shared" ref="CL43:CL51" si="149">CL42+CK43</f>
        <v>22.08</v>
      </c>
      <c r="CM43" s="2">
        <f t="shared" si="25"/>
        <v>5.6800000000000068</v>
      </c>
      <c r="CO43">
        <v>143</v>
      </c>
      <c r="CP43">
        <v>130</v>
      </c>
      <c r="CQ43" s="3">
        <v>0.16600000000000001</v>
      </c>
      <c r="CR43" s="1">
        <f t="shared" si="123"/>
        <v>3.3200000000000003</v>
      </c>
      <c r="CS43" s="2">
        <f t="shared" ref="CS43:CS51" si="150">CS42+CR43</f>
        <v>29.28</v>
      </c>
      <c r="CT43" s="2">
        <f t="shared" si="124"/>
        <v>-7.2000000000000028</v>
      </c>
      <c r="CV43">
        <v>143</v>
      </c>
      <c r="CW43">
        <v>130</v>
      </c>
      <c r="CX43" s="3">
        <v>0.16200000000000001</v>
      </c>
      <c r="CY43" s="1">
        <f t="shared" si="125"/>
        <v>3.24</v>
      </c>
      <c r="CZ43" s="2">
        <f t="shared" ref="CZ43:CZ51" si="151">CZ42+CY43</f>
        <v>22.439999999999998</v>
      </c>
      <c r="DA43" s="2">
        <f t="shared" si="126"/>
        <v>6.8400000000000034</v>
      </c>
      <c r="DC43">
        <v>143</v>
      </c>
      <c r="DD43">
        <v>130</v>
      </c>
      <c r="DE43" s="3">
        <v>0.155</v>
      </c>
      <c r="DF43" s="1">
        <f t="shared" si="127"/>
        <v>3.1</v>
      </c>
      <c r="DG43" s="2">
        <f t="shared" ref="DG43:DG51" si="152">DG42+DF43</f>
        <v>28.36</v>
      </c>
      <c r="DH43" s="2">
        <f t="shared" si="128"/>
        <v>-5.9200000000000017</v>
      </c>
      <c r="DJ43">
        <v>143</v>
      </c>
      <c r="DK43">
        <v>130</v>
      </c>
      <c r="DL43" s="3">
        <v>0.154</v>
      </c>
      <c r="DM43" s="1">
        <f t="shared" si="129"/>
        <v>3.08</v>
      </c>
      <c r="DN43" s="2">
        <f t="shared" ref="DN43:DN51" si="153">DN42+DM43</f>
        <v>22.78</v>
      </c>
      <c r="DO43" s="2">
        <f t="shared" si="130"/>
        <v>5.5799999999999983</v>
      </c>
      <c r="DQ43">
        <v>143</v>
      </c>
      <c r="DR43">
        <v>130</v>
      </c>
      <c r="DS43" s="3">
        <v>0.151</v>
      </c>
      <c r="DT43" s="1">
        <f t="shared" si="131"/>
        <v>3.02</v>
      </c>
      <c r="DU43" s="2">
        <f t="shared" ref="DU43:DU51" si="154">DU42+DT43</f>
        <v>22.66</v>
      </c>
      <c r="DV43" s="2">
        <f t="shared" si="132"/>
        <v>0.12000000000000099</v>
      </c>
      <c r="DX43">
        <v>143</v>
      </c>
      <c r="DY43">
        <v>130</v>
      </c>
      <c r="DZ43" s="3">
        <v>0.14599999999999999</v>
      </c>
      <c r="EA43" s="1">
        <f t="shared" si="133"/>
        <v>2.92</v>
      </c>
      <c r="EB43" s="2">
        <f t="shared" ref="EB43:EB51" si="155">EB42+EA43</f>
        <v>20.100000000000001</v>
      </c>
      <c r="EC43" s="2">
        <f t="shared" si="134"/>
        <v>2.5599999999999987</v>
      </c>
      <c r="EE43">
        <v>143</v>
      </c>
      <c r="EF43">
        <v>130</v>
      </c>
      <c r="EG43" s="3">
        <v>0.14399999999999999</v>
      </c>
      <c r="EH43" s="1">
        <f t="shared" si="135"/>
        <v>2.88</v>
      </c>
      <c r="EI43" s="2">
        <f t="shared" ref="EI43:EI51" si="156">EI42+EH43</f>
        <v>19.920000000000002</v>
      </c>
      <c r="EJ43" s="2">
        <f t="shared" si="136"/>
        <v>0.17999999999999972</v>
      </c>
    </row>
    <row r="44" spans="2:140" x14ac:dyDescent="0.25">
      <c r="B44">
        <v>143</v>
      </c>
      <c r="C44">
        <v>150</v>
      </c>
      <c r="D44" s="3">
        <v>0.159</v>
      </c>
      <c r="E44" s="1">
        <f t="shared" si="109"/>
        <v>3.18</v>
      </c>
      <c r="F44" s="2">
        <f t="shared" si="137"/>
        <v>26.860000000000003</v>
      </c>
      <c r="I44">
        <v>143</v>
      </c>
      <c r="J44">
        <v>150</v>
      </c>
      <c r="K44" s="3">
        <v>0.188</v>
      </c>
      <c r="L44" s="1">
        <f t="shared" si="110"/>
        <v>3.76</v>
      </c>
      <c r="M44" s="2">
        <f t="shared" si="138"/>
        <v>30.379999999999995</v>
      </c>
      <c r="N44" s="2">
        <f t="shared" si="111"/>
        <v>-3.5199999999999925</v>
      </c>
      <c r="P44">
        <v>143</v>
      </c>
      <c r="Q44">
        <v>150</v>
      </c>
      <c r="R44" s="3">
        <v>0.16400000000000001</v>
      </c>
      <c r="S44" s="1">
        <f t="shared" si="112"/>
        <v>3.2800000000000002</v>
      </c>
      <c r="T44" s="2">
        <f t="shared" si="139"/>
        <v>25.48</v>
      </c>
      <c r="U44" s="2">
        <f t="shared" si="108"/>
        <v>4.899999999999995</v>
      </c>
      <c r="W44">
        <v>143</v>
      </c>
      <c r="X44">
        <v>150</v>
      </c>
      <c r="Y44" s="3">
        <v>0.161</v>
      </c>
      <c r="Z44" s="1">
        <f t="shared" si="113"/>
        <v>3.22</v>
      </c>
      <c r="AA44" s="2">
        <f t="shared" si="140"/>
        <v>28.72</v>
      </c>
      <c r="AB44" s="2">
        <f t="shared" si="7"/>
        <v>-3.2399999999999984</v>
      </c>
      <c r="AD44">
        <v>143</v>
      </c>
      <c r="AE44">
        <v>150</v>
      </c>
      <c r="AF44" s="3">
        <v>0.16200000000000001</v>
      </c>
      <c r="AG44" s="1">
        <f t="shared" si="114"/>
        <v>3.24</v>
      </c>
      <c r="AH44" s="2">
        <f t="shared" si="141"/>
        <v>24.700000000000003</v>
      </c>
      <c r="AI44" s="2">
        <f t="shared" si="9"/>
        <v>4.019999999999996</v>
      </c>
      <c r="AK44">
        <v>143</v>
      </c>
      <c r="AL44">
        <v>150</v>
      </c>
      <c r="AM44" s="3">
        <v>0.17299999999999999</v>
      </c>
      <c r="AN44" s="1">
        <f t="shared" si="115"/>
        <v>3.46</v>
      </c>
      <c r="AO44" s="2">
        <f t="shared" si="142"/>
        <v>30.2</v>
      </c>
      <c r="AP44" s="2">
        <f t="shared" si="11"/>
        <v>-5.4999999999999964</v>
      </c>
      <c r="AR44">
        <v>143</v>
      </c>
      <c r="AS44">
        <v>150</v>
      </c>
      <c r="AT44" s="3">
        <v>0.17</v>
      </c>
      <c r="AU44" s="1">
        <f t="shared" si="116"/>
        <v>3.4000000000000004</v>
      </c>
      <c r="AV44" s="2">
        <f t="shared" si="143"/>
        <v>25.520000000000003</v>
      </c>
      <c r="AW44" s="2">
        <f t="shared" si="13"/>
        <v>4.6799999999999962</v>
      </c>
      <c r="AY44">
        <v>143</v>
      </c>
      <c r="AZ44">
        <v>150</v>
      </c>
      <c r="BA44" s="3">
        <v>0.17100000000000001</v>
      </c>
      <c r="BB44" s="1">
        <f t="shared" si="117"/>
        <v>3.4200000000000004</v>
      </c>
      <c r="BC44" s="2">
        <f t="shared" si="144"/>
        <v>30.6</v>
      </c>
      <c r="BD44" s="2">
        <f t="shared" si="15"/>
        <v>-5.0799999999999983</v>
      </c>
      <c r="BF44">
        <v>143</v>
      </c>
      <c r="BG44">
        <v>150</v>
      </c>
      <c r="BH44" s="3">
        <v>0.16600000000000001</v>
      </c>
      <c r="BI44" s="1">
        <f t="shared" si="118"/>
        <v>3.3200000000000003</v>
      </c>
      <c r="BJ44" s="2">
        <f t="shared" si="145"/>
        <v>22.4</v>
      </c>
      <c r="BK44" s="2">
        <f t="shared" si="17"/>
        <v>8.2000000000000028</v>
      </c>
      <c r="BM44">
        <v>143</v>
      </c>
      <c r="BN44">
        <v>150</v>
      </c>
      <c r="BO44" s="3">
        <v>0.17899999999999999</v>
      </c>
      <c r="BP44" s="1">
        <f t="shared" si="119"/>
        <v>3.58</v>
      </c>
      <c r="BQ44" s="2">
        <f t="shared" si="146"/>
        <v>30.96</v>
      </c>
      <c r="BR44" s="2">
        <f t="shared" si="19"/>
        <v>-8.5600000000000023</v>
      </c>
      <c r="BT44">
        <v>143</v>
      </c>
      <c r="BU44">
        <v>150</v>
      </c>
      <c r="BV44" s="3">
        <v>0.17399999999999999</v>
      </c>
      <c r="BW44" s="1">
        <f t="shared" si="120"/>
        <v>3.4799999999999995</v>
      </c>
      <c r="BX44" s="2">
        <f t="shared" si="147"/>
        <v>26.480000000000004</v>
      </c>
      <c r="BY44" s="2">
        <f t="shared" si="21"/>
        <v>4.4799999999999969</v>
      </c>
      <c r="CA44">
        <v>143</v>
      </c>
      <c r="CB44">
        <v>150</v>
      </c>
      <c r="CC44" s="3">
        <v>0.18099999999999999</v>
      </c>
      <c r="CD44" s="1">
        <f t="shared" si="121"/>
        <v>3.62</v>
      </c>
      <c r="CE44" s="2">
        <f t="shared" si="148"/>
        <v>31.380000000000006</v>
      </c>
      <c r="CF44" s="2">
        <f t="shared" si="23"/>
        <v>-4.9000000000000021</v>
      </c>
      <c r="CH44">
        <v>143</v>
      </c>
      <c r="CI44">
        <v>150</v>
      </c>
      <c r="CJ44" s="3">
        <v>0.17699999999999999</v>
      </c>
      <c r="CK44" s="1">
        <f t="shared" si="122"/>
        <v>3.54</v>
      </c>
      <c r="CL44" s="2">
        <f t="shared" si="149"/>
        <v>25.619999999999997</v>
      </c>
      <c r="CM44" s="2">
        <f t="shared" si="25"/>
        <v>5.7600000000000087</v>
      </c>
      <c r="CO44">
        <v>143</v>
      </c>
      <c r="CP44">
        <v>150</v>
      </c>
      <c r="CQ44" s="3">
        <v>0.193</v>
      </c>
      <c r="CR44" s="1">
        <f t="shared" si="123"/>
        <v>3.8600000000000003</v>
      </c>
      <c r="CS44" s="2">
        <f t="shared" si="150"/>
        <v>33.14</v>
      </c>
      <c r="CT44" s="2">
        <f t="shared" si="124"/>
        <v>-7.5200000000000031</v>
      </c>
      <c r="CV44">
        <v>143</v>
      </c>
      <c r="CW44">
        <v>150</v>
      </c>
      <c r="CX44" s="3">
        <v>0.183</v>
      </c>
      <c r="CY44" s="1">
        <f t="shared" si="125"/>
        <v>3.66</v>
      </c>
      <c r="CZ44" s="2">
        <f t="shared" si="151"/>
        <v>26.099999999999998</v>
      </c>
      <c r="DA44" s="2">
        <f t="shared" si="126"/>
        <v>7.0400000000000027</v>
      </c>
      <c r="DC44">
        <v>143</v>
      </c>
      <c r="DD44">
        <v>150</v>
      </c>
      <c r="DE44" s="3">
        <v>0.17199999999999999</v>
      </c>
      <c r="DF44" s="1">
        <f t="shared" si="127"/>
        <v>3.4399999999999995</v>
      </c>
      <c r="DG44" s="2">
        <f t="shared" si="152"/>
        <v>31.799999999999997</v>
      </c>
      <c r="DH44" s="2">
        <f t="shared" si="128"/>
        <v>-5.6999999999999993</v>
      </c>
      <c r="DJ44">
        <v>143</v>
      </c>
      <c r="DK44">
        <v>150</v>
      </c>
      <c r="DL44" s="3">
        <v>0.16700000000000001</v>
      </c>
      <c r="DM44" s="1">
        <f t="shared" si="129"/>
        <v>3.3400000000000003</v>
      </c>
      <c r="DN44" s="2">
        <f t="shared" si="153"/>
        <v>26.12</v>
      </c>
      <c r="DO44" s="2">
        <f t="shared" si="130"/>
        <v>5.6799999999999962</v>
      </c>
      <c r="DQ44">
        <v>143</v>
      </c>
      <c r="DR44">
        <v>150</v>
      </c>
      <c r="DS44" s="3">
        <v>0.16500000000000001</v>
      </c>
      <c r="DT44" s="1">
        <f t="shared" si="131"/>
        <v>3.3000000000000003</v>
      </c>
      <c r="DU44" s="2">
        <f t="shared" si="154"/>
        <v>25.96</v>
      </c>
      <c r="DV44" s="2">
        <f t="shared" si="132"/>
        <v>0.16000000000000014</v>
      </c>
      <c r="DX44">
        <v>143</v>
      </c>
      <c r="DY44">
        <v>150</v>
      </c>
      <c r="DZ44" s="3">
        <v>0.16900000000000001</v>
      </c>
      <c r="EA44" s="1">
        <f t="shared" si="133"/>
        <v>3.3800000000000003</v>
      </c>
      <c r="EB44" s="2">
        <f t="shared" si="155"/>
        <v>23.48</v>
      </c>
      <c r="EC44" s="2">
        <f t="shared" si="134"/>
        <v>2.4800000000000004</v>
      </c>
      <c r="EE44">
        <v>143</v>
      </c>
      <c r="EF44">
        <v>150</v>
      </c>
      <c r="EG44" s="3">
        <v>0.17199999999999999</v>
      </c>
      <c r="EH44" s="1">
        <f t="shared" si="135"/>
        <v>3.4399999999999995</v>
      </c>
      <c r="EI44" s="2">
        <f t="shared" si="156"/>
        <v>23.36</v>
      </c>
      <c r="EJ44" s="2">
        <f t="shared" si="136"/>
        <v>0.12000000000000099</v>
      </c>
    </row>
    <row r="45" spans="2:140" x14ac:dyDescent="0.25">
      <c r="B45">
        <v>143</v>
      </c>
      <c r="C45">
        <v>170</v>
      </c>
      <c r="D45" s="3">
        <v>0.216</v>
      </c>
      <c r="E45" s="1">
        <f t="shared" si="109"/>
        <v>4.32</v>
      </c>
      <c r="F45" s="2">
        <f t="shared" si="137"/>
        <v>31.180000000000003</v>
      </c>
      <c r="I45">
        <v>143</v>
      </c>
      <c r="J45">
        <v>170</v>
      </c>
      <c r="K45" s="3">
        <v>0.23400000000000001</v>
      </c>
      <c r="L45" s="1">
        <f t="shared" si="110"/>
        <v>4.6800000000000006</v>
      </c>
      <c r="M45" s="2">
        <f t="shared" si="138"/>
        <v>35.059999999999995</v>
      </c>
      <c r="N45" s="2">
        <f t="shared" si="111"/>
        <v>-3.8799999999999919</v>
      </c>
      <c r="P45">
        <v>143</v>
      </c>
      <c r="Q45">
        <v>170</v>
      </c>
      <c r="R45" s="3">
        <v>0.21199999999999999</v>
      </c>
      <c r="S45" s="1">
        <f t="shared" si="112"/>
        <v>4.24</v>
      </c>
      <c r="T45" s="2">
        <f t="shared" si="139"/>
        <v>29.72</v>
      </c>
      <c r="U45" s="2">
        <f t="shared" si="108"/>
        <v>5.3399999999999963</v>
      </c>
      <c r="W45">
        <v>143</v>
      </c>
      <c r="X45">
        <v>170</v>
      </c>
      <c r="Y45" s="3">
        <v>0.21199999999999999</v>
      </c>
      <c r="Z45" s="1">
        <f t="shared" si="113"/>
        <v>4.24</v>
      </c>
      <c r="AA45" s="2">
        <f t="shared" si="140"/>
        <v>32.96</v>
      </c>
      <c r="AB45" s="2">
        <f t="shared" si="7"/>
        <v>-3.240000000000002</v>
      </c>
      <c r="AD45">
        <v>143</v>
      </c>
      <c r="AE45">
        <v>170</v>
      </c>
      <c r="AF45" s="3">
        <v>0.214</v>
      </c>
      <c r="AG45" s="1">
        <f t="shared" si="114"/>
        <v>4.28</v>
      </c>
      <c r="AH45" s="2">
        <f t="shared" si="141"/>
        <v>28.980000000000004</v>
      </c>
      <c r="AI45" s="2">
        <f t="shared" si="9"/>
        <v>3.9799999999999969</v>
      </c>
      <c r="AK45">
        <v>143</v>
      </c>
      <c r="AL45">
        <v>170</v>
      </c>
      <c r="AM45" s="3">
        <v>0.22</v>
      </c>
      <c r="AN45" s="1">
        <f t="shared" si="115"/>
        <v>4.4000000000000004</v>
      </c>
      <c r="AO45" s="2">
        <f t="shared" si="142"/>
        <v>34.6</v>
      </c>
      <c r="AP45" s="2">
        <f t="shared" si="11"/>
        <v>-5.6199999999999974</v>
      </c>
      <c r="AR45">
        <v>143</v>
      </c>
      <c r="AS45">
        <v>170</v>
      </c>
      <c r="AT45" s="3">
        <v>0.22500000000000001</v>
      </c>
      <c r="AU45" s="1">
        <f t="shared" si="116"/>
        <v>4.5</v>
      </c>
      <c r="AV45" s="2">
        <f t="shared" si="143"/>
        <v>30.020000000000003</v>
      </c>
      <c r="AW45" s="2">
        <f t="shared" si="13"/>
        <v>4.5799999999999983</v>
      </c>
      <c r="AY45">
        <v>143</v>
      </c>
      <c r="AZ45">
        <v>170</v>
      </c>
      <c r="BA45" s="3">
        <v>0.224</v>
      </c>
      <c r="BB45" s="1">
        <f t="shared" si="117"/>
        <v>4.4800000000000004</v>
      </c>
      <c r="BC45" s="2">
        <f t="shared" si="144"/>
        <v>35.08</v>
      </c>
      <c r="BD45" s="2">
        <f t="shared" si="15"/>
        <v>-5.0599999999999952</v>
      </c>
      <c r="BF45">
        <v>143</v>
      </c>
      <c r="BG45">
        <v>170</v>
      </c>
      <c r="BH45" s="3">
        <v>0.218</v>
      </c>
      <c r="BI45" s="1">
        <f t="shared" si="118"/>
        <v>4.3600000000000003</v>
      </c>
      <c r="BJ45" s="2">
        <f t="shared" si="145"/>
        <v>26.759999999999998</v>
      </c>
      <c r="BK45" s="2">
        <f t="shared" si="17"/>
        <v>8.32</v>
      </c>
      <c r="BM45">
        <v>143</v>
      </c>
      <c r="BN45">
        <v>170</v>
      </c>
      <c r="BO45" s="3">
        <v>0.218</v>
      </c>
      <c r="BP45" s="1">
        <f t="shared" si="119"/>
        <v>4.3600000000000003</v>
      </c>
      <c r="BQ45" s="2">
        <f t="shared" si="146"/>
        <v>35.32</v>
      </c>
      <c r="BR45" s="2">
        <f t="shared" si="19"/>
        <v>-8.5600000000000023</v>
      </c>
      <c r="BT45">
        <v>143</v>
      </c>
      <c r="BU45">
        <v>170</v>
      </c>
      <c r="BV45" s="3">
        <v>0.22900000000000001</v>
      </c>
      <c r="BW45" s="1">
        <f t="shared" si="120"/>
        <v>4.58</v>
      </c>
      <c r="BX45" s="2">
        <f t="shared" si="147"/>
        <v>31.060000000000002</v>
      </c>
      <c r="BY45" s="2">
        <f t="shared" si="21"/>
        <v>4.259999999999998</v>
      </c>
      <c r="CA45">
        <v>143</v>
      </c>
      <c r="CB45">
        <v>170</v>
      </c>
      <c r="CC45" s="3">
        <v>0.22</v>
      </c>
      <c r="CD45" s="1">
        <f t="shared" si="121"/>
        <v>4.4000000000000004</v>
      </c>
      <c r="CE45" s="2">
        <f t="shared" si="148"/>
        <v>35.780000000000008</v>
      </c>
      <c r="CF45" s="2">
        <f t="shared" si="23"/>
        <v>-4.720000000000006</v>
      </c>
      <c r="CH45">
        <v>143</v>
      </c>
      <c r="CI45">
        <v>170</v>
      </c>
      <c r="CJ45" s="3">
        <v>0.23</v>
      </c>
      <c r="CK45" s="1">
        <f t="shared" si="122"/>
        <v>4.6000000000000005</v>
      </c>
      <c r="CL45" s="2">
        <f t="shared" si="149"/>
        <v>30.22</v>
      </c>
      <c r="CM45" s="2">
        <f t="shared" si="25"/>
        <v>5.5600000000000094</v>
      </c>
      <c r="CO45">
        <v>143</v>
      </c>
      <c r="CP45">
        <v>170</v>
      </c>
      <c r="CQ45" s="3">
        <v>0.24099999999999999</v>
      </c>
      <c r="CR45" s="1">
        <f t="shared" si="123"/>
        <v>4.82</v>
      </c>
      <c r="CS45" s="2">
        <f t="shared" si="150"/>
        <v>37.96</v>
      </c>
      <c r="CT45" s="2">
        <f t="shared" si="124"/>
        <v>-7.740000000000002</v>
      </c>
      <c r="CV45">
        <v>143</v>
      </c>
      <c r="CW45">
        <v>170</v>
      </c>
      <c r="CX45" s="3">
        <v>0.248</v>
      </c>
      <c r="CY45" s="1">
        <f t="shared" si="125"/>
        <v>4.96</v>
      </c>
      <c r="CZ45" s="2">
        <f t="shared" si="151"/>
        <v>31.06</v>
      </c>
      <c r="DA45" s="2">
        <f t="shared" si="126"/>
        <v>6.9000000000000021</v>
      </c>
      <c r="DC45">
        <v>143</v>
      </c>
      <c r="DD45">
        <v>170</v>
      </c>
      <c r="DE45" s="3">
        <v>0.23100000000000001</v>
      </c>
      <c r="DF45" s="1">
        <f t="shared" si="127"/>
        <v>4.62</v>
      </c>
      <c r="DG45" s="2">
        <f t="shared" si="152"/>
        <v>36.419999999999995</v>
      </c>
      <c r="DH45" s="2">
        <f t="shared" si="128"/>
        <v>-5.3599999999999959</v>
      </c>
      <c r="DJ45">
        <v>143</v>
      </c>
      <c r="DK45">
        <v>170</v>
      </c>
      <c r="DL45" s="3">
        <v>0.224</v>
      </c>
      <c r="DM45" s="1">
        <f t="shared" si="129"/>
        <v>4.4800000000000004</v>
      </c>
      <c r="DN45" s="2">
        <f t="shared" si="153"/>
        <v>30.6</v>
      </c>
      <c r="DO45" s="2">
        <f t="shared" si="130"/>
        <v>5.8199999999999932</v>
      </c>
      <c r="DQ45">
        <v>143</v>
      </c>
      <c r="DR45">
        <v>170</v>
      </c>
      <c r="DS45" s="3">
        <v>0.22700000000000001</v>
      </c>
      <c r="DT45" s="1">
        <f t="shared" si="131"/>
        <v>4.54</v>
      </c>
      <c r="DU45" s="2">
        <f t="shared" si="154"/>
        <v>30.5</v>
      </c>
      <c r="DV45" s="2">
        <f t="shared" si="132"/>
        <v>0.10000000000000142</v>
      </c>
      <c r="DX45">
        <v>143</v>
      </c>
      <c r="DY45">
        <v>170</v>
      </c>
      <c r="DZ45" s="3">
        <v>0.22700000000000001</v>
      </c>
      <c r="EA45" s="1">
        <f t="shared" si="133"/>
        <v>4.54</v>
      </c>
      <c r="EB45" s="2">
        <f t="shared" si="155"/>
        <v>28.02</v>
      </c>
      <c r="EC45" s="2">
        <f t="shared" si="134"/>
        <v>2.4800000000000004</v>
      </c>
      <c r="EE45">
        <v>143</v>
      </c>
      <c r="EF45">
        <v>170</v>
      </c>
      <c r="EG45" s="3">
        <v>0.22500000000000001</v>
      </c>
      <c r="EH45" s="1">
        <f t="shared" si="135"/>
        <v>4.5</v>
      </c>
      <c r="EI45" s="2">
        <f t="shared" si="156"/>
        <v>27.86</v>
      </c>
      <c r="EJ45" s="2">
        <f t="shared" si="136"/>
        <v>0.16000000000000014</v>
      </c>
    </row>
    <row r="46" spans="2:140" x14ac:dyDescent="0.25">
      <c r="B46">
        <v>143</v>
      </c>
      <c r="C46">
        <v>190</v>
      </c>
      <c r="D46" s="3">
        <v>0.252</v>
      </c>
      <c r="E46" s="1">
        <f t="shared" si="109"/>
        <v>5.04</v>
      </c>
      <c r="F46" s="2">
        <f t="shared" si="137"/>
        <v>36.220000000000006</v>
      </c>
      <c r="I46">
        <v>143</v>
      </c>
      <c r="J46">
        <v>190</v>
      </c>
      <c r="K46" s="3">
        <v>0.249</v>
      </c>
      <c r="L46" s="1">
        <f t="shared" si="110"/>
        <v>4.9800000000000004</v>
      </c>
      <c r="M46" s="2">
        <f t="shared" si="138"/>
        <v>40.039999999999992</v>
      </c>
      <c r="N46" s="2">
        <f t="shared" si="111"/>
        <v>-3.8199999999999861</v>
      </c>
      <c r="P46">
        <v>143</v>
      </c>
      <c r="Q46">
        <v>190</v>
      </c>
      <c r="R46" s="3">
        <v>0.25</v>
      </c>
      <c r="S46" s="1">
        <f t="shared" si="112"/>
        <v>5</v>
      </c>
      <c r="T46" s="2">
        <f t="shared" si="139"/>
        <v>34.72</v>
      </c>
      <c r="U46" s="2">
        <f t="shared" si="108"/>
        <v>5.3199999999999932</v>
      </c>
      <c r="W46">
        <v>143</v>
      </c>
      <c r="X46">
        <v>190</v>
      </c>
      <c r="Y46" s="3">
        <v>0.24199999999999999</v>
      </c>
      <c r="Z46" s="1">
        <f t="shared" si="113"/>
        <v>4.84</v>
      </c>
      <c r="AA46" s="2">
        <f t="shared" si="140"/>
        <v>37.799999999999997</v>
      </c>
      <c r="AB46" s="2">
        <f t="shared" si="7"/>
        <v>-3.0799999999999983</v>
      </c>
      <c r="AD46">
        <v>143</v>
      </c>
      <c r="AE46">
        <v>190</v>
      </c>
      <c r="AF46" s="3">
        <v>0.249</v>
      </c>
      <c r="AG46" s="1">
        <f t="shared" si="114"/>
        <v>4.9800000000000004</v>
      </c>
      <c r="AH46" s="2">
        <f t="shared" si="141"/>
        <v>33.960000000000008</v>
      </c>
      <c r="AI46" s="2">
        <f t="shared" si="9"/>
        <v>3.8399999999999892</v>
      </c>
      <c r="AK46">
        <v>143</v>
      </c>
      <c r="AL46">
        <v>190</v>
      </c>
      <c r="AM46" s="3">
        <v>0.251</v>
      </c>
      <c r="AN46" s="1">
        <f t="shared" si="115"/>
        <v>5.0199999999999996</v>
      </c>
      <c r="AO46" s="2">
        <f t="shared" si="142"/>
        <v>39.620000000000005</v>
      </c>
      <c r="AP46" s="2">
        <f t="shared" si="11"/>
        <v>-5.6599999999999966</v>
      </c>
      <c r="AR46">
        <v>143</v>
      </c>
      <c r="AS46">
        <v>190</v>
      </c>
      <c r="AT46" s="3">
        <v>0.254</v>
      </c>
      <c r="AU46" s="1">
        <f t="shared" si="116"/>
        <v>5.08</v>
      </c>
      <c r="AV46" s="2">
        <f t="shared" si="143"/>
        <v>35.1</v>
      </c>
      <c r="AW46" s="2">
        <f t="shared" si="13"/>
        <v>4.5200000000000031</v>
      </c>
      <c r="AY46">
        <v>143</v>
      </c>
      <c r="AZ46">
        <v>190</v>
      </c>
      <c r="BA46" s="3">
        <v>0.251</v>
      </c>
      <c r="BB46" s="1">
        <f t="shared" si="117"/>
        <v>5.0199999999999996</v>
      </c>
      <c r="BC46" s="2">
        <f t="shared" si="144"/>
        <v>40.099999999999994</v>
      </c>
      <c r="BD46" s="2">
        <f t="shared" si="15"/>
        <v>-4.9999999999999929</v>
      </c>
      <c r="BF46">
        <v>143</v>
      </c>
      <c r="BG46">
        <v>190</v>
      </c>
      <c r="BH46" s="3">
        <v>0.25600000000000001</v>
      </c>
      <c r="BI46" s="1">
        <f t="shared" si="118"/>
        <v>5.12</v>
      </c>
      <c r="BJ46" s="2">
        <f t="shared" si="145"/>
        <v>31.88</v>
      </c>
      <c r="BK46" s="2">
        <f t="shared" si="17"/>
        <v>8.2199999999999953</v>
      </c>
      <c r="BM46">
        <v>143</v>
      </c>
      <c r="BN46">
        <v>190</v>
      </c>
      <c r="BO46" s="3">
        <v>0.246</v>
      </c>
      <c r="BP46" s="1">
        <f t="shared" si="119"/>
        <v>4.92</v>
      </c>
      <c r="BQ46" s="2">
        <f t="shared" si="146"/>
        <v>40.24</v>
      </c>
      <c r="BR46" s="2">
        <f t="shared" si="19"/>
        <v>-8.360000000000003</v>
      </c>
      <c r="BT46">
        <v>143</v>
      </c>
      <c r="BU46">
        <v>190</v>
      </c>
      <c r="BV46" s="3">
        <v>0.26200000000000001</v>
      </c>
      <c r="BW46" s="1">
        <f t="shared" si="120"/>
        <v>5.24</v>
      </c>
      <c r="BX46" s="2">
        <f t="shared" si="147"/>
        <v>36.300000000000004</v>
      </c>
      <c r="BY46" s="2">
        <f t="shared" si="21"/>
        <v>3.9399999999999977</v>
      </c>
      <c r="CA46">
        <v>143</v>
      </c>
      <c r="CB46">
        <v>190</v>
      </c>
      <c r="CC46" s="3">
        <v>0.25700000000000001</v>
      </c>
      <c r="CD46" s="1">
        <f t="shared" si="121"/>
        <v>5.1400000000000006</v>
      </c>
      <c r="CE46" s="2">
        <f t="shared" si="148"/>
        <v>40.920000000000009</v>
      </c>
      <c r="CF46" s="2">
        <f t="shared" si="23"/>
        <v>-4.6200000000000045</v>
      </c>
      <c r="CH46">
        <v>143</v>
      </c>
      <c r="CI46">
        <v>190</v>
      </c>
      <c r="CJ46" s="3">
        <v>0.27</v>
      </c>
      <c r="CK46" s="1">
        <f t="shared" si="122"/>
        <v>5.4</v>
      </c>
      <c r="CL46" s="2">
        <f t="shared" si="149"/>
        <v>35.619999999999997</v>
      </c>
      <c r="CM46" s="2">
        <f t="shared" si="25"/>
        <v>5.3000000000000114</v>
      </c>
      <c r="CO46">
        <v>143</v>
      </c>
      <c r="CP46">
        <v>190</v>
      </c>
      <c r="CQ46" s="3">
        <v>0.27700000000000002</v>
      </c>
      <c r="CR46" s="1">
        <f t="shared" si="123"/>
        <v>5.5400000000000009</v>
      </c>
      <c r="CS46" s="2">
        <f t="shared" si="150"/>
        <v>43.5</v>
      </c>
      <c r="CT46" s="2">
        <f t="shared" si="124"/>
        <v>-7.8800000000000026</v>
      </c>
      <c r="CV46">
        <v>143</v>
      </c>
      <c r="CW46">
        <v>190</v>
      </c>
      <c r="CX46" s="3">
        <v>0.26700000000000002</v>
      </c>
      <c r="CY46" s="1">
        <f t="shared" si="125"/>
        <v>5.34</v>
      </c>
      <c r="CZ46" s="2">
        <f t="shared" si="151"/>
        <v>36.4</v>
      </c>
      <c r="DA46" s="2">
        <f t="shared" si="126"/>
        <v>7.1000000000000014</v>
      </c>
      <c r="DC46">
        <v>143</v>
      </c>
      <c r="DD46">
        <v>190</v>
      </c>
      <c r="DE46" s="3">
        <v>0.27</v>
      </c>
      <c r="DF46" s="1">
        <f t="shared" si="127"/>
        <v>5.4</v>
      </c>
      <c r="DG46" s="2">
        <f t="shared" si="152"/>
        <v>41.819999999999993</v>
      </c>
      <c r="DH46" s="2">
        <f t="shared" si="128"/>
        <v>-5.4199999999999946</v>
      </c>
      <c r="DJ46">
        <v>143</v>
      </c>
      <c r="DK46">
        <v>190</v>
      </c>
      <c r="DL46" s="3">
        <v>0.26500000000000001</v>
      </c>
      <c r="DM46" s="1">
        <f t="shared" si="129"/>
        <v>5.3000000000000007</v>
      </c>
      <c r="DN46" s="2">
        <f t="shared" si="153"/>
        <v>35.900000000000006</v>
      </c>
      <c r="DO46" s="2">
        <f t="shared" si="130"/>
        <v>5.9199999999999875</v>
      </c>
      <c r="DQ46">
        <v>143</v>
      </c>
      <c r="DR46">
        <v>190</v>
      </c>
      <c r="DS46" s="3">
        <v>0.26500000000000001</v>
      </c>
      <c r="DT46" s="1">
        <f t="shared" si="131"/>
        <v>5.3000000000000007</v>
      </c>
      <c r="DU46" s="2">
        <f t="shared" si="154"/>
        <v>35.799999999999997</v>
      </c>
      <c r="DV46" s="2">
        <f t="shared" si="132"/>
        <v>0.10000000000000853</v>
      </c>
      <c r="DX46">
        <v>143</v>
      </c>
      <c r="DY46">
        <v>190</v>
      </c>
      <c r="DZ46" s="3">
        <v>0.26600000000000001</v>
      </c>
      <c r="EA46" s="1">
        <f t="shared" si="133"/>
        <v>5.32</v>
      </c>
      <c r="EB46" s="2">
        <f t="shared" si="155"/>
        <v>33.340000000000003</v>
      </c>
      <c r="EC46" s="2">
        <f t="shared" si="134"/>
        <v>2.4599999999999937</v>
      </c>
      <c r="EE46">
        <v>143</v>
      </c>
      <c r="EF46">
        <v>190</v>
      </c>
      <c r="EG46" s="3">
        <v>0.27</v>
      </c>
      <c r="EH46" s="1">
        <f t="shared" si="135"/>
        <v>5.4</v>
      </c>
      <c r="EI46" s="2">
        <f t="shared" si="156"/>
        <v>33.26</v>
      </c>
      <c r="EJ46" s="2">
        <f t="shared" si="136"/>
        <v>8.00000000000054E-2</v>
      </c>
    </row>
    <row r="47" spans="2:140" x14ac:dyDescent="0.25">
      <c r="B47">
        <v>143</v>
      </c>
      <c r="C47">
        <v>210</v>
      </c>
      <c r="D47" s="3">
        <v>0.22800000000000001</v>
      </c>
      <c r="E47" s="1">
        <f t="shared" si="109"/>
        <v>4.5600000000000005</v>
      </c>
      <c r="F47" s="2">
        <f t="shared" si="137"/>
        <v>40.780000000000008</v>
      </c>
      <c r="I47">
        <v>143</v>
      </c>
      <c r="J47">
        <v>210</v>
      </c>
      <c r="K47" s="3">
        <v>0.215</v>
      </c>
      <c r="L47" s="1">
        <f t="shared" si="110"/>
        <v>4.3</v>
      </c>
      <c r="M47" s="2">
        <f t="shared" si="138"/>
        <v>44.339999999999989</v>
      </c>
      <c r="N47" s="2">
        <f t="shared" si="111"/>
        <v>-3.559999999999981</v>
      </c>
      <c r="P47">
        <v>143</v>
      </c>
      <c r="Q47">
        <v>210</v>
      </c>
      <c r="R47" s="3">
        <v>0.22600000000000001</v>
      </c>
      <c r="S47" s="1">
        <f t="shared" si="112"/>
        <v>4.5200000000000005</v>
      </c>
      <c r="T47" s="2">
        <f t="shared" si="139"/>
        <v>39.24</v>
      </c>
      <c r="U47" s="2">
        <f t="shared" si="108"/>
        <v>5.0999999999999872</v>
      </c>
      <c r="W47">
        <v>143</v>
      </c>
      <c r="X47">
        <v>210</v>
      </c>
      <c r="Y47" s="3">
        <v>0.22</v>
      </c>
      <c r="Z47" s="1">
        <f t="shared" si="113"/>
        <v>4.4000000000000004</v>
      </c>
      <c r="AA47" s="2">
        <f t="shared" si="140"/>
        <v>42.199999999999996</v>
      </c>
      <c r="AB47" s="2">
        <f t="shared" si="7"/>
        <v>-2.9599999999999937</v>
      </c>
      <c r="AD47">
        <v>143</v>
      </c>
      <c r="AE47">
        <v>210</v>
      </c>
      <c r="AF47" s="3">
        <v>0.219</v>
      </c>
      <c r="AG47" s="1">
        <f t="shared" si="114"/>
        <v>4.38</v>
      </c>
      <c r="AH47" s="2">
        <f t="shared" si="141"/>
        <v>38.340000000000011</v>
      </c>
      <c r="AI47" s="2">
        <f t="shared" si="9"/>
        <v>3.8599999999999852</v>
      </c>
      <c r="AK47">
        <v>143</v>
      </c>
      <c r="AL47">
        <v>210</v>
      </c>
      <c r="AM47" s="3">
        <v>0.21199999999999999</v>
      </c>
      <c r="AN47" s="1">
        <f t="shared" si="115"/>
        <v>4.24</v>
      </c>
      <c r="AO47" s="2">
        <f t="shared" si="142"/>
        <v>43.860000000000007</v>
      </c>
      <c r="AP47" s="2">
        <f t="shared" si="11"/>
        <v>-5.519999999999996</v>
      </c>
      <c r="AR47">
        <v>143</v>
      </c>
      <c r="AS47">
        <v>210</v>
      </c>
      <c r="AT47" s="3">
        <v>0.216</v>
      </c>
      <c r="AU47" s="1">
        <f t="shared" si="116"/>
        <v>4.32</v>
      </c>
      <c r="AV47" s="2">
        <f t="shared" si="143"/>
        <v>39.42</v>
      </c>
      <c r="AW47" s="2">
        <f t="shared" si="13"/>
        <v>4.4400000000000048</v>
      </c>
      <c r="AY47">
        <v>143</v>
      </c>
      <c r="AZ47">
        <v>210</v>
      </c>
      <c r="BA47" s="3">
        <v>0.22700000000000001</v>
      </c>
      <c r="BB47" s="1">
        <f t="shared" si="117"/>
        <v>4.54</v>
      </c>
      <c r="BC47" s="2">
        <f t="shared" si="144"/>
        <v>44.639999999999993</v>
      </c>
      <c r="BD47" s="2">
        <f t="shared" si="15"/>
        <v>-5.2199999999999918</v>
      </c>
      <c r="BF47">
        <v>143</v>
      </c>
      <c r="BG47">
        <v>210</v>
      </c>
      <c r="BH47" s="3">
        <v>0.23</v>
      </c>
      <c r="BI47" s="1">
        <f t="shared" si="118"/>
        <v>4.6000000000000005</v>
      </c>
      <c r="BJ47" s="2">
        <f t="shared" si="145"/>
        <v>36.479999999999997</v>
      </c>
      <c r="BK47" s="2">
        <f t="shared" si="17"/>
        <v>8.1599999999999966</v>
      </c>
      <c r="BM47">
        <v>143</v>
      </c>
      <c r="BN47">
        <v>210</v>
      </c>
      <c r="BO47" s="3">
        <v>0.23</v>
      </c>
      <c r="BP47" s="1">
        <f t="shared" si="119"/>
        <v>4.6000000000000005</v>
      </c>
      <c r="BQ47" s="2">
        <f t="shared" si="146"/>
        <v>44.84</v>
      </c>
      <c r="BR47" s="2">
        <f t="shared" si="19"/>
        <v>-8.3600000000000065</v>
      </c>
      <c r="BT47">
        <v>143</v>
      </c>
      <c r="BU47">
        <v>210</v>
      </c>
      <c r="BV47" s="3">
        <v>0.216</v>
      </c>
      <c r="BW47" s="1">
        <f t="shared" si="120"/>
        <v>4.32</v>
      </c>
      <c r="BX47" s="2">
        <f t="shared" si="147"/>
        <v>40.620000000000005</v>
      </c>
      <c r="BY47" s="2">
        <f t="shared" si="21"/>
        <v>4.2199999999999989</v>
      </c>
      <c r="CA47">
        <v>143</v>
      </c>
      <c r="CB47">
        <v>210</v>
      </c>
      <c r="CC47" s="3">
        <v>0.222</v>
      </c>
      <c r="CD47" s="1">
        <f t="shared" si="121"/>
        <v>4.4400000000000004</v>
      </c>
      <c r="CE47" s="2">
        <f t="shared" si="148"/>
        <v>45.360000000000007</v>
      </c>
      <c r="CF47" s="2">
        <f t="shared" si="23"/>
        <v>-4.740000000000002</v>
      </c>
      <c r="CH47">
        <v>143</v>
      </c>
      <c r="CI47">
        <v>210</v>
      </c>
      <c r="CJ47" s="3">
        <v>0.222</v>
      </c>
      <c r="CK47" s="1">
        <f t="shared" si="122"/>
        <v>4.4400000000000004</v>
      </c>
      <c r="CL47" s="2">
        <f t="shared" si="149"/>
        <v>40.059999999999995</v>
      </c>
      <c r="CM47" s="2">
        <f t="shared" si="25"/>
        <v>5.3000000000000114</v>
      </c>
      <c r="CO47">
        <v>143</v>
      </c>
      <c r="CP47">
        <v>210</v>
      </c>
      <c r="CQ47" s="3">
        <v>0.23699999999999999</v>
      </c>
      <c r="CR47" s="1">
        <f t="shared" si="123"/>
        <v>4.74</v>
      </c>
      <c r="CS47" s="2">
        <f t="shared" si="150"/>
        <v>48.24</v>
      </c>
      <c r="CT47" s="2">
        <f t="shared" si="124"/>
        <v>-8.1800000000000068</v>
      </c>
      <c r="CV47">
        <v>143</v>
      </c>
      <c r="CW47">
        <v>210</v>
      </c>
      <c r="CX47" s="3">
        <v>0.23300000000000001</v>
      </c>
      <c r="CY47" s="1">
        <f t="shared" si="125"/>
        <v>4.66</v>
      </c>
      <c r="CZ47" s="2">
        <f t="shared" si="151"/>
        <v>41.06</v>
      </c>
      <c r="DA47" s="2">
        <f t="shared" si="126"/>
        <v>7.18</v>
      </c>
      <c r="DC47">
        <v>143</v>
      </c>
      <c r="DD47">
        <v>210</v>
      </c>
      <c r="DE47" s="3">
        <v>0.23699999999999999</v>
      </c>
      <c r="DF47" s="1">
        <f t="shared" si="127"/>
        <v>4.74</v>
      </c>
      <c r="DG47" s="2">
        <f t="shared" si="152"/>
        <v>46.559999999999995</v>
      </c>
      <c r="DH47" s="2">
        <f t="shared" si="128"/>
        <v>-5.4999999999999929</v>
      </c>
      <c r="DJ47">
        <v>143</v>
      </c>
      <c r="DK47">
        <v>210</v>
      </c>
      <c r="DL47" s="3">
        <v>0.245</v>
      </c>
      <c r="DM47" s="1">
        <f t="shared" si="129"/>
        <v>4.9000000000000004</v>
      </c>
      <c r="DN47" s="2">
        <f t="shared" si="153"/>
        <v>40.800000000000004</v>
      </c>
      <c r="DO47" s="2">
        <f t="shared" si="130"/>
        <v>5.7599999999999909</v>
      </c>
      <c r="DQ47">
        <v>143</v>
      </c>
      <c r="DR47">
        <v>210</v>
      </c>
      <c r="DS47" s="3">
        <v>0.23899999999999999</v>
      </c>
      <c r="DT47" s="1">
        <f t="shared" si="131"/>
        <v>4.7799999999999994</v>
      </c>
      <c r="DU47" s="2">
        <f t="shared" si="154"/>
        <v>40.58</v>
      </c>
      <c r="DV47" s="2">
        <f t="shared" si="132"/>
        <v>0.22000000000000597</v>
      </c>
      <c r="DX47">
        <v>143</v>
      </c>
      <c r="DY47">
        <v>210</v>
      </c>
      <c r="DZ47" s="3">
        <v>0.249</v>
      </c>
      <c r="EA47" s="1">
        <f t="shared" si="133"/>
        <v>4.9800000000000004</v>
      </c>
      <c r="EB47" s="2">
        <f t="shared" si="155"/>
        <v>38.320000000000007</v>
      </c>
      <c r="EC47" s="2">
        <f t="shared" si="134"/>
        <v>2.2599999999999909</v>
      </c>
      <c r="EE47">
        <v>143</v>
      </c>
      <c r="EF47">
        <v>210</v>
      </c>
      <c r="EG47" s="3">
        <v>0.248</v>
      </c>
      <c r="EH47" s="1">
        <f t="shared" si="135"/>
        <v>4.96</v>
      </c>
      <c r="EI47" s="2">
        <f t="shared" si="156"/>
        <v>38.22</v>
      </c>
      <c r="EJ47" s="2">
        <f t="shared" si="136"/>
        <v>0.10000000000000853</v>
      </c>
    </row>
    <row r="48" spans="2:140" x14ac:dyDescent="0.25">
      <c r="B48">
        <v>143</v>
      </c>
      <c r="C48">
        <v>230</v>
      </c>
      <c r="D48" s="3">
        <v>0.251</v>
      </c>
      <c r="E48" s="1">
        <f t="shared" si="109"/>
        <v>5.0199999999999996</v>
      </c>
      <c r="F48" s="2">
        <f t="shared" si="137"/>
        <v>45.800000000000011</v>
      </c>
      <c r="I48">
        <v>143</v>
      </c>
      <c r="J48">
        <v>230</v>
      </c>
      <c r="K48" s="3">
        <v>0.25700000000000001</v>
      </c>
      <c r="L48" s="1">
        <f t="shared" si="110"/>
        <v>5.1400000000000006</v>
      </c>
      <c r="M48" s="2">
        <f t="shared" si="138"/>
        <v>49.47999999999999</v>
      </c>
      <c r="N48" s="2">
        <f t="shared" si="111"/>
        <v>-3.6799999999999784</v>
      </c>
      <c r="P48">
        <v>143</v>
      </c>
      <c r="Q48">
        <v>230</v>
      </c>
      <c r="R48" s="3">
        <v>0.25</v>
      </c>
      <c r="S48" s="1">
        <f t="shared" si="112"/>
        <v>5</v>
      </c>
      <c r="T48" s="2">
        <f t="shared" si="139"/>
        <v>44.24</v>
      </c>
      <c r="U48" s="2">
        <f t="shared" si="108"/>
        <v>5.2399999999999878</v>
      </c>
      <c r="W48">
        <v>143</v>
      </c>
      <c r="X48">
        <v>230</v>
      </c>
      <c r="Y48" s="3">
        <v>0.249</v>
      </c>
      <c r="Z48" s="1">
        <f t="shared" si="113"/>
        <v>4.9800000000000004</v>
      </c>
      <c r="AA48" s="2">
        <f t="shared" si="140"/>
        <v>47.179999999999993</v>
      </c>
      <c r="AB48" s="2">
        <f t="shared" si="7"/>
        <v>-2.9399999999999906</v>
      </c>
      <c r="AD48">
        <v>143</v>
      </c>
      <c r="AE48">
        <v>230</v>
      </c>
      <c r="AF48" s="3">
        <v>0.248</v>
      </c>
      <c r="AG48" s="1">
        <f t="shared" si="114"/>
        <v>4.96</v>
      </c>
      <c r="AH48" s="2">
        <f t="shared" si="141"/>
        <v>43.300000000000011</v>
      </c>
      <c r="AI48" s="2">
        <f t="shared" si="9"/>
        <v>3.8799999999999812</v>
      </c>
      <c r="AK48">
        <v>143</v>
      </c>
      <c r="AL48">
        <v>230</v>
      </c>
      <c r="AM48" s="3">
        <v>0.247</v>
      </c>
      <c r="AN48" s="1">
        <f t="shared" si="115"/>
        <v>4.9399999999999995</v>
      </c>
      <c r="AO48" s="2">
        <f t="shared" si="142"/>
        <v>48.800000000000004</v>
      </c>
      <c r="AP48" s="2">
        <f t="shared" si="11"/>
        <v>-5.4999999999999929</v>
      </c>
      <c r="AR48">
        <v>143</v>
      </c>
      <c r="AS48">
        <v>230</v>
      </c>
      <c r="AT48" s="3">
        <v>0.251</v>
      </c>
      <c r="AU48" s="1">
        <f t="shared" si="116"/>
        <v>5.0199999999999996</v>
      </c>
      <c r="AV48" s="2">
        <f t="shared" si="143"/>
        <v>44.44</v>
      </c>
      <c r="AW48" s="2">
        <f t="shared" si="13"/>
        <v>4.3600000000000065</v>
      </c>
      <c r="AY48">
        <v>143</v>
      </c>
      <c r="AZ48">
        <v>230</v>
      </c>
      <c r="BA48" s="3">
        <v>0.25700000000000001</v>
      </c>
      <c r="BB48" s="1">
        <f t="shared" si="117"/>
        <v>5.1400000000000006</v>
      </c>
      <c r="BC48" s="2">
        <f t="shared" si="144"/>
        <v>49.779999999999994</v>
      </c>
      <c r="BD48" s="2">
        <f t="shared" si="15"/>
        <v>-5.3399999999999963</v>
      </c>
      <c r="BF48">
        <v>143</v>
      </c>
      <c r="BG48">
        <v>230</v>
      </c>
      <c r="BH48" s="3">
        <v>0.251</v>
      </c>
      <c r="BI48" s="1">
        <f t="shared" si="118"/>
        <v>5.0199999999999996</v>
      </c>
      <c r="BJ48" s="2">
        <f t="shared" si="145"/>
        <v>41.5</v>
      </c>
      <c r="BK48" s="2">
        <f t="shared" si="17"/>
        <v>8.279999999999994</v>
      </c>
      <c r="BM48">
        <v>143</v>
      </c>
      <c r="BN48">
        <v>230</v>
      </c>
      <c r="BO48" s="3">
        <v>0.24</v>
      </c>
      <c r="BP48" s="1">
        <f t="shared" si="119"/>
        <v>4.8</v>
      </c>
      <c r="BQ48" s="2">
        <f t="shared" si="146"/>
        <v>49.64</v>
      </c>
      <c r="BR48" s="2">
        <f t="shared" si="19"/>
        <v>-8.14</v>
      </c>
      <c r="BT48">
        <v>143</v>
      </c>
      <c r="BU48">
        <v>230</v>
      </c>
      <c r="BV48" s="3">
        <v>0.26400000000000001</v>
      </c>
      <c r="BW48" s="1">
        <f t="shared" si="120"/>
        <v>5.28</v>
      </c>
      <c r="BX48" s="2">
        <f t="shared" si="147"/>
        <v>45.900000000000006</v>
      </c>
      <c r="BY48" s="2">
        <f t="shared" si="21"/>
        <v>3.7399999999999949</v>
      </c>
      <c r="CA48">
        <v>143</v>
      </c>
      <c r="CB48">
        <v>230</v>
      </c>
      <c r="CC48" s="3">
        <v>0.27</v>
      </c>
      <c r="CD48" s="1">
        <f t="shared" si="121"/>
        <v>5.4</v>
      </c>
      <c r="CE48" s="2">
        <f t="shared" si="148"/>
        <v>50.760000000000005</v>
      </c>
      <c r="CF48" s="2">
        <f t="shared" si="23"/>
        <v>-4.8599999999999994</v>
      </c>
      <c r="CH48">
        <v>143</v>
      </c>
      <c r="CI48">
        <v>230</v>
      </c>
      <c r="CJ48" s="3">
        <v>0.27800000000000002</v>
      </c>
      <c r="CK48" s="1">
        <f t="shared" si="122"/>
        <v>5.5600000000000005</v>
      </c>
      <c r="CL48" s="2">
        <f t="shared" si="149"/>
        <v>45.62</v>
      </c>
      <c r="CM48" s="2">
        <f t="shared" si="25"/>
        <v>5.1400000000000077</v>
      </c>
      <c r="CO48">
        <v>143</v>
      </c>
      <c r="CP48">
        <v>230</v>
      </c>
      <c r="CQ48" s="3">
        <v>0.27100000000000002</v>
      </c>
      <c r="CR48" s="1">
        <f t="shared" si="123"/>
        <v>5.42</v>
      </c>
      <c r="CS48" s="2">
        <f t="shared" si="150"/>
        <v>53.660000000000004</v>
      </c>
      <c r="CT48" s="2">
        <f t="shared" si="124"/>
        <v>-8.0400000000000063</v>
      </c>
      <c r="CV48">
        <v>143</v>
      </c>
      <c r="CW48">
        <v>230</v>
      </c>
      <c r="CX48" s="3">
        <v>0.27</v>
      </c>
      <c r="CY48" s="1">
        <f t="shared" si="125"/>
        <v>5.4</v>
      </c>
      <c r="CZ48" s="2">
        <f t="shared" si="151"/>
        <v>46.46</v>
      </c>
      <c r="DA48" s="2">
        <f t="shared" si="126"/>
        <v>7.2000000000000028</v>
      </c>
      <c r="DC48">
        <v>143</v>
      </c>
      <c r="DD48">
        <v>230</v>
      </c>
      <c r="DE48" s="3">
        <v>0.27100000000000002</v>
      </c>
      <c r="DF48" s="1">
        <f t="shared" si="127"/>
        <v>5.42</v>
      </c>
      <c r="DG48" s="2">
        <f t="shared" si="152"/>
        <v>51.98</v>
      </c>
      <c r="DH48" s="2">
        <f t="shared" si="128"/>
        <v>-5.519999999999996</v>
      </c>
      <c r="DJ48">
        <v>143</v>
      </c>
      <c r="DK48">
        <v>230</v>
      </c>
      <c r="DL48" s="3">
        <v>0.27</v>
      </c>
      <c r="DM48" s="1">
        <f t="shared" si="129"/>
        <v>5.4</v>
      </c>
      <c r="DN48" s="2">
        <f t="shared" si="153"/>
        <v>46.2</v>
      </c>
      <c r="DO48" s="2">
        <f t="shared" si="130"/>
        <v>5.779999999999994</v>
      </c>
      <c r="DQ48">
        <v>143</v>
      </c>
      <c r="DR48">
        <v>230</v>
      </c>
      <c r="DS48" s="3">
        <v>0.27500000000000002</v>
      </c>
      <c r="DT48" s="1">
        <f t="shared" si="131"/>
        <v>5.5</v>
      </c>
      <c r="DU48" s="2">
        <f t="shared" si="154"/>
        <v>46.08</v>
      </c>
      <c r="DV48" s="2">
        <f t="shared" si="132"/>
        <v>0.12000000000000455</v>
      </c>
      <c r="DX48">
        <v>143</v>
      </c>
      <c r="DY48">
        <v>230</v>
      </c>
      <c r="DZ48" s="3">
        <v>0.27300000000000002</v>
      </c>
      <c r="EA48" s="1">
        <f t="shared" si="133"/>
        <v>5.4600000000000009</v>
      </c>
      <c r="EB48" s="2">
        <f t="shared" si="155"/>
        <v>43.780000000000008</v>
      </c>
      <c r="EC48" s="2">
        <f t="shared" si="134"/>
        <v>2.2999999999999901</v>
      </c>
      <c r="EE48">
        <v>143</v>
      </c>
      <c r="EF48">
        <v>230</v>
      </c>
      <c r="EG48" s="3">
        <v>0.28199999999999997</v>
      </c>
      <c r="EH48" s="1">
        <f t="shared" si="135"/>
        <v>5.64</v>
      </c>
      <c r="EI48" s="2">
        <f t="shared" si="156"/>
        <v>43.86</v>
      </c>
      <c r="EJ48" s="2">
        <f t="shared" si="136"/>
        <v>-7.9999999999991189E-2</v>
      </c>
    </row>
    <row r="49" spans="2:140" x14ac:dyDescent="0.25">
      <c r="B49">
        <v>143</v>
      </c>
      <c r="C49">
        <v>250</v>
      </c>
      <c r="D49" s="3">
        <v>0.26600000000000001</v>
      </c>
      <c r="E49" s="1">
        <f t="shared" si="109"/>
        <v>5.32</v>
      </c>
      <c r="F49" s="2">
        <f t="shared" si="137"/>
        <v>51.120000000000012</v>
      </c>
      <c r="I49">
        <v>143</v>
      </c>
      <c r="J49">
        <v>250</v>
      </c>
      <c r="K49" s="3">
        <v>0.26100000000000001</v>
      </c>
      <c r="L49" s="1">
        <f t="shared" si="110"/>
        <v>5.2200000000000006</v>
      </c>
      <c r="M49" s="2">
        <f t="shared" si="138"/>
        <v>54.699999999999989</v>
      </c>
      <c r="N49" s="2">
        <f t="shared" si="111"/>
        <v>-3.579999999999977</v>
      </c>
      <c r="P49">
        <v>143</v>
      </c>
      <c r="Q49">
        <v>250</v>
      </c>
      <c r="R49" s="3">
        <v>0.26400000000000001</v>
      </c>
      <c r="S49" s="1">
        <f t="shared" si="112"/>
        <v>5.28</v>
      </c>
      <c r="T49" s="2">
        <f t="shared" si="139"/>
        <v>49.52</v>
      </c>
      <c r="U49" s="2">
        <f t="shared" si="108"/>
        <v>5.1799999999999855</v>
      </c>
      <c r="W49">
        <v>143</v>
      </c>
      <c r="X49">
        <v>250</v>
      </c>
      <c r="Y49" s="3">
        <v>0.26100000000000001</v>
      </c>
      <c r="Z49" s="1">
        <f t="shared" si="113"/>
        <v>5.2200000000000006</v>
      </c>
      <c r="AA49" s="2">
        <f t="shared" si="140"/>
        <v>52.399999999999991</v>
      </c>
      <c r="AB49" s="2">
        <f t="shared" si="7"/>
        <v>-2.8799999999999883</v>
      </c>
      <c r="AD49">
        <v>143</v>
      </c>
      <c r="AE49">
        <v>250</v>
      </c>
      <c r="AF49" s="3">
        <v>0.26200000000000001</v>
      </c>
      <c r="AG49" s="1">
        <f t="shared" si="114"/>
        <v>5.24</v>
      </c>
      <c r="AH49" s="2">
        <f t="shared" si="141"/>
        <v>48.540000000000013</v>
      </c>
      <c r="AI49" s="2">
        <f t="shared" si="9"/>
        <v>3.8599999999999781</v>
      </c>
      <c r="AK49">
        <v>143</v>
      </c>
      <c r="AL49">
        <v>250</v>
      </c>
      <c r="AM49" s="3">
        <v>0.25</v>
      </c>
      <c r="AN49" s="1">
        <f t="shared" si="115"/>
        <v>5</v>
      </c>
      <c r="AO49" s="2">
        <f t="shared" si="142"/>
        <v>53.800000000000004</v>
      </c>
      <c r="AP49" s="2">
        <f t="shared" si="11"/>
        <v>-5.2599999999999909</v>
      </c>
      <c r="AR49">
        <v>143</v>
      </c>
      <c r="AS49">
        <v>250</v>
      </c>
      <c r="AT49" s="3">
        <v>0.26400000000000001</v>
      </c>
      <c r="AU49" s="1">
        <f t="shared" si="116"/>
        <v>5.28</v>
      </c>
      <c r="AV49" s="2">
        <f t="shared" si="143"/>
        <v>49.72</v>
      </c>
      <c r="AW49" s="2">
        <f t="shared" si="13"/>
        <v>4.0800000000000054</v>
      </c>
      <c r="AY49">
        <v>143</v>
      </c>
      <c r="AZ49">
        <v>250</v>
      </c>
      <c r="BA49" s="3">
        <v>0.26700000000000002</v>
      </c>
      <c r="BB49" s="1">
        <f t="shared" si="117"/>
        <v>5.34</v>
      </c>
      <c r="BC49" s="2">
        <f t="shared" si="144"/>
        <v>55.11999999999999</v>
      </c>
      <c r="BD49" s="2">
        <f t="shared" si="15"/>
        <v>-5.3999999999999915</v>
      </c>
      <c r="BF49">
        <v>143</v>
      </c>
      <c r="BG49">
        <v>250</v>
      </c>
      <c r="BH49" s="3">
        <v>0.26900000000000002</v>
      </c>
      <c r="BI49" s="1">
        <f t="shared" si="118"/>
        <v>5.3800000000000008</v>
      </c>
      <c r="BJ49" s="2">
        <f t="shared" si="145"/>
        <v>46.88</v>
      </c>
      <c r="BK49" s="2">
        <f t="shared" si="17"/>
        <v>8.2399999999999878</v>
      </c>
      <c r="BM49">
        <v>143</v>
      </c>
      <c r="BN49">
        <v>250</v>
      </c>
      <c r="BO49" s="3">
        <v>0.25900000000000001</v>
      </c>
      <c r="BP49" s="1">
        <f t="shared" si="119"/>
        <v>5.18</v>
      </c>
      <c r="BQ49" s="2">
        <f t="shared" si="146"/>
        <v>54.82</v>
      </c>
      <c r="BR49" s="2">
        <f t="shared" si="19"/>
        <v>-7.9399999999999977</v>
      </c>
      <c r="BT49">
        <v>143</v>
      </c>
      <c r="BU49">
        <v>250</v>
      </c>
      <c r="BV49" s="3">
        <v>0.27</v>
      </c>
      <c r="BW49" s="1">
        <f t="shared" si="120"/>
        <v>5.4</v>
      </c>
      <c r="BX49" s="2">
        <f t="shared" si="147"/>
        <v>51.300000000000004</v>
      </c>
      <c r="BY49" s="2">
        <f t="shared" si="21"/>
        <v>3.519999999999996</v>
      </c>
      <c r="CA49">
        <v>143</v>
      </c>
      <c r="CB49">
        <v>250</v>
      </c>
      <c r="CC49" s="3">
        <v>0.27100000000000002</v>
      </c>
      <c r="CD49" s="1">
        <f t="shared" si="121"/>
        <v>5.42</v>
      </c>
      <c r="CE49" s="2">
        <f t="shared" si="148"/>
        <v>56.180000000000007</v>
      </c>
      <c r="CF49" s="2">
        <f t="shared" si="23"/>
        <v>-4.8800000000000026</v>
      </c>
      <c r="CH49">
        <v>143</v>
      </c>
      <c r="CI49">
        <v>250</v>
      </c>
      <c r="CJ49" s="3">
        <v>0.27500000000000002</v>
      </c>
      <c r="CK49" s="1">
        <f t="shared" si="122"/>
        <v>5.5</v>
      </c>
      <c r="CL49" s="2">
        <f t="shared" si="149"/>
        <v>51.12</v>
      </c>
      <c r="CM49" s="2">
        <f t="shared" si="25"/>
        <v>5.0600000000000094</v>
      </c>
      <c r="CO49">
        <v>143</v>
      </c>
      <c r="CP49">
        <v>250</v>
      </c>
      <c r="CQ49" s="3">
        <v>0.28000000000000003</v>
      </c>
      <c r="CR49" s="1">
        <f t="shared" si="123"/>
        <v>5.6000000000000005</v>
      </c>
      <c r="CS49" s="2">
        <f t="shared" si="150"/>
        <v>59.260000000000005</v>
      </c>
      <c r="CT49" s="2">
        <f t="shared" si="124"/>
        <v>-8.1400000000000077</v>
      </c>
      <c r="CV49">
        <v>143</v>
      </c>
      <c r="CW49">
        <v>250</v>
      </c>
      <c r="CX49" s="3">
        <v>0.28000000000000003</v>
      </c>
      <c r="CY49" s="1">
        <f t="shared" si="125"/>
        <v>5.6000000000000005</v>
      </c>
      <c r="CZ49" s="2">
        <f t="shared" si="151"/>
        <v>52.06</v>
      </c>
      <c r="DA49" s="2">
        <f t="shared" si="126"/>
        <v>7.2000000000000028</v>
      </c>
      <c r="DC49">
        <v>143</v>
      </c>
      <c r="DD49">
        <v>250</v>
      </c>
      <c r="DE49" s="3">
        <v>0.28599999999999998</v>
      </c>
      <c r="DF49" s="1">
        <f t="shared" si="127"/>
        <v>5.72</v>
      </c>
      <c r="DG49" s="2">
        <f t="shared" si="152"/>
        <v>57.699999999999996</v>
      </c>
      <c r="DH49" s="2">
        <f t="shared" si="128"/>
        <v>-5.6399999999999935</v>
      </c>
      <c r="DJ49">
        <v>143</v>
      </c>
      <c r="DK49">
        <v>250</v>
      </c>
      <c r="DL49" s="3">
        <v>0.28499999999999998</v>
      </c>
      <c r="DM49" s="1">
        <f t="shared" si="129"/>
        <v>5.6999999999999993</v>
      </c>
      <c r="DN49" s="2">
        <f t="shared" si="153"/>
        <v>51.900000000000006</v>
      </c>
      <c r="DO49" s="2">
        <f t="shared" si="130"/>
        <v>5.7999999999999901</v>
      </c>
      <c r="DQ49">
        <v>143</v>
      </c>
      <c r="DR49">
        <v>250</v>
      </c>
      <c r="DS49" s="3">
        <v>0.28599999999999998</v>
      </c>
      <c r="DT49" s="1">
        <f t="shared" si="131"/>
        <v>5.72</v>
      </c>
      <c r="DU49" s="2">
        <f t="shared" si="154"/>
        <v>51.8</v>
      </c>
      <c r="DV49" s="2">
        <f t="shared" si="132"/>
        <v>0.10000000000000853</v>
      </c>
      <c r="DX49">
        <v>143</v>
      </c>
      <c r="DY49">
        <v>250</v>
      </c>
      <c r="DZ49" s="3">
        <v>0.28799999999999998</v>
      </c>
      <c r="EA49" s="1">
        <f t="shared" si="133"/>
        <v>5.76</v>
      </c>
      <c r="EB49" s="2">
        <f t="shared" si="155"/>
        <v>49.540000000000006</v>
      </c>
      <c r="EC49" s="2">
        <f t="shared" si="134"/>
        <v>2.2599999999999909</v>
      </c>
      <c r="EE49">
        <v>143</v>
      </c>
      <c r="EF49">
        <v>250</v>
      </c>
      <c r="EG49" s="3">
        <v>0.29699999999999999</v>
      </c>
      <c r="EH49" s="1">
        <f t="shared" si="135"/>
        <v>5.9399999999999995</v>
      </c>
      <c r="EI49" s="2">
        <f t="shared" si="156"/>
        <v>49.8</v>
      </c>
      <c r="EJ49" s="2">
        <f t="shared" si="136"/>
        <v>-0.25999999999999091</v>
      </c>
    </row>
    <row r="50" spans="2:140" x14ac:dyDescent="0.25">
      <c r="B50">
        <v>143</v>
      </c>
      <c r="C50">
        <v>270</v>
      </c>
      <c r="D50" s="3">
        <v>0.253</v>
      </c>
      <c r="E50" s="1">
        <f t="shared" si="109"/>
        <v>5.0600000000000005</v>
      </c>
      <c r="F50" s="2">
        <f t="shared" si="137"/>
        <v>56.180000000000014</v>
      </c>
      <c r="I50">
        <v>143</v>
      </c>
      <c r="J50">
        <v>270</v>
      </c>
      <c r="K50" s="3">
        <v>0.24299999999999999</v>
      </c>
      <c r="L50" s="1">
        <f t="shared" si="110"/>
        <v>4.8599999999999994</v>
      </c>
      <c r="M50" s="2">
        <f t="shared" si="138"/>
        <v>59.559999999999988</v>
      </c>
      <c r="N50" s="2">
        <f t="shared" si="111"/>
        <v>-3.3799999999999741</v>
      </c>
      <c r="P50">
        <v>143</v>
      </c>
      <c r="Q50">
        <v>270</v>
      </c>
      <c r="R50" s="3">
        <v>0.252</v>
      </c>
      <c r="S50" s="1">
        <f t="shared" si="112"/>
        <v>5.04</v>
      </c>
      <c r="T50" s="2">
        <f t="shared" si="139"/>
        <v>54.56</v>
      </c>
      <c r="U50" s="2">
        <f t="shared" si="108"/>
        <v>4.9999999999999858</v>
      </c>
      <c r="W50">
        <v>143</v>
      </c>
      <c r="X50">
        <v>270</v>
      </c>
      <c r="Y50" s="3">
        <v>0.254</v>
      </c>
      <c r="Z50" s="1">
        <f t="shared" si="113"/>
        <v>5.08</v>
      </c>
      <c r="AA50" s="2">
        <f t="shared" si="140"/>
        <v>57.47999999999999</v>
      </c>
      <c r="AB50" s="2">
        <f t="shared" si="7"/>
        <v>-2.9199999999999875</v>
      </c>
      <c r="AD50">
        <v>143</v>
      </c>
      <c r="AE50">
        <v>270</v>
      </c>
      <c r="AF50" s="3">
        <v>0.251</v>
      </c>
      <c r="AG50" s="1">
        <f t="shared" si="114"/>
        <v>5.0199999999999996</v>
      </c>
      <c r="AH50" s="2">
        <f t="shared" si="141"/>
        <v>53.560000000000016</v>
      </c>
      <c r="AI50" s="2">
        <f t="shared" si="9"/>
        <v>3.9199999999999733</v>
      </c>
      <c r="AK50">
        <v>143</v>
      </c>
      <c r="AL50">
        <v>270</v>
      </c>
      <c r="AM50" s="3">
        <v>0.24399999999999999</v>
      </c>
      <c r="AN50" s="1">
        <f t="shared" si="115"/>
        <v>4.88</v>
      </c>
      <c r="AO50" s="2">
        <f t="shared" si="142"/>
        <v>58.680000000000007</v>
      </c>
      <c r="AP50" s="2">
        <f t="shared" si="11"/>
        <v>-5.1199999999999903</v>
      </c>
      <c r="AR50">
        <v>143</v>
      </c>
      <c r="AS50">
        <v>270</v>
      </c>
      <c r="AT50" s="3">
        <v>0.25</v>
      </c>
      <c r="AU50" s="1">
        <f t="shared" si="116"/>
        <v>5</v>
      </c>
      <c r="AV50" s="2">
        <f t="shared" si="143"/>
        <v>54.72</v>
      </c>
      <c r="AW50" s="2">
        <f t="shared" si="13"/>
        <v>3.960000000000008</v>
      </c>
      <c r="AY50">
        <v>143</v>
      </c>
      <c r="AZ50">
        <v>270</v>
      </c>
      <c r="BA50" s="3">
        <v>0.253</v>
      </c>
      <c r="BB50" s="1">
        <f t="shared" si="117"/>
        <v>5.0600000000000005</v>
      </c>
      <c r="BC50" s="2">
        <f t="shared" si="144"/>
        <v>60.179999999999993</v>
      </c>
      <c r="BD50" s="2">
        <f t="shared" si="15"/>
        <v>-5.4599999999999937</v>
      </c>
      <c r="BF50">
        <v>143</v>
      </c>
      <c r="BG50">
        <v>270</v>
      </c>
      <c r="BH50" s="3">
        <v>0.25700000000000001</v>
      </c>
      <c r="BI50" s="1">
        <f t="shared" si="118"/>
        <v>5.1400000000000006</v>
      </c>
      <c r="BJ50" s="2">
        <f t="shared" si="145"/>
        <v>52.02</v>
      </c>
      <c r="BK50" s="2">
        <f t="shared" si="17"/>
        <v>8.1599999999999895</v>
      </c>
      <c r="BM50">
        <v>143</v>
      </c>
      <c r="BN50">
        <v>270</v>
      </c>
      <c r="BO50" s="3">
        <v>0.251</v>
      </c>
      <c r="BP50" s="1">
        <f t="shared" si="119"/>
        <v>5.0199999999999996</v>
      </c>
      <c r="BQ50" s="2">
        <f t="shared" si="146"/>
        <v>59.84</v>
      </c>
      <c r="BR50" s="2">
        <f t="shared" si="19"/>
        <v>-7.82</v>
      </c>
      <c r="BT50">
        <v>143</v>
      </c>
      <c r="BU50">
        <v>270</v>
      </c>
      <c r="BV50" s="3">
        <v>0.249</v>
      </c>
      <c r="BW50" s="1">
        <f t="shared" si="120"/>
        <v>4.9800000000000004</v>
      </c>
      <c r="BX50" s="2">
        <f t="shared" si="147"/>
        <v>56.28</v>
      </c>
      <c r="BY50" s="2">
        <f t="shared" si="21"/>
        <v>3.5600000000000023</v>
      </c>
      <c r="CA50">
        <v>143</v>
      </c>
      <c r="CB50">
        <v>270</v>
      </c>
      <c r="CC50" s="3">
        <v>0.252</v>
      </c>
      <c r="CD50" s="1">
        <f t="shared" si="121"/>
        <v>5.04</v>
      </c>
      <c r="CE50" s="2">
        <f t="shared" si="148"/>
        <v>61.220000000000006</v>
      </c>
      <c r="CF50" s="2">
        <f t="shared" si="23"/>
        <v>-4.9400000000000048</v>
      </c>
      <c r="CH50">
        <v>143</v>
      </c>
      <c r="CI50">
        <v>270</v>
      </c>
      <c r="CJ50" s="3">
        <v>0.25</v>
      </c>
      <c r="CK50" s="1">
        <f t="shared" si="122"/>
        <v>5</v>
      </c>
      <c r="CL50" s="2">
        <f t="shared" si="149"/>
        <v>56.12</v>
      </c>
      <c r="CM50" s="2">
        <f t="shared" si="25"/>
        <v>5.1000000000000085</v>
      </c>
      <c r="CO50">
        <v>143</v>
      </c>
      <c r="CP50">
        <v>270</v>
      </c>
      <c r="CQ50" s="3">
        <v>0.254</v>
      </c>
      <c r="CR50" s="1">
        <f t="shared" si="123"/>
        <v>5.08</v>
      </c>
      <c r="CS50" s="2">
        <f t="shared" si="150"/>
        <v>64.34</v>
      </c>
      <c r="CT50" s="2">
        <f t="shared" si="124"/>
        <v>-8.220000000000006</v>
      </c>
      <c r="CV50">
        <v>143</v>
      </c>
      <c r="CW50">
        <v>270</v>
      </c>
      <c r="CX50" s="3">
        <v>0.27</v>
      </c>
      <c r="CY50" s="1">
        <f t="shared" si="125"/>
        <v>5.4</v>
      </c>
      <c r="CZ50" s="2">
        <f t="shared" si="151"/>
        <v>57.46</v>
      </c>
      <c r="DA50" s="2">
        <f t="shared" si="126"/>
        <v>6.8800000000000026</v>
      </c>
      <c r="DC50">
        <v>143</v>
      </c>
      <c r="DD50">
        <v>270</v>
      </c>
      <c r="DE50" s="3">
        <v>0.27300000000000002</v>
      </c>
      <c r="DF50" s="1">
        <f t="shared" si="127"/>
        <v>5.4600000000000009</v>
      </c>
      <c r="DG50" s="2">
        <f t="shared" si="152"/>
        <v>63.16</v>
      </c>
      <c r="DH50" s="2">
        <f t="shared" si="128"/>
        <v>-5.6999999999999957</v>
      </c>
      <c r="DJ50">
        <v>143</v>
      </c>
      <c r="DK50">
        <v>270</v>
      </c>
      <c r="DL50" s="3">
        <v>0.27400000000000002</v>
      </c>
      <c r="DM50" s="1">
        <f t="shared" si="129"/>
        <v>5.48</v>
      </c>
      <c r="DN50" s="2">
        <f t="shared" si="153"/>
        <v>57.38000000000001</v>
      </c>
      <c r="DO50" s="2">
        <f t="shared" si="130"/>
        <v>5.7799999999999869</v>
      </c>
      <c r="DQ50">
        <v>143</v>
      </c>
      <c r="DR50">
        <v>270</v>
      </c>
      <c r="DS50" s="3">
        <v>0.27100000000000002</v>
      </c>
      <c r="DT50" s="1">
        <f t="shared" si="131"/>
        <v>5.42</v>
      </c>
      <c r="DU50" s="2">
        <f t="shared" si="154"/>
        <v>57.22</v>
      </c>
      <c r="DV50" s="2">
        <f t="shared" si="132"/>
        <v>0.1600000000000108</v>
      </c>
      <c r="DX50">
        <v>143</v>
      </c>
      <c r="DY50">
        <v>270</v>
      </c>
      <c r="DZ50" s="3">
        <v>0.27700000000000002</v>
      </c>
      <c r="EA50" s="1">
        <f t="shared" si="133"/>
        <v>5.5400000000000009</v>
      </c>
      <c r="EB50" s="2">
        <f t="shared" si="155"/>
        <v>55.080000000000005</v>
      </c>
      <c r="EC50" s="2">
        <f t="shared" si="134"/>
        <v>2.1399999999999935</v>
      </c>
      <c r="EE50">
        <v>143</v>
      </c>
      <c r="EF50">
        <v>270</v>
      </c>
      <c r="EG50" s="3">
        <v>0.28199999999999997</v>
      </c>
      <c r="EH50" s="1">
        <f t="shared" si="135"/>
        <v>5.64</v>
      </c>
      <c r="EI50" s="2">
        <f t="shared" si="156"/>
        <v>55.44</v>
      </c>
      <c r="EJ50" s="2">
        <f t="shared" si="136"/>
        <v>-0.35999999999999233</v>
      </c>
    </row>
    <row r="51" spans="2:140" x14ac:dyDescent="0.25">
      <c r="B51">
        <v>143</v>
      </c>
      <c r="C51">
        <v>290</v>
      </c>
      <c r="D51" s="3">
        <v>0.251</v>
      </c>
      <c r="E51" s="1">
        <f t="shared" si="109"/>
        <v>5.0199999999999996</v>
      </c>
      <c r="F51" s="2">
        <f t="shared" si="137"/>
        <v>61.200000000000017</v>
      </c>
      <c r="I51">
        <v>143</v>
      </c>
      <c r="J51">
        <v>290</v>
      </c>
      <c r="K51" s="3">
        <v>0.246</v>
      </c>
      <c r="L51" s="1">
        <f t="shared" si="110"/>
        <v>4.92</v>
      </c>
      <c r="M51" s="2">
        <f t="shared" si="138"/>
        <v>64.47999999999999</v>
      </c>
      <c r="N51" s="2">
        <f t="shared" si="111"/>
        <v>-3.2799999999999727</v>
      </c>
      <c r="P51">
        <v>143</v>
      </c>
      <c r="Q51">
        <v>290</v>
      </c>
      <c r="R51" s="3">
        <v>0.246</v>
      </c>
      <c r="S51" s="1">
        <f t="shared" si="112"/>
        <v>4.92</v>
      </c>
      <c r="T51" s="2">
        <f t="shared" si="139"/>
        <v>59.480000000000004</v>
      </c>
      <c r="U51" s="2">
        <f t="shared" si="108"/>
        <v>4.9999999999999858</v>
      </c>
      <c r="W51">
        <v>143</v>
      </c>
      <c r="X51">
        <v>290</v>
      </c>
      <c r="Y51" s="3">
        <v>0.24399999999999999</v>
      </c>
      <c r="Z51" s="1">
        <f t="shared" si="113"/>
        <v>4.88</v>
      </c>
      <c r="AA51" s="2">
        <f t="shared" si="140"/>
        <v>62.359999999999992</v>
      </c>
      <c r="AB51" s="2">
        <f t="shared" si="7"/>
        <v>-2.8799999999999883</v>
      </c>
      <c r="AD51">
        <v>143</v>
      </c>
      <c r="AE51">
        <v>290</v>
      </c>
      <c r="AF51" s="3">
        <v>0.24399999999999999</v>
      </c>
      <c r="AG51" s="1">
        <f t="shared" si="114"/>
        <v>4.88</v>
      </c>
      <c r="AH51" s="2">
        <f t="shared" si="141"/>
        <v>58.440000000000019</v>
      </c>
      <c r="AI51" s="2">
        <f t="shared" si="9"/>
        <v>3.9199999999999733</v>
      </c>
      <c r="AK51">
        <v>143</v>
      </c>
      <c r="AL51">
        <v>290</v>
      </c>
      <c r="AM51" s="3">
        <v>0.247</v>
      </c>
      <c r="AN51" s="1">
        <f t="shared" si="115"/>
        <v>4.9399999999999995</v>
      </c>
      <c r="AO51" s="2">
        <f t="shared" si="142"/>
        <v>63.620000000000005</v>
      </c>
      <c r="AP51" s="2">
        <f t="shared" si="11"/>
        <v>-5.1799999999999855</v>
      </c>
      <c r="AR51">
        <v>143</v>
      </c>
      <c r="AS51">
        <v>290</v>
      </c>
      <c r="AT51" s="3">
        <v>0.245</v>
      </c>
      <c r="AU51" s="1">
        <f t="shared" si="116"/>
        <v>4.9000000000000004</v>
      </c>
      <c r="AV51" s="2">
        <f t="shared" si="143"/>
        <v>59.62</v>
      </c>
      <c r="AW51" s="2">
        <f t="shared" si="13"/>
        <v>4.0000000000000071</v>
      </c>
      <c r="AY51">
        <v>143</v>
      </c>
      <c r="AZ51">
        <v>290</v>
      </c>
      <c r="BA51" s="3">
        <v>0.255</v>
      </c>
      <c r="BB51" s="1">
        <f t="shared" si="117"/>
        <v>5.0999999999999996</v>
      </c>
      <c r="BC51" s="2">
        <f t="shared" si="144"/>
        <v>65.279999999999987</v>
      </c>
      <c r="BD51" s="2">
        <f t="shared" si="15"/>
        <v>-5.6599999999999895</v>
      </c>
      <c r="BF51">
        <v>143</v>
      </c>
      <c r="BG51">
        <v>290</v>
      </c>
      <c r="BH51" s="3">
        <v>0.252</v>
      </c>
      <c r="BI51" s="1">
        <f t="shared" si="118"/>
        <v>5.04</v>
      </c>
      <c r="BJ51" s="2">
        <f t="shared" si="145"/>
        <v>57.06</v>
      </c>
      <c r="BK51" s="2">
        <f t="shared" si="17"/>
        <v>8.2199999999999847</v>
      </c>
      <c r="BM51">
        <v>143</v>
      </c>
      <c r="BN51">
        <v>290</v>
      </c>
      <c r="BO51" s="3">
        <v>0.245</v>
      </c>
      <c r="BP51" s="1">
        <f t="shared" si="119"/>
        <v>4.9000000000000004</v>
      </c>
      <c r="BQ51" s="2">
        <f t="shared" si="146"/>
        <v>64.740000000000009</v>
      </c>
      <c r="BR51" s="2">
        <f t="shared" si="19"/>
        <v>-7.6800000000000068</v>
      </c>
      <c r="BT51">
        <v>143</v>
      </c>
      <c r="BU51">
        <v>290</v>
      </c>
      <c r="BV51" s="3">
        <v>0.251</v>
      </c>
      <c r="BW51" s="1">
        <f t="shared" si="120"/>
        <v>5.0199999999999996</v>
      </c>
      <c r="BX51" s="2">
        <f t="shared" si="147"/>
        <v>61.3</v>
      </c>
      <c r="BY51" s="2">
        <f t="shared" si="21"/>
        <v>3.4400000000000119</v>
      </c>
      <c r="CA51">
        <v>143</v>
      </c>
      <c r="CB51">
        <v>290</v>
      </c>
      <c r="CC51" s="3">
        <v>0.246</v>
      </c>
      <c r="CD51" s="1">
        <f t="shared" si="121"/>
        <v>4.92</v>
      </c>
      <c r="CE51" s="2">
        <f t="shared" si="148"/>
        <v>66.14</v>
      </c>
      <c r="CF51" s="2">
        <f t="shared" si="23"/>
        <v>-4.8400000000000034</v>
      </c>
      <c r="CH51">
        <v>143</v>
      </c>
      <c r="CI51">
        <v>290</v>
      </c>
      <c r="CJ51" s="3">
        <v>0.26100000000000001</v>
      </c>
      <c r="CK51" s="1">
        <f t="shared" si="122"/>
        <v>5.2200000000000006</v>
      </c>
      <c r="CL51" s="2">
        <f t="shared" si="149"/>
        <v>61.339999999999996</v>
      </c>
      <c r="CM51" s="2">
        <f t="shared" si="25"/>
        <v>4.8000000000000043</v>
      </c>
      <c r="CO51">
        <v>143</v>
      </c>
      <c r="CP51">
        <v>290</v>
      </c>
      <c r="CQ51" s="3">
        <v>0.26200000000000001</v>
      </c>
      <c r="CR51" s="1">
        <f t="shared" si="123"/>
        <v>5.24</v>
      </c>
      <c r="CS51" s="2">
        <f t="shared" si="150"/>
        <v>69.58</v>
      </c>
      <c r="CT51" s="2">
        <f t="shared" si="124"/>
        <v>-8.240000000000002</v>
      </c>
      <c r="CV51">
        <v>143</v>
      </c>
      <c r="CW51">
        <v>290</v>
      </c>
      <c r="CX51" s="3">
        <v>0.27100000000000002</v>
      </c>
      <c r="CY51" s="1">
        <f t="shared" si="125"/>
        <v>5.42</v>
      </c>
      <c r="CZ51" s="2">
        <f t="shared" si="151"/>
        <v>62.88</v>
      </c>
      <c r="DA51" s="2">
        <f t="shared" si="126"/>
        <v>6.6999999999999957</v>
      </c>
      <c r="DC51">
        <v>143</v>
      </c>
      <c r="DD51">
        <v>290</v>
      </c>
      <c r="DE51" s="3">
        <v>0.27400000000000002</v>
      </c>
      <c r="DF51" s="1">
        <f t="shared" si="127"/>
        <v>5.48</v>
      </c>
      <c r="DG51" s="2">
        <f t="shared" si="152"/>
        <v>68.64</v>
      </c>
      <c r="DH51" s="2">
        <f t="shared" si="128"/>
        <v>-5.759999999999998</v>
      </c>
      <c r="DJ51">
        <v>143</v>
      </c>
      <c r="DK51">
        <v>290</v>
      </c>
      <c r="DL51" s="3">
        <v>0.27200000000000002</v>
      </c>
      <c r="DM51" s="1">
        <f t="shared" si="129"/>
        <v>5.44</v>
      </c>
      <c r="DN51" s="2">
        <f t="shared" si="153"/>
        <v>62.820000000000007</v>
      </c>
      <c r="DO51" s="2">
        <f t="shared" si="130"/>
        <v>5.8199999999999932</v>
      </c>
      <c r="DQ51">
        <v>143</v>
      </c>
      <c r="DR51">
        <v>290</v>
      </c>
      <c r="DS51" s="3">
        <v>0.27200000000000002</v>
      </c>
      <c r="DT51" s="1">
        <f t="shared" si="131"/>
        <v>5.44</v>
      </c>
      <c r="DU51" s="2">
        <f t="shared" si="154"/>
        <v>62.66</v>
      </c>
      <c r="DV51" s="2">
        <f t="shared" si="132"/>
        <v>0.1600000000000108</v>
      </c>
      <c r="DX51">
        <v>143</v>
      </c>
      <c r="DY51">
        <v>290</v>
      </c>
      <c r="DZ51" s="3">
        <v>0.27700000000000002</v>
      </c>
      <c r="EA51" s="1">
        <f t="shared" si="133"/>
        <v>5.5400000000000009</v>
      </c>
      <c r="EB51" s="2">
        <f t="shared" si="155"/>
        <v>60.620000000000005</v>
      </c>
      <c r="EC51" s="2">
        <f t="shared" si="134"/>
        <v>2.039999999999992</v>
      </c>
      <c r="EE51">
        <v>143</v>
      </c>
      <c r="EF51">
        <v>290</v>
      </c>
      <c r="EG51" s="3">
        <v>0.27900000000000003</v>
      </c>
      <c r="EH51" s="1">
        <f t="shared" si="135"/>
        <v>5.58</v>
      </c>
      <c r="EI51" s="2">
        <f t="shared" si="156"/>
        <v>61.019999999999996</v>
      </c>
      <c r="EJ51" s="2">
        <f t="shared" si="136"/>
        <v>-0.39999999999999147</v>
      </c>
    </row>
    <row r="52" spans="2:140" x14ac:dyDescent="0.25">
      <c r="D52" s="3"/>
      <c r="E52" s="7"/>
      <c r="F52" s="4"/>
      <c r="K52" s="3"/>
      <c r="L52" s="7"/>
      <c r="M52" s="4"/>
      <c r="N52" s="2"/>
      <c r="R52" s="3"/>
      <c r="S52" s="7"/>
      <c r="T52" s="4"/>
      <c r="U52" s="2"/>
      <c r="Z52" s="7"/>
      <c r="AA52" s="4"/>
      <c r="AB52" s="2"/>
      <c r="AF52" s="3"/>
      <c r="AG52" s="7"/>
      <c r="AH52" s="4"/>
      <c r="AI52" s="2"/>
      <c r="AN52" s="7"/>
      <c r="AO52" s="4"/>
      <c r="AP52" s="2"/>
      <c r="AU52" s="7"/>
      <c r="AV52" s="4"/>
      <c r="AW52" s="2"/>
      <c r="BB52" s="7"/>
      <c r="BC52" s="4"/>
      <c r="BD52" s="2"/>
      <c r="BI52" s="7"/>
      <c r="BJ52" s="4"/>
      <c r="BK52" s="2"/>
      <c r="BP52" s="7"/>
      <c r="BQ52" s="4"/>
      <c r="BR52" s="2"/>
      <c r="BW52" s="7"/>
      <c r="BX52" s="4"/>
      <c r="BY52" s="2"/>
      <c r="CD52" s="7"/>
      <c r="CE52" s="4"/>
      <c r="CF52" s="2"/>
      <c r="CK52" s="7"/>
      <c r="CL52" s="4"/>
      <c r="CM52" s="2"/>
      <c r="CR52" s="7"/>
      <c r="CS52" s="4"/>
      <c r="CT52" s="2"/>
      <c r="CY52" s="7"/>
      <c r="CZ52" s="4"/>
      <c r="DA52" s="2"/>
      <c r="DF52" s="7"/>
      <c r="DG52" s="4"/>
      <c r="DH52" s="2"/>
      <c r="DM52" s="7"/>
      <c r="DN52" s="4"/>
      <c r="DO52" s="2"/>
      <c r="DT52" s="7"/>
      <c r="DU52" s="4"/>
      <c r="DV52" s="2"/>
      <c r="EA52" s="7"/>
      <c r="EB52" s="4"/>
      <c r="EC52" s="2"/>
      <c r="EH52" s="7"/>
      <c r="EI52" s="4"/>
      <c r="EJ52" s="2"/>
    </row>
    <row r="53" spans="2:140" x14ac:dyDescent="0.25">
      <c r="B53">
        <v>144</v>
      </c>
      <c r="C53">
        <v>10</v>
      </c>
      <c r="D53" s="3">
        <v>0.156</v>
      </c>
      <c r="E53" s="1">
        <f>D53*20</f>
        <v>3.12</v>
      </c>
      <c r="F53" s="2">
        <f>E53</f>
        <v>3.12</v>
      </c>
      <c r="I53">
        <v>144</v>
      </c>
      <c r="J53">
        <v>10</v>
      </c>
      <c r="K53" s="3">
        <v>0.25800000000000001</v>
      </c>
      <c r="L53" s="1">
        <f>K53*20</f>
        <v>5.16</v>
      </c>
      <c r="M53" s="2">
        <f>L53</f>
        <v>5.16</v>
      </c>
      <c r="N53" s="2">
        <f>F53-M53</f>
        <v>-2.04</v>
      </c>
      <c r="P53">
        <v>144</v>
      </c>
      <c r="Q53">
        <v>10</v>
      </c>
      <c r="R53" s="3">
        <v>9.7000000000000003E-2</v>
      </c>
      <c r="S53" s="1">
        <f>R53*20</f>
        <v>1.94</v>
      </c>
      <c r="T53" s="2">
        <f>S53</f>
        <v>1.94</v>
      </c>
      <c r="U53" s="2">
        <f t="shared" ref="U53:U67" si="157">M53-T53</f>
        <v>3.22</v>
      </c>
      <c r="W53">
        <v>144</v>
      </c>
      <c r="X53">
        <v>10</v>
      </c>
      <c r="Y53" s="3">
        <v>0.20599999999999999</v>
      </c>
      <c r="Z53" s="1">
        <f>Y53*20</f>
        <v>4.12</v>
      </c>
      <c r="AA53" s="2">
        <f>Z53</f>
        <v>4.12</v>
      </c>
      <c r="AB53" s="2">
        <f t="shared" si="7"/>
        <v>-2.1800000000000002</v>
      </c>
      <c r="AD53">
        <v>144</v>
      </c>
      <c r="AE53">
        <v>10</v>
      </c>
      <c r="AF53" s="3">
        <v>0.13600000000000001</v>
      </c>
      <c r="AG53" s="1">
        <f>AF53*20</f>
        <v>2.72</v>
      </c>
      <c r="AH53" s="2">
        <f>AG53</f>
        <v>2.72</v>
      </c>
      <c r="AI53" s="2">
        <f t="shared" si="9"/>
        <v>1.4</v>
      </c>
      <c r="AK53">
        <v>144</v>
      </c>
      <c r="AL53">
        <v>10</v>
      </c>
      <c r="AM53" s="3">
        <v>0.22700000000000001</v>
      </c>
      <c r="AN53" s="1">
        <f>AM53*20</f>
        <v>4.54</v>
      </c>
      <c r="AO53" s="2">
        <f>AN53</f>
        <v>4.54</v>
      </c>
      <c r="AP53" s="2">
        <f t="shared" si="11"/>
        <v>-1.8199999999999998</v>
      </c>
      <c r="AR53">
        <v>144</v>
      </c>
      <c r="AS53">
        <v>10</v>
      </c>
      <c r="AT53" s="3">
        <v>0.13</v>
      </c>
      <c r="AU53" s="1">
        <f>AT53*20</f>
        <v>2.6</v>
      </c>
      <c r="AV53" s="2">
        <f>AU53</f>
        <v>2.6</v>
      </c>
      <c r="AW53" s="2">
        <f t="shared" si="13"/>
        <v>1.94</v>
      </c>
      <c r="AY53">
        <v>144</v>
      </c>
      <c r="AZ53">
        <v>10</v>
      </c>
      <c r="BA53" s="3">
        <v>0.23200000000000001</v>
      </c>
      <c r="BB53" s="1">
        <f>BA53*20</f>
        <v>4.6400000000000006</v>
      </c>
      <c r="BC53" s="2">
        <f>BB53</f>
        <v>4.6400000000000006</v>
      </c>
      <c r="BD53" s="2">
        <f t="shared" si="15"/>
        <v>-2.0400000000000005</v>
      </c>
      <c r="BF53">
        <v>144</v>
      </c>
      <c r="BG53">
        <v>10</v>
      </c>
      <c r="BH53" s="3">
        <v>0.13100000000000001</v>
      </c>
      <c r="BI53" s="1">
        <f>BH53*20</f>
        <v>2.62</v>
      </c>
      <c r="BJ53" s="2">
        <f>BI53</f>
        <v>2.62</v>
      </c>
      <c r="BK53" s="2">
        <f t="shared" si="17"/>
        <v>2.0200000000000005</v>
      </c>
      <c r="BM53">
        <v>144</v>
      </c>
      <c r="BN53">
        <v>10</v>
      </c>
      <c r="BO53" s="3">
        <v>0.22900000000000001</v>
      </c>
      <c r="BP53" s="1">
        <f>BO53*20</f>
        <v>4.58</v>
      </c>
      <c r="BQ53" s="2">
        <f>BP53</f>
        <v>4.58</v>
      </c>
      <c r="BR53" s="2">
        <f t="shared" si="19"/>
        <v>-1.96</v>
      </c>
      <c r="BT53">
        <v>144</v>
      </c>
      <c r="BU53">
        <v>10</v>
      </c>
      <c r="BV53" s="3">
        <v>0.20799999999999999</v>
      </c>
      <c r="BW53" s="1">
        <f>BV53*20</f>
        <v>4.16</v>
      </c>
      <c r="BX53" s="2">
        <f>BW53</f>
        <v>4.16</v>
      </c>
      <c r="BY53" s="2">
        <f t="shared" si="21"/>
        <v>0.41999999999999993</v>
      </c>
      <c r="CA53">
        <v>144</v>
      </c>
      <c r="CB53">
        <v>10</v>
      </c>
      <c r="CC53" s="3">
        <v>0.24199999999999999</v>
      </c>
      <c r="CD53" s="1">
        <f>CC53*20</f>
        <v>4.84</v>
      </c>
      <c r="CE53" s="2">
        <f>CD53</f>
        <v>4.84</v>
      </c>
      <c r="CF53" s="2">
        <f t="shared" si="23"/>
        <v>-0.67999999999999972</v>
      </c>
      <c r="CH53">
        <v>144</v>
      </c>
      <c r="CI53">
        <v>10</v>
      </c>
      <c r="CJ53" s="3">
        <v>0.192</v>
      </c>
      <c r="CK53" s="1">
        <f>CJ53*20</f>
        <v>3.84</v>
      </c>
      <c r="CL53" s="2">
        <f>CK53</f>
        <v>3.84</v>
      </c>
      <c r="CM53" s="2">
        <f t="shared" si="25"/>
        <v>1</v>
      </c>
      <c r="CO53">
        <v>143</v>
      </c>
      <c r="CP53">
        <v>10</v>
      </c>
      <c r="CQ53" s="3">
        <v>0.29699999999999999</v>
      </c>
      <c r="CR53" s="1">
        <f>CQ53*20</f>
        <v>5.9399999999999995</v>
      </c>
      <c r="CS53" s="2">
        <f>CR53</f>
        <v>5.9399999999999995</v>
      </c>
      <c r="CT53" s="2">
        <f>CL53-CS53</f>
        <v>-2.0999999999999996</v>
      </c>
      <c r="CV53">
        <v>144</v>
      </c>
      <c r="CW53">
        <v>10</v>
      </c>
      <c r="CX53" s="3">
        <v>0.22</v>
      </c>
      <c r="CY53" s="1">
        <f>CX53*20</f>
        <v>4.4000000000000004</v>
      </c>
      <c r="CZ53" s="2">
        <f>CY53</f>
        <v>4.4000000000000004</v>
      </c>
      <c r="DA53" s="2">
        <f>CS53-CZ53</f>
        <v>1.5399999999999991</v>
      </c>
      <c r="DC53">
        <v>144</v>
      </c>
      <c r="DD53">
        <v>10</v>
      </c>
      <c r="DE53" s="3">
        <v>0.27600000000000002</v>
      </c>
      <c r="DF53" s="1">
        <f>DE53*20</f>
        <v>5.5200000000000005</v>
      </c>
      <c r="DG53" s="2">
        <f>DF53</f>
        <v>5.5200000000000005</v>
      </c>
      <c r="DH53" s="2">
        <f>CZ53-DG53</f>
        <v>-1.1200000000000001</v>
      </c>
      <c r="DJ53">
        <v>144</v>
      </c>
      <c r="DK53">
        <v>10</v>
      </c>
      <c r="DL53" s="3">
        <v>0.19500000000000001</v>
      </c>
      <c r="DM53" s="1">
        <f>DL53*20</f>
        <v>3.9000000000000004</v>
      </c>
      <c r="DN53" s="2">
        <f>DM53</f>
        <v>3.9000000000000004</v>
      </c>
      <c r="DO53" s="2">
        <f>DG53-DN53</f>
        <v>1.62</v>
      </c>
      <c r="DQ53">
        <v>144</v>
      </c>
      <c r="DR53">
        <v>10</v>
      </c>
      <c r="DS53" s="3">
        <v>0.18</v>
      </c>
      <c r="DT53" s="1">
        <f>DS53*20</f>
        <v>3.5999999999999996</v>
      </c>
      <c r="DU53" s="2">
        <f>DT53</f>
        <v>3.5999999999999996</v>
      </c>
      <c r="DV53" s="2">
        <f>DN53-DU53</f>
        <v>0.30000000000000071</v>
      </c>
      <c r="DX53">
        <v>144</v>
      </c>
      <c r="DY53">
        <v>10</v>
      </c>
      <c r="DZ53" s="3">
        <v>0.152</v>
      </c>
      <c r="EA53" s="1">
        <f>DZ53*20</f>
        <v>3.04</v>
      </c>
      <c r="EB53" s="2">
        <f>EA53</f>
        <v>3.04</v>
      </c>
      <c r="EC53" s="2">
        <f>DU53-EB53</f>
        <v>0.55999999999999961</v>
      </c>
      <c r="EE53">
        <v>144</v>
      </c>
      <c r="EF53">
        <v>10</v>
      </c>
      <c r="EG53" s="3">
        <v>0.18</v>
      </c>
      <c r="EH53" s="1">
        <f>EG53*20</f>
        <v>3.5999999999999996</v>
      </c>
      <c r="EI53" s="2">
        <f>EH53</f>
        <v>3.5999999999999996</v>
      </c>
      <c r="EJ53" s="2">
        <f>EB53-EI53</f>
        <v>-0.55999999999999961</v>
      </c>
    </row>
    <row r="54" spans="2:140" x14ac:dyDescent="0.25">
      <c r="B54">
        <v>144</v>
      </c>
      <c r="C54">
        <v>30</v>
      </c>
      <c r="D54" s="3">
        <v>0.26100000000000001</v>
      </c>
      <c r="E54" s="1">
        <f t="shared" ref="E54:E67" si="158">D54*20</f>
        <v>5.2200000000000006</v>
      </c>
      <c r="F54" s="2">
        <f>F53+E54</f>
        <v>8.34</v>
      </c>
      <c r="I54">
        <v>144</v>
      </c>
      <c r="J54">
        <v>30</v>
      </c>
      <c r="K54" s="3">
        <v>0.28100000000000003</v>
      </c>
      <c r="L54" s="1">
        <f t="shared" ref="L54:L67" si="159">K54*20</f>
        <v>5.620000000000001</v>
      </c>
      <c r="M54" s="2">
        <f>M53+L54</f>
        <v>10.780000000000001</v>
      </c>
      <c r="N54" s="2">
        <f t="shared" ref="N54:N67" si="160">F54-M54</f>
        <v>-2.4400000000000013</v>
      </c>
      <c r="P54">
        <v>144</v>
      </c>
      <c r="Q54">
        <v>30</v>
      </c>
      <c r="R54" s="3">
        <v>0.21099999999999999</v>
      </c>
      <c r="S54" s="1">
        <f t="shared" ref="S54:S67" si="161">R54*20</f>
        <v>4.22</v>
      </c>
      <c r="T54" s="2">
        <f>T53+S54</f>
        <v>6.16</v>
      </c>
      <c r="U54" s="2">
        <f t="shared" si="157"/>
        <v>4.620000000000001</v>
      </c>
      <c r="W54">
        <v>144</v>
      </c>
      <c r="X54">
        <v>30</v>
      </c>
      <c r="Y54" s="3">
        <v>0.27100000000000002</v>
      </c>
      <c r="Z54" s="1">
        <f t="shared" ref="Z54:Z67" si="162">Y54*20</f>
        <v>5.42</v>
      </c>
      <c r="AA54" s="2">
        <f>AA53+Z54</f>
        <v>9.5399999999999991</v>
      </c>
      <c r="AB54" s="2">
        <f t="shared" si="7"/>
        <v>-3.379999999999999</v>
      </c>
      <c r="AD54">
        <v>144</v>
      </c>
      <c r="AE54">
        <v>30</v>
      </c>
      <c r="AF54" s="3">
        <v>0.20200000000000001</v>
      </c>
      <c r="AG54" s="1">
        <f t="shared" ref="AG54:AG67" si="163">AF54*20</f>
        <v>4.04</v>
      </c>
      <c r="AH54" s="2">
        <f>AH53+AG54</f>
        <v>6.76</v>
      </c>
      <c r="AI54" s="2">
        <f t="shared" si="9"/>
        <v>2.7799999999999994</v>
      </c>
      <c r="AK54">
        <v>144</v>
      </c>
      <c r="AL54">
        <v>30</v>
      </c>
      <c r="AM54" s="3">
        <v>0.27500000000000002</v>
      </c>
      <c r="AN54" s="1">
        <f t="shared" ref="AN54:AN67" si="164">AM54*20</f>
        <v>5.5</v>
      </c>
      <c r="AO54" s="2">
        <f>AO53+AN54</f>
        <v>10.039999999999999</v>
      </c>
      <c r="AP54" s="2">
        <f t="shared" si="11"/>
        <v>-3.2799999999999994</v>
      </c>
      <c r="AR54">
        <v>144</v>
      </c>
      <c r="AS54">
        <v>30</v>
      </c>
      <c r="AT54" s="3">
        <v>0.192</v>
      </c>
      <c r="AU54" s="1">
        <f t="shared" ref="AU54:AU67" si="165">AT54*20</f>
        <v>3.84</v>
      </c>
      <c r="AV54" s="2">
        <f>AV53+AU54</f>
        <v>6.4399999999999995</v>
      </c>
      <c r="AW54" s="2">
        <f t="shared" si="13"/>
        <v>3.5999999999999996</v>
      </c>
      <c r="AY54">
        <v>144</v>
      </c>
      <c r="AZ54">
        <v>30</v>
      </c>
      <c r="BA54" s="3">
        <v>0.28399999999999997</v>
      </c>
      <c r="BB54" s="1">
        <f t="shared" ref="BB54:BB67" si="166">BA54*20</f>
        <v>5.68</v>
      </c>
      <c r="BC54" s="2">
        <f>BC53+BB54</f>
        <v>10.32</v>
      </c>
      <c r="BD54" s="2">
        <f t="shared" si="15"/>
        <v>-3.8800000000000008</v>
      </c>
      <c r="BF54">
        <v>144</v>
      </c>
      <c r="BG54">
        <v>30</v>
      </c>
      <c r="BH54" s="3">
        <v>0.16900000000000001</v>
      </c>
      <c r="BI54" s="1">
        <f t="shared" ref="BI54:BI67" si="167">BH54*20</f>
        <v>3.3800000000000003</v>
      </c>
      <c r="BJ54" s="2">
        <f>BJ53+BI54</f>
        <v>6</v>
      </c>
      <c r="BK54" s="2">
        <f t="shared" si="17"/>
        <v>4.32</v>
      </c>
      <c r="BM54">
        <v>144</v>
      </c>
      <c r="BN54">
        <v>30</v>
      </c>
      <c r="BO54" s="3">
        <v>0.27500000000000002</v>
      </c>
      <c r="BP54" s="1">
        <f t="shared" ref="BP54:BP67" si="168">BO54*20</f>
        <v>5.5</v>
      </c>
      <c r="BQ54" s="2">
        <f>BQ53+BP54</f>
        <v>10.08</v>
      </c>
      <c r="BR54" s="2">
        <f t="shared" si="19"/>
        <v>-4.08</v>
      </c>
      <c r="BT54">
        <v>144</v>
      </c>
      <c r="BU54">
        <v>30</v>
      </c>
      <c r="BV54" s="3">
        <v>0.24</v>
      </c>
      <c r="BW54" s="1">
        <f t="shared" ref="BW54:BW67" si="169">BV54*20</f>
        <v>4.8</v>
      </c>
      <c r="BX54" s="2">
        <f>BX53+BW54</f>
        <v>8.9600000000000009</v>
      </c>
      <c r="BY54" s="2">
        <f t="shared" si="21"/>
        <v>1.1199999999999992</v>
      </c>
      <c r="CA54">
        <v>144</v>
      </c>
      <c r="CB54">
        <v>30</v>
      </c>
      <c r="CC54" s="3">
        <v>0.27100000000000002</v>
      </c>
      <c r="CD54" s="1">
        <f t="shared" ref="CD54:CD67" si="170">CC54*20</f>
        <v>5.42</v>
      </c>
      <c r="CE54" s="2">
        <f>CE53+CD54</f>
        <v>10.26</v>
      </c>
      <c r="CF54" s="2">
        <f t="shared" si="23"/>
        <v>-1.2999999999999989</v>
      </c>
      <c r="CH54">
        <v>144</v>
      </c>
      <c r="CI54">
        <v>30</v>
      </c>
      <c r="CJ54" s="3">
        <v>0.22600000000000001</v>
      </c>
      <c r="CK54" s="1">
        <f t="shared" ref="CK54:CK67" si="171">CJ54*20</f>
        <v>4.5200000000000005</v>
      </c>
      <c r="CL54" s="2">
        <f>CL53+CK54</f>
        <v>8.36</v>
      </c>
      <c r="CM54" s="2">
        <f t="shared" si="25"/>
        <v>1.9000000000000004</v>
      </c>
      <c r="CO54">
        <v>143</v>
      </c>
      <c r="CP54">
        <v>30</v>
      </c>
      <c r="CQ54" s="3">
        <v>0.307</v>
      </c>
      <c r="CR54" s="1">
        <f t="shared" ref="CR54:CR67" si="172">CQ54*20</f>
        <v>6.14</v>
      </c>
      <c r="CS54" s="2">
        <f>CS53+CR54</f>
        <v>12.079999999999998</v>
      </c>
      <c r="CT54" s="2">
        <f t="shared" ref="CT54:CT67" si="173">CL54-CS54</f>
        <v>-3.7199999999999989</v>
      </c>
      <c r="CV54">
        <v>144</v>
      </c>
      <c r="CW54">
        <v>30</v>
      </c>
      <c r="CX54" s="3">
        <v>0.23599999999999999</v>
      </c>
      <c r="CY54" s="1">
        <f t="shared" ref="CY54:CY67" si="174">CX54*20</f>
        <v>4.72</v>
      </c>
      <c r="CZ54" s="2">
        <f>CZ53+CY54</f>
        <v>9.120000000000001</v>
      </c>
      <c r="DA54" s="2">
        <f t="shared" ref="DA54:DA67" si="175">CS54-CZ54</f>
        <v>2.9599999999999973</v>
      </c>
      <c r="DC54">
        <v>144</v>
      </c>
      <c r="DD54">
        <v>30</v>
      </c>
      <c r="DE54" s="3">
        <v>0.30499999999999999</v>
      </c>
      <c r="DF54" s="1">
        <f t="shared" ref="DF54:DF67" si="176">DE54*20</f>
        <v>6.1</v>
      </c>
      <c r="DG54" s="2">
        <f>DG53+DF54</f>
        <v>11.620000000000001</v>
      </c>
      <c r="DH54" s="2">
        <f t="shared" ref="DH54:DH67" si="177">CZ54-DG54</f>
        <v>-2.5</v>
      </c>
      <c r="DJ54">
        <v>144</v>
      </c>
      <c r="DK54">
        <v>30</v>
      </c>
      <c r="DL54" s="3">
        <v>0.23300000000000001</v>
      </c>
      <c r="DM54" s="1">
        <f t="shared" ref="DM54:DM67" si="178">DL54*20</f>
        <v>4.66</v>
      </c>
      <c r="DN54" s="2">
        <f>DN53+DM54</f>
        <v>8.56</v>
      </c>
      <c r="DO54" s="2">
        <f t="shared" ref="DO54:DO67" si="179">DG54-DN54</f>
        <v>3.0600000000000005</v>
      </c>
      <c r="DQ54">
        <v>144</v>
      </c>
      <c r="DR54">
        <v>30</v>
      </c>
      <c r="DS54" s="3">
        <v>0.222</v>
      </c>
      <c r="DT54" s="1">
        <f t="shared" ref="DT54:DT67" si="180">DS54*20</f>
        <v>4.4400000000000004</v>
      </c>
      <c r="DU54" s="2">
        <f>DU53+DT54</f>
        <v>8.0399999999999991</v>
      </c>
      <c r="DV54" s="2">
        <f t="shared" ref="DV54:DV67" si="181">DN54-DU54</f>
        <v>0.52000000000000135</v>
      </c>
      <c r="DX54">
        <v>144</v>
      </c>
      <c r="DY54">
        <v>30</v>
      </c>
      <c r="DZ54" s="3">
        <v>0.19700000000000001</v>
      </c>
      <c r="EA54" s="1">
        <f t="shared" ref="EA54:EA67" si="182">DZ54*20</f>
        <v>3.9400000000000004</v>
      </c>
      <c r="EB54" s="2">
        <f>EB53+EA54</f>
        <v>6.98</v>
      </c>
      <c r="EC54" s="2">
        <f t="shared" ref="EC54:EC67" si="183">DU54-EB54</f>
        <v>1.0599999999999987</v>
      </c>
      <c r="EE54">
        <v>144</v>
      </c>
      <c r="EF54">
        <v>30</v>
      </c>
      <c r="EG54" s="3">
        <v>0.20100000000000001</v>
      </c>
      <c r="EH54" s="1">
        <f t="shared" ref="EH54:EH67" si="184">EG54*20</f>
        <v>4.0200000000000005</v>
      </c>
      <c r="EI54" s="2">
        <f>EI53+EH54</f>
        <v>7.62</v>
      </c>
      <c r="EJ54" s="2">
        <f t="shared" ref="EJ54:EJ67" si="185">EB54-EI54</f>
        <v>-0.63999999999999968</v>
      </c>
    </row>
    <row r="55" spans="2:140" x14ac:dyDescent="0.25">
      <c r="B55">
        <v>144</v>
      </c>
      <c r="C55">
        <v>50</v>
      </c>
      <c r="D55" s="3">
        <v>0.24</v>
      </c>
      <c r="E55" s="1">
        <f t="shared" si="158"/>
        <v>4.8</v>
      </c>
      <c r="F55" s="2">
        <f>F54+E55</f>
        <v>13.14</v>
      </c>
      <c r="I55">
        <v>144</v>
      </c>
      <c r="J55">
        <v>50</v>
      </c>
      <c r="K55" s="3">
        <v>0.248</v>
      </c>
      <c r="L55" s="1">
        <f t="shared" si="159"/>
        <v>4.96</v>
      </c>
      <c r="M55" s="2">
        <f>M54+L55</f>
        <v>15.740000000000002</v>
      </c>
      <c r="N55" s="2">
        <f t="shared" si="160"/>
        <v>-2.6000000000000014</v>
      </c>
      <c r="P55">
        <v>144</v>
      </c>
      <c r="Q55">
        <v>50</v>
      </c>
      <c r="R55" s="3">
        <v>0.23499999999999999</v>
      </c>
      <c r="S55" s="1">
        <f t="shared" si="161"/>
        <v>4.6999999999999993</v>
      </c>
      <c r="T55" s="2">
        <f>T54+S55</f>
        <v>10.86</v>
      </c>
      <c r="U55" s="2">
        <f t="shared" si="157"/>
        <v>4.8800000000000026</v>
      </c>
      <c r="W55">
        <v>144</v>
      </c>
      <c r="X55">
        <v>50</v>
      </c>
      <c r="Y55" s="3">
        <v>0.245</v>
      </c>
      <c r="Z55" s="1">
        <f t="shared" si="162"/>
        <v>4.9000000000000004</v>
      </c>
      <c r="AA55" s="2">
        <f>AA54+Z55</f>
        <v>14.44</v>
      </c>
      <c r="AB55" s="2">
        <f t="shared" si="7"/>
        <v>-3.58</v>
      </c>
      <c r="AD55">
        <v>144</v>
      </c>
      <c r="AE55">
        <v>50</v>
      </c>
      <c r="AF55" s="3">
        <v>0.20399999999999999</v>
      </c>
      <c r="AG55" s="1">
        <f t="shared" si="163"/>
        <v>4.08</v>
      </c>
      <c r="AH55" s="2">
        <f>AH54+AG55</f>
        <v>10.84</v>
      </c>
      <c r="AI55" s="2">
        <f t="shared" si="9"/>
        <v>3.5999999999999996</v>
      </c>
      <c r="AK55">
        <v>144</v>
      </c>
      <c r="AL55">
        <v>50</v>
      </c>
      <c r="AM55" s="3">
        <v>0.245</v>
      </c>
      <c r="AN55" s="1">
        <f t="shared" si="164"/>
        <v>4.9000000000000004</v>
      </c>
      <c r="AO55" s="2">
        <f>AO54+AN55</f>
        <v>14.94</v>
      </c>
      <c r="AP55" s="2">
        <f t="shared" si="11"/>
        <v>-4.0999999999999996</v>
      </c>
      <c r="AR55">
        <v>144</v>
      </c>
      <c r="AS55">
        <v>50</v>
      </c>
      <c r="AT55" s="3">
        <v>0.17799999999999999</v>
      </c>
      <c r="AU55" s="1">
        <f t="shared" si="165"/>
        <v>3.5599999999999996</v>
      </c>
      <c r="AV55" s="2">
        <f>AV54+AU55</f>
        <v>10</v>
      </c>
      <c r="AW55" s="2">
        <f t="shared" si="13"/>
        <v>4.9399999999999995</v>
      </c>
      <c r="AY55">
        <v>144</v>
      </c>
      <c r="AZ55">
        <v>50</v>
      </c>
      <c r="BA55" s="3">
        <v>0.24399999999999999</v>
      </c>
      <c r="BB55" s="1">
        <f t="shared" si="166"/>
        <v>4.88</v>
      </c>
      <c r="BC55" s="2">
        <f>BC54+BB55</f>
        <v>15.2</v>
      </c>
      <c r="BD55" s="2">
        <f t="shared" si="15"/>
        <v>-5.1999999999999993</v>
      </c>
      <c r="BF55">
        <v>144</v>
      </c>
      <c r="BG55">
        <v>50</v>
      </c>
      <c r="BH55" s="3">
        <v>0.159</v>
      </c>
      <c r="BI55" s="1">
        <f t="shared" si="167"/>
        <v>3.18</v>
      </c>
      <c r="BJ55" s="2">
        <f>BJ54+BI55</f>
        <v>9.18</v>
      </c>
      <c r="BK55" s="2">
        <f t="shared" si="17"/>
        <v>6.02</v>
      </c>
      <c r="BM55">
        <v>144</v>
      </c>
      <c r="BN55">
        <v>50</v>
      </c>
      <c r="BO55" s="3">
        <v>0.23899999999999999</v>
      </c>
      <c r="BP55" s="1">
        <f t="shared" si="168"/>
        <v>4.7799999999999994</v>
      </c>
      <c r="BQ55" s="2">
        <f>BQ54+BP55</f>
        <v>14.86</v>
      </c>
      <c r="BR55" s="2">
        <f t="shared" si="19"/>
        <v>-5.68</v>
      </c>
      <c r="BT55">
        <v>144</v>
      </c>
      <c r="BU55">
        <v>50</v>
      </c>
      <c r="BV55" s="3">
        <v>0.2</v>
      </c>
      <c r="BW55" s="1">
        <f t="shared" si="169"/>
        <v>4</v>
      </c>
      <c r="BX55" s="2">
        <f>BX54+BW55</f>
        <v>12.96</v>
      </c>
      <c r="BY55" s="2">
        <f t="shared" si="21"/>
        <v>1.8999999999999986</v>
      </c>
      <c r="CA55">
        <v>144</v>
      </c>
      <c r="CB55">
        <v>50</v>
      </c>
      <c r="CC55" s="3">
        <v>0.251</v>
      </c>
      <c r="CD55" s="1">
        <f t="shared" si="170"/>
        <v>5.0199999999999996</v>
      </c>
      <c r="CE55" s="2">
        <f>CE54+CD55</f>
        <v>15.28</v>
      </c>
      <c r="CF55" s="2">
        <f t="shared" si="23"/>
        <v>-2.3199999999999985</v>
      </c>
      <c r="CH55">
        <v>144</v>
      </c>
      <c r="CI55">
        <v>50</v>
      </c>
      <c r="CJ55" s="3">
        <v>0.19700000000000001</v>
      </c>
      <c r="CK55" s="1">
        <f t="shared" si="171"/>
        <v>3.9400000000000004</v>
      </c>
      <c r="CL55" s="2">
        <f>CL54+CK55</f>
        <v>12.3</v>
      </c>
      <c r="CM55" s="2">
        <f t="shared" si="25"/>
        <v>2.9799999999999986</v>
      </c>
      <c r="CO55">
        <v>143</v>
      </c>
      <c r="CP55">
        <v>50</v>
      </c>
      <c r="CQ55" s="3">
        <v>0.25900000000000001</v>
      </c>
      <c r="CR55" s="1">
        <f t="shared" si="172"/>
        <v>5.18</v>
      </c>
      <c r="CS55" s="2">
        <f>CS54+CR55</f>
        <v>17.259999999999998</v>
      </c>
      <c r="CT55" s="2">
        <f t="shared" si="173"/>
        <v>-4.9599999999999973</v>
      </c>
      <c r="CV55">
        <v>144</v>
      </c>
      <c r="CW55">
        <v>50</v>
      </c>
      <c r="CX55" s="3">
        <v>0.20300000000000001</v>
      </c>
      <c r="CY55" s="1">
        <f t="shared" si="174"/>
        <v>4.0600000000000005</v>
      </c>
      <c r="CZ55" s="2">
        <f>CZ54+CY55</f>
        <v>13.180000000000001</v>
      </c>
      <c r="DA55" s="2">
        <f t="shared" si="175"/>
        <v>4.0799999999999965</v>
      </c>
      <c r="DC55">
        <v>144</v>
      </c>
      <c r="DD55">
        <v>50</v>
      </c>
      <c r="DE55" s="3">
        <v>0.26700000000000002</v>
      </c>
      <c r="DF55" s="1">
        <f t="shared" si="176"/>
        <v>5.34</v>
      </c>
      <c r="DG55" s="2">
        <f>DG54+DF55</f>
        <v>16.96</v>
      </c>
      <c r="DH55" s="2">
        <f t="shared" si="177"/>
        <v>-3.7799999999999994</v>
      </c>
      <c r="DJ55">
        <v>144</v>
      </c>
      <c r="DK55">
        <v>50</v>
      </c>
      <c r="DL55" s="3">
        <v>0.216</v>
      </c>
      <c r="DM55" s="1">
        <f t="shared" si="178"/>
        <v>4.32</v>
      </c>
      <c r="DN55" s="2">
        <f>DN54+DM55</f>
        <v>12.88</v>
      </c>
      <c r="DO55" s="2">
        <f t="shared" si="179"/>
        <v>4.08</v>
      </c>
      <c r="DQ55">
        <v>144</v>
      </c>
      <c r="DR55">
        <v>50</v>
      </c>
      <c r="DS55" s="3">
        <v>0.20899999999999999</v>
      </c>
      <c r="DT55" s="1">
        <f t="shared" si="180"/>
        <v>4.18</v>
      </c>
      <c r="DU55" s="2">
        <f>DU54+DT55</f>
        <v>12.219999999999999</v>
      </c>
      <c r="DV55" s="2">
        <f t="shared" si="181"/>
        <v>0.66000000000000192</v>
      </c>
      <c r="DX55">
        <v>144</v>
      </c>
      <c r="DY55">
        <v>50</v>
      </c>
      <c r="DZ55" s="3">
        <v>0.18</v>
      </c>
      <c r="EA55" s="1">
        <f t="shared" si="182"/>
        <v>3.5999999999999996</v>
      </c>
      <c r="EB55" s="2">
        <f>EB54+EA55</f>
        <v>10.58</v>
      </c>
      <c r="EC55" s="2">
        <f t="shared" si="183"/>
        <v>1.6399999999999988</v>
      </c>
      <c r="EE55">
        <v>144</v>
      </c>
      <c r="EF55">
        <v>50</v>
      </c>
      <c r="EG55" s="3">
        <v>0.184</v>
      </c>
      <c r="EH55" s="1">
        <f t="shared" si="184"/>
        <v>3.6799999999999997</v>
      </c>
      <c r="EI55" s="2">
        <f>EI54+EH55</f>
        <v>11.3</v>
      </c>
      <c r="EJ55" s="2">
        <f t="shared" si="185"/>
        <v>-0.72000000000000064</v>
      </c>
    </row>
    <row r="56" spans="2:140" x14ac:dyDescent="0.25">
      <c r="B56">
        <v>144</v>
      </c>
      <c r="C56">
        <v>70</v>
      </c>
      <c r="D56" s="3">
        <v>0.219</v>
      </c>
      <c r="E56" s="1">
        <f t="shared" si="158"/>
        <v>4.38</v>
      </c>
      <c r="F56" s="2">
        <f>F55+E56</f>
        <v>17.52</v>
      </c>
      <c r="I56">
        <v>144</v>
      </c>
      <c r="J56">
        <v>70</v>
      </c>
      <c r="K56" s="3">
        <v>0.249</v>
      </c>
      <c r="L56" s="1">
        <f t="shared" si="159"/>
        <v>4.9800000000000004</v>
      </c>
      <c r="M56" s="2">
        <f>M55+L56</f>
        <v>20.720000000000002</v>
      </c>
      <c r="N56" s="2">
        <f t="shared" si="160"/>
        <v>-3.2000000000000028</v>
      </c>
      <c r="P56">
        <v>144</v>
      </c>
      <c r="Q56">
        <v>70</v>
      </c>
      <c r="R56" s="3">
        <v>0.22700000000000001</v>
      </c>
      <c r="S56" s="1">
        <f t="shared" si="161"/>
        <v>4.54</v>
      </c>
      <c r="T56" s="2">
        <f>T55+S56</f>
        <v>15.399999999999999</v>
      </c>
      <c r="U56" s="2">
        <f t="shared" si="157"/>
        <v>5.3200000000000038</v>
      </c>
      <c r="W56">
        <v>144</v>
      </c>
      <c r="X56">
        <v>70</v>
      </c>
      <c r="Y56" s="3">
        <v>0.23300000000000001</v>
      </c>
      <c r="Z56" s="1">
        <f t="shared" si="162"/>
        <v>4.66</v>
      </c>
      <c r="AA56" s="2">
        <f>AA55+Z56</f>
        <v>19.100000000000001</v>
      </c>
      <c r="AB56" s="2">
        <f t="shared" si="7"/>
        <v>-3.7000000000000028</v>
      </c>
      <c r="AD56">
        <v>144</v>
      </c>
      <c r="AE56">
        <v>70</v>
      </c>
      <c r="AF56" s="3">
        <v>0.20899999999999999</v>
      </c>
      <c r="AG56" s="1">
        <f t="shared" si="163"/>
        <v>4.18</v>
      </c>
      <c r="AH56" s="2">
        <f>AH55+AG56</f>
        <v>15.02</v>
      </c>
      <c r="AI56" s="2">
        <f t="shared" si="9"/>
        <v>4.0800000000000018</v>
      </c>
      <c r="AK56">
        <v>144</v>
      </c>
      <c r="AL56">
        <v>70</v>
      </c>
      <c r="AM56" s="3">
        <v>0.23599999999999999</v>
      </c>
      <c r="AN56" s="1">
        <f t="shared" si="164"/>
        <v>4.72</v>
      </c>
      <c r="AO56" s="2">
        <f>AO55+AN56</f>
        <v>19.66</v>
      </c>
      <c r="AP56" s="2">
        <f t="shared" si="11"/>
        <v>-4.6400000000000006</v>
      </c>
      <c r="AR56">
        <v>144</v>
      </c>
      <c r="AS56">
        <v>70</v>
      </c>
      <c r="AT56" s="3">
        <v>0.20499999999999999</v>
      </c>
      <c r="AU56" s="1">
        <f t="shared" si="165"/>
        <v>4.0999999999999996</v>
      </c>
      <c r="AV56" s="2">
        <f>AV55+AU56</f>
        <v>14.1</v>
      </c>
      <c r="AW56" s="2">
        <f t="shared" si="13"/>
        <v>5.5600000000000005</v>
      </c>
      <c r="AY56">
        <v>144</v>
      </c>
      <c r="AZ56">
        <v>70</v>
      </c>
      <c r="BA56" s="3">
        <v>0.22800000000000001</v>
      </c>
      <c r="BB56" s="1">
        <f t="shared" si="166"/>
        <v>4.5600000000000005</v>
      </c>
      <c r="BC56" s="2">
        <f>BC55+BB56</f>
        <v>19.759999999999998</v>
      </c>
      <c r="BD56" s="2">
        <f t="shared" si="15"/>
        <v>-5.6599999999999984</v>
      </c>
      <c r="BF56">
        <v>144</v>
      </c>
      <c r="BG56">
        <v>70</v>
      </c>
      <c r="BH56" s="3">
        <v>0.16</v>
      </c>
      <c r="BI56" s="1">
        <f t="shared" si="167"/>
        <v>3.2</v>
      </c>
      <c r="BJ56" s="2">
        <f>BJ55+BI56</f>
        <v>12.379999999999999</v>
      </c>
      <c r="BK56" s="2">
        <f t="shared" si="17"/>
        <v>7.379999999999999</v>
      </c>
      <c r="BM56">
        <v>144</v>
      </c>
      <c r="BN56">
        <v>70</v>
      </c>
      <c r="BO56" s="3">
        <v>0.22500000000000001</v>
      </c>
      <c r="BP56" s="1">
        <f t="shared" si="168"/>
        <v>4.5</v>
      </c>
      <c r="BQ56" s="2">
        <f>BQ55+BP56</f>
        <v>19.36</v>
      </c>
      <c r="BR56" s="2">
        <f t="shared" si="19"/>
        <v>-6.98</v>
      </c>
      <c r="BT56">
        <v>144</v>
      </c>
      <c r="BU56">
        <v>70</v>
      </c>
      <c r="BV56" s="3">
        <v>0.2</v>
      </c>
      <c r="BW56" s="1">
        <f t="shared" si="169"/>
        <v>4</v>
      </c>
      <c r="BX56" s="2">
        <f>BX55+BW56</f>
        <v>16.96</v>
      </c>
      <c r="BY56" s="2">
        <f t="shared" si="21"/>
        <v>2.3999999999999986</v>
      </c>
      <c r="CA56">
        <v>144</v>
      </c>
      <c r="CB56">
        <v>70</v>
      </c>
      <c r="CC56" s="3">
        <v>0.223</v>
      </c>
      <c r="CD56" s="1">
        <f t="shared" si="170"/>
        <v>4.46</v>
      </c>
      <c r="CE56" s="2">
        <f>CE55+CD56</f>
        <v>19.739999999999998</v>
      </c>
      <c r="CF56" s="2">
        <f t="shared" si="23"/>
        <v>-2.7799999999999976</v>
      </c>
      <c r="CH56">
        <v>144</v>
      </c>
      <c r="CI56">
        <v>70</v>
      </c>
      <c r="CJ56" s="3">
        <v>0.19500000000000001</v>
      </c>
      <c r="CK56" s="1">
        <f t="shared" si="171"/>
        <v>3.9000000000000004</v>
      </c>
      <c r="CL56" s="2">
        <f>CL55+CK56</f>
        <v>16.200000000000003</v>
      </c>
      <c r="CM56" s="2">
        <f t="shared" si="25"/>
        <v>3.5399999999999956</v>
      </c>
      <c r="CO56">
        <v>143</v>
      </c>
      <c r="CP56">
        <v>70</v>
      </c>
      <c r="CQ56" s="3">
        <v>0.26500000000000001</v>
      </c>
      <c r="CR56" s="1">
        <f t="shared" si="172"/>
        <v>5.3000000000000007</v>
      </c>
      <c r="CS56" s="2">
        <f>CS55+CR56</f>
        <v>22.56</v>
      </c>
      <c r="CT56" s="2">
        <f t="shared" si="173"/>
        <v>-6.3599999999999959</v>
      </c>
      <c r="CV56">
        <v>144</v>
      </c>
      <c r="CW56">
        <v>70</v>
      </c>
      <c r="CX56" s="3">
        <v>0.20499999999999999</v>
      </c>
      <c r="CY56" s="1">
        <f t="shared" si="174"/>
        <v>4.0999999999999996</v>
      </c>
      <c r="CZ56" s="2">
        <f>CZ55+CY56</f>
        <v>17.28</v>
      </c>
      <c r="DA56" s="2">
        <f t="shared" si="175"/>
        <v>5.2799999999999976</v>
      </c>
      <c r="DC56">
        <v>144</v>
      </c>
      <c r="DD56">
        <v>70</v>
      </c>
      <c r="DE56" s="3">
        <v>0.246</v>
      </c>
      <c r="DF56" s="1">
        <f t="shared" si="176"/>
        <v>4.92</v>
      </c>
      <c r="DG56" s="2">
        <f>DG55+DF56</f>
        <v>21.880000000000003</v>
      </c>
      <c r="DH56" s="2">
        <f t="shared" si="177"/>
        <v>-4.6000000000000014</v>
      </c>
      <c r="DJ56">
        <v>144</v>
      </c>
      <c r="DK56">
        <v>70</v>
      </c>
      <c r="DL56" s="3">
        <v>0.20799999999999999</v>
      </c>
      <c r="DM56" s="1">
        <f t="shared" si="178"/>
        <v>4.16</v>
      </c>
      <c r="DN56" s="2">
        <f>DN55+DM56</f>
        <v>17.04</v>
      </c>
      <c r="DO56" s="2">
        <f t="shared" si="179"/>
        <v>4.8400000000000034</v>
      </c>
      <c r="DQ56">
        <v>144</v>
      </c>
      <c r="DR56">
        <v>70</v>
      </c>
      <c r="DS56" s="3">
        <v>0.193</v>
      </c>
      <c r="DT56" s="1">
        <f t="shared" si="180"/>
        <v>3.8600000000000003</v>
      </c>
      <c r="DU56" s="2">
        <f>DU55+DT56</f>
        <v>16.079999999999998</v>
      </c>
      <c r="DV56" s="2">
        <f t="shared" si="181"/>
        <v>0.96000000000000085</v>
      </c>
      <c r="DX56">
        <v>144</v>
      </c>
      <c r="DY56">
        <v>70</v>
      </c>
      <c r="DZ56" s="3">
        <v>0.18</v>
      </c>
      <c r="EA56" s="1">
        <f t="shared" si="182"/>
        <v>3.5999999999999996</v>
      </c>
      <c r="EB56" s="2">
        <f>EB55+EA56</f>
        <v>14.18</v>
      </c>
      <c r="EC56" s="2">
        <f t="shared" si="183"/>
        <v>1.8999999999999986</v>
      </c>
      <c r="EE56">
        <v>144</v>
      </c>
      <c r="EF56">
        <v>70</v>
      </c>
      <c r="EG56" s="3">
        <v>0.17199999999999999</v>
      </c>
      <c r="EH56" s="1">
        <f t="shared" si="184"/>
        <v>3.4399999999999995</v>
      </c>
      <c r="EI56" s="2">
        <f>EI55+EH56</f>
        <v>14.74</v>
      </c>
      <c r="EJ56" s="2">
        <f t="shared" si="185"/>
        <v>-0.5600000000000005</v>
      </c>
    </row>
    <row r="57" spans="2:140" x14ac:dyDescent="0.25">
      <c r="B57">
        <v>144</v>
      </c>
      <c r="C57">
        <v>90</v>
      </c>
      <c r="D57" s="3">
        <v>0.24</v>
      </c>
      <c r="E57" s="1">
        <f t="shared" si="158"/>
        <v>4.8</v>
      </c>
      <c r="F57" s="2">
        <f>F56+E57</f>
        <v>22.32</v>
      </c>
      <c r="I57">
        <v>144</v>
      </c>
      <c r="J57">
        <v>90</v>
      </c>
      <c r="K57" s="3">
        <v>0.23400000000000001</v>
      </c>
      <c r="L57" s="1">
        <f t="shared" si="159"/>
        <v>4.6800000000000006</v>
      </c>
      <c r="M57" s="2">
        <f>M56+L57</f>
        <v>25.400000000000002</v>
      </c>
      <c r="N57" s="2">
        <f t="shared" si="160"/>
        <v>-3.0800000000000018</v>
      </c>
      <c r="P57">
        <v>144</v>
      </c>
      <c r="Q57">
        <v>90</v>
      </c>
      <c r="R57" s="3">
        <v>0.24399999999999999</v>
      </c>
      <c r="S57" s="1">
        <f t="shared" si="161"/>
        <v>4.88</v>
      </c>
      <c r="T57" s="2">
        <f>T56+S57</f>
        <v>20.279999999999998</v>
      </c>
      <c r="U57" s="2">
        <f t="shared" si="157"/>
        <v>5.1200000000000045</v>
      </c>
      <c r="W57">
        <v>144</v>
      </c>
      <c r="X57">
        <v>90</v>
      </c>
      <c r="Y57" s="3">
        <v>0.246</v>
      </c>
      <c r="Z57" s="1">
        <f t="shared" si="162"/>
        <v>4.92</v>
      </c>
      <c r="AA57" s="2">
        <f>AA56+Z57</f>
        <v>24.020000000000003</v>
      </c>
      <c r="AB57" s="2">
        <f t="shared" si="7"/>
        <v>-3.7400000000000055</v>
      </c>
      <c r="AD57">
        <v>144</v>
      </c>
      <c r="AE57">
        <v>90</v>
      </c>
      <c r="AF57" s="3">
        <v>0.23899999999999999</v>
      </c>
      <c r="AG57" s="1">
        <f t="shared" si="163"/>
        <v>4.7799999999999994</v>
      </c>
      <c r="AH57" s="2">
        <f>AH56+AG57</f>
        <v>19.799999999999997</v>
      </c>
      <c r="AI57" s="2">
        <f t="shared" si="9"/>
        <v>4.220000000000006</v>
      </c>
      <c r="AK57">
        <v>144</v>
      </c>
      <c r="AL57">
        <v>90</v>
      </c>
      <c r="AM57" s="3">
        <v>0.24299999999999999</v>
      </c>
      <c r="AN57" s="1">
        <f t="shared" si="164"/>
        <v>4.8599999999999994</v>
      </c>
      <c r="AO57" s="2">
        <f>AO56+AN57</f>
        <v>24.52</v>
      </c>
      <c r="AP57" s="2">
        <f t="shared" si="11"/>
        <v>-4.7200000000000024</v>
      </c>
      <c r="AR57">
        <v>144</v>
      </c>
      <c r="AS57">
        <v>90</v>
      </c>
      <c r="AT57" s="3">
        <v>0.222</v>
      </c>
      <c r="AU57" s="1">
        <f t="shared" si="165"/>
        <v>4.4400000000000004</v>
      </c>
      <c r="AV57" s="2">
        <f>AV56+AU57</f>
        <v>18.54</v>
      </c>
      <c r="AW57" s="2">
        <f t="shared" si="13"/>
        <v>5.98</v>
      </c>
      <c r="AY57">
        <v>144</v>
      </c>
      <c r="AZ57">
        <v>90</v>
      </c>
      <c r="BA57" s="3">
        <v>0.217</v>
      </c>
      <c r="BB57" s="1">
        <f t="shared" si="166"/>
        <v>4.34</v>
      </c>
      <c r="BC57" s="2">
        <f>BC56+BB57</f>
        <v>24.099999999999998</v>
      </c>
      <c r="BD57" s="2">
        <f t="shared" si="15"/>
        <v>-5.5599999999999987</v>
      </c>
      <c r="BF57">
        <v>144</v>
      </c>
      <c r="BG57">
        <v>90</v>
      </c>
      <c r="BH57" s="3">
        <v>0.17399999999999999</v>
      </c>
      <c r="BI57" s="1">
        <f t="shared" si="167"/>
        <v>3.4799999999999995</v>
      </c>
      <c r="BJ57" s="2">
        <f>BJ56+BI57</f>
        <v>15.86</v>
      </c>
      <c r="BK57" s="2">
        <f t="shared" si="17"/>
        <v>8.2399999999999984</v>
      </c>
      <c r="BM57">
        <v>144</v>
      </c>
      <c r="BN57">
        <v>90</v>
      </c>
      <c r="BO57" s="3">
        <v>0.224</v>
      </c>
      <c r="BP57" s="1">
        <f t="shared" si="168"/>
        <v>4.4800000000000004</v>
      </c>
      <c r="BQ57" s="2">
        <f>BQ56+BP57</f>
        <v>23.84</v>
      </c>
      <c r="BR57" s="2">
        <f t="shared" si="19"/>
        <v>-7.98</v>
      </c>
      <c r="BT57">
        <v>144</v>
      </c>
      <c r="BU57">
        <v>90</v>
      </c>
      <c r="BV57" s="3">
        <v>0.216</v>
      </c>
      <c r="BW57" s="1">
        <f t="shared" si="169"/>
        <v>4.32</v>
      </c>
      <c r="BX57" s="2">
        <f>BX56+BW57</f>
        <v>21.28</v>
      </c>
      <c r="BY57" s="2">
        <f t="shared" si="21"/>
        <v>2.5599999999999987</v>
      </c>
      <c r="CA57">
        <v>144</v>
      </c>
      <c r="CB57">
        <v>90</v>
      </c>
      <c r="CC57" s="3">
        <v>0.249</v>
      </c>
      <c r="CD57" s="1">
        <f t="shared" si="170"/>
        <v>4.9800000000000004</v>
      </c>
      <c r="CE57" s="2">
        <f>CE56+CD57</f>
        <v>24.72</v>
      </c>
      <c r="CF57" s="2">
        <f t="shared" si="23"/>
        <v>-3.4399999999999977</v>
      </c>
      <c r="CH57">
        <v>144</v>
      </c>
      <c r="CI57">
        <v>90</v>
      </c>
      <c r="CJ57" s="3">
        <v>0.215</v>
      </c>
      <c r="CK57" s="1">
        <f t="shared" si="171"/>
        <v>4.3</v>
      </c>
      <c r="CL57" s="2">
        <f>CL56+CK57</f>
        <v>20.500000000000004</v>
      </c>
      <c r="CM57" s="2">
        <f t="shared" si="25"/>
        <v>4.2199999999999953</v>
      </c>
      <c r="CO57">
        <v>143</v>
      </c>
      <c r="CP57">
        <v>90</v>
      </c>
      <c r="CQ57" s="3">
        <v>0.26</v>
      </c>
      <c r="CR57" s="1">
        <f t="shared" si="172"/>
        <v>5.2</v>
      </c>
      <c r="CS57" s="2">
        <f>CS56+CR57</f>
        <v>27.759999999999998</v>
      </c>
      <c r="CT57" s="2">
        <f t="shared" si="173"/>
        <v>-7.2599999999999945</v>
      </c>
      <c r="CV57">
        <v>144</v>
      </c>
      <c r="CW57">
        <v>90</v>
      </c>
      <c r="CX57" s="3">
        <v>0.21299999999999999</v>
      </c>
      <c r="CY57" s="1">
        <f t="shared" si="174"/>
        <v>4.26</v>
      </c>
      <c r="CZ57" s="2">
        <f>CZ56+CY57</f>
        <v>21.54</v>
      </c>
      <c r="DA57" s="2">
        <f t="shared" si="175"/>
        <v>6.2199999999999989</v>
      </c>
      <c r="DC57">
        <v>144</v>
      </c>
      <c r="DD57">
        <v>90</v>
      </c>
      <c r="DE57" s="3">
        <v>0.251</v>
      </c>
      <c r="DF57" s="1">
        <f t="shared" si="176"/>
        <v>5.0199999999999996</v>
      </c>
      <c r="DG57" s="2">
        <f>DG56+DF57</f>
        <v>26.900000000000002</v>
      </c>
      <c r="DH57" s="2">
        <f t="shared" si="177"/>
        <v>-5.360000000000003</v>
      </c>
      <c r="DJ57">
        <v>144</v>
      </c>
      <c r="DK57">
        <v>90</v>
      </c>
      <c r="DL57" s="3">
        <v>0.22600000000000001</v>
      </c>
      <c r="DM57" s="1">
        <f t="shared" si="178"/>
        <v>4.5200000000000005</v>
      </c>
      <c r="DN57" s="2">
        <f>DN56+DM57</f>
        <v>21.56</v>
      </c>
      <c r="DO57" s="2">
        <f t="shared" si="179"/>
        <v>5.3400000000000034</v>
      </c>
      <c r="DQ57">
        <v>144</v>
      </c>
      <c r="DR57">
        <v>90</v>
      </c>
      <c r="DS57" s="3">
        <v>0.22</v>
      </c>
      <c r="DT57" s="1">
        <f t="shared" si="180"/>
        <v>4.4000000000000004</v>
      </c>
      <c r="DU57" s="2">
        <f>DU56+DT57</f>
        <v>20.479999999999997</v>
      </c>
      <c r="DV57" s="2">
        <f t="shared" si="181"/>
        <v>1.0800000000000018</v>
      </c>
      <c r="DX57">
        <v>144</v>
      </c>
      <c r="DY57">
        <v>90</v>
      </c>
      <c r="DZ57" s="3">
        <v>0.186</v>
      </c>
      <c r="EA57" s="1">
        <f t="shared" si="182"/>
        <v>3.7199999999999998</v>
      </c>
      <c r="EB57" s="2">
        <f>EB56+EA57</f>
        <v>17.899999999999999</v>
      </c>
      <c r="EC57" s="2">
        <f t="shared" si="183"/>
        <v>2.5799999999999983</v>
      </c>
      <c r="EE57">
        <v>144</v>
      </c>
      <c r="EF57">
        <v>90</v>
      </c>
      <c r="EG57" s="3">
        <v>0.17899999999999999</v>
      </c>
      <c r="EH57" s="1">
        <f t="shared" si="184"/>
        <v>3.58</v>
      </c>
      <c r="EI57" s="2">
        <f>EI56+EH57</f>
        <v>18.32</v>
      </c>
      <c r="EJ57" s="2">
        <f t="shared" si="185"/>
        <v>-0.42000000000000171</v>
      </c>
    </row>
    <row r="58" spans="2:140" x14ac:dyDescent="0.25">
      <c r="B58">
        <v>144</v>
      </c>
      <c r="C58">
        <v>110</v>
      </c>
      <c r="D58" s="3">
        <v>0.21</v>
      </c>
      <c r="E58" s="1">
        <f t="shared" si="158"/>
        <v>4.2</v>
      </c>
      <c r="F58" s="2">
        <f>F57+E58</f>
        <v>26.52</v>
      </c>
      <c r="I58">
        <v>144</v>
      </c>
      <c r="J58">
        <v>110</v>
      </c>
      <c r="K58" s="3">
        <v>0.23799999999999999</v>
      </c>
      <c r="L58" s="1">
        <f t="shared" si="159"/>
        <v>4.76</v>
      </c>
      <c r="M58" s="2">
        <f>M57+L58</f>
        <v>30.160000000000004</v>
      </c>
      <c r="N58" s="2">
        <f t="shared" si="160"/>
        <v>-3.6400000000000041</v>
      </c>
      <c r="P58">
        <v>144</v>
      </c>
      <c r="Q58">
        <v>110</v>
      </c>
      <c r="R58" s="3">
        <v>0.21299999999999999</v>
      </c>
      <c r="S58" s="1">
        <f t="shared" si="161"/>
        <v>4.26</v>
      </c>
      <c r="T58" s="2">
        <f>T57+S58</f>
        <v>24.54</v>
      </c>
      <c r="U58" s="2">
        <f t="shared" si="157"/>
        <v>5.6200000000000045</v>
      </c>
      <c r="W58">
        <v>144</v>
      </c>
      <c r="X58">
        <v>110</v>
      </c>
      <c r="Y58" s="3">
        <v>0.20799999999999999</v>
      </c>
      <c r="Z58" s="1">
        <f t="shared" si="162"/>
        <v>4.16</v>
      </c>
      <c r="AA58" s="2">
        <f>AA57+Z58</f>
        <v>28.180000000000003</v>
      </c>
      <c r="AB58" s="2">
        <f t="shared" si="7"/>
        <v>-3.6400000000000041</v>
      </c>
      <c r="AD58">
        <v>144</v>
      </c>
      <c r="AE58">
        <v>110</v>
      </c>
      <c r="AF58" s="3">
        <v>0.21299999999999999</v>
      </c>
      <c r="AG58" s="1">
        <f t="shared" si="163"/>
        <v>4.26</v>
      </c>
      <c r="AH58" s="2">
        <f>AH57+AG58</f>
        <v>24.059999999999995</v>
      </c>
      <c r="AI58" s="2">
        <f t="shared" si="9"/>
        <v>4.1200000000000081</v>
      </c>
      <c r="AK58">
        <v>144</v>
      </c>
      <c r="AL58">
        <v>110</v>
      </c>
      <c r="AM58" s="3">
        <v>0.21</v>
      </c>
      <c r="AN58" s="1">
        <f t="shared" si="164"/>
        <v>4.2</v>
      </c>
      <c r="AO58" s="2">
        <f>AO57+AN58</f>
        <v>28.72</v>
      </c>
      <c r="AP58" s="2">
        <f t="shared" si="11"/>
        <v>-4.6600000000000037</v>
      </c>
      <c r="AR58">
        <v>144</v>
      </c>
      <c r="AS58">
        <v>110</v>
      </c>
      <c r="AT58" s="3">
        <v>0.20599999999999999</v>
      </c>
      <c r="AU58" s="1">
        <f t="shared" si="165"/>
        <v>4.12</v>
      </c>
      <c r="AV58" s="2">
        <f>AV57+AU58</f>
        <v>22.66</v>
      </c>
      <c r="AW58" s="2">
        <f t="shared" si="13"/>
        <v>6.0599999999999987</v>
      </c>
      <c r="AY58">
        <v>144</v>
      </c>
      <c r="AZ58">
        <v>110</v>
      </c>
      <c r="BA58" s="3">
        <v>0.20499999999999999</v>
      </c>
      <c r="BB58" s="1">
        <f t="shared" si="166"/>
        <v>4.0999999999999996</v>
      </c>
      <c r="BC58" s="2">
        <f>BC57+BB58</f>
        <v>28.199999999999996</v>
      </c>
      <c r="BD58" s="2">
        <f t="shared" si="15"/>
        <v>-5.5399999999999956</v>
      </c>
      <c r="BF58">
        <v>144</v>
      </c>
      <c r="BG58">
        <v>110</v>
      </c>
      <c r="BH58" s="3">
        <v>0.189</v>
      </c>
      <c r="BI58" s="1">
        <f t="shared" si="167"/>
        <v>3.7800000000000002</v>
      </c>
      <c r="BJ58" s="2">
        <f>BJ57+BI58</f>
        <v>19.64</v>
      </c>
      <c r="BK58" s="2">
        <f t="shared" si="17"/>
        <v>8.5599999999999952</v>
      </c>
      <c r="BM58">
        <v>144</v>
      </c>
      <c r="BN58">
        <v>110</v>
      </c>
      <c r="BO58" s="3">
        <v>0.222</v>
      </c>
      <c r="BP58" s="1">
        <f t="shared" si="168"/>
        <v>4.4400000000000004</v>
      </c>
      <c r="BQ58" s="2">
        <f>BQ57+BP58</f>
        <v>28.28</v>
      </c>
      <c r="BR58" s="2">
        <f t="shared" si="19"/>
        <v>-8.64</v>
      </c>
      <c r="BT58">
        <v>144</v>
      </c>
      <c r="BU58">
        <v>110</v>
      </c>
      <c r="BV58" s="3">
        <v>0.20100000000000001</v>
      </c>
      <c r="BW58" s="1">
        <f t="shared" si="169"/>
        <v>4.0200000000000005</v>
      </c>
      <c r="BX58" s="2">
        <f>BX57+BW58</f>
        <v>25.3</v>
      </c>
      <c r="BY58" s="2">
        <f t="shared" si="21"/>
        <v>2.9800000000000004</v>
      </c>
      <c r="CA58">
        <v>144</v>
      </c>
      <c r="CB58">
        <v>110</v>
      </c>
      <c r="CC58" s="3">
        <v>0.221</v>
      </c>
      <c r="CD58" s="1">
        <f t="shared" si="170"/>
        <v>4.42</v>
      </c>
      <c r="CE58" s="2">
        <f>CE57+CD58</f>
        <v>29.14</v>
      </c>
      <c r="CF58" s="2">
        <f t="shared" si="23"/>
        <v>-3.84</v>
      </c>
      <c r="CH58">
        <v>144</v>
      </c>
      <c r="CI58">
        <v>110</v>
      </c>
      <c r="CJ58" s="3">
        <v>0.219</v>
      </c>
      <c r="CK58" s="1">
        <f t="shared" si="171"/>
        <v>4.38</v>
      </c>
      <c r="CL58" s="2">
        <f>CL57+CK58</f>
        <v>24.880000000000003</v>
      </c>
      <c r="CM58" s="2">
        <f t="shared" si="25"/>
        <v>4.259999999999998</v>
      </c>
      <c r="CO58">
        <v>143</v>
      </c>
      <c r="CP58">
        <v>110</v>
      </c>
      <c r="CQ58" s="3">
        <v>0.26800000000000002</v>
      </c>
      <c r="CR58" s="1">
        <f t="shared" si="172"/>
        <v>5.36</v>
      </c>
      <c r="CS58" s="2">
        <f>CS57+CR58</f>
        <v>33.119999999999997</v>
      </c>
      <c r="CT58" s="2">
        <f t="shared" si="173"/>
        <v>-8.2399999999999949</v>
      </c>
      <c r="CV58">
        <v>144</v>
      </c>
      <c r="CW58">
        <v>110</v>
      </c>
      <c r="CX58" s="3">
        <v>0.24299999999999999</v>
      </c>
      <c r="CY58" s="1">
        <f t="shared" si="174"/>
        <v>4.8599999999999994</v>
      </c>
      <c r="CZ58" s="2">
        <f>CZ57+CY58</f>
        <v>26.4</v>
      </c>
      <c r="DA58" s="2">
        <f t="shared" si="175"/>
        <v>6.7199999999999989</v>
      </c>
      <c r="DC58">
        <v>144</v>
      </c>
      <c r="DD58">
        <v>110</v>
      </c>
      <c r="DE58" s="3">
        <v>0.222</v>
      </c>
      <c r="DF58" s="1">
        <f t="shared" si="176"/>
        <v>4.4400000000000004</v>
      </c>
      <c r="DG58" s="2">
        <f>DG57+DF58</f>
        <v>31.340000000000003</v>
      </c>
      <c r="DH58" s="2">
        <f t="shared" si="177"/>
        <v>-4.9400000000000048</v>
      </c>
      <c r="DJ58">
        <v>144</v>
      </c>
      <c r="DK58">
        <v>110</v>
      </c>
      <c r="DL58" s="3">
        <v>0.19900000000000001</v>
      </c>
      <c r="DM58" s="1">
        <f t="shared" si="178"/>
        <v>3.9800000000000004</v>
      </c>
      <c r="DN58" s="2">
        <f>DN57+DM58</f>
        <v>25.54</v>
      </c>
      <c r="DO58" s="2">
        <f t="shared" si="179"/>
        <v>5.8000000000000043</v>
      </c>
      <c r="DQ58">
        <v>144</v>
      </c>
      <c r="DR58">
        <v>110</v>
      </c>
      <c r="DS58" s="3">
        <v>0.191</v>
      </c>
      <c r="DT58" s="1">
        <f t="shared" si="180"/>
        <v>3.8200000000000003</v>
      </c>
      <c r="DU58" s="2">
        <f>DU57+DT58</f>
        <v>24.299999999999997</v>
      </c>
      <c r="DV58" s="2">
        <f t="shared" si="181"/>
        <v>1.240000000000002</v>
      </c>
      <c r="DX58">
        <v>144</v>
      </c>
      <c r="DY58">
        <v>110</v>
      </c>
      <c r="DZ58" s="3">
        <v>0.185</v>
      </c>
      <c r="EA58" s="1">
        <f t="shared" si="182"/>
        <v>3.7</v>
      </c>
      <c r="EB58" s="2">
        <f>EB57+EA58</f>
        <v>21.599999999999998</v>
      </c>
      <c r="EC58" s="2">
        <f t="shared" si="183"/>
        <v>2.6999999999999993</v>
      </c>
      <c r="EE58">
        <v>144</v>
      </c>
      <c r="EF58">
        <v>110</v>
      </c>
      <c r="EG58" s="3">
        <v>0.16900000000000001</v>
      </c>
      <c r="EH58" s="1">
        <f t="shared" si="184"/>
        <v>3.3800000000000003</v>
      </c>
      <c r="EI58" s="2">
        <f>EI57+EH58</f>
        <v>21.7</v>
      </c>
      <c r="EJ58" s="2">
        <f t="shared" si="185"/>
        <v>-0.10000000000000142</v>
      </c>
    </row>
    <row r="59" spans="2:140" x14ac:dyDescent="0.25">
      <c r="B59">
        <v>144</v>
      </c>
      <c r="C59">
        <v>130</v>
      </c>
      <c r="D59" s="3">
        <v>0.26900000000000002</v>
      </c>
      <c r="E59" s="1">
        <f t="shared" si="158"/>
        <v>5.3800000000000008</v>
      </c>
      <c r="F59" s="2">
        <f t="shared" ref="F59:F67" si="186">F58+E59</f>
        <v>31.9</v>
      </c>
      <c r="I59">
        <v>144</v>
      </c>
      <c r="J59">
        <v>130</v>
      </c>
      <c r="K59" s="3">
        <v>0.29599999999999999</v>
      </c>
      <c r="L59" s="1">
        <f t="shared" si="159"/>
        <v>5.92</v>
      </c>
      <c r="M59" s="2">
        <f t="shared" ref="M59:M67" si="187">M58+L59</f>
        <v>36.080000000000005</v>
      </c>
      <c r="N59" s="2">
        <f t="shared" si="160"/>
        <v>-4.1800000000000068</v>
      </c>
      <c r="P59">
        <v>144</v>
      </c>
      <c r="Q59">
        <v>130</v>
      </c>
      <c r="R59" s="3">
        <v>0.26500000000000001</v>
      </c>
      <c r="S59" s="1">
        <f t="shared" si="161"/>
        <v>5.3000000000000007</v>
      </c>
      <c r="T59" s="2">
        <f t="shared" ref="T59:T67" si="188">T58+S59</f>
        <v>29.84</v>
      </c>
      <c r="U59" s="2">
        <f t="shared" si="157"/>
        <v>6.2400000000000055</v>
      </c>
      <c r="W59">
        <v>144</v>
      </c>
      <c r="X59">
        <v>130</v>
      </c>
      <c r="Y59" s="3">
        <v>0.27400000000000002</v>
      </c>
      <c r="Z59" s="1">
        <f t="shared" si="162"/>
        <v>5.48</v>
      </c>
      <c r="AA59" s="2">
        <f t="shared" ref="AA59:AA67" si="189">AA58+Z59</f>
        <v>33.660000000000004</v>
      </c>
      <c r="AB59" s="2">
        <f t="shared" si="7"/>
        <v>-3.8200000000000038</v>
      </c>
      <c r="AD59">
        <v>144</v>
      </c>
      <c r="AE59">
        <v>130</v>
      </c>
      <c r="AF59" s="3">
        <v>0.27300000000000002</v>
      </c>
      <c r="AG59" s="1">
        <f t="shared" si="163"/>
        <v>5.4600000000000009</v>
      </c>
      <c r="AH59" s="2">
        <f t="shared" ref="AH59:AH67" si="190">AH58+AG59</f>
        <v>29.519999999999996</v>
      </c>
      <c r="AI59" s="2">
        <f t="shared" si="9"/>
        <v>4.1400000000000077</v>
      </c>
      <c r="AK59">
        <v>144</v>
      </c>
      <c r="AL59">
        <v>130</v>
      </c>
      <c r="AM59" s="3">
        <v>0.27300000000000002</v>
      </c>
      <c r="AN59" s="1">
        <f t="shared" si="164"/>
        <v>5.4600000000000009</v>
      </c>
      <c r="AO59" s="2">
        <f t="shared" ref="AO59:AO67" si="191">AO58+AN59</f>
        <v>34.18</v>
      </c>
      <c r="AP59" s="2">
        <f t="shared" si="11"/>
        <v>-4.6600000000000037</v>
      </c>
      <c r="AR59">
        <v>144</v>
      </c>
      <c r="AS59">
        <v>130</v>
      </c>
      <c r="AT59" s="3">
        <v>0.27600000000000002</v>
      </c>
      <c r="AU59" s="1">
        <f t="shared" si="165"/>
        <v>5.5200000000000005</v>
      </c>
      <c r="AV59" s="2">
        <f t="shared" ref="AV59:AV67" si="192">AV58+AU59</f>
        <v>28.18</v>
      </c>
      <c r="AW59" s="2">
        <f t="shared" si="13"/>
        <v>6</v>
      </c>
      <c r="AY59">
        <v>144</v>
      </c>
      <c r="AZ59">
        <v>130</v>
      </c>
      <c r="BA59" s="3">
        <v>0.27200000000000002</v>
      </c>
      <c r="BB59" s="1">
        <f t="shared" si="166"/>
        <v>5.44</v>
      </c>
      <c r="BC59" s="2">
        <f t="shared" ref="BC59:BC67" si="193">BC58+BB59</f>
        <v>33.639999999999993</v>
      </c>
      <c r="BD59" s="2">
        <f t="shared" si="15"/>
        <v>-5.4599999999999937</v>
      </c>
      <c r="BF59">
        <v>144</v>
      </c>
      <c r="BG59">
        <v>130</v>
      </c>
      <c r="BH59" s="3">
        <v>0.26600000000000001</v>
      </c>
      <c r="BI59" s="1">
        <f t="shared" si="167"/>
        <v>5.32</v>
      </c>
      <c r="BJ59" s="2">
        <f t="shared" ref="BJ59:BJ67" si="194">BJ58+BI59</f>
        <v>24.96</v>
      </c>
      <c r="BK59" s="2">
        <f t="shared" si="17"/>
        <v>8.6799999999999926</v>
      </c>
      <c r="BM59">
        <v>144</v>
      </c>
      <c r="BN59">
        <v>130</v>
      </c>
      <c r="BO59" s="3">
        <v>0.26700000000000002</v>
      </c>
      <c r="BP59" s="1">
        <f t="shared" si="168"/>
        <v>5.34</v>
      </c>
      <c r="BQ59" s="2">
        <f t="shared" ref="BQ59:BQ67" si="195">BQ58+BP59</f>
        <v>33.620000000000005</v>
      </c>
      <c r="BR59" s="2">
        <f t="shared" si="19"/>
        <v>-8.6600000000000037</v>
      </c>
      <c r="BT59">
        <v>144</v>
      </c>
      <c r="BU59">
        <v>130</v>
      </c>
      <c r="BV59" s="3">
        <v>0.26700000000000002</v>
      </c>
      <c r="BW59" s="1">
        <f t="shared" si="169"/>
        <v>5.34</v>
      </c>
      <c r="BX59" s="2">
        <f t="shared" ref="BX59:BX67" si="196">BX58+BW59</f>
        <v>30.64</v>
      </c>
      <c r="BY59" s="2">
        <f t="shared" si="21"/>
        <v>2.980000000000004</v>
      </c>
      <c r="CA59">
        <v>144</v>
      </c>
      <c r="CB59">
        <v>130</v>
      </c>
      <c r="CC59" s="3">
        <v>0.29799999999999999</v>
      </c>
      <c r="CD59" s="1">
        <f t="shared" si="170"/>
        <v>5.96</v>
      </c>
      <c r="CE59" s="2">
        <f t="shared" ref="CE59:CE67" si="197">CE58+CD59</f>
        <v>35.1</v>
      </c>
      <c r="CF59" s="2">
        <f t="shared" si="23"/>
        <v>-4.4600000000000009</v>
      </c>
      <c r="CH59">
        <v>144</v>
      </c>
      <c r="CI59">
        <v>130</v>
      </c>
      <c r="CJ59" s="3">
        <v>0.28799999999999998</v>
      </c>
      <c r="CK59" s="1">
        <f t="shared" si="171"/>
        <v>5.76</v>
      </c>
      <c r="CL59" s="2">
        <f t="shared" ref="CL59:CL67" si="198">CL58+CK59</f>
        <v>30.64</v>
      </c>
      <c r="CM59" s="2">
        <f t="shared" si="25"/>
        <v>4.4600000000000009</v>
      </c>
      <c r="CO59">
        <v>143</v>
      </c>
      <c r="CP59">
        <v>130</v>
      </c>
      <c r="CQ59" s="3">
        <v>0.313</v>
      </c>
      <c r="CR59" s="1">
        <f t="shared" si="172"/>
        <v>6.26</v>
      </c>
      <c r="CS59" s="2">
        <f t="shared" ref="CS59:CS67" si="199">CS58+CR59</f>
        <v>39.379999999999995</v>
      </c>
      <c r="CT59" s="2">
        <f t="shared" si="173"/>
        <v>-8.7399999999999949</v>
      </c>
      <c r="CV59">
        <v>144</v>
      </c>
      <c r="CW59">
        <v>130</v>
      </c>
      <c r="CX59" s="3">
        <v>0.29799999999999999</v>
      </c>
      <c r="CY59" s="1">
        <f t="shared" si="174"/>
        <v>5.96</v>
      </c>
      <c r="CZ59" s="2">
        <f t="shared" ref="CZ59:CZ67" si="200">CZ58+CY59</f>
        <v>32.36</v>
      </c>
      <c r="DA59" s="2">
        <f t="shared" si="175"/>
        <v>7.019999999999996</v>
      </c>
      <c r="DC59">
        <v>144</v>
      </c>
      <c r="DD59">
        <v>130</v>
      </c>
      <c r="DE59" s="3">
        <v>0.27300000000000002</v>
      </c>
      <c r="DF59" s="1">
        <f t="shared" si="176"/>
        <v>5.4600000000000009</v>
      </c>
      <c r="DG59" s="2">
        <f t="shared" ref="DG59:DG67" si="201">DG58+DF59</f>
        <v>36.800000000000004</v>
      </c>
      <c r="DH59" s="2">
        <f t="shared" si="177"/>
        <v>-4.4400000000000048</v>
      </c>
      <c r="DJ59">
        <v>144</v>
      </c>
      <c r="DK59">
        <v>130</v>
      </c>
      <c r="DL59" s="3">
        <v>0.26900000000000002</v>
      </c>
      <c r="DM59" s="1">
        <f t="shared" si="178"/>
        <v>5.3800000000000008</v>
      </c>
      <c r="DN59" s="2">
        <f t="shared" ref="DN59:DN67" si="202">DN58+DM59</f>
        <v>30.92</v>
      </c>
      <c r="DO59" s="2">
        <f t="shared" si="179"/>
        <v>5.8800000000000026</v>
      </c>
      <c r="DQ59">
        <v>144</v>
      </c>
      <c r="DR59">
        <v>130</v>
      </c>
      <c r="DS59" s="3">
        <v>0.246</v>
      </c>
      <c r="DT59" s="1">
        <f t="shared" si="180"/>
        <v>4.92</v>
      </c>
      <c r="DU59" s="2">
        <f t="shared" ref="DU59:DU67" si="203">DU58+DT59</f>
        <v>29.22</v>
      </c>
      <c r="DV59" s="2">
        <f t="shared" si="181"/>
        <v>1.7000000000000028</v>
      </c>
      <c r="DX59">
        <v>144</v>
      </c>
      <c r="DY59">
        <v>130</v>
      </c>
      <c r="DZ59" s="3">
        <v>0.22800000000000001</v>
      </c>
      <c r="EA59" s="1">
        <f t="shared" si="182"/>
        <v>4.5600000000000005</v>
      </c>
      <c r="EB59" s="2">
        <f t="shared" ref="EB59:EB67" si="204">EB58+EA59</f>
        <v>26.159999999999997</v>
      </c>
      <c r="EC59" s="2">
        <f t="shared" si="183"/>
        <v>3.0600000000000023</v>
      </c>
      <c r="EE59">
        <v>144</v>
      </c>
      <c r="EF59">
        <v>130</v>
      </c>
      <c r="EG59" s="3">
        <v>0.21199999999999999</v>
      </c>
      <c r="EH59" s="1">
        <f t="shared" si="184"/>
        <v>4.24</v>
      </c>
      <c r="EI59" s="2">
        <f t="shared" ref="EI59:EI67" si="205">EI58+EH59</f>
        <v>25.939999999999998</v>
      </c>
      <c r="EJ59" s="2">
        <f t="shared" si="185"/>
        <v>0.21999999999999886</v>
      </c>
    </row>
    <row r="60" spans="2:140" x14ac:dyDescent="0.25">
      <c r="B60">
        <v>144</v>
      </c>
      <c r="C60">
        <v>150</v>
      </c>
      <c r="D60" s="3">
        <v>0.29699999999999999</v>
      </c>
      <c r="E60" s="1">
        <f t="shared" si="158"/>
        <v>5.9399999999999995</v>
      </c>
      <c r="F60" s="2">
        <f t="shared" si="186"/>
        <v>37.839999999999996</v>
      </c>
      <c r="I60">
        <v>144</v>
      </c>
      <c r="J60">
        <v>150</v>
      </c>
      <c r="K60" s="3">
        <v>0.27900000000000003</v>
      </c>
      <c r="L60" s="1">
        <f t="shared" si="159"/>
        <v>5.58</v>
      </c>
      <c r="M60" s="2">
        <f t="shared" si="187"/>
        <v>41.660000000000004</v>
      </c>
      <c r="N60" s="2">
        <f t="shared" si="160"/>
        <v>-3.8200000000000074</v>
      </c>
      <c r="P60">
        <v>144</v>
      </c>
      <c r="Q60">
        <v>150</v>
      </c>
      <c r="R60" s="3">
        <v>0.29599999999999999</v>
      </c>
      <c r="S60" s="1">
        <f t="shared" si="161"/>
        <v>5.92</v>
      </c>
      <c r="T60" s="2">
        <f t="shared" si="188"/>
        <v>35.76</v>
      </c>
      <c r="U60" s="2">
        <f t="shared" si="157"/>
        <v>5.9000000000000057</v>
      </c>
      <c r="W60">
        <v>144</v>
      </c>
      <c r="X60">
        <v>150</v>
      </c>
      <c r="Y60" s="3">
        <v>0.28399999999999997</v>
      </c>
      <c r="Z60" s="1">
        <f t="shared" si="162"/>
        <v>5.68</v>
      </c>
      <c r="AA60" s="2">
        <f t="shared" si="189"/>
        <v>39.340000000000003</v>
      </c>
      <c r="AB60" s="2">
        <f t="shared" si="7"/>
        <v>-3.5800000000000054</v>
      </c>
      <c r="AD60">
        <v>144</v>
      </c>
      <c r="AE60">
        <v>150</v>
      </c>
      <c r="AF60" s="3">
        <v>0.28999999999999998</v>
      </c>
      <c r="AG60" s="1">
        <f t="shared" si="163"/>
        <v>5.8</v>
      </c>
      <c r="AH60" s="2">
        <f t="shared" si="190"/>
        <v>35.319999999999993</v>
      </c>
      <c r="AI60" s="2">
        <f t="shared" si="9"/>
        <v>4.0200000000000102</v>
      </c>
      <c r="AK60">
        <v>144</v>
      </c>
      <c r="AL60">
        <v>150</v>
      </c>
      <c r="AM60" s="3">
        <v>0.28799999999999998</v>
      </c>
      <c r="AN60" s="1">
        <f t="shared" si="164"/>
        <v>5.76</v>
      </c>
      <c r="AO60" s="2">
        <f t="shared" si="191"/>
        <v>39.94</v>
      </c>
      <c r="AP60" s="2">
        <f t="shared" si="11"/>
        <v>-4.6200000000000045</v>
      </c>
      <c r="AR60">
        <v>144</v>
      </c>
      <c r="AS60">
        <v>150</v>
      </c>
      <c r="AT60" s="3">
        <v>0.29299999999999998</v>
      </c>
      <c r="AU60" s="1">
        <f t="shared" si="165"/>
        <v>5.8599999999999994</v>
      </c>
      <c r="AV60" s="2">
        <f t="shared" si="192"/>
        <v>34.04</v>
      </c>
      <c r="AW60" s="2">
        <f t="shared" si="13"/>
        <v>5.8999999999999986</v>
      </c>
      <c r="AY60">
        <v>144</v>
      </c>
      <c r="AZ60">
        <v>150</v>
      </c>
      <c r="BA60" s="3">
        <v>0.28299999999999997</v>
      </c>
      <c r="BB60" s="1">
        <f t="shared" si="166"/>
        <v>5.6599999999999993</v>
      </c>
      <c r="BC60" s="2">
        <f t="shared" si="193"/>
        <v>39.29999999999999</v>
      </c>
      <c r="BD60" s="2">
        <f t="shared" si="15"/>
        <v>-5.2599999999999909</v>
      </c>
      <c r="BF60">
        <v>144</v>
      </c>
      <c r="BG60">
        <v>150</v>
      </c>
      <c r="BH60" s="3">
        <v>0.29499999999999998</v>
      </c>
      <c r="BI60" s="1">
        <f t="shared" si="167"/>
        <v>5.8999999999999995</v>
      </c>
      <c r="BJ60" s="2">
        <f t="shared" si="194"/>
        <v>30.86</v>
      </c>
      <c r="BK60" s="2">
        <f t="shared" si="17"/>
        <v>8.4399999999999906</v>
      </c>
      <c r="BM60">
        <v>144</v>
      </c>
      <c r="BN60">
        <v>150</v>
      </c>
      <c r="BO60" s="3">
        <v>0.29599999999999999</v>
      </c>
      <c r="BP60" s="1">
        <f t="shared" si="168"/>
        <v>5.92</v>
      </c>
      <c r="BQ60" s="2">
        <f t="shared" si="195"/>
        <v>39.540000000000006</v>
      </c>
      <c r="BR60" s="2">
        <f t="shared" si="19"/>
        <v>-8.6800000000000068</v>
      </c>
      <c r="BT60">
        <v>144</v>
      </c>
      <c r="BU60">
        <v>150</v>
      </c>
      <c r="BV60" s="3">
        <v>0.28799999999999998</v>
      </c>
      <c r="BW60" s="1">
        <f t="shared" si="169"/>
        <v>5.76</v>
      </c>
      <c r="BX60" s="2">
        <f t="shared" si="196"/>
        <v>36.4</v>
      </c>
      <c r="BY60" s="2">
        <f t="shared" si="21"/>
        <v>3.1400000000000077</v>
      </c>
      <c r="CA60">
        <v>144</v>
      </c>
      <c r="CB60">
        <v>150</v>
      </c>
      <c r="CC60" s="3">
        <v>0.29799999999999999</v>
      </c>
      <c r="CD60" s="1">
        <f t="shared" si="170"/>
        <v>5.96</v>
      </c>
      <c r="CE60" s="2">
        <f t="shared" si="197"/>
        <v>41.06</v>
      </c>
      <c r="CF60" s="2">
        <f t="shared" si="23"/>
        <v>-4.6600000000000037</v>
      </c>
      <c r="CH60">
        <v>144</v>
      </c>
      <c r="CI60">
        <v>150</v>
      </c>
      <c r="CJ60" s="3">
        <v>0.30099999999999999</v>
      </c>
      <c r="CK60" s="1">
        <f t="shared" si="171"/>
        <v>6.02</v>
      </c>
      <c r="CL60" s="2">
        <f t="shared" si="198"/>
        <v>36.659999999999997</v>
      </c>
      <c r="CM60" s="2">
        <f t="shared" si="25"/>
        <v>4.4000000000000057</v>
      </c>
      <c r="CO60">
        <v>143</v>
      </c>
      <c r="CP60">
        <v>150</v>
      </c>
      <c r="CQ60" s="3">
        <v>0.29399999999999998</v>
      </c>
      <c r="CR60" s="1">
        <f t="shared" si="172"/>
        <v>5.88</v>
      </c>
      <c r="CS60" s="2">
        <f t="shared" si="199"/>
        <v>45.26</v>
      </c>
      <c r="CT60" s="2">
        <f t="shared" si="173"/>
        <v>-8.6000000000000014</v>
      </c>
      <c r="CV60">
        <v>144</v>
      </c>
      <c r="CW60">
        <v>150</v>
      </c>
      <c r="CX60" s="3">
        <v>0.3</v>
      </c>
      <c r="CY60" s="1">
        <f t="shared" si="174"/>
        <v>6</v>
      </c>
      <c r="CZ60" s="2">
        <f t="shared" si="200"/>
        <v>38.36</v>
      </c>
      <c r="DA60" s="2">
        <f t="shared" si="175"/>
        <v>6.8999999999999986</v>
      </c>
      <c r="DC60">
        <v>144</v>
      </c>
      <c r="DD60">
        <v>150</v>
      </c>
      <c r="DE60" s="3">
        <v>0.3</v>
      </c>
      <c r="DF60" s="1">
        <f t="shared" si="176"/>
        <v>6</v>
      </c>
      <c r="DG60" s="2">
        <f t="shared" si="201"/>
        <v>42.800000000000004</v>
      </c>
      <c r="DH60" s="2">
        <f t="shared" si="177"/>
        <v>-4.4400000000000048</v>
      </c>
      <c r="DJ60">
        <v>144</v>
      </c>
      <c r="DK60">
        <v>150</v>
      </c>
      <c r="DL60" s="3">
        <v>0.29499999999999998</v>
      </c>
      <c r="DM60" s="1">
        <f t="shared" si="178"/>
        <v>5.8999999999999995</v>
      </c>
      <c r="DN60" s="2">
        <f t="shared" si="202"/>
        <v>36.82</v>
      </c>
      <c r="DO60" s="2">
        <f t="shared" si="179"/>
        <v>5.980000000000004</v>
      </c>
      <c r="DQ60">
        <v>144</v>
      </c>
      <c r="DR60">
        <v>150</v>
      </c>
      <c r="DS60" s="3">
        <v>0.27700000000000002</v>
      </c>
      <c r="DT60" s="1">
        <f t="shared" si="180"/>
        <v>5.5400000000000009</v>
      </c>
      <c r="DU60" s="2">
        <f t="shared" si="203"/>
        <v>34.76</v>
      </c>
      <c r="DV60" s="2">
        <f t="shared" si="181"/>
        <v>2.0600000000000023</v>
      </c>
      <c r="DX60">
        <v>144</v>
      </c>
      <c r="DY60">
        <v>150</v>
      </c>
      <c r="DZ60" s="3">
        <v>0.255</v>
      </c>
      <c r="EA60" s="1">
        <f t="shared" si="182"/>
        <v>5.0999999999999996</v>
      </c>
      <c r="EB60" s="2">
        <f t="shared" si="204"/>
        <v>31.259999999999998</v>
      </c>
      <c r="EC60" s="2">
        <f t="shared" si="183"/>
        <v>3.5</v>
      </c>
      <c r="EE60">
        <v>144</v>
      </c>
      <c r="EF60">
        <v>150</v>
      </c>
      <c r="EG60" s="3">
        <v>0.246</v>
      </c>
      <c r="EH60" s="1">
        <f t="shared" si="184"/>
        <v>4.92</v>
      </c>
      <c r="EI60" s="2">
        <f t="shared" si="205"/>
        <v>30.86</v>
      </c>
      <c r="EJ60" s="2">
        <f t="shared" si="185"/>
        <v>0.39999999999999858</v>
      </c>
    </row>
    <row r="61" spans="2:140" x14ac:dyDescent="0.25">
      <c r="B61">
        <v>144</v>
      </c>
      <c r="C61">
        <v>170</v>
      </c>
      <c r="D61" s="3">
        <v>0.27300000000000002</v>
      </c>
      <c r="E61" s="1">
        <f t="shared" si="158"/>
        <v>5.4600000000000009</v>
      </c>
      <c r="F61" s="2">
        <f t="shared" si="186"/>
        <v>43.3</v>
      </c>
      <c r="I61">
        <v>144</v>
      </c>
      <c r="J61">
        <v>170</v>
      </c>
      <c r="K61" s="3">
        <v>0.26500000000000001</v>
      </c>
      <c r="L61" s="1">
        <f t="shared" si="159"/>
        <v>5.3000000000000007</v>
      </c>
      <c r="M61" s="2">
        <f t="shared" si="187"/>
        <v>46.960000000000008</v>
      </c>
      <c r="N61" s="2">
        <f t="shared" si="160"/>
        <v>-3.6600000000000108</v>
      </c>
      <c r="P61">
        <v>144</v>
      </c>
      <c r="Q61">
        <v>170</v>
      </c>
      <c r="R61" s="3">
        <v>0.28000000000000003</v>
      </c>
      <c r="S61" s="1">
        <f t="shared" si="161"/>
        <v>5.6000000000000005</v>
      </c>
      <c r="T61" s="2">
        <f t="shared" si="188"/>
        <v>41.36</v>
      </c>
      <c r="U61" s="2">
        <f t="shared" si="157"/>
        <v>5.6000000000000085</v>
      </c>
      <c r="W61">
        <v>144</v>
      </c>
      <c r="X61">
        <v>170</v>
      </c>
      <c r="Y61" s="3">
        <v>0.27300000000000002</v>
      </c>
      <c r="Z61" s="1">
        <f t="shared" si="162"/>
        <v>5.4600000000000009</v>
      </c>
      <c r="AA61" s="2">
        <f t="shared" si="189"/>
        <v>44.800000000000004</v>
      </c>
      <c r="AB61" s="2">
        <f t="shared" si="7"/>
        <v>-3.4400000000000048</v>
      </c>
      <c r="AD61">
        <v>144</v>
      </c>
      <c r="AE61">
        <v>170</v>
      </c>
      <c r="AF61" s="3">
        <v>0.27300000000000002</v>
      </c>
      <c r="AG61" s="1">
        <f t="shared" si="163"/>
        <v>5.4600000000000009</v>
      </c>
      <c r="AH61" s="2">
        <f t="shared" si="190"/>
        <v>40.779999999999994</v>
      </c>
      <c r="AI61" s="2">
        <f t="shared" si="9"/>
        <v>4.0200000000000102</v>
      </c>
      <c r="AK61">
        <v>144</v>
      </c>
      <c r="AL61">
        <v>170</v>
      </c>
      <c r="AM61" s="3">
        <v>0.26900000000000002</v>
      </c>
      <c r="AN61" s="1">
        <f t="shared" si="164"/>
        <v>5.3800000000000008</v>
      </c>
      <c r="AO61" s="2">
        <f t="shared" si="191"/>
        <v>45.32</v>
      </c>
      <c r="AP61" s="2">
        <f t="shared" si="11"/>
        <v>-4.5400000000000063</v>
      </c>
      <c r="AR61">
        <v>144</v>
      </c>
      <c r="AS61">
        <v>170</v>
      </c>
      <c r="AT61" s="3">
        <v>0.27</v>
      </c>
      <c r="AU61" s="1">
        <f t="shared" si="165"/>
        <v>5.4</v>
      </c>
      <c r="AV61" s="2">
        <f t="shared" si="192"/>
        <v>39.44</v>
      </c>
      <c r="AW61" s="2">
        <f t="shared" si="13"/>
        <v>5.8800000000000026</v>
      </c>
      <c r="AY61">
        <v>144</v>
      </c>
      <c r="AZ61">
        <v>170</v>
      </c>
      <c r="BA61" s="3">
        <v>0.27100000000000002</v>
      </c>
      <c r="BB61" s="1">
        <f t="shared" si="166"/>
        <v>5.42</v>
      </c>
      <c r="BC61" s="2">
        <f t="shared" si="193"/>
        <v>44.719999999999992</v>
      </c>
      <c r="BD61" s="2">
        <f t="shared" si="15"/>
        <v>-5.279999999999994</v>
      </c>
      <c r="BF61">
        <v>144</v>
      </c>
      <c r="BG61">
        <v>170</v>
      </c>
      <c r="BH61" s="3">
        <v>0.27600000000000002</v>
      </c>
      <c r="BI61" s="1">
        <f t="shared" si="167"/>
        <v>5.5200000000000005</v>
      </c>
      <c r="BJ61" s="2">
        <f t="shared" si="194"/>
        <v>36.380000000000003</v>
      </c>
      <c r="BK61" s="2">
        <f t="shared" si="17"/>
        <v>8.3399999999999892</v>
      </c>
      <c r="BM61">
        <v>144</v>
      </c>
      <c r="BN61">
        <v>170</v>
      </c>
      <c r="BO61" s="3">
        <v>0.27700000000000002</v>
      </c>
      <c r="BP61" s="1">
        <f t="shared" si="168"/>
        <v>5.5400000000000009</v>
      </c>
      <c r="BQ61" s="2">
        <f t="shared" si="195"/>
        <v>45.080000000000005</v>
      </c>
      <c r="BR61" s="2">
        <f t="shared" si="19"/>
        <v>-8.7000000000000028</v>
      </c>
      <c r="BT61">
        <v>144</v>
      </c>
      <c r="BU61">
        <v>170</v>
      </c>
      <c r="BV61" s="3">
        <v>0.26800000000000002</v>
      </c>
      <c r="BW61" s="1">
        <f t="shared" si="169"/>
        <v>5.36</v>
      </c>
      <c r="BX61" s="2">
        <f t="shared" si="196"/>
        <v>41.76</v>
      </c>
      <c r="BY61" s="2">
        <f t="shared" si="21"/>
        <v>3.3200000000000074</v>
      </c>
      <c r="CA61">
        <v>144</v>
      </c>
      <c r="CB61">
        <v>170</v>
      </c>
      <c r="CC61" s="3">
        <v>0.28299999999999997</v>
      </c>
      <c r="CD61" s="1">
        <f t="shared" si="170"/>
        <v>5.6599999999999993</v>
      </c>
      <c r="CE61" s="2">
        <f t="shared" si="197"/>
        <v>46.72</v>
      </c>
      <c r="CF61" s="2">
        <f t="shared" si="23"/>
        <v>-4.9600000000000009</v>
      </c>
      <c r="CH61">
        <v>144</v>
      </c>
      <c r="CI61">
        <v>170</v>
      </c>
      <c r="CJ61" s="3">
        <v>0.28100000000000003</v>
      </c>
      <c r="CK61" s="1">
        <f t="shared" si="171"/>
        <v>5.620000000000001</v>
      </c>
      <c r="CL61" s="2">
        <f t="shared" si="198"/>
        <v>42.28</v>
      </c>
      <c r="CM61" s="2">
        <f t="shared" si="25"/>
        <v>4.4399999999999977</v>
      </c>
      <c r="CO61">
        <v>143</v>
      </c>
      <c r="CP61">
        <v>170</v>
      </c>
      <c r="CQ61" s="3">
        <v>0.28100000000000003</v>
      </c>
      <c r="CR61" s="1">
        <f t="shared" si="172"/>
        <v>5.620000000000001</v>
      </c>
      <c r="CS61" s="2">
        <f t="shared" si="199"/>
        <v>50.879999999999995</v>
      </c>
      <c r="CT61" s="2">
        <f t="shared" si="173"/>
        <v>-8.5999999999999943</v>
      </c>
      <c r="CV61">
        <v>144</v>
      </c>
      <c r="CW61">
        <v>170</v>
      </c>
      <c r="CX61" s="3">
        <v>0.28100000000000003</v>
      </c>
      <c r="CY61" s="1">
        <f t="shared" si="174"/>
        <v>5.620000000000001</v>
      </c>
      <c r="CZ61" s="2">
        <f t="shared" si="200"/>
        <v>43.980000000000004</v>
      </c>
      <c r="DA61" s="2">
        <f t="shared" si="175"/>
        <v>6.8999999999999915</v>
      </c>
      <c r="DC61">
        <v>144</v>
      </c>
      <c r="DD61">
        <v>170</v>
      </c>
      <c r="DE61" s="3">
        <v>0.28899999999999998</v>
      </c>
      <c r="DF61" s="1">
        <f t="shared" si="176"/>
        <v>5.7799999999999994</v>
      </c>
      <c r="DG61" s="2">
        <f t="shared" si="201"/>
        <v>48.580000000000005</v>
      </c>
      <c r="DH61" s="2">
        <f t="shared" si="177"/>
        <v>-4.6000000000000014</v>
      </c>
      <c r="DJ61">
        <v>144</v>
      </c>
      <c r="DK61">
        <v>170</v>
      </c>
      <c r="DL61" s="3">
        <v>0.28100000000000003</v>
      </c>
      <c r="DM61" s="1">
        <f t="shared" si="178"/>
        <v>5.620000000000001</v>
      </c>
      <c r="DN61" s="2">
        <f t="shared" si="202"/>
        <v>42.44</v>
      </c>
      <c r="DO61" s="2">
        <f t="shared" si="179"/>
        <v>6.1400000000000077</v>
      </c>
      <c r="DQ61">
        <v>144</v>
      </c>
      <c r="DR61">
        <v>170</v>
      </c>
      <c r="DS61" s="3">
        <v>0.25600000000000001</v>
      </c>
      <c r="DT61" s="1">
        <f t="shared" si="180"/>
        <v>5.12</v>
      </c>
      <c r="DU61" s="2">
        <f t="shared" si="203"/>
        <v>39.879999999999995</v>
      </c>
      <c r="DV61" s="2">
        <f t="shared" si="181"/>
        <v>2.5600000000000023</v>
      </c>
      <c r="DX61">
        <v>144</v>
      </c>
      <c r="DY61">
        <v>170</v>
      </c>
      <c r="DZ61" s="3">
        <v>0.23899999999999999</v>
      </c>
      <c r="EA61" s="1">
        <f t="shared" si="182"/>
        <v>4.7799999999999994</v>
      </c>
      <c r="EB61" s="2">
        <f t="shared" si="204"/>
        <v>36.04</v>
      </c>
      <c r="EC61" s="2">
        <f t="shared" si="183"/>
        <v>3.8399999999999963</v>
      </c>
      <c r="EE61">
        <v>144</v>
      </c>
      <c r="EF61">
        <v>170</v>
      </c>
      <c r="EG61" s="3">
        <v>0.222</v>
      </c>
      <c r="EH61" s="1">
        <f t="shared" si="184"/>
        <v>4.4400000000000004</v>
      </c>
      <c r="EI61" s="2">
        <f t="shared" si="205"/>
        <v>35.299999999999997</v>
      </c>
      <c r="EJ61" s="2">
        <f t="shared" si="185"/>
        <v>0.74000000000000199</v>
      </c>
    </row>
    <row r="62" spans="2:140" x14ac:dyDescent="0.25">
      <c r="B62">
        <v>144</v>
      </c>
      <c r="C62">
        <v>190</v>
      </c>
      <c r="D62" s="3">
        <v>0.26100000000000001</v>
      </c>
      <c r="E62" s="1">
        <f t="shared" si="158"/>
        <v>5.2200000000000006</v>
      </c>
      <c r="F62" s="2">
        <f t="shared" si="186"/>
        <v>48.519999999999996</v>
      </c>
      <c r="I62">
        <v>144</v>
      </c>
      <c r="J62">
        <v>190</v>
      </c>
      <c r="K62" s="3">
        <v>0.217</v>
      </c>
      <c r="L62" s="1">
        <f t="shared" si="159"/>
        <v>4.34</v>
      </c>
      <c r="M62" s="2">
        <f t="shared" si="187"/>
        <v>51.300000000000011</v>
      </c>
      <c r="N62" s="2">
        <f t="shared" si="160"/>
        <v>-2.7800000000000153</v>
      </c>
      <c r="P62">
        <v>144</v>
      </c>
      <c r="Q62">
        <v>190</v>
      </c>
      <c r="R62" s="3">
        <v>0.25600000000000001</v>
      </c>
      <c r="S62" s="1">
        <f t="shared" si="161"/>
        <v>5.12</v>
      </c>
      <c r="T62" s="2">
        <f t="shared" si="188"/>
        <v>46.48</v>
      </c>
      <c r="U62" s="2">
        <f t="shared" si="157"/>
        <v>4.8200000000000145</v>
      </c>
      <c r="W62">
        <v>144</v>
      </c>
      <c r="X62">
        <v>190</v>
      </c>
      <c r="Y62" s="3">
        <v>0.25</v>
      </c>
      <c r="Z62" s="1">
        <f t="shared" si="162"/>
        <v>5</v>
      </c>
      <c r="AA62" s="2">
        <f t="shared" si="189"/>
        <v>49.800000000000004</v>
      </c>
      <c r="AB62" s="2">
        <f t="shared" si="7"/>
        <v>-3.3200000000000074</v>
      </c>
      <c r="AD62">
        <v>144</v>
      </c>
      <c r="AE62">
        <v>190</v>
      </c>
      <c r="AF62" s="3">
        <v>0.252</v>
      </c>
      <c r="AG62" s="1">
        <f t="shared" si="163"/>
        <v>5.04</v>
      </c>
      <c r="AH62" s="2">
        <f t="shared" si="190"/>
        <v>45.819999999999993</v>
      </c>
      <c r="AI62" s="2">
        <f t="shared" si="9"/>
        <v>3.9800000000000111</v>
      </c>
      <c r="AK62">
        <v>144</v>
      </c>
      <c r="AL62">
        <v>190</v>
      </c>
      <c r="AM62" s="3">
        <v>0.245</v>
      </c>
      <c r="AN62" s="1">
        <f t="shared" si="164"/>
        <v>4.9000000000000004</v>
      </c>
      <c r="AO62" s="2">
        <f t="shared" si="191"/>
        <v>50.22</v>
      </c>
      <c r="AP62" s="2">
        <f t="shared" si="11"/>
        <v>-4.4000000000000057</v>
      </c>
      <c r="AR62">
        <v>144</v>
      </c>
      <c r="AS62">
        <v>190</v>
      </c>
      <c r="AT62" s="3">
        <v>0.246</v>
      </c>
      <c r="AU62" s="1">
        <f t="shared" si="165"/>
        <v>4.92</v>
      </c>
      <c r="AV62" s="2">
        <f t="shared" si="192"/>
        <v>44.36</v>
      </c>
      <c r="AW62" s="2">
        <f t="shared" si="13"/>
        <v>5.8599999999999994</v>
      </c>
      <c r="AY62">
        <v>144</v>
      </c>
      <c r="AZ62">
        <v>190</v>
      </c>
      <c r="BA62" s="3">
        <v>0.247</v>
      </c>
      <c r="BB62" s="1">
        <f t="shared" si="166"/>
        <v>4.9399999999999995</v>
      </c>
      <c r="BC62" s="2">
        <f t="shared" si="193"/>
        <v>49.659999999999989</v>
      </c>
      <c r="BD62" s="2">
        <f t="shared" si="15"/>
        <v>-5.2999999999999901</v>
      </c>
      <c r="BF62">
        <v>144</v>
      </c>
      <c r="BG62">
        <v>190</v>
      </c>
      <c r="BH62" s="3">
        <v>0.253</v>
      </c>
      <c r="BI62" s="1">
        <f t="shared" si="167"/>
        <v>5.0600000000000005</v>
      </c>
      <c r="BJ62" s="2">
        <f t="shared" si="194"/>
        <v>41.440000000000005</v>
      </c>
      <c r="BK62" s="2">
        <f t="shared" si="17"/>
        <v>8.2199999999999847</v>
      </c>
      <c r="BM62">
        <v>144</v>
      </c>
      <c r="BN62">
        <v>190</v>
      </c>
      <c r="BO62" s="3">
        <v>0.245</v>
      </c>
      <c r="BP62" s="1">
        <f t="shared" si="168"/>
        <v>4.9000000000000004</v>
      </c>
      <c r="BQ62" s="2">
        <f t="shared" si="195"/>
        <v>49.980000000000004</v>
      </c>
      <c r="BR62" s="2">
        <f t="shared" si="19"/>
        <v>-8.5399999999999991</v>
      </c>
      <c r="BT62">
        <v>144</v>
      </c>
      <c r="BU62">
        <v>190</v>
      </c>
      <c r="BV62" s="3">
        <v>0.24</v>
      </c>
      <c r="BW62" s="1">
        <f t="shared" si="169"/>
        <v>4.8</v>
      </c>
      <c r="BX62" s="2">
        <f t="shared" si="196"/>
        <v>46.559999999999995</v>
      </c>
      <c r="BY62" s="2">
        <f t="shared" si="21"/>
        <v>3.4200000000000088</v>
      </c>
      <c r="CA62">
        <v>144</v>
      </c>
      <c r="CB62">
        <v>190</v>
      </c>
      <c r="CC62" s="3">
        <v>0.255</v>
      </c>
      <c r="CD62" s="1">
        <f t="shared" si="170"/>
        <v>5.0999999999999996</v>
      </c>
      <c r="CE62" s="2">
        <f t="shared" si="197"/>
        <v>51.82</v>
      </c>
      <c r="CF62" s="2">
        <f t="shared" si="23"/>
        <v>-5.2600000000000051</v>
      </c>
      <c r="CH62">
        <v>144</v>
      </c>
      <c r="CI62">
        <v>190</v>
      </c>
      <c r="CJ62" s="3">
        <v>0.247</v>
      </c>
      <c r="CK62" s="1">
        <f t="shared" si="171"/>
        <v>4.9399999999999995</v>
      </c>
      <c r="CL62" s="2">
        <f t="shared" si="198"/>
        <v>47.22</v>
      </c>
      <c r="CM62" s="2">
        <f t="shared" si="25"/>
        <v>4.6000000000000014</v>
      </c>
      <c r="CO62">
        <v>143</v>
      </c>
      <c r="CP62">
        <v>190</v>
      </c>
      <c r="CQ62" s="3">
        <v>0.23200000000000001</v>
      </c>
      <c r="CR62" s="1">
        <f t="shared" si="172"/>
        <v>4.6400000000000006</v>
      </c>
      <c r="CS62" s="2">
        <f t="shared" si="199"/>
        <v>55.519999999999996</v>
      </c>
      <c r="CT62" s="2">
        <f t="shared" si="173"/>
        <v>-8.2999999999999972</v>
      </c>
      <c r="CV62">
        <v>144</v>
      </c>
      <c r="CW62">
        <v>190</v>
      </c>
      <c r="CX62" s="3">
        <v>0.23200000000000001</v>
      </c>
      <c r="CY62" s="1">
        <f t="shared" si="174"/>
        <v>4.6400000000000006</v>
      </c>
      <c r="CZ62" s="2">
        <f t="shared" si="200"/>
        <v>48.620000000000005</v>
      </c>
      <c r="DA62" s="2">
        <f t="shared" si="175"/>
        <v>6.8999999999999915</v>
      </c>
      <c r="DC62">
        <v>144</v>
      </c>
      <c r="DD62">
        <v>190</v>
      </c>
      <c r="DE62" s="3">
        <v>0.26</v>
      </c>
      <c r="DF62" s="1">
        <f t="shared" si="176"/>
        <v>5.2</v>
      </c>
      <c r="DG62" s="2">
        <f t="shared" si="201"/>
        <v>53.780000000000008</v>
      </c>
      <c r="DH62" s="2">
        <f t="shared" si="177"/>
        <v>-5.1600000000000037</v>
      </c>
      <c r="DJ62">
        <v>144</v>
      </c>
      <c r="DK62">
        <v>190</v>
      </c>
      <c r="DL62" s="3">
        <v>0.26100000000000001</v>
      </c>
      <c r="DM62" s="1">
        <f t="shared" si="178"/>
        <v>5.2200000000000006</v>
      </c>
      <c r="DN62" s="2">
        <f t="shared" si="202"/>
        <v>47.66</v>
      </c>
      <c r="DO62" s="2">
        <f t="shared" si="179"/>
        <v>6.1200000000000117</v>
      </c>
      <c r="DQ62">
        <v>144</v>
      </c>
      <c r="DR62">
        <v>190</v>
      </c>
      <c r="DS62" s="3">
        <v>0.245</v>
      </c>
      <c r="DT62" s="1">
        <f t="shared" si="180"/>
        <v>4.9000000000000004</v>
      </c>
      <c r="DU62" s="2">
        <f t="shared" si="203"/>
        <v>44.779999999999994</v>
      </c>
      <c r="DV62" s="2">
        <f t="shared" si="181"/>
        <v>2.8800000000000026</v>
      </c>
      <c r="DX62">
        <v>144</v>
      </c>
      <c r="DY62">
        <v>190</v>
      </c>
      <c r="DZ62" s="3">
        <v>0.23400000000000001</v>
      </c>
      <c r="EA62" s="1">
        <f t="shared" si="182"/>
        <v>4.6800000000000006</v>
      </c>
      <c r="EB62" s="2">
        <f t="shared" si="204"/>
        <v>40.72</v>
      </c>
      <c r="EC62" s="2">
        <f t="shared" si="183"/>
        <v>4.0599999999999952</v>
      </c>
      <c r="EE62">
        <v>144</v>
      </c>
      <c r="EF62">
        <v>190</v>
      </c>
      <c r="EG62" s="3">
        <v>0.221</v>
      </c>
      <c r="EH62" s="1">
        <f t="shared" si="184"/>
        <v>4.42</v>
      </c>
      <c r="EI62" s="2">
        <f t="shared" si="205"/>
        <v>39.72</v>
      </c>
      <c r="EJ62" s="2">
        <f t="shared" si="185"/>
        <v>1</v>
      </c>
    </row>
    <row r="63" spans="2:140" x14ac:dyDescent="0.25">
      <c r="B63">
        <v>144</v>
      </c>
      <c r="C63">
        <v>210</v>
      </c>
      <c r="D63" s="3">
        <v>0.19700000000000001</v>
      </c>
      <c r="E63" s="1">
        <f t="shared" si="158"/>
        <v>3.9400000000000004</v>
      </c>
      <c r="F63" s="2">
        <f t="shared" si="186"/>
        <v>52.459999999999994</v>
      </c>
      <c r="I63">
        <v>144</v>
      </c>
      <c r="J63">
        <v>210</v>
      </c>
      <c r="K63" s="3">
        <v>0.182</v>
      </c>
      <c r="L63" s="1">
        <f t="shared" si="159"/>
        <v>3.6399999999999997</v>
      </c>
      <c r="M63" s="2">
        <f t="shared" si="187"/>
        <v>54.940000000000012</v>
      </c>
      <c r="N63" s="2">
        <f t="shared" si="160"/>
        <v>-2.4800000000000182</v>
      </c>
      <c r="P63">
        <v>144</v>
      </c>
      <c r="Q63">
        <v>210</v>
      </c>
      <c r="R63" s="3">
        <v>0.19700000000000001</v>
      </c>
      <c r="S63" s="1">
        <f t="shared" si="161"/>
        <v>3.9400000000000004</v>
      </c>
      <c r="T63" s="2">
        <f t="shared" si="188"/>
        <v>50.419999999999995</v>
      </c>
      <c r="U63" s="2">
        <f t="shared" si="157"/>
        <v>4.5200000000000173</v>
      </c>
      <c r="W63">
        <v>144</v>
      </c>
      <c r="X63">
        <v>210</v>
      </c>
      <c r="Y63" s="3">
        <v>0.193</v>
      </c>
      <c r="Z63" s="1">
        <f t="shared" si="162"/>
        <v>3.8600000000000003</v>
      </c>
      <c r="AA63" s="2">
        <f t="shared" si="189"/>
        <v>53.660000000000004</v>
      </c>
      <c r="AB63" s="2">
        <f t="shared" si="7"/>
        <v>-3.2400000000000091</v>
      </c>
      <c r="AD63">
        <v>144</v>
      </c>
      <c r="AE63">
        <v>210</v>
      </c>
      <c r="AF63" s="3">
        <v>0.186</v>
      </c>
      <c r="AG63" s="1">
        <f t="shared" si="163"/>
        <v>3.7199999999999998</v>
      </c>
      <c r="AH63" s="2">
        <f t="shared" si="190"/>
        <v>49.539999999999992</v>
      </c>
      <c r="AI63" s="2">
        <f t="shared" si="9"/>
        <v>4.1200000000000117</v>
      </c>
      <c r="AK63">
        <v>144</v>
      </c>
      <c r="AL63">
        <v>210</v>
      </c>
      <c r="AM63" s="3">
        <v>0.19</v>
      </c>
      <c r="AN63" s="1">
        <f t="shared" si="164"/>
        <v>3.8</v>
      </c>
      <c r="AO63" s="2">
        <f t="shared" si="191"/>
        <v>54.019999999999996</v>
      </c>
      <c r="AP63" s="2">
        <f t="shared" si="11"/>
        <v>-4.480000000000004</v>
      </c>
      <c r="AR63">
        <v>144</v>
      </c>
      <c r="AS63">
        <v>210</v>
      </c>
      <c r="AT63" s="3">
        <v>0.20300000000000001</v>
      </c>
      <c r="AU63" s="1">
        <f t="shared" si="165"/>
        <v>4.0600000000000005</v>
      </c>
      <c r="AV63" s="2">
        <f t="shared" si="192"/>
        <v>48.42</v>
      </c>
      <c r="AW63" s="2">
        <f t="shared" si="13"/>
        <v>5.5999999999999943</v>
      </c>
      <c r="AY63">
        <v>144</v>
      </c>
      <c r="AZ63">
        <v>210</v>
      </c>
      <c r="BA63" s="3">
        <v>0.189</v>
      </c>
      <c r="BB63" s="1">
        <f t="shared" si="166"/>
        <v>3.7800000000000002</v>
      </c>
      <c r="BC63" s="2">
        <f t="shared" si="193"/>
        <v>53.439999999999991</v>
      </c>
      <c r="BD63" s="2">
        <f t="shared" si="15"/>
        <v>-5.0199999999999889</v>
      </c>
      <c r="BF63">
        <v>144</v>
      </c>
      <c r="BG63">
        <v>210</v>
      </c>
      <c r="BH63" s="3">
        <v>0.20399999999999999</v>
      </c>
      <c r="BI63" s="1">
        <f t="shared" si="167"/>
        <v>4.08</v>
      </c>
      <c r="BJ63" s="2">
        <f t="shared" si="194"/>
        <v>45.52</v>
      </c>
      <c r="BK63" s="2">
        <f t="shared" si="17"/>
        <v>7.9199999999999875</v>
      </c>
      <c r="BM63">
        <v>144</v>
      </c>
      <c r="BN63">
        <v>210</v>
      </c>
      <c r="BO63" s="3">
        <v>0.20499999999999999</v>
      </c>
      <c r="BP63" s="1">
        <f t="shared" si="168"/>
        <v>4.0999999999999996</v>
      </c>
      <c r="BQ63" s="2">
        <f t="shared" si="195"/>
        <v>54.080000000000005</v>
      </c>
      <c r="BR63" s="2">
        <f t="shared" si="19"/>
        <v>-8.5600000000000023</v>
      </c>
      <c r="BT63">
        <v>144</v>
      </c>
      <c r="BU63">
        <v>210</v>
      </c>
      <c r="BV63" s="3">
        <v>0.17799999999999999</v>
      </c>
      <c r="BW63" s="1">
        <f t="shared" si="169"/>
        <v>3.5599999999999996</v>
      </c>
      <c r="BX63" s="2">
        <f t="shared" si="196"/>
        <v>50.12</v>
      </c>
      <c r="BY63" s="2">
        <f t="shared" si="21"/>
        <v>3.960000000000008</v>
      </c>
      <c r="CA63">
        <v>144</v>
      </c>
      <c r="CB63">
        <v>210</v>
      </c>
      <c r="CC63" s="3">
        <v>0.18099999999999999</v>
      </c>
      <c r="CD63" s="1">
        <f t="shared" si="170"/>
        <v>3.62</v>
      </c>
      <c r="CE63" s="2">
        <f t="shared" si="197"/>
        <v>55.44</v>
      </c>
      <c r="CF63" s="2">
        <f t="shared" si="23"/>
        <v>-5.32</v>
      </c>
      <c r="CH63">
        <v>144</v>
      </c>
      <c r="CI63">
        <v>210</v>
      </c>
      <c r="CJ63" s="3">
        <v>0.191</v>
      </c>
      <c r="CK63" s="1">
        <f t="shared" si="171"/>
        <v>3.8200000000000003</v>
      </c>
      <c r="CL63" s="2">
        <f t="shared" si="198"/>
        <v>51.04</v>
      </c>
      <c r="CM63" s="2">
        <f t="shared" si="25"/>
        <v>4.3999999999999986</v>
      </c>
      <c r="CO63">
        <v>143</v>
      </c>
      <c r="CP63">
        <v>210</v>
      </c>
      <c r="CQ63" s="3">
        <v>0.184</v>
      </c>
      <c r="CR63" s="1">
        <f t="shared" si="172"/>
        <v>3.6799999999999997</v>
      </c>
      <c r="CS63" s="2">
        <f t="shared" si="199"/>
        <v>59.199999999999996</v>
      </c>
      <c r="CT63" s="2">
        <f t="shared" si="173"/>
        <v>-8.1599999999999966</v>
      </c>
      <c r="CV63">
        <v>144</v>
      </c>
      <c r="CW63">
        <v>210</v>
      </c>
      <c r="CX63" s="3">
        <v>0.185</v>
      </c>
      <c r="CY63" s="1">
        <f t="shared" si="174"/>
        <v>3.7</v>
      </c>
      <c r="CZ63" s="2">
        <f t="shared" si="200"/>
        <v>52.320000000000007</v>
      </c>
      <c r="DA63" s="2">
        <f t="shared" si="175"/>
        <v>6.8799999999999883</v>
      </c>
      <c r="DC63">
        <v>144</v>
      </c>
      <c r="DD63">
        <v>210</v>
      </c>
      <c r="DE63" s="3">
        <v>0.20200000000000001</v>
      </c>
      <c r="DF63" s="1">
        <f t="shared" si="176"/>
        <v>4.04</v>
      </c>
      <c r="DG63" s="2">
        <f t="shared" si="201"/>
        <v>57.820000000000007</v>
      </c>
      <c r="DH63" s="2">
        <f t="shared" si="177"/>
        <v>-5.5</v>
      </c>
      <c r="DJ63">
        <v>144</v>
      </c>
      <c r="DK63">
        <v>210</v>
      </c>
      <c r="DL63" s="3">
        <v>0.20399999999999999</v>
      </c>
      <c r="DM63" s="1">
        <f t="shared" si="178"/>
        <v>4.08</v>
      </c>
      <c r="DN63" s="2">
        <f t="shared" si="202"/>
        <v>51.739999999999995</v>
      </c>
      <c r="DO63" s="2">
        <f t="shared" si="179"/>
        <v>6.0800000000000125</v>
      </c>
      <c r="DQ63">
        <v>144</v>
      </c>
      <c r="DR63">
        <v>210</v>
      </c>
      <c r="DS63" s="3">
        <v>0.2</v>
      </c>
      <c r="DT63" s="1">
        <f t="shared" si="180"/>
        <v>4</v>
      </c>
      <c r="DU63" s="2">
        <f t="shared" si="203"/>
        <v>48.779999999999994</v>
      </c>
      <c r="DV63" s="2">
        <f t="shared" si="181"/>
        <v>2.9600000000000009</v>
      </c>
      <c r="DX63">
        <v>144</v>
      </c>
      <c r="DY63">
        <v>210</v>
      </c>
      <c r="DZ63" s="3">
        <v>0.20699999999999999</v>
      </c>
      <c r="EA63" s="1">
        <f t="shared" si="182"/>
        <v>4.1399999999999997</v>
      </c>
      <c r="EB63" s="2">
        <f t="shared" si="204"/>
        <v>44.86</v>
      </c>
      <c r="EC63" s="2">
        <f t="shared" si="183"/>
        <v>3.9199999999999946</v>
      </c>
      <c r="EE63">
        <v>144</v>
      </c>
      <c r="EF63">
        <v>210</v>
      </c>
      <c r="EG63" s="3">
        <v>0.20399999999999999</v>
      </c>
      <c r="EH63" s="1">
        <f t="shared" si="184"/>
        <v>4.08</v>
      </c>
      <c r="EI63" s="2">
        <f t="shared" si="205"/>
        <v>43.8</v>
      </c>
      <c r="EJ63" s="2">
        <f t="shared" si="185"/>
        <v>1.0600000000000023</v>
      </c>
    </row>
    <row r="64" spans="2:140" x14ac:dyDescent="0.25">
      <c r="B64">
        <v>144</v>
      </c>
      <c r="C64">
        <v>230</v>
      </c>
      <c r="D64" s="3">
        <v>0.222</v>
      </c>
      <c r="E64" s="1">
        <f t="shared" si="158"/>
        <v>4.4400000000000004</v>
      </c>
      <c r="F64" s="2">
        <f t="shared" si="186"/>
        <v>56.899999999999991</v>
      </c>
      <c r="I64">
        <v>144</v>
      </c>
      <c r="J64">
        <v>230</v>
      </c>
      <c r="K64" s="3">
        <v>0.248</v>
      </c>
      <c r="L64" s="1">
        <f t="shared" si="159"/>
        <v>4.96</v>
      </c>
      <c r="M64" s="2">
        <f t="shared" si="187"/>
        <v>59.900000000000013</v>
      </c>
      <c r="N64" s="2">
        <f t="shared" si="160"/>
        <v>-3.0000000000000213</v>
      </c>
      <c r="P64">
        <v>144</v>
      </c>
      <c r="Q64">
        <v>230</v>
      </c>
      <c r="R64" s="3">
        <v>0.214</v>
      </c>
      <c r="S64" s="1">
        <f t="shared" si="161"/>
        <v>4.28</v>
      </c>
      <c r="T64" s="2">
        <f t="shared" si="188"/>
        <v>54.699999999999996</v>
      </c>
      <c r="U64" s="2">
        <f t="shared" si="157"/>
        <v>5.2000000000000171</v>
      </c>
      <c r="W64">
        <v>144</v>
      </c>
      <c r="X64">
        <v>230</v>
      </c>
      <c r="Y64" s="3">
        <v>0.21199999999999999</v>
      </c>
      <c r="Z64" s="1">
        <f t="shared" si="162"/>
        <v>4.24</v>
      </c>
      <c r="AA64" s="2">
        <f t="shared" si="189"/>
        <v>57.900000000000006</v>
      </c>
      <c r="AB64" s="2">
        <f t="shared" si="7"/>
        <v>-3.2000000000000099</v>
      </c>
      <c r="AD64">
        <v>144</v>
      </c>
      <c r="AE64">
        <v>230</v>
      </c>
      <c r="AF64" s="3">
        <v>0.218</v>
      </c>
      <c r="AG64" s="1">
        <f t="shared" si="163"/>
        <v>4.3600000000000003</v>
      </c>
      <c r="AH64" s="2">
        <f t="shared" si="190"/>
        <v>53.899999999999991</v>
      </c>
      <c r="AI64" s="2">
        <f t="shared" si="9"/>
        <v>4.0000000000000142</v>
      </c>
      <c r="AK64">
        <v>144</v>
      </c>
      <c r="AL64">
        <v>230</v>
      </c>
      <c r="AM64" s="3">
        <v>0.22500000000000001</v>
      </c>
      <c r="AN64" s="1">
        <f t="shared" si="164"/>
        <v>4.5</v>
      </c>
      <c r="AO64" s="2">
        <f t="shared" si="191"/>
        <v>58.519999999999996</v>
      </c>
      <c r="AP64" s="2">
        <f t="shared" si="11"/>
        <v>-4.6200000000000045</v>
      </c>
      <c r="AR64">
        <v>144</v>
      </c>
      <c r="AS64">
        <v>230</v>
      </c>
      <c r="AT64" s="3">
        <v>0.23</v>
      </c>
      <c r="AU64" s="1">
        <f t="shared" si="165"/>
        <v>4.6000000000000005</v>
      </c>
      <c r="AV64" s="2">
        <f t="shared" si="192"/>
        <v>53.02</v>
      </c>
      <c r="AW64" s="2">
        <f t="shared" si="13"/>
        <v>5.4999999999999929</v>
      </c>
      <c r="AY64">
        <v>144</v>
      </c>
      <c r="AZ64">
        <v>230</v>
      </c>
      <c r="BA64" s="3">
        <v>0.23799999999999999</v>
      </c>
      <c r="BB64" s="1">
        <f t="shared" si="166"/>
        <v>4.76</v>
      </c>
      <c r="BC64" s="2">
        <f t="shared" si="193"/>
        <v>58.199999999999989</v>
      </c>
      <c r="BD64" s="2">
        <f t="shared" si="15"/>
        <v>-5.1799999999999855</v>
      </c>
      <c r="BF64">
        <v>144</v>
      </c>
      <c r="BG64">
        <v>230</v>
      </c>
      <c r="BH64" s="3">
        <v>0.214</v>
      </c>
      <c r="BI64" s="1">
        <f t="shared" si="167"/>
        <v>4.28</v>
      </c>
      <c r="BJ64" s="2">
        <f t="shared" si="194"/>
        <v>49.800000000000004</v>
      </c>
      <c r="BK64" s="2">
        <f t="shared" si="17"/>
        <v>8.3999999999999844</v>
      </c>
      <c r="BM64">
        <v>144</v>
      </c>
      <c r="BN64">
        <v>230</v>
      </c>
      <c r="BO64" s="3">
        <v>0.20899999999999999</v>
      </c>
      <c r="BP64" s="1">
        <f t="shared" si="168"/>
        <v>4.18</v>
      </c>
      <c r="BQ64" s="2">
        <f t="shared" si="195"/>
        <v>58.260000000000005</v>
      </c>
      <c r="BR64" s="2">
        <f t="shared" si="19"/>
        <v>-8.4600000000000009</v>
      </c>
      <c r="BT64">
        <v>144</v>
      </c>
      <c r="BU64">
        <v>230</v>
      </c>
      <c r="BV64" s="3">
        <v>0.23899999999999999</v>
      </c>
      <c r="BW64" s="1">
        <f t="shared" si="169"/>
        <v>4.7799999999999994</v>
      </c>
      <c r="BX64" s="2">
        <f t="shared" si="196"/>
        <v>54.9</v>
      </c>
      <c r="BY64" s="2">
        <f t="shared" si="21"/>
        <v>3.3600000000000065</v>
      </c>
      <c r="CA64">
        <v>144</v>
      </c>
      <c r="CB64">
        <v>230</v>
      </c>
      <c r="CC64" s="3">
        <v>0.23699999999999999</v>
      </c>
      <c r="CD64" s="1">
        <f t="shared" si="170"/>
        <v>4.74</v>
      </c>
      <c r="CE64" s="2">
        <f t="shared" si="197"/>
        <v>60.18</v>
      </c>
      <c r="CF64" s="2">
        <f t="shared" si="23"/>
        <v>-5.2800000000000011</v>
      </c>
      <c r="CH64">
        <v>144</v>
      </c>
      <c r="CI64">
        <v>230</v>
      </c>
      <c r="CJ64" s="3">
        <v>0.24199999999999999</v>
      </c>
      <c r="CK64" s="1">
        <f t="shared" si="171"/>
        <v>4.84</v>
      </c>
      <c r="CL64" s="2">
        <f t="shared" si="198"/>
        <v>55.879999999999995</v>
      </c>
      <c r="CM64" s="2">
        <f t="shared" si="25"/>
        <v>4.3000000000000043</v>
      </c>
      <c r="CO64">
        <v>143</v>
      </c>
      <c r="CP64">
        <v>230</v>
      </c>
      <c r="CQ64" s="3">
        <v>0.254</v>
      </c>
      <c r="CR64" s="1">
        <f t="shared" si="172"/>
        <v>5.08</v>
      </c>
      <c r="CS64" s="2">
        <f t="shared" si="199"/>
        <v>64.28</v>
      </c>
      <c r="CT64" s="2">
        <f t="shared" si="173"/>
        <v>-8.4000000000000057</v>
      </c>
      <c r="CV64">
        <v>144</v>
      </c>
      <c r="CW64">
        <v>230</v>
      </c>
      <c r="CX64" s="3">
        <v>0.25800000000000001</v>
      </c>
      <c r="CY64" s="1">
        <f t="shared" si="174"/>
        <v>5.16</v>
      </c>
      <c r="CZ64" s="2">
        <f t="shared" si="200"/>
        <v>57.480000000000004</v>
      </c>
      <c r="DA64" s="2">
        <f t="shared" si="175"/>
        <v>6.7999999999999972</v>
      </c>
      <c r="DC64">
        <v>144</v>
      </c>
      <c r="DD64">
        <v>230</v>
      </c>
      <c r="DE64" s="3">
        <v>0.24199999999999999</v>
      </c>
      <c r="DF64" s="1">
        <f t="shared" si="176"/>
        <v>4.84</v>
      </c>
      <c r="DG64" s="2">
        <f t="shared" si="201"/>
        <v>62.660000000000011</v>
      </c>
      <c r="DH64" s="2">
        <f t="shared" si="177"/>
        <v>-5.1800000000000068</v>
      </c>
      <c r="DJ64">
        <v>144</v>
      </c>
      <c r="DK64">
        <v>230</v>
      </c>
      <c r="DL64" s="3">
        <v>0.23599999999999999</v>
      </c>
      <c r="DM64" s="1">
        <f t="shared" si="178"/>
        <v>4.72</v>
      </c>
      <c r="DN64" s="2">
        <f t="shared" si="202"/>
        <v>56.459999999999994</v>
      </c>
      <c r="DO64" s="2">
        <f t="shared" si="179"/>
        <v>6.2000000000000171</v>
      </c>
      <c r="DQ64">
        <v>144</v>
      </c>
      <c r="DR64">
        <v>230</v>
      </c>
      <c r="DS64" s="3">
        <v>0.23</v>
      </c>
      <c r="DT64" s="1">
        <f t="shared" si="180"/>
        <v>4.6000000000000005</v>
      </c>
      <c r="DU64" s="2">
        <f t="shared" si="203"/>
        <v>53.379999999999995</v>
      </c>
      <c r="DV64" s="2">
        <f t="shared" si="181"/>
        <v>3.0799999999999983</v>
      </c>
      <c r="DX64">
        <v>144</v>
      </c>
      <c r="DY64">
        <v>230</v>
      </c>
      <c r="DZ64" s="3">
        <v>0.24</v>
      </c>
      <c r="EA64" s="1">
        <f t="shared" si="182"/>
        <v>4.8</v>
      </c>
      <c r="EB64" s="2">
        <f t="shared" si="204"/>
        <v>49.66</v>
      </c>
      <c r="EC64" s="2">
        <f t="shared" si="183"/>
        <v>3.7199999999999989</v>
      </c>
      <c r="EE64">
        <v>144</v>
      </c>
      <c r="EF64">
        <v>230</v>
      </c>
      <c r="EG64" s="3">
        <v>0.24399999999999999</v>
      </c>
      <c r="EH64" s="1">
        <f t="shared" si="184"/>
        <v>4.88</v>
      </c>
      <c r="EI64" s="2">
        <f t="shared" si="205"/>
        <v>48.68</v>
      </c>
      <c r="EJ64" s="2">
        <f t="shared" si="185"/>
        <v>0.97999999999999687</v>
      </c>
    </row>
    <row r="65" spans="2:140" x14ac:dyDescent="0.25">
      <c r="B65">
        <v>144</v>
      </c>
      <c r="C65">
        <v>250</v>
      </c>
      <c r="D65" s="3">
        <v>0.24199999999999999</v>
      </c>
      <c r="E65" s="1">
        <f t="shared" si="158"/>
        <v>4.84</v>
      </c>
      <c r="F65" s="2">
        <f t="shared" si="186"/>
        <v>61.739999999999995</v>
      </c>
      <c r="I65">
        <v>144</v>
      </c>
      <c r="J65">
        <v>250</v>
      </c>
      <c r="K65" s="3">
        <v>0.22800000000000001</v>
      </c>
      <c r="L65" s="1">
        <f t="shared" si="159"/>
        <v>4.5600000000000005</v>
      </c>
      <c r="M65" s="2">
        <f t="shared" si="187"/>
        <v>64.460000000000008</v>
      </c>
      <c r="N65" s="2">
        <f t="shared" si="160"/>
        <v>-2.7200000000000131</v>
      </c>
      <c r="P65">
        <v>144</v>
      </c>
      <c r="Q65">
        <v>250</v>
      </c>
      <c r="R65" s="3">
        <v>0.24</v>
      </c>
      <c r="S65" s="1">
        <f t="shared" si="161"/>
        <v>4.8</v>
      </c>
      <c r="T65" s="2">
        <f t="shared" si="188"/>
        <v>59.499999999999993</v>
      </c>
      <c r="U65" s="2">
        <f t="shared" si="157"/>
        <v>4.9600000000000151</v>
      </c>
      <c r="W65">
        <v>144</v>
      </c>
      <c r="X65">
        <v>250</v>
      </c>
      <c r="Y65" s="3">
        <v>0.24</v>
      </c>
      <c r="Z65" s="1">
        <f t="shared" si="162"/>
        <v>4.8</v>
      </c>
      <c r="AA65" s="2">
        <f t="shared" si="189"/>
        <v>62.7</v>
      </c>
      <c r="AB65" s="2">
        <f t="shared" si="7"/>
        <v>-3.2000000000000099</v>
      </c>
      <c r="AD65">
        <v>144</v>
      </c>
      <c r="AE65">
        <v>250</v>
      </c>
      <c r="AF65" s="3">
        <v>0.23899999999999999</v>
      </c>
      <c r="AG65" s="1">
        <f t="shared" si="163"/>
        <v>4.7799999999999994</v>
      </c>
      <c r="AH65" s="2">
        <f t="shared" si="190"/>
        <v>58.679999999999993</v>
      </c>
      <c r="AI65" s="2">
        <f t="shared" si="9"/>
        <v>4.0200000000000102</v>
      </c>
      <c r="AK65">
        <v>144</v>
      </c>
      <c r="AL65">
        <v>250</v>
      </c>
      <c r="AM65" s="3">
        <v>0.23300000000000001</v>
      </c>
      <c r="AN65" s="1">
        <f t="shared" si="164"/>
        <v>4.66</v>
      </c>
      <c r="AO65" s="2">
        <f t="shared" si="191"/>
        <v>63.179999999999993</v>
      </c>
      <c r="AP65" s="2">
        <f t="shared" si="11"/>
        <v>-4.5</v>
      </c>
      <c r="AR65">
        <v>144</v>
      </c>
      <c r="AS65">
        <v>250</v>
      </c>
      <c r="AT65" s="3">
        <v>0.27</v>
      </c>
      <c r="AU65" s="1">
        <f t="shared" si="165"/>
        <v>5.4</v>
      </c>
      <c r="AV65" s="2">
        <f t="shared" si="192"/>
        <v>58.42</v>
      </c>
      <c r="AW65" s="2">
        <f t="shared" si="13"/>
        <v>4.7599999999999909</v>
      </c>
      <c r="AY65">
        <v>144</v>
      </c>
      <c r="AZ65">
        <v>250</v>
      </c>
      <c r="BA65" s="3">
        <v>0.24</v>
      </c>
      <c r="BB65" s="1">
        <f t="shared" si="166"/>
        <v>4.8</v>
      </c>
      <c r="BC65" s="2">
        <f t="shared" si="193"/>
        <v>62.999999999999986</v>
      </c>
      <c r="BD65" s="2">
        <f t="shared" si="15"/>
        <v>-4.5799999999999841</v>
      </c>
      <c r="BF65">
        <v>144</v>
      </c>
      <c r="BG65">
        <v>250</v>
      </c>
      <c r="BH65" s="3">
        <v>0.25</v>
      </c>
      <c r="BI65" s="1">
        <f t="shared" si="167"/>
        <v>5</v>
      </c>
      <c r="BJ65" s="2">
        <f t="shared" si="194"/>
        <v>54.800000000000004</v>
      </c>
      <c r="BK65" s="2">
        <f t="shared" si="17"/>
        <v>8.1999999999999815</v>
      </c>
      <c r="BM65">
        <v>144</v>
      </c>
      <c r="BN65">
        <v>250</v>
      </c>
      <c r="BO65" s="3">
        <v>0.24</v>
      </c>
      <c r="BP65" s="1">
        <f t="shared" si="168"/>
        <v>4.8</v>
      </c>
      <c r="BQ65" s="2">
        <f t="shared" si="195"/>
        <v>63.06</v>
      </c>
      <c r="BR65" s="2">
        <f t="shared" si="19"/>
        <v>-8.259999999999998</v>
      </c>
      <c r="BT65">
        <v>144</v>
      </c>
      <c r="BU65">
        <v>250</v>
      </c>
      <c r="BV65" s="3">
        <v>0.23</v>
      </c>
      <c r="BW65" s="1">
        <f t="shared" si="169"/>
        <v>4.6000000000000005</v>
      </c>
      <c r="BX65" s="2">
        <f t="shared" si="196"/>
        <v>59.5</v>
      </c>
      <c r="BY65" s="2">
        <f t="shared" si="21"/>
        <v>3.5600000000000023</v>
      </c>
      <c r="CA65">
        <v>144</v>
      </c>
      <c r="CB65">
        <v>250</v>
      </c>
      <c r="CC65" s="3">
        <v>0.245</v>
      </c>
      <c r="CD65" s="1">
        <f t="shared" si="170"/>
        <v>4.9000000000000004</v>
      </c>
      <c r="CE65" s="2">
        <f t="shared" si="197"/>
        <v>65.08</v>
      </c>
      <c r="CF65" s="2">
        <f t="shared" si="23"/>
        <v>-5.5799999999999983</v>
      </c>
      <c r="CH65">
        <v>144</v>
      </c>
      <c r="CI65">
        <v>250</v>
      </c>
      <c r="CJ65" s="3">
        <v>0.245</v>
      </c>
      <c r="CK65" s="1">
        <f t="shared" si="171"/>
        <v>4.9000000000000004</v>
      </c>
      <c r="CL65" s="2">
        <f t="shared" si="198"/>
        <v>60.779999999999994</v>
      </c>
      <c r="CM65" s="2">
        <f t="shared" si="25"/>
        <v>4.3000000000000043</v>
      </c>
      <c r="CO65">
        <v>143</v>
      </c>
      <c r="CP65">
        <v>250</v>
      </c>
      <c r="CQ65" s="3">
        <v>0.23200000000000001</v>
      </c>
      <c r="CR65" s="1">
        <f t="shared" si="172"/>
        <v>4.6400000000000006</v>
      </c>
      <c r="CS65" s="2">
        <f t="shared" si="199"/>
        <v>68.92</v>
      </c>
      <c r="CT65" s="2">
        <f t="shared" si="173"/>
        <v>-8.1400000000000077</v>
      </c>
      <c r="CV65">
        <v>144</v>
      </c>
      <c r="CW65">
        <v>250</v>
      </c>
      <c r="CX65" s="3">
        <v>0.24</v>
      </c>
      <c r="CY65" s="1">
        <f t="shared" si="174"/>
        <v>4.8</v>
      </c>
      <c r="CZ65" s="2">
        <f t="shared" si="200"/>
        <v>62.28</v>
      </c>
      <c r="DA65" s="2">
        <f t="shared" si="175"/>
        <v>6.6400000000000006</v>
      </c>
      <c r="DC65">
        <v>144</v>
      </c>
      <c r="DD65">
        <v>250</v>
      </c>
      <c r="DE65" s="3">
        <v>0.26</v>
      </c>
      <c r="DF65" s="1">
        <f t="shared" si="176"/>
        <v>5.2</v>
      </c>
      <c r="DG65" s="2">
        <f t="shared" si="201"/>
        <v>67.860000000000014</v>
      </c>
      <c r="DH65" s="2">
        <f t="shared" si="177"/>
        <v>-5.5800000000000125</v>
      </c>
      <c r="DJ65">
        <v>144</v>
      </c>
      <c r="DK65">
        <v>250</v>
      </c>
      <c r="DL65" s="3">
        <v>0.25800000000000001</v>
      </c>
      <c r="DM65" s="1">
        <f t="shared" si="178"/>
        <v>5.16</v>
      </c>
      <c r="DN65" s="2">
        <f t="shared" si="202"/>
        <v>61.61999999999999</v>
      </c>
      <c r="DO65" s="2">
        <f t="shared" si="179"/>
        <v>6.2400000000000233</v>
      </c>
      <c r="DQ65">
        <v>144</v>
      </c>
      <c r="DR65">
        <v>250</v>
      </c>
      <c r="DS65" s="3">
        <v>0.26300000000000001</v>
      </c>
      <c r="DT65" s="1">
        <f t="shared" si="180"/>
        <v>5.26</v>
      </c>
      <c r="DU65" s="2">
        <f t="shared" si="203"/>
        <v>58.639999999999993</v>
      </c>
      <c r="DV65" s="2">
        <f t="shared" si="181"/>
        <v>2.9799999999999969</v>
      </c>
      <c r="DX65">
        <v>144</v>
      </c>
      <c r="DY65">
        <v>250</v>
      </c>
      <c r="DZ65" s="3">
        <v>0.26400000000000001</v>
      </c>
      <c r="EA65" s="1">
        <f t="shared" si="182"/>
        <v>5.28</v>
      </c>
      <c r="EB65" s="2">
        <f t="shared" si="204"/>
        <v>54.94</v>
      </c>
      <c r="EC65" s="2">
        <f t="shared" si="183"/>
        <v>3.6999999999999957</v>
      </c>
      <c r="EE65">
        <v>144</v>
      </c>
      <c r="EF65">
        <v>250</v>
      </c>
      <c r="EG65" s="3">
        <v>0.26900000000000002</v>
      </c>
      <c r="EH65" s="1">
        <f t="shared" si="184"/>
        <v>5.3800000000000008</v>
      </c>
      <c r="EI65" s="2">
        <f t="shared" si="205"/>
        <v>54.06</v>
      </c>
      <c r="EJ65" s="2">
        <f t="shared" si="185"/>
        <v>0.87999999999999545</v>
      </c>
    </row>
    <row r="66" spans="2:140" x14ac:dyDescent="0.25">
      <c r="B66">
        <v>144</v>
      </c>
      <c r="C66">
        <v>270</v>
      </c>
      <c r="D66" s="3">
        <v>0.22600000000000001</v>
      </c>
      <c r="E66" s="1">
        <f t="shared" si="158"/>
        <v>4.5200000000000005</v>
      </c>
      <c r="F66" s="2">
        <f t="shared" si="186"/>
        <v>66.259999999999991</v>
      </c>
      <c r="I66">
        <v>144</v>
      </c>
      <c r="J66">
        <v>270</v>
      </c>
      <c r="K66" s="3">
        <v>0.222</v>
      </c>
      <c r="L66" s="1">
        <f t="shared" si="159"/>
        <v>4.4400000000000004</v>
      </c>
      <c r="M66" s="2">
        <f t="shared" si="187"/>
        <v>68.900000000000006</v>
      </c>
      <c r="N66" s="2">
        <f t="shared" si="160"/>
        <v>-2.6400000000000148</v>
      </c>
      <c r="P66">
        <v>144</v>
      </c>
      <c r="Q66">
        <v>270</v>
      </c>
      <c r="R66" s="3">
        <v>0.222</v>
      </c>
      <c r="S66" s="1">
        <f t="shared" si="161"/>
        <v>4.4400000000000004</v>
      </c>
      <c r="T66" s="2">
        <f t="shared" si="188"/>
        <v>63.939999999999991</v>
      </c>
      <c r="U66" s="2">
        <f t="shared" si="157"/>
        <v>4.9600000000000151</v>
      </c>
      <c r="W66">
        <v>144</v>
      </c>
      <c r="X66">
        <v>270</v>
      </c>
      <c r="Y66" s="3">
        <v>0.216</v>
      </c>
      <c r="Z66" s="1">
        <f t="shared" si="162"/>
        <v>4.32</v>
      </c>
      <c r="AA66" s="2">
        <f t="shared" si="189"/>
        <v>67.02000000000001</v>
      </c>
      <c r="AB66" s="2">
        <f t="shared" si="7"/>
        <v>-3.0800000000000196</v>
      </c>
      <c r="AD66">
        <v>144</v>
      </c>
      <c r="AE66">
        <v>270</v>
      </c>
      <c r="AF66" s="3">
        <v>0.222</v>
      </c>
      <c r="AG66" s="1">
        <f t="shared" si="163"/>
        <v>4.4400000000000004</v>
      </c>
      <c r="AH66" s="2">
        <f t="shared" si="190"/>
        <v>63.11999999999999</v>
      </c>
      <c r="AI66" s="2">
        <f t="shared" si="9"/>
        <v>3.9000000000000199</v>
      </c>
      <c r="AK66">
        <v>144</v>
      </c>
      <c r="AL66">
        <v>270</v>
      </c>
      <c r="AM66" s="3">
        <v>0.22600000000000001</v>
      </c>
      <c r="AN66" s="1">
        <f t="shared" si="164"/>
        <v>4.5200000000000005</v>
      </c>
      <c r="AO66" s="2">
        <f t="shared" si="191"/>
        <v>67.699999999999989</v>
      </c>
      <c r="AP66" s="2">
        <f t="shared" si="11"/>
        <v>-4.5799999999999983</v>
      </c>
      <c r="AR66">
        <v>144</v>
      </c>
      <c r="AS66">
        <v>270</v>
      </c>
      <c r="AT66" s="3">
        <v>0.23599999999999999</v>
      </c>
      <c r="AU66" s="1">
        <f t="shared" si="165"/>
        <v>4.72</v>
      </c>
      <c r="AV66" s="2">
        <f t="shared" si="192"/>
        <v>63.14</v>
      </c>
      <c r="AW66" s="2">
        <f t="shared" si="13"/>
        <v>4.5599999999999881</v>
      </c>
      <c r="AY66">
        <v>144</v>
      </c>
      <c r="AZ66">
        <v>270</v>
      </c>
      <c r="BA66" s="3">
        <v>0.22500000000000001</v>
      </c>
      <c r="BB66" s="1">
        <f t="shared" si="166"/>
        <v>4.5</v>
      </c>
      <c r="BC66" s="2">
        <f t="shared" si="193"/>
        <v>67.499999999999986</v>
      </c>
      <c r="BD66" s="2">
        <f t="shared" si="15"/>
        <v>-4.3599999999999852</v>
      </c>
      <c r="BF66">
        <v>144</v>
      </c>
      <c r="BG66">
        <v>270</v>
      </c>
      <c r="BH66" s="3">
        <v>0.22900000000000001</v>
      </c>
      <c r="BI66" s="1">
        <f t="shared" si="167"/>
        <v>4.58</v>
      </c>
      <c r="BJ66" s="2">
        <f t="shared" si="194"/>
        <v>59.38</v>
      </c>
      <c r="BK66" s="2">
        <f t="shared" si="17"/>
        <v>8.1199999999999832</v>
      </c>
      <c r="BM66">
        <v>144</v>
      </c>
      <c r="BN66">
        <v>270</v>
      </c>
      <c r="BO66" s="3">
        <v>0.224</v>
      </c>
      <c r="BP66" s="1">
        <f t="shared" si="168"/>
        <v>4.4800000000000004</v>
      </c>
      <c r="BQ66" s="2">
        <f t="shared" si="195"/>
        <v>67.540000000000006</v>
      </c>
      <c r="BR66" s="2">
        <f t="shared" si="19"/>
        <v>-8.1600000000000037</v>
      </c>
      <c r="BT66">
        <v>144</v>
      </c>
      <c r="BU66">
        <v>270</v>
      </c>
      <c r="BV66" s="3">
        <v>0.223</v>
      </c>
      <c r="BW66" s="1">
        <f t="shared" si="169"/>
        <v>4.46</v>
      </c>
      <c r="BX66" s="2">
        <f t="shared" si="196"/>
        <v>63.96</v>
      </c>
      <c r="BY66" s="2">
        <f t="shared" si="21"/>
        <v>3.5800000000000054</v>
      </c>
      <c r="CA66">
        <v>144</v>
      </c>
      <c r="CB66">
        <v>270</v>
      </c>
      <c r="CC66" s="3">
        <v>0.23</v>
      </c>
      <c r="CD66" s="1">
        <f t="shared" si="170"/>
        <v>4.6000000000000005</v>
      </c>
      <c r="CE66" s="2">
        <f t="shared" si="197"/>
        <v>69.679999999999993</v>
      </c>
      <c r="CF66" s="2">
        <f t="shared" si="23"/>
        <v>-5.7199999999999918</v>
      </c>
      <c r="CH66">
        <v>144</v>
      </c>
      <c r="CI66">
        <v>270</v>
      </c>
      <c r="CJ66" s="3">
        <v>0.23</v>
      </c>
      <c r="CK66" s="1">
        <f t="shared" si="171"/>
        <v>4.6000000000000005</v>
      </c>
      <c r="CL66" s="2">
        <f t="shared" si="198"/>
        <v>65.38</v>
      </c>
      <c r="CM66" s="2">
        <f t="shared" si="25"/>
        <v>4.2999999999999972</v>
      </c>
      <c r="CO66">
        <v>143</v>
      </c>
      <c r="CP66">
        <v>270</v>
      </c>
      <c r="CQ66" s="3">
        <v>0.23599999999999999</v>
      </c>
      <c r="CR66" s="1">
        <f t="shared" si="172"/>
        <v>4.72</v>
      </c>
      <c r="CS66" s="2">
        <f t="shared" si="199"/>
        <v>73.64</v>
      </c>
      <c r="CT66" s="2">
        <f t="shared" si="173"/>
        <v>-8.2600000000000051</v>
      </c>
      <c r="CV66">
        <v>144</v>
      </c>
      <c r="CW66">
        <v>270</v>
      </c>
      <c r="CX66" s="3">
        <v>0.24</v>
      </c>
      <c r="CY66" s="1">
        <f t="shared" si="174"/>
        <v>4.8</v>
      </c>
      <c r="CZ66" s="2">
        <f t="shared" si="200"/>
        <v>67.08</v>
      </c>
      <c r="DA66" s="2">
        <f t="shared" si="175"/>
        <v>6.5600000000000023</v>
      </c>
      <c r="DC66">
        <v>144</v>
      </c>
      <c r="DD66">
        <v>270</v>
      </c>
      <c r="DE66" s="3">
        <v>0.23599999999999999</v>
      </c>
      <c r="DF66" s="1">
        <f t="shared" si="176"/>
        <v>4.72</v>
      </c>
      <c r="DG66" s="2">
        <f t="shared" si="201"/>
        <v>72.580000000000013</v>
      </c>
      <c r="DH66" s="2">
        <f t="shared" si="177"/>
        <v>-5.5000000000000142</v>
      </c>
      <c r="DJ66">
        <v>144</v>
      </c>
      <c r="DK66">
        <v>270</v>
      </c>
      <c r="DL66" s="3">
        <v>0.24199999999999999</v>
      </c>
      <c r="DM66" s="1">
        <f t="shared" si="178"/>
        <v>4.84</v>
      </c>
      <c r="DN66" s="2">
        <f t="shared" si="202"/>
        <v>66.459999999999994</v>
      </c>
      <c r="DO66" s="2">
        <f t="shared" si="179"/>
        <v>6.1200000000000188</v>
      </c>
      <c r="DQ66">
        <v>144</v>
      </c>
      <c r="DR66">
        <v>270</v>
      </c>
      <c r="DS66" s="3">
        <v>0.24399999999999999</v>
      </c>
      <c r="DT66" s="1">
        <f t="shared" si="180"/>
        <v>4.88</v>
      </c>
      <c r="DU66" s="2">
        <f t="shared" si="203"/>
        <v>63.519999999999996</v>
      </c>
      <c r="DV66" s="2">
        <f t="shared" si="181"/>
        <v>2.9399999999999977</v>
      </c>
      <c r="DX66">
        <v>144</v>
      </c>
      <c r="DY66">
        <v>270</v>
      </c>
      <c r="DZ66" s="3">
        <v>0.246</v>
      </c>
      <c r="EA66" s="1">
        <f t="shared" si="182"/>
        <v>4.92</v>
      </c>
      <c r="EB66" s="2">
        <f t="shared" si="204"/>
        <v>59.86</v>
      </c>
      <c r="EC66" s="2">
        <f t="shared" si="183"/>
        <v>3.6599999999999966</v>
      </c>
      <c r="EE66">
        <v>144</v>
      </c>
      <c r="EF66">
        <v>270</v>
      </c>
      <c r="EG66" s="3">
        <v>0.26700000000000002</v>
      </c>
      <c r="EH66" s="1">
        <f t="shared" si="184"/>
        <v>5.34</v>
      </c>
      <c r="EI66" s="2">
        <f t="shared" si="205"/>
        <v>59.400000000000006</v>
      </c>
      <c r="EJ66" s="2">
        <f t="shared" si="185"/>
        <v>0.45999999999999375</v>
      </c>
    </row>
    <row r="67" spans="2:140" x14ac:dyDescent="0.25">
      <c r="B67">
        <v>144</v>
      </c>
      <c r="C67">
        <v>290</v>
      </c>
      <c r="D67" s="3">
        <v>0.23899999999999999</v>
      </c>
      <c r="E67" s="1">
        <f t="shared" si="158"/>
        <v>4.7799999999999994</v>
      </c>
      <c r="F67" s="2">
        <f t="shared" si="186"/>
        <v>71.039999999999992</v>
      </c>
      <c r="I67">
        <v>144</v>
      </c>
      <c r="J67">
        <v>290</v>
      </c>
      <c r="K67" s="3">
        <v>0.23499999999999999</v>
      </c>
      <c r="L67" s="1">
        <f t="shared" si="159"/>
        <v>4.6999999999999993</v>
      </c>
      <c r="M67" s="2">
        <f t="shared" si="187"/>
        <v>73.600000000000009</v>
      </c>
      <c r="N67" s="2">
        <f t="shared" si="160"/>
        <v>-2.5600000000000165</v>
      </c>
      <c r="P67">
        <v>144</v>
      </c>
      <c r="Q67">
        <v>290</v>
      </c>
      <c r="R67" s="3">
        <v>0.23300000000000001</v>
      </c>
      <c r="S67" s="1">
        <f t="shared" si="161"/>
        <v>4.66</v>
      </c>
      <c r="T67" s="2">
        <f t="shared" si="188"/>
        <v>68.599999999999994</v>
      </c>
      <c r="U67" s="2">
        <f t="shared" si="157"/>
        <v>5.0000000000000142</v>
      </c>
      <c r="W67">
        <v>144</v>
      </c>
      <c r="X67">
        <v>290</v>
      </c>
      <c r="Y67" s="3">
        <v>0.23</v>
      </c>
      <c r="Z67" s="1">
        <f t="shared" si="162"/>
        <v>4.6000000000000005</v>
      </c>
      <c r="AA67" s="2">
        <f t="shared" si="189"/>
        <v>71.62</v>
      </c>
      <c r="AB67" s="2">
        <f t="shared" si="7"/>
        <v>-3.0200000000000102</v>
      </c>
      <c r="AD67">
        <v>144</v>
      </c>
      <c r="AE67">
        <v>290</v>
      </c>
      <c r="AF67" s="3">
        <v>0.23400000000000001</v>
      </c>
      <c r="AG67" s="1">
        <f t="shared" si="163"/>
        <v>4.6800000000000006</v>
      </c>
      <c r="AH67" s="2">
        <f t="shared" si="190"/>
        <v>67.8</v>
      </c>
      <c r="AI67" s="2">
        <f t="shared" si="9"/>
        <v>3.8200000000000074</v>
      </c>
      <c r="AK67">
        <v>144</v>
      </c>
      <c r="AL67">
        <v>290</v>
      </c>
      <c r="AM67" s="3">
        <v>0.23100000000000001</v>
      </c>
      <c r="AN67" s="1">
        <f t="shared" si="164"/>
        <v>4.62</v>
      </c>
      <c r="AO67" s="2">
        <f t="shared" si="191"/>
        <v>72.319999999999993</v>
      </c>
      <c r="AP67" s="2">
        <f t="shared" si="11"/>
        <v>-4.519999999999996</v>
      </c>
      <c r="AR67">
        <v>144</v>
      </c>
      <c r="AS67">
        <v>290</v>
      </c>
      <c r="AT67" s="3">
        <v>0.23300000000000001</v>
      </c>
      <c r="AU67" s="1">
        <f t="shared" si="165"/>
        <v>4.66</v>
      </c>
      <c r="AV67" s="2">
        <f t="shared" si="192"/>
        <v>67.8</v>
      </c>
      <c r="AW67" s="2">
        <f t="shared" si="13"/>
        <v>4.519999999999996</v>
      </c>
      <c r="AY67">
        <v>144</v>
      </c>
      <c r="AZ67">
        <v>290</v>
      </c>
      <c r="BA67" s="3">
        <v>0.24099999999999999</v>
      </c>
      <c r="BB67" s="1">
        <f t="shared" si="166"/>
        <v>4.82</v>
      </c>
      <c r="BC67" s="2">
        <f t="shared" si="193"/>
        <v>72.319999999999993</v>
      </c>
      <c r="BD67" s="2">
        <f t="shared" si="15"/>
        <v>-4.519999999999996</v>
      </c>
      <c r="BF67">
        <v>144</v>
      </c>
      <c r="BG67">
        <v>290</v>
      </c>
      <c r="BH67" s="3">
        <v>0.23899999999999999</v>
      </c>
      <c r="BI67" s="1">
        <f t="shared" si="167"/>
        <v>4.7799999999999994</v>
      </c>
      <c r="BJ67" s="2">
        <f t="shared" si="194"/>
        <v>64.16</v>
      </c>
      <c r="BK67" s="2">
        <f t="shared" si="17"/>
        <v>8.1599999999999966</v>
      </c>
      <c r="BM67">
        <v>144</v>
      </c>
      <c r="BN67">
        <v>290</v>
      </c>
      <c r="BO67" s="3">
        <v>0.23400000000000001</v>
      </c>
      <c r="BP67" s="1">
        <f t="shared" si="168"/>
        <v>4.6800000000000006</v>
      </c>
      <c r="BQ67" s="2">
        <f t="shared" si="195"/>
        <v>72.220000000000013</v>
      </c>
      <c r="BR67" s="2">
        <f t="shared" si="19"/>
        <v>-8.0600000000000165</v>
      </c>
      <c r="BT67">
        <v>144</v>
      </c>
      <c r="BU67">
        <v>290</v>
      </c>
      <c r="BV67" s="3">
        <v>0.23799999999999999</v>
      </c>
      <c r="BW67" s="1">
        <f t="shared" si="169"/>
        <v>4.76</v>
      </c>
      <c r="BX67" s="2">
        <f t="shared" si="196"/>
        <v>68.72</v>
      </c>
      <c r="BY67" s="2">
        <f t="shared" si="21"/>
        <v>3.5000000000000142</v>
      </c>
      <c r="CA67">
        <v>144</v>
      </c>
      <c r="CB67">
        <v>290</v>
      </c>
      <c r="CC67" s="3">
        <v>0.23899999999999999</v>
      </c>
      <c r="CD67" s="1">
        <f t="shared" si="170"/>
        <v>4.7799999999999994</v>
      </c>
      <c r="CE67" s="2">
        <f t="shared" si="197"/>
        <v>74.459999999999994</v>
      </c>
      <c r="CF67" s="2">
        <f t="shared" si="23"/>
        <v>-5.7399999999999949</v>
      </c>
      <c r="CH67">
        <v>144</v>
      </c>
      <c r="CI67">
        <v>290</v>
      </c>
      <c r="CJ67" s="3">
        <v>0.24399999999999999</v>
      </c>
      <c r="CK67" s="1">
        <f t="shared" si="171"/>
        <v>4.88</v>
      </c>
      <c r="CL67" s="2">
        <f t="shared" si="198"/>
        <v>70.259999999999991</v>
      </c>
      <c r="CM67" s="2">
        <f t="shared" si="25"/>
        <v>4.2000000000000028</v>
      </c>
      <c r="CO67">
        <v>143</v>
      </c>
      <c r="CP67">
        <v>290</v>
      </c>
      <c r="CQ67" s="3">
        <v>0.245</v>
      </c>
      <c r="CR67" s="1">
        <f t="shared" si="172"/>
        <v>4.9000000000000004</v>
      </c>
      <c r="CS67" s="2">
        <f t="shared" si="199"/>
        <v>78.540000000000006</v>
      </c>
      <c r="CT67" s="2">
        <f t="shared" si="173"/>
        <v>-8.2800000000000153</v>
      </c>
      <c r="CV67">
        <v>144</v>
      </c>
      <c r="CW67">
        <v>290</v>
      </c>
      <c r="CX67" s="3">
        <v>0.25</v>
      </c>
      <c r="CY67" s="1">
        <f t="shared" si="174"/>
        <v>5</v>
      </c>
      <c r="CZ67" s="2">
        <f t="shared" si="200"/>
        <v>72.08</v>
      </c>
      <c r="DA67" s="2">
        <f t="shared" si="175"/>
        <v>6.460000000000008</v>
      </c>
      <c r="DC67">
        <v>144</v>
      </c>
      <c r="DD67">
        <v>290</v>
      </c>
      <c r="DE67" s="3">
        <v>0.253</v>
      </c>
      <c r="DF67" s="1">
        <f t="shared" si="176"/>
        <v>5.0600000000000005</v>
      </c>
      <c r="DG67" s="2">
        <f t="shared" si="201"/>
        <v>77.640000000000015</v>
      </c>
      <c r="DH67" s="2">
        <f t="shared" si="177"/>
        <v>-5.5600000000000165</v>
      </c>
      <c r="DJ67">
        <v>144</v>
      </c>
      <c r="DK67">
        <v>290</v>
      </c>
      <c r="DL67" s="3">
        <v>0.255</v>
      </c>
      <c r="DM67" s="1">
        <f t="shared" si="178"/>
        <v>5.0999999999999996</v>
      </c>
      <c r="DN67" s="2">
        <f t="shared" si="202"/>
        <v>71.559999999999988</v>
      </c>
      <c r="DO67" s="2">
        <f t="shared" si="179"/>
        <v>6.0800000000000267</v>
      </c>
      <c r="DQ67">
        <v>144</v>
      </c>
      <c r="DR67">
        <v>290</v>
      </c>
      <c r="DS67" s="3">
        <v>0.26</v>
      </c>
      <c r="DT67" s="1">
        <f t="shared" si="180"/>
        <v>5.2</v>
      </c>
      <c r="DU67" s="2">
        <f t="shared" si="203"/>
        <v>68.72</v>
      </c>
      <c r="DV67" s="2">
        <f t="shared" si="181"/>
        <v>2.8399999999999892</v>
      </c>
      <c r="DX67">
        <v>144</v>
      </c>
      <c r="DY67">
        <v>290</v>
      </c>
      <c r="DZ67" s="3">
        <v>0.26100000000000001</v>
      </c>
      <c r="EA67" s="1">
        <f t="shared" si="182"/>
        <v>5.2200000000000006</v>
      </c>
      <c r="EB67" s="2">
        <f t="shared" si="204"/>
        <v>65.08</v>
      </c>
      <c r="EC67" s="2">
        <f t="shared" si="183"/>
        <v>3.6400000000000006</v>
      </c>
      <c r="EE67">
        <v>144</v>
      </c>
      <c r="EF67">
        <v>290</v>
      </c>
      <c r="EG67" s="3">
        <v>0.27500000000000002</v>
      </c>
      <c r="EH67" s="1">
        <f t="shared" si="184"/>
        <v>5.5</v>
      </c>
      <c r="EI67" s="2">
        <f t="shared" si="205"/>
        <v>64.900000000000006</v>
      </c>
      <c r="EJ67" s="2">
        <f t="shared" si="185"/>
        <v>0.17999999999999261</v>
      </c>
    </row>
    <row r="68" spans="2:140" x14ac:dyDescent="0.25">
      <c r="E68" s="7"/>
      <c r="F68" s="4"/>
      <c r="L68" s="7"/>
      <c r="M68" s="4"/>
      <c r="N68" s="2"/>
      <c r="S68" s="7"/>
      <c r="T68" s="4"/>
      <c r="U68" s="2"/>
      <c r="Z68" s="7"/>
      <c r="AA68" s="4"/>
      <c r="AB68" s="2"/>
      <c r="AG68" s="7"/>
      <c r="AH68" s="4"/>
      <c r="AI68" s="2"/>
      <c r="AN68" s="7"/>
      <c r="AO68" s="4"/>
      <c r="AP68" s="2"/>
      <c r="AU68" s="7"/>
      <c r="AV68" s="4"/>
      <c r="AW68" s="2"/>
      <c r="BB68" s="7"/>
      <c r="BC68" s="4"/>
      <c r="BD68" s="2"/>
      <c r="BI68" s="7"/>
      <c r="BJ68" s="4"/>
      <c r="BK68" s="2"/>
      <c r="BP68" s="7"/>
      <c r="BQ68" s="4"/>
      <c r="BR68" s="2"/>
      <c r="BW68" s="7"/>
      <c r="BX68" s="4"/>
      <c r="BY68" s="2"/>
      <c r="CD68" s="7"/>
      <c r="CE68" s="4"/>
      <c r="CF68" s="2"/>
      <c r="CK68" s="7"/>
      <c r="CL68" s="4"/>
      <c r="CM68" s="2"/>
      <c r="CR68" s="7"/>
      <c r="CS68" s="4"/>
      <c r="CT68" s="2"/>
      <c r="CY68" s="7"/>
      <c r="CZ68" s="4"/>
      <c r="DA68" s="2"/>
      <c r="DF68" s="7"/>
      <c r="DG68" s="4"/>
      <c r="DH68" s="2"/>
      <c r="DM68" s="7"/>
      <c r="DN68" s="4"/>
      <c r="DO68" s="2"/>
      <c r="DT68" s="7"/>
      <c r="DU68" s="4"/>
      <c r="DV68" s="2"/>
      <c r="EA68" s="7"/>
      <c r="EB68" s="4"/>
      <c r="EC68" s="2"/>
      <c r="EH68" s="7"/>
      <c r="EI68" s="4"/>
      <c r="EJ68" s="2"/>
    </row>
    <row r="69" spans="2:140" x14ac:dyDescent="0.25">
      <c r="B69">
        <v>145</v>
      </c>
      <c r="C69">
        <v>10</v>
      </c>
      <c r="D69" s="3">
        <v>0.122</v>
      </c>
      <c r="E69" s="1">
        <f>D69*20</f>
        <v>2.44</v>
      </c>
      <c r="F69" s="2">
        <f>E69</f>
        <v>2.44</v>
      </c>
      <c r="I69">
        <v>145</v>
      </c>
      <c r="J69">
        <v>10</v>
      </c>
      <c r="K69" s="3">
        <v>0.24199999999999999</v>
      </c>
      <c r="L69" s="1">
        <f>K69*20</f>
        <v>4.84</v>
      </c>
      <c r="M69" s="2">
        <f>L69</f>
        <v>4.84</v>
      </c>
      <c r="N69" s="2">
        <f>F69-M69</f>
        <v>-2.4</v>
      </c>
      <c r="P69">
        <v>145</v>
      </c>
      <c r="Q69">
        <v>10</v>
      </c>
      <c r="R69" s="3">
        <v>7.1999999999999995E-2</v>
      </c>
      <c r="S69" s="1">
        <f>R69*20</f>
        <v>1.44</v>
      </c>
      <c r="T69" s="2">
        <f>S69</f>
        <v>1.44</v>
      </c>
      <c r="U69" s="2">
        <f t="shared" ref="U69:U83" si="206">M69-T69</f>
        <v>3.4</v>
      </c>
      <c r="W69">
        <v>145</v>
      </c>
      <c r="X69">
        <v>10</v>
      </c>
      <c r="Y69" s="3">
        <v>0.187</v>
      </c>
      <c r="Z69" s="1">
        <f>Y69*20</f>
        <v>3.74</v>
      </c>
      <c r="AA69" s="2">
        <f>Z69</f>
        <v>3.74</v>
      </c>
      <c r="AB69" s="2">
        <f t="shared" si="7"/>
        <v>-2.3000000000000003</v>
      </c>
      <c r="AD69">
        <v>145</v>
      </c>
      <c r="AE69">
        <v>10</v>
      </c>
      <c r="AF69" s="3">
        <v>0.111</v>
      </c>
      <c r="AG69" s="1">
        <f>AF69*20</f>
        <v>2.2200000000000002</v>
      </c>
      <c r="AH69" s="2">
        <f>AG69</f>
        <v>2.2200000000000002</v>
      </c>
      <c r="AI69" s="2">
        <f t="shared" si="9"/>
        <v>1.52</v>
      </c>
      <c r="AK69">
        <v>145</v>
      </c>
      <c r="AL69">
        <v>10</v>
      </c>
      <c r="AM69" s="3">
        <v>0.20699999999999999</v>
      </c>
      <c r="AN69" s="1">
        <f>AM69*20</f>
        <v>4.1399999999999997</v>
      </c>
      <c r="AO69" s="2">
        <f>AN69</f>
        <v>4.1399999999999997</v>
      </c>
      <c r="AP69" s="2">
        <f t="shared" si="11"/>
        <v>-1.9199999999999995</v>
      </c>
      <c r="AR69">
        <v>145</v>
      </c>
      <c r="AS69">
        <v>10</v>
      </c>
      <c r="AT69" s="3">
        <v>0.13400000000000001</v>
      </c>
      <c r="AU69" s="1">
        <f>AT69*20</f>
        <v>2.68</v>
      </c>
      <c r="AV69" s="2">
        <f>AU69</f>
        <v>2.68</v>
      </c>
      <c r="AW69" s="2">
        <f t="shared" si="13"/>
        <v>1.4599999999999995</v>
      </c>
      <c r="AY69">
        <v>145</v>
      </c>
      <c r="AZ69">
        <v>10</v>
      </c>
      <c r="BA69" s="3">
        <v>0.23200000000000001</v>
      </c>
      <c r="BB69" s="1">
        <f>BA69*20</f>
        <v>4.6400000000000006</v>
      </c>
      <c r="BC69" s="2">
        <f>BB69</f>
        <v>4.6400000000000006</v>
      </c>
      <c r="BD69" s="2">
        <f t="shared" si="15"/>
        <v>-1.9600000000000004</v>
      </c>
      <c r="BF69">
        <v>145</v>
      </c>
      <c r="BG69">
        <v>10</v>
      </c>
      <c r="BH69" s="3">
        <v>0.14499999999999999</v>
      </c>
      <c r="BI69" s="1">
        <f>BH69*20</f>
        <v>2.9</v>
      </c>
      <c r="BJ69" s="2">
        <f>BI69</f>
        <v>2.9</v>
      </c>
      <c r="BK69" s="2">
        <f t="shared" si="17"/>
        <v>1.7400000000000007</v>
      </c>
      <c r="BM69">
        <v>145</v>
      </c>
      <c r="BN69">
        <v>10</v>
      </c>
      <c r="BO69" s="3">
        <v>0.222</v>
      </c>
      <c r="BP69" s="1">
        <f>BO69*20</f>
        <v>4.4400000000000004</v>
      </c>
      <c r="BQ69" s="2">
        <f>BP69</f>
        <v>4.4400000000000004</v>
      </c>
      <c r="BR69" s="2">
        <f t="shared" si="19"/>
        <v>-1.5400000000000005</v>
      </c>
      <c r="BT69">
        <v>145</v>
      </c>
      <c r="BU69">
        <v>10</v>
      </c>
      <c r="BV69" s="3">
        <v>0.19600000000000001</v>
      </c>
      <c r="BW69" s="1">
        <f>BV69*20</f>
        <v>3.92</v>
      </c>
      <c r="BX69" s="2">
        <f>BW69</f>
        <v>3.92</v>
      </c>
      <c r="BY69" s="2">
        <f t="shared" si="21"/>
        <v>0.52000000000000046</v>
      </c>
      <c r="CA69">
        <v>145</v>
      </c>
      <c r="CB69">
        <v>10</v>
      </c>
      <c r="CC69" s="3">
        <v>0.23</v>
      </c>
      <c r="CD69" s="1">
        <f>CC69*20</f>
        <v>4.6000000000000005</v>
      </c>
      <c r="CE69" s="2">
        <f>CD69</f>
        <v>4.6000000000000005</v>
      </c>
      <c r="CF69" s="2">
        <f t="shared" si="23"/>
        <v>-0.6800000000000006</v>
      </c>
      <c r="CH69">
        <v>145</v>
      </c>
      <c r="CI69">
        <v>10</v>
      </c>
      <c r="CJ69" s="3">
        <v>0.189</v>
      </c>
      <c r="CK69" s="1">
        <f>CJ69*20</f>
        <v>3.7800000000000002</v>
      </c>
      <c r="CL69" s="2">
        <f>CK69</f>
        <v>3.7800000000000002</v>
      </c>
      <c r="CM69" s="2">
        <f t="shared" si="25"/>
        <v>0.82000000000000028</v>
      </c>
      <c r="CO69">
        <v>144</v>
      </c>
      <c r="CP69">
        <v>10</v>
      </c>
      <c r="CQ69" s="3">
        <v>0.28100000000000003</v>
      </c>
      <c r="CR69" s="1">
        <f>CQ69*20</f>
        <v>5.620000000000001</v>
      </c>
      <c r="CS69" s="2">
        <f>CR69</f>
        <v>5.620000000000001</v>
      </c>
      <c r="CT69" s="2">
        <f>CL69-CS69</f>
        <v>-1.8400000000000007</v>
      </c>
      <c r="CV69">
        <v>145</v>
      </c>
      <c r="CW69">
        <v>10</v>
      </c>
      <c r="CX69" s="3">
        <v>0.21299999999999999</v>
      </c>
      <c r="CY69" s="1">
        <f>CX69*20</f>
        <v>4.26</v>
      </c>
      <c r="CZ69" s="2">
        <f>CY69</f>
        <v>4.26</v>
      </c>
      <c r="DA69" s="2">
        <f>CS69-CZ69</f>
        <v>1.3600000000000012</v>
      </c>
      <c r="DC69">
        <v>145</v>
      </c>
      <c r="DD69">
        <v>10</v>
      </c>
      <c r="DE69" s="3">
        <v>0.26200000000000001</v>
      </c>
      <c r="DF69" s="1">
        <f>DE69*20</f>
        <v>5.24</v>
      </c>
      <c r="DG69" s="2">
        <f>DF69</f>
        <v>5.24</v>
      </c>
      <c r="DH69" s="2">
        <f>CZ69-DG69</f>
        <v>-0.98000000000000043</v>
      </c>
      <c r="DJ69">
        <v>145</v>
      </c>
      <c r="DK69">
        <v>10</v>
      </c>
      <c r="DL69" s="3">
        <v>0.186</v>
      </c>
      <c r="DM69" s="1">
        <f>DL69*20</f>
        <v>3.7199999999999998</v>
      </c>
      <c r="DN69" s="2">
        <f>DM69</f>
        <v>3.7199999999999998</v>
      </c>
      <c r="DO69" s="2">
        <f>DG69-DN69</f>
        <v>1.5200000000000005</v>
      </c>
      <c r="DQ69">
        <v>145</v>
      </c>
      <c r="DR69">
        <v>10</v>
      </c>
      <c r="DS69" s="3">
        <v>0.17599999999999999</v>
      </c>
      <c r="DT69" s="1">
        <f>DS69*20</f>
        <v>3.5199999999999996</v>
      </c>
      <c r="DU69" s="2">
        <f>DT69</f>
        <v>3.5199999999999996</v>
      </c>
      <c r="DV69" s="2">
        <f>DN69-DU69</f>
        <v>0.20000000000000018</v>
      </c>
      <c r="DX69">
        <v>145</v>
      </c>
      <c r="DY69">
        <v>10</v>
      </c>
      <c r="DZ69" s="3">
        <v>0.14399999999999999</v>
      </c>
      <c r="EA69" s="1">
        <f>DZ69*20</f>
        <v>2.88</v>
      </c>
      <c r="EB69" s="2">
        <f>EA69</f>
        <v>2.88</v>
      </c>
      <c r="EC69" s="2">
        <f>DU69-EB69</f>
        <v>0.63999999999999968</v>
      </c>
      <c r="EE69">
        <v>145</v>
      </c>
      <c r="EF69">
        <v>10</v>
      </c>
      <c r="EG69" s="3">
        <v>0.16400000000000001</v>
      </c>
      <c r="EH69" s="1">
        <f>EG69*20</f>
        <v>3.2800000000000002</v>
      </c>
      <c r="EI69" s="2">
        <f>EH69</f>
        <v>3.2800000000000002</v>
      </c>
      <c r="EJ69" s="2">
        <f>EB69-EI69</f>
        <v>-0.40000000000000036</v>
      </c>
    </row>
    <row r="70" spans="2:140" x14ac:dyDescent="0.25">
      <c r="B70">
        <v>145</v>
      </c>
      <c r="C70">
        <v>30</v>
      </c>
      <c r="D70" s="3">
        <v>0.249</v>
      </c>
      <c r="E70" s="1">
        <f t="shared" ref="E70:E83" si="207">D70*20</f>
        <v>4.9800000000000004</v>
      </c>
      <c r="F70" s="2">
        <f>F69+E70</f>
        <v>7.42</v>
      </c>
      <c r="I70">
        <v>145</v>
      </c>
      <c r="J70">
        <v>30</v>
      </c>
      <c r="K70" s="3">
        <v>0.26700000000000002</v>
      </c>
      <c r="L70" s="1">
        <f t="shared" ref="L70:L83" si="208">K70*20</f>
        <v>5.34</v>
      </c>
      <c r="M70" s="2">
        <f>M69+L70</f>
        <v>10.18</v>
      </c>
      <c r="N70" s="2">
        <f t="shared" ref="N70:N83" si="209">F70-M70</f>
        <v>-2.76</v>
      </c>
      <c r="P70">
        <v>145</v>
      </c>
      <c r="Q70">
        <v>30</v>
      </c>
      <c r="R70" s="3">
        <v>0.218</v>
      </c>
      <c r="S70" s="1">
        <f t="shared" ref="S70:S83" si="210">R70*20</f>
        <v>4.3600000000000003</v>
      </c>
      <c r="T70" s="2">
        <f>T69+S70</f>
        <v>5.8000000000000007</v>
      </c>
      <c r="U70" s="2">
        <f t="shared" si="206"/>
        <v>4.379999999999999</v>
      </c>
      <c r="W70">
        <v>145</v>
      </c>
      <c r="X70">
        <v>30</v>
      </c>
      <c r="Y70" s="3">
        <v>0.26</v>
      </c>
      <c r="Z70" s="1">
        <f t="shared" ref="Z70:Z83" si="211">Y70*20</f>
        <v>5.2</v>
      </c>
      <c r="AA70" s="2">
        <f>AA69+Z70</f>
        <v>8.9400000000000013</v>
      </c>
      <c r="AB70" s="2">
        <f t="shared" ref="AB70:AB115" si="212">T70-AA70</f>
        <v>-3.1400000000000006</v>
      </c>
      <c r="AD70">
        <v>145</v>
      </c>
      <c r="AE70">
        <v>30</v>
      </c>
      <c r="AF70" s="3">
        <v>0.185</v>
      </c>
      <c r="AG70" s="1">
        <f t="shared" ref="AG70:AG83" si="213">AF70*20</f>
        <v>3.7</v>
      </c>
      <c r="AH70" s="2">
        <f>AH69+AG70</f>
        <v>5.92</v>
      </c>
      <c r="AI70" s="2">
        <f t="shared" ref="AI70:AI115" si="214">AA70-AH70</f>
        <v>3.0200000000000014</v>
      </c>
      <c r="AK70">
        <v>145</v>
      </c>
      <c r="AL70">
        <v>30</v>
      </c>
      <c r="AM70" s="3">
        <v>0.25800000000000001</v>
      </c>
      <c r="AN70" s="1">
        <f t="shared" ref="AN70:AN83" si="215">AM70*20</f>
        <v>5.16</v>
      </c>
      <c r="AO70" s="2">
        <f>AO69+AN70</f>
        <v>9.3000000000000007</v>
      </c>
      <c r="AP70" s="2">
        <f t="shared" ref="AP70:AP115" si="216">AH70-AO70</f>
        <v>-3.3800000000000008</v>
      </c>
      <c r="AR70">
        <v>145</v>
      </c>
      <c r="AS70">
        <v>30</v>
      </c>
      <c r="AT70" s="3">
        <v>0.191</v>
      </c>
      <c r="AU70" s="1">
        <f t="shared" ref="AU70:AU83" si="217">AT70*20</f>
        <v>3.8200000000000003</v>
      </c>
      <c r="AV70" s="2">
        <f>AV69+AU70</f>
        <v>6.5</v>
      </c>
      <c r="AW70" s="2">
        <f t="shared" ref="AW70:AW115" si="218">AO70-AV70</f>
        <v>2.8000000000000007</v>
      </c>
      <c r="AY70">
        <v>145</v>
      </c>
      <c r="AZ70">
        <v>30</v>
      </c>
      <c r="BA70" s="3">
        <v>0.26900000000000002</v>
      </c>
      <c r="BB70" s="1">
        <f t="shared" ref="BB70:BB83" si="219">BA70*20</f>
        <v>5.3800000000000008</v>
      </c>
      <c r="BC70" s="2">
        <f>BC69+BB70</f>
        <v>10.020000000000001</v>
      </c>
      <c r="BD70" s="2">
        <f t="shared" ref="BD70:BD115" si="220">AV70-BC70</f>
        <v>-3.5200000000000014</v>
      </c>
      <c r="BF70">
        <v>145</v>
      </c>
      <c r="BG70">
        <v>30</v>
      </c>
      <c r="BH70" s="3">
        <v>0.17299999999999999</v>
      </c>
      <c r="BI70" s="1">
        <f t="shared" ref="BI70:BI83" si="221">BH70*20</f>
        <v>3.46</v>
      </c>
      <c r="BJ70" s="2">
        <f>BJ69+BI70</f>
        <v>6.3599999999999994</v>
      </c>
      <c r="BK70" s="2">
        <f t="shared" ref="BK70:BK115" si="222">BC70-BJ70</f>
        <v>3.6600000000000019</v>
      </c>
      <c r="BM70">
        <v>145</v>
      </c>
      <c r="BN70">
        <v>30</v>
      </c>
      <c r="BO70" s="3">
        <v>0.26300000000000001</v>
      </c>
      <c r="BP70" s="1">
        <f t="shared" ref="BP70:BP83" si="223">BO70*20</f>
        <v>5.26</v>
      </c>
      <c r="BQ70" s="2">
        <f>BQ69+BP70</f>
        <v>9.6999999999999993</v>
      </c>
      <c r="BR70" s="2">
        <f t="shared" ref="BR70:BR83" si="224">BJ70-BQ70</f>
        <v>-3.34</v>
      </c>
      <c r="BT70">
        <v>145</v>
      </c>
      <c r="BU70">
        <v>30</v>
      </c>
      <c r="BV70" s="3">
        <v>0.223</v>
      </c>
      <c r="BW70" s="1">
        <f t="shared" ref="BW70:BW83" si="225">BV70*20</f>
        <v>4.46</v>
      </c>
      <c r="BX70" s="2">
        <f>BX69+BW70</f>
        <v>8.379999999999999</v>
      </c>
      <c r="BY70" s="2">
        <f t="shared" ref="BY70:BY115" si="226">BQ70-BX70</f>
        <v>1.3200000000000003</v>
      </c>
      <c r="CA70">
        <v>145</v>
      </c>
      <c r="CB70">
        <v>30</v>
      </c>
      <c r="CC70" s="3">
        <v>0.26500000000000001</v>
      </c>
      <c r="CD70" s="1">
        <f t="shared" ref="CD70:CD83" si="227">CC70*20</f>
        <v>5.3000000000000007</v>
      </c>
      <c r="CE70" s="2">
        <f>CE69+CD70</f>
        <v>9.9000000000000021</v>
      </c>
      <c r="CF70" s="2">
        <f t="shared" ref="CF70:CF115" si="228">BX70-CE70</f>
        <v>-1.5200000000000031</v>
      </c>
      <c r="CH70">
        <v>145</v>
      </c>
      <c r="CI70">
        <v>30</v>
      </c>
      <c r="CJ70" s="3">
        <v>0.217</v>
      </c>
      <c r="CK70" s="1">
        <f t="shared" ref="CK70:CK83" si="229">CJ70*20</f>
        <v>4.34</v>
      </c>
      <c r="CL70" s="2">
        <f>CL69+CK70</f>
        <v>8.120000000000001</v>
      </c>
      <c r="CM70" s="2">
        <f t="shared" ref="CM70:CM115" si="230">CE70-CL70</f>
        <v>1.7800000000000011</v>
      </c>
      <c r="CO70">
        <v>144</v>
      </c>
      <c r="CP70">
        <v>30</v>
      </c>
      <c r="CQ70" s="3">
        <v>0.28999999999999998</v>
      </c>
      <c r="CR70" s="1">
        <f t="shared" ref="CR70:CR83" si="231">CQ70*20</f>
        <v>5.8</v>
      </c>
      <c r="CS70" s="2">
        <f>CS69+CR70</f>
        <v>11.420000000000002</v>
      </c>
      <c r="CT70" s="2">
        <f t="shared" ref="CT70:CT83" si="232">CL70-CS70</f>
        <v>-3.3000000000000007</v>
      </c>
      <c r="CV70">
        <v>145</v>
      </c>
      <c r="CW70">
        <v>30</v>
      </c>
      <c r="CX70" s="3">
        <v>0.23</v>
      </c>
      <c r="CY70" s="1">
        <f t="shared" ref="CY70:CY83" si="233">CX70*20</f>
        <v>4.6000000000000005</v>
      </c>
      <c r="CZ70" s="2">
        <f>CZ69+CY70</f>
        <v>8.86</v>
      </c>
      <c r="DA70" s="2">
        <f t="shared" ref="DA70:DA83" si="234">CS70-CZ70</f>
        <v>2.5600000000000023</v>
      </c>
      <c r="DC70">
        <v>145</v>
      </c>
      <c r="DD70">
        <v>30</v>
      </c>
      <c r="DE70" s="3">
        <v>0.28799999999999998</v>
      </c>
      <c r="DF70" s="1">
        <f t="shared" ref="DF70:DF83" si="235">DE70*20</f>
        <v>5.76</v>
      </c>
      <c r="DG70" s="2">
        <f>DG69+DF70</f>
        <v>11</v>
      </c>
      <c r="DH70" s="2">
        <f t="shared" ref="DH70:DH83" si="236">CZ70-DG70</f>
        <v>-2.1400000000000006</v>
      </c>
      <c r="DJ70">
        <v>145</v>
      </c>
      <c r="DK70">
        <v>30</v>
      </c>
      <c r="DL70" s="3">
        <v>0.22700000000000001</v>
      </c>
      <c r="DM70" s="1">
        <f t="shared" ref="DM70:DM83" si="237">DL70*20</f>
        <v>4.54</v>
      </c>
      <c r="DN70" s="2">
        <f>DN69+DM70</f>
        <v>8.26</v>
      </c>
      <c r="DO70" s="2">
        <f t="shared" ref="DO70:DO83" si="238">DG70-DN70</f>
        <v>2.74</v>
      </c>
      <c r="DQ70">
        <v>145</v>
      </c>
      <c r="DR70">
        <v>30</v>
      </c>
      <c r="DS70" s="3">
        <v>0.20799999999999999</v>
      </c>
      <c r="DT70" s="1">
        <f t="shared" ref="DT70:DT83" si="239">DS70*20</f>
        <v>4.16</v>
      </c>
      <c r="DU70" s="2">
        <f>DU69+DT70</f>
        <v>7.68</v>
      </c>
      <c r="DV70" s="2">
        <f t="shared" ref="DV70:DV83" si="240">DN70-DU70</f>
        <v>0.58000000000000007</v>
      </c>
      <c r="DX70">
        <v>145</v>
      </c>
      <c r="DY70">
        <v>30</v>
      </c>
      <c r="DZ70" s="3">
        <v>0.185</v>
      </c>
      <c r="EA70" s="1">
        <f t="shared" ref="EA70:EA83" si="241">DZ70*20</f>
        <v>3.7</v>
      </c>
      <c r="EB70" s="2">
        <f>EB69+EA70</f>
        <v>6.58</v>
      </c>
      <c r="EC70" s="2">
        <f t="shared" ref="EC70:EC83" si="242">DU70-EB70</f>
        <v>1.0999999999999996</v>
      </c>
      <c r="EE70">
        <v>145</v>
      </c>
      <c r="EF70">
        <v>30</v>
      </c>
      <c r="EG70" s="3">
        <v>0.18099999999999999</v>
      </c>
      <c r="EH70" s="1">
        <f t="shared" ref="EH70:EH83" si="243">EG70*20</f>
        <v>3.62</v>
      </c>
      <c r="EI70" s="2">
        <f>EI69+EH70</f>
        <v>6.9</v>
      </c>
      <c r="EJ70" s="2">
        <f t="shared" ref="EJ70:EJ83" si="244">EB70-EI70</f>
        <v>-0.32000000000000028</v>
      </c>
    </row>
    <row r="71" spans="2:140" x14ac:dyDescent="0.25">
      <c r="B71">
        <v>145</v>
      </c>
      <c r="C71">
        <v>50</v>
      </c>
      <c r="D71" s="3">
        <v>0.246</v>
      </c>
      <c r="E71" s="1">
        <f t="shared" si="207"/>
        <v>4.92</v>
      </c>
      <c r="F71" s="2">
        <f>F70+E71</f>
        <v>12.34</v>
      </c>
      <c r="I71">
        <v>145</v>
      </c>
      <c r="J71">
        <v>50</v>
      </c>
      <c r="K71" s="3">
        <v>0.23300000000000001</v>
      </c>
      <c r="L71" s="1">
        <f t="shared" si="208"/>
        <v>4.66</v>
      </c>
      <c r="M71" s="2">
        <f>M70+L71</f>
        <v>14.84</v>
      </c>
      <c r="N71" s="2">
        <f t="shared" si="209"/>
        <v>-2.5</v>
      </c>
      <c r="P71">
        <v>145</v>
      </c>
      <c r="Q71">
        <v>50</v>
      </c>
      <c r="R71" s="3">
        <v>0.23599999999999999</v>
      </c>
      <c r="S71" s="1">
        <f t="shared" si="210"/>
        <v>4.72</v>
      </c>
      <c r="T71" s="2">
        <f>T70+S71</f>
        <v>10.52</v>
      </c>
      <c r="U71" s="2">
        <f t="shared" si="206"/>
        <v>4.32</v>
      </c>
      <c r="W71">
        <v>145</v>
      </c>
      <c r="X71">
        <v>50</v>
      </c>
      <c r="Y71" s="3">
        <v>0.251</v>
      </c>
      <c r="Z71" s="1">
        <f t="shared" si="211"/>
        <v>5.0199999999999996</v>
      </c>
      <c r="AA71" s="2">
        <f>AA70+Z71</f>
        <v>13.96</v>
      </c>
      <c r="AB71" s="2">
        <f t="shared" si="212"/>
        <v>-3.4400000000000013</v>
      </c>
      <c r="AD71">
        <v>145</v>
      </c>
      <c r="AE71">
        <v>50</v>
      </c>
      <c r="AF71" s="3">
        <v>0.19400000000000001</v>
      </c>
      <c r="AG71" s="1">
        <f t="shared" si="213"/>
        <v>3.88</v>
      </c>
      <c r="AH71" s="2">
        <f>AH70+AG71</f>
        <v>9.8000000000000007</v>
      </c>
      <c r="AI71" s="2">
        <f t="shared" si="214"/>
        <v>4.16</v>
      </c>
      <c r="AK71">
        <v>145</v>
      </c>
      <c r="AL71">
        <v>50</v>
      </c>
      <c r="AM71" s="3">
        <v>0.23699999999999999</v>
      </c>
      <c r="AN71" s="1">
        <f t="shared" si="215"/>
        <v>4.74</v>
      </c>
      <c r="AO71" s="2">
        <f>AO70+AN71</f>
        <v>14.040000000000001</v>
      </c>
      <c r="AP71" s="2">
        <f t="shared" si="216"/>
        <v>-4.24</v>
      </c>
      <c r="AR71">
        <v>145</v>
      </c>
      <c r="AS71">
        <v>50</v>
      </c>
      <c r="AT71" s="3">
        <v>0.18</v>
      </c>
      <c r="AU71" s="1">
        <f t="shared" si="217"/>
        <v>3.5999999999999996</v>
      </c>
      <c r="AV71" s="2">
        <f>AV70+AU71</f>
        <v>10.1</v>
      </c>
      <c r="AW71" s="2">
        <f t="shared" si="218"/>
        <v>3.9400000000000013</v>
      </c>
      <c r="AY71">
        <v>145</v>
      </c>
      <c r="AZ71">
        <v>50</v>
      </c>
      <c r="BA71" s="3">
        <v>0.22700000000000001</v>
      </c>
      <c r="BB71" s="1">
        <f t="shared" si="219"/>
        <v>4.54</v>
      </c>
      <c r="BC71" s="2">
        <f>BC70+BB71</f>
        <v>14.560000000000002</v>
      </c>
      <c r="BD71" s="2">
        <f t="shared" si="220"/>
        <v>-4.4600000000000026</v>
      </c>
      <c r="BF71">
        <v>145</v>
      </c>
      <c r="BG71">
        <v>50</v>
      </c>
      <c r="BH71" s="3">
        <v>0.14799999999999999</v>
      </c>
      <c r="BI71" s="1">
        <f t="shared" si="221"/>
        <v>2.96</v>
      </c>
      <c r="BJ71" s="2">
        <f>BJ70+BI71</f>
        <v>9.32</v>
      </c>
      <c r="BK71" s="2">
        <f t="shared" si="222"/>
        <v>5.240000000000002</v>
      </c>
      <c r="BM71">
        <v>145</v>
      </c>
      <c r="BN71">
        <v>50</v>
      </c>
      <c r="BO71" s="3">
        <v>0.247</v>
      </c>
      <c r="BP71" s="1">
        <f t="shared" si="223"/>
        <v>4.9399999999999995</v>
      </c>
      <c r="BQ71" s="2">
        <f>BQ70+BP71</f>
        <v>14.639999999999999</v>
      </c>
      <c r="BR71" s="2">
        <f t="shared" si="224"/>
        <v>-5.3199999999999985</v>
      </c>
      <c r="BT71">
        <v>145</v>
      </c>
      <c r="BU71">
        <v>50</v>
      </c>
      <c r="BV71" s="3">
        <v>0.20499999999999999</v>
      </c>
      <c r="BW71" s="1">
        <f t="shared" si="225"/>
        <v>4.0999999999999996</v>
      </c>
      <c r="BX71" s="2">
        <f>BX70+BW71</f>
        <v>12.479999999999999</v>
      </c>
      <c r="BY71" s="2">
        <f t="shared" si="226"/>
        <v>2.16</v>
      </c>
      <c r="CA71">
        <v>145</v>
      </c>
      <c r="CB71">
        <v>50</v>
      </c>
      <c r="CC71" s="3">
        <v>0.26100000000000001</v>
      </c>
      <c r="CD71" s="1">
        <f t="shared" si="227"/>
        <v>5.2200000000000006</v>
      </c>
      <c r="CE71" s="2">
        <f>CE70+CD71</f>
        <v>15.120000000000003</v>
      </c>
      <c r="CF71" s="2">
        <f t="shared" si="228"/>
        <v>-2.6400000000000041</v>
      </c>
      <c r="CH71">
        <v>145</v>
      </c>
      <c r="CI71">
        <v>50</v>
      </c>
      <c r="CJ71" s="3">
        <v>0.19700000000000001</v>
      </c>
      <c r="CK71" s="1">
        <f t="shared" si="229"/>
        <v>3.9400000000000004</v>
      </c>
      <c r="CL71" s="2">
        <f>CL70+CK71</f>
        <v>12.060000000000002</v>
      </c>
      <c r="CM71" s="2">
        <f t="shared" si="230"/>
        <v>3.0600000000000005</v>
      </c>
      <c r="CO71">
        <v>144</v>
      </c>
      <c r="CP71">
        <v>50</v>
      </c>
      <c r="CQ71" s="3">
        <v>0.23699999999999999</v>
      </c>
      <c r="CR71" s="1">
        <f t="shared" si="231"/>
        <v>4.74</v>
      </c>
      <c r="CS71" s="2">
        <f>CS70+CR71</f>
        <v>16.160000000000004</v>
      </c>
      <c r="CT71" s="2">
        <f t="shared" si="232"/>
        <v>-4.1000000000000014</v>
      </c>
      <c r="CV71">
        <v>145</v>
      </c>
      <c r="CW71">
        <v>50</v>
      </c>
      <c r="CX71" s="3">
        <v>0.18099999999999999</v>
      </c>
      <c r="CY71" s="1">
        <f t="shared" si="233"/>
        <v>3.62</v>
      </c>
      <c r="CZ71" s="2">
        <f>CZ70+CY71</f>
        <v>12.48</v>
      </c>
      <c r="DA71" s="2">
        <f t="shared" si="234"/>
        <v>3.6800000000000033</v>
      </c>
      <c r="DC71">
        <v>145</v>
      </c>
      <c r="DD71">
        <v>50</v>
      </c>
      <c r="DE71" s="3">
        <v>0.26100000000000001</v>
      </c>
      <c r="DF71" s="1">
        <f t="shared" si="235"/>
        <v>5.2200000000000006</v>
      </c>
      <c r="DG71" s="2">
        <f>DG70+DF71</f>
        <v>16.22</v>
      </c>
      <c r="DH71" s="2">
        <f t="shared" si="236"/>
        <v>-3.7399999999999984</v>
      </c>
      <c r="DJ71">
        <v>145</v>
      </c>
      <c r="DK71">
        <v>50</v>
      </c>
      <c r="DL71" s="3">
        <v>0.22500000000000001</v>
      </c>
      <c r="DM71" s="1">
        <f t="shared" si="237"/>
        <v>4.5</v>
      </c>
      <c r="DN71" s="2">
        <f>DN70+DM71</f>
        <v>12.76</v>
      </c>
      <c r="DO71" s="2">
        <f t="shared" si="238"/>
        <v>3.4599999999999991</v>
      </c>
      <c r="DQ71">
        <v>145</v>
      </c>
      <c r="DR71">
        <v>50</v>
      </c>
      <c r="DS71" s="3">
        <v>0.21099999999999999</v>
      </c>
      <c r="DT71" s="1">
        <f t="shared" si="239"/>
        <v>4.22</v>
      </c>
      <c r="DU71" s="2">
        <f>DU70+DT71</f>
        <v>11.899999999999999</v>
      </c>
      <c r="DV71" s="2">
        <f t="shared" si="240"/>
        <v>0.86000000000000121</v>
      </c>
      <c r="DX71">
        <v>145</v>
      </c>
      <c r="DY71">
        <v>50</v>
      </c>
      <c r="DZ71" s="3">
        <v>0.189</v>
      </c>
      <c r="EA71" s="1">
        <f t="shared" si="241"/>
        <v>3.7800000000000002</v>
      </c>
      <c r="EB71" s="2">
        <f>EB70+EA71</f>
        <v>10.36</v>
      </c>
      <c r="EC71" s="2">
        <f t="shared" si="242"/>
        <v>1.5399999999999991</v>
      </c>
      <c r="EE71">
        <v>145</v>
      </c>
      <c r="EF71">
        <v>50</v>
      </c>
      <c r="EG71" s="3">
        <v>0.19</v>
      </c>
      <c r="EH71" s="1">
        <f t="shared" si="243"/>
        <v>3.8</v>
      </c>
      <c r="EI71" s="2">
        <f>EI70+EH71</f>
        <v>10.7</v>
      </c>
      <c r="EJ71" s="2">
        <f t="shared" si="244"/>
        <v>-0.33999999999999986</v>
      </c>
    </row>
    <row r="72" spans="2:140" x14ac:dyDescent="0.25">
      <c r="B72">
        <v>145</v>
      </c>
      <c r="C72">
        <v>70</v>
      </c>
      <c r="D72" s="3">
        <v>0.18099999999999999</v>
      </c>
      <c r="E72" s="1">
        <f t="shared" si="207"/>
        <v>3.62</v>
      </c>
      <c r="F72" s="2">
        <f>F71+E72</f>
        <v>15.96</v>
      </c>
      <c r="I72">
        <v>145</v>
      </c>
      <c r="J72">
        <v>70</v>
      </c>
      <c r="K72" s="3">
        <v>0.2</v>
      </c>
      <c r="L72" s="1">
        <f t="shared" si="208"/>
        <v>4</v>
      </c>
      <c r="M72" s="2">
        <f>M71+L72</f>
        <v>18.84</v>
      </c>
      <c r="N72" s="2">
        <f t="shared" si="209"/>
        <v>-2.879999999999999</v>
      </c>
      <c r="P72">
        <v>145</v>
      </c>
      <c r="Q72">
        <v>70</v>
      </c>
      <c r="R72" s="3">
        <v>0.185</v>
      </c>
      <c r="S72" s="1">
        <f t="shared" si="210"/>
        <v>3.7</v>
      </c>
      <c r="T72" s="2">
        <f>T71+S72</f>
        <v>14.219999999999999</v>
      </c>
      <c r="U72" s="2">
        <f t="shared" si="206"/>
        <v>4.620000000000001</v>
      </c>
      <c r="W72">
        <v>145</v>
      </c>
      <c r="X72">
        <v>70</v>
      </c>
      <c r="Y72" s="3">
        <v>0.19500000000000001</v>
      </c>
      <c r="Z72" s="1">
        <f t="shared" si="211"/>
        <v>3.9000000000000004</v>
      </c>
      <c r="AA72" s="2">
        <f>AA71+Z72</f>
        <v>17.86</v>
      </c>
      <c r="AB72" s="2">
        <f t="shared" si="212"/>
        <v>-3.6400000000000006</v>
      </c>
      <c r="AD72">
        <v>145</v>
      </c>
      <c r="AE72">
        <v>70</v>
      </c>
      <c r="AF72" s="3">
        <v>0.17299999999999999</v>
      </c>
      <c r="AG72" s="1">
        <f t="shared" si="213"/>
        <v>3.46</v>
      </c>
      <c r="AH72" s="2">
        <f>AH71+AG72</f>
        <v>13.260000000000002</v>
      </c>
      <c r="AI72" s="2">
        <f t="shared" si="214"/>
        <v>4.5999999999999979</v>
      </c>
      <c r="AK72">
        <v>145</v>
      </c>
      <c r="AL72">
        <v>70</v>
      </c>
      <c r="AM72" s="3">
        <v>0.17899999999999999</v>
      </c>
      <c r="AN72" s="1">
        <f t="shared" si="215"/>
        <v>3.58</v>
      </c>
      <c r="AO72" s="2">
        <f>AO71+AN72</f>
        <v>17.62</v>
      </c>
      <c r="AP72" s="2">
        <f t="shared" si="216"/>
        <v>-4.3599999999999994</v>
      </c>
      <c r="AR72">
        <v>145</v>
      </c>
      <c r="AS72">
        <v>70</v>
      </c>
      <c r="AT72" s="3">
        <v>0.14299999999999999</v>
      </c>
      <c r="AU72" s="1">
        <f t="shared" si="217"/>
        <v>2.86</v>
      </c>
      <c r="AV72" s="2">
        <f>AV71+AU72</f>
        <v>12.959999999999999</v>
      </c>
      <c r="AW72" s="2">
        <f t="shared" si="218"/>
        <v>4.6600000000000019</v>
      </c>
      <c r="AY72">
        <v>145</v>
      </c>
      <c r="AZ72">
        <v>70</v>
      </c>
      <c r="BA72" s="3">
        <v>0.14599999999999999</v>
      </c>
      <c r="BB72" s="1">
        <f t="shared" si="219"/>
        <v>2.92</v>
      </c>
      <c r="BC72" s="2">
        <f>BC71+BB72</f>
        <v>17.480000000000004</v>
      </c>
      <c r="BD72" s="2">
        <f t="shared" si="220"/>
        <v>-4.5200000000000049</v>
      </c>
      <c r="BF72">
        <v>145</v>
      </c>
      <c r="BG72">
        <v>70</v>
      </c>
      <c r="BH72" s="3">
        <v>0.104</v>
      </c>
      <c r="BI72" s="1">
        <f t="shared" si="221"/>
        <v>2.08</v>
      </c>
      <c r="BJ72" s="2">
        <f>BJ71+BI72</f>
        <v>11.4</v>
      </c>
      <c r="BK72" s="2">
        <f t="shared" si="222"/>
        <v>6.0800000000000036</v>
      </c>
      <c r="BM72">
        <v>145</v>
      </c>
      <c r="BN72">
        <v>70</v>
      </c>
      <c r="BO72" s="3">
        <v>0.19500000000000001</v>
      </c>
      <c r="BP72" s="1">
        <f t="shared" si="223"/>
        <v>3.9000000000000004</v>
      </c>
      <c r="BQ72" s="2">
        <f>BQ71+BP72</f>
        <v>18.54</v>
      </c>
      <c r="BR72" s="2">
        <f t="shared" si="224"/>
        <v>-7.1399999999999988</v>
      </c>
      <c r="BT72">
        <v>145</v>
      </c>
      <c r="BU72">
        <v>70</v>
      </c>
      <c r="BV72" s="3">
        <v>0.158</v>
      </c>
      <c r="BW72" s="1">
        <f t="shared" si="225"/>
        <v>3.16</v>
      </c>
      <c r="BX72" s="2">
        <f>BX71+BW72</f>
        <v>15.639999999999999</v>
      </c>
      <c r="BY72" s="2">
        <f t="shared" si="226"/>
        <v>2.9000000000000004</v>
      </c>
      <c r="CA72">
        <v>145</v>
      </c>
      <c r="CB72">
        <v>70</v>
      </c>
      <c r="CC72" s="3">
        <v>0.188</v>
      </c>
      <c r="CD72" s="1">
        <f t="shared" si="227"/>
        <v>3.76</v>
      </c>
      <c r="CE72" s="2">
        <f>CE71+CD72</f>
        <v>18.880000000000003</v>
      </c>
      <c r="CF72" s="2">
        <f t="shared" si="228"/>
        <v>-3.2400000000000038</v>
      </c>
      <c r="CH72">
        <v>145</v>
      </c>
      <c r="CI72">
        <v>70</v>
      </c>
      <c r="CJ72" s="3">
        <v>0.158</v>
      </c>
      <c r="CK72" s="1">
        <f t="shared" si="229"/>
        <v>3.16</v>
      </c>
      <c r="CL72" s="2">
        <f>CL71+CK72</f>
        <v>15.220000000000002</v>
      </c>
      <c r="CM72" s="2">
        <f t="shared" si="230"/>
        <v>3.66</v>
      </c>
      <c r="CO72">
        <v>144</v>
      </c>
      <c r="CP72">
        <v>70</v>
      </c>
      <c r="CQ72" s="3">
        <v>0.215</v>
      </c>
      <c r="CR72" s="1">
        <f t="shared" si="231"/>
        <v>4.3</v>
      </c>
      <c r="CS72" s="2">
        <f>CS71+CR72</f>
        <v>20.460000000000004</v>
      </c>
      <c r="CT72" s="2">
        <f t="shared" si="232"/>
        <v>-5.240000000000002</v>
      </c>
      <c r="CV72">
        <v>145</v>
      </c>
      <c r="CW72">
        <v>70</v>
      </c>
      <c r="CX72" s="3">
        <v>0.16200000000000001</v>
      </c>
      <c r="CY72" s="1">
        <f t="shared" si="233"/>
        <v>3.24</v>
      </c>
      <c r="CZ72" s="2">
        <f>CZ71+CY72</f>
        <v>15.72</v>
      </c>
      <c r="DA72" s="2">
        <f t="shared" si="234"/>
        <v>4.7400000000000038</v>
      </c>
      <c r="DC72">
        <v>145</v>
      </c>
      <c r="DD72">
        <v>70</v>
      </c>
      <c r="DE72" s="3">
        <v>0.20699999999999999</v>
      </c>
      <c r="DF72" s="1">
        <f t="shared" si="235"/>
        <v>4.1399999999999997</v>
      </c>
      <c r="DG72" s="2">
        <f>DG71+DF72</f>
        <v>20.36</v>
      </c>
      <c r="DH72" s="2">
        <f t="shared" si="236"/>
        <v>-4.6399999999999988</v>
      </c>
      <c r="DJ72">
        <v>145</v>
      </c>
      <c r="DK72">
        <v>70</v>
      </c>
      <c r="DL72" s="3">
        <v>0.16500000000000001</v>
      </c>
      <c r="DM72" s="1">
        <f t="shared" si="237"/>
        <v>3.3000000000000003</v>
      </c>
      <c r="DN72" s="2">
        <f>DN71+DM72</f>
        <v>16.059999999999999</v>
      </c>
      <c r="DO72" s="2">
        <f t="shared" si="238"/>
        <v>4.3000000000000007</v>
      </c>
      <c r="DQ72">
        <v>145</v>
      </c>
      <c r="DR72">
        <v>70</v>
      </c>
      <c r="DS72" s="3">
        <v>0.14099999999999999</v>
      </c>
      <c r="DT72" s="1">
        <f t="shared" si="239"/>
        <v>2.82</v>
      </c>
      <c r="DU72" s="2">
        <f>DU71+DT72</f>
        <v>14.719999999999999</v>
      </c>
      <c r="DV72" s="2">
        <f t="shared" si="240"/>
        <v>1.3399999999999999</v>
      </c>
      <c r="DX72">
        <v>145</v>
      </c>
      <c r="DY72">
        <v>70</v>
      </c>
      <c r="DZ72" s="3">
        <v>0.13900000000000001</v>
      </c>
      <c r="EA72" s="1">
        <f t="shared" si="241"/>
        <v>2.7800000000000002</v>
      </c>
      <c r="EB72" s="2">
        <f>EB71+EA72</f>
        <v>13.14</v>
      </c>
      <c r="EC72" s="2">
        <f t="shared" si="242"/>
        <v>1.5799999999999983</v>
      </c>
      <c r="EE72">
        <v>145</v>
      </c>
      <c r="EF72">
        <v>70</v>
      </c>
      <c r="EG72" s="3">
        <v>0.13800000000000001</v>
      </c>
      <c r="EH72" s="1">
        <f t="shared" si="243"/>
        <v>2.7600000000000002</v>
      </c>
      <c r="EI72" s="2">
        <f>EI71+EH72</f>
        <v>13.459999999999999</v>
      </c>
      <c r="EJ72" s="2">
        <f t="shared" si="244"/>
        <v>-0.31999999999999851</v>
      </c>
    </row>
    <row r="73" spans="2:140" x14ac:dyDescent="0.25">
      <c r="B73">
        <v>145</v>
      </c>
      <c r="C73">
        <v>90</v>
      </c>
      <c r="D73" s="3">
        <v>0.186</v>
      </c>
      <c r="E73" s="1">
        <f t="shared" si="207"/>
        <v>3.7199999999999998</v>
      </c>
      <c r="F73" s="2">
        <f>F72+E73</f>
        <v>19.68</v>
      </c>
      <c r="I73">
        <v>145</v>
      </c>
      <c r="J73">
        <v>90</v>
      </c>
      <c r="K73" s="3">
        <v>0.20599999999999999</v>
      </c>
      <c r="L73" s="1">
        <f t="shared" si="208"/>
        <v>4.12</v>
      </c>
      <c r="M73" s="2">
        <f>M72+L73</f>
        <v>22.96</v>
      </c>
      <c r="N73" s="2">
        <f t="shared" si="209"/>
        <v>-3.2800000000000011</v>
      </c>
      <c r="P73">
        <v>145</v>
      </c>
      <c r="Q73">
        <v>90</v>
      </c>
      <c r="R73" s="3">
        <v>0.185</v>
      </c>
      <c r="S73" s="1">
        <f t="shared" si="210"/>
        <v>3.7</v>
      </c>
      <c r="T73" s="2">
        <f>T72+S73</f>
        <v>17.919999999999998</v>
      </c>
      <c r="U73" s="2">
        <f t="shared" si="206"/>
        <v>5.0400000000000027</v>
      </c>
      <c r="W73">
        <v>145</v>
      </c>
      <c r="X73">
        <v>90</v>
      </c>
      <c r="Y73" s="3">
        <v>0.19</v>
      </c>
      <c r="Z73" s="1">
        <f t="shared" si="211"/>
        <v>3.8</v>
      </c>
      <c r="AA73" s="2">
        <f>AA72+Z73</f>
        <v>21.66</v>
      </c>
      <c r="AB73" s="2">
        <f t="shared" si="212"/>
        <v>-3.740000000000002</v>
      </c>
      <c r="AD73">
        <v>145</v>
      </c>
      <c r="AE73">
        <v>90</v>
      </c>
      <c r="AF73" s="3">
        <v>0.17799999999999999</v>
      </c>
      <c r="AG73" s="1">
        <f t="shared" si="213"/>
        <v>3.5599999999999996</v>
      </c>
      <c r="AH73" s="2">
        <f>AH72+AG73</f>
        <v>16.82</v>
      </c>
      <c r="AI73" s="2">
        <f t="shared" si="214"/>
        <v>4.84</v>
      </c>
      <c r="AK73">
        <v>145</v>
      </c>
      <c r="AL73">
        <v>90</v>
      </c>
      <c r="AM73" s="3">
        <v>0.183</v>
      </c>
      <c r="AN73" s="1">
        <f t="shared" si="215"/>
        <v>3.66</v>
      </c>
      <c r="AO73" s="2">
        <f>AO72+AN73</f>
        <v>21.28</v>
      </c>
      <c r="AP73" s="2">
        <f t="shared" si="216"/>
        <v>-4.4600000000000009</v>
      </c>
      <c r="AR73">
        <v>145</v>
      </c>
      <c r="AS73">
        <v>90</v>
      </c>
      <c r="AT73" s="3">
        <v>0.17299999999999999</v>
      </c>
      <c r="AU73" s="1">
        <f t="shared" si="217"/>
        <v>3.46</v>
      </c>
      <c r="AV73" s="2">
        <f>AV72+AU73</f>
        <v>16.419999999999998</v>
      </c>
      <c r="AW73" s="2">
        <f t="shared" si="218"/>
        <v>4.860000000000003</v>
      </c>
      <c r="AY73">
        <v>145</v>
      </c>
      <c r="AZ73">
        <v>90</v>
      </c>
      <c r="BA73" s="3">
        <v>0.16</v>
      </c>
      <c r="BB73" s="1">
        <f t="shared" si="219"/>
        <v>3.2</v>
      </c>
      <c r="BC73" s="2">
        <f>BC72+BB73</f>
        <v>20.680000000000003</v>
      </c>
      <c r="BD73" s="2">
        <f t="shared" si="220"/>
        <v>-4.2600000000000051</v>
      </c>
      <c r="BF73">
        <v>145</v>
      </c>
      <c r="BG73">
        <v>90</v>
      </c>
      <c r="BH73" s="3">
        <v>0.13900000000000001</v>
      </c>
      <c r="BI73" s="1">
        <f t="shared" si="221"/>
        <v>2.7800000000000002</v>
      </c>
      <c r="BJ73" s="2">
        <f>BJ72+BI73</f>
        <v>14.18</v>
      </c>
      <c r="BK73" s="2">
        <f t="shared" si="222"/>
        <v>6.5000000000000036</v>
      </c>
      <c r="BM73">
        <v>145</v>
      </c>
      <c r="BN73">
        <v>90</v>
      </c>
      <c r="BO73" s="3">
        <v>0.191</v>
      </c>
      <c r="BP73" s="1">
        <f t="shared" si="223"/>
        <v>3.8200000000000003</v>
      </c>
      <c r="BQ73" s="2">
        <f>BQ72+BP73</f>
        <v>22.36</v>
      </c>
      <c r="BR73" s="2">
        <f t="shared" si="224"/>
        <v>-8.18</v>
      </c>
      <c r="BT73">
        <v>145</v>
      </c>
      <c r="BU73">
        <v>90</v>
      </c>
      <c r="BV73" s="3">
        <v>0.185</v>
      </c>
      <c r="BW73" s="1">
        <f t="shared" si="225"/>
        <v>3.7</v>
      </c>
      <c r="BX73" s="2">
        <f>BX72+BW73</f>
        <v>19.34</v>
      </c>
      <c r="BY73" s="2">
        <f t="shared" si="226"/>
        <v>3.0199999999999996</v>
      </c>
      <c r="CA73">
        <v>145</v>
      </c>
      <c r="CB73">
        <v>90</v>
      </c>
      <c r="CC73" s="3">
        <v>0.20499999999999999</v>
      </c>
      <c r="CD73" s="1">
        <f t="shared" si="227"/>
        <v>4.0999999999999996</v>
      </c>
      <c r="CE73" s="2">
        <f>CE72+CD73</f>
        <v>22.980000000000004</v>
      </c>
      <c r="CF73" s="2">
        <f t="shared" si="228"/>
        <v>-3.6400000000000041</v>
      </c>
      <c r="CH73">
        <v>145</v>
      </c>
      <c r="CI73">
        <v>90</v>
      </c>
      <c r="CJ73" s="3">
        <v>0.17499999999999999</v>
      </c>
      <c r="CK73" s="1">
        <f t="shared" si="229"/>
        <v>3.5</v>
      </c>
      <c r="CL73" s="2">
        <f>CL72+CK73</f>
        <v>18.720000000000002</v>
      </c>
      <c r="CM73" s="2">
        <f t="shared" si="230"/>
        <v>4.2600000000000016</v>
      </c>
      <c r="CO73">
        <v>144</v>
      </c>
      <c r="CP73">
        <v>90</v>
      </c>
      <c r="CQ73" s="3">
        <v>0.24399999999999999</v>
      </c>
      <c r="CR73" s="1">
        <f t="shared" si="231"/>
        <v>4.88</v>
      </c>
      <c r="CS73" s="2">
        <f>CS72+CR73</f>
        <v>25.340000000000003</v>
      </c>
      <c r="CT73" s="2">
        <f t="shared" si="232"/>
        <v>-6.620000000000001</v>
      </c>
      <c r="CV73">
        <v>145</v>
      </c>
      <c r="CW73">
        <v>90</v>
      </c>
      <c r="CX73" s="3">
        <v>0.17799999999999999</v>
      </c>
      <c r="CY73" s="1">
        <f t="shared" si="233"/>
        <v>3.5599999999999996</v>
      </c>
      <c r="CZ73" s="2">
        <f>CZ72+CY73</f>
        <v>19.28</v>
      </c>
      <c r="DA73" s="2">
        <f t="shared" si="234"/>
        <v>6.0600000000000023</v>
      </c>
      <c r="DC73">
        <v>145</v>
      </c>
      <c r="DD73">
        <v>90</v>
      </c>
      <c r="DE73" s="3">
        <v>0.20799999999999999</v>
      </c>
      <c r="DF73" s="1">
        <f t="shared" si="235"/>
        <v>4.16</v>
      </c>
      <c r="DG73" s="2">
        <f>DG72+DF73</f>
        <v>24.52</v>
      </c>
      <c r="DH73" s="2">
        <f t="shared" si="236"/>
        <v>-5.2399999999999984</v>
      </c>
      <c r="DJ73">
        <v>145</v>
      </c>
      <c r="DK73">
        <v>90</v>
      </c>
      <c r="DL73" s="3">
        <v>0.16700000000000001</v>
      </c>
      <c r="DM73" s="1">
        <f t="shared" si="237"/>
        <v>3.3400000000000003</v>
      </c>
      <c r="DN73" s="2">
        <f>DN72+DM73</f>
        <v>19.399999999999999</v>
      </c>
      <c r="DO73" s="2">
        <f t="shared" si="238"/>
        <v>5.120000000000001</v>
      </c>
      <c r="DQ73">
        <v>145</v>
      </c>
      <c r="DR73">
        <v>90</v>
      </c>
      <c r="DS73" s="3">
        <v>0.16</v>
      </c>
      <c r="DT73" s="1">
        <f t="shared" si="239"/>
        <v>3.2</v>
      </c>
      <c r="DU73" s="2">
        <f>DU72+DT73</f>
        <v>17.919999999999998</v>
      </c>
      <c r="DV73" s="2">
        <f t="shared" si="240"/>
        <v>1.4800000000000004</v>
      </c>
      <c r="DX73">
        <v>145</v>
      </c>
      <c r="DY73">
        <v>90</v>
      </c>
      <c r="DZ73" s="3">
        <v>0.128</v>
      </c>
      <c r="EA73" s="1">
        <f t="shared" si="241"/>
        <v>2.56</v>
      </c>
      <c r="EB73" s="2">
        <f>EB72+EA73</f>
        <v>15.700000000000001</v>
      </c>
      <c r="EC73" s="2">
        <f t="shared" si="242"/>
        <v>2.2199999999999971</v>
      </c>
      <c r="EE73">
        <v>145</v>
      </c>
      <c r="EF73">
        <v>90</v>
      </c>
      <c r="EG73" s="3">
        <v>0.12</v>
      </c>
      <c r="EH73" s="1">
        <f t="shared" si="243"/>
        <v>2.4</v>
      </c>
      <c r="EI73" s="2">
        <f>EI72+EH73</f>
        <v>15.86</v>
      </c>
      <c r="EJ73" s="2">
        <f t="shared" si="244"/>
        <v>-0.15999999999999837</v>
      </c>
    </row>
    <row r="74" spans="2:140" x14ac:dyDescent="0.25">
      <c r="B74">
        <v>145</v>
      </c>
      <c r="C74">
        <v>110</v>
      </c>
      <c r="D74" s="3">
        <v>0.191</v>
      </c>
      <c r="E74" s="1">
        <f t="shared" si="207"/>
        <v>3.8200000000000003</v>
      </c>
      <c r="F74" s="2">
        <f>F73+E74</f>
        <v>23.5</v>
      </c>
      <c r="I74">
        <v>145</v>
      </c>
      <c r="J74">
        <v>110</v>
      </c>
      <c r="K74" s="3">
        <v>0.20100000000000001</v>
      </c>
      <c r="L74" s="1">
        <f t="shared" si="208"/>
        <v>4.0200000000000005</v>
      </c>
      <c r="M74" s="2">
        <f>M73+L74</f>
        <v>26.98</v>
      </c>
      <c r="N74" s="2">
        <f t="shared" si="209"/>
        <v>-3.4800000000000004</v>
      </c>
      <c r="P74">
        <v>145</v>
      </c>
      <c r="Q74">
        <v>110</v>
      </c>
      <c r="R74" s="3">
        <v>0.192</v>
      </c>
      <c r="S74" s="1">
        <f t="shared" si="210"/>
        <v>3.84</v>
      </c>
      <c r="T74" s="2">
        <f>T73+S74</f>
        <v>21.759999999999998</v>
      </c>
      <c r="U74" s="2">
        <f t="shared" si="206"/>
        <v>5.2200000000000024</v>
      </c>
      <c r="W74">
        <v>145</v>
      </c>
      <c r="X74">
        <v>110</v>
      </c>
      <c r="Y74" s="3">
        <v>0.193</v>
      </c>
      <c r="Z74" s="1">
        <f t="shared" si="211"/>
        <v>3.8600000000000003</v>
      </c>
      <c r="AA74" s="2">
        <f>AA73+Z74</f>
        <v>25.52</v>
      </c>
      <c r="AB74" s="2">
        <f t="shared" si="212"/>
        <v>-3.7600000000000016</v>
      </c>
      <c r="AD74">
        <v>145</v>
      </c>
      <c r="AE74">
        <v>110</v>
      </c>
      <c r="AF74" s="3">
        <v>0.19500000000000001</v>
      </c>
      <c r="AG74" s="1">
        <f t="shared" si="213"/>
        <v>3.9000000000000004</v>
      </c>
      <c r="AH74" s="2">
        <f>AH73+AG74</f>
        <v>20.72</v>
      </c>
      <c r="AI74" s="2">
        <f t="shared" si="214"/>
        <v>4.8000000000000007</v>
      </c>
      <c r="AK74">
        <v>145</v>
      </c>
      <c r="AL74">
        <v>110</v>
      </c>
      <c r="AM74" s="3">
        <v>0.192</v>
      </c>
      <c r="AN74" s="1">
        <f t="shared" si="215"/>
        <v>3.84</v>
      </c>
      <c r="AO74" s="2">
        <f>AO73+AN74</f>
        <v>25.12</v>
      </c>
      <c r="AP74" s="2">
        <f t="shared" si="216"/>
        <v>-4.4000000000000021</v>
      </c>
      <c r="AR74">
        <v>145</v>
      </c>
      <c r="AS74">
        <v>110</v>
      </c>
      <c r="AT74" s="3">
        <v>0.186</v>
      </c>
      <c r="AU74" s="1">
        <f t="shared" si="217"/>
        <v>3.7199999999999998</v>
      </c>
      <c r="AV74" s="2">
        <f>AV73+AU74</f>
        <v>20.139999999999997</v>
      </c>
      <c r="AW74" s="2">
        <f t="shared" si="218"/>
        <v>4.980000000000004</v>
      </c>
      <c r="AY74">
        <v>145</v>
      </c>
      <c r="AZ74">
        <v>110</v>
      </c>
      <c r="BA74" s="3">
        <v>0.183</v>
      </c>
      <c r="BB74" s="1">
        <f t="shared" si="219"/>
        <v>3.66</v>
      </c>
      <c r="BC74" s="2">
        <f>BC73+BB74</f>
        <v>24.340000000000003</v>
      </c>
      <c r="BD74" s="2">
        <f t="shared" si="220"/>
        <v>-4.2000000000000064</v>
      </c>
      <c r="BF74">
        <v>145</v>
      </c>
      <c r="BG74">
        <v>110</v>
      </c>
      <c r="BH74" s="3">
        <v>0.19</v>
      </c>
      <c r="BI74" s="1">
        <f t="shared" si="221"/>
        <v>3.8</v>
      </c>
      <c r="BJ74" s="2">
        <f>BJ73+BI74</f>
        <v>17.98</v>
      </c>
      <c r="BK74" s="2">
        <f t="shared" si="222"/>
        <v>6.360000000000003</v>
      </c>
      <c r="BM74">
        <v>145</v>
      </c>
      <c r="BN74">
        <v>110</v>
      </c>
      <c r="BO74" s="3">
        <v>0.2</v>
      </c>
      <c r="BP74" s="1">
        <f t="shared" si="223"/>
        <v>4</v>
      </c>
      <c r="BQ74" s="2">
        <f>BQ73+BP74</f>
        <v>26.36</v>
      </c>
      <c r="BR74" s="2">
        <f t="shared" si="224"/>
        <v>-8.379999999999999</v>
      </c>
      <c r="BT74">
        <v>145</v>
      </c>
      <c r="BU74">
        <v>110</v>
      </c>
      <c r="BV74" s="3">
        <v>0.193</v>
      </c>
      <c r="BW74" s="1">
        <f t="shared" si="225"/>
        <v>3.8600000000000003</v>
      </c>
      <c r="BX74" s="2">
        <f>BX73+BW74</f>
        <v>23.2</v>
      </c>
      <c r="BY74" s="2">
        <f t="shared" si="226"/>
        <v>3.16</v>
      </c>
      <c r="CA74">
        <v>145</v>
      </c>
      <c r="CB74">
        <v>110</v>
      </c>
      <c r="CC74" s="3">
        <v>0.20699999999999999</v>
      </c>
      <c r="CD74" s="1">
        <f t="shared" si="227"/>
        <v>4.1399999999999997</v>
      </c>
      <c r="CE74" s="2">
        <f>CE73+CD74</f>
        <v>27.120000000000005</v>
      </c>
      <c r="CF74" s="2">
        <f t="shared" si="228"/>
        <v>-3.9200000000000053</v>
      </c>
      <c r="CH74">
        <v>145</v>
      </c>
      <c r="CI74">
        <v>110</v>
      </c>
      <c r="CJ74" s="3">
        <v>0.19600000000000001</v>
      </c>
      <c r="CK74" s="1">
        <f t="shared" si="229"/>
        <v>3.92</v>
      </c>
      <c r="CL74" s="2">
        <f>CL73+CK74</f>
        <v>22.64</v>
      </c>
      <c r="CM74" s="2">
        <f t="shared" si="230"/>
        <v>4.480000000000004</v>
      </c>
      <c r="CO74">
        <v>144</v>
      </c>
      <c r="CP74">
        <v>110</v>
      </c>
      <c r="CQ74" s="3">
        <v>0.23499999999999999</v>
      </c>
      <c r="CR74" s="1">
        <f t="shared" si="231"/>
        <v>4.6999999999999993</v>
      </c>
      <c r="CS74" s="2">
        <f>CS73+CR74</f>
        <v>30.040000000000003</v>
      </c>
      <c r="CT74" s="2">
        <f t="shared" si="232"/>
        <v>-7.4000000000000021</v>
      </c>
      <c r="CV74">
        <v>145</v>
      </c>
      <c r="CW74">
        <v>110</v>
      </c>
      <c r="CX74" s="3">
        <v>0.19400000000000001</v>
      </c>
      <c r="CY74" s="1">
        <f t="shared" si="233"/>
        <v>3.88</v>
      </c>
      <c r="CZ74" s="2">
        <f>CZ73+CY74</f>
        <v>23.16</v>
      </c>
      <c r="DA74" s="2">
        <f t="shared" si="234"/>
        <v>6.8800000000000026</v>
      </c>
      <c r="DC74">
        <v>145</v>
      </c>
      <c r="DD74">
        <v>110</v>
      </c>
      <c r="DE74" s="3">
        <v>0.21</v>
      </c>
      <c r="DF74" s="1">
        <f t="shared" si="235"/>
        <v>4.2</v>
      </c>
      <c r="DG74" s="2">
        <f>DG73+DF74</f>
        <v>28.72</v>
      </c>
      <c r="DH74" s="2">
        <f t="shared" si="236"/>
        <v>-5.5599999999999987</v>
      </c>
      <c r="DJ74">
        <v>145</v>
      </c>
      <c r="DK74">
        <v>110</v>
      </c>
      <c r="DL74" s="3">
        <v>0.183</v>
      </c>
      <c r="DM74" s="1">
        <f t="shared" si="237"/>
        <v>3.66</v>
      </c>
      <c r="DN74" s="2">
        <f>DN73+DM74</f>
        <v>23.06</v>
      </c>
      <c r="DO74" s="2">
        <f t="shared" si="238"/>
        <v>5.66</v>
      </c>
      <c r="DQ74">
        <v>145</v>
      </c>
      <c r="DR74">
        <v>110</v>
      </c>
      <c r="DS74" s="3">
        <v>0.17599999999999999</v>
      </c>
      <c r="DT74" s="1">
        <f t="shared" si="239"/>
        <v>3.5199999999999996</v>
      </c>
      <c r="DU74" s="2">
        <f>DU73+DT74</f>
        <v>21.439999999999998</v>
      </c>
      <c r="DV74" s="2">
        <f t="shared" si="240"/>
        <v>1.620000000000001</v>
      </c>
      <c r="DX74">
        <v>145</v>
      </c>
      <c r="DY74">
        <v>110</v>
      </c>
      <c r="DZ74" s="3">
        <v>0.13900000000000001</v>
      </c>
      <c r="EA74" s="1">
        <f t="shared" si="241"/>
        <v>2.7800000000000002</v>
      </c>
      <c r="EB74" s="2">
        <f>EB73+EA74</f>
        <v>18.48</v>
      </c>
      <c r="EC74" s="2">
        <f t="shared" si="242"/>
        <v>2.9599999999999973</v>
      </c>
      <c r="EE74">
        <v>145</v>
      </c>
      <c r="EF74">
        <v>110</v>
      </c>
      <c r="EG74" s="3">
        <v>0.13800000000000001</v>
      </c>
      <c r="EH74" s="1">
        <f t="shared" si="243"/>
        <v>2.7600000000000002</v>
      </c>
      <c r="EI74" s="2">
        <f>EI73+EH74</f>
        <v>18.62</v>
      </c>
      <c r="EJ74" s="2">
        <f t="shared" si="244"/>
        <v>-0.14000000000000057</v>
      </c>
    </row>
    <row r="75" spans="2:140" x14ac:dyDescent="0.25">
      <c r="B75">
        <v>145</v>
      </c>
      <c r="C75">
        <v>130</v>
      </c>
      <c r="D75" s="3">
        <v>0.23400000000000001</v>
      </c>
      <c r="E75" s="1">
        <f t="shared" si="207"/>
        <v>4.6800000000000006</v>
      </c>
      <c r="F75" s="2">
        <f t="shared" ref="F75:F83" si="245">F74+E75</f>
        <v>28.18</v>
      </c>
      <c r="I75">
        <v>145</v>
      </c>
      <c r="J75">
        <v>130</v>
      </c>
      <c r="K75" s="3">
        <v>0.27600000000000002</v>
      </c>
      <c r="L75" s="1">
        <f t="shared" si="208"/>
        <v>5.5200000000000005</v>
      </c>
      <c r="M75" s="2">
        <f t="shared" ref="M75:M83" si="246">M74+L75</f>
        <v>32.5</v>
      </c>
      <c r="N75" s="2">
        <f t="shared" si="209"/>
        <v>-4.32</v>
      </c>
      <c r="P75">
        <v>145</v>
      </c>
      <c r="Q75">
        <v>130</v>
      </c>
      <c r="R75" s="3">
        <v>0.222</v>
      </c>
      <c r="S75" s="1">
        <f t="shared" si="210"/>
        <v>4.4400000000000004</v>
      </c>
      <c r="T75" s="2">
        <f t="shared" ref="T75:T83" si="247">T74+S75</f>
        <v>26.2</v>
      </c>
      <c r="U75" s="2">
        <f t="shared" si="206"/>
        <v>6.3000000000000007</v>
      </c>
      <c r="W75">
        <v>145</v>
      </c>
      <c r="X75">
        <v>130</v>
      </c>
      <c r="Y75" s="3">
        <v>0.22800000000000001</v>
      </c>
      <c r="Z75" s="1">
        <f t="shared" si="211"/>
        <v>4.5600000000000005</v>
      </c>
      <c r="AA75" s="2">
        <f t="shared" ref="AA75:AA83" si="248">AA74+Z75</f>
        <v>30.08</v>
      </c>
      <c r="AB75" s="2">
        <f t="shared" si="212"/>
        <v>-3.879999999999999</v>
      </c>
      <c r="AD75">
        <v>145</v>
      </c>
      <c r="AE75">
        <v>130</v>
      </c>
      <c r="AF75" s="3">
        <v>0.23200000000000001</v>
      </c>
      <c r="AG75" s="1">
        <f t="shared" si="213"/>
        <v>4.6400000000000006</v>
      </c>
      <c r="AH75" s="2">
        <f t="shared" ref="AH75:AH83" si="249">AH74+AG75</f>
        <v>25.36</v>
      </c>
      <c r="AI75" s="2">
        <f t="shared" si="214"/>
        <v>4.7199999999999989</v>
      </c>
      <c r="AK75">
        <v>145</v>
      </c>
      <c r="AL75">
        <v>130</v>
      </c>
      <c r="AM75" s="3">
        <v>0.23599999999999999</v>
      </c>
      <c r="AN75" s="1">
        <f t="shared" si="215"/>
        <v>4.72</v>
      </c>
      <c r="AO75" s="2">
        <f t="shared" ref="AO75:AO83" si="250">AO74+AN75</f>
        <v>29.84</v>
      </c>
      <c r="AP75" s="2">
        <f t="shared" si="216"/>
        <v>-4.4800000000000004</v>
      </c>
      <c r="AR75">
        <v>145</v>
      </c>
      <c r="AS75">
        <v>130</v>
      </c>
      <c r="AT75" s="3">
        <v>0.24099999999999999</v>
      </c>
      <c r="AU75" s="1">
        <f t="shared" si="217"/>
        <v>4.82</v>
      </c>
      <c r="AV75" s="2">
        <f t="shared" ref="AV75:AV83" si="251">AV74+AU75</f>
        <v>24.959999999999997</v>
      </c>
      <c r="AW75" s="2">
        <f t="shared" si="218"/>
        <v>4.8800000000000026</v>
      </c>
      <c r="AY75">
        <v>145</v>
      </c>
      <c r="AZ75">
        <v>130</v>
      </c>
      <c r="BA75" s="3">
        <v>0.245</v>
      </c>
      <c r="BB75" s="1">
        <f t="shared" si="219"/>
        <v>4.9000000000000004</v>
      </c>
      <c r="BC75" s="2">
        <f t="shared" ref="BC75:BC83" si="252">BC74+BB75</f>
        <v>29.240000000000002</v>
      </c>
      <c r="BD75" s="2">
        <f t="shared" si="220"/>
        <v>-4.2800000000000047</v>
      </c>
      <c r="BF75">
        <v>145</v>
      </c>
      <c r="BG75">
        <v>130</v>
      </c>
      <c r="BH75" s="3">
        <v>0.24099999999999999</v>
      </c>
      <c r="BI75" s="1">
        <f t="shared" si="221"/>
        <v>4.82</v>
      </c>
      <c r="BJ75" s="2">
        <f t="shared" ref="BJ75:BJ83" si="253">BJ74+BI75</f>
        <v>22.8</v>
      </c>
      <c r="BK75" s="2">
        <f t="shared" si="222"/>
        <v>6.4400000000000013</v>
      </c>
      <c r="BM75">
        <v>145</v>
      </c>
      <c r="BN75">
        <v>130</v>
      </c>
      <c r="BO75" s="3">
        <v>0.245</v>
      </c>
      <c r="BP75" s="1">
        <f t="shared" si="223"/>
        <v>4.9000000000000004</v>
      </c>
      <c r="BQ75" s="2">
        <f t="shared" ref="BQ75:BQ83" si="254">BQ74+BP75</f>
        <v>31.259999999999998</v>
      </c>
      <c r="BR75" s="2">
        <f t="shared" si="224"/>
        <v>-8.4599999999999973</v>
      </c>
      <c r="BT75">
        <v>145</v>
      </c>
      <c r="BU75">
        <v>130</v>
      </c>
      <c r="BV75" s="3">
        <v>0.25700000000000001</v>
      </c>
      <c r="BW75" s="1">
        <f t="shared" si="225"/>
        <v>5.1400000000000006</v>
      </c>
      <c r="BX75" s="2">
        <f t="shared" ref="BX75:BX83" si="255">BX74+BW75</f>
        <v>28.34</v>
      </c>
      <c r="BY75" s="2">
        <f t="shared" si="226"/>
        <v>2.9199999999999982</v>
      </c>
      <c r="CA75">
        <v>145</v>
      </c>
      <c r="CB75">
        <v>130</v>
      </c>
      <c r="CC75" s="3">
        <v>0.26600000000000001</v>
      </c>
      <c r="CD75" s="1">
        <f t="shared" si="227"/>
        <v>5.32</v>
      </c>
      <c r="CE75" s="2">
        <f t="shared" ref="CE75:CE83" si="256">CE74+CD75</f>
        <v>32.440000000000005</v>
      </c>
      <c r="CF75" s="2">
        <f t="shared" si="228"/>
        <v>-4.100000000000005</v>
      </c>
      <c r="CH75">
        <v>145</v>
      </c>
      <c r="CI75">
        <v>130</v>
      </c>
      <c r="CJ75" s="3">
        <v>0.25600000000000001</v>
      </c>
      <c r="CK75" s="1">
        <f t="shared" si="229"/>
        <v>5.12</v>
      </c>
      <c r="CL75" s="2">
        <f t="shared" ref="CL75:CL83" si="257">CL74+CK75</f>
        <v>27.76</v>
      </c>
      <c r="CM75" s="2">
        <f t="shared" si="230"/>
        <v>4.6800000000000033</v>
      </c>
      <c r="CO75">
        <v>144</v>
      </c>
      <c r="CP75">
        <v>130</v>
      </c>
      <c r="CQ75" s="3">
        <v>0.29799999999999999</v>
      </c>
      <c r="CR75" s="1">
        <f t="shared" si="231"/>
        <v>5.96</v>
      </c>
      <c r="CS75" s="2">
        <f t="shared" ref="CS75:CS83" si="258">CS74+CR75</f>
        <v>36</v>
      </c>
      <c r="CT75" s="2">
        <f t="shared" si="232"/>
        <v>-8.2399999999999984</v>
      </c>
      <c r="CV75">
        <v>145</v>
      </c>
      <c r="CW75">
        <v>130</v>
      </c>
      <c r="CX75" s="3">
        <v>0.28000000000000003</v>
      </c>
      <c r="CY75" s="1">
        <f t="shared" si="233"/>
        <v>5.6000000000000005</v>
      </c>
      <c r="CZ75" s="2">
        <f t="shared" ref="CZ75:CZ83" si="259">CZ74+CY75</f>
        <v>28.76</v>
      </c>
      <c r="DA75" s="2">
        <f t="shared" si="234"/>
        <v>7.2399999999999984</v>
      </c>
      <c r="DC75">
        <v>145</v>
      </c>
      <c r="DD75">
        <v>130</v>
      </c>
      <c r="DE75" s="3">
        <v>0.26100000000000001</v>
      </c>
      <c r="DF75" s="1">
        <f t="shared" si="235"/>
        <v>5.2200000000000006</v>
      </c>
      <c r="DG75" s="2">
        <f t="shared" ref="DG75:DG83" si="260">DG74+DF75</f>
        <v>33.94</v>
      </c>
      <c r="DH75" s="2">
        <f t="shared" si="236"/>
        <v>-5.1799999999999962</v>
      </c>
      <c r="DJ75">
        <v>145</v>
      </c>
      <c r="DK75">
        <v>130</v>
      </c>
      <c r="DL75" s="3">
        <v>0.23499999999999999</v>
      </c>
      <c r="DM75" s="1">
        <f t="shared" si="237"/>
        <v>4.6999999999999993</v>
      </c>
      <c r="DN75" s="2">
        <f t="shared" ref="DN75:DN83" si="261">DN74+DM75</f>
        <v>27.759999999999998</v>
      </c>
      <c r="DO75" s="2">
        <f t="shared" si="238"/>
        <v>6.18</v>
      </c>
      <c r="DQ75">
        <v>145</v>
      </c>
      <c r="DR75">
        <v>130</v>
      </c>
      <c r="DS75" s="3">
        <v>0.219</v>
      </c>
      <c r="DT75" s="1">
        <f t="shared" si="239"/>
        <v>4.38</v>
      </c>
      <c r="DU75" s="2">
        <f t="shared" ref="DU75:DU83" si="262">DU74+DT75</f>
        <v>25.819999999999997</v>
      </c>
      <c r="DV75" s="2">
        <f t="shared" si="240"/>
        <v>1.9400000000000013</v>
      </c>
      <c r="DX75">
        <v>145</v>
      </c>
      <c r="DY75">
        <v>130</v>
      </c>
      <c r="DZ75" s="3">
        <v>0.16800000000000001</v>
      </c>
      <c r="EA75" s="1">
        <f t="shared" si="241"/>
        <v>3.3600000000000003</v>
      </c>
      <c r="EB75" s="2">
        <f t="shared" ref="EB75:EB83" si="263">EB74+EA75</f>
        <v>21.84</v>
      </c>
      <c r="EC75" s="2">
        <f t="shared" si="242"/>
        <v>3.9799999999999969</v>
      </c>
      <c r="EE75">
        <v>145</v>
      </c>
      <c r="EF75">
        <v>130</v>
      </c>
      <c r="EG75" s="3">
        <v>0.152</v>
      </c>
      <c r="EH75" s="1">
        <f t="shared" si="243"/>
        <v>3.04</v>
      </c>
      <c r="EI75" s="2">
        <f t="shared" ref="EI75:EI83" si="264">EI74+EH75</f>
        <v>21.66</v>
      </c>
      <c r="EJ75" s="2">
        <f t="shared" si="244"/>
        <v>0.17999999999999972</v>
      </c>
    </row>
    <row r="76" spans="2:140" x14ac:dyDescent="0.25">
      <c r="B76">
        <v>145</v>
      </c>
      <c r="C76">
        <v>150</v>
      </c>
      <c r="D76" s="3">
        <v>0.28799999999999998</v>
      </c>
      <c r="E76" s="1">
        <f t="shared" si="207"/>
        <v>5.76</v>
      </c>
      <c r="F76" s="2">
        <f t="shared" si="245"/>
        <v>33.94</v>
      </c>
      <c r="I76">
        <v>145</v>
      </c>
      <c r="J76">
        <v>150</v>
      </c>
      <c r="K76" s="3">
        <v>0.27700000000000002</v>
      </c>
      <c r="L76" s="1">
        <f t="shared" si="208"/>
        <v>5.5400000000000009</v>
      </c>
      <c r="M76" s="2">
        <f t="shared" si="246"/>
        <v>38.04</v>
      </c>
      <c r="N76" s="2">
        <f t="shared" si="209"/>
        <v>-4.1000000000000014</v>
      </c>
      <c r="P76">
        <v>145</v>
      </c>
      <c r="Q76">
        <v>150</v>
      </c>
      <c r="R76" s="3">
        <v>0.28499999999999998</v>
      </c>
      <c r="S76" s="1">
        <f t="shared" si="210"/>
        <v>5.6999999999999993</v>
      </c>
      <c r="T76" s="2">
        <f t="shared" si="247"/>
        <v>31.9</v>
      </c>
      <c r="U76" s="2">
        <f t="shared" si="206"/>
        <v>6.1400000000000006</v>
      </c>
      <c r="W76">
        <v>145</v>
      </c>
      <c r="X76">
        <v>150</v>
      </c>
      <c r="Y76" s="3">
        <v>0.28100000000000003</v>
      </c>
      <c r="Z76" s="1">
        <f t="shared" si="211"/>
        <v>5.620000000000001</v>
      </c>
      <c r="AA76" s="2">
        <f t="shared" si="248"/>
        <v>35.700000000000003</v>
      </c>
      <c r="AB76" s="2">
        <f t="shared" si="212"/>
        <v>-3.8000000000000043</v>
      </c>
      <c r="AD76">
        <v>145</v>
      </c>
      <c r="AE76">
        <v>150</v>
      </c>
      <c r="AF76" s="3">
        <v>0.27900000000000003</v>
      </c>
      <c r="AG76" s="1">
        <f t="shared" si="213"/>
        <v>5.58</v>
      </c>
      <c r="AH76" s="2">
        <f t="shared" si="249"/>
        <v>30.939999999999998</v>
      </c>
      <c r="AI76" s="2">
        <f t="shared" si="214"/>
        <v>4.7600000000000051</v>
      </c>
      <c r="AK76">
        <v>145</v>
      </c>
      <c r="AL76">
        <v>150</v>
      </c>
      <c r="AM76" s="3">
        <v>0.28499999999999998</v>
      </c>
      <c r="AN76" s="1">
        <f t="shared" si="215"/>
        <v>5.6999999999999993</v>
      </c>
      <c r="AO76" s="2">
        <f t="shared" si="250"/>
        <v>35.54</v>
      </c>
      <c r="AP76" s="2">
        <f t="shared" si="216"/>
        <v>-4.6000000000000014</v>
      </c>
      <c r="AR76">
        <v>145</v>
      </c>
      <c r="AS76">
        <v>150</v>
      </c>
      <c r="AT76" s="3">
        <v>0.28399999999999997</v>
      </c>
      <c r="AU76" s="1">
        <f t="shared" si="217"/>
        <v>5.68</v>
      </c>
      <c r="AV76" s="2">
        <f t="shared" si="251"/>
        <v>30.639999999999997</v>
      </c>
      <c r="AW76" s="2">
        <f t="shared" si="218"/>
        <v>4.9000000000000021</v>
      </c>
      <c r="AY76">
        <v>145</v>
      </c>
      <c r="AZ76">
        <v>150</v>
      </c>
      <c r="BA76" s="3">
        <v>0.28899999999999998</v>
      </c>
      <c r="BB76" s="1">
        <f t="shared" si="219"/>
        <v>5.7799999999999994</v>
      </c>
      <c r="BC76" s="2">
        <f t="shared" si="252"/>
        <v>35.020000000000003</v>
      </c>
      <c r="BD76" s="2">
        <f t="shared" si="220"/>
        <v>-4.3800000000000061</v>
      </c>
      <c r="BF76">
        <v>145</v>
      </c>
      <c r="BG76">
        <v>150</v>
      </c>
      <c r="BH76" s="3">
        <v>0.28999999999999998</v>
      </c>
      <c r="BI76" s="1">
        <f t="shared" si="221"/>
        <v>5.8</v>
      </c>
      <c r="BJ76" s="2">
        <f t="shared" si="253"/>
        <v>28.6</v>
      </c>
      <c r="BK76" s="2">
        <f t="shared" si="222"/>
        <v>6.4200000000000017</v>
      </c>
      <c r="BM76">
        <v>145</v>
      </c>
      <c r="BN76">
        <v>150</v>
      </c>
      <c r="BO76" s="3">
        <v>0.27800000000000002</v>
      </c>
      <c r="BP76" s="1">
        <f t="shared" si="223"/>
        <v>5.5600000000000005</v>
      </c>
      <c r="BQ76" s="2">
        <f t="shared" si="254"/>
        <v>36.82</v>
      </c>
      <c r="BR76" s="2">
        <f t="shared" si="224"/>
        <v>-8.2199999999999989</v>
      </c>
      <c r="BT76">
        <v>145</v>
      </c>
      <c r="BU76">
        <v>150</v>
      </c>
      <c r="BV76" s="3">
        <v>0.28799999999999998</v>
      </c>
      <c r="BW76" s="1">
        <f t="shared" si="225"/>
        <v>5.76</v>
      </c>
      <c r="BX76" s="2">
        <f t="shared" si="255"/>
        <v>34.1</v>
      </c>
      <c r="BY76" s="2">
        <f t="shared" si="226"/>
        <v>2.7199999999999989</v>
      </c>
      <c r="CA76">
        <v>145</v>
      </c>
      <c r="CB76">
        <v>150</v>
      </c>
      <c r="CC76" s="3">
        <v>0.29899999999999999</v>
      </c>
      <c r="CD76" s="1">
        <f t="shared" si="227"/>
        <v>5.9799999999999995</v>
      </c>
      <c r="CE76" s="2">
        <f t="shared" si="256"/>
        <v>38.42</v>
      </c>
      <c r="CF76" s="2">
        <f t="shared" si="228"/>
        <v>-4.32</v>
      </c>
      <c r="CH76">
        <v>145</v>
      </c>
      <c r="CI76">
        <v>150</v>
      </c>
      <c r="CJ76" s="3">
        <v>0.30299999999999999</v>
      </c>
      <c r="CK76" s="1">
        <f t="shared" si="229"/>
        <v>6.06</v>
      </c>
      <c r="CL76" s="2">
        <f t="shared" si="257"/>
        <v>33.82</v>
      </c>
      <c r="CM76" s="2">
        <f t="shared" si="230"/>
        <v>4.6000000000000014</v>
      </c>
      <c r="CO76">
        <v>144</v>
      </c>
      <c r="CP76">
        <v>150</v>
      </c>
      <c r="CQ76" s="3">
        <v>0.30099999999999999</v>
      </c>
      <c r="CR76" s="1">
        <f t="shared" si="231"/>
        <v>6.02</v>
      </c>
      <c r="CS76" s="2">
        <f t="shared" si="258"/>
        <v>42.019999999999996</v>
      </c>
      <c r="CT76" s="2">
        <f t="shared" si="232"/>
        <v>-8.1999999999999957</v>
      </c>
      <c r="CV76">
        <v>145</v>
      </c>
      <c r="CW76">
        <v>150</v>
      </c>
      <c r="CX76" s="3">
        <v>0.29399999999999998</v>
      </c>
      <c r="CY76" s="1">
        <f t="shared" si="233"/>
        <v>5.88</v>
      </c>
      <c r="CZ76" s="2">
        <f t="shared" si="259"/>
        <v>34.64</v>
      </c>
      <c r="DA76" s="2">
        <f t="shared" si="234"/>
        <v>7.3799999999999955</v>
      </c>
      <c r="DC76">
        <v>145</v>
      </c>
      <c r="DD76">
        <v>150</v>
      </c>
      <c r="DE76" s="3">
        <v>0.29299999999999998</v>
      </c>
      <c r="DF76" s="1">
        <f t="shared" si="235"/>
        <v>5.8599999999999994</v>
      </c>
      <c r="DG76" s="2">
        <f t="shared" si="260"/>
        <v>39.799999999999997</v>
      </c>
      <c r="DH76" s="2">
        <f t="shared" si="236"/>
        <v>-5.1599999999999966</v>
      </c>
      <c r="DJ76">
        <v>145</v>
      </c>
      <c r="DK76">
        <v>150</v>
      </c>
      <c r="DL76" s="3">
        <v>0.29299999999999998</v>
      </c>
      <c r="DM76" s="1">
        <f t="shared" si="237"/>
        <v>5.8599999999999994</v>
      </c>
      <c r="DN76" s="2">
        <f t="shared" si="261"/>
        <v>33.619999999999997</v>
      </c>
      <c r="DO76" s="2">
        <f t="shared" si="238"/>
        <v>6.18</v>
      </c>
      <c r="DQ76">
        <v>145</v>
      </c>
      <c r="DR76">
        <v>150</v>
      </c>
      <c r="DS76" s="3">
        <v>0.28699999999999998</v>
      </c>
      <c r="DT76" s="1">
        <f t="shared" si="239"/>
        <v>5.7399999999999993</v>
      </c>
      <c r="DU76" s="2">
        <f t="shared" si="262"/>
        <v>31.559999999999995</v>
      </c>
      <c r="DV76" s="2">
        <f t="shared" si="240"/>
        <v>2.0600000000000023</v>
      </c>
      <c r="DX76">
        <v>145</v>
      </c>
      <c r="DY76">
        <v>150</v>
      </c>
      <c r="DZ76" s="3">
        <v>0.23200000000000001</v>
      </c>
      <c r="EA76" s="1">
        <f t="shared" si="241"/>
        <v>4.6400000000000006</v>
      </c>
      <c r="EB76" s="2">
        <f t="shared" si="263"/>
        <v>26.48</v>
      </c>
      <c r="EC76" s="2">
        <f t="shared" si="242"/>
        <v>5.0799999999999947</v>
      </c>
      <c r="EE76">
        <v>145</v>
      </c>
      <c r="EF76">
        <v>150</v>
      </c>
      <c r="EG76" s="3">
        <v>0.20100000000000001</v>
      </c>
      <c r="EH76" s="1">
        <f t="shared" si="243"/>
        <v>4.0200000000000005</v>
      </c>
      <c r="EI76" s="2">
        <f t="shared" si="264"/>
        <v>25.68</v>
      </c>
      <c r="EJ76" s="2">
        <f t="shared" si="244"/>
        <v>0.80000000000000071</v>
      </c>
    </row>
    <row r="77" spans="2:140" x14ac:dyDescent="0.25">
      <c r="B77">
        <v>145</v>
      </c>
      <c r="C77">
        <v>170</v>
      </c>
      <c r="D77" s="3">
        <v>0.25700000000000001</v>
      </c>
      <c r="E77" s="1">
        <f t="shared" si="207"/>
        <v>5.1400000000000006</v>
      </c>
      <c r="F77" s="2">
        <f t="shared" si="245"/>
        <v>39.08</v>
      </c>
      <c r="I77">
        <v>145</v>
      </c>
      <c r="J77">
        <v>170</v>
      </c>
      <c r="K77" s="3">
        <v>0.23300000000000001</v>
      </c>
      <c r="L77" s="1">
        <f t="shared" si="208"/>
        <v>4.66</v>
      </c>
      <c r="M77" s="2">
        <f t="shared" si="246"/>
        <v>42.7</v>
      </c>
      <c r="N77" s="2">
        <f t="shared" si="209"/>
        <v>-3.6200000000000045</v>
      </c>
      <c r="P77">
        <v>145</v>
      </c>
      <c r="Q77">
        <v>170</v>
      </c>
      <c r="R77" s="3">
        <v>0.26</v>
      </c>
      <c r="S77" s="1">
        <f t="shared" si="210"/>
        <v>5.2</v>
      </c>
      <c r="T77" s="2">
        <f t="shared" si="247"/>
        <v>37.1</v>
      </c>
      <c r="U77" s="2">
        <f t="shared" si="206"/>
        <v>5.6000000000000014</v>
      </c>
      <c r="W77">
        <v>145</v>
      </c>
      <c r="X77">
        <v>170</v>
      </c>
      <c r="Y77" s="3">
        <v>0.25</v>
      </c>
      <c r="Z77" s="1">
        <f t="shared" si="211"/>
        <v>5</v>
      </c>
      <c r="AA77" s="2">
        <f t="shared" si="248"/>
        <v>40.700000000000003</v>
      </c>
      <c r="AB77" s="2">
        <f t="shared" si="212"/>
        <v>-3.6000000000000014</v>
      </c>
      <c r="AD77">
        <v>145</v>
      </c>
      <c r="AE77">
        <v>170</v>
      </c>
      <c r="AF77" s="3">
        <v>0.251</v>
      </c>
      <c r="AG77" s="1">
        <f t="shared" si="213"/>
        <v>5.0199999999999996</v>
      </c>
      <c r="AH77" s="2">
        <f t="shared" si="249"/>
        <v>35.959999999999994</v>
      </c>
      <c r="AI77" s="2">
        <f t="shared" si="214"/>
        <v>4.7400000000000091</v>
      </c>
      <c r="AK77">
        <v>145</v>
      </c>
      <c r="AL77">
        <v>170</v>
      </c>
      <c r="AM77" s="3">
        <v>0.245</v>
      </c>
      <c r="AN77" s="1">
        <f t="shared" si="215"/>
        <v>4.9000000000000004</v>
      </c>
      <c r="AO77" s="2">
        <f t="shared" si="250"/>
        <v>40.44</v>
      </c>
      <c r="AP77" s="2">
        <f t="shared" si="216"/>
        <v>-4.480000000000004</v>
      </c>
      <c r="AR77">
        <v>145</v>
      </c>
      <c r="AS77">
        <v>170</v>
      </c>
      <c r="AT77" s="3">
        <v>0.249</v>
      </c>
      <c r="AU77" s="1">
        <f t="shared" si="217"/>
        <v>4.9800000000000004</v>
      </c>
      <c r="AV77" s="2">
        <f t="shared" si="251"/>
        <v>35.619999999999997</v>
      </c>
      <c r="AW77" s="2">
        <f t="shared" si="218"/>
        <v>4.82</v>
      </c>
      <c r="AY77">
        <v>145</v>
      </c>
      <c r="AZ77">
        <v>170</v>
      </c>
      <c r="BA77" s="3">
        <v>0.249</v>
      </c>
      <c r="BB77" s="1">
        <f t="shared" si="219"/>
        <v>4.9800000000000004</v>
      </c>
      <c r="BC77" s="2">
        <f t="shared" si="252"/>
        <v>40</v>
      </c>
      <c r="BD77" s="2">
        <f t="shared" si="220"/>
        <v>-4.3800000000000026</v>
      </c>
      <c r="BF77">
        <v>145</v>
      </c>
      <c r="BG77">
        <v>170</v>
      </c>
      <c r="BH77" s="3">
        <v>0.25</v>
      </c>
      <c r="BI77" s="1">
        <f t="shared" si="221"/>
        <v>5</v>
      </c>
      <c r="BJ77" s="2">
        <f t="shared" si="253"/>
        <v>33.6</v>
      </c>
      <c r="BK77" s="2">
        <f t="shared" si="222"/>
        <v>6.3999999999999986</v>
      </c>
      <c r="BM77">
        <v>145</v>
      </c>
      <c r="BN77">
        <v>170</v>
      </c>
      <c r="BO77" s="3">
        <v>0.252</v>
      </c>
      <c r="BP77" s="1">
        <f t="shared" si="223"/>
        <v>5.04</v>
      </c>
      <c r="BQ77" s="2">
        <f t="shared" si="254"/>
        <v>41.86</v>
      </c>
      <c r="BR77" s="2">
        <f t="shared" si="224"/>
        <v>-8.259999999999998</v>
      </c>
      <c r="BT77">
        <v>145</v>
      </c>
      <c r="BU77">
        <v>170</v>
      </c>
      <c r="BV77" s="3">
        <v>0.24399999999999999</v>
      </c>
      <c r="BW77" s="1">
        <f t="shared" si="225"/>
        <v>4.88</v>
      </c>
      <c r="BX77" s="2">
        <f t="shared" si="255"/>
        <v>38.980000000000004</v>
      </c>
      <c r="BY77" s="2">
        <f t="shared" si="226"/>
        <v>2.8799999999999955</v>
      </c>
      <c r="CA77">
        <v>145</v>
      </c>
      <c r="CB77">
        <v>170</v>
      </c>
      <c r="CC77" s="3">
        <v>0.25900000000000001</v>
      </c>
      <c r="CD77" s="1">
        <f t="shared" si="227"/>
        <v>5.18</v>
      </c>
      <c r="CE77" s="2">
        <f t="shared" si="256"/>
        <v>43.6</v>
      </c>
      <c r="CF77" s="2">
        <f t="shared" si="228"/>
        <v>-4.6199999999999974</v>
      </c>
      <c r="CH77">
        <v>145</v>
      </c>
      <c r="CI77">
        <v>170</v>
      </c>
      <c r="CJ77" s="3">
        <v>0.26600000000000001</v>
      </c>
      <c r="CK77" s="1">
        <f t="shared" si="229"/>
        <v>5.32</v>
      </c>
      <c r="CL77" s="2">
        <f t="shared" si="257"/>
        <v>39.14</v>
      </c>
      <c r="CM77" s="2">
        <f t="shared" si="230"/>
        <v>4.4600000000000009</v>
      </c>
      <c r="CO77">
        <v>144</v>
      </c>
      <c r="CP77">
        <v>170</v>
      </c>
      <c r="CQ77" s="3">
        <v>0.247</v>
      </c>
      <c r="CR77" s="1">
        <f t="shared" si="231"/>
        <v>4.9399999999999995</v>
      </c>
      <c r="CS77" s="2">
        <f t="shared" si="258"/>
        <v>46.959999999999994</v>
      </c>
      <c r="CT77" s="2">
        <f t="shared" si="232"/>
        <v>-7.8199999999999932</v>
      </c>
      <c r="CV77">
        <v>145</v>
      </c>
      <c r="CW77">
        <v>170</v>
      </c>
      <c r="CX77" s="3">
        <v>0.249</v>
      </c>
      <c r="CY77" s="1">
        <f t="shared" si="233"/>
        <v>4.9800000000000004</v>
      </c>
      <c r="CZ77" s="2">
        <f t="shared" si="259"/>
        <v>39.620000000000005</v>
      </c>
      <c r="DA77" s="2">
        <f t="shared" si="234"/>
        <v>7.3399999999999892</v>
      </c>
      <c r="DC77">
        <v>145</v>
      </c>
      <c r="DD77">
        <v>170</v>
      </c>
      <c r="DE77" s="3">
        <v>0.26800000000000002</v>
      </c>
      <c r="DF77" s="1">
        <f t="shared" si="235"/>
        <v>5.36</v>
      </c>
      <c r="DG77" s="2">
        <f t="shared" si="260"/>
        <v>45.16</v>
      </c>
      <c r="DH77" s="2">
        <f t="shared" si="236"/>
        <v>-5.539999999999992</v>
      </c>
      <c r="DJ77">
        <v>145</v>
      </c>
      <c r="DK77">
        <v>170</v>
      </c>
      <c r="DL77" s="3">
        <v>0.25900000000000001</v>
      </c>
      <c r="DM77" s="1">
        <f t="shared" si="237"/>
        <v>5.18</v>
      </c>
      <c r="DN77" s="2">
        <f t="shared" si="261"/>
        <v>38.799999999999997</v>
      </c>
      <c r="DO77" s="2">
        <f t="shared" si="238"/>
        <v>6.3599999999999994</v>
      </c>
      <c r="DQ77">
        <v>145</v>
      </c>
      <c r="DR77">
        <v>170</v>
      </c>
      <c r="DS77" s="3">
        <v>0.26</v>
      </c>
      <c r="DT77" s="1">
        <f t="shared" si="239"/>
        <v>5.2</v>
      </c>
      <c r="DU77" s="2">
        <f t="shared" si="262"/>
        <v>36.76</v>
      </c>
      <c r="DV77" s="2">
        <f t="shared" si="240"/>
        <v>2.0399999999999991</v>
      </c>
      <c r="DX77">
        <v>145</v>
      </c>
      <c r="DY77">
        <v>170</v>
      </c>
      <c r="DZ77" s="3">
        <v>0.24299999999999999</v>
      </c>
      <c r="EA77" s="1">
        <f t="shared" si="241"/>
        <v>4.8599999999999994</v>
      </c>
      <c r="EB77" s="2">
        <f t="shared" si="263"/>
        <v>31.34</v>
      </c>
      <c r="EC77" s="2">
        <f t="shared" si="242"/>
        <v>5.4199999999999982</v>
      </c>
      <c r="EE77">
        <v>145</v>
      </c>
      <c r="EF77">
        <v>170</v>
      </c>
      <c r="EG77" s="3">
        <v>0.22800000000000001</v>
      </c>
      <c r="EH77" s="1">
        <f t="shared" si="243"/>
        <v>4.5600000000000005</v>
      </c>
      <c r="EI77" s="2">
        <f t="shared" si="264"/>
        <v>30.240000000000002</v>
      </c>
      <c r="EJ77" s="2">
        <f t="shared" si="244"/>
        <v>1.0999999999999979</v>
      </c>
    </row>
    <row r="78" spans="2:140" x14ac:dyDescent="0.25">
      <c r="B78">
        <v>145</v>
      </c>
      <c r="C78">
        <v>190</v>
      </c>
      <c r="D78" s="3">
        <v>0.22700000000000001</v>
      </c>
      <c r="E78" s="1">
        <f t="shared" si="207"/>
        <v>4.54</v>
      </c>
      <c r="F78" s="2">
        <f t="shared" si="245"/>
        <v>43.62</v>
      </c>
      <c r="I78">
        <v>145</v>
      </c>
      <c r="J78">
        <v>190</v>
      </c>
      <c r="K78" s="3">
        <v>0.19600000000000001</v>
      </c>
      <c r="L78" s="1">
        <f t="shared" si="208"/>
        <v>3.92</v>
      </c>
      <c r="M78" s="2">
        <f t="shared" si="246"/>
        <v>46.620000000000005</v>
      </c>
      <c r="N78" s="2">
        <f t="shared" si="209"/>
        <v>-3.0000000000000071</v>
      </c>
      <c r="P78">
        <v>145</v>
      </c>
      <c r="Q78">
        <v>190</v>
      </c>
      <c r="R78" s="3">
        <v>0.22700000000000001</v>
      </c>
      <c r="S78" s="1">
        <f t="shared" si="210"/>
        <v>4.54</v>
      </c>
      <c r="T78" s="2">
        <f t="shared" si="247"/>
        <v>41.64</v>
      </c>
      <c r="U78" s="2">
        <f t="shared" si="206"/>
        <v>4.980000000000004</v>
      </c>
      <c r="W78">
        <v>145</v>
      </c>
      <c r="X78">
        <v>190</v>
      </c>
      <c r="Y78" s="3">
        <v>0.218</v>
      </c>
      <c r="Z78" s="1">
        <f t="shared" si="211"/>
        <v>4.3600000000000003</v>
      </c>
      <c r="AA78" s="2">
        <f t="shared" si="248"/>
        <v>45.06</v>
      </c>
      <c r="AB78" s="2">
        <f t="shared" si="212"/>
        <v>-3.4200000000000017</v>
      </c>
      <c r="AD78">
        <v>145</v>
      </c>
      <c r="AE78">
        <v>190</v>
      </c>
      <c r="AF78" s="3">
        <v>0.22</v>
      </c>
      <c r="AG78" s="1">
        <f t="shared" si="213"/>
        <v>4.4000000000000004</v>
      </c>
      <c r="AH78" s="2">
        <f t="shared" si="249"/>
        <v>40.359999999999992</v>
      </c>
      <c r="AI78" s="2">
        <f t="shared" si="214"/>
        <v>4.7000000000000099</v>
      </c>
      <c r="AK78">
        <v>145</v>
      </c>
      <c r="AL78">
        <v>190</v>
      </c>
      <c r="AM78" s="3">
        <v>0.22</v>
      </c>
      <c r="AN78" s="1">
        <f t="shared" si="215"/>
        <v>4.4000000000000004</v>
      </c>
      <c r="AO78" s="2">
        <f t="shared" si="250"/>
        <v>44.839999999999996</v>
      </c>
      <c r="AP78" s="2">
        <f t="shared" si="216"/>
        <v>-4.480000000000004</v>
      </c>
      <c r="AR78">
        <v>145</v>
      </c>
      <c r="AS78">
        <v>190</v>
      </c>
      <c r="AT78" s="3">
        <v>0.218</v>
      </c>
      <c r="AU78" s="1">
        <f t="shared" si="217"/>
        <v>4.3600000000000003</v>
      </c>
      <c r="AV78" s="2">
        <f t="shared" si="251"/>
        <v>39.979999999999997</v>
      </c>
      <c r="AW78" s="2">
        <f t="shared" si="218"/>
        <v>4.8599999999999994</v>
      </c>
      <c r="AY78">
        <v>145</v>
      </c>
      <c r="AZ78">
        <v>190</v>
      </c>
      <c r="BA78" s="3">
        <v>0.214</v>
      </c>
      <c r="BB78" s="1">
        <f t="shared" si="219"/>
        <v>4.28</v>
      </c>
      <c r="BC78" s="2">
        <f t="shared" si="252"/>
        <v>44.28</v>
      </c>
      <c r="BD78" s="2">
        <f t="shared" si="220"/>
        <v>-4.3000000000000043</v>
      </c>
      <c r="BF78">
        <v>145</v>
      </c>
      <c r="BG78">
        <v>190</v>
      </c>
      <c r="BH78" s="3">
        <v>0.219</v>
      </c>
      <c r="BI78" s="1">
        <f t="shared" si="221"/>
        <v>4.38</v>
      </c>
      <c r="BJ78" s="2">
        <f t="shared" si="253"/>
        <v>37.980000000000004</v>
      </c>
      <c r="BK78" s="2">
        <f t="shared" si="222"/>
        <v>6.2999999999999972</v>
      </c>
      <c r="BM78">
        <v>145</v>
      </c>
      <c r="BN78">
        <v>190</v>
      </c>
      <c r="BO78" s="3">
        <v>0.22700000000000001</v>
      </c>
      <c r="BP78" s="1">
        <f t="shared" si="223"/>
        <v>4.54</v>
      </c>
      <c r="BQ78" s="2">
        <f t="shared" si="254"/>
        <v>46.4</v>
      </c>
      <c r="BR78" s="2">
        <f t="shared" si="224"/>
        <v>-8.4199999999999946</v>
      </c>
      <c r="BT78">
        <v>145</v>
      </c>
      <c r="BU78">
        <v>190</v>
      </c>
      <c r="BV78" s="3">
        <v>0.215</v>
      </c>
      <c r="BW78" s="1">
        <f t="shared" si="225"/>
        <v>4.3</v>
      </c>
      <c r="BX78" s="2">
        <f t="shared" si="255"/>
        <v>43.28</v>
      </c>
      <c r="BY78" s="2">
        <f t="shared" si="226"/>
        <v>3.1199999999999974</v>
      </c>
      <c r="CA78">
        <v>145</v>
      </c>
      <c r="CB78">
        <v>190</v>
      </c>
      <c r="CC78" s="3">
        <v>0.21099999999999999</v>
      </c>
      <c r="CD78" s="1">
        <f t="shared" si="227"/>
        <v>4.22</v>
      </c>
      <c r="CE78" s="2">
        <f t="shared" si="256"/>
        <v>47.82</v>
      </c>
      <c r="CF78" s="2">
        <f t="shared" si="228"/>
        <v>-4.5399999999999991</v>
      </c>
      <c r="CH78">
        <v>145</v>
      </c>
      <c r="CI78">
        <v>190</v>
      </c>
      <c r="CJ78" s="3">
        <v>0.20699999999999999</v>
      </c>
      <c r="CK78" s="1">
        <f t="shared" si="229"/>
        <v>4.1399999999999997</v>
      </c>
      <c r="CL78" s="2">
        <f t="shared" si="257"/>
        <v>43.28</v>
      </c>
      <c r="CM78" s="2">
        <f t="shared" si="230"/>
        <v>4.5399999999999991</v>
      </c>
      <c r="CO78">
        <v>144</v>
      </c>
      <c r="CP78">
        <v>190</v>
      </c>
      <c r="CQ78" s="3">
        <v>0.20799999999999999</v>
      </c>
      <c r="CR78" s="1">
        <f t="shared" si="231"/>
        <v>4.16</v>
      </c>
      <c r="CS78" s="2">
        <f t="shared" si="258"/>
        <v>51.11999999999999</v>
      </c>
      <c r="CT78" s="2">
        <f t="shared" si="232"/>
        <v>-7.8399999999999892</v>
      </c>
      <c r="CV78">
        <v>145</v>
      </c>
      <c r="CW78">
        <v>190</v>
      </c>
      <c r="CX78" s="3">
        <v>0.218</v>
      </c>
      <c r="CY78" s="1">
        <f t="shared" si="233"/>
        <v>4.3600000000000003</v>
      </c>
      <c r="CZ78" s="2">
        <f t="shared" si="259"/>
        <v>43.980000000000004</v>
      </c>
      <c r="DA78" s="2">
        <f t="shared" si="234"/>
        <v>7.1399999999999864</v>
      </c>
      <c r="DC78">
        <v>145</v>
      </c>
      <c r="DD78">
        <v>190</v>
      </c>
      <c r="DE78" s="3">
        <v>0.223</v>
      </c>
      <c r="DF78" s="1">
        <f t="shared" si="235"/>
        <v>4.46</v>
      </c>
      <c r="DG78" s="2">
        <f t="shared" si="260"/>
        <v>49.62</v>
      </c>
      <c r="DH78" s="2">
        <f t="shared" si="236"/>
        <v>-5.6399999999999935</v>
      </c>
      <c r="DJ78">
        <v>145</v>
      </c>
      <c r="DK78">
        <v>190</v>
      </c>
      <c r="DL78" s="3">
        <v>0.23499999999999999</v>
      </c>
      <c r="DM78" s="1">
        <f t="shared" si="237"/>
        <v>4.6999999999999993</v>
      </c>
      <c r="DN78" s="2">
        <f t="shared" si="261"/>
        <v>43.5</v>
      </c>
      <c r="DO78" s="2">
        <f t="shared" si="238"/>
        <v>6.1199999999999974</v>
      </c>
      <c r="DQ78">
        <v>145</v>
      </c>
      <c r="DR78">
        <v>190</v>
      </c>
      <c r="DS78" s="3">
        <v>0.23200000000000001</v>
      </c>
      <c r="DT78" s="1">
        <f t="shared" si="239"/>
        <v>4.6400000000000006</v>
      </c>
      <c r="DU78" s="2">
        <f t="shared" si="262"/>
        <v>41.4</v>
      </c>
      <c r="DV78" s="2">
        <f t="shared" si="240"/>
        <v>2.1000000000000014</v>
      </c>
      <c r="DX78">
        <v>145</v>
      </c>
      <c r="DY78">
        <v>190</v>
      </c>
      <c r="DZ78" s="3">
        <v>0.23400000000000001</v>
      </c>
      <c r="EA78" s="1">
        <f t="shared" si="241"/>
        <v>4.6800000000000006</v>
      </c>
      <c r="EB78" s="2">
        <f t="shared" si="263"/>
        <v>36.020000000000003</v>
      </c>
      <c r="EC78" s="2">
        <f t="shared" si="242"/>
        <v>5.3799999999999955</v>
      </c>
      <c r="EE78">
        <v>145</v>
      </c>
      <c r="EF78">
        <v>190</v>
      </c>
      <c r="EG78" s="3">
        <v>0.22800000000000001</v>
      </c>
      <c r="EH78" s="1">
        <f t="shared" si="243"/>
        <v>4.5600000000000005</v>
      </c>
      <c r="EI78" s="2">
        <f t="shared" si="264"/>
        <v>34.800000000000004</v>
      </c>
      <c r="EJ78" s="2">
        <f t="shared" si="244"/>
        <v>1.2199999999999989</v>
      </c>
    </row>
    <row r="79" spans="2:140" x14ac:dyDescent="0.25">
      <c r="B79">
        <v>145</v>
      </c>
      <c r="C79">
        <v>210</v>
      </c>
      <c r="D79" s="3">
        <v>0.20300000000000001</v>
      </c>
      <c r="E79" s="1">
        <f t="shared" si="207"/>
        <v>4.0600000000000005</v>
      </c>
      <c r="F79" s="2">
        <f t="shared" si="245"/>
        <v>47.68</v>
      </c>
      <c r="I79">
        <v>145</v>
      </c>
      <c r="J79">
        <v>210</v>
      </c>
      <c r="K79" s="3">
        <v>0.23200000000000001</v>
      </c>
      <c r="L79" s="1">
        <f t="shared" si="208"/>
        <v>4.6400000000000006</v>
      </c>
      <c r="M79" s="2">
        <f t="shared" si="246"/>
        <v>51.260000000000005</v>
      </c>
      <c r="N79" s="2">
        <f t="shared" si="209"/>
        <v>-3.5800000000000054</v>
      </c>
      <c r="P79">
        <v>145</v>
      </c>
      <c r="Q79">
        <v>210</v>
      </c>
      <c r="R79" s="3">
        <v>0.19600000000000001</v>
      </c>
      <c r="S79" s="1">
        <f t="shared" si="210"/>
        <v>3.92</v>
      </c>
      <c r="T79" s="2">
        <f t="shared" si="247"/>
        <v>45.56</v>
      </c>
      <c r="U79" s="2">
        <f t="shared" si="206"/>
        <v>5.7000000000000028</v>
      </c>
      <c r="W79">
        <v>145</v>
      </c>
      <c r="X79">
        <v>210</v>
      </c>
      <c r="Y79" s="3">
        <v>0.19</v>
      </c>
      <c r="Z79" s="1">
        <f t="shared" si="211"/>
        <v>3.8</v>
      </c>
      <c r="AA79" s="2">
        <f t="shared" si="248"/>
        <v>48.86</v>
      </c>
      <c r="AB79" s="2">
        <f t="shared" si="212"/>
        <v>-3.2999999999999972</v>
      </c>
      <c r="AD79">
        <v>145</v>
      </c>
      <c r="AE79">
        <v>210</v>
      </c>
      <c r="AF79" s="3">
        <v>0.19700000000000001</v>
      </c>
      <c r="AG79" s="1">
        <f t="shared" si="213"/>
        <v>3.9400000000000004</v>
      </c>
      <c r="AH79" s="2">
        <f t="shared" si="249"/>
        <v>44.29999999999999</v>
      </c>
      <c r="AI79" s="2">
        <f t="shared" si="214"/>
        <v>4.5600000000000094</v>
      </c>
      <c r="AK79">
        <v>145</v>
      </c>
      <c r="AL79">
        <v>210</v>
      </c>
      <c r="AM79" s="3">
        <v>0.20100000000000001</v>
      </c>
      <c r="AN79" s="1">
        <f t="shared" si="215"/>
        <v>4.0200000000000005</v>
      </c>
      <c r="AO79" s="2">
        <f t="shared" si="250"/>
        <v>48.86</v>
      </c>
      <c r="AP79" s="2">
        <f t="shared" si="216"/>
        <v>-4.5600000000000094</v>
      </c>
      <c r="AR79">
        <v>145</v>
      </c>
      <c r="AS79">
        <v>210</v>
      </c>
      <c r="AT79" s="3">
        <v>0.20499999999999999</v>
      </c>
      <c r="AU79" s="1">
        <f t="shared" si="217"/>
        <v>4.0999999999999996</v>
      </c>
      <c r="AV79" s="2">
        <f t="shared" si="251"/>
        <v>44.08</v>
      </c>
      <c r="AW79" s="2">
        <f t="shared" si="218"/>
        <v>4.7800000000000011</v>
      </c>
      <c r="AY79">
        <v>145</v>
      </c>
      <c r="AZ79">
        <v>210</v>
      </c>
      <c r="BA79" s="3">
        <v>0.20599999999999999</v>
      </c>
      <c r="BB79" s="1">
        <f t="shared" si="219"/>
        <v>4.12</v>
      </c>
      <c r="BC79" s="2">
        <f t="shared" si="252"/>
        <v>48.4</v>
      </c>
      <c r="BD79" s="2">
        <f t="shared" si="220"/>
        <v>-4.32</v>
      </c>
      <c r="BF79">
        <v>145</v>
      </c>
      <c r="BG79">
        <v>210</v>
      </c>
      <c r="BH79" s="3">
        <v>0.20499999999999999</v>
      </c>
      <c r="BI79" s="1">
        <f t="shared" si="221"/>
        <v>4.0999999999999996</v>
      </c>
      <c r="BJ79" s="2">
        <f t="shared" si="253"/>
        <v>42.080000000000005</v>
      </c>
      <c r="BK79" s="2">
        <f t="shared" si="222"/>
        <v>6.3199999999999932</v>
      </c>
      <c r="BM79">
        <v>145</v>
      </c>
      <c r="BN79">
        <v>210</v>
      </c>
      <c r="BO79" s="3">
        <v>0.19900000000000001</v>
      </c>
      <c r="BP79" s="1">
        <f t="shared" si="223"/>
        <v>3.9800000000000004</v>
      </c>
      <c r="BQ79" s="2">
        <f t="shared" si="254"/>
        <v>50.379999999999995</v>
      </c>
      <c r="BR79" s="2">
        <f t="shared" si="224"/>
        <v>-8.2999999999999901</v>
      </c>
      <c r="BT79">
        <v>145</v>
      </c>
      <c r="BU79">
        <v>210</v>
      </c>
      <c r="BV79" s="3">
        <v>0.215</v>
      </c>
      <c r="BW79" s="1">
        <f t="shared" si="225"/>
        <v>4.3</v>
      </c>
      <c r="BX79" s="2">
        <f t="shared" si="255"/>
        <v>47.58</v>
      </c>
      <c r="BY79" s="2">
        <f t="shared" si="226"/>
        <v>2.7999999999999972</v>
      </c>
      <c r="CA79">
        <v>145</v>
      </c>
      <c r="CB79">
        <v>210</v>
      </c>
      <c r="CC79" s="3">
        <v>0.221</v>
      </c>
      <c r="CD79" s="1">
        <f t="shared" si="227"/>
        <v>4.42</v>
      </c>
      <c r="CE79" s="2">
        <f t="shared" si="256"/>
        <v>52.24</v>
      </c>
      <c r="CF79" s="2">
        <f t="shared" si="228"/>
        <v>-4.6600000000000037</v>
      </c>
      <c r="CH79">
        <v>145</v>
      </c>
      <c r="CI79">
        <v>210</v>
      </c>
      <c r="CJ79" s="3">
        <v>0.223</v>
      </c>
      <c r="CK79" s="1">
        <f t="shared" si="229"/>
        <v>4.46</v>
      </c>
      <c r="CL79" s="2">
        <f t="shared" si="257"/>
        <v>47.74</v>
      </c>
      <c r="CM79" s="2">
        <f t="shared" si="230"/>
        <v>4.5</v>
      </c>
      <c r="CO79">
        <v>144</v>
      </c>
      <c r="CP79">
        <v>210</v>
      </c>
      <c r="CQ79" s="3">
        <v>0.251</v>
      </c>
      <c r="CR79" s="1">
        <f t="shared" si="231"/>
        <v>5.0199999999999996</v>
      </c>
      <c r="CS79" s="2">
        <f t="shared" si="258"/>
        <v>56.139999999999986</v>
      </c>
      <c r="CT79" s="2">
        <f t="shared" si="232"/>
        <v>-8.3999999999999844</v>
      </c>
      <c r="CV79">
        <v>145</v>
      </c>
      <c r="CW79">
        <v>210</v>
      </c>
      <c r="CX79" s="3">
        <v>0.23200000000000001</v>
      </c>
      <c r="CY79" s="1">
        <f t="shared" si="233"/>
        <v>4.6400000000000006</v>
      </c>
      <c r="CZ79" s="2">
        <f t="shared" si="259"/>
        <v>48.620000000000005</v>
      </c>
      <c r="DA79" s="2">
        <f t="shared" si="234"/>
        <v>7.5199999999999818</v>
      </c>
      <c r="DC79">
        <v>145</v>
      </c>
      <c r="DD79">
        <v>210</v>
      </c>
      <c r="DE79" s="3">
        <v>0.214</v>
      </c>
      <c r="DF79" s="1">
        <f t="shared" si="235"/>
        <v>4.28</v>
      </c>
      <c r="DG79" s="2">
        <f t="shared" si="260"/>
        <v>53.9</v>
      </c>
      <c r="DH79" s="2">
        <f t="shared" si="236"/>
        <v>-5.279999999999994</v>
      </c>
      <c r="DJ79">
        <v>145</v>
      </c>
      <c r="DK79">
        <v>210</v>
      </c>
      <c r="DL79" s="3">
        <v>0.20899999999999999</v>
      </c>
      <c r="DM79" s="1">
        <f t="shared" si="237"/>
        <v>4.18</v>
      </c>
      <c r="DN79" s="2">
        <f t="shared" si="261"/>
        <v>47.68</v>
      </c>
      <c r="DO79" s="2">
        <f t="shared" si="238"/>
        <v>6.2199999999999989</v>
      </c>
      <c r="DQ79">
        <v>145</v>
      </c>
      <c r="DR79">
        <v>210</v>
      </c>
      <c r="DS79" s="3">
        <v>0.214</v>
      </c>
      <c r="DT79" s="1">
        <f t="shared" si="239"/>
        <v>4.28</v>
      </c>
      <c r="DU79" s="2">
        <f t="shared" si="262"/>
        <v>45.68</v>
      </c>
      <c r="DV79" s="2">
        <f t="shared" si="240"/>
        <v>2</v>
      </c>
      <c r="DX79">
        <v>145</v>
      </c>
      <c r="DY79">
        <v>210</v>
      </c>
      <c r="DZ79" s="3">
        <v>0.216</v>
      </c>
      <c r="EA79" s="1">
        <f t="shared" si="241"/>
        <v>4.32</v>
      </c>
      <c r="EB79" s="2">
        <f t="shared" si="263"/>
        <v>40.340000000000003</v>
      </c>
      <c r="EC79" s="2">
        <f t="shared" si="242"/>
        <v>5.3399999999999963</v>
      </c>
      <c r="EE79">
        <v>145</v>
      </c>
      <c r="EF79">
        <v>210</v>
      </c>
      <c r="EG79" s="3">
        <v>0.21299999999999999</v>
      </c>
      <c r="EH79" s="1">
        <f t="shared" si="243"/>
        <v>4.26</v>
      </c>
      <c r="EI79" s="2">
        <f t="shared" si="264"/>
        <v>39.06</v>
      </c>
      <c r="EJ79" s="2">
        <f t="shared" si="244"/>
        <v>1.2800000000000011</v>
      </c>
    </row>
    <row r="80" spans="2:140" x14ac:dyDescent="0.25">
      <c r="B80">
        <v>145</v>
      </c>
      <c r="C80">
        <v>230</v>
      </c>
      <c r="D80" s="3">
        <v>0.249</v>
      </c>
      <c r="E80" s="1">
        <f t="shared" si="207"/>
        <v>4.9800000000000004</v>
      </c>
      <c r="F80" s="2">
        <f t="shared" si="245"/>
        <v>52.66</v>
      </c>
      <c r="I80">
        <v>145</v>
      </c>
      <c r="J80">
        <v>230</v>
      </c>
      <c r="K80" s="3">
        <v>0.22</v>
      </c>
      <c r="L80" s="1">
        <f t="shared" si="208"/>
        <v>4.4000000000000004</v>
      </c>
      <c r="M80" s="2">
        <f t="shared" si="246"/>
        <v>55.660000000000004</v>
      </c>
      <c r="N80" s="2">
        <f t="shared" si="209"/>
        <v>-3.0000000000000071</v>
      </c>
      <c r="P80">
        <v>145</v>
      </c>
      <c r="Q80">
        <v>230</v>
      </c>
      <c r="R80" s="3">
        <v>0.247</v>
      </c>
      <c r="S80" s="1">
        <f t="shared" si="210"/>
        <v>4.9399999999999995</v>
      </c>
      <c r="T80" s="2">
        <f t="shared" si="247"/>
        <v>50.5</v>
      </c>
      <c r="U80" s="2">
        <f t="shared" si="206"/>
        <v>5.1600000000000037</v>
      </c>
      <c r="W80">
        <v>145</v>
      </c>
      <c r="X80">
        <v>230</v>
      </c>
      <c r="Y80" s="3">
        <v>0.23499999999999999</v>
      </c>
      <c r="Z80" s="1">
        <f t="shared" si="211"/>
        <v>4.6999999999999993</v>
      </c>
      <c r="AA80" s="2">
        <f t="shared" si="248"/>
        <v>53.56</v>
      </c>
      <c r="AB80" s="2">
        <f t="shared" si="212"/>
        <v>-3.0600000000000023</v>
      </c>
      <c r="AD80">
        <v>145</v>
      </c>
      <c r="AE80">
        <v>230</v>
      </c>
      <c r="AF80" s="3">
        <v>0.23899999999999999</v>
      </c>
      <c r="AG80" s="1">
        <f t="shared" si="213"/>
        <v>4.7799999999999994</v>
      </c>
      <c r="AH80" s="2">
        <f t="shared" si="249"/>
        <v>49.079999999999991</v>
      </c>
      <c r="AI80" s="2">
        <f t="shared" si="214"/>
        <v>4.4800000000000111</v>
      </c>
      <c r="AK80">
        <v>145</v>
      </c>
      <c r="AL80">
        <v>230</v>
      </c>
      <c r="AM80" s="3">
        <v>0.23599999999999999</v>
      </c>
      <c r="AN80" s="1">
        <f t="shared" si="215"/>
        <v>4.72</v>
      </c>
      <c r="AO80" s="2">
        <f t="shared" si="250"/>
        <v>53.58</v>
      </c>
      <c r="AP80" s="2">
        <f t="shared" si="216"/>
        <v>-4.5000000000000071</v>
      </c>
      <c r="AR80">
        <v>145</v>
      </c>
      <c r="AS80">
        <v>230</v>
      </c>
      <c r="AT80" s="3">
        <v>0.24</v>
      </c>
      <c r="AU80" s="1">
        <f t="shared" si="217"/>
        <v>4.8</v>
      </c>
      <c r="AV80" s="2">
        <f t="shared" si="251"/>
        <v>48.879999999999995</v>
      </c>
      <c r="AW80" s="2">
        <f t="shared" si="218"/>
        <v>4.7000000000000028</v>
      </c>
      <c r="AY80">
        <v>145</v>
      </c>
      <c r="AZ80">
        <v>230</v>
      </c>
      <c r="BA80" s="3">
        <v>0.24</v>
      </c>
      <c r="BB80" s="1">
        <f t="shared" si="219"/>
        <v>4.8</v>
      </c>
      <c r="BC80" s="2">
        <f t="shared" si="252"/>
        <v>53.199999999999996</v>
      </c>
      <c r="BD80" s="2">
        <f t="shared" si="220"/>
        <v>-4.32</v>
      </c>
      <c r="BF80">
        <v>145</v>
      </c>
      <c r="BG80">
        <v>230</v>
      </c>
      <c r="BH80" s="3">
        <v>0.248</v>
      </c>
      <c r="BI80" s="1">
        <f t="shared" si="221"/>
        <v>4.96</v>
      </c>
      <c r="BJ80" s="2">
        <f t="shared" si="253"/>
        <v>47.040000000000006</v>
      </c>
      <c r="BK80" s="2">
        <f t="shared" si="222"/>
        <v>6.1599999999999895</v>
      </c>
      <c r="BM80">
        <v>145</v>
      </c>
      <c r="BN80">
        <v>230</v>
      </c>
      <c r="BO80" s="3">
        <v>0.23899999999999999</v>
      </c>
      <c r="BP80" s="1">
        <f t="shared" si="223"/>
        <v>4.7799999999999994</v>
      </c>
      <c r="BQ80" s="2">
        <f t="shared" si="254"/>
        <v>55.16</v>
      </c>
      <c r="BR80" s="2">
        <f t="shared" si="224"/>
        <v>-8.1199999999999903</v>
      </c>
      <c r="BT80">
        <v>145</v>
      </c>
      <c r="BU80">
        <v>230</v>
      </c>
      <c r="BV80" s="3">
        <v>0.23100000000000001</v>
      </c>
      <c r="BW80" s="1">
        <f t="shared" si="225"/>
        <v>4.62</v>
      </c>
      <c r="BX80" s="2">
        <f t="shared" si="255"/>
        <v>52.199999999999996</v>
      </c>
      <c r="BY80" s="2">
        <f t="shared" si="226"/>
        <v>2.9600000000000009</v>
      </c>
      <c r="CA80">
        <v>145</v>
      </c>
      <c r="CB80">
        <v>230</v>
      </c>
      <c r="CC80" s="3">
        <v>0.23799999999999999</v>
      </c>
      <c r="CD80" s="1">
        <f t="shared" si="227"/>
        <v>4.76</v>
      </c>
      <c r="CE80" s="2">
        <f t="shared" si="256"/>
        <v>57</v>
      </c>
      <c r="CF80" s="2">
        <f t="shared" si="228"/>
        <v>-4.8000000000000043</v>
      </c>
      <c r="CH80">
        <v>145</v>
      </c>
      <c r="CI80">
        <v>230</v>
      </c>
      <c r="CJ80" s="3">
        <v>0.248</v>
      </c>
      <c r="CK80" s="1">
        <f t="shared" si="229"/>
        <v>4.96</v>
      </c>
      <c r="CL80" s="2">
        <f t="shared" si="257"/>
        <v>52.7</v>
      </c>
      <c r="CM80" s="2">
        <f t="shared" si="230"/>
        <v>4.2999999999999972</v>
      </c>
      <c r="CO80">
        <v>144</v>
      </c>
      <c r="CP80">
        <v>230</v>
      </c>
      <c r="CQ80" s="3">
        <v>0.24199999999999999</v>
      </c>
      <c r="CR80" s="1">
        <f t="shared" si="231"/>
        <v>4.84</v>
      </c>
      <c r="CS80" s="2">
        <f t="shared" si="258"/>
        <v>60.97999999999999</v>
      </c>
      <c r="CT80" s="2">
        <f t="shared" si="232"/>
        <v>-8.2799999999999869</v>
      </c>
      <c r="CV80">
        <v>145</v>
      </c>
      <c r="CW80">
        <v>230</v>
      </c>
      <c r="CX80" s="3">
        <v>0.24299999999999999</v>
      </c>
      <c r="CY80" s="1">
        <f t="shared" si="233"/>
        <v>4.8599999999999994</v>
      </c>
      <c r="CZ80" s="2">
        <f t="shared" si="259"/>
        <v>53.480000000000004</v>
      </c>
      <c r="DA80" s="2">
        <f t="shared" si="234"/>
        <v>7.4999999999999858</v>
      </c>
      <c r="DC80">
        <v>145</v>
      </c>
      <c r="DD80">
        <v>230</v>
      </c>
      <c r="DE80" s="3">
        <v>0.253</v>
      </c>
      <c r="DF80" s="1">
        <f t="shared" si="235"/>
        <v>5.0600000000000005</v>
      </c>
      <c r="DG80" s="2">
        <f t="shared" si="260"/>
        <v>58.96</v>
      </c>
      <c r="DH80" s="2">
        <f t="shared" si="236"/>
        <v>-5.4799999999999969</v>
      </c>
      <c r="DJ80">
        <v>145</v>
      </c>
      <c r="DK80">
        <v>230</v>
      </c>
      <c r="DL80" s="3">
        <v>0.25</v>
      </c>
      <c r="DM80" s="1">
        <f t="shared" si="237"/>
        <v>5</v>
      </c>
      <c r="DN80" s="2">
        <f t="shared" si="261"/>
        <v>52.68</v>
      </c>
      <c r="DO80" s="2">
        <f t="shared" si="238"/>
        <v>6.2800000000000011</v>
      </c>
      <c r="DQ80">
        <v>145</v>
      </c>
      <c r="DR80">
        <v>230</v>
      </c>
      <c r="DS80" s="3">
        <v>0.26200000000000001</v>
      </c>
      <c r="DT80" s="1">
        <f t="shared" si="239"/>
        <v>5.24</v>
      </c>
      <c r="DU80" s="2">
        <f t="shared" si="262"/>
        <v>50.92</v>
      </c>
      <c r="DV80" s="2">
        <f t="shared" si="240"/>
        <v>1.759999999999998</v>
      </c>
      <c r="DX80">
        <v>145</v>
      </c>
      <c r="DY80">
        <v>230</v>
      </c>
      <c r="DZ80" s="3">
        <v>0.26400000000000001</v>
      </c>
      <c r="EA80" s="1">
        <f t="shared" si="241"/>
        <v>5.28</v>
      </c>
      <c r="EB80" s="2">
        <f t="shared" si="263"/>
        <v>45.620000000000005</v>
      </c>
      <c r="EC80" s="2">
        <f t="shared" si="242"/>
        <v>5.2999999999999972</v>
      </c>
      <c r="EE80">
        <v>145</v>
      </c>
      <c r="EF80">
        <v>230</v>
      </c>
      <c r="EG80" s="3">
        <v>0.25700000000000001</v>
      </c>
      <c r="EH80" s="1">
        <f t="shared" si="243"/>
        <v>5.1400000000000006</v>
      </c>
      <c r="EI80" s="2">
        <f t="shared" si="264"/>
        <v>44.2</v>
      </c>
      <c r="EJ80" s="2">
        <f t="shared" si="244"/>
        <v>1.4200000000000017</v>
      </c>
    </row>
    <row r="81" spans="2:140" x14ac:dyDescent="0.25">
      <c r="B81">
        <v>145</v>
      </c>
      <c r="C81">
        <v>250</v>
      </c>
      <c r="D81" s="3">
        <v>0.20200000000000001</v>
      </c>
      <c r="E81" s="1">
        <f t="shared" si="207"/>
        <v>4.04</v>
      </c>
      <c r="F81" s="2">
        <f t="shared" si="245"/>
        <v>56.699999999999996</v>
      </c>
      <c r="I81">
        <v>145</v>
      </c>
      <c r="J81">
        <v>250</v>
      </c>
      <c r="K81" s="3">
        <v>0.19400000000000001</v>
      </c>
      <c r="L81" s="1">
        <f t="shared" si="208"/>
        <v>3.88</v>
      </c>
      <c r="M81" s="2">
        <f t="shared" si="246"/>
        <v>59.540000000000006</v>
      </c>
      <c r="N81" s="2">
        <f t="shared" si="209"/>
        <v>-2.8400000000000105</v>
      </c>
      <c r="P81">
        <v>145</v>
      </c>
      <c r="Q81">
        <v>250</v>
      </c>
      <c r="R81" s="3">
        <v>0.20200000000000001</v>
      </c>
      <c r="S81" s="1">
        <f t="shared" si="210"/>
        <v>4.04</v>
      </c>
      <c r="T81" s="2">
        <f t="shared" si="247"/>
        <v>54.54</v>
      </c>
      <c r="U81" s="2">
        <f t="shared" si="206"/>
        <v>5.0000000000000071</v>
      </c>
      <c r="W81">
        <v>145</v>
      </c>
      <c r="X81">
        <v>250</v>
      </c>
      <c r="Y81" s="3">
        <v>0.19400000000000001</v>
      </c>
      <c r="Z81" s="1">
        <f t="shared" si="211"/>
        <v>3.88</v>
      </c>
      <c r="AA81" s="2">
        <f t="shared" si="248"/>
        <v>57.440000000000005</v>
      </c>
      <c r="AB81" s="2">
        <f t="shared" si="212"/>
        <v>-2.9000000000000057</v>
      </c>
      <c r="AD81">
        <v>145</v>
      </c>
      <c r="AE81">
        <v>250</v>
      </c>
      <c r="AF81" s="3">
        <v>0.19600000000000001</v>
      </c>
      <c r="AG81" s="1">
        <f t="shared" si="213"/>
        <v>3.92</v>
      </c>
      <c r="AH81" s="2">
        <f t="shared" si="249"/>
        <v>52.999999999999993</v>
      </c>
      <c r="AI81" s="2">
        <f t="shared" si="214"/>
        <v>4.4400000000000119</v>
      </c>
      <c r="AK81">
        <v>145</v>
      </c>
      <c r="AL81">
        <v>250</v>
      </c>
      <c r="AM81" s="3">
        <v>0.19800000000000001</v>
      </c>
      <c r="AN81" s="1">
        <f t="shared" si="215"/>
        <v>3.96</v>
      </c>
      <c r="AO81" s="2">
        <f t="shared" si="250"/>
        <v>57.54</v>
      </c>
      <c r="AP81" s="2">
        <f t="shared" si="216"/>
        <v>-4.5400000000000063</v>
      </c>
      <c r="AR81">
        <v>145</v>
      </c>
      <c r="AS81">
        <v>250</v>
      </c>
      <c r="AT81" s="3">
        <v>0.2</v>
      </c>
      <c r="AU81" s="1">
        <f t="shared" si="217"/>
        <v>4</v>
      </c>
      <c r="AV81" s="2">
        <f t="shared" si="251"/>
        <v>52.879999999999995</v>
      </c>
      <c r="AW81" s="2">
        <f t="shared" si="218"/>
        <v>4.6600000000000037</v>
      </c>
      <c r="AY81">
        <v>145</v>
      </c>
      <c r="AZ81">
        <v>250</v>
      </c>
      <c r="BA81" s="3">
        <v>0.20499999999999999</v>
      </c>
      <c r="BB81" s="1">
        <f t="shared" si="219"/>
        <v>4.0999999999999996</v>
      </c>
      <c r="BC81" s="2">
        <f t="shared" si="252"/>
        <v>57.3</v>
      </c>
      <c r="BD81" s="2">
        <f t="shared" si="220"/>
        <v>-4.4200000000000017</v>
      </c>
      <c r="BF81">
        <v>145</v>
      </c>
      <c r="BG81">
        <v>250</v>
      </c>
      <c r="BH81" s="3">
        <v>0.20300000000000001</v>
      </c>
      <c r="BI81" s="1">
        <f t="shared" si="221"/>
        <v>4.0600000000000005</v>
      </c>
      <c r="BJ81" s="2">
        <f t="shared" si="253"/>
        <v>51.100000000000009</v>
      </c>
      <c r="BK81" s="2">
        <f t="shared" si="222"/>
        <v>6.1999999999999886</v>
      </c>
      <c r="BM81">
        <v>145</v>
      </c>
      <c r="BN81">
        <v>250</v>
      </c>
      <c r="BO81" s="3">
        <v>0.20300000000000001</v>
      </c>
      <c r="BP81" s="1">
        <f t="shared" si="223"/>
        <v>4.0600000000000005</v>
      </c>
      <c r="BQ81" s="2">
        <f t="shared" si="254"/>
        <v>59.22</v>
      </c>
      <c r="BR81" s="2">
        <f t="shared" si="224"/>
        <v>-8.1199999999999903</v>
      </c>
      <c r="BT81">
        <v>145</v>
      </c>
      <c r="BU81">
        <v>250</v>
      </c>
      <c r="BV81" s="3">
        <v>0.193</v>
      </c>
      <c r="BW81" s="1">
        <f t="shared" si="225"/>
        <v>3.8600000000000003</v>
      </c>
      <c r="BX81" s="2">
        <f t="shared" si="255"/>
        <v>56.059999999999995</v>
      </c>
      <c r="BY81" s="2">
        <f t="shared" si="226"/>
        <v>3.1600000000000037</v>
      </c>
      <c r="CA81">
        <v>145</v>
      </c>
      <c r="CB81">
        <v>250</v>
      </c>
      <c r="CC81" s="3">
        <v>0.20799999999999999</v>
      </c>
      <c r="CD81" s="1">
        <f t="shared" si="227"/>
        <v>4.16</v>
      </c>
      <c r="CE81" s="2">
        <f t="shared" si="256"/>
        <v>61.16</v>
      </c>
      <c r="CF81" s="2">
        <f t="shared" si="228"/>
        <v>-5.1000000000000014</v>
      </c>
      <c r="CH81">
        <v>145</v>
      </c>
      <c r="CI81">
        <v>250</v>
      </c>
      <c r="CJ81" s="3">
        <v>0.20300000000000001</v>
      </c>
      <c r="CK81" s="1">
        <f t="shared" si="229"/>
        <v>4.0600000000000005</v>
      </c>
      <c r="CL81" s="2">
        <f t="shared" si="257"/>
        <v>56.760000000000005</v>
      </c>
      <c r="CM81" s="2">
        <f t="shared" si="230"/>
        <v>4.3999999999999915</v>
      </c>
      <c r="CO81">
        <v>144</v>
      </c>
      <c r="CP81">
        <v>250</v>
      </c>
      <c r="CQ81" s="3">
        <v>0.20200000000000001</v>
      </c>
      <c r="CR81" s="1">
        <f t="shared" si="231"/>
        <v>4.04</v>
      </c>
      <c r="CS81" s="2">
        <f t="shared" si="258"/>
        <v>65.02</v>
      </c>
      <c r="CT81" s="2">
        <f t="shared" si="232"/>
        <v>-8.2599999999999909</v>
      </c>
      <c r="CV81">
        <v>145</v>
      </c>
      <c r="CW81">
        <v>250</v>
      </c>
      <c r="CX81" s="3">
        <v>0.20699999999999999</v>
      </c>
      <c r="CY81" s="1">
        <f t="shared" si="233"/>
        <v>4.1399999999999997</v>
      </c>
      <c r="CZ81" s="2">
        <f t="shared" si="259"/>
        <v>57.620000000000005</v>
      </c>
      <c r="DA81" s="2">
        <f t="shared" si="234"/>
        <v>7.3999999999999915</v>
      </c>
      <c r="DC81">
        <v>145</v>
      </c>
      <c r="DD81">
        <v>250</v>
      </c>
      <c r="DE81" s="3">
        <v>0.20699999999999999</v>
      </c>
      <c r="DF81" s="1">
        <f t="shared" si="235"/>
        <v>4.1399999999999997</v>
      </c>
      <c r="DG81" s="2">
        <f t="shared" si="260"/>
        <v>63.1</v>
      </c>
      <c r="DH81" s="2">
        <f t="shared" si="236"/>
        <v>-5.4799999999999969</v>
      </c>
      <c r="DJ81">
        <v>145</v>
      </c>
      <c r="DK81">
        <v>250</v>
      </c>
      <c r="DL81" s="3">
        <v>0.214</v>
      </c>
      <c r="DM81" s="1">
        <f t="shared" si="237"/>
        <v>4.28</v>
      </c>
      <c r="DN81" s="2">
        <f t="shared" si="261"/>
        <v>56.96</v>
      </c>
      <c r="DO81" s="2">
        <f t="shared" si="238"/>
        <v>6.1400000000000006</v>
      </c>
      <c r="DQ81">
        <v>145</v>
      </c>
      <c r="DR81">
        <v>250</v>
      </c>
      <c r="DS81" s="3">
        <v>0.219</v>
      </c>
      <c r="DT81" s="1">
        <f t="shared" si="239"/>
        <v>4.38</v>
      </c>
      <c r="DU81" s="2">
        <f t="shared" si="262"/>
        <v>55.300000000000004</v>
      </c>
      <c r="DV81" s="2">
        <f t="shared" si="240"/>
        <v>1.6599999999999966</v>
      </c>
      <c r="DX81">
        <v>145</v>
      </c>
      <c r="DY81">
        <v>250</v>
      </c>
      <c r="DZ81" s="3">
        <v>0.221</v>
      </c>
      <c r="EA81" s="1">
        <f t="shared" si="241"/>
        <v>4.42</v>
      </c>
      <c r="EB81" s="2">
        <f t="shared" si="263"/>
        <v>50.040000000000006</v>
      </c>
      <c r="EC81" s="2">
        <f t="shared" si="242"/>
        <v>5.259999999999998</v>
      </c>
      <c r="EE81">
        <v>145</v>
      </c>
      <c r="EF81">
        <v>250</v>
      </c>
      <c r="EG81" s="3">
        <v>0.214</v>
      </c>
      <c r="EH81" s="1">
        <f t="shared" si="243"/>
        <v>4.28</v>
      </c>
      <c r="EI81" s="2">
        <f t="shared" si="264"/>
        <v>48.480000000000004</v>
      </c>
      <c r="EJ81" s="2">
        <f t="shared" si="244"/>
        <v>1.5600000000000023</v>
      </c>
    </row>
    <row r="82" spans="2:140" x14ac:dyDescent="0.25">
      <c r="B82">
        <v>145</v>
      </c>
      <c r="C82">
        <v>270</v>
      </c>
      <c r="D82" s="3">
        <v>0.17299999999999999</v>
      </c>
      <c r="E82" s="1">
        <f t="shared" si="207"/>
        <v>3.46</v>
      </c>
      <c r="F82" s="2">
        <f t="shared" si="245"/>
        <v>60.16</v>
      </c>
      <c r="I82">
        <v>145</v>
      </c>
      <c r="J82">
        <v>270</v>
      </c>
      <c r="K82" s="3">
        <v>0.16400000000000001</v>
      </c>
      <c r="L82" s="1">
        <f t="shared" si="208"/>
        <v>3.2800000000000002</v>
      </c>
      <c r="M82" s="2">
        <f t="shared" si="246"/>
        <v>62.820000000000007</v>
      </c>
      <c r="N82" s="2">
        <f t="shared" si="209"/>
        <v>-2.6600000000000108</v>
      </c>
      <c r="P82">
        <v>145</v>
      </c>
      <c r="Q82">
        <v>270</v>
      </c>
      <c r="R82" s="3">
        <v>0.17100000000000001</v>
      </c>
      <c r="S82" s="1">
        <f t="shared" si="210"/>
        <v>3.4200000000000004</v>
      </c>
      <c r="T82" s="2">
        <f t="shared" si="247"/>
        <v>57.96</v>
      </c>
      <c r="U82" s="2">
        <f t="shared" si="206"/>
        <v>4.8600000000000065</v>
      </c>
      <c r="W82">
        <v>145</v>
      </c>
      <c r="X82">
        <v>270</v>
      </c>
      <c r="Y82" s="3">
        <v>0.16600000000000001</v>
      </c>
      <c r="Z82" s="1">
        <f t="shared" si="211"/>
        <v>3.3200000000000003</v>
      </c>
      <c r="AA82" s="2">
        <f t="shared" si="248"/>
        <v>60.760000000000005</v>
      </c>
      <c r="AB82" s="2">
        <f t="shared" si="212"/>
        <v>-2.8000000000000043</v>
      </c>
      <c r="AD82">
        <v>145</v>
      </c>
      <c r="AE82">
        <v>270</v>
      </c>
      <c r="AF82" s="3">
        <v>0.16700000000000001</v>
      </c>
      <c r="AG82" s="1">
        <f t="shared" si="213"/>
        <v>3.3400000000000003</v>
      </c>
      <c r="AH82" s="2">
        <f t="shared" si="249"/>
        <v>56.339999999999996</v>
      </c>
      <c r="AI82" s="2">
        <f t="shared" si="214"/>
        <v>4.4200000000000088</v>
      </c>
      <c r="AK82">
        <v>145</v>
      </c>
      <c r="AL82">
        <v>270</v>
      </c>
      <c r="AM82" s="3">
        <v>0.16600000000000001</v>
      </c>
      <c r="AN82" s="1">
        <f t="shared" si="215"/>
        <v>3.3200000000000003</v>
      </c>
      <c r="AO82" s="2">
        <f t="shared" si="250"/>
        <v>60.86</v>
      </c>
      <c r="AP82" s="2">
        <f t="shared" si="216"/>
        <v>-4.5200000000000031</v>
      </c>
      <c r="AR82">
        <v>145</v>
      </c>
      <c r="AS82">
        <v>270</v>
      </c>
      <c r="AT82" s="3">
        <v>0.16600000000000001</v>
      </c>
      <c r="AU82" s="1">
        <f t="shared" si="217"/>
        <v>3.3200000000000003</v>
      </c>
      <c r="AV82" s="2">
        <f t="shared" si="251"/>
        <v>56.199999999999996</v>
      </c>
      <c r="AW82" s="2">
        <f t="shared" si="218"/>
        <v>4.6600000000000037</v>
      </c>
      <c r="AY82">
        <v>145</v>
      </c>
      <c r="AZ82">
        <v>270</v>
      </c>
      <c r="BA82" s="3">
        <v>0.16500000000000001</v>
      </c>
      <c r="BB82" s="1">
        <f t="shared" si="219"/>
        <v>3.3000000000000003</v>
      </c>
      <c r="BC82" s="2">
        <f t="shared" si="252"/>
        <v>60.599999999999994</v>
      </c>
      <c r="BD82" s="2">
        <f t="shared" si="220"/>
        <v>-4.3999999999999986</v>
      </c>
      <c r="BF82">
        <v>145</v>
      </c>
      <c r="BG82">
        <v>270</v>
      </c>
      <c r="BH82" s="3">
        <v>0.16800000000000001</v>
      </c>
      <c r="BI82" s="1">
        <f t="shared" si="221"/>
        <v>3.3600000000000003</v>
      </c>
      <c r="BJ82" s="2">
        <f t="shared" si="253"/>
        <v>54.460000000000008</v>
      </c>
      <c r="BK82" s="2">
        <f t="shared" si="222"/>
        <v>6.1399999999999864</v>
      </c>
      <c r="BM82">
        <v>145</v>
      </c>
      <c r="BN82">
        <v>270</v>
      </c>
      <c r="BO82" s="3">
        <v>0.16</v>
      </c>
      <c r="BP82" s="1">
        <f t="shared" si="223"/>
        <v>3.2</v>
      </c>
      <c r="BQ82" s="2">
        <f t="shared" si="254"/>
        <v>62.42</v>
      </c>
      <c r="BR82" s="2">
        <f t="shared" si="224"/>
        <v>-7.9599999999999937</v>
      </c>
      <c r="BT82">
        <v>145</v>
      </c>
      <c r="BU82">
        <v>270</v>
      </c>
      <c r="BV82" s="3">
        <v>0.157</v>
      </c>
      <c r="BW82" s="1">
        <f t="shared" si="225"/>
        <v>3.14</v>
      </c>
      <c r="BX82" s="2">
        <f t="shared" si="255"/>
        <v>59.199999999999996</v>
      </c>
      <c r="BY82" s="2">
        <f t="shared" si="226"/>
        <v>3.220000000000006</v>
      </c>
      <c r="CA82">
        <v>145</v>
      </c>
      <c r="CB82">
        <v>270</v>
      </c>
      <c r="CC82" s="3">
        <v>0.157</v>
      </c>
      <c r="CD82" s="1">
        <f t="shared" si="227"/>
        <v>3.14</v>
      </c>
      <c r="CE82" s="2">
        <f t="shared" si="256"/>
        <v>64.3</v>
      </c>
      <c r="CF82" s="2">
        <f t="shared" si="228"/>
        <v>-5.1000000000000014</v>
      </c>
      <c r="CH82">
        <v>145</v>
      </c>
      <c r="CI82">
        <v>270</v>
      </c>
      <c r="CJ82" s="3">
        <v>0.16800000000000001</v>
      </c>
      <c r="CK82" s="1">
        <f t="shared" si="229"/>
        <v>3.3600000000000003</v>
      </c>
      <c r="CL82" s="2">
        <f t="shared" si="257"/>
        <v>60.120000000000005</v>
      </c>
      <c r="CM82" s="2">
        <f t="shared" si="230"/>
        <v>4.1799999999999926</v>
      </c>
      <c r="CO82">
        <v>144</v>
      </c>
      <c r="CP82">
        <v>270</v>
      </c>
      <c r="CQ82" s="3">
        <v>0.16800000000000001</v>
      </c>
      <c r="CR82" s="1">
        <f t="shared" si="231"/>
        <v>3.3600000000000003</v>
      </c>
      <c r="CS82" s="2">
        <f t="shared" si="258"/>
        <v>68.38</v>
      </c>
      <c r="CT82" s="2">
        <f t="shared" si="232"/>
        <v>-8.2599999999999909</v>
      </c>
      <c r="CV82">
        <v>145</v>
      </c>
      <c r="CW82">
        <v>270</v>
      </c>
      <c r="CX82" s="3">
        <v>0.17199999999999999</v>
      </c>
      <c r="CY82" s="1">
        <f t="shared" si="233"/>
        <v>3.4399999999999995</v>
      </c>
      <c r="CZ82" s="2">
        <f t="shared" si="259"/>
        <v>61.06</v>
      </c>
      <c r="DA82" s="2">
        <f t="shared" si="234"/>
        <v>7.3199999999999932</v>
      </c>
      <c r="DC82">
        <v>145</v>
      </c>
      <c r="DD82">
        <v>270</v>
      </c>
      <c r="DE82" s="3">
        <v>0.17399999999999999</v>
      </c>
      <c r="DF82" s="1">
        <f t="shared" si="235"/>
        <v>3.4799999999999995</v>
      </c>
      <c r="DG82" s="2">
        <f t="shared" si="260"/>
        <v>66.58</v>
      </c>
      <c r="DH82" s="2">
        <f t="shared" si="236"/>
        <v>-5.519999999999996</v>
      </c>
      <c r="DJ82">
        <v>145</v>
      </c>
      <c r="DK82">
        <v>270</v>
      </c>
      <c r="DL82" s="3">
        <v>0.17899999999999999</v>
      </c>
      <c r="DM82" s="1">
        <f t="shared" si="237"/>
        <v>3.58</v>
      </c>
      <c r="DN82" s="2">
        <f t="shared" si="261"/>
        <v>60.54</v>
      </c>
      <c r="DO82" s="2">
        <f t="shared" si="238"/>
        <v>6.0399999999999991</v>
      </c>
      <c r="DQ82">
        <v>145</v>
      </c>
      <c r="DR82">
        <v>270</v>
      </c>
      <c r="DS82" s="3">
        <v>0.17699999999999999</v>
      </c>
      <c r="DT82" s="1">
        <f t="shared" si="239"/>
        <v>3.54</v>
      </c>
      <c r="DU82" s="2">
        <f t="shared" si="262"/>
        <v>58.84</v>
      </c>
      <c r="DV82" s="2">
        <f t="shared" si="240"/>
        <v>1.6999999999999957</v>
      </c>
      <c r="DX82">
        <v>145</v>
      </c>
      <c r="DY82">
        <v>270</v>
      </c>
      <c r="DZ82" s="3">
        <v>0.183</v>
      </c>
      <c r="EA82" s="1">
        <f t="shared" si="241"/>
        <v>3.66</v>
      </c>
      <c r="EB82" s="2">
        <f t="shared" si="263"/>
        <v>53.7</v>
      </c>
      <c r="EC82" s="2">
        <f t="shared" si="242"/>
        <v>5.1400000000000006</v>
      </c>
      <c r="EE82">
        <v>145</v>
      </c>
      <c r="EF82">
        <v>270</v>
      </c>
      <c r="EG82" s="3">
        <v>0.182</v>
      </c>
      <c r="EH82" s="1">
        <f t="shared" si="243"/>
        <v>3.6399999999999997</v>
      </c>
      <c r="EI82" s="2">
        <f t="shared" si="264"/>
        <v>52.120000000000005</v>
      </c>
      <c r="EJ82" s="2">
        <f t="shared" si="244"/>
        <v>1.5799999999999983</v>
      </c>
    </row>
    <row r="83" spans="2:140" x14ac:dyDescent="0.25">
      <c r="B83">
        <v>145</v>
      </c>
      <c r="C83">
        <v>290</v>
      </c>
      <c r="D83" s="3">
        <v>0.18099999999999999</v>
      </c>
      <c r="E83" s="1">
        <f t="shared" si="207"/>
        <v>3.62</v>
      </c>
      <c r="F83" s="2">
        <f t="shared" si="245"/>
        <v>63.779999999999994</v>
      </c>
      <c r="I83">
        <v>145</v>
      </c>
      <c r="J83">
        <v>290</v>
      </c>
      <c r="K83" s="3">
        <v>0.17299999999999999</v>
      </c>
      <c r="L83" s="1">
        <f t="shared" si="208"/>
        <v>3.46</v>
      </c>
      <c r="M83" s="2">
        <f t="shared" si="246"/>
        <v>66.28</v>
      </c>
      <c r="N83" s="2">
        <f t="shared" si="209"/>
        <v>-2.5000000000000071</v>
      </c>
      <c r="P83">
        <v>145</v>
      </c>
      <c r="Q83">
        <v>290</v>
      </c>
      <c r="R83" s="3">
        <v>0.17599999999999999</v>
      </c>
      <c r="S83" s="1">
        <f t="shared" si="210"/>
        <v>3.5199999999999996</v>
      </c>
      <c r="T83" s="2">
        <f t="shared" si="247"/>
        <v>61.480000000000004</v>
      </c>
      <c r="U83" s="2">
        <f t="shared" si="206"/>
        <v>4.7999999999999972</v>
      </c>
      <c r="W83">
        <v>145</v>
      </c>
      <c r="X83">
        <v>290</v>
      </c>
      <c r="Y83" s="3">
        <v>0.17499999999999999</v>
      </c>
      <c r="Z83" s="1">
        <f t="shared" si="211"/>
        <v>3.5</v>
      </c>
      <c r="AA83" s="2">
        <f t="shared" si="248"/>
        <v>64.260000000000005</v>
      </c>
      <c r="AB83" s="2">
        <f t="shared" si="212"/>
        <v>-2.7800000000000011</v>
      </c>
      <c r="AD83">
        <v>145</v>
      </c>
      <c r="AE83">
        <v>290</v>
      </c>
      <c r="AF83" s="3">
        <v>0.17199999999999999</v>
      </c>
      <c r="AG83" s="1">
        <f t="shared" si="213"/>
        <v>3.4399999999999995</v>
      </c>
      <c r="AH83" s="2">
        <f t="shared" si="249"/>
        <v>59.779999999999994</v>
      </c>
      <c r="AI83" s="2">
        <f t="shared" si="214"/>
        <v>4.4800000000000111</v>
      </c>
      <c r="AK83">
        <v>145</v>
      </c>
      <c r="AL83">
        <v>290</v>
      </c>
      <c r="AM83" s="3">
        <v>0.17399999999999999</v>
      </c>
      <c r="AN83" s="1">
        <f t="shared" si="215"/>
        <v>3.4799999999999995</v>
      </c>
      <c r="AO83" s="2">
        <f t="shared" si="250"/>
        <v>64.34</v>
      </c>
      <c r="AP83" s="2">
        <f t="shared" si="216"/>
        <v>-4.5600000000000094</v>
      </c>
      <c r="AR83">
        <v>145</v>
      </c>
      <c r="AS83">
        <v>290</v>
      </c>
      <c r="AT83" s="3">
        <v>0.183</v>
      </c>
      <c r="AU83" s="1">
        <f t="shared" si="217"/>
        <v>3.66</v>
      </c>
      <c r="AV83" s="2">
        <f t="shared" si="251"/>
        <v>59.86</v>
      </c>
      <c r="AW83" s="2">
        <f t="shared" si="218"/>
        <v>4.480000000000004</v>
      </c>
      <c r="AY83">
        <v>145</v>
      </c>
      <c r="AZ83">
        <v>290</v>
      </c>
      <c r="BA83" s="3">
        <v>0.17699999999999999</v>
      </c>
      <c r="BB83" s="1">
        <f t="shared" si="219"/>
        <v>3.54</v>
      </c>
      <c r="BC83" s="2">
        <f t="shared" si="252"/>
        <v>64.14</v>
      </c>
      <c r="BD83" s="2">
        <f t="shared" si="220"/>
        <v>-4.2800000000000011</v>
      </c>
      <c r="BF83">
        <v>145</v>
      </c>
      <c r="BG83">
        <v>290</v>
      </c>
      <c r="BH83" s="3">
        <v>0.17499999999999999</v>
      </c>
      <c r="BI83" s="1">
        <f t="shared" si="221"/>
        <v>3.5</v>
      </c>
      <c r="BJ83" s="2">
        <f t="shared" si="253"/>
        <v>57.960000000000008</v>
      </c>
      <c r="BK83" s="2">
        <f t="shared" si="222"/>
        <v>6.1799999999999926</v>
      </c>
      <c r="BM83">
        <v>145</v>
      </c>
      <c r="BN83">
        <v>290</v>
      </c>
      <c r="BO83" s="3">
        <v>0.17100000000000001</v>
      </c>
      <c r="BP83" s="1">
        <f t="shared" si="223"/>
        <v>3.4200000000000004</v>
      </c>
      <c r="BQ83" s="2">
        <f t="shared" si="254"/>
        <v>65.84</v>
      </c>
      <c r="BR83" s="2">
        <f t="shared" si="224"/>
        <v>-7.8799999999999955</v>
      </c>
      <c r="BT83">
        <v>145</v>
      </c>
      <c r="BU83">
        <v>290</v>
      </c>
      <c r="BV83" s="3">
        <v>0.17299999999999999</v>
      </c>
      <c r="BW83" s="1">
        <f t="shared" si="225"/>
        <v>3.46</v>
      </c>
      <c r="BX83" s="2">
        <f t="shared" si="255"/>
        <v>62.66</v>
      </c>
      <c r="BY83" s="2">
        <f t="shared" si="226"/>
        <v>3.1800000000000068</v>
      </c>
      <c r="CA83">
        <v>145</v>
      </c>
      <c r="CB83">
        <v>290</v>
      </c>
      <c r="CC83" s="3">
        <v>0.17799999999999999</v>
      </c>
      <c r="CD83" s="1">
        <f t="shared" si="227"/>
        <v>3.5599999999999996</v>
      </c>
      <c r="CE83" s="2">
        <f t="shared" si="256"/>
        <v>67.86</v>
      </c>
      <c r="CF83" s="2">
        <f t="shared" si="228"/>
        <v>-5.2000000000000028</v>
      </c>
      <c r="CH83">
        <v>145</v>
      </c>
      <c r="CI83">
        <v>290</v>
      </c>
      <c r="CJ83" s="3">
        <v>0.18099999999999999</v>
      </c>
      <c r="CK83" s="1">
        <f t="shared" si="229"/>
        <v>3.62</v>
      </c>
      <c r="CL83" s="2">
        <f t="shared" si="257"/>
        <v>63.74</v>
      </c>
      <c r="CM83" s="2">
        <f t="shared" si="230"/>
        <v>4.1199999999999974</v>
      </c>
      <c r="CO83">
        <v>144</v>
      </c>
      <c r="CP83">
        <v>290</v>
      </c>
      <c r="CQ83" s="3">
        <v>0.17699999999999999</v>
      </c>
      <c r="CR83" s="1">
        <f t="shared" si="231"/>
        <v>3.54</v>
      </c>
      <c r="CS83" s="2">
        <f t="shared" si="258"/>
        <v>71.92</v>
      </c>
      <c r="CT83" s="2">
        <f t="shared" si="232"/>
        <v>-8.18</v>
      </c>
      <c r="CV83">
        <v>145</v>
      </c>
      <c r="CW83">
        <v>290</v>
      </c>
      <c r="CX83" s="3">
        <v>0.183</v>
      </c>
      <c r="CY83" s="1">
        <f t="shared" si="233"/>
        <v>3.66</v>
      </c>
      <c r="CZ83" s="2">
        <f t="shared" si="259"/>
        <v>64.72</v>
      </c>
      <c r="DA83" s="2">
        <f t="shared" si="234"/>
        <v>7.2000000000000028</v>
      </c>
      <c r="DC83">
        <v>145</v>
      </c>
      <c r="DD83">
        <v>290</v>
      </c>
      <c r="DE83" s="3">
        <v>0.184</v>
      </c>
      <c r="DF83" s="1">
        <f t="shared" si="235"/>
        <v>3.6799999999999997</v>
      </c>
      <c r="DG83" s="2">
        <f t="shared" si="260"/>
        <v>70.259999999999991</v>
      </c>
      <c r="DH83" s="2">
        <f t="shared" si="236"/>
        <v>-5.539999999999992</v>
      </c>
      <c r="DJ83">
        <v>145</v>
      </c>
      <c r="DK83">
        <v>290</v>
      </c>
      <c r="DL83" s="3">
        <v>0.183</v>
      </c>
      <c r="DM83" s="1">
        <f t="shared" si="237"/>
        <v>3.66</v>
      </c>
      <c r="DN83" s="2">
        <f t="shared" si="261"/>
        <v>64.2</v>
      </c>
      <c r="DO83" s="2">
        <f t="shared" si="238"/>
        <v>6.0599999999999881</v>
      </c>
      <c r="DQ83">
        <v>145</v>
      </c>
      <c r="DR83">
        <v>290</v>
      </c>
      <c r="DS83" s="3">
        <v>0.18099999999999999</v>
      </c>
      <c r="DT83" s="1">
        <f t="shared" si="239"/>
        <v>3.62</v>
      </c>
      <c r="DU83" s="2">
        <f t="shared" si="262"/>
        <v>62.46</v>
      </c>
      <c r="DV83" s="2">
        <f t="shared" si="240"/>
        <v>1.740000000000002</v>
      </c>
      <c r="DX83">
        <v>145</v>
      </c>
      <c r="DY83">
        <v>290</v>
      </c>
      <c r="DZ83" s="3">
        <v>0.19600000000000001</v>
      </c>
      <c r="EA83" s="1">
        <f t="shared" si="241"/>
        <v>3.92</v>
      </c>
      <c r="EB83" s="2">
        <f t="shared" si="263"/>
        <v>57.620000000000005</v>
      </c>
      <c r="EC83" s="2">
        <f t="shared" si="242"/>
        <v>4.8399999999999963</v>
      </c>
      <c r="EE83">
        <v>145</v>
      </c>
      <c r="EF83">
        <v>290</v>
      </c>
      <c r="EG83" s="3">
        <v>0.189</v>
      </c>
      <c r="EH83" s="1">
        <f t="shared" si="243"/>
        <v>3.7800000000000002</v>
      </c>
      <c r="EI83" s="2">
        <f t="shared" si="264"/>
        <v>55.900000000000006</v>
      </c>
      <c r="EJ83" s="2">
        <f t="shared" si="244"/>
        <v>1.7199999999999989</v>
      </c>
    </row>
    <row r="84" spans="2:140" x14ac:dyDescent="0.25">
      <c r="D84" s="3"/>
      <c r="E84" s="7"/>
      <c r="F84" s="4"/>
      <c r="K84" s="3"/>
      <c r="L84" s="7"/>
      <c r="M84" s="4"/>
      <c r="N84" s="2"/>
      <c r="R84" s="3"/>
      <c r="S84" s="7"/>
      <c r="T84" s="4"/>
      <c r="U84" s="2"/>
      <c r="Z84" s="7"/>
      <c r="AA84" s="4"/>
      <c r="AB84" s="2"/>
      <c r="AF84" s="3"/>
      <c r="AG84" s="7"/>
      <c r="AH84" s="4"/>
      <c r="AI84" s="2"/>
      <c r="AN84" s="7"/>
      <c r="AO84" s="4"/>
      <c r="AP84" s="2"/>
      <c r="AU84" s="7"/>
      <c r="AV84" s="4"/>
      <c r="AW84" s="2"/>
      <c r="BB84" s="7"/>
      <c r="BC84" s="4"/>
      <c r="BD84" s="2"/>
      <c r="BI84" s="7"/>
      <c r="BJ84" s="4"/>
      <c r="BK84" s="2"/>
      <c r="BP84" s="7"/>
      <c r="BQ84" s="4"/>
      <c r="BR84" s="2"/>
      <c r="BW84" s="7"/>
      <c r="BX84" s="4"/>
      <c r="BY84" s="2"/>
      <c r="CD84" s="7"/>
      <c r="CE84" s="4"/>
      <c r="CF84" s="2"/>
      <c r="CK84" s="7"/>
      <c r="CL84" s="4"/>
      <c r="CM84" s="2"/>
      <c r="CR84" s="7"/>
      <c r="CS84" s="4"/>
      <c r="CT84" s="2"/>
      <c r="CY84" s="7"/>
      <c r="CZ84" s="4"/>
      <c r="DA84" s="2"/>
      <c r="DF84" s="7"/>
      <c r="DG84" s="4"/>
      <c r="DH84" s="2"/>
      <c r="DM84" s="7"/>
      <c r="DN84" s="4"/>
      <c r="DO84" s="2"/>
      <c r="DT84" s="7"/>
      <c r="DU84" s="4"/>
      <c r="DV84" s="2"/>
      <c r="EA84" s="7"/>
      <c r="EB84" s="4"/>
      <c r="EC84" s="2"/>
      <c r="EH84" s="7"/>
      <c r="EI84" s="4"/>
      <c r="EJ84" s="2"/>
    </row>
    <row r="85" spans="2:140" x14ac:dyDescent="0.25">
      <c r="B85">
        <v>146</v>
      </c>
      <c r="C85">
        <v>10</v>
      </c>
      <c r="D85" s="3">
        <v>0.121</v>
      </c>
      <c r="E85" s="1">
        <f>D85*20</f>
        <v>2.42</v>
      </c>
      <c r="F85" s="2">
        <f>E85</f>
        <v>2.42</v>
      </c>
      <c r="I85">
        <v>146</v>
      </c>
      <c r="J85">
        <v>10</v>
      </c>
      <c r="K85" s="3">
        <v>0.245</v>
      </c>
      <c r="L85" s="1">
        <f>K85*20</f>
        <v>4.9000000000000004</v>
      </c>
      <c r="M85" s="2">
        <f>L85</f>
        <v>4.9000000000000004</v>
      </c>
      <c r="N85" s="2">
        <f>F85-M85</f>
        <v>-2.4800000000000004</v>
      </c>
      <c r="P85">
        <v>146</v>
      </c>
      <c r="Q85">
        <v>10</v>
      </c>
      <c r="R85" s="3">
        <v>9.4E-2</v>
      </c>
      <c r="S85" s="1">
        <f>R85*20</f>
        <v>1.88</v>
      </c>
      <c r="T85" s="2">
        <f>S85</f>
        <v>1.88</v>
      </c>
      <c r="U85" s="2">
        <f t="shared" ref="U85:U99" si="265">M85-T85</f>
        <v>3.0200000000000005</v>
      </c>
      <c r="W85">
        <v>146</v>
      </c>
      <c r="X85">
        <v>10</v>
      </c>
      <c r="Y85" s="3">
        <v>0.183</v>
      </c>
      <c r="Z85" s="1">
        <f>Y85*20</f>
        <v>3.66</v>
      </c>
      <c r="AA85" s="2">
        <f>Z85</f>
        <v>3.66</v>
      </c>
      <c r="AB85" s="2">
        <f t="shared" si="212"/>
        <v>-1.7800000000000002</v>
      </c>
      <c r="AD85">
        <v>146</v>
      </c>
      <c r="AE85">
        <v>10</v>
      </c>
      <c r="AF85" s="3">
        <v>0.112</v>
      </c>
      <c r="AG85" s="1">
        <f>AF85*20</f>
        <v>2.2400000000000002</v>
      </c>
      <c r="AH85" s="2">
        <f>AG85</f>
        <v>2.2400000000000002</v>
      </c>
      <c r="AI85" s="2">
        <f t="shared" si="214"/>
        <v>1.42</v>
      </c>
      <c r="AK85">
        <v>146</v>
      </c>
      <c r="AL85">
        <v>10</v>
      </c>
      <c r="AM85" s="3">
        <v>0.20300000000000001</v>
      </c>
      <c r="AN85" s="1">
        <f>AM85*20</f>
        <v>4.0600000000000005</v>
      </c>
      <c r="AO85" s="2">
        <f>AN85</f>
        <v>4.0600000000000005</v>
      </c>
      <c r="AP85" s="2">
        <f t="shared" si="216"/>
        <v>-1.8200000000000003</v>
      </c>
      <c r="AR85">
        <v>146</v>
      </c>
      <c r="AS85">
        <v>10</v>
      </c>
      <c r="AT85" s="3">
        <v>0.11700000000000001</v>
      </c>
      <c r="AU85" s="1">
        <f>AT85*20</f>
        <v>2.3400000000000003</v>
      </c>
      <c r="AV85" s="2">
        <f>AU85</f>
        <v>2.3400000000000003</v>
      </c>
      <c r="AW85" s="2">
        <f t="shared" si="218"/>
        <v>1.7200000000000002</v>
      </c>
      <c r="AY85">
        <v>146</v>
      </c>
      <c r="AZ85">
        <v>10</v>
      </c>
      <c r="BA85" s="3">
        <v>0.222</v>
      </c>
      <c r="BB85" s="1">
        <f>BA85*20</f>
        <v>4.4400000000000004</v>
      </c>
      <c r="BC85" s="2">
        <f>BB85</f>
        <v>4.4400000000000004</v>
      </c>
      <c r="BD85" s="2">
        <f t="shared" si="220"/>
        <v>-2.1</v>
      </c>
      <c r="BF85">
        <v>146</v>
      </c>
      <c r="BG85">
        <v>10</v>
      </c>
      <c r="BH85" s="3">
        <v>0.13400000000000001</v>
      </c>
      <c r="BI85" s="1">
        <f>BH85*20</f>
        <v>2.68</v>
      </c>
      <c r="BJ85" s="2">
        <f>BI85</f>
        <v>2.68</v>
      </c>
      <c r="BK85" s="2">
        <f t="shared" si="222"/>
        <v>1.7600000000000002</v>
      </c>
      <c r="BM85">
        <v>146</v>
      </c>
      <c r="BN85">
        <v>10</v>
      </c>
      <c r="BO85" s="3">
        <v>0.21</v>
      </c>
      <c r="BP85" s="1">
        <f>BO85*20</f>
        <v>4.2</v>
      </c>
      <c r="BQ85" s="2">
        <f>BP85</f>
        <v>4.2</v>
      </c>
      <c r="BR85" s="2">
        <f t="shared" ref="BR85:BR99" si="266">BJ85-BQ85</f>
        <v>-1.52</v>
      </c>
      <c r="BT85">
        <v>146</v>
      </c>
      <c r="BU85">
        <v>10</v>
      </c>
      <c r="BV85" s="3">
        <v>0.19400000000000001</v>
      </c>
      <c r="BW85" s="1">
        <f>BV85*20</f>
        <v>3.88</v>
      </c>
      <c r="BX85" s="2">
        <f>BW85</f>
        <v>3.88</v>
      </c>
      <c r="BY85" s="2">
        <f t="shared" si="226"/>
        <v>0.32000000000000028</v>
      </c>
      <c r="CA85">
        <v>146</v>
      </c>
      <c r="CB85">
        <v>10</v>
      </c>
      <c r="CC85" s="3">
        <v>0.23300000000000001</v>
      </c>
      <c r="CD85" s="1">
        <f>CC85*20</f>
        <v>4.66</v>
      </c>
      <c r="CE85" s="2">
        <f>CD85</f>
        <v>4.66</v>
      </c>
      <c r="CF85" s="2">
        <f t="shared" si="228"/>
        <v>-0.78000000000000025</v>
      </c>
      <c r="CH85">
        <v>146</v>
      </c>
      <c r="CI85">
        <v>10</v>
      </c>
      <c r="CJ85" s="3">
        <v>0.17799999999999999</v>
      </c>
      <c r="CK85" s="1">
        <f>CJ85*20</f>
        <v>3.5599999999999996</v>
      </c>
      <c r="CL85" s="2">
        <f>CK85</f>
        <v>3.5599999999999996</v>
      </c>
      <c r="CM85" s="2">
        <f t="shared" si="230"/>
        <v>1.1000000000000005</v>
      </c>
      <c r="CO85">
        <v>146</v>
      </c>
      <c r="CP85">
        <v>10</v>
      </c>
      <c r="CQ85" s="3">
        <v>0.27700000000000002</v>
      </c>
      <c r="CR85" s="1">
        <f>CQ85*20</f>
        <v>5.5400000000000009</v>
      </c>
      <c r="CS85" s="2">
        <f>CR85</f>
        <v>5.5400000000000009</v>
      </c>
      <c r="CT85" s="2">
        <f>CL85-CS85</f>
        <v>-1.9800000000000013</v>
      </c>
      <c r="CV85">
        <v>146</v>
      </c>
      <c r="CW85">
        <v>10</v>
      </c>
      <c r="CX85" s="3">
        <v>0.20300000000000001</v>
      </c>
      <c r="CY85" s="1">
        <f>CX85*20</f>
        <v>4.0600000000000005</v>
      </c>
      <c r="CZ85" s="2">
        <f>CY85</f>
        <v>4.0600000000000005</v>
      </c>
      <c r="DA85" s="2">
        <f>CS85-CZ85</f>
        <v>1.4800000000000004</v>
      </c>
      <c r="DC85">
        <v>146</v>
      </c>
      <c r="DD85">
        <v>10</v>
      </c>
      <c r="DE85" s="3">
        <v>0.248</v>
      </c>
      <c r="DF85" s="1">
        <f>DE85*20</f>
        <v>4.96</v>
      </c>
      <c r="DG85" s="2">
        <f>DF85</f>
        <v>4.96</v>
      </c>
      <c r="DH85" s="2">
        <f>CZ85-DG85</f>
        <v>-0.89999999999999947</v>
      </c>
      <c r="DJ85">
        <v>146</v>
      </c>
      <c r="DK85">
        <v>10</v>
      </c>
      <c r="DL85" s="3">
        <v>0.16500000000000001</v>
      </c>
      <c r="DM85" s="1">
        <f>DL85*20</f>
        <v>3.3000000000000003</v>
      </c>
      <c r="DN85" s="2">
        <f>DM85</f>
        <v>3.3000000000000003</v>
      </c>
      <c r="DO85" s="2">
        <f>DG85-DN85</f>
        <v>1.6599999999999997</v>
      </c>
      <c r="DQ85">
        <v>146</v>
      </c>
      <c r="DR85">
        <v>10</v>
      </c>
      <c r="DS85" s="3">
        <v>0.16500000000000001</v>
      </c>
      <c r="DT85" s="1">
        <f>DS85*20</f>
        <v>3.3000000000000003</v>
      </c>
      <c r="DU85" s="2">
        <f>DT85</f>
        <v>3.3000000000000003</v>
      </c>
      <c r="DV85" s="2">
        <f>DN85-DU85</f>
        <v>0</v>
      </c>
      <c r="DX85">
        <v>146</v>
      </c>
      <c r="DY85">
        <v>10</v>
      </c>
      <c r="DZ85" s="3">
        <v>0.13900000000000001</v>
      </c>
      <c r="EA85" s="1">
        <f>DZ85*20</f>
        <v>2.7800000000000002</v>
      </c>
      <c r="EB85" s="2">
        <f>EA85</f>
        <v>2.7800000000000002</v>
      </c>
      <c r="EC85" s="2">
        <f>DU85-EB85</f>
        <v>0.52</v>
      </c>
      <c r="EE85">
        <v>146</v>
      </c>
      <c r="EF85">
        <v>10</v>
      </c>
      <c r="EG85" s="3">
        <v>0.158</v>
      </c>
      <c r="EH85" s="1">
        <f>EG85*20</f>
        <v>3.16</v>
      </c>
      <c r="EI85" s="2">
        <f>EH85</f>
        <v>3.16</v>
      </c>
      <c r="EJ85" s="2">
        <f>EB85-EI85</f>
        <v>-0.37999999999999989</v>
      </c>
    </row>
    <row r="86" spans="2:140" x14ac:dyDescent="0.25">
      <c r="B86">
        <v>146</v>
      </c>
      <c r="C86">
        <v>30</v>
      </c>
      <c r="D86" s="3">
        <v>0.25</v>
      </c>
      <c r="E86" s="1">
        <f t="shared" ref="E86:E99" si="267">D86*20</f>
        <v>5</v>
      </c>
      <c r="F86" s="2">
        <f>F85+E86</f>
        <v>7.42</v>
      </c>
      <c r="I86">
        <v>146</v>
      </c>
      <c r="J86">
        <v>30</v>
      </c>
      <c r="K86" s="3">
        <v>0.26800000000000002</v>
      </c>
      <c r="L86" s="1">
        <f t="shared" ref="L86:L99" si="268">K86*20</f>
        <v>5.36</v>
      </c>
      <c r="M86" s="2">
        <f>M85+L86</f>
        <v>10.260000000000002</v>
      </c>
      <c r="N86" s="2">
        <f t="shared" ref="N86:N99" si="269">F86-M86</f>
        <v>-2.8400000000000016</v>
      </c>
      <c r="P86">
        <v>146</v>
      </c>
      <c r="Q86">
        <v>30</v>
      </c>
      <c r="R86" s="3">
        <v>0.214</v>
      </c>
      <c r="S86" s="1">
        <f t="shared" ref="S86:S99" si="270">R86*20</f>
        <v>4.28</v>
      </c>
      <c r="T86" s="2">
        <f>T85+S86</f>
        <v>6.16</v>
      </c>
      <c r="U86" s="2">
        <f t="shared" si="265"/>
        <v>4.1000000000000014</v>
      </c>
      <c r="W86">
        <v>146</v>
      </c>
      <c r="X86">
        <v>30</v>
      </c>
      <c r="Y86" s="3">
        <v>0.26100000000000001</v>
      </c>
      <c r="Z86" s="1">
        <f t="shared" ref="Z86:Z99" si="271">Y86*20</f>
        <v>5.2200000000000006</v>
      </c>
      <c r="AA86" s="2">
        <f>AA85+Z86</f>
        <v>8.8800000000000008</v>
      </c>
      <c r="AB86" s="2">
        <f t="shared" si="212"/>
        <v>-2.7200000000000006</v>
      </c>
      <c r="AD86">
        <v>146</v>
      </c>
      <c r="AE86">
        <v>30</v>
      </c>
      <c r="AF86" s="3">
        <v>0.185</v>
      </c>
      <c r="AG86" s="1">
        <f t="shared" ref="AG86:AG99" si="272">AF86*20</f>
        <v>3.7</v>
      </c>
      <c r="AH86" s="2">
        <f>AH85+AG86</f>
        <v>5.94</v>
      </c>
      <c r="AI86" s="2">
        <f t="shared" si="214"/>
        <v>2.9400000000000004</v>
      </c>
      <c r="AK86">
        <v>146</v>
      </c>
      <c r="AL86">
        <v>30</v>
      </c>
      <c r="AM86" s="3">
        <v>0.26100000000000001</v>
      </c>
      <c r="AN86" s="1">
        <f t="shared" ref="AN86:AN99" si="273">AM86*20</f>
        <v>5.2200000000000006</v>
      </c>
      <c r="AO86" s="2">
        <f>AO85+AN86</f>
        <v>9.2800000000000011</v>
      </c>
      <c r="AP86" s="2">
        <f t="shared" si="216"/>
        <v>-3.3400000000000007</v>
      </c>
      <c r="AR86">
        <v>146</v>
      </c>
      <c r="AS86">
        <v>30</v>
      </c>
      <c r="AT86" s="3">
        <v>0.185</v>
      </c>
      <c r="AU86" s="1">
        <f t="shared" ref="AU86:AU99" si="274">AT86*20</f>
        <v>3.7</v>
      </c>
      <c r="AV86" s="2">
        <f>AV85+AU86</f>
        <v>6.0400000000000009</v>
      </c>
      <c r="AW86" s="2">
        <f t="shared" si="218"/>
        <v>3.24</v>
      </c>
      <c r="AY86">
        <v>146</v>
      </c>
      <c r="AZ86">
        <v>30</v>
      </c>
      <c r="BA86" s="3">
        <v>0.27500000000000002</v>
      </c>
      <c r="BB86" s="1">
        <f t="shared" ref="BB86:BB99" si="275">BA86*20</f>
        <v>5.5</v>
      </c>
      <c r="BC86" s="2">
        <f>BC85+BB86</f>
        <v>9.9400000000000013</v>
      </c>
      <c r="BD86" s="2">
        <f t="shared" si="220"/>
        <v>-3.9000000000000004</v>
      </c>
      <c r="BF86">
        <v>146</v>
      </c>
      <c r="BG86">
        <v>30</v>
      </c>
      <c r="BH86" s="3">
        <v>0.17</v>
      </c>
      <c r="BI86" s="1">
        <f t="shared" ref="BI86:BI99" si="276">BH86*20</f>
        <v>3.4000000000000004</v>
      </c>
      <c r="BJ86" s="2">
        <f>BJ85+BI86</f>
        <v>6.08</v>
      </c>
      <c r="BK86" s="2">
        <f t="shared" si="222"/>
        <v>3.8600000000000012</v>
      </c>
      <c r="BM86">
        <v>146</v>
      </c>
      <c r="BN86">
        <v>30</v>
      </c>
      <c r="BO86" s="3">
        <v>0.26</v>
      </c>
      <c r="BP86" s="1">
        <f t="shared" ref="BP86:BP99" si="277">BO86*20</f>
        <v>5.2</v>
      </c>
      <c r="BQ86" s="2">
        <f>BQ85+BP86</f>
        <v>9.4</v>
      </c>
      <c r="BR86" s="2">
        <f t="shared" si="266"/>
        <v>-3.3200000000000003</v>
      </c>
      <c r="BT86">
        <v>146</v>
      </c>
      <c r="BU86">
        <v>30</v>
      </c>
      <c r="BV86" s="3">
        <v>0.22800000000000001</v>
      </c>
      <c r="BW86" s="1">
        <f t="shared" ref="BW86:BW99" si="278">BV86*20</f>
        <v>4.5600000000000005</v>
      </c>
      <c r="BX86" s="2">
        <f>BX85+BW86</f>
        <v>8.4400000000000013</v>
      </c>
      <c r="BY86" s="2">
        <f t="shared" si="226"/>
        <v>0.95999999999999908</v>
      </c>
      <c r="CA86">
        <v>146</v>
      </c>
      <c r="CB86">
        <v>30</v>
      </c>
      <c r="CC86" s="3">
        <v>0.253</v>
      </c>
      <c r="CD86" s="1">
        <f t="shared" ref="CD86:CD99" si="279">CC86*20</f>
        <v>5.0600000000000005</v>
      </c>
      <c r="CE86" s="2">
        <f>CE85+CD86</f>
        <v>9.7200000000000006</v>
      </c>
      <c r="CF86" s="2">
        <f t="shared" si="228"/>
        <v>-1.2799999999999994</v>
      </c>
      <c r="CH86">
        <v>146</v>
      </c>
      <c r="CI86">
        <v>30</v>
      </c>
      <c r="CJ86" s="3">
        <v>0.21099999999999999</v>
      </c>
      <c r="CK86" s="1">
        <f t="shared" ref="CK86:CK99" si="280">CJ86*20</f>
        <v>4.22</v>
      </c>
      <c r="CL86" s="2">
        <f>CL85+CK86</f>
        <v>7.7799999999999994</v>
      </c>
      <c r="CM86" s="2">
        <f t="shared" si="230"/>
        <v>1.9400000000000013</v>
      </c>
      <c r="CO86">
        <v>146</v>
      </c>
      <c r="CP86">
        <v>30</v>
      </c>
      <c r="CQ86" s="3">
        <v>0.28699999999999998</v>
      </c>
      <c r="CR86" s="1">
        <f t="shared" ref="CR86:CR99" si="281">CQ86*20</f>
        <v>5.7399999999999993</v>
      </c>
      <c r="CS86" s="2">
        <f>CS85+CR86</f>
        <v>11.280000000000001</v>
      </c>
      <c r="CT86" s="2">
        <f t="shared" ref="CT86:CT99" si="282">CL86-CS86</f>
        <v>-3.5000000000000018</v>
      </c>
      <c r="CV86">
        <v>146</v>
      </c>
      <c r="CW86">
        <v>30</v>
      </c>
      <c r="CX86" s="3">
        <v>0.222</v>
      </c>
      <c r="CY86" s="1">
        <f t="shared" ref="CY86:CY99" si="283">CX86*20</f>
        <v>4.4400000000000004</v>
      </c>
      <c r="CZ86" s="2">
        <f>CZ85+CY86</f>
        <v>8.5</v>
      </c>
      <c r="DA86" s="2">
        <f t="shared" ref="DA86:DA99" si="284">CS86-CZ86</f>
        <v>2.7800000000000011</v>
      </c>
      <c r="DC86">
        <v>146</v>
      </c>
      <c r="DD86">
        <v>30</v>
      </c>
      <c r="DE86" s="3">
        <v>0.28100000000000003</v>
      </c>
      <c r="DF86" s="1">
        <f t="shared" ref="DF86:DF99" si="285">DE86*20</f>
        <v>5.620000000000001</v>
      </c>
      <c r="DG86" s="2">
        <f>DG85+DF86</f>
        <v>10.580000000000002</v>
      </c>
      <c r="DH86" s="2">
        <f t="shared" ref="DH86:DH99" si="286">CZ86-DG86</f>
        <v>-2.0800000000000018</v>
      </c>
      <c r="DJ86">
        <v>146</v>
      </c>
      <c r="DK86">
        <v>30</v>
      </c>
      <c r="DL86" s="3">
        <v>0.20599999999999999</v>
      </c>
      <c r="DM86" s="1">
        <f t="shared" ref="DM86:DM99" si="287">DL86*20</f>
        <v>4.12</v>
      </c>
      <c r="DN86" s="2">
        <f>DN85+DM86</f>
        <v>7.42</v>
      </c>
      <c r="DO86" s="2">
        <f t="shared" ref="DO86:DO99" si="288">DG86-DN86</f>
        <v>3.1600000000000019</v>
      </c>
      <c r="DQ86">
        <v>146</v>
      </c>
      <c r="DR86">
        <v>30</v>
      </c>
      <c r="DS86" s="3">
        <v>0.20100000000000001</v>
      </c>
      <c r="DT86" s="1">
        <f t="shared" ref="DT86:DT99" si="289">DS86*20</f>
        <v>4.0200000000000005</v>
      </c>
      <c r="DU86" s="2">
        <f>DU85+DT86</f>
        <v>7.32</v>
      </c>
      <c r="DV86" s="2">
        <f t="shared" ref="DV86:DV99" si="290">DN86-DU86</f>
        <v>9.9999999999999645E-2</v>
      </c>
      <c r="DX86">
        <v>146</v>
      </c>
      <c r="DY86">
        <v>30</v>
      </c>
      <c r="DZ86" s="3">
        <v>0.182</v>
      </c>
      <c r="EA86" s="1">
        <f t="shared" ref="EA86:EA99" si="291">DZ86*20</f>
        <v>3.6399999999999997</v>
      </c>
      <c r="EB86" s="2">
        <f>EB85+EA86</f>
        <v>6.42</v>
      </c>
      <c r="EC86" s="2">
        <f t="shared" ref="EC86:EC99" si="292">DU86-EB86</f>
        <v>0.90000000000000036</v>
      </c>
      <c r="EE86">
        <v>146</v>
      </c>
      <c r="EF86">
        <v>30</v>
      </c>
      <c r="EG86" s="3">
        <v>0.187</v>
      </c>
      <c r="EH86" s="1">
        <f t="shared" ref="EH86:EH99" si="293">EG86*20</f>
        <v>3.74</v>
      </c>
      <c r="EI86" s="2">
        <f>EI85+EH86</f>
        <v>6.9</v>
      </c>
      <c r="EJ86" s="2">
        <f t="shared" ref="EJ86:EJ99" si="294">EB86-EI86</f>
        <v>-0.48000000000000043</v>
      </c>
    </row>
    <row r="87" spans="2:140" x14ac:dyDescent="0.25">
      <c r="B87">
        <v>146</v>
      </c>
      <c r="C87">
        <v>50</v>
      </c>
      <c r="D87" s="3">
        <v>0.24399999999999999</v>
      </c>
      <c r="E87" s="1">
        <f t="shared" si="267"/>
        <v>4.88</v>
      </c>
      <c r="F87" s="2">
        <f>F86+E87</f>
        <v>12.3</v>
      </c>
      <c r="I87">
        <v>146</v>
      </c>
      <c r="J87">
        <v>50</v>
      </c>
      <c r="K87" s="3">
        <v>0.247</v>
      </c>
      <c r="L87" s="1">
        <f t="shared" si="268"/>
        <v>4.9399999999999995</v>
      </c>
      <c r="M87" s="2">
        <f>M86+L87</f>
        <v>15.200000000000001</v>
      </c>
      <c r="N87" s="2">
        <f t="shared" si="269"/>
        <v>-2.9000000000000004</v>
      </c>
      <c r="P87">
        <v>146</v>
      </c>
      <c r="Q87">
        <v>50</v>
      </c>
      <c r="R87" s="3">
        <v>0.24099999999999999</v>
      </c>
      <c r="S87" s="1">
        <f t="shared" si="270"/>
        <v>4.82</v>
      </c>
      <c r="T87" s="2">
        <f>T86+S87</f>
        <v>10.98</v>
      </c>
      <c r="U87" s="2">
        <f t="shared" si="265"/>
        <v>4.2200000000000006</v>
      </c>
      <c r="W87">
        <v>146</v>
      </c>
      <c r="X87">
        <v>50</v>
      </c>
      <c r="Y87" s="3">
        <v>0.253</v>
      </c>
      <c r="Z87" s="1">
        <f t="shared" si="271"/>
        <v>5.0600000000000005</v>
      </c>
      <c r="AA87" s="2">
        <f>AA86+Z87</f>
        <v>13.940000000000001</v>
      </c>
      <c r="AB87" s="2">
        <f t="shared" si="212"/>
        <v>-2.9600000000000009</v>
      </c>
      <c r="AD87">
        <v>146</v>
      </c>
      <c r="AE87">
        <v>50</v>
      </c>
      <c r="AF87" s="3">
        <v>0.20799999999999999</v>
      </c>
      <c r="AG87" s="1">
        <f t="shared" si="272"/>
        <v>4.16</v>
      </c>
      <c r="AH87" s="2">
        <f>AH86+AG87</f>
        <v>10.100000000000001</v>
      </c>
      <c r="AI87" s="2">
        <f t="shared" si="214"/>
        <v>3.84</v>
      </c>
      <c r="AK87">
        <v>146</v>
      </c>
      <c r="AL87">
        <v>50</v>
      </c>
      <c r="AM87" s="3">
        <v>0.249</v>
      </c>
      <c r="AN87" s="1">
        <f t="shared" si="273"/>
        <v>4.9800000000000004</v>
      </c>
      <c r="AO87" s="2">
        <f>AO86+AN87</f>
        <v>14.260000000000002</v>
      </c>
      <c r="AP87" s="2">
        <f t="shared" si="216"/>
        <v>-4.16</v>
      </c>
      <c r="AR87">
        <v>146</v>
      </c>
      <c r="AS87">
        <v>50</v>
      </c>
      <c r="AT87" s="3">
        <v>0.19600000000000001</v>
      </c>
      <c r="AU87" s="1">
        <f t="shared" si="274"/>
        <v>3.92</v>
      </c>
      <c r="AV87" s="2">
        <f>AV86+AU87</f>
        <v>9.9600000000000009</v>
      </c>
      <c r="AW87" s="2">
        <f t="shared" si="218"/>
        <v>4.3000000000000007</v>
      </c>
      <c r="AY87">
        <v>146</v>
      </c>
      <c r="AZ87">
        <v>50</v>
      </c>
      <c r="BA87" s="3">
        <v>0.249</v>
      </c>
      <c r="BB87" s="1">
        <f t="shared" si="275"/>
        <v>4.9800000000000004</v>
      </c>
      <c r="BC87" s="2">
        <f>BC86+BB87</f>
        <v>14.920000000000002</v>
      </c>
      <c r="BD87" s="2">
        <f t="shared" si="220"/>
        <v>-4.9600000000000009</v>
      </c>
      <c r="BF87">
        <v>146</v>
      </c>
      <c r="BG87">
        <v>50</v>
      </c>
      <c r="BH87" s="3">
        <v>0.16400000000000001</v>
      </c>
      <c r="BI87" s="1">
        <f t="shared" si="276"/>
        <v>3.2800000000000002</v>
      </c>
      <c r="BJ87" s="2">
        <f>BJ86+BI87</f>
        <v>9.36</v>
      </c>
      <c r="BK87" s="2">
        <f t="shared" si="222"/>
        <v>5.5600000000000023</v>
      </c>
      <c r="BM87">
        <v>146</v>
      </c>
      <c r="BN87">
        <v>50</v>
      </c>
      <c r="BO87" s="3">
        <v>0.245</v>
      </c>
      <c r="BP87" s="1">
        <f t="shared" si="277"/>
        <v>4.9000000000000004</v>
      </c>
      <c r="BQ87" s="2">
        <f>BQ86+BP87</f>
        <v>14.3</v>
      </c>
      <c r="BR87" s="2">
        <f t="shared" si="266"/>
        <v>-4.9400000000000013</v>
      </c>
      <c r="BT87">
        <v>146</v>
      </c>
      <c r="BU87">
        <v>50</v>
      </c>
      <c r="BV87" s="3">
        <v>0.21199999999999999</v>
      </c>
      <c r="BW87" s="1">
        <f t="shared" si="278"/>
        <v>4.24</v>
      </c>
      <c r="BX87" s="2">
        <f>BX86+BW87</f>
        <v>12.680000000000001</v>
      </c>
      <c r="BY87" s="2">
        <f t="shared" si="226"/>
        <v>1.6199999999999992</v>
      </c>
      <c r="CA87">
        <v>146</v>
      </c>
      <c r="CB87">
        <v>50</v>
      </c>
      <c r="CC87" s="3">
        <v>0.25600000000000001</v>
      </c>
      <c r="CD87" s="1">
        <f t="shared" si="279"/>
        <v>5.12</v>
      </c>
      <c r="CE87" s="2">
        <f>CE86+CD87</f>
        <v>14.84</v>
      </c>
      <c r="CF87" s="2">
        <f t="shared" si="228"/>
        <v>-2.1599999999999984</v>
      </c>
      <c r="CH87">
        <v>146</v>
      </c>
      <c r="CI87">
        <v>50</v>
      </c>
      <c r="CJ87" s="3">
        <v>0.20200000000000001</v>
      </c>
      <c r="CK87" s="1">
        <f t="shared" si="280"/>
        <v>4.04</v>
      </c>
      <c r="CL87" s="2">
        <f>CL86+CK87</f>
        <v>11.82</v>
      </c>
      <c r="CM87" s="2">
        <f t="shared" si="230"/>
        <v>3.0199999999999996</v>
      </c>
      <c r="CO87">
        <v>146</v>
      </c>
      <c r="CP87">
        <v>50</v>
      </c>
      <c r="CQ87" s="3">
        <v>0.251</v>
      </c>
      <c r="CR87" s="1">
        <f t="shared" si="281"/>
        <v>5.0199999999999996</v>
      </c>
      <c r="CS87" s="2">
        <f>CS86+CR87</f>
        <v>16.3</v>
      </c>
      <c r="CT87" s="2">
        <f t="shared" si="282"/>
        <v>-4.4800000000000004</v>
      </c>
      <c r="CV87">
        <v>146</v>
      </c>
      <c r="CW87">
        <v>50</v>
      </c>
      <c r="CX87" s="3">
        <v>0.193</v>
      </c>
      <c r="CY87" s="1">
        <f t="shared" si="283"/>
        <v>3.8600000000000003</v>
      </c>
      <c r="CZ87" s="2">
        <f>CZ86+CY87</f>
        <v>12.36</v>
      </c>
      <c r="DA87" s="2">
        <f t="shared" si="284"/>
        <v>3.9400000000000013</v>
      </c>
      <c r="DC87">
        <v>146</v>
      </c>
      <c r="DD87">
        <v>50</v>
      </c>
      <c r="DE87" s="3">
        <v>0.26100000000000001</v>
      </c>
      <c r="DF87" s="1">
        <f t="shared" si="285"/>
        <v>5.2200000000000006</v>
      </c>
      <c r="DG87" s="2">
        <f>DG86+DF87</f>
        <v>15.800000000000002</v>
      </c>
      <c r="DH87" s="2">
        <f t="shared" si="286"/>
        <v>-3.4400000000000031</v>
      </c>
      <c r="DJ87">
        <v>146</v>
      </c>
      <c r="DK87">
        <v>50</v>
      </c>
      <c r="DL87" s="3">
        <v>0.216</v>
      </c>
      <c r="DM87" s="1">
        <f t="shared" si="287"/>
        <v>4.32</v>
      </c>
      <c r="DN87" s="2">
        <f>DN86+DM87</f>
        <v>11.74</v>
      </c>
      <c r="DO87" s="2">
        <f t="shared" si="288"/>
        <v>4.0600000000000023</v>
      </c>
      <c r="DQ87">
        <v>146</v>
      </c>
      <c r="DR87">
        <v>50</v>
      </c>
      <c r="DS87" s="3">
        <v>0.214</v>
      </c>
      <c r="DT87" s="1">
        <f t="shared" si="289"/>
        <v>4.28</v>
      </c>
      <c r="DU87" s="2">
        <f>DU86+DT87</f>
        <v>11.600000000000001</v>
      </c>
      <c r="DV87" s="2">
        <f t="shared" si="290"/>
        <v>0.13999999999999879</v>
      </c>
      <c r="DX87">
        <v>146</v>
      </c>
      <c r="DY87">
        <v>50</v>
      </c>
      <c r="DZ87" s="3">
        <v>0.19500000000000001</v>
      </c>
      <c r="EA87" s="1">
        <f t="shared" si="291"/>
        <v>3.9000000000000004</v>
      </c>
      <c r="EB87" s="2">
        <f>EB86+EA87</f>
        <v>10.32</v>
      </c>
      <c r="EC87" s="2">
        <f t="shared" si="292"/>
        <v>1.2800000000000011</v>
      </c>
      <c r="EE87">
        <v>146</v>
      </c>
      <c r="EF87">
        <v>50</v>
      </c>
      <c r="EG87" s="3">
        <v>0.193</v>
      </c>
      <c r="EH87" s="1">
        <f t="shared" si="293"/>
        <v>3.8600000000000003</v>
      </c>
      <c r="EI87" s="2">
        <f>EI86+EH87</f>
        <v>10.760000000000002</v>
      </c>
      <c r="EJ87" s="2">
        <f t="shared" si="294"/>
        <v>-0.44000000000000128</v>
      </c>
    </row>
    <row r="88" spans="2:140" x14ac:dyDescent="0.25">
      <c r="B88">
        <v>146</v>
      </c>
      <c r="C88">
        <v>70</v>
      </c>
      <c r="D88" s="3">
        <v>0.19400000000000001</v>
      </c>
      <c r="E88" s="1">
        <f t="shared" si="267"/>
        <v>3.88</v>
      </c>
      <c r="F88" s="2">
        <f>F87+E88</f>
        <v>16.18</v>
      </c>
      <c r="I88">
        <v>146</v>
      </c>
      <c r="J88">
        <v>70</v>
      </c>
      <c r="K88" s="3">
        <v>0.19700000000000001</v>
      </c>
      <c r="L88" s="1">
        <f t="shared" si="268"/>
        <v>3.9400000000000004</v>
      </c>
      <c r="M88" s="2">
        <f>M87+L88</f>
        <v>19.14</v>
      </c>
      <c r="N88" s="2">
        <f t="shared" si="269"/>
        <v>-2.9600000000000009</v>
      </c>
      <c r="P88">
        <v>146</v>
      </c>
      <c r="Q88">
        <v>70</v>
      </c>
      <c r="R88" s="3">
        <v>0.19900000000000001</v>
      </c>
      <c r="S88" s="1">
        <f t="shared" si="270"/>
        <v>3.9800000000000004</v>
      </c>
      <c r="T88" s="2">
        <f>T87+S88</f>
        <v>14.96</v>
      </c>
      <c r="U88" s="2">
        <f t="shared" si="265"/>
        <v>4.18</v>
      </c>
      <c r="W88">
        <v>146</v>
      </c>
      <c r="X88">
        <v>70</v>
      </c>
      <c r="Y88" s="3">
        <v>0.2</v>
      </c>
      <c r="Z88" s="1">
        <f t="shared" si="271"/>
        <v>4</v>
      </c>
      <c r="AA88" s="2">
        <f>AA87+Z88</f>
        <v>17.940000000000001</v>
      </c>
      <c r="AB88" s="2">
        <f t="shared" si="212"/>
        <v>-2.9800000000000004</v>
      </c>
      <c r="AD88">
        <v>146</v>
      </c>
      <c r="AE88">
        <v>70</v>
      </c>
      <c r="AF88" s="3">
        <v>0.16800000000000001</v>
      </c>
      <c r="AG88" s="1">
        <f t="shared" si="272"/>
        <v>3.3600000000000003</v>
      </c>
      <c r="AH88" s="2">
        <f>AH87+AG88</f>
        <v>13.46</v>
      </c>
      <c r="AI88" s="2">
        <f t="shared" si="214"/>
        <v>4.4800000000000004</v>
      </c>
      <c r="AK88">
        <v>146</v>
      </c>
      <c r="AL88">
        <v>70</v>
      </c>
      <c r="AM88" s="3">
        <v>0.17</v>
      </c>
      <c r="AN88" s="1">
        <f t="shared" si="273"/>
        <v>3.4000000000000004</v>
      </c>
      <c r="AO88" s="2">
        <f>AO87+AN88</f>
        <v>17.660000000000004</v>
      </c>
      <c r="AP88" s="2">
        <f t="shared" si="216"/>
        <v>-4.2000000000000028</v>
      </c>
      <c r="AR88">
        <v>146</v>
      </c>
      <c r="AS88">
        <v>70</v>
      </c>
      <c r="AT88" s="3">
        <v>0.153</v>
      </c>
      <c r="AU88" s="1">
        <f t="shared" si="274"/>
        <v>3.06</v>
      </c>
      <c r="AV88" s="2">
        <f>AV87+AU88</f>
        <v>13.020000000000001</v>
      </c>
      <c r="AW88" s="2">
        <f t="shared" si="218"/>
        <v>4.6400000000000023</v>
      </c>
      <c r="AY88">
        <v>146</v>
      </c>
      <c r="AZ88">
        <v>70</v>
      </c>
      <c r="BA88" s="3">
        <v>0.17799999999999999</v>
      </c>
      <c r="BB88" s="1">
        <f t="shared" si="275"/>
        <v>3.5599999999999996</v>
      </c>
      <c r="BC88" s="2">
        <f>BC87+BB88</f>
        <v>18.48</v>
      </c>
      <c r="BD88" s="2">
        <f t="shared" si="220"/>
        <v>-5.4599999999999991</v>
      </c>
      <c r="BF88">
        <v>146</v>
      </c>
      <c r="BG88">
        <v>70</v>
      </c>
      <c r="BH88" s="3">
        <v>0.13100000000000001</v>
      </c>
      <c r="BI88" s="1">
        <f t="shared" si="276"/>
        <v>2.62</v>
      </c>
      <c r="BJ88" s="2">
        <f>BJ87+BI88</f>
        <v>11.98</v>
      </c>
      <c r="BK88" s="2">
        <f t="shared" si="222"/>
        <v>6.5</v>
      </c>
      <c r="BM88">
        <v>146</v>
      </c>
      <c r="BN88">
        <v>70</v>
      </c>
      <c r="BO88" s="3">
        <v>0.191</v>
      </c>
      <c r="BP88" s="1">
        <f t="shared" si="277"/>
        <v>3.8200000000000003</v>
      </c>
      <c r="BQ88" s="2">
        <f>BQ87+BP88</f>
        <v>18.12</v>
      </c>
      <c r="BR88" s="2">
        <f t="shared" si="266"/>
        <v>-6.1400000000000006</v>
      </c>
      <c r="BT88">
        <v>146</v>
      </c>
      <c r="BU88">
        <v>70</v>
      </c>
      <c r="BV88" s="3">
        <v>0.16300000000000001</v>
      </c>
      <c r="BW88" s="1">
        <f t="shared" si="278"/>
        <v>3.2600000000000002</v>
      </c>
      <c r="BX88" s="2">
        <f>BX87+BW88</f>
        <v>15.940000000000001</v>
      </c>
      <c r="BY88" s="2">
        <f t="shared" si="226"/>
        <v>2.1799999999999997</v>
      </c>
      <c r="CA88">
        <v>146</v>
      </c>
      <c r="CB88">
        <v>70</v>
      </c>
      <c r="CC88" s="3">
        <v>0.2</v>
      </c>
      <c r="CD88" s="1">
        <f t="shared" si="279"/>
        <v>4</v>
      </c>
      <c r="CE88" s="2">
        <f>CE87+CD88</f>
        <v>18.84</v>
      </c>
      <c r="CF88" s="2">
        <f t="shared" si="228"/>
        <v>-2.8999999999999986</v>
      </c>
      <c r="CH88">
        <v>146</v>
      </c>
      <c r="CI88">
        <v>70</v>
      </c>
      <c r="CJ88" s="3">
        <v>0.158</v>
      </c>
      <c r="CK88" s="1">
        <f t="shared" si="280"/>
        <v>3.16</v>
      </c>
      <c r="CL88" s="2">
        <f>CL87+CK88</f>
        <v>14.98</v>
      </c>
      <c r="CM88" s="2">
        <f t="shared" si="230"/>
        <v>3.8599999999999994</v>
      </c>
      <c r="CO88">
        <v>146</v>
      </c>
      <c r="CP88">
        <v>70</v>
      </c>
      <c r="CQ88" s="3">
        <v>0.20499999999999999</v>
      </c>
      <c r="CR88" s="1">
        <f t="shared" si="281"/>
        <v>4.0999999999999996</v>
      </c>
      <c r="CS88" s="2">
        <f>CS87+CR88</f>
        <v>20.399999999999999</v>
      </c>
      <c r="CT88" s="2">
        <f t="shared" si="282"/>
        <v>-5.4199999999999982</v>
      </c>
      <c r="CV88">
        <v>146</v>
      </c>
      <c r="CW88">
        <v>70</v>
      </c>
      <c r="CX88" s="3">
        <v>0.159</v>
      </c>
      <c r="CY88" s="1">
        <f t="shared" si="283"/>
        <v>3.18</v>
      </c>
      <c r="CZ88" s="2">
        <f>CZ87+CY88</f>
        <v>15.54</v>
      </c>
      <c r="DA88" s="2">
        <f t="shared" si="284"/>
        <v>4.8599999999999994</v>
      </c>
      <c r="DC88">
        <v>146</v>
      </c>
      <c r="DD88">
        <v>70</v>
      </c>
      <c r="DE88" s="3">
        <v>0.21099999999999999</v>
      </c>
      <c r="DF88" s="1">
        <f t="shared" si="285"/>
        <v>4.22</v>
      </c>
      <c r="DG88" s="2">
        <f>DG87+DF88</f>
        <v>20.020000000000003</v>
      </c>
      <c r="DH88" s="2">
        <f t="shared" si="286"/>
        <v>-4.480000000000004</v>
      </c>
      <c r="DJ88">
        <v>146</v>
      </c>
      <c r="DK88">
        <v>70</v>
      </c>
      <c r="DL88" s="3">
        <v>0.17100000000000001</v>
      </c>
      <c r="DM88" s="1">
        <f t="shared" si="287"/>
        <v>3.4200000000000004</v>
      </c>
      <c r="DN88" s="2">
        <f>DN87+DM88</f>
        <v>15.16</v>
      </c>
      <c r="DO88" s="2">
        <f t="shared" si="288"/>
        <v>4.860000000000003</v>
      </c>
      <c r="DQ88">
        <v>146</v>
      </c>
      <c r="DR88">
        <v>70</v>
      </c>
      <c r="DS88" s="3">
        <v>0.16600000000000001</v>
      </c>
      <c r="DT88" s="1">
        <f t="shared" si="289"/>
        <v>3.3200000000000003</v>
      </c>
      <c r="DU88" s="2">
        <f>DU87+DT88</f>
        <v>14.920000000000002</v>
      </c>
      <c r="DV88" s="2">
        <f t="shared" si="290"/>
        <v>0.23999999999999844</v>
      </c>
      <c r="DX88">
        <v>146</v>
      </c>
      <c r="DY88">
        <v>70</v>
      </c>
      <c r="DZ88" s="3">
        <v>0.14899999999999999</v>
      </c>
      <c r="EA88" s="1">
        <f t="shared" si="291"/>
        <v>2.98</v>
      </c>
      <c r="EB88" s="2">
        <f>EB87+EA88</f>
        <v>13.3</v>
      </c>
      <c r="EC88" s="2">
        <f t="shared" si="292"/>
        <v>1.620000000000001</v>
      </c>
      <c r="EE88">
        <v>146</v>
      </c>
      <c r="EF88">
        <v>70</v>
      </c>
      <c r="EG88" s="3">
        <v>0.14199999999999999</v>
      </c>
      <c r="EH88" s="1">
        <f t="shared" si="293"/>
        <v>2.84</v>
      </c>
      <c r="EI88" s="2">
        <f>EI87+EH88</f>
        <v>13.600000000000001</v>
      </c>
      <c r="EJ88" s="2">
        <f t="shared" si="294"/>
        <v>-0.30000000000000071</v>
      </c>
    </row>
    <row r="89" spans="2:140" x14ac:dyDescent="0.25">
      <c r="B89">
        <v>146</v>
      </c>
      <c r="C89">
        <v>90</v>
      </c>
      <c r="D89" s="3">
        <v>0.17599999999999999</v>
      </c>
      <c r="E89" s="1">
        <f t="shared" si="267"/>
        <v>3.5199999999999996</v>
      </c>
      <c r="F89" s="2">
        <f>F88+E89</f>
        <v>19.7</v>
      </c>
      <c r="I89">
        <v>146</v>
      </c>
      <c r="J89">
        <v>90</v>
      </c>
      <c r="K89" s="3">
        <v>0.193</v>
      </c>
      <c r="L89" s="1">
        <f t="shared" si="268"/>
        <v>3.8600000000000003</v>
      </c>
      <c r="M89" s="2">
        <f>M88+L89</f>
        <v>23</v>
      </c>
      <c r="N89" s="2">
        <f t="shared" si="269"/>
        <v>-3.3000000000000007</v>
      </c>
      <c r="P89">
        <v>146</v>
      </c>
      <c r="Q89">
        <v>90</v>
      </c>
      <c r="R89" s="3">
        <v>0.17100000000000001</v>
      </c>
      <c r="S89" s="1">
        <f t="shared" si="270"/>
        <v>3.4200000000000004</v>
      </c>
      <c r="T89" s="2">
        <f>T88+S89</f>
        <v>18.380000000000003</v>
      </c>
      <c r="U89" s="2">
        <f t="shared" si="265"/>
        <v>4.6199999999999974</v>
      </c>
      <c r="W89">
        <v>146</v>
      </c>
      <c r="X89">
        <v>90</v>
      </c>
      <c r="Y89" s="3">
        <v>0.18</v>
      </c>
      <c r="Z89" s="1">
        <f t="shared" si="271"/>
        <v>3.5999999999999996</v>
      </c>
      <c r="AA89" s="2">
        <f>AA88+Z89</f>
        <v>21.54</v>
      </c>
      <c r="AB89" s="2">
        <f t="shared" si="212"/>
        <v>-3.1599999999999966</v>
      </c>
      <c r="AD89">
        <v>146</v>
      </c>
      <c r="AE89">
        <v>90</v>
      </c>
      <c r="AF89" s="3">
        <v>0.16900000000000001</v>
      </c>
      <c r="AG89" s="1">
        <f t="shared" si="272"/>
        <v>3.3800000000000003</v>
      </c>
      <c r="AH89" s="2">
        <f>AH88+AG89</f>
        <v>16.84</v>
      </c>
      <c r="AI89" s="2">
        <f t="shared" si="214"/>
        <v>4.6999999999999993</v>
      </c>
      <c r="AK89">
        <v>146</v>
      </c>
      <c r="AL89">
        <v>90</v>
      </c>
      <c r="AM89" s="3">
        <v>0.16500000000000001</v>
      </c>
      <c r="AN89" s="1">
        <f t="shared" si="273"/>
        <v>3.3000000000000003</v>
      </c>
      <c r="AO89" s="2">
        <f>AO88+AN89</f>
        <v>20.960000000000004</v>
      </c>
      <c r="AP89" s="2">
        <f t="shared" si="216"/>
        <v>-4.1200000000000045</v>
      </c>
      <c r="AR89">
        <v>146</v>
      </c>
      <c r="AS89">
        <v>90</v>
      </c>
      <c r="AT89" s="3">
        <v>0.14799999999999999</v>
      </c>
      <c r="AU89" s="1">
        <f t="shared" si="274"/>
        <v>2.96</v>
      </c>
      <c r="AV89" s="2">
        <f>AV88+AU89</f>
        <v>15.98</v>
      </c>
      <c r="AW89" s="2">
        <f t="shared" si="218"/>
        <v>4.980000000000004</v>
      </c>
      <c r="AY89">
        <v>146</v>
      </c>
      <c r="AZ89">
        <v>90</v>
      </c>
      <c r="BA89" s="3">
        <v>0.14599999999999999</v>
      </c>
      <c r="BB89" s="1">
        <f t="shared" si="275"/>
        <v>2.92</v>
      </c>
      <c r="BC89" s="2">
        <f>BC88+BB89</f>
        <v>21.4</v>
      </c>
      <c r="BD89" s="2">
        <f t="shared" si="220"/>
        <v>-5.4199999999999982</v>
      </c>
      <c r="BF89">
        <v>146</v>
      </c>
      <c r="BG89">
        <v>90</v>
      </c>
      <c r="BH89" s="3">
        <v>0.13500000000000001</v>
      </c>
      <c r="BI89" s="1">
        <f t="shared" si="276"/>
        <v>2.7</v>
      </c>
      <c r="BJ89" s="2">
        <f>BJ88+BI89</f>
        <v>14.68</v>
      </c>
      <c r="BK89" s="2">
        <f t="shared" si="222"/>
        <v>6.7199999999999989</v>
      </c>
      <c r="BM89">
        <v>146</v>
      </c>
      <c r="BN89">
        <v>90</v>
      </c>
      <c r="BO89" s="3">
        <v>0.187</v>
      </c>
      <c r="BP89" s="1">
        <f t="shared" si="277"/>
        <v>3.74</v>
      </c>
      <c r="BQ89" s="2">
        <f>BQ88+BP89</f>
        <v>21.86</v>
      </c>
      <c r="BR89" s="2">
        <f t="shared" si="266"/>
        <v>-7.18</v>
      </c>
      <c r="BT89">
        <v>146</v>
      </c>
      <c r="BU89">
        <v>90</v>
      </c>
      <c r="BV89" s="3">
        <v>0.154</v>
      </c>
      <c r="BW89" s="1">
        <f t="shared" si="278"/>
        <v>3.08</v>
      </c>
      <c r="BX89" s="2">
        <f>BX88+BW89</f>
        <v>19.020000000000003</v>
      </c>
      <c r="BY89" s="2">
        <f t="shared" si="226"/>
        <v>2.8399999999999963</v>
      </c>
      <c r="CA89">
        <v>146</v>
      </c>
      <c r="CB89">
        <v>90</v>
      </c>
      <c r="CC89" s="3">
        <v>0.21099999999999999</v>
      </c>
      <c r="CD89" s="1">
        <f t="shared" si="279"/>
        <v>4.22</v>
      </c>
      <c r="CE89" s="2">
        <f>CE88+CD89</f>
        <v>23.06</v>
      </c>
      <c r="CF89" s="2">
        <f t="shared" si="228"/>
        <v>-4.0399999999999956</v>
      </c>
      <c r="CH89">
        <v>146</v>
      </c>
      <c r="CI89">
        <v>90</v>
      </c>
      <c r="CJ89" s="3">
        <v>0.14899999999999999</v>
      </c>
      <c r="CK89" s="1">
        <f t="shared" si="280"/>
        <v>2.98</v>
      </c>
      <c r="CL89" s="2">
        <f>CL88+CK89</f>
        <v>17.96</v>
      </c>
      <c r="CM89" s="2">
        <f t="shared" si="230"/>
        <v>5.0999999999999979</v>
      </c>
      <c r="CO89">
        <v>146</v>
      </c>
      <c r="CP89">
        <v>90</v>
      </c>
      <c r="CQ89" s="3">
        <v>0.20899999999999999</v>
      </c>
      <c r="CR89" s="1">
        <f t="shared" si="281"/>
        <v>4.18</v>
      </c>
      <c r="CS89" s="2">
        <f>CS88+CR89</f>
        <v>24.58</v>
      </c>
      <c r="CT89" s="2">
        <f t="shared" si="282"/>
        <v>-6.6199999999999974</v>
      </c>
      <c r="CV89">
        <v>146</v>
      </c>
      <c r="CW89">
        <v>90</v>
      </c>
      <c r="CX89" s="3">
        <v>0.14499999999999999</v>
      </c>
      <c r="CY89" s="1">
        <f t="shared" si="283"/>
        <v>2.9</v>
      </c>
      <c r="CZ89" s="2">
        <f>CZ88+CY89</f>
        <v>18.439999999999998</v>
      </c>
      <c r="DA89" s="2">
        <f t="shared" si="284"/>
        <v>6.1400000000000006</v>
      </c>
      <c r="DC89">
        <v>146</v>
      </c>
      <c r="DD89">
        <v>90</v>
      </c>
      <c r="DE89" s="3">
        <v>0.189</v>
      </c>
      <c r="DF89" s="1">
        <f t="shared" si="285"/>
        <v>3.7800000000000002</v>
      </c>
      <c r="DG89" s="2">
        <f>DG88+DF89</f>
        <v>23.800000000000004</v>
      </c>
      <c r="DH89" s="2">
        <f t="shared" si="286"/>
        <v>-5.3600000000000065</v>
      </c>
      <c r="DJ89">
        <v>146</v>
      </c>
      <c r="DK89">
        <v>90</v>
      </c>
      <c r="DL89" s="3">
        <v>0.155</v>
      </c>
      <c r="DM89" s="1">
        <f t="shared" si="287"/>
        <v>3.1</v>
      </c>
      <c r="DN89" s="2">
        <f>DN88+DM89</f>
        <v>18.260000000000002</v>
      </c>
      <c r="DO89" s="2">
        <f t="shared" si="288"/>
        <v>5.5400000000000027</v>
      </c>
      <c r="DQ89">
        <v>146</v>
      </c>
      <c r="DR89">
        <v>90</v>
      </c>
      <c r="DS89" s="3">
        <v>0.14699999999999999</v>
      </c>
      <c r="DT89" s="1">
        <f t="shared" si="289"/>
        <v>2.94</v>
      </c>
      <c r="DU89" s="2">
        <f>DU88+DT89</f>
        <v>17.860000000000003</v>
      </c>
      <c r="DV89" s="2">
        <f t="shared" si="290"/>
        <v>0.39999999999999858</v>
      </c>
      <c r="DX89">
        <v>146</v>
      </c>
      <c r="DY89">
        <v>90</v>
      </c>
      <c r="DZ89" s="3">
        <v>0.11899999999999999</v>
      </c>
      <c r="EA89" s="1">
        <f t="shared" si="291"/>
        <v>2.38</v>
      </c>
      <c r="EB89" s="2">
        <f>EB88+EA89</f>
        <v>15.68</v>
      </c>
      <c r="EC89" s="2">
        <f t="shared" si="292"/>
        <v>2.1800000000000033</v>
      </c>
      <c r="EE89">
        <v>146</v>
      </c>
      <c r="EF89">
        <v>90</v>
      </c>
      <c r="EG89" s="3">
        <v>0.11</v>
      </c>
      <c r="EH89" s="1">
        <f t="shared" si="293"/>
        <v>2.2000000000000002</v>
      </c>
      <c r="EI89" s="2">
        <f>EI88+EH89</f>
        <v>15.8</v>
      </c>
      <c r="EJ89" s="2">
        <f t="shared" si="294"/>
        <v>-0.12000000000000099</v>
      </c>
    </row>
    <row r="90" spans="2:140" x14ac:dyDescent="0.25">
      <c r="B90">
        <v>146</v>
      </c>
      <c r="C90">
        <v>110</v>
      </c>
      <c r="D90" s="3">
        <v>0.16700000000000001</v>
      </c>
      <c r="E90" s="1">
        <f t="shared" si="267"/>
        <v>3.3400000000000003</v>
      </c>
      <c r="F90" s="2">
        <f>F89+E90</f>
        <v>23.04</v>
      </c>
      <c r="I90">
        <v>146</v>
      </c>
      <c r="J90">
        <v>110</v>
      </c>
      <c r="K90" s="3">
        <v>0.193</v>
      </c>
      <c r="L90" s="1">
        <f t="shared" si="268"/>
        <v>3.8600000000000003</v>
      </c>
      <c r="M90" s="2">
        <f>M89+L90</f>
        <v>26.86</v>
      </c>
      <c r="N90" s="2">
        <f t="shared" si="269"/>
        <v>-3.8200000000000003</v>
      </c>
      <c r="P90">
        <v>146</v>
      </c>
      <c r="Q90">
        <v>110</v>
      </c>
      <c r="R90" s="3">
        <v>0.17199999999999999</v>
      </c>
      <c r="S90" s="1">
        <f t="shared" si="270"/>
        <v>3.4399999999999995</v>
      </c>
      <c r="T90" s="2">
        <f>T89+S90</f>
        <v>21.82</v>
      </c>
      <c r="U90" s="2">
        <f t="shared" si="265"/>
        <v>5.0399999999999991</v>
      </c>
      <c r="W90">
        <v>146</v>
      </c>
      <c r="X90">
        <v>110</v>
      </c>
      <c r="Y90" s="3">
        <v>0.17899999999999999</v>
      </c>
      <c r="Z90" s="1">
        <f t="shared" si="271"/>
        <v>3.58</v>
      </c>
      <c r="AA90" s="2">
        <f>AA89+Z90</f>
        <v>25.119999999999997</v>
      </c>
      <c r="AB90" s="2">
        <f t="shared" si="212"/>
        <v>-3.2999999999999972</v>
      </c>
      <c r="AD90">
        <v>146</v>
      </c>
      <c r="AE90">
        <v>110</v>
      </c>
      <c r="AF90" s="3">
        <v>0.17100000000000001</v>
      </c>
      <c r="AG90" s="1">
        <f t="shared" si="272"/>
        <v>3.4200000000000004</v>
      </c>
      <c r="AH90" s="2">
        <f>AH89+AG90</f>
        <v>20.260000000000002</v>
      </c>
      <c r="AI90" s="2">
        <f t="shared" si="214"/>
        <v>4.8599999999999959</v>
      </c>
      <c r="AK90">
        <v>146</v>
      </c>
      <c r="AL90">
        <v>110</v>
      </c>
      <c r="AM90" s="3">
        <v>0.17100000000000001</v>
      </c>
      <c r="AN90" s="1">
        <f t="shared" si="273"/>
        <v>3.4200000000000004</v>
      </c>
      <c r="AO90" s="2">
        <f>AO89+AN90</f>
        <v>24.380000000000006</v>
      </c>
      <c r="AP90" s="2">
        <f t="shared" si="216"/>
        <v>-4.1200000000000045</v>
      </c>
      <c r="AR90">
        <v>146</v>
      </c>
      <c r="AS90">
        <v>110</v>
      </c>
      <c r="AT90" s="3">
        <v>0.16400000000000001</v>
      </c>
      <c r="AU90" s="1">
        <f t="shared" si="274"/>
        <v>3.2800000000000002</v>
      </c>
      <c r="AV90" s="2">
        <f>AV89+AU90</f>
        <v>19.260000000000002</v>
      </c>
      <c r="AW90" s="2">
        <f t="shared" si="218"/>
        <v>5.1200000000000045</v>
      </c>
      <c r="AY90">
        <v>146</v>
      </c>
      <c r="AZ90">
        <v>110</v>
      </c>
      <c r="BA90" s="3">
        <v>0.158</v>
      </c>
      <c r="BB90" s="1">
        <f t="shared" si="275"/>
        <v>3.16</v>
      </c>
      <c r="BC90" s="2">
        <f>BC89+BB90</f>
        <v>24.56</v>
      </c>
      <c r="BD90" s="2">
        <f t="shared" si="220"/>
        <v>-5.2999999999999972</v>
      </c>
      <c r="BF90">
        <v>146</v>
      </c>
      <c r="BG90">
        <v>110</v>
      </c>
      <c r="BH90" s="3">
        <v>0.154</v>
      </c>
      <c r="BI90" s="1">
        <f t="shared" si="276"/>
        <v>3.08</v>
      </c>
      <c r="BJ90" s="2">
        <f>BJ89+BI90</f>
        <v>17.759999999999998</v>
      </c>
      <c r="BK90" s="2">
        <f t="shared" si="222"/>
        <v>6.8000000000000007</v>
      </c>
      <c r="BM90">
        <v>146</v>
      </c>
      <c r="BN90">
        <v>110</v>
      </c>
      <c r="BO90" s="3">
        <v>0.192</v>
      </c>
      <c r="BP90" s="1">
        <f t="shared" si="277"/>
        <v>3.84</v>
      </c>
      <c r="BQ90" s="2">
        <f>BQ89+BP90</f>
        <v>25.7</v>
      </c>
      <c r="BR90" s="2">
        <f t="shared" si="266"/>
        <v>-7.9400000000000013</v>
      </c>
      <c r="BT90">
        <v>146</v>
      </c>
      <c r="BU90">
        <v>110</v>
      </c>
      <c r="BV90" s="3">
        <v>0.16800000000000001</v>
      </c>
      <c r="BW90" s="1">
        <f t="shared" si="278"/>
        <v>3.3600000000000003</v>
      </c>
      <c r="BX90" s="2">
        <f>BX89+BW90</f>
        <v>22.380000000000003</v>
      </c>
      <c r="BY90" s="2">
        <f t="shared" si="226"/>
        <v>3.3199999999999967</v>
      </c>
      <c r="CA90">
        <v>146</v>
      </c>
      <c r="CB90">
        <v>110</v>
      </c>
      <c r="CC90" s="3">
        <v>0.18099999999999999</v>
      </c>
      <c r="CD90" s="1">
        <f t="shared" si="279"/>
        <v>3.62</v>
      </c>
      <c r="CE90" s="2">
        <f>CE89+CD90</f>
        <v>26.68</v>
      </c>
      <c r="CF90" s="2">
        <f t="shared" si="228"/>
        <v>-4.2999999999999972</v>
      </c>
      <c r="CH90">
        <v>146</v>
      </c>
      <c r="CI90">
        <v>110</v>
      </c>
      <c r="CJ90" s="3">
        <v>0.16200000000000001</v>
      </c>
      <c r="CK90" s="1">
        <f t="shared" si="280"/>
        <v>3.24</v>
      </c>
      <c r="CL90" s="2">
        <f>CL89+CK90</f>
        <v>21.200000000000003</v>
      </c>
      <c r="CM90" s="2">
        <f t="shared" si="230"/>
        <v>5.4799999999999969</v>
      </c>
      <c r="CO90">
        <v>146</v>
      </c>
      <c r="CP90">
        <v>110</v>
      </c>
      <c r="CQ90" s="3">
        <v>0.216</v>
      </c>
      <c r="CR90" s="1">
        <f t="shared" si="281"/>
        <v>4.32</v>
      </c>
      <c r="CS90" s="2">
        <f>CS89+CR90</f>
        <v>28.9</v>
      </c>
      <c r="CT90" s="2">
        <f t="shared" si="282"/>
        <v>-7.6999999999999957</v>
      </c>
      <c r="CV90">
        <v>146</v>
      </c>
      <c r="CW90">
        <v>110</v>
      </c>
      <c r="CX90" s="3">
        <v>0.17899999999999999</v>
      </c>
      <c r="CY90" s="1">
        <f t="shared" si="283"/>
        <v>3.58</v>
      </c>
      <c r="CZ90" s="2">
        <f>CZ89+CY90</f>
        <v>22.019999999999996</v>
      </c>
      <c r="DA90" s="2">
        <f t="shared" si="284"/>
        <v>6.8800000000000026</v>
      </c>
      <c r="DC90">
        <v>146</v>
      </c>
      <c r="DD90">
        <v>110</v>
      </c>
      <c r="DE90" s="3">
        <v>0.17899999999999999</v>
      </c>
      <c r="DF90" s="1">
        <f t="shared" si="285"/>
        <v>3.58</v>
      </c>
      <c r="DG90" s="2">
        <f>DG89+DF90</f>
        <v>27.380000000000003</v>
      </c>
      <c r="DH90" s="2">
        <f t="shared" si="286"/>
        <v>-5.3600000000000065</v>
      </c>
      <c r="DJ90">
        <v>146</v>
      </c>
      <c r="DK90">
        <v>110</v>
      </c>
      <c r="DL90" s="3">
        <v>0.151</v>
      </c>
      <c r="DM90" s="1">
        <f t="shared" si="287"/>
        <v>3.02</v>
      </c>
      <c r="DN90" s="2">
        <f>DN89+DM90</f>
        <v>21.28</v>
      </c>
      <c r="DO90" s="2">
        <f t="shared" si="288"/>
        <v>6.1000000000000014</v>
      </c>
      <c r="DQ90">
        <v>146</v>
      </c>
      <c r="DR90">
        <v>110</v>
      </c>
      <c r="DS90" s="3">
        <v>0.13400000000000001</v>
      </c>
      <c r="DT90" s="1">
        <f t="shared" si="289"/>
        <v>2.68</v>
      </c>
      <c r="DU90" s="2">
        <f>DU89+DT90</f>
        <v>20.540000000000003</v>
      </c>
      <c r="DV90" s="2">
        <f t="shared" si="290"/>
        <v>0.73999999999999844</v>
      </c>
      <c r="DX90">
        <v>146</v>
      </c>
      <c r="DY90">
        <v>110</v>
      </c>
      <c r="DZ90" s="3">
        <v>0.122</v>
      </c>
      <c r="EA90" s="1">
        <f t="shared" si="291"/>
        <v>2.44</v>
      </c>
      <c r="EB90" s="2">
        <f>EB89+EA90</f>
        <v>18.12</v>
      </c>
      <c r="EC90" s="2">
        <f t="shared" si="292"/>
        <v>2.4200000000000017</v>
      </c>
      <c r="EE90">
        <v>146</v>
      </c>
      <c r="EF90">
        <v>110</v>
      </c>
      <c r="EG90" s="3">
        <v>0.111</v>
      </c>
      <c r="EH90" s="1">
        <f t="shared" si="293"/>
        <v>2.2200000000000002</v>
      </c>
      <c r="EI90" s="2">
        <f>EI89+EH90</f>
        <v>18.02</v>
      </c>
      <c r="EJ90" s="2">
        <f t="shared" si="294"/>
        <v>0.10000000000000142</v>
      </c>
    </row>
    <row r="91" spans="2:140" x14ac:dyDescent="0.25">
      <c r="B91">
        <v>146</v>
      </c>
      <c r="C91">
        <v>130</v>
      </c>
      <c r="D91" s="3">
        <v>0.18</v>
      </c>
      <c r="E91" s="1">
        <f t="shared" si="267"/>
        <v>3.5999999999999996</v>
      </c>
      <c r="F91" s="2">
        <f t="shared" ref="F91:F99" si="295">F90+E91</f>
        <v>26.64</v>
      </c>
      <c r="I91">
        <v>146</v>
      </c>
      <c r="J91">
        <v>130</v>
      </c>
      <c r="K91" s="3">
        <v>0.17599999999999999</v>
      </c>
      <c r="L91" s="1">
        <f t="shared" si="268"/>
        <v>3.5199999999999996</v>
      </c>
      <c r="M91" s="2">
        <f t="shared" ref="M91:M99" si="296">M90+L91</f>
        <v>30.38</v>
      </c>
      <c r="N91" s="2">
        <f t="shared" si="269"/>
        <v>-3.7399999999999984</v>
      </c>
      <c r="P91">
        <v>146</v>
      </c>
      <c r="Q91">
        <v>130</v>
      </c>
      <c r="R91" s="3">
        <v>0.185</v>
      </c>
      <c r="S91" s="1">
        <f t="shared" si="270"/>
        <v>3.7</v>
      </c>
      <c r="T91" s="2">
        <f t="shared" ref="T91:T99" si="297">T90+S91</f>
        <v>25.52</v>
      </c>
      <c r="U91" s="2">
        <f t="shared" si="265"/>
        <v>4.8599999999999994</v>
      </c>
      <c r="W91">
        <v>146</v>
      </c>
      <c r="X91">
        <v>130</v>
      </c>
      <c r="Y91" s="3">
        <v>0.187</v>
      </c>
      <c r="Z91" s="1">
        <f t="shared" si="271"/>
        <v>3.74</v>
      </c>
      <c r="AA91" s="2">
        <f t="shared" ref="AA91:AA99" si="298">AA90+Z91</f>
        <v>28.86</v>
      </c>
      <c r="AB91" s="2">
        <f t="shared" si="212"/>
        <v>-3.34</v>
      </c>
      <c r="AD91">
        <v>146</v>
      </c>
      <c r="AE91">
        <v>130</v>
      </c>
      <c r="AF91" s="3">
        <v>0.182</v>
      </c>
      <c r="AG91" s="1">
        <f t="shared" si="272"/>
        <v>3.6399999999999997</v>
      </c>
      <c r="AH91" s="2">
        <f t="shared" ref="AH91:AH99" si="299">AH90+AG91</f>
        <v>23.900000000000002</v>
      </c>
      <c r="AI91" s="2">
        <f t="shared" si="214"/>
        <v>4.9599999999999973</v>
      </c>
      <c r="AK91">
        <v>146</v>
      </c>
      <c r="AL91">
        <v>130</v>
      </c>
      <c r="AM91" s="3">
        <v>0.184</v>
      </c>
      <c r="AN91" s="1">
        <f t="shared" si="273"/>
        <v>3.6799999999999997</v>
      </c>
      <c r="AO91" s="2">
        <f t="shared" ref="AO91:AO99" si="300">AO90+AN91</f>
        <v>28.060000000000006</v>
      </c>
      <c r="AP91" s="2">
        <f t="shared" si="216"/>
        <v>-4.1600000000000037</v>
      </c>
      <c r="AR91">
        <v>146</v>
      </c>
      <c r="AS91">
        <v>130</v>
      </c>
      <c r="AT91" s="3">
        <v>0.182</v>
      </c>
      <c r="AU91" s="1">
        <f t="shared" si="274"/>
        <v>3.6399999999999997</v>
      </c>
      <c r="AV91" s="2">
        <f t="shared" ref="AV91:AV99" si="301">AV90+AU91</f>
        <v>22.900000000000002</v>
      </c>
      <c r="AW91" s="2">
        <f t="shared" si="218"/>
        <v>5.1600000000000037</v>
      </c>
      <c r="AY91">
        <v>146</v>
      </c>
      <c r="AZ91">
        <v>130</v>
      </c>
      <c r="BA91" s="3">
        <v>0.17100000000000001</v>
      </c>
      <c r="BB91" s="1">
        <f t="shared" si="275"/>
        <v>3.4200000000000004</v>
      </c>
      <c r="BC91" s="2">
        <f t="shared" ref="BC91:BC99" si="302">BC90+BB91</f>
        <v>27.98</v>
      </c>
      <c r="BD91" s="2">
        <f t="shared" si="220"/>
        <v>-5.0799999999999983</v>
      </c>
      <c r="BF91">
        <v>146</v>
      </c>
      <c r="BG91">
        <v>130</v>
      </c>
      <c r="BH91" s="3">
        <v>0.17399999999999999</v>
      </c>
      <c r="BI91" s="1">
        <f t="shared" si="276"/>
        <v>3.4799999999999995</v>
      </c>
      <c r="BJ91" s="2">
        <f t="shared" ref="BJ91:BJ99" si="303">BJ90+BI91</f>
        <v>21.24</v>
      </c>
      <c r="BK91" s="2">
        <f t="shared" si="222"/>
        <v>6.740000000000002</v>
      </c>
      <c r="BM91">
        <v>146</v>
      </c>
      <c r="BN91">
        <v>130</v>
      </c>
      <c r="BO91" s="3">
        <v>0.19500000000000001</v>
      </c>
      <c r="BP91" s="1">
        <f t="shared" si="277"/>
        <v>3.9000000000000004</v>
      </c>
      <c r="BQ91" s="2">
        <f t="shared" ref="BQ91:BQ99" si="304">BQ90+BP91</f>
        <v>29.6</v>
      </c>
      <c r="BR91" s="2">
        <f t="shared" si="266"/>
        <v>-8.360000000000003</v>
      </c>
      <c r="BT91">
        <v>146</v>
      </c>
      <c r="BU91">
        <v>130</v>
      </c>
      <c r="BV91" s="3">
        <v>0.17499999999999999</v>
      </c>
      <c r="BW91" s="1">
        <f t="shared" si="278"/>
        <v>3.5</v>
      </c>
      <c r="BX91" s="2">
        <f t="shared" ref="BX91:BX99" si="305">BX90+BW91</f>
        <v>25.880000000000003</v>
      </c>
      <c r="BY91" s="2">
        <f t="shared" si="226"/>
        <v>3.7199999999999989</v>
      </c>
      <c r="CA91">
        <v>146</v>
      </c>
      <c r="CB91">
        <v>130</v>
      </c>
      <c r="CC91" s="3">
        <v>0.20200000000000001</v>
      </c>
      <c r="CD91" s="1">
        <f t="shared" si="279"/>
        <v>4.04</v>
      </c>
      <c r="CE91" s="2">
        <f t="shared" ref="CE91:CE99" si="306">CE90+CD91</f>
        <v>30.72</v>
      </c>
      <c r="CF91" s="2">
        <f t="shared" si="228"/>
        <v>-4.8399999999999963</v>
      </c>
      <c r="CH91">
        <v>146</v>
      </c>
      <c r="CI91">
        <v>130</v>
      </c>
      <c r="CJ91" s="3">
        <v>0.188</v>
      </c>
      <c r="CK91" s="1">
        <f t="shared" si="280"/>
        <v>3.76</v>
      </c>
      <c r="CL91" s="2">
        <f t="shared" ref="CL91:CL99" si="307">CL90+CK91</f>
        <v>24.96</v>
      </c>
      <c r="CM91" s="2">
        <f t="shared" si="230"/>
        <v>5.759999999999998</v>
      </c>
      <c r="CO91">
        <v>146</v>
      </c>
      <c r="CP91">
        <v>130</v>
      </c>
      <c r="CQ91" s="3">
        <v>0.19500000000000001</v>
      </c>
      <c r="CR91" s="1">
        <f t="shared" si="281"/>
        <v>3.9000000000000004</v>
      </c>
      <c r="CS91" s="2">
        <f t="shared" ref="CS91:CS99" si="308">CS90+CR91</f>
        <v>32.799999999999997</v>
      </c>
      <c r="CT91" s="2">
        <f t="shared" si="282"/>
        <v>-7.8399999999999963</v>
      </c>
      <c r="CV91">
        <v>146</v>
      </c>
      <c r="CW91">
        <v>130</v>
      </c>
      <c r="CX91" s="3">
        <v>0.17100000000000001</v>
      </c>
      <c r="CY91" s="1">
        <f t="shared" si="283"/>
        <v>3.4200000000000004</v>
      </c>
      <c r="CZ91" s="2">
        <f t="shared" ref="CZ91:CZ99" si="309">CZ90+CY91</f>
        <v>25.439999999999998</v>
      </c>
      <c r="DA91" s="2">
        <f t="shared" si="284"/>
        <v>7.3599999999999994</v>
      </c>
      <c r="DC91">
        <v>146</v>
      </c>
      <c r="DD91">
        <v>130</v>
      </c>
      <c r="DE91" s="3">
        <v>0.187</v>
      </c>
      <c r="DF91" s="1">
        <f t="shared" si="285"/>
        <v>3.74</v>
      </c>
      <c r="DG91" s="2">
        <f t="shared" ref="DG91:DG99" si="310">DG90+DF91</f>
        <v>31.120000000000005</v>
      </c>
      <c r="DH91" s="2">
        <f t="shared" si="286"/>
        <v>-5.6800000000000068</v>
      </c>
      <c r="DJ91">
        <v>146</v>
      </c>
      <c r="DK91">
        <v>130</v>
      </c>
      <c r="DL91" s="3">
        <v>0.17499999999999999</v>
      </c>
      <c r="DM91" s="1">
        <f t="shared" si="287"/>
        <v>3.5</v>
      </c>
      <c r="DN91" s="2">
        <f t="shared" ref="DN91:DN99" si="311">DN90+DM91</f>
        <v>24.78</v>
      </c>
      <c r="DO91" s="2">
        <f t="shared" si="288"/>
        <v>6.3400000000000034</v>
      </c>
      <c r="DQ91">
        <v>146</v>
      </c>
      <c r="DR91">
        <v>130</v>
      </c>
      <c r="DS91" s="3">
        <v>0.17199999999999999</v>
      </c>
      <c r="DT91" s="1">
        <f t="shared" si="289"/>
        <v>3.4399999999999995</v>
      </c>
      <c r="DU91" s="2">
        <f t="shared" ref="DU91:DU99" si="312">DU90+DT91</f>
        <v>23.980000000000004</v>
      </c>
      <c r="DV91" s="2">
        <f t="shared" si="290"/>
        <v>0.79999999999999716</v>
      </c>
      <c r="DX91">
        <v>146</v>
      </c>
      <c r="DY91">
        <v>130</v>
      </c>
      <c r="DZ91" s="3">
        <v>0.14299999999999999</v>
      </c>
      <c r="EA91" s="1">
        <f t="shared" si="291"/>
        <v>2.86</v>
      </c>
      <c r="EB91" s="2">
        <f t="shared" ref="EB91:EB99" si="313">EB90+EA91</f>
        <v>20.98</v>
      </c>
      <c r="EC91" s="2">
        <f t="shared" si="292"/>
        <v>3.0000000000000036</v>
      </c>
      <c r="EE91">
        <v>146</v>
      </c>
      <c r="EF91">
        <v>130</v>
      </c>
      <c r="EG91" s="3">
        <v>0.13400000000000001</v>
      </c>
      <c r="EH91" s="1">
        <f t="shared" si="293"/>
        <v>2.68</v>
      </c>
      <c r="EI91" s="2">
        <f t="shared" ref="EI91:EI99" si="314">EI90+EH91</f>
        <v>20.7</v>
      </c>
      <c r="EJ91" s="2">
        <f t="shared" si="294"/>
        <v>0.28000000000000114</v>
      </c>
    </row>
    <row r="92" spans="2:140" x14ac:dyDescent="0.25">
      <c r="B92">
        <v>146</v>
      </c>
      <c r="C92">
        <v>150</v>
      </c>
      <c r="D92" s="3">
        <v>0.20799999999999999</v>
      </c>
      <c r="E92" s="1">
        <f t="shared" si="267"/>
        <v>4.16</v>
      </c>
      <c r="F92" s="2">
        <f t="shared" si="295"/>
        <v>30.8</v>
      </c>
      <c r="I92">
        <v>146</v>
      </c>
      <c r="J92">
        <v>150</v>
      </c>
      <c r="K92" s="3">
        <v>0.24299999999999999</v>
      </c>
      <c r="L92" s="1">
        <f t="shared" si="268"/>
        <v>4.8599999999999994</v>
      </c>
      <c r="M92" s="2">
        <f t="shared" si="296"/>
        <v>35.239999999999995</v>
      </c>
      <c r="N92" s="2">
        <f t="shared" si="269"/>
        <v>-4.4399999999999942</v>
      </c>
      <c r="P92">
        <v>146</v>
      </c>
      <c r="Q92">
        <v>150</v>
      </c>
      <c r="R92" s="3">
        <v>0.189</v>
      </c>
      <c r="S92" s="1">
        <f t="shared" si="270"/>
        <v>3.7800000000000002</v>
      </c>
      <c r="T92" s="2">
        <f t="shared" si="297"/>
        <v>29.3</v>
      </c>
      <c r="U92" s="2">
        <f t="shared" si="265"/>
        <v>5.9399999999999942</v>
      </c>
      <c r="W92">
        <v>146</v>
      </c>
      <c r="X92">
        <v>150</v>
      </c>
      <c r="Y92" s="3">
        <v>0.192</v>
      </c>
      <c r="Z92" s="1">
        <f t="shared" si="271"/>
        <v>3.84</v>
      </c>
      <c r="AA92" s="2">
        <f t="shared" si="298"/>
        <v>32.700000000000003</v>
      </c>
      <c r="AB92" s="2">
        <f t="shared" si="212"/>
        <v>-3.4000000000000021</v>
      </c>
      <c r="AD92">
        <v>146</v>
      </c>
      <c r="AE92">
        <v>150</v>
      </c>
      <c r="AF92" s="3">
        <v>0.192</v>
      </c>
      <c r="AG92" s="1">
        <f t="shared" si="272"/>
        <v>3.84</v>
      </c>
      <c r="AH92" s="2">
        <f t="shared" si="299"/>
        <v>27.740000000000002</v>
      </c>
      <c r="AI92" s="2">
        <f t="shared" si="214"/>
        <v>4.9600000000000009</v>
      </c>
      <c r="AK92">
        <v>146</v>
      </c>
      <c r="AL92">
        <v>150</v>
      </c>
      <c r="AM92" s="3">
        <v>0.20399999999999999</v>
      </c>
      <c r="AN92" s="1">
        <f t="shared" si="273"/>
        <v>4.08</v>
      </c>
      <c r="AO92" s="2">
        <f t="shared" si="300"/>
        <v>32.140000000000008</v>
      </c>
      <c r="AP92" s="2">
        <f t="shared" si="216"/>
        <v>-4.4000000000000057</v>
      </c>
      <c r="AR92">
        <v>146</v>
      </c>
      <c r="AS92">
        <v>150</v>
      </c>
      <c r="AT92" s="3">
        <v>0.20399999999999999</v>
      </c>
      <c r="AU92" s="1">
        <f t="shared" si="274"/>
        <v>4.08</v>
      </c>
      <c r="AV92" s="2">
        <f t="shared" si="301"/>
        <v>26.980000000000004</v>
      </c>
      <c r="AW92" s="2">
        <f t="shared" si="218"/>
        <v>5.1600000000000037</v>
      </c>
      <c r="AY92">
        <v>146</v>
      </c>
      <c r="AZ92">
        <v>150</v>
      </c>
      <c r="BA92" s="3">
        <v>0.20200000000000001</v>
      </c>
      <c r="BB92" s="1">
        <f t="shared" si="275"/>
        <v>4.04</v>
      </c>
      <c r="BC92" s="2">
        <f t="shared" si="302"/>
        <v>32.020000000000003</v>
      </c>
      <c r="BD92" s="2">
        <f t="shared" si="220"/>
        <v>-5.0399999999999991</v>
      </c>
      <c r="BF92">
        <v>146</v>
      </c>
      <c r="BG92">
        <v>150</v>
      </c>
      <c r="BH92" s="3">
        <v>0.20300000000000001</v>
      </c>
      <c r="BI92" s="1">
        <f t="shared" si="276"/>
        <v>4.0600000000000005</v>
      </c>
      <c r="BJ92" s="2">
        <f t="shared" si="303"/>
        <v>25.299999999999997</v>
      </c>
      <c r="BK92" s="2">
        <f t="shared" si="222"/>
        <v>6.720000000000006</v>
      </c>
      <c r="BM92">
        <v>146</v>
      </c>
      <c r="BN92">
        <v>150</v>
      </c>
      <c r="BO92" s="3">
        <v>0.19900000000000001</v>
      </c>
      <c r="BP92" s="1">
        <f t="shared" si="277"/>
        <v>3.9800000000000004</v>
      </c>
      <c r="BQ92" s="2">
        <f t="shared" si="304"/>
        <v>33.58</v>
      </c>
      <c r="BR92" s="2">
        <f t="shared" si="266"/>
        <v>-8.2800000000000011</v>
      </c>
      <c r="BT92">
        <v>146</v>
      </c>
      <c r="BU92">
        <v>150</v>
      </c>
      <c r="BV92" s="3">
        <v>0.21199999999999999</v>
      </c>
      <c r="BW92" s="1">
        <f t="shared" si="278"/>
        <v>4.24</v>
      </c>
      <c r="BX92" s="2">
        <f t="shared" si="305"/>
        <v>30.120000000000005</v>
      </c>
      <c r="BY92" s="2">
        <f t="shared" si="226"/>
        <v>3.4599999999999937</v>
      </c>
      <c r="CA92">
        <v>146</v>
      </c>
      <c r="CB92">
        <v>150</v>
      </c>
      <c r="CC92" s="3">
        <v>0.20200000000000001</v>
      </c>
      <c r="CD92" s="1">
        <f t="shared" si="279"/>
        <v>4.04</v>
      </c>
      <c r="CE92" s="2">
        <f t="shared" si="306"/>
        <v>34.76</v>
      </c>
      <c r="CF92" s="2">
        <f t="shared" si="228"/>
        <v>-4.6399999999999935</v>
      </c>
      <c r="CH92">
        <v>146</v>
      </c>
      <c r="CI92">
        <v>150</v>
      </c>
      <c r="CJ92" s="3">
        <v>0.218</v>
      </c>
      <c r="CK92" s="1">
        <f t="shared" si="280"/>
        <v>4.3600000000000003</v>
      </c>
      <c r="CL92" s="2">
        <f t="shared" si="307"/>
        <v>29.32</v>
      </c>
      <c r="CM92" s="2">
        <f t="shared" si="230"/>
        <v>5.4399999999999977</v>
      </c>
      <c r="CO92">
        <v>146</v>
      </c>
      <c r="CP92">
        <v>150</v>
      </c>
      <c r="CQ92" s="3">
        <v>0.23599999999999999</v>
      </c>
      <c r="CR92" s="1">
        <f t="shared" si="281"/>
        <v>4.72</v>
      </c>
      <c r="CS92" s="2">
        <f t="shared" si="308"/>
        <v>37.519999999999996</v>
      </c>
      <c r="CT92" s="2">
        <f t="shared" si="282"/>
        <v>-8.1999999999999957</v>
      </c>
      <c r="CV92">
        <v>146</v>
      </c>
      <c r="CW92">
        <v>150</v>
      </c>
      <c r="CX92" s="3">
        <v>0.23599999999999999</v>
      </c>
      <c r="CY92" s="1">
        <f t="shared" si="283"/>
        <v>4.72</v>
      </c>
      <c r="CZ92" s="2">
        <f t="shared" si="309"/>
        <v>30.159999999999997</v>
      </c>
      <c r="DA92" s="2">
        <f t="shared" si="284"/>
        <v>7.3599999999999994</v>
      </c>
      <c r="DC92">
        <v>146</v>
      </c>
      <c r="DD92">
        <v>150</v>
      </c>
      <c r="DE92" s="3">
        <v>0.20599999999999999</v>
      </c>
      <c r="DF92" s="1">
        <f t="shared" si="285"/>
        <v>4.12</v>
      </c>
      <c r="DG92" s="2">
        <f t="shared" si="310"/>
        <v>35.24</v>
      </c>
      <c r="DH92" s="2">
        <f t="shared" si="286"/>
        <v>-5.0800000000000054</v>
      </c>
      <c r="DJ92">
        <v>146</v>
      </c>
      <c r="DK92">
        <v>150</v>
      </c>
      <c r="DL92" s="3">
        <v>0.192</v>
      </c>
      <c r="DM92" s="1">
        <f t="shared" si="287"/>
        <v>3.84</v>
      </c>
      <c r="DN92" s="2">
        <f t="shared" si="311"/>
        <v>28.62</v>
      </c>
      <c r="DO92" s="2">
        <f t="shared" si="288"/>
        <v>6.620000000000001</v>
      </c>
      <c r="DQ92">
        <v>146</v>
      </c>
      <c r="DR92">
        <v>150</v>
      </c>
      <c r="DS92" s="3">
        <v>0.193</v>
      </c>
      <c r="DT92" s="1">
        <f t="shared" si="289"/>
        <v>3.8600000000000003</v>
      </c>
      <c r="DU92" s="2">
        <f t="shared" si="312"/>
        <v>27.840000000000003</v>
      </c>
      <c r="DV92" s="2">
        <f t="shared" si="290"/>
        <v>0.77999999999999758</v>
      </c>
      <c r="DX92">
        <v>146</v>
      </c>
      <c r="DY92">
        <v>150</v>
      </c>
      <c r="DZ92" s="3">
        <v>0.158</v>
      </c>
      <c r="EA92" s="1">
        <f t="shared" si="291"/>
        <v>3.16</v>
      </c>
      <c r="EB92" s="2">
        <f t="shared" si="313"/>
        <v>24.14</v>
      </c>
      <c r="EC92" s="2">
        <f t="shared" si="292"/>
        <v>3.7000000000000028</v>
      </c>
      <c r="EE92">
        <v>146</v>
      </c>
      <c r="EF92">
        <v>150</v>
      </c>
      <c r="EG92" s="3">
        <v>0.14799999999999999</v>
      </c>
      <c r="EH92" s="1">
        <f t="shared" si="293"/>
        <v>2.96</v>
      </c>
      <c r="EI92" s="2">
        <f t="shared" si="314"/>
        <v>23.66</v>
      </c>
      <c r="EJ92" s="2">
        <f t="shared" si="294"/>
        <v>0.48000000000000043</v>
      </c>
    </row>
    <row r="93" spans="2:140" x14ac:dyDescent="0.25">
      <c r="B93">
        <v>146</v>
      </c>
      <c r="C93">
        <v>170</v>
      </c>
      <c r="D93" s="3">
        <v>0.27300000000000002</v>
      </c>
      <c r="E93" s="1">
        <f t="shared" si="267"/>
        <v>5.4600000000000009</v>
      </c>
      <c r="F93" s="2">
        <f t="shared" si="295"/>
        <v>36.260000000000005</v>
      </c>
      <c r="I93">
        <v>146</v>
      </c>
      <c r="J93">
        <v>170</v>
      </c>
      <c r="K93" s="3">
        <v>0.27700000000000002</v>
      </c>
      <c r="L93" s="1">
        <f t="shared" si="268"/>
        <v>5.5400000000000009</v>
      </c>
      <c r="M93" s="2">
        <f t="shared" si="296"/>
        <v>40.779999999999994</v>
      </c>
      <c r="N93" s="2">
        <f t="shared" si="269"/>
        <v>-4.5199999999999889</v>
      </c>
      <c r="P93">
        <v>146</v>
      </c>
      <c r="Q93">
        <v>170</v>
      </c>
      <c r="R93" s="3">
        <v>0.26100000000000001</v>
      </c>
      <c r="S93" s="1">
        <f t="shared" si="270"/>
        <v>5.2200000000000006</v>
      </c>
      <c r="T93" s="2">
        <f t="shared" si="297"/>
        <v>34.520000000000003</v>
      </c>
      <c r="U93" s="2">
        <f t="shared" si="265"/>
        <v>6.2599999999999909</v>
      </c>
      <c r="W93">
        <v>146</v>
      </c>
      <c r="X93">
        <v>170</v>
      </c>
      <c r="Y93" s="3">
        <v>0.25800000000000001</v>
      </c>
      <c r="Z93" s="1">
        <f t="shared" si="271"/>
        <v>5.16</v>
      </c>
      <c r="AA93" s="2">
        <f t="shared" si="298"/>
        <v>37.86</v>
      </c>
      <c r="AB93" s="2">
        <f t="shared" si="212"/>
        <v>-3.3399999999999963</v>
      </c>
      <c r="AD93">
        <v>146</v>
      </c>
      <c r="AE93">
        <v>170</v>
      </c>
      <c r="AF93" s="3">
        <v>0.26100000000000001</v>
      </c>
      <c r="AG93" s="1">
        <f t="shared" si="272"/>
        <v>5.2200000000000006</v>
      </c>
      <c r="AH93" s="2">
        <f t="shared" si="299"/>
        <v>32.96</v>
      </c>
      <c r="AI93" s="2">
        <f t="shared" si="214"/>
        <v>4.8999999999999986</v>
      </c>
      <c r="AK93">
        <v>146</v>
      </c>
      <c r="AL93">
        <v>170</v>
      </c>
      <c r="AM93" s="3">
        <v>0.26800000000000002</v>
      </c>
      <c r="AN93" s="1">
        <f t="shared" si="273"/>
        <v>5.36</v>
      </c>
      <c r="AO93" s="2">
        <f t="shared" si="300"/>
        <v>37.500000000000007</v>
      </c>
      <c r="AP93" s="2">
        <f t="shared" si="216"/>
        <v>-4.5400000000000063</v>
      </c>
      <c r="AR93">
        <v>146</v>
      </c>
      <c r="AS93">
        <v>170</v>
      </c>
      <c r="AT93" s="3">
        <v>0.26900000000000002</v>
      </c>
      <c r="AU93" s="1">
        <f t="shared" si="274"/>
        <v>5.3800000000000008</v>
      </c>
      <c r="AV93" s="2">
        <f t="shared" si="301"/>
        <v>32.360000000000007</v>
      </c>
      <c r="AW93" s="2">
        <f t="shared" si="218"/>
        <v>5.1400000000000006</v>
      </c>
      <c r="AY93">
        <v>146</v>
      </c>
      <c r="AZ93">
        <v>170</v>
      </c>
      <c r="BA93" s="3">
        <v>0.26900000000000002</v>
      </c>
      <c r="BB93" s="1">
        <f t="shared" si="275"/>
        <v>5.3800000000000008</v>
      </c>
      <c r="BC93" s="2">
        <f t="shared" si="302"/>
        <v>37.400000000000006</v>
      </c>
      <c r="BD93" s="2">
        <f t="shared" si="220"/>
        <v>-5.0399999999999991</v>
      </c>
      <c r="BF93">
        <v>146</v>
      </c>
      <c r="BG93">
        <v>170</v>
      </c>
      <c r="BH93" s="3">
        <v>0.28000000000000003</v>
      </c>
      <c r="BI93" s="1">
        <f t="shared" si="276"/>
        <v>5.6000000000000005</v>
      </c>
      <c r="BJ93" s="2">
        <f t="shared" si="303"/>
        <v>30.9</v>
      </c>
      <c r="BK93" s="2">
        <f t="shared" si="222"/>
        <v>6.5000000000000071</v>
      </c>
      <c r="BM93">
        <v>146</v>
      </c>
      <c r="BN93">
        <v>170</v>
      </c>
      <c r="BO93" s="3">
        <v>0.25800000000000001</v>
      </c>
      <c r="BP93" s="1">
        <f t="shared" si="277"/>
        <v>5.16</v>
      </c>
      <c r="BQ93" s="2">
        <f t="shared" si="304"/>
        <v>38.739999999999995</v>
      </c>
      <c r="BR93" s="2">
        <f t="shared" si="266"/>
        <v>-7.8399999999999963</v>
      </c>
      <c r="BT93">
        <v>146</v>
      </c>
      <c r="BU93">
        <v>170</v>
      </c>
      <c r="BV93" s="3">
        <v>0.27500000000000002</v>
      </c>
      <c r="BW93" s="1">
        <f t="shared" si="278"/>
        <v>5.5</v>
      </c>
      <c r="BX93" s="2">
        <f t="shared" si="305"/>
        <v>35.620000000000005</v>
      </c>
      <c r="BY93" s="2">
        <f t="shared" si="226"/>
        <v>3.1199999999999903</v>
      </c>
      <c r="CA93">
        <v>146</v>
      </c>
      <c r="CB93">
        <v>170</v>
      </c>
      <c r="CC93" s="3">
        <v>0.27600000000000002</v>
      </c>
      <c r="CD93" s="1">
        <f t="shared" si="279"/>
        <v>5.5200000000000005</v>
      </c>
      <c r="CE93" s="2">
        <f t="shared" si="306"/>
        <v>40.28</v>
      </c>
      <c r="CF93" s="2">
        <f t="shared" si="228"/>
        <v>-4.6599999999999966</v>
      </c>
      <c r="CH93">
        <v>146</v>
      </c>
      <c r="CI93">
        <v>170</v>
      </c>
      <c r="CJ93" s="3">
        <v>0.28199999999999997</v>
      </c>
      <c r="CK93" s="1">
        <f t="shared" si="280"/>
        <v>5.64</v>
      </c>
      <c r="CL93" s="2">
        <f t="shared" si="307"/>
        <v>34.96</v>
      </c>
      <c r="CM93" s="2">
        <f t="shared" si="230"/>
        <v>5.32</v>
      </c>
      <c r="CO93">
        <v>146</v>
      </c>
      <c r="CP93">
        <v>170</v>
      </c>
      <c r="CQ93" s="3">
        <v>0.29299999999999998</v>
      </c>
      <c r="CR93" s="1">
        <f t="shared" si="281"/>
        <v>5.8599999999999994</v>
      </c>
      <c r="CS93" s="2">
        <f t="shared" si="308"/>
        <v>43.379999999999995</v>
      </c>
      <c r="CT93" s="2">
        <f t="shared" si="282"/>
        <v>-8.4199999999999946</v>
      </c>
      <c r="CV93">
        <v>146</v>
      </c>
      <c r="CW93">
        <v>170</v>
      </c>
      <c r="CX93" s="3">
        <v>0.28699999999999998</v>
      </c>
      <c r="CY93" s="1">
        <f t="shared" si="283"/>
        <v>5.7399999999999993</v>
      </c>
      <c r="CZ93" s="2">
        <f t="shared" si="309"/>
        <v>35.9</v>
      </c>
      <c r="DA93" s="2">
        <f t="shared" si="284"/>
        <v>7.4799999999999969</v>
      </c>
      <c r="DC93">
        <v>146</v>
      </c>
      <c r="DD93">
        <v>170</v>
      </c>
      <c r="DE93" s="3">
        <v>0.27800000000000002</v>
      </c>
      <c r="DF93" s="1">
        <f t="shared" si="285"/>
        <v>5.5600000000000005</v>
      </c>
      <c r="DG93" s="2">
        <f t="shared" si="310"/>
        <v>40.800000000000004</v>
      </c>
      <c r="DH93" s="2">
        <f t="shared" si="286"/>
        <v>-4.9000000000000057</v>
      </c>
      <c r="DJ93">
        <v>146</v>
      </c>
      <c r="DK93">
        <v>170</v>
      </c>
      <c r="DL93" s="3">
        <v>0.28199999999999997</v>
      </c>
      <c r="DM93" s="1">
        <f t="shared" si="287"/>
        <v>5.64</v>
      </c>
      <c r="DN93" s="2">
        <f t="shared" si="311"/>
        <v>34.26</v>
      </c>
      <c r="DO93" s="2">
        <f t="shared" si="288"/>
        <v>6.5400000000000063</v>
      </c>
      <c r="DQ93">
        <v>146</v>
      </c>
      <c r="DR93">
        <v>170</v>
      </c>
      <c r="DS93" s="3">
        <v>0.26600000000000001</v>
      </c>
      <c r="DT93" s="1">
        <f t="shared" si="289"/>
        <v>5.32</v>
      </c>
      <c r="DU93" s="2">
        <f t="shared" si="312"/>
        <v>33.160000000000004</v>
      </c>
      <c r="DV93" s="2">
        <f t="shared" si="290"/>
        <v>1.0999999999999943</v>
      </c>
      <c r="DX93">
        <v>146</v>
      </c>
      <c r="DY93">
        <v>170</v>
      </c>
      <c r="DZ93" s="3">
        <v>0.24099999999999999</v>
      </c>
      <c r="EA93" s="1">
        <f t="shared" si="291"/>
        <v>4.82</v>
      </c>
      <c r="EB93" s="2">
        <f t="shared" si="313"/>
        <v>28.96</v>
      </c>
      <c r="EC93" s="2">
        <f t="shared" si="292"/>
        <v>4.2000000000000028</v>
      </c>
      <c r="EE93">
        <v>146</v>
      </c>
      <c r="EF93">
        <v>170</v>
      </c>
      <c r="EG93" s="3">
        <v>0.215</v>
      </c>
      <c r="EH93" s="1">
        <f t="shared" si="293"/>
        <v>4.3</v>
      </c>
      <c r="EI93" s="2">
        <f t="shared" si="314"/>
        <v>27.96</v>
      </c>
      <c r="EJ93" s="2">
        <f t="shared" si="294"/>
        <v>1</v>
      </c>
    </row>
    <row r="94" spans="2:140" x14ac:dyDescent="0.25">
      <c r="B94">
        <v>146</v>
      </c>
      <c r="C94">
        <v>190</v>
      </c>
      <c r="D94" s="3">
        <v>0.28100000000000003</v>
      </c>
      <c r="E94" s="1">
        <f t="shared" si="267"/>
        <v>5.620000000000001</v>
      </c>
      <c r="F94" s="2">
        <f t="shared" si="295"/>
        <v>41.88000000000001</v>
      </c>
      <c r="I94">
        <v>146</v>
      </c>
      <c r="J94">
        <v>190</v>
      </c>
      <c r="K94" s="3">
        <v>0.28699999999999998</v>
      </c>
      <c r="L94" s="1">
        <f t="shared" si="268"/>
        <v>5.7399999999999993</v>
      </c>
      <c r="M94" s="2">
        <f t="shared" si="296"/>
        <v>46.519999999999996</v>
      </c>
      <c r="N94" s="2">
        <f t="shared" si="269"/>
        <v>-4.6399999999999864</v>
      </c>
      <c r="P94">
        <v>146</v>
      </c>
      <c r="Q94">
        <v>190</v>
      </c>
      <c r="R94" s="3">
        <v>0.27300000000000002</v>
      </c>
      <c r="S94" s="1">
        <f t="shared" si="270"/>
        <v>5.4600000000000009</v>
      </c>
      <c r="T94" s="2">
        <f t="shared" si="297"/>
        <v>39.980000000000004</v>
      </c>
      <c r="U94" s="2">
        <f t="shared" si="265"/>
        <v>6.539999999999992</v>
      </c>
      <c r="W94">
        <v>146</v>
      </c>
      <c r="X94">
        <v>190</v>
      </c>
      <c r="Y94" s="3">
        <v>0.26600000000000001</v>
      </c>
      <c r="Z94" s="1">
        <f t="shared" si="271"/>
        <v>5.32</v>
      </c>
      <c r="AA94" s="2">
        <f t="shared" si="298"/>
        <v>43.18</v>
      </c>
      <c r="AB94" s="2">
        <f t="shared" si="212"/>
        <v>-3.1999999999999957</v>
      </c>
      <c r="AD94">
        <v>146</v>
      </c>
      <c r="AE94">
        <v>190</v>
      </c>
      <c r="AF94" s="3">
        <v>0.27300000000000002</v>
      </c>
      <c r="AG94" s="1">
        <f t="shared" si="272"/>
        <v>5.4600000000000009</v>
      </c>
      <c r="AH94" s="2">
        <f t="shared" si="299"/>
        <v>38.42</v>
      </c>
      <c r="AI94" s="2">
        <f t="shared" si="214"/>
        <v>4.759999999999998</v>
      </c>
      <c r="AK94">
        <v>146</v>
      </c>
      <c r="AL94">
        <v>190</v>
      </c>
      <c r="AM94" s="3">
        <v>0.27900000000000003</v>
      </c>
      <c r="AN94" s="1">
        <f t="shared" si="273"/>
        <v>5.58</v>
      </c>
      <c r="AO94" s="2">
        <f t="shared" si="300"/>
        <v>43.080000000000005</v>
      </c>
      <c r="AP94" s="2">
        <f t="shared" si="216"/>
        <v>-4.6600000000000037</v>
      </c>
      <c r="AR94">
        <v>146</v>
      </c>
      <c r="AS94">
        <v>190</v>
      </c>
      <c r="AT94" s="3">
        <v>0.28000000000000003</v>
      </c>
      <c r="AU94" s="1">
        <f t="shared" si="274"/>
        <v>5.6000000000000005</v>
      </c>
      <c r="AV94" s="2">
        <f t="shared" si="301"/>
        <v>37.960000000000008</v>
      </c>
      <c r="AW94" s="2">
        <f t="shared" si="218"/>
        <v>5.1199999999999974</v>
      </c>
      <c r="AY94">
        <v>146</v>
      </c>
      <c r="AZ94">
        <v>190</v>
      </c>
      <c r="BA94" s="3">
        <v>0.28199999999999997</v>
      </c>
      <c r="BB94" s="1">
        <f t="shared" si="275"/>
        <v>5.64</v>
      </c>
      <c r="BC94" s="2">
        <f t="shared" si="302"/>
        <v>43.040000000000006</v>
      </c>
      <c r="BD94" s="2">
        <f t="shared" si="220"/>
        <v>-5.0799999999999983</v>
      </c>
      <c r="BF94">
        <v>146</v>
      </c>
      <c r="BG94">
        <v>190</v>
      </c>
      <c r="BH94" s="3">
        <v>0.28000000000000003</v>
      </c>
      <c r="BI94" s="1">
        <f t="shared" si="276"/>
        <v>5.6000000000000005</v>
      </c>
      <c r="BJ94" s="2">
        <f t="shared" si="303"/>
        <v>36.5</v>
      </c>
      <c r="BK94" s="2">
        <f t="shared" si="222"/>
        <v>6.5400000000000063</v>
      </c>
      <c r="BM94">
        <v>146</v>
      </c>
      <c r="BN94">
        <v>190</v>
      </c>
      <c r="BO94" s="3">
        <v>0.26400000000000001</v>
      </c>
      <c r="BP94" s="1">
        <f t="shared" si="277"/>
        <v>5.28</v>
      </c>
      <c r="BQ94" s="2">
        <f t="shared" si="304"/>
        <v>44.019999999999996</v>
      </c>
      <c r="BR94" s="2">
        <f t="shared" si="266"/>
        <v>-7.519999999999996</v>
      </c>
      <c r="BT94">
        <v>146</v>
      </c>
      <c r="BU94">
        <v>190</v>
      </c>
      <c r="BV94" s="3">
        <v>0.28799999999999998</v>
      </c>
      <c r="BW94" s="1">
        <f t="shared" si="278"/>
        <v>5.76</v>
      </c>
      <c r="BX94" s="2">
        <f t="shared" si="305"/>
        <v>41.38</v>
      </c>
      <c r="BY94" s="2">
        <f t="shared" si="226"/>
        <v>2.6399999999999935</v>
      </c>
      <c r="CA94">
        <v>146</v>
      </c>
      <c r="CB94">
        <v>190</v>
      </c>
      <c r="CC94" s="3">
        <v>0.28100000000000003</v>
      </c>
      <c r="CD94" s="1">
        <f t="shared" si="279"/>
        <v>5.620000000000001</v>
      </c>
      <c r="CE94" s="2">
        <f t="shared" si="306"/>
        <v>45.900000000000006</v>
      </c>
      <c r="CF94" s="2">
        <f t="shared" si="228"/>
        <v>-4.5200000000000031</v>
      </c>
      <c r="CH94">
        <v>146</v>
      </c>
      <c r="CI94">
        <v>190</v>
      </c>
      <c r="CJ94" s="3">
        <v>0.29399999999999998</v>
      </c>
      <c r="CK94" s="1">
        <f t="shared" si="280"/>
        <v>5.88</v>
      </c>
      <c r="CL94" s="2">
        <f t="shared" si="307"/>
        <v>40.840000000000003</v>
      </c>
      <c r="CM94" s="2">
        <f t="shared" si="230"/>
        <v>5.0600000000000023</v>
      </c>
      <c r="CO94">
        <v>146</v>
      </c>
      <c r="CP94">
        <v>190</v>
      </c>
      <c r="CQ94" s="3">
        <v>0.30399999999999999</v>
      </c>
      <c r="CR94" s="1">
        <f t="shared" si="281"/>
        <v>6.08</v>
      </c>
      <c r="CS94" s="2">
        <f t="shared" si="308"/>
        <v>49.459999999999994</v>
      </c>
      <c r="CT94" s="2">
        <f t="shared" si="282"/>
        <v>-8.6199999999999903</v>
      </c>
      <c r="CV94">
        <v>146</v>
      </c>
      <c r="CW94">
        <v>190</v>
      </c>
      <c r="CX94" s="3">
        <v>0.30399999999999999</v>
      </c>
      <c r="CY94" s="1">
        <f t="shared" si="283"/>
        <v>6.08</v>
      </c>
      <c r="CZ94" s="2">
        <f t="shared" si="309"/>
        <v>41.98</v>
      </c>
      <c r="DA94" s="2">
        <f t="shared" si="284"/>
        <v>7.4799999999999969</v>
      </c>
      <c r="DC94">
        <v>146</v>
      </c>
      <c r="DD94">
        <v>190</v>
      </c>
      <c r="DE94" s="3">
        <v>0.29499999999999998</v>
      </c>
      <c r="DF94" s="1">
        <f t="shared" si="285"/>
        <v>5.8999999999999995</v>
      </c>
      <c r="DG94" s="2">
        <f t="shared" si="310"/>
        <v>46.7</v>
      </c>
      <c r="DH94" s="2">
        <f t="shared" si="286"/>
        <v>-4.720000000000006</v>
      </c>
      <c r="DJ94">
        <v>146</v>
      </c>
      <c r="DK94">
        <v>190</v>
      </c>
      <c r="DL94" s="3">
        <v>0.28399999999999997</v>
      </c>
      <c r="DM94" s="1">
        <f t="shared" si="287"/>
        <v>5.68</v>
      </c>
      <c r="DN94" s="2">
        <f t="shared" si="311"/>
        <v>39.94</v>
      </c>
      <c r="DO94" s="2">
        <f t="shared" si="288"/>
        <v>6.7600000000000051</v>
      </c>
      <c r="DQ94">
        <v>146</v>
      </c>
      <c r="DR94">
        <v>190</v>
      </c>
      <c r="DS94" s="3">
        <v>0.28399999999999997</v>
      </c>
      <c r="DT94" s="1">
        <f t="shared" si="289"/>
        <v>5.68</v>
      </c>
      <c r="DU94" s="2">
        <f t="shared" si="312"/>
        <v>38.840000000000003</v>
      </c>
      <c r="DV94" s="2">
        <f t="shared" si="290"/>
        <v>1.0999999999999943</v>
      </c>
      <c r="DX94">
        <v>146</v>
      </c>
      <c r="DY94">
        <v>190</v>
      </c>
      <c r="DZ94" s="3">
        <v>0.26400000000000001</v>
      </c>
      <c r="EA94" s="1">
        <f t="shared" si="291"/>
        <v>5.28</v>
      </c>
      <c r="EB94" s="2">
        <f t="shared" si="313"/>
        <v>34.24</v>
      </c>
      <c r="EC94" s="2">
        <f t="shared" si="292"/>
        <v>4.6000000000000014</v>
      </c>
      <c r="EE94">
        <v>146</v>
      </c>
      <c r="EF94">
        <v>190</v>
      </c>
      <c r="EG94" s="3">
        <v>0.23799999999999999</v>
      </c>
      <c r="EH94" s="1">
        <f t="shared" si="293"/>
        <v>4.76</v>
      </c>
      <c r="EI94" s="2">
        <f t="shared" si="314"/>
        <v>32.72</v>
      </c>
      <c r="EJ94" s="2">
        <f t="shared" si="294"/>
        <v>1.5200000000000031</v>
      </c>
    </row>
    <row r="95" spans="2:140" x14ac:dyDescent="0.25">
      <c r="B95">
        <v>146</v>
      </c>
      <c r="C95">
        <v>210</v>
      </c>
      <c r="D95" s="3">
        <v>0.29199999999999998</v>
      </c>
      <c r="E95" s="1">
        <f t="shared" si="267"/>
        <v>5.84</v>
      </c>
      <c r="F95" s="2">
        <f t="shared" si="295"/>
        <v>47.720000000000013</v>
      </c>
      <c r="I95">
        <v>146</v>
      </c>
      <c r="J95">
        <v>210</v>
      </c>
      <c r="K95" s="3">
        <v>0.26</v>
      </c>
      <c r="L95" s="1">
        <f t="shared" si="268"/>
        <v>5.2</v>
      </c>
      <c r="M95" s="2">
        <f t="shared" si="296"/>
        <v>51.72</v>
      </c>
      <c r="N95" s="2">
        <f t="shared" si="269"/>
        <v>-3.9999999999999858</v>
      </c>
      <c r="P95">
        <v>146</v>
      </c>
      <c r="Q95">
        <v>210</v>
      </c>
      <c r="R95" s="3">
        <v>0.27900000000000003</v>
      </c>
      <c r="S95" s="1">
        <f t="shared" si="270"/>
        <v>5.58</v>
      </c>
      <c r="T95" s="2">
        <f t="shared" si="297"/>
        <v>45.56</v>
      </c>
      <c r="U95" s="2">
        <f t="shared" si="265"/>
        <v>6.1599999999999966</v>
      </c>
      <c r="W95">
        <v>146</v>
      </c>
      <c r="X95">
        <v>210</v>
      </c>
      <c r="Y95" s="3">
        <v>0.27400000000000002</v>
      </c>
      <c r="Z95" s="1">
        <f t="shared" si="271"/>
        <v>5.48</v>
      </c>
      <c r="AA95" s="2">
        <f t="shared" si="298"/>
        <v>48.66</v>
      </c>
      <c r="AB95" s="2">
        <f t="shared" si="212"/>
        <v>-3.0999999999999943</v>
      </c>
      <c r="AD95">
        <v>146</v>
      </c>
      <c r="AE95">
        <v>210</v>
      </c>
      <c r="AF95" s="3">
        <v>0.27800000000000002</v>
      </c>
      <c r="AG95" s="1">
        <f t="shared" si="272"/>
        <v>5.5600000000000005</v>
      </c>
      <c r="AH95" s="2">
        <f t="shared" si="299"/>
        <v>43.980000000000004</v>
      </c>
      <c r="AI95" s="2">
        <f t="shared" si="214"/>
        <v>4.6799999999999926</v>
      </c>
      <c r="AK95">
        <v>146</v>
      </c>
      <c r="AL95">
        <v>210</v>
      </c>
      <c r="AM95" s="3">
        <v>0.27800000000000002</v>
      </c>
      <c r="AN95" s="1">
        <f t="shared" si="273"/>
        <v>5.5600000000000005</v>
      </c>
      <c r="AO95" s="2">
        <f t="shared" si="300"/>
        <v>48.640000000000008</v>
      </c>
      <c r="AP95" s="2">
        <f t="shared" si="216"/>
        <v>-4.6600000000000037</v>
      </c>
      <c r="AR95">
        <v>146</v>
      </c>
      <c r="AS95">
        <v>210</v>
      </c>
      <c r="AT95" s="3">
        <v>0.28100000000000003</v>
      </c>
      <c r="AU95" s="1">
        <f t="shared" si="274"/>
        <v>5.620000000000001</v>
      </c>
      <c r="AV95" s="2">
        <f t="shared" si="301"/>
        <v>43.580000000000013</v>
      </c>
      <c r="AW95" s="2">
        <f t="shared" si="218"/>
        <v>5.0599999999999952</v>
      </c>
      <c r="AY95">
        <v>146</v>
      </c>
      <c r="AZ95">
        <v>210</v>
      </c>
      <c r="BA95" s="3">
        <v>0.27900000000000003</v>
      </c>
      <c r="BB95" s="1">
        <f t="shared" si="275"/>
        <v>5.58</v>
      </c>
      <c r="BC95" s="2">
        <f t="shared" si="302"/>
        <v>48.620000000000005</v>
      </c>
      <c r="BD95" s="2">
        <f t="shared" si="220"/>
        <v>-5.039999999999992</v>
      </c>
      <c r="BF95">
        <v>146</v>
      </c>
      <c r="BG95">
        <v>210</v>
      </c>
      <c r="BH95" s="3">
        <v>0.28599999999999998</v>
      </c>
      <c r="BI95" s="1">
        <f t="shared" si="276"/>
        <v>5.72</v>
      </c>
      <c r="BJ95" s="2">
        <f t="shared" si="303"/>
        <v>42.22</v>
      </c>
      <c r="BK95" s="2">
        <f t="shared" si="222"/>
        <v>6.4000000000000057</v>
      </c>
      <c r="BM95">
        <v>146</v>
      </c>
      <c r="BN95">
        <v>210</v>
      </c>
      <c r="BO95" s="3">
        <v>0.28199999999999997</v>
      </c>
      <c r="BP95" s="1">
        <f t="shared" si="277"/>
        <v>5.64</v>
      </c>
      <c r="BQ95" s="2">
        <f t="shared" si="304"/>
        <v>49.66</v>
      </c>
      <c r="BR95" s="2">
        <f t="shared" si="266"/>
        <v>-7.4399999999999977</v>
      </c>
      <c r="BT95">
        <v>146</v>
      </c>
      <c r="BU95">
        <v>210</v>
      </c>
      <c r="BV95" s="3">
        <v>0.28399999999999997</v>
      </c>
      <c r="BW95" s="1">
        <f t="shared" si="278"/>
        <v>5.68</v>
      </c>
      <c r="BX95" s="2">
        <f t="shared" si="305"/>
        <v>47.06</v>
      </c>
      <c r="BY95" s="2">
        <f t="shared" si="226"/>
        <v>2.5999999999999943</v>
      </c>
      <c r="CA95">
        <v>146</v>
      </c>
      <c r="CB95">
        <v>210</v>
      </c>
      <c r="CC95" s="3">
        <v>0.28499999999999998</v>
      </c>
      <c r="CD95" s="1">
        <f t="shared" si="279"/>
        <v>5.6999999999999993</v>
      </c>
      <c r="CE95" s="2">
        <f t="shared" si="306"/>
        <v>51.600000000000009</v>
      </c>
      <c r="CF95" s="2">
        <f t="shared" si="228"/>
        <v>-4.5400000000000063</v>
      </c>
      <c r="CH95">
        <v>146</v>
      </c>
      <c r="CI95">
        <v>210</v>
      </c>
      <c r="CJ95" s="3">
        <v>0.28100000000000003</v>
      </c>
      <c r="CK95" s="1">
        <f t="shared" si="280"/>
        <v>5.620000000000001</v>
      </c>
      <c r="CL95" s="2">
        <f t="shared" si="307"/>
        <v>46.460000000000008</v>
      </c>
      <c r="CM95" s="2">
        <f t="shared" si="230"/>
        <v>5.1400000000000006</v>
      </c>
      <c r="CO95">
        <v>146</v>
      </c>
      <c r="CP95">
        <v>210</v>
      </c>
      <c r="CQ95" s="3">
        <v>0.28999999999999998</v>
      </c>
      <c r="CR95" s="1">
        <f t="shared" si="281"/>
        <v>5.8</v>
      </c>
      <c r="CS95" s="2">
        <f t="shared" si="308"/>
        <v>55.259999999999991</v>
      </c>
      <c r="CT95" s="2">
        <f t="shared" si="282"/>
        <v>-8.7999999999999829</v>
      </c>
      <c r="CV95">
        <v>146</v>
      </c>
      <c r="CW95">
        <v>210</v>
      </c>
      <c r="CX95" s="3">
        <v>0.28399999999999997</v>
      </c>
      <c r="CY95" s="1">
        <f t="shared" si="283"/>
        <v>5.68</v>
      </c>
      <c r="CZ95" s="2">
        <f t="shared" si="309"/>
        <v>47.66</v>
      </c>
      <c r="DA95" s="2">
        <f t="shared" si="284"/>
        <v>7.5999999999999943</v>
      </c>
      <c r="DC95">
        <v>146</v>
      </c>
      <c r="DD95">
        <v>210</v>
      </c>
      <c r="DE95" s="3">
        <v>0.28899999999999998</v>
      </c>
      <c r="DF95" s="1">
        <f t="shared" si="285"/>
        <v>5.7799999999999994</v>
      </c>
      <c r="DG95" s="2">
        <f t="shared" si="310"/>
        <v>52.480000000000004</v>
      </c>
      <c r="DH95" s="2">
        <f t="shared" si="286"/>
        <v>-4.8200000000000074</v>
      </c>
      <c r="DJ95">
        <v>146</v>
      </c>
      <c r="DK95">
        <v>210</v>
      </c>
      <c r="DL95" s="3">
        <v>0.29599999999999999</v>
      </c>
      <c r="DM95" s="1">
        <f t="shared" si="287"/>
        <v>5.92</v>
      </c>
      <c r="DN95" s="2">
        <f t="shared" si="311"/>
        <v>45.86</v>
      </c>
      <c r="DO95" s="2">
        <f t="shared" si="288"/>
        <v>6.6200000000000045</v>
      </c>
      <c r="DQ95">
        <v>146</v>
      </c>
      <c r="DR95">
        <v>210</v>
      </c>
      <c r="DS95" s="3">
        <v>0.28899999999999998</v>
      </c>
      <c r="DT95" s="1">
        <f t="shared" si="289"/>
        <v>5.7799999999999994</v>
      </c>
      <c r="DU95" s="2">
        <f t="shared" si="312"/>
        <v>44.620000000000005</v>
      </c>
      <c r="DV95" s="2">
        <f t="shared" si="290"/>
        <v>1.2399999999999949</v>
      </c>
      <c r="DX95">
        <v>146</v>
      </c>
      <c r="DY95">
        <v>210</v>
      </c>
      <c r="DZ95" s="3">
        <v>0.27300000000000002</v>
      </c>
      <c r="EA95" s="1">
        <f t="shared" si="291"/>
        <v>5.4600000000000009</v>
      </c>
      <c r="EB95" s="2">
        <f t="shared" si="313"/>
        <v>39.700000000000003</v>
      </c>
      <c r="EC95" s="2">
        <f t="shared" si="292"/>
        <v>4.9200000000000017</v>
      </c>
      <c r="EE95">
        <v>146</v>
      </c>
      <c r="EF95">
        <v>210</v>
      </c>
      <c r="EG95" s="3">
        <v>0.24399999999999999</v>
      </c>
      <c r="EH95" s="1">
        <f t="shared" si="293"/>
        <v>4.88</v>
      </c>
      <c r="EI95" s="2">
        <f t="shared" si="314"/>
        <v>37.6</v>
      </c>
      <c r="EJ95" s="2">
        <f t="shared" si="294"/>
        <v>2.1000000000000014</v>
      </c>
    </row>
    <row r="96" spans="2:140" x14ac:dyDescent="0.25">
      <c r="B96">
        <v>146</v>
      </c>
      <c r="C96">
        <v>230</v>
      </c>
      <c r="D96" s="3">
        <v>0.26100000000000001</v>
      </c>
      <c r="E96" s="1">
        <f t="shared" si="267"/>
        <v>5.2200000000000006</v>
      </c>
      <c r="F96" s="2">
        <f t="shared" si="295"/>
        <v>52.940000000000012</v>
      </c>
      <c r="I96">
        <v>146</v>
      </c>
      <c r="J96">
        <v>230</v>
      </c>
      <c r="K96" s="3">
        <v>0.24099999999999999</v>
      </c>
      <c r="L96" s="1">
        <f t="shared" si="268"/>
        <v>4.82</v>
      </c>
      <c r="M96" s="2">
        <f t="shared" si="296"/>
        <v>56.54</v>
      </c>
      <c r="N96" s="2">
        <f t="shared" si="269"/>
        <v>-3.5999999999999872</v>
      </c>
      <c r="P96">
        <v>146</v>
      </c>
      <c r="Q96">
        <v>230</v>
      </c>
      <c r="R96" s="3">
        <v>0.255</v>
      </c>
      <c r="S96" s="1">
        <f t="shared" si="270"/>
        <v>5.0999999999999996</v>
      </c>
      <c r="T96" s="2">
        <f t="shared" si="297"/>
        <v>50.660000000000004</v>
      </c>
      <c r="U96" s="2">
        <f t="shared" si="265"/>
        <v>5.8799999999999955</v>
      </c>
      <c r="W96">
        <v>146</v>
      </c>
      <c r="X96">
        <v>230</v>
      </c>
      <c r="Y96" s="3">
        <v>0.24399999999999999</v>
      </c>
      <c r="Z96" s="1">
        <f t="shared" si="271"/>
        <v>4.88</v>
      </c>
      <c r="AA96" s="2">
        <f t="shared" si="298"/>
        <v>53.54</v>
      </c>
      <c r="AB96" s="2">
        <f t="shared" si="212"/>
        <v>-2.8799999999999955</v>
      </c>
      <c r="AD96">
        <v>146</v>
      </c>
      <c r="AE96">
        <v>230</v>
      </c>
      <c r="AF96" s="3">
        <v>0.25</v>
      </c>
      <c r="AG96" s="1">
        <f t="shared" si="272"/>
        <v>5</v>
      </c>
      <c r="AH96" s="2">
        <f t="shared" si="299"/>
        <v>48.980000000000004</v>
      </c>
      <c r="AI96" s="2">
        <f t="shared" si="214"/>
        <v>4.5599999999999952</v>
      </c>
      <c r="AK96">
        <v>146</v>
      </c>
      <c r="AL96">
        <v>230</v>
      </c>
      <c r="AM96" s="3">
        <v>0.249</v>
      </c>
      <c r="AN96" s="1">
        <f t="shared" si="273"/>
        <v>4.9800000000000004</v>
      </c>
      <c r="AO96" s="2">
        <f t="shared" si="300"/>
        <v>53.620000000000005</v>
      </c>
      <c r="AP96" s="2">
        <f t="shared" si="216"/>
        <v>-4.6400000000000006</v>
      </c>
      <c r="AR96">
        <v>146</v>
      </c>
      <c r="AS96">
        <v>230</v>
      </c>
      <c r="AT96" s="3">
        <v>0.255</v>
      </c>
      <c r="AU96" s="1">
        <f t="shared" si="274"/>
        <v>5.0999999999999996</v>
      </c>
      <c r="AV96" s="2">
        <f t="shared" si="301"/>
        <v>48.680000000000014</v>
      </c>
      <c r="AW96" s="2">
        <f t="shared" si="218"/>
        <v>4.9399999999999906</v>
      </c>
      <c r="AY96">
        <v>146</v>
      </c>
      <c r="AZ96">
        <v>230</v>
      </c>
      <c r="BA96" s="3">
        <v>0.249</v>
      </c>
      <c r="BB96" s="1">
        <f t="shared" si="275"/>
        <v>4.9800000000000004</v>
      </c>
      <c r="BC96" s="2">
        <f t="shared" si="302"/>
        <v>53.600000000000009</v>
      </c>
      <c r="BD96" s="2">
        <f t="shared" si="220"/>
        <v>-4.9199999999999946</v>
      </c>
      <c r="BF96">
        <v>146</v>
      </c>
      <c r="BG96">
        <v>230</v>
      </c>
      <c r="BH96" s="3">
        <v>0.255</v>
      </c>
      <c r="BI96" s="1">
        <f t="shared" si="276"/>
        <v>5.0999999999999996</v>
      </c>
      <c r="BJ96" s="2">
        <f t="shared" si="303"/>
        <v>47.32</v>
      </c>
      <c r="BK96" s="2">
        <f t="shared" si="222"/>
        <v>6.2800000000000082</v>
      </c>
      <c r="BM96">
        <v>146</v>
      </c>
      <c r="BN96">
        <v>230</v>
      </c>
      <c r="BO96" s="3">
        <v>0.25</v>
      </c>
      <c r="BP96" s="1">
        <f t="shared" si="277"/>
        <v>5</v>
      </c>
      <c r="BQ96" s="2">
        <f t="shared" si="304"/>
        <v>54.66</v>
      </c>
      <c r="BR96" s="2">
        <f t="shared" si="266"/>
        <v>-7.3399999999999963</v>
      </c>
      <c r="BT96">
        <v>146</v>
      </c>
      <c r="BU96">
        <v>230</v>
      </c>
      <c r="BV96" s="3">
        <v>0.251</v>
      </c>
      <c r="BW96" s="1">
        <f t="shared" si="278"/>
        <v>5.0199999999999996</v>
      </c>
      <c r="BX96" s="2">
        <f t="shared" si="305"/>
        <v>52.08</v>
      </c>
      <c r="BY96" s="2">
        <f t="shared" si="226"/>
        <v>2.5799999999999983</v>
      </c>
      <c r="CA96">
        <v>146</v>
      </c>
      <c r="CB96">
        <v>230</v>
      </c>
      <c r="CC96" s="3">
        <v>0.26300000000000001</v>
      </c>
      <c r="CD96" s="1">
        <f t="shared" si="279"/>
        <v>5.26</v>
      </c>
      <c r="CE96" s="2">
        <f t="shared" si="306"/>
        <v>56.860000000000007</v>
      </c>
      <c r="CF96" s="2">
        <f t="shared" si="228"/>
        <v>-4.7800000000000082</v>
      </c>
      <c r="CH96">
        <v>146</v>
      </c>
      <c r="CI96">
        <v>230</v>
      </c>
      <c r="CJ96" s="3">
        <v>0.26600000000000001</v>
      </c>
      <c r="CK96" s="1">
        <f t="shared" si="280"/>
        <v>5.32</v>
      </c>
      <c r="CL96" s="2">
        <f t="shared" si="307"/>
        <v>51.780000000000008</v>
      </c>
      <c r="CM96" s="2">
        <f t="shared" si="230"/>
        <v>5.0799999999999983</v>
      </c>
      <c r="CO96">
        <v>146</v>
      </c>
      <c r="CP96">
        <v>230</v>
      </c>
      <c r="CQ96" s="3">
        <v>0.25700000000000001</v>
      </c>
      <c r="CR96" s="1">
        <f t="shared" si="281"/>
        <v>5.1400000000000006</v>
      </c>
      <c r="CS96" s="2">
        <f t="shared" si="308"/>
        <v>60.399999999999991</v>
      </c>
      <c r="CT96" s="2">
        <f t="shared" si="282"/>
        <v>-8.6199999999999832</v>
      </c>
      <c r="CV96">
        <v>146</v>
      </c>
      <c r="CW96">
        <v>230</v>
      </c>
      <c r="CX96" s="3">
        <v>0.26</v>
      </c>
      <c r="CY96" s="1">
        <f t="shared" si="283"/>
        <v>5.2</v>
      </c>
      <c r="CZ96" s="2">
        <f t="shared" si="309"/>
        <v>52.86</v>
      </c>
      <c r="DA96" s="2">
        <f t="shared" si="284"/>
        <v>7.539999999999992</v>
      </c>
      <c r="DC96">
        <v>146</v>
      </c>
      <c r="DD96">
        <v>230</v>
      </c>
      <c r="DE96" s="3">
        <v>0.26700000000000002</v>
      </c>
      <c r="DF96" s="1">
        <f t="shared" si="285"/>
        <v>5.34</v>
      </c>
      <c r="DG96" s="2">
        <f t="shared" si="310"/>
        <v>57.820000000000007</v>
      </c>
      <c r="DH96" s="2">
        <f t="shared" si="286"/>
        <v>-4.960000000000008</v>
      </c>
      <c r="DJ96">
        <v>146</v>
      </c>
      <c r="DK96">
        <v>230</v>
      </c>
      <c r="DL96" s="3">
        <v>0.26700000000000002</v>
      </c>
      <c r="DM96" s="1">
        <f t="shared" si="287"/>
        <v>5.34</v>
      </c>
      <c r="DN96" s="2">
        <f t="shared" si="311"/>
        <v>51.2</v>
      </c>
      <c r="DO96" s="2">
        <f t="shared" si="288"/>
        <v>6.6200000000000045</v>
      </c>
      <c r="DQ96">
        <v>146</v>
      </c>
      <c r="DR96">
        <v>230</v>
      </c>
      <c r="DS96" s="3">
        <v>0.26200000000000001</v>
      </c>
      <c r="DT96" s="1">
        <f t="shared" si="289"/>
        <v>5.24</v>
      </c>
      <c r="DU96" s="2">
        <f t="shared" si="312"/>
        <v>49.860000000000007</v>
      </c>
      <c r="DV96" s="2">
        <f t="shared" si="290"/>
        <v>1.3399999999999963</v>
      </c>
      <c r="DX96">
        <v>146</v>
      </c>
      <c r="DY96">
        <v>230</v>
      </c>
      <c r="DZ96" s="3">
        <v>0.255</v>
      </c>
      <c r="EA96" s="1">
        <f t="shared" si="291"/>
        <v>5.0999999999999996</v>
      </c>
      <c r="EB96" s="2">
        <f t="shared" si="313"/>
        <v>44.800000000000004</v>
      </c>
      <c r="EC96" s="2">
        <f t="shared" si="292"/>
        <v>5.0600000000000023</v>
      </c>
      <c r="EE96">
        <v>146</v>
      </c>
      <c r="EF96">
        <v>230</v>
      </c>
      <c r="EG96" s="3">
        <v>0.24099999999999999</v>
      </c>
      <c r="EH96" s="1">
        <f t="shared" si="293"/>
        <v>4.82</v>
      </c>
      <c r="EI96" s="2">
        <f t="shared" si="314"/>
        <v>42.42</v>
      </c>
      <c r="EJ96" s="2">
        <f t="shared" si="294"/>
        <v>2.3800000000000026</v>
      </c>
    </row>
    <row r="97" spans="2:140" x14ac:dyDescent="0.25">
      <c r="B97">
        <v>146</v>
      </c>
      <c r="C97">
        <v>250</v>
      </c>
      <c r="D97" s="3">
        <v>0.221</v>
      </c>
      <c r="E97" s="1">
        <f t="shared" si="267"/>
        <v>4.42</v>
      </c>
      <c r="F97" s="2">
        <f t="shared" si="295"/>
        <v>57.360000000000014</v>
      </c>
      <c r="I97">
        <v>146</v>
      </c>
      <c r="J97">
        <v>250</v>
      </c>
      <c r="K97" s="3">
        <v>0.2</v>
      </c>
      <c r="L97" s="1">
        <f t="shared" si="268"/>
        <v>4</v>
      </c>
      <c r="M97" s="2">
        <f t="shared" si="296"/>
        <v>60.54</v>
      </c>
      <c r="N97" s="2">
        <f t="shared" si="269"/>
        <v>-3.1799999999999855</v>
      </c>
      <c r="P97">
        <v>146</v>
      </c>
      <c r="Q97">
        <v>250</v>
      </c>
      <c r="R97" s="3">
        <v>0.219</v>
      </c>
      <c r="S97" s="1">
        <f t="shared" si="270"/>
        <v>4.38</v>
      </c>
      <c r="T97" s="2">
        <f t="shared" si="297"/>
        <v>55.040000000000006</v>
      </c>
      <c r="U97" s="2">
        <f t="shared" si="265"/>
        <v>5.4999999999999929</v>
      </c>
      <c r="W97">
        <v>146</v>
      </c>
      <c r="X97">
        <v>250</v>
      </c>
      <c r="Y97" s="3">
        <v>0.21199999999999999</v>
      </c>
      <c r="Z97" s="1">
        <f t="shared" si="271"/>
        <v>4.24</v>
      </c>
      <c r="AA97" s="2">
        <f t="shared" si="298"/>
        <v>57.78</v>
      </c>
      <c r="AB97" s="2">
        <f t="shared" si="212"/>
        <v>-2.7399999999999949</v>
      </c>
      <c r="AD97">
        <v>146</v>
      </c>
      <c r="AE97">
        <v>250</v>
      </c>
      <c r="AF97" s="3">
        <v>0.214</v>
      </c>
      <c r="AG97" s="1">
        <f t="shared" si="272"/>
        <v>4.28</v>
      </c>
      <c r="AH97" s="2">
        <f t="shared" si="299"/>
        <v>53.260000000000005</v>
      </c>
      <c r="AI97" s="2">
        <f t="shared" si="214"/>
        <v>4.519999999999996</v>
      </c>
      <c r="AK97">
        <v>146</v>
      </c>
      <c r="AL97">
        <v>250</v>
      </c>
      <c r="AM97" s="3">
        <v>0.21299999999999999</v>
      </c>
      <c r="AN97" s="1">
        <f t="shared" si="273"/>
        <v>4.26</v>
      </c>
      <c r="AO97" s="2">
        <f t="shared" si="300"/>
        <v>57.88</v>
      </c>
      <c r="AP97" s="2">
        <f t="shared" si="216"/>
        <v>-4.6199999999999974</v>
      </c>
      <c r="AR97">
        <v>146</v>
      </c>
      <c r="AS97">
        <v>250</v>
      </c>
      <c r="AT97" s="3">
        <v>0.22</v>
      </c>
      <c r="AU97" s="1">
        <f t="shared" si="274"/>
        <v>4.4000000000000004</v>
      </c>
      <c r="AV97" s="2">
        <f t="shared" si="301"/>
        <v>53.080000000000013</v>
      </c>
      <c r="AW97" s="2">
        <f t="shared" si="218"/>
        <v>4.7999999999999901</v>
      </c>
      <c r="AY97">
        <v>146</v>
      </c>
      <c r="AZ97">
        <v>250</v>
      </c>
      <c r="BA97" s="3">
        <v>0.214</v>
      </c>
      <c r="BB97" s="1">
        <f t="shared" si="275"/>
        <v>4.28</v>
      </c>
      <c r="BC97" s="2">
        <f t="shared" si="302"/>
        <v>57.88000000000001</v>
      </c>
      <c r="BD97" s="2">
        <f t="shared" si="220"/>
        <v>-4.7999999999999972</v>
      </c>
      <c r="BF97">
        <v>146</v>
      </c>
      <c r="BG97">
        <v>250</v>
      </c>
      <c r="BH97" s="3">
        <v>0.218</v>
      </c>
      <c r="BI97" s="1">
        <f t="shared" si="276"/>
        <v>4.3600000000000003</v>
      </c>
      <c r="BJ97" s="2">
        <f t="shared" si="303"/>
        <v>51.68</v>
      </c>
      <c r="BK97" s="2">
        <f t="shared" si="222"/>
        <v>6.2000000000000099</v>
      </c>
      <c r="BM97">
        <v>146</v>
      </c>
      <c r="BN97">
        <v>250</v>
      </c>
      <c r="BO97" s="3">
        <v>0.221</v>
      </c>
      <c r="BP97" s="1">
        <f t="shared" si="277"/>
        <v>4.42</v>
      </c>
      <c r="BQ97" s="2">
        <f t="shared" si="304"/>
        <v>59.08</v>
      </c>
      <c r="BR97" s="2">
        <f t="shared" si="266"/>
        <v>-7.3999999999999986</v>
      </c>
      <c r="BT97">
        <v>146</v>
      </c>
      <c r="BU97">
        <v>250</v>
      </c>
      <c r="BV97" s="3">
        <v>0.20599999999999999</v>
      </c>
      <c r="BW97" s="1">
        <f t="shared" si="278"/>
        <v>4.12</v>
      </c>
      <c r="BX97" s="2">
        <f t="shared" si="305"/>
        <v>56.199999999999996</v>
      </c>
      <c r="BY97" s="2">
        <f t="shared" si="226"/>
        <v>2.8800000000000026</v>
      </c>
      <c r="CA97">
        <v>146</v>
      </c>
      <c r="CB97">
        <v>250</v>
      </c>
      <c r="CC97" s="3">
        <v>0.215</v>
      </c>
      <c r="CD97" s="1">
        <f t="shared" si="279"/>
        <v>4.3</v>
      </c>
      <c r="CE97" s="2">
        <f t="shared" si="306"/>
        <v>61.160000000000004</v>
      </c>
      <c r="CF97" s="2">
        <f t="shared" si="228"/>
        <v>-4.960000000000008</v>
      </c>
      <c r="CH97">
        <v>146</v>
      </c>
      <c r="CI97">
        <v>250</v>
      </c>
      <c r="CJ97" s="3">
        <v>0.218</v>
      </c>
      <c r="CK97" s="1">
        <f t="shared" si="280"/>
        <v>4.3600000000000003</v>
      </c>
      <c r="CL97" s="2">
        <f t="shared" si="307"/>
        <v>56.140000000000008</v>
      </c>
      <c r="CM97" s="2">
        <f t="shared" si="230"/>
        <v>5.019999999999996</v>
      </c>
      <c r="CO97">
        <v>146</v>
      </c>
      <c r="CP97">
        <v>250</v>
      </c>
      <c r="CQ97" s="3">
        <v>0.215</v>
      </c>
      <c r="CR97" s="1">
        <f t="shared" si="281"/>
        <v>4.3</v>
      </c>
      <c r="CS97" s="2">
        <f t="shared" si="308"/>
        <v>64.699999999999989</v>
      </c>
      <c r="CT97" s="2">
        <f t="shared" si="282"/>
        <v>-8.559999999999981</v>
      </c>
      <c r="CV97">
        <v>146</v>
      </c>
      <c r="CW97">
        <v>250</v>
      </c>
      <c r="CX97" s="3">
        <v>0.217</v>
      </c>
      <c r="CY97" s="1">
        <f t="shared" si="283"/>
        <v>4.34</v>
      </c>
      <c r="CZ97" s="2">
        <f t="shared" si="309"/>
        <v>57.2</v>
      </c>
      <c r="DA97" s="2">
        <f t="shared" si="284"/>
        <v>7.4999999999999858</v>
      </c>
      <c r="DC97">
        <v>146</v>
      </c>
      <c r="DD97">
        <v>250</v>
      </c>
      <c r="DE97" s="3">
        <v>0.223</v>
      </c>
      <c r="DF97" s="1">
        <f t="shared" si="285"/>
        <v>4.46</v>
      </c>
      <c r="DG97" s="2">
        <f t="shared" si="310"/>
        <v>62.280000000000008</v>
      </c>
      <c r="DH97" s="2">
        <f t="shared" si="286"/>
        <v>-5.0800000000000054</v>
      </c>
      <c r="DJ97">
        <v>146</v>
      </c>
      <c r="DK97">
        <v>250</v>
      </c>
      <c r="DL97" s="3">
        <v>0.23300000000000001</v>
      </c>
      <c r="DM97" s="1">
        <f t="shared" si="287"/>
        <v>4.66</v>
      </c>
      <c r="DN97" s="2">
        <f t="shared" si="311"/>
        <v>55.86</v>
      </c>
      <c r="DO97" s="2">
        <f t="shared" si="288"/>
        <v>6.4200000000000088</v>
      </c>
      <c r="DQ97">
        <v>146</v>
      </c>
      <c r="DR97">
        <v>250</v>
      </c>
      <c r="DS97" s="3">
        <v>0.23</v>
      </c>
      <c r="DT97" s="1">
        <f t="shared" si="289"/>
        <v>4.6000000000000005</v>
      </c>
      <c r="DU97" s="2">
        <f t="shared" si="312"/>
        <v>54.460000000000008</v>
      </c>
      <c r="DV97" s="2">
        <f t="shared" si="290"/>
        <v>1.3999999999999915</v>
      </c>
      <c r="DX97">
        <v>146</v>
      </c>
      <c r="DY97">
        <v>250</v>
      </c>
      <c r="DZ97" s="3">
        <v>0.22</v>
      </c>
      <c r="EA97" s="1">
        <f t="shared" si="291"/>
        <v>4.4000000000000004</v>
      </c>
      <c r="EB97" s="2">
        <f t="shared" si="313"/>
        <v>49.2</v>
      </c>
      <c r="EC97" s="2">
        <f t="shared" si="292"/>
        <v>5.2600000000000051</v>
      </c>
      <c r="EE97">
        <v>146</v>
      </c>
      <c r="EF97">
        <v>250</v>
      </c>
      <c r="EG97" s="3">
        <v>0.21099999999999999</v>
      </c>
      <c r="EH97" s="1">
        <f t="shared" si="293"/>
        <v>4.22</v>
      </c>
      <c r="EI97" s="2">
        <f t="shared" si="314"/>
        <v>46.64</v>
      </c>
      <c r="EJ97" s="2">
        <f t="shared" si="294"/>
        <v>2.5600000000000023</v>
      </c>
    </row>
    <row r="98" spans="2:140" x14ac:dyDescent="0.25">
      <c r="B98">
        <v>146</v>
      </c>
      <c r="C98">
        <v>270</v>
      </c>
      <c r="D98" s="3">
        <v>0.19400000000000001</v>
      </c>
      <c r="E98" s="1">
        <f t="shared" si="267"/>
        <v>3.88</v>
      </c>
      <c r="F98" s="2">
        <f t="shared" si="295"/>
        <v>61.240000000000016</v>
      </c>
      <c r="I98">
        <v>146</v>
      </c>
      <c r="J98">
        <v>270</v>
      </c>
      <c r="K98" s="3">
        <v>0.17</v>
      </c>
      <c r="L98" s="1">
        <f t="shared" si="268"/>
        <v>3.4000000000000004</v>
      </c>
      <c r="M98" s="2">
        <f t="shared" si="296"/>
        <v>63.94</v>
      </c>
      <c r="N98" s="2">
        <f t="shared" si="269"/>
        <v>-2.6999999999999815</v>
      </c>
      <c r="P98">
        <v>146</v>
      </c>
      <c r="Q98">
        <v>270</v>
      </c>
      <c r="R98" s="3">
        <v>0.19</v>
      </c>
      <c r="S98" s="1">
        <f t="shared" si="270"/>
        <v>3.8</v>
      </c>
      <c r="T98" s="2">
        <f t="shared" si="297"/>
        <v>58.84</v>
      </c>
      <c r="U98" s="2">
        <f t="shared" si="265"/>
        <v>5.0999999999999943</v>
      </c>
      <c r="W98">
        <v>146</v>
      </c>
      <c r="X98">
        <v>270</v>
      </c>
      <c r="Y98" s="3">
        <v>0.183</v>
      </c>
      <c r="Z98" s="1">
        <f t="shared" si="271"/>
        <v>3.66</v>
      </c>
      <c r="AA98" s="2">
        <f t="shared" si="298"/>
        <v>61.44</v>
      </c>
      <c r="AB98" s="2">
        <f t="shared" si="212"/>
        <v>-2.5999999999999943</v>
      </c>
      <c r="AD98">
        <v>146</v>
      </c>
      <c r="AE98">
        <v>270</v>
      </c>
      <c r="AF98" s="3">
        <v>0.184</v>
      </c>
      <c r="AG98" s="1">
        <f t="shared" si="272"/>
        <v>3.6799999999999997</v>
      </c>
      <c r="AH98" s="2">
        <f t="shared" si="299"/>
        <v>56.940000000000005</v>
      </c>
      <c r="AI98" s="2">
        <f t="shared" si="214"/>
        <v>4.4999999999999929</v>
      </c>
      <c r="AK98">
        <v>146</v>
      </c>
      <c r="AL98">
        <v>270</v>
      </c>
      <c r="AM98" s="3">
        <v>0.184</v>
      </c>
      <c r="AN98" s="1">
        <f t="shared" si="273"/>
        <v>3.6799999999999997</v>
      </c>
      <c r="AO98" s="2">
        <f t="shared" si="300"/>
        <v>61.56</v>
      </c>
      <c r="AP98" s="2">
        <f t="shared" si="216"/>
        <v>-4.6199999999999974</v>
      </c>
      <c r="AR98">
        <v>146</v>
      </c>
      <c r="AS98">
        <v>270</v>
      </c>
      <c r="AT98" s="3">
        <v>0.183</v>
      </c>
      <c r="AU98" s="1">
        <f t="shared" si="274"/>
        <v>3.66</v>
      </c>
      <c r="AV98" s="2">
        <f t="shared" si="301"/>
        <v>56.740000000000009</v>
      </c>
      <c r="AW98" s="2">
        <f t="shared" si="218"/>
        <v>4.8199999999999932</v>
      </c>
      <c r="AY98">
        <v>146</v>
      </c>
      <c r="AZ98">
        <v>270</v>
      </c>
      <c r="BA98" s="3">
        <v>0.185</v>
      </c>
      <c r="BB98" s="1">
        <f t="shared" si="275"/>
        <v>3.7</v>
      </c>
      <c r="BC98" s="2">
        <f t="shared" si="302"/>
        <v>61.580000000000013</v>
      </c>
      <c r="BD98" s="2">
        <f t="shared" si="220"/>
        <v>-4.8400000000000034</v>
      </c>
      <c r="BF98">
        <v>146</v>
      </c>
      <c r="BG98">
        <v>270</v>
      </c>
      <c r="BH98" s="3">
        <v>0.185</v>
      </c>
      <c r="BI98" s="1">
        <f t="shared" si="276"/>
        <v>3.7</v>
      </c>
      <c r="BJ98" s="2">
        <f t="shared" si="303"/>
        <v>55.38</v>
      </c>
      <c r="BK98" s="2">
        <f t="shared" si="222"/>
        <v>6.2000000000000099</v>
      </c>
      <c r="BM98">
        <v>146</v>
      </c>
      <c r="BN98">
        <v>270</v>
      </c>
      <c r="BO98" s="3">
        <v>0.19700000000000001</v>
      </c>
      <c r="BP98" s="1">
        <f t="shared" si="277"/>
        <v>3.9400000000000004</v>
      </c>
      <c r="BQ98" s="2">
        <f t="shared" si="304"/>
        <v>63.019999999999996</v>
      </c>
      <c r="BR98" s="2">
        <f t="shared" si="266"/>
        <v>-7.6399999999999935</v>
      </c>
      <c r="BT98">
        <v>146</v>
      </c>
      <c r="BU98">
        <v>270</v>
      </c>
      <c r="BV98" s="3">
        <v>0.17199999999999999</v>
      </c>
      <c r="BW98" s="1">
        <f t="shared" si="278"/>
        <v>3.4399999999999995</v>
      </c>
      <c r="BX98" s="2">
        <f t="shared" si="305"/>
        <v>59.639999999999993</v>
      </c>
      <c r="BY98" s="2">
        <f t="shared" si="226"/>
        <v>3.3800000000000026</v>
      </c>
      <c r="CA98">
        <v>146</v>
      </c>
      <c r="CB98">
        <v>270</v>
      </c>
      <c r="CC98" s="3">
        <v>0.17</v>
      </c>
      <c r="CD98" s="1">
        <f t="shared" si="279"/>
        <v>3.4000000000000004</v>
      </c>
      <c r="CE98" s="2">
        <f t="shared" si="306"/>
        <v>64.56</v>
      </c>
      <c r="CF98" s="2">
        <f t="shared" si="228"/>
        <v>-4.9200000000000088</v>
      </c>
      <c r="CH98">
        <v>146</v>
      </c>
      <c r="CI98">
        <v>270</v>
      </c>
      <c r="CJ98" s="3">
        <v>0.17599999999999999</v>
      </c>
      <c r="CK98" s="1">
        <f t="shared" si="280"/>
        <v>3.5199999999999996</v>
      </c>
      <c r="CL98" s="2">
        <f t="shared" si="307"/>
        <v>59.660000000000011</v>
      </c>
      <c r="CM98" s="2">
        <f t="shared" si="230"/>
        <v>4.8999999999999915</v>
      </c>
      <c r="CO98">
        <v>146</v>
      </c>
      <c r="CP98">
        <v>270</v>
      </c>
      <c r="CQ98" s="3">
        <v>0.16200000000000001</v>
      </c>
      <c r="CR98" s="1">
        <f t="shared" si="281"/>
        <v>3.24</v>
      </c>
      <c r="CS98" s="2">
        <f t="shared" si="308"/>
        <v>67.939999999999984</v>
      </c>
      <c r="CT98" s="2">
        <f t="shared" si="282"/>
        <v>-8.2799999999999727</v>
      </c>
      <c r="CV98">
        <v>146</v>
      </c>
      <c r="CW98">
        <v>270</v>
      </c>
      <c r="CX98" s="3">
        <v>0.17399999999999999</v>
      </c>
      <c r="CY98" s="1">
        <f t="shared" si="283"/>
        <v>3.4799999999999995</v>
      </c>
      <c r="CZ98" s="2">
        <f t="shared" si="309"/>
        <v>60.68</v>
      </c>
      <c r="DA98" s="2">
        <f t="shared" si="284"/>
        <v>7.2599999999999838</v>
      </c>
      <c r="DC98">
        <v>146</v>
      </c>
      <c r="DD98">
        <v>270</v>
      </c>
      <c r="DE98" s="3">
        <v>0.185</v>
      </c>
      <c r="DF98" s="1">
        <f t="shared" si="285"/>
        <v>3.7</v>
      </c>
      <c r="DG98" s="2">
        <f t="shared" si="310"/>
        <v>65.98</v>
      </c>
      <c r="DH98" s="2">
        <f t="shared" si="286"/>
        <v>-5.3000000000000043</v>
      </c>
      <c r="DJ98">
        <v>146</v>
      </c>
      <c r="DK98">
        <v>270</v>
      </c>
      <c r="DL98" s="3">
        <v>0.20100000000000001</v>
      </c>
      <c r="DM98" s="1">
        <f t="shared" si="287"/>
        <v>4.0200000000000005</v>
      </c>
      <c r="DN98" s="2">
        <f t="shared" si="311"/>
        <v>59.88</v>
      </c>
      <c r="DO98" s="2">
        <f t="shared" si="288"/>
        <v>6.1000000000000014</v>
      </c>
      <c r="DQ98">
        <v>146</v>
      </c>
      <c r="DR98">
        <v>270</v>
      </c>
      <c r="DS98" s="3">
        <v>0.19600000000000001</v>
      </c>
      <c r="DT98" s="1">
        <f t="shared" si="289"/>
        <v>3.92</v>
      </c>
      <c r="DU98" s="2">
        <f t="shared" si="312"/>
        <v>58.38000000000001</v>
      </c>
      <c r="DV98" s="2">
        <f t="shared" si="290"/>
        <v>1.4999999999999929</v>
      </c>
      <c r="DX98">
        <v>146</v>
      </c>
      <c r="DY98">
        <v>270</v>
      </c>
      <c r="DZ98" s="3">
        <v>0.189</v>
      </c>
      <c r="EA98" s="1">
        <f t="shared" si="291"/>
        <v>3.7800000000000002</v>
      </c>
      <c r="EB98" s="2">
        <f t="shared" si="313"/>
        <v>52.980000000000004</v>
      </c>
      <c r="EC98" s="2">
        <f t="shared" si="292"/>
        <v>5.4000000000000057</v>
      </c>
      <c r="EE98">
        <v>146</v>
      </c>
      <c r="EF98">
        <v>270</v>
      </c>
      <c r="EG98" s="3">
        <v>0.17599999999999999</v>
      </c>
      <c r="EH98" s="1">
        <f t="shared" si="293"/>
        <v>3.5199999999999996</v>
      </c>
      <c r="EI98" s="2">
        <f t="shared" si="314"/>
        <v>50.16</v>
      </c>
      <c r="EJ98" s="2">
        <f t="shared" si="294"/>
        <v>2.8200000000000074</v>
      </c>
    </row>
    <row r="99" spans="2:140" x14ac:dyDescent="0.25">
      <c r="B99">
        <v>146</v>
      </c>
      <c r="C99">
        <v>290</v>
      </c>
      <c r="D99" s="3">
        <v>0.152</v>
      </c>
      <c r="E99" s="1">
        <f t="shared" si="267"/>
        <v>3.04</v>
      </c>
      <c r="F99" s="2">
        <f t="shared" si="295"/>
        <v>64.280000000000015</v>
      </c>
      <c r="I99">
        <v>146</v>
      </c>
      <c r="J99">
        <v>290</v>
      </c>
      <c r="K99" s="3">
        <v>0.13600000000000001</v>
      </c>
      <c r="L99" s="1">
        <f t="shared" si="268"/>
        <v>2.72</v>
      </c>
      <c r="M99" s="2">
        <f t="shared" si="296"/>
        <v>66.66</v>
      </c>
      <c r="N99" s="2">
        <f t="shared" si="269"/>
        <v>-2.3799999999999812</v>
      </c>
      <c r="P99">
        <v>146</v>
      </c>
      <c r="Q99">
        <v>290</v>
      </c>
      <c r="R99" s="3">
        <v>0.14000000000000001</v>
      </c>
      <c r="S99" s="1">
        <f t="shared" si="270"/>
        <v>2.8000000000000003</v>
      </c>
      <c r="T99" s="2">
        <f t="shared" si="297"/>
        <v>61.64</v>
      </c>
      <c r="U99" s="2">
        <f t="shared" si="265"/>
        <v>5.019999999999996</v>
      </c>
      <c r="W99">
        <v>146</v>
      </c>
      <c r="X99">
        <v>290</v>
      </c>
      <c r="Y99" s="3">
        <v>0.14099999999999999</v>
      </c>
      <c r="Z99" s="1">
        <f t="shared" si="271"/>
        <v>2.82</v>
      </c>
      <c r="AA99" s="2">
        <f t="shared" si="298"/>
        <v>64.259999999999991</v>
      </c>
      <c r="AB99" s="2">
        <f t="shared" si="212"/>
        <v>-2.6199999999999903</v>
      </c>
      <c r="AD99">
        <v>146</v>
      </c>
      <c r="AE99">
        <v>290</v>
      </c>
      <c r="AF99" s="3">
        <v>0.157</v>
      </c>
      <c r="AG99" s="1">
        <f t="shared" si="272"/>
        <v>3.14</v>
      </c>
      <c r="AH99" s="2">
        <f t="shared" si="299"/>
        <v>60.080000000000005</v>
      </c>
      <c r="AI99" s="2">
        <f t="shared" si="214"/>
        <v>4.1799999999999855</v>
      </c>
      <c r="AK99">
        <v>146</v>
      </c>
      <c r="AL99">
        <v>290</v>
      </c>
      <c r="AM99" s="3">
        <v>0.14199999999999999</v>
      </c>
      <c r="AN99" s="1">
        <f t="shared" si="273"/>
        <v>2.84</v>
      </c>
      <c r="AO99" s="2">
        <f t="shared" si="300"/>
        <v>64.400000000000006</v>
      </c>
      <c r="AP99" s="2">
        <f t="shared" si="216"/>
        <v>-4.32</v>
      </c>
      <c r="AR99">
        <v>146</v>
      </c>
      <c r="AS99">
        <v>290</v>
      </c>
      <c r="AT99" s="3">
        <v>0.14699999999999999</v>
      </c>
      <c r="AU99" s="1">
        <f t="shared" si="274"/>
        <v>2.94</v>
      </c>
      <c r="AV99" s="2">
        <f t="shared" si="301"/>
        <v>59.680000000000007</v>
      </c>
      <c r="AW99" s="2">
        <f t="shared" si="218"/>
        <v>4.7199999999999989</v>
      </c>
      <c r="AY99">
        <v>146</v>
      </c>
      <c r="AZ99">
        <v>290</v>
      </c>
      <c r="BA99" s="3">
        <v>0.14299999999999999</v>
      </c>
      <c r="BB99" s="1">
        <f t="shared" si="275"/>
        <v>2.86</v>
      </c>
      <c r="BC99" s="2">
        <f t="shared" si="302"/>
        <v>64.440000000000012</v>
      </c>
      <c r="BD99" s="2">
        <f t="shared" si="220"/>
        <v>-4.7600000000000051</v>
      </c>
      <c r="BF99">
        <v>146</v>
      </c>
      <c r="BG99">
        <v>290</v>
      </c>
      <c r="BH99" s="3">
        <v>0.156</v>
      </c>
      <c r="BI99" s="1">
        <f t="shared" si="276"/>
        <v>3.12</v>
      </c>
      <c r="BJ99" s="2">
        <f t="shared" si="303"/>
        <v>58.5</v>
      </c>
      <c r="BK99" s="2">
        <f t="shared" si="222"/>
        <v>5.9400000000000119</v>
      </c>
      <c r="BM99">
        <v>146</v>
      </c>
      <c r="BN99">
        <v>290</v>
      </c>
      <c r="BO99" s="3">
        <v>0.14899999999999999</v>
      </c>
      <c r="BP99" s="1">
        <f t="shared" si="277"/>
        <v>2.98</v>
      </c>
      <c r="BQ99" s="2">
        <f t="shared" si="304"/>
        <v>66</v>
      </c>
      <c r="BR99" s="2">
        <f t="shared" si="266"/>
        <v>-7.5</v>
      </c>
      <c r="BT99">
        <v>146</v>
      </c>
      <c r="BU99">
        <v>290</v>
      </c>
      <c r="BV99" s="3">
        <v>0.13300000000000001</v>
      </c>
      <c r="BW99" s="1">
        <f t="shared" si="278"/>
        <v>2.66</v>
      </c>
      <c r="BX99" s="2">
        <f t="shared" si="305"/>
        <v>62.3</v>
      </c>
      <c r="BY99" s="2">
        <f t="shared" si="226"/>
        <v>3.7000000000000028</v>
      </c>
      <c r="CA99">
        <v>146</v>
      </c>
      <c r="CB99">
        <v>290</v>
      </c>
      <c r="CC99" s="3">
        <v>0.14000000000000001</v>
      </c>
      <c r="CD99" s="1">
        <f t="shared" si="279"/>
        <v>2.8000000000000003</v>
      </c>
      <c r="CE99" s="2">
        <f t="shared" si="306"/>
        <v>67.36</v>
      </c>
      <c r="CF99" s="2">
        <f t="shared" si="228"/>
        <v>-5.0600000000000023</v>
      </c>
      <c r="CH99">
        <v>146</v>
      </c>
      <c r="CI99">
        <v>290</v>
      </c>
      <c r="CJ99" s="3">
        <v>0.151</v>
      </c>
      <c r="CK99" s="1">
        <f t="shared" si="280"/>
        <v>3.02</v>
      </c>
      <c r="CL99" s="2">
        <f t="shared" si="307"/>
        <v>62.680000000000014</v>
      </c>
      <c r="CM99" s="2">
        <f t="shared" si="230"/>
        <v>4.6799999999999855</v>
      </c>
      <c r="CO99">
        <v>146</v>
      </c>
      <c r="CP99">
        <v>290</v>
      </c>
      <c r="CQ99" s="3">
        <v>0.151</v>
      </c>
      <c r="CR99" s="1">
        <f t="shared" si="281"/>
        <v>3.02</v>
      </c>
      <c r="CS99" s="2">
        <f t="shared" si="308"/>
        <v>70.95999999999998</v>
      </c>
      <c r="CT99" s="2">
        <f t="shared" si="282"/>
        <v>-8.2799999999999656</v>
      </c>
      <c r="CV99">
        <v>146</v>
      </c>
      <c r="CW99">
        <v>290</v>
      </c>
      <c r="CX99" s="3">
        <v>0.154</v>
      </c>
      <c r="CY99" s="1">
        <f t="shared" si="283"/>
        <v>3.08</v>
      </c>
      <c r="CZ99" s="2">
        <f t="shared" si="309"/>
        <v>63.76</v>
      </c>
      <c r="DA99" s="2">
        <f t="shared" si="284"/>
        <v>7.1999999999999815</v>
      </c>
      <c r="DC99">
        <v>146</v>
      </c>
      <c r="DD99">
        <v>290</v>
      </c>
      <c r="DE99" s="3">
        <v>0.15</v>
      </c>
      <c r="DF99" s="1">
        <f t="shared" si="285"/>
        <v>3</v>
      </c>
      <c r="DG99" s="2">
        <f t="shared" si="310"/>
        <v>68.98</v>
      </c>
      <c r="DH99" s="2">
        <f t="shared" si="286"/>
        <v>-5.220000000000006</v>
      </c>
      <c r="DJ99">
        <v>146</v>
      </c>
      <c r="DK99">
        <v>290</v>
      </c>
      <c r="DL99" s="3">
        <v>0.14599999999999999</v>
      </c>
      <c r="DM99" s="1">
        <f t="shared" si="287"/>
        <v>2.92</v>
      </c>
      <c r="DN99" s="2">
        <f t="shared" si="311"/>
        <v>62.800000000000004</v>
      </c>
      <c r="DO99" s="2">
        <f t="shared" si="288"/>
        <v>6.18</v>
      </c>
      <c r="DQ99">
        <v>146</v>
      </c>
      <c r="DR99">
        <v>290</v>
      </c>
      <c r="DS99" s="3">
        <v>0.14499999999999999</v>
      </c>
      <c r="DT99" s="1">
        <f t="shared" si="289"/>
        <v>2.9</v>
      </c>
      <c r="DU99" s="2">
        <f t="shared" si="312"/>
        <v>61.280000000000008</v>
      </c>
      <c r="DV99" s="2">
        <f t="shared" si="290"/>
        <v>1.519999999999996</v>
      </c>
      <c r="DX99">
        <v>146</v>
      </c>
      <c r="DY99">
        <v>290</v>
      </c>
      <c r="DZ99" s="3">
        <v>0.15</v>
      </c>
      <c r="EA99" s="1">
        <f t="shared" si="291"/>
        <v>3</v>
      </c>
      <c r="EB99" s="2">
        <f t="shared" si="313"/>
        <v>55.980000000000004</v>
      </c>
      <c r="EC99" s="2">
        <f t="shared" si="292"/>
        <v>5.3000000000000043</v>
      </c>
      <c r="EE99">
        <v>146</v>
      </c>
      <c r="EF99">
        <v>290</v>
      </c>
      <c r="EG99" s="3">
        <v>0.14899999999999999</v>
      </c>
      <c r="EH99" s="1">
        <f t="shared" si="293"/>
        <v>2.98</v>
      </c>
      <c r="EI99" s="2">
        <f t="shared" si="314"/>
        <v>53.139999999999993</v>
      </c>
      <c r="EJ99" s="2">
        <f t="shared" si="294"/>
        <v>2.8400000000000105</v>
      </c>
    </row>
    <row r="100" spans="2:140" x14ac:dyDescent="0.25">
      <c r="D100" s="3"/>
      <c r="E100" s="7"/>
      <c r="F100" s="4"/>
      <c r="K100" s="3"/>
      <c r="L100" s="7"/>
      <c r="M100" s="4"/>
      <c r="N100" s="2"/>
      <c r="R100" s="3"/>
      <c r="S100" s="7"/>
      <c r="T100" s="4"/>
      <c r="U100" s="2"/>
      <c r="Z100" s="7"/>
      <c r="AA100" s="4"/>
      <c r="AB100" s="2"/>
      <c r="AF100" s="3"/>
      <c r="AG100" s="7"/>
      <c r="AH100" s="4"/>
      <c r="AI100" s="2"/>
      <c r="AN100" s="7"/>
      <c r="AO100" s="4"/>
      <c r="AP100" s="2"/>
      <c r="AU100" s="7"/>
      <c r="AV100" s="4"/>
      <c r="AW100" s="2"/>
      <c r="BB100" s="7"/>
      <c r="BC100" s="4"/>
      <c r="BD100" s="2"/>
      <c r="BI100" s="7"/>
      <c r="BJ100" s="4"/>
      <c r="BK100" s="2"/>
      <c r="BP100" s="7"/>
      <c r="BQ100" s="4"/>
      <c r="BR100" s="2"/>
      <c r="BW100" s="7"/>
      <c r="BX100" s="4"/>
      <c r="BY100" s="2"/>
      <c r="CD100" s="7"/>
      <c r="CE100" s="4"/>
      <c r="CF100" s="2"/>
      <c r="CK100" s="7"/>
      <c r="CL100" s="4"/>
      <c r="CM100" s="2"/>
      <c r="CR100" s="7"/>
      <c r="CS100" s="4"/>
      <c r="CT100" s="2"/>
      <c r="CY100" s="7"/>
      <c r="CZ100" s="4"/>
      <c r="DA100" s="2"/>
      <c r="DF100" s="7"/>
      <c r="DG100" s="4"/>
      <c r="DH100" s="2"/>
      <c r="DM100" s="7"/>
      <c r="DN100" s="4"/>
      <c r="DO100" s="2"/>
      <c r="DT100" s="7"/>
      <c r="DU100" s="4"/>
      <c r="DV100" s="2"/>
      <c r="EA100" s="7"/>
      <c r="EB100" s="4"/>
      <c r="EC100" s="2"/>
      <c r="EH100" s="7"/>
      <c r="EI100" s="4"/>
      <c r="EJ100" s="2"/>
    </row>
    <row r="101" spans="2:140" x14ac:dyDescent="0.25">
      <c r="B101">
        <v>147</v>
      </c>
      <c r="C101">
        <v>10</v>
      </c>
      <c r="D101" s="3">
        <v>0.127</v>
      </c>
      <c r="E101" s="1">
        <f>D101*20</f>
        <v>2.54</v>
      </c>
      <c r="F101" s="2">
        <f>E101</f>
        <v>2.54</v>
      </c>
      <c r="I101">
        <v>147</v>
      </c>
      <c r="J101">
        <v>10</v>
      </c>
      <c r="K101" s="3">
        <v>0.25700000000000001</v>
      </c>
      <c r="L101" s="1">
        <f>K101*20</f>
        <v>5.1400000000000006</v>
      </c>
      <c r="M101" s="2">
        <f>L101</f>
        <v>5.1400000000000006</v>
      </c>
      <c r="N101" s="2">
        <f>F101-M101</f>
        <v>-2.6000000000000005</v>
      </c>
      <c r="P101">
        <v>147</v>
      </c>
      <c r="Q101">
        <v>10</v>
      </c>
      <c r="R101" s="3">
        <v>0.107</v>
      </c>
      <c r="S101" s="1">
        <f>R101*20</f>
        <v>2.14</v>
      </c>
      <c r="T101" s="2">
        <f>S101</f>
        <v>2.14</v>
      </c>
      <c r="U101" s="2">
        <f t="shared" ref="U101:U115" si="315">M101-T101</f>
        <v>3.0000000000000004</v>
      </c>
      <c r="W101">
        <v>147</v>
      </c>
      <c r="X101">
        <v>10</v>
      </c>
      <c r="Y101" s="3">
        <v>0.19800000000000001</v>
      </c>
      <c r="Z101" s="1">
        <f>Y101*20</f>
        <v>3.96</v>
      </c>
      <c r="AA101" s="2">
        <f>Z101</f>
        <v>3.96</v>
      </c>
      <c r="AB101" s="2">
        <f t="shared" si="212"/>
        <v>-1.8199999999999998</v>
      </c>
      <c r="AD101">
        <v>147</v>
      </c>
      <c r="AE101">
        <v>10</v>
      </c>
      <c r="AF101" s="3">
        <v>0.13200000000000001</v>
      </c>
      <c r="AG101" s="1">
        <f>AF101*20</f>
        <v>2.64</v>
      </c>
      <c r="AH101" s="2">
        <f>AG101</f>
        <v>2.64</v>
      </c>
      <c r="AI101" s="2">
        <f t="shared" si="214"/>
        <v>1.3199999999999998</v>
      </c>
      <c r="AK101">
        <v>147</v>
      </c>
      <c r="AL101">
        <v>10</v>
      </c>
      <c r="AM101" s="3">
        <v>0.20100000000000001</v>
      </c>
      <c r="AN101" s="1">
        <f>AM101*20</f>
        <v>4.0200000000000005</v>
      </c>
      <c r="AO101" s="2">
        <f>AN101</f>
        <v>4.0200000000000005</v>
      </c>
      <c r="AP101" s="2">
        <f t="shared" si="216"/>
        <v>-1.3800000000000003</v>
      </c>
      <c r="AR101">
        <v>147</v>
      </c>
      <c r="AS101">
        <v>10</v>
      </c>
      <c r="AT101" s="3">
        <v>0.112</v>
      </c>
      <c r="AU101" s="1">
        <f>AT101*20</f>
        <v>2.2400000000000002</v>
      </c>
      <c r="AV101" s="2">
        <f>AU101</f>
        <v>2.2400000000000002</v>
      </c>
      <c r="AW101" s="2">
        <f t="shared" si="218"/>
        <v>1.7800000000000002</v>
      </c>
      <c r="AY101">
        <v>147</v>
      </c>
      <c r="AZ101">
        <v>10</v>
      </c>
      <c r="BA101" s="3">
        <v>0.22</v>
      </c>
      <c r="BB101" s="1">
        <f>BA101*20</f>
        <v>4.4000000000000004</v>
      </c>
      <c r="BC101" s="2">
        <f>BB101</f>
        <v>4.4000000000000004</v>
      </c>
      <c r="BD101" s="2">
        <f t="shared" si="220"/>
        <v>-2.16</v>
      </c>
      <c r="BF101">
        <v>147</v>
      </c>
      <c r="BG101">
        <v>10</v>
      </c>
      <c r="BH101" s="3">
        <v>0.13100000000000001</v>
      </c>
      <c r="BI101" s="1">
        <f>BH101*20</f>
        <v>2.62</v>
      </c>
      <c r="BJ101" s="2">
        <f>BI101</f>
        <v>2.62</v>
      </c>
      <c r="BK101" s="2">
        <f t="shared" si="222"/>
        <v>1.7800000000000002</v>
      </c>
      <c r="BM101">
        <v>147</v>
      </c>
      <c r="BN101">
        <v>10</v>
      </c>
      <c r="BO101" s="3">
        <v>0.20899999999999999</v>
      </c>
      <c r="BP101" s="1">
        <f>BO101*20</f>
        <v>4.18</v>
      </c>
      <c r="BQ101" s="2">
        <f>BP101</f>
        <v>4.18</v>
      </c>
      <c r="BR101" s="2">
        <f t="shared" ref="BR101:BR115" si="316">BJ101-BQ101</f>
        <v>-1.5599999999999996</v>
      </c>
      <c r="BT101">
        <v>147</v>
      </c>
      <c r="BU101">
        <v>10</v>
      </c>
      <c r="BV101" s="3">
        <v>0.186</v>
      </c>
      <c r="BW101" s="1">
        <f>BV101*20</f>
        <v>3.7199999999999998</v>
      </c>
      <c r="BX101" s="2">
        <f>BW101</f>
        <v>3.7199999999999998</v>
      </c>
      <c r="BY101" s="2">
        <f t="shared" si="226"/>
        <v>0.45999999999999996</v>
      </c>
      <c r="CA101">
        <v>147</v>
      </c>
      <c r="CB101">
        <v>10</v>
      </c>
      <c r="CC101" s="3">
        <v>0.19500000000000001</v>
      </c>
      <c r="CD101" s="1">
        <f>CC101*20</f>
        <v>3.9000000000000004</v>
      </c>
      <c r="CE101" s="2">
        <f>CD101</f>
        <v>3.9000000000000004</v>
      </c>
      <c r="CF101" s="2">
        <f t="shared" si="228"/>
        <v>-0.1800000000000006</v>
      </c>
      <c r="CH101">
        <v>147</v>
      </c>
      <c r="CI101">
        <v>10</v>
      </c>
      <c r="CJ101" s="3">
        <v>0.153</v>
      </c>
      <c r="CK101" s="1">
        <f>CJ101*20</f>
        <v>3.06</v>
      </c>
      <c r="CL101" s="2">
        <f>CK101</f>
        <v>3.06</v>
      </c>
      <c r="CM101" s="2">
        <f t="shared" si="230"/>
        <v>0.8400000000000003</v>
      </c>
      <c r="CO101">
        <v>147</v>
      </c>
      <c r="CP101">
        <v>10</v>
      </c>
      <c r="CQ101" s="3">
        <v>0.26800000000000002</v>
      </c>
      <c r="CR101" s="1">
        <f>CQ101*20</f>
        <v>5.36</v>
      </c>
      <c r="CS101" s="2">
        <f>CR101</f>
        <v>5.36</v>
      </c>
      <c r="CT101" s="2">
        <f>CL101-CS101</f>
        <v>-2.3000000000000003</v>
      </c>
      <c r="CV101">
        <v>147</v>
      </c>
      <c r="CW101">
        <v>10</v>
      </c>
      <c r="CX101" s="3">
        <v>0.185</v>
      </c>
      <c r="CY101" s="1">
        <f>CX101*20</f>
        <v>3.7</v>
      </c>
      <c r="CZ101" s="2">
        <f>CY101</f>
        <v>3.7</v>
      </c>
      <c r="DA101" s="2">
        <f>CS101-CZ101</f>
        <v>1.6600000000000001</v>
      </c>
      <c r="DC101">
        <v>147</v>
      </c>
      <c r="DD101">
        <v>10</v>
      </c>
      <c r="DE101" s="3">
        <v>0.25</v>
      </c>
      <c r="DF101" s="1">
        <f>DE101*20</f>
        <v>5</v>
      </c>
      <c r="DG101" s="2">
        <f>DF101</f>
        <v>5</v>
      </c>
      <c r="DH101" s="2">
        <f>CZ101-DG101</f>
        <v>-1.2999999999999998</v>
      </c>
      <c r="DJ101">
        <v>147</v>
      </c>
      <c r="DK101">
        <v>10</v>
      </c>
      <c r="DL101" s="3">
        <v>0.156</v>
      </c>
      <c r="DM101" s="1">
        <f>DL101*20</f>
        <v>3.12</v>
      </c>
      <c r="DN101" s="2">
        <f>DM101</f>
        <v>3.12</v>
      </c>
      <c r="DO101" s="2">
        <f>DG101-DN101</f>
        <v>1.88</v>
      </c>
      <c r="DQ101">
        <v>147</v>
      </c>
      <c r="DR101">
        <v>10</v>
      </c>
      <c r="DS101" s="3">
        <v>0.153</v>
      </c>
      <c r="DT101" s="1">
        <f>DS101*20</f>
        <v>3.06</v>
      </c>
      <c r="DU101" s="2">
        <f>DT101</f>
        <v>3.06</v>
      </c>
      <c r="DV101" s="2">
        <f>DN101-DU101</f>
        <v>6.0000000000000053E-2</v>
      </c>
      <c r="DX101">
        <v>147</v>
      </c>
      <c r="DY101">
        <v>10</v>
      </c>
      <c r="DZ101" s="3">
        <v>0.129</v>
      </c>
      <c r="EA101" s="1">
        <f>DZ101*20</f>
        <v>2.58</v>
      </c>
      <c r="EB101" s="2">
        <f>EA101</f>
        <v>2.58</v>
      </c>
      <c r="EC101" s="2">
        <f>DU101-EB101</f>
        <v>0.48</v>
      </c>
      <c r="EE101">
        <v>147</v>
      </c>
      <c r="EF101">
        <v>10</v>
      </c>
      <c r="EG101" s="3">
        <v>0.14599999999999999</v>
      </c>
      <c r="EH101" s="1">
        <f>EG101*20</f>
        <v>2.92</v>
      </c>
      <c r="EI101" s="2">
        <f>EH101</f>
        <v>2.92</v>
      </c>
      <c r="EJ101" s="2">
        <f>EB101-EI101</f>
        <v>-0.33999999999999986</v>
      </c>
    </row>
    <row r="102" spans="2:140" x14ac:dyDescent="0.25">
      <c r="B102">
        <v>147</v>
      </c>
      <c r="C102">
        <v>30</v>
      </c>
      <c r="D102" s="3">
        <v>0.23799999999999999</v>
      </c>
      <c r="E102" s="1">
        <f t="shared" ref="E102:E115" si="317">D102*20</f>
        <v>4.76</v>
      </c>
      <c r="F102" s="2">
        <f>F101+E102</f>
        <v>7.3</v>
      </c>
      <c r="I102">
        <v>147</v>
      </c>
      <c r="J102">
        <v>30</v>
      </c>
      <c r="K102" s="3">
        <v>0.26300000000000001</v>
      </c>
      <c r="L102" s="1">
        <f t="shared" ref="L102:L115" si="318">K102*20</f>
        <v>5.26</v>
      </c>
      <c r="M102" s="2">
        <f>M101+L102</f>
        <v>10.4</v>
      </c>
      <c r="N102" s="2">
        <f t="shared" ref="N102:N115" si="319">F102-M102</f>
        <v>-3.1000000000000005</v>
      </c>
      <c r="P102">
        <v>147</v>
      </c>
      <c r="Q102">
        <v>30</v>
      </c>
      <c r="R102" s="3">
        <v>0.24099999999999999</v>
      </c>
      <c r="S102" s="1">
        <f t="shared" ref="S102:S115" si="320">R102*20</f>
        <v>4.82</v>
      </c>
      <c r="T102" s="2">
        <f>T101+S102</f>
        <v>6.9600000000000009</v>
      </c>
      <c r="U102" s="2">
        <f t="shared" si="315"/>
        <v>3.4399999999999995</v>
      </c>
      <c r="W102">
        <v>147</v>
      </c>
      <c r="X102">
        <v>30</v>
      </c>
      <c r="Y102" s="3">
        <v>0.26400000000000001</v>
      </c>
      <c r="Z102" s="1">
        <f t="shared" ref="Z102:Z115" si="321">Y102*20</f>
        <v>5.28</v>
      </c>
      <c r="AA102" s="2">
        <f>AA101+Z102</f>
        <v>9.24</v>
      </c>
      <c r="AB102" s="2">
        <f t="shared" si="212"/>
        <v>-2.2799999999999994</v>
      </c>
      <c r="AD102">
        <v>147</v>
      </c>
      <c r="AE102">
        <v>30</v>
      </c>
      <c r="AF102" s="3">
        <v>0.21299999999999999</v>
      </c>
      <c r="AG102" s="1">
        <f t="shared" ref="AG102:AG115" si="322">AF102*20</f>
        <v>4.26</v>
      </c>
      <c r="AH102" s="2">
        <f>AH101+AG102</f>
        <v>6.9</v>
      </c>
      <c r="AI102" s="2">
        <f t="shared" si="214"/>
        <v>2.34</v>
      </c>
      <c r="AK102">
        <v>147</v>
      </c>
      <c r="AL102">
        <v>30</v>
      </c>
      <c r="AM102" s="3">
        <v>0.25</v>
      </c>
      <c r="AN102" s="1">
        <f t="shared" ref="AN102:AN115" si="323">AM102*20</f>
        <v>5</v>
      </c>
      <c r="AO102" s="2">
        <f>AO101+AN102</f>
        <v>9.02</v>
      </c>
      <c r="AP102" s="2">
        <f t="shared" si="216"/>
        <v>-2.1199999999999992</v>
      </c>
      <c r="AR102">
        <v>147</v>
      </c>
      <c r="AS102">
        <v>30</v>
      </c>
      <c r="AT102" s="3">
        <v>0.16500000000000001</v>
      </c>
      <c r="AU102" s="1">
        <f t="shared" ref="AU102:AU115" si="324">AT102*20</f>
        <v>3.3000000000000003</v>
      </c>
      <c r="AV102" s="2">
        <f>AV101+AU102</f>
        <v>5.5400000000000009</v>
      </c>
      <c r="AW102" s="2">
        <f t="shared" si="218"/>
        <v>3.4799999999999986</v>
      </c>
      <c r="AY102">
        <v>147</v>
      </c>
      <c r="AZ102">
        <v>30</v>
      </c>
      <c r="BA102" s="3">
        <v>0.25800000000000001</v>
      </c>
      <c r="BB102" s="1">
        <f t="shared" ref="BB102:BB115" si="325">BA102*20</f>
        <v>5.16</v>
      </c>
      <c r="BC102" s="2">
        <f>BC101+BB102</f>
        <v>9.56</v>
      </c>
      <c r="BD102" s="2">
        <f t="shared" si="220"/>
        <v>-4.0199999999999996</v>
      </c>
      <c r="BF102">
        <v>147</v>
      </c>
      <c r="BG102">
        <v>30</v>
      </c>
      <c r="BH102" s="3">
        <v>0.14099999999999999</v>
      </c>
      <c r="BI102" s="1">
        <f t="shared" ref="BI102:BI115" si="326">BH102*20</f>
        <v>2.82</v>
      </c>
      <c r="BJ102" s="2">
        <f>BJ101+BI102</f>
        <v>5.4399999999999995</v>
      </c>
      <c r="BK102" s="2">
        <f t="shared" si="222"/>
        <v>4.120000000000001</v>
      </c>
      <c r="BM102">
        <v>147</v>
      </c>
      <c r="BN102">
        <v>30</v>
      </c>
      <c r="BO102" s="3">
        <v>0.25800000000000001</v>
      </c>
      <c r="BP102" s="1">
        <f t="shared" ref="BP102:BP115" si="327">BO102*20</f>
        <v>5.16</v>
      </c>
      <c r="BQ102" s="2">
        <f>BQ101+BP102</f>
        <v>9.34</v>
      </c>
      <c r="BR102" s="2">
        <f t="shared" si="316"/>
        <v>-3.9000000000000004</v>
      </c>
      <c r="BT102">
        <v>147</v>
      </c>
      <c r="BU102">
        <v>30</v>
      </c>
      <c r="BV102" s="3">
        <v>0.21199999999999999</v>
      </c>
      <c r="BW102" s="1">
        <f t="shared" ref="BW102:BW115" si="328">BV102*20</f>
        <v>4.24</v>
      </c>
      <c r="BX102" s="2">
        <f>BX101+BW102</f>
        <v>7.96</v>
      </c>
      <c r="BY102" s="2">
        <f t="shared" si="226"/>
        <v>1.38</v>
      </c>
      <c r="CA102">
        <v>147</v>
      </c>
      <c r="CB102">
        <v>30</v>
      </c>
      <c r="CC102" s="3">
        <v>0.24</v>
      </c>
      <c r="CD102" s="1">
        <f t="shared" ref="CD102:CD115" si="329">CC102*20</f>
        <v>4.8</v>
      </c>
      <c r="CE102" s="2">
        <f>CE101+CD102</f>
        <v>8.6999999999999993</v>
      </c>
      <c r="CF102" s="2">
        <f t="shared" si="228"/>
        <v>-0.73999999999999932</v>
      </c>
      <c r="CH102">
        <v>147</v>
      </c>
      <c r="CI102">
        <v>30</v>
      </c>
      <c r="CJ102" s="3">
        <v>0.17899999999999999</v>
      </c>
      <c r="CK102" s="1">
        <f t="shared" ref="CK102:CK115" si="330">CJ102*20</f>
        <v>3.58</v>
      </c>
      <c r="CL102" s="2">
        <f>CL101+CK102</f>
        <v>6.6400000000000006</v>
      </c>
      <c r="CM102" s="2">
        <f t="shared" si="230"/>
        <v>2.0599999999999987</v>
      </c>
      <c r="CO102">
        <v>147</v>
      </c>
      <c r="CP102">
        <v>30</v>
      </c>
      <c r="CQ102" s="3">
        <v>0.26900000000000002</v>
      </c>
      <c r="CR102" s="1">
        <f t="shared" ref="CR102:CR115" si="331">CQ102*20</f>
        <v>5.3800000000000008</v>
      </c>
      <c r="CS102" s="2">
        <f>CS101+CR102</f>
        <v>10.740000000000002</v>
      </c>
      <c r="CT102" s="2">
        <f t="shared" ref="CT102:CT115" si="332">CL102-CS102</f>
        <v>-4.1000000000000014</v>
      </c>
      <c r="CV102">
        <v>147</v>
      </c>
      <c r="CW102">
        <v>30</v>
      </c>
      <c r="CX102" s="3">
        <v>0.191</v>
      </c>
      <c r="CY102" s="1">
        <f t="shared" ref="CY102:CY115" si="333">CX102*20</f>
        <v>3.8200000000000003</v>
      </c>
      <c r="CZ102" s="2">
        <f>CZ101+CY102</f>
        <v>7.5200000000000005</v>
      </c>
      <c r="DA102" s="2">
        <f t="shared" ref="DA102:DA115" si="334">CS102-CZ102</f>
        <v>3.2200000000000015</v>
      </c>
      <c r="DC102">
        <v>147</v>
      </c>
      <c r="DD102">
        <v>30</v>
      </c>
      <c r="DE102" s="3">
        <v>0.26600000000000001</v>
      </c>
      <c r="DF102" s="1">
        <f t="shared" ref="DF102:DF115" si="335">DE102*20</f>
        <v>5.32</v>
      </c>
      <c r="DG102" s="2">
        <f>DG101+DF102</f>
        <v>10.32</v>
      </c>
      <c r="DH102" s="2">
        <f t="shared" ref="DH102:DH115" si="336">CZ102-DG102</f>
        <v>-2.8</v>
      </c>
      <c r="DJ102">
        <v>147</v>
      </c>
      <c r="DK102">
        <v>30</v>
      </c>
      <c r="DL102" s="3">
        <v>0.19</v>
      </c>
      <c r="DM102" s="1">
        <f t="shared" ref="DM102:DM115" si="337">DL102*20</f>
        <v>3.8</v>
      </c>
      <c r="DN102" s="2">
        <f>DN101+DM102</f>
        <v>6.92</v>
      </c>
      <c r="DO102" s="2">
        <f t="shared" ref="DO102:DO115" si="338">DG102-DN102</f>
        <v>3.4000000000000004</v>
      </c>
      <c r="DQ102">
        <v>147</v>
      </c>
      <c r="DR102">
        <v>30</v>
      </c>
      <c r="DS102" s="3">
        <v>0.18</v>
      </c>
      <c r="DT102" s="1">
        <f t="shared" ref="DT102:DT115" si="339">DS102*20</f>
        <v>3.5999999999999996</v>
      </c>
      <c r="DU102" s="2">
        <f>DU101+DT102</f>
        <v>6.66</v>
      </c>
      <c r="DV102" s="2">
        <f t="shared" ref="DV102:DV115" si="340">DN102-DU102</f>
        <v>0.25999999999999979</v>
      </c>
      <c r="DX102">
        <v>147</v>
      </c>
      <c r="DY102">
        <v>30</v>
      </c>
      <c r="DZ102" s="3">
        <v>0.16800000000000001</v>
      </c>
      <c r="EA102" s="1">
        <f t="shared" ref="EA102:EA115" si="341">DZ102*20</f>
        <v>3.3600000000000003</v>
      </c>
      <c r="EB102" s="2">
        <f>EB101+EA102</f>
        <v>5.94</v>
      </c>
      <c r="EC102" s="2">
        <f t="shared" ref="EC102:EC115" si="342">DU102-EB102</f>
        <v>0.71999999999999975</v>
      </c>
      <c r="EE102">
        <v>147</v>
      </c>
      <c r="EF102">
        <v>30</v>
      </c>
      <c r="EG102" s="3">
        <v>0.16900000000000001</v>
      </c>
      <c r="EH102" s="1">
        <f t="shared" ref="EH102:EH115" si="343">EG102*20</f>
        <v>3.3800000000000003</v>
      </c>
      <c r="EI102" s="2">
        <f>EI101+EH102</f>
        <v>6.3000000000000007</v>
      </c>
      <c r="EJ102" s="2">
        <f t="shared" ref="EJ102:EJ115" si="344">EB102-EI102</f>
        <v>-0.36000000000000032</v>
      </c>
    </row>
    <row r="103" spans="2:140" x14ac:dyDescent="0.25">
      <c r="B103">
        <v>147</v>
      </c>
      <c r="C103">
        <v>50</v>
      </c>
      <c r="D103" s="3">
        <v>0.23200000000000001</v>
      </c>
      <c r="E103" s="1">
        <f t="shared" si="317"/>
        <v>4.6400000000000006</v>
      </c>
      <c r="F103" s="2">
        <f>F102+E103</f>
        <v>11.940000000000001</v>
      </c>
      <c r="I103">
        <v>147</v>
      </c>
      <c r="J103">
        <v>50</v>
      </c>
      <c r="K103" s="3">
        <v>0.24399999999999999</v>
      </c>
      <c r="L103" s="1">
        <f t="shared" si="318"/>
        <v>4.88</v>
      </c>
      <c r="M103" s="2">
        <f>M102+L103</f>
        <v>15.280000000000001</v>
      </c>
      <c r="N103" s="2">
        <f t="shared" si="319"/>
        <v>-3.34</v>
      </c>
      <c r="P103">
        <v>147</v>
      </c>
      <c r="Q103">
        <v>50</v>
      </c>
      <c r="R103" s="3">
        <v>0.23899999999999999</v>
      </c>
      <c r="S103" s="1">
        <f t="shared" si="320"/>
        <v>4.7799999999999994</v>
      </c>
      <c r="T103" s="2">
        <f>T102+S103</f>
        <v>11.74</v>
      </c>
      <c r="U103" s="2">
        <f t="shared" si="315"/>
        <v>3.5400000000000009</v>
      </c>
      <c r="W103">
        <v>147</v>
      </c>
      <c r="X103">
        <v>50</v>
      </c>
      <c r="Y103" s="3">
        <v>0.26</v>
      </c>
      <c r="Z103" s="1">
        <f t="shared" si="321"/>
        <v>5.2</v>
      </c>
      <c r="AA103" s="2">
        <f>AA102+Z103</f>
        <v>14.440000000000001</v>
      </c>
      <c r="AB103" s="2">
        <f t="shared" si="212"/>
        <v>-2.7000000000000011</v>
      </c>
      <c r="AD103">
        <v>147</v>
      </c>
      <c r="AE103">
        <v>50</v>
      </c>
      <c r="AF103" s="3">
        <v>0.221</v>
      </c>
      <c r="AG103" s="1">
        <f t="shared" si="322"/>
        <v>4.42</v>
      </c>
      <c r="AH103" s="2">
        <f>AH102+AG103</f>
        <v>11.32</v>
      </c>
      <c r="AI103" s="2">
        <f t="shared" si="214"/>
        <v>3.120000000000001</v>
      </c>
      <c r="AK103">
        <v>147</v>
      </c>
      <c r="AL103">
        <v>50</v>
      </c>
      <c r="AM103" s="3">
        <v>0.24</v>
      </c>
      <c r="AN103" s="1">
        <f t="shared" si="323"/>
        <v>4.8</v>
      </c>
      <c r="AO103" s="2">
        <f>AO102+AN103</f>
        <v>13.82</v>
      </c>
      <c r="AP103" s="2">
        <f t="shared" si="216"/>
        <v>-2.5</v>
      </c>
      <c r="AR103">
        <v>147</v>
      </c>
      <c r="AS103">
        <v>50</v>
      </c>
      <c r="AT103" s="3">
        <v>0.17799999999999999</v>
      </c>
      <c r="AU103" s="1">
        <f t="shared" si="324"/>
        <v>3.5599999999999996</v>
      </c>
      <c r="AV103" s="2">
        <f>AV102+AU103</f>
        <v>9.1000000000000014</v>
      </c>
      <c r="AW103" s="2">
        <f t="shared" si="218"/>
        <v>4.7199999999999989</v>
      </c>
      <c r="AY103">
        <v>147</v>
      </c>
      <c r="AZ103">
        <v>50</v>
      </c>
      <c r="BA103" s="3">
        <v>0.24399999999999999</v>
      </c>
      <c r="BB103" s="1">
        <f t="shared" si="325"/>
        <v>4.88</v>
      </c>
      <c r="BC103" s="2">
        <f>BC102+BB103</f>
        <v>14.440000000000001</v>
      </c>
      <c r="BD103" s="2">
        <f t="shared" si="220"/>
        <v>-5.34</v>
      </c>
      <c r="BF103">
        <v>147</v>
      </c>
      <c r="BG103">
        <v>50</v>
      </c>
      <c r="BH103" s="3">
        <v>0.154</v>
      </c>
      <c r="BI103" s="1">
        <f t="shared" si="326"/>
        <v>3.08</v>
      </c>
      <c r="BJ103" s="2">
        <f>BJ102+BI103</f>
        <v>8.52</v>
      </c>
      <c r="BK103" s="2">
        <f t="shared" si="222"/>
        <v>5.9200000000000017</v>
      </c>
      <c r="BM103">
        <v>147</v>
      </c>
      <c r="BN103">
        <v>50</v>
      </c>
      <c r="BO103" s="3">
        <v>0.24099999999999999</v>
      </c>
      <c r="BP103" s="1">
        <f t="shared" si="327"/>
        <v>4.82</v>
      </c>
      <c r="BQ103" s="2">
        <f>BQ102+BP103</f>
        <v>14.16</v>
      </c>
      <c r="BR103" s="2">
        <f t="shared" si="316"/>
        <v>-5.6400000000000006</v>
      </c>
      <c r="BT103">
        <v>147</v>
      </c>
      <c r="BU103">
        <v>50</v>
      </c>
      <c r="BV103" s="3">
        <v>0.19900000000000001</v>
      </c>
      <c r="BW103" s="1">
        <f t="shared" si="328"/>
        <v>3.9800000000000004</v>
      </c>
      <c r="BX103" s="2">
        <f>BX102+BW103</f>
        <v>11.940000000000001</v>
      </c>
      <c r="BY103" s="2">
        <f t="shared" si="226"/>
        <v>2.2199999999999989</v>
      </c>
      <c r="CA103">
        <v>147</v>
      </c>
      <c r="CB103">
        <v>50</v>
      </c>
      <c r="CC103" s="3">
        <v>0.23599999999999999</v>
      </c>
      <c r="CD103" s="1">
        <f t="shared" si="329"/>
        <v>4.72</v>
      </c>
      <c r="CE103" s="2">
        <f>CE102+CD103</f>
        <v>13.419999999999998</v>
      </c>
      <c r="CF103" s="2">
        <f t="shared" si="228"/>
        <v>-1.4799999999999969</v>
      </c>
      <c r="CH103">
        <v>147</v>
      </c>
      <c r="CI103">
        <v>50</v>
      </c>
      <c r="CJ103" s="3">
        <v>0.17699999999999999</v>
      </c>
      <c r="CK103" s="1">
        <f t="shared" si="330"/>
        <v>3.54</v>
      </c>
      <c r="CL103" s="2">
        <f>CL102+CK103</f>
        <v>10.18</v>
      </c>
      <c r="CM103" s="2">
        <f t="shared" si="230"/>
        <v>3.2399999999999984</v>
      </c>
      <c r="CO103">
        <v>147</v>
      </c>
      <c r="CP103">
        <v>50</v>
      </c>
      <c r="CQ103" s="3">
        <v>0.23799999999999999</v>
      </c>
      <c r="CR103" s="1">
        <f t="shared" si="331"/>
        <v>4.76</v>
      </c>
      <c r="CS103" s="2">
        <f>CS102+CR103</f>
        <v>15.500000000000002</v>
      </c>
      <c r="CT103" s="2">
        <f t="shared" si="332"/>
        <v>-5.3200000000000021</v>
      </c>
      <c r="CV103">
        <v>147</v>
      </c>
      <c r="CW103">
        <v>50</v>
      </c>
      <c r="CX103" s="3">
        <v>0.17699999999999999</v>
      </c>
      <c r="CY103" s="1">
        <f t="shared" si="333"/>
        <v>3.54</v>
      </c>
      <c r="CZ103" s="2">
        <f>CZ102+CY103</f>
        <v>11.06</v>
      </c>
      <c r="DA103" s="2">
        <f t="shared" si="334"/>
        <v>4.4400000000000013</v>
      </c>
      <c r="DC103">
        <v>147</v>
      </c>
      <c r="DD103">
        <v>50</v>
      </c>
      <c r="DE103" s="3">
        <v>0.25</v>
      </c>
      <c r="DF103" s="1">
        <f t="shared" si="335"/>
        <v>5</v>
      </c>
      <c r="DG103" s="2">
        <f>DG102+DF103</f>
        <v>15.32</v>
      </c>
      <c r="DH103" s="2">
        <f t="shared" si="336"/>
        <v>-4.26</v>
      </c>
      <c r="DJ103">
        <v>147</v>
      </c>
      <c r="DK103">
        <v>50</v>
      </c>
      <c r="DL103" s="3">
        <v>0.19500000000000001</v>
      </c>
      <c r="DM103" s="1">
        <f t="shared" si="337"/>
        <v>3.9000000000000004</v>
      </c>
      <c r="DN103" s="2">
        <f>DN102+DM103</f>
        <v>10.82</v>
      </c>
      <c r="DO103" s="2">
        <f t="shared" si="338"/>
        <v>4.5</v>
      </c>
      <c r="DQ103">
        <v>147</v>
      </c>
      <c r="DR103">
        <v>50</v>
      </c>
      <c r="DS103" s="3">
        <v>0.183</v>
      </c>
      <c r="DT103" s="1">
        <f t="shared" si="339"/>
        <v>3.66</v>
      </c>
      <c r="DU103" s="2">
        <f>DU102+DT103</f>
        <v>10.32</v>
      </c>
      <c r="DV103" s="2">
        <f t="shared" si="340"/>
        <v>0.5</v>
      </c>
      <c r="DX103">
        <v>147</v>
      </c>
      <c r="DY103">
        <v>50</v>
      </c>
      <c r="DZ103" s="3">
        <v>0.17199999999999999</v>
      </c>
      <c r="EA103" s="1">
        <f t="shared" si="341"/>
        <v>3.4399999999999995</v>
      </c>
      <c r="EB103" s="2">
        <f>EB102+EA103</f>
        <v>9.379999999999999</v>
      </c>
      <c r="EC103" s="2">
        <f t="shared" si="342"/>
        <v>0.94000000000000128</v>
      </c>
      <c r="EE103">
        <v>147</v>
      </c>
      <c r="EF103">
        <v>50</v>
      </c>
      <c r="EG103" s="3">
        <v>0.16800000000000001</v>
      </c>
      <c r="EH103" s="1">
        <f t="shared" si="343"/>
        <v>3.3600000000000003</v>
      </c>
      <c r="EI103" s="2">
        <f>EI102+EH103</f>
        <v>9.66</v>
      </c>
      <c r="EJ103" s="2">
        <f t="shared" si="344"/>
        <v>-0.28000000000000114</v>
      </c>
    </row>
    <row r="104" spans="2:140" x14ac:dyDescent="0.25">
      <c r="B104">
        <v>147</v>
      </c>
      <c r="C104">
        <v>70</v>
      </c>
      <c r="D104" s="3">
        <v>0.183</v>
      </c>
      <c r="E104" s="1">
        <f t="shared" si="317"/>
        <v>3.66</v>
      </c>
      <c r="F104" s="2">
        <f>F103+E104</f>
        <v>15.600000000000001</v>
      </c>
      <c r="I104">
        <v>147</v>
      </c>
      <c r="J104">
        <v>70</v>
      </c>
      <c r="K104" s="3">
        <v>0.18</v>
      </c>
      <c r="L104" s="1">
        <f t="shared" si="318"/>
        <v>3.5999999999999996</v>
      </c>
      <c r="M104" s="2">
        <f>M103+L104</f>
        <v>18.880000000000003</v>
      </c>
      <c r="N104" s="2">
        <f t="shared" si="319"/>
        <v>-3.2800000000000011</v>
      </c>
      <c r="P104">
        <v>147</v>
      </c>
      <c r="Q104">
        <v>70</v>
      </c>
      <c r="R104" s="3">
        <v>0.189</v>
      </c>
      <c r="S104" s="1">
        <f t="shared" si="320"/>
        <v>3.7800000000000002</v>
      </c>
      <c r="T104" s="2">
        <f>T103+S104</f>
        <v>15.52</v>
      </c>
      <c r="U104" s="2">
        <f t="shared" si="315"/>
        <v>3.360000000000003</v>
      </c>
      <c r="W104">
        <v>147</v>
      </c>
      <c r="X104">
        <v>70</v>
      </c>
      <c r="Y104" s="3">
        <v>0.20599999999999999</v>
      </c>
      <c r="Z104" s="1">
        <f t="shared" si="321"/>
        <v>4.12</v>
      </c>
      <c r="AA104" s="2">
        <f>AA103+Z104</f>
        <v>18.560000000000002</v>
      </c>
      <c r="AB104" s="2">
        <f t="shared" si="212"/>
        <v>-3.0400000000000027</v>
      </c>
      <c r="AD104">
        <v>147</v>
      </c>
      <c r="AE104">
        <v>70</v>
      </c>
      <c r="AF104" s="3">
        <v>0.184</v>
      </c>
      <c r="AG104" s="1">
        <f t="shared" si="322"/>
        <v>3.6799999999999997</v>
      </c>
      <c r="AH104" s="2">
        <f>AH103+AG104</f>
        <v>15</v>
      </c>
      <c r="AI104" s="2">
        <f t="shared" si="214"/>
        <v>3.5600000000000023</v>
      </c>
      <c r="AK104">
        <v>147</v>
      </c>
      <c r="AL104">
        <v>70</v>
      </c>
      <c r="AM104" s="3">
        <v>0.19600000000000001</v>
      </c>
      <c r="AN104" s="1">
        <f t="shared" si="323"/>
        <v>3.92</v>
      </c>
      <c r="AO104" s="2">
        <f>AO103+AN104</f>
        <v>17.740000000000002</v>
      </c>
      <c r="AP104" s="2">
        <f t="shared" si="216"/>
        <v>-2.740000000000002</v>
      </c>
      <c r="AR104">
        <v>147</v>
      </c>
      <c r="AS104">
        <v>70</v>
      </c>
      <c r="AT104" s="3">
        <v>0.16300000000000001</v>
      </c>
      <c r="AU104" s="1">
        <f t="shared" si="324"/>
        <v>3.2600000000000002</v>
      </c>
      <c r="AV104" s="2">
        <f>AV103+AU104</f>
        <v>12.360000000000001</v>
      </c>
      <c r="AW104" s="2">
        <f t="shared" si="218"/>
        <v>5.3800000000000008</v>
      </c>
      <c r="AY104">
        <v>147</v>
      </c>
      <c r="AZ104">
        <v>70</v>
      </c>
      <c r="BA104" s="3">
        <v>0.191</v>
      </c>
      <c r="BB104" s="1">
        <f t="shared" si="325"/>
        <v>3.8200000000000003</v>
      </c>
      <c r="BC104" s="2">
        <f>BC103+BB104</f>
        <v>18.260000000000002</v>
      </c>
      <c r="BD104" s="2">
        <f t="shared" si="220"/>
        <v>-5.9</v>
      </c>
      <c r="BF104">
        <v>147</v>
      </c>
      <c r="BG104">
        <v>70</v>
      </c>
      <c r="BH104" s="3">
        <v>0.16</v>
      </c>
      <c r="BI104" s="1">
        <f t="shared" si="326"/>
        <v>3.2</v>
      </c>
      <c r="BJ104" s="2">
        <f>BJ103+BI104</f>
        <v>11.719999999999999</v>
      </c>
      <c r="BK104" s="2">
        <f t="shared" si="222"/>
        <v>6.5400000000000027</v>
      </c>
      <c r="BM104">
        <v>147</v>
      </c>
      <c r="BN104">
        <v>70</v>
      </c>
      <c r="BO104" s="3">
        <v>0.193</v>
      </c>
      <c r="BP104" s="1">
        <f t="shared" si="327"/>
        <v>3.8600000000000003</v>
      </c>
      <c r="BQ104" s="2">
        <f>BQ103+BP104</f>
        <v>18.02</v>
      </c>
      <c r="BR104" s="2">
        <f t="shared" si="316"/>
        <v>-6.3000000000000007</v>
      </c>
      <c r="BT104">
        <v>147</v>
      </c>
      <c r="BU104">
        <v>70</v>
      </c>
      <c r="BV104" s="3">
        <v>0.14299999999999999</v>
      </c>
      <c r="BW104" s="1">
        <f t="shared" si="328"/>
        <v>2.86</v>
      </c>
      <c r="BX104" s="2">
        <f>BX103+BW104</f>
        <v>14.8</v>
      </c>
      <c r="BY104" s="2">
        <f t="shared" si="226"/>
        <v>3.2199999999999989</v>
      </c>
      <c r="CA104">
        <v>147</v>
      </c>
      <c r="CB104">
        <v>70</v>
      </c>
      <c r="CC104" s="3">
        <v>0.17</v>
      </c>
      <c r="CD104" s="1">
        <f t="shared" si="329"/>
        <v>3.4000000000000004</v>
      </c>
      <c r="CE104" s="2">
        <f>CE103+CD104</f>
        <v>16.82</v>
      </c>
      <c r="CF104" s="2">
        <f t="shared" si="228"/>
        <v>-2.0199999999999996</v>
      </c>
      <c r="CH104">
        <v>147</v>
      </c>
      <c r="CI104">
        <v>70</v>
      </c>
      <c r="CJ104" s="3">
        <v>0.13900000000000001</v>
      </c>
      <c r="CK104" s="1">
        <f t="shared" si="330"/>
        <v>2.7800000000000002</v>
      </c>
      <c r="CL104" s="2">
        <f>CL103+CK104</f>
        <v>12.96</v>
      </c>
      <c r="CM104" s="2">
        <f t="shared" si="230"/>
        <v>3.8599999999999994</v>
      </c>
      <c r="CO104">
        <v>147</v>
      </c>
      <c r="CP104">
        <v>70</v>
      </c>
      <c r="CQ104" s="3">
        <v>0.191</v>
      </c>
      <c r="CR104" s="1">
        <f t="shared" si="331"/>
        <v>3.8200000000000003</v>
      </c>
      <c r="CS104" s="2">
        <f>CS103+CR104</f>
        <v>19.32</v>
      </c>
      <c r="CT104" s="2">
        <f t="shared" si="332"/>
        <v>-6.3599999999999994</v>
      </c>
      <c r="CV104">
        <v>147</v>
      </c>
      <c r="CW104">
        <v>70</v>
      </c>
      <c r="CX104" s="3">
        <v>0.13500000000000001</v>
      </c>
      <c r="CY104" s="1">
        <f t="shared" si="333"/>
        <v>2.7</v>
      </c>
      <c r="CZ104" s="2">
        <f>CZ103+CY104</f>
        <v>13.760000000000002</v>
      </c>
      <c r="DA104" s="2">
        <f t="shared" si="334"/>
        <v>5.5599999999999987</v>
      </c>
      <c r="DC104">
        <v>147</v>
      </c>
      <c r="DD104">
        <v>70</v>
      </c>
      <c r="DE104" s="3">
        <v>0.19500000000000001</v>
      </c>
      <c r="DF104" s="1">
        <f t="shared" si="335"/>
        <v>3.9000000000000004</v>
      </c>
      <c r="DG104" s="2">
        <f>DG103+DF104</f>
        <v>19.22</v>
      </c>
      <c r="DH104" s="2">
        <f t="shared" si="336"/>
        <v>-5.4599999999999973</v>
      </c>
      <c r="DJ104">
        <v>147</v>
      </c>
      <c r="DK104">
        <v>70</v>
      </c>
      <c r="DL104" s="3">
        <v>0.152</v>
      </c>
      <c r="DM104" s="1">
        <f t="shared" si="337"/>
        <v>3.04</v>
      </c>
      <c r="DN104" s="2">
        <f>DN103+DM104</f>
        <v>13.86</v>
      </c>
      <c r="DO104" s="2">
        <f t="shared" si="338"/>
        <v>5.3599999999999994</v>
      </c>
      <c r="DQ104">
        <v>147</v>
      </c>
      <c r="DR104">
        <v>70</v>
      </c>
      <c r="DS104" s="3">
        <v>0.154</v>
      </c>
      <c r="DT104" s="1">
        <f t="shared" si="339"/>
        <v>3.08</v>
      </c>
      <c r="DU104" s="2">
        <f>DU103+DT104</f>
        <v>13.4</v>
      </c>
      <c r="DV104" s="2">
        <f t="shared" si="340"/>
        <v>0.45999999999999908</v>
      </c>
      <c r="DX104">
        <v>147</v>
      </c>
      <c r="DY104">
        <v>70</v>
      </c>
      <c r="DZ104" s="3">
        <v>0.13500000000000001</v>
      </c>
      <c r="EA104" s="1">
        <f t="shared" si="341"/>
        <v>2.7</v>
      </c>
      <c r="EB104" s="2">
        <f>EB103+EA104</f>
        <v>12.079999999999998</v>
      </c>
      <c r="EC104" s="2">
        <f t="shared" si="342"/>
        <v>1.3200000000000021</v>
      </c>
      <c r="EE104">
        <v>147</v>
      </c>
      <c r="EF104">
        <v>70</v>
      </c>
      <c r="EG104" s="3">
        <v>0.129</v>
      </c>
      <c r="EH104" s="1">
        <f t="shared" si="343"/>
        <v>2.58</v>
      </c>
      <c r="EI104" s="2">
        <f>EI103+EH104</f>
        <v>12.24</v>
      </c>
      <c r="EJ104" s="2">
        <f t="shared" si="344"/>
        <v>-0.16000000000000192</v>
      </c>
    </row>
    <row r="105" spans="2:140" x14ac:dyDescent="0.25">
      <c r="B105">
        <v>147</v>
      </c>
      <c r="C105">
        <v>90</v>
      </c>
      <c r="D105" s="3">
        <v>0.14199999999999999</v>
      </c>
      <c r="E105" s="1">
        <f t="shared" si="317"/>
        <v>2.84</v>
      </c>
      <c r="F105" s="2">
        <f>F104+E105</f>
        <v>18.440000000000001</v>
      </c>
      <c r="I105">
        <v>147</v>
      </c>
      <c r="J105">
        <v>90</v>
      </c>
      <c r="K105" s="3">
        <v>0.14199999999999999</v>
      </c>
      <c r="L105" s="1">
        <f t="shared" si="318"/>
        <v>2.84</v>
      </c>
      <c r="M105" s="2">
        <f>M104+L105</f>
        <v>21.720000000000002</v>
      </c>
      <c r="N105" s="2">
        <f t="shared" si="319"/>
        <v>-3.2800000000000011</v>
      </c>
      <c r="P105">
        <v>147</v>
      </c>
      <c r="Q105">
        <v>90</v>
      </c>
      <c r="R105" s="3">
        <v>0.14799999999999999</v>
      </c>
      <c r="S105" s="1">
        <f t="shared" si="320"/>
        <v>2.96</v>
      </c>
      <c r="T105" s="2">
        <f>T104+S105</f>
        <v>18.48</v>
      </c>
      <c r="U105" s="2">
        <f t="shared" si="315"/>
        <v>3.240000000000002</v>
      </c>
      <c r="W105">
        <v>147</v>
      </c>
      <c r="X105">
        <v>90</v>
      </c>
      <c r="Y105" s="3">
        <v>0.14199999999999999</v>
      </c>
      <c r="Z105" s="1">
        <f t="shared" si="321"/>
        <v>2.84</v>
      </c>
      <c r="AA105" s="2">
        <f>AA104+Z105</f>
        <v>21.400000000000002</v>
      </c>
      <c r="AB105" s="2">
        <f t="shared" si="212"/>
        <v>-2.9200000000000017</v>
      </c>
      <c r="AD105">
        <v>147</v>
      </c>
      <c r="AE105">
        <v>90</v>
      </c>
      <c r="AF105" s="3">
        <v>0.14099999999999999</v>
      </c>
      <c r="AG105" s="1">
        <f t="shared" si="322"/>
        <v>2.82</v>
      </c>
      <c r="AH105" s="2">
        <f>AH104+AG105</f>
        <v>17.82</v>
      </c>
      <c r="AI105" s="2">
        <f t="shared" si="214"/>
        <v>3.5800000000000018</v>
      </c>
      <c r="AK105">
        <v>147</v>
      </c>
      <c r="AL105">
        <v>90</v>
      </c>
      <c r="AM105" s="3">
        <v>0.154</v>
      </c>
      <c r="AN105" s="1">
        <f t="shared" si="323"/>
        <v>3.08</v>
      </c>
      <c r="AO105" s="2">
        <f>AO104+AN105</f>
        <v>20.82</v>
      </c>
      <c r="AP105" s="2">
        <f t="shared" si="216"/>
        <v>-3</v>
      </c>
      <c r="AR105">
        <v>147</v>
      </c>
      <c r="AS105">
        <v>90</v>
      </c>
      <c r="AT105" s="3">
        <v>0.14599999999999999</v>
      </c>
      <c r="AU105" s="1">
        <f t="shared" si="324"/>
        <v>2.92</v>
      </c>
      <c r="AV105" s="2">
        <f>AV104+AU105</f>
        <v>15.280000000000001</v>
      </c>
      <c r="AW105" s="2">
        <f t="shared" si="218"/>
        <v>5.5399999999999991</v>
      </c>
      <c r="AY105">
        <v>147</v>
      </c>
      <c r="AZ105">
        <v>90</v>
      </c>
      <c r="BA105" s="3">
        <v>0.13400000000000001</v>
      </c>
      <c r="BB105" s="1">
        <f t="shared" si="325"/>
        <v>2.68</v>
      </c>
      <c r="BC105" s="2">
        <f>BC104+BB105</f>
        <v>20.94</v>
      </c>
      <c r="BD105" s="2">
        <f t="shared" si="220"/>
        <v>-5.66</v>
      </c>
      <c r="BF105">
        <v>147</v>
      </c>
      <c r="BG105">
        <v>90</v>
      </c>
      <c r="BH105" s="3">
        <v>0.11799999999999999</v>
      </c>
      <c r="BI105" s="1">
        <f t="shared" si="326"/>
        <v>2.36</v>
      </c>
      <c r="BJ105" s="2">
        <f>BJ104+BI105</f>
        <v>14.079999999999998</v>
      </c>
      <c r="BK105" s="2">
        <f t="shared" si="222"/>
        <v>6.860000000000003</v>
      </c>
      <c r="BM105">
        <v>147</v>
      </c>
      <c r="BN105">
        <v>90</v>
      </c>
      <c r="BO105" s="3">
        <v>0.13400000000000001</v>
      </c>
      <c r="BP105" s="1">
        <f t="shared" si="327"/>
        <v>2.68</v>
      </c>
      <c r="BQ105" s="2">
        <f>BQ104+BP105</f>
        <v>20.7</v>
      </c>
      <c r="BR105" s="2">
        <f t="shared" si="316"/>
        <v>-6.620000000000001</v>
      </c>
      <c r="BT105">
        <v>147</v>
      </c>
      <c r="BU105">
        <v>90</v>
      </c>
      <c r="BV105" s="3">
        <v>0.124</v>
      </c>
      <c r="BW105" s="1">
        <f t="shared" si="328"/>
        <v>2.48</v>
      </c>
      <c r="BX105" s="2">
        <f>BX104+BW105</f>
        <v>17.28</v>
      </c>
      <c r="BY105" s="2">
        <f t="shared" si="226"/>
        <v>3.4199999999999982</v>
      </c>
      <c r="CA105">
        <v>147</v>
      </c>
      <c r="CB105">
        <v>90</v>
      </c>
      <c r="CC105" s="3">
        <v>0.155</v>
      </c>
      <c r="CD105" s="1">
        <f t="shared" si="329"/>
        <v>3.1</v>
      </c>
      <c r="CE105" s="2">
        <f>CE104+CD105</f>
        <v>19.920000000000002</v>
      </c>
      <c r="CF105" s="2">
        <f t="shared" si="228"/>
        <v>-2.6400000000000006</v>
      </c>
      <c r="CH105">
        <v>147</v>
      </c>
      <c r="CI105">
        <v>90</v>
      </c>
      <c r="CJ105" s="3">
        <v>0.13300000000000001</v>
      </c>
      <c r="CK105" s="1">
        <f t="shared" si="330"/>
        <v>2.66</v>
      </c>
      <c r="CL105" s="2">
        <f>CL104+CK105</f>
        <v>15.620000000000001</v>
      </c>
      <c r="CM105" s="2">
        <f t="shared" si="230"/>
        <v>4.3000000000000007</v>
      </c>
      <c r="CO105">
        <v>147</v>
      </c>
      <c r="CP105">
        <v>90</v>
      </c>
      <c r="CQ105" s="3">
        <v>0.17599999999999999</v>
      </c>
      <c r="CR105" s="1">
        <f t="shared" si="331"/>
        <v>3.5199999999999996</v>
      </c>
      <c r="CS105" s="2">
        <f>CS104+CR105</f>
        <v>22.84</v>
      </c>
      <c r="CT105" s="2">
        <f t="shared" si="332"/>
        <v>-7.2199999999999989</v>
      </c>
      <c r="CV105">
        <v>147</v>
      </c>
      <c r="CW105">
        <v>90</v>
      </c>
      <c r="CX105" s="3">
        <v>0.115</v>
      </c>
      <c r="CY105" s="1">
        <f t="shared" si="333"/>
        <v>2.3000000000000003</v>
      </c>
      <c r="CZ105" s="2">
        <f>CZ104+CY105</f>
        <v>16.060000000000002</v>
      </c>
      <c r="DA105" s="2">
        <f t="shared" si="334"/>
        <v>6.7799999999999976</v>
      </c>
      <c r="DC105">
        <v>147</v>
      </c>
      <c r="DD105">
        <v>90</v>
      </c>
      <c r="DE105" s="3">
        <v>0.15</v>
      </c>
      <c r="DF105" s="1">
        <f t="shared" si="335"/>
        <v>3</v>
      </c>
      <c r="DG105" s="2">
        <f>DG104+DF105</f>
        <v>22.22</v>
      </c>
      <c r="DH105" s="2">
        <f t="shared" si="336"/>
        <v>-6.1599999999999966</v>
      </c>
      <c r="DJ105">
        <v>147</v>
      </c>
      <c r="DK105">
        <v>90</v>
      </c>
      <c r="DL105" s="3">
        <v>0.11600000000000001</v>
      </c>
      <c r="DM105" s="1">
        <f t="shared" si="337"/>
        <v>2.3200000000000003</v>
      </c>
      <c r="DN105" s="2">
        <f>DN104+DM105</f>
        <v>16.18</v>
      </c>
      <c r="DO105" s="2">
        <f t="shared" si="338"/>
        <v>6.0399999999999991</v>
      </c>
      <c r="DQ105">
        <v>147</v>
      </c>
      <c r="DR105">
        <v>90</v>
      </c>
      <c r="DS105" s="3">
        <v>0.11700000000000001</v>
      </c>
      <c r="DT105" s="1">
        <f t="shared" si="339"/>
        <v>2.3400000000000003</v>
      </c>
      <c r="DU105" s="2">
        <f>DU104+DT105</f>
        <v>15.74</v>
      </c>
      <c r="DV105" s="2">
        <f t="shared" si="340"/>
        <v>0.4399999999999995</v>
      </c>
      <c r="DX105">
        <v>147</v>
      </c>
      <c r="DY105">
        <v>90</v>
      </c>
      <c r="DZ105" s="3">
        <v>9.6000000000000002E-2</v>
      </c>
      <c r="EA105" s="1">
        <f t="shared" si="341"/>
        <v>1.92</v>
      </c>
      <c r="EB105" s="2">
        <f>EB104+EA105</f>
        <v>13.999999999999998</v>
      </c>
      <c r="EC105" s="2">
        <f t="shared" si="342"/>
        <v>1.740000000000002</v>
      </c>
      <c r="EE105">
        <v>147</v>
      </c>
      <c r="EF105">
        <v>90</v>
      </c>
      <c r="EG105" s="3">
        <v>9.5000000000000001E-2</v>
      </c>
      <c r="EH105" s="1">
        <f t="shared" si="343"/>
        <v>1.9</v>
      </c>
      <c r="EI105" s="2">
        <f>EI104+EH105</f>
        <v>14.14</v>
      </c>
      <c r="EJ105" s="2">
        <f t="shared" si="344"/>
        <v>-0.14000000000000234</v>
      </c>
    </row>
    <row r="106" spans="2:140" x14ac:dyDescent="0.25">
      <c r="B106">
        <v>147</v>
      </c>
      <c r="C106">
        <v>110</v>
      </c>
      <c r="D106" s="3">
        <v>0.15</v>
      </c>
      <c r="E106" s="1">
        <f t="shared" si="317"/>
        <v>3</v>
      </c>
      <c r="F106" s="2">
        <f>F105+E106</f>
        <v>21.44</v>
      </c>
      <c r="I106">
        <v>147</v>
      </c>
      <c r="J106">
        <v>110</v>
      </c>
      <c r="K106" s="3">
        <v>0.15</v>
      </c>
      <c r="L106" s="1">
        <f t="shared" si="318"/>
        <v>3</v>
      </c>
      <c r="M106" s="2">
        <f>M105+L106</f>
        <v>24.720000000000002</v>
      </c>
      <c r="N106" s="2">
        <f t="shared" si="319"/>
        <v>-3.2800000000000011</v>
      </c>
      <c r="P106">
        <v>147</v>
      </c>
      <c r="Q106">
        <v>110</v>
      </c>
      <c r="R106" s="3">
        <v>0.152</v>
      </c>
      <c r="S106" s="1">
        <f t="shared" si="320"/>
        <v>3.04</v>
      </c>
      <c r="T106" s="2">
        <f>T105+S106</f>
        <v>21.52</v>
      </c>
      <c r="U106" s="2">
        <f t="shared" si="315"/>
        <v>3.2000000000000028</v>
      </c>
      <c r="W106">
        <v>147</v>
      </c>
      <c r="X106">
        <v>110</v>
      </c>
      <c r="Y106" s="3">
        <v>0.156</v>
      </c>
      <c r="Z106" s="1">
        <f t="shared" si="321"/>
        <v>3.12</v>
      </c>
      <c r="AA106" s="2">
        <f>AA105+Z106</f>
        <v>24.520000000000003</v>
      </c>
      <c r="AB106" s="2">
        <f t="shared" si="212"/>
        <v>-3.0000000000000036</v>
      </c>
      <c r="AD106">
        <v>147</v>
      </c>
      <c r="AE106">
        <v>110</v>
      </c>
      <c r="AF106" s="3">
        <v>0.154</v>
      </c>
      <c r="AG106" s="1">
        <f t="shared" si="322"/>
        <v>3.08</v>
      </c>
      <c r="AH106" s="2">
        <f>AH105+AG106</f>
        <v>20.9</v>
      </c>
      <c r="AI106" s="2">
        <f t="shared" si="214"/>
        <v>3.6200000000000045</v>
      </c>
      <c r="AK106">
        <v>147</v>
      </c>
      <c r="AL106">
        <v>110</v>
      </c>
      <c r="AM106" s="3">
        <v>0.159</v>
      </c>
      <c r="AN106" s="1">
        <f t="shared" si="323"/>
        <v>3.18</v>
      </c>
      <c r="AO106" s="2">
        <f>AO105+AN106</f>
        <v>24</v>
      </c>
      <c r="AP106" s="2">
        <f t="shared" si="216"/>
        <v>-3.1000000000000014</v>
      </c>
      <c r="AR106">
        <v>147</v>
      </c>
      <c r="AS106">
        <v>110</v>
      </c>
      <c r="AT106" s="3">
        <v>0.159</v>
      </c>
      <c r="AU106" s="1">
        <f t="shared" si="324"/>
        <v>3.18</v>
      </c>
      <c r="AV106" s="2">
        <f>AV105+AU106</f>
        <v>18.46</v>
      </c>
      <c r="AW106" s="2">
        <f t="shared" si="218"/>
        <v>5.5399999999999991</v>
      </c>
      <c r="AY106">
        <v>147</v>
      </c>
      <c r="AZ106">
        <v>110</v>
      </c>
      <c r="BA106" s="3">
        <v>0.14399999999999999</v>
      </c>
      <c r="BB106" s="1">
        <f t="shared" si="325"/>
        <v>2.88</v>
      </c>
      <c r="BC106" s="2">
        <f>BC105+BB106</f>
        <v>23.82</v>
      </c>
      <c r="BD106" s="2">
        <f t="shared" si="220"/>
        <v>-5.3599999999999994</v>
      </c>
      <c r="BF106">
        <v>147</v>
      </c>
      <c r="BG106">
        <v>110</v>
      </c>
      <c r="BH106" s="3">
        <v>0.14499999999999999</v>
      </c>
      <c r="BI106" s="1">
        <f t="shared" si="326"/>
        <v>2.9</v>
      </c>
      <c r="BJ106" s="2">
        <f>BJ105+BI106</f>
        <v>16.979999999999997</v>
      </c>
      <c r="BK106" s="2">
        <f t="shared" si="222"/>
        <v>6.8400000000000034</v>
      </c>
      <c r="BM106">
        <v>147</v>
      </c>
      <c r="BN106">
        <v>110</v>
      </c>
      <c r="BO106" s="3">
        <v>0.154</v>
      </c>
      <c r="BP106" s="1">
        <f t="shared" si="327"/>
        <v>3.08</v>
      </c>
      <c r="BQ106" s="2">
        <f>BQ105+BP106</f>
        <v>23.78</v>
      </c>
      <c r="BR106" s="2">
        <f t="shared" si="316"/>
        <v>-6.8000000000000043</v>
      </c>
      <c r="BT106">
        <v>147</v>
      </c>
      <c r="BU106">
        <v>110</v>
      </c>
      <c r="BV106" s="3">
        <v>0.14699999999999999</v>
      </c>
      <c r="BW106" s="1">
        <f t="shared" si="328"/>
        <v>2.94</v>
      </c>
      <c r="BX106" s="2">
        <f>BX105+BW106</f>
        <v>20.220000000000002</v>
      </c>
      <c r="BY106" s="2">
        <f t="shared" si="226"/>
        <v>3.5599999999999987</v>
      </c>
      <c r="CA106">
        <v>147</v>
      </c>
      <c r="CB106">
        <v>110</v>
      </c>
      <c r="CC106" s="3">
        <v>0.158</v>
      </c>
      <c r="CD106" s="1">
        <f t="shared" si="329"/>
        <v>3.16</v>
      </c>
      <c r="CE106" s="2">
        <f>CE105+CD106</f>
        <v>23.080000000000002</v>
      </c>
      <c r="CF106" s="2">
        <f t="shared" si="228"/>
        <v>-2.8599999999999994</v>
      </c>
      <c r="CH106">
        <v>147</v>
      </c>
      <c r="CI106">
        <v>110</v>
      </c>
      <c r="CJ106" s="3">
        <v>0.13900000000000001</v>
      </c>
      <c r="CK106" s="1">
        <f t="shared" si="330"/>
        <v>2.7800000000000002</v>
      </c>
      <c r="CL106" s="2">
        <f>CL105+CK106</f>
        <v>18.400000000000002</v>
      </c>
      <c r="CM106" s="2">
        <f t="shared" si="230"/>
        <v>4.68</v>
      </c>
      <c r="CO106">
        <v>147</v>
      </c>
      <c r="CP106">
        <v>110</v>
      </c>
      <c r="CQ106" s="3">
        <v>0.16</v>
      </c>
      <c r="CR106" s="1">
        <f t="shared" si="331"/>
        <v>3.2</v>
      </c>
      <c r="CS106" s="2">
        <f>CS105+CR106</f>
        <v>26.04</v>
      </c>
      <c r="CT106" s="2">
        <f t="shared" si="332"/>
        <v>-7.639999999999997</v>
      </c>
      <c r="CV106">
        <v>147</v>
      </c>
      <c r="CW106">
        <v>110</v>
      </c>
      <c r="CX106" s="3">
        <v>0.14000000000000001</v>
      </c>
      <c r="CY106" s="1">
        <f t="shared" si="333"/>
        <v>2.8000000000000003</v>
      </c>
      <c r="CZ106" s="2">
        <f>CZ105+CY106</f>
        <v>18.860000000000003</v>
      </c>
      <c r="DA106" s="2">
        <f t="shared" si="334"/>
        <v>7.1799999999999962</v>
      </c>
      <c r="DC106">
        <v>147</v>
      </c>
      <c r="DD106">
        <v>110</v>
      </c>
      <c r="DE106" s="3">
        <v>0.155</v>
      </c>
      <c r="DF106" s="1">
        <f t="shared" si="335"/>
        <v>3.1</v>
      </c>
      <c r="DG106" s="2">
        <f>DG105+DF106</f>
        <v>25.32</v>
      </c>
      <c r="DH106" s="2">
        <f t="shared" si="336"/>
        <v>-6.4599999999999973</v>
      </c>
      <c r="DJ106">
        <v>147</v>
      </c>
      <c r="DK106">
        <v>110</v>
      </c>
      <c r="DL106" s="3">
        <v>0.14099999999999999</v>
      </c>
      <c r="DM106" s="1">
        <f t="shared" si="337"/>
        <v>2.82</v>
      </c>
      <c r="DN106" s="2">
        <f>DN105+DM106</f>
        <v>19</v>
      </c>
      <c r="DO106" s="2">
        <f t="shared" si="338"/>
        <v>6.32</v>
      </c>
      <c r="DQ106">
        <v>147</v>
      </c>
      <c r="DR106">
        <v>110</v>
      </c>
      <c r="DS106" s="3">
        <v>0.11</v>
      </c>
      <c r="DT106" s="1">
        <f t="shared" si="339"/>
        <v>2.2000000000000002</v>
      </c>
      <c r="DU106" s="2">
        <f>DU105+DT106</f>
        <v>17.940000000000001</v>
      </c>
      <c r="DV106" s="2">
        <f t="shared" si="340"/>
        <v>1.0599999999999987</v>
      </c>
      <c r="DX106">
        <v>147</v>
      </c>
      <c r="DY106">
        <v>110</v>
      </c>
      <c r="DZ106" s="3">
        <v>9.2999999999999999E-2</v>
      </c>
      <c r="EA106" s="1">
        <f t="shared" si="341"/>
        <v>1.8599999999999999</v>
      </c>
      <c r="EB106" s="2">
        <f>EB105+EA106</f>
        <v>15.859999999999998</v>
      </c>
      <c r="EC106" s="2">
        <f t="shared" si="342"/>
        <v>2.0800000000000036</v>
      </c>
      <c r="EE106">
        <v>147</v>
      </c>
      <c r="EF106">
        <v>110</v>
      </c>
      <c r="EG106" s="3">
        <v>0.09</v>
      </c>
      <c r="EH106" s="1">
        <f t="shared" si="343"/>
        <v>1.7999999999999998</v>
      </c>
      <c r="EI106" s="2">
        <f>EI105+EH106</f>
        <v>15.940000000000001</v>
      </c>
      <c r="EJ106" s="2">
        <f t="shared" si="344"/>
        <v>-8.0000000000003624E-2</v>
      </c>
    </row>
    <row r="107" spans="2:140" x14ac:dyDescent="0.25">
      <c r="B107">
        <v>147</v>
      </c>
      <c r="C107">
        <v>130</v>
      </c>
      <c r="D107" s="3">
        <v>0.17299999999999999</v>
      </c>
      <c r="E107" s="1">
        <f t="shared" si="317"/>
        <v>3.46</v>
      </c>
      <c r="F107" s="2">
        <f t="shared" ref="F107:F115" si="345">F106+E107</f>
        <v>24.900000000000002</v>
      </c>
      <c r="I107">
        <v>147</v>
      </c>
      <c r="J107">
        <v>130</v>
      </c>
      <c r="K107" s="3">
        <v>0.17899999999999999</v>
      </c>
      <c r="L107" s="1">
        <f t="shared" si="318"/>
        <v>3.58</v>
      </c>
      <c r="M107" s="2">
        <f t="shared" ref="M107:M115" si="346">M106+L107</f>
        <v>28.300000000000004</v>
      </c>
      <c r="N107" s="2">
        <f t="shared" si="319"/>
        <v>-3.4000000000000021</v>
      </c>
      <c r="P107">
        <v>147</v>
      </c>
      <c r="Q107">
        <v>130</v>
      </c>
      <c r="R107" s="3">
        <v>0.18099999999999999</v>
      </c>
      <c r="S107" s="1">
        <f t="shared" si="320"/>
        <v>3.62</v>
      </c>
      <c r="T107" s="2">
        <f t="shared" ref="T107:T115" si="347">T106+S107</f>
        <v>25.14</v>
      </c>
      <c r="U107" s="2">
        <f t="shared" si="315"/>
        <v>3.1600000000000037</v>
      </c>
      <c r="W107">
        <v>147</v>
      </c>
      <c r="X107">
        <v>130</v>
      </c>
      <c r="Y107" s="3">
        <v>0.18</v>
      </c>
      <c r="Z107" s="1">
        <f t="shared" si="321"/>
        <v>3.5999999999999996</v>
      </c>
      <c r="AA107" s="2">
        <f t="shared" ref="AA107:AA115" si="348">AA106+Z107</f>
        <v>28.120000000000005</v>
      </c>
      <c r="AB107" s="2">
        <f t="shared" si="212"/>
        <v>-2.980000000000004</v>
      </c>
      <c r="AD107">
        <v>147</v>
      </c>
      <c r="AE107">
        <v>130</v>
      </c>
      <c r="AF107" s="3">
        <v>0.182</v>
      </c>
      <c r="AG107" s="1">
        <f t="shared" si="322"/>
        <v>3.6399999999999997</v>
      </c>
      <c r="AH107" s="2">
        <f t="shared" ref="AH107:AH115" si="349">AH106+AG107</f>
        <v>24.54</v>
      </c>
      <c r="AI107" s="2">
        <f t="shared" si="214"/>
        <v>3.5800000000000054</v>
      </c>
      <c r="AK107">
        <v>147</v>
      </c>
      <c r="AL107">
        <v>130</v>
      </c>
      <c r="AM107" s="3">
        <v>0.19</v>
      </c>
      <c r="AN107" s="1">
        <f t="shared" si="323"/>
        <v>3.8</v>
      </c>
      <c r="AO107" s="2">
        <f t="shared" ref="AO107:AO115" si="350">AO106+AN107</f>
        <v>27.8</v>
      </c>
      <c r="AP107" s="2">
        <f t="shared" si="216"/>
        <v>-3.2600000000000016</v>
      </c>
      <c r="AR107">
        <v>147</v>
      </c>
      <c r="AS107">
        <v>130</v>
      </c>
      <c r="AT107" s="3">
        <v>0.19</v>
      </c>
      <c r="AU107" s="1">
        <f t="shared" si="324"/>
        <v>3.8</v>
      </c>
      <c r="AV107" s="2">
        <f t="shared" ref="AV107:AV115" si="351">AV106+AU107</f>
        <v>22.26</v>
      </c>
      <c r="AW107" s="2">
        <f t="shared" si="218"/>
        <v>5.5399999999999991</v>
      </c>
      <c r="AY107">
        <v>147</v>
      </c>
      <c r="AZ107">
        <v>130</v>
      </c>
      <c r="BA107" s="3">
        <v>0.17299999999999999</v>
      </c>
      <c r="BB107" s="1">
        <f t="shared" si="325"/>
        <v>3.46</v>
      </c>
      <c r="BC107" s="2">
        <f t="shared" ref="BC107:BC115" si="352">BC106+BB107</f>
        <v>27.28</v>
      </c>
      <c r="BD107" s="2">
        <f t="shared" si="220"/>
        <v>-5.0199999999999996</v>
      </c>
      <c r="BF107">
        <v>147</v>
      </c>
      <c r="BG107">
        <v>130</v>
      </c>
      <c r="BH107" s="3">
        <v>0.17199999999999999</v>
      </c>
      <c r="BI107" s="1">
        <f t="shared" si="326"/>
        <v>3.4399999999999995</v>
      </c>
      <c r="BJ107" s="2">
        <f t="shared" ref="BJ107:BJ115" si="353">BJ106+BI107</f>
        <v>20.419999999999995</v>
      </c>
      <c r="BK107" s="2">
        <f t="shared" si="222"/>
        <v>6.8600000000000065</v>
      </c>
      <c r="BM107">
        <v>147</v>
      </c>
      <c r="BN107">
        <v>130</v>
      </c>
      <c r="BO107" s="3">
        <v>0.17899999999999999</v>
      </c>
      <c r="BP107" s="1">
        <f t="shared" si="327"/>
        <v>3.58</v>
      </c>
      <c r="BQ107" s="2">
        <f t="shared" ref="BQ107:BQ115" si="354">BQ106+BP107</f>
        <v>27.36</v>
      </c>
      <c r="BR107" s="2">
        <f t="shared" si="316"/>
        <v>-6.9400000000000048</v>
      </c>
      <c r="BT107">
        <v>147</v>
      </c>
      <c r="BU107">
        <v>130</v>
      </c>
      <c r="BV107" s="3">
        <v>0.17399999999999999</v>
      </c>
      <c r="BW107" s="1">
        <f t="shared" si="328"/>
        <v>3.4799999999999995</v>
      </c>
      <c r="BX107" s="2">
        <f t="shared" ref="BX107:BX115" si="355">BX106+BW107</f>
        <v>23.700000000000003</v>
      </c>
      <c r="BY107" s="2">
        <f t="shared" si="226"/>
        <v>3.6599999999999966</v>
      </c>
      <c r="CA107">
        <v>147</v>
      </c>
      <c r="CB107">
        <v>130</v>
      </c>
      <c r="CC107" s="3">
        <v>0.17699999999999999</v>
      </c>
      <c r="CD107" s="1">
        <f t="shared" si="329"/>
        <v>3.54</v>
      </c>
      <c r="CE107" s="2">
        <f t="shared" ref="CE107:CE115" si="356">CE106+CD107</f>
        <v>26.62</v>
      </c>
      <c r="CF107" s="2">
        <f t="shared" si="228"/>
        <v>-2.9199999999999982</v>
      </c>
      <c r="CH107">
        <v>147</v>
      </c>
      <c r="CI107">
        <v>130</v>
      </c>
      <c r="CJ107" s="3">
        <v>0.17</v>
      </c>
      <c r="CK107" s="1">
        <f t="shared" si="330"/>
        <v>3.4000000000000004</v>
      </c>
      <c r="CL107" s="2">
        <f t="shared" ref="CL107:CL115" si="357">CL106+CK107</f>
        <v>21.800000000000004</v>
      </c>
      <c r="CM107" s="2">
        <f t="shared" si="230"/>
        <v>4.8199999999999967</v>
      </c>
      <c r="CO107">
        <v>147</v>
      </c>
      <c r="CP107">
        <v>130</v>
      </c>
      <c r="CQ107" s="3">
        <v>0.17699999999999999</v>
      </c>
      <c r="CR107" s="1">
        <f t="shared" si="331"/>
        <v>3.54</v>
      </c>
      <c r="CS107" s="2">
        <f t="shared" ref="CS107:CS115" si="358">CS106+CR107</f>
        <v>29.58</v>
      </c>
      <c r="CT107" s="2">
        <f t="shared" si="332"/>
        <v>-7.779999999999994</v>
      </c>
      <c r="CV107">
        <v>147</v>
      </c>
      <c r="CW107">
        <v>130</v>
      </c>
      <c r="CX107" s="3">
        <v>0.16700000000000001</v>
      </c>
      <c r="CY107" s="1">
        <f t="shared" si="333"/>
        <v>3.3400000000000003</v>
      </c>
      <c r="CZ107" s="2">
        <f t="shared" ref="CZ107:CZ115" si="359">CZ106+CY107</f>
        <v>22.200000000000003</v>
      </c>
      <c r="DA107" s="2">
        <f t="shared" si="334"/>
        <v>7.3799999999999955</v>
      </c>
      <c r="DC107">
        <v>147</v>
      </c>
      <c r="DD107">
        <v>130</v>
      </c>
      <c r="DE107" s="3">
        <v>0.16400000000000001</v>
      </c>
      <c r="DF107" s="1">
        <f t="shared" si="335"/>
        <v>3.2800000000000002</v>
      </c>
      <c r="DG107" s="2">
        <f t="shared" ref="DG107:DG115" si="360">DG106+DF107</f>
        <v>28.6</v>
      </c>
      <c r="DH107" s="2">
        <f t="shared" si="336"/>
        <v>-6.3999999999999986</v>
      </c>
      <c r="DJ107">
        <v>147</v>
      </c>
      <c r="DK107">
        <v>130</v>
      </c>
      <c r="DL107" s="3">
        <v>0.153</v>
      </c>
      <c r="DM107" s="1">
        <f t="shared" si="337"/>
        <v>3.06</v>
      </c>
      <c r="DN107" s="2">
        <f t="shared" ref="DN107:DN115" si="361">DN106+DM107</f>
        <v>22.06</v>
      </c>
      <c r="DO107" s="2">
        <f t="shared" si="338"/>
        <v>6.5400000000000027</v>
      </c>
      <c r="DQ107">
        <v>147</v>
      </c>
      <c r="DR107">
        <v>130</v>
      </c>
      <c r="DS107" s="3">
        <v>0.14000000000000001</v>
      </c>
      <c r="DT107" s="1">
        <f t="shared" si="339"/>
        <v>2.8000000000000003</v>
      </c>
      <c r="DU107" s="2">
        <f t="shared" ref="DU107:DU115" si="362">DU106+DT107</f>
        <v>20.740000000000002</v>
      </c>
      <c r="DV107" s="2">
        <f t="shared" si="340"/>
        <v>1.3199999999999967</v>
      </c>
      <c r="DX107">
        <v>147</v>
      </c>
      <c r="DY107">
        <v>130</v>
      </c>
      <c r="DZ107" s="3">
        <v>0.109</v>
      </c>
      <c r="EA107" s="1">
        <f t="shared" si="341"/>
        <v>2.1800000000000002</v>
      </c>
      <c r="EB107" s="2">
        <f t="shared" ref="EB107:EB115" si="363">EB106+EA107</f>
        <v>18.04</v>
      </c>
      <c r="EC107" s="2">
        <f t="shared" si="342"/>
        <v>2.7000000000000028</v>
      </c>
      <c r="EE107">
        <v>147</v>
      </c>
      <c r="EF107">
        <v>130</v>
      </c>
      <c r="EG107" s="3">
        <v>9.9000000000000005E-2</v>
      </c>
      <c r="EH107" s="1">
        <f t="shared" si="343"/>
        <v>1.98</v>
      </c>
      <c r="EI107" s="2">
        <f t="shared" ref="EI107:EI115" si="364">EI106+EH107</f>
        <v>17.920000000000002</v>
      </c>
      <c r="EJ107" s="2">
        <f t="shared" si="344"/>
        <v>0.11999999999999744</v>
      </c>
    </row>
    <row r="108" spans="2:140" x14ac:dyDescent="0.25">
      <c r="B108">
        <v>147</v>
      </c>
      <c r="C108">
        <v>150</v>
      </c>
      <c r="D108" s="3">
        <v>0.17699999999999999</v>
      </c>
      <c r="E108" s="1">
        <f t="shared" si="317"/>
        <v>3.54</v>
      </c>
      <c r="F108" s="2">
        <f t="shared" si="345"/>
        <v>28.44</v>
      </c>
      <c r="I108">
        <v>147</v>
      </c>
      <c r="J108">
        <v>150</v>
      </c>
      <c r="K108" s="3">
        <v>0.184</v>
      </c>
      <c r="L108" s="1">
        <f t="shared" si="318"/>
        <v>3.6799999999999997</v>
      </c>
      <c r="M108" s="2">
        <f t="shared" si="346"/>
        <v>31.980000000000004</v>
      </c>
      <c r="N108" s="2">
        <f t="shared" si="319"/>
        <v>-3.5400000000000027</v>
      </c>
      <c r="P108">
        <v>147</v>
      </c>
      <c r="Q108">
        <v>150</v>
      </c>
      <c r="R108" s="3">
        <v>0.17699999999999999</v>
      </c>
      <c r="S108" s="1">
        <f t="shared" si="320"/>
        <v>3.54</v>
      </c>
      <c r="T108" s="2">
        <f t="shared" si="347"/>
        <v>28.68</v>
      </c>
      <c r="U108" s="2">
        <f t="shared" si="315"/>
        <v>3.3000000000000043</v>
      </c>
      <c r="W108">
        <v>147</v>
      </c>
      <c r="X108">
        <v>150</v>
      </c>
      <c r="Y108" s="3">
        <v>0.182</v>
      </c>
      <c r="Z108" s="1">
        <f t="shared" si="321"/>
        <v>3.6399999999999997</v>
      </c>
      <c r="AA108" s="2">
        <f t="shared" si="348"/>
        <v>31.760000000000005</v>
      </c>
      <c r="AB108" s="2">
        <f t="shared" si="212"/>
        <v>-3.0800000000000054</v>
      </c>
      <c r="AD108">
        <v>147</v>
      </c>
      <c r="AE108">
        <v>150</v>
      </c>
      <c r="AF108" s="3">
        <v>0.17399999999999999</v>
      </c>
      <c r="AG108" s="1">
        <f t="shared" si="322"/>
        <v>3.4799999999999995</v>
      </c>
      <c r="AH108" s="2">
        <f t="shared" si="349"/>
        <v>28.02</v>
      </c>
      <c r="AI108" s="2">
        <f t="shared" si="214"/>
        <v>3.7400000000000055</v>
      </c>
      <c r="AK108">
        <v>147</v>
      </c>
      <c r="AL108">
        <v>150</v>
      </c>
      <c r="AM108" s="3">
        <v>0.17699999999999999</v>
      </c>
      <c r="AN108" s="1">
        <f t="shared" si="323"/>
        <v>3.54</v>
      </c>
      <c r="AO108" s="2">
        <f t="shared" si="350"/>
        <v>31.34</v>
      </c>
      <c r="AP108" s="2">
        <f t="shared" si="216"/>
        <v>-3.3200000000000003</v>
      </c>
      <c r="AR108">
        <v>147</v>
      </c>
      <c r="AS108">
        <v>150</v>
      </c>
      <c r="AT108" s="3">
        <v>0.184</v>
      </c>
      <c r="AU108" s="1">
        <f t="shared" si="324"/>
        <v>3.6799999999999997</v>
      </c>
      <c r="AV108" s="2">
        <f t="shared" si="351"/>
        <v>25.94</v>
      </c>
      <c r="AW108" s="2">
        <f t="shared" si="218"/>
        <v>5.3999999999999986</v>
      </c>
      <c r="AY108">
        <v>147</v>
      </c>
      <c r="AZ108">
        <v>150</v>
      </c>
      <c r="BA108" s="3">
        <v>0.17499999999999999</v>
      </c>
      <c r="BB108" s="1">
        <f t="shared" si="325"/>
        <v>3.5</v>
      </c>
      <c r="BC108" s="2">
        <f t="shared" si="352"/>
        <v>30.78</v>
      </c>
      <c r="BD108" s="2">
        <f t="shared" si="220"/>
        <v>-4.84</v>
      </c>
      <c r="BF108">
        <v>147</v>
      </c>
      <c r="BG108">
        <v>150</v>
      </c>
      <c r="BH108" s="3">
        <v>0.17699999999999999</v>
      </c>
      <c r="BI108" s="1">
        <f t="shared" si="326"/>
        <v>3.54</v>
      </c>
      <c r="BJ108" s="2">
        <f t="shared" si="353"/>
        <v>23.959999999999994</v>
      </c>
      <c r="BK108" s="2">
        <f t="shared" si="222"/>
        <v>6.8200000000000074</v>
      </c>
      <c r="BM108">
        <v>147</v>
      </c>
      <c r="BN108">
        <v>150</v>
      </c>
      <c r="BO108" s="3">
        <v>0.188</v>
      </c>
      <c r="BP108" s="1">
        <f t="shared" si="327"/>
        <v>3.76</v>
      </c>
      <c r="BQ108" s="2">
        <f t="shared" si="354"/>
        <v>31.119999999999997</v>
      </c>
      <c r="BR108" s="2">
        <f t="shared" si="316"/>
        <v>-7.1600000000000037</v>
      </c>
      <c r="BT108">
        <v>147</v>
      </c>
      <c r="BU108">
        <v>150</v>
      </c>
      <c r="BV108" s="3">
        <v>0.17699999999999999</v>
      </c>
      <c r="BW108" s="1">
        <f t="shared" si="328"/>
        <v>3.54</v>
      </c>
      <c r="BX108" s="2">
        <f t="shared" si="355"/>
        <v>27.240000000000002</v>
      </c>
      <c r="BY108" s="2">
        <f t="shared" si="226"/>
        <v>3.8799999999999955</v>
      </c>
      <c r="CA108">
        <v>147</v>
      </c>
      <c r="CB108">
        <v>150</v>
      </c>
      <c r="CC108" s="3">
        <v>0.184</v>
      </c>
      <c r="CD108" s="1">
        <f t="shared" si="329"/>
        <v>3.6799999999999997</v>
      </c>
      <c r="CE108" s="2">
        <f t="shared" si="356"/>
        <v>30.3</v>
      </c>
      <c r="CF108" s="2">
        <f t="shared" si="228"/>
        <v>-3.0599999999999987</v>
      </c>
      <c r="CH108">
        <v>147</v>
      </c>
      <c r="CI108">
        <v>150</v>
      </c>
      <c r="CJ108" s="3">
        <v>0.17699999999999999</v>
      </c>
      <c r="CK108" s="1">
        <f t="shared" si="330"/>
        <v>3.54</v>
      </c>
      <c r="CL108" s="2">
        <f t="shared" si="357"/>
        <v>25.340000000000003</v>
      </c>
      <c r="CM108" s="2">
        <f t="shared" si="230"/>
        <v>4.9599999999999973</v>
      </c>
      <c r="CO108">
        <v>147</v>
      </c>
      <c r="CP108">
        <v>150</v>
      </c>
      <c r="CQ108" s="3">
        <v>0.19</v>
      </c>
      <c r="CR108" s="1">
        <f t="shared" si="331"/>
        <v>3.8</v>
      </c>
      <c r="CS108" s="2">
        <f t="shared" si="358"/>
        <v>33.379999999999995</v>
      </c>
      <c r="CT108" s="2">
        <f t="shared" si="332"/>
        <v>-8.039999999999992</v>
      </c>
      <c r="CV108">
        <v>147</v>
      </c>
      <c r="CW108">
        <v>150</v>
      </c>
      <c r="CX108" s="3">
        <v>0.18099999999999999</v>
      </c>
      <c r="CY108" s="1">
        <f t="shared" si="333"/>
        <v>3.62</v>
      </c>
      <c r="CZ108" s="2">
        <f t="shared" si="359"/>
        <v>25.820000000000004</v>
      </c>
      <c r="DA108" s="2">
        <f t="shared" si="334"/>
        <v>7.5599999999999916</v>
      </c>
      <c r="DC108">
        <v>147</v>
      </c>
      <c r="DD108">
        <v>150</v>
      </c>
      <c r="DE108" s="3">
        <v>0.16200000000000001</v>
      </c>
      <c r="DF108" s="1">
        <f t="shared" si="335"/>
        <v>3.24</v>
      </c>
      <c r="DG108" s="2">
        <f t="shared" si="360"/>
        <v>31.840000000000003</v>
      </c>
      <c r="DH108" s="2">
        <f t="shared" si="336"/>
        <v>-6.02</v>
      </c>
      <c r="DJ108">
        <v>147</v>
      </c>
      <c r="DK108">
        <v>150</v>
      </c>
      <c r="DL108" s="3">
        <v>0.159</v>
      </c>
      <c r="DM108" s="1">
        <f t="shared" si="337"/>
        <v>3.18</v>
      </c>
      <c r="DN108" s="2">
        <f t="shared" si="361"/>
        <v>25.24</v>
      </c>
      <c r="DO108" s="2">
        <f t="shared" si="338"/>
        <v>6.600000000000005</v>
      </c>
      <c r="DQ108">
        <v>147</v>
      </c>
      <c r="DR108">
        <v>150</v>
      </c>
      <c r="DS108" s="3">
        <v>0.153</v>
      </c>
      <c r="DT108" s="1">
        <f t="shared" si="339"/>
        <v>3.06</v>
      </c>
      <c r="DU108" s="2">
        <f t="shared" si="362"/>
        <v>23.8</v>
      </c>
      <c r="DV108" s="2">
        <f t="shared" si="340"/>
        <v>1.4399999999999977</v>
      </c>
      <c r="DX108">
        <v>147</v>
      </c>
      <c r="DY108">
        <v>150</v>
      </c>
      <c r="DZ108" s="3">
        <v>0.13100000000000001</v>
      </c>
      <c r="EA108" s="1">
        <f t="shared" si="341"/>
        <v>2.62</v>
      </c>
      <c r="EB108" s="2">
        <f t="shared" si="363"/>
        <v>20.66</v>
      </c>
      <c r="EC108" s="2">
        <f t="shared" si="342"/>
        <v>3.1400000000000006</v>
      </c>
      <c r="EE108">
        <v>147</v>
      </c>
      <c r="EF108">
        <v>150</v>
      </c>
      <c r="EG108" s="3">
        <v>0.11799999999999999</v>
      </c>
      <c r="EH108" s="1">
        <f t="shared" si="343"/>
        <v>2.36</v>
      </c>
      <c r="EI108" s="2">
        <f t="shared" si="364"/>
        <v>20.28</v>
      </c>
      <c r="EJ108" s="2">
        <f t="shared" si="344"/>
        <v>0.37999999999999901</v>
      </c>
    </row>
    <row r="109" spans="2:140" x14ac:dyDescent="0.25">
      <c r="B109">
        <v>147</v>
      </c>
      <c r="C109">
        <v>170</v>
      </c>
      <c r="D109" s="3">
        <v>0.192</v>
      </c>
      <c r="E109" s="1">
        <f t="shared" si="317"/>
        <v>3.84</v>
      </c>
      <c r="F109" s="2">
        <f t="shared" si="345"/>
        <v>32.28</v>
      </c>
      <c r="I109">
        <v>147</v>
      </c>
      <c r="J109">
        <v>170</v>
      </c>
      <c r="K109" s="3">
        <v>0.189</v>
      </c>
      <c r="L109" s="1">
        <f t="shared" si="318"/>
        <v>3.7800000000000002</v>
      </c>
      <c r="M109" s="2">
        <f t="shared" si="346"/>
        <v>35.760000000000005</v>
      </c>
      <c r="N109" s="2">
        <f t="shared" si="319"/>
        <v>-3.480000000000004</v>
      </c>
      <c r="P109">
        <v>147</v>
      </c>
      <c r="Q109">
        <v>170</v>
      </c>
      <c r="R109" s="3">
        <v>0.186</v>
      </c>
      <c r="S109" s="1">
        <f t="shared" si="320"/>
        <v>3.7199999999999998</v>
      </c>
      <c r="T109" s="2">
        <f t="shared" si="347"/>
        <v>32.4</v>
      </c>
      <c r="U109" s="2">
        <f t="shared" si="315"/>
        <v>3.3600000000000065</v>
      </c>
      <c r="W109">
        <v>147</v>
      </c>
      <c r="X109">
        <v>170</v>
      </c>
      <c r="Y109" s="3">
        <v>0.191</v>
      </c>
      <c r="Z109" s="1">
        <f t="shared" si="321"/>
        <v>3.8200000000000003</v>
      </c>
      <c r="AA109" s="2">
        <f t="shared" si="348"/>
        <v>35.580000000000005</v>
      </c>
      <c r="AB109" s="2">
        <f t="shared" si="212"/>
        <v>-3.1800000000000068</v>
      </c>
      <c r="AD109">
        <v>147</v>
      </c>
      <c r="AE109">
        <v>170</v>
      </c>
      <c r="AF109" s="3">
        <v>0.19</v>
      </c>
      <c r="AG109" s="1">
        <f t="shared" si="322"/>
        <v>3.8</v>
      </c>
      <c r="AH109" s="2">
        <f t="shared" si="349"/>
        <v>31.82</v>
      </c>
      <c r="AI109" s="2">
        <f t="shared" si="214"/>
        <v>3.7600000000000051</v>
      </c>
      <c r="AK109">
        <v>147</v>
      </c>
      <c r="AL109">
        <v>170</v>
      </c>
      <c r="AM109" s="3">
        <v>0.19</v>
      </c>
      <c r="AN109" s="1">
        <f t="shared" si="323"/>
        <v>3.8</v>
      </c>
      <c r="AO109" s="2">
        <f t="shared" si="350"/>
        <v>35.14</v>
      </c>
      <c r="AP109" s="2">
        <f t="shared" si="216"/>
        <v>-3.3200000000000003</v>
      </c>
      <c r="AR109">
        <v>147</v>
      </c>
      <c r="AS109">
        <v>170</v>
      </c>
      <c r="AT109" s="3">
        <v>0.19500000000000001</v>
      </c>
      <c r="AU109" s="1">
        <f t="shared" si="324"/>
        <v>3.9000000000000004</v>
      </c>
      <c r="AV109" s="2">
        <f t="shared" si="351"/>
        <v>29.840000000000003</v>
      </c>
      <c r="AW109" s="2">
        <f t="shared" si="218"/>
        <v>5.2999999999999972</v>
      </c>
      <c r="AY109">
        <v>147</v>
      </c>
      <c r="AZ109">
        <v>170</v>
      </c>
      <c r="BA109" s="3">
        <v>0.193</v>
      </c>
      <c r="BB109" s="1">
        <f t="shared" si="325"/>
        <v>3.8600000000000003</v>
      </c>
      <c r="BC109" s="2">
        <f t="shared" si="352"/>
        <v>34.64</v>
      </c>
      <c r="BD109" s="2">
        <f t="shared" si="220"/>
        <v>-4.7999999999999972</v>
      </c>
      <c r="BF109">
        <v>147</v>
      </c>
      <c r="BG109">
        <v>170</v>
      </c>
      <c r="BH109" s="3">
        <v>0.191</v>
      </c>
      <c r="BI109" s="1">
        <f t="shared" si="326"/>
        <v>3.8200000000000003</v>
      </c>
      <c r="BJ109" s="2">
        <f t="shared" si="353"/>
        <v>27.779999999999994</v>
      </c>
      <c r="BK109" s="2">
        <f t="shared" si="222"/>
        <v>6.8600000000000065</v>
      </c>
      <c r="BM109">
        <v>147</v>
      </c>
      <c r="BN109">
        <v>170</v>
      </c>
      <c r="BO109" s="3">
        <v>0.193</v>
      </c>
      <c r="BP109" s="1">
        <f t="shared" si="327"/>
        <v>3.8600000000000003</v>
      </c>
      <c r="BQ109" s="2">
        <f t="shared" si="354"/>
        <v>34.979999999999997</v>
      </c>
      <c r="BR109" s="2">
        <f t="shared" si="316"/>
        <v>-7.2000000000000028</v>
      </c>
      <c r="BT109">
        <v>147</v>
      </c>
      <c r="BU109">
        <v>170</v>
      </c>
      <c r="BV109" s="3">
        <v>0.189</v>
      </c>
      <c r="BW109" s="1">
        <f t="shared" si="328"/>
        <v>3.7800000000000002</v>
      </c>
      <c r="BX109" s="2">
        <f t="shared" si="355"/>
        <v>31.020000000000003</v>
      </c>
      <c r="BY109" s="2">
        <f t="shared" si="226"/>
        <v>3.9599999999999937</v>
      </c>
      <c r="CA109">
        <v>147</v>
      </c>
      <c r="CB109">
        <v>170</v>
      </c>
      <c r="CC109" s="3">
        <v>0.19800000000000001</v>
      </c>
      <c r="CD109" s="1">
        <f t="shared" si="329"/>
        <v>3.96</v>
      </c>
      <c r="CE109" s="2">
        <f t="shared" si="356"/>
        <v>34.26</v>
      </c>
      <c r="CF109" s="2">
        <f t="shared" si="228"/>
        <v>-3.2399999999999949</v>
      </c>
      <c r="CH109">
        <v>147</v>
      </c>
      <c r="CI109">
        <v>170</v>
      </c>
      <c r="CJ109" s="3">
        <v>0.19400000000000001</v>
      </c>
      <c r="CK109" s="1">
        <f t="shared" si="330"/>
        <v>3.88</v>
      </c>
      <c r="CL109" s="2">
        <f t="shared" si="357"/>
        <v>29.220000000000002</v>
      </c>
      <c r="CM109" s="2">
        <f t="shared" si="230"/>
        <v>5.0399999999999956</v>
      </c>
      <c r="CO109">
        <v>147</v>
      </c>
      <c r="CP109">
        <v>170</v>
      </c>
      <c r="CQ109" s="3">
        <v>0.192</v>
      </c>
      <c r="CR109" s="1">
        <f t="shared" si="331"/>
        <v>3.84</v>
      </c>
      <c r="CS109" s="2">
        <f t="shared" si="358"/>
        <v>37.22</v>
      </c>
      <c r="CT109" s="2">
        <f t="shared" si="332"/>
        <v>-7.9999999999999964</v>
      </c>
      <c r="CV109">
        <v>147</v>
      </c>
      <c r="CW109">
        <v>170</v>
      </c>
      <c r="CX109" s="3">
        <v>0.19800000000000001</v>
      </c>
      <c r="CY109" s="1">
        <f t="shared" si="333"/>
        <v>3.96</v>
      </c>
      <c r="CZ109" s="2">
        <f t="shared" si="359"/>
        <v>29.780000000000005</v>
      </c>
      <c r="DA109" s="2">
        <f t="shared" si="334"/>
        <v>7.4399999999999942</v>
      </c>
      <c r="DC109">
        <v>147</v>
      </c>
      <c r="DD109">
        <v>170</v>
      </c>
      <c r="DE109" s="3">
        <v>0.186</v>
      </c>
      <c r="DF109" s="1">
        <f t="shared" si="335"/>
        <v>3.7199999999999998</v>
      </c>
      <c r="DG109" s="2">
        <f t="shared" si="360"/>
        <v>35.56</v>
      </c>
      <c r="DH109" s="2">
        <f t="shared" si="336"/>
        <v>-5.7799999999999976</v>
      </c>
      <c r="DJ109">
        <v>147</v>
      </c>
      <c r="DK109">
        <v>170</v>
      </c>
      <c r="DL109" s="3">
        <v>0.185</v>
      </c>
      <c r="DM109" s="1">
        <f t="shared" si="337"/>
        <v>3.7</v>
      </c>
      <c r="DN109" s="2">
        <f t="shared" si="361"/>
        <v>28.939999999999998</v>
      </c>
      <c r="DO109" s="2">
        <f t="shared" si="338"/>
        <v>6.6200000000000045</v>
      </c>
      <c r="DQ109">
        <v>147</v>
      </c>
      <c r="DR109">
        <v>170</v>
      </c>
      <c r="DS109" s="3">
        <v>0.183</v>
      </c>
      <c r="DT109" s="1">
        <f t="shared" si="339"/>
        <v>3.66</v>
      </c>
      <c r="DU109" s="2">
        <f t="shared" si="362"/>
        <v>27.46</v>
      </c>
      <c r="DV109" s="2">
        <f t="shared" si="340"/>
        <v>1.4799999999999969</v>
      </c>
      <c r="DX109">
        <v>147</v>
      </c>
      <c r="DY109">
        <v>170</v>
      </c>
      <c r="DZ109" s="3">
        <v>0.16700000000000001</v>
      </c>
      <c r="EA109" s="1">
        <f t="shared" si="341"/>
        <v>3.3400000000000003</v>
      </c>
      <c r="EB109" s="2">
        <f t="shared" si="363"/>
        <v>24</v>
      </c>
      <c r="EC109" s="2">
        <f t="shared" si="342"/>
        <v>3.4600000000000009</v>
      </c>
      <c r="EE109">
        <v>147</v>
      </c>
      <c r="EF109">
        <v>170</v>
      </c>
      <c r="EG109" s="3">
        <v>0.16</v>
      </c>
      <c r="EH109" s="1">
        <f t="shared" si="343"/>
        <v>3.2</v>
      </c>
      <c r="EI109" s="2">
        <f t="shared" si="364"/>
        <v>23.48</v>
      </c>
      <c r="EJ109" s="2">
        <f t="shared" si="344"/>
        <v>0.51999999999999957</v>
      </c>
    </row>
    <row r="110" spans="2:140" x14ac:dyDescent="0.25">
      <c r="B110">
        <v>147</v>
      </c>
      <c r="C110">
        <v>190</v>
      </c>
      <c r="D110" s="3">
        <v>0.186</v>
      </c>
      <c r="E110" s="1">
        <f t="shared" si="317"/>
        <v>3.7199999999999998</v>
      </c>
      <c r="F110" s="2">
        <f t="shared" si="345"/>
        <v>36</v>
      </c>
      <c r="I110">
        <v>147</v>
      </c>
      <c r="J110">
        <v>190</v>
      </c>
      <c r="K110" s="3">
        <v>0.17199999999999999</v>
      </c>
      <c r="L110" s="1">
        <f t="shared" si="318"/>
        <v>3.4399999999999995</v>
      </c>
      <c r="M110" s="2">
        <f t="shared" si="346"/>
        <v>39.200000000000003</v>
      </c>
      <c r="N110" s="2">
        <f t="shared" si="319"/>
        <v>-3.2000000000000028</v>
      </c>
      <c r="P110">
        <v>147</v>
      </c>
      <c r="Q110">
        <v>190</v>
      </c>
      <c r="R110" s="3">
        <v>0.18099999999999999</v>
      </c>
      <c r="S110" s="1">
        <f t="shared" si="320"/>
        <v>3.62</v>
      </c>
      <c r="T110" s="2">
        <f t="shared" si="347"/>
        <v>36.019999999999996</v>
      </c>
      <c r="U110" s="2">
        <f t="shared" si="315"/>
        <v>3.1800000000000068</v>
      </c>
      <c r="W110">
        <v>147</v>
      </c>
      <c r="X110">
        <v>190</v>
      </c>
      <c r="Y110" s="3">
        <v>0.17399999999999999</v>
      </c>
      <c r="Z110" s="1">
        <f t="shared" si="321"/>
        <v>3.4799999999999995</v>
      </c>
      <c r="AA110" s="2">
        <f t="shared" si="348"/>
        <v>39.06</v>
      </c>
      <c r="AB110" s="2">
        <f t="shared" si="212"/>
        <v>-3.0400000000000063</v>
      </c>
      <c r="AD110">
        <v>147</v>
      </c>
      <c r="AE110">
        <v>190</v>
      </c>
      <c r="AF110" s="3">
        <v>0.18</v>
      </c>
      <c r="AG110" s="1">
        <f t="shared" si="322"/>
        <v>3.5999999999999996</v>
      </c>
      <c r="AH110" s="2">
        <f t="shared" si="349"/>
        <v>35.42</v>
      </c>
      <c r="AI110" s="2">
        <f t="shared" si="214"/>
        <v>3.6400000000000006</v>
      </c>
      <c r="AK110">
        <v>147</v>
      </c>
      <c r="AL110">
        <v>190</v>
      </c>
      <c r="AM110" s="3">
        <v>0.18099999999999999</v>
      </c>
      <c r="AN110" s="1">
        <f t="shared" si="323"/>
        <v>3.62</v>
      </c>
      <c r="AO110" s="2">
        <f t="shared" si="350"/>
        <v>38.76</v>
      </c>
      <c r="AP110" s="2">
        <f t="shared" si="216"/>
        <v>-3.3399999999999963</v>
      </c>
      <c r="AR110">
        <v>147</v>
      </c>
      <c r="AS110">
        <v>190</v>
      </c>
      <c r="AT110" s="3">
        <v>0.189</v>
      </c>
      <c r="AU110" s="1">
        <f t="shared" si="324"/>
        <v>3.7800000000000002</v>
      </c>
      <c r="AV110" s="2">
        <f t="shared" si="351"/>
        <v>33.620000000000005</v>
      </c>
      <c r="AW110" s="2">
        <f t="shared" si="218"/>
        <v>5.1399999999999935</v>
      </c>
      <c r="AY110">
        <v>147</v>
      </c>
      <c r="AZ110">
        <v>190</v>
      </c>
      <c r="BA110" s="3">
        <v>0.17499999999999999</v>
      </c>
      <c r="BB110" s="1">
        <f t="shared" si="325"/>
        <v>3.5</v>
      </c>
      <c r="BC110" s="2">
        <f t="shared" si="352"/>
        <v>38.14</v>
      </c>
      <c r="BD110" s="2">
        <f t="shared" si="220"/>
        <v>-4.519999999999996</v>
      </c>
      <c r="BF110">
        <v>147</v>
      </c>
      <c r="BG110">
        <v>190</v>
      </c>
      <c r="BH110" s="3">
        <v>0.17699999999999999</v>
      </c>
      <c r="BI110" s="1">
        <f t="shared" si="326"/>
        <v>3.54</v>
      </c>
      <c r="BJ110" s="2">
        <f t="shared" si="353"/>
        <v>31.319999999999993</v>
      </c>
      <c r="BK110" s="2">
        <f t="shared" si="222"/>
        <v>6.8200000000000074</v>
      </c>
      <c r="BM110">
        <v>147</v>
      </c>
      <c r="BN110">
        <v>190</v>
      </c>
      <c r="BO110" s="3">
        <v>0.17599999999999999</v>
      </c>
      <c r="BP110" s="1">
        <f t="shared" si="327"/>
        <v>3.5199999999999996</v>
      </c>
      <c r="BQ110" s="2">
        <f t="shared" si="354"/>
        <v>38.5</v>
      </c>
      <c r="BR110" s="2">
        <f t="shared" si="316"/>
        <v>-7.1800000000000068</v>
      </c>
      <c r="BT110">
        <v>147</v>
      </c>
      <c r="BU110">
        <v>190</v>
      </c>
      <c r="BV110" s="3">
        <v>0.16600000000000001</v>
      </c>
      <c r="BW110" s="1">
        <f t="shared" si="328"/>
        <v>3.3200000000000003</v>
      </c>
      <c r="BX110" s="2">
        <f t="shared" si="355"/>
        <v>34.340000000000003</v>
      </c>
      <c r="BY110" s="2">
        <f t="shared" si="226"/>
        <v>4.1599999999999966</v>
      </c>
      <c r="CA110">
        <v>147</v>
      </c>
      <c r="CB110">
        <v>190</v>
      </c>
      <c r="CC110" s="3">
        <v>0.17599999999999999</v>
      </c>
      <c r="CD110" s="1">
        <f t="shared" si="329"/>
        <v>3.5199999999999996</v>
      </c>
      <c r="CE110" s="2">
        <f t="shared" si="356"/>
        <v>37.78</v>
      </c>
      <c r="CF110" s="2">
        <f t="shared" si="228"/>
        <v>-3.4399999999999977</v>
      </c>
      <c r="CH110">
        <v>147</v>
      </c>
      <c r="CI110">
        <v>190</v>
      </c>
      <c r="CJ110" s="3">
        <v>0.17599999999999999</v>
      </c>
      <c r="CK110" s="1">
        <f t="shared" si="330"/>
        <v>3.5199999999999996</v>
      </c>
      <c r="CL110" s="2">
        <f t="shared" si="357"/>
        <v>32.74</v>
      </c>
      <c r="CM110" s="2">
        <f t="shared" si="230"/>
        <v>5.0399999999999991</v>
      </c>
      <c r="CO110">
        <v>147</v>
      </c>
      <c r="CP110">
        <v>190</v>
      </c>
      <c r="CQ110" s="3">
        <v>0.16500000000000001</v>
      </c>
      <c r="CR110" s="1">
        <f t="shared" si="331"/>
        <v>3.3000000000000003</v>
      </c>
      <c r="CS110" s="2">
        <f t="shared" si="358"/>
        <v>40.519999999999996</v>
      </c>
      <c r="CT110" s="2">
        <f t="shared" si="332"/>
        <v>-7.779999999999994</v>
      </c>
      <c r="CV110">
        <v>147</v>
      </c>
      <c r="CW110">
        <v>190</v>
      </c>
      <c r="CX110" s="3">
        <v>0.17399999999999999</v>
      </c>
      <c r="CY110" s="1">
        <f t="shared" si="333"/>
        <v>3.4799999999999995</v>
      </c>
      <c r="CZ110" s="2">
        <f t="shared" si="359"/>
        <v>33.260000000000005</v>
      </c>
      <c r="DA110" s="2">
        <f t="shared" si="334"/>
        <v>7.2599999999999909</v>
      </c>
      <c r="DC110">
        <v>147</v>
      </c>
      <c r="DD110">
        <v>190</v>
      </c>
      <c r="DE110" s="3">
        <v>0.17399999999999999</v>
      </c>
      <c r="DF110" s="1">
        <f t="shared" si="335"/>
        <v>3.4799999999999995</v>
      </c>
      <c r="DG110" s="2">
        <f t="shared" si="360"/>
        <v>39.04</v>
      </c>
      <c r="DH110" s="2">
        <f t="shared" si="336"/>
        <v>-5.779999999999994</v>
      </c>
      <c r="DJ110">
        <v>147</v>
      </c>
      <c r="DK110">
        <v>190</v>
      </c>
      <c r="DL110" s="3">
        <v>0.18</v>
      </c>
      <c r="DM110" s="1">
        <f t="shared" si="337"/>
        <v>3.5999999999999996</v>
      </c>
      <c r="DN110" s="2">
        <f t="shared" si="361"/>
        <v>32.54</v>
      </c>
      <c r="DO110" s="2">
        <f t="shared" si="338"/>
        <v>6.5</v>
      </c>
      <c r="DQ110">
        <v>147</v>
      </c>
      <c r="DR110">
        <v>190</v>
      </c>
      <c r="DS110" s="3">
        <v>0.18</v>
      </c>
      <c r="DT110" s="1">
        <f t="shared" si="339"/>
        <v>3.5999999999999996</v>
      </c>
      <c r="DU110" s="2">
        <f t="shared" si="362"/>
        <v>31.060000000000002</v>
      </c>
      <c r="DV110" s="2">
        <f t="shared" si="340"/>
        <v>1.4799999999999969</v>
      </c>
      <c r="DX110">
        <v>147</v>
      </c>
      <c r="DY110">
        <v>190</v>
      </c>
      <c r="DZ110" s="3">
        <v>0.17100000000000001</v>
      </c>
      <c r="EA110" s="1">
        <f t="shared" si="341"/>
        <v>3.4200000000000004</v>
      </c>
      <c r="EB110" s="2">
        <f t="shared" si="363"/>
        <v>27.42</v>
      </c>
      <c r="EC110" s="2">
        <f t="shared" si="342"/>
        <v>3.6400000000000006</v>
      </c>
      <c r="EE110">
        <v>147</v>
      </c>
      <c r="EF110">
        <v>190</v>
      </c>
      <c r="EG110" s="3">
        <v>0.16600000000000001</v>
      </c>
      <c r="EH110" s="1">
        <f t="shared" si="343"/>
        <v>3.3200000000000003</v>
      </c>
      <c r="EI110" s="2">
        <f t="shared" si="364"/>
        <v>26.8</v>
      </c>
      <c r="EJ110" s="2">
        <f t="shared" si="344"/>
        <v>0.62000000000000099</v>
      </c>
    </row>
    <row r="111" spans="2:140" x14ac:dyDescent="0.25">
      <c r="B111">
        <v>147</v>
      </c>
      <c r="C111">
        <v>210</v>
      </c>
      <c r="D111" s="3">
        <v>0.17699999999999999</v>
      </c>
      <c r="E111" s="1">
        <f t="shared" si="317"/>
        <v>3.54</v>
      </c>
      <c r="F111" s="2">
        <f t="shared" si="345"/>
        <v>39.54</v>
      </c>
      <c r="I111">
        <v>147</v>
      </c>
      <c r="J111">
        <v>210</v>
      </c>
      <c r="K111" s="3">
        <v>0.18099999999999999</v>
      </c>
      <c r="L111" s="1">
        <f t="shared" si="318"/>
        <v>3.62</v>
      </c>
      <c r="M111" s="2">
        <f t="shared" si="346"/>
        <v>42.82</v>
      </c>
      <c r="N111" s="2">
        <f t="shared" si="319"/>
        <v>-3.2800000000000011</v>
      </c>
      <c r="P111">
        <v>147</v>
      </c>
      <c r="Q111">
        <v>210</v>
      </c>
      <c r="R111" s="3">
        <v>0.17</v>
      </c>
      <c r="S111" s="1">
        <f t="shared" si="320"/>
        <v>3.4000000000000004</v>
      </c>
      <c r="T111" s="2">
        <f t="shared" si="347"/>
        <v>39.419999999999995</v>
      </c>
      <c r="U111" s="2">
        <f t="shared" si="315"/>
        <v>3.4000000000000057</v>
      </c>
      <c r="W111">
        <v>147</v>
      </c>
      <c r="X111">
        <v>210</v>
      </c>
      <c r="Y111" s="3">
        <v>0.17299999999999999</v>
      </c>
      <c r="Z111" s="1">
        <f t="shared" si="321"/>
        <v>3.46</v>
      </c>
      <c r="AA111" s="2">
        <f t="shared" si="348"/>
        <v>42.52</v>
      </c>
      <c r="AB111" s="2">
        <f t="shared" si="212"/>
        <v>-3.1000000000000085</v>
      </c>
      <c r="AD111">
        <v>147</v>
      </c>
      <c r="AE111">
        <v>210</v>
      </c>
      <c r="AF111" s="3">
        <v>0.17499999999999999</v>
      </c>
      <c r="AG111" s="1">
        <f t="shared" si="322"/>
        <v>3.5</v>
      </c>
      <c r="AH111" s="2">
        <f t="shared" si="349"/>
        <v>38.92</v>
      </c>
      <c r="AI111" s="2">
        <f t="shared" si="214"/>
        <v>3.6000000000000014</v>
      </c>
      <c r="AK111">
        <v>147</v>
      </c>
      <c r="AL111">
        <v>210</v>
      </c>
      <c r="AM111" s="3">
        <v>0.17399999999999999</v>
      </c>
      <c r="AN111" s="1">
        <f t="shared" si="323"/>
        <v>3.4799999999999995</v>
      </c>
      <c r="AO111" s="2">
        <f t="shared" si="350"/>
        <v>42.239999999999995</v>
      </c>
      <c r="AP111" s="2">
        <f t="shared" si="216"/>
        <v>-3.3199999999999932</v>
      </c>
      <c r="AR111">
        <v>147</v>
      </c>
      <c r="AS111">
        <v>210</v>
      </c>
      <c r="AT111" s="3">
        <v>0.188</v>
      </c>
      <c r="AU111" s="1">
        <f t="shared" si="324"/>
        <v>3.76</v>
      </c>
      <c r="AV111" s="2">
        <f t="shared" si="351"/>
        <v>37.380000000000003</v>
      </c>
      <c r="AW111" s="2">
        <f t="shared" si="218"/>
        <v>4.8599999999999923</v>
      </c>
      <c r="AY111">
        <v>147</v>
      </c>
      <c r="AZ111">
        <v>210</v>
      </c>
      <c r="BA111" s="3">
        <v>0.17699999999999999</v>
      </c>
      <c r="BB111" s="1">
        <f t="shared" si="325"/>
        <v>3.54</v>
      </c>
      <c r="BC111" s="2">
        <f t="shared" si="352"/>
        <v>41.68</v>
      </c>
      <c r="BD111" s="2">
        <f t="shared" si="220"/>
        <v>-4.2999999999999972</v>
      </c>
      <c r="BF111">
        <v>147</v>
      </c>
      <c r="BG111">
        <v>210</v>
      </c>
      <c r="BH111" s="3">
        <v>0.18099999999999999</v>
      </c>
      <c r="BI111" s="1">
        <f t="shared" si="326"/>
        <v>3.62</v>
      </c>
      <c r="BJ111" s="2">
        <f t="shared" si="353"/>
        <v>34.939999999999991</v>
      </c>
      <c r="BK111" s="2">
        <f t="shared" si="222"/>
        <v>6.7400000000000091</v>
      </c>
      <c r="BM111">
        <v>147</v>
      </c>
      <c r="BN111">
        <v>210</v>
      </c>
      <c r="BO111" s="3">
        <v>0.17899999999999999</v>
      </c>
      <c r="BP111" s="1">
        <f t="shared" si="327"/>
        <v>3.58</v>
      </c>
      <c r="BQ111" s="2">
        <f t="shared" si="354"/>
        <v>42.08</v>
      </c>
      <c r="BR111" s="2">
        <f t="shared" si="316"/>
        <v>-7.1400000000000077</v>
      </c>
      <c r="BT111">
        <v>147</v>
      </c>
      <c r="BU111">
        <v>210</v>
      </c>
      <c r="BV111" s="3">
        <v>0.18099999999999999</v>
      </c>
      <c r="BW111" s="1">
        <f t="shared" si="328"/>
        <v>3.62</v>
      </c>
      <c r="BX111" s="2">
        <f t="shared" si="355"/>
        <v>37.96</v>
      </c>
      <c r="BY111" s="2">
        <f t="shared" si="226"/>
        <v>4.1199999999999974</v>
      </c>
      <c r="CA111">
        <v>147</v>
      </c>
      <c r="CB111">
        <v>210</v>
      </c>
      <c r="CC111" s="3">
        <v>0.18</v>
      </c>
      <c r="CD111" s="1">
        <f t="shared" si="329"/>
        <v>3.5999999999999996</v>
      </c>
      <c r="CE111" s="2">
        <f t="shared" si="356"/>
        <v>41.38</v>
      </c>
      <c r="CF111" s="2">
        <f t="shared" si="228"/>
        <v>-3.4200000000000017</v>
      </c>
      <c r="CH111">
        <v>147</v>
      </c>
      <c r="CI111">
        <v>210</v>
      </c>
      <c r="CJ111" s="3">
        <v>0.18099999999999999</v>
      </c>
      <c r="CK111" s="1">
        <f t="shared" si="330"/>
        <v>3.62</v>
      </c>
      <c r="CL111" s="2">
        <f t="shared" si="357"/>
        <v>36.36</v>
      </c>
      <c r="CM111" s="2">
        <f t="shared" si="230"/>
        <v>5.0200000000000031</v>
      </c>
      <c r="CO111">
        <v>147</v>
      </c>
      <c r="CP111">
        <v>210</v>
      </c>
      <c r="CQ111" s="3">
        <v>0.184</v>
      </c>
      <c r="CR111" s="1">
        <f t="shared" si="331"/>
        <v>3.6799999999999997</v>
      </c>
      <c r="CS111" s="2">
        <f t="shared" si="358"/>
        <v>44.199999999999996</v>
      </c>
      <c r="CT111" s="2">
        <f t="shared" si="332"/>
        <v>-7.8399999999999963</v>
      </c>
      <c r="CV111">
        <v>147</v>
      </c>
      <c r="CW111">
        <v>210</v>
      </c>
      <c r="CX111" s="3">
        <v>0.186</v>
      </c>
      <c r="CY111" s="1">
        <f t="shared" si="333"/>
        <v>3.7199999999999998</v>
      </c>
      <c r="CZ111" s="2">
        <f t="shared" si="359"/>
        <v>36.980000000000004</v>
      </c>
      <c r="DA111" s="2">
        <f t="shared" si="334"/>
        <v>7.2199999999999918</v>
      </c>
      <c r="DC111">
        <v>147</v>
      </c>
      <c r="DD111">
        <v>210</v>
      </c>
      <c r="DE111" s="3">
        <v>0.17799999999999999</v>
      </c>
      <c r="DF111" s="1">
        <f t="shared" si="335"/>
        <v>3.5599999999999996</v>
      </c>
      <c r="DG111" s="2">
        <f t="shared" si="360"/>
        <v>42.6</v>
      </c>
      <c r="DH111" s="2">
        <f t="shared" si="336"/>
        <v>-5.6199999999999974</v>
      </c>
      <c r="DJ111">
        <v>147</v>
      </c>
      <c r="DK111">
        <v>210</v>
      </c>
      <c r="DL111" s="3">
        <v>0.17799999999999999</v>
      </c>
      <c r="DM111" s="1">
        <f t="shared" si="337"/>
        <v>3.5599999999999996</v>
      </c>
      <c r="DN111" s="2">
        <f t="shared" si="361"/>
        <v>36.1</v>
      </c>
      <c r="DO111" s="2">
        <f t="shared" si="338"/>
        <v>6.5</v>
      </c>
      <c r="DQ111">
        <v>147</v>
      </c>
      <c r="DR111">
        <v>210</v>
      </c>
      <c r="DS111" s="3">
        <v>0.17699999999999999</v>
      </c>
      <c r="DT111" s="1">
        <f t="shared" si="339"/>
        <v>3.54</v>
      </c>
      <c r="DU111" s="2">
        <f t="shared" si="362"/>
        <v>34.6</v>
      </c>
      <c r="DV111" s="2">
        <f t="shared" si="340"/>
        <v>1.5</v>
      </c>
      <c r="DX111">
        <v>147</v>
      </c>
      <c r="DY111">
        <v>210</v>
      </c>
      <c r="DZ111" s="3">
        <v>0.17799999999999999</v>
      </c>
      <c r="EA111" s="1">
        <f t="shared" si="341"/>
        <v>3.5599999999999996</v>
      </c>
      <c r="EB111" s="2">
        <f t="shared" si="363"/>
        <v>30.98</v>
      </c>
      <c r="EC111" s="2">
        <f t="shared" si="342"/>
        <v>3.620000000000001</v>
      </c>
      <c r="EE111">
        <v>147</v>
      </c>
      <c r="EF111">
        <v>210</v>
      </c>
      <c r="EG111" s="3">
        <v>0.17399999999999999</v>
      </c>
      <c r="EH111" s="1">
        <f t="shared" si="343"/>
        <v>3.4799999999999995</v>
      </c>
      <c r="EI111" s="2">
        <f t="shared" si="364"/>
        <v>30.28</v>
      </c>
      <c r="EJ111" s="2">
        <f t="shared" si="344"/>
        <v>0.69999999999999929</v>
      </c>
    </row>
    <row r="112" spans="2:140" x14ac:dyDescent="0.25">
      <c r="B112">
        <v>147</v>
      </c>
      <c r="C112">
        <v>230</v>
      </c>
      <c r="D112" s="3">
        <v>0.20200000000000001</v>
      </c>
      <c r="E112" s="1">
        <f t="shared" si="317"/>
        <v>4.04</v>
      </c>
      <c r="F112" s="2">
        <f t="shared" si="345"/>
        <v>43.58</v>
      </c>
      <c r="I112">
        <v>147</v>
      </c>
      <c r="J112">
        <v>230</v>
      </c>
      <c r="K112" s="3">
        <v>0.222</v>
      </c>
      <c r="L112" s="1">
        <f t="shared" si="318"/>
        <v>4.4400000000000004</v>
      </c>
      <c r="M112" s="2">
        <f t="shared" si="346"/>
        <v>47.26</v>
      </c>
      <c r="N112" s="2">
        <f t="shared" si="319"/>
        <v>-3.6799999999999997</v>
      </c>
      <c r="P112">
        <v>147</v>
      </c>
      <c r="Q112">
        <v>230</v>
      </c>
      <c r="R112" s="3">
        <v>0.19400000000000001</v>
      </c>
      <c r="S112" s="1">
        <f t="shared" si="320"/>
        <v>3.88</v>
      </c>
      <c r="T112" s="2">
        <f t="shared" si="347"/>
        <v>43.3</v>
      </c>
      <c r="U112" s="2">
        <f t="shared" si="315"/>
        <v>3.9600000000000009</v>
      </c>
      <c r="W112">
        <v>147</v>
      </c>
      <c r="X112">
        <v>230</v>
      </c>
      <c r="Y112" s="3">
        <v>0.19</v>
      </c>
      <c r="Z112" s="1">
        <f t="shared" si="321"/>
        <v>3.8</v>
      </c>
      <c r="AA112" s="2">
        <f t="shared" si="348"/>
        <v>46.32</v>
      </c>
      <c r="AB112" s="2">
        <f t="shared" si="212"/>
        <v>-3.0200000000000031</v>
      </c>
      <c r="AD112">
        <v>147</v>
      </c>
      <c r="AE112">
        <v>230</v>
      </c>
      <c r="AF112" s="3">
        <v>0.21099999999999999</v>
      </c>
      <c r="AG112" s="1">
        <f t="shared" si="322"/>
        <v>4.22</v>
      </c>
      <c r="AH112" s="2">
        <f t="shared" si="349"/>
        <v>43.14</v>
      </c>
      <c r="AI112" s="2">
        <f t="shared" si="214"/>
        <v>3.1799999999999997</v>
      </c>
      <c r="AK112">
        <v>147</v>
      </c>
      <c r="AL112">
        <v>230</v>
      </c>
      <c r="AM112" s="3">
        <v>0.21199999999999999</v>
      </c>
      <c r="AN112" s="1">
        <f t="shared" si="323"/>
        <v>4.24</v>
      </c>
      <c r="AO112" s="2">
        <f t="shared" si="350"/>
        <v>46.48</v>
      </c>
      <c r="AP112" s="2">
        <f t="shared" si="216"/>
        <v>-3.3399999999999963</v>
      </c>
      <c r="AR112">
        <v>147</v>
      </c>
      <c r="AS112">
        <v>230</v>
      </c>
      <c r="AT112" s="3">
        <v>0.21099999999999999</v>
      </c>
      <c r="AU112" s="1">
        <f t="shared" si="324"/>
        <v>4.22</v>
      </c>
      <c r="AV112" s="2">
        <f t="shared" si="351"/>
        <v>41.6</v>
      </c>
      <c r="AW112" s="2">
        <f t="shared" si="218"/>
        <v>4.8799999999999955</v>
      </c>
      <c r="AY112">
        <v>147</v>
      </c>
      <c r="AZ112">
        <v>230</v>
      </c>
      <c r="BA112" s="3">
        <v>0.20300000000000001</v>
      </c>
      <c r="BB112" s="1">
        <f t="shared" si="325"/>
        <v>4.0600000000000005</v>
      </c>
      <c r="BC112" s="2">
        <f t="shared" si="352"/>
        <v>45.74</v>
      </c>
      <c r="BD112" s="2">
        <f t="shared" si="220"/>
        <v>-4.1400000000000006</v>
      </c>
      <c r="BF112">
        <v>147</v>
      </c>
      <c r="BG112">
        <v>230</v>
      </c>
      <c r="BH112" s="3">
        <v>0.20300000000000001</v>
      </c>
      <c r="BI112" s="1">
        <f t="shared" si="326"/>
        <v>4.0600000000000005</v>
      </c>
      <c r="BJ112" s="2">
        <f t="shared" si="353"/>
        <v>38.999999999999993</v>
      </c>
      <c r="BK112" s="2">
        <f t="shared" si="222"/>
        <v>6.7400000000000091</v>
      </c>
      <c r="BM112">
        <v>147</v>
      </c>
      <c r="BN112">
        <v>230</v>
      </c>
      <c r="BO112" s="3">
        <v>0.19400000000000001</v>
      </c>
      <c r="BP112" s="1">
        <f t="shared" si="327"/>
        <v>3.88</v>
      </c>
      <c r="BQ112" s="2">
        <f t="shared" si="354"/>
        <v>45.96</v>
      </c>
      <c r="BR112" s="2">
        <f t="shared" si="316"/>
        <v>-6.960000000000008</v>
      </c>
      <c r="BT112">
        <v>147</v>
      </c>
      <c r="BU112">
        <v>230</v>
      </c>
      <c r="BV112" s="3">
        <v>0.215</v>
      </c>
      <c r="BW112" s="1">
        <f t="shared" si="328"/>
        <v>4.3</v>
      </c>
      <c r="BX112" s="2">
        <f t="shared" si="355"/>
        <v>42.26</v>
      </c>
      <c r="BY112" s="2">
        <f t="shared" si="226"/>
        <v>3.7000000000000028</v>
      </c>
      <c r="CA112">
        <v>147</v>
      </c>
      <c r="CB112">
        <v>230</v>
      </c>
      <c r="CC112" s="3">
        <v>0.22500000000000001</v>
      </c>
      <c r="CD112" s="1">
        <f t="shared" si="329"/>
        <v>4.5</v>
      </c>
      <c r="CE112" s="2">
        <f t="shared" si="356"/>
        <v>45.88</v>
      </c>
      <c r="CF112" s="2">
        <f t="shared" si="228"/>
        <v>-3.6200000000000045</v>
      </c>
      <c r="CH112">
        <v>147</v>
      </c>
      <c r="CI112">
        <v>230</v>
      </c>
      <c r="CJ112" s="3">
        <v>0.22</v>
      </c>
      <c r="CK112" s="1">
        <f t="shared" si="330"/>
        <v>4.4000000000000004</v>
      </c>
      <c r="CL112" s="2">
        <f t="shared" si="357"/>
        <v>40.76</v>
      </c>
      <c r="CM112" s="2">
        <f t="shared" si="230"/>
        <v>5.1200000000000045</v>
      </c>
      <c r="CO112">
        <v>147</v>
      </c>
      <c r="CP112">
        <v>230</v>
      </c>
      <c r="CQ112" s="3">
        <v>0.22700000000000001</v>
      </c>
      <c r="CR112" s="1">
        <f t="shared" si="331"/>
        <v>4.54</v>
      </c>
      <c r="CS112" s="2">
        <f t="shared" si="358"/>
        <v>48.739999999999995</v>
      </c>
      <c r="CT112" s="2">
        <f t="shared" si="332"/>
        <v>-7.9799999999999969</v>
      </c>
      <c r="CV112">
        <v>147</v>
      </c>
      <c r="CW112">
        <v>230</v>
      </c>
      <c r="CX112" s="3">
        <v>0.22600000000000001</v>
      </c>
      <c r="CY112" s="1">
        <f t="shared" si="333"/>
        <v>4.5200000000000005</v>
      </c>
      <c r="CZ112" s="2">
        <f t="shared" si="359"/>
        <v>41.500000000000007</v>
      </c>
      <c r="DA112" s="2">
        <f t="shared" si="334"/>
        <v>7.2399999999999878</v>
      </c>
      <c r="DC112">
        <v>147</v>
      </c>
      <c r="DD112">
        <v>230</v>
      </c>
      <c r="DE112" s="3">
        <v>0.20399999999999999</v>
      </c>
      <c r="DF112" s="1">
        <f t="shared" si="335"/>
        <v>4.08</v>
      </c>
      <c r="DG112" s="2">
        <f t="shared" si="360"/>
        <v>46.68</v>
      </c>
      <c r="DH112" s="2">
        <f t="shared" si="336"/>
        <v>-5.1799999999999926</v>
      </c>
      <c r="DJ112">
        <v>147</v>
      </c>
      <c r="DK112">
        <v>230</v>
      </c>
      <c r="DL112" s="3">
        <v>0.20899999999999999</v>
      </c>
      <c r="DM112" s="1">
        <f t="shared" si="337"/>
        <v>4.18</v>
      </c>
      <c r="DN112" s="2">
        <f t="shared" si="361"/>
        <v>40.28</v>
      </c>
      <c r="DO112" s="2">
        <f t="shared" si="338"/>
        <v>6.3999999999999986</v>
      </c>
      <c r="DQ112">
        <v>147</v>
      </c>
      <c r="DR112">
        <v>230</v>
      </c>
      <c r="DS112" s="3">
        <v>0.218</v>
      </c>
      <c r="DT112" s="1">
        <f t="shared" si="339"/>
        <v>4.3600000000000003</v>
      </c>
      <c r="DU112" s="2">
        <f t="shared" si="362"/>
        <v>38.96</v>
      </c>
      <c r="DV112" s="2">
        <f t="shared" si="340"/>
        <v>1.3200000000000003</v>
      </c>
      <c r="DX112">
        <v>147</v>
      </c>
      <c r="DY112">
        <v>230</v>
      </c>
      <c r="DZ112" s="3">
        <v>0.216</v>
      </c>
      <c r="EA112" s="1">
        <f t="shared" si="341"/>
        <v>4.32</v>
      </c>
      <c r="EB112" s="2">
        <f t="shared" si="363"/>
        <v>35.299999999999997</v>
      </c>
      <c r="EC112" s="2">
        <f t="shared" si="342"/>
        <v>3.6600000000000037</v>
      </c>
      <c r="EE112">
        <v>147</v>
      </c>
      <c r="EF112">
        <v>230</v>
      </c>
      <c r="EG112" s="3">
        <v>0.20699999999999999</v>
      </c>
      <c r="EH112" s="1">
        <f t="shared" si="343"/>
        <v>4.1399999999999997</v>
      </c>
      <c r="EI112" s="2">
        <f t="shared" si="364"/>
        <v>34.42</v>
      </c>
      <c r="EJ112" s="2">
        <f t="shared" si="344"/>
        <v>0.87999999999999545</v>
      </c>
    </row>
    <row r="113" spans="2:155" x14ac:dyDescent="0.25">
      <c r="B113">
        <v>147</v>
      </c>
      <c r="C113">
        <v>250</v>
      </c>
      <c r="D113" s="3">
        <v>0.22700000000000001</v>
      </c>
      <c r="E113" s="1">
        <f t="shared" si="317"/>
        <v>4.54</v>
      </c>
      <c r="F113" s="2">
        <f t="shared" si="345"/>
        <v>48.12</v>
      </c>
      <c r="I113">
        <v>147</v>
      </c>
      <c r="J113">
        <v>250</v>
      </c>
      <c r="K113" s="3">
        <v>0.224</v>
      </c>
      <c r="L113" s="1">
        <f t="shared" si="318"/>
        <v>4.4800000000000004</v>
      </c>
      <c r="M113" s="2">
        <f t="shared" si="346"/>
        <v>51.739999999999995</v>
      </c>
      <c r="N113" s="2">
        <f t="shared" si="319"/>
        <v>-3.6199999999999974</v>
      </c>
      <c r="P113">
        <v>147</v>
      </c>
      <c r="Q113">
        <v>250</v>
      </c>
      <c r="R113" s="3">
        <v>0.223</v>
      </c>
      <c r="S113" s="1">
        <f t="shared" si="320"/>
        <v>4.46</v>
      </c>
      <c r="T113" s="2">
        <f t="shared" si="347"/>
        <v>47.76</v>
      </c>
      <c r="U113" s="2">
        <f t="shared" si="315"/>
        <v>3.9799999999999969</v>
      </c>
      <c r="W113">
        <v>147</v>
      </c>
      <c r="X113">
        <v>250</v>
      </c>
      <c r="Y113" s="3">
        <v>0.216</v>
      </c>
      <c r="Z113" s="1">
        <f t="shared" si="321"/>
        <v>4.32</v>
      </c>
      <c r="AA113" s="2">
        <f t="shared" si="348"/>
        <v>50.64</v>
      </c>
      <c r="AB113" s="2">
        <f t="shared" si="212"/>
        <v>-2.8800000000000026</v>
      </c>
      <c r="AD113">
        <v>147</v>
      </c>
      <c r="AE113">
        <v>250</v>
      </c>
      <c r="AF113" s="3">
        <v>0.24299999999999999</v>
      </c>
      <c r="AG113" s="1">
        <f t="shared" si="322"/>
        <v>4.8599999999999994</v>
      </c>
      <c r="AH113" s="2">
        <f t="shared" si="349"/>
        <v>48</v>
      </c>
      <c r="AI113" s="2">
        <f t="shared" si="214"/>
        <v>2.6400000000000006</v>
      </c>
      <c r="AK113">
        <v>147</v>
      </c>
      <c r="AL113">
        <v>250</v>
      </c>
      <c r="AM113" s="3">
        <v>0.22900000000000001</v>
      </c>
      <c r="AN113" s="1">
        <f t="shared" si="323"/>
        <v>4.58</v>
      </c>
      <c r="AO113" s="2">
        <f t="shared" si="350"/>
        <v>51.059999999999995</v>
      </c>
      <c r="AP113" s="2">
        <f t="shared" si="216"/>
        <v>-3.0599999999999952</v>
      </c>
      <c r="AR113">
        <v>147</v>
      </c>
      <c r="AS113">
        <v>250</v>
      </c>
      <c r="AT113" s="3">
        <v>0.23</v>
      </c>
      <c r="AU113" s="1">
        <f t="shared" si="324"/>
        <v>4.6000000000000005</v>
      </c>
      <c r="AV113" s="2">
        <f t="shared" si="351"/>
        <v>46.2</v>
      </c>
      <c r="AW113" s="2">
        <f t="shared" si="218"/>
        <v>4.8599999999999923</v>
      </c>
      <c r="AY113">
        <v>147</v>
      </c>
      <c r="AZ113">
        <v>250</v>
      </c>
      <c r="BA113" s="3">
        <v>0.22500000000000001</v>
      </c>
      <c r="BB113" s="1">
        <f t="shared" si="325"/>
        <v>4.5</v>
      </c>
      <c r="BC113" s="2">
        <f t="shared" si="352"/>
        <v>50.24</v>
      </c>
      <c r="BD113" s="2">
        <f t="shared" si="220"/>
        <v>-4.0399999999999991</v>
      </c>
      <c r="BF113">
        <v>147</v>
      </c>
      <c r="BG113">
        <v>250</v>
      </c>
      <c r="BH113" s="3">
        <v>0.23499999999999999</v>
      </c>
      <c r="BI113" s="1">
        <f t="shared" si="326"/>
        <v>4.6999999999999993</v>
      </c>
      <c r="BJ113" s="2">
        <f t="shared" si="353"/>
        <v>43.699999999999989</v>
      </c>
      <c r="BK113" s="2">
        <f t="shared" si="222"/>
        <v>6.5400000000000134</v>
      </c>
      <c r="BM113">
        <v>147</v>
      </c>
      <c r="BN113">
        <v>250</v>
      </c>
      <c r="BO113" s="3">
        <v>0.224</v>
      </c>
      <c r="BP113" s="1">
        <f t="shared" si="327"/>
        <v>4.4800000000000004</v>
      </c>
      <c r="BQ113" s="2">
        <f t="shared" si="354"/>
        <v>50.44</v>
      </c>
      <c r="BR113" s="2">
        <f t="shared" si="316"/>
        <v>-6.7400000000000091</v>
      </c>
      <c r="BT113">
        <v>147</v>
      </c>
      <c r="BU113">
        <v>250</v>
      </c>
      <c r="BV113" s="3">
        <v>0.223</v>
      </c>
      <c r="BW113" s="1">
        <f t="shared" si="328"/>
        <v>4.46</v>
      </c>
      <c r="BX113" s="2">
        <f t="shared" si="355"/>
        <v>46.72</v>
      </c>
      <c r="BY113" s="2">
        <f t="shared" si="226"/>
        <v>3.7199999999999989</v>
      </c>
      <c r="CA113">
        <v>147</v>
      </c>
      <c r="CB113">
        <v>250</v>
      </c>
      <c r="CC113" s="3">
        <v>0.22800000000000001</v>
      </c>
      <c r="CD113" s="1">
        <f t="shared" si="329"/>
        <v>4.5600000000000005</v>
      </c>
      <c r="CE113" s="2">
        <f t="shared" si="356"/>
        <v>50.440000000000005</v>
      </c>
      <c r="CF113" s="2">
        <f t="shared" si="228"/>
        <v>-3.720000000000006</v>
      </c>
      <c r="CH113">
        <v>147</v>
      </c>
      <c r="CI113">
        <v>250</v>
      </c>
      <c r="CJ113" s="3">
        <v>0.22800000000000001</v>
      </c>
      <c r="CK113" s="1">
        <f t="shared" si="330"/>
        <v>4.5600000000000005</v>
      </c>
      <c r="CL113" s="2">
        <f t="shared" si="357"/>
        <v>45.32</v>
      </c>
      <c r="CM113" s="2">
        <f t="shared" si="230"/>
        <v>5.1200000000000045</v>
      </c>
      <c r="CO113">
        <v>147</v>
      </c>
      <c r="CP113">
        <v>250</v>
      </c>
      <c r="CQ113" s="3">
        <v>0.23</v>
      </c>
      <c r="CR113" s="1">
        <f t="shared" si="331"/>
        <v>4.6000000000000005</v>
      </c>
      <c r="CS113" s="2">
        <f t="shared" si="358"/>
        <v>53.339999999999996</v>
      </c>
      <c r="CT113" s="2">
        <f t="shared" si="332"/>
        <v>-8.019999999999996</v>
      </c>
      <c r="CV113">
        <v>147</v>
      </c>
      <c r="CW113">
        <v>250</v>
      </c>
      <c r="CX113" s="3">
        <v>0.23400000000000001</v>
      </c>
      <c r="CY113" s="1">
        <f t="shared" si="333"/>
        <v>4.6800000000000006</v>
      </c>
      <c r="CZ113" s="2">
        <f t="shared" si="359"/>
        <v>46.180000000000007</v>
      </c>
      <c r="DA113" s="2">
        <f t="shared" si="334"/>
        <v>7.1599999999999895</v>
      </c>
      <c r="DC113">
        <v>147</v>
      </c>
      <c r="DD113">
        <v>250</v>
      </c>
      <c r="DE113" s="3">
        <v>0.22800000000000001</v>
      </c>
      <c r="DF113" s="1">
        <f t="shared" si="335"/>
        <v>4.5600000000000005</v>
      </c>
      <c r="DG113" s="2">
        <f t="shared" si="360"/>
        <v>51.24</v>
      </c>
      <c r="DH113" s="2">
        <f t="shared" si="336"/>
        <v>-5.0599999999999952</v>
      </c>
      <c r="DJ113">
        <v>147</v>
      </c>
      <c r="DK113">
        <v>250</v>
      </c>
      <c r="DL113" s="3">
        <v>0.23599999999999999</v>
      </c>
      <c r="DM113" s="1">
        <f t="shared" si="337"/>
        <v>4.72</v>
      </c>
      <c r="DN113" s="2">
        <f t="shared" si="361"/>
        <v>45</v>
      </c>
      <c r="DO113" s="2">
        <f t="shared" si="338"/>
        <v>6.240000000000002</v>
      </c>
      <c r="DQ113">
        <v>147</v>
      </c>
      <c r="DR113">
        <v>250</v>
      </c>
      <c r="DS113" s="3">
        <v>0.23400000000000001</v>
      </c>
      <c r="DT113" s="1">
        <f t="shared" si="339"/>
        <v>4.6800000000000006</v>
      </c>
      <c r="DU113" s="2">
        <f t="shared" si="362"/>
        <v>43.64</v>
      </c>
      <c r="DV113" s="2">
        <f t="shared" si="340"/>
        <v>1.3599999999999994</v>
      </c>
      <c r="DX113">
        <v>147</v>
      </c>
      <c r="DY113">
        <v>250</v>
      </c>
      <c r="DZ113" s="3">
        <v>0.24099999999999999</v>
      </c>
      <c r="EA113" s="1">
        <f t="shared" si="341"/>
        <v>4.82</v>
      </c>
      <c r="EB113" s="2">
        <f t="shared" si="363"/>
        <v>40.119999999999997</v>
      </c>
      <c r="EC113" s="2">
        <f t="shared" si="342"/>
        <v>3.5200000000000031</v>
      </c>
      <c r="EE113">
        <v>147</v>
      </c>
      <c r="EF113">
        <v>250</v>
      </c>
      <c r="EG113" s="3">
        <v>0.246</v>
      </c>
      <c r="EH113" s="1">
        <f t="shared" si="343"/>
        <v>4.92</v>
      </c>
      <c r="EI113" s="2">
        <f t="shared" si="364"/>
        <v>39.340000000000003</v>
      </c>
      <c r="EJ113" s="2">
        <f t="shared" si="344"/>
        <v>0.77999999999999403</v>
      </c>
    </row>
    <row r="114" spans="2:155" x14ac:dyDescent="0.25">
      <c r="B114">
        <v>147</v>
      </c>
      <c r="C114">
        <v>270</v>
      </c>
      <c r="D114" s="3">
        <v>0.22600000000000001</v>
      </c>
      <c r="E114" s="1">
        <f t="shared" si="317"/>
        <v>4.5200000000000005</v>
      </c>
      <c r="F114" s="2">
        <f t="shared" si="345"/>
        <v>52.64</v>
      </c>
      <c r="I114">
        <v>147</v>
      </c>
      <c r="J114">
        <v>270</v>
      </c>
      <c r="K114" s="3">
        <v>0.21</v>
      </c>
      <c r="L114" s="1">
        <f t="shared" si="318"/>
        <v>4.2</v>
      </c>
      <c r="M114" s="2">
        <f t="shared" si="346"/>
        <v>55.94</v>
      </c>
      <c r="N114" s="2">
        <f t="shared" si="319"/>
        <v>-3.2999999999999972</v>
      </c>
      <c r="P114">
        <v>147</v>
      </c>
      <c r="Q114">
        <v>270</v>
      </c>
      <c r="R114" s="3">
        <v>0.22600000000000001</v>
      </c>
      <c r="S114" s="1">
        <f t="shared" si="320"/>
        <v>4.5200000000000005</v>
      </c>
      <c r="T114" s="2">
        <f t="shared" si="347"/>
        <v>52.28</v>
      </c>
      <c r="U114" s="2">
        <f t="shared" si="315"/>
        <v>3.6599999999999966</v>
      </c>
      <c r="W114">
        <v>147</v>
      </c>
      <c r="X114">
        <v>270</v>
      </c>
      <c r="Y114" s="3">
        <v>0.21299999999999999</v>
      </c>
      <c r="Z114" s="1">
        <f t="shared" si="321"/>
        <v>4.26</v>
      </c>
      <c r="AA114" s="2">
        <f t="shared" si="348"/>
        <v>54.9</v>
      </c>
      <c r="AB114" s="2">
        <f t="shared" si="212"/>
        <v>-2.6199999999999974</v>
      </c>
      <c r="AD114">
        <v>147</v>
      </c>
      <c r="AE114">
        <v>270</v>
      </c>
      <c r="AF114" s="3">
        <v>0.218</v>
      </c>
      <c r="AG114" s="1">
        <f t="shared" si="322"/>
        <v>4.3600000000000003</v>
      </c>
      <c r="AH114" s="2">
        <f t="shared" si="349"/>
        <v>52.36</v>
      </c>
      <c r="AI114" s="2">
        <f t="shared" si="214"/>
        <v>2.5399999999999991</v>
      </c>
      <c r="AK114">
        <v>147</v>
      </c>
      <c r="AL114">
        <v>270</v>
      </c>
      <c r="AM114" s="3">
        <v>0.217</v>
      </c>
      <c r="AN114" s="1">
        <f t="shared" si="323"/>
        <v>4.34</v>
      </c>
      <c r="AO114" s="2">
        <f t="shared" si="350"/>
        <v>55.399999999999991</v>
      </c>
      <c r="AP114" s="2">
        <f t="shared" si="216"/>
        <v>-3.039999999999992</v>
      </c>
      <c r="AR114">
        <v>147</v>
      </c>
      <c r="AS114">
        <v>270</v>
      </c>
      <c r="AT114" s="3">
        <v>0.22700000000000001</v>
      </c>
      <c r="AU114" s="1">
        <f t="shared" si="324"/>
        <v>4.54</v>
      </c>
      <c r="AV114" s="2">
        <f t="shared" si="351"/>
        <v>50.74</v>
      </c>
      <c r="AW114" s="2">
        <f t="shared" si="218"/>
        <v>4.6599999999999895</v>
      </c>
      <c r="AY114">
        <v>147</v>
      </c>
      <c r="AZ114">
        <v>270</v>
      </c>
      <c r="BA114" s="3">
        <v>0.221</v>
      </c>
      <c r="BB114" s="1">
        <f t="shared" si="325"/>
        <v>4.42</v>
      </c>
      <c r="BC114" s="2">
        <f t="shared" si="352"/>
        <v>54.660000000000004</v>
      </c>
      <c r="BD114" s="2">
        <f t="shared" si="220"/>
        <v>-3.9200000000000017</v>
      </c>
      <c r="BF114">
        <v>147</v>
      </c>
      <c r="BG114">
        <v>270</v>
      </c>
      <c r="BH114" s="3">
        <v>0.22500000000000001</v>
      </c>
      <c r="BI114" s="1">
        <f t="shared" si="326"/>
        <v>4.5</v>
      </c>
      <c r="BJ114" s="2">
        <f t="shared" si="353"/>
        <v>48.199999999999989</v>
      </c>
      <c r="BK114" s="2">
        <f t="shared" si="222"/>
        <v>6.4600000000000151</v>
      </c>
      <c r="BM114">
        <v>147</v>
      </c>
      <c r="BN114">
        <v>270</v>
      </c>
      <c r="BO114" s="3">
        <v>0.224</v>
      </c>
      <c r="BP114" s="1">
        <f t="shared" si="327"/>
        <v>4.4800000000000004</v>
      </c>
      <c r="BQ114" s="2">
        <f t="shared" si="354"/>
        <v>54.92</v>
      </c>
      <c r="BR114" s="2">
        <f t="shared" si="316"/>
        <v>-6.7200000000000131</v>
      </c>
      <c r="BT114">
        <v>147</v>
      </c>
      <c r="BU114">
        <v>270</v>
      </c>
      <c r="BV114" s="3">
        <v>0.214</v>
      </c>
      <c r="BW114" s="1">
        <f t="shared" si="328"/>
        <v>4.28</v>
      </c>
      <c r="BX114" s="2">
        <f t="shared" si="355"/>
        <v>51</v>
      </c>
      <c r="BY114" s="2">
        <f t="shared" si="226"/>
        <v>3.9200000000000017</v>
      </c>
      <c r="CA114">
        <v>147</v>
      </c>
      <c r="CB114">
        <v>270</v>
      </c>
      <c r="CC114" s="3">
        <v>0.22600000000000001</v>
      </c>
      <c r="CD114" s="1">
        <f t="shared" si="329"/>
        <v>4.5200000000000005</v>
      </c>
      <c r="CE114" s="2">
        <f t="shared" si="356"/>
        <v>54.960000000000008</v>
      </c>
      <c r="CF114" s="2">
        <f t="shared" si="228"/>
        <v>-3.960000000000008</v>
      </c>
      <c r="CH114">
        <v>147</v>
      </c>
      <c r="CI114">
        <v>270</v>
      </c>
      <c r="CJ114" s="3">
        <v>0.223</v>
      </c>
      <c r="CK114" s="1">
        <f t="shared" si="330"/>
        <v>4.46</v>
      </c>
      <c r="CL114" s="2">
        <f t="shared" si="357"/>
        <v>49.78</v>
      </c>
      <c r="CM114" s="2">
        <f t="shared" si="230"/>
        <v>5.1800000000000068</v>
      </c>
      <c r="CO114">
        <v>147</v>
      </c>
      <c r="CP114">
        <v>270</v>
      </c>
      <c r="CQ114" s="3">
        <v>0.22</v>
      </c>
      <c r="CR114" s="1">
        <f t="shared" si="331"/>
        <v>4.4000000000000004</v>
      </c>
      <c r="CS114" s="2">
        <f t="shared" si="358"/>
        <v>57.739999999999995</v>
      </c>
      <c r="CT114" s="2">
        <f t="shared" si="332"/>
        <v>-7.9599999999999937</v>
      </c>
      <c r="CV114">
        <v>147</v>
      </c>
      <c r="CW114">
        <v>270</v>
      </c>
      <c r="CX114" s="3">
        <v>0.22800000000000001</v>
      </c>
      <c r="CY114" s="1">
        <f t="shared" si="333"/>
        <v>4.5600000000000005</v>
      </c>
      <c r="CZ114" s="2">
        <f t="shared" si="359"/>
        <v>50.740000000000009</v>
      </c>
      <c r="DA114" s="2">
        <f t="shared" si="334"/>
        <v>6.9999999999999858</v>
      </c>
      <c r="DC114">
        <v>147</v>
      </c>
      <c r="DD114">
        <v>270</v>
      </c>
      <c r="DE114" s="3">
        <v>0.22900000000000001</v>
      </c>
      <c r="DF114" s="1">
        <f t="shared" si="335"/>
        <v>4.58</v>
      </c>
      <c r="DG114" s="2">
        <f t="shared" si="360"/>
        <v>55.82</v>
      </c>
      <c r="DH114" s="2">
        <f t="shared" si="336"/>
        <v>-5.0799999999999912</v>
      </c>
      <c r="DJ114">
        <v>147</v>
      </c>
      <c r="DK114">
        <v>270</v>
      </c>
      <c r="DL114" s="3">
        <v>0.23200000000000001</v>
      </c>
      <c r="DM114" s="1">
        <f t="shared" si="337"/>
        <v>4.6400000000000006</v>
      </c>
      <c r="DN114" s="2">
        <f t="shared" si="361"/>
        <v>49.64</v>
      </c>
      <c r="DO114" s="2">
        <f t="shared" si="338"/>
        <v>6.18</v>
      </c>
      <c r="DQ114">
        <v>147</v>
      </c>
      <c r="DR114">
        <v>270</v>
      </c>
      <c r="DS114" s="3">
        <v>0.23499999999999999</v>
      </c>
      <c r="DT114" s="1">
        <f t="shared" si="339"/>
        <v>4.6999999999999993</v>
      </c>
      <c r="DU114" s="2">
        <f t="shared" si="362"/>
        <v>48.34</v>
      </c>
      <c r="DV114" s="2">
        <f t="shared" si="340"/>
        <v>1.2999999999999972</v>
      </c>
      <c r="DX114">
        <v>147</v>
      </c>
      <c r="DY114">
        <v>270</v>
      </c>
      <c r="DZ114" s="3">
        <v>0.24</v>
      </c>
      <c r="EA114" s="1">
        <f t="shared" si="341"/>
        <v>4.8</v>
      </c>
      <c r="EB114" s="2">
        <f t="shared" si="363"/>
        <v>44.919999999999995</v>
      </c>
      <c r="EC114" s="2">
        <f t="shared" si="342"/>
        <v>3.4200000000000088</v>
      </c>
      <c r="EE114">
        <v>147</v>
      </c>
      <c r="EF114">
        <v>270</v>
      </c>
      <c r="EG114" s="3">
        <v>0.23799999999999999</v>
      </c>
      <c r="EH114" s="1">
        <f t="shared" si="343"/>
        <v>4.76</v>
      </c>
      <c r="EI114" s="2">
        <f t="shared" si="364"/>
        <v>44.1</v>
      </c>
      <c r="EJ114" s="2">
        <f t="shared" si="344"/>
        <v>0.81999999999999318</v>
      </c>
    </row>
    <row r="115" spans="2:155" x14ac:dyDescent="0.25">
      <c r="B115">
        <v>147</v>
      </c>
      <c r="C115">
        <v>290</v>
      </c>
      <c r="D115" s="3">
        <v>0.20599999999999999</v>
      </c>
      <c r="E115" s="1">
        <f t="shared" si="317"/>
        <v>4.12</v>
      </c>
      <c r="F115" s="2">
        <f t="shared" si="345"/>
        <v>56.76</v>
      </c>
      <c r="I115">
        <v>147</v>
      </c>
      <c r="J115">
        <v>290</v>
      </c>
      <c r="K115" s="3">
        <v>0.20899999999999999</v>
      </c>
      <c r="L115" s="1">
        <f t="shared" si="318"/>
        <v>4.18</v>
      </c>
      <c r="M115" s="2">
        <f t="shared" si="346"/>
        <v>60.12</v>
      </c>
      <c r="N115" s="2">
        <f t="shared" si="319"/>
        <v>-3.3599999999999994</v>
      </c>
      <c r="P115">
        <v>147</v>
      </c>
      <c r="Q115">
        <v>290</v>
      </c>
      <c r="R115" s="3">
        <v>0.19500000000000001</v>
      </c>
      <c r="S115" s="1">
        <f t="shared" si="320"/>
        <v>3.9000000000000004</v>
      </c>
      <c r="T115" s="2">
        <f t="shared" si="347"/>
        <v>56.18</v>
      </c>
      <c r="U115" s="2">
        <f t="shared" si="315"/>
        <v>3.9399999999999977</v>
      </c>
      <c r="W115">
        <v>147</v>
      </c>
      <c r="X115">
        <v>290</v>
      </c>
      <c r="Y115" s="3">
        <v>0.19500000000000001</v>
      </c>
      <c r="Z115" s="1">
        <f t="shared" si="321"/>
        <v>3.9000000000000004</v>
      </c>
      <c r="AA115" s="2">
        <f t="shared" si="348"/>
        <v>58.8</v>
      </c>
      <c r="AB115" s="2">
        <f t="shared" si="212"/>
        <v>-2.6199999999999974</v>
      </c>
      <c r="AD115">
        <v>147</v>
      </c>
      <c r="AE115">
        <v>290</v>
      </c>
      <c r="AF115" s="3">
        <v>0.21</v>
      </c>
      <c r="AG115" s="1">
        <f t="shared" si="322"/>
        <v>4.2</v>
      </c>
      <c r="AH115" s="2">
        <f t="shared" si="349"/>
        <v>56.56</v>
      </c>
      <c r="AI115" s="2">
        <f t="shared" si="214"/>
        <v>2.2399999999999949</v>
      </c>
      <c r="AK115">
        <v>147</v>
      </c>
      <c r="AL115">
        <v>290</v>
      </c>
      <c r="AM115" s="3">
        <v>0.21299999999999999</v>
      </c>
      <c r="AN115" s="1">
        <f t="shared" si="323"/>
        <v>4.26</v>
      </c>
      <c r="AO115" s="2">
        <f t="shared" si="350"/>
        <v>59.659999999999989</v>
      </c>
      <c r="AP115" s="2">
        <f t="shared" si="216"/>
        <v>-3.0999999999999872</v>
      </c>
      <c r="AR115">
        <v>147</v>
      </c>
      <c r="AS115">
        <v>290</v>
      </c>
      <c r="AT115" s="3">
        <v>0.215</v>
      </c>
      <c r="AU115" s="1">
        <f t="shared" si="324"/>
        <v>4.3</v>
      </c>
      <c r="AV115" s="2">
        <f t="shared" si="351"/>
        <v>55.04</v>
      </c>
      <c r="AW115" s="2">
        <f t="shared" si="218"/>
        <v>4.6199999999999903</v>
      </c>
      <c r="AY115">
        <v>147</v>
      </c>
      <c r="AZ115">
        <v>290</v>
      </c>
      <c r="BA115" s="3">
        <v>0.20799999999999999</v>
      </c>
      <c r="BB115" s="1">
        <f t="shared" si="325"/>
        <v>4.16</v>
      </c>
      <c r="BC115" s="2">
        <f t="shared" si="352"/>
        <v>58.820000000000007</v>
      </c>
      <c r="BD115" s="2">
        <f t="shared" si="220"/>
        <v>-3.7800000000000082</v>
      </c>
      <c r="BF115">
        <v>147</v>
      </c>
      <c r="BG115">
        <v>290</v>
      </c>
      <c r="BH115" s="3">
        <v>0.21099999999999999</v>
      </c>
      <c r="BI115" s="1">
        <f t="shared" si="326"/>
        <v>4.22</v>
      </c>
      <c r="BJ115" s="2">
        <f t="shared" si="353"/>
        <v>52.419999999999987</v>
      </c>
      <c r="BK115" s="2">
        <f t="shared" si="222"/>
        <v>6.4000000000000199</v>
      </c>
      <c r="BM115">
        <v>147</v>
      </c>
      <c r="BN115">
        <v>290</v>
      </c>
      <c r="BO115" s="3">
        <v>0.2</v>
      </c>
      <c r="BP115" s="1">
        <f t="shared" si="327"/>
        <v>4</v>
      </c>
      <c r="BQ115" s="2">
        <f t="shared" si="354"/>
        <v>58.92</v>
      </c>
      <c r="BR115" s="2">
        <f t="shared" si="316"/>
        <v>-6.5000000000000142</v>
      </c>
      <c r="BT115">
        <v>147</v>
      </c>
      <c r="BU115">
        <v>290</v>
      </c>
      <c r="BV115" s="3">
        <v>0.20200000000000001</v>
      </c>
      <c r="BW115" s="1">
        <f t="shared" si="328"/>
        <v>4.04</v>
      </c>
      <c r="BX115" s="2">
        <f t="shared" si="355"/>
        <v>55.04</v>
      </c>
      <c r="BY115" s="2">
        <f t="shared" si="226"/>
        <v>3.8800000000000026</v>
      </c>
      <c r="CA115">
        <v>147</v>
      </c>
      <c r="CB115">
        <v>290</v>
      </c>
      <c r="CC115" s="3">
        <v>0.2</v>
      </c>
      <c r="CD115" s="1">
        <f t="shared" si="329"/>
        <v>4</v>
      </c>
      <c r="CE115" s="2">
        <f t="shared" si="356"/>
        <v>58.960000000000008</v>
      </c>
      <c r="CF115" s="2">
        <f t="shared" si="228"/>
        <v>-3.9200000000000088</v>
      </c>
      <c r="CH115">
        <v>147</v>
      </c>
      <c r="CI115">
        <v>290</v>
      </c>
      <c r="CJ115" s="3">
        <v>0.21299999999999999</v>
      </c>
      <c r="CK115" s="1">
        <f t="shared" si="330"/>
        <v>4.26</v>
      </c>
      <c r="CL115" s="2">
        <f t="shared" si="357"/>
        <v>54.04</v>
      </c>
      <c r="CM115" s="2">
        <f t="shared" si="230"/>
        <v>4.9200000000000088</v>
      </c>
      <c r="CO115">
        <v>147</v>
      </c>
      <c r="CP115">
        <v>290</v>
      </c>
      <c r="CQ115" s="3">
        <v>0.21</v>
      </c>
      <c r="CR115" s="1">
        <f t="shared" si="331"/>
        <v>4.2</v>
      </c>
      <c r="CS115" s="2">
        <f t="shared" si="358"/>
        <v>61.94</v>
      </c>
      <c r="CT115" s="2">
        <f t="shared" si="332"/>
        <v>-7.8999999999999986</v>
      </c>
      <c r="CV115">
        <v>147</v>
      </c>
      <c r="CW115">
        <v>290</v>
      </c>
      <c r="CX115" s="3">
        <v>0.21199999999999999</v>
      </c>
      <c r="CY115" s="1">
        <f t="shared" si="333"/>
        <v>4.24</v>
      </c>
      <c r="CZ115" s="2">
        <f t="shared" si="359"/>
        <v>54.980000000000011</v>
      </c>
      <c r="DA115" s="2">
        <f t="shared" si="334"/>
        <v>6.9599999999999866</v>
      </c>
      <c r="DC115">
        <v>147</v>
      </c>
      <c r="DD115">
        <v>290</v>
      </c>
      <c r="DE115" s="3">
        <v>0.21299999999999999</v>
      </c>
      <c r="DF115" s="1">
        <f t="shared" si="335"/>
        <v>4.26</v>
      </c>
      <c r="DG115" s="2">
        <f t="shared" si="360"/>
        <v>60.08</v>
      </c>
      <c r="DH115" s="2">
        <f t="shared" si="336"/>
        <v>-5.0999999999999872</v>
      </c>
      <c r="DJ115">
        <v>147</v>
      </c>
      <c r="DK115">
        <v>290</v>
      </c>
      <c r="DL115" s="3">
        <v>0.218</v>
      </c>
      <c r="DM115" s="1">
        <f t="shared" si="337"/>
        <v>4.3600000000000003</v>
      </c>
      <c r="DN115" s="2">
        <f t="shared" si="361"/>
        <v>54</v>
      </c>
      <c r="DO115" s="2">
        <f t="shared" si="338"/>
        <v>6.0799999999999983</v>
      </c>
      <c r="DQ115">
        <v>147</v>
      </c>
      <c r="DR115">
        <v>290</v>
      </c>
      <c r="DS115" s="3">
        <v>0.22700000000000001</v>
      </c>
      <c r="DT115" s="1">
        <f t="shared" si="339"/>
        <v>4.54</v>
      </c>
      <c r="DU115" s="2">
        <f t="shared" si="362"/>
        <v>52.88</v>
      </c>
      <c r="DV115" s="2">
        <f t="shared" si="340"/>
        <v>1.1199999999999974</v>
      </c>
      <c r="DX115">
        <v>147</v>
      </c>
      <c r="DY115">
        <v>290</v>
      </c>
      <c r="DZ115" s="3">
        <v>0.22600000000000001</v>
      </c>
      <c r="EA115" s="1">
        <f t="shared" si="341"/>
        <v>4.5200000000000005</v>
      </c>
      <c r="EB115" s="2">
        <f t="shared" si="363"/>
        <v>49.44</v>
      </c>
      <c r="EC115" s="2">
        <f t="shared" si="342"/>
        <v>3.4400000000000048</v>
      </c>
      <c r="EE115">
        <v>147</v>
      </c>
      <c r="EF115">
        <v>290</v>
      </c>
      <c r="EG115" s="3">
        <v>0.23599999999999999</v>
      </c>
      <c r="EH115" s="1">
        <f t="shared" si="343"/>
        <v>4.72</v>
      </c>
      <c r="EI115" s="2">
        <f t="shared" si="364"/>
        <v>48.82</v>
      </c>
      <c r="EJ115" s="2">
        <f t="shared" si="344"/>
        <v>0.61999999999999744</v>
      </c>
    </row>
    <row r="116" spans="2:155" x14ac:dyDescent="0.25">
      <c r="K116" s="3"/>
      <c r="AF116" s="3"/>
    </row>
    <row r="117" spans="2:155" x14ac:dyDescent="0.25">
      <c r="K117" s="3"/>
      <c r="AF117" s="3"/>
    </row>
    <row r="118" spans="2:155" x14ac:dyDescent="0.25">
      <c r="K118" s="3"/>
      <c r="AF118" s="3"/>
    </row>
    <row r="119" spans="2:155" x14ac:dyDescent="0.25">
      <c r="K119" s="3"/>
      <c r="N119" s="4">
        <f>AVERAGE(N19,N35, N51, N67,N83, N99, N115)*10</f>
        <v>-30.342857142857135</v>
      </c>
      <c r="U119" s="4">
        <f>AVERAGE(U19,U35, U51, U67,U83, U99, U115)*10</f>
        <v>46.94285714285715</v>
      </c>
      <c r="AB119" s="4">
        <f>AVERAGE(AB19,AB35, AB51, AB67,AB83, AB99, AB115)*10</f>
        <v>-29.20000000000001</v>
      </c>
      <c r="AI119" s="4">
        <f>AVERAGE(AI19,AI35, AI51, AI67,AI83, AI99, AI115)*10</f>
        <v>37.999999999999993</v>
      </c>
      <c r="AP119" s="4">
        <f>AVERAGE(AP19,AP35, AP51, AP67,AP83, AP99, AP115)*10</f>
        <v>-46.885714285714279</v>
      </c>
      <c r="AW119" s="4">
        <f>AVERAGE(AW19,AW35, AW51, AW67,AW83, AW99, AW115)*10</f>
        <v>46.771428571428601</v>
      </c>
      <c r="BD119" s="4">
        <f>AVERAGE(BD19,BD35, BD51, BD67,BD83, BD99, BD115)*10</f>
        <v>-48.285714285714263</v>
      </c>
      <c r="BK119" s="4">
        <f>AVERAGE(BK19,BK35, BK51, BK67,BK83, BK99, BK115)*10</f>
        <v>71.828571428571394</v>
      </c>
      <c r="BR119" s="4">
        <f>AVERAGE(BR19,BR35, BR51, BR67,BR83, BR99, BR115)*10</f>
        <v>-73.371428571428609</v>
      </c>
      <c r="BY119" s="4">
        <f>AVERAGE(BY19,BY35, BY51, BY67,BY83, BY99, BY115)*10</f>
        <v>37.028571428571453</v>
      </c>
      <c r="CF119" s="4">
        <f>AVERAGE(CF19,CF35, CF51, CF67,CF83, CF99, CF115)*10</f>
        <v>-50.114285714285714</v>
      </c>
      <c r="CM119" s="4">
        <f>AVERAGE(CM19,CM35, CM51, CM67,CM83, CM99, CM115)*10</f>
        <v>46.371428571428581</v>
      </c>
      <c r="CT119" s="4">
        <f>AVERAGE(CT19,CT35, CT51, CT67,CT83, CT99, CT115)*10</f>
        <v>-82.857142857142804</v>
      </c>
      <c r="DA119" s="4">
        <f>AVERAGE(DA19,DA35, DA51, DA67,DA83, DA99, DA115)*10</f>
        <v>69.85714285714279</v>
      </c>
      <c r="DH119" s="4">
        <f>AVERAGE(DH19,DH35, DH51, DH67,DH83, DH99, DH115)*10</f>
        <v>-55.857142857142833</v>
      </c>
      <c r="DO119" s="4">
        <f>AVERAGE(DO19,DO35, DO51, DO67,DO83, DO99, DO115)*10</f>
        <v>61.142857142857132</v>
      </c>
      <c r="DV119" s="4">
        <f>AVERAGE(DV19,DV35, DV51, DV67,DV83, DV99, DV115)*10</f>
        <v>16.771428571428604</v>
      </c>
      <c r="EC119" s="4">
        <f>AVERAGE(EC19,EC35, EC51, EC67,EC83, EC99, EC115)*10</f>
        <v>41.25714285714281</v>
      </c>
      <c r="EJ119" s="4">
        <f>AVERAGE(EJ19,EJ35, EJ51, EJ67,EJ83, EJ99, EJ115)*10</f>
        <v>11.857142857142893</v>
      </c>
      <c r="EQ119" s="4"/>
      <c r="EY119" s="4">
        <f>SUM(N119:EQ119)</f>
        <v>70.914285714285754</v>
      </c>
    </row>
    <row r="120" spans="2:155" x14ac:dyDescent="0.25">
      <c r="K120" s="3"/>
    </row>
    <row r="121" spans="2:155" x14ac:dyDescent="0.25">
      <c r="K121" s="3"/>
      <c r="N121" s="4">
        <f>MAX(N19,N35, N51, N67,N83, N99, N115)*10</f>
        <v>-23.799999999999812</v>
      </c>
      <c r="U121" s="4">
        <f>MAX(U19,U35, U51, U67,U83, U99, U115)*10</f>
        <v>51.200000000000117</v>
      </c>
      <c r="AB121" s="4">
        <f>MAX(AB19,AB35, AB51, AB67,AB83, AB99, AB115)*10</f>
        <v>-26.199999999999903</v>
      </c>
      <c r="AI121" s="4">
        <f>MAX(AI19,AI35, AI51, AI67,AI83, AI99, AI115)*10</f>
        <v>44.800000000000111</v>
      </c>
      <c r="AP121" s="4">
        <f>MAX(AP19,AP35, AP51, AP67,AP83, AP99, AP115)*10</f>
        <v>-30.999999999999872</v>
      </c>
      <c r="AW121" s="4">
        <f>MAX(AW19,AW35, AW51, AW67,AW83, AW99, AW115)*10</f>
        <v>58.599999999999994</v>
      </c>
      <c r="BD121" s="4">
        <f>MAX(BD19,BD35, BD51, BD67,BD83, BD99, BD115)*10</f>
        <v>-37.800000000000082</v>
      </c>
      <c r="BK121" s="4">
        <f>MAX(BK19,BK35, BK51, BK67,BK83, BK99, BK115)*10</f>
        <v>82.199999999999847</v>
      </c>
      <c r="BR121" s="4">
        <f>MAX(BR19,BR35, BR51, BR67,BR83, BR99, BR115)*10</f>
        <v>-65.000000000000142</v>
      </c>
      <c r="BY121" s="4">
        <f>MAX(BY19,BY35, BY51, BY67,BY83, BY99, BY115)*10</f>
        <v>43.999999999999844</v>
      </c>
      <c r="CF121" s="4">
        <f>MAX(CF19,CF35, CF51, CF67,CF83, CF99, CF115)*10</f>
        <v>-39.200000000000088</v>
      </c>
      <c r="CM121" s="4">
        <f>MAX(CM19,CM35, CM51, CM67,CM83, CM99, CM115)*10</f>
        <v>55.799999999999983</v>
      </c>
      <c r="CT121" s="4">
        <f>MAX(CT19,CT35, CT51, CT67,CT83, CT99, CT115)*10</f>
        <v>-78.999999999999986</v>
      </c>
      <c r="DA121" s="4">
        <f>MAX(DA19,DA35, DA51, DA67,DA83, DA99, DA115)*10</f>
        <v>77.800000000000011</v>
      </c>
      <c r="DH121" s="4">
        <f>MAX(DH19,DH35, DH51, DH67,DH83, DH99, DH115)*10</f>
        <v>-50.999999999999872</v>
      </c>
      <c r="DO121" s="4">
        <f>MAX(DO19,DO35, DO51, DO67,DO83, DO99, DO115)*10</f>
        <v>65.39999999999992</v>
      </c>
      <c r="DV121" s="4">
        <f>MAX(DV19,DV35, DV51, DV67,DV83, DV99, DV115)*10</f>
        <v>28.399999999999892</v>
      </c>
      <c r="EC121" s="4">
        <f>MAX(EC19,EC35, EC51, EC67,EC83, EC99, EC115)*10</f>
        <v>58.599999999999781</v>
      </c>
      <c r="EJ121" s="4">
        <f>MAX(EJ19,EJ35, EJ51, EJ67,EJ83, EJ99, EJ115)*10</f>
        <v>28.400000000000105</v>
      </c>
      <c r="EQ121" s="4"/>
    </row>
    <row r="122" spans="2:155" x14ac:dyDescent="0.25">
      <c r="K122" s="3"/>
      <c r="N122" s="4">
        <f>MIN(N19,N35, N51, N67,N83, N99, N115)*10</f>
        <v>-36.400000000000148</v>
      </c>
      <c r="U122" s="4">
        <f>MIN(U19,U35, U51, U67,U83, U99, U115)*10</f>
        <v>39.399999999999977</v>
      </c>
      <c r="AB122" s="4">
        <f>MIN(AB19,AB35, AB51, AB67,AB83, AB99, AB115)*10</f>
        <v>-36.399999999999935</v>
      </c>
      <c r="AI122" s="4">
        <f>MIN(AI19,AI35, AI51, AI67,AI83, AI99, AI115)*10</f>
        <v>22.399999999999949</v>
      </c>
      <c r="AP122" s="4">
        <f>MIN(AP19,AP35, AP51, AP67,AP83, AP99, AP115)*10</f>
        <v>-59.400000000000119</v>
      </c>
      <c r="AW122" s="4">
        <f>MIN(AW19,AW35, AW51, AW67,AW83, AW99, AW115)*10</f>
        <v>40.000000000000071</v>
      </c>
      <c r="BD122" s="4">
        <f>MIN(BD19,BD35, BD51, BD67,BD83, BD99, BD115)*10</f>
        <v>-56.599999999999895</v>
      </c>
      <c r="BK122" s="4">
        <f>MIN(BK19,BK35, BK51, BK67,BK83, BK99, BK115)*10</f>
        <v>59.400000000000119</v>
      </c>
      <c r="BR122" s="4">
        <f>MIN(BR19,BR35, BR51, BR67,BR83, BR99, BR115)*10</f>
        <v>-80.600000000000165</v>
      </c>
      <c r="BY122" s="4">
        <f>MIN(BY19,BY35, BY51, BY67,BY83, BY99, BY115)*10</f>
        <v>31.800000000000068</v>
      </c>
      <c r="CF122" s="4">
        <f>MIN(CF19,CF35, CF51, CF67,CF83, CF99, CF115)*10</f>
        <v>-57.599999999999909</v>
      </c>
      <c r="CM122" s="4">
        <f>MIN(CM19,CM35, CM51, CM67,CM83, CM99, CM115)*10</f>
        <v>41.199999999999974</v>
      </c>
      <c r="CT122" s="4">
        <f>MIN(CT19,CT35, CT51, CT67,CT83, CT99, CT115)*10</f>
        <v>-86.599999999999966</v>
      </c>
      <c r="DA122" s="4">
        <f>MIN(DA19,DA35, DA51, DA67,DA83, DA99, DA115)*10</f>
        <v>64.60000000000008</v>
      </c>
      <c r="DH122" s="4">
        <f>MIN(DH19,DH35, DH51, DH67,DH83, DH99, DH115)*10</f>
        <v>-61.399999999999864</v>
      </c>
      <c r="DO122" s="4">
        <f>MIN(DO19,DO35, DO51, DO67,DO83, DO99, DO115)*10</f>
        <v>58.199999999999932</v>
      </c>
      <c r="DV122" s="4">
        <f>MIN(DV19,DV35, DV51, DV67,DV83, DV99, DV115)*10</f>
        <v>1.600000000000108</v>
      </c>
      <c r="EC122" s="4">
        <f>MIN(EC19,EC35, EC51, EC67,EC83, EC99, EC115)*10</f>
        <v>20.39999999999992</v>
      </c>
      <c r="EJ122" s="4">
        <f>MIN(EJ19,EJ35, EJ51, EJ67,EJ83, EJ99, EJ115)*10</f>
        <v>-3.9999999999999147</v>
      </c>
      <c r="EQ122" s="4"/>
    </row>
    <row r="123" spans="2:155" x14ac:dyDescent="0.25">
      <c r="R123" s="2">
        <v>45.836685003535138</v>
      </c>
      <c r="V123" s="2">
        <v>119.58987151051373</v>
      </c>
      <c r="AF123">
        <v>39.414169710749192</v>
      </c>
      <c r="AJ123">
        <v>60.574386152712492</v>
      </c>
      <c r="AT123">
        <v>34.906130448829735</v>
      </c>
      <c r="AX123">
        <v>54.384344464798239</v>
      </c>
      <c r="BH123">
        <v>36.491126872851247</v>
      </c>
      <c r="BL123">
        <v>78.224581341837606</v>
      </c>
      <c r="BV123">
        <v>47.58082031150775</v>
      </c>
      <c r="CA123">
        <v>33.630324979744927</v>
      </c>
      <c r="CJ123">
        <v>44.078933369774688</v>
      </c>
      <c r="CO123">
        <v>39.652513521056761</v>
      </c>
      <c r="CX123">
        <v>24.95372106680578</v>
      </c>
      <c r="DB123">
        <v>54.736128852914725</v>
      </c>
      <c r="DL123">
        <v>32.300839019529612</v>
      </c>
      <c r="DP123">
        <v>49.438818213997045</v>
      </c>
      <c r="DZ123">
        <v>107.37887290114921</v>
      </c>
      <c r="ED123">
        <v>57.4520995454725</v>
      </c>
      <c r="EL123">
        <v>49.004480981164633</v>
      </c>
    </row>
    <row r="124" spans="2:155" x14ac:dyDescent="0.25">
      <c r="F124" s="8">
        <f>EX155</f>
        <v>1491</v>
      </c>
      <c r="G124" s="4">
        <f t="shared" ref="G124:H130" si="365">EY155</f>
        <v>956.52575404404263</v>
      </c>
      <c r="H124" s="4">
        <f t="shared" si="365"/>
        <v>991.12575404404265</v>
      </c>
      <c r="M124">
        <v>1</v>
      </c>
      <c r="N124" s="4">
        <f>N19*10</f>
        <v>-35.200000000000031</v>
      </c>
      <c r="O124" s="2">
        <v>57.2476362625139</v>
      </c>
      <c r="P124" s="2">
        <f>O124</f>
        <v>57.2476362625139</v>
      </c>
      <c r="Q124" s="4">
        <f>P124+N124</f>
        <v>22.047636262513869</v>
      </c>
      <c r="R124" s="3">
        <f>Q124/$R$123</f>
        <v>0.48100416207702307</v>
      </c>
      <c r="T124">
        <v>1</v>
      </c>
      <c r="U124" s="4">
        <f>U19*10</f>
        <v>39.80000000000004</v>
      </c>
      <c r="V124" s="3">
        <f>U124/$V$123</f>
        <v>0.33280410370288782</v>
      </c>
      <c r="AA124">
        <v>1</v>
      </c>
      <c r="AB124" s="4">
        <f>AB19*10</f>
        <v>-28.800000000000239</v>
      </c>
      <c r="AC124" s="2">
        <v>56.612158393753489</v>
      </c>
      <c r="AD124" s="2">
        <f>AC124</f>
        <v>56.612158393753489</v>
      </c>
      <c r="AE124" s="4">
        <f>AD124+AB124</f>
        <v>27.812158393753251</v>
      </c>
      <c r="AF124" s="3">
        <f>AE124/$AF$123</f>
        <v>0.70563857104842698</v>
      </c>
      <c r="AH124">
        <v>1</v>
      </c>
      <c r="AI124" s="4">
        <f>AI19*10</f>
        <v>41.000000000000227</v>
      </c>
      <c r="AJ124" s="3">
        <f>AI124/$AJ$123</f>
        <v>0.67685374304307777</v>
      </c>
      <c r="AO124">
        <v>1</v>
      </c>
      <c r="AP124" s="4">
        <f>AP19*10</f>
        <v>-59.400000000000119</v>
      </c>
      <c r="AQ124" s="2">
        <v>91.01629467342174</v>
      </c>
      <c r="AR124" s="2">
        <f>AQ124</f>
        <v>91.01629467342174</v>
      </c>
      <c r="AS124" s="4">
        <f>AR124+AP124</f>
        <v>31.616294673421621</v>
      </c>
      <c r="AT124" s="3">
        <f>AS124/$AT$123</f>
        <v>0.90575191998921756</v>
      </c>
      <c r="AV124">
        <v>1</v>
      </c>
      <c r="AW124" s="4">
        <f>AW19*10</f>
        <v>45.400000000000205</v>
      </c>
      <c r="AX124" s="3">
        <f>AW124/$AX$123</f>
        <v>0.83479906665762238</v>
      </c>
      <c r="BC124">
        <v>1</v>
      </c>
      <c r="BD124" s="4">
        <f>BD19*10</f>
        <v>-54.80000000000004</v>
      </c>
      <c r="BE124" s="2">
        <v>94.619798192969697</v>
      </c>
      <c r="BF124" s="2">
        <f>BE124</f>
        <v>94.619798192969697</v>
      </c>
      <c r="BG124" s="4">
        <f>BF124+BD124</f>
        <v>39.819798192969657</v>
      </c>
      <c r="BH124" s="3">
        <f>BG124/$BH$123</f>
        <v>1.0912186497204306</v>
      </c>
      <c r="BJ124">
        <v>1</v>
      </c>
      <c r="BK124" s="4">
        <f>BK19*10</f>
        <v>73.799999999999812</v>
      </c>
      <c r="BL124" s="3">
        <f>BK124/$BL$123</f>
        <v>0.94343745577234106</v>
      </c>
      <c r="BQ124">
        <v>1</v>
      </c>
      <c r="BR124" s="4">
        <f>BR19*10</f>
        <v>-68.599999999999852</v>
      </c>
      <c r="BS124" s="2">
        <v>123.79188232089349</v>
      </c>
      <c r="BT124" s="2">
        <f>BS124</f>
        <v>123.79188232089349</v>
      </c>
      <c r="BU124" s="4">
        <f>BT124+BR124+9.1</f>
        <v>64.291882320893635</v>
      </c>
      <c r="BV124" s="3">
        <f>BU124/$BV$123</f>
        <v>1.3512142476733255</v>
      </c>
      <c r="BX124">
        <v>1</v>
      </c>
      <c r="BY124" s="4">
        <f>BY19*10</f>
        <v>43.999999999999844</v>
      </c>
      <c r="BZ124" s="4">
        <f>BY124</f>
        <v>43.999999999999844</v>
      </c>
      <c r="CA124" s="3">
        <f>BZ124/$CA$123</f>
        <v>1.3083429918236125</v>
      </c>
      <c r="CE124">
        <v>1</v>
      </c>
      <c r="CF124" s="4">
        <f>CF19*10</f>
        <v>-45.599999999999952</v>
      </c>
      <c r="CG124" s="2">
        <v>107.28629801144103</v>
      </c>
      <c r="CH124" s="2">
        <f>CG124</f>
        <v>107.28629801144103</v>
      </c>
      <c r="CI124" s="4">
        <f>CH124+CF124</f>
        <v>61.686298011441082</v>
      </c>
      <c r="CJ124" s="3">
        <f>CI124/$CJ$123</f>
        <v>1.3994507873854298</v>
      </c>
      <c r="CL124">
        <v>1</v>
      </c>
      <c r="CM124" s="4">
        <f>CM19*10</f>
        <v>55.799999999999983</v>
      </c>
      <c r="CN124" s="4">
        <f>CM124+2.03</f>
        <v>57.829999999999984</v>
      </c>
      <c r="CO124" s="3">
        <f>CN124/$CO$123</f>
        <v>1.4584195266534716</v>
      </c>
      <c r="CP124" s="4"/>
      <c r="CQ124" s="3"/>
      <c r="CS124">
        <v>1</v>
      </c>
      <c r="CT124" s="4">
        <f>CT19*10</f>
        <v>-84.599999999999937</v>
      </c>
      <c r="CU124" s="2">
        <v>118.63388722418961</v>
      </c>
      <c r="CV124" s="2">
        <f>CU124</f>
        <v>118.63388722418961</v>
      </c>
      <c r="CW124" s="4">
        <f>CV124+CT124</f>
        <v>34.033887224189669</v>
      </c>
      <c r="CX124" s="3">
        <f>CW124/$CX$123</f>
        <v>1.3638802458789447</v>
      </c>
      <c r="CZ124">
        <v>1</v>
      </c>
      <c r="DA124" s="4">
        <f>DA19*10</f>
        <v>77.800000000000011</v>
      </c>
      <c r="DB124" s="3">
        <f>DA124/$DB$123</f>
        <v>1.4213646750405353</v>
      </c>
      <c r="DC124" s="2"/>
      <c r="DD124" s="4"/>
      <c r="DE124" s="3"/>
      <c r="DG124">
        <v>1</v>
      </c>
      <c r="DH124" s="4">
        <f>DH19*10</f>
        <v>-57.800000000000011</v>
      </c>
      <c r="DI124" s="2">
        <v>99.033505856714797</v>
      </c>
      <c r="DJ124" s="2">
        <f>DI124</f>
        <v>99.033505856714797</v>
      </c>
      <c r="DK124" s="4">
        <f>DJ124+DH124</f>
        <v>41.233505856714785</v>
      </c>
      <c r="DL124" s="3">
        <f>DK124/$DL$123</f>
        <v>1.2765459693410546</v>
      </c>
      <c r="DN124">
        <v>1</v>
      </c>
      <c r="DO124" s="4">
        <f>DO19*10</f>
        <v>65.39999999999992</v>
      </c>
      <c r="DP124" s="3">
        <f>DO124/$DP$123</f>
        <v>1.3228471545762792</v>
      </c>
      <c r="DQ124" s="2"/>
      <c r="DR124" s="4"/>
      <c r="DS124" s="3"/>
      <c r="DU124">
        <v>1</v>
      </c>
      <c r="DV124" s="4">
        <f>DV19*10</f>
        <v>19.000000000000199</v>
      </c>
      <c r="DW124" s="2">
        <v>112.44429310814492</v>
      </c>
      <c r="DX124" s="2">
        <f>DW124</f>
        <v>112.44429310814492</v>
      </c>
      <c r="DY124" s="4">
        <f>DX124+DV124</f>
        <v>131.44429310814513</v>
      </c>
      <c r="DZ124" s="3">
        <f>DY124/$DZ$123</f>
        <v>1.2241169008092501</v>
      </c>
      <c r="EB124">
        <v>1</v>
      </c>
      <c r="EC124" s="4">
        <f>EC19*10</f>
        <v>37.599999999999909</v>
      </c>
      <c r="ED124" s="3">
        <f>EC124/$ED$123</f>
        <v>0.65445824082094783</v>
      </c>
      <c r="EI124">
        <v>1</v>
      </c>
      <c r="EJ124" s="4">
        <f>EJ19*10</f>
        <v>10</v>
      </c>
      <c r="EK124" s="4">
        <f>EJ124+9.91</f>
        <v>19.91</v>
      </c>
      <c r="EL124" s="3">
        <f>EK124/$EL$123</f>
        <v>0.40628937601956461</v>
      </c>
      <c r="EQ124" s="4"/>
      <c r="ER124" s="4"/>
      <c r="ES124" s="3"/>
    </row>
    <row r="125" spans="2:155" x14ac:dyDescent="0.25">
      <c r="F125" s="8">
        <f t="shared" ref="F125:F130" si="366">EX156</f>
        <v>1585</v>
      </c>
      <c r="G125" s="4">
        <f t="shared" si="365"/>
        <v>962.13605977490295</v>
      </c>
      <c r="H125" s="4">
        <f t="shared" si="365"/>
        <v>996.73605977490297</v>
      </c>
      <c r="M125">
        <v>2</v>
      </c>
      <c r="N125" s="4">
        <f>N35*10</f>
        <v>-36.400000000000148</v>
      </c>
      <c r="O125" s="2">
        <v>57.104699666295886</v>
      </c>
      <c r="P125" s="2">
        <f t="shared" ref="P125:P130" si="367">O125</f>
        <v>57.104699666295886</v>
      </c>
      <c r="Q125" s="4">
        <f t="shared" ref="Q125:Q130" si="368">P125+N125</f>
        <v>20.704699666295738</v>
      </c>
      <c r="R125" s="3">
        <f t="shared" ref="R125:R130" si="369">Q125/$R$123</f>
        <v>0.4517058697569184</v>
      </c>
      <c r="T125">
        <v>2</v>
      </c>
      <c r="U125" s="4">
        <f>U35*10</f>
        <v>51.200000000000117</v>
      </c>
      <c r="V125" s="3">
        <f t="shared" ref="V125:V130" si="370">U125/$V$123</f>
        <v>0.42812990225095171</v>
      </c>
      <c r="AA125">
        <v>2</v>
      </c>
      <c r="AB125" s="4">
        <f>AB35*10</f>
        <v>-36.399999999999935</v>
      </c>
      <c r="AC125" s="2">
        <v>57.108756274400456</v>
      </c>
      <c r="AD125" s="2">
        <f t="shared" ref="AD125:AD130" si="371">AC125</f>
        <v>57.108756274400456</v>
      </c>
      <c r="AE125" s="4">
        <f t="shared" ref="AE125:AE130" si="372">AD125+AB125</f>
        <v>20.708756274400521</v>
      </c>
      <c r="AF125" s="3">
        <f t="shared" ref="AF125:AF130" si="373">AE125/$AF$123</f>
        <v>0.52541399264216249</v>
      </c>
      <c r="AH125">
        <v>2</v>
      </c>
      <c r="AI125" s="4">
        <f>AI35*10</f>
        <v>38.599999999999994</v>
      </c>
      <c r="AJ125" s="3">
        <f t="shared" ref="AJ125:AJ130" si="374">AI125/$AJ$123</f>
        <v>0.63723303613323545</v>
      </c>
      <c r="AO125">
        <v>2</v>
      </c>
      <c r="AP125" s="4">
        <f>AP35*10</f>
        <v>-52.000000000000028</v>
      </c>
      <c r="AQ125" s="2">
        <v>88.422566068738647</v>
      </c>
      <c r="AR125" s="2">
        <f t="shared" ref="AR125:AR130" si="375">AQ125</f>
        <v>88.422566068738647</v>
      </c>
      <c r="AS125" s="4">
        <f t="shared" ref="AS125:AS130" si="376">AR125+AP125</f>
        <v>36.422566068738618</v>
      </c>
      <c r="AT125" s="3">
        <f t="shared" ref="AT125:AT130" si="377">AS125/$AT$123</f>
        <v>1.0434432462266732</v>
      </c>
      <c r="AV125">
        <v>2</v>
      </c>
      <c r="AW125" s="4">
        <f>AW35*10</f>
        <v>58.599999999999994</v>
      </c>
      <c r="AX125" s="3">
        <f t="shared" ref="AX125:AX130" si="378">AW125/$AX$123</f>
        <v>1.0775159759060893</v>
      </c>
      <c r="BC125">
        <v>2</v>
      </c>
      <c r="BD125" s="4">
        <f>BD35*10</f>
        <v>-53.19999999999979</v>
      </c>
      <c r="BE125" s="2">
        <v>90.19903712985554</v>
      </c>
      <c r="BF125" s="2">
        <f t="shared" ref="BF125:BF130" si="379">BE125</f>
        <v>90.19903712985554</v>
      </c>
      <c r="BG125" s="4">
        <f t="shared" ref="BG125:BG130" si="380">BF125+BD125</f>
        <v>36.999037129855751</v>
      </c>
      <c r="BH125" s="3">
        <f t="shared" ref="BH125:BH130" si="381">BG125/$BH$123</f>
        <v>1.0139187331422856</v>
      </c>
      <c r="BJ125">
        <v>2</v>
      </c>
      <c r="BK125" s="4">
        <f>BK35*10</f>
        <v>79.999999999999858</v>
      </c>
      <c r="BL125" s="3">
        <f t="shared" ref="BL125:BL130" si="382">BK125/$BL$123</f>
        <v>1.0226964290215088</v>
      </c>
      <c r="BQ125">
        <v>2</v>
      </c>
      <c r="BR125" s="4">
        <f>BR35*10</f>
        <v>-68.800000000000097</v>
      </c>
      <c r="BS125" s="2">
        <v>123.41051484609098</v>
      </c>
      <c r="BT125" s="2">
        <f t="shared" ref="BT125:BT130" si="383">BS125</f>
        <v>123.41051484609098</v>
      </c>
      <c r="BU125" s="4">
        <f t="shared" ref="BU125:BU130" si="384">BT125+BR125+9.1</f>
        <v>63.710514846090881</v>
      </c>
      <c r="BV125" s="3">
        <f t="shared" ref="BV125:BV130" si="385">BU125/$BV$123</f>
        <v>1.3389957219943527</v>
      </c>
      <c r="BX125">
        <v>2</v>
      </c>
      <c r="BY125" s="4">
        <f>BY35*10</f>
        <v>38.199999999999932</v>
      </c>
      <c r="BZ125" s="4">
        <f t="shared" ref="BZ125:BZ130" si="386">BY125</f>
        <v>38.199999999999932</v>
      </c>
      <c r="CA125" s="3">
        <f t="shared" ref="CA125:CA130" si="387">BZ125/$CA$123</f>
        <v>1.1358795974468654</v>
      </c>
      <c r="CE125">
        <v>2</v>
      </c>
      <c r="CF125" s="4">
        <f>CF35*10</f>
        <v>-57.599999999999909</v>
      </c>
      <c r="CG125" s="2">
        <v>106.95577953327884</v>
      </c>
      <c r="CH125" s="2">
        <f t="shared" ref="CH125:CH130" si="388">CG125</f>
        <v>106.95577953327884</v>
      </c>
      <c r="CI125" s="4">
        <f t="shared" ref="CI125:CI130" si="389">CH125+CF125</f>
        <v>49.355779533278934</v>
      </c>
      <c r="CJ125" s="3">
        <f t="shared" ref="CJ125:CJ130" si="390">CI125/$CJ$123</f>
        <v>1.1197135629221606</v>
      </c>
      <c r="CL125">
        <v>2</v>
      </c>
      <c r="CM125" s="4">
        <f>CM35*10</f>
        <v>41.600000000000108</v>
      </c>
      <c r="CN125" s="4">
        <f t="shared" ref="CN125:CN130" si="391">CM125+2.03</f>
        <v>43.630000000000109</v>
      </c>
      <c r="CO125" s="3">
        <f t="shared" ref="CO125:CO130" si="392">CN125/$CO$123</f>
        <v>1.1003085586700871</v>
      </c>
      <c r="CP125" s="4"/>
      <c r="CQ125" s="3"/>
      <c r="CS125">
        <v>2</v>
      </c>
      <c r="CT125" s="4">
        <f>CT35*10</f>
        <v>-86.599999999999966</v>
      </c>
      <c r="CU125" s="2">
        <v>118.26841006083718</v>
      </c>
      <c r="CV125" s="2">
        <f t="shared" ref="CV125:CV130" si="393">CU125</f>
        <v>118.26841006083718</v>
      </c>
      <c r="CW125" s="4">
        <f t="shared" ref="CW125:CW130" si="394">CV125+CT125</f>
        <v>31.668410060837218</v>
      </c>
      <c r="CX125" s="3">
        <f t="shared" ref="CX125:CX130" si="395">CW125/$CX$123</f>
        <v>1.2690856796890115</v>
      </c>
      <c r="CZ125">
        <v>2</v>
      </c>
      <c r="DA125" s="4">
        <f>DA35*10</f>
        <v>65.999999999999801</v>
      </c>
      <c r="DB125" s="3">
        <f t="shared" ref="DB125:DB130" si="396">DA125/$DB$123</f>
        <v>1.20578494283644</v>
      </c>
      <c r="DC125" s="2"/>
      <c r="DD125" s="4"/>
      <c r="DE125" s="3"/>
      <c r="DG125">
        <v>2</v>
      </c>
      <c r="DH125" s="4">
        <f>DH35*10</f>
        <v>-61.399999999999864</v>
      </c>
      <c r="DI125" s="2">
        <v>98.728411876872769</v>
      </c>
      <c r="DJ125" s="2">
        <f t="shared" ref="DJ125:DJ130" si="397">DI125</f>
        <v>98.728411876872769</v>
      </c>
      <c r="DK125" s="4">
        <f t="shared" ref="DK125:DK130" si="398">DJ125+DH125</f>
        <v>37.328411876872906</v>
      </c>
      <c r="DL125" s="3">
        <f t="shared" ref="DL125:DL130" si="399">DK125/$DL$123</f>
        <v>1.1556483673474718</v>
      </c>
      <c r="DN125">
        <v>2</v>
      </c>
      <c r="DO125" s="4">
        <f>DO35*10</f>
        <v>60.39999999999992</v>
      </c>
      <c r="DP125" s="3">
        <f t="shared" ref="DP125:DP130" si="400">DO125/$DP$123</f>
        <v>1.2217120510154016</v>
      </c>
      <c r="DQ125" s="2"/>
      <c r="DR125" s="4"/>
      <c r="DS125" s="3"/>
      <c r="DU125">
        <v>2</v>
      </c>
      <c r="DV125" s="4">
        <f>DV35*10</f>
        <v>24.60000000000008</v>
      </c>
      <c r="DW125" s="2">
        <v>112.09788431853264</v>
      </c>
      <c r="DX125" s="2">
        <f t="shared" ref="DX125:DX130" si="401">DW125</f>
        <v>112.09788431853264</v>
      </c>
      <c r="DY125" s="4">
        <f t="shared" ref="DY125:DY130" si="402">DX125+DV125</f>
        <v>136.69788431853272</v>
      </c>
      <c r="DZ125" s="3">
        <f t="shared" ref="DZ125:DZ130" si="403">DY125/$DZ$123</f>
        <v>1.2730426444722882</v>
      </c>
      <c r="EB125">
        <v>2</v>
      </c>
      <c r="EC125" s="4">
        <f>EC35*10</f>
        <v>58.599999999999781</v>
      </c>
      <c r="ED125" s="3">
        <f t="shared" ref="ED125:ED130" si="404">EC125/$ED$123</f>
        <v>1.0199801306411567</v>
      </c>
      <c r="EI125">
        <v>2</v>
      </c>
      <c r="EJ125" s="4">
        <f>EJ35*10</f>
        <v>23.400000000000176</v>
      </c>
      <c r="EK125" s="4">
        <f t="shared" ref="EK125:EK130" si="405">EJ125+9.91</f>
        <v>33.310000000000173</v>
      </c>
      <c r="EL125" s="3">
        <f t="shared" ref="EL125:EL130" si="406">EK125/$EL$123</f>
        <v>0.6797337576701038</v>
      </c>
      <c r="EQ125" s="4"/>
      <c r="ER125" s="4"/>
      <c r="ES125" s="3"/>
    </row>
    <row r="126" spans="2:155" x14ac:dyDescent="0.25">
      <c r="F126" s="8">
        <f t="shared" si="366"/>
        <v>1583</v>
      </c>
      <c r="G126" s="4">
        <f t="shared" si="365"/>
        <v>846.52104532761427</v>
      </c>
      <c r="H126" s="4">
        <f t="shared" si="365"/>
        <v>881.1210453276143</v>
      </c>
      <c r="M126">
        <v>3</v>
      </c>
      <c r="N126" s="4">
        <f>N51*10</f>
        <v>-32.799999999999727</v>
      </c>
      <c r="O126" s="2">
        <v>54.795189098998897</v>
      </c>
      <c r="P126" s="2">
        <f t="shared" si="367"/>
        <v>54.795189098998897</v>
      </c>
      <c r="Q126" s="4">
        <f t="shared" si="368"/>
        <v>21.99518909899917</v>
      </c>
      <c r="R126" s="3">
        <f t="shared" si="369"/>
        <v>0.47985994400124699</v>
      </c>
      <c r="T126">
        <v>3</v>
      </c>
      <c r="U126" s="4">
        <f>U51*10</f>
        <v>49.999999999999858</v>
      </c>
      <c r="V126" s="3">
        <f t="shared" si="370"/>
        <v>0.41809560766694287</v>
      </c>
      <c r="AA126">
        <v>3</v>
      </c>
      <c r="AB126" s="4">
        <f>AB51*10</f>
        <v>-28.799999999999883</v>
      </c>
      <c r="AC126" s="2">
        <v>53.632571109871741</v>
      </c>
      <c r="AD126" s="2">
        <f t="shared" si="371"/>
        <v>53.632571109871741</v>
      </c>
      <c r="AE126" s="4">
        <f t="shared" si="372"/>
        <v>24.832571109871857</v>
      </c>
      <c r="AF126" s="3">
        <f t="shared" si="373"/>
        <v>0.63004171576141099</v>
      </c>
      <c r="AH126">
        <v>3</v>
      </c>
      <c r="AI126" s="4">
        <f>AI51*10</f>
        <v>39.199999999999733</v>
      </c>
      <c r="AJ126" s="3">
        <f t="shared" si="374"/>
        <v>0.64713821286069073</v>
      </c>
      <c r="AO126">
        <v>3</v>
      </c>
      <c r="AP126" s="4">
        <f>AP51*10</f>
        <v>-51.799999999999855</v>
      </c>
      <c r="AQ126" s="2">
        <v>82.920717513351363</v>
      </c>
      <c r="AR126" s="2">
        <f t="shared" si="375"/>
        <v>82.920717513351363</v>
      </c>
      <c r="AS126" s="4">
        <f t="shared" si="376"/>
        <v>31.120717513351508</v>
      </c>
      <c r="AT126" s="3">
        <f t="shared" si="377"/>
        <v>0.89155449524754937</v>
      </c>
      <c r="AV126">
        <v>3</v>
      </c>
      <c r="AW126" s="4">
        <f>AW51*10</f>
        <v>40.000000000000071</v>
      </c>
      <c r="AX126" s="3">
        <f t="shared" si="378"/>
        <v>0.73550578560142743</v>
      </c>
      <c r="BC126">
        <v>3</v>
      </c>
      <c r="BD126" s="4">
        <f>BD51*10</f>
        <v>-56.599999999999895</v>
      </c>
      <c r="BE126" s="2">
        <v>86.010947701642138</v>
      </c>
      <c r="BF126" s="2">
        <f t="shared" si="379"/>
        <v>86.010947701642138</v>
      </c>
      <c r="BG126" s="4">
        <f t="shared" si="380"/>
        <v>29.410947701642243</v>
      </c>
      <c r="BH126" s="3">
        <f t="shared" si="381"/>
        <v>0.80597532118207804</v>
      </c>
      <c r="BJ126">
        <v>3</v>
      </c>
      <c r="BK126" s="4">
        <f>BK51*10</f>
        <v>82.199999999999847</v>
      </c>
      <c r="BL126" s="3">
        <f t="shared" si="382"/>
        <v>1.0508205808196001</v>
      </c>
      <c r="BQ126">
        <v>3</v>
      </c>
      <c r="BR126" s="4">
        <f>BR51*10</f>
        <v>-76.800000000000068</v>
      </c>
      <c r="BS126" s="2">
        <v>120.51212203759189</v>
      </c>
      <c r="BT126" s="2">
        <f t="shared" si="383"/>
        <v>120.51212203759189</v>
      </c>
      <c r="BU126" s="4">
        <f t="shared" si="384"/>
        <v>52.812122037591827</v>
      </c>
      <c r="BV126" s="3">
        <f t="shared" si="385"/>
        <v>1.1099455976554244</v>
      </c>
      <c r="BX126">
        <v>3</v>
      </c>
      <c r="BY126" s="4">
        <f>BY51*10</f>
        <v>34.400000000000119</v>
      </c>
      <c r="BZ126" s="4">
        <f t="shared" si="386"/>
        <v>34.400000000000119</v>
      </c>
      <c r="CA126" s="3">
        <f t="shared" si="387"/>
        <v>1.0228863390621041</v>
      </c>
      <c r="CE126">
        <v>3</v>
      </c>
      <c r="CF126" s="4">
        <f>CF51*10</f>
        <v>-48.400000000000034</v>
      </c>
      <c r="CG126" s="2">
        <v>104.4438390992463</v>
      </c>
      <c r="CH126" s="2">
        <f t="shared" si="388"/>
        <v>104.4438390992463</v>
      </c>
      <c r="CI126" s="4">
        <f t="shared" si="389"/>
        <v>56.04383909924627</v>
      </c>
      <c r="CJ126" s="3">
        <f t="shared" si="390"/>
        <v>1.2714427236498427</v>
      </c>
      <c r="CL126">
        <v>3</v>
      </c>
      <c r="CM126" s="4">
        <f>CM51*10</f>
        <v>48.000000000000043</v>
      </c>
      <c r="CN126" s="4">
        <f t="shared" si="391"/>
        <v>50.030000000000044</v>
      </c>
      <c r="CO126" s="3">
        <f t="shared" si="392"/>
        <v>1.2617106850851334</v>
      </c>
      <c r="CP126" s="4"/>
      <c r="CQ126" s="3"/>
      <c r="CS126">
        <v>3</v>
      </c>
      <c r="CT126" s="4">
        <f>CT51*10</f>
        <v>-82.40000000000002</v>
      </c>
      <c r="CU126" s="2">
        <v>115.49078361935889</v>
      </c>
      <c r="CV126" s="2">
        <f t="shared" si="393"/>
        <v>115.49078361935889</v>
      </c>
      <c r="CW126" s="4">
        <f t="shared" si="394"/>
        <v>33.090783619358874</v>
      </c>
      <c r="CX126" s="3">
        <f t="shared" si="395"/>
        <v>1.3260861388475351</v>
      </c>
      <c r="CZ126">
        <v>3</v>
      </c>
      <c r="DA126" s="4">
        <f>DA51*10</f>
        <v>66.999999999999957</v>
      </c>
      <c r="DB126" s="3">
        <f t="shared" si="396"/>
        <v>1.2240544116672982</v>
      </c>
      <c r="DC126" s="2"/>
      <c r="DD126" s="4"/>
      <c r="DE126" s="3"/>
      <c r="DG126">
        <v>3</v>
      </c>
      <c r="DH126" s="4">
        <f>DH51*10</f>
        <v>-57.59999999999998</v>
      </c>
      <c r="DI126" s="2">
        <v>96.409697630073509</v>
      </c>
      <c r="DJ126" s="2">
        <f t="shared" si="397"/>
        <v>96.409697630073509</v>
      </c>
      <c r="DK126" s="4">
        <f t="shared" si="398"/>
        <v>38.809697630073529</v>
      </c>
      <c r="DL126" s="3">
        <f t="shared" si="399"/>
        <v>1.2015074161574737</v>
      </c>
      <c r="DN126">
        <v>3</v>
      </c>
      <c r="DO126" s="4">
        <f>DO51*10</f>
        <v>58.199999999999932</v>
      </c>
      <c r="DP126" s="3">
        <f t="shared" si="400"/>
        <v>1.1772126054486156</v>
      </c>
      <c r="DQ126" s="2"/>
      <c r="DR126" s="4"/>
      <c r="DS126" s="3"/>
      <c r="DU126">
        <v>3</v>
      </c>
      <c r="DV126" s="4">
        <f>DV51*10</f>
        <v>1.600000000000108</v>
      </c>
      <c r="DW126" s="2">
        <v>109.4651775174793</v>
      </c>
      <c r="DX126" s="2">
        <f t="shared" si="401"/>
        <v>109.4651775174793</v>
      </c>
      <c r="DY126" s="4">
        <f t="shared" si="402"/>
        <v>111.06517751747941</v>
      </c>
      <c r="DZ126" s="3">
        <f t="shared" si="403"/>
        <v>1.0343298874046083</v>
      </c>
      <c r="EB126">
        <v>3</v>
      </c>
      <c r="EC126" s="4">
        <f>EC51*10</f>
        <v>20.39999999999992</v>
      </c>
      <c r="ED126" s="3">
        <f t="shared" si="404"/>
        <v>0.35507840725391798</v>
      </c>
      <c r="EI126">
        <v>3</v>
      </c>
      <c r="EJ126" s="4">
        <f>EJ51*10</f>
        <v>-3.9999999999999147</v>
      </c>
      <c r="EK126" s="4">
        <f t="shared" si="405"/>
        <v>5.9100000000000854</v>
      </c>
      <c r="EL126" s="3">
        <f t="shared" si="406"/>
        <v>0.12060121608617085</v>
      </c>
      <c r="EQ126" s="4"/>
      <c r="ER126" s="4"/>
      <c r="ES126" s="3"/>
    </row>
    <row r="127" spans="2:155" x14ac:dyDescent="0.25">
      <c r="F127" s="8">
        <f t="shared" si="366"/>
        <v>1630</v>
      </c>
      <c r="G127" s="4">
        <f t="shared" si="365"/>
        <v>899.1098536263421</v>
      </c>
      <c r="H127" s="4">
        <f t="shared" si="365"/>
        <v>933.70985362634212</v>
      </c>
      <c r="M127">
        <v>4</v>
      </c>
      <c r="N127" s="4">
        <f>N67*10</f>
        <v>-25.600000000000165</v>
      </c>
      <c r="O127" s="2">
        <v>50.759733036707459</v>
      </c>
      <c r="P127" s="2">
        <f t="shared" si="367"/>
        <v>50.759733036707459</v>
      </c>
      <c r="Q127" s="4">
        <f t="shared" si="368"/>
        <v>25.159733036707294</v>
      </c>
      <c r="R127" s="3">
        <f t="shared" si="369"/>
        <v>0.5488994903267298</v>
      </c>
      <c r="T127">
        <v>4</v>
      </c>
      <c r="U127" s="4">
        <f>U67*10</f>
        <v>50.000000000000142</v>
      </c>
      <c r="V127" s="3">
        <f t="shared" si="370"/>
        <v>0.41809560766694526</v>
      </c>
      <c r="AA127">
        <v>4</v>
      </c>
      <c r="AB127" s="4">
        <f>AB67*10</f>
        <v>-30.200000000000102</v>
      </c>
      <c r="AC127" s="2">
        <v>52.970440602342457</v>
      </c>
      <c r="AD127" s="2">
        <f t="shared" si="371"/>
        <v>52.970440602342457</v>
      </c>
      <c r="AE127" s="4">
        <f t="shared" si="372"/>
        <v>22.770440602342354</v>
      </c>
      <c r="AF127" s="3">
        <f t="shared" si="373"/>
        <v>0.57772219405987657</v>
      </c>
      <c r="AH127">
        <v>4</v>
      </c>
      <c r="AI127" s="4">
        <f>AI67*10</f>
        <v>38.200000000000074</v>
      </c>
      <c r="AJ127" s="3">
        <f t="shared" si="374"/>
        <v>0.63062958498159694</v>
      </c>
      <c r="AO127">
        <v>4</v>
      </c>
      <c r="AP127" s="4">
        <f>AP67*10</f>
        <v>-45.19999999999996</v>
      </c>
      <c r="AQ127" s="2">
        <v>84.885663425989151</v>
      </c>
      <c r="AR127" s="2">
        <f t="shared" si="375"/>
        <v>84.885663425989151</v>
      </c>
      <c r="AS127" s="4">
        <f t="shared" si="376"/>
        <v>39.685663425989191</v>
      </c>
      <c r="AT127" s="3">
        <f t="shared" si="377"/>
        <v>1.1369253170060187</v>
      </c>
      <c r="AV127">
        <v>4</v>
      </c>
      <c r="AW127" s="4">
        <f>AW67*10</f>
        <v>45.19999999999996</v>
      </c>
      <c r="AX127" s="3">
        <f t="shared" si="378"/>
        <v>0.83112153772961084</v>
      </c>
      <c r="BC127">
        <v>4</v>
      </c>
      <c r="BD127" s="4">
        <f>BD67*10</f>
        <v>-45.19999999999996</v>
      </c>
      <c r="BE127" s="2">
        <v>84.498582074787308</v>
      </c>
      <c r="BF127" s="2">
        <f t="shared" si="379"/>
        <v>84.498582074787308</v>
      </c>
      <c r="BG127" s="4">
        <f t="shared" si="380"/>
        <v>39.298582074787348</v>
      </c>
      <c r="BH127" s="3">
        <f t="shared" si="381"/>
        <v>1.0769352837942858</v>
      </c>
      <c r="BJ127">
        <v>4</v>
      </c>
      <c r="BK127" s="4">
        <f>BK67*10</f>
        <v>81.599999999999966</v>
      </c>
      <c r="BL127" s="3">
        <f t="shared" si="382"/>
        <v>1.0431503576019403</v>
      </c>
      <c r="BQ127">
        <v>4</v>
      </c>
      <c r="BR127" s="4">
        <f>BR67*10</f>
        <v>-80.600000000000165</v>
      </c>
      <c r="BS127" s="2">
        <v>119.90193407790792</v>
      </c>
      <c r="BT127" s="2">
        <f t="shared" si="383"/>
        <v>119.90193407790792</v>
      </c>
      <c r="BU127" s="4">
        <f t="shared" si="384"/>
        <v>48.401934077907761</v>
      </c>
      <c r="BV127" s="3">
        <f t="shared" si="385"/>
        <v>1.0172572427508446</v>
      </c>
      <c r="BX127">
        <v>4</v>
      </c>
      <c r="BY127" s="4">
        <f>BY67*10</f>
        <v>35.000000000000142</v>
      </c>
      <c r="BZ127" s="4">
        <f t="shared" si="386"/>
        <v>35.000000000000142</v>
      </c>
      <c r="CA127" s="3">
        <f t="shared" si="387"/>
        <v>1.0407273798596997</v>
      </c>
      <c r="CE127">
        <v>4</v>
      </c>
      <c r="CF127" s="4">
        <f>CF67*10</f>
        <v>-57.399999999999949</v>
      </c>
      <c r="CG127" s="2">
        <v>103.91500953418686</v>
      </c>
      <c r="CH127" s="2">
        <f t="shared" si="388"/>
        <v>103.91500953418686</v>
      </c>
      <c r="CI127" s="4">
        <f t="shared" si="389"/>
        <v>46.515009534186916</v>
      </c>
      <c r="CJ127" s="3">
        <f t="shared" si="390"/>
        <v>1.0552662230725089</v>
      </c>
      <c r="CL127">
        <v>4</v>
      </c>
      <c r="CM127" s="4">
        <f>CM67*10</f>
        <v>42.000000000000028</v>
      </c>
      <c r="CN127" s="4">
        <f t="shared" si="391"/>
        <v>44.03000000000003</v>
      </c>
      <c r="CO127" s="3">
        <f t="shared" si="392"/>
        <v>1.1103961915710256</v>
      </c>
      <c r="CP127" s="4"/>
      <c r="CQ127" s="3"/>
      <c r="CS127">
        <v>4</v>
      </c>
      <c r="CT127" s="4">
        <f>CT67*10</f>
        <v>-82.800000000000153</v>
      </c>
      <c r="CU127" s="2">
        <v>114.90602015799509</v>
      </c>
      <c r="CV127" s="2">
        <f t="shared" si="393"/>
        <v>114.90602015799509</v>
      </c>
      <c r="CW127" s="4">
        <f t="shared" si="394"/>
        <v>32.106020157994934</v>
      </c>
      <c r="CX127" s="3">
        <f t="shared" si="395"/>
        <v>1.2866225470758894</v>
      </c>
      <c r="CZ127">
        <v>4</v>
      </c>
      <c r="DA127" s="4">
        <f>DA67*10</f>
        <v>64.60000000000008</v>
      </c>
      <c r="DB127" s="3">
        <f t="shared" si="396"/>
        <v>1.1802076864732478</v>
      </c>
      <c r="DC127" s="2"/>
      <c r="DD127" s="4"/>
      <c r="DE127" s="3"/>
      <c r="DG127">
        <v>4</v>
      </c>
      <c r="DH127" s="4">
        <f>DH67*10</f>
        <v>-55.600000000000165</v>
      </c>
      <c r="DI127" s="2">
        <v>95.921547262326328</v>
      </c>
      <c r="DJ127" s="2">
        <f t="shared" si="397"/>
        <v>95.921547262326328</v>
      </c>
      <c r="DK127" s="4">
        <f t="shared" si="398"/>
        <v>40.321547262326163</v>
      </c>
      <c r="DL127" s="3">
        <f t="shared" si="399"/>
        <v>1.2483126905139246</v>
      </c>
      <c r="DN127">
        <v>4</v>
      </c>
      <c r="DO127" s="4">
        <f>DO67*10</f>
        <v>60.800000000000267</v>
      </c>
      <c r="DP127" s="3">
        <f t="shared" si="400"/>
        <v>1.2298028593002788</v>
      </c>
      <c r="DQ127" s="2"/>
      <c r="DR127" s="4"/>
      <c r="DS127" s="3"/>
      <c r="DU127">
        <v>4</v>
      </c>
      <c r="DV127" s="4">
        <f>DV67*10</f>
        <v>28.399999999999892</v>
      </c>
      <c r="DW127" s="2">
        <v>108.91092345409969</v>
      </c>
      <c r="DX127" s="2">
        <f t="shared" si="401"/>
        <v>108.91092345409969</v>
      </c>
      <c r="DY127" s="4">
        <f t="shared" si="402"/>
        <v>137.31092345409957</v>
      </c>
      <c r="DZ127" s="3">
        <f t="shared" si="403"/>
        <v>1.2787517669374793</v>
      </c>
      <c r="EB127">
        <v>4</v>
      </c>
      <c r="EC127" s="4">
        <f>EC67*10</f>
        <v>36.400000000000006</v>
      </c>
      <c r="ED127" s="3">
        <f t="shared" si="404"/>
        <v>0.63357127568836602</v>
      </c>
      <c r="EI127">
        <v>4</v>
      </c>
      <c r="EJ127" s="4">
        <f>EJ67*10</f>
        <v>1.7999999999999261</v>
      </c>
      <c r="EK127" s="4">
        <f t="shared" si="405"/>
        <v>11.709999999999926</v>
      </c>
      <c r="EL127" s="3">
        <f t="shared" si="406"/>
        <v>0.23895773948714574</v>
      </c>
      <c r="EQ127" s="4"/>
      <c r="ER127" s="4"/>
      <c r="ES127" s="3"/>
    </row>
    <row r="128" spans="2:155" x14ac:dyDescent="0.25">
      <c r="F128" s="8">
        <f t="shared" si="366"/>
        <v>1560</v>
      </c>
      <c r="G128" s="4">
        <f t="shared" si="365"/>
        <v>906.33356675999084</v>
      </c>
      <c r="H128" s="4">
        <f t="shared" si="365"/>
        <v>940.93356675999087</v>
      </c>
      <c r="M128">
        <v>5</v>
      </c>
      <c r="N128" s="4">
        <f>N83*10</f>
        <v>-25.000000000000071</v>
      </c>
      <c r="O128" s="2">
        <v>53.081062291434932</v>
      </c>
      <c r="P128" s="2">
        <f t="shared" si="367"/>
        <v>53.081062291434932</v>
      </c>
      <c r="Q128" s="4">
        <f t="shared" si="368"/>
        <v>28.081062291434861</v>
      </c>
      <c r="R128" s="3">
        <f t="shared" si="369"/>
        <v>0.61263292250015722</v>
      </c>
      <c r="T128">
        <v>5</v>
      </c>
      <c r="U128" s="4">
        <f>U83*10</f>
        <v>47.999999999999972</v>
      </c>
      <c r="V128" s="3">
        <f t="shared" si="370"/>
        <v>0.40137178336026608</v>
      </c>
      <c r="AA128">
        <v>5</v>
      </c>
      <c r="AB128" s="4">
        <f>AB83*10</f>
        <v>-27.800000000000011</v>
      </c>
      <c r="AC128" s="2">
        <v>52.391076408254335</v>
      </c>
      <c r="AD128" s="2">
        <f t="shared" si="371"/>
        <v>52.391076408254335</v>
      </c>
      <c r="AE128" s="4">
        <f t="shared" si="372"/>
        <v>24.591076408254324</v>
      </c>
      <c r="AF128" s="3">
        <f t="shared" si="373"/>
        <v>0.62391461214893351</v>
      </c>
      <c r="AH128">
        <v>5</v>
      </c>
      <c r="AI128" s="4">
        <f>AI83*10</f>
        <v>44.800000000000111</v>
      </c>
      <c r="AJ128" s="3">
        <f t="shared" si="374"/>
        <v>0.7395865289836534</v>
      </c>
      <c r="AO128">
        <v>5</v>
      </c>
      <c r="AP128" s="4">
        <f>AP83*10</f>
        <v>-45.600000000000094</v>
      </c>
      <c r="AQ128" s="2">
        <v>80.95577160071204</v>
      </c>
      <c r="AR128" s="2">
        <f t="shared" si="375"/>
        <v>80.95577160071204</v>
      </c>
      <c r="AS128" s="4">
        <f t="shared" si="376"/>
        <v>35.355771600711947</v>
      </c>
      <c r="AT128" s="3">
        <f t="shared" si="377"/>
        <v>1.012881437905051</v>
      </c>
      <c r="AV128">
        <v>5</v>
      </c>
      <c r="AW128" s="4">
        <f>AW83*10</f>
        <v>44.80000000000004</v>
      </c>
      <c r="AX128" s="3">
        <f t="shared" si="378"/>
        <v>0.82376647987359797</v>
      </c>
      <c r="BC128">
        <v>5</v>
      </c>
      <c r="BD128" s="4">
        <f>BD83*10</f>
        <v>-42.800000000000011</v>
      </c>
      <c r="BE128" s="2">
        <v>80.65950009892498</v>
      </c>
      <c r="BF128" s="2">
        <f t="shared" si="379"/>
        <v>80.65950009892498</v>
      </c>
      <c r="BG128" s="4">
        <f t="shared" si="380"/>
        <v>37.859500098924968</v>
      </c>
      <c r="BH128" s="3">
        <f t="shared" si="381"/>
        <v>1.0374987933598665</v>
      </c>
      <c r="BJ128">
        <v>5</v>
      </c>
      <c r="BK128" s="4">
        <f>BK83*10</f>
        <v>61.799999999999926</v>
      </c>
      <c r="BL128" s="3">
        <f t="shared" si="382"/>
        <v>0.79003299141911598</v>
      </c>
      <c r="BQ128">
        <v>5</v>
      </c>
      <c r="BR128" s="4">
        <f>BR83*10</f>
        <v>-78.799999999999955</v>
      </c>
      <c r="BS128" s="2">
        <v>118.98665213838191</v>
      </c>
      <c r="BT128" s="2">
        <f t="shared" si="383"/>
        <v>118.98665213838191</v>
      </c>
      <c r="BU128" s="4">
        <f t="shared" si="384"/>
        <v>49.28665213838196</v>
      </c>
      <c r="BV128" s="3">
        <f t="shared" si="385"/>
        <v>1.0358512487953395</v>
      </c>
      <c r="BX128">
        <v>5</v>
      </c>
      <c r="BY128" s="4">
        <f>BY83*10</f>
        <v>31.800000000000068</v>
      </c>
      <c r="BZ128" s="4">
        <f t="shared" si="386"/>
        <v>31.800000000000068</v>
      </c>
      <c r="CA128" s="3">
        <f t="shared" si="387"/>
        <v>0.94557516227252525</v>
      </c>
      <c r="CE128">
        <v>5</v>
      </c>
      <c r="CF128" s="4">
        <f>CF83*10</f>
        <v>-52.000000000000028</v>
      </c>
      <c r="CG128" s="2">
        <v>103.12176518659766</v>
      </c>
      <c r="CH128" s="2">
        <f t="shared" si="388"/>
        <v>103.12176518659766</v>
      </c>
      <c r="CI128" s="4">
        <f t="shared" si="389"/>
        <v>51.121765186597628</v>
      </c>
      <c r="CJ128" s="3">
        <f t="shared" si="390"/>
        <v>1.1597777277807786</v>
      </c>
      <c r="CL128">
        <v>5</v>
      </c>
      <c r="CM128" s="4">
        <f>CM83*10</f>
        <v>41.199999999999974</v>
      </c>
      <c r="CN128" s="4">
        <f t="shared" si="391"/>
        <v>43.229999999999976</v>
      </c>
      <c r="CO128" s="3">
        <f t="shared" si="392"/>
        <v>1.0902209257691433</v>
      </c>
      <c r="CP128" s="4"/>
      <c r="CQ128" s="3"/>
      <c r="CS128">
        <v>5</v>
      </c>
      <c r="CT128" s="4">
        <f>CT83*10</f>
        <v>-81.8</v>
      </c>
      <c r="CU128" s="2">
        <v>114.02887496594933</v>
      </c>
      <c r="CV128" s="2">
        <f t="shared" si="393"/>
        <v>114.02887496594933</v>
      </c>
      <c r="CW128" s="4">
        <f t="shared" si="394"/>
        <v>32.228874965949331</v>
      </c>
      <c r="CX128" s="3">
        <f t="shared" si="395"/>
        <v>1.2915458532082891</v>
      </c>
      <c r="CZ128">
        <v>5</v>
      </c>
      <c r="DA128" s="4">
        <f>DA83*10</f>
        <v>72.000000000000028</v>
      </c>
      <c r="DB128" s="3">
        <f t="shared" si="396"/>
        <v>1.3154017558215756</v>
      </c>
      <c r="DC128" s="2"/>
      <c r="DD128" s="4"/>
      <c r="DE128" s="3"/>
      <c r="DG128">
        <v>5</v>
      </c>
      <c r="DH128" s="4">
        <f>DH83*10</f>
        <v>-55.39999999999992</v>
      </c>
      <c r="DI128" s="2">
        <v>95.189321710705528</v>
      </c>
      <c r="DJ128" s="2">
        <f t="shared" si="397"/>
        <v>95.189321710705528</v>
      </c>
      <c r="DK128" s="4">
        <f t="shared" si="398"/>
        <v>39.789321710705607</v>
      </c>
      <c r="DL128" s="3">
        <f t="shared" si="399"/>
        <v>1.2318355472639066</v>
      </c>
      <c r="DN128">
        <v>5</v>
      </c>
      <c r="DO128" s="4">
        <f>DO83*10</f>
        <v>60.599999999999881</v>
      </c>
      <c r="DP128" s="3">
        <f t="shared" si="400"/>
        <v>1.2257574551578359</v>
      </c>
      <c r="DQ128" s="2"/>
      <c r="DR128" s="4"/>
      <c r="DS128" s="3"/>
      <c r="DU128">
        <v>5</v>
      </c>
      <c r="DV128" s="4">
        <f>DV83*10</f>
        <v>17.40000000000002</v>
      </c>
      <c r="DW128" s="2">
        <v>108.07954235903024</v>
      </c>
      <c r="DX128" s="2">
        <f t="shared" si="401"/>
        <v>108.07954235903024</v>
      </c>
      <c r="DY128" s="4">
        <f t="shared" si="402"/>
        <v>125.47954235903026</v>
      </c>
      <c r="DZ128" s="3">
        <f t="shared" si="403"/>
        <v>1.1685682571332645</v>
      </c>
      <c r="EB128">
        <v>5</v>
      </c>
      <c r="EC128" s="4">
        <f>EC83*10</f>
        <v>48.399999999999963</v>
      </c>
      <c r="ED128" s="3">
        <f t="shared" si="404"/>
        <v>0.84244092701420026</v>
      </c>
      <c r="EI128">
        <v>5</v>
      </c>
      <c r="EJ128" s="4">
        <f>EJ83*10</f>
        <v>17.199999999999989</v>
      </c>
      <c r="EK128" s="4">
        <f t="shared" si="405"/>
        <v>27.109999999999989</v>
      </c>
      <c r="EL128" s="3">
        <f t="shared" si="406"/>
        <v>0.55321471541388212</v>
      </c>
      <c r="EQ128" s="4"/>
      <c r="ER128" s="4"/>
      <c r="ES128" s="3"/>
    </row>
    <row r="129" spans="6:149" x14ac:dyDescent="0.25">
      <c r="F129" s="8">
        <f t="shared" si="366"/>
        <v>1650</v>
      </c>
      <c r="G129" s="4">
        <f t="shared" si="365"/>
        <v>929.09689451383554</v>
      </c>
      <c r="H129" s="4">
        <f t="shared" si="365"/>
        <v>963.69689451383556</v>
      </c>
      <c r="M129">
        <v>6</v>
      </c>
      <c r="N129" s="4">
        <f>N99*10</f>
        <v>-23.799999999999812</v>
      </c>
      <c r="O129" s="2">
        <v>49.521690767519473</v>
      </c>
      <c r="P129" s="2">
        <f t="shared" si="367"/>
        <v>49.521690767519473</v>
      </c>
      <c r="Q129" s="4">
        <f t="shared" si="368"/>
        <v>25.721690767519661</v>
      </c>
      <c r="R129" s="3">
        <f t="shared" si="369"/>
        <v>0.56115948973046115</v>
      </c>
      <c r="T129">
        <v>6</v>
      </c>
      <c r="U129" s="4">
        <f>U99*10</f>
        <v>50.19999999999996</v>
      </c>
      <c r="V129" s="3">
        <f t="shared" si="370"/>
        <v>0.41976799009761151</v>
      </c>
      <c r="AA129">
        <v>6</v>
      </c>
      <c r="AB129" s="4">
        <f>AB99*10</f>
        <v>-26.199999999999903</v>
      </c>
      <c r="AC129" s="2">
        <v>52.349693251533758</v>
      </c>
      <c r="AD129" s="2">
        <f t="shared" si="371"/>
        <v>52.349693251533758</v>
      </c>
      <c r="AE129" s="4">
        <f t="shared" si="372"/>
        <v>26.149693251533854</v>
      </c>
      <c r="AF129" s="3">
        <f t="shared" si="373"/>
        <v>0.6634591935702302</v>
      </c>
      <c r="AH129">
        <v>6</v>
      </c>
      <c r="AI129" s="4">
        <f>AI99*10</f>
        <v>41.799999999999855</v>
      </c>
      <c r="AJ129" s="3">
        <f t="shared" si="374"/>
        <v>0.69006064534635103</v>
      </c>
      <c r="AO129">
        <v>6</v>
      </c>
      <c r="AP129" s="4">
        <f>AP99*10</f>
        <v>-43.2</v>
      </c>
      <c r="AQ129" s="2">
        <v>76.060933862796105</v>
      </c>
      <c r="AR129" s="2">
        <f t="shared" si="375"/>
        <v>76.060933862796105</v>
      </c>
      <c r="AS129" s="4">
        <f t="shared" si="376"/>
        <v>32.860933862796102</v>
      </c>
      <c r="AT129" s="3">
        <f t="shared" si="377"/>
        <v>0.94140867063360789</v>
      </c>
      <c r="AV129">
        <v>6</v>
      </c>
      <c r="AW129" s="4">
        <f>AW99*10</f>
        <v>47.199999999999989</v>
      </c>
      <c r="AX129" s="3">
        <f t="shared" si="378"/>
        <v>0.86789682700968263</v>
      </c>
      <c r="BC129">
        <v>6</v>
      </c>
      <c r="BD129" s="4">
        <f>BD99*10</f>
        <v>-47.600000000000051</v>
      </c>
      <c r="BE129" s="2">
        <v>81.047286157092941</v>
      </c>
      <c r="BF129" s="2">
        <f t="shared" si="379"/>
        <v>81.047286157092941</v>
      </c>
      <c r="BG129" s="4">
        <f t="shared" si="380"/>
        <v>33.44728615709289</v>
      </c>
      <c r="BH129" s="3">
        <f t="shared" si="381"/>
        <v>0.91658682598747254</v>
      </c>
      <c r="BJ129">
        <v>6</v>
      </c>
      <c r="BK129" s="4">
        <f>BK99*10</f>
        <v>59.400000000000119</v>
      </c>
      <c r="BL129" s="3">
        <f t="shared" si="382"/>
        <v>0.75935209854847308</v>
      </c>
      <c r="BQ129">
        <v>6</v>
      </c>
      <c r="BR129" s="4">
        <f>BR99*10</f>
        <v>-75</v>
      </c>
      <c r="BS129" s="2">
        <v>118.60528466357937</v>
      </c>
      <c r="BT129" s="2">
        <f t="shared" si="383"/>
        <v>118.60528466357937</v>
      </c>
      <c r="BU129" s="4">
        <f t="shared" si="384"/>
        <v>52.70528466357937</v>
      </c>
      <c r="BV129" s="3">
        <f t="shared" si="385"/>
        <v>1.1077002102637612</v>
      </c>
      <c r="BX129">
        <v>6</v>
      </c>
      <c r="BY129" s="4">
        <f>BY99*10</f>
        <v>37.000000000000028</v>
      </c>
      <c r="BZ129" s="4">
        <f t="shared" si="386"/>
        <v>37.000000000000028</v>
      </c>
      <c r="CA129" s="3">
        <f t="shared" si="387"/>
        <v>1.1001975158516788</v>
      </c>
      <c r="CE129">
        <v>6</v>
      </c>
      <c r="CF129" s="4">
        <f>CF99*10</f>
        <v>-50.600000000000023</v>
      </c>
      <c r="CG129" s="2">
        <v>102.79124670843545</v>
      </c>
      <c r="CH129" s="2">
        <f t="shared" si="388"/>
        <v>102.79124670843545</v>
      </c>
      <c r="CI129" s="4">
        <f t="shared" si="389"/>
        <v>52.191246708435429</v>
      </c>
      <c r="CJ129" s="3">
        <f t="shared" si="390"/>
        <v>1.1840405998622332</v>
      </c>
      <c r="CL129">
        <v>6</v>
      </c>
      <c r="CM129" s="4">
        <f>CM99*10</f>
        <v>46.799999999999855</v>
      </c>
      <c r="CN129" s="4">
        <f t="shared" si="391"/>
        <v>48.829999999999856</v>
      </c>
      <c r="CO129" s="3">
        <f t="shared" si="392"/>
        <v>1.2314477863823072</v>
      </c>
      <c r="CP129" s="4"/>
      <c r="CQ129" s="3"/>
      <c r="CS129">
        <v>6</v>
      </c>
      <c r="CT129" s="4">
        <f>CT99*10</f>
        <v>-82.799999999999656</v>
      </c>
      <c r="CU129" s="2">
        <v>113.66339780259689</v>
      </c>
      <c r="CV129" s="2">
        <f t="shared" si="393"/>
        <v>113.66339780259689</v>
      </c>
      <c r="CW129" s="4">
        <f t="shared" si="394"/>
        <v>30.863397802597234</v>
      </c>
      <c r="CX129" s="3">
        <f t="shared" si="395"/>
        <v>1.2368254706370301</v>
      </c>
      <c r="CZ129">
        <v>6</v>
      </c>
      <c r="DA129" s="4">
        <f>DA99*10</f>
        <v>71.999999999999815</v>
      </c>
      <c r="DB129" s="3">
        <f t="shared" si="396"/>
        <v>1.3154017558215716</v>
      </c>
      <c r="DC129" s="2"/>
      <c r="DD129" s="4"/>
      <c r="DE129" s="3"/>
      <c r="DG129">
        <v>6</v>
      </c>
      <c r="DH129" s="4">
        <f>DH99*10</f>
        <v>-52.20000000000006</v>
      </c>
      <c r="DI129" s="2">
        <v>94.884227730863486</v>
      </c>
      <c r="DJ129" s="2">
        <f t="shared" si="397"/>
        <v>94.884227730863486</v>
      </c>
      <c r="DK129" s="4">
        <f t="shared" si="398"/>
        <v>42.684227730863427</v>
      </c>
      <c r="DL129" s="3">
        <f t="shared" si="399"/>
        <v>1.3214587926046084</v>
      </c>
      <c r="DN129">
        <v>6</v>
      </c>
      <c r="DO129" s="4">
        <f>DO99*10</f>
        <v>61.8</v>
      </c>
      <c r="DP129" s="3">
        <f t="shared" si="400"/>
        <v>1.2500298800124487</v>
      </c>
      <c r="DQ129" s="2"/>
      <c r="DR129" s="4"/>
      <c r="DS129" s="3"/>
      <c r="DU129">
        <v>6</v>
      </c>
      <c r="DV129" s="4">
        <f>DV99*10</f>
        <v>15.19999999999996</v>
      </c>
      <c r="DW129" s="2">
        <v>107.73313356941792</v>
      </c>
      <c r="DX129" s="2">
        <f t="shared" si="401"/>
        <v>107.73313356941792</v>
      </c>
      <c r="DY129" s="4">
        <f t="shared" si="402"/>
        <v>122.93313356941788</v>
      </c>
      <c r="DZ129" s="3">
        <f t="shared" si="403"/>
        <v>1.1448540131594378</v>
      </c>
      <c r="EB129">
        <v>6</v>
      </c>
      <c r="EC129" s="4">
        <f>EC99*10</f>
        <v>53.000000000000043</v>
      </c>
      <c r="ED129" s="3">
        <f t="shared" si="404"/>
        <v>0.92250762668910502</v>
      </c>
      <c r="EI129">
        <v>6</v>
      </c>
      <c r="EJ129" s="4">
        <f>EJ99*10</f>
        <v>28.400000000000105</v>
      </c>
      <c r="EK129" s="4">
        <f t="shared" si="405"/>
        <v>38.310000000000102</v>
      </c>
      <c r="EL129" s="3">
        <f t="shared" si="406"/>
        <v>0.78176524336060083</v>
      </c>
      <c r="EQ129" s="4"/>
      <c r="ER129" s="4"/>
      <c r="ES129" s="3"/>
    </row>
    <row r="130" spans="6:149" x14ac:dyDescent="0.25">
      <c r="F130" s="8">
        <f t="shared" si="366"/>
        <v>1339</v>
      </c>
      <c r="G130" s="4">
        <f t="shared" si="365"/>
        <v>855.95682595327116</v>
      </c>
      <c r="H130" s="4">
        <f t="shared" si="365"/>
        <v>890.55682595327119</v>
      </c>
      <c r="M130">
        <v>7</v>
      </c>
      <c r="N130" s="4">
        <f>N115*10</f>
        <v>-33.599999999999994</v>
      </c>
      <c r="O130" s="2">
        <v>48.48998887652948</v>
      </c>
      <c r="P130" s="2">
        <f t="shared" si="367"/>
        <v>48.48998887652948</v>
      </c>
      <c r="Q130" s="4">
        <f t="shared" si="368"/>
        <v>14.889988876529486</v>
      </c>
      <c r="R130" s="3">
        <f t="shared" si="369"/>
        <v>0.32484872925215036</v>
      </c>
      <c r="T130">
        <v>7</v>
      </c>
      <c r="U130" s="4">
        <f>U115*10</f>
        <v>39.399999999999977</v>
      </c>
      <c r="V130" s="3">
        <f t="shared" si="370"/>
        <v>0.32945933884155171</v>
      </c>
      <c r="AA130">
        <v>7</v>
      </c>
      <c r="AB130" s="4">
        <f>AB115*10</f>
        <v>-26.199999999999974</v>
      </c>
      <c r="AC130" s="2">
        <v>45.93530395984385</v>
      </c>
      <c r="AD130" s="2">
        <f t="shared" si="371"/>
        <v>45.93530395984385</v>
      </c>
      <c r="AE130" s="4">
        <f t="shared" si="372"/>
        <v>19.735303959843876</v>
      </c>
      <c r="AF130" s="3">
        <f t="shared" si="373"/>
        <v>0.50071596343843783</v>
      </c>
      <c r="AH130">
        <v>7</v>
      </c>
      <c r="AI130" s="4">
        <f>AI115*10</f>
        <v>22.399999999999949</v>
      </c>
      <c r="AJ130" s="3">
        <f t="shared" si="374"/>
        <v>0.36979326449182492</v>
      </c>
      <c r="AO130">
        <v>7</v>
      </c>
      <c r="AP130" s="4">
        <f>AP115*10</f>
        <v>-30.999999999999872</v>
      </c>
      <c r="AQ130" s="2">
        <v>69.738052854990997</v>
      </c>
      <c r="AR130" s="2">
        <f t="shared" si="375"/>
        <v>69.738052854990997</v>
      </c>
      <c r="AS130" s="4">
        <f t="shared" si="376"/>
        <v>38.738052854991125</v>
      </c>
      <c r="AT130" s="3">
        <f t="shared" si="377"/>
        <v>1.1097779202933638</v>
      </c>
      <c r="AV130">
        <v>7</v>
      </c>
      <c r="AW130" s="4">
        <f>AW115*10</f>
        <v>46.199999999999903</v>
      </c>
      <c r="AX130" s="3">
        <f t="shared" si="378"/>
        <v>0.84950918236964545</v>
      </c>
      <c r="BC130">
        <v>7</v>
      </c>
      <c r="BD130" s="4">
        <f>BD115*10</f>
        <v>-37.800000000000082</v>
      </c>
      <c r="BE130" s="2">
        <v>70.964848644727297</v>
      </c>
      <c r="BF130" s="2">
        <f t="shared" si="379"/>
        <v>70.964848644727297</v>
      </c>
      <c r="BG130" s="4">
        <f t="shared" si="380"/>
        <v>33.164848644727215</v>
      </c>
      <c r="BH130" s="3">
        <f t="shared" si="381"/>
        <v>0.90884693038628184</v>
      </c>
      <c r="BJ130">
        <v>7</v>
      </c>
      <c r="BK130" s="4">
        <f>BK115*10</f>
        <v>64.000000000000199</v>
      </c>
      <c r="BL130" s="3">
        <f t="shared" si="382"/>
        <v>0.818157143217211</v>
      </c>
      <c r="BQ130">
        <v>7</v>
      </c>
      <c r="BR130" s="4">
        <f>BR115*10</f>
        <v>-65.000000000000142</v>
      </c>
      <c r="BS130" s="2">
        <v>114.79160991555429</v>
      </c>
      <c r="BT130" s="2">
        <f t="shared" si="383"/>
        <v>114.79160991555429</v>
      </c>
      <c r="BU130" s="4">
        <f t="shared" si="384"/>
        <v>58.891609915554149</v>
      </c>
      <c r="BV130" s="3">
        <f t="shared" si="385"/>
        <v>1.2377174149162538</v>
      </c>
      <c r="BX130">
        <v>7</v>
      </c>
      <c r="BY130" s="4">
        <f>BY115*10</f>
        <v>38.800000000000026</v>
      </c>
      <c r="BZ130" s="4">
        <f t="shared" si="386"/>
        <v>38.800000000000026</v>
      </c>
      <c r="CA130" s="3">
        <f t="shared" si="387"/>
        <v>1.1537206382444631</v>
      </c>
      <c r="CE130">
        <v>7</v>
      </c>
      <c r="CF130" s="4">
        <f>CF115*10</f>
        <v>-39.200000000000088</v>
      </c>
      <c r="CG130" s="2">
        <v>99.486061926813719</v>
      </c>
      <c r="CH130" s="2">
        <f t="shared" si="388"/>
        <v>99.486061926813719</v>
      </c>
      <c r="CI130" s="4">
        <f t="shared" si="389"/>
        <v>60.28606192681363</v>
      </c>
      <c r="CJ130" s="3">
        <f t="shared" si="390"/>
        <v>1.3676842273173586</v>
      </c>
      <c r="CL130">
        <v>7</v>
      </c>
      <c r="CM130" s="4">
        <f>CM115*10</f>
        <v>49.200000000000088</v>
      </c>
      <c r="CN130" s="4">
        <f t="shared" si="391"/>
        <v>51.230000000000089</v>
      </c>
      <c r="CO130" s="3">
        <f t="shared" si="392"/>
        <v>1.291973583787956</v>
      </c>
      <c r="CP130" s="4"/>
      <c r="CQ130" s="3"/>
      <c r="CS130">
        <v>7</v>
      </c>
      <c r="CT130" s="4">
        <f>CT115*10</f>
        <v>-78.999999999999986</v>
      </c>
      <c r="CU130" s="2">
        <v>110.00862616907287</v>
      </c>
      <c r="CV130" s="2">
        <f t="shared" si="393"/>
        <v>110.00862616907287</v>
      </c>
      <c r="CW130" s="4">
        <f t="shared" si="394"/>
        <v>31.008626169072883</v>
      </c>
      <c r="CX130" s="3">
        <f t="shared" si="395"/>
        <v>1.2426453788618135</v>
      </c>
      <c r="CZ130">
        <v>7</v>
      </c>
      <c r="DA130" s="4">
        <f>DA115*10</f>
        <v>69.599999999999866</v>
      </c>
      <c r="DB130" s="3">
        <f t="shared" si="396"/>
        <v>1.2715550306275201</v>
      </c>
      <c r="DC130" s="2"/>
      <c r="DD130" s="4"/>
      <c r="DE130" s="3"/>
      <c r="DG130">
        <v>7</v>
      </c>
      <c r="DH130" s="4">
        <f>DH115*10</f>
        <v>-50.999999999999872</v>
      </c>
      <c r="DI130" s="2">
        <v>91.83328793244344</v>
      </c>
      <c r="DJ130" s="2">
        <f t="shared" si="397"/>
        <v>91.83328793244344</v>
      </c>
      <c r="DK130" s="4">
        <f t="shared" si="398"/>
        <v>40.833287932443568</v>
      </c>
      <c r="DL130" s="3">
        <f t="shared" si="399"/>
        <v>1.2641556433798855</v>
      </c>
      <c r="DN130">
        <v>7</v>
      </c>
      <c r="DO130" s="4">
        <f>DO115*10</f>
        <v>60.799999999999983</v>
      </c>
      <c r="DP130" s="3">
        <f t="shared" si="400"/>
        <v>1.229802859300273</v>
      </c>
      <c r="DQ130" s="2"/>
      <c r="DR130" s="4"/>
      <c r="DS130" s="3"/>
      <c r="DU130">
        <v>7</v>
      </c>
      <c r="DV130" s="4">
        <f>DV115*10</f>
        <v>11.199999999999974</v>
      </c>
      <c r="DW130" s="2">
        <v>104.26904567329515</v>
      </c>
      <c r="DX130" s="2">
        <f t="shared" si="401"/>
        <v>104.26904567329515</v>
      </c>
      <c r="DY130" s="4">
        <f t="shared" si="402"/>
        <v>115.46904567329513</v>
      </c>
      <c r="DZ130" s="3">
        <f t="shared" si="403"/>
        <v>1.0753423141216389</v>
      </c>
      <c r="EB130">
        <v>7</v>
      </c>
      <c r="EC130" s="4">
        <f>EC115*10</f>
        <v>34.400000000000048</v>
      </c>
      <c r="ED130" s="3">
        <f t="shared" si="404"/>
        <v>0.59875966713406092</v>
      </c>
      <c r="EI130">
        <v>7</v>
      </c>
      <c r="EJ130" s="4">
        <f>EJ115*10</f>
        <v>6.1999999999999744</v>
      </c>
      <c r="EK130" s="4">
        <f t="shared" si="405"/>
        <v>16.109999999999975</v>
      </c>
      <c r="EL130" s="3">
        <f t="shared" si="406"/>
        <v>0.3287454468947853</v>
      </c>
      <c r="EQ130" s="4"/>
      <c r="ER130" s="4"/>
      <c r="ES130" s="3"/>
    </row>
    <row r="131" spans="6:149" x14ac:dyDescent="0.25">
      <c r="F131" s="2"/>
    </row>
    <row r="132" spans="6:149" x14ac:dyDescent="0.25">
      <c r="F132" s="4">
        <f>AVERAGE(F124:F130)</f>
        <v>1548.2857142857142</v>
      </c>
      <c r="G132" s="4">
        <f>AVERAGE(G124:G130)</f>
        <v>907.95428571428579</v>
      </c>
      <c r="H132" s="4">
        <f>AVERAGE(H124:H130)</f>
        <v>942.5542857142857</v>
      </c>
      <c r="N132" s="4">
        <f>AVERAGE(N124:N130)</f>
        <v>-30.342857142857131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22.657142857142869</v>
      </c>
      <c r="R132" s="3">
        <f>AVERAGE(R124:R130)</f>
        <v>0.49430151537781242</v>
      </c>
      <c r="U132" s="4">
        <f>AVERAGE(U124:U130)</f>
        <v>46.942857142857143</v>
      </c>
      <c r="V132" s="3">
        <f>AVERAGE(V124:V130)</f>
        <v>0.39253204765530819</v>
      </c>
      <c r="AB132" s="4">
        <f>AVERAGE(AB124:AB130)</f>
        <v>-29.200000000000006</v>
      </c>
      <c r="AC132" s="2">
        <f>AVERAGE(AC124:AC130)</f>
        <v>53.000000000000014</v>
      </c>
      <c r="AD132" s="2">
        <f>AVERAGE(AD124:AD130)</f>
        <v>53.000000000000014</v>
      </c>
      <c r="AE132" s="4">
        <f>AVERAGE(AE124:AE130)</f>
        <v>23.800000000000004</v>
      </c>
      <c r="AF132" s="3">
        <f>AVERAGE(AF124:AF130)</f>
        <v>0.60384374895278259</v>
      </c>
      <c r="AI132" s="4">
        <f>AVERAGE(AI124:AI130)</f>
        <v>37.999999999999986</v>
      </c>
      <c r="AJ132" s="3">
        <f>AVERAGE(AJ124:AJ130)</f>
        <v>0.62732785940577585</v>
      </c>
      <c r="AP132" s="4">
        <f>AVERAGE(AP124:AP130)</f>
        <v>-46.885714285714279</v>
      </c>
      <c r="AQ132" s="2">
        <f>AVERAGE(AQ124:AQ130)</f>
        <v>82</v>
      </c>
      <c r="AR132" s="2">
        <f>AVERAGE(AR124:AR130)</f>
        <v>82</v>
      </c>
      <c r="AS132" s="4">
        <f>AVERAGE(AS124:AS130)</f>
        <v>35.114285714285735</v>
      </c>
      <c r="AT132" s="3">
        <f>AVERAGE(AT124:AT130)</f>
        <v>1.0059632867573545</v>
      </c>
      <c r="AW132" s="4">
        <f>AVERAGE(AW124:AW130)</f>
        <v>46.771428571428601</v>
      </c>
      <c r="AX132" s="3">
        <f>AVERAGE(AX124:AX130)</f>
        <v>0.86001640787823952</v>
      </c>
      <c r="BD132" s="4">
        <f>AVERAGE(BD124:BD130)</f>
        <v>-48.285714285714263</v>
      </c>
      <c r="BE132" s="2">
        <f>AVERAGE(BE124:BE130)</f>
        <v>83.999999999999986</v>
      </c>
      <c r="BF132" s="2">
        <f>AVERAGE(BF124:BF130)</f>
        <v>83.999999999999986</v>
      </c>
      <c r="BG132" s="4">
        <f>AVERAGE(BG124:BG130)</f>
        <v>35.714285714285722</v>
      </c>
      <c r="BH132" s="3">
        <f>AVERAGE(BH124:BH130)</f>
        <v>0.97871150536752871</v>
      </c>
      <c r="BK132" s="4">
        <f>AVERAGE(BK124:BK130)</f>
        <v>71.828571428571394</v>
      </c>
      <c r="BL132" s="3">
        <f>AVERAGE(BL124:BL130)</f>
        <v>0.91823529377145563</v>
      </c>
      <c r="BR132" s="4">
        <f>AVERAGE(BR124:BR130)</f>
        <v>-73.371428571428609</v>
      </c>
      <c r="BS132" s="4">
        <f>AVERAGE(BS124:BS130)</f>
        <v>119.99999999999999</v>
      </c>
      <c r="BT132" s="4">
        <f>AVERAGE(BT124:BT130)</f>
        <v>119.99999999999999</v>
      </c>
      <c r="BU132" s="4">
        <f>AVERAGE(BU124:BU130)</f>
        <v>55.728571428571378</v>
      </c>
      <c r="BV132" s="3">
        <f>AVERAGE(BV124:BV130)</f>
        <v>1.1712402405784716</v>
      </c>
      <c r="BY132" s="4">
        <f>AVERAGE(BY124:BY130)</f>
        <v>37.028571428571453</v>
      </c>
      <c r="BZ132" s="4">
        <f>AVERAGE(BZ124:BZ130)</f>
        <v>37.028571428571453</v>
      </c>
      <c r="CA132" s="3">
        <f>AVERAGE(CA124:CA130)</f>
        <v>1.1010470892229927</v>
      </c>
      <c r="CF132" s="4">
        <f>AVERAGE(CF124:CF130)</f>
        <v>-50.114285714285714</v>
      </c>
      <c r="CG132" s="4">
        <f>AVERAGE(CG124:CG130)</f>
        <v>103.99999999999999</v>
      </c>
      <c r="CH132" s="4">
        <f>AVERAGE(CH124:CH130)</f>
        <v>103.99999999999999</v>
      </c>
      <c r="CI132" s="4">
        <f>AVERAGE(CI124:CI130)</f>
        <v>53.885714285714279</v>
      </c>
      <c r="CJ132" s="3">
        <f>AVERAGE(CJ124:CJ130)</f>
        <v>1.2224822645700448</v>
      </c>
      <c r="CM132" s="4">
        <f>AVERAGE(CM124:CM130)</f>
        <v>46.371428571428581</v>
      </c>
      <c r="CN132" s="4">
        <f>AVERAGE(CN124:CN130)</f>
        <v>48.401428571428582</v>
      </c>
      <c r="CO132" s="3">
        <f>AVERAGE(CO124:CO130)</f>
        <v>1.2206396082741606</v>
      </c>
      <c r="CP132" s="4"/>
      <c r="CQ132" s="3"/>
      <c r="CT132" s="4">
        <f>AVERAGE(CT124:CT130)</f>
        <v>-82.857142857142819</v>
      </c>
      <c r="CU132" s="4">
        <f>AVERAGE(CU124:CU130)</f>
        <v>114.99999999999999</v>
      </c>
      <c r="CV132" s="4">
        <f>AVERAGE(CV124:CV130)</f>
        <v>114.99999999999999</v>
      </c>
      <c r="CW132" s="4">
        <f>AVERAGE(CW124:CW130)</f>
        <v>32.14285714285716</v>
      </c>
      <c r="CX132" s="3">
        <f>AVERAGE(CX124:CX130)</f>
        <v>1.2880987591712163</v>
      </c>
      <c r="DA132" s="4">
        <f>AVERAGE(DA124:DA130)</f>
        <v>69.85714285714279</v>
      </c>
      <c r="DB132" s="3">
        <f>AVERAGE(DB124:DB130)</f>
        <v>1.2762528940411697</v>
      </c>
      <c r="DC132" s="4"/>
      <c r="DD132" s="4"/>
      <c r="DE132" s="3"/>
      <c r="DH132" s="4">
        <f>AVERAGE(DH124:DH130)</f>
        <v>-55.85714285714284</v>
      </c>
      <c r="DI132" s="4">
        <f>AVERAGE(DI124:DI130)</f>
        <v>95.999999999999986</v>
      </c>
      <c r="DJ132" s="4">
        <f>AVERAGE(DJ124:DJ130)</f>
        <v>95.999999999999986</v>
      </c>
      <c r="DK132" s="4">
        <f>AVERAGE(DK124:DK130)</f>
        <v>40.142857142857146</v>
      </c>
      <c r="DL132" s="3">
        <f>AVERAGE(DL124:DL130)</f>
        <v>1.2427806323726178</v>
      </c>
      <c r="DO132" s="4">
        <f>AVERAGE(DO124:DO130)</f>
        <v>61.142857142857125</v>
      </c>
      <c r="DP132" s="3">
        <f>AVERAGE(DP124:DP130)</f>
        <v>1.2367378378301619</v>
      </c>
      <c r="DQ132" s="4"/>
      <c r="DR132" s="4"/>
      <c r="DS132" s="3"/>
      <c r="DV132" s="4">
        <f>AVERAGE(DV124:DV130)</f>
        <v>16.771428571428604</v>
      </c>
      <c r="DW132" s="4">
        <f>AVERAGE(DW124:DW130)</f>
        <v>108.99999999999999</v>
      </c>
      <c r="DX132" s="4">
        <f>AVERAGE(DX124:DX130)</f>
        <v>108.99999999999999</v>
      </c>
      <c r="DY132" s="4">
        <f>AVERAGE(DY124:DY130)</f>
        <v>125.77142857142859</v>
      </c>
      <c r="DZ132" s="3">
        <f>AVERAGE(DZ124:DZ130)</f>
        <v>1.1712865405768524</v>
      </c>
      <c r="EC132" s="4">
        <f>AVERAGE(EC124:EC130)</f>
        <v>41.25714285714281</v>
      </c>
      <c r="ED132" s="3">
        <f>AVERAGE(ED124:ED130)</f>
        <v>0.71811375360596508</v>
      </c>
      <c r="EJ132" s="4">
        <f>AVERAGE(EJ124:EJ130)</f>
        <v>11.857142857142893</v>
      </c>
      <c r="EK132" s="4">
        <f>AVERAGE(EK124:EK130)</f>
        <v>21.767142857142893</v>
      </c>
      <c r="EL132" s="3">
        <f>AVERAGE(EL124:EL130)</f>
        <v>0.44418678499032188</v>
      </c>
      <c r="EQ132" s="4"/>
      <c r="ER132" s="4"/>
      <c r="ES132" s="3"/>
    </row>
    <row r="133" spans="6:149" x14ac:dyDescent="0.25">
      <c r="F133" s="4">
        <f>STDEV(F124:F130)</f>
        <v>105.51100145753252</v>
      </c>
      <c r="G133" s="4">
        <f>STDEV(G124:G130)</f>
        <v>45.277830553533775</v>
      </c>
      <c r="H133" s="4">
        <f>STDEV(H124:H130)</f>
        <v>45.277830553533768</v>
      </c>
      <c r="N133" s="4">
        <f>STDEV(N124:N130)</f>
        <v>5.335059244549929</v>
      </c>
      <c r="O133" s="4">
        <f>STDEV(O124:O130)</f>
        <v>3.5491285240834554</v>
      </c>
      <c r="P133" s="4">
        <f>STDEV(P124:P130)</f>
        <v>3.5491285240834554</v>
      </c>
      <c r="Q133" s="4">
        <f>STDEV(Q124:Q130)</f>
        <v>4.2822056226979992</v>
      </c>
      <c r="R133" s="3">
        <f>STDEV(R124:R130)</f>
        <v>9.3423109074483368E-2</v>
      </c>
      <c r="U133" s="4">
        <f>STDEV(U124:U130)</f>
        <v>5.10648513913352</v>
      </c>
      <c r="V133" s="3">
        <f>STDEV(V124:V130)</f>
        <v>4.2699980145763886E-2</v>
      </c>
      <c r="AB133" s="4">
        <f>STDEV(AB124:AB130)</f>
        <v>3.4909406564229428</v>
      </c>
      <c r="AC133" s="4">
        <f>STDEV(AC124:AC130)</f>
        <v>3.6750102788633194</v>
      </c>
      <c r="AD133" s="4">
        <f>STDEV(AD124:AD130)</f>
        <v>3.6750102788633194</v>
      </c>
      <c r="AE133" s="4">
        <f>STDEV(AE124:AE130)</f>
        <v>2.8996555127788186</v>
      </c>
      <c r="AF133" s="3">
        <f>STDEV(AF124:AF130)</f>
        <v>7.3568859475125287E-2</v>
      </c>
      <c r="AI133" s="4">
        <f>STDEV(AI124:AI130)</f>
        <v>7.2443081105100076</v>
      </c>
      <c r="AJ133" s="3">
        <f>STDEV(AJ124:AJ130)</f>
        <v>0.11959358683794986</v>
      </c>
      <c r="AP133" s="4">
        <f>STDEV(AP124:AP130)</f>
        <v>8.9195344742927052</v>
      </c>
      <c r="AQ133" s="4">
        <f>STDEV(AQ124:AQ130)</f>
        <v>7.2850985581496603</v>
      </c>
      <c r="AR133" s="4">
        <f>STDEV(AR124:AR130)</f>
        <v>7.2850985581496603</v>
      </c>
      <c r="AS133" s="4">
        <f>STDEV(AS124:AS130)</f>
        <v>3.392669014615584</v>
      </c>
      <c r="AT133" s="3">
        <f>STDEV(AT124:AT130)</f>
        <v>9.7194073676800968E-2</v>
      </c>
      <c r="AW133" s="4">
        <f>STDEV(AW124:AW130)</f>
        <v>5.6937727052496898</v>
      </c>
      <c r="AX133" s="3">
        <f>STDEV(AX124:AX130)</f>
        <v>0.10469506916526647</v>
      </c>
      <c r="BD133" s="4">
        <f>STDEV(BD124:BD130)</f>
        <v>6.9010696203387001</v>
      </c>
      <c r="BE133" s="4">
        <f>STDEV(BE124:BE130)</f>
        <v>7.5860980222906651</v>
      </c>
      <c r="BF133" s="4">
        <f>STDEV(BF124:BF130)</f>
        <v>7.5860980222906651</v>
      </c>
      <c r="BG133" s="4">
        <f>STDEV(BG124:BG130)</f>
        <v>3.8150126809311931</v>
      </c>
      <c r="BH133" s="3">
        <f>STDEV(BH124:BH130)</f>
        <v>0.10454631051061058</v>
      </c>
      <c r="BK133" s="4">
        <f>STDEV(BK124:BK130)</f>
        <v>9.9166046416626816</v>
      </c>
      <c r="BL133" s="3">
        <f>STDEV(BL124:BL130)</f>
        <v>0.12677095193808241</v>
      </c>
      <c r="BR133" s="4">
        <f>STDEV(BR124:BR130)</f>
        <v>5.914308718611812</v>
      </c>
      <c r="BS133" s="4">
        <f>STDEV(BS124:BS130)</f>
        <v>3.0654336557660669</v>
      </c>
      <c r="BT133" s="4">
        <f>STDEV(BT124:BT130)</f>
        <v>3.0654336557660669</v>
      </c>
      <c r="BU133" s="4">
        <f>STDEV(BU124:BU130)</f>
        <v>6.5811651140729941</v>
      </c>
      <c r="BV133" s="3">
        <f>STDEV(BV124:BV130)</f>
        <v>0.13831550341054982</v>
      </c>
      <c r="BY133" s="4">
        <f>STDEV(BY124:BY130)</f>
        <v>3.9045760699099703</v>
      </c>
      <c r="BZ133" s="4">
        <f>STDEV(BZ124:BZ130)</f>
        <v>3.9045760699099703</v>
      </c>
      <c r="CA133" s="3">
        <f>STDEV(CA124:CA130)</f>
        <v>0.11610283493429346</v>
      </c>
      <c r="CF133" s="4">
        <f>STDEV(CF124:CF130)</f>
        <v>6.5236565849294905</v>
      </c>
      <c r="CG133" s="4">
        <f>STDEV(CG124:CG130)</f>
        <v>2.6567091683305919</v>
      </c>
      <c r="CH133" s="4">
        <f>STDEV(CH124:CH130)</f>
        <v>2.6567091683305919</v>
      </c>
      <c r="CI133" s="4">
        <f>STDEV(CI124:CI130)</f>
        <v>5.654338916387557</v>
      </c>
      <c r="CJ133" s="3">
        <f>STDEV(CJ124:CJ130)</f>
        <v>0.12827758033420988</v>
      </c>
      <c r="CM133" s="4">
        <f>STDEV(CM124:CM130)</f>
        <v>5.2970791592204476</v>
      </c>
      <c r="CN133" s="4">
        <f>STDEV(CN124:CN130)</f>
        <v>5.2970791592204476</v>
      </c>
      <c r="CO133" s="3">
        <f>STDEV(CO124:CO130)</f>
        <v>0.13358747501359516</v>
      </c>
      <c r="CP133" s="4"/>
      <c r="CQ133" s="3"/>
      <c r="CT133" s="4">
        <f>STDEV(CT124:CT130)</f>
        <v>2.3543273227945778</v>
      </c>
      <c r="CU133" s="4">
        <f>STDEV(CU124:CU130)</f>
        <v>2.9377072534424804</v>
      </c>
      <c r="CV133" s="4">
        <f>STDEV(CV124:CV130)</f>
        <v>2.9377072534424804</v>
      </c>
      <c r="CW133" s="4">
        <f>STDEV(CW124:CW130)</f>
        <v>1.1278232383377489</v>
      </c>
      <c r="CX133" s="3">
        <f>STDEV(CX124:CX130)</f>
        <v>4.5196595542538728E-2</v>
      </c>
      <c r="DA133" s="4">
        <f>STDEV(DA124:DA130)</f>
        <v>4.528008076721731</v>
      </c>
      <c r="DB133" s="3">
        <f>STDEV(DB124:DB130)</f>
        <v>8.2724302423528309E-2</v>
      </c>
      <c r="DC133" s="4"/>
      <c r="DD133" s="4"/>
      <c r="DE133" s="3"/>
      <c r="DH133" s="4">
        <f>STDEV(DH124:DH130)</f>
        <v>3.530277204817919</v>
      </c>
      <c r="DI133" s="4">
        <f>STDEV(DI124:DI130)</f>
        <v>2.4523469246128498</v>
      </c>
      <c r="DJ133" s="4">
        <f>STDEV(DJ124:DJ130)</f>
        <v>2.4523469246128498</v>
      </c>
      <c r="DK133" s="4">
        <f>STDEV(DK124:DK130)</f>
        <v>1.7310934723540408</v>
      </c>
      <c r="DL133" s="3">
        <f>STDEV(DL124:DL130)</f>
        <v>5.3592833031593783E-2</v>
      </c>
      <c r="DO133" s="4">
        <f>STDEV(DO124:DO130)</f>
        <v>2.1716791835329734</v>
      </c>
      <c r="DP133" s="3">
        <f>STDEV(DP124:DP130)</f>
        <v>4.3926599825521898E-2</v>
      </c>
      <c r="DQ133" s="4"/>
      <c r="DR133" s="4"/>
      <c r="DS133" s="3"/>
      <c r="DV133" s="4">
        <f>STDEV(DV124:DV130)</f>
        <v>8.8086537536890628</v>
      </c>
      <c r="DW133" s="4">
        <f>STDEV(DW124:DW130)</f>
        <v>2.7844355706541752</v>
      </c>
      <c r="DX133" s="4">
        <f>STDEV(DX124:DX130)</f>
        <v>2.7844355706541752</v>
      </c>
      <c r="DY133" s="4">
        <f>STDEV(DY124:DY130)</f>
        <v>10.126555838598433</v>
      </c>
      <c r="DZ133" s="3">
        <f>STDEV(DZ124:DZ130)</f>
        <v>9.4306780887155828E-2</v>
      </c>
      <c r="EC133" s="4">
        <f>STDEV(EC124:EC130)</f>
        <v>12.965962767037006</v>
      </c>
      <c r="ED133" s="3">
        <f>STDEV(ED124:ED130)</f>
        <v>0.22568301018789769</v>
      </c>
      <c r="EJ133" s="4">
        <f>STDEV(EJ124:EJ130)</f>
        <v>11.715354190528124</v>
      </c>
      <c r="EK133" s="4">
        <f>STDEV(EK124:EK130)</f>
        <v>11.715354190528121</v>
      </c>
      <c r="EL133" s="3">
        <f>STDEV(EL124:EL130)</f>
        <v>0.23906699868999817</v>
      </c>
      <c r="EQ133" s="4"/>
      <c r="ER133" s="4"/>
      <c r="ES133" s="3"/>
    </row>
    <row r="134" spans="6:149" x14ac:dyDescent="0.25">
      <c r="F134" s="3">
        <f>ABS(F133/F132)</f>
        <v>6.8146983779546741E-2</v>
      </c>
      <c r="G134" s="3">
        <f>ABS(G133/G132)</f>
        <v>4.9867962810389507E-2</v>
      </c>
      <c r="H134" s="3">
        <f>ABS(H133/H132)</f>
        <v>4.8037371682227679E-2</v>
      </c>
      <c r="N134" s="3">
        <f>ABS(N133/N132)</f>
        <v>0.17582586964147606</v>
      </c>
      <c r="O134" s="3">
        <f>ABS(O133/O132)</f>
        <v>6.6964689133650099E-2</v>
      </c>
      <c r="P134" s="3">
        <f>ABS(P133/P132)</f>
        <v>6.6964689133650099E-2</v>
      </c>
      <c r="Q134" s="3">
        <f>ABS(Q133/Q132)</f>
        <v>0.18900024816447653</v>
      </c>
      <c r="R134" s="3">
        <f>ABS(R133/R132)</f>
        <v>0.18900024816447655</v>
      </c>
      <c r="U134" s="3">
        <f>ABS(U133/U132)</f>
        <v>0.10878087636620401</v>
      </c>
      <c r="V134" s="3">
        <f>ABS(V133/V132)</f>
        <v>0.10878087636620122</v>
      </c>
      <c r="AB134" s="3">
        <f>ABS(AB133/AB132)</f>
        <v>0.11955276220626514</v>
      </c>
      <c r="AC134" s="3">
        <f>ABS(AC133/AC132)</f>
        <v>6.9339816582326769E-2</v>
      </c>
      <c r="AD134" s="3">
        <f>ABS(AD133/AD132)</f>
        <v>6.9339816582326769E-2</v>
      </c>
      <c r="AE134" s="3">
        <f>ABS(AE133/AE132)</f>
        <v>0.12183426524280748</v>
      </c>
      <c r="AF134" s="3">
        <f>ABS(AF133/AF132)</f>
        <v>0.12183426524280867</v>
      </c>
      <c r="AI134" s="3">
        <f>ABS(AI133/AI132)</f>
        <v>0.19063968711868448</v>
      </c>
      <c r="AJ134" s="3">
        <f>ABS(AJ133/AJ132)</f>
        <v>0.19063968711868237</v>
      </c>
      <c r="AP134" s="3">
        <f>ABS(AP133/AP132)</f>
        <v>0.19023991870825394</v>
      </c>
      <c r="AQ134" s="3">
        <f>ABS(AQ133/AQ132)</f>
        <v>8.8842665343288538E-2</v>
      </c>
      <c r="AR134" s="3">
        <f>ABS(AR133/AR132)</f>
        <v>8.8842665343288538E-2</v>
      </c>
      <c r="AS134" s="3">
        <f>ABS(AS133/AS132)</f>
        <v>9.6617913353576376E-2</v>
      </c>
      <c r="AT134" s="3">
        <f>ABS(AT133/AT132)</f>
        <v>9.6617913353576362E-2</v>
      </c>
      <c r="AW134" s="3">
        <f>ABS(AW133/AW132)</f>
        <v>0.1217361299228705</v>
      </c>
      <c r="AX134" s="3">
        <f>ABS(AX133/AX132)</f>
        <v>0.12173612992287133</v>
      </c>
      <c r="BD134" s="3">
        <f>ABS(BD133/BD132)</f>
        <v>0.14292156018452937</v>
      </c>
      <c r="BE134" s="3">
        <f>ABS(BE133/BE132)</f>
        <v>9.0310690741555552E-2</v>
      </c>
      <c r="BF134" s="3">
        <f>ABS(BF133/BF132)</f>
        <v>9.0310690741555552E-2</v>
      </c>
      <c r="BG134" s="3">
        <f>ABS(BG133/BG132)</f>
        <v>0.10682035506607337</v>
      </c>
      <c r="BH134" s="3">
        <f>ABS(BH133/BH132)</f>
        <v>0.10682035506607336</v>
      </c>
      <c r="BK134" s="3">
        <f>ABS(BK133/BK132)</f>
        <v>0.13805933272004536</v>
      </c>
      <c r="BL134" s="3">
        <f>ABS(BL133/BL132)</f>
        <v>0.13805933272004581</v>
      </c>
      <c r="BR134" s="3">
        <f>ABS(BR133/BR132)</f>
        <v>8.0607790167995838E-2</v>
      </c>
      <c r="BS134" s="3">
        <f>ABS(BS133/BS132)</f>
        <v>2.5545280464717227E-2</v>
      </c>
      <c r="BT134" s="3">
        <f>ABS(BT133/BT132)</f>
        <v>2.5545280464717227E-2</v>
      </c>
      <c r="BU134" s="3">
        <f>ABS(BU133/BU132)</f>
        <v>0.11809319609974622</v>
      </c>
      <c r="BV134" s="3">
        <f>ABS(BV133/BV132)</f>
        <v>0.11809319609974829</v>
      </c>
      <c r="BY134" s="3">
        <f>ABS(BY133/BY132)</f>
        <v>0.10544765620898833</v>
      </c>
      <c r="BZ134" s="3">
        <f>ABS(BZ133/BZ132)</f>
        <v>0.10544765620898833</v>
      </c>
      <c r="CA134" s="3">
        <f>ABS(CA133/CA132)</f>
        <v>0.10544765620898836</v>
      </c>
      <c r="CF134" s="3">
        <f>ABS(CF133/CF132)</f>
        <v>0.13017558749859304</v>
      </c>
      <c r="CG134" s="3">
        <f>ABS(CG133/CG132)</f>
        <v>2.5545280464717234E-2</v>
      </c>
      <c r="CH134" s="3">
        <f>ABS(CH133/CH132)</f>
        <v>2.5545280464717234E-2</v>
      </c>
      <c r="CI134" s="3">
        <f>ABS(CI133/CI132)</f>
        <v>0.10493205836350186</v>
      </c>
      <c r="CJ134" s="3">
        <f>ABS(CJ133/CJ132)</f>
        <v>0.10493205836350188</v>
      </c>
      <c r="CM134" s="3">
        <f>ABS(CM133/CM132)</f>
        <v>0.1142315283873787</v>
      </c>
      <c r="CN134" s="3">
        <f>ABS(CN133/CN132)</f>
        <v>0.10944055404074002</v>
      </c>
      <c r="CO134" s="3">
        <f>ABS(CO133/CO132)</f>
        <v>0.10944055404073934</v>
      </c>
      <c r="CP134" s="3"/>
      <c r="CQ134" s="3"/>
      <c r="CT134" s="3">
        <f>ABS(CT133/CT132)</f>
        <v>2.8414295275106985E-2</v>
      </c>
      <c r="CU134" s="3">
        <f>ABS(CU133/CU132)</f>
        <v>2.5545280464717223E-2</v>
      </c>
      <c r="CV134" s="3">
        <f>ABS(CV133/CV132)</f>
        <v>2.5545280464717223E-2</v>
      </c>
      <c r="CW134" s="3">
        <f>ABS(CW133/CW132)</f>
        <v>3.5087834081618835E-2</v>
      </c>
      <c r="CX134" s="3">
        <f>ABS(CX133/CX132)</f>
        <v>3.5087834081618828E-2</v>
      </c>
      <c r="DA134" s="3">
        <f>ABS(DA133/DA132)</f>
        <v>6.4818111527714009E-2</v>
      </c>
      <c r="DB134" s="3">
        <f>ABS(DB133/DB132)</f>
        <v>6.4818111527714009E-2</v>
      </c>
      <c r="DC134" s="3"/>
      <c r="DD134" s="3"/>
      <c r="DE134" s="3"/>
      <c r="DH134" s="3">
        <f>ABS(DH133/DH132)</f>
        <v>6.320189369239243E-2</v>
      </c>
      <c r="DI134" s="3">
        <f>ABS(DI133/DI132)</f>
        <v>2.5545280464717188E-2</v>
      </c>
      <c r="DJ134" s="3">
        <f>ABS(DJ133/DJ132)</f>
        <v>2.5545280464717188E-2</v>
      </c>
      <c r="DK134" s="3">
        <f>ABS(DK133/DK132)</f>
        <v>4.3123324934086424E-2</v>
      </c>
      <c r="DL134" s="3">
        <f>ABS(DL133/DL132)</f>
        <v>4.312332493408641E-2</v>
      </c>
      <c r="DO134" s="3">
        <f>ABS(DO133/DO132)</f>
        <v>3.5518117487688829E-2</v>
      </c>
      <c r="DP134" s="3">
        <f>ABS(DP133/DP132)</f>
        <v>3.5518117487688794E-2</v>
      </c>
      <c r="DQ134" s="3"/>
      <c r="DR134" s="3"/>
      <c r="DS134" s="3"/>
      <c r="DV134" s="3">
        <f>ABS(DV133/DV132)</f>
        <v>0.52521785584176595</v>
      </c>
      <c r="DW134" s="3">
        <f>ABS(DW133/DW132)</f>
        <v>2.5545280464717206E-2</v>
      </c>
      <c r="DX134" s="3">
        <f>ABS(DX133/DX132)</f>
        <v>2.5545280464717206E-2</v>
      </c>
      <c r="DY134" s="3">
        <f>ABS(DY133/DY132)</f>
        <v>8.0515550738515476E-2</v>
      </c>
      <c r="DZ134" s="3">
        <f>ABS(DZ133/DZ132)</f>
        <v>8.0515550738515476E-2</v>
      </c>
      <c r="EC134" s="3">
        <f>ABS(EC133/EC132)</f>
        <v>0.31427195072458153</v>
      </c>
      <c r="ED134" s="3">
        <f>ABS(ED133/ED132)</f>
        <v>0.31427195072458092</v>
      </c>
      <c r="EJ134" s="3">
        <f>ABS(EJ133/EJ132)</f>
        <v>0.98804191968309185</v>
      </c>
      <c r="EK134" s="3">
        <f>ABS(EK133/EK132)</f>
        <v>0.53821276717002497</v>
      </c>
      <c r="EL134" s="3">
        <f>ABS(EL133/EL132)</f>
        <v>0.5382127671700252</v>
      </c>
      <c r="EQ134" s="3"/>
      <c r="ER134" s="3"/>
      <c r="ES134" s="3"/>
    </row>
    <row r="136" spans="6:149" x14ac:dyDescent="0.25">
      <c r="Q136" s="4">
        <f>MAX(Q124:Q130)</f>
        <v>28.081062291434861</v>
      </c>
      <c r="R136" s="3">
        <f>MAX(R124:R130)</f>
        <v>0.61263292250015722</v>
      </c>
      <c r="U136" s="4">
        <f>MAX(U124:U130)</f>
        <v>51.200000000000117</v>
      </c>
      <c r="V136" s="3">
        <f>MAX(V124:V130)</f>
        <v>0.42812990225095171</v>
      </c>
      <c r="AE136" s="4">
        <f>MAX(AE124:AE130)</f>
        <v>27.812158393753251</v>
      </c>
      <c r="AF136" s="3">
        <f>MAX(AF124:AF130)</f>
        <v>0.70563857104842698</v>
      </c>
      <c r="AJ136" s="3">
        <f>MAX(AJ124:AJ130)</f>
        <v>0.7395865289836534</v>
      </c>
      <c r="AT136" s="3">
        <f>MAX(AT124:AT130)</f>
        <v>1.1369253170060187</v>
      </c>
      <c r="AX136" s="3">
        <f>MAX(AX124:AX130)</f>
        <v>1.0775159759060893</v>
      </c>
      <c r="BH136" s="3">
        <f>MAX(BH124:BH130)</f>
        <v>1.0912186497204306</v>
      </c>
      <c r="BL136" s="3">
        <f>MAX(BL124:BL130)</f>
        <v>1.0508205808196001</v>
      </c>
      <c r="BV136" s="3">
        <f>MAX(BV124:BV130)</f>
        <v>1.3512142476733255</v>
      </c>
      <c r="BZ136" s="3"/>
      <c r="CA136" s="3">
        <f>MAX(CA124:CA130)</f>
        <v>1.3083429918236125</v>
      </c>
      <c r="CJ136" s="3">
        <f>MAX(CJ124:CJ130)</f>
        <v>1.3994507873854298</v>
      </c>
      <c r="CO136" s="3">
        <f>MAX(CO124:CO130)</f>
        <v>1.4584195266534716</v>
      </c>
      <c r="CQ136" s="3"/>
      <c r="CU136" s="3">
        <f>MAX(CU124:CU130)</f>
        <v>118.63388722418961</v>
      </c>
      <c r="CX136" s="3">
        <f>MAX(CX124:CX130)</f>
        <v>1.3638802458789447</v>
      </c>
      <c r="DB136" s="3">
        <f>MAX(DB124:DB130)</f>
        <v>1.4213646750405353</v>
      </c>
      <c r="DE136" s="3"/>
      <c r="DI136" s="3">
        <f>MAX(DI124:DI130)</f>
        <v>99.033505856714797</v>
      </c>
      <c r="DL136" s="3">
        <f>MAX(DL124:DL130)</f>
        <v>1.3214587926046084</v>
      </c>
      <c r="DP136" s="3">
        <f>MAX(DP124:DP130)</f>
        <v>1.3228471545762792</v>
      </c>
      <c r="DS136" s="3"/>
      <c r="DZ136" s="3">
        <f>MAX(DZ124:DZ130)</f>
        <v>1.2787517669374793</v>
      </c>
      <c r="ED136" s="3">
        <f>MAX(ED124:ED130)</f>
        <v>1.0199801306411567</v>
      </c>
      <c r="EL136" s="3">
        <f>MAX(EL124:EL130)</f>
        <v>0.78176524336060083</v>
      </c>
      <c r="ES136" s="3"/>
    </row>
    <row r="137" spans="6:149" x14ac:dyDescent="0.25">
      <c r="Q137" s="4">
        <f>MIN(Q124:Q130)</f>
        <v>14.889988876529486</v>
      </c>
      <c r="R137" s="3">
        <f>MIN(R124:R130)</f>
        <v>0.32484872925215036</v>
      </c>
      <c r="U137" s="4">
        <f>MIN(U124:U130)</f>
        <v>39.399999999999977</v>
      </c>
      <c r="V137" s="3">
        <f>MIN(V124:V130)</f>
        <v>0.32945933884155171</v>
      </c>
      <c r="AE137" s="4">
        <f>MIN(AE124:AE130)</f>
        <v>19.735303959843876</v>
      </c>
      <c r="AF137" s="3">
        <f>MIN(AF124:AF130)</f>
        <v>0.50071596343843783</v>
      </c>
      <c r="AJ137" s="3">
        <f>MIN(AJ124:AJ130)</f>
        <v>0.36979326449182492</v>
      </c>
      <c r="AT137" s="3">
        <f>MIN(AT124:AT130)</f>
        <v>0.89155449524754937</v>
      </c>
      <c r="AX137" s="3">
        <f>MIN(AX124:AX130)</f>
        <v>0.73550578560142743</v>
      </c>
      <c r="BH137" s="3">
        <f>MIN(BH124:BH130)</f>
        <v>0.80597532118207804</v>
      </c>
      <c r="BL137" s="3">
        <f>MIN(BL124:BL130)</f>
        <v>0.75935209854847308</v>
      </c>
      <c r="BV137" s="3">
        <f>MIN(BV124:BV130)</f>
        <v>1.0172572427508446</v>
      </c>
      <c r="BZ137" s="3"/>
      <c r="CA137" s="3">
        <f>MIN(CA124:CA130)</f>
        <v>0.94557516227252525</v>
      </c>
      <c r="CJ137" s="3">
        <f>MIN(CJ124:CJ130)</f>
        <v>1.0552662230725089</v>
      </c>
      <c r="CO137" s="3">
        <f>MIN(CO124:CO130)</f>
        <v>1.0902209257691433</v>
      </c>
      <c r="CQ137" s="3"/>
      <c r="CU137" s="3">
        <f>MIN(CU124:CU130)</f>
        <v>110.00862616907287</v>
      </c>
      <c r="CX137" s="3">
        <f>MIN(CX124:CX130)</f>
        <v>1.2368254706370301</v>
      </c>
      <c r="DB137" s="3">
        <f>MIN(DB124:DB130)</f>
        <v>1.1802076864732478</v>
      </c>
      <c r="DE137" s="3"/>
      <c r="DI137" s="3">
        <f>MIN(DI124:DI130)</f>
        <v>91.83328793244344</v>
      </c>
      <c r="DL137" s="3">
        <f>MIN(DL124:DL130)</f>
        <v>1.1556483673474718</v>
      </c>
      <c r="DP137" s="3">
        <f>MIN(DP124:DP130)</f>
        <v>1.1772126054486156</v>
      </c>
      <c r="DS137" s="3"/>
      <c r="DZ137" s="3">
        <f>MIN(DZ124:DZ130)</f>
        <v>1.0343298874046083</v>
      </c>
      <c r="ED137" s="3">
        <f>MIN(ED124:ED130)</f>
        <v>0.35507840725391798</v>
      </c>
      <c r="EL137" s="3">
        <f>MIN(EL124:EL130)</f>
        <v>0.12060121608617085</v>
      </c>
      <c r="ES137" s="3"/>
    </row>
    <row r="138" spans="6:149" x14ac:dyDescent="0.25">
      <c r="DB138" s="2"/>
    </row>
    <row r="139" spans="6:149" x14ac:dyDescent="0.25">
      <c r="DB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X140" s="2"/>
      <c r="BY140" s="2"/>
      <c r="BZ140" s="2"/>
      <c r="CA140" s="4"/>
      <c r="CF140" s="2"/>
      <c r="CG140" s="2"/>
      <c r="CH140" s="4"/>
      <c r="CJ140" s="2"/>
      <c r="CK140" s="2"/>
      <c r="CM140" s="2"/>
      <c r="CN140" s="2"/>
      <c r="CO140" s="4"/>
      <c r="CT140" s="2"/>
      <c r="CU140" s="2"/>
      <c r="CV140" s="4"/>
      <c r="DA140" s="2"/>
      <c r="DB140" s="2"/>
      <c r="DC140" s="4"/>
      <c r="DH140" s="2"/>
      <c r="DI140" s="2"/>
      <c r="DJ140" s="4"/>
      <c r="DL140" s="2"/>
      <c r="DM140" s="2"/>
      <c r="DN140" s="2"/>
      <c r="DO140" s="2"/>
      <c r="DP140" s="2"/>
      <c r="DQ140" s="4"/>
      <c r="DV140" s="2"/>
      <c r="DW140" s="2"/>
      <c r="DX140" s="4"/>
      <c r="DZ140" s="2"/>
      <c r="EA140" s="2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X141" s="2"/>
      <c r="BY141" s="2"/>
      <c r="BZ141" s="2"/>
      <c r="CA141" s="4"/>
      <c r="CF141" s="2"/>
      <c r="CG141" s="2"/>
      <c r="CH141" s="4"/>
      <c r="CJ141" s="2"/>
      <c r="CK141" s="2"/>
      <c r="CM141" s="2"/>
      <c r="CN141" s="2"/>
      <c r="CO141" s="4"/>
      <c r="CT141" s="2"/>
      <c r="CU141" s="2"/>
      <c r="CV141" s="4"/>
      <c r="DA141" s="2"/>
      <c r="DB141" s="2"/>
      <c r="DC141" s="4"/>
      <c r="DH141" s="2"/>
      <c r="DI141" s="2"/>
      <c r="DJ141" s="4"/>
      <c r="DL141" s="2"/>
      <c r="DM141" s="2"/>
      <c r="DN141" s="2"/>
      <c r="DO141" s="2"/>
      <c r="DP141" s="2"/>
      <c r="DQ141" s="4"/>
      <c r="DV141" s="2"/>
      <c r="DW141" s="2"/>
      <c r="DX141" s="4"/>
      <c r="DZ141" s="2"/>
      <c r="EA141" s="2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X142" s="2"/>
      <c r="BY142" s="2"/>
      <c r="BZ142" s="2"/>
      <c r="CA142" s="4"/>
      <c r="CF142" s="2"/>
      <c r="CG142" s="2"/>
      <c r="CH142" s="4"/>
      <c r="CJ142" s="2"/>
      <c r="CK142" s="2"/>
      <c r="CM142" s="2"/>
      <c r="CN142" s="2"/>
      <c r="CO142" s="4"/>
      <c r="CT142" s="2"/>
      <c r="CU142" s="2"/>
      <c r="CV142" s="4"/>
      <c r="DA142" s="2"/>
      <c r="DB142" s="2"/>
      <c r="DC142" s="4"/>
      <c r="DH142" s="2"/>
      <c r="DI142" s="2"/>
      <c r="DJ142" s="4"/>
      <c r="DL142" s="2"/>
      <c r="DM142" s="2"/>
      <c r="DN142" s="2"/>
      <c r="DO142" s="2"/>
      <c r="DP142" s="2"/>
      <c r="DQ142" s="4"/>
      <c r="DV142" s="2"/>
      <c r="DW142" s="2"/>
      <c r="DX142" s="4"/>
      <c r="DZ142" s="2"/>
      <c r="EA142" s="2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X143" s="2"/>
      <c r="BY143" s="2"/>
      <c r="BZ143" s="2"/>
      <c r="CA143" s="4"/>
      <c r="CF143" s="2"/>
      <c r="CG143" s="2"/>
      <c r="CH143" s="4"/>
      <c r="CJ143" s="2"/>
      <c r="CK143" s="2"/>
      <c r="CM143" s="2"/>
      <c r="CN143" s="2"/>
      <c r="CO143" s="4"/>
      <c r="CT143" s="2"/>
      <c r="CU143" s="2"/>
      <c r="CV143" s="4"/>
      <c r="DA143" s="2"/>
      <c r="DB143" s="2"/>
      <c r="DC143" s="4"/>
      <c r="DH143" s="2"/>
      <c r="DI143" s="2"/>
      <c r="DJ143" s="4"/>
      <c r="DL143" s="2"/>
      <c r="DM143" s="2"/>
      <c r="DN143" s="2"/>
      <c r="DO143" s="2"/>
      <c r="DP143" s="2"/>
      <c r="DQ143" s="4"/>
      <c r="DV143" s="2"/>
      <c r="DW143" s="2"/>
      <c r="DX143" s="4"/>
      <c r="DZ143" s="2"/>
      <c r="EA143" s="2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X144" s="2"/>
      <c r="BY144" s="2"/>
      <c r="BZ144" s="2"/>
      <c r="CA144" s="4"/>
      <c r="CF144" s="2"/>
      <c r="CG144" s="2"/>
      <c r="CH144" s="4"/>
      <c r="CJ144" s="2"/>
      <c r="CK144" s="2"/>
      <c r="CM144" s="2"/>
      <c r="CN144" s="2"/>
      <c r="CO144" s="4"/>
      <c r="CT144" s="2"/>
      <c r="CU144" s="2"/>
      <c r="CV144" s="4"/>
      <c r="DA144" s="2"/>
      <c r="DB144" s="2"/>
      <c r="DC144" s="4"/>
      <c r="DH144" s="2"/>
      <c r="DI144" s="2"/>
      <c r="DJ144" s="4"/>
      <c r="DL144" s="2"/>
      <c r="DM144" s="2"/>
      <c r="DN144" s="2"/>
      <c r="DO144" s="2"/>
      <c r="DP144" s="2"/>
      <c r="DQ144" s="4"/>
      <c r="DV144" s="2"/>
      <c r="DW144" s="2"/>
      <c r="DX144" s="4"/>
      <c r="DZ144" s="2"/>
      <c r="EA144" s="2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X145" s="2"/>
      <c r="BY145" s="2"/>
      <c r="BZ145" s="2"/>
      <c r="CA145" s="4"/>
      <c r="CF145" s="2"/>
      <c r="CG145" s="2"/>
      <c r="CH145" s="4"/>
      <c r="CJ145" s="2"/>
      <c r="CK145" s="2"/>
      <c r="CM145" s="2"/>
      <c r="CN145" s="2"/>
      <c r="CO145" s="4"/>
      <c r="CT145" s="2"/>
      <c r="CU145" s="2"/>
      <c r="CV145" s="4"/>
      <c r="DA145" s="2"/>
      <c r="DB145" s="2"/>
      <c r="DC145" s="4"/>
      <c r="DH145" s="2"/>
      <c r="DI145" s="2"/>
      <c r="DJ145" s="4"/>
      <c r="DL145" s="2"/>
      <c r="DM145" s="2"/>
      <c r="DN145" s="2"/>
      <c r="DO145" s="2"/>
      <c r="DP145" s="2"/>
      <c r="DQ145" s="4"/>
      <c r="DV145" s="2"/>
      <c r="DW145" s="2"/>
      <c r="DX145" s="4"/>
      <c r="DZ145" s="2"/>
      <c r="EA145" s="2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X146" s="2"/>
      <c r="BY146" s="2"/>
      <c r="BZ146" s="2"/>
      <c r="CA146" s="4"/>
      <c r="CF146" s="2"/>
      <c r="CG146" s="2"/>
      <c r="CH146" s="4"/>
      <c r="CJ146" s="2"/>
      <c r="CK146" s="2"/>
      <c r="CM146" s="2"/>
      <c r="CN146" s="2"/>
      <c r="CO146" s="4"/>
      <c r="CT146" s="2"/>
      <c r="CU146" s="2"/>
      <c r="CV146" s="4"/>
      <c r="DA146" s="2"/>
      <c r="DB146" s="2"/>
      <c r="DC146" s="4"/>
      <c r="DH146" s="2"/>
      <c r="DI146" s="2"/>
      <c r="DJ146" s="4"/>
      <c r="DL146" s="2"/>
      <c r="DM146" s="2"/>
      <c r="DN146" s="2"/>
      <c r="DO146" s="2"/>
      <c r="DP146" s="2"/>
      <c r="DQ146" s="4"/>
      <c r="DV146" s="2"/>
      <c r="DW146" s="2"/>
      <c r="DX146" s="4"/>
      <c r="DZ146" s="2"/>
      <c r="EA146" s="2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H148" s="4"/>
      <c r="DI148" s="4"/>
      <c r="DJ148" s="4"/>
      <c r="DO148" s="4"/>
      <c r="DP148" s="4"/>
      <c r="DQ148" s="4"/>
      <c r="DV148" s="4"/>
      <c r="DW148" s="4"/>
      <c r="DX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H149" s="4"/>
      <c r="DJ149" s="4"/>
      <c r="DO149" s="4"/>
      <c r="DQ149" s="4"/>
      <c r="DV149" s="4"/>
      <c r="DX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H150" s="3"/>
      <c r="DJ150" s="3"/>
      <c r="DO150" s="3"/>
      <c r="DQ150" s="3"/>
      <c r="DV150" s="3"/>
      <c r="DX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22.047636262513869</v>
      </c>
      <c r="U155" s="4">
        <f>U124</f>
        <v>39.80000000000004</v>
      </c>
      <c r="AE155" s="4">
        <f>AE124</f>
        <v>27.812158393753251</v>
      </c>
      <c r="AI155" s="4">
        <f>AI124</f>
        <v>41.000000000000227</v>
      </c>
      <c r="AS155" s="4">
        <f>AS124</f>
        <v>31.616294673421621</v>
      </c>
      <c r="AW155" s="4">
        <f>AW124</f>
        <v>45.400000000000205</v>
      </c>
      <c r="BG155" s="4">
        <f>BG124</f>
        <v>39.819798192969657</v>
      </c>
      <c r="BK155" s="4">
        <f>BK124</f>
        <v>73.799999999999812</v>
      </c>
      <c r="BU155" s="4">
        <f>BU124</f>
        <v>64.291882320893635</v>
      </c>
      <c r="BZ155" s="4">
        <f>BZ124</f>
        <v>43.999999999999844</v>
      </c>
      <c r="CI155" s="4">
        <f>CI124</f>
        <v>61.686298011441082</v>
      </c>
      <c r="CN155" s="4">
        <f>CN124</f>
        <v>57.829999999999984</v>
      </c>
      <c r="CP155" s="4"/>
      <c r="CW155" s="4">
        <f>CW124</f>
        <v>34.033887224189669</v>
      </c>
      <c r="DA155" s="4">
        <f>DA124</f>
        <v>77.800000000000011</v>
      </c>
      <c r="DB155" s="4"/>
      <c r="DD155" s="4"/>
      <c r="DK155" s="4">
        <f>DK124</f>
        <v>41.233505856714785</v>
      </c>
      <c r="DO155" s="4">
        <f>DO124</f>
        <v>65.39999999999992</v>
      </c>
      <c r="DP155" s="4"/>
      <c r="DR155" s="4"/>
      <c r="DY155" s="4">
        <f>DY124</f>
        <v>131.44429310814513</v>
      </c>
      <c r="EC155" s="4">
        <f>EC124</f>
        <v>37.599999999999909</v>
      </c>
      <c r="EJ155" s="4"/>
      <c r="EK155" s="4">
        <f>EK124</f>
        <v>19.91</v>
      </c>
      <c r="ER155" s="4"/>
      <c r="EW155">
        <v>1</v>
      </c>
      <c r="EX155">
        <v>1491</v>
      </c>
      <c r="EY155" s="4">
        <f>SUM(N155:ER155)</f>
        <v>956.52575404404263</v>
      </c>
      <c r="EZ155" s="4">
        <f>EY155+34.6</f>
        <v>991.12575404404265</v>
      </c>
      <c r="FA155">
        <v>10</v>
      </c>
    </row>
    <row r="156" spans="14:158" x14ac:dyDescent="0.25">
      <c r="Q156" s="4">
        <f t="shared" ref="Q156:Q161" si="407">Q125</f>
        <v>20.704699666295738</v>
      </c>
      <c r="U156" s="4">
        <f t="shared" ref="U156:U161" si="408">U125</f>
        <v>51.200000000000117</v>
      </c>
      <c r="AE156" s="4">
        <f t="shared" ref="AE156:AE161" si="409">AE125</f>
        <v>20.708756274400521</v>
      </c>
      <c r="AI156" s="4">
        <f t="shared" ref="AI156:AI161" si="410">AI125</f>
        <v>38.599999999999994</v>
      </c>
      <c r="AS156" s="4">
        <f t="shared" ref="AS156:AS161" si="411">AS125</f>
        <v>36.422566068738618</v>
      </c>
      <c r="AW156" s="4">
        <f t="shared" ref="AW156:AW161" si="412">AW125</f>
        <v>58.599999999999994</v>
      </c>
      <c r="BG156" s="4">
        <f t="shared" ref="BG156:BG161" si="413">BG125</f>
        <v>36.999037129855751</v>
      </c>
      <c r="BK156" s="4">
        <f t="shared" ref="BK156:BK161" si="414">BK125</f>
        <v>79.999999999999858</v>
      </c>
      <c r="BU156" s="4">
        <f t="shared" ref="BU156:BU161" si="415">BU125</f>
        <v>63.710514846090881</v>
      </c>
      <c r="BZ156" s="4">
        <f t="shared" ref="BZ156:BZ161" si="416">BZ125</f>
        <v>38.199999999999932</v>
      </c>
      <c r="CI156" s="4">
        <f t="shared" ref="CI156:CI161" si="417">CI125</f>
        <v>49.355779533278934</v>
      </c>
      <c r="CN156" s="4">
        <f t="shared" ref="CN156:CN161" si="418">CN125</f>
        <v>43.630000000000109</v>
      </c>
      <c r="CP156" s="4"/>
      <c r="CW156" s="4">
        <f t="shared" ref="CW156:CW161" si="419">CW125</f>
        <v>31.668410060837218</v>
      </c>
      <c r="DA156" s="4">
        <f t="shared" ref="DA156:DA161" si="420">DA125</f>
        <v>65.999999999999801</v>
      </c>
      <c r="DB156" s="4"/>
      <c r="DD156" s="4"/>
      <c r="DK156" s="4">
        <f t="shared" ref="DK156:DK161" si="421">DK125</f>
        <v>37.328411876872906</v>
      </c>
      <c r="DO156" s="4">
        <f t="shared" ref="DO156:DO161" si="422">DO125</f>
        <v>60.39999999999992</v>
      </c>
      <c r="DP156" s="4"/>
      <c r="DR156" s="4"/>
      <c r="DY156" s="4">
        <f t="shared" ref="DY156:DY161" si="423">DY125</f>
        <v>136.69788431853272</v>
      </c>
      <c r="EC156" s="4">
        <f t="shared" ref="EC156:EC161" si="424">EC125</f>
        <v>58.599999999999781</v>
      </c>
      <c r="EJ156" s="4"/>
      <c r="EK156" s="4">
        <f t="shared" ref="EK156:EK161" si="425">EK125</f>
        <v>33.310000000000173</v>
      </c>
      <c r="ER156" s="4"/>
      <c r="EW156">
        <v>2</v>
      </c>
      <c r="EX156">
        <v>1585</v>
      </c>
      <c r="EY156" s="4">
        <f t="shared" ref="EY156:EY161" si="426">SUM(N156:ER156)</f>
        <v>962.13605977490295</v>
      </c>
      <c r="EZ156" s="4">
        <f t="shared" ref="EZ156:EZ161" si="427">EY156+34.6</f>
        <v>996.73605977490297</v>
      </c>
      <c r="FA156">
        <v>9</v>
      </c>
    </row>
    <row r="157" spans="14:158" x14ac:dyDescent="0.25">
      <c r="Q157" s="4">
        <f t="shared" si="407"/>
        <v>21.99518909899917</v>
      </c>
      <c r="U157" s="4">
        <f t="shared" si="408"/>
        <v>49.999999999999858</v>
      </c>
      <c r="AE157" s="4">
        <f t="shared" si="409"/>
        <v>24.832571109871857</v>
      </c>
      <c r="AI157" s="4">
        <f t="shared" si="410"/>
        <v>39.199999999999733</v>
      </c>
      <c r="AS157" s="4">
        <f t="shared" si="411"/>
        <v>31.120717513351508</v>
      </c>
      <c r="AW157" s="4">
        <f t="shared" si="412"/>
        <v>40.000000000000071</v>
      </c>
      <c r="BG157" s="4">
        <f t="shared" si="413"/>
        <v>29.410947701642243</v>
      </c>
      <c r="BK157" s="4">
        <f t="shared" si="414"/>
        <v>82.199999999999847</v>
      </c>
      <c r="BU157" s="4">
        <f t="shared" si="415"/>
        <v>52.812122037591827</v>
      </c>
      <c r="BZ157" s="4">
        <f t="shared" si="416"/>
        <v>34.400000000000119</v>
      </c>
      <c r="CI157" s="4">
        <f t="shared" si="417"/>
        <v>56.04383909924627</v>
      </c>
      <c r="CN157" s="4">
        <f t="shared" si="418"/>
        <v>50.030000000000044</v>
      </c>
      <c r="CP157" s="4"/>
      <c r="CW157" s="4">
        <f t="shared" si="419"/>
        <v>33.090783619358874</v>
      </c>
      <c r="DA157" s="4">
        <f t="shared" si="420"/>
        <v>66.999999999999957</v>
      </c>
      <c r="DB157" s="4"/>
      <c r="DD157" s="4"/>
      <c r="DK157" s="4">
        <f t="shared" si="421"/>
        <v>38.809697630073529</v>
      </c>
      <c r="DO157" s="4">
        <f t="shared" si="422"/>
        <v>58.199999999999932</v>
      </c>
      <c r="DP157" s="4"/>
      <c r="DR157" s="4"/>
      <c r="DY157" s="4">
        <f t="shared" si="423"/>
        <v>111.06517751747941</v>
      </c>
      <c r="EC157" s="4">
        <f t="shared" si="424"/>
        <v>20.39999999999992</v>
      </c>
      <c r="EJ157" s="4"/>
      <c r="EK157" s="4">
        <f t="shared" si="425"/>
        <v>5.9100000000000854</v>
      </c>
      <c r="ER157" s="4"/>
      <c r="EW157">
        <v>3</v>
      </c>
      <c r="EX157">
        <v>1583</v>
      </c>
      <c r="EY157" s="4">
        <f t="shared" si="426"/>
        <v>846.52104532761427</v>
      </c>
      <c r="EZ157" s="4">
        <f t="shared" si="427"/>
        <v>881.1210453276143</v>
      </c>
      <c r="FA157">
        <v>7</v>
      </c>
    </row>
    <row r="158" spans="14:158" x14ac:dyDescent="0.25">
      <c r="Q158" s="4">
        <f t="shared" si="407"/>
        <v>25.159733036707294</v>
      </c>
      <c r="U158" s="4">
        <f t="shared" si="408"/>
        <v>50.000000000000142</v>
      </c>
      <c r="AE158" s="4">
        <f t="shared" si="409"/>
        <v>22.770440602342354</v>
      </c>
      <c r="AI158" s="4">
        <f t="shared" si="410"/>
        <v>38.200000000000074</v>
      </c>
      <c r="AS158" s="4">
        <f t="shared" si="411"/>
        <v>39.685663425989191</v>
      </c>
      <c r="AW158" s="4">
        <f t="shared" si="412"/>
        <v>45.19999999999996</v>
      </c>
      <c r="BG158" s="4">
        <f t="shared" si="413"/>
        <v>39.298582074787348</v>
      </c>
      <c r="BK158" s="4">
        <f t="shared" si="414"/>
        <v>81.599999999999966</v>
      </c>
      <c r="BU158" s="4">
        <f t="shared" si="415"/>
        <v>48.401934077907761</v>
      </c>
      <c r="BZ158" s="4">
        <f t="shared" si="416"/>
        <v>35.000000000000142</v>
      </c>
      <c r="CI158" s="4">
        <f t="shared" si="417"/>
        <v>46.515009534186916</v>
      </c>
      <c r="CN158" s="4">
        <f t="shared" si="418"/>
        <v>44.03000000000003</v>
      </c>
      <c r="CP158" s="4"/>
      <c r="CW158" s="4">
        <f t="shared" si="419"/>
        <v>32.106020157994934</v>
      </c>
      <c r="DA158" s="4">
        <f t="shared" si="420"/>
        <v>64.60000000000008</v>
      </c>
      <c r="DB158" s="4"/>
      <c r="DD158" s="4"/>
      <c r="DK158" s="4">
        <f t="shared" si="421"/>
        <v>40.321547262326163</v>
      </c>
      <c r="DO158" s="4">
        <f t="shared" si="422"/>
        <v>60.800000000000267</v>
      </c>
      <c r="DP158" s="4"/>
      <c r="DR158" s="4"/>
      <c r="DY158" s="4">
        <f t="shared" si="423"/>
        <v>137.31092345409957</v>
      </c>
      <c r="EC158" s="4">
        <f t="shared" si="424"/>
        <v>36.400000000000006</v>
      </c>
      <c r="EJ158" s="4"/>
      <c r="EK158" s="4">
        <f t="shared" si="425"/>
        <v>11.709999999999926</v>
      </c>
      <c r="ER158" s="4"/>
      <c r="EW158">
        <v>4</v>
      </c>
      <c r="EX158">
        <v>1630</v>
      </c>
      <c r="EY158" s="4">
        <f t="shared" si="426"/>
        <v>899.1098536263421</v>
      </c>
      <c r="EZ158" s="4">
        <f t="shared" si="427"/>
        <v>933.70985362634212</v>
      </c>
      <c r="FA158">
        <v>6</v>
      </c>
      <c r="FB158">
        <v>5</v>
      </c>
    </row>
    <row r="159" spans="14:158" x14ac:dyDescent="0.25">
      <c r="Q159" s="4">
        <f t="shared" si="407"/>
        <v>28.081062291434861</v>
      </c>
      <c r="U159" s="4">
        <f t="shared" si="408"/>
        <v>47.999999999999972</v>
      </c>
      <c r="AE159" s="4">
        <f t="shared" si="409"/>
        <v>24.591076408254324</v>
      </c>
      <c r="AI159" s="4">
        <f t="shared" si="410"/>
        <v>44.800000000000111</v>
      </c>
      <c r="AS159" s="4">
        <f t="shared" si="411"/>
        <v>35.355771600711947</v>
      </c>
      <c r="AW159" s="4">
        <f t="shared" si="412"/>
        <v>44.80000000000004</v>
      </c>
      <c r="BG159" s="4">
        <f t="shared" si="413"/>
        <v>37.859500098924968</v>
      </c>
      <c r="BK159" s="4">
        <f t="shared" si="414"/>
        <v>61.799999999999926</v>
      </c>
      <c r="BU159" s="4">
        <f t="shared" si="415"/>
        <v>49.28665213838196</v>
      </c>
      <c r="BZ159" s="4">
        <f t="shared" si="416"/>
        <v>31.800000000000068</v>
      </c>
      <c r="CI159" s="4">
        <f t="shared" si="417"/>
        <v>51.121765186597628</v>
      </c>
      <c r="CN159" s="4">
        <f t="shared" si="418"/>
        <v>43.229999999999976</v>
      </c>
      <c r="CP159" s="4"/>
      <c r="CW159" s="4">
        <f t="shared" si="419"/>
        <v>32.228874965949331</v>
      </c>
      <c r="DA159" s="4">
        <f t="shared" si="420"/>
        <v>72.000000000000028</v>
      </c>
      <c r="DB159" s="4"/>
      <c r="DD159" s="4"/>
      <c r="DK159" s="4">
        <f t="shared" si="421"/>
        <v>39.789321710705607</v>
      </c>
      <c r="DO159" s="4">
        <f t="shared" si="422"/>
        <v>60.599999999999881</v>
      </c>
      <c r="DP159" s="4"/>
      <c r="DR159" s="4"/>
      <c r="DY159" s="4">
        <f t="shared" si="423"/>
        <v>125.47954235903026</v>
      </c>
      <c r="EC159" s="4">
        <f t="shared" si="424"/>
        <v>48.399999999999963</v>
      </c>
      <c r="EJ159" s="4"/>
      <c r="EK159" s="4">
        <f t="shared" si="425"/>
        <v>27.109999999999989</v>
      </c>
      <c r="ER159" s="4"/>
      <c r="EW159">
        <v>5</v>
      </c>
      <c r="EX159">
        <v>1560</v>
      </c>
      <c r="EY159" s="4">
        <f t="shared" si="426"/>
        <v>906.33356675999084</v>
      </c>
      <c r="EZ159" s="4">
        <f t="shared" si="427"/>
        <v>940.93356675999087</v>
      </c>
      <c r="FA159">
        <v>4</v>
      </c>
    </row>
    <row r="160" spans="14:158" x14ac:dyDescent="0.25">
      <c r="Q160" s="4">
        <f t="shared" si="407"/>
        <v>25.721690767519661</v>
      </c>
      <c r="U160" s="4">
        <f t="shared" si="408"/>
        <v>50.19999999999996</v>
      </c>
      <c r="AE160" s="4">
        <f t="shared" si="409"/>
        <v>26.149693251533854</v>
      </c>
      <c r="AI160" s="4">
        <f t="shared" si="410"/>
        <v>41.799999999999855</v>
      </c>
      <c r="AS160" s="4">
        <f t="shared" si="411"/>
        <v>32.860933862796102</v>
      </c>
      <c r="AW160" s="4">
        <f t="shared" si="412"/>
        <v>47.199999999999989</v>
      </c>
      <c r="BG160" s="4">
        <f t="shared" si="413"/>
        <v>33.44728615709289</v>
      </c>
      <c r="BK160" s="4">
        <f t="shared" si="414"/>
        <v>59.400000000000119</v>
      </c>
      <c r="BU160" s="4">
        <f t="shared" si="415"/>
        <v>52.70528466357937</v>
      </c>
      <c r="BZ160" s="4">
        <f t="shared" si="416"/>
        <v>37.000000000000028</v>
      </c>
      <c r="CI160" s="4">
        <f t="shared" si="417"/>
        <v>52.191246708435429</v>
      </c>
      <c r="CN160" s="4">
        <f t="shared" si="418"/>
        <v>48.829999999999856</v>
      </c>
      <c r="CP160" s="4"/>
      <c r="CW160" s="4">
        <f t="shared" si="419"/>
        <v>30.863397802597234</v>
      </c>
      <c r="DA160" s="4">
        <f t="shared" si="420"/>
        <v>71.999999999999815</v>
      </c>
      <c r="DB160" s="4"/>
      <c r="DD160" s="4"/>
      <c r="DK160" s="4">
        <f t="shared" si="421"/>
        <v>42.684227730863427</v>
      </c>
      <c r="DO160" s="4">
        <f t="shared" si="422"/>
        <v>61.8</v>
      </c>
      <c r="DP160" s="4"/>
      <c r="DR160" s="4"/>
      <c r="DY160" s="4">
        <f t="shared" si="423"/>
        <v>122.93313356941788</v>
      </c>
      <c r="EC160" s="4">
        <f t="shared" si="424"/>
        <v>53.000000000000043</v>
      </c>
      <c r="EJ160" s="4"/>
      <c r="EK160" s="4">
        <f t="shared" si="425"/>
        <v>38.310000000000102</v>
      </c>
      <c r="ER160" s="4"/>
      <c r="EW160">
        <v>6</v>
      </c>
      <c r="EX160">
        <v>1650</v>
      </c>
      <c r="EY160" s="4">
        <f t="shared" si="426"/>
        <v>929.09689451383554</v>
      </c>
      <c r="EZ160" s="4">
        <f t="shared" si="427"/>
        <v>963.69689451383556</v>
      </c>
      <c r="FA160">
        <v>2</v>
      </c>
    </row>
    <row r="161" spans="17:157" x14ac:dyDescent="0.25">
      <c r="Q161" s="4">
        <f t="shared" si="407"/>
        <v>14.889988876529486</v>
      </c>
      <c r="U161" s="4">
        <f t="shared" si="408"/>
        <v>39.399999999999977</v>
      </c>
      <c r="AE161" s="4">
        <f t="shared" si="409"/>
        <v>19.735303959843876</v>
      </c>
      <c r="AI161" s="4">
        <f t="shared" si="410"/>
        <v>22.399999999999949</v>
      </c>
      <c r="AS161" s="4">
        <f t="shared" si="411"/>
        <v>38.738052854991125</v>
      </c>
      <c r="AW161" s="4">
        <f t="shared" si="412"/>
        <v>46.199999999999903</v>
      </c>
      <c r="BG161" s="4">
        <f t="shared" si="413"/>
        <v>33.164848644727215</v>
      </c>
      <c r="BK161" s="4">
        <f t="shared" si="414"/>
        <v>64.000000000000199</v>
      </c>
      <c r="BU161" s="4">
        <f t="shared" si="415"/>
        <v>58.891609915554149</v>
      </c>
      <c r="BZ161" s="4">
        <f t="shared" si="416"/>
        <v>38.800000000000026</v>
      </c>
      <c r="CI161" s="4">
        <f t="shared" si="417"/>
        <v>60.28606192681363</v>
      </c>
      <c r="CN161" s="4">
        <f t="shared" si="418"/>
        <v>51.230000000000089</v>
      </c>
      <c r="CP161" s="4"/>
      <c r="CW161" s="4">
        <f t="shared" si="419"/>
        <v>31.008626169072883</v>
      </c>
      <c r="DA161" s="4">
        <f t="shared" si="420"/>
        <v>69.599999999999866</v>
      </c>
      <c r="DB161" s="4"/>
      <c r="DD161" s="4"/>
      <c r="DK161" s="4">
        <f t="shared" si="421"/>
        <v>40.833287932443568</v>
      </c>
      <c r="DO161" s="4">
        <f t="shared" si="422"/>
        <v>60.799999999999983</v>
      </c>
      <c r="DP161" s="4"/>
      <c r="DR161" s="4"/>
      <c r="DY161" s="4">
        <f t="shared" si="423"/>
        <v>115.46904567329513</v>
      </c>
      <c r="EC161" s="4">
        <f t="shared" si="424"/>
        <v>34.400000000000048</v>
      </c>
      <c r="EJ161" s="4"/>
      <c r="EK161" s="4">
        <f t="shared" si="425"/>
        <v>16.109999999999975</v>
      </c>
      <c r="ER161" s="4"/>
      <c r="EW161">
        <v>7</v>
      </c>
      <c r="EX161">
        <v>1339</v>
      </c>
      <c r="EY161" s="4">
        <f t="shared" si="426"/>
        <v>855.95682595327116</v>
      </c>
      <c r="EZ161" s="4">
        <f t="shared" si="427"/>
        <v>890.55682595327119</v>
      </c>
      <c r="FA161">
        <v>1</v>
      </c>
    </row>
    <row r="163" spans="17:157" x14ac:dyDescent="0.25">
      <c r="EX163" s="4">
        <f>AVERAGE(EX155:EX161)</f>
        <v>1548.2857142857142</v>
      </c>
      <c r="EY163" s="4">
        <f>AVERAGE(EY155:EY161)</f>
        <v>907.95428571428579</v>
      </c>
      <c r="EZ163" s="4">
        <f>AVERAGE(EZ155:EZ161)</f>
        <v>942.5542857142857</v>
      </c>
    </row>
    <row r="164" spans="17:157" x14ac:dyDescent="0.25">
      <c r="EX164" s="4">
        <f>STDEV(EX155:EX161)</f>
        <v>105.51100145753252</v>
      </c>
      <c r="EY164" s="4">
        <f>STDEV(EY155:EY161)</f>
        <v>45.277830553533775</v>
      </c>
      <c r="EZ164" s="4">
        <f>STDEV(EZ155:EZ161)</f>
        <v>45.277830553533768</v>
      </c>
    </row>
    <row r="165" spans="17:157" x14ac:dyDescent="0.25">
      <c r="EX165" s="3">
        <f>ABS(EX164/EX163)</f>
        <v>6.8146983779546741E-2</v>
      </c>
      <c r="EY165" s="3">
        <f>ABS(EY164/EY163)</f>
        <v>4.9867962810389507E-2</v>
      </c>
      <c r="EZ165" s="3">
        <f>ABS(EZ164/EZ163)</f>
        <v>4.8037371682227679E-2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EQ165"/>
  <sheetViews>
    <sheetView workbookViewId="0"/>
  </sheetViews>
  <sheetFormatPr defaultRowHeight="15" x14ac:dyDescent="0.25"/>
  <sheetData>
    <row r="3" spans="2:119" x14ac:dyDescent="0.25">
      <c r="B3" t="s">
        <v>0</v>
      </c>
      <c r="E3" s="3"/>
      <c r="I3" t="s">
        <v>60</v>
      </c>
      <c r="L3" s="3"/>
      <c r="M3" s="3"/>
      <c r="P3" s="5" t="s">
        <v>2</v>
      </c>
      <c r="S3" s="3"/>
      <c r="T3" s="3"/>
      <c r="W3" s="5" t="s">
        <v>3</v>
      </c>
      <c r="Z3" s="3"/>
      <c r="AA3" s="3"/>
      <c r="AD3" s="5" t="s">
        <v>4</v>
      </c>
      <c r="AG3" s="3"/>
      <c r="AH3" s="3"/>
      <c r="AK3" t="s">
        <v>5</v>
      </c>
      <c r="AN3" s="3"/>
      <c r="AO3" s="3"/>
      <c r="AR3" t="s">
        <v>6</v>
      </c>
      <c r="AU3" s="3"/>
      <c r="AV3" s="3"/>
      <c r="AY3" t="s">
        <v>7</v>
      </c>
      <c r="BB3" s="3"/>
      <c r="BC3" s="3"/>
      <c r="BF3" s="5" t="s">
        <v>8</v>
      </c>
      <c r="BI3" s="3"/>
      <c r="BJ3" s="3"/>
      <c r="BM3" s="5" t="s">
        <v>36</v>
      </c>
      <c r="BP3" s="3"/>
      <c r="BQ3" s="3"/>
      <c r="BT3" t="s">
        <v>10</v>
      </c>
      <c r="BW3" s="3"/>
      <c r="BX3" s="3"/>
      <c r="CA3" t="s">
        <v>11</v>
      </c>
      <c r="CD3" s="3"/>
      <c r="CE3" s="3"/>
      <c r="CH3" s="5" t="s">
        <v>13</v>
      </c>
      <c r="CK3" s="3"/>
      <c r="CL3" s="3"/>
      <c r="CO3" s="5" t="s">
        <v>14</v>
      </c>
      <c r="CR3" s="3"/>
      <c r="CS3" s="3"/>
      <c r="CV3" s="5" t="s">
        <v>15</v>
      </c>
      <c r="CY3" s="3"/>
      <c r="CZ3" s="3"/>
      <c r="DC3" s="5" t="s">
        <v>16</v>
      </c>
      <c r="DF3" s="3"/>
      <c r="DG3" s="3"/>
      <c r="DJ3" s="5" t="s">
        <v>17</v>
      </c>
      <c r="DM3" s="3"/>
      <c r="DN3" s="3"/>
    </row>
    <row r="4" spans="2:119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Q4" s="6"/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X4" s="6"/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S4" s="6"/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BZ4" s="6"/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B4" s="6"/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</row>
    <row r="5" spans="2:119" x14ac:dyDescent="0.25">
      <c r="B5">
        <v>151</v>
      </c>
      <c r="C5">
        <v>10</v>
      </c>
      <c r="D5" s="3">
        <v>0.17599999999999999</v>
      </c>
      <c r="E5" s="1">
        <f>D5*20</f>
        <v>3.5199999999999996</v>
      </c>
      <c r="F5" s="2">
        <f>E5</f>
        <v>3.5199999999999996</v>
      </c>
      <c r="I5">
        <v>151</v>
      </c>
      <c r="J5">
        <v>10</v>
      </c>
      <c r="K5" s="3">
        <v>0.24399999999999999</v>
      </c>
      <c r="L5" s="1">
        <f>K5*20</f>
        <v>4.88</v>
      </c>
      <c r="M5" s="2">
        <f>L5</f>
        <v>4.88</v>
      </c>
      <c r="N5" s="2">
        <f>F5-M5</f>
        <v>-1.3600000000000003</v>
      </c>
      <c r="O5" s="2"/>
      <c r="P5">
        <v>151</v>
      </c>
      <c r="Q5">
        <v>10</v>
      </c>
      <c r="R5" s="3">
        <v>8.4000000000000005E-2</v>
      </c>
      <c r="S5" s="1">
        <f>R5*20</f>
        <v>1.6800000000000002</v>
      </c>
      <c r="T5" s="2">
        <f>S5</f>
        <v>1.6800000000000002</v>
      </c>
      <c r="U5" s="2">
        <f>M5-T5</f>
        <v>3.1999999999999997</v>
      </c>
      <c r="W5">
        <v>151</v>
      </c>
      <c r="X5">
        <v>10</v>
      </c>
      <c r="Y5" s="3">
        <v>0.152</v>
      </c>
      <c r="Z5" s="1">
        <f>Y5*20</f>
        <v>3.04</v>
      </c>
      <c r="AA5" s="2">
        <f>Z5</f>
        <v>3.04</v>
      </c>
      <c r="AB5" s="2">
        <f>T5-AA5</f>
        <v>-1.3599999999999999</v>
      </c>
      <c r="AD5">
        <v>151</v>
      </c>
      <c r="AE5">
        <v>10</v>
      </c>
      <c r="AF5" s="3">
        <v>9.2999999999999999E-2</v>
      </c>
      <c r="AG5" s="1">
        <f>AF5*20</f>
        <v>1.8599999999999999</v>
      </c>
      <c r="AH5" s="2">
        <f>AG5</f>
        <v>1.8599999999999999</v>
      </c>
      <c r="AI5" s="2">
        <f>AA5-AH5</f>
        <v>1.1800000000000002</v>
      </c>
      <c r="AK5">
        <v>151</v>
      </c>
      <c r="AL5">
        <v>10</v>
      </c>
      <c r="AM5" s="3">
        <v>0.21</v>
      </c>
      <c r="AN5" s="1">
        <f>AM5*20</f>
        <v>4.2</v>
      </c>
      <c r="AO5" s="2">
        <f>AN5</f>
        <v>4.2</v>
      </c>
      <c r="AP5" s="2">
        <f>AH5-AO5</f>
        <v>-2.3400000000000003</v>
      </c>
      <c r="AR5">
        <v>151</v>
      </c>
      <c r="AS5">
        <v>10</v>
      </c>
      <c r="AT5" s="3">
        <v>0.158</v>
      </c>
      <c r="AU5" s="1">
        <f>AT5*20</f>
        <v>3.16</v>
      </c>
      <c r="AV5" s="2">
        <f>AU5</f>
        <v>3.16</v>
      </c>
      <c r="AW5" s="2">
        <f>AO5-AV5</f>
        <v>1.04</v>
      </c>
      <c r="AY5">
        <v>151</v>
      </c>
      <c r="AZ5">
        <v>10</v>
      </c>
      <c r="BA5" s="3">
        <v>0.23899999999999999</v>
      </c>
      <c r="BB5" s="1">
        <f>BA5*20</f>
        <v>4.7799999999999994</v>
      </c>
      <c r="BC5" s="2">
        <f>BB5</f>
        <v>4.7799999999999994</v>
      </c>
      <c r="BD5" s="2">
        <f>AV5-BC5</f>
        <v>-1.6199999999999992</v>
      </c>
      <c r="BF5">
        <v>151</v>
      </c>
      <c r="BG5">
        <v>10</v>
      </c>
      <c r="BH5" s="3">
        <v>0.156</v>
      </c>
      <c r="BI5" s="1">
        <f>BH5*20</f>
        <v>3.12</v>
      </c>
      <c r="BJ5" s="2">
        <f>BI5</f>
        <v>3.12</v>
      </c>
      <c r="BK5" s="2">
        <f>BC5-BJ5</f>
        <v>1.6599999999999993</v>
      </c>
      <c r="BM5">
        <v>151</v>
      </c>
      <c r="BN5">
        <v>10</v>
      </c>
      <c r="BO5" s="3">
        <v>0.158</v>
      </c>
      <c r="BP5" s="1">
        <f>BO5*20</f>
        <v>3.16</v>
      </c>
      <c r="BQ5" s="2">
        <f>BP5</f>
        <v>3.16</v>
      </c>
      <c r="BR5" s="2">
        <f t="shared" ref="BR5:BR19" si="0">BJ5-BQ5</f>
        <v>-4.0000000000000036E-2</v>
      </c>
      <c r="BT5">
        <v>151</v>
      </c>
      <c r="BU5">
        <v>10</v>
      </c>
      <c r="BV5" s="3">
        <v>0.23499999999999999</v>
      </c>
      <c r="BW5" s="1">
        <f>BV5*20</f>
        <v>4.6999999999999993</v>
      </c>
      <c r="BX5" s="2">
        <f>BW5</f>
        <v>4.6999999999999993</v>
      </c>
      <c r="BY5" s="2">
        <f>BQ5-BX5</f>
        <v>-1.5399999999999991</v>
      </c>
      <c r="CA5">
        <v>151</v>
      </c>
      <c r="CB5">
        <v>10</v>
      </c>
      <c r="CC5" s="3">
        <v>0.156</v>
      </c>
      <c r="CD5" s="1">
        <f>CC5*20</f>
        <v>3.12</v>
      </c>
      <c r="CE5" s="2">
        <f>CD5</f>
        <v>3.12</v>
      </c>
      <c r="CF5" s="2">
        <f>BX5-CE5</f>
        <v>1.5799999999999992</v>
      </c>
      <c r="CH5">
        <v>151</v>
      </c>
      <c r="CI5">
        <v>10</v>
      </c>
      <c r="CJ5" s="3">
        <v>0.158</v>
      </c>
      <c r="CK5" s="1">
        <f>CJ5*20</f>
        <v>3.16</v>
      </c>
      <c r="CL5" s="2">
        <f>CK5</f>
        <v>3.16</v>
      </c>
      <c r="CM5" s="2">
        <f>CE5-CL5</f>
        <v>-4.0000000000000036E-2</v>
      </c>
      <c r="CO5">
        <v>151</v>
      </c>
      <c r="CP5">
        <v>10</v>
      </c>
      <c r="CQ5" s="3">
        <v>0.25900000000000001</v>
      </c>
      <c r="CR5" s="1">
        <f>CQ5*20</f>
        <v>5.18</v>
      </c>
      <c r="CS5" s="2">
        <f>CR5</f>
        <v>5.18</v>
      </c>
      <c r="CT5" s="2">
        <f>CL5-CS5</f>
        <v>-2.0199999999999996</v>
      </c>
      <c r="CV5">
        <v>151</v>
      </c>
      <c r="CW5">
        <v>10</v>
      </c>
      <c r="CX5" s="3">
        <v>0.188</v>
      </c>
      <c r="CY5" s="1">
        <f>CX5*20</f>
        <v>3.76</v>
      </c>
      <c r="CZ5" s="2">
        <f>CY5</f>
        <v>3.76</v>
      </c>
      <c r="DA5" s="2">
        <f>CS5-CZ5</f>
        <v>1.42</v>
      </c>
      <c r="DC5">
        <v>151</v>
      </c>
      <c r="DD5">
        <v>10</v>
      </c>
      <c r="DE5" s="3">
        <v>0.154</v>
      </c>
      <c r="DF5" s="1">
        <f>DE5*20</f>
        <v>3.08</v>
      </c>
      <c r="DG5" s="2">
        <f>DF5</f>
        <v>3.08</v>
      </c>
      <c r="DH5" s="2">
        <f>CZ5-DG5</f>
        <v>0.67999999999999972</v>
      </c>
      <c r="DJ5">
        <v>151</v>
      </c>
      <c r="DK5">
        <v>10</v>
      </c>
      <c r="DL5" s="3">
        <v>0.16600000000000001</v>
      </c>
      <c r="DM5" s="1">
        <f>DL5*20</f>
        <v>3.3200000000000003</v>
      </c>
      <c r="DN5" s="2">
        <f>DM5</f>
        <v>3.3200000000000003</v>
      </c>
      <c r="DO5" s="2">
        <f>DG5-DN5</f>
        <v>-0.24000000000000021</v>
      </c>
    </row>
    <row r="6" spans="2:119" x14ac:dyDescent="0.25">
      <c r="B6">
        <v>151</v>
      </c>
      <c r="C6">
        <v>30</v>
      </c>
      <c r="D6" s="3">
        <v>0.25700000000000001</v>
      </c>
      <c r="E6" s="1">
        <f t="shared" ref="E6:E19" si="1">D6*20</f>
        <v>5.1400000000000006</v>
      </c>
      <c r="F6" s="2">
        <f t="shared" ref="F6:F19" si="2">F5+E6</f>
        <v>8.66</v>
      </c>
      <c r="I6">
        <v>151</v>
      </c>
      <c r="J6">
        <v>30</v>
      </c>
      <c r="K6" s="3">
        <v>0.27200000000000002</v>
      </c>
      <c r="L6" s="1">
        <f t="shared" ref="L6:L19" si="3">K6*20</f>
        <v>5.44</v>
      </c>
      <c r="M6" s="2">
        <f t="shared" ref="M6:M19" si="4">M5+L6</f>
        <v>10.32</v>
      </c>
      <c r="N6" s="2">
        <f t="shared" ref="N6:N69" si="5">F6-M6</f>
        <v>-1.6600000000000001</v>
      </c>
      <c r="O6" s="2"/>
      <c r="P6">
        <v>151</v>
      </c>
      <c r="Q6">
        <v>30</v>
      </c>
      <c r="R6" s="3">
        <v>0.222</v>
      </c>
      <c r="S6" s="1">
        <f t="shared" ref="S6:S19" si="6">R6*20</f>
        <v>4.4400000000000004</v>
      </c>
      <c r="T6" s="2">
        <f t="shared" ref="T6:T19" si="7">T5+S6</f>
        <v>6.120000000000001</v>
      </c>
      <c r="U6" s="2">
        <f t="shared" ref="U6:U69" si="8">M6-T6</f>
        <v>4.1999999999999993</v>
      </c>
      <c r="W6">
        <v>151</v>
      </c>
      <c r="X6">
        <v>30</v>
      </c>
      <c r="Y6" s="3">
        <v>0.26300000000000001</v>
      </c>
      <c r="Z6" s="1">
        <f t="shared" ref="Z6:Z19" si="9">Y6*20</f>
        <v>5.26</v>
      </c>
      <c r="AA6" s="2">
        <f t="shared" ref="AA6:AA19" si="10">AA5+Z6</f>
        <v>8.3000000000000007</v>
      </c>
      <c r="AB6" s="2">
        <f t="shared" ref="AB6:AB19" si="11">T6-AA6</f>
        <v>-2.1799999999999997</v>
      </c>
      <c r="AD6">
        <v>151</v>
      </c>
      <c r="AE6">
        <v>30</v>
      </c>
      <c r="AF6" s="3">
        <v>0.17399999999999999</v>
      </c>
      <c r="AG6" s="1">
        <f t="shared" ref="AG6:AG19" si="12">AF6*20</f>
        <v>3.4799999999999995</v>
      </c>
      <c r="AH6" s="2">
        <f t="shared" ref="AH6:AH19" si="13">AH5+AG6</f>
        <v>5.34</v>
      </c>
      <c r="AI6" s="2">
        <f t="shared" ref="AI6:AI19" si="14">AA6-AH6</f>
        <v>2.9600000000000009</v>
      </c>
      <c r="AK6">
        <v>151</v>
      </c>
      <c r="AL6">
        <v>30</v>
      </c>
      <c r="AM6" s="3">
        <v>0.27200000000000002</v>
      </c>
      <c r="AN6" s="1">
        <f t="shared" ref="AN6:AN19" si="15">AM6*20</f>
        <v>5.44</v>
      </c>
      <c r="AO6" s="2">
        <f t="shared" ref="AO6:AO19" si="16">AO5+AN6</f>
        <v>9.64</v>
      </c>
      <c r="AP6" s="2">
        <f t="shared" ref="AP6:AP19" si="17">AH6-AO6</f>
        <v>-4.3000000000000007</v>
      </c>
      <c r="AR6">
        <v>151</v>
      </c>
      <c r="AS6">
        <v>30</v>
      </c>
      <c r="AT6" s="3">
        <v>0.188</v>
      </c>
      <c r="AU6" s="1">
        <f t="shared" ref="AU6:AU19" si="18">AT6*20</f>
        <v>3.76</v>
      </c>
      <c r="AV6" s="2">
        <f t="shared" ref="AV6:AV19" si="19">AV5+AU6</f>
        <v>6.92</v>
      </c>
      <c r="AW6" s="2">
        <f t="shared" ref="AW6:AW69" si="20">AO6-AV6</f>
        <v>2.7200000000000006</v>
      </c>
      <c r="AY6">
        <v>151</v>
      </c>
      <c r="AZ6">
        <v>30</v>
      </c>
      <c r="BA6" s="3">
        <v>0.26500000000000001</v>
      </c>
      <c r="BB6" s="1">
        <f t="shared" ref="BB6:BB19" si="21">BA6*20</f>
        <v>5.3000000000000007</v>
      </c>
      <c r="BC6" s="2">
        <f t="shared" ref="BC6:BC19" si="22">BC5+BB6</f>
        <v>10.08</v>
      </c>
      <c r="BD6" s="2">
        <f t="shared" ref="BD6:BD69" si="23">AV6-BC6</f>
        <v>-3.16</v>
      </c>
      <c r="BF6">
        <v>151</v>
      </c>
      <c r="BG6">
        <v>30</v>
      </c>
      <c r="BH6" s="3">
        <v>0.19</v>
      </c>
      <c r="BI6" s="1">
        <f t="shared" ref="BI6:BI19" si="24">BH6*20</f>
        <v>3.8</v>
      </c>
      <c r="BJ6" s="2">
        <f t="shared" ref="BJ6:BJ19" si="25">BJ5+BI6</f>
        <v>6.92</v>
      </c>
      <c r="BK6" s="2">
        <f t="shared" ref="BK6:BK69" si="26">BC6-BJ6</f>
        <v>3.16</v>
      </c>
      <c r="BM6">
        <v>151</v>
      </c>
      <c r="BN6">
        <v>30</v>
      </c>
      <c r="BO6" s="3">
        <v>0.187</v>
      </c>
      <c r="BP6" s="1">
        <f t="shared" ref="BP6:BP19" si="27">BO6*20</f>
        <v>3.74</v>
      </c>
      <c r="BQ6" s="2">
        <f>BQ5+BP6</f>
        <v>6.9</v>
      </c>
      <c r="BR6" s="2">
        <f t="shared" si="0"/>
        <v>1.9999999999999574E-2</v>
      </c>
      <c r="BT6">
        <v>151</v>
      </c>
      <c r="BU6">
        <v>30</v>
      </c>
      <c r="BV6" s="3">
        <v>0.24299999999999999</v>
      </c>
      <c r="BW6" s="1">
        <f t="shared" ref="BW6:BW19" si="28">BV6*20</f>
        <v>4.8599999999999994</v>
      </c>
      <c r="BX6" s="2">
        <f t="shared" ref="BX6:BX19" si="29">BX5+BW6</f>
        <v>9.5599999999999987</v>
      </c>
      <c r="BY6" s="2">
        <f t="shared" ref="BY6:BY69" si="30">BQ6-BX6</f>
        <v>-2.6599999999999984</v>
      </c>
      <c r="CA6">
        <v>151</v>
      </c>
      <c r="CB6">
        <v>30</v>
      </c>
      <c r="CC6" s="3">
        <v>0.19600000000000001</v>
      </c>
      <c r="CD6" s="1">
        <f t="shared" ref="CD6:CD19" si="31">CC6*20</f>
        <v>3.92</v>
      </c>
      <c r="CE6" s="2">
        <f t="shared" ref="CE6:CE19" si="32">CE5+CD6</f>
        <v>7.04</v>
      </c>
      <c r="CF6" s="2">
        <f t="shared" ref="CF6:CF69" si="33">BX6-CE6</f>
        <v>2.5199999999999987</v>
      </c>
      <c r="CH6">
        <v>151</v>
      </c>
      <c r="CI6">
        <v>30</v>
      </c>
      <c r="CJ6" s="3">
        <v>0.20499999999999999</v>
      </c>
      <c r="CK6" s="1">
        <f t="shared" ref="CK6:CK19" si="34">CJ6*20</f>
        <v>4.0999999999999996</v>
      </c>
      <c r="CL6" s="2">
        <f t="shared" ref="CL6:CL19" si="35">CL5+CK6</f>
        <v>7.26</v>
      </c>
      <c r="CM6" s="2">
        <f t="shared" ref="CM6:CM19" si="36">CE6-CL6</f>
        <v>-0.21999999999999975</v>
      </c>
      <c r="CO6">
        <v>151</v>
      </c>
      <c r="CP6">
        <v>30</v>
      </c>
      <c r="CQ6" s="3">
        <v>0.29299999999999998</v>
      </c>
      <c r="CR6" s="1">
        <f t="shared" ref="CR6:CR19" si="37">CQ6*20</f>
        <v>5.8599999999999994</v>
      </c>
      <c r="CS6" s="2">
        <f t="shared" ref="CS6:CS19" si="38">CS5+CR6</f>
        <v>11.04</v>
      </c>
      <c r="CT6" s="2">
        <f t="shared" ref="CT6:CT19" si="39">CL6-CS6</f>
        <v>-3.7799999999999994</v>
      </c>
      <c r="CV6">
        <v>151</v>
      </c>
      <c r="CW6">
        <v>30</v>
      </c>
      <c r="CX6" s="3">
        <v>0.22900000000000001</v>
      </c>
      <c r="CY6" s="1">
        <f t="shared" ref="CY6:CY19" si="40">CX6*20</f>
        <v>4.58</v>
      </c>
      <c r="CZ6" s="2">
        <f t="shared" ref="CZ6:CZ19" si="41">CZ5+CY6</f>
        <v>8.34</v>
      </c>
      <c r="DA6" s="2">
        <f t="shared" ref="DA6:DA19" si="42">CS6-CZ6</f>
        <v>2.6999999999999993</v>
      </c>
      <c r="DC6">
        <v>151</v>
      </c>
      <c r="DD6">
        <v>30</v>
      </c>
      <c r="DE6" s="3">
        <v>0.19700000000000001</v>
      </c>
      <c r="DF6" s="1">
        <f t="shared" ref="DF6:DF19" si="43">DE6*20</f>
        <v>3.9400000000000004</v>
      </c>
      <c r="DG6" s="2">
        <f t="shared" ref="DG6:DG19" si="44">DG5+DF6</f>
        <v>7.0200000000000005</v>
      </c>
      <c r="DH6" s="2">
        <f t="shared" ref="DH6:DH19" si="45">CZ6-DG6</f>
        <v>1.3199999999999994</v>
      </c>
      <c r="DJ6">
        <v>151</v>
      </c>
      <c r="DK6">
        <v>30</v>
      </c>
      <c r="DL6" s="3">
        <v>0.19700000000000001</v>
      </c>
      <c r="DM6" s="1">
        <f t="shared" ref="DM6:DM19" si="46">DL6*20</f>
        <v>3.9400000000000004</v>
      </c>
      <c r="DN6" s="2">
        <f t="shared" ref="DN6:DN19" si="47">DN5+DM6</f>
        <v>7.2600000000000007</v>
      </c>
      <c r="DO6" s="2">
        <f t="shared" ref="DO6:DO19" si="48">DG6-DN6</f>
        <v>-0.24000000000000021</v>
      </c>
    </row>
    <row r="7" spans="2:119" x14ac:dyDescent="0.25">
      <c r="B7">
        <v>151</v>
      </c>
      <c r="C7">
        <v>50</v>
      </c>
      <c r="D7" s="3">
        <v>0.187</v>
      </c>
      <c r="E7" s="1">
        <f t="shared" si="1"/>
        <v>3.74</v>
      </c>
      <c r="F7" s="2">
        <f t="shared" si="2"/>
        <v>12.4</v>
      </c>
      <c r="I7">
        <v>151</v>
      </c>
      <c r="J7">
        <v>50</v>
      </c>
      <c r="K7" s="3">
        <v>0.20100000000000001</v>
      </c>
      <c r="L7" s="1">
        <f t="shared" si="3"/>
        <v>4.0200000000000005</v>
      </c>
      <c r="M7" s="2">
        <f t="shared" si="4"/>
        <v>14.34</v>
      </c>
      <c r="N7" s="2">
        <f t="shared" si="5"/>
        <v>-1.9399999999999995</v>
      </c>
      <c r="O7" s="2"/>
      <c r="P7">
        <v>151</v>
      </c>
      <c r="Q7">
        <v>50</v>
      </c>
      <c r="R7" s="3">
        <v>0.20100000000000001</v>
      </c>
      <c r="S7" s="1">
        <f t="shared" si="6"/>
        <v>4.0200000000000005</v>
      </c>
      <c r="T7" s="2">
        <f t="shared" si="7"/>
        <v>10.14</v>
      </c>
      <c r="U7" s="2">
        <f t="shared" si="8"/>
        <v>4.1999999999999993</v>
      </c>
      <c r="W7">
        <v>151</v>
      </c>
      <c r="X7">
        <v>50</v>
      </c>
      <c r="Y7" s="3">
        <v>0.21299999999999999</v>
      </c>
      <c r="Z7" s="1">
        <f t="shared" si="9"/>
        <v>4.26</v>
      </c>
      <c r="AA7" s="2">
        <f t="shared" si="10"/>
        <v>12.56</v>
      </c>
      <c r="AB7" s="2">
        <f t="shared" si="11"/>
        <v>-2.42</v>
      </c>
      <c r="AD7">
        <v>151</v>
      </c>
      <c r="AE7">
        <v>50</v>
      </c>
      <c r="AF7" s="3">
        <v>0.129</v>
      </c>
      <c r="AG7" s="1">
        <f t="shared" si="12"/>
        <v>2.58</v>
      </c>
      <c r="AH7" s="2">
        <f t="shared" si="13"/>
        <v>7.92</v>
      </c>
      <c r="AI7" s="2">
        <f t="shared" si="14"/>
        <v>4.6400000000000006</v>
      </c>
      <c r="AK7">
        <v>151</v>
      </c>
      <c r="AL7">
        <v>50</v>
      </c>
      <c r="AM7" s="3">
        <v>0.21199999999999999</v>
      </c>
      <c r="AN7" s="1">
        <f t="shared" si="15"/>
        <v>4.24</v>
      </c>
      <c r="AO7" s="2">
        <f t="shared" si="16"/>
        <v>13.88</v>
      </c>
      <c r="AP7" s="2">
        <f t="shared" si="17"/>
        <v>-5.9600000000000009</v>
      </c>
      <c r="AR7">
        <v>151</v>
      </c>
      <c r="AS7">
        <v>50</v>
      </c>
      <c r="AT7" s="3">
        <v>0.13300000000000001</v>
      </c>
      <c r="AU7" s="1">
        <f t="shared" si="18"/>
        <v>2.66</v>
      </c>
      <c r="AV7" s="2">
        <f t="shared" si="19"/>
        <v>9.58</v>
      </c>
      <c r="AW7" s="2">
        <f t="shared" si="20"/>
        <v>4.3000000000000007</v>
      </c>
      <c r="AY7">
        <v>151</v>
      </c>
      <c r="AZ7">
        <v>50</v>
      </c>
      <c r="BA7" s="3">
        <v>0.18</v>
      </c>
      <c r="BB7" s="1">
        <f t="shared" si="21"/>
        <v>3.5999999999999996</v>
      </c>
      <c r="BC7" s="2">
        <f t="shared" si="22"/>
        <v>13.68</v>
      </c>
      <c r="BD7" s="2">
        <f t="shared" si="23"/>
        <v>-4.0999999999999996</v>
      </c>
      <c r="BF7">
        <v>151</v>
      </c>
      <c r="BG7">
        <v>50</v>
      </c>
      <c r="BH7" s="3">
        <v>0.153</v>
      </c>
      <c r="BI7" s="1">
        <f t="shared" si="24"/>
        <v>3.06</v>
      </c>
      <c r="BJ7" s="2">
        <f t="shared" si="25"/>
        <v>9.98</v>
      </c>
      <c r="BK7" s="2">
        <f t="shared" si="26"/>
        <v>3.6999999999999993</v>
      </c>
      <c r="BM7">
        <v>151</v>
      </c>
      <c r="BN7">
        <v>50</v>
      </c>
      <c r="BO7" s="3">
        <v>0.13700000000000001</v>
      </c>
      <c r="BP7" s="1">
        <f t="shared" si="27"/>
        <v>2.74</v>
      </c>
      <c r="BQ7" s="2">
        <f>BQ6+BP7</f>
        <v>9.64</v>
      </c>
      <c r="BR7" s="2">
        <f t="shared" si="0"/>
        <v>0.33999999999999986</v>
      </c>
      <c r="BT7">
        <v>151</v>
      </c>
      <c r="BU7">
        <v>50</v>
      </c>
      <c r="BV7" s="3">
        <v>0.184</v>
      </c>
      <c r="BW7" s="1">
        <f t="shared" si="28"/>
        <v>3.6799999999999997</v>
      </c>
      <c r="BX7" s="2">
        <f t="shared" si="29"/>
        <v>13.239999999999998</v>
      </c>
      <c r="BY7" s="2">
        <f t="shared" si="30"/>
        <v>-3.5999999999999979</v>
      </c>
      <c r="CA7">
        <v>151</v>
      </c>
      <c r="CB7">
        <v>50</v>
      </c>
      <c r="CC7" s="3">
        <v>0.16400000000000001</v>
      </c>
      <c r="CD7" s="1">
        <f t="shared" si="31"/>
        <v>3.2800000000000002</v>
      </c>
      <c r="CE7" s="2">
        <f t="shared" si="32"/>
        <v>10.32</v>
      </c>
      <c r="CF7" s="2">
        <f t="shared" si="33"/>
        <v>2.9199999999999982</v>
      </c>
      <c r="CH7">
        <v>151</v>
      </c>
      <c r="CI7">
        <v>50</v>
      </c>
      <c r="CJ7" s="3">
        <v>0.183</v>
      </c>
      <c r="CK7" s="1">
        <f t="shared" si="34"/>
        <v>3.66</v>
      </c>
      <c r="CL7" s="2">
        <f t="shared" si="35"/>
        <v>10.92</v>
      </c>
      <c r="CM7" s="2">
        <f t="shared" si="36"/>
        <v>-0.59999999999999964</v>
      </c>
      <c r="CO7">
        <v>151</v>
      </c>
      <c r="CP7">
        <v>50</v>
      </c>
      <c r="CQ7" s="3">
        <v>0.246</v>
      </c>
      <c r="CR7" s="1">
        <f t="shared" si="37"/>
        <v>4.92</v>
      </c>
      <c r="CS7" s="2">
        <f t="shared" si="38"/>
        <v>15.959999999999999</v>
      </c>
      <c r="CT7" s="2">
        <f t="shared" si="39"/>
        <v>-5.0399999999999991</v>
      </c>
      <c r="CV7">
        <v>151</v>
      </c>
      <c r="CW7">
        <v>50</v>
      </c>
      <c r="CX7" s="3">
        <v>0.19700000000000001</v>
      </c>
      <c r="CY7" s="1">
        <f t="shared" si="40"/>
        <v>3.9400000000000004</v>
      </c>
      <c r="CZ7" s="2">
        <f t="shared" si="41"/>
        <v>12.280000000000001</v>
      </c>
      <c r="DA7" s="2">
        <f t="shared" si="42"/>
        <v>3.6799999999999979</v>
      </c>
      <c r="DC7">
        <v>151</v>
      </c>
      <c r="DD7">
        <v>50</v>
      </c>
      <c r="DE7" s="3">
        <v>0.16300000000000001</v>
      </c>
      <c r="DF7" s="1">
        <f t="shared" si="43"/>
        <v>3.2600000000000002</v>
      </c>
      <c r="DG7" s="2">
        <f t="shared" si="44"/>
        <v>10.280000000000001</v>
      </c>
      <c r="DH7" s="2">
        <f t="shared" si="45"/>
        <v>2</v>
      </c>
      <c r="DJ7">
        <v>151</v>
      </c>
      <c r="DK7">
        <v>50</v>
      </c>
      <c r="DL7" s="3">
        <v>0.154</v>
      </c>
      <c r="DM7" s="1">
        <f t="shared" si="46"/>
        <v>3.08</v>
      </c>
      <c r="DN7" s="2">
        <f t="shared" si="47"/>
        <v>10.34</v>
      </c>
      <c r="DO7" s="2">
        <f t="shared" si="48"/>
        <v>-5.9999999999998721E-2</v>
      </c>
    </row>
    <row r="8" spans="2:119" x14ac:dyDescent="0.25">
      <c r="B8">
        <v>151</v>
      </c>
      <c r="C8">
        <v>70</v>
      </c>
      <c r="D8" s="3">
        <v>0.16400000000000001</v>
      </c>
      <c r="E8" s="1">
        <f t="shared" si="1"/>
        <v>3.2800000000000002</v>
      </c>
      <c r="F8" s="2">
        <f t="shared" si="2"/>
        <v>15.68</v>
      </c>
      <c r="I8">
        <v>151</v>
      </c>
      <c r="J8">
        <v>70</v>
      </c>
      <c r="K8" s="3">
        <v>0.183</v>
      </c>
      <c r="L8" s="1">
        <f t="shared" si="3"/>
        <v>3.66</v>
      </c>
      <c r="M8" s="2">
        <f t="shared" si="4"/>
        <v>18</v>
      </c>
      <c r="N8" s="2">
        <f t="shared" si="5"/>
        <v>-2.3200000000000003</v>
      </c>
      <c r="O8" s="2"/>
      <c r="P8">
        <v>151</v>
      </c>
      <c r="Q8">
        <v>70</v>
      </c>
      <c r="R8" s="3">
        <v>0.16300000000000001</v>
      </c>
      <c r="S8" s="1">
        <f t="shared" si="6"/>
        <v>3.2600000000000002</v>
      </c>
      <c r="T8" s="2">
        <f t="shared" si="7"/>
        <v>13.4</v>
      </c>
      <c r="U8" s="2">
        <f t="shared" si="8"/>
        <v>4.5999999999999996</v>
      </c>
      <c r="W8">
        <v>151</v>
      </c>
      <c r="X8">
        <v>70</v>
      </c>
      <c r="Y8" s="3">
        <v>0.16900000000000001</v>
      </c>
      <c r="Z8" s="1">
        <f t="shared" si="9"/>
        <v>3.3800000000000003</v>
      </c>
      <c r="AA8" s="2">
        <f t="shared" si="10"/>
        <v>15.940000000000001</v>
      </c>
      <c r="AB8" s="2">
        <f t="shared" si="11"/>
        <v>-2.5400000000000009</v>
      </c>
      <c r="AD8">
        <v>151</v>
      </c>
      <c r="AE8">
        <v>70</v>
      </c>
      <c r="AF8" s="3">
        <v>0.127</v>
      </c>
      <c r="AG8" s="1">
        <f t="shared" si="12"/>
        <v>2.54</v>
      </c>
      <c r="AH8" s="2">
        <f t="shared" si="13"/>
        <v>10.46</v>
      </c>
      <c r="AI8" s="2">
        <f t="shared" si="14"/>
        <v>5.48</v>
      </c>
      <c r="AK8">
        <v>151</v>
      </c>
      <c r="AL8">
        <v>70</v>
      </c>
      <c r="AM8" s="3">
        <v>0.193</v>
      </c>
      <c r="AN8" s="1">
        <f t="shared" si="15"/>
        <v>3.8600000000000003</v>
      </c>
      <c r="AO8" s="2">
        <f t="shared" si="16"/>
        <v>17.740000000000002</v>
      </c>
      <c r="AP8" s="2">
        <f t="shared" si="17"/>
        <v>-7.2800000000000011</v>
      </c>
      <c r="AR8">
        <v>151</v>
      </c>
      <c r="AS8">
        <v>70</v>
      </c>
      <c r="AT8" s="3">
        <v>0.129</v>
      </c>
      <c r="AU8" s="1">
        <f t="shared" si="18"/>
        <v>2.58</v>
      </c>
      <c r="AV8" s="2">
        <f t="shared" si="19"/>
        <v>12.16</v>
      </c>
      <c r="AW8" s="2">
        <f t="shared" si="20"/>
        <v>5.5800000000000018</v>
      </c>
      <c r="AY8">
        <v>151</v>
      </c>
      <c r="AZ8">
        <v>70</v>
      </c>
      <c r="BA8" s="3">
        <v>0.184</v>
      </c>
      <c r="BB8" s="1">
        <f t="shared" si="21"/>
        <v>3.6799999999999997</v>
      </c>
      <c r="BC8" s="2">
        <f t="shared" si="22"/>
        <v>17.36</v>
      </c>
      <c r="BD8" s="2">
        <f t="shared" si="23"/>
        <v>-5.1999999999999993</v>
      </c>
      <c r="BF8">
        <v>151</v>
      </c>
      <c r="BG8">
        <v>70</v>
      </c>
      <c r="BH8" s="3">
        <v>0.13800000000000001</v>
      </c>
      <c r="BI8" s="1">
        <f t="shared" si="24"/>
        <v>2.7600000000000002</v>
      </c>
      <c r="BJ8" s="2">
        <f t="shared" si="25"/>
        <v>12.74</v>
      </c>
      <c r="BK8" s="2">
        <f t="shared" si="26"/>
        <v>4.6199999999999992</v>
      </c>
      <c r="BM8">
        <v>151</v>
      </c>
      <c r="BN8">
        <v>70</v>
      </c>
      <c r="BO8" s="3">
        <v>0.13</v>
      </c>
      <c r="BP8" s="1">
        <f t="shared" si="27"/>
        <v>2.6</v>
      </c>
      <c r="BQ8" s="2">
        <f>BQ7+BP8</f>
        <v>12.24</v>
      </c>
      <c r="BR8" s="2">
        <f t="shared" si="0"/>
        <v>0.5</v>
      </c>
      <c r="BT8">
        <v>151</v>
      </c>
      <c r="BU8">
        <v>70</v>
      </c>
      <c r="BV8" s="3">
        <v>0.17499999999999999</v>
      </c>
      <c r="BW8" s="1">
        <f t="shared" si="28"/>
        <v>3.5</v>
      </c>
      <c r="BX8" s="2">
        <f t="shared" si="29"/>
        <v>16.739999999999998</v>
      </c>
      <c r="BY8" s="2">
        <f t="shared" si="30"/>
        <v>-4.4999999999999982</v>
      </c>
      <c r="CA8">
        <v>151</v>
      </c>
      <c r="CB8">
        <v>70</v>
      </c>
      <c r="CC8" s="3">
        <v>0.13500000000000001</v>
      </c>
      <c r="CD8" s="1">
        <f t="shared" si="31"/>
        <v>2.7</v>
      </c>
      <c r="CE8" s="2">
        <f t="shared" si="32"/>
        <v>13.02</v>
      </c>
      <c r="CF8" s="2">
        <f t="shared" si="33"/>
        <v>3.7199999999999989</v>
      </c>
      <c r="CH8">
        <v>151</v>
      </c>
      <c r="CI8">
        <v>70</v>
      </c>
      <c r="CJ8" s="3">
        <v>0.155</v>
      </c>
      <c r="CK8" s="1">
        <f t="shared" si="34"/>
        <v>3.1</v>
      </c>
      <c r="CL8" s="2">
        <f t="shared" si="35"/>
        <v>14.02</v>
      </c>
      <c r="CM8" s="2">
        <f t="shared" si="36"/>
        <v>-1</v>
      </c>
      <c r="CO8">
        <v>151</v>
      </c>
      <c r="CP8">
        <v>70</v>
      </c>
      <c r="CQ8" s="3">
        <v>0.20599999999999999</v>
      </c>
      <c r="CR8" s="1">
        <f t="shared" si="37"/>
        <v>4.12</v>
      </c>
      <c r="CS8" s="2">
        <f t="shared" si="38"/>
        <v>20.079999999999998</v>
      </c>
      <c r="CT8" s="2">
        <f t="shared" si="39"/>
        <v>-6.0599999999999987</v>
      </c>
      <c r="CV8">
        <v>151</v>
      </c>
      <c r="CW8">
        <v>70</v>
      </c>
      <c r="CX8" s="3">
        <v>0.16900000000000001</v>
      </c>
      <c r="CY8" s="1">
        <f t="shared" si="40"/>
        <v>3.3800000000000003</v>
      </c>
      <c r="CZ8" s="2">
        <f t="shared" si="41"/>
        <v>15.660000000000002</v>
      </c>
      <c r="DA8" s="2">
        <f t="shared" si="42"/>
        <v>4.4199999999999964</v>
      </c>
      <c r="DC8">
        <v>151</v>
      </c>
      <c r="DD8">
        <v>70</v>
      </c>
      <c r="DE8" s="3">
        <v>0.13200000000000001</v>
      </c>
      <c r="DF8" s="1">
        <f t="shared" si="43"/>
        <v>2.64</v>
      </c>
      <c r="DG8" s="2">
        <f t="shared" si="44"/>
        <v>12.920000000000002</v>
      </c>
      <c r="DH8" s="2">
        <f t="shared" si="45"/>
        <v>2.74</v>
      </c>
      <c r="DJ8">
        <v>151</v>
      </c>
      <c r="DK8">
        <v>70</v>
      </c>
      <c r="DL8" s="3">
        <v>0.12</v>
      </c>
      <c r="DM8" s="1">
        <f t="shared" si="46"/>
        <v>2.4</v>
      </c>
      <c r="DN8" s="2">
        <f t="shared" si="47"/>
        <v>12.74</v>
      </c>
      <c r="DO8" s="2">
        <f t="shared" si="48"/>
        <v>0.18000000000000149</v>
      </c>
    </row>
    <row r="9" spans="2:119" x14ac:dyDescent="0.25">
      <c r="B9">
        <v>151</v>
      </c>
      <c r="C9">
        <v>90</v>
      </c>
      <c r="D9" s="3">
        <v>0.16700000000000001</v>
      </c>
      <c r="E9" s="1">
        <f t="shared" si="1"/>
        <v>3.3400000000000003</v>
      </c>
      <c r="F9" s="2">
        <f t="shared" si="2"/>
        <v>19.02</v>
      </c>
      <c r="I9">
        <v>151</v>
      </c>
      <c r="J9">
        <v>90</v>
      </c>
      <c r="K9" s="3">
        <v>0.18099999999999999</v>
      </c>
      <c r="L9" s="1">
        <f t="shared" si="3"/>
        <v>3.62</v>
      </c>
      <c r="M9" s="2">
        <f t="shared" si="4"/>
        <v>21.62</v>
      </c>
      <c r="N9" s="2">
        <f t="shared" si="5"/>
        <v>-2.6000000000000014</v>
      </c>
      <c r="O9" s="2"/>
      <c r="P9">
        <v>151</v>
      </c>
      <c r="Q9">
        <v>90</v>
      </c>
      <c r="R9" s="3">
        <v>0.16800000000000001</v>
      </c>
      <c r="S9" s="1">
        <f t="shared" si="6"/>
        <v>3.3600000000000003</v>
      </c>
      <c r="T9" s="2">
        <f t="shared" si="7"/>
        <v>16.760000000000002</v>
      </c>
      <c r="U9" s="2">
        <f t="shared" si="8"/>
        <v>4.8599999999999994</v>
      </c>
      <c r="W9">
        <v>151</v>
      </c>
      <c r="X9">
        <v>90</v>
      </c>
      <c r="Y9" s="3">
        <v>0.16300000000000001</v>
      </c>
      <c r="Z9" s="1">
        <f t="shared" si="9"/>
        <v>3.2600000000000002</v>
      </c>
      <c r="AA9" s="2">
        <f t="shared" si="10"/>
        <v>19.200000000000003</v>
      </c>
      <c r="AB9" s="2">
        <f t="shared" si="11"/>
        <v>-2.4400000000000013</v>
      </c>
      <c r="AD9">
        <v>151</v>
      </c>
      <c r="AE9">
        <v>90</v>
      </c>
      <c r="AF9" s="3">
        <v>0.14799999999999999</v>
      </c>
      <c r="AG9" s="1">
        <f t="shared" si="12"/>
        <v>2.96</v>
      </c>
      <c r="AH9" s="2">
        <f t="shared" si="13"/>
        <v>13.420000000000002</v>
      </c>
      <c r="AI9" s="2">
        <f t="shared" si="14"/>
        <v>5.7800000000000011</v>
      </c>
      <c r="AK9">
        <v>151</v>
      </c>
      <c r="AL9">
        <v>90</v>
      </c>
      <c r="AM9" s="3">
        <v>0.19600000000000001</v>
      </c>
      <c r="AN9" s="1">
        <f t="shared" si="15"/>
        <v>3.92</v>
      </c>
      <c r="AO9" s="2">
        <f t="shared" si="16"/>
        <v>21.660000000000004</v>
      </c>
      <c r="AP9" s="2">
        <f t="shared" si="17"/>
        <v>-8.240000000000002</v>
      </c>
      <c r="AR9">
        <v>151</v>
      </c>
      <c r="AS9">
        <v>90</v>
      </c>
      <c r="AT9" s="3">
        <v>0.14899999999999999</v>
      </c>
      <c r="AU9" s="1">
        <f t="shared" si="18"/>
        <v>2.98</v>
      </c>
      <c r="AV9" s="2">
        <f t="shared" si="19"/>
        <v>15.14</v>
      </c>
      <c r="AW9" s="2">
        <f t="shared" si="20"/>
        <v>6.5200000000000031</v>
      </c>
      <c r="AY9">
        <v>151</v>
      </c>
      <c r="AZ9">
        <v>90</v>
      </c>
      <c r="BA9" s="3">
        <v>0.19400000000000001</v>
      </c>
      <c r="BB9" s="1">
        <f t="shared" si="21"/>
        <v>3.88</v>
      </c>
      <c r="BC9" s="2">
        <f t="shared" si="22"/>
        <v>21.24</v>
      </c>
      <c r="BD9" s="2">
        <f t="shared" si="23"/>
        <v>-6.0999999999999979</v>
      </c>
      <c r="BF9">
        <v>151</v>
      </c>
      <c r="BG9">
        <v>90</v>
      </c>
      <c r="BH9" s="3">
        <v>0.152</v>
      </c>
      <c r="BI9" s="1">
        <f t="shared" si="24"/>
        <v>3.04</v>
      </c>
      <c r="BJ9" s="2">
        <f t="shared" si="25"/>
        <v>15.780000000000001</v>
      </c>
      <c r="BK9" s="2">
        <f t="shared" si="26"/>
        <v>5.4599999999999973</v>
      </c>
      <c r="BM9">
        <v>151</v>
      </c>
      <c r="BN9">
        <v>90</v>
      </c>
      <c r="BO9" s="3">
        <v>0.14899999999999999</v>
      </c>
      <c r="BP9" s="1">
        <f t="shared" si="27"/>
        <v>2.98</v>
      </c>
      <c r="BQ9" s="2">
        <f>BQ8+BP9</f>
        <v>15.22</v>
      </c>
      <c r="BR9" s="2">
        <f t="shared" si="0"/>
        <v>0.5600000000000005</v>
      </c>
      <c r="BT9">
        <v>151</v>
      </c>
      <c r="BU9">
        <v>90</v>
      </c>
      <c r="BV9" s="3">
        <v>0.185</v>
      </c>
      <c r="BW9" s="1">
        <f t="shared" si="28"/>
        <v>3.7</v>
      </c>
      <c r="BX9" s="2">
        <f t="shared" si="29"/>
        <v>20.439999999999998</v>
      </c>
      <c r="BY9" s="2">
        <f t="shared" si="30"/>
        <v>-5.2199999999999971</v>
      </c>
      <c r="CA9">
        <v>151</v>
      </c>
      <c r="CB9">
        <v>90</v>
      </c>
      <c r="CC9" s="3">
        <v>0.14299999999999999</v>
      </c>
      <c r="CD9" s="1">
        <f t="shared" si="31"/>
        <v>2.86</v>
      </c>
      <c r="CE9" s="2">
        <f t="shared" si="32"/>
        <v>15.879999999999999</v>
      </c>
      <c r="CF9" s="2">
        <f t="shared" si="33"/>
        <v>4.5599999999999987</v>
      </c>
      <c r="CH9">
        <v>151</v>
      </c>
      <c r="CI9">
        <v>90</v>
      </c>
      <c r="CJ9" s="3">
        <v>0.156</v>
      </c>
      <c r="CK9" s="1">
        <f t="shared" si="34"/>
        <v>3.12</v>
      </c>
      <c r="CL9" s="2">
        <f t="shared" si="35"/>
        <v>17.14</v>
      </c>
      <c r="CM9" s="2">
        <f t="shared" si="36"/>
        <v>-1.2600000000000016</v>
      </c>
      <c r="CO9">
        <v>151</v>
      </c>
      <c r="CP9">
        <v>90</v>
      </c>
      <c r="CQ9" s="3">
        <v>0.22</v>
      </c>
      <c r="CR9" s="1">
        <f t="shared" si="37"/>
        <v>4.4000000000000004</v>
      </c>
      <c r="CS9" s="2">
        <f t="shared" si="38"/>
        <v>24.479999999999997</v>
      </c>
      <c r="CT9" s="2">
        <f t="shared" si="39"/>
        <v>-7.3399999999999963</v>
      </c>
      <c r="CV9">
        <v>151</v>
      </c>
      <c r="CW9">
        <v>90</v>
      </c>
      <c r="CX9" s="3">
        <v>0.17499999999999999</v>
      </c>
      <c r="CY9" s="1">
        <f t="shared" si="40"/>
        <v>3.5</v>
      </c>
      <c r="CZ9" s="2">
        <f t="shared" si="41"/>
        <v>19.160000000000004</v>
      </c>
      <c r="DA9" s="2">
        <f t="shared" si="42"/>
        <v>5.3199999999999932</v>
      </c>
      <c r="DC9">
        <v>151</v>
      </c>
      <c r="DD9">
        <v>90</v>
      </c>
      <c r="DE9" s="3">
        <v>0.13700000000000001</v>
      </c>
      <c r="DF9" s="1">
        <f t="shared" si="43"/>
        <v>2.74</v>
      </c>
      <c r="DG9" s="2">
        <f t="shared" si="44"/>
        <v>15.660000000000002</v>
      </c>
      <c r="DH9" s="2">
        <f t="shared" si="45"/>
        <v>3.5000000000000018</v>
      </c>
      <c r="DJ9">
        <v>151</v>
      </c>
      <c r="DK9">
        <v>90</v>
      </c>
      <c r="DL9" s="3">
        <v>0.126</v>
      </c>
      <c r="DM9" s="1">
        <f t="shared" si="46"/>
        <v>2.52</v>
      </c>
      <c r="DN9" s="2">
        <f t="shared" si="47"/>
        <v>15.26</v>
      </c>
      <c r="DO9" s="2">
        <f t="shared" si="48"/>
        <v>0.40000000000000213</v>
      </c>
    </row>
    <row r="10" spans="2:119" x14ac:dyDescent="0.25">
      <c r="B10">
        <v>151</v>
      </c>
      <c r="C10">
        <v>110</v>
      </c>
      <c r="D10" s="3">
        <v>0.17199999999999999</v>
      </c>
      <c r="E10" s="1">
        <f t="shared" si="1"/>
        <v>3.4399999999999995</v>
      </c>
      <c r="F10" s="2">
        <f t="shared" si="2"/>
        <v>22.46</v>
      </c>
      <c r="I10">
        <v>151</v>
      </c>
      <c r="J10">
        <v>110</v>
      </c>
      <c r="K10" s="3">
        <v>0.18099999999999999</v>
      </c>
      <c r="L10" s="1">
        <f t="shared" si="3"/>
        <v>3.62</v>
      </c>
      <c r="M10" s="2">
        <f t="shared" si="4"/>
        <v>25.240000000000002</v>
      </c>
      <c r="N10" s="2">
        <f t="shared" si="5"/>
        <v>-2.7800000000000011</v>
      </c>
      <c r="O10" s="2"/>
      <c r="P10">
        <v>151</v>
      </c>
      <c r="Q10">
        <v>110</v>
      </c>
      <c r="R10" s="3">
        <v>0.17799999999999999</v>
      </c>
      <c r="S10" s="1">
        <f t="shared" si="6"/>
        <v>3.5599999999999996</v>
      </c>
      <c r="T10" s="2">
        <f t="shared" si="7"/>
        <v>20.32</v>
      </c>
      <c r="U10" s="2">
        <f t="shared" si="8"/>
        <v>4.9200000000000017</v>
      </c>
      <c r="W10">
        <v>151</v>
      </c>
      <c r="X10">
        <v>110</v>
      </c>
      <c r="Y10" s="3">
        <v>0.17799999999999999</v>
      </c>
      <c r="Z10" s="1">
        <f t="shared" si="9"/>
        <v>3.5599999999999996</v>
      </c>
      <c r="AA10" s="2">
        <f t="shared" si="10"/>
        <v>22.76</v>
      </c>
      <c r="AB10" s="2">
        <f t="shared" si="11"/>
        <v>-2.4400000000000013</v>
      </c>
      <c r="AD10">
        <v>151</v>
      </c>
      <c r="AE10">
        <v>110</v>
      </c>
      <c r="AF10" s="3">
        <v>0.17899999999999999</v>
      </c>
      <c r="AG10" s="1">
        <f t="shared" si="12"/>
        <v>3.58</v>
      </c>
      <c r="AH10" s="2">
        <f t="shared" si="13"/>
        <v>17</v>
      </c>
      <c r="AI10" s="2">
        <f t="shared" si="14"/>
        <v>5.7600000000000016</v>
      </c>
      <c r="AK10">
        <v>151</v>
      </c>
      <c r="AL10">
        <v>110</v>
      </c>
      <c r="AM10" s="3">
        <v>0.20499999999999999</v>
      </c>
      <c r="AN10" s="1">
        <f t="shared" si="15"/>
        <v>4.0999999999999996</v>
      </c>
      <c r="AO10" s="2">
        <f t="shared" si="16"/>
        <v>25.760000000000005</v>
      </c>
      <c r="AP10" s="2">
        <f t="shared" si="17"/>
        <v>-8.7600000000000051</v>
      </c>
      <c r="AR10">
        <v>151</v>
      </c>
      <c r="AS10">
        <v>110</v>
      </c>
      <c r="AT10" s="3">
        <v>0.186</v>
      </c>
      <c r="AU10" s="1">
        <f t="shared" si="18"/>
        <v>3.7199999999999998</v>
      </c>
      <c r="AV10" s="2">
        <f t="shared" si="19"/>
        <v>18.86</v>
      </c>
      <c r="AW10" s="2">
        <f t="shared" si="20"/>
        <v>6.9000000000000057</v>
      </c>
      <c r="AY10">
        <v>151</v>
      </c>
      <c r="AZ10">
        <v>110</v>
      </c>
      <c r="BA10" s="3">
        <v>0.20200000000000001</v>
      </c>
      <c r="BB10" s="1">
        <f t="shared" si="21"/>
        <v>4.04</v>
      </c>
      <c r="BC10" s="2">
        <f t="shared" si="22"/>
        <v>25.279999999999998</v>
      </c>
      <c r="BD10" s="2">
        <f t="shared" si="23"/>
        <v>-6.4199999999999982</v>
      </c>
      <c r="BF10">
        <v>151</v>
      </c>
      <c r="BG10">
        <v>110</v>
      </c>
      <c r="BH10" s="3">
        <v>0.17100000000000001</v>
      </c>
      <c r="BI10" s="1">
        <f t="shared" si="24"/>
        <v>3.4200000000000004</v>
      </c>
      <c r="BJ10" s="2">
        <f t="shared" si="25"/>
        <v>19.200000000000003</v>
      </c>
      <c r="BK10" s="2">
        <f t="shared" si="26"/>
        <v>6.0799999999999947</v>
      </c>
      <c r="BM10">
        <v>151</v>
      </c>
      <c r="BN10">
        <v>110</v>
      </c>
      <c r="BO10" s="3">
        <v>0.17399999999999999</v>
      </c>
      <c r="BP10" s="1">
        <f t="shared" si="27"/>
        <v>3.4799999999999995</v>
      </c>
      <c r="BQ10" s="2">
        <f>BQ9+BP10</f>
        <v>18.7</v>
      </c>
      <c r="BR10" s="2">
        <f t="shared" si="0"/>
        <v>0.50000000000000355</v>
      </c>
      <c r="BT10">
        <v>151</v>
      </c>
      <c r="BU10">
        <v>110</v>
      </c>
      <c r="BV10" s="3">
        <v>0.19500000000000001</v>
      </c>
      <c r="BW10" s="1">
        <f t="shared" si="28"/>
        <v>3.9000000000000004</v>
      </c>
      <c r="BX10" s="2">
        <f t="shared" si="29"/>
        <v>24.339999999999996</v>
      </c>
      <c r="BY10" s="2">
        <f t="shared" si="30"/>
        <v>-5.639999999999997</v>
      </c>
      <c r="CA10">
        <v>151</v>
      </c>
      <c r="CB10">
        <v>110</v>
      </c>
      <c r="CC10" s="3">
        <v>0.16300000000000001</v>
      </c>
      <c r="CD10" s="1">
        <f t="shared" si="31"/>
        <v>3.2600000000000002</v>
      </c>
      <c r="CE10" s="2">
        <f t="shared" si="32"/>
        <v>19.14</v>
      </c>
      <c r="CF10" s="2">
        <f t="shared" si="33"/>
        <v>5.1999999999999957</v>
      </c>
      <c r="CH10">
        <v>151</v>
      </c>
      <c r="CI10">
        <v>110</v>
      </c>
      <c r="CJ10" s="3">
        <v>0.17</v>
      </c>
      <c r="CK10" s="1">
        <f t="shared" si="34"/>
        <v>3.4000000000000004</v>
      </c>
      <c r="CL10" s="2">
        <f t="shared" si="35"/>
        <v>20.54</v>
      </c>
      <c r="CM10" s="2">
        <f t="shared" si="36"/>
        <v>-1.3999999999999986</v>
      </c>
      <c r="CO10">
        <v>151</v>
      </c>
      <c r="CP10">
        <v>110</v>
      </c>
      <c r="CQ10" s="3">
        <v>0.20499999999999999</v>
      </c>
      <c r="CR10" s="1">
        <f t="shared" si="37"/>
        <v>4.0999999999999996</v>
      </c>
      <c r="CS10" s="2">
        <f t="shared" si="38"/>
        <v>28.58</v>
      </c>
      <c r="CT10" s="2">
        <f t="shared" si="39"/>
        <v>-8.0399999999999991</v>
      </c>
      <c r="CV10">
        <v>151</v>
      </c>
      <c r="CW10">
        <v>110</v>
      </c>
      <c r="CX10" s="3">
        <v>0.188</v>
      </c>
      <c r="CY10" s="1">
        <f t="shared" si="40"/>
        <v>3.76</v>
      </c>
      <c r="CZ10" s="2">
        <f t="shared" si="41"/>
        <v>22.92</v>
      </c>
      <c r="DA10" s="2">
        <f t="shared" si="42"/>
        <v>5.6599999999999966</v>
      </c>
      <c r="DC10">
        <v>151</v>
      </c>
      <c r="DD10">
        <v>110</v>
      </c>
      <c r="DE10" s="3">
        <v>0.14899999999999999</v>
      </c>
      <c r="DF10" s="1">
        <f t="shared" si="43"/>
        <v>2.98</v>
      </c>
      <c r="DG10" s="2">
        <f t="shared" si="44"/>
        <v>18.64</v>
      </c>
      <c r="DH10" s="2">
        <f t="shared" si="45"/>
        <v>4.2800000000000011</v>
      </c>
      <c r="DJ10">
        <v>151</v>
      </c>
      <c r="DK10">
        <v>110</v>
      </c>
      <c r="DL10" s="3">
        <v>0.127</v>
      </c>
      <c r="DM10" s="1">
        <f t="shared" si="46"/>
        <v>2.54</v>
      </c>
      <c r="DN10" s="2">
        <f t="shared" si="47"/>
        <v>17.8</v>
      </c>
      <c r="DO10" s="2">
        <f t="shared" si="48"/>
        <v>0.83999999999999986</v>
      </c>
    </row>
    <row r="11" spans="2:119" x14ac:dyDescent="0.25">
      <c r="B11">
        <v>151</v>
      </c>
      <c r="C11">
        <v>130</v>
      </c>
      <c r="D11" s="3">
        <v>0.19900000000000001</v>
      </c>
      <c r="E11" s="1">
        <f t="shared" si="1"/>
        <v>3.9800000000000004</v>
      </c>
      <c r="F11" s="2">
        <f t="shared" si="2"/>
        <v>26.44</v>
      </c>
      <c r="I11">
        <v>151</v>
      </c>
      <c r="J11">
        <v>130</v>
      </c>
      <c r="K11" s="3">
        <v>0.21299999999999999</v>
      </c>
      <c r="L11" s="1">
        <f t="shared" si="3"/>
        <v>4.26</v>
      </c>
      <c r="M11" s="2">
        <f t="shared" si="4"/>
        <v>29.5</v>
      </c>
      <c r="N11" s="2">
        <f t="shared" si="5"/>
        <v>-3.0599999999999987</v>
      </c>
      <c r="O11" s="2"/>
      <c r="P11">
        <v>151</v>
      </c>
      <c r="Q11">
        <v>130</v>
      </c>
      <c r="R11" s="3">
        <v>0.20499999999999999</v>
      </c>
      <c r="S11" s="1">
        <f t="shared" si="6"/>
        <v>4.0999999999999996</v>
      </c>
      <c r="T11" s="2">
        <f t="shared" si="7"/>
        <v>24.42</v>
      </c>
      <c r="U11" s="2">
        <f t="shared" si="8"/>
        <v>5.0799999999999983</v>
      </c>
      <c r="W11">
        <v>151</v>
      </c>
      <c r="X11">
        <v>130</v>
      </c>
      <c r="Y11" s="3">
        <v>0.19900000000000001</v>
      </c>
      <c r="Z11" s="1">
        <f t="shared" si="9"/>
        <v>3.9800000000000004</v>
      </c>
      <c r="AA11" s="2">
        <f t="shared" si="10"/>
        <v>26.740000000000002</v>
      </c>
      <c r="AB11" s="2">
        <f t="shared" si="11"/>
        <v>-2.3200000000000003</v>
      </c>
      <c r="AD11">
        <v>151</v>
      </c>
      <c r="AE11">
        <v>130</v>
      </c>
      <c r="AF11" s="3">
        <v>0.20799999999999999</v>
      </c>
      <c r="AG11" s="1">
        <f t="shared" si="12"/>
        <v>4.16</v>
      </c>
      <c r="AH11" s="2">
        <f t="shared" si="13"/>
        <v>21.16</v>
      </c>
      <c r="AI11" s="2">
        <f t="shared" si="14"/>
        <v>5.5800000000000018</v>
      </c>
      <c r="AK11">
        <v>151</v>
      </c>
      <c r="AL11">
        <v>130</v>
      </c>
      <c r="AM11" s="3">
        <v>0.214</v>
      </c>
      <c r="AN11" s="1">
        <f t="shared" si="15"/>
        <v>4.28</v>
      </c>
      <c r="AO11" s="2">
        <f t="shared" si="16"/>
        <v>30.040000000000006</v>
      </c>
      <c r="AP11" s="2">
        <f t="shared" si="17"/>
        <v>-8.8800000000000061</v>
      </c>
      <c r="AR11">
        <v>151</v>
      </c>
      <c r="AS11">
        <v>130</v>
      </c>
      <c r="AT11" s="3">
        <v>0.214</v>
      </c>
      <c r="AU11" s="1">
        <f t="shared" si="18"/>
        <v>4.28</v>
      </c>
      <c r="AV11" s="2">
        <f t="shared" si="19"/>
        <v>23.14</v>
      </c>
      <c r="AW11" s="2">
        <f t="shared" si="20"/>
        <v>6.9000000000000057</v>
      </c>
      <c r="AY11">
        <v>151</v>
      </c>
      <c r="AZ11">
        <v>130</v>
      </c>
      <c r="BA11" s="3">
        <v>0.218</v>
      </c>
      <c r="BB11" s="1">
        <f t="shared" si="21"/>
        <v>4.3600000000000003</v>
      </c>
      <c r="BC11" s="2">
        <f t="shared" si="22"/>
        <v>29.639999999999997</v>
      </c>
      <c r="BD11" s="2">
        <f t="shared" si="23"/>
        <v>-6.4999999999999964</v>
      </c>
      <c r="BF11">
        <v>151</v>
      </c>
      <c r="BG11">
        <v>130</v>
      </c>
      <c r="BH11" s="3">
        <v>0.20200000000000001</v>
      </c>
      <c r="BI11" s="1">
        <f t="shared" si="24"/>
        <v>4.04</v>
      </c>
      <c r="BJ11" s="2">
        <f t="shared" si="25"/>
        <v>23.240000000000002</v>
      </c>
      <c r="BK11" s="2">
        <f t="shared" si="26"/>
        <v>6.399999999999995</v>
      </c>
      <c r="BM11">
        <v>151</v>
      </c>
      <c r="BN11">
        <v>130</v>
      </c>
      <c r="BO11" s="3">
        <v>0.21099999999999999</v>
      </c>
      <c r="BP11" s="1">
        <f t="shared" si="27"/>
        <v>4.22</v>
      </c>
      <c r="BQ11" s="2">
        <f t="shared" ref="BQ11:BQ19" si="49">BQ10+BP11</f>
        <v>22.919999999999998</v>
      </c>
      <c r="BR11" s="2">
        <f t="shared" si="0"/>
        <v>0.32000000000000384</v>
      </c>
      <c r="BT11">
        <v>151</v>
      </c>
      <c r="BU11">
        <v>130</v>
      </c>
      <c r="BV11" s="3">
        <v>0.219</v>
      </c>
      <c r="BW11" s="1">
        <f t="shared" si="28"/>
        <v>4.38</v>
      </c>
      <c r="BX11" s="2">
        <f t="shared" si="29"/>
        <v>28.719999999999995</v>
      </c>
      <c r="BY11" s="2">
        <f t="shared" si="30"/>
        <v>-5.7999999999999972</v>
      </c>
      <c r="CA11">
        <v>151</v>
      </c>
      <c r="CB11">
        <v>130</v>
      </c>
      <c r="CC11" s="3">
        <v>0.2</v>
      </c>
      <c r="CD11" s="1">
        <f t="shared" si="31"/>
        <v>4</v>
      </c>
      <c r="CE11" s="2">
        <f t="shared" si="32"/>
        <v>23.14</v>
      </c>
      <c r="CF11" s="2">
        <f t="shared" si="33"/>
        <v>5.5799999999999947</v>
      </c>
      <c r="CH11">
        <v>151</v>
      </c>
      <c r="CI11">
        <v>130</v>
      </c>
      <c r="CJ11" s="3">
        <v>0.20300000000000001</v>
      </c>
      <c r="CK11" s="1">
        <f t="shared" si="34"/>
        <v>4.0600000000000005</v>
      </c>
      <c r="CL11" s="2">
        <f t="shared" si="35"/>
        <v>24.6</v>
      </c>
      <c r="CM11" s="2">
        <f t="shared" si="36"/>
        <v>-1.4600000000000009</v>
      </c>
      <c r="CO11">
        <v>151</v>
      </c>
      <c r="CP11">
        <v>130</v>
      </c>
      <c r="CQ11" s="3">
        <v>0.23799999999999999</v>
      </c>
      <c r="CR11" s="1">
        <f t="shared" si="37"/>
        <v>4.76</v>
      </c>
      <c r="CS11" s="2">
        <f t="shared" si="38"/>
        <v>33.339999999999996</v>
      </c>
      <c r="CT11" s="2">
        <f t="shared" si="39"/>
        <v>-8.7399999999999949</v>
      </c>
      <c r="CV11">
        <v>151</v>
      </c>
      <c r="CW11">
        <v>130</v>
      </c>
      <c r="CX11" s="3">
        <v>0.218</v>
      </c>
      <c r="CY11" s="1">
        <f t="shared" si="40"/>
        <v>4.3600000000000003</v>
      </c>
      <c r="CZ11" s="2">
        <f t="shared" si="41"/>
        <v>27.28</v>
      </c>
      <c r="DA11" s="2">
        <f t="shared" si="42"/>
        <v>6.0599999999999952</v>
      </c>
      <c r="DC11">
        <v>151</v>
      </c>
      <c r="DD11">
        <v>130</v>
      </c>
      <c r="DE11" s="3">
        <v>0.187</v>
      </c>
      <c r="DF11" s="1">
        <f t="shared" si="43"/>
        <v>3.74</v>
      </c>
      <c r="DG11" s="2">
        <f t="shared" si="44"/>
        <v>22.380000000000003</v>
      </c>
      <c r="DH11" s="2">
        <f t="shared" si="45"/>
        <v>4.8999999999999986</v>
      </c>
      <c r="DJ11">
        <v>151</v>
      </c>
      <c r="DK11">
        <v>130</v>
      </c>
      <c r="DL11" s="3">
        <v>0.16400000000000001</v>
      </c>
      <c r="DM11" s="1">
        <f t="shared" si="46"/>
        <v>3.2800000000000002</v>
      </c>
      <c r="DN11" s="2">
        <f t="shared" si="47"/>
        <v>21.080000000000002</v>
      </c>
      <c r="DO11" s="2">
        <f t="shared" si="48"/>
        <v>1.3000000000000007</v>
      </c>
    </row>
    <row r="12" spans="2:119" x14ac:dyDescent="0.25">
      <c r="B12">
        <v>151</v>
      </c>
      <c r="C12">
        <v>150</v>
      </c>
      <c r="D12" s="3">
        <v>0.23499999999999999</v>
      </c>
      <c r="E12" s="1">
        <f t="shared" si="1"/>
        <v>4.6999999999999993</v>
      </c>
      <c r="F12" s="2">
        <f t="shared" si="2"/>
        <v>31.14</v>
      </c>
      <c r="I12">
        <v>151</v>
      </c>
      <c r="J12">
        <v>150</v>
      </c>
      <c r="K12" s="3">
        <v>0.24099999999999999</v>
      </c>
      <c r="L12" s="1">
        <f t="shared" si="3"/>
        <v>4.82</v>
      </c>
      <c r="M12" s="2">
        <f t="shared" si="4"/>
        <v>34.32</v>
      </c>
      <c r="N12" s="2">
        <f t="shared" si="5"/>
        <v>-3.1799999999999997</v>
      </c>
      <c r="O12" s="2"/>
      <c r="P12">
        <v>151</v>
      </c>
      <c r="Q12">
        <v>150</v>
      </c>
      <c r="R12" s="3">
        <v>0.24399999999999999</v>
      </c>
      <c r="S12" s="1">
        <f t="shared" si="6"/>
        <v>4.88</v>
      </c>
      <c r="T12" s="2">
        <f t="shared" si="7"/>
        <v>29.3</v>
      </c>
      <c r="U12" s="2">
        <f t="shared" si="8"/>
        <v>5.0199999999999996</v>
      </c>
      <c r="W12">
        <v>151</v>
      </c>
      <c r="X12">
        <v>150</v>
      </c>
      <c r="Y12" s="3">
        <v>0.25</v>
      </c>
      <c r="Z12" s="1">
        <f t="shared" si="9"/>
        <v>5</v>
      </c>
      <c r="AA12" s="2">
        <f t="shared" si="10"/>
        <v>31.740000000000002</v>
      </c>
      <c r="AB12" s="2">
        <f t="shared" si="11"/>
        <v>-2.4400000000000013</v>
      </c>
      <c r="AD12">
        <v>151</v>
      </c>
      <c r="AE12">
        <v>150</v>
      </c>
      <c r="AF12" s="3">
        <v>0.25900000000000001</v>
      </c>
      <c r="AG12" s="1">
        <f t="shared" si="12"/>
        <v>5.18</v>
      </c>
      <c r="AH12" s="2">
        <f t="shared" si="13"/>
        <v>26.34</v>
      </c>
      <c r="AI12" s="2">
        <f t="shared" si="14"/>
        <v>5.4000000000000021</v>
      </c>
      <c r="AK12">
        <v>151</v>
      </c>
      <c r="AL12">
        <v>150</v>
      </c>
      <c r="AM12" s="3">
        <v>0.25600000000000001</v>
      </c>
      <c r="AN12" s="1">
        <f t="shared" si="15"/>
        <v>5.12</v>
      </c>
      <c r="AO12" s="2">
        <f t="shared" si="16"/>
        <v>35.160000000000004</v>
      </c>
      <c r="AP12" s="2">
        <f t="shared" si="17"/>
        <v>-8.8200000000000038</v>
      </c>
      <c r="AR12">
        <v>151</v>
      </c>
      <c r="AS12">
        <v>150</v>
      </c>
      <c r="AT12" s="3">
        <v>0.27</v>
      </c>
      <c r="AU12" s="1">
        <f t="shared" si="18"/>
        <v>5.4</v>
      </c>
      <c r="AV12" s="2">
        <f t="shared" si="19"/>
        <v>28.54</v>
      </c>
      <c r="AW12" s="2">
        <f t="shared" si="20"/>
        <v>6.6200000000000045</v>
      </c>
      <c r="AY12">
        <v>151</v>
      </c>
      <c r="AZ12">
        <v>150</v>
      </c>
      <c r="BA12" s="3">
        <v>0.27300000000000002</v>
      </c>
      <c r="BB12" s="1">
        <f t="shared" si="21"/>
        <v>5.4600000000000009</v>
      </c>
      <c r="BC12" s="2">
        <f t="shared" si="22"/>
        <v>35.099999999999994</v>
      </c>
      <c r="BD12" s="2">
        <f t="shared" si="23"/>
        <v>-6.5599999999999952</v>
      </c>
      <c r="BF12">
        <v>151</v>
      </c>
      <c r="BG12">
        <v>150</v>
      </c>
      <c r="BH12" s="3">
        <v>0.248</v>
      </c>
      <c r="BI12" s="1">
        <f t="shared" si="24"/>
        <v>4.96</v>
      </c>
      <c r="BJ12" s="2">
        <f t="shared" si="25"/>
        <v>28.200000000000003</v>
      </c>
      <c r="BK12" s="2">
        <f t="shared" si="26"/>
        <v>6.8999999999999915</v>
      </c>
      <c r="BM12">
        <v>151</v>
      </c>
      <c r="BN12">
        <v>150</v>
      </c>
      <c r="BO12" s="3">
        <v>0.27600000000000002</v>
      </c>
      <c r="BP12" s="1">
        <f t="shared" si="27"/>
        <v>5.5200000000000005</v>
      </c>
      <c r="BQ12" s="2">
        <f t="shared" si="49"/>
        <v>28.439999999999998</v>
      </c>
      <c r="BR12" s="2">
        <f t="shared" si="0"/>
        <v>-0.23999999999999488</v>
      </c>
      <c r="BT12">
        <v>151</v>
      </c>
      <c r="BU12">
        <v>150</v>
      </c>
      <c r="BV12" s="3">
        <v>0.28100000000000003</v>
      </c>
      <c r="BW12" s="1">
        <f t="shared" si="28"/>
        <v>5.620000000000001</v>
      </c>
      <c r="BX12" s="2">
        <f t="shared" si="29"/>
        <v>34.339999999999996</v>
      </c>
      <c r="BY12" s="2">
        <f t="shared" si="30"/>
        <v>-5.8999999999999986</v>
      </c>
      <c r="CA12">
        <v>151</v>
      </c>
      <c r="CB12">
        <v>150</v>
      </c>
      <c r="CC12" s="3">
        <v>0.26100000000000001</v>
      </c>
      <c r="CD12" s="1">
        <f t="shared" si="31"/>
        <v>5.2200000000000006</v>
      </c>
      <c r="CE12" s="2">
        <f t="shared" si="32"/>
        <v>28.36</v>
      </c>
      <c r="CF12" s="2">
        <f t="shared" si="33"/>
        <v>5.9799999999999969</v>
      </c>
      <c r="CH12">
        <v>151</v>
      </c>
      <c r="CI12">
        <v>150</v>
      </c>
      <c r="CJ12" s="3">
        <v>0.254</v>
      </c>
      <c r="CK12" s="1">
        <f t="shared" si="34"/>
        <v>5.08</v>
      </c>
      <c r="CL12" s="2">
        <f t="shared" si="35"/>
        <v>29.68</v>
      </c>
      <c r="CM12" s="2">
        <f t="shared" si="36"/>
        <v>-1.3200000000000003</v>
      </c>
      <c r="CO12">
        <v>151</v>
      </c>
      <c r="CP12">
        <v>150</v>
      </c>
      <c r="CQ12" s="3">
        <v>0.27300000000000002</v>
      </c>
      <c r="CR12" s="1">
        <f t="shared" si="37"/>
        <v>5.4600000000000009</v>
      </c>
      <c r="CS12" s="2">
        <f t="shared" si="38"/>
        <v>38.799999999999997</v>
      </c>
      <c r="CT12" s="2">
        <f t="shared" si="39"/>
        <v>-9.1199999999999974</v>
      </c>
      <c r="CV12">
        <v>151</v>
      </c>
      <c r="CW12">
        <v>150</v>
      </c>
      <c r="CX12" s="3">
        <v>0.26700000000000002</v>
      </c>
      <c r="CY12" s="1">
        <f t="shared" si="40"/>
        <v>5.34</v>
      </c>
      <c r="CZ12" s="2">
        <f t="shared" si="41"/>
        <v>32.620000000000005</v>
      </c>
      <c r="DA12" s="2">
        <f t="shared" si="42"/>
        <v>6.1799999999999926</v>
      </c>
      <c r="DC12">
        <v>151</v>
      </c>
      <c r="DD12">
        <v>150</v>
      </c>
      <c r="DE12" s="3">
        <v>0.245</v>
      </c>
      <c r="DF12" s="1">
        <f t="shared" si="43"/>
        <v>4.9000000000000004</v>
      </c>
      <c r="DG12" s="2">
        <f t="shared" si="44"/>
        <v>27.28</v>
      </c>
      <c r="DH12" s="2">
        <f t="shared" si="45"/>
        <v>5.3400000000000034</v>
      </c>
      <c r="DJ12">
        <v>151</v>
      </c>
      <c r="DK12">
        <v>150</v>
      </c>
      <c r="DL12" s="3">
        <v>0.214</v>
      </c>
      <c r="DM12" s="1">
        <f t="shared" si="46"/>
        <v>4.28</v>
      </c>
      <c r="DN12" s="2">
        <f t="shared" si="47"/>
        <v>25.360000000000003</v>
      </c>
      <c r="DO12" s="2">
        <f t="shared" si="48"/>
        <v>1.9199999999999982</v>
      </c>
    </row>
    <row r="13" spans="2:119" x14ac:dyDescent="0.25">
      <c r="B13">
        <v>151</v>
      </c>
      <c r="C13">
        <v>170</v>
      </c>
      <c r="D13" s="3">
        <v>0.23899999999999999</v>
      </c>
      <c r="E13" s="1">
        <f t="shared" si="1"/>
        <v>4.7799999999999994</v>
      </c>
      <c r="F13" s="2">
        <f t="shared" si="2"/>
        <v>35.92</v>
      </c>
      <c r="I13">
        <v>151</v>
      </c>
      <c r="J13">
        <v>170</v>
      </c>
      <c r="K13" s="3">
        <v>0.23699999999999999</v>
      </c>
      <c r="L13" s="1">
        <f t="shared" si="3"/>
        <v>4.74</v>
      </c>
      <c r="M13" s="2">
        <f t="shared" si="4"/>
        <v>39.06</v>
      </c>
      <c r="N13" s="2">
        <f t="shared" si="5"/>
        <v>-3.1400000000000006</v>
      </c>
      <c r="O13" s="2"/>
      <c r="P13">
        <v>151</v>
      </c>
      <c r="Q13">
        <v>170</v>
      </c>
      <c r="R13" s="3">
        <v>0.25900000000000001</v>
      </c>
      <c r="S13" s="1">
        <f t="shared" si="6"/>
        <v>5.18</v>
      </c>
      <c r="T13" s="2">
        <f t="shared" si="7"/>
        <v>34.480000000000004</v>
      </c>
      <c r="U13" s="2">
        <f t="shared" si="8"/>
        <v>4.5799999999999983</v>
      </c>
      <c r="W13">
        <v>151</v>
      </c>
      <c r="X13">
        <v>170</v>
      </c>
      <c r="Y13" s="3">
        <v>0.26100000000000001</v>
      </c>
      <c r="Z13" s="1">
        <f t="shared" si="9"/>
        <v>5.2200000000000006</v>
      </c>
      <c r="AA13" s="2">
        <f t="shared" si="10"/>
        <v>36.96</v>
      </c>
      <c r="AB13" s="2">
        <f t="shared" si="11"/>
        <v>-2.4799999999999969</v>
      </c>
      <c r="AD13">
        <v>151</v>
      </c>
      <c r="AE13">
        <v>170</v>
      </c>
      <c r="AF13" s="3">
        <v>0.247</v>
      </c>
      <c r="AG13" s="1">
        <f t="shared" si="12"/>
        <v>4.9399999999999995</v>
      </c>
      <c r="AH13" s="2">
        <f t="shared" si="13"/>
        <v>31.28</v>
      </c>
      <c r="AI13" s="2">
        <f t="shared" si="14"/>
        <v>5.68</v>
      </c>
      <c r="AK13">
        <v>151</v>
      </c>
      <c r="AL13">
        <v>170</v>
      </c>
      <c r="AM13" s="3">
        <v>0.254</v>
      </c>
      <c r="AN13" s="1">
        <f t="shared" si="15"/>
        <v>5.08</v>
      </c>
      <c r="AO13" s="2">
        <f t="shared" si="16"/>
        <v>40.24</v>
      </c>
      <c r="AP13" s="2">
        <f t="shared" si="17"/>
        <v>-8.9600000000000009</v>
      </c>
      <c r="AR13">
        <v>151</v>
      </c>
      <c r="AS13">
        <v>170</v>
      </c>
      <c r="AT13" s="3">
        <v>0.252</v>
      </c>
      <c r="AU13" s="1">
        <f t="shared" si="18"/>
        <v>5.04</v>
      </c>
      <c r="AV13" s="2">
        <f t="shared" si="19"/>
        <v>33.58</v>
      </c>
      <c r="AW13" s="2">
        <f t="shared" si="20"/>
        <v>6.6600000000000037</v>
      </c>
      <c r="AY13">
        <v>151</v>
      </c>
      <c r="AZ13">
        <v>170</v>
      </c>
      <c r="BA13" s="3">
        <v>0.26200000000000001</v>
      </c>
      <c r="BB13" s="1">
        <f t="shared" si="21"/>
        <v>5.24</v>
      </c>
      <c r="BC13" s="2">
        <f t="shared" si="22"/>
        <v>40.339999999999996</v>
      </c>
      <c r="BD13" s="2">
        <f t="shared" si="23"/>
        <v>-6.759999999999998</v>
      </c>
      <c r="BF13">
        <v>151</v>
      </c>
      <c r="BG13">
        <v>170</v>
      </c>
      <c r="BH13" s="3">
        <v>0.255</v>
      </c>
      <c r="BI13" s="1">
        <f t="shared" si="24"/>
        <v>5.0999999999999996</v>
      </c>
      <c r="BJ13" s="2">
        <f t="shared" si="25"/>
        <v>33.300000000000004</v>
      </c>
      <c r="BK13" s="2">
        <f t="shared" si="26"/>
        <v>7.039999999999992</v>
      </c>
      <c r="BM13">
        <v>151</v>
      </c>
      <c r="BN13">
        <v>170</v>
      </c>
      <c r="BO13" s="3">
        <v>0.252</v>
      </c>
      <c r="BP13" s="1">
        <f t="shared" si="27"/>
        <v>5.04</v>
      </c>
      <c r="BQ13" s="2">
        <f t="shared" si="49"/>
        <v>33.479999999999997</v>
      </c>
      <c r="BR13" s="2">
        <f t="shared" si="0"/>
        <v>-0.17999999999999261</v>
      </c>
      <c r="BT13">
        <v>151</v>
      </c>
      <c r="BU13">
        <v>170</v>
      </c>
      <c r="BV13" s="3">
        <v>0.26400000000000001</v>
      </c>
      <c r="BW13" s="1">
        <f t="shared" si="28"/>
        <v>5.28</v>
      </c>
      <c r="BX13" s="2">
        <f t="shared" si="29"/>
        <v>39.619999999999997</v>
      </c>
      <c r="BY13" s="2">
        <f t="shared" si="30"/>
        <v>-6.1400000000000006</v>
      </c>
      <c r="CA13">
        <v>151</v>
      </c>
      <c r="CB13">
        <v>170</v>
      </c>
      <c r="CC13" s="3">
        <v>0.27300000000000002</v>
      </c>
      <c r="CD13" s="1">
        <f t="shared" si="31"/>
        <v>5.4600000000000009</v>
      </c>
      <c r="CE13" s="2">
        <f t="shared" si="32"/>
        <v>33.82</v>
      </c>
      <c r="CF13" s="2">
        <f t="shared" si="33"/>
        <v>5.7999999999999972</v>
      </c>
      <c r="CH13">
        <v>151</v>
      </c>
      <c r="CI13">
        <v>170</v>
      </c>
      <c r="CJ13" s="3">
        <v>0.26200000000000001</v>
      </c>
      <c r="CK13" s="1">
        <f t="shared" si="34"/>
        <v>5.24</v>
      </c>
      <c r="CL13" s="2">
        <f t="shared" si="35"/>
        <v>34.92</v>
      </c>
      <c r="CM13" s="2">
        <f t="shared" si="36"/>
        <v>-1.1000000000000014</v>
      </c>
      <c r="CO13">
        <v>151</v>
      </c>
      <c r="CP13">
        <v>170</v>
      </c>
      <c r="CQ13" s="3">
        <v>0.28699999999999998</v>
      </c>
      <c r="CR13" s="1">
        <f t="shared" si="37"/>
        <v>5.7399999999999993</v>
      </c>
      <c r="CS13" s="2">
        <f t="shared" si="38"/>
        <v>44.54</v>
      </c>
      <c r="CT13" s="2">
        <f t="shared" si="39"/>
        <v>-9.6199999999999974</v>
      </c>
      <c r="CV13">
        <v>151</v>
      </c>
      <c r="CW13">
        <v>170</v>
      </c>
      <c r="CX13" s="3">
        <v>0.28199999999999997</v>
      </c>
      <c r="CY13" s="1">
        <f t="shared" si="40"/>
        <v>5.64</v>
      </c>
      <c r="CZ13" s="2">
        <f t="shared" si="41"/>
        <v>38.260000000000005</v>
      </c>
      <c r="DA13" s="2">
        <f t="shared" si="42"/>
        <v>6.279999999999994</v>
      </c>
      <c r="DC13">
        <v>151</v>
      </c>
      <c r="DD13">
        <v>170</v>
      </c>
      <c r="DE13" s="3">
        <v>0.253</v>
      </c>
      <c r="DF13" s="1">
        <f t="shared" si="43"/>
        <v>5.0600000000000005</v>
      </c>
      <c r="DG13" s="2">
        <f t="shared" si="44"/>
        <v>32.340000000000003</v>
      </c>
      <c r="DH13" s="2">
        <f t="shared" si="45"/>
        <v>5.9200000000000017</v>
      </c>
      <c r="DJ13">
        <v>151</v>
      </c>
      <c r="DK13">
        <v>170</v>
      </c>
      <c r="DL13" s="3">
        <v>0.23599999999999999</v>
      </c>
      <c r="DM13" s="1">
        <f t="shared" si="46"/>
        <v>4.72</v>
      </c>
      <c r="DN13" s="2">
        <f t="shared" si="47"/>
        <v>30.080000000000002</v>
      </c>
      <c r="DO13" s="2">
        <f t="shared" si="48"/>
        <v>2.2600000000000016</v>
      </c>
    </row>
    <row r="14" spans="2:119" x14ac:dyDescent="0.25">
      <c r="B14">
        <v>151</v>
      </c>
      <c r="C14">
        <v>190</v>
      </c>
      <c r="D14" s="3">
        <v>0.20100000000000001</v>
      </c>
      <c r="E14" s="1">
        <f t="shared" si="1"/>
        <v>4.0200000000000005</v>
      </c>
      <c r="F14" s="2">
        <f t="shared" si="2"/>
        <v>39.940000000000005</v>
      </c>
      <c r="I14">
        <v>151</v>
      </c>
      <c r="J14">
        <v>190</v>
      </c>
      <c r="K14" s="3">
        <v>0.20699999999999999</v>
      </c>
      <c r="L14" s="1">
        <f t="shared" si="3"/>
        <v>4.1399999999999997</v>
      </c>
      <c r="M14" s="2">
        <f t="shared" si="4"/>
        <v>43.2</v>
      </c>
      <c r="N14" s="2">
        <f t="shared" si="5"/>
        <v>-3.259999999999998</v>
      </c>
      <c r="O14" s="2"/>
      <c r="P14">
        <v>151</v>
      </c>
      <c r="Q14">
        <v>190</v>
      </c>
      <c r="R14" s="3">
        <v>0.21199999999999999</v>
      </c>
      <c r="S14" s="1">
        <f t="shared" si="6"/>
        <v>4.24</v>
      </c>
      <c r="T14" s="2">
        <f t="shared" si="7"/>
        <v>38.720000000000006</v>
      </c>
      <c r="U14" s="2">
        <f t="shared" si="8"/>
        <v>4.4799999999999969</v>
      </c>
      <c r="W14">
        <v>151</v>
      </c>
      <c r="X14">
        <v>190</v>
      </c>
      <c r="Y14" s="3">
        <v>0.21</v>
      </c>
      <c r="Z14" s="1">
        <f t="shared" si="9"/>
        <v>4.2</v>
      </c>
      <c r="AA14" s="2">
        <f t="shared" si="10"/>
        <v>41.160000000000004</v>
      </c>
      <c r="AB14" s="2">
        <f t="shared" si="11"/>
        <v>-2.4399999999999977</v>
      </c>
      <c r="AD14">
        <v>151</v>
      </c>
      <c r="AE14">
        <v>190</v>
      </c>
      <c r="AF14" s="3">
        <v>0.20899999999999999</v>
      </c>
      <c r="AG14" s="1">
        <f t="shared" si="12"/>
        <v>4.18</v>
      </c>
      <c r="AH14" s="2">
        <f t="shared" si="13"/>
        <v>35.46</v>
      </c>
      <c r="AI14" s="2">
        <f t="shared" si="14"/>
        <v>5.7000000000000028</v>
      </c>
      <c r="AK14">
        <v>151</v>
      </c>
      <c r="AL14">
        <v>190</v>
      </c>
      <c r="AM14" s="3">
        <v>0.21199999999999999</v>
      </c>
      <c r="AN14" s="1">
        <f t="shared" si="15"/>
        <v>4.24</v>
      </c>
      <c r="AO14" s="2">
        <f t="shared" si="16"/>
        <v>44.480000000000004</v>
      </c>
      <c r="AP14" s="2">
        <f t="shared" si="17"/>
        <v>-9.0200000000000031</v>
      </c>
      <c r="AR14">
        <v>151</v>
      </c>
      <c r="AS14">
        <v>190</v>
      </c>
      <c r="AT14" s="3">
        <v>0.21</v>
      </c>
      <c r="AU14" s="1">
        <f t="shared" si="18"/>
        <v>4.2</v>
      </c>
      <c r="AV14" s="2">
        <f t="shared" si="19"/>
        <v>37.78</v>
      </c>
      <c r="AW14" s="2">
        <f t="shared" si="20"/>
        <v>6.7000000000000028</v>
      </c>
      <c r="AY14">
        <v>151</v>
      </c>
      <c r="AZ14">
        <v>190</v>
      </c>
      <c r="BA14" s="3">
        <v>0.20899999999999999</v>
      </c>
      <c r="BB14" s="1">
        <f t="shared" si="21"/>
        <v>4.18</v>
      </c>
      <c r="BC14" s="2">
        <f t="shared" si="22"/>
        <v>44.519999999999996</v>
      </c>
      <c r="BD14" s="2">
        <f t="shared" si="23"/>
        <v>-6.7399999999999949</v>
      </c>
      <c r="BF14">
        <v>151</v>
      </c>
      <c r="BG14">
        <v>190</v>
      </c>
      <c r="BH14" s="3">
        <v>0.215</v>
      </c>
      <c r="BI14" s="1">
        <f t="shared" si="24"/>
        <v>4.3</v>
      </c>
      <c r="BJ14" s="2">
        <f t="shared" si="25"/>
        <v>37.6</v>
      </c>
      <c r="BK14" s="2">
        <f t="shared" si="26"/>
        <v>6.9199999999999946</v>
      </c>
      <c r="BM14">
        <v>151</v>
      </c>
      <c r="BN14">
        <v>190</v>
      </c>
      <c r="BO14" s="3">
        <v>0.20599999999999999</v>
      </c>
      <c r="BP14" s="1">
        <f t="shared" si="27"/>
        <v>4.12</v>
      </c>
      <c r="BQ14" s="2">
        <f t="shared" si="49"/>
        <v>37.599999999999994</v>
      </c>
      <c r="BR14" s="2">
        <f t="shared" si="0"/>
        <v>0</v>
      </c>
      <c r="BT14">
        <v>151</v>
      </c>
      <c r="BU14">
        <v>190</v>
      </c>
      <c r="BV14" s="3">
        <v>0.21199999999999999</v>
      </c>
      <c r="BW14" s="1">
        <f t="shared" si="28"/>
        <v>4.24</v>
      </c>
      <c r="BX14" s="2">
        <f t="shared" si="29"/>
        <v>43.86</v>
      </c>
      <c r="BY14" s="2">
        <f t="shared" si="30"/>
        <v>-6.2600000000000051</v>
      </c>
      <c r="CA14">
        <v>151</v>
      </c>
      <c r="CB14">
        <v>190</v>
      </c>
      <c r="CC14" s="3">
        <v>0.20899999999999999</v>
      </c>
      <c r="CD14" s="1">
        <f t="shared" si="31"/>
        <v>4.18</v>
      </c>
      <c r="CE14" s="2">
        <f t="shared" si="32"/>
        <v>38</v>
      </c>
      <c r="CF14" s="2">
        <f t="shared" si="33"/>
        <v>5.8599999999999994</v>
      </c>
      <c r="CH14">
        <v>151</v>
      </c>
      <c r="CI14">
        <v>190</v>
      </c>
      <c r="CJ14" s="3">
        <v>0.215</v>
      </c>
      <c r="CK14" s="1">
        <f t="shared" si="34"/>
        <v>4.3</v>
      </c>
      <c r="CL14" s="2">
        <f t="shared" si="35"/>
        <v>39.22</v>
      </c>
      <c r="CM14" s="2">
        <f t="shared" si="36"/>
        <v>-1.2199999999999989</v>
      </c>
      <c r="CO14">
        <v>151</v>
      </c>
      <c r="CP14">
        <v>190</v>
      </c>
      <c r="CQ14" s="3">
        <v>0.223</v>
      </c>
      <c r="CR14" s="1">
        <f t="shared" si="37"/>
        <v>4.46</v>
      </c>
      <c r="CS14" s="2">
        <f t="shared" si="38"/>
        <v>49</v>
      </c>
      <c r="CT14" s="2">
        <f t="shared" si="39"/>
        <v>-9.7800000000000011</v>
      </c>
      <c r="CV14">
        <v>151</v>
      </c>
      <c r="CW14">
        <v>190</v>
      </c>
      <c r="CX14" s="3">
        <v>0.22900000000000001</v>
      </c>
      <c r="CY14" s="1">
        <f t="shared" si="40"/>
        <v>4.58</v>
      </c>
      <c r="CZ14" s="2">
        <f t="shared" si="41"/>
        <v>42.84</v>
      </c>
      <c r="DA14" s="2">
        <f t="shared" si="42"/>
        <v>6.1599999999999966</v>
      </c>
      <c r="DC14">
        <v>151</v>
      </c>
      <c r="DD14">
        <v>190</v>
      </c>
      <c r="DE14" s="3">
        <v>0.21199999999999999</v>
      </c>
      <c r="DF14" s="1">
        <f t="shared" si="43"/>
        <v>4.24</v>
      </c>
      <c r="DG14" s="2">
        <f t="shared" si="44"/>
        <v>36.580000000000005</v>
      </c>
      <c r="DH14" s="2">
        <f t="shared" si="45"/>
        <v>6.259999999999998</v>
      </c>
      <c r="DJ14">
        <v>151</v>
      </c>
      <c r="DK14">
        <v>190</v>
      </c>
      <c r="DL14" s="3">
        <v>0.19900000000000001</v>
      </c>
      <c r="DM14" s="1">
        <f t="shared" si="46"/>
        <v>3.9800000000000004</v>
      </c>
      <c r="DN14" s="2">
        <f t="shared" si="47"/>
        <v>34.06</v>
      </c>
      <c r="DO14" s="2">
        <f t="shared" si="48"/>
        <v>2.5200000000000031</v>
      </c>
    </row>
    <row r="15" spans="2:119" x14ac:dyDescent="0.25">
      <c r="B15">
        <v>151</v>
      </c>
      <c r="C15">
        <v>210</v>
      </c>
      <c r="D15" s="3">
        <v>0.17399999999999999</v>
      </c>
      <c r="E15" s="1">
        <f t="shared" si="1"/>
        <v>3.4799999999999995</v>
      </c>
      <c r="F15" s="2">
        <f t="shared" si="2"/>
        <v>43.42</v>
      </c>
      <c r="I15">
        <v>151</v>
      </c>
      <c r="J15">
        <v>210</v>
      </c>
      <c r="K15" s="3">
        <v>0.187</v>
      </c>
      <c r="L15" s="1">
        <f t="shared" si="3"/>
        <v>3.74</v>
      </c>
      <c r="M15" s="2">
        <f t="shared" si="4"/>
        <v>46.940000000000005</v>
      </c>
      <c r="N15" s="2">
        <f t="shared" si="5"/>
        <v>-3.5200000000000031</v>
      </c>
      <c r="O15" s="2"/>
      <c r="P15">
        <v>151</v>
      </c>
      <c r="Q15">
        <v>210</v>
      </c>
      <c r="R15" s="3">
        <v>0.184</v>
      </c>
      <c r="S15" s="1">
        <f t="shared" si="6"/>
        <v>3.6799999999999997</v>
      </c>
      <c r="T15" s="2">
        <f t="shared" si="7"/>
        <v>42.400000000000006</v>
      </c>
      <c r="U15" s="2">
        <f t="shared" si="8"/>
        <v>4.5399999999999991</v>
      </c>
      <c r="W15">
        <v>151</v>
      </c>
      <c r="X15">
        <v>210</v>
      </c>
      <c r="Y15" s="3">
        <v>0.188</v>
      </c>
      <c r="Z15" s="1">
        <f t="shared" si="9"/>
        <v>3.76</v>
      </c>
      <c r="AA15" s="2">
        <f t="shared" si="10"/>
        <v>44.92</v>
      </c>
      <c r="AB15" s="2">
        <f t="shared" si="11"/>
        <v>-2.519999999999996</v>
      </c>
      <c r="AD15">
        <v>151</v>
      </c>
      <c r="AE15">
        <v>210</v>
      </c>
      <c r="AF15" s="3">
        <v>0.19600000000000001</v>
      </c>
      <c r="AG15" s="1">
        <f t="shared" si="12"/>
        <v>3.92</v>
      </c>
      <c r="AH15" s="2">
        <f t="shared" si="13"/>
        <v>39.380000000000003</v>
      </c>
      <c r="AI15" s="2">
        <f t="shared" si="14"/>
        <v>5.5399999999999991</v>
      </c>
      <c r="AK15">
        <v>151</v>
      </c>
      <c r="AL15">
        <v>210</v>
      </c>
      <c r="AM15" s="3">
        <v>0.20499999999999999</v>
      </c>
      <c r="AN15" s="1">
        <f t="shared" si="15"/>
        <v>4.0999999999999996</v>
      </c>
      <c r="AO15" s="2">
        <f t="shared" si="16"/>
        <v>48.580000000000005</v>
      </c>
      <c r="AP15" s="2">
        <f t="shared" si="17"/>
        <v>-9.2000000000000028</v>
      </c>
      <c r="AR15">
        <v>151</v>
      </c>
      <c r="AS15">
        <v>210</v>
      </c>
      <c r="AT15" s="3">
        <v>0.20899999999999999</v>
      </c>
      <c r="AU15" s="1">
        <f t="shared" si="18"/>
        <v>4.18</v>
      </c>
      <c r="AV15" s="2">
        <f t="shared" si="19"/>
        <v>41.96</v>
      </c>
      <c r="AW15" s="2">
        <f t="shared" si="20"/>
        <v>6.6200000000000045</v>
      </c>
      <c r="AY15">
        <v>151</v>
      </c>
      <c r="AZ15">
        <v>210</v>
      </c>
      <c r="BA15" s="3">
        <v>0.216</v>
      </c>
      <c r="BB15" s="1">
        <f t="shared" si="21"/>
        <v>4.32</v>
      </c>
      <c r="BC15" s="2">
        <f t="shared" si="22"/>
        <v>48.839999999999996</v>
      </c>
      <c r="BD15" s="2">
        <f t="shared" si="23"/>
        <v>-6.8799999999999955</v>
      </c>
      <c r="BF15">
        <v>151</v>
      </c>
      <c r="BG15">
        <v>210</v>
      </c>
      <c r="BH15" s="3">
        <v>0.20300000000000001</v>
      </c>
      <c r="BI15" s="1">
        <f t="shared" si="24"/>
        <v>4.0600000000000005</v>
      </c>
      <c r="BJ15" s="2">
        <f t="shared" si="25"/>
        <v>41.660000000000004</v>
      </c>
      <c r="BK15" s="2">
        <f t="shared" si="26"/>
        <v>7.1799999999999926</v>
      </c>
      <c r="BM15">
        <v>151</v>
      </c>
      <c r="BN15">
        <v>210</v>
      </c>
      <c r="BO15" s="3">
        <v>0.21299999999999999</v>
      </c>
      <c r="BP15" s="1">
        <f t="shared" si="27"/>
        <v>4.26</v>
      </c>
      <c r="BQ15" s="2">
        <f t="shared" si="49"/>
        <v>41.859999999999992</v>
      </c>
      <c r="BR15" s="2">
        <f t="shared" si="0"/>
        <v>-0.19999999999998863</v>
      </c>
      <c r="BT15">
        <v>151</v>
      </c>
      <c r="BU15">
        <v>210</v>
      </c>
      <c r="BV15" s="3">
        <v>0.23200000000000001</v>
      </c>
      <c r="BW15" s="1">
        <f t="shared" si="28"/>
        <v>4.6400000000000006</v>
      </c>
      <c r="BX15" s="2">
        <f t="shared" si="29"/>
        <v>48.5</v>
      </c>
      <c r="BY15" s="2">
        <f t="shared" si="30"/>
        <v>-6.6400000000000077</v>
      </c>
      <c r="CA15">
        <v>151</v>
      </c>
      <c r="CB15">
        <v>210</v>
      </c>
      <c r="CC15" s="3">
        <v>0.216</v>
      </c>
      <c r="CD15" s="1">
        <f t="shared" si="31"/>
        <v>4.32</v>
      </c>
      <c r="CE15" s="2">
        <f t="shared" si="32"/>
        <v>42.32</v>
      </c>
      <c r="CF15" s="2">
        <f t="shared" si="33"/>
        <v>6.18</v>
      </c>
      <c r="CH15">
        <v>151</v>
      </c>
      <c r="CI15">
        <v>210</v>
      </c>
      <c r="CJ15" s="3">
        <v>0.21199999999999999</v>
      </c>
      <c r="CK15" s="1">
        <f t="shared" si="34"/>
        <v>4.24</v>
      </c>
      <c r="CL15" s="2">
        <f t="shared" si="35"/>
        <v>43.46</v>
      </c>
      <c r="CM15" s="2">
        <f t="shared" si="36"/>
        <v>-1.1400000000000006</v>
      </c>
      <c r="CO15">
        <v>151</v>
      </c>
      <c r="CP15">
        <v>210</v>
      </c>
      <c r="CQ15" s="3">
        <v>0.21099999999999999</v>
      </c>
      <c r="CR15" s="1">
        <f t="shared" si="37"/>
        <v>4.22</v>
      </c>
      <c r="CS15" s="2">
        <f t="shared" si="38"/>
        <v>53.22</v>
      </c>
      <c r="CT15" s="2">
        <f t="shared" si="39"/>
        <v>-9.759999999999998</v>
      </c>
      <c r="CV15">
        <v>151</v>
      </c>
      <c r="CW15">
        <v>210</v>
      </c>
      <c r="CX15" s="3">
        <v>0.21099999999999999</v>
      </c>
      <c r="CY15" s="1">
        <f t="shared" si="40"/>
        <v>4.22</v>
      </c>
      <c r="CZ15" s="2">
        <f t="shared" si="41"/>
        <v>47.06</v>
      </c>
      <c r="DA15" s="2">
        <f t="shared" si="42"/>
        <v>6.1599999999999966</v>
      </c>
      <c r="DC15">
        <v>151</v>
      </c>
      <c r="DD15">
        <v>210</v>
      </c>
      <c r="DE15" s="3">
        <v>0.20200000000000001</v>
      </c>
      <c r="DF15" s="1">
        <f t="shared" si="43"/>
        <v>4.04</v>
      </c>
      <c r="DG15" s="2">
        <f t="shared" si="44"/>
        <v>40.620000000000005</v>
      </c>
      <c r="DH15" s="2">
        <f t="shared" si="45"/>
        <v>6.4399999999999977</v>
      </c>
      <c r="DJ15">
        <v>151</v>
      </c>
      <c r="DK15">
        <v>210</v>
      </c>
      <c r="DL15" s="3">
        <v>0.20200000000000001</v>
      </c>
      <c r="DM15" s="1">
        <f t="shared" si="46"/>
        <v>4.04</v>
      </c>
      <c r="DN15" s="2">
        <f t="shared" si="47"/>
        <v>38.1</v>
      </c>
      <c r="DO15" s="2">
        <f t="shared" si="48"/>
        <v>2.5200000000000031</v>
      </c>
    </row>
    <row r="16" spans="2:119" x14ac:dyDescent="0.25">
      <c r="B16">
        <v>151</v>
      </c>
      <c r="C16">
        <v>230</v>
      </c>
      <c r="D16" s="3">
        <v>0.24099999999999999</v>
      </c>
      <c r="E16" s="1">
        <f t="shared" si="1"/>
        <v>4.82</v>
      </c>
      <c r="F16" s="2">
        <f t="shared" si="2"/>
        <v>48.24</v>
      </c>
      <c r="I16">
        <v>151</v>
      </c>
      <c r="J16">
        <v>230</v>
      </c>
      <c r="K16" s="3">
        <v>0.24</v>
      </c>
      <c r="L16" s="1">
        <f t="shared" si="3"/>
        <v>4.8</v>
      </c>
      <c r="M16" s="2">
        <f t="shared" si="4"/>
        <v>51.74</v>
      </c>
      <c r="N16" s="2">
        <f t="shared" si="5"/>
        <v>-3.5</v>
      </c>
      <c r="O16" s="2"/>
      <c r="P16">
        <v>151</v>
      </c>
      <c r="Q16">
        <v>230</v>
      </c>
      <c r="R16" s="3">
        <v>0.25600000000000001</v>
      </c>
      <c r="S16" s="1">
        <f t="shared" si="6"/>
        <v>5.12</v>
      </c>
      <c r="T16" s="2">
        <f t="shared" si="7"/>
        <v>47.52</v>
      </c>
      <c r="U16" s="2">
        <f t="shared" si="8"/>
        <v>4.2199999999999989</v>
      </c>
      <c r="W16">
        <v>151</v>
      </c>
      <c r="X16">
        <v>230</v>
      </c>
      <c r="Y16" s="3">
        <v>0.253</v>
      </c>
      <c r="Z16" s="1">
        <f t="shared" si="9"/>
        <v>5.0600000000000005</v>
      </c>
      <c r="AA16" s="2">
        <f t="shared" si="10"/>
        <v>49.980000000000004</v>
      </c>
      <c r="AB16" s="2">
        <f t="shared" si="11"/>
        <v>-2.4600000000000009</v>
      </c>
      <c r="AD16">
        <v>151</v>
      </c>
      <c r="AE16">
        <v>230</v>
      </c>
      <c r="AF16" s="3">
        <v>0.254</v>
      </c>
      <c r="AG16" s="1">
        <f t="shared" si="12"/>
        <v>5.08</v>
      </c>
      <c r="AH16" s="2">
        <f t="shared" si="13"/>
        <v>44.46</v>
      </c>
      <c r="AI16" s="2">
        <f t="shared" si="14"/>
        <v>5.5200000000000031</v>
      </c>
      <c r="AK16">
        <v>151</v>
      </c>
      <c r="AL16">
        <v>230</v>
      </c>
      <c r="AM16" s="3">
        <v>0.253</v>
      </c>
      <c r="AN16" s="1">
        <f t="shared" si="15"/>
        <v>5.0600000000000005</v>
      </c>
      <c r="AO16" s="2">
        <f t="shared" si="16"/>
        <v>53.640000000000008</v>
      </c>
      <c r="AP16" s="2">
        <f t="shared" si="17"/>
        <v>-9.1800000000000068</v>
      </c>
      <c r="AR16">
        <v>151</v>
      </c>
      <c r="AS16">
        <v>230</v>
      </c>
      <c r="AT16" s="3">
        <v>0.253</v>
      </c>
      <c r="AU16" s="1">
        <f t="shared" si="18"/>
        <v>5.0600000000000005</v>
      </c>
      <c r="AV16" s="2">
        <f t="shared" si="19"/>
        <v>47.02</v>
      </c>
      <c r="AW16" s="2">
        <f t="shared" si="20"/>
        <v>6.6200000000000045</v>
      </c>
      <c r="AY16">
        <v>151</v>
      </c>
      <c r="AZ16">
        <v>230</v>
      </c>
      <c r="BA16" s="3">
        <v>0.26200000000000001</v>
      </c>
      <c r="BB16" s="1">
        <f t="shared" si="21"/>
        <v>5.24</v>
      </c>
      <c r="BC16" s="2">
        <f t="shared" si="22"/>
        <v>54.08</v>
      </c>
      <c r="BD16" s="2">
        <f t="shared" si="23"/>
        <v>-7.0599999999999952</v>
      </c>
      <c r="BF16">
        <v>151</v>
      </c>
      <c r="BG16">
        <v>230</v>
      </c>
      <c r="BH16" s="3">
        <v>0.252</v>
      </c>
      <c r="BI16" s="1">
        <f t="shared" si="24"/>
        <v>5.04</v>
      </c>
      <c r="BJ16" s="2">
        <f t="shared" si="25"/>
        <v>46.7</v>
      </c>
      <c r="BK16" s="2">
        <f t="shared" si="26"/>
        <v>7.3799999999999955</v>
      </c>
      <c r="BM16">
        <v>151</v>
      </c>
      <c r="BN16">
        <v>230</v>
      </c>
      <c r="BO16" s="3">
        <v>0.25800000000000001</v>
      </c>
      <c r="BP16" s="1">
        <f t="shared" si="27"/>
        <v>5.16</v>
      </c>
      <c r="BQ16" s="2">
        <f t="shared" si="49"/>
        <v>47.019999999999996</v>
      </c>
      <c r="BR16" s="2">
        <f t="shared" si="0"/>
        <v>-0.31999999999999318</v>
      </c>
      <c r="BT16">
        <v>151</v>
      </c>
      <c r="BU16">
        <v>230</v>
      </c>
      <c r="BV16" s="3">
        <v>0.26100000000000001</v>
      </c>
      <c r="BW16" s="1">
        <f t="shared" si="28"/>
        <v>5.2200000000000006</v>
      </c>
      <c r="BX16" s="2">
        <f t="shared" si="29"/>
        <v>53.72</v>
      </c>
      <c r="BY16" s="2">
        <f t="shared" si="30"/>
        <v>-6.7000000000000028</v>
      </c>
      <c r="CA16">
        <v>151</v>
      </c>
      <c r="CB16">
        <v>230</v>
      </c>
      <c r="CC16" s="3">
        <v>0.26800000000000002</v>
      </c>
      <c r="CD16" s="1">
        <f t="shared" si="31"/>
        <v>5.36</v>
      </c>
      <c r="CE16" s="2">
        <f t="shared" si="32"/>
        <v>47.68</v>
      </c>
      <c r="CF16" s="2">
        <f t="shared" si="33"/>
        <v>6.0399999999999991</v>
      </c>
      <c r="CH16">
        <v>151</v>
      </c>
      <c r="CI16">
        <v>230</v>
      </c>
      <c r="CJ16" s="3">
        <v>0.26200000000000001</v>
      </c>
      <c r="CK16" s="1">
        <f t="shared" si="34"/>
        <v>5.24</v>
      </c>
      <c r="CL16" s="2">
        <f t="shared" si="35"/>
        <v>48.7</v>
      </c>
      <c r="CM16" s="2">
        <f t="shared" si="36"/>
        <v>-1.0200000000000031</v>
      </c>
      <c r="CO16">
        <v>151</v>
      </c>
      <c r="CP16">
        <v>230</v>
      </c>
      <c r="CQ16" s="3">
        <v>0.26500000000000001</v>
      </c>
      <c r="CR16" s="1">
        <f t="shared" si="37"/>
        <v>5.3000000000000007</v>
      </c>
      <c r="CS16" s="2">
        <f t="shared" si="38"/>
        <v>58.519999999999996</v>
      </c>
      <c r="CT16" s="2">
        <f t="shared" si="39"/>
        <v>-9.8199999999999932</v>
      </c>
      <c r="CV16">
        <v>151</v>
      </c>
      <c r="CW16">
        <v>230</v>
      </c>
      <c r="CX16" s="3">
        <v>0.27200000000000002</v>
      </c>
      <c r="CY16" s="1">
        <f t="shared" si="40"/>
        <v>5.44</v>
      </c>
      <c r="CZ16" s="2">
        <f t="shared" si="41"/>
        <v>52.5</v>
      </c>
      <c r="DA16" s="2">
        <f t="shared" si="42"/>
        <v>6.019999999999996</v>
      </c>
      <c r="DC16">
        <v>151</v>
      </c>
      <c r="DD16">
        <v>230</v>
      </c>
      <c r="DE16" s="3">
        <v>0.28000000000000003</v>
      </c>
      <c r="DF16" s="1">
        <f t="shared" si="43"/>
        <v>5.6000000000000005</v>
      </c>
      <c r="DG16" s="2">
        <f t="shared" si="44"/>
        <v>46.220000000000006</v>
      </c>
      <c r="DH16" s="2">
        <f t="shared" si="45"/>
        <v>6.279999999999994</v>
      </c>
      <c r="DJ16">
        <v>151</v>
      </c>
      <c r="DK16">
        <v>230</v>
      </c>
      <c r="DL16" s="3">
        <v>0.28100000000000003</v>
      </c>
      <c r="DM16" s="1">
        <f t="shared" si="46"/>
        <v>5.620000000000001</v>
      </c>
      <c r="DN16" s="2">
        <f t="shared" si="47"/>
        <v>43.72</v>
      </c>
      <c r="DO16" s="2">
        <f t="shared" si="48"/>
        <v>2.5000000000000071</v>
      </c>
    </row>
    <row r="17" spans="2:119" x14ac:dyDescent="0.25">
      <c r="B17">
        <v>151</v>
      </c>
      <c r="C17">
        <v>250</v>
      </c>
      <c r="D17" s="3">
        <v>0.23899999999999999</v>
      </c>
      <c r="E17" s="1">
        <f t="shared" si="1"/>
        <v>4.7799999999999994</v>
      </c>
      <c r="F17" s="2">
        <f t="shared" si="2"/>
        <v>53.02</v>
      </c>
      <c r="I17">
        <v>151</v>
      </c>
      <c r="J17">
        <v>250</v>
      </c>
      <c r="K17" s="3">
        <v>0.24299999999999999</v>
      </c>
      <c r="L17" s="1">
        <f t="shared" si="3"/>
        <v>4.8599999999999994</v>
      </c>
      <c r="M17" s="2">
        <f t="shared" si="4"/>
        <v>56.6</v>
      </c>
      <c r="N17" s="2">
        <f t="shared" si="5"/>
        <v>-3.5799999999999983</v>
      </c>
      <c r="O17" s="2"/>
      <c r="P17">
        <v>151</v>
      </c>
      <c r="Q17">
        <v>250</v>
      </c>
      <c r="R17" s="3">
        <v>0.23300000000000001</v>
      </c>
      <c r="S17" s="1">
        <f t="shared" si="6"/>
        <v>4.66</v>
      </c>
      <c r="T17" s="2">
        <f t="shared" si="7"/>
        <v>52.180000000000007</v>
      </c>
      <c r="U17" s="2">
        <f t="shared" si="8"/>
        <v>4.4199999999999946</v>
      </c>
      <c r="W17">
        <v>151</v>
      </c>
      <c r="X17">
        <v>250</v>
      </c>
      <c r="Y17" s="3">
        <v>0.23400000000000001</v>
      </c>
      <c r="Z17" s="1">
        <f t="shared" si="9"/>
        <v>4.6800000000000006</v>
      </c>
      <c r="AA17" s="2">
        <f t="shared" si="10"/>
        <v>54.660000000000004</v>
      </c>
      <c r="AB17" s="2">
        <f t="shared" si="11"/>
        <v>-2.4799999999999969</v>
      </c>
      <c r="AD17">
        <v>151</v>
      </c>
      <c r="AE17">
        <v>250</v>
      </c>
      <c r="AF17" s="3">
        <v>0.224</v>
      </c>
      <c r="AG17" s="1">
        <f t="shared" si="12"/>
        <v>4.4800000000000004</v>
      </c>
      <c r="AH17" s="2">
        <f t="shared" si="13"/>
        <v>48.94</v>
      </c>
      <c r="AI17" s="2">
        <f t="shared" si="14"/>
        <v>5.720000000000006</v>
      </c>
      <c r="AK17">
        <v>151</v>
      </c>
      <c r="AL17">
        <v>250</v>
      </c>
      <c r="AM17" s="3">
        <v>0.22800000000000001</v>
      </c>
      <c r="AN17" s="1">
        <f t="shared" si="15"/>
        <v>4.5600000000000005</v>
      </c>
      <c r="AO17" s="2">
        <f t="shared" si="16"/>
        <v>58.20000000000001</v>
      </c>
      <c r="AP17" s="2">
        <f t="shared" si="17"/>
        <v>-9.2600000000000122</v>
      </c>
      <c r="AR17">
        <v>151</v>
      </c>
      <c r="AS17">
        <v>250</v>
      </c>
      <c r="AT17" s="3">
        <v>0.24099999999999999</v>
      </c>
      <c r="AU17" s="1">
        <f t="shared" si="18"/>
        <v>4.82</v>
      </c>
      <c r="AV17" s="2">
        <f t="shared" si="19"/>
        <v>51.84</v>
      </c>
      <c r="AW17" s="2">
        <f t="shared" si="20"/>
        <v>6.3600000000000065</v>
      </c>
      <c r="AY17">
        <v>151</v>
      </c>
      <c r="AZ17">
        <v>250</v>
      </c>
      <c r="BA17" s="3">
        <v>0.24199999999999999</v>
      </c>
      <c r="BB17" s="1">
        <f t="shared" si="21"/>
        <v>4.84</v>
      </c>
      <c r="BC17" s="2">
        <f t="shared" si="22"/>
        <v>58.92</v>
      </c>
      <c r="BD17" s="2">
        <f t="shared" si="23"/>
        <v>-7.0799999999999983</v>
      </c>
      <c r="BF17">
        <v>151</v>
      </c>
      <c r="BG17">
        <v>250</v>
      </c>
      <c r="BH17" s="3">
        <v>0.248</v>
      </c>
      <c r="BI17" s="1">
        <f t="shared" si="24"/>
        <v>4.96</v>
      </c>
      <c r="BJ17" s="2">
        <f t="shared" si="25"/>
        <v>51.660000000000004</v>
      </c>
      <c r="BK17" s="2">
        <f t="shared" si="26"/>
        <v>7.259999999999998</v>
      </c>
      <c r="BM17">
        <v>151</v>
      </c>
      <c r="BN17">
        <v>250</v>
      </c>
      <c r="BO17" s="3">
        <v>0.247</v>
      </c>
      <c r="BP17" s="1">
        <f t="shared" si="27"/>
        <v>4.9399999999999995</v>
      </c>
      <c r="BQ17" s="2">
        <f t="shared" si="49"/>
        <v>51.959999999999994</v>
      </c>
      <c r="BR17" s="2">
        <f t="shared" si="0"/>
        <v>-0.29999999999999005</v>
      </c>
      <c r="BT17">
        <v>151</v>
      </c>
      <c r="BU17">
        <v>250</v>
      </c>
      <c r="BV17" s="3">
        <v>0.248</v>
      </c>
      <c r="BW17" s="1">
        <f t="shared" si="28"/>
        <v>4.96</v>
      </c>
      <c r="BX17" s="2">
        <f t="shared" si="29"/>
        <v>58.68</v>
      </c>
      <c r="BY17" s="2">
        <f t="shared" si="30"/>
        <v>-6.720000000000006</v>
      </c>
      <c r="CA17">
        <v>151</v>
      </c>
      <c r="CB17">
        <v>250</v>
      </c>
      <c r="CC17" s="3">
        <v>0.24399999999999999</v>
      </c>
      <c r="CD17" s="1">
        <f t="shared" si="31"/>
        <v>4.88</v>
      </c>
      <c r="CE17" s="2">
        <f t="shared" si="32"/>
        <v>52.56</v>
      </c>
      <c r="CF17" s="2">
        <f t="shared" si="33"/>
        <v>6.1199999999999974</v>
      </c>
      <c r="CH17">
        <v>151</v>
      </c>
      <c r="CI17">
        <v>250</v>
      </c>
      <c r="CJ17" s="3">
        <v>0.23599999999999999</v>
      </c>
      <c r="CK17" s="1">
        <f t="shared" si="34"/>
        <v>4.72</v>
      </c>
      <c r="CL17" s="2">
        <f t="shared" si="35"/>
        <v>53.42</v>
      </c>
      <c r="CM17" s="2">
        <f t="shared" si="36"/>
        <v>-0.85999999999999943</v>
      </c>
      <c r="CO17">
        <v>151</v>
      </c>
      <c r="CP17">
        <v>250</v>
      </c>
      <c r="CQ17" s="3">
        <v>0.23699999999999999</v>
      </c>
      <c r="CR17" s="1">
        <f t="shared" si="37"/>
        <v>4.74</v>
      </c>
      <c r="CS17" s="2">
        <f t="shared" si="38"/>
        <v>63.26</v>
      </c>
      <c r="CT17" s="2">
        <f t="shared" si="39"/>
        <v>-9.8399999999999963</v>
      </c>
      <c r="CV17">
        <v>151</v>
      </c>
      <c r="CW17">
        <v>250</v>
      </c>
      <c r="CX17" s="3">
        <v>0.24</v>
      </c>
      <c r="CY17" s="1">
        <f t="shared" si="40"/>
        <v>4.8</v>
      </c>
      <c r="CZ17" s="2">
        <f t="shared" si="41"/>
        <v>57.3</v>
      </c>
      <c r="DA17" s="2">
        <f t="shared" si="42"/>
        <v>5.9600000000000009</v>
      </c>
      <c r="DC17">
        <v>151</v>
      </c>
      <c r="DD17">
        <v>250</v>
      </c>
      <c r="DE17" s="3">
        <v>0.249</v>
      </c>
      <c r="DF17" s="1">
        <f t="shared" si="43"/>
        <v>4.9800000000000004</v>
      </c>
      <c r="DG17" s="2">
        <f t="shared" si="44"/>
        <v>51.2</v>
      </c>
      <c r="DH17" s="2">
        <f t="shared" si="45"/>
        <v>6.0999999999999943</v>
      </c>
      <c r="DJ17">
        <v>151</v>
      </c>
      <c r="DK17">
        <v>250</v>
      </c>
      <c r="DL17" s="3">
        <v>0.247</v>
      </c>
      <c r="DM17" s="1">
        <f t="shared" si="46"/>
        <v>4.9399999999999995</v>
      </c>
      <c r="DN17" s="2">
        <f t="shared" si="47"/>
        <v>48.66</v>
      </c>
      <c r="DO17" s="2">
        <f t="shared" si="48"/>
        <v>2.5400000000000063</v>
      </c>
    </row>
    <row r="18" spans="2:119" x14ac:dyDescent="0.25">
      <c r="B18">
        <v>151</v>
      </c>
      <c r="C18">
        <v>270</v>
      </c>
      <c r="D18" s="3">
        <v>0.249</v>
      </c>
      <c r="E18" s="1">
        <f t="shared" si="1"/>
        <v>4.9800000000000004</v>
      </c>
      <c r="F18" s="2">
        <f t="shared" si="2"/>
        <v>58</v>
      </c>
      <c r="I18">
        <v>151</v>
      </c>
      <c r="J18">
        <v>270</v>
      </c>
      <c r="K18" s="3">
        <v>0.25600000000000001</v>
      </c>
      <c r="L18" s="1">
        <f t="shared" si="3"/>
        <v>5.12</v>
      </c>
      <c r="M18" s="2">
        <f t="shared" si="4"/>
        <v>61.72</v>
      </c>
      <c r="N18" s="2">
        <f t="shared" si="5"/>
        <v>-3.7199999999999989</v>
      </c>
      <c r="O18" s="2"/>
      <c r="P18">
        <v>151</v>
      </c>
      <c r="Q18">
        <v>270</v>
      </c>
      <c r="R18" s="3">
        <v>0.254</v>
      </c>
      <c r="S18" s="1">
        <f t="shared" si="6"/>
        <v>5.08</v>
      </c>
      <c r="T18" s="2">
        <f t="shared" si="7"/>
        <v>57.260000000000005</v>
      </c>
      <c r="U18" s="2">
        <f t="shared" si="8"/>
        <v>4.4599999999999937</v>
      </c>
      <c r="W18">
        <v>151</v>
      </c>
      <c r="X18">
        <v>270</v>
      </c>
      <c r="Y18" s="3">
        <v>0.248</v>
      </c>
      <c r="Z18" s="1">
        <f t="shared" si="9"/>
        <v>4.96</v>
      </c>
      <c r="AA18" s="2">
        <f t="shared" si="10"/>
        <v>59.620000000000005</v>
      </c>
      <c r="AB18" s="2">
        <f t="shared" si="11"/>
        <v>-2.3599999999999994</v>
      </c>
      <c r="AD18">
        <v>151</v>
      </c>
      <c r="AE18">
        <v>270</v>
      </c>
      <c r="AF18" s="3">
        <v>0.249</v>
      </c>
      <c r="AG18" s="1">
        <f t="shared" si="12"/>
        <v>4.9800000000000004</v>
      </c>
      <c r="AH18" s="2">
        <f t="shared" si="13"/>
        <v>53.92</v>
      </c>
      <c r="AI18" s="2">
        <f t="shared" si="14"/>
        <v>5.7000000000000028</v>
      </c>
      <c r="AK18">
        <v>151</v>
      </c>
      <c r="AL18">
        <v>270</v>
      </c>
      <c r="AM18" s="3">
        <v>0.24</v>
      </c>
      <c r="AN18" s="1">
        <f t="shared" si="15"/>
        <v>4.8</v>
      </c>
      <c r="AO18" s="2">
        <f t="shared" si="16"/>
        <v>63.000000000000007</v>
      </c>
      <c r="AP18" s="2">
        <f t="shared" si="17"/>
        <v>-9.0800000000000054</v>
      </c>
      <c r="AR18">
        <v>151</v>
      </c>
      <c r="AS18">
        <v>270</v>
      </c>
      <c r="AT18" s="3">
        <v>0.246</v>
      </c>
      <c r="AU18" s="1">
        <f t="shared" si="18"/>
        <v>4.92</v>
      </c>
      <c r="AV18" s="2">
        <f t="shared" si="19"/>
        <v>56.760000000000005</v>
      </c>
      <c r="AW18" s="2">
        <f t="shared" si="20"/>
        <v>6.240000000000002</v>
      </c>
      <c r="AY18">
        <v>151</v>
      </c>
      <c r="AZ18">
        <v>270</v>
      </c>
      <c r="BA18" s="3">
        <v>0.26100000000000001</v>
      </c>
      <c r="BB18" s="1">
        <f t="shared" si="21"/>
        <v>5.2200000000000006</v>
      </c>
      <c r="BC18" s="2">
        <f t="shared" si="22"/>
        <v>64.14</v>
      </c>
      <c r="BD18" s="2">
        <f t="shared" si="23"/>
        <v>-7.3799999999999955</v>
      </c>
      <c r="BF18">
        <v>151</v>
      </c>
      <c r="BG18">
        <v>270</v>
      </c>
      <c r="BH18" s="3">
        <v>0.26</v>
      </c>
      <c r="BI18" s="1">
        <f t="shared" si="24"/>
        <v>5.2</v>
      </c>
      <c r="BJ18" s="2">
        <f t="shared" si="25"/>
        <v>56.860000000000007</v>
      </c>
      <c r="BK18" s="2">
        <f t="shared" si="26"/>
        <v>7.279999999999994</v>
      </c>
      <c r="BM18">
        <v>151</v>
      </c>
      <c r="BN18">
        <v>270</v>
      </c>
      <c r="BO18" s="3">
        <v>0.25800000000000001</v>
      </c>
      <c r="BP18" s="1">
        <f t="shared" si="27"/>
        <v>5.16</v>
      </c>
      <c r="BQ18" s="2">
        <f t="shared" si="49"/>
        <v>57.11999999999999</v>
      </c>
      <c r="BR18" s="2">
        <f t="shared" si="0"/>
        <v>-0.2599999999999838</v>
      </c>
      <c r="BT18">
        <v>151</v>
      </c>
      <c r="BU18">
        <v>270</v>
      </c>
      <c r="BV18" s="3">
        <v>0.26</v>
      </c>
      <c r="BW18" s="1">
        <f t="shared" si="28"/>
        <v>5.2</v>
      </c>
      <c r="BX18" s="2">
        <f t="shared" si="29"/>
        <v>63.88</v>
      </c>
      <c r="BY18" s="2">
        <f t="shared" si="30"/>
        <v>-6.7600000000000122</v>
      </c>
      <c r="CA18">
        <v>151</v>
      </c>
      <c r="CB18">
        <v>270</v>
      </c>
      <c r="CC18" s="3">
        <v>0.26300000000000001</v>
      </c>
      <c r="CD18" s="1">
        <f t="shared" si="31"/>
        <v>5.26</v>
      </c>
      <c r="CE18" s="2">
        <f t="shared" si="32"/>
        <v>57.82</v>
      </c>
      <c r="CF18" s="2">
        <f t="shared" si="33"/>
        <v>6.0600000000000023</v>
      </c>
      <c r="CH18">
        <v>151</v>
      </c>
      <c r="CI18">
        <v>270</v>
      </c>
      <c r="CJ18" s="3">
        <v>0.255</v>
      </c>
      <c r="CK18" s="1">
        <f t="shared" si="34"/>
        <v>5.0999999999999996</v>
      </c>
      <c r="CL18" s="2">
        <f t="shared" si="35"/>
        <v>58.52</v>
      </c>
      <c r="CM18" s="2">
        <f t="shared" si="36"/>
        <v>-0.70000000000000284</v>
      </c>
      <c r="CO18">
        <v>151</v>
      </c>
      <c r="CP18">
        <v>270</v>
      </c>
      <c r="CQ18" s="3">
        <v>0.25600000000000001</v>
      </c>
      <c r="CR18" s="1">
        <f t="shared" si="37"/>
        <v>5.12</v>
      </c>
      <c r="CS18" s="2">
        <f t="shared" si="38"/>
        <v>68.38</v>
      </c>
      <c r="CT18" s="2">
        <f t="shared" si="39"/>
        <v>-9.8599999999999923</v>
      </c>
      <c r="CV18">
        <v>151</v>
      </c>
      <c r="CW18">
        <v>270</v>
      </c>
      <c r="CX18" s="3">
        <v>0.26100000000000001</v>
      </c>
      <c r="CY18" s="1">
        <f t="shared" si="40"/>
        <v>5.2200000000000006</v>
      </c>
      <c r="CZ18" s="2">
        <f t="shared" si="41"/>
        <v>62.519999999999996</v>
      </c>
      <c r="DA18" s="2">
        <f t="shared" si="42"/>
        <v>5.8599999999999994</v>
      </c>
      <c r="DC18">
        <v>151</v>
      </c>
      <c r="DD18">
        <v>270</v>
      </c>
      <c r="DE18" s="3">
        <v>0.27200000000000002</v>
      </c>
      <c r="DF18" s="1">
        <f t="shared" si="43"/>
        <v>5.44</v>
      </c>
      <c r="DG18" s="2">
        <f t="shared" si="44"/>
        <v>56.64</v>
      </c>
      <c r="DH18" s="2">
        <f t="shared" si="45"/>
        <v>5.8799999999999955</v>
      </c>
      <c r="DJ18">
        <v>151</v>
      </c>
      <c r="DK18">
        <v>270</v>
      </c>
      <c r="DL18" s="3">
        <v>0.26700000000000002</v>
      </c>
      <c r="DM18" s="1">
        <f t="shared" si="46"/>
        <v>5.34</v>
      </c>
      <c r="DN18" s="2">
        <f t="shared" si="47"/>
        <v>54</v>
      </c>
      <c r="DO18" s="2">
        <f t="shared" si="48"/>
        <v>2.6400000000000006</v>
      </c>
    </row>
    <row r="19" spans="2:119" x14ac:dyDescent="0.25">
      <c r="B19">
        <v>151</v>
      </c>
      <c r="C19">
        <v>290</v>
      </c>
      <c r="D19" s="3">
        <v>0.26</v>
      </c>
      <c r="E19" s="1">
        <f t="shared" si="1"/>
        <v>5.2</v>
      </c>
      <c r="F19" s="2">
        <f t="shared" si="2"/>
        <v>63.2</v>
      </c>
      <c r="I19">
        <v>151</v>
      </c>
      <c r="J19">
        <v>290</v>
      </c>
      <c r="K19" s="3">
        <v>0.26100000000000001</v>
      </c>
      <c r="L19" s="1">
        <f t="shared" si="3"/>
        <v>5.2200000000000006</v>
      </c>
      <c r="M19" s="2">
        <f t="shared" si="4"/>
        <v>66.94</v>
      </c>
      <c r="N19" s="2">
        <f t="shared" si="5"/>
        <v>-3.7399999999999949</v>
      </c>
      <c r="O19" s="2"/>
      <c r="P19">
        <v>151</v>
      </c>
      <c r="Q19">
        <v>290</v>
      </c>
      <c r="R19" s="3">
        <v>0.254</v>
      </c>
      <c r="S19" s="1">
        <f t="shared" si="6"/>
        <v>5.08</v>
      </c>
      <c r="T19" s="2">
        <f t="shared" si="7"/>
        <v>62.34</v>
      </c>
      <c r="U19" s="2">
        <f t="shared" si="8"/>
        <v>4.5999999999999943</v>
      </c>
      <c r="W19">
        <v>151</v>
      </c>
      <c r="X19">
        <v>290</v>
      </c>
      <c r="Y19" s="3">
        <v>0.26200000000000001</v>
      </c>
      <c r="Z19" s="1">
        <f t="shared" si="9"/>
        <v>5.24</v>
      </c>
      <c r="AA19" s="2">
        <f t="shared" si="10"/>
        <v>64.86</v>
      </c>
      <c r="AB19" s="2">
        <f t="shared" si="11"/>
        <v>-2.519999999999996</v>
      </c>
      <c r="AD19">
        <v>151</v>
      </c>
      <c r="AE19">
        <v>290</v>
      </c>
      <c r="AF19" s="3">
        <v>0.254</v>
      </c>
      <c r="AG19" s="1">
        <f t="shared" si="12"/>
        <v>5.08</v>
      </c>
      <c r="AH19" s="2">
        <f t="shared" si="13"/>
        <v>59</v>
      </c>
      <c r="AI19" s="2">
        <f t="shared" si="14"/>
        <v>5.8599999999999994</v>
      </c>
      <c r="AK19">
        <v>151</v>
      </c>
      <c r="AL19">
        <v>290</v>
      </c>
      <c r="AM19" s="3">
        <v>0.246</v>
      </c>
      <c r="AN19" s="1">
        <f t="shared" si="15"/>
        <v>4.92</v>
      </c>
      <c r="AO19" s="2">
        <f t="shared" si="16"/>
        <v>67.92</v>
      </c>
      <c r="AP19" s="2">
        <f t="shared" si="17"/>
        <v>-8.9200000000000017</v>
      </c>
      <c r="AR19">
        <v>151</v>
      </c>
      <c r="AS19">
        <v>290</v>
      </c>
      <c r="AT19" s="3">
        <v>0.25700000000000001</v>
      </c>
      <c r="AU19" s="1">
        <f t="shared" si="18"/>
        <v>5.1400000000000006</v>
      </c>
      <c r="AV19" s="2">
        <f t="shared" si="19"/>
        <v>61.900000000000006</v>
      </c>
      <c r="AW19" s="2">
        <f t="shared" si="20"/>
        <v>6.019999999999996</v>
      </c>
      <c r="AY19">
        <v>151</v>
      </c>
      <c r="AZ19">
        <v>290</v>
      </c>
      <c r="BA19" s="3">
        <v>0.26200000000000001</v>
      </c>
      <c r="BB19" s="1">
        <f t="shared" si="21"/>
        <v>5.24</v>
      </c>
      <c r="BC19" s="2">
        <f t="shared" si="22"/>
        <v>69.38</v>
      </c>
      <c r="BD19" s="2">
        <f t="shared" si="23"/>
        <v>-7.4799999999999898</v>
      </c>
      <c r="BF19">
        <v>151</v>
      </c>
      <c r="BG19">
        <v>290</v>
      </c>
      <c r="BH19" s="3">
        <v>0.26400000000000001</v>
      </c>
      <c r="BI19" s="1">
        <f t="shared" si="24"/>
        <v>5.28</v>
      </c>
      <c r="BJ19" s="2">
        <f t="shared" si="25"/>
        <v>62.140000000000008</v>
      </c>
      <c r="BK19" s="2">
        <f t="shared" si="26"/>
        <v>7.2399999999999878</v>
      </c>
      <c r="BM19">
        <v>151</v>
      </c>
      <c r="BN19">
        <v>290</v>
      </c>
      <c r="BO19" s="3">
        <v>0.26700000000000002</v>
      </c>
      <c r="BP19" s="1">
        <f t="shared" si="27"/>
        <v>5.34</v>
      </c>
      <c r="BQ19" s="2">
        <f t="shared" si="49"/>
        <v>62.459999999999994</v>
      </c>
      <c r="BR19" s="2">
        <f t="shared" si="0"/>
        <v>-0.31999999999998607</v>
      </c>
      <c r="BT19">
        <v>151</v>
      </c>
      <c r="BU19">
        <v>290</v>
      </c>
      <c r="BV19" s="3">
        <v>0.26500000000000001</v>
      </c>
      <c r="BW19" s="1">
        <f t="shared" si="28"/>
        <v>5.3000000000000007</v>
      </c>
      <c r="BX19" s="2">
        <f t="shared" si="29"/>
        <v>69.180000000000007</v>
      </c>
      <c r="BY19" s="2">
        <f t="shared" si="30"/>
        <v>-6.7200000000000131</v>
      </c>
      <c r="CA19">
        <v>151</v>
      </c>
      <c r="CB19">
        <v>290</v>
      </c>
      <c r="CC19" s="3">
        <v>0.26900000000000002</v>
      </c>
      <c r="CD19" s="1">
        <f t="shared" si="31"/>
        <v>5.3800000000000008</v>
      </c>
      <c r="CE19" s="2">
        <f t="shared" si="32"/>
        <v>63.2</v>
      </c>
      <c r="CF19" s="2">
        <f t="shared" si="33"/>
        <v>5.980000000000004</v>
      </c>
      <c r="CH19">
        <v>151</v>
      </c>
      <c r="CI19">
        <v>290</v>
      </c>
      <c r="CJ19" s="3">
        <v>0.26100000000000001</v>
      </c>
      <c r="CK19" s="1">
        <f t="shared" si="34"/>
        <v>5.2200000000000006</v>
      </c>
      <c r="CL19" s="2">
        <f t="shared" si="35"/>
        <v>63.74</v>
      </c>
      <c r="CM19" s="2">
        <f t="shared" si="36"/>
        <v>-0.53999999999999915</v>
      </c>
      <c r="CO19">
        <v>151</v>
      </c>
      <c r="CP19">
        <v>290</v>
      </c>
      <c r="CQ19" s="3">
        <v>0.26200000000000001</v>
      </c>
      <c r="CR19" s="1">
        <f t="shared" si="37"/>
        <v>5.24</v>
      </c>
      <c r="CS19" s="2">
        <f t="shared" si="38"/>
        <v>73.61999999999999</v>
      </c>
      <c r="CT19" s="2">
        <f t="shared" si="39"/>
        <v>-9.8799999999999883</v>
      </c>
      <c r="CV19">
        <v>151</v>
      </c>
      <c r="CW19">
        <v>290</v>
      </c>
      <c r="CX19" s="3">
        <v>0.26600000000000001</v>
      </c>
      <c r="CY19" s="1">
        <f t="shared" si="40"/>
        <v>5.32</v>
      </c>
      <c r="CZ19" s="2">
        <f t="shared" si="41"/>
        <v>67.84</v>
      </c>
      <c r="DA19" s="2">
        <f t="shared" si="42"/>
        <v>5.7799999999999869</v>
      </c>
      <c r="DC19">
        <v>151</v>
      </c>
      <c r="DD19">
        <v>290</v>
      </c>
      <c r="DE19" s="3">
        <v>0.27600000000000002</v>
      </c>
      <c r="DF19" s="1">
        <f t="shared" si="43"/>
        <v>5.5200000000000005</v>
      </c>
      <c r="DG19" s="2">
        <f t="shared" si="44"/>
        <v>62.160000000000004</v>
      </c>
      <c r="DH19" s="2">
        <f t="shared" si="45"/>
        <v>5.68</v>
      </c>
      <c r="DJ19">
        <v>151</v>
      </c>
      <c r="DK19">
        <v>290</v>
      </c>
      <c r="DL19" s="3">
        <v>0.27700000000000002</v>
      </c>
      <c r="DM19" s="1">
        <f t="shared" si="46"/>
        <v>5.5400000000000009</v>
      </c>
      <c r="DN19" s="2">
        <f t="shared" si="47"/>
        <v>59.54</v>
      </c>
      <c r="DO19" s="2">
        <f t="shared" si="48"/>
        <v>2.6200000000000045</v>
      </c>
    </row>
    <row r="20" spans="2:119" x14ac:dyDescent="0.25">
      <c r="E20" s="7"/>
      <c r="F20" s="4"/>
      <c r="L20" s="7"/>
      <c r="M20" s="4"/>
      <c r="N20" s="2"/>
      <c r="O20" s="2"/>
      <c r="R20" s="2"/>
      <c r="S20" s="7"/>
      <c r="T20" s="4"/>
      <c r="U20" s="2"/>
      <c r="Y20" s="2"/>
      <c r="Z20" s="7"/>
      <c r="AA20" s="4"/>
      <c r="AB20" s="2"/>
      <c r="AF20" s="2"/>
      <c r="AG20" s="7"/>
      <c r="AH20" s="4"/>
      <c r="AI20" s="2"/>
      <c r="AN20" s="7"/>
      <c r="AO20" s="4"/>
      <c r="AP20" s="2"/>
      <c r="AU20" s="7"/>
      <c r="AV20" s="4"/>
      <c r="AW20" s="2"/>
      <c r="BB20" s="7"/>
      <c r="BC20" s="4"/>
      <c r="BD20" s="2"/>
      <c r="BI20" s="7"/>
      <c r="BJ20" s="4"/>
      <c r="BK20" s="2"/>
      <c r="BP20" s="7"/>
      <c r="BQ20" s="4"/>
      <c r="BR20" s="2"/>
      <c r="BV20" s="3"/>
      <c r="BW20" s="7"/>
      <c r="BX20" s="4"/>
      <c r="BY20" s="2"/>
      <c r="CD20" s="7"/>
      <c r="CE20" s="4"/>
      <c r="CF20" s="2"/>
      <c r="CK20" s="7"/>
      <c r="CL20" s="4"/>
      <c r="CM20" s="2"/>
      <c r="CR20" s="7"/>
      <c r="CS20" s="4"/>
      <c r="CT20" s="2"/>
      <c r="CY20" s="7"/>
      <c r="CZ20" s="4"/>
      <c r="DA20" s="2"/>
      <c r="DF20" s="7"/>
      <c r="DG20" s="4"/>
      <c r="DH20" s="2"/>
      <c r="DM20" s="7"/>
      <c r="DN20" s="4"/>
      <c r="DO20" s="2"/>
    </row>
    <row r="21" spans="2:119" x14ac:dyDescent="0.25">
      <c r="B21">
        <v>152</v>
      </c>
      <c r="C21">
        <v>10</v>
      </c>
      <c r="D21" s="3">
        <v>0.20799999999999999</v>
      </c>
      <c r="E21" s="1">
        <f>D21*20</f>
        <v>4.16</v>
      </c>
      <c r="F21" s="2">
        <f>E21</f>
        <v>4.16</v>
      </c>
      <c r="I21">
        <v>152</v>
      </c>
      <c r="J21">
        <v>10</v>
      </c>
      <c r="K21" s="3">
        <v>0.27400000000000002</v>
      </c>
      <c r="L21" s="1">
        <f>K21*20</f>
        <v>5.48</v>
      </c>
      <c r="M21" s="2">
        <f>L21</f>
        <v>5.48</v>
      </c>
      <c r="N21" s="2">
        <f t="shared" si="5"/>
        <v>-1.3200000000000003</v>
      </c>
      <c r="O21" s="2"/>
      <c r="P21">
        <v>152</v>
      </c>
      <c r="Q21">
        <v>10</v>
      </c>
      <c r="R21" s="3">
        <v>0.104</v>
      </c>
      <c r="S21" s="1">
        <f>R21*20</f>
        <v>2.08</v>
      </c>
      <c r="T21" s="2">
        <f>S21</f>
        <v>2.08</v>
      </c>
      <c r="U21" s="2">
        <f t="shared" si="8"/>
        <v>3.4000000000000004</v>
      </c>
      <c r="W21">
        <v>152</v>
      </c>
      <c r="X21">
        <v>10</v>
      </c>
      <c r="Y21" s="3">
        <v>0.20200000000000001</v>
      </c>
      <c r="Z21" s="1">
        <f>Y21*20</f>
        <v>4.04</v>
      </c>
      <c r="AA21" s="2">
        <f>Z21</f>
        <v>4.04</v>
      </c>
      <c r="AB21" s="2">
        <f t="shared" ref="AB21:AB35" si="50">T21-AA21</f>
        <v>-1.96</v>
      </c>
      <c r="AD21">
        <v>152</v>
      </c>
      <c r="AE21">
        <v>10</v>
      </c>
      <c r="AF21" s="3">
        <v>9.8000000000000004E-2</v>
      </c>
      <c r="AG21" s="1">
        <f>AF21*20</f>
        <v>1.96</v>
      </c>
      <c r="AH21" s="2">
        <f>AG21</f>
        <v>1.96</v>
      </c>
      <c r="AI21" s="2">
        <f t="shared" ref="AI21:AI35" si="51">AA21-AH21</f>
        <v>2.08</v>
      </c>
      <c r="AK21">
        <v>152</v>
      </c>
      <c r="AL21">
        <v>10</v>
      </c>
      <c r="AM21" s="3">
        <v>0.253</v>
      </c>
      <c r="AN21" s="1">
        <f>AM21*20</f>
        <v>5.0600000000000005</v>
      </c>
      <c r="AO21" s="2">
        <f>AN21</f>
        <v>5.0600000000000005</v>
      </c>
      <c r="AP21" s="2">
        <f t="shared" ref="AP21:AP35" si="52">AH21-AO21</f>
        <v>-3.1000000000000005</v>
      </c>
      <c r="AR21">
        <v>152</v>
      </c>
      <c r="AS21">
        <v>10</v>
      </c>
      <c r="AT21" s="3">
        <v>0.16800000000000001</v>
      </c>
      <c r="AU21" s="1">
        <f>AT21*20</f>
        <v>3.3600000000000003</v>
      </c>
      <c r="AV21" s="2">
        <f>AU21</f>
        <v>3.3600000000000003</v>
      </c>
      <c r="AW21" s="2">
        <f t="shared" si="20"/>
        <v>1.7000000000000002</v>
      </c>
      <c r="AY21">
        <v>152</v>
      </c>
      <c r="AZ21">
        <v>10</v>
      </c>
      <c r="BA21" s="3">
        <v>0.26900000000000002</v>
      </c>
      <c r="BB21" s="1">
        <f>BA21*20</f>
        <v>5.3800000000000008</v>
      </c>
      <c r="BC21" s="2">
        <f>BB21</f>
        <v>5.3800000000000008</v>
      </c>
      <c r="BD21" s="2">
        <f t="shared" si="23"/>
        <v>-2.0200000000000005</v>
      </c>
      <c r="BF21">
        <v>152</v>
      </c>
      <c r="BG21">
        <v>10</v>
      </c>
      <c r="BH21" s="3">
        <v>0.18</v>
      </c>
      <c r="BI21" s="1">
        <f>BH21*20</f>
        <v>3.5999999999999996</v>
      </c>
      <c r="BJ21" s="2">
        <f>BI21</f>
        <v>3.5999999999999996</v>
      </c>
      <c r="BK21" s="2">
        <f t="shared" si="26"/>
        <v>1.7800000000000011</v>
      </c>
      <c r="BM21">
        <v>152</v>
      </c>
      <c r="BN21">
        <v>10</v>
      </c>
      <c r="BO21" s="3">
        <v>0.17699999999999999</v>
      </c>
      <c r="BP21" s="1">
        <f>BO21*20</f>
        <v>3.54</v>
      </c>
      <c r="BQ21" s="2">
        <f>BP21</f>
        <v>3.54</v>
      </c>
      <c r="BR21" s="2">
        <f t="shared" ref="BR21:BR83" si="53">BJ21-BQ21</f>
        <v>5.9999999999999609E-2</v>
      </c>
      <c r="BT21">
        <v>152</v>
      </c>
      <c r="BU21">
        <v>10</v>
      </c>
      <c r="BV21" s="3">
        <v>0.254</v>
      </c>
      <c r="BW21" s="1">
        <f>BV21*20</f>
        <v>5.08</v>
      </c>
      <c r="BX21" s="2">
        <f>BW21</f>
        <v>5.08</v>
      </c>
      <c r="BY21" s="2">
        <f t="shared" si="30"/>
        <v>-1.54</v>
      </c>
      <c r="CA21">
        <v>152</v>
      </c>
      <c r="CB21">
        <v>10</v>
      </c>
      <c r="CC21" s="3">
        <v>0.17799999999999999</v>
      </c>
      <c r="CD21" s="1">
        <f>CC21*20</f>
        <v>3.5599999999999996</v>
      </c>
      <c r="CE21" s="2">
        <f>CD21</f>
        <v>3.5599999999999996</v>
      </c>
      <c r="CF21" s="2">
        <f t="shared" si="33"/>
        <v>1.5200000000000005</v>
      </c>
      <c r="CH21">
        <v>152</v>
      </c>
      <c r="CI21">
        <v>10</v>
      </c>
      <c r="CJ21" s="3">
        <v>0.18</v>
      </c>
      <c r="CK21" s="1">
        <f>CJ21*20</f>
        <v>3.5999999999999996</v>
      </c>
      <c r="CL21" s="2">
        <f>CK21</f>
        <v>3.5999999999999996</v>
      </c>
      <c r="CM21" s="2">
        <f t="shared" ref="CM21:CM35" si="54">CE21-CL21</f>
        <v>-4.0000000000000036E-2</v>
      </c>
      <c r="CO21">
        <v>152</v>
      </c>
      <c r="CP21">
        <v>10</v>
      </c>
      <c r="CQ21" s="3">
        <v>0.29199999999999998</v>
      </c>
      <c r="CR21" s="1">
        <f>CQ21*20</f>
        <v>5.84</v>
      </c>
      <c r="CS21" s="2">
        <f>CR21</f>
        <v>5.84</v>
      </c>
      <c r="CT21" s="2">
        <f t="shared" ref="CT21:CT35" si="55">CL21-CS21</f>
        <v>-2.2400000000000002</v>
      </c>
      <c r="CV21">
        <v>152</v>
      </c>
      <c r="CW21">
        <v>10</v>
      </c>
      <c r="CX21" s="3">
        <v>0.22</v>
      </c>
      <c r="CY21" s="1">
        <f>CX21*20</f>
        <v>4.4000000000000004</v>
      </c>
      <c r="CZ21" s="2">
        <f>CY21</f>
        <v>4.4000000000000004</v>
      </c>
      <c r="DA21" s="2">
        <f t="shared" ref="DA21:DA35" si="56">CS21-CZ21</f>
        <v>1.4399999999999995</v>
      </c>
      <c r="DC21">
        <v>152</v>
      </c>
      <c r="DD21">
        <v>10</v>
      </c>
      <c r="DE21" s="3">
        <v>0.16800000000000001</v>
      </c>
      <c r="DF21" s="1">
        <f>DE21*20</f>
        <v>3.3600000000000003</v>
      </c>
      <c r="DG21" s="2">
        <f>DF21</f>
        <v>3.3600000000000003</v>
      </c>
      <c r="DH21" s="2">
        <f t="shared" ref="DH21:DH35" si="57">CZ21-DG21</f>
        <v>1.04</v>
      </c>
      <c r="DJ21">
        <v>152</v>
      </c>
      <c r="DK21">
        <v>10</v>
      </c>
      <c r="DL21" s="3">
        <v>0.183</v>
      </c>
      <c r="DM21" s="1">
        <f>DL21*20</f>
        <v>3.66</v>
      </c>
      <c r="DN21" s="2">
        <f>DM21</f>
        <v>3.66</v>
      </c>
      <c r="DO21" s="2">
        <f t="shared" ref="DO21:DO35" si="58">DG21-DN21</f>
        <v>-0.29999999999999982</v>
      </c>
    </row>
    <row r="22" spans="2:119" x14ac:dyDescent="0.25">
      <c r="B22">
        <v>152</v>
      </c>
      <c r="C22">
        <v>30</v>
      </c>
      <c r="D22" s="3">
        <v>0.26900000000000002</v>
      </c>
      <c r="E22" s="1">
        <f t="shared" ref="E22:E35" si="59">D22*20</f>
        <v>5.3800000000000008</v>
      </c>
      <c r="F22" s="2">
        <f>F21+E22</f>
        <v>9.5400000000000009</v>
      </c>
      <c r="I22">
        <v>152</v>
      </c>
      <c r="J22">
        <v>30</v>
      </c>
      <c r="K22" s="3">
        <v>0.29699999999999999</v>
      </c>
      <c r="L22" s="1">
        <f t="shared" ref="L22:L35" si="60">K22*20</f>
        <v>5.9399999999999995</v>
      </c>
      <c r="M22" s="2">
        <f>M21+L22</f>
        <v>11.42</v>
      </c>
      <c r="N22" s="2">
        <f t="shared" si="5"/>
        <v>-1.879999999999999</v>
      </c>
      <c r="O22" s="2"/>
      <c r="P22">
        <v>152</v>
      </c>
      <c r="Q22">
        <v>30</v>
      </c>
      <c r="R22" s="3">
        <v>0.23599999999999999</v>
      </c>
      <c r="S22" s="1">
        <f t="shared" ref="S22:S35" si="61">R22*20</f>
        <v>4.72</v>
      </c>
      <c r="T22" s="2">
        <f>T21+S22</f>
        <v>6.8</v>
      </c>
      <c r="U22" s="2">
        <f t="shared" si="8"/>
        <v>4.62</v>
      </c>
      <c r="W22">
        <v>152</v>
      </c>
      <c r="X22">
        <v>30</v>
      </c>
      <c r="Y22" s="3">
        <v>0.27300000000000002</v>
      </c>
      <c r="Z22" s="1">
        <f t="shared" ref="Z22:Z35" si="62">Y22*20</f>
        <v>5.4600000000000009</v>
      </c>
      <c r="AA22" s="2">
        <f>AA21+Z22</f>
        <v>9.5</v>
      </c>
      <c r="AB22" s="2">
        <f t="shared" si="50"/>
        <v>-2.7</v>
      </c>
      <c r="AD22">
        <v>152</v>
      </c>
      <c r="AE22">
        <v>30</v>
      </c>
      <c r="AF22" s="3">
        <v>0.17299999999999999</v>
      </c>
      <c r="AG22" s="1">
        <f t="shared" ref="AG22:AG35" si="63">AF22*20</f>
        <v>3.46</v>
      </c>
      <c r="AH22" s="2">
        <f>AH21+AG22</f>
        <v>5.42</v>
      </c>
      <c r="AI22" s="2">
        <f t="shared" si="51"/>
        <v>4.08</v>
      </c>
      <c r="AK22">
        <v>152</v>
      </c>
      <c r="AL22">
        <v>30</v>
      </c>
      <c r="AM22" s="3">
        <v>0.28999999999999998</v>
      </c>
      <c r="AN22" s="1">
        <f t="shared" ref="AN22:AN35" si="64">AM22*20</f>
        <v>5.8</v>
      </c>
      <c r="AO22" s="2">
        <f>AO21+AN22</f>
        <v>10.86</v>
      </c>
      <c r="AP22" s="2">
        <f t="shared" si="52"/>
        <v>-5.4399999999999995</v>
      </c>
      <c r="AR22">
        <v>152</v>
      </c>
      <c r="AS22">
        <v>30</v>
      </c>
      <c r="AT22" s="3">
        <v>0.19700000000000001</v>
      </c>
      <c r="AU22" s="1">
        <f t="shared" ref="AU22:AU35" si="65">AT22*20</f>
        <v>3.9400000000000004</v>
      </c>
      <c r="AV22" s="2">
        <f>AV21+AU22</f>
        <v>7.3000000000000007</v>
      </c>
      <c r="AW22" s="2">
        <f t="shared" si="20"/>
        <v>3.5599999999999987</v>
      </c>
      <c r="AY22">
        <v>152</v>
      </c>
      <c r="AZ22">
        <v>30</v>
      </c>
      <c r="BA22" s="3">
        <v>0.29699999999999999</v>
      </c>
      <c r="BB22" s="1">
        <f t="shared" ref="BB22:BB35" si="66">BA22*20</f>
        <v>5.9399999999999995</v>
      </c>
      <c r="BC22" s="2">
        <f>BC21+BB22</f>
        <v>11.32</v>
      </c>
      <c r="BD22" s="2">
        <f t="shared" si="23"/>
        <v>-4.0199999999999996</v>
      </c>
      <c r="BF22">
        <v>152</v>
      </c>
      <c r="BG22">
        <v>30</v>
      </c>
      <c r="BH22" s="3">
        <v>0.22</v>
      </c>
      <c r="BI22" s="1">
        <f t="shared" ref="BI22:BI35" si="67">BH22*20</f>
        <v>4.4000000000000004</v>
      </c>
      <c r="BJ22" s="2">
        <f>BJ21+BI22</f>
        <v>8</v>
      </c>
      <c r="BK22" s="2">
        <f t="shared" si="26"/>
        <v>3.3200000000000003</v>
      </c>
      <c r="BM22">
        <v>152</v>
      </c>
      <c r="BN22">
        <v>30</v>
      </c>
      <c r="BO22" s="3">
        <v>0.20799999999999999</v>
      </c>
      <c r="BP22" s="1">
        <f t="shared" ref="BP22:BP35" si="68">BO22*20</f>
        <v>4.16</v>
      </c>
      <c r="BQ22" s="2">
        <f>BQ21+BP22</f>
        <v>7.7</v>
      </c>
      <c r="BR22" s="2">
        <f t="shared" si="53"/>
        <v>0.29999999999999982</v>
      </c>
      <c r="BT22">
        <v>152</v>
      </c>
      <c r="BU22">
        <v>30</v>
      </c>
      <c r="BV22" s="3">
        <v>0.26800000000000002</v>
      </c>
      <c r="BW22" s="1">
        <f t="shared" ref="BW22:BW35" si="69">BV22*20</f>
        <v>5.36</v>
      </c>
      <c r="BX22" s="2">
        <f>BX21+BW22</f>
        <v>10.440000000000001</v>
      </c>
      <c r="BY22" s="2">
        <f t="shared" si="30"/>
        <v>-2.7400000000000011</v>
      </c>
      <c r="CA22">
        <v>152</v>
      </c>
      <c r="CB22">
        <v>30</v>
      </c>
      <c r="CC22" s="3">
        <v>0.218</v>
      </c>
      <c r="CD22" s="1">
        <f t="shared" ref="CD22:CD35" si="70">CC22*20</f>
        <v>4.3600000000000003</v>
      </c>
      <c r="CE22" s="2">
        <f>CE21+CD22</f>
        <v>7.92</v>
      </c>
      <c r="CF22" s="2">
        <f t="shared" si="33"/>
        <v>2.5200000000000014</v>
      </c>
      <c r="CH22">
        <v>152</v>
      </c>
      <c r="CI22">
        <v>30</v>
      </c>
      <c r="CJ22" s="3">
        <v>0.22600000000000001</v>
      </c>
      <c r="CK22" s="1">
        <f t="shared" ref="CK22:CK35" si="71">CJ22*20</f>
        <v>4.5200000000000005</v>
      </c>
      <c r="CL22" s="2">
        <f>CL21+CK22</f>
        <v>8.120000000000001</v>
      </c>
      <c r="CM22" s="2">
        <f t="shared" si="54"/>
        <v>-0.20000000000000107</v>
      </c>
      <c r="CO22">
        <v>152</v>
      </c>
      <c r="CP22">
        <v>30</v>
      </c>
      <c r="CQ22" s="3">
        <v>0.317</v>
      </c>
      <c r="CR22" s="1">
        <f t="shared" ref="CR22:CR35" si="72">CQ22*20</f>
        <v>6.34</v>
      </c>
      <c r="CS22" s="2">
        <f>CS21+CR22</f>
        <v>12.18</v>
      </c>
      <c r="CT22" s="2">
        <f t="shared" si="55"/>
        <v>-4.0599999999999987</v>
      </c>
      <c r="CV22">
        <v>152</v>
      </c>
      <c r="CW22">
        <v>30</v>
      </c>
      <c r="CX22" s="3">
        <v>0.248</v>
      </c>
      <c r="CY22" s="1">
        <f t="shared" ref="CY22:CY35" si="73">CX22*20</f>
        <v>4.96</v>
      </c>
      <c r="CZ22" s="2">
        <f>CZ21+CY22</f>
        <v>9.36</v>
      </c>
      <c r="DA22" s="2">
        <f t="shared" si="56"/>
        <v>2.8200000000000003</v>
      </c>
      <c r="DC22">
        <v>152</v>
      </c>
      <c r="DD22">
        <v>30</v>
      </c>
      <c r="DE22" s="3">
        <v>0.20799999999999999</v>
      </c>
      <c r="DF22" s="1">
        <f t="shared" ref="DF22:DF35" si="74">DE22*20</f>
        <v>4.16</v>
      </c>
      <c r="DG22" s="2">
        <f>DG21+DF22</f>
        <v>7.5200000000000005</v>
      </c>
      <c r="DH22" s="2">
        <f t="shared" si="57"/>
        <v>1.839999999999999</v>
      </c>
      <c r="DJ22">
        <v>152</v>
      </c>
      <c r="DK22">
        <v>30</v>
      </c>
      <c r="DL22" s="3">
        <v>0.21099999999999999</v>
      </c>
      <c r="DM22" s="1">
        <f t="shared" ref="DM22:DM35" si="75">DL22*20</f>
        <v>4.22</v>
      </c>
      <c r="DN22" s="2">
        <f>DN21+DM22</f>
        <v>7.88</v>
      </c>
      <c r="DO22" s="2">
        <f t="shared" si="58"/>
        <v>-0.35999999999999943</v>
      </c>
    </row>
    <row r="23" spans="2:119" x14ac:dyDescent="0.25">
      <c r="B23">
        <v>152</v>
      </c>
      <c r="C23">
        <v>50</v>
      </c>
      <c r="D23" s="3">
        <v>0.23499999999999999</v>
      </c>
      <c r="E23" s="1">
        <f t="shared" si="59"/>
        <v>4.6999999999999993</v>
      </c>
      <c r="F23" s="2">
        <f>F22+E23</f>
        <v>14.24</v>
      </c>
      <c r="I23">
        <v>152</v>
      </c>
      <c r="J23">
        <v>50</v>
      </c>
      <c r="K23" s="3">
        <v>0.251</v>
      </c>
      <c r="L23" s="1">
        <f t="shared" si="60"/>
        <v>5.0199999999999996</v>
      </c>
      <c r="M23" s="2">
        <f>M22+L23</f>
        <v>16.439999999999998</v>
      </c>
      <c r="N23" s="2">
        <f t="shared" si="5"/>
        <v>-2.1999999999999975</v>
      </c>
      <c r="O23" s="2"/>
      <c r="P23">
        <v>152</v>
      </c>
      <c r="Q23">
        <v>50</v>
      </c>
      <c r="R23" s="3">
        <v>0.23499999999999999</v>
      </c>
      <c r="S23" s="1">
        <f t="shared" si="61"/>
        <v>4.6999999999999993</v>
      </c>
      <c r="T23" s="2">
        <f>T22+S23</f>
        <v>11.5</v>
      </c>
      <c r="U23" s="2">
        <f t="shared" si="8"/>
        <v>4.9399999999999977</v>
      </c>
      <c r="W23">
        <v>152</v>
      </c>
      <c r="X23">
        <v>50</v>
      </c>
      <c r="Y23" s="3">
        <v>0.24399999999999999</v>
      </c>
      <c r="Z23" s="1">
        <f t="shared" si="62"/>
        <v>4.88</v>
      </c>
      <c r="AA23" s="2">
        <f>AA22+Z23</f>
        <v>14.379999999999999</v>
      </c>
      <c r="AB23" s="2">
        <f t="shared" si="50"/>
        <v>-2.879999999999999</v>
      </c>
      <c r="AD23">
        <v>152</v>
      </c>
      <c r="AE23">
        <v>50</v>
      </c>
      <c r="AF23" s="3">
        <v>0.16400000000000001</v>
      </c>
      <c r="AG23" s="1">
        <f t="shared" si="63"/>
        <v>3.2800000000000002</v>
      </c>
      <c r="AH23" s="2">
        <f>AH22+AG23</f>
        <v>8.6999999999999993</v>
      </c>
      <c r="AI23" s="2">
        <f t="shared" si="51"/>
        <v>5.68</v>
      </c>
      <c r="AK23">
        <v>152</v>
      </c>
      <c r="AL23">
        <v>50</v>
      </c>
      <c r="AM23" s="3">
        <v>0.26</v>
      </c>
      <c r="AN23" s="1">
        <f t="shared" si="64"/>
        <v>5.2</v>
      </c>
      <c r="AO23" s="2">
        <f>AO22+AN23</f>
        <v>16.059999999999999</v>
      </c>
      <c r="AP23" s="2">
        <f t="shared" si="52"/>
        <v>-7.3599999999999994</v>
      </c>
      <c r="AR23">
        <v>152</v>
      </c>
      <c r="AS23">
        <v>50</v>
      </c>
      <c r="AT23" s="3">
        <v>0.17199999999999999</v>
      </c>
      <c r="AU23" s="1">
        <f t="shared" si="65"/>
        <v>3.4399999999999995</v>
      </c>
      <c r="AV23" s="2">
        <f>AV22+AU23</f>
        <v>10.74</v>
      </c>
      <c r="AW23" s="2">
        <f t="shared" si="20"/>
        <v>5.3199999999999985</v>
      </c>
      <c r="AY23">
        <v>152</v>
      </c>
      <c r="AZ23">
        <v>50</v>
      </c>
      <c r="BA23" s="3">
        <v>0.23400000000000001</v>
      </c>
      <c r="BB23" s="1">
        <f t="shared" si="66"/>
        <v>4.6800000000000006</v>
      </c>
      <c r="BC23" s="2">
        <f>BC22+BB23</f>
        <v>16</v>
      </c>
      <c r="BD23" s="2">
        <f t="shared" si="23"/>
        <v>-5.26</v>
      </c>
      <c r="BF23">
        <v>152</v>
      </c>
      <c r="BG23">
        <v>50</v>
      </c>
      <c r="BH23" s="3">
        <v>0.185</v>
      </c>
      <c r="BI23" s="1">
        <f t="shared" si="67"/>
        <v>3.7</v>
      </c>
      <c r="BJ23" s="2">
        <f>BJ22+BI23</f>
        <v>11.7</v>
      </c>
      <c r="BK23" s="2">
        <f t="shared" si="26"/>
        <v>4.3000000000000007</v>
      </c>
      <c r="BM23">
        <v>152</v>
      </c>
      <c r="BN23">
        <v>50</v>
      </c>
      <c r="BO23" s="3">
        <v>0.17799999999999999</v>
      </c>
      <c r="BP23" s="1">
        <f t="shared" si="68"/>
        <v>3.5599999999999996</v>
      </c>
      <c r="BQ23" s="2">
        <f>BQ22+BP23</f>
        <v>11.26</v>
      </c>
      <c r="BR23" s="2">
        <f t="shared" si="53"/>
        <v>0.4399999999999995</v>
      </c>
      <c r="BT23">
        <v>152</v>
      </c>
      <c r="BU23">
        <v>50</v>
      </c>
      <c r="BV23" s="3">
        <v>0.23400000000000001</v>
      </c>
      <c r="BW23" s="1">
        <f t="shared" si="69"/>
        <v>4.6800000000000006</v>
      </c>
      <c r="BX23" s="2">
        <f>BX22+BW23</f>
        <v>15.120000000000001</v>
      </c>
      <c r="BY23" s="2">
        <f t="shared" si="30"/>
        <v>-3.8600000000000012</v>
      </c>
      <c r="CA23">
        <v>152</v>
      </c>
      <c r="CB23">
        <v>50</v>
      </c>
      <c r="CC23" s="3">
        <v>0.19</v>
      </c>
      <c r="CD23" s="1">
        <f t="shared" si="70"/>
        <v>3.8</v>
      </c>
      <c r="CE23" s="2">
        <f>CE22+CD23</f>
        <v>11.719999999999999</v>
      </c>
      <c r="CF23" s="2">
        <f t="shared" si="33"/>
        <v>3.4000000000000021</v>
      </c>
      <c r="CH23">
        <v>152</v>
      </c>
      <c r="CI23">
        <v>50</v>
      </c>
      <c r="CJ23" s="3">
        <v>0.20200000000000001</v>
      </c>
      <c r="CK23" s="1">
        <f t="shared" si="71"/>
        <v>4.04</v>
      </c>
      <c r="CL23" s="2">
        <f>CL22+CK23</f>
        <v>12.16</v>
      </c>
      <c r="CM23" s="2">
        <f t="shared" si="54"/>
        <v>-0.44000000000000128</v>
      </c>
      <c r="CO23">
        <v>152</v>
      </c>
      <c r="CP23">
        <v>50</v>
      </c>
      <c r="CQ23" s="3">
        <v>0.28599999999999998</v>
      </c>
      <c r="CR23" s="1">
        <f t="shared" si="72"/>
        <v>5.72</v>
      </c>
      <c r="CS23" s="2">
        <f>CS22+CR23</f>
        <v>17.899999999999999</v>
      </c>
      <c r="CT23" s="2">
        <f t="shared" si="55"/>
        <v>-5.7399999999999984</v>
      </c>
      <c r="CV23">
        <v>152</v>
      </c>
      <c r="CW23">
        <v>50</v>
      </c>
      <c r="CX23" s="3">
        <v>0.221</v>
      </c>
      <c r="CY23" s="1">
        <f t="shared" si="73"/>
        <v>4.42</v>
      </c>
      <c r="CZ23" s="2">
        <f>CZ22+CY23</f>
        <v>13.78</v>
      </c>
      <c r="DA23" s="2">
        <f t="shared" si="56"/>
        <v>4.1199999999999992</v>
      </c>
      <c r="DC23">
        <v>152</v>
      </c>
      <c r="DD23">
        <v>50</v>
      </c>
      <c r="DE23" s="3">
        <v>0.183</v>
      </c>
      <c r="DF23" s="1">
        <f t="shared" si="74"/>
        <v>3.66</v>
      </c>
      <c r="DG23" s="2">
        <f>DG22+DF23</f>
        <v>11.18</v>
      </c>
      <c r="DH23" s="2">
        <f t="shared" si="57"/>
        <v>2.5999999999999996</v>
      </c>
      <c r="DJ23">
        <v>152</v>
      </c>
      <c r="DK23">
        <v>50</v>
      </c>
      <c r="DL23" s="3">
        <v>0.182</v>
      </c>
      <c r="DM23" s="1">
        <f t="shared" si="75"/>
        <v>3.6399999999999997</v>
      </c>
      <c r="DN23" s="2">
        <f>DN22+DM23</f>
        <v>11.52</v>
      </c>
      <c r="DO23" s="2">
        <f t="shared" si="58"/>
        <v>-0.33999999999999986</v>
      </c>
    </row>
    <row r="24" spans="2:119" x14ac:dyDescent="0.25">
      <c r="B24">
        <v>152</v>
      </c>
      <c r="C24">
        <v>70</v>
      </c>
      <c r="D24" s="3">
        <v>0.23200000000000001</v>
      </c>
      <c r="E24" s="1">
        <f t="shared" si="59"/>
        <v>4.6400000000000006</v>
      </c>
      <c r="F24" s="2">
        <f>F23+E24</f>
        <v>18.880000000000003</v>
      </c>
      <c r="I24">
        <v>152</v>
      </c>
      <c r="J24">
        <v>70</v>
      </c>
      <c r="K24" s="3">
        <v>0.25</v>
      </c>
      <c r="L24" s="1">
        <f t="shared" si="60"/>
        <v>5</v>
      </c>
      <c r="M24" s="2">
        <f>M23+L24</f>
        <v>21.439999999999998</v>
      </c>
      <c r="N24" s="2">
        <f t="shared" si="5"/>
        <v>-2.5599999999999952</v>
      </c>
      <c r="O24" s="2"/>
      <c r="P24">
        <v>152</v>
      </c>
      <c r="Q24">
        <v>70</v>
      </c>
      <c r="R24" s="3">
        <v>0.22800000000000001</v>
      </c>
      <c r="S24" s="1">
        <f t="shared" si="61"/>
        <v>4.5600000000000005</v>
      </c>
      <c r="T24" s="2">
        <f>T23+S24</f>
        <v>16.060000000000002</v>
      </c>
      <c r="U24" s="2">
        <f t="shared" si="8"/>
        <v>5.3799999999999955</v>
      </c>
      <c r="W24">
        <v>152</v>
      </c>
      <c r="X24">
        <v>70</v>
      </c>
      <c r="Y24" s="3">
        <v>0.22700000000000001</v>
      </c>
      <c r="Z24" s="1">
        <f t="shared" si="62"/>
        <v>4.54</v>
      </c>
      <c r="AA24" s="2">
        <f>AA23+Z24</f>
        <v>18.919999999999998</v>
      </c>
      <c r="AB24" s="2">
        <f t="shared" si="50"/>
        <v>-2.8599999999999959</v>
      </c>
      <c r="AD24">
        <v>152</v>
      </c>
      <c r="AE24">
        <v>70</v>
      </c>
      <c r="AF24" s="3">
        <v>0.21299999999999999</v>
      </c>
      <c r="AG24" s="1">
        <f t="shared" si="63"/>
        <v>4.26</v>
      </c>
      <c r="AH24" s="2">
        <f>AH23+AG24</f>
        <v>12.959999999999999</v>
      </c>
      <c r="AI24" s="2">
        <f t="shared" si="51"/>
        <v>5.9599999999999991</v>
      </c>
      <c r="AK24">
        <v>152</v>
      </c>
      <c r="AL24">
        <v>70</v>
      </c>
      <c r="AM24" s="3">
        <v>0.24399999999999999</v>
      </c>
      <c r="AN24" s="1">
        <f t="shared" si="64"/>
        <v>4.88</v>
      </c>
      <c r="AO24" s="2">
        <f>AO23+AN24</f>
        <v>20.939999999999998</v>
      </c>
      <c r="AP24" s="2">
        <f t="shared" si="52"/>
        <v>-7.9799999999999986</v>
      </c>
      <c r="AR24">
        <v>152</v>
      </c>
      <c r="AS24">
        <v>70</v>
      </c>
      <c r="AT24" s="3">
        <v>0.20799999999999999</v>
      </c>
      <c r="AU24" s="1">
        <f t="shared" si="65"/>
        <v>4.16</v>
      </c>
      <c r="AV24" s="2">
        <f>AV23+AU24</f>
        <v>14.9</v>
      </c>
      <c r="AW24" s="2">
        <f t="shared" si="20"/>
        <v>6.0399999999999974</v>
      </c>
      <c r="AY24">
        <v>152</v>
      </c>
      <c r="AZ24">
        <v>70</v>
      </c>
      <c r="BA24" s="3">
        <v>0.23</v>
      </c>
      <c r="BB24" s="1">
        <f t="shared" si="66"/>
        <v>4.6000000000000005</v>
      </c>
      <c r="BC24" s="2">
        <f>BC23+BB24</f>
        <v>20.6</v>
      </c>
      <c r="BD24" s="2">
        <f t="shared" si="23"/>
        <v>-5.7000000000000011</v>
      </c>
      <c r="BF24">
        <v>152</v>
      </c>
      <c r="BG24">
        <v>70</v>
      </c>
      <c r="BH24" s="3">
        <v>0.19700000000000001</v>
      </c>
      <c r="BI24" s="1">
        <f t="shared" si="67"/>
        <v>3.9400000000000004</v>
      </c>
      <c r="BJ24" s="2">
        <f>BJ23+BI24</f>
        <v>15.64</v>
      </c>
      <c r="BK24" s="2">
        <f t="shared" si="26"/>
        <v>4.9600000000000009</v>
      </c>
      <c r="BM24">
        <v>152</v>
      </c>
      <c r="BN24">
        <v>70</v>
      </c>
      <c r="BO24" s="3">
        <v>0.19400000000000001</v>
      </c>
      <c r="BP24" s="1">
        <f t="shared" si="68"/>
        <v>3.88</v>
      </c>
      <c r="BQ24" s="2">
        <f>BQ23+BP24</f>
        <v>15.14</v>
      </c>
      <c r="BR24" s="2">
        <f t="shared" si="53"/>
        <v>0.5</v>
      </c>
      <c r="BT24">
        <v>152</v>
      </c>
      <c r="BU24">
        <v>70</v>
      </c>
      <c r="BV24" s="3">
        <v>0.22900000000000001</v>
      </c>
      <c r="BW24" s="1">
        <f t="shared" si="69"/>
        <v>4.58</v>
      </c>
      <c r="BX24" s="2">
        <f>BX23+BW24</f>
        <v>19.700000000000003</v>
      </c>
      <c r="BY24" s="2">
        <f t="shared" si="30"/>
        <v>-4.5600000000000023</v>
      </c>
      <c r="CA24">
        <v>152</v>
      </c>
      <c r="CB24">
        <v>70</v>
      </c>
      <c r="CC24" s="3">
        <v>0.19500000000000001</v>
      </c>
      <c r="CD24" s="1">
        <f t="shared" si="70"/>
        <v>3.9000000000000004</v>
      </c>
      <c r="CE24" s="2">
        <f>CE23+CD24</f>
        <v>15.62</v>
      </c>
      <c r="CF24" s="2">
        <f t="shared" si="33"/>
        <v>4.0800000000000036</v>
      </c>
      <c r="CH24">
        <v>152</v>
      </c>
      <c r="CI24">
        <v>70</v>
      </c>
      <c r="CJ24" s="3">
        <v>0.19900000000000001</v>
      </c>
      <c r="CK24" s="1">
        <f t="shared" si="71"/>
        <v>3.9800000000000004</v>
      </c>
      <c r="CL24" s="2">
        <f>CL23+CK24</f>
        <v>16.14</v>
      </c>
      <c r="CM24" s="2">
        <f t="shared" si="54"/>
        <v>-0.52000000000000135</v>
      </c>
      <c r="CO24">
        <v>152</v>
      </c>
      <c r="CP24">
        <v>70</v>
      </c>
      <c r="CQ24" s="3">
        <v>0.24399999999999999</v>
      </c>
      <c r="CR24" s="1">
        <f t="shared" si="72"/>
        <v>4.88</v>
      </c>
      <c r="CS24" s="2">
        <f>CS23+CR24</f>
        <v>22.779999999999998</v>
      </c>
      <c r="CT24" s="2">
        <f t="shared" si="55"/>
        <v>-6.639999999999997</v>
      </c>
      <c r="CV24">
        <v>152</v>
      </c>
      <c r="CW24">
        <v>70</v>
      </c>
      <c r="CX24" s="3">
        <v>0.215</v>
      </c>
      <c r="CY24" s="1">
        <f t="shared" si="73"/>
        <v>4.3</v>
      </c>
      <c r="CZ24" s="2">
        <f>CZ23+CY24</f>
        <v>18.079999999999998</v>
      </c>
      <c r="DA24" s="2">
        <f t="shared" si="56"/>
        <v>4.6999999999999993</v>
      </c>
      <c r="DC24">
        <v>152</v>
      </c>
      <c r="DD24">
        <v>70</v>
      </c>
      <c r="DE24" s="3">
        <v>0.186</v>
      </c>
      <c r="DF24" s="1">
        <f t="shared" si="74"/>
        <v>3.7199999999999998</v>
      </c>
      <c r="DG24" s="2">
        <f>DG23+DF24</f>
        <v>14.899999999999999</v>
      </c>
      <c r="DH24" s="2">
        <f t="shared" si="57"/>
        <v>3.1799999999999997</v>
      </c>
      <c r="DJ24">
        <v>152</v>
      </c>
      <c r="DK24">
        <v>70</v>
      </c>
      <c r="DL24" s="3">
        <v>0.18</v>
      </c>
      <c r="DM24" s="1">
        <f t="shared" si="75"/>
        <v>3.5999999999999996</v>
      </c>
      <c r="DN24" s="2">
        <f>DN23+DM24</f>
        <v>15.12</v>
      </c>
      <c r="DO24" s="2">
        <f t="shared" si="58"/>
        <v>-0.22000000000000064</v>
      </c>
    </row>
    <row r="25" spans="2:119" x14ac:dyDescent="0.25">
      <c r="B25">
        <v>152</v>
      </c>
      <c r="C25">
        <v>90</v>
      </c>
      <c r="D25" s="3">
        <v>0.23899999999999999</v>
      </c>
      <c r="E25" s="1">
        <f t="shared" si="59"/>
        <v>4.7799999999999994</v>
      </c>
      <c r="F25" s="2">
        <f>F24+E25</f>
        <v>23.660000000000004</v>
      </c>
      <c r="I25">
        <v>152</v>
      </c>
      <c r="J25">
        <v>90</v>
      </c>
      <c r="K25" s="3">
        <v>0.249</v>
      </c>
      <c r="L25" s="1">
        <f t="shared" si="60"/>
        <v>4.9800000000000004</v>
      </c>
      <c r="M25" s="2">
        <f>M24+L25</f>
        <v>26.419999999999998</v>
      </c>
      <c r="N25" s="2">
        <f t="shared" si="5"/>
        <v>-2.7599999999999945</v>
      </c>
      <c r="O25" s="2"/>
      <c r="P25">
        <v>152</v>
      </c>
      <c r="Q25">
        <v>90</v>
      </c>
      <c r="R25" s="3">
        <v>0.24199999999999999</v>
      </c>
      <c r="S25" s="1">
        <f t="shared" si="61"/>
        <v>4.84</v>
      </c>
      <c r="T25" s="2">
        <f>T24+S25</f>
        <v>20.900000000000002</v>
      </c>
      <c r="U25" s="2">
        <f t="shared" si="8"/>
        <v>5.519999999999996</v>
      </c>
      <c r="W25">
        <v>152</v>
      </c>
      <c r="X25">
        <v>90</v>
      </c>
      <c r="Y25" s="3">
        <v>0.23899999999999999</v>
      </c>
      <c r="Z25" s="1">
        <f t="shared" si="62"/>
        <v>4.7799999999999994</v>
      </c>
      <c r="AA25" s="2">
        <f>AA24+Z25</f>
        <v>23.699999999999996</v>
      </c>
      <c r="AB25" s="2">
        <f t="shared" si="50"/>
        <v>-2.7999999999999936</v>
      </c>
      <c r="AD25">
        <v>152</v>
      </c>
      <c r="AE25">
        <v>90</v>
      </c>
      <c r="AF25" s="3">
        <v>0.23</v>
      </c>
      <c r="AG25" s="1">
        <f t="shared" si="63"/>
        <v>4.6000000000000005</v>
      </c>
      <c r="AH25" s="2">
        <f>AH24+AG25</f>
        <v>17.559999999999999</v>
      </c>
      <c r="AI25" s="2">
        <f t="shared" si="51"/>
        <v>6.139999999999997</v>
      </c>
      <c r="AK25">
        <v>152</v>
      </c>
      <c r="AL25">
        <v>90</v>
      </c>
      <c r="AM25" s="3">
        <v>0.252</v>
      </c>
      <c r="AN25" s="1">
        <f t="shared" si="64"/>
        <v>5.04</v>
      </c>
      <c r="AO25" s="2">
        <f>AO24+AN25</f>
        <v>25.979999999999997</v>
      </c>
      <c r="AP25" s="2">
        <f t="shared" si="52"/>
        <v>-8.4199999999999982</v>
      </c>
      <c r="AR25">
        <v>152</v>
      </c>
      <c r="AS25">
        <v>90</v>
      </c>
      <c r="AT25" s="3">
        <v>0.23200000000000001</v>
      </c>
      <c r="AU25" s="1">
        <f t="shared" si="65"/>
        <v>4.6400000000000006</v>
      </c>
      <c r="AV25" s="2">
        <f>AV24+AU25</f>
        <v>19.54</v>
      </c>
      <c r="AW25" s="2">
        <f t="shared" si="20"/>
        <v>6.4399999999999977</v>
      </c>
      <c r="AY25">
        <v>152</v>
      </c>
      <c r="AZ25">
        <v>90</v>
      </c>
      <c r="BA25" s="3">
        <v>0.24199999999999999</v>
      </c>
      <c r="BB25" s="1">
        <f t="shared" si="66"/>
        <v>4.84</v>
      </c>
      <c r="BC25" s="2">
        <f>BC24+BB25</f>
        <v>25.44</v>
      </c>
      <c r="BD25" s="2">
        <f t="shared" si="23"/>
        <v>-5.9000000000000021</v>
      </c>
      <c r="BF25">
        <v>152</v>
      </c>
      <c r="BG25">
        <v>90</v>
      </c>
      <c r="BH25" s="3">
        <v>0.24199999999999999</v>
      </c>
      <c r="BI25" s="1">
        <f t="shared" si="67"/>
        <v>4.84</v>
      </c>
      <c r="BJ25" s="2">
        <f>BJ24+BI25</f>
        <v>20.48</v>
      </c>
      <c r="BK25" s="2">
        <f t="shared" si="26"/>
        <v>4.9600000000000009</v>
      </c>
      <c r="BM25">
        <v>152</v>
      </c>
      <c r="BN25">
        <v>90</v>
      </c>
      <c r="BO25" s="3">
        <v>0.21099999999999999</v>
      </c>
      <c r="BP25" s="1">
        <f t="shared" si="68"/>
        <v>4.22</v>
      </c>
      <c r="BQ25" s="2">
        <f>BQ24+BP25</f>
        <v>19.36</v>
      </c>
      <c r="BR25" s="2">
        <f t="shared" si="53"/>
        <v>1.120000000000001</v>
      </c>
      <c r="BT25">
        <v>152</v>
      </c>
      <c r="BU25">
        <v>90</v>
      </c>
      <c r="BV25" s="3">
        <v>0.224</v>
      </c>
      <c r="BW25" s="1">
        <f t="shared" si="69"/>
        <v>4.4800000000000004</v>
      </c>
      <c r="BX25" s="2">
        <f>BX24+BW25</f>
        <v>24.180000000000003</v>
      </c>
      <c r="BY25" s="2">
        <f t="shared" si="30"/>
        <v>-4.8200000000000038</v>
      </c>
      <c r="CA25">
        <v>152</v>
      </c>
      <c r="CB25">
        <v>90</v>
      </c>
      <c r="CC25" s="3">
        <v>0.20399999999999999</v>
      </c>
      <c r="CD25" s="1">
        <f t="shared" si="70"/>
        <v>4.08</v>
      </c>
      <c r="CE25" s="2">
        <f>CE24+CD25</f>
        <v>19.7</v>
      </c>
      <c r="CF25" s="2">
        <f t="shared" si="33"/>
        <v>4.480000000000004</v>
      </c>
      <c r="CH25">
        <v>152</v>
      </c>
      <c r="CI25">
        <v>90</v>
      </c>
      <c r="CJ25" s="3">
        <v>0.214</v>
      </c>
      <c r="CK25" s="1">
        <f t="shared" si="71"/>
        <v>4.28</v>
      </c>
      <c r="CL25" s="2">
        <f>CL24+CK25</f>
        <v>20.420000000000002</v>
      </c>
      <c r="CM25" s="2">
        <f t="shared" si="54"/>
        <v>-0.72000000000000242</v>
      </c>
      <c r="CO25">
        <v>152</v>
      </c>
      <c r="CP25">
        <v>90</v>
      </c>
      <c r="CQ25" s="3">
        <v>0.25700000000000001</v>
      </c>
      <c r="CR25" s="1">
        <f t="shared" si="72"/>
        <v>5.1400000000000006</v>
      </c>
      <c r="CS25" s="2">
        <f>CS24+CR25</f>
        <v>27.919999999999998</v>
      </c>
      <c r="CT25" s="2">
        <f t="shared" si="55"/>
        <v>-7.4999999999999964</v>
      </c>
      <c r="CV25">
        <v>152</v>
      </c>
      <c r="CW25">
        <v>90</v>
      </c>
      <c r="CX25" s="3">
        <v>0.24099999999999999</v>
      </c>
      <c r="CY25" s="1">
        <f t="shared" si="73"/>
        <v>4.82</v>
      </c>
      <c r="CZ25" s="2">
        <f>CZ24+CY25</f>
        <v>22.9</v>
      </c>
      <c r="DA25" s="2">
        <f t="shared" si="56"/>
        <v>5.0199999999999996</v>
      </c>
      <c r="DC25">
        <v>152</v>
      </c>
      <c r="DD25">
        <v>90</v>
      </c>
      <c r="DE25" s="3">
        <v>0.20899999999999999</v>
      </c>
      <c r="DF25" s="1">
        <f t="shared" si="74"/>
        <v>4.18</v>
      </c>
      <c r="DG25" s="2">
        <f>DG24+DF25</f>
        <v>19.079999999999998</v>
      </c>
      <c r="DH25" s="2">
        <f t="shared" si="57"/>
        <v>3.8200000000000003</v>
      </c>
      <c r="DJ25">
        <v>152</v>
      </c>
      <c r="DK25">
        <v>90</v>
      </c>
      <c r="DL25" s="3">
        <v>0.188</v>
      </c>
      <c r="DM25" s="1">
        <f t="shared" si="75"/>
        <v>3.76</v>
      </c>
      <c r="DN25" s="2">
        <f>DN24+DM25</f>
        <v>18.88</v>
      </c>
      <c r="DO25" s="2">
        <f t="shared" si="58"/>
        <v>0.19999999999999929</v>
      </c>
    </row>
    <row r="26" spans="2:119" x14ac:dyDescent="0.25">
      <c r="B26">
        <v>152</v>
      </c>
      <c r="C26">
        <v>110</v>
      </c>
      <c r="D26" s="3">
        <v>0.22600000000000001</v>
      </c>
      <c r="E26" s="1">
        <f t="shared" si="59"/>
        <v>4.5200000000000005</v>
      </c>
      <c r="F26" s="2">
        <f>F25+E26</f>
        <v>28.180000000000003</v>
      </c>
      <c r="I26">
        <v>152</v>
      </c>
      <c r="J26">
        <v>110</v>
      </c>
      <c r="K26" s="3">
        <v>0.23200000000000001</v>
      </c>
      <c r="L26" s="1">
        <f t="shared" si="60"/>
        <v>4.6400000000000006</v>
      </c>
      <c r="M26" s="2">
        <f>M25+L26</f>
        <v>31.06</v>
      </c>
      <c r="N26" s="2">
        <f t="shared" si="5"/>
        <v>-2.8799999999999955</v>
      </c>
      <c r="O26" s="2"/>
      <c r="P26">
        <v>152</v>
      </c>
      <c r="Q26">
        <v>110</v>
      </c>
      <c r="R26" s="3">
        <v>0.23899999999999999</v>
      </c>
      <c r="S26" s="1">
        <f t="shared" si="61"/>
        <v>4.7799999999999994</v>
      </c>
      <c r="T26" s="2">
        <f>T25+S26</f>
        <v>25.68</v>
      </c>
      <c r="U26" s="2">
        <f t="shared" si="8"/>
        <v>5.379999999999999</v>
      </c>
      <c r="W26">
        <v>152</v>
      </c>
      <c r="X26">
        <v>110</v>
      </c>
      <c r="Y26" s="3">
        <v>0.23400000000000001</v>
      </c>
      <c r="Z26" s="1">
        <f t="shared" si="62"/>
        <v>4.6800000000000006</v>
      </c>
      <c r="AA26" s="2">
        <f>AA25+Z26</f>
        <v>28.379999999999995</v>
      </c>
      <c r="AB26" s="2">
        <f t="shared" si="50"/>
        <v>-2.6999999999999957</v>
      </c>
      <c r="AD26">
        <v>152</v>
      </c>
      <c r="AE26">
        <v>110</v>
      </c>
      <c r="AF26" s="3">
        <v>0.22800000000000001</v>
      </c>
      <c r="AG26" s="1">
        <f t="shared" si="63"/>
        <v>4.5600000000000005</v>
      </c>
      <c r="AH26" s="2">
        <f>AH25+AG26</f>
        <v>22.119999999999997</v>
      </c>
      <c r="AI26" s="2">
        <f t="shared" si="51"/>
        <v>6.259999999999998</v>
      </c>
      <c r="AK26">
        <v>152</v>
      </c>
      <c r="AL26">
        <v>110</v>
      </c>
      <c r="AM26" s="3">
        <v>0.246</v>
      </c>
      <c r="AN26" s="1">
        <f t="shared" si="64"/>
        <v>4.92</v>
      </c>
      <c r="AO26" s="2">
        <f>AO25+AN26</f>
        <v>30.9</v>
      </c>
      <c r="AP26" s="2">
        <f t="shared" si="52"/>
        <v>-8.7800000000000011</v>
      </c>
      <c r="AR26">
        <v>152</v>
      </c>
      <c r="AS26">
        <v>110</v>
      </c>
      <c r="AT26" s="3">
        <v>0.22900000000000001</v>
      </c>
      <c r="AU26" s="1">
        <f t="shared" si="65"/>
        <v>4.58</v>
      </c>
      <c r="AV26" s="2">
        <f>AV25+AU26</f>
        <v>24.119999999999997</v>
      </c>
      <c r="AW26" s="2">
        <f t="shared" si="20"/>
        <v>6.7800000000000011</v>
      </c>
      <c r="AY26">
        <v>152</v>
      </c>
      <c r="AZ26">
        <v>110</v>
      </c>
      <c r="BA26" s="3">
        <v>0.22600000000000001</v>
      </c>
      <c r="BB26" s="1">
        <f t="shared" si="66"/>
        <v>4.5200000000000005</v>
      </c>
      <c r="BC26" s="2">
        <f>BC25+BB26</f>
        <v>29.96</v>
      </c>
      <c r="BD26" s="2">
        <f t="shared" si="23"/>
        <v>-5.8400000000000034</v>
      </c>
      <c r="BF26">
        <v>152</v>
      </c>
      <c r="BG26">
        <v>110</v>
      </c>
      <c r="BH26" s="3">
        <v>0.22800000000000001</v>
      </c>
      <c r="BI26" s="1">
        <f t="shared" si="67"/>
        <v>4.5600000000000005</v>
      </c>
      <c r="BJ26" s="2">
        <f>BJ25+BI26</f>
        <v>25.04</v>
      </c>
      <c r="BK26" s="2">
        <f t="shared" si="26"/>
        <v>4.9200000000000017</v>
      </c>
      <c r="BM26">
        <v>152</v>
      </c>
      <c r="BN26">
        <v>110</v>
      </c>
      <c r="BO26" s="3">
        <v>0.20799999999999999</v>
      </c>
      <c r="BP26" s="1">
        <f t="shared" si="68"/>
        <v>4.16</v>
      </c>
      <c r="BQ26" s="2">
        <f>BQ25+BP26</f>
        <v>23.52</v>
      </c>
      <c r="BR26" s="2">
        <f t="shared" si="53"/>
        <v>1.5199999999999996</v>
      </c>
      <c r="BT26">
        <v>152</v>
      </c>
      <c r="BU26">
        <v>110</v>
      </c>
      <c r="BV26" s="3">
        <v>0.219</v>
      </c>
      <c r="BW26" s="1">
        <f t="shared" si="69"/>
        <v>4.38</v>
      </c>
      <c r="BX26" s="2">
        <f>BX25+BW26</f>
        <v>28.560000000000002</v>
      </c>
      <c r="BY26" s="2">
        <f t="shared" si="30"/>
        <v>-5.0400000000000027</v>
      </c>
      <c r="CA26">
        <v>152</v>
      </c>
      <c r="CB26">
        <v>110</v>
      </c>
      <c r="CC26" s="3">
        <v>0.21099999999999999</v>
      </c>
      <c r="CD26" s="1">
        <f t="shared" si="70"/>
        <v>4.22</v>
      </c>
      <c r="CE26" s="2">
        <f>CE25+CD26</f>
        <v>23.919999999999998</v>
      </c>
      <c r="CF26" s="2">
        <f t="shared" si="33"/>
        <v>4.6400000000000041</v>
      </c>
      <c r="CH26">
        <v>152</v>
      </c>
      <c r="CI26">
        <v>110</v>
      </c>
      <c r="CJ26" s="3">
        <v>0.20399999999999999</v>
      </c>
      <c r="CK26" s="1">
        <f t="shared" si="71"/>
        <v>4.08</v>
      </c>
      <c r="CL26" s="2">
        <f>CL25+CK26</f>
        <v>24.5</v>
      </c>
      <c r="CM26" s="2">
        <f t="shared" si="54"/>
        <v>-0.58000000000000185</v>
      </c>
      <c r="CO26">
        <v>152</v>
      </c>
      <c r="CP26">
        <v>110</v>
      </c>
      <c r="CQ26" s="3">
        <v>0.25600000000000001</v>
      </c>
      <c r="CR26" s="1">
        <f t="shared" si="72"/>
        <v>5.12</v>
      </c>
      <c r="CS26" s="2">
        <f>CS25+CR26</f>
        <v>33.04</v>
      </c>
      <c r="CT26" s="2">
        <f t="shared" si="55"/>
        <v>-8.5399999999999991</v>
      </c>
      <c r="CV26">
        <v>152</v>
      </c>
      <c r="CW26">
        <v>110</v>
      </c>
      <c r="CX26" s="3">
        <v>0.24199999999999999</v>
      </c>
      <c r="CY26" s="1">
        <f t="shared" si="73"/>
        <v>4.84</v>
      </c>
      <c r="CZ26" s="2">
        <f>CZ25+CY26</f>
        <v>27.74</v>
      </c>
      <c r="DA26" s="2">
        <f t="shared" si="56"/>
        <v>5.3000000000000007</v>
      </c>
      <c r="DC26">
        <v>152</v>
      </c>
      <c r="DD26">
        <v>110</v>
      </c>
      <c r="DE26" s="3">
        <v>0.21</v>
      </c>
      <c r="DF26" s="1">
        <f t="shared" si="74"/>
        <v>4.2</v>
      </c>
      <c r="DG26" s="2">
        <f>DG25+DF26</f>
        <v>23.279999999999998</v>
      </c>
      <c r="DH26" s="2">
        <f t="shared" si="57"/>
        <v>4.4600000000000009</v>
      </c>
      <c r="DJ26">
        <v>152</v>
      </c>
      <c r="DK26">
        <v>110</v>
      </c>
      <c r="DL26" s="3">
        <v>0.18</v>
      </c>
      <c r="DM26" s="1">
        <f t="shared" si="75"/>
        <v>3.5999999999999996</v>
      </c>
      <c r="DN26" s="2">
        <f>DN25+DM26</f>
        <v>22.479999999999997</v>
      </c>
      <c r="DO26" s="2">
        <f t="shared" si="58"/>
        <v>0.80000000000000071</v>
      </c>
    </row>
    <row r="27" spans="2:119" x14ac:dyDescent="0.25">
      <c r="B27">
        <v>152</v>
      </c>
      <c r="C27">
        <v>130</v>
      </c>
      <c r="D27" s="3">
        <v>0.20300000000000001</v>
      </c>
      <c r="E27" s="1">
        <f t="shared" si="59"/>
        <v>4.0600000000000005</v>
      </c>
      <c r="F27" s="2">
        <f t="shared" ref="F27:F35" si="76">F26+E27</f>
        <v>32.24</v>
      </c>
      <c r="I27">
        <v>152</v>
      </c>
      <c r="J27">
        <v>130</v>
      </c>
      <c r="K27" s="3">
        <v>0.20399999999999999</v>
      </c>
      <c r="L27" s="1">
        <f t="shared" si="60"/>
        <v>4.08</v>
      </c>
      <c r="M27" s="2">
        <f t="shared" ref="M27:M35" si="77">M26+L27</f>
        <v>35.14</v>
      </c>
      <c r="N27" s="2">
        <f t="shared" si="5"/>
        <v>-2.8999999999999986</v>
      </c>
      <c r="O27" s="2"/>
      <c r="P27">
        <v>152</v>
      </c>
      <c r="Q27">
        <v>130</v>
      </c>
      <c r="R27" s="3">
        <v>0.217</v>
      </c>
      <c r="S27" s="1">
        <f t="shared" si="61"/>
        <v>4.34</v>
      </c>
      <c r="T27" s="2">
        <f t="shared" ref="T27:T35" si="78">T26+S27</f>
        <v>30.02</v>
      </c>
      <c r="U27" s="2">
        <f t="shared" si="8"/>
        <v>5.120000000000001</v>
      </c>
      <c r="W27">
        <v>152</v>
      </c>
      <c r="X27">
        <v>130</v>
      </c>
      <c r="Y27" s="3">
        <v>0.21099999999999999</v>
      </c>
      <c r="Z27" s="1">
        <f t="shared" si="62"/>
        <v>4.22</v>
      </c>
      <c r="AA27" s="2">
        <f t="shared" ref="AA27:AA35" si="79">AA26+Z27</f>
        <v>32.599999999999994</v>
      </c>
      <c r="AB27" s="2">
        <f t="shared" si="50"/>
        <v>-2.5799999999999947</v>
      </c>
      <c r="AD27">
        <v>152</v>
      </c>
      <c r="AE27">
        <v>130</v>
      </c>
      <c r="AF27" s="3">
        <v>0.20599999999999999</v>
      </c>
      <c r="AG27" s="1">
        <f t="shared" si="63"/>
        <v>4.12</v>
      </c>
      <c r="AH27" s="2">
        <f t="shared" ref="AH27:AH35" si="80">AH26+AG27</f>
        <v>26.24</v>
      </c>
      <c r="AI27" s="2">
        <f t="shared" si="51"/>
        <v>6.3599999999999959</v>
      </c>
      <c r="AK27">
        <v>152</v>
      </c>
      <c r="AL27">
        <v>130</v>
      </c>
      <c r="AM27" s="3">
        <v>0.218</v>
      </c>
      <c r="AN27" s="1">
        <f t="shared" si="64"/>
        <v>4.3600000000000003</v>
      </c>
      <c r="AO27" s="2">
        <f t="shared" ref="AO27:AO35" si="81">AO26+AN27</f>
        <v>35.26</v>
      </c>
      <c r="AP27" s="2">
        <f t="shared" si="52"/>
        <v>-9.02</v>
      </c>
      <c r="AR27">
        <v>152</v>
      </c>
      <c r="AS27">
        <v>130</v>
      </c>
      <c r="AT27" s="3">
        <v>0.19800000000000001</v>
      </c>
      <c r="AU27" s="1">
        <f t="shared" si="65"/>
        <v>3.96</v>
      </c>
      <c r="AV27" s="2">
        <f t="shared" ref="AV27:AV35" si="82">AV26+AU27</f>
        <v>28.08</v>
      </c>
      <c r="AW27" s="2">
        <f t="shared" si="20"/>
        <v>7.18</v>
      </c>
      <c r="AY27">
        <v>152</v>
      </c>
      <c r="AZ27">
        <v>130</v>
      </c>
      <c r="BA27" s="3">
        <v>0.21</v>
      </c>
      <c r="BB27" s="1">
        <f t="shared" si="66"/>
        <v>4.2</v>
      </c>
      <c r="BC27" s="2">
        <f t="shared" ref="BC27:BC35" si="83">BC26+BB27</f>
        <v>34.160000000000004</v>
      </c>
      <c r="BD27" s="2">
        <f t="shared" si="23"/>
        <v>-6.0800000000000054</v>
      </c>
      <c r="BF27">
        <v>152</v>
      </c>
      <c r="BG27">
        <v>130</v>
      </c>
      <c r="BH27" s="3">
        <v>0.216</v>
      </c>
      <c r="BI27" s="1">
        <f t="shared" si="67"/>
        <v>4.32</v>
      </c>
      <c r="BJ27" s="2">
        <f t="shared" ref="BJ27:BJ35" si="84">BJ26+BI27</f>
        <v>29.36</v>
      </c>
      <c r="BK27" s="2">
        <f t="shared" si="26"/>
        <v>4.8000000000000043</v>
      </c>
      <c r="BM27">
        <v>152</v>
      </c>
      <c r="BN27">
        <v>130</v>
      </c>
      <c r="BO27" s="3">
        <v>0.20399999999999999</v>
      </c>
      <c r="BP27" s="1">
        <f t="shared" si="68"/>
        <v>4.08</v>
      </c>
      <c r="BQ27" s="2">
        <f t="shared" ref="BQ27:BQ35" si="85">BQ26+BP27</f>
        <v>27.6</v>
      </c>
      <c r="BR27" s="2">
        <f t="shared" si="53"/>
        <v>1.759999999999998</v>
      </c>
      <c r="BT27">
        <v>152</v>
      </c>
      <c r="BU27">
        <v>130</v>
      </c>
      <c r="BV27" s="3">
        <v>0.20899999999999999</v>
      </c>
      <c r="BW27" s="1">
        <f t="shared" si="69"/>
        <v>4.18</v>
      </c>
      <c r="BX27" s="2">
        <f t="shared" ref="BX27:BX35" si="86">BX26+BW27</f>
        <v>32.74</v>
      </c>
      <c r="BY27" s="2">
        <f t="shared" si="30"/>
        <v>-5.1400000000000006</v>
      </c>
      <c r="CA27">
        <v>152</v>
      </c>
      <c r="CB27">
        <v>130</v>
      </c>
      <c r="CC27" s="3">
        <v>0.20100000000000001</v>
      </c>
      <c r="CD27" s="1">
        <f t="shared" si="70"/>
        <v>4.0200000000000005</v>
      </c>
      <c r="CE27" s="2">
        <f t="shared" ref="CE27:CE35" si="87">CE26+CD27</f>
        <v>27.939999999999998</v>
      </c>
      <c r="CF27" s="2">
        <f t="shared" si="33"/>
        <v>4.8000000000000043</v>
      </c>
      <c r="CH27">
        <v>152</v>
      </c>
      <c r="CI27">
        <v>130</v>
      </c>
      <c r="CJ27" s="3">
        <v>0.20699999999999999</v>
      </c>
      <c r="CK27" s="1">
        <f t="shared" si="71"/>
        <v>4.1399999999999997</v>
      </c>
      <c r="CL27" s="2">
        <f t="shared" ref="CL27:CL35" si="88">CL26+CK27</f>
        <v>28.64</v>
      </c>
      <c r="CM27" s="2">
        <f t="shared" si="54"/>
        <v>-0.70000000000000284</v>
      </c>
      <c r="CO27">
        <v>152</v>
      </c>
      <c r="CP27">
        <v>130</v>
      </c>
      <c r="CQ27" s="3">
        <v>0.23100000000000001</v>
      </c>
      <c r="CR27" s="1">
        <f t="shared" si="72"/>
        <v>4.62</v>
      </c>
      <c r="CS27" s="2">
        <f t="shared" ref="CS27:CS35" si="89">CS26+CR27</f>
        <v>37.659999999999997</v>
      </c>
      <c r="CT27" s="2">
        <f t="shared" si="55"/>
        <v>-9.019999999999996</v>
      </c>
      <c r="CV27">
        <v>152</v>
      </c>
      <c r="CW27">
        <v>130</v>
      </c>
      <c r="CX27" s="3">
        <v>0.21299999999999999</v>
      </c>
      <c r="CY27" s="1">
        <f t="shared" si="73"/>
        <v>4.26</v>
      </c>
      <c r="CZ27" s="2">
        <f t="shared" ref="CZ27:CZ35" si="90">CZ26+CY27</f>
        <v>32</v>
      </c>
      <c r="DA27" s="2">
        <f t="shared" si="56"/>
        <v>5.6599999999999966</v>
      </c>
      <c r="DC27">
        <v>152</v>
      </c>
      <c r="DD27">
        <v>130</v>
      </c>
      <c r="DE27" s="3">
        <v>0.19600000000000001</v>
      </c>
      <c r="DF27" s="1">
        <f t="shared" si="74"/>
        <v>3.92</v>
      </c>
      <c r="DG27" s="2">
        <f t="shared" ref="DG27:DG35" si="91">DG26+DF27</f>
        <v>27.199999999999996</v>
      </c>
      <c r="DH27" s="2">
        <f t="shared" si="57"/>
        <v>4.8000000000000043</v>
      </c>
      <c r="DJ27">
        <v>152</v>
      </c>
      <c r="DK27">
        <v>130</v>
      </c>
      <c r="DL27" s="3">
        <v>0.17199999999999999</v>
      </c>
      <c r="DM27" s="1">
        <f t="shared" si="75"/>
        <v>3.4399999999999995</v>
      </c>
      <c r="DN27" s="2">
        <f t="shared" ref="DN27:DN35" si="92">DN26+DM27</f>
        <v>25.919999999999995</v>
      </c>
      <c r="DO27" s="2">
        <f t="shared" si="58"/>
        <v>1.2800000000000011</v>
      </c>
    </row>
    <row r="28" spans="2:119" x14ac:dyDescent="0.25">
      <c r="B28">
        <v>152</v>
      </c>
      <c r="C28">
        <v>150</v>
      </c>
      <c r="D28" s="3">
        <v>0.22500000000000001</v>
      </c>
      <c r="E28" s="1">
        <f t="shared" si="59"/>
        <v>4.5</v>
      </c>
      <c r="F28" s="2">
        <f t="shared" si="76"/>
        <v>36.74</v>
      </c>
      <c r="I28">
        <v>152</v>
      </c>
      <c r="J28">
        <v>150</v>
      </c>
      <c r="K28" s="3">
        <v>0.23799999999999999</v>
      </c>
      <c r="L28" s="1">
        <f t="shared" si="60"/>
        <v>4.76</v>
      </c>
      <c r="M28" s="2">
        <f t="shared" si="77"/>
        <v>39.9</v>
      </c>
      <c r="N28" s="2">
        <f t="shared" si="5"/>
        <v>-3.1599999999999966</v>
      </c>
      <c r="O28" s="2"/>
      <c r="P28">
        <v>152</v>
      </c>
      <c r="Q28">
        <v>150</v>
      </c>
      <c r="R28" s="3">
        <v>0.221</v>
      </c>
      <c r="S28" s="1">
        <f t="shared" si="61"/>
        <v>4.42</v>
      </c>
      <c r="T28" s="2">
        <f t="shared" si="78"/>
        <v>34.44</v>
      </c>
      <c r="U28" s="2">
        <f t="shared" si="8"/>
        <v>5.4600000000000009</v>
      </c>
      <c r="W28">
        <v>152</v>
      </c>
      <c r="X28">
        <v>150</v>
      </c>
      <c r="Y28" s="3">
        <v>0.21</v>
      </c>
      <c r="Z28" s="1">
        <f t="shared" si="62"/>
        <v>4.2</v>
      </c>
      <c r="AA28" s="2">
        <f t="shared" si="79"/>
        <v>36.799999999999997</v>
      </c>
      <c r="AB28" s="2">
        <f t="shared" si="50"/>
        <v>-2.3599999999999994</v>
      </c>
      <c r="AD28">
        <v>152</v>
      </c>
      <c r="AE28">
        <v>150</v>
      </c>
      <c r="AF28" s="3">
        <v>0.22900000000000001</v>
      </c>
      <c r="AG28" s="1">
        <f t="shared" si="63"/>
        <v>4.58</v>
      </c>
      <c r="AH28" s="2">
        <f t="shared" si="80"/>
        <v>30.82</v>
      </c>
      <c r="AI28" s="2">
        <f t="shared" si="51"/>
        <v>5.9799999999999969</v>
      </c>
      <c r="AK28">
        <v>152</v>
      </c>
      <c r="AL28">
        <v>150</v>
      </c>
      <c r="AM28" s="3">
        <v>0.224</v>
      </c>
      <c r="AN28" s="1">
        <f t="shared" si="64"/>
        <v>4.4800000000000004</v>
      </c>
      <c r="AO28" s="2">
        <f t="shared" si="81"/>
        <v>39.739999999999995</v>
      </c>
      <c r="AP28" s="2">
        <f t="shared" si="52"/>
        <v>-8.9199999999999946</v>
      </c>
      <c r="AR28">
        <v>152</v>
      </c>
      <c r="AS28">
        <v>150</v>
      </c>
      <c r="AT28" s="3">
        <v>0.24199999999999999</v>
      </c>
      <c r="AU28" s="1">
        <f t="shared" si="65"/>
        <v>4.84</v>
      </c>
      <c r="AV28" s="2">
        <f t="shared" si="82"/>
        <v>32.92</v>
      </c>
      <c r="AW28" s="2">
        <f t="shared" si="20"/>
        <v>6.8199999999999932</v>
      </c>
      <c r="AY28">
        <v>152</v>
      </c>
      <c r="AZ28">
        <v>150</v>
      </c>
      <c r="BA28" s="3">
        <v>0.246</v>
      </c>
      <c r="BB28" s="1">
        <f t="shared" si="66"/>
        <v>4.92</v>
      </c>
      <c r="BC28" s="2">
        <f t="shared" si="83"/>
        <v>39.080000000000005</v>
      </c>
      <c r="BD28" s="2">
        <f t="shared" si="23"/>
        <v>-6.1600000000000037</v>
      </c>
      <c r="BF28">
        <v>152</v>
      </c>
      <c r="BG28">
        <v>150</v>
      </c>
      <c r="BH28" s="3">
        <v>0.23</v>
      </c>
      <c r="BI28" s="1">
        <f t="shared" si="67"/>
        <v>4.6000000000000005</v>
      </c>
      <c r="BJ28" s="2">
        <f t="shared" si="84"/>
        <v>33.96</v>
      </c>
      <c r="BK28" s="2">
        <f t="shared" si="26"/>
        <v>5.1200000000000045</v>
      </c>
      <c r="BM28">
        <v>152</v>
      </c>
      <c r="BN28">
        <v>150</v>
      </c>
      <c r="BO28" s="3">
        <v>0.24399999999999999</v>
      </c>
      <c r="BP28" s="1">
        <f t="shared" si="68"/>
        <v>4.88</v>
      </c>
      <c r="BQ28" s="2">
        <f t="shared" si="85"/>
        <v>32.480000000000004</v>
      </c>
      <c r="BR28" s="2">
        <f t="shared" si="53"/>
        <v>1.4799999999999969</v>
      </c>
      <c r="BT28">
        <v>152</v>
      </c>
      <c r="BU28">
        <v>150</v>
      </c>
      <c r="BV28" s="3">
        <v>0.247</v>
      </c>
      <c r="BW28" s="1">
        <f t="shared" si="69"/>
        <v>4.9399999999999995</v>
      </c>
      <c r="BX28" s="2">
        <f t="shared" si="86"/>
        <v>37.68</v>
      </c>
      <c r="BY28" s="2">
        <f t="shared" si="30"/>
        <v>-5.1999999999999957</v>
      </c>
      <c r="CA28">
        <v>152</v>
      </c>
      <c r="CB28">
        <v>150</v>
      </c>
      <c r="CC28" s="3">
        <v>0.215</v>
      </c>
      <c r="CD28" s="1">
        <f t="shared" si="70"/>
        <v>4.3</v>
      </c>
      <c r="CE28" s="2">
        <f t="shared" si="87"/>
        <v>32.239999999999995</v>
      </c>
      <c r="CF28" s="2">
        <f t="shared" si="33"/>
        <v>5.4400000000000048</v>
      </c>
      <c r="CH28">
        <v>152</v>
      </c>
      <c r="CI28">
        <v>150</v>
      </c>
      <c r="CJ28" s="3">
        <v>0.217</v>
      </c>
      <c r="CK28" s="1">
        <f t="shared" si="71"/>
        <v>4.34</v>
      </c>
      <c r="CL28" s="2">
        <f t="shared" si="88"/>
        <v>32.980000000000004</v>
      </c>
      <c r="CM28" s="2">
        <f t="shared" si="54"/>
        <v>-0.74000000000000909</v>
      </c>
      <c r="CO28">
        <v>152</v>
      </c>
      <c r="CP28">
        <v>150</v>
      </c>
      <c r="CQ28" s="3">
        <v>0.223</v>
      </c>
      <c r="CR28" s="1">
        <f t="shared" si="72"/>
        <v>4.46</v>
      </c>
      <c r="CS28" s="2">
        <f t="shared" si="89"/>
        <v>42.12</v>
      </c>
      <c r="CT28" s="2">
        <f t="shared" si="55"/>
        <v>-9.1399999999999935</v>
      </c>
      <c r="CV28">
        <v>152</v>
      </c>
      <c r="CW28">
        <v>150</v>
      </c>
      <c r="CX28" s="3">
        <v>0.21299999999999999</v>
      </c>
      <c r="CY28" s="1">
        <f t="shared" si="73"/>
        <v>4.26</v>
      </c>
      <c r="CZ28" s="2">
        <f t="shared" si="90"/>
        <v>36.26</v>
      </c>
      <c r="DA28" s="2">
        <f t="shared" si="56"/>
        <v>5.8599999999999994</v>
      </c>
      <c r="DC28">
        <v>152</v>
      </c>
      <c r="DD28">
        <v>150</v>
      </c>
      <c r="DE28" s="3">
        <v>0.20799999999999999</v>
      </c>
      <c r="DF28" s="1">
        <f t="shared" si="74"/>
        <v>4.16</v>
      </c>
      <c r="DG28" s="2">
        <f t="shared" si="91"/>
        <v>31.359999999999996</v>
      </c>
      <c r="DH28" s="2">
        <f t="shared" si="57"/>
        <v>4.9000000000000021</v>
      </c>
      <c r="DJ28">
        <v>152</v>
      </c>
      <c r="DK28">
        <v>150</v>
      </c>
      <c r="DL28" s="3">
        <v>0.19700000000000001</v>
      </c>
      <c r="DM28" s="1">
        <f t="shared" si="75"/>
        <v>3.9400000000000004</v>
      </c>
      <c r="DN28" s="2">
        <f t="shared" si="92"/>
        <v>29.859999999999996</v>
      </c>
      <c r="DO28" s="2">
        <f t="shared" si="58"/>
        <v>1.5</v>
      </c>
    </row>
    <row r="29" spans="2:119" x14ac:dyDescent="0.25">
      <c r="B29">
        <v>152</v>
      </c>
      <c r="C29">
        <v>170</v>
      </c>
      <c r="D29" s="3">
        <v>0.27300000000000002</v>
      </c>
      <c r="E29" s="1">
        <f t="shared" si="59"/>
        <v>5.4600000000000009</v>
      </c>
      <c r="F29" s="2">
        <f t="shared" si="76"/>
        <v>42.2</v>
      </c>
      <c r="I29">
        <v>152</v>
      </c>
      <c r="J29">
        <v>170</v>
      </c>
      <c r="K29" s="3">
        <v>0.27200000000000002</v>
      </c>
      <c r="L29" s="1">
        <f t="shared" si="60"/>
        <v>5.44</v>
      </c>
      <c r="M29" s="2">
        <f t="shared" si="77"/>
        <v>45.339999999999996</v>
      </c>
      <c r="N29" s="2">
        <f t="shared" si="5"/>
        <v>-3.1399999999999935</v>
      </c>
      <c r="O29" s="2"/>
      <c r="P29">
        <v>152</v>
      </c>
      <c r="Q29">
        <v>170</v>
      </c>
      <c r="R29" s="3">
        <v>0.28299999999999997</v>
      </c>
      <c r="S29" s="1">
        <f t="shared" si="61"/>
        <v>5.6599999999999993</v>
      </c>
      <c r="T29" s="2">
        <f t="shared" si="78"/>
        <v>40.099999999999994</v>
      </c>
      <c r="U29" s="2">
        <f t="shared" si="8"/>
        <v>5.240000000000002</v>
      </c>
      <c r="W29">
        <v>152</v>
      </c>
      <c r="X29">
        <v>170</v>
      </c>
      <c r="Y29" s="3">
        <v>0.26600000000000001</v>
      </c>
      <c r="Z29" s="1">
        <f t="shared" si="62"/>
        <v>5.32</v>
      </c>
      <c r="AA29" s="2">
        <f t="shared" si="79"/>
        <v>42.12</v>
      </c>
      <c r="AB29" s="2">
        <f t="shared" si="50"/>
        <v>-2.0200000000000031</v>
      </c>
      <c r="AD29">
        <v>152</v>
      </c>
      <c r="AE29">
        <v>170</v>
      </c>
      <c r="AF29" s="3">
        <v>0.27200000000000002</v>
      </c>
      <c r="AG29" s="1">
        <f t="shared" si="63"/>
        <v>5.44</v>
      </c>
      <c r="AH29" s="2">
        <f t="shared" si="80"/>
        <v>36.26</v>
      </c>
      <c r="AI29" s="2">
        <f t="shared" si="51"/>
        <v>5.8599999999999994</v>
      </c>
      <c r="AK29">
        <v>152</v>
      </c>
      <c r="AL29">
        <v>170</v>
      </c>
      <c r="AM29" s="3">
        <v>0.26800000000000002</v>
      </c>
      <c r="AN29" s="1">
        <f t="shared" si="64"/>
        <v>5.36</v>
      </c>
      <c r="AO29" s="2">
        <f t="shared" si="81"/>
        <v>45.099999999999994</v>
      </c>
      <c r="AP29" s="2">
        <f t="shared" si="52"/>
        <v>-8.8399999999999963</v>
      </c>
      <c r="AR29">
        <v>152</v>
      </c>
      <c r="AS29">
        <v>170</v>
      </c>
      <c r="AT29" s="3">
        <v>0.26500000000000001</v>
      </c>
      <c r="AU29" s="1">
        <f t="shared" si="65"/>
        <v>5.3000000000000007</v>
      </c>
      <c r="AV29" s="2">
        <f t="shared" si="82"/>
        <v>38.22</v>
      </c>
      <c r="AW29" s="2">
        <f t="shared" si="20"/>
        <v>6.8799999999999955</v>
      </c>
      <c r="AY29">
        <v>152</v>
      </c>
      <c r="AZ29">
        <v>170</v>
      </c>
      <c r="BA29" s="3">
        <v>0.27900000000000003</v>
      </c>
      <c r="BB29" s="1">
        <f t="shared" si="66"/>
        <v>5.58</v>
      </c>
      <c r="BC29" s="2">
        <f t="shared" si="83"/>
        <v>44.660000000000004</v>
      </c>
      <c r="BD29" s="2">
        <f t="shared" si="23"/>
        <v>-6.4400000000000048</v>
      </c>
      <c r="BF29">
        <v>152</v>
      </c>
      <c r="BG29">
        <v>170</v>
      </c>
      <c r="BH29" s="3">
        <v>0.26</v>
      </c>
      <c r="BI29" s="1">
        <f t="shared" si="67"/>
        <v>5.2</v>
      </c>
      <c r="BJ29" s="2">
        <f t="shared" si="84"/>
        <v>39.160000000000004</v>
      </c>
      <c r="BK29" s="2">
        <f t="shared" si="26"/>
        <v>5.5</v>
      </c>
      <c r="BM29">
        <v>152</v>
      </c>
      <c r="BN29">
        <v>170</v>
      </c>
      <c r="BO29" s="3">
        <v>0.27200000000000002</v>
      </c>
      <c r="BP29" s="1">
        <f t="shared" si="68"/>
        <v>5.44</v>
      </c>
      <c r="BQ29" s="2">
        <f t="shared" si="85"/>
        <v>37.92</v>
      </c>
      <c r="BR29" s="2">
        <f t="shared" si="53"/>
        <v>1.240000000000002</v>
      </c>
      <c r="BT29">
        <v>152</v>
      </c>
      <c r="BU29">
        <v>170</v>
      </c>
      <c r="BV29" s="3">
        <v>0.27900000000000003</v>
      </c>
      <c r="BW29" s="1">
        <f t="shared" si="69"/>
        <v>5.58</v>
      </c>
      <c r="BX29" s="2">
        <f t="shared" si="86"/>
        <v>43.26</v>
      </c>
      <c r="BY29" s="2">
        <f t="shared" si="30"/>
        <v>-5.3399999999999963</v>
      </c>
      <c r="CA29">
        <v>152</v>
      </c>
      <c r="CB29">
        <v>170</v>
      </c>
      <c r="CC29" s="3">
        <v>0.27400000000000002</v>
      </c>
      <c r="CD29" s="1">
        <f t="shared" si="70"/>
        <v>5.48</v>
      </c>
      <c r="CE29" s="2">
        <f t="shared" si="87"/>
        <v>37.72</v>
      </c>
      <c r="CF29" s="2">
        <f t="shared" si="33"/>
        <v>5.5399999999999991</v>
      </c>
      <c r="CH29">
        <v>152</v>
      </c>
      <c r="CI29">
        <v>170</v>
      </c>
      <c r="CJ29" s="3">
        <v>0.26400000000000001</v>
      </c>
      <c r="CK29" s="1">
        <f t="shared" si="71"/>
        <v>5.28</v>
      </c>
      <c r="CL29" s="2">
        <f t="shared" si="88"/>
        <v>38.260000000000005</v>
      </c>
      <c r="CM29" s="2">
        <f t="shared" si="54"/>
        <v>-0.54000000000000625</v>
      </c>
      <c r="CO29">
        <v>152</v>
      </c>
      <c r="CP29">
        <v>170</v>
      </c>
      <c r="CQ29" s="3">
        <v>0.27</v>
      </c>
      <c r="CR29" s="1">
        <f t="shared" si="72"/>
        <v>5.4</v>
      </c>
      <c r="CS29" s="2">
        <f t="shared" si="89"/>
        <v>47.519999999999996</v>
      </c>
      <c r="CT29" s="2">
        <f t="shared" si="55"/>
        <v>-9.2599999999999909</v>
      </c>
      <c r="CV29">
        <v>152</v>
      </c>
      <c r="CW29">
        <v>170</v>
      </c>
      <c r="CX29" s="3">
        <v>0.26700000000000002</v>
      </c>
      <c r="CY29" s="1">
        <f t="shared" si="73"/>
        <v>5.34</v>
      </c>
      <c r="CZ29" s="2">
        <f t="shared" si="90"/>
        <v>41.599999999999994</v>
      </c>
      <c r="DA29" s="2">
        <f t="shared" si="56"/>
        <v>5.9200000000000017</v>
      </c>
      <c r="DC29">
        <v>152</v>
      </c>
      <c r="DD29">
        <v>170</v>
      </c>
      <c r="DE29" s="3">
        <v>0.26200000000000001</v>
      </c>
      <c r="DF29" s="1">
        <f t="shared" si="74"/>
        <v>5.24</v>
      </c>
      <c r="DG29" s="2">
        <f t="shared" si="91"/>
        <v>36.599999999999994</v>
      </c>
      <c r="DH29" s="2">
        <f t="shared" si="57"/>
        <v>5</v>
      </c>
      <c r="DJ29">
        <v>152</v>
      </c>
      <c r="DK29">
        <v>170</v>
      </c>
      <c r="DL29" s="3">
        <v>0.25</v>
      </c>
      <c r="DM29" s="1">
        <f t="shared" si="75"/>
        <v>5</v>
      </c>
      <c r="DN29" s="2">
        <f t="shared" si="92"/>
        <v>34.86</v>
      </c>
      <c r="DO29" s="2">
        <f t="shared" si="58"/>
        <v>1.7399999999999949</v>
      </c>
    </row>
    <row r="30" spans="2:119" x14ac:dyDescent="0.25">
      <c r="B30">
        <v>152</v>
      </c>
      <c r="C30">
        <v>190</v>
      </c>
      <c r="D30" s="3">
        <v>0.26300000000000001</v>
      </c>
      <c r="E30" s="1">
        <f t="shared" si="59"/>
        <v>5.26</v>
      </c>
      <c r="F30" s="2">
        <f t="shared" si="76"/>
        <v>47.46</v>
      </c>
      <c r="I30">
        <v>152</v>
      </c>
      <c r="J30">
        <v>190</v>
      </c>
      <c r="K30" s="3">
        <v>0.25700000000000001</v>
      </c>
      <c r="L30" s="1">
        <f t="shared" si="60"/>
        <v>5.1400000000000006</v>
      </c>
      <c r="M30" s="2">
        <f t="shared" si="77"/>
        <v>50.48</v>
      </c>
      <c r="N30" s="2">
        <f t="shared" si="5"/>
        <v>-3.019999999999996</v>
      </c>
      <c r="O30" s="2"/>
      <c r="P30">
        <v>152</v>
      </c>
      <c r="Q30">
        <v>190</v>
      </c>
      <c r="R30" s="3">
        <v>0.255</v>
      </c>
      <c r="S30" s="1">
        <f t="shared" si="61"/>
        <v>5.0999999999999996</v>
      </c>
      <c r="T30" s="2">
        <f t="shared" si="78"/>
        <v>45.199999999999996</v>
      </c>
      <c r="U30" s="2">
        <f t="shared" si="8"/>
        <v>5.2800000000000011</v>
      </c>
      <c r="W30">
        <v>152</v>
      </c>
      <c r="X30">
        <v>190</v>
      </c>
      <c r="Y30" s="3">
        <v>0.253</v>
      </c>
      <c r="Z30" s="1">
        <f t="shared" si="62"/>
        <v>5.0600000000000005</v>
      </c>
      <c r="AA30" s="2">
        <f t="shared" si="79"/>
        <v>47.18</v>
      </c>
      <c r="AB30" s="2">
        <f t="shared" si="50"/>
        <v>-1.980000000000004</v>
      </c>
      <c r="AD30">
        <v>152</v>
      </c>
      <c r="AE30">
        <v>190</v>
      </c>
      <c r="AF30" s="3">
        <v>0.24</v>
      </c>
      <c r="AG30" s="1">
        <f t="shared" si="63"/>
        <v>4.8</v>
      </c>
      <c r="AH30" s="2">
        <f t="shared" si="80"/>
        <v>41.059999999999995</v>
      </c>
      <c r="AI30" s="2">
        <f t="shared" si="51"/>
        <v>6.1200000000000045</v>
      </c>
      <c r="AK30">
        <v>152</v>
      </c>
      <c r="AL30">
        <v>190</v>
      </c>
      <c r="AM30" s="3">
        <v>0.246</v>
      </c>
      <c r="AN30" s="1">
        <f t="shared" si="64"/>
        <v>4.92</v>
      </c>
      <c r="AO30" s="2">
        <f t="shared" si="81"/>
        <v>50.019999999999996</v>
      </c>
      <c r="AP30" s="2">
        <f t="shared" si="52"/>
        <v>-8.9600000000000009</v>
      </c>
      <c r="AR30">
        <v>152</v>
      </c>
      <c r="AS30">
        <v>190</v>
      </c>
      <c r="AT30" s="3">
        <v>0.23599999999999999</v>
      </c>
      <c r="AU30" s="1">
        <f t="shared" si="65"/>
        <v>4.72</v>
      </c>
      <c r="AV30" s="2">
        <f t="shared" si="82"/>
        <v>42.94</v>
      </c>
      <c r="AW30" s="2">
        <f t="shared" si="20"/>
        <v>7.0799999999999983</v>
      </c>
      <c r="AY30">
        <v>152</v>
      </c>
      <c r="AZ30">
        <v>190</v>
      </c>
      <c r="BA30" s="3">
        <v>0.246</v>
      </c>
      <c r="BB30" s="1">
        <f t="shared" si="66"/>
        <v>4.92</v>
      </c>
      <c r="BC30" s="2">
        <f t="shared" si="83"/>
        <v>49.580000000000005</v>
      </c>
      <c r="BD30" s="2">
        <f t="shared" si="23"/>
        <v>-6.6400000000000077</v>
      </c>
      <c r="BF30">
        <v>152</v>
      </c>
      <c r="BG30">
        <v>190</v>
      </c>
      <c r="BH30" s="3">
        <v>0.246</v>
      </c>
      <c r="BI30" s="1">
        <f t="shared" si="67"/>
        <v>4.92</v>
      </c>
      <c r="BJ30" s="2">
        <f t="shared" si="84"/>
        <v>44.080000000000005</v>
      </c>
      <c r="BK30" s="2">
        <f t="shared" si="26"/>
        <v>5.5</v>
      </c>
      <c r="BM30">
        <v>152</v>
      </c>
      <c r="BN30">
        <v>190</v>
      </c>
      <c r="BO30" s="3">
        <v>0.23100000000000001</v>
      </c>
      <c r="BP30" s="1">
        <f t="shared" si="68"/>
        <v>4.62</v>
      </c>
      <c r="BQ30" s="2">
        <f t="shared" si="85"/>
        <v>42.54</v>
      </c>
      <c r="BR30" s="2">
        <f t="shared" si="53"/>
        <v>1.5400000000000063</v>
      </c>
      <c r="BT30">
        <v>152</v>
      </c>
      <c r="BU30">
        <v>190</v>
      </c>
      <c r="BV30" s="3">
        <v>0.24099999999999999</v>
      </c>
      <c r="BW30" s="1">
        <f t="shared" si="69"/>
        <v>4.82</v>
      </c>
      <c r="BX30" s="2">
        <f t="shared" si="86"/>
        <v>48.08</v>
      </c>
      <c r="BY30" s="2">
        <f t="shared" si="30"/>
        <v>-5.5399999999999991</v>
      </c>
      <c r="CA30">
        <v>152</v>
      </c>
      <c r="CB30">
        <v>190</v>
      </c>
      <c r="CC30" s="3">
        <v>0.24299999999999999</v>
      </c>
      <c r="CD30" s="1">
        <f t="shared" si="70"/>
        <v>4.8599999999999994</v>
      </c>
      <c r="CE30" s="2">
        <f t="shared" si="87"/>
        <v>42.58</v>
      </c>
      <c r="CF30" s="2">
        <f t="shared" si="33"/>
        <v>5.5</v>
      </c>
      <c r="CH30">
        <v>152</v>
      </c>
      <c r="CI30">
        <v>190</v>
      </c>
      <c r="CJ30" s="3">
        <v>0.24299999999999999</v>
      </c>
      <c r="CK30" s="1">
        <f t="shared" si="71"/>
        <v>4.8599999999999994</v>
      </c>
      <c r="CL30" s="2">
        <f t="shared" si="88"/>
        <v>43.120000000000005</v>
      </c>
      <c r="CM30" s="2">
        <f t="shared" si="54"/>
        <v>-0.54000000000000625</v>
      </c>
      <c r="CO30">
        <v>152</v>
      </c>
      <c r="CP30">
        <v>190</v>
      </c>
      <c r="CQ30" s="3">
        <v>0.248</v>
      </c>
      <c r="CR30" s="1">
        <f t="shared" si="72"/>
        <v>4.96</v>
      </c>
      <c r="CS30" s="2">
        <f t="shared" si="89"/>
        <v>52.48</v>
      </c>
      <c r="CT30" s="2">
        <f t="shared" si="55"/>
        <v>-9.3599999999999923</v>
      </c>
      <c r="CV30">
        <v>152</v>
      </c>
      <c r="CW30">
        <v>190</v>
      </c>
      <c r="CX30" s="3">
        <v>0.24199999999999999</v>
      </c>
      <c r="CY30" s="1">
        <f t="shared" si="73"/>
        <v>4.84</v>
      </c>
      <c r="CZ30" s="2">
        <f t="shared" si="90"/>
        <v>46.44</v>
      </c>
      <c r="DA30" s="2">
        <f t="shared" si="56"/>
        <v>6.0399999999999991</v>
      </c>
      <c r="DC30">
        <v>152</v>
      </c>
      <c r="DD30">
        <v>190</v>
      </c>
      <c r="DE30" s="3">
        <v>0.246</v>
      </c>
      <c r="DF30" s="1">
        <f t="shared" si="74"/>
        <v>4.92</v>
      </c>
      <c r="DG30" s="2">
        <f t="shared" si="91"/>
        <v>41.519999999999996</v>
      </c>
      <c r="DH30" s="2">
        <f t="shared" si="57"/>
        <v>4.9200000000000017</v>
      </c>
      <c r="DJ30">
        <v>152</v>
      </c>
      <c r="DK30">
        <v>190</v>
      </c>
      <c r="DL30" s="3">
        <v>0.23300000000000001</v>
      </c>
      <c r="DM30" s="1">
        <f t="shared" si="75"/>
        <v>4.66</v>
      </c>
      <c r="DN30" s="2">
        <f t="shared" si="92"/>
        <v>39.519999999999996</v>
      </c>
      <c r="DO30" s="2">
        <f t="shared" si="58"/>
        <v>2</v>
      </c>
    </row>
    <row r="31" spans="2:119" x14ac:dyDescent="0.25">
      <c r="B31">
        <v>152</v>
      </c>
      <c r="C31">
        <v>210</v>
      </c>
      <c r="D31" s="3">
        <v>0.19600000000000001</v>
      </c>
      <c r="E31" s="1">
        <f t="shared" si="59"/>
        <v>3.92</v>
      </c>
      <c r="F31" s="2">
        <f t="shared" si="76"/>
        <v>51.38</v>
      </c>
      <c r="I31">
        <v>152</v>
      </c>
      <c r="J31">
        <v>210</v>
      </c>
      <c r="K31" s="3">
        <v>0.19500000000000001</v>
      </c>
      <c r="L31" s="1">
        <f t="shared" si="60"/>
        <v>3.9000000000000004</v>
      </c>
      <c r="M31" s="2">
        <f t="shared" si="77"/>
        <v>54.379999999999995</v>
      </c>
      <c r="N31" s="2">
        <f t="shared" si="5"/>
        <v>-2.9999999999999929</v>
      </c>
      <c r="O31" s="2"/>
      <c r="P31">
        <v>152</v>
      </c>
      <c r="Q31">
        <v>210</v>
      </c>
      <c r="R31" s="3">
        <v>0.20200000000000001</v>
      </c>
      <c r="S31" s="1">
        <f t="shared" si="61"/>
        <v>4.04</v>
      </c>
      <c r="T31" s="2">
        <f t="shared" si="78"/>
        <v>49.239999999999995</v>
      </c>
      <c r="U31" s="2">
        <f t="shared" si="8"/>
        <v>5.1400000000000006</v>
      </c>
      <c r="W31">
        <v>152</v>
      </c>
      <c r="X31">
        <v>210</v>
      </c>
      <c r="Y31" s="3">
        <v>0.20100000000000001</v>
      </c>
      <c r="Z31" s="1">
        <f t="shared" si="62"/>
        <v>4.0200000000000005</v>
      </c>
      <c r="AA31" s="2">
        <f t="shared" si="79"/>
        <v>51.2</v>
      </c>
      <c r="AB31" s="2">
        <f t="shared" si="50"/>
        <v>-1.960000000000008</v>
      </c>
      <c r="AD31">
        <v>152</v>
      </c>
      <c r="AE31">
        <v>210</v>
      </c>
      <c r="AF31" s="3">
        <v>0.19</v>
      </c>
      <c r="AG31" s="1">
        <f t="shared" si="63"/>
        <v>3.8</v>
      </c>
      <c r="AH31" s="2">
        <f t="shared" si="80"/>
        <v>44.859999999999992</v>
      </c>
      <c r="AI31" s="2">
        <f t="shared" si="51"/>
        <v>6.3400000000000105</v>
      </c>
      <c r="AK31">
        <v>152</v>
      </c>
      <c r="AL31">
        <v>210</v>
      </c>
      <c r="AM31" s="3">
        <v>0.193</v>
      </c>
      <c r="AN31" s="1">
        <f t="shared" si="64"/>
        <v>3.8600000000000003</v>
      </c>
      <c r="AO31" s="2">
        <f t="shared" si="81"/>
        <v>53.879999999999995</v>
      </c>
      <c r="AP31" s="2">
        <f t="shared" si="52"/>
        <v>-9.0200000000000031</v>
      </c>
      <c r="AR31">
        <v>152</v>
      </c>
      <c r="AS31">
        <v>210</v>
      </c>
      <c r="AT31" s="3">
        <v>0.193</v>
      </c>
      <c r="AU31" s="1">
        <f t="shared" si="65"/>
        <v>3.8600000000000003</v>
      </c>
      <c r="AV31" s="2">
        <f t="shared" si="82"/>
        <v>46.8</v>
      </c>
      <c r="AW31" s="2">
        <f t="shared" si="20"/>
        <v>7.0799999999999983</v>
      </c>
      <c r="AY31">
        <v>152</v>
      </c>
      <c r="AZ31">
        <v>210</v>
      </c>
      <c r="BA31" s="3">
        <v>0.19700000000000001</v>
      </c>
      <c r="BB31" s="1">
        <f t="shared" si="66"/>
        <v>3.9400000000000004</v>
      </c>
      <c r="BC31" s="2">
        <f t="shared" si="83"/>
        <v>53.52</v>
      </c>
      <c r="BD31" s="2">
        <f t="shared" si="23"/>
        <v>-6.720000000000006</v>
      </c>
      <c r="BF31">
        <v>152</v>
      </c>
      <c r="BG31">
        <v>210</v>
      </c>
      <c r="BH31" s="3">
        <v>0.20899999999999999</v>
      </c>
      <c r="BI31" s="1">
        <f t="shared" si="67"/>
        <v>4.18</v>
      </c>
      <c r="BJ31" s="2">
        <f t="shared" si="84"/>
        <v>48.260000000000005</v>
      </c>
      <c r="BK31" s="2">
        <f t="shared" si="26"/>
        <v>5.259999999999998</v>
      </c>
      <c r="BM31">
        <v>152</v>
      </c>
      <c r="BN31">
        <v>210</v>
      </c>
      <c r="BO31" s="3">
        <v>0.19</v>
      </c>
      <c r="BP31" s="1">
        <f t="shared" si="68"/>
        <v>3.8</v>
      </c>
      <c r="BQ31" s="2">
        <f t="shared" si="85"/>
        <v>46.339999999999996</v>
      </c>
      <c r="BR31" s="2">
        <f t="shared" si="53"/>
        <v>1.9200000000000088</v>
      </c>
      <c r="BT31">
        <v>152</v>
      </c>
      <c r="BU31">
        <v>210</v>
      </c>
      <c r="BV31" s="3">
        <v>0.192</v>
      </c>
      <c r="BW31" s="1">
        <f t="shared" si="69"/>
        <v>3.84</v>
      </c>
      <c r="BX31" s="2">
        <f t="shared" si="86"/>
        <v>51.92</v>
      </c>
      <c r="BY31" s="2">
        <f t="shared" si="30"/>
        <v>-5.5800000000000054</v>
      </c>
      <c r="CA31">
        <v>152</v>
      </c>
      <c r="CB31">
        <v>210</v>
      </c>
      <c r="CC31" s="3">
        <v>0.189</v>
      </c>
      <c r="CD31" s="1">
        <f t="shared" si="70"/>
        <v>3.7800000000000002</v>
      </c>
      <c r="CE31" s="2">
        <f t="shared" si="87"/>
        <v>46.36</v>
      </c>
      <c r="CF31" s="2">
        <f t="shared" si="33"/>
        <v>5.5600000000000023</v>
      </c>
      <c r="CH31">
        <v>152</v>
      </c>
      <c r="CI31">
        <v>210</v>
      </c>
      <c r="CJ31" s="3">
        <v>0.191</v>
      </c>
      <c r="CK31" s="1">
        <f t="shared" si="71"/>
        <v>3.8200000000000003</v>
      </c>
      <c r="CL31" s="2">
        <f t="shared" si="88"/>
        <v>46.940000000000005</v>
      </c>
      <c r="CM31" s="2">
        <f t="shared" si="54"/>
        <v>-0.5800000000000054</v>
      </c>
      <c r="CO31">
        <v>152</v>
      </c>
      <c r="CP31">
        <v>210</v>
      </c>
      <c r="CQ31" s="3">
        <v>0.19700000000000001</v>
      </c>
      <c r="CR31" s="1">
        <f t="shared" si="72"/>
        <v>3.9400000000000004</v>
      </c>
      <c r="CS31" s="2">
        <f t="shared" si="89"/>
        <v>56.419999999999995</v>
      </c>
      <c r="CT31" s="2">
        <f t="shared" si="55"/>
        <v>-9.4799999999999898</v>
      </c>
      <c r="CV31">
        <v>152</v>
      </c>
      <c r="CW31">
        <v>210</v>
      </c>
      <c r="CX31" s="3">
        <v>0.19800000000000001</v>
      </c>
      <c r="CY31" s="1">
        <f t="shared" si="73"/>
        <v>3.96</v>
      </c>
      <c r="CZ31" s="2">
        <f t="shared" si="90"/>
        <v>50.4</v>
      </c>
      <c r="DA31" s="2">
        <f t="shared" si="56"/>
        <v>6.019999999999996</v>
      </c>
      <c r="DC31">
        <v>152</v>
      </c>
      <c r="DD31">
        <v>210</v>
      </c>
      <c r="DE31" s="3">
        <v>0.19800000000000001</v>
      </c>
      <c r="DF31" s="1">
        <f t="shared" si="74"/>
        <v>3.96</v>
      </c>
      <c r="DG31" s="2">
        <f t="shared" si="91"/>
        <v>45.48</v>
      </c>
      <c r="DH31" s="2">
        <f t="shared" si="57"/>
        <v>4.9200000000000017</v>
      </c>
      <c r="DJ31">
        <v>152</v>
      </c>
      <c r="DK31">
        <v>210</v>
      </c>
      <c r="DL31" s="3">
        <v>0.187</v>
      </c>
      <c r="DM31" s="1">
        <f t="shared" si="75"/>
        <v>3.74</v>
      </c>
      <c r="DN31" s="2">
        <f t="shared" si="92"/>
        <v>43.26</v>
      </c>
      <c r="DO31" s="2">
        <f t="shared" si="58"/>
        <v>2.2199999999999989</v>
      </c>
    </row>
    <row r="32" spans="2:119" x14ac:dyDescent="0.25">
      <c r="B32">
        <v>152</v>
      </c>
      <c r="C32">
        <v>230</v>
      </c>
      <c r="D32" s="3">
        <v>0.17899999999999999</v>
      </c>
      <c r="E32" s="1">
        <f t="shared" si="59"/>
        <v>3.58</v>
      </c>
      <c r="F32" s="2">
        <f t="shared" si="76"/>
        <v>54.96</v>
      </c>
      <c r="I32">
        <v>152</v>
      </c>
      <c r="J32">
        <v>230</v>
      </c>
      <c r="K32" s="3">
        <v>0.19</v>
      </c>
      <c r="L32" s="1">
        <f t="shared" si="60"/>
        <v>3.8</v>
      </c>
      <c r="M32" s="2">
        <f t="shared" si="77"/>
        <v>58.179999999999993</v>
      </c>
      <c r="N32" s="2">
        <f t="shared" si="5"/>
        <v>-3.2199999999999918</v>
      </c>
      <c r="O32" s="2"/>
      <c r="P32">
        <v>152</v>
      </c>
      <c r="Q32">
        <v>230</v>
      </c>
      <c r="R32" s="3">
        <v>0.186</v>
      </c>
      <c r="S32" s="1">
        <f t="shared" si="61"/>
        <v>3.7199999999999998</v>
      </c>
      <c r="T32" s="2">
        <f t="shared" si="78"/>
        <v>52.959999999999994</v>
      </c>
      <c r="U32" s="2">
        <f t="shared" si="8"/>
        <v>5.2199999999999989</v>
      </c>
      <c r="W32">
        <v>152</v>
      </c>
      <c r="X32">
        <v>230</v>
      </c>
      <c r="Y32" s="3">
        <v>0.186</v>
      </c>
      <c r="Z32" s="1">
        <f t="shared" si="62"/>
        <v>3.7199999999999998</v>
      </c>
      <c r="AA32" s="2">
        <f t="shared" si="79"/>
        <v>54.92</v>
      </c>
      <c r="AB32" s="2">
        <f t="shared" si="50"/>
        <v>-1.960000000000008</v>
      </c>
      <c r="AD32">
        <v>152</v>
      </c>
      <c r="AE32">
        <v>230</v>
      </c>
      <c r="AF32" s="3">
        <v>0.192</v>
      </c>
      <c r="AG32" s="1">
        <f t="shared" si="63"/>
        <v>3.84</v>
      </c>
      <c r="AH32" s="2">
        <f t="shared" si="80"/>
        <v>48.699999999999989</v>
      </c>
      <c r="AI32" s="2">
        <f t="shared" si="51"/>
        <v>6.2200000000000131</v>
      </c>
      <c r="AK32">
        <v>152</v>
      </c>
      <c r="AL32">
        <v>230</v>
      </c>
      <c r="AM32" s="3">
        <v>0.187</v>
      </c>
      <c r="AN32" s="1">
        <f t="shared" si="64"/>
        <v>3.74</v>
      </c>
      <c r="AO32" s="2">
        <f t="shared" si="81"/>
        <v>57.62</v>
      </c>
      <c r="AP32" s="2">
        <f t="shared" si="52"/>
        <v>-8.9200000000000088</v>
      </c>
      <c r="AR32">
        <v>152</v>
      </c>
      <c r="AS32">
        <v>230</v>
      </c>
      <c r="AT32" s="3">
        <v>0.19600000000000001</v>
      </c>
      <c r="AU32" s="1">
        <f t="shared" si="65"/>
        <v>3.92</v>
      </c>
      <c r="AV32" s="2">
        <f t="shared" si="82"/>
        <v>50.72</v>
      </c>
      <c r="AW32" s="2">
        <f t="shared" si="20"/>
        <v>6.8999999999999986</v>
      </c>
      <c r="AY32">
        <v>152</v>
      </c>
      <c r="AZ32">
        <v>230</v>
      </c>
      <c r="BA32" s="3">
        <v>0.20499999999999999</v>
      </c>
      <c r="BB32" s="1">
        <f t="shared" si="66"/>
        <v>4.0999999999999996</v>
      </c>
      <c r="BC32" s="2">
        <f t="shared" si="83"/>
        <v>57.620000000000005</v>
      </c>
      <c r="BD32" s="2">
        <f t="shared" si="23"/>
        <v>-6.9000000000000057</v>
      </c>
      <c r="BF32">
        <v>152</v>
      </c>
      <c r="BG32">
        <v>230</v>
      </c>
      <c r="BH32" s="3">
        <v>0.19400000000000001</v>
      </c>
      <c r="BI32" s="1">
        <f t="shared" si="67"/>
        <v>3.88</v>
      </c>
      <c r="BJ32" s="2">
        <f t="shared" si="84"/>
        <v>52.140000000000008</v>
      </c>
      <c r="BK32" s="2">
        <f t="shared" si="26"/>
        <v>5.4799999999999969</v>
      </c>
      <c r="BM32">
        <v>152</v>
      </c>
      <c r="BN32">
        <v>230</v>
      </c>
      <c r="BO32" s="3">
        <v>0.21199999999999999</v>
      </c>
      <c r="BP32" s="1">
        <f t="shared" si="68"/>
        <v>4.24</v>
      </c>
      <c r="BQ32" s="2">
        <f t="shared" si="85"/>
        <v>50.58</v>
      </c>
      <c r="BR32" s="2">
        <f t="shared" si="53"/>
        <v>1.5600000000000094</v>
      </c>
      <c r="BT32">
        <v>152</v>
      </c>
      <c r="BU32">
        <v>230</v>
      </c>
      <c r="BV32" s="3">
        <v>0.219</v>
      </c>
      <c r="BW32" s="1">
        <f t="shared" si="69"/>
        <v>4.38</v>
      </c>
      <c r="BX32" s="2">
        <f t="shared" si="86"/>
        <v>56.300000000000004</v>
      </c>
      <c r="BY32" s="2">
        <f t="shared" si="30"/>
        <v>-5.720000000000006</v>
      </c>
      <c r="CA32">
        <v>152</v>
      </c>
      <c r="CB32">
        <v>230</v>
      </c>
      <c r="CC32" s="3">
        <v>0.19500000000000001</v>
      </c>
      <c r="CD32" s="1">
        <f t="shared" si="70"/>
        <v>3.9000000000000004</v>
      </c>
      <c r="CE32" s="2">
        <f t="shared" si="87"/>
        <v>50.26</v>
      </c>
      <c r="CF32" s="2">
        <f t="shared" si="33"/>
        <v>6.0400000000000063</v>
      </c>
      <c r="CH32">
        <v>152</v>
      </c>
      <c r="CI32">
        <v>230</v>
      </c>
      <c r="CJ32" s="3">
        <v>0.17899999999999999</v>
      </c>
      <c r="CK32" s="1">
        <f t="shared" si="71"/>
        <v>3.58</v>
      </c>
      <c r="CL32" s="2">
        <f t="shared" si="88"/>
        <v>50.52</v>
      </c>
      <c r="CM32" s="2">
        <f t="shared" si="54"/>
        <v>-0.26000000000000512</v>
      </c>
      <c r="CO32">
        <v>152</v>
      </c>
      <c r="CP32">
        <v>230</v>
      </c>
      <c r="CQ32" s="3">
        <v>0.182</v>
      </c>
      <c r="CR32" s="1">
        <f t="shared" si="72"/>
        <v>3.6399999999999997</v>
      </c>
      <c r="CS32" s="2">
        <f t="shared" si="89"/>
        <v>60.059999999999995</v>
      </c>
      <c r="CT32" s="2">
        <f t="shared" si="55"/>
        <v>-9.539999999999992</v>
      </c>
      <c r="CV32">
        <v>152</v>
      </c>
      <c r="CW32">
        <v>230</v>
      </c>
      <c r="CX32" s="3">
        <v>0.184</v>
      </c>
      <c r="CY32" s="1">
        <f t="shared" si="73"/>
        <v>3.6799999999999997</v>
      </c>
      <c r="CZ32" s="2">
        <f t="shared" si="90"/>
        <v>54.08</v>
      </c>
      <c r="DA32" s="2">
        <f t="shared" si="56"/>
        <v>5.9799999999999969</v>
      </c>
      <c r="DC32">
        <v>152</v>
      </c>
      <c r="DD32">
        <v>230</v>
      </c>
      <c r="DE32" s="3">
        <v>0.185</v>
      </c>
      <c r="DF32" s="1">
        <f t="shared" si="74"/>
        <v>3.7</v>
      </c>
      <c r="DG32" s="2">
        <f t="shared" si="91"/>
        <v>49.18</v>
      </c>
      <c r="DH32" s="2">
        <f t="shared" si="57"/>
        <v>4.8999999999999986</v>
      </c>
      <c r="DJ32">
        <v>152</v>
      </c>
      <c r="DK32">
        <v>230</v>
      </c>
      <c r="DL32" s="3">
        <v>0.184</v>
      </c>
      <c r="DM32" s="1">
        <f t="shared" si="75"/>
        <v>3.6799999999999997</v>
      </c>
      <c r="DN32" s="2">
        <f t="shared" si="92"/>
        <v>46.94</v>
      </c>
      <c r="DO32" s="2">
        <f t="shared" si="58"/>
        <v>2.240000000000002</v>
      </c>
    </row>
    <row r="33" spans="2:119" x14ac:dyDescent="0.25">
      <c r="B33">
        <v>152</v>
      </c>
      <c r="C33">
        <v>250</v>
      </c>
      <c r="D33" s="3">
        <v>0.254</v>
      </c>
      <c r="E33" s="1">
        <f t="shared" si="59"/>
        <v>5.08</v>
      </c>
      <c r="F33" s="2">
        <f t="shared" si="76"/>
        <v>60.04</v>
      </c>
      <c r="I33">
        <v>152</v>
      </c>
      <c r="J33">
        <v>250</v>
      </c>
      <c r="K33" s="3">
        <v>0.247</v>
      </c>
      <c r="L33" s="1">
        <f t="shared" si="60"/>
        <v>4.9399999999999995</v>
      </c>
      <c r="M33" s="2">
        <f t="shared" si="77"/>
        <v>63.11999999999999</v>
      </c>
      <c r="N33" s="2">
        <f t="shared" si="5"/>
        <v>-3.0799999999999912</v>
      </c>
      <c r="O33" s="2"/>
      <c r="P33">
        <v>152</v>
      </c>
      <c r="Q33">
        <v>250</v>
      </c>
      <c r="R33" s="3">
        <v>0.247</v>
      </c>
      <c r="S33" s="1">
        <f t="shared" si="61"/>
        <v>4.9399999999999995</v>
      </c>
      <c r="T33" s="2">
        <f t="shared" si="78"/>
        <v>57.899999999999991</v>
      </c>
      <c r="U33" s="2">
        <f t="shared" si="8"/>
        <v>5.2199999999999989</v>
      </c>
      <c r="W33">
        <v>152</v>
      </c>
      <c r="X33">
        <v>250</v>
      </c>
      <c r="Y33" s="3">
        <v>0.24399999999999999</v>
      </c>
      <c r="Z33" s="1">
        <f t="shared" si="62"/>
        <v>4.88</v>
      </c>
      <c r="AA33" s="2">
        <f t="shared" si="79"/>
        <v>59.800000000000004</v>
      </c>
      <c r="AB33" s="2">
        <f t="shared" si="50"/>
        <v>-1.9000000000000128</v>
      </c>
      <c r="AD33">
        <v>152</v>
      </c>
      <c r="AE33">
        <v>250</v>
      </c>
      <c r="AF33" s="3">
        <v>0.23599999999999999</v>
      </c>
      <c r="AG33" s="1">
        <f t="shared" si="63"/>
        <v>4.72</v>
      </c>
      <c r="AH33" s="2">
        <f t="shared" si="80"/>
        <v>53.419999999999987</v>
      </c>
      <c r="AI33" s="2">
        <f t="shared" si="51"/>
        <v>6.3800000000000168</v>
      </c>
      <c r="AK33">
        <v>152</v>
      </c>
      <c r="AL33">
        <v>250</v>
      </c>
      <c r="AM33" s="3">
        <v>0.24</v>
      </c>
      <c r="AN33" s="1">
        <f t="shared" si="64"/>
        <v>4.8</v>
      </c>
      <c r="AO33" s="2">
        <f t="shared" si="81"/>
        <v>62.419999999999995</v>
      </c>
      <c r="AP33" s="2">
        <f t="shared" si="52"/>
        <v>-9.0000000000000071</v>
      </c>
      <c r="AR33">
        <v>152</v>
      </c>
      <c r="AS33">
        <v>250</v>
      </c>
      <c r="AT33" s="3">
        <v>0.23100000000000001</v>
      </c>
      <c r="AU33" s="1">
        <f t="shared" si="65"/>
        <v>4.62</v>
      </c>
      <c r="AV33" s="2">
        <f t="shared" si="82"/>
        <v>55.339999999999996</v>
      </c>
      <c r="AW33" s="2">
        <f t="shared" si="20"/>
        <v>7.0799999999999983</v>
      </c>
      <c r="AY33">
        <v>152</v>
      </c>
      <c r="AZ33">
        <v>250</v>
      </c>
      <c r="BA33" s="3">
        <v>0.24399999999999999</v>
      </c>
      <c r="BB33" s="1">
        <f t="shared" si="66"/>
        <v>4.88</v>
      </c>
      <c r="BC33" s="2">
        <f t="shared" si="83"/>
        <v>62.500000000000007</v>
      </c>
      <c r="BD33" s="2">
        <f t="shared" si="23"/>
        <v>-7.1600000000000108</v>
      </c>
      <c r="BF33">
        <v>152</v>
      </c>
      <c r="BG33">
        <v>250</v>
      </c>
      <c r="BH33" s="3">
        <v>0.24099999999999999</v>
      </c>
      <c r="BI33" s="1">
        <f t="shared" si="67"/>
        <v>4.82</v>
      </c>
      <c r="BJ33" s="2">
        <f t="shared" si="84"/>
        <v>56.960000000000008</v>
      </c>
      <c r="BK33" s="2">
        <f t="shared" si="26"/>
        <v>5.5399999999999991</v>
      </c>
      <c r="BM33">
        <v>152</v>
      </c>
      <c r="BN33">
        <v>250</v>
      </c>
      <c r="BO33" s="3">
        <v>0.23499999999999999</v>
      </c>
      <c r="BP33" s="1">
        <f t="shared" si="68"/>
        <v>4.6999999999999993</v>
      </c>
      <c r="BQ33" s="2">
        <f t="shared" si="85"/>
        <v>55.28</v>
      </c>
      <c r="BR33" s="2">
        <f t="shared" si="53"/>
        <v>1.6800000000000068</v>
      </c>
      <c r="BT33">
        <v>152</v>
      </c>
      <c r="BU33">
        <v>250</v>
      </c>
      <c r="BV33" s="3">
        <v>0.24199999999999999</v>
      </c>
      <c r="BW33" s="1">
        <f t="shared" si="69"/>
        <v>4.84</v>
      </c>
      <c r="BX33" s="2">
        <f t="shared" si="86"/>
        <v>61.14</v>
      </c>
      <c r="BY33" s="2">
        <f t="shared" si="30"/>
        <v>-5.8599999999999994</v>
      </c>
      <c r="CA33">
        <v>152</v>
      </c>
      <c r="CB33">
        <v>250</v>
      </c>
      <c r="CC33" s="3">
        <v>0.246</v>
      </c>
      <c r="CD33" s="1">
        <f t="shared" si="70"/>
        <v>4.92</v>
      </c>
      <c r="CE33" s="2">
        <f t="shared" si="87"/>
        <v>55.18</v>
      </c>
      <c r="CF33" s="2">
        <f t="shared" si="33"/>
        <v>5.9600000000000009</v>
      </c>
      <c r="CH33">
        <v>152</v>
      </c>
      <c r="CI33">
        <v>250</v>
      </c>
      <c r="CJ33" s="3">
        <v>0.24199999999999999</v>
      </c>
      <c r="CK33" s="1">
        <f t="shared" si="71"/>
        <v>4.84</v>
      </c>
      <c r="CL33" s="2">
        <f t="shared" si="88"/>
        <v>55.36</v>
      </c>
      <c r="CM33" s="2">
        <f t="shared" si="54"/>
        <v>-0.17999999999999972</v>
      </c>
      <c r="CO33">
        <v>152</v>
      </c>
      <c r="CP33">
        <v>250</v>
      </c>
      <c r="CQ33" s="3">
        <v>0.245</v>
      </c>
      <c r="CR33" s="1">
        <f t="shared" si="72"/>
        <v>4.9000000000000004</v>
      </c>
      <c r="CS33" s="2">
        <f t="shared" si="89"/>
        <v>64.959999999999994</v>
      </c>
      <c r="CT33" s="2">
        <f t="shared" si="55"/>
        <v>-9.5999999999999943</v>
      </c>
      <c r="CV33">
        <v>152</v>
      </c>
      <c r="CW33">
        <v>250</v>
      </c>
      <c r="CX33" s="3">
        <v>0.23799999999999999</v>
      </c>
      <c r="CY33" s="1">
        <f t="shared" si="73"/>
        <v>4.76</v>
      </c>
      <c r="CZ33" s="2">
        <f t="shared" si="90"/>
        <v>58.839999999999996</v>
      </c>
      <c r="DA33" s="2">
        <f t="shared" si="56"/>
        <v>6.1199999999999974</v>
      </c>
      <c r="DC33">
        <v>152</v>
      </c>
      <c r="DD33">
        <v>250</v>
      </c>
      <c r="DE33" s="3">
        <v>0.245</v>
      </c>
      <c r="DF33" s="1">
        <f t="shared" si="74"/>
        <v>4.9000000000000004</v>
      </c>
      <c r="DG33" s="2">
        <f t="shared" si="91"/>
        <v>54.08</v>
      </c>
      <c r="DH33" s="2">
        <f t="shared" si="57"/>
        <v>4.759999999999998</v>
      </c>
      <c r="DJ33">
        <v>152</v>
      </c>
      <c r="DK33">
        <v>250</v>
      </c>
      <c r="DL33" s="3">
        <v>0.251</v>
      </c>
      <c r="DM33" s="1">
        <f t="shared" si="75"/>
        <v>5.0199999999999996</v>
      </c>
      <c r="DN33" s="2">
        <f t="shared" si="92"/>
        <v>51.959999999999994</v>
      </c>
      <c r="DO33" s="2">
        <f t="shared" si="58"/>
        <v>2.1200000000000045</v>
      </c>
    </row>
    <row r="34" spans="2:119" x14ac:dyDescent="0.25">
      <c r="B34">
        <v>152</v>
      </c>
      <c r="C34">
        <v>270</v>
      </c>
      <c r="D34" s="3">
        <v>0.20799999999999999</v>
      </c>
      <c r="E34" s="1">
        <f t="shared" si="59"/>
        <v>4.16</v>
      </c>
      <c r="F34" s="2">
        <f t="shared" si="76"/>
        <v>64.2</v>
      </c>
      <c r="I34">
        <v>152</v>
      </c>
      <c r="J34">
        <v>270</v>
      </c>
      <c r="K34" s="3">
        <v>0.21099999999999999</v>
      </c>
      <c r="L34" s="1">
        <f t="shared" si="60"/>
        <v>4.22</v>
      </c>
      <c r="M34" s="2">
        <f t="shared" si="77"/>
        <v>67.339999999999989</v>
      </c>
      <c r="N34" s="2">
        <f t="shared" si="5"/>
        <v>-3.1399999999999864</v>
      </c>
      <c r="O34" s="2"/>
      <c r="P34">
        <v>152</v>
      </c>
      <c r="Q34">
        <v>270</v>
      </c>
      <c r="R34" s="3">
        <v>0.215</v>
      </c>
      <c r="S34" s="1">
        <f t="shared" si="61"/>
        <v>4.3</v>
      </c>
      <c r="T34" s="2">
        <f t="shared" si="78"/>
        <v>62.199999999999989</v>
      </c>
      <c r="U34" s="2">
        <f t="shared" si="8"/>
        <v>5.1400000000000006</v>
      </c>
      <c r="W34">
        <v>152</v>
      </c>
      <c r="X34">
        <v>270</v>
      </c>
      <c r="Y34" s="3">
        <v>0.20499999999999999</v>
      </c>
      <c r="Z34" s="1">
        <f t="shared" si="62"/>
        <v>4.0999999999999996</v>
      </c>
      <c r="AA34" s="2">
        <f t="shared" si="79"/>
        <v>63.900000000000006</v>
      </c>
      <c r="AB34" s="2">
        <f t="shared" si="50"/>
        <v>-1.7000000000000171</v>
      </c>
      <c r="AD34">
        <v>152</v>
      </c>
      <c r="AE34">
        <v>270</v>
      </c>
      <c r="AF34" s="3">
        <v>0.20899999999999999</v>
      </c>
      <c r="AG34" s="1">
        <f t="shared" si="63"/>
        <v>4.18</v>
      </c>
      <c r="AH34" s="2">
        <f t="shared" si="80"/>
        <v>57.599999999999987</v>
      </c>
      <c r="AI34" s="2">
        <f t="shared" si="51"/>
        <v>6.3000000000000185</v>
      </c>
      <c r="AK34">
        <v>152</v>
      </c>
      <c r="AL34">
        <v>270</v>
      </c>
      <c r="AM34" s="3">
        <v>0.20499999999999999</v>
      </c>
      <c r="AN34" s="1">
        <f t="shared" si="64"/>
        <v>4.0999999999999996</v>
      </c>
      <c r="AO34" s="2">
        <f t="shared" si="81"/>
        <v>66.52</v>
      </c>
      <c r="AP34" s="2">
        <f t="shared" si="52"/>
        <v>-8.9200000000000088</v>
      </c>
      <c r="AR34">
        <v>152</v>
      </c>
      <c r="AS34">
        <v>270</v>
      </c>
      <c r="AT34" s="3">
        <v>0.20200000000000001</v>
      </c>
      <c r="AU34" s="1">
        <f t="shared" si="65"/>
        <v>4.04</v>
      </c>
      <c r="AV34" s="2">
        <f t="shared" si="82"/>
        <v>59.379999999999995</v>
      </c>
      <c r="AW34" s="2">
        <f t="shared" si="20"/>
        <v>7.1400000000000006</v>
      </c>
      <c r="AY34">
        <v>152</v>
      </c>
      <c r="AZ34">
        <v>270</v>
      </c>
      <c r="BA34" s="3">
        <v>0.21299999999999999</v>
      </c>
      <c r="BB34" s="1">
        <f t="shared" si="66"/>
        <v>4.26</v>
      </c>
      <c r="BC34" s="2">
        <f t="shared" si="83"/>
        <v>66.760000000000005</v>
      </c>
      <c r="BD34" s="2">
        <f t="shared" si="23"/>
        <v>-7.3800000000000097</v>
      </c>
      <c r="BF34">
        <v>152</v>
      </c>
      <c r="BG34">
        <v>270</v>
      </c>
      <c r="BH34" s="3">
        <v>0.21</v>
      </c>
      <c r="BI34" s="1">
        <f t="shared" si="67"/>
        <v>4.2</v>
      </c>
      <c r="BJ34" s="2">
        <f t="shared" si="84"/>
        <v>61.160000000000011</v>
      </c>
      <c r="BK34" s="2">
        <f t="shared" si="26"/>
        <v>5.5999999999999943</v>
      </c>
      <c r="BM34">
        <v>152</v>
      </c>
      <c r="BN34">
        <v>270</v>
      </c>
      <c r="BO34" s="3">
        <v>0.214</v>
      </c>
      <c r="BP34" s="1">
        <f t="shared" si="68"/>
        <v>4.28</v>
      </c>
      <c r="BQ34" s="2">
        <f t="shared" si="85"/>
        <v>59.56</v>
      </c>
      <c r="BR34" s="2">
        <f t="shared" si="53"/>
        <v>1.6000000000000085</v>
      </c>
      <c r="BT34">
        <v>152</v>
      </c>
      <c r="BU34">
        <v>270</v>
      </c>
      <c r="BV34" s="3">
        <v>0.219</v>
      </c>
      <c r="BW34" s="1">
        <f t="shared" si="69"/>
        <v>4.38</v>
      </c>
      <c r="BX34" s="2">
        <f t="shared" si="86"/>
        <v>65.52</v>
      </c>
      <c r="BY34" s="2">
        <f t="shared" si="30"/>
        <v>-5.9599999999999937</v>
      </c>
      <c r="CA34">
        <v>152</v>
      </c>
      <c r="CB34">
        <v>270</v>
      </c>
      <c r="CC34" s="3">
        <v>0.214</v>
      </c>
      <c r="CD34" s="1">
        <f t="shared" si="70"/>
        <v>4.28</v>
      </c>
      <c r="CE34" s="2">
        <f t="shared" si="87"/>
        <v>59.46</v>
      </c>
      <c r="CF34" s="2">
        <f t="shared" si="33"/>
        <v>6.0599999999999952</v>
      </c>
      <c r="CH34">
        <v>152</v>
      </c>
      <c r="CI34">
        <v>270</v>
      </c>
      <c r="CJ34" s="3">
        <v>0.20899999999999999</v>
      </c>
      <c r="CK34" s="1">
        <f t="shared" si="71"/>
        <v>4.18</v>
      </c>
      <c r="CL34" s="2">
        <f t="shared" si="88"/>
        <v>59.54</v>
      </c>
      <c r="CM34" s="2">
        <f t="shared" si="54"/>
        <v>-7.9999999999998295E-2</v>
      </c>
      <c r="CO34">
        <v>152</v>
      </c>
      <c r="CP34">
        <v>270</v>
      </c>
      <c r="CQ34" s="3">
        <v>0.20899999999999999</v>
      </c>
      <c r="CR34" s="1">
        <f t="shared" si="72"/>
        <v>4.18</v>
      </c>
      <c r="CS34" s="2">
        <f t="shared" si="89"/>
        <v>69.139999999999986</v>
      </c>
      <c r="CT34" s="2">
        <f t="shared" si="55"/>
        <v>-9.5999999999999872</v>
      </c>
      <c r="CV34">
        <v>152</v>
      </c>
      <c r="CW34">
        <v>270</v>
      </c>
      <c r="CX34" s="3">
        <v>0.21099999999999999</v>
      </c>
      <c r="CY34" s="1">
        <f t="shared" si="73"/>
        <v>4.22</v>
      </c>
      <c r="CZ34" s="2">
        <f t="shared" si="90"/>
        <v>63.059999999999995</v>
      </c>
      <c r="DA34" s="2">
        <f t="shared" si="56"/>
        <v>6.0799999999999912</v>
      </c>
      <c r="DC34">
        <v>152</v>
      </c>
      <c r="DD34">
        <v>270</v>
      </c>
      <c r="DE34" s="3">
        <v>0.21199999999999999</v>
      </c>
      <c r="DF34" s="1">
        <f t="shared" si="74"/>
        <v>4.24</v>
      </c>
      <c r="DG34" s="2">
        <f t="shared" si="91"/>
        <v>58.32</v>
      </c>
      <c r="DH34" s="2">
        <f t="shared" si="57"/>
        <v>4.7399999999999949</v>
      </c>
      <c r="DJ34">
        <v>152</v>
      </c>
      <c r="DK34">
        <v>270</v>
      </c>
      <c r="DL34" s="3">
        <v>0.216</v>
      </c>
      <c r="DM34" s="1">
        <f t="shared" si="75"/>
        <v>4.32</v>
      </c>
      <c r="DN34" s="2">
        <f t="shared" si="92"/>
        <v>56.279999999999994</v>
      </c>
      <c r="DO34" s="2">
        <f t="shared" si="58"/>
        <v>2.0400000000000063</v>
      </c>
    </row>
    <row r="35" spans="2:119" x14ac:dyDescent="0.25">
      <c r="B35">
        <v>152</v>
      </c>
      <c r="C35">
        <v>290</v>
      </c>
      <c r="D35" s="3">
        <v>0.224</v>
      </c>
      <c r="E35" s="1">
        <f t="shared" si="59"/>
        <v>4.4800000000000004</v>
      </c>
      <c r="F35" s="2">
        <f t="shared" si="76"/>
        <v>68.680000000000007</v>
      </c>
      <c r="I35">
        <v>152</v>
      </c>
      <c r="J35">
        <v>290</v>
      </c>
      <c r="K35" s="3">
        <v>0.22800000000000001</v>
      </c>
      <c r="L35" s="1">
        <f t="shared" si="60"/>
        <v>4.5600000000000005</v>
      </c>
      <c r="M35" s="2">
        <f t="shared" si="77"/>
        <v>71.899999999999991</v>
      </c>
      <c r="N35" s="2">
        <f t="shared" si="5"/>
        <v>-3.2199999999999847</v>
      </c>
      <c r="O35" s="2"/>
      <c r="P35">
        <v>152</v>
      </c>
      <c r="Q35">
        <v>290</v>
      </c>
      <c r="R35" s="3">
        <v>0.22800000000000001</v>
      </c>
      <c r="S35" s="1">
        <f t="shared" si="61"/>
        <v>4.5600000000000005</v>
      </c>
      <c r="T35" s="2">
        <f t="shared" si="78"/>
        <v>66.759999999999991</v>
      </c>
      <c r="U35" s="2">
        <f t="shared" si="8"/>
        <v>5.1400000000000006</v>
      </c>
      <c r="W35">
        <v>152</v>
      </c>
      <c r="X35">
        <v>290</v>
      </c>
      <c r="Y35" s="3">
        <v>0.22600000000000001</v>
      </c>
      <c r="Z35" s="1">
        <f t="shared" si="62"/>
        <v>4.5200000000000005</v>
      </c>
      <c r="AA35" s="2">
        <f t="shared" si="79"/>
        <v>68.42</v>
      </c>
      <c r="AB35" s="2">
        <f t="shared" si="50"/>
        <v>-1.6600000000000108</v>
      </c>
      <c r="AD35">
        <v>152</v>
      </c>
      <c r="AE35">
        <v>290</v>
      </c>
      <c r="AF35" s="3">
        <v>0.223</v>
      </c>
      <c r="AG35" s="1">
        <f t="shared" si="63"/>
        <v>4.46</v>
      </c>
      <c r="AH35" s="2">
        <f t="shared" si="80"/>
        <v>62.059999999999988</v>
      </c>
      <c r="AI35" s="2">
        <f t="shared" si="51"/>
        <v>6.3600000000000136</v>
      </c>
      <c r="AK35">
        <v>152</v>
      </c>
      <c r="AL35">
        <v>290</v>
      </c>
      <c r="AM35" s="3">
        <v>0.222</v>
      </c>
      <c r="AN35" s="1">
        <f t="shared" si="64"/>
        <v>4.4400000000000004</v>
      </c>
      <c r="AO35" s="2">
        <f t="shared" si="81"/>
        <v>70.959999999999994</v>
      </c>
      <c r="AP35" s="2">
        <f t="shared" si="52"/>
        <v>-8.9000000000000057</v>
      </c>
      <c r="AR35">
        <v>152</v>
      </c>
      <c r="AS35">
        <v>290</v>
      </c>
      <c r="AT35" s="3">
        <v>0.222</v>
      </c>
      <c r="AU35" s="1">
        <f t="shared" si="65"/>
        <v>4.4400000000000004</v>
      </c>
      <c r="AV35" s="2">
        <f t="shared" si="82"/>
        <v>63.819999999999993</v>
      </c>
      <c r="AW35" s="2">
        <f t="shared" si="20"/>
        <v>7.1400000000000006</v>
      </c>
      <c r="AY35">
        <v>152</v>
      </c>
      <c r="AZ35">
        <v>290</v>
      </c>
      <c r="BA35" s="3">
        <v>0.23100000000000001</v>
      </c>
      <c r="BB35" s="1">
        <f t="shared" si="66"/>
        <v>4.62</v>
      </c>
      <c r="BC35" s="2">
        <f t="shared" si="83"/>
        <v>71.38000000000001</v>
      </c>
      <c r="BD35" s="2">
        <f t="shared" si="23"/>
        <v>-7.5600000000000165</v>
      </c>
      <c r="BF35">
        <v>152</v>
      </c>
      <c r="BG35">
        <v>290</v>
      </c>
      <c r="BH35" s="3">
        <v>0.22800000000000001</v>
      </c>
      <c r="BI35" s="1">
        <f t="shared" si="67"/>
        <v>4.5600000000000005</v>
      </c>
      <c r="BJ35" s="2">
        <f t="shared" si="84"/>
        <v>65.720000000000013</v>
      </c>
      <c r="BK35" s="2">
        <f t="shared" si="26"/>
        <v>5.6599999999999966</v>
      </c>
      <c r="BM35">
        <v>152</v>
      </c>
      <c r="BN35">
        <v>290</v>
      </c>
      <c r="BO35" s="3">
        <v>0.23300000000000001</v>
      </c>
      <c r="BP35" s="1">
        <f t="shared" si="68"/>
        <v>4.66</v>
      </c>
      <c r="BQ35" s="2">
        <f t="shared" si="85"/>
        <v>64.22</v>
      </c>
      <c r="BR35" s="2">
        <f t="shared" si="53"/>
        <v>1.5000000000000142</v>
      </c>
      <c r="BT35">
        <v>152</v>
      </c>
      <c r="BU35">
        <v>290</v>
      </c>
      <c r="BV35" s="3">
        <v>0.23200000000000001</v>
      </c>
      <c r="BW35" s="1">
        <f t="shared" si="69"/>
        <v>4.6400000000000006</v>
      </c>
      <c r="BX35" s="2">
        <f t="shared" si="86"/>
        <v>70.16</v>
      </c>
      <c r="BY35" s="2">
        <f t="shared" si="30"/>
        <v>-5.9399999999999977</v>
      </c>
      <c r="CA35">
        <v>152</v>
      </c>
      <c r="CB35">
        <v>290</v>
      </c>
      <c r="CC35" s="3">
        <v>0.23699999999999999</v>
      </c>
      <c r="CD35" s="1">
        <f t="shared" si="70"/>
        <v>4.74</v>
      </c>
      <c r="CE35" s="2">
        <f t="shared" si="87"/>
        <v>64.2</v>
      </c>
      <c r="CF35" s="2">
        <f t="shared" si="33"/>
        <v>5.9599999999999937</v>
      </c>
      <c r="CH35">
        <v>152</v>
      </c>
      <c r="CI35">
        <v>290</v>
      </c>
      <c r="CJ35" s="3">
        <v>0.24199999999999999</v>
      </c>
      <c r="CK35" s="1">
        <f t="shared" si="71"/>
        <v>4.84</v>
      </c>
      <c r="CL35" s="2">
        <f t="shared" si="88"/>
        <v>64.38</v>
      </c>
      <c r="CM35" s="2">
        <f t="shared" si="54"/>
        <v>-0.17999999999999261</v>
      </c>
      <c r="CO35">
        <v>152</v>
      </c>
      <c r="CP35">
        <v>290</v>
      </c>
      <c r="CQ35" s="3">
        <v>0.23400000000000001</v>
      </c>
      <c r="CR35" s="1">
        <f t="shared" si="72"/>
        <v>4.6800000000000006</v>
      </c>
      <c r="CS35" s="2">
        <f t="shared" si="89"/>
        <v>73.819999999999993</v>
      </c>
      <c r="CT35" s="2">
        <f t="shared" si="55"/>
        <v>-9.4399999999999977</v>
      </c>
      <c r="CV35">
        <v>152</v>
      </c>
      <c r="CW35">
        <v>290</v>
      </c>
      <c r="CX35" s="3">
        <v>0.23400000000000001</v>
      </c>
      <c r="CY35" s="1">
        <f t="shared" si="73"/>
        <v>4.6800000000000006</v>
      </c>
      <c r="CZ35" s="2">
        <f t="shared" si="90"/>
        <v>67.739999999999995</v>
      </c>
      <c r="DA35" s="2">
        <f t="shared" si="56"/>
        <v>6.0799999999999983</v>
      </c>
      <c r="DC35">
        <v>152</v>
      </c>
      <c r="DD35">
        <v>290</v>
      </c>
      <c r="DE35" s="3">
        <v>0.23400000000000001</v>
      </c>
      <c r="DF35" s="1">
        <f t="shared" si="74"/>
        <v>4.6800000000000006</v>
      </c>
      <c r="DG35" s="2">
        <f t="shared" si="91"/>
        <v>63</v>
      </c>
      <c r="DH35" s="2">
        <f t="shared" si="57"/>
        <v>4.7399999999999949</v>
      </c>
      <c r="DJ35">
        <v>152</v>
      </c>
      <c r="DK35">
        <v>290</v>
      </c>
      <c r="DL35" s="3">
        <v>0.23599999999999999</v>
      </c>
      <c r="DM35" s="1">
        <f t="shared" si="75"/>
        <v>4.72</v>
      </c>
      <c r="DN35" s="2">
        <f t="shared" si="92"/>
        <v>60.999999999999993</v>
      </c>
      <c r="DO35" s="2">
        <f t="shared" si="58"/>
        <v>2.0000000000000071</v>
      </c>
    </row>
    <row r="36" spans="2:119" x14ac:dyDescent="0.25">
      <c r="E36" s="7"/>
      <c r="F36" s="4"/>
      <c r="L36" s="7"/>
      <c r="M36" s="4"/>
      <c r="N36" s="2"/>
      <c r="O36" s="2"/>
      <c r="R36" s="2"/>
      <c r="S36" s="7"/>
      <c r="T36" s="4"/>
      <c r="U36" s="2"/>
      <c r="Y36" s="2"/>
      <c r="Z36" s="7"/>
      <c r="AA36" s="4"/>
      <c r="AB36" s="2"/>
      <c r="AF36" s="2"/>
      <c r="AG36" s="7"/>
      <c r="AH36" s="4"/>
      <c r="AI36" s="2"/>
      <c r="AN36" s="7"/>
      <c r="AO36" s="4"/>
      <c r="AP36" s="2"/>
      <c r="AU36" s="7"/>
      <c r="AV36" s="4"/>
      <c r="AW36" s="2"/>
      <c r="BB36" s="7"/>
      <c r="BC36" s="4"/>
      <c r="BD36" s="2"/>
      <c r="BI36" s="7"/>
      <c r="BJ36" s="4"/>
      <c r="BK36" s="2"/>
      <c r="BP36" s="7"/>
      <c r="BQ36" s="4"/>
      <c r="BR36" s="2"/>
      <c r="BV36" s="3"/>
      <c r="BW36" s="7"/>
      <c r="BX36" s="4"/>
      <c r="BY36" s="2"/>
      <c r="CD36" s="7"/>
      <c r="CE36" s="4"/>
      <c r="CF36" s="2"/>
      <c r="CK36" s="7"/>
      <c r="CL36" s="4"/>
      <c r="CM36" s="2"/>
      <c r="CR36" s="7"/>
      <c r="CS36" s="4"/>
      <c r="CT36" s="2"/>
      <c r="CY36" s="7"/>
      <c r="CZ36" s="4"/>
      <c r="DA36" s="2"/>
      <c r="DF36" s="7"/>
      <c r="DG36" s="4"/>
      <c r="DH36" s="2"/>
      <c r="DM36" s="7"/>
      <c r="DN36" s="4"/>
      <c r="DO36" s="2"/>
    </row>
    <row r="37" spans="2:119" x14ac:dyDescent="0.25">
      <c r="B37">
        <v>153</v>
      </c>
      <c r="C37">
        <v>10</v>
      </c>
      <c r="D37" s="3">
        <v>0.19400000000000001</v>
      </c>
      <c r="E37" s="1">
        <f>D37*20</f>
        <v>3.88</v>
      </c>
      <c r="F37" s="2">
        <f>E37</f>
        <v>3.88</v>
      </c>
      <c r="I37">
        <v>153</v>
      </c>
      <c r="J37">
        <v>10</v>
      </c>
      <c r="K37" s="3">
        <v>0.27100000000000002</v>
      </c>
      <c r="L37" s="1">
        <f>K37*20</f>
        <v>5.42</v>
      </c>
      <c r="M37" s="2">
        <f>L37</f>
        <v>5.42</v>
      </c>
      <c r="N37" s="2">
        <f t="shared" si="5"/>
        <v>-1.54</v>
      </c>
      <c r="O37" s="2"/>
      <c r="P37">
        <v>153</v>
      </c>
      <c r="Q37">
        <v>10</v>
      </c>
      <c r="R37" s="3">
        <v>9.8000000000000004E-2</v>
      </c>
      <c r="S37" s="1">
        <f>R37*20</f>
        <v>1.96</v>
      </c>
      <c r="T37" s="2">
        <f>S37</f>
        <v>1.96</v>
      </c>
      <c r="U37" s="2">
        <f t="shared" si="8"/>
        <v>3.46</v>
      </c>
      <c r="W37">
        <v>153</v>
      </c>
      <c r="X37">
        <v>10</v>
      </c>
      <c r="Y37" s="3">
        <v>0.19400000000000001</v>
      </c>
      <c r="Z37" s="1">
        <f>Y37*20</f>
        <v>3.88</v>
      </c>
      <c r="AA37" s="2">
        <f>Z37</f>
        <v>3.88</v>
      </c>
      <c r="AB37" s="2">
        <f t="shared" ref="AB37:AB51" si="93">T37-AA37</f>
        <v>-1.92</v>
      </c>
      <c r="AD37">
        <v>153</v>
      </c>
      <c r="AE37">
        <v>10</v>
      </c>
      <c r="AF37" s="3">
        <v>0.10100000000000001</v>
      </c>
      <c r="AG37" s="1">
        <f>AF37*20</f>
        <v>2.02</v>
      </c>
      <c r="AH37" s="2">
        <f>AG37</f>
        <v>2.02</v>
      </c>
      <c r="AI37" s="2">
        <f t="shared" ref="AI37:AI51" si="94">AA37-AH37</f>
        <v>1.8599999999999999</v>
      </c>
      <c r="AK37">
        <v>153</v>
      </c>
      <c r="AL37">
        <v>10</v>
      </c>
      <c r="AM37" s="3">
        <v>0.246</v>
      </c>
      <c r="AN37" s="1">
        <f>AM37*20</f>
        <v>4.92</v>
      </c>
      <c r="AO37" s="2">
        <f>AN37</f>
        <v>4.92</v>
      </c>
      <c r="AP37" s="2">
        <f t="shared" ref="AP37:AP51" si="95">AH37-AO37</f>
        <v>-2.9</v>
      </c>
      <c r="AR37">
        <v>153</v>
      </c>
      <c r="AS37">
        <v>10</v>
      </c>
      <c r="AT37" s="3">
        <v>0.17499999999999999</v>
      </c>
      <c r="AU37" s="1">
        <f>AT37*20</f>
        <v>3.5</v>
      </c>
      <c r="AV37" s="2">
        <f>AU37</f>
        <v>3.5</v>
      </c>
      <c r="AW37" s="2">
        <f t="shared" si="20"/>
        <v>1.42</v>
      </c>
      <c r="AY37">
        <v>153</v>
      </c>
      <c r="AZ37">
        <v>10</v>
      </c>
      <c r="BA37" s="3">
        <v>0.27200000000000002</v>
      </c>
      <c r="BB37" s="1">
        <f>BA37*20</f>
        <v>5.44</v>
      </c>
      <c r="BC37" s="2">
        <f>BB37</f>
        <v>5.44</v>
      </c>
      <c r="BD37" s="2">
        <f t="shared" si="23"/>
        <v>-1.9400000000000004</v>
      </c>
      <c r="BF37">
        <v>153</v>
      </c>
      <c r="BG37">
        <v>10</v>
      </c>
      <c r="BH37" s="3">
        <v>0.17799999999999999</v>
      </c>
      <c r="BI37" s="1">
        <f>BH37*20</f>
        <v>3.5599999999999996</v>
      </c>
      <c r="BJ37" s="2">
        <f>BI37</f>
        <v>3.5599999999999996</v>
      </c>
      <c r="BK37" s="2">
        <f t="shared" si="26"/>
        <v>1.8800000000000008</v>
      </c>
      <c r="BM37">
        <v>153</v>
      </c>
      <c r="BN37">
        <v>10</v>
      </c>
      <c r="BO37" s="3">
        <v>0.18099999999999999</v>
      </c>
      <c r="BP37" s="1">
        <f>BO37*20</f>
        <v>3.62</v>
      </c>
      <c r="BQ37" s="2">
        <f>BP37</f>
        <v>3.62</v>
      </c>
      <c r="BR37" s="2">
        <f t="shared" si="53"/>
        <v>-6.0000000000000497E-2</v>
      </c>
      <c r="BT37">
        <v>153</v>
      </c>
      <c r="BU37">
        <v>10</v>
      </c>
      <c r="BV37" s="3">
        <v>0.25600000000000001</v>
      </c>
      <c r="BW37" s="1">
        <f>BV37*20</f>
        <v>5.12</v>
      </c>
      <c r="BX37" s="2">
        <f>BW37</f>
        <v>5.12</v>
      </c>
      <c r="BY37" s="2">
        <f t="shared" si="30"/>
        <v>-1.5</v>
      </c>
      <c r="CA37">
        <v>153</v>
      </c>
      <c r="CB37">
        <v>10</v>
      </c>
      <c r="CC37" s="3">
        <v>0.17799999999999999</v>
      </c>
      <c r="CD37" s="1">
        <f>CC37*20</f>
        <v>3.5599999999999996</v>
      </c>
      <c r="CE37" s="2">
        <f>CD37</f>
        <v>3.5599999999999996</v>
      </c>
      <c r="CF37" s="2">
        <f t="shared" si="33"/>
        <v>1.5600000000000005</v>
      </c>
      <c r="CH37">
        <v>153</v>
      </c>
      <c r="CI37">
        <v>10</v>
      </c>
      <c r="CJ37" s="3">
        <v>0.184</v>
      </c>
      <c r="CK37" s="1">
        <f>CJ37*20</f>
        <v>3.6799999999999997</v>
      </c>
      <c r="CL37" s="2">
        <f>CK37</f>
        <v>3.6799999999999997</v>
      </c>
      <c r="CM37" s="2">
        <f t="shared" ref="CM37:CM51" si="96">CE37-CL37</f>
        <v>-0.12000000000000011</v>
      </c>
      <c r="CO37">
        <v>153</v>
      </c>
      <c r="CP37">
        <v>10</v>
      </c>
      <c r="CQ37" s="3">
        <v>0.29099999999999998</v>
      </c>
      <c r="CR37" s="1">
        <f>CQ37*20</f>
        <v>5.8199999999999994</v>
      </c>
      <c r="CS37" s="2">
        <f>CR37</f>
        <v>5.8199999999999994</v>
      </c>
      <c r="CT37" s="2">
        <f t="shared" ref="CT37:CT51" si="97">CL37-CS37</f>
        <v>-2.1399999999999997</v>
      </c>
      <c r="CV37">
        <v>153</v>
      </c>
      <c r="CW37">
        <v>10</v>
      </c>
      <c r="CX37" s="3">
        <v>0.219</v>
      </c>
      <c r="CY37" s="1">
        <f>CX37*20</f>
        <v>4.38</v>
      </c>
      <c r="CZ37" s="2">
        <f>CY37</f>
        <v>4.38</v>
      </c>
      <c r="DA37" s="2">
        <f t="shared" ref="DA37:DA51" si="98">CS37-CZ37</f>
        <v>1.4399999999999995</v>
      </c>
      <c r="DC37">
        <v>153</v>
      </c>
      <c r="DD37">
        <v>10</v>
      </c>
      <c r="DE37" s="3">
        <v>0.17</v>
      </c>
      <c r="DF37" s="1">
        <f>DE37*20</f>
        <v>3.4000000000000004</v>
      </c>
      <c r="DG37" s="2">
        <f>DF37</f>
        <v>3.4000000000000004</v>
      </c>
      <c r="DH37" s="2">
        <f t="shared" ref="DH37:DH51" si="99">CZ37-DG37</f>
        <v>0.97999999999999954</v>
      </c>
      <c r="DJ37">
        <v>153</v>
      </c>
      <c r="DK37">
        <v>10</v>
      </c>
      <c r="DL37" s="3">
        <v>0.183</v>
      </c>
      <c r="DM37" s="1">
        <f>DL37*20</f>
        <v>3.66</v>
      </c>
      <c r="DN37" s="2">
        <f>DM37</f>
        <v>3.66</v>
      </c>
      <c r="DO37" s="2">
        <f t="shared" ref="DO37:DO51" si="100">DG37-DN37</f>
        <v>-0.25999999999999979</v>
      </c>
    </row>
    <row r="38" spans="2:119" x14ac:dyDescent="0.25">
      <c r="B38">
        <v>153</v>
      </c>
      <c r="C38">
        <v>30</v>
      </c>
      <c r="D38" s="3">
        <v>0.27900000000000003</v>
      </c>
      <c r="E38" s="1">
        <f t="shared" ref="E38:E51" si="101">D38*20</f>
        <v>5.58</v>
      </c>
      <c r="F38" s="2">
        <f>F37+E38</f>
        <v>9.4600000000000009</v>
      </c>
      <c r="I38">
        <v>153</v>
      </c>
      <c r="J38">
        <v>30</v>
      </c>
      <c r="K38" s="3">
        <v>0.30099999999999999</v>
      </c>
      <c r="L38" s="1">
        <f t="shared" ref="L38:L51" si="102">K38*20</f>
        <v>6.02</v>
      </c>
      <c r="M38" s="2">
        <f>M37+L38</f>
        <v>11.44</v>
      </c>
      <c r="N38" s="2">
        <f t="shared" si="5"/>
        <v>-1.9799999999999986</v>
      </c>
      <c r="O38" s="2"/>
      <c r="P38">
        <v>153</v>
      </c>
      <c r="Q38">
        <v>30</v>
      </c>
      <c r="R38" s="3">
        <v>0.23699999999999999</v>
      </c>
      <c r="S38" s="1">
        <f t="shared" ref="S38:S51" si="103">R38*20</f>
        <v>4.74</v>
      </c>
      <c r="T38" s="2">
        <f>T37+S38</f>
        <v>6.7</v>
      </c>
      <c r="U38" s="2">
        <f t="shared" si="8"/>
        <v>4.7399999999999993</v>
      </c>
      <c r="W38">
        <v>153</v>
      </c>
      <c r="X38">
        <v>30</v>
      </c>
      <c r="Y38" s="3">
        <v>0.28499999999999998</v>
      </c>
      <c r="Z38" s="1">
        <f t="shared" ref="Z38:Z51" si="104">Y38*20</f>
        <v>5.6999999999999993</v>
      </c>
      <c r="AA38" s="2">
        <f>AA37+Z38</f>
        <v>9.5799999999999983</v>
      </c>
      <c r="AB38" s="2">
        <f t="shared" si="93"/>
        <v>-2.8799999999999981</v>
      </c>
      <c r="AD38">
        <v>153</v>
      </c>
      <c r="AE38">
        <v>30</v>
      </c>
      <c r="AF38" s="3">
        <v>0.19</v>
      </c>
      <c r="AG38" s="1">
        <f t="shared" ref="AG38:AG51" si="105">AF38*20</f>
        <v>3.8</v>
      </c>
      <c r="AH38" s="2">
        <f>AH37+AG38</f>
        <v>5.82</v>
      </c>
      <c r="AI38" s="2">
        <f t="shared" si="94"/>
        <v>3.759999999999998</v>
      </c>
      <c r="AK38">
        <v>153</v>
      </c>
      <c r="AL38">
        <v>30</v>
      </c>
      <c r="AM38" s="3">
        <v>0.311</v>
      </c>
      <c r="AN38" s="1">
        <f t="shared" ref="AN38:AN51" si="106">AM38*20</f>
        <v>6.22</v>
      </c>
      <c r="AO38" s="2">
        <f>AO37+AN38</f>
        <v>11.14</v>
      </c>
      <c r="AP38" s="2">
        <f t="shared" si="95"/>
        <v>-5.32</v>
      </c>
      <c r="AR38">
        <v>153</v>
      </c>
      <c r="AS38">
        <v>30</v>
      </c>
      <c r="AT38" s="3">
        <v>0.20300000000000001</v>
      </c>
      <c r="AU38" s="1">
        <f t="shared" ref="AU38:AU51" si="107">AT38*20</f>
        <v>4.0600000000000005</v>
      </c>
      <c r="AV38" s="2">
        <f>AV37+AU38</f>
        <v>7.5600000000000005</v>
      </c>
      <c r="AW38" s="2">
        <f t="shared" si="20"/>
        <v>3.58</v>
      </c>
      <c r="AY38">
        <v>153</v>
      </c>
      <c r="AZ38">
        <v>30</v>
      </c>
      <c r="BA38" s="3">
        <v>0.29899999999999999</v>
      </c>
      <c r="BB38" s="1">
        <f t="shared" ref="BB38:BB51" si="108">BA38*20</f>
        <v>5.9799999999999995</v>
      </c>
      <c r="BC38" s="2">
        <f>BC37+BB38</f>
        <v>11.42</v>
      </c>
      <c r="BD38" s="2">
        <f t="shared" si="23"/>
        <v>-3.8599999999999994</v>
      </c>
      <c r="BF38">
        <v>153</v>
      </c>
      <c r="BG38">
        <v>30</v>
      </c>
      <c r="BH38" s="3">
        <v>0.20399999999999999</v>
      </c>
      <c r="BI38" s="1">
        <f t="shared" ref="BI38:BI51" si="109">BH38*20</f>
        <v>4.08</v>
      </c>
      <c r="BJ38" s="2">
        <f>BJ37+BI38</f>
        <v>7.64</v>
      </c>
      <c r="BK38" s="2">
        <f t="shared" si="26"/>
        <v>3.7800000000000002</v>
      </c>
      <c r="BM38">
        <v>153</v>
      </c>
      <c r="BN38">
        <v>30</v>
      </c>
      <c r="BO38" s="3">
        <v>0.21</v>
      </c>
      <c r="BP38" s="1">
        <f t="shared" ref="BP38:BP51" si="110">BO38*20</f>
        <v>4.2</v>
      </c>
      <c r="BQ38" s="2">
        <f>BQ37+BP38</f>
        <v>7.82</v>
      </c>
      <c r="BR38" s="2">
        <f t="shared" si="53"/>
        <v>-0.1800000000000006</v>
      </c>
      <c r="BT38">
        <v>153</v>
      </c>
      <c r="BU38">
        <v>30</v>
      </c>
      <c r="BV38" s="3">
        <v>0.26900000000000002</v>
      </c>
      <c r="BW38" s="1">
        <f t="shared" ref="BW38:BW51" si="111">BV38*20</f>
        <v>5.3800000000000008</v>
      </c>
      <c r="BX38" s="2">
        <f>BX37+BW38</f>
        <v>10.5</v>
      </c>
      <c r="BY38" s="2">
        <f t="shared" si="30"/>
        <v>-2.6799999999999997</v>
      </c>
      <c r="CA38">
        <v>153</v>
      </c>
      <c r="CB38">
        <v>30</v>
      </c>
      <c r="CC38" s="3">
        <v>0.20899999999999999</v>
      </c>
      <c r="CD38" s="1">
        <f t="shared" ref="CD38:CD51" si="112">CC38*20</f>
        <v>4.18</v>
      </c>
      <c r="CE38" s="2">
        <f>CE37+CD38</f>
        <v>7.7399999999999993</v>
      </c>
      <c r="CF38" s="2">
        <f t="shared" si="33"/>
        <v>2.7600000000000007</v>
      </c>
      <c r="CH38">
        <v>153</v>
      </c>
      <c r="CI38">
        <v>30</v>
      </c>
      <c r="CJ38" s="3">
        <v>0.216</v>
      </c>
      <c r="CK38" s="1">
        <f t="shared" ref="CK38:CK51" si="113">CJ38*20</f>
        <v>4.32</v>
      </c>
      <c r="CL38" s="2">
        <f>CL37+CK38</f>
        <v>8</v>
      </c>
      <c r="CM38" s="2">
        <f t="shared" si="96"/>
        <v>-0.26000000000000068</v>
      </c>
      <c r="CO38">
        <v>153</v>
      </c>
      <c r="CP38">
        <v>30</v>
      </c>
      <c r="CQ38" s="3">
        <v>0.31</v>
      </c>
      <c r="CR38" s="1">
        <f t="shared" ref="CR38:CR51" si="114">CQ38*20</f>
        <v>6.2</v>
      </c>
      <c r="CS38" s="2">
        <f>CS37+CR38</f>
        <v>12.02</v>
      </c>
      <c r="CT38" s="2">
        <f t="shared" si="97"/>
        <v>-4.0199999999999996</v>
      </c>
      <c r="CV38">
        <v>153</v>
      </c>
      <c r="CW38">
        <v>30</v>
      </c>
      <c r="CX38" s="3">
        <v>0.253</v>
      </c>
      <c r="CY38" s="1">
        <f t="shared" ref="CY38:CY51" si="115">CX38*20</f>
        <v>5.0600000000000005</v>
      </c>
      <c r="CZ38" s="2">
        <f>CZ37+CY38</f>
        <v>9.4400000000000013</v>
      </c>
      <c r="DA38" s="2">
        <f t="shared" si="98"/>
        <v>2.5799999999999983</v>
      </c>
      <c r="DC38">
        <v>153</v>
      </c>
      <c r="DD38">
        <v>30</v>
      </c>
      <c r="DE38" s="3">
        <v>0.20200000000000001</v>
      </c>
      <c r="DF38" s="1">
        <f t="shared" ref="DF38:DF51" si="116">DE38*20</f>
        <v>4.04</v>
      </c>
      <c r="DG38" s="2">
        <f>DG37+DF38</f>
        <v>7.44</v>
      </c>
      <c r="DH38" s="2">
        <f t="shared" si="99"/>
        <v>2.0000000000000009</v>
      </c>
      <c r="DJ38">
        <v>153</v>
      </c>
      <c r="DK38">
        <v>30</v>
      </c>
      <c r="DL38" s="3">
        <v>0.20300000000000001</v>
      </c>
      <c r="DM38" s="1">
        <f t="shared" ref="DM38:DM51" si="117">DL38*20</f>
        <v>4.0600000000000005</v>
      </c>
      <c r="DN38" s="2">
        <f>DN37+DM38</f>
        <v>7.7200000000000006</v>
      </c>
      <c r="DO38" s="2">
        <f t="shared" si="100"/>
        <v>-0.28000000000000025</v>
      </c>
    </row>
    <row r="39" spans="2:119" x14ac:dyDescent="0.25">
      <c r="B39">
        <v>153</v>
      </c>
      <c r="C39">
        <v>50</v>
      </c>
      <c r="D39" s="3">
        <v>0.23100000000000001</v>
      </c>
      <c r="E39" s="1">
        <f t="shared" si="101"/>
        <v>4.62</v>
      </c>
      <c r="F39" s="2">
        <f>F38+E39</f>
        <v>14.080000000000002</v>
      </c>
      <c r="I39">
        <v>153</v>
      </c>
      <c r="J39">
        <v>50</v>
      </c>
      <c r="K39" s="3">
        <v>0.248</v>
      </c>
      <c r="L39" s="1">
        <f t="shared" si="102"/>
        <v>4.96</v>
      </c>
      <c r="M39" s="2">
        <f>M38+L39</f>
        <v>16.399999999999999</v>
      </c>
      <c r="N39" s="2">
        <f t="shared" si="5"/>
        <v>-2.3199999999999967</v>
      </c>
      <c r="O39" s="2"/>
      <c r="P39">
        <v>153</v>
      </c>
      <c r="Q39">
        <v>50</v>
      </c>
      <c r="R39" s="3">
        <v>0.24</v>
      </c>
      <c r="S39" s="1">
        <f t="shared" si="103"/>
        <v>4.8</v>
      </c>
      <c r="T39" s="2">
        <f>T38+S39</f>
        <v>11.5</v>
      </c>
      <c r="U39" s="2">
        <f t="shared" si="8"/>
        <v>4.8999999999999986</v>
      </c>
      <c r="W39">
        <v>153</v>
      </c>
      <c r="X39">
        <v>50</v>
      </c>
      <c r="Y39" s="3">
        <v>0.252</v>
      </c>
      <c r="Z39" s="1">
        <f t="shared" si="104"/>
        <v>5.04</v>
      </c>
      <c r="AA39" s="2">
        <f>AA38+Z39</f>
        <v>14.619999999999997</v>
      </c>
      <c r="AB39" s="2">
        <f t="shared" si="93"/>
        <v>-3.1199999999999974</v>
      </c>
      <c r="AD39">
        <v>153</v>
      </c>
      <c r="AE39">
        <v>50</v>
      </c>
      <c r="AF39" s="3">
        <v>0.16400000000000001</v>
      </c>
      <c r="AG39" s="1">
        <f t="shared" si="105"/>
        <v>3.2800000000000002</v>
      </c>
      <c r="AH39" s="2">
        <f>AH38+AG39</f>
        <v>9.1000000000000014</v>
      </c>
      <c r="AI39" s="2">
        <f t="shared" si="94"/>
        <v>5.519999999999996</v>
      </c>
      <c r="AK39">
        <v>153</v>
      </c>
      <c r="AL39">
        <v>50</v>
      </c>
      <c r="AM39" s="3">
        <v>0.24099999999999999</v>
      </c>
      <c r="AN39" s="1">
        <f t="shared" si="106"/>
        <v>4.82</v>
      </c>
      <c r="AO39" s="2">
        <f>AO38+AN39</f>
        <v>15.96</v>
      </c>
      <c r="AP39" s="2">
        <f t="shared" si="95"/>
        <v>-6.8599999999999994</v>
      </c>
      <c r="AR39">
        <v>153</v>
      </c>
      <c r="AS39">
        <v>50</v>
      </c>
      <c r="AT39" s="3">
        <v>0.158</v>
      </c>
      <c r="AU39" s="1">
        <f t="shared" si="107"/>
        <v>3.16</v>
      </c>
      <c r="AV39" s="2">
        <f>AV38+AU39</f>
        <v>10.72</v>
      </c>
      <c r="AW39" s="2">
        <f t="shared" si="20"/>
        <v>5.24</v>
      </c>
      <c r="AY39">
        <v>153</v>
      </c>
      <c r="AZ39">
        <v>50</v>
      </c>
      <c r="BA39" s="3">
        <v>0.23300000000000001</v>
      </c>
      <c r="BB39" s="1">
        <f t="shared" si="108"/>
        <v>4.66</v>
      </c>
      <c r="BC39" s="2">
        <f>BC38+BB39</f>
        <v>16.079999999999998</v>
      </c>
      <c r="BD39" s="2">
        <f t="shared" si="23"/>
        <v>-5.3599999999999977</v>
      </c>
      <c r="BF39">
        <v>153</v>
      </c>
      <c r="BG39">
        <v>50</v>
      </c>
      <c r="BH39" s="3">
        <v>0.17699999999999999</v>
      </c>
      <c r="BI39" s="1">
        <f t="shared" si="109"/>
        <v>3.54</v>
      </c>
      <c r="BJ39" s="2">
        <f>BJ38+BI39</f>
        <v>11.18</v>
      </c>
      <c r="BK39" s="2">
        <f t="shared" si="26"/>
        <v>4.8999999999999986</v>
      </c>
      <c r="BM39">
        <v>153</v>
      </c>
      <c r="BN39">
        <v>50</v>
      </c>
      <c r="BO39" s="3">
        <v>0.16800000000000001</v>
      </c>
      <c r="BP39" s="1">
        <f t="shared" si="110"/>
        <v>3.3600000000000003</v>
      </c>
      <c r="BQ39" s="2">
        <f>BQ38+BP39</f>
        <v>11.18</v>
      </c>
      <c r="BR39" s="2">
        <f t="shared" si="53"/>
        <v>0</v>
      </c>
      <c r="BT39">
        <v>153</v>
      </c>
      <c r="BU39">
        <v>50</v>
      </c>
      <c r="BV39" s="3">
        <v>0.21099999999999999</v>
      </c>
      <c r="BW39" s="1">
        <f t="shared" si="111"/>
        <v>4.22</v>
      </c>
      <c r="BX39" s="2">
        <f>BX38+BW39</f>
        <v>14.719999999999999</v>
      </c>
      <c r="BY39" s="2">
        <f t="shared" si="30"/>
        <v>-3.5399999999999991</v>
      </c>
      <c r="CA39">
        <v>153</v>
      </c>
      <c r="CB39">
        <v>50</v>
      </c>
      <c r="CC39" s="3">
        <v>0.18099999999999999</v>
      </c>
      <c r="CD39" s="1">
        <f t="shared" si="112"/>
        <v>3.62</v>
      </c>
      <c r="CE39" s="2">
        <f>CE38+CD39</f>
        <v>11.36</v>
      </c>
      <c r="CF39" s="2">
        <f t="shared" si="33"/>
        <v>3.3599999999999994</v>
      </c>
      <c r="CH39">
        <v>153</v>
      </c>
      <c r="CI39">
        <v>50</v>
      </c>
      <c r="CJ39" s="3">
        <v>0.19800000000000001</v>
      </c>
      <c r="CK39" s="1">
        <f t="shared" si="113"/>
        <v>3.96</v>
      </c>
      <c r="CL39" s="2">
        <f>CL38+CK39</f>
        <v>11.96</v>
      </c>
      <c r="CM39" s="2">
        <f t="shared" si="96"/>
        <v>-0.60000000000000142</v>
      </c>
      <c r="CO39">
        <v>153</v>
      </c>
      <c r="CP39">
        <v>50</v>
      </c>
      <c r="CQ39" s="3">
        <v>0.27700000000000002</v>
      </c>
      <c r="CR39" s="1">
        <f t="shared" si="114"/>
        <v>5.5400000000000009</v>
      </c>
      <c r="CS39" s="2">
        <f>CS38+CR39</f>
        <v>17.560000000000002</v>
      </c>
      <c r="CT39" s="2">
        <f t="shared" si="97"/>
        <v>-5.6000000000000014</v>
      </c>
      <c r="CV39">
        <v>153</v>
      </c>
      <c r="CW39">
        <v>50</v>
      </c>
      <c r="CX39" s="3">
        <v>0.22600000000000001</v>
      </c>
      <c r="CY39" s="1">
        <f t="shared" si="115"/>
        <v>4.5200000000000005</v>
      </c>
      <c r="CZ39" s="2">
        <f>CZ38+CY39</f>
        <v>13.96</v>
      </c>
      <c r="DA39" s="2">
        <f t="shared" si="98"/>
        <v>3.6000000000000014</v>
      </c>
      <c r="DC39">
        <v>153</v>
      </c>
      <c r="DD39">
        <v>50</v>
      </c>
      <c r="DE39" s="3">
        <v>0.17699999999999999</v>
      </c>
      <c r="DF39" s="1">
        <f t="shared" si="116"/>
        <v>3.54</v>
      </c>
      <c r="DG39" s="2">
        <f>DG38+DF39</f>
        <v>10.98</v>
      </c>
      <c r="DH39" s="2">
        <f t="shared" si="99"/>
        <v>2.9800000000000004</v>
      </c>
      <c r="DJ39">
        <v>153</v>
      </c>
      <c r="DK39">
        <v>50</v>
      </c>
      <c r="DL39" s="3">
        <v>0.17399999999999999</v>
      </c>
      <c r="DM39" s="1">
        <f t="shared" si="117"/>
        <v>3.4799999999999995</v>
      </c>
      <c r="DN39" s="2">
        <f>DN38+DM39</f>
        <v>11.2</v>
      </c>
      <c r="DO39" s="2">
        <f t="shared" si="100"/>
        <v>-0.21999999999999886</v>
      </c>
    </row>
    <row r="40" spans="2:119" x14ac:dyDescent="0.25">
      <c r="B40">
        <v>153</v>
      </c>
      <c r="C40">
        <v>70</v>
      </c>
      <c r="D40" s="3">
        <v>0.255</v>
      </c>
      <c r="E40" s="1">
        <f t="shared" si="101"/>
        <v>5.0999999999999996</v>
      </c>
      <c r="F40" s="2">
        <f>F39+E40</f>
        <v>19.18</v>
      </c>
      <c r="I40">
        <v>153</v>
      </c>
      <c r="J40">
        <v>70</v>
      </c>
      <c r="K40" s="3">
        <v>0.26100000000000001</v>
      </c>
      <c r="L40" s="1">
        <f t="shared" si="102"/>
        <v>5.2200000000000006</v>
      </c>
      <c r="M40" s="2">
        <f>M39+L40</f>
        <v>21.619999999999997</v>
      </c>
      <c r="N40" s="2">
        <f t="shared" si="5"/>
        <v>-2.4399999999999977</v>
      </c>
      <c r="O40" s="2"/>
      <c r="P40">
        <v>153</v>
      </c>
      <c r="Q40">
        <v>70</v>
      </c>
      <c r="R40" s="3">
        <v>0.24099999999999999</v>
      </c>
      <c r="S40" s="1">
        <f t="shared" si="103"/>
        <v>4.82</v>
      </c>
      <c r="T40" s="2">
        <f>T39+S40</f>
        <v>16.32</v>
      </c>
      <c r="U40" s="2">
        <f t="shared" si="8"/>
        <v>5.2999999999999972</v>
      </c>
      <c r="W40">
        <v>153</v>
      </c>
      <c r="X40">
        <v>70</v>
      </c>
      <c r="Y40" s="3">
        <v>0.24099999999999999</v>
      </c>
      <c r="Z40" s="1">
        <f t="shared" si="104"/>
        <v>4.82</v>
      </c>
      <c r="AA40" s="2">
        <f>AA39+Z40</f>
        <v>19.439999999999998</v>
      </c>
      <c r="AB40" s="2">
        <f t="shared" si="93"/>
        <v>-3.1199999999999974</v>
      </c>
      <c r="AD40">
        <v>153</v>
      </c>
      <c r="AE40">
        <v>70</v>
      </c>
      <c r="AF40" s="3">
        <v>0.21299999999999999</v>
      </c>
      <c r="AG40" s="1">
        <f t="shared" si="105"/>
        <v>4.26</v>
      </c>
      <c r="AH40" s="2">
        <f>AH39+AG40</f>
        <v>13.360000000000001</v>
      </c>
      <c r="AI40" s="2">
        <f t="shared" si="94"/>
        <v>6.0799999999999965</v>
      </c>
      <c r="AK40">
        <v>153</v>
      </c>
      <c r="AL40">
        <v>70</v>
      </c>
      <c r="AM40" s="3">
        <v>0.26200000000000001</v>
      </c>
      <c r="AN40" s="1">
        <f t="shared" si="106"/>
        <v>5.24</v>
      </c>
      <c r="AO40" s="2">
        <f>AO39+AN40</f>
        <v>21.200000000000003</v>
      </c>
      <c r="AP40" s="2">
        <f t="shared" si="95"/>
        <v>-7.8400000000000016</v>
      </c>
      <c r="AR40">
        <v>153</v>
      </c>
      <c r="AS40">
        <v>70</v>
      </c>
      <c r="AT40" s="3">
        <v>0.21</v>
      </c>
      <c r="AU40" s="1">
        <f t="shared" si="107"/>
        <v>4.2</v>
      </c>
      <c r="AV40" s="2">
        <f>AV39+AU40</f>
        <v>14.920000000000002</v>
      </c>
      <c r="AW40" s="2">
        <f t="shared" si="20"/>
        <v>6.2800000000000011</v>
      </c>
      <c r="AY40">
        <v>153</v>
      </c>
      <c r="AZ40">
        <v>70</v>
      </c>
      <c r="BA40" s="3">
        <v>0.26100000000000001</v>
      </c>
      <c r="BB40" s="1">
        <f t="shared" si="108"/>
        <v>5.2200000000000006</v>
      </c>
      <c r="BC40" s="2">
        <f>BC39+BB40</f>
        <v>21.299999999999997</v>
      </c>
      <c r="BD40" s="2">
        <f t="shared" si="23"/>
        <v>-6.3799999999999955</v>
      </c>
      <c r="BF40">
        <v>153</v>
      </c>
      <c r="BG40">
        <v>70</v>
      </c>
      <c r="BH40" s="3">
        <v>0.19</v>
      </c>
      <c r="BI40" s="1">
        <f t="shared" si="109"/>
        <v>3.8</v>
      </c>
      <c r="BJ40" s="2">
        <f>BJ39+BI40</f>
        <v>14.98</v>
      </c>
      <c r="BK40" s="2">
        <f t="shared" si="26"/>
        <v>6.3199999999999967</v>
      </c>
      <c r="BM40">
        <v>153</v>
      </c>
      <c r="BN40">
        <v>70</v>
      </c>
      <c r="BO40" s="3">
        <v>0.19800000000000001</v>
      </c>
      <c r="BP40" s="1">
        <f t="shared" si="110"/>
        <v>3.96</v>
      </c>
      <c r="BQ40" s="2">
        <f>BQ39+BP40</f>
        <v>15.14</v>
      </c>
      <c r="BR40" s="2">
        <f t="shared" si="53"/>
        <v>-0.16000000000000014</v>
      </c>
      <c r="BT40">
        <v>153</v>
      </c>
      <c r="BU40">
        <v>70</v>
      </c>
      <c r="BV40" s="3">
        <v>0.223</v>
      </c>
      <c r="BW40" s="1">
        <f t="shared" si="111"/>
        <v>4.46</v>
      </c>
      <c r="BX40" s="2">
        <f>BX39+BW40</f>
        <v>19.18</v>
      </c>
      <c r="BY40" s="2">
        <f t="shared" si="30"/>
        <v>-4.0399999999999991</v>
      </c>
      <c r="CA40">
        <v>153</v>
      </c>
      <c r="CB40">
        <v>70</v>
      </c>
      <c r="CC40" s="3">
        <v>0.186</v>
      </c>
      <c r="CD40" s="1">
        <f t="shared" si="112"/>
        <v>3.7199999999999998</v>
      </c>
      <c r="CE40" s="2">
        <f>CE39+CD40</f>
        <v>15.079999999999998</v>
      </c>
      <c r="CF40" s="2">
        <f t="shared" si="33"/>
        <v>4.1000000000000014</v>
      </c>
      <c r="CH40">
        <v>153</v>
      </c>
      <c r="CI40">
        <v>70</v>
      </c>
      <c r="CJ40" s="3">
        <v>0.19800000000000001</v>
      </c>
      <c r="CK40" s="1">
        <f t="shared" si="113"/>
        <v>3.96</v>
      </c>
      <c r="CL40" s="2">
        <f>CL39+CK40</f>
        <v>15.920000000000002</v>
      </c>
      <c r="CM40" s="2">
        <f t="shared" si="96"/>
        <v>-0.84000000000000341</v>
      </c>
      <c r="CO40">
        <v>153</v>
      </c>
      <c r="CP40">
        <v>70</v>
      </c>
      <c r="CQ40" s="3">
        <v>0.26700000000000002</v>
      </c>
      <c r="CR40" s="1">
        <f t="shared" si="114"/>
        <v>5.34</v>
      </c>
      <c r="CS40" s="2">
        <f>CS39+CR40</f>
        <v>22.900000000000002</v>
      </c>
      <c r="CT40" s="2">
        <f t="shared" si="97"/>
        <v>-6.98</v>
      </c>
      <c r="CV40">
        <v>153</v>
      </c>
      <c r="CW40">
        <v>70</v>
      </c>
      <c r="CX40" s="3">
        <v>0.23499999999999999</v>
      </c>
      <c r="CY40" s="1">
        <f t="shared" si="115"/>
        <v>4.6999999999999993</v>
      </c>
      <c r="CZ40" s="2">
        <f>CZ39+CY40</f>
        <v>18.66</v>
      </c>
      <c r="DA40" s="2">
        <f t="shared" si="98"/>
        <v>4.240000000000002</v>
      </c>
      <c r="DC40">
        <v>153</v>
      </c>
      <c r="DD40">
        <v>70</v>
      </c>
      <c r="DE40" s="3">
        <v>0.19700000000000001</v>
      </c>
      <c r="DF40" s="1">
        <f t="shared" si="116"/>
        <v>3.9400000000000004</v>
      </c>
      <c r="DG40" s="2">
        <f>DG39+DF40</f>
        <v>14.920000000000002</v>
      </c>
      <c r="DH40" s="2">
        <f t="shared" si="99"/>
        <v>3.7399999999999984</v>
      </c>
      <c r="DJ40">
        <v>153</v>
      </c>
      <c r="DK40">
        <v>70</v>
      </c>
      <c r="DL40" s="3">
        <v>0.19900000000000001</v>
      </c>
      <c r="DM40" s="1">
        <f t="shared" si="117"/>
        <v>3.9800000000000004</v>
      </c>
      <c r="DN40" s="2">
        <f>DN39+DM40</f>
        <v>15.18</v>
      </c>
      <c r="DO40" s="2">
        <f t="shared" si="100"/>
        <v>-0.25999999999999801</v>
      </c>
    </row>
    <row r="41" spans="2:119" x14ac:dyDescent="0.25">
      <c r="B41">
        <v>153</v>
      </c>
      <c r="C41">
        <v>90</v>
      </c>
      <c r="D41" s="3">
        <v>0.214</v>
      </c>
      <c r="E41" s="1">
        <f t="shared" si="101"/>
        <v>4.28</v>
      </c>
      <c r="F41" s="2">
        <f>F40+E41</f>
        <v>23.46</v>
      </c>
      <c r="I41">
        <v>153</v>
      </c>
      <c r="J41">
        <v>90</v>
      </c>
      <c r="K41" s="3">
        <v>0.21099999999999999</v>
      </c>
      <c r="L41" s="1">
        <f t="shared" si="102"/>
        <v>4.22</v>
      </c>
      <c r="M41" s="2">
        <f>M40+L41</f>
        <v>25.839999999999996</v>
      </c>
      <c r="N41" s="2">
        <f t="shared" si="5"/>
        <v>-2.3799999999999955</v>
      </c>
      <c r="O41" s="2"/>
      <c r="P41">
        <v>153</v>
      </c>
      <c r="Q41">
        <v>90</v>
      </c>
      <c r="R41" s="3">
        <v>0.23499999999999999</v>
      </c>
      <c r="S41" s="1">
        <f t="shared" si="103"/>
        <v>4.6999999999999993</v>
      </c>
      <c r="T41" s="2">
        <f>T40+S41</f>
        <v>21.02</v>
      </c>
      <c r="U41" s="2">
        <f t="shared" si="8"/>
        <v>4.8199999999999967</v>
      </c>
      <c r="W41">
        <v>153</v>
      </c>
      <c r="X41">
        <v>90</v>
      </c>
      <c r="Y41" s="3">
        <v>0.23</v>
      </c>
      <c r="Z41" s="1">
        <f t="shared" si="104"/>
        <v>4.6000000000000005</v>
      </c>
      <c r="AA41" s="2">
        <f>AA40+Z41</f>
        <v>24.04</v>
      </c>
      <c r="AB41" s="2">
        <f t="shared" si="93"/>
        <v>-3.0199999999999996</v>
      </c>
      <c r="AD41">
        <v>153</v>
      </c>
      <c r="AE41">
        <v>90</v>
      </c>
      <c r="AF41" s="3">
        <v>0.20899999999999999</v>
      </c>
      <c r="AG41" s="1">
        <f t="shared" si="105"/>
        <v>4.18</v>
      </c>
      <c r="AH41" s="2">
        <f>AH40+AG41</f>
        <v>17.54</v>
      </c>
      <c r="AI41" s="2">
        <f t="shared" si="94"/>
        <v>6.5</v>
      </c>
      <c r="AK41">
        <v>153</v>
      </c>
      <c r="AL41">
        <v>90</v>
      </c>
      <c r="AM41" s="3">
        <v>0.218</v>
      </c>
      <c r="AN41" s="1">
        <f t="shared" si="106"/>
        <v>4.3600000000000003</v>
      </c>
      <c r="AO41" s="2">
        <f>AO40+AN41</f>
        <v>25.560000000000002</v>
      </c>
      <c r="AP41" s="2">
        <f t="shared" si="95"/>
        <v>-8.0200000000000031</v>
      </c>
      <c r="AR41">
        <v>153</v>
      </c>
      <c r="AS41">
        <v>90</v>
      </c>
      <c r="AT41" s="3">
        <v>0.20399999999999999</v>
      </c>
      <c r="AU41" s="1">
        <f t="shared" si="107"/>
        <v>4.08</v>
      </c>
      <c r="AV41" s="2">
        <f>AV40+AU41</f>
        <v>19</v>
      </c>
      <c r="AW41" s="2">
        <f t="shared" si="20"/>
        <v>6.5600000000000023</v>
      </c>
      <c r="AY41">
        <v>153</v>
      </c>
      <c r="AZ41">
        <v>90</v>
      </c>
      <c r="BA41" s="3">
        <v>0.219</v>
      </c>
      <c r="BB41" s="1">
        <f t="shared" si="108"/>
        <v>4.38</v>
      </c>
      <c r="BC41" s="2">
        <f>BC40+BB41</f>
        <v>25.679999999999996</v>
      </c>
      <c r="BD41" s="2">
        <f t="shared" si="23"/>
        <v>-6.6799999999999962</v>
      </c>
      <c r="BF41">
        <v>153</v>
      </c>
      <c r="BG41">
        <v>90</v>
      </c>
      <c r="BH41" s="3">
        <v>0.19900000000000001</v>
      </c>
      <c r="BI41" s="1">
        <f t="shared" si="109"/>
        <v>3.9800000000000004</v>
      </c>
      <c r="BJ41" s="2">
        <f>BJ40+BI41</f>
        <v>18.96</v>
      </c>
      <c r="BK41" s="2">
        <f t="shared" si="26"/>
        <v>6.7199999999999953</v>
      </c>
      <c r="BM41">
        <v>153</v>
      </c>
      <c r="BN41">
        <v>90</v>
      </c>
      <c r="BO41" s="3">
        <v>0.184</v>
      </c>
      <c r="BP41" s="1">
        <f t="shared" si="110"/>
        <v>3.6799999999999997</v>
      </c>
      <c r="BQ41" s="2">
        <f>BQ40+BP41</f>
        <v>18.82</v>
      </c>
      <c r="BR41" s="2">
        <f t="shared" si="53"/>
        <v>0.14000000000000057</v>
      </c>
      <c r="BT41">
        <v>153</v>
      </c>
      <c r="BU41">
        <v>90</v>
      </c>
      <c r="BV41" s="3">
        <v>0.19900000000000001</v>
      </c>
      <c r="BW41" s="1">
        <f t="shared" si="111"/>
        <v>3.9800000000000004</v>
      </c>
      <c r="BX41" s="2">
        <f>BX40+BW41</f>
        <v>23.16</v>
      </c>
      <c r="BY41" s="2">
        <f t="shared" si="30"/>
        <v>-4.34</v>
      </c>
      <c r="CA41">
        <v>153</v>
      </c>
      <c r="CB41">
        <v>90</v>
      </c>
      <c r="CC41" s="3">
        <v>0.17699999999999999</v>
      </c>
      <c r="CD41" s="1">
        <f t="shared" si="112"/>
        <v>3.54</v>
      </c>
      <c r="CE41" s="2">
        <f>CE40+CD41</f>
        <v>18.619999999999997</v>
      </c>
      <c r="CF41" s="2">
        <f t="shared" si="33"/>
        <v>4.5400000000000027</v>
      </c>
      <c r="CH41">
        <v>153</v>
      </c>
      <c r="CI41">
        <v>90</v>
      </c>
      <c r="CJ41" s="3">
        <v>0.17399999999999999</v>
      </c>
      <c r="CK41" s="1">
        <f t="shared" si="113"/>
        <v>3.4799999999999995</v>
      </c>
      <c r="CL41" s="2">
        <f>CL40+CK41</f>
        <v>19.400000000000002</v>
      </c>
      <c r="CM41" s="2">
        <f t="shared" si="96"/>
        <v>-0.78000000000000469</v>
      </c>
      <c r="CO41">
        <v>153</v>
      </c>
      <c r="CP41">
        <v>90</v>
      </c>
      <c r="CQ41" s="3">
        <v>0.23400000000000001</v>
      </c>
      <c r="CR41" s="1">
        <f t="shared" si="114"/>
        <v>4.6800000000000006</v>
      </c>
      <c r="CS41" s="2">
        <f>CS40+CR41</f>
        <v>27.580000000000002</v>
      </c>
      <c r="CT41" s="2">
        <f t="shared" si="97"/>
        <v>-8.18</v>
      </c>
      <c r="CV41">
        <v>153</v>
      </c>
      <c r="CW41">
        <v>90</v>
      </c>
      <c r="CX41" s="3">
        <v>0.22</v>
      </c>
      <c r="CY41" s="1">
        <f t="shared" si="115"/>
        <v>4.4000000000000004</v>
      </c>
      <c r="CZ41" s="2">
        <f>CZ40+CY41</f>
        <v>23.060000000000002</v>
      </c>
      <c r="DA41" s="2">
        <f t="shared" si="98"/>
        <v>4.5199999999999996</v>
      </c>
      <c r="DC41">
        <v>153</v>
      </c>
      <c r="DD41">
        <v>90</v>
      </c>
      <c r="DE41" s="3">
        <v>0.185</v>
      </c>
      <c r="DF41" s="1">
        <f t="shared" si="116"/>
        <v>3.7</v>
      </c>
      <c r="DG41" s="2">
        <f>DG40+DF41</f>
        <v>18.62</v>
      </c>
      <c r="DH41" s="2">
        <f t="shared" si="99"/>
        <v>4.4400000000000013</v>
      </c>
      <c r="DJ41">
        <v>153</v>
      </c>
      <c r="DK41">
        <v>90</v>
      </c>
      <c r="DL41" s="3">
        <v>0.16800000000000001</v>
      </c>
      <c r="DM41" s="1">
        <f t="shared" si="117"/>
        <v>3.3600000000000003</v>
      </c>
      <c r="DN41" s="2">
        <f>DN40+DM41</f>
        <v>18.54</v>
      </c>
      <c r="DO41" s="2">
        <f t="shared" si="100"/>
        <v>8.0000000000001847E-2</v>
      </c>
    </row>
    <row r="42" spans="2:119" x14ac:dyDescent="0.25">
      <c r="B42">
        <v>153</v>
      </c>
      <c r="C42">
        <v>110</v>
      </c>
      <c r="D42" s="3">
        <v>0.24</v>
      </c>
      <c r="E42" s="1">
        <f t="shared" si="101"/>
        <v>4.8</v>
      </c>
      <c r="F42" s="2">
        <f>F41+E42</f>
        <v>28.26</v>
      </c>
      <c r="I42">
        <v>153</v>
      </c>
      <c r="J42">
        <v>110</v>
      </c>
      <c r="K42" s="3">
        <v>0.25</v>
      </c>
      <c r="L42" s="1">
        <f t="shared" si="102"/>
        <v>5</v>
      </c>
      <c r="M42" s="2">
        <f>M41+L42</f>
        <v>30.839999999999996</v>
      </c>
      <c r="N42" s="2">
        <f t="shared" si="5"/>
        <v>-2.5799999999999947</v>
      </c>
      <c r="O42" s="2"/>
      <c r="P42">
        <v>153</v>
      </c>
      <c r="Q42">
        <v>110</v>
      </c>
      <c r="R42" s="3">
        <v>0.222</v>
      </c>
      <c r="S42" s="1">
        <f t="shared" si="103"/>
        <v>4.4400000000000004</v>
      </c>
      <c r="T42" s="2">
        <f>T41+S42</f>
        <v>25.46</v>
      </c>
      <c r="U42" s="2">
        <f t="shared" si="8"/>
        <v>5.3799999999999955</v>
      </c>
      <c r="W42">
        <v>153</v>
      </c>
      <c r="X42">
        <v>110</v>
      </c>
      <c r="Y42" s="3">
        <v>0.224</v>
      </c>
      <c r="Z42" s="1">
        <f t="shared" si="104"/>
        <v>4.4800000000000004</v>
      </c>
      <c r="AA42" s="2">
        <f>AA41+Z42</f>
        <v>28.52</v>
      </c>
      <c r="AB42" s="2">
        <f t="shared" si="93"/>
        <v>-3.0599999999999987</v>
      </c>
      <c r="AD42">
        <v>153</v>
      </c>
      <c r="AE42">
        <v>110</v>
      </c>
      <c r="AF42" s="3">
        <v>0.23300000000000001</v>
      </c>
      <c r="AG42" s="1">
        <f t="shared" si="105"/>
        <v>4.66</v>
      </c>
      <c r="AH42" s="2">
        <f>AH41+AG42</f>
        <v>22.2</v>
      </c>
      <c r="AI42" s="2">
        <f t="shared" si="94"/>
        <v>6.32</v>
      </c>
      <c r="AK42">
        <v>153</v>
      </c>
      <c r="AL42">
        <v>110</v>
      </c>
      <c r="AM42" s="3">
        <v>0.22700000000000001</v>
      </c>
      <c r="AN42" s="1">
        <f t="shared" si="106"/>
        <v>4.54</v>
      </c>
      <c r="AO42" s="2">
        <f>AO41+AN42</f>
        <v>30.1</v>
      </c>
      <c r="AP42" s="2">
        <f t="shared" si="95"/>
        <v>-7.9000000000000021</v>
      </c>
      <c r="AR42">
        <v>153</v>
      </c>
      <c r="AS42">
        <v>110</v>
      </c>
      <c r="AT42" s="3">
        <v>0.23899999999999999</v>
      </c>
      <c r="AU42" s="1">
        <f t="shared" si="107"/>
        <v>4.7799999999999994</v>
      </c>
      <c r="AV42" s="2">
        <f>AV41+AU42</f>
        <v>23.78</v>
      </c>
      <c r="AW42" s="2">
        <f t="shared" si="20"/>
        <v>6.32</v>
      </c>
      <c r="AY42">
        <v>153</v>
      </c>
      <c r="AZ42">
        <v>110</v>
      </c>
      <c r="BA42" s="3">
        <v>0.23400000000000001</v>
      </c>
      <c r="BB42" s="1">
        <f t="shared" si="108"/>
        <v>4.6800000000000006</v>
      </c>
      <c r="BC42" s="2">
        <f>BC41+BB42</f>
        <v>30.359999999999996</v>
      </c>
      <c r="BD42" s="2">
        <f t="shared" si="23"/>
        <v>-6.5799999999999947</v>
      </c>
      <c r="BF42">
        <v>153</v>
      </c>
      <c r="BG42">
        <v>110</v>
      </c>
      <c r="BH42" s="3">
        <v>0.219</v>
      </c>
      <c r="BI42" s="1">
        <f t="shared" si="109"/>
        <v>4.38</v>
      </c>
      <c r="BJ42" s="2">
        <f>BJ41+BI42</f>
        <v>23.34</v>
      </c>
      <c r="BK42" s="2">
        <f t="shared" si="26"/>
        <v>7.019999999999996</v>
      </c>
      <c r="BM42">
        <v>153</v>
      </c>
      <c r="BN42">
        <v>110</v>
      </c>
      <c r="BO42" s="3">
        <v>0.223</v>
      </c>
      <c r="BP42" s="1">
        <f t="shared" si="110"/>
        <v>4.46</v>
      </c>
      <c r="BQ42" s="2">
        <f>BQ41+BP42</f>
        <v>23.28</v>
      </c>
      <c r="BR42" s="2">
        <f t="shared" si="53"/>
        <v>5.9999999999998721E-2</v>
      </c>
      <c r="BT42">
        <v>153</v>
      </c>
      <c r="BU42">
        <v>110</v>
      </c>
      <c r="BV42" s="3">
        <v>0.23200000000000001</v>
      </c>
      <c r="BW42" s="1">
        <f t="shared" si="111"/>
        <v>4.6400000000000006</v>
      </c>
      <c r="BX42" s="2">
        <f>BX41+BW42</f>
        <v>27.8</v>
      </c>
      <c r="BY42" s="2">
        <f t="shared" si="30"/>
        <v>-4.5199999999999996</v>
      </c>
      <c r="CA42">
        <v>153</v>
      </c>
      <c r="CB42">
        <v>110</v>
      </c>
      <c r="CC42" s="3">
        <v>0.19500000000000001</v>
      </c>
      <c r="CD42" s="1">
        <f t="shared" si="112"/>
        <v>3.9000000000000004</v>
      </c>
      <c r="CE42" s="2">
        <f>CE41+CD42</f>
        <v>22.519999999999996</v>
      </c>
      <c r="CF42" s="2">
        <f t="shared" si="33"/>
        <v>5.2800000000000047</v>
      </c>
      <c r="CH42">
        <v>153</v>
      </c>
      <c r="CI42">
        <v>110</v>
      </c>
      <c r="CJ42" s="3">
        <v>0.17899999999999999</v>
      </c>
      <c r="CK42" s="1">
        <f t="shared" si="113"/>
        <v>3.58</v>
      </c>
      <c r="CL42" s="2">
        <f>CL41+CK42</f>
        <v>22.980000000000004</v>
      </c>
      <c r="CM42" s="2">
        <f t="shared" si="96"/>
        <v>-0.46000000000000796</v>
      </c>
      <c r="CO42">
        <v>153</v>
      </c>
      <c r="CP42">
        <v>110</v>
      </c>
      <c r="CQ42" s="3">
        <v>0.219</v>
      </c>
      <c r="CR42" s="1">
        <f t="shared" si="114"/>
        <v>4.38</v>
      </c>
      <c r="CS42" s="2">
        <f>CS41+CR42</f>
        <v>31.96</v>
      </c>
      <c r="CT42" s="2">
        <f t="shared" si="97"/>
        <v>-8.9799999999999969</v>
      </c>
      <c r="CV42">
        <v>153</v>
      </c>
      <c r="CW42">
        <v>110</v>
      </c>
      <c r="CX42" s="3">
        <v>0.21199999999999999</v>
      </c>
      <c r="CY42" s="1">
        <f t="shared" si="115"/>
        <v>4.24</v>
      </c>
      <c r="CZ42" s="2">
        <f>CZ41+CY42</f>
        <v>27.300000000000004</v>
      </c>
      <c r="DA42" s="2">
        <f t="shared" si="98"/>
        <v>4.6599999999999966</v>
      </c>
      <c r="DC42">
        <v>153</v>
      </c>
      <c r="DD42">
        <v>110</v>
      </c>
      <c r="DE42" s="3">
        <v>0.184</v>
      </c>
      <c r="DF42" s="1">
        <f t="shared" si="116"/>
        <v>3.6799999999999997</v>
      </c>
      <c r="DG42" s="2">
        <f>DG41+DF42</f>
        <v>22.3</v>
      </c>
      <c r="DH42" s="2">
        <f t="shared" si="99"/>
        <v>5.0000000000000036</v>
      </c>
      <c r="DJ42">
        <v>153</v>
      </c>
      <c r="DK42">
        <v>110</v>
      </c>
      <c r="DL42" s="3">
        <v>0.158</v>
      </c>
      <c r="DM42" s="1">
        <f t="shared" si="117"/>
        <v>3.16</v>
      </c>
      <c r="DN42" s="2">
        <f>DN41+DM42</f>
        <v>21.7</v>
      </c>
      <c r="DO42" s="2">
        <f t="shared" si="100"/>
        <v>0.60000000000000142</v>
      </c>
    </row>
    <row r="43" spans="2:119" x14ac:dyDescent="0.25">
      <c r="B43">
        <v>153</v>
      </c>
      <c r="C43">
        <v>130</v>
      </c>
      <c r="D43" s="3">
        <v>0.245</v>
      </c>
      <c r="E43" s="1">
        <f t="shared" si="101"/>
        <v>4.9000000000000004</v>
      </c>
      <c r="F43" s="2">
        <f t="shared" ref="F43:F51" si="118">F42+E43</f>
        <v>33.160000000000004</v>
      </c>
      <c r="I43">
        <v>153</v>
      </c>
      <c r="J43">
        <v>130</v>
      </c>
      <c r="K43" s="3">
        <v>0.253</v>
      </c>
      <c r="L43" s="1">
        <f t="shared" si="102"/>
        <v>5.0600000000000005</v>
      </c>
      <c r="M43" s="2">
        <f t="shared" ref="M43:M51" si="119">M42+L43</f>
        <v>35.9</v>
      </c>
      <c r="N43" s="2">
        <f t="shared" si="5"/>
        <v>-2.7399999999999949</v>
      </c>
      <c r="O43" s="2"/>
      <c r="P43">
        <v>153</v>
      </c>
      <c r="Q43">
        <v>130</v>
      </c>
      <c r="R43" s="3">
        <v>0.252</v>
      </c>
      <c r="S43" s="1">
        <f t="shared" si="103"/>
        <v>5.04</v>
      </c>
      <c r="T43" s="2">
        <f t="shared" ref="T43:T51" si="120">T42+S43</f>
        <v>30.5</v>
      </c>
      <c r="U43" s="2">
        <f t="shared" si="8"/>
        <v>5.3999999999999986</v>
      </c>
      <c r="W43">
        <v>153</v>
      </c>
      <c r="X43">
        <v>130</v>
      </c>
      <c r="Y43" s="3">
        <v>0.247</v>
      </c>
      <c r="Z43" s="1">
        <f t="shared" si="104"/>
        <v>4.9399999999999995</v>
      </c>
      <c r="AA43" s="2">
        <f t="shared" ref="AA43:AA51" si="121">AA42+Z43</f>
        <v>33.46</v>
      </c>
      <c r="AB43" s="2">
        <f t="shared" si="93"/>
        <v>-2.9600000000000009</v>
      </c>
      <c r="AD43">
        <v>153</v>
      </c>
      <c r="AE43">
        <v>130</v>
      </c>
      <c r="AF43" s="3">
        <v>0.24299999999999999</v>
      </c>
      <c r="AG43" s="1">
        <f t="shared" si="105"/>
        <v>4.8599999999999994</v>
      </c>
      <c r="AH43" s="2">
        <f t="shared" ref="AH43:AH51" si="122">AH42+AG43</f>
        <v>27.06</v>
      </c>
      <c r="AI43" s="2">
        <f t="shared" si="94"/>
        <v>6.4000000000000021</v>
      </c>
      <c r="AK43">
        <v>153</v>
      </c>
      <c r="AL43">
        <v>130</v>
      </c>
      <c r="AM43" s="3">
        <v>0.24299999999999999</v>
      </c>
      <c r="AN43" s="1">
        <f t="shared" si="106"/>
        <v>4.8599999999999994</v>
      </c>
      <c r="AO43" s="2">
        <f t="shared" ref="AO43:AO51" si="123">AO42+AN43</f>
        <v>34.96</v>
      </c>
      <c r="AP43" s="2">
        <f t="shared" si="95"/>
        <v>-7.9000000000000021</v>
      </c>
      <c r="AR43">
        <v>153</v>
      </c>
      <c r="AS43">
        <v>130</v>
      </c>
      <c r="AT43" s="3">
        <v>0.23699999999999999</v>
      </c>
      <c r="AU43" s="1">
        <f t="shared" si="107"/>
        <v>4.74</v>
      </c>
      <c r="AV43" s="2">
        <f t="shared" ref="AV43:AV51" si="124">AV42+AU43</f>
        <v>28.520000000000003</v>
      </c>
      <c r="AW43" s="2">
        <f t="shared" si="20"/>
        <v>6.4399999999999977</v>
      </c>
      <c r="AY43">
        <v>153</v>
      </c>
      <c r="AZ43">
        <v>130</v>
      </c>
      <c r="BA43" s="3">
        <v>0.25</v>
      </c>
      <c r="BB43" s="1">
        <f t="shared" si="108"/>
        <v>5</v>
      </c>
      <c r="BC43" s="2">
        <f t="shared" ref="BC43:BC51" si="125">BC42+BB43</f>
        <v>35.36</v>
      </c>
      <c r="BD43" s="2">
        <f t="shared" si="23"/>
        <v>-6.8399999999999963</v>
      </c>
      <c r="BF43">
        <v>153</v>
      </c>
      <c r="BG43">
        <v>130</v>
      </c>
      <c r="BH43" s="3">
        <v>0.23599999999999999</v>
      </c>
      <c r="BI43" s="1">
        <f t="shared" si="109"/>
        <v>4.72</v>
      </c>
      <c r="BJ43" s="2">
        <f t="shared" ref="BJ43:BJ51" si="126">BJ42+BI43</f>
        <v>28.06</v>
      </c>
      <c r="BK43" s="2">
        <f t="shared" si="26"/>
        <v>7.3000000000000007</v>
      </c>
      <c r="BM43">
        <v>153</v>
      </c>
      <c r="BN43">
        <v>130</v>
      </c>
      <c r="BO43" s="3">
        <v>0.23799999999999999</v>
      </c>
      <c r="BP43" s="1">
        <f t="shared" si="110"/>
        <v>4.76</v>
      </c>
      <c r="BQ43" s="2">
        <f t="shared" ref="BQ43:BQ51" si="127">BQ42+BP43</f>
        <v>28.04</v>
      </c>
      <c r="BR43" s="2">
        <f t="shared" si="53"/>
        <v>1.9999999999999574E-2</v>
      </c>
      <c r="BT43">
        <v>153</v>
      </c>
      <c r="BU43">
        <v>130</v>
      </c>
      <c r="BV43" s="3">
        <v>0.24299999999999999</v>
      </c>
      <c r="BW43" s="1">
        <f t="shared" si="111"/>
        <v>4.8599999999999994</v>
      </c>
      <c r="BX43" s="2">
        <f t="shared" ref="BX43:BX51" si="128">BX42+BW43</f>
        <v>32.659999999999997</v>
      </c>
      <c r="BY43" s="2">
        <f t="shared" si="30"/>
        <v>-4.6199999999999974</v>
      </c>
      <c r="CA43">
        <v>153</v>
      </c>
      <c r="CB43">
        <v>130</v>
      </c>
      <c r="CC43" s="3">
        <v>0.221</v>
      </c>
      <c r="CD43" s="1">
        <f t="shared" si="112"/>
        <v>4.42</v>
      </c>
      <c r="CE43" s="2">
        <f t="shared" ref="CE43:CE51" si="129">CE42+CD43</f>
        <v>26.939999999999998</v>
      </c>
      <c r="CF43" s="2">
        <f t="shared" si="33"/>
        <v>5.7199999999999989</v>
      </c>
      <c r="CH43">
        <v>153</v>
      </c>
      <c r="CI43">
        <v>130</v>
      </c>
      <c r="CJ43" s="3">
        <v>0.21199999999999999</v>
      </c>
      <c r="CK43" s="1">
        <f t="shared" si="113"/>
        <v>4.24</v>
      </c>
      <c r="CL43" s="2">
        <f t="shared" ref="CL43:CL51" si="130">CL42+CK43</f>
        <v>27.220000000000006</v>
      </c>
      <c r="CM43" s="2">
        <f t="shared" si="96"/>
        <v>-0.28000000000000824</v>
      </c>
      <c r="CO43">
        <v>153</v>
      </c>
      <c r="CP43">
        <v>130</v>
      </c>
      <c r="CQ43" s="3">
        <v>0.22800000000000001</v>
      </c>
      <c r="CR43" s="1">
        <f t="shared" si="114"/>
        <v>4.5600000000000005</v>
      </c>
      <c r="CS43" s="2">
        <f t="shared" ref="CS43:CS51" si="131">CS42+CR43</f>
        <v>36.520000000000003</v>
      </c>
      <c r="CT43" s="2">
        <f t="shared" si="97"/>
        <v>-9.2999999999999972</v>
      </c>
      <c r="CV43">
        <v>153</v>
      </c>
      <c r="CW43">
        <v>130</v>
      </c>
      <c r="CX43" s="3">
        <v>0.224</v>
      </c>
      <c r="CY43" s="1">
        <f t="shared" si="115"/>
        <v>4.4800000000000004</v>
      </c>
      <c r="CZ43" s="2">
        <f t="shared" ref="CZ43:CZ51" si="132">CZ42+CY43</f>
        <v>31.780000000000005</v>
      </c>
      <c r="DA43" s="2">
        <f t="shared" si="98"/>
        <v>4.7399999999999984</v>
      </c>
      <c r="DC43">
        <v>153</v>
      </c>
      <c r="DD43">
        <v>130</v>
      </c>
      <c r="DE43" s="3">
        <v>0.2</v>
      </c>
      <c r="DF43" s="1">
        <f t="shared" si="116"/>
        <v>4</v>
      </c>
      <c r="DG43" s="2">
        <f t="shared" ref="DG43:DG51" si="133">DG42+DF43</f>
        <v>26.3</v>
      </c>
      <c r="DH43" s="2">
        <f t="shared" si="99"/>
        <v>5.480000000000004</v>
      </c>
      <c r="DJ43">
        <v>153</v>
      </c>
      <c r="DK43">
        <v>130</v>
      </c>
      <c r="DL43" s="3">
        <v>0.17199999999999999</v>
      </c>
      <c r="DM43" s="1">
        <f t="shared" si="117"/>
        <v>3.4399999999999995</v>
      </c>
      <c r="DN43" s="2">
        <f t="shared" ref="DN43:DN51" si="134">DN42+DM43</f>
        <v>25.14</v>
      </c>
      <c r="DO43" s="2">
        <f t="shared" si="100"/>
        <v>1.1600000000000001</v>
      </c>
    </row>
    <row r="44" spans="2:119" x14ac:dyDescent="0.25">
      <c r="B44">
        <v>153</v>
      </c>
      <c r="C44">
        <v>150</v>
      </c>
      <c r="D44" s="3">
        <v>0.28100000000000003</v>
      </c>
      <c r="E44" s="1">
        <f t="shared" si="101"/>
        <v>5.620000000000001</v>
      </c>
      <c r="F44" s="2">
        <f t="shared" si="118"/>
        <v>38.78</v>
      </c>
      <c r="I44">
        <v>153</v>
      </c>
      <c r="J44">
        <v>150</v>
      </c>
      <c r="K44" s="3">
        <v>0.28100000000000003</v>
      </c>
      <c r="L44" s="1">
        <f t="shared" si="102"/>
        <v>5.620000000000001</v>
      </c>
      <c r="M44" s="2">
        <f t="shared" si="119"/>
        <v>41.519999999999996</v>
      </c>
      <c r="N44" s="2">
        <f t="shared" si="5"/>
        <v>-2.7399999999999949</v>
      </c>
      <c r="O44" s="2"/>
      <c r="P44">
        <v>153</v>
      </c>
      <c r="Q44">
        <v>150</v>
      </c>
      <c r="R44" s="3">
        <v>0.27700000000000002</v>
      </c>
      <c r="S44" s="1">
        <f t="shared" si="103"/>
        <v>5.5400000000000009</v>
      </c>
      <c r="T44" s="2">
        <f t="shared" si="120"/>
        <v>36.04</v>
      </c>
      <c r="U44" s="2">
        <f t="shared" si="8"/>
        <v>5.4799999999999969</v>
      </c>
      <c r="W44">
        <v>153</v>
      </c>
      <c r="X44">
        <v>150</v>
      </c>
      <c r="Y44" s="3">
        <v>0.27100000000000002</v>
      </c>
      <c r="Z44" s="1">
        <f t="shared" si="104"/>
        <v>5.42</v>
      </c>
      <c r="AA44" s="2">
        <f t="shared" si="121"/>
        <v>38.880000000000003</v>
      </c>
      <c r="AB44" s="2">
        <f t="shared" si="93"/>
        <v>-2.8400000000000034</v>
      </c>
      <c r="AD44">
        <v>153</v>
      </c>
      <c r="AE44">
        <v>150</v>
      </c>
      <c r="AF44" s="3">
        <v>0.27200000000000002</v>
      </c>
      <c r="AG44" s="1">
        <f t="shared" si="105"/>
        <v>5.44</v>
      </c>
      <c r="AH44" s="2">
        <f t="shared" si="122"/>
        <v>32.5</v>
      </c>
      <c r="AI44" s="2">
        <f t="shared" si="94"/>
        <v>6.3800000000000026</v>
      </c>
      <c r="AK44">
        <v>153</v>
      </c>
      <c r="AL44">
        <v>150</v>
      </c>
      <c r="AM44" s="3">
        <v>0.27400000000000002</v>
      </c>
      <c r="AN44" s="1">
        <f t="shared" si="106"/>
        <v>5.48</v>
      </c>
      <c r="AO44" s="2">
        <f t="shared" si="123"/>
        <v>40.44</v>
      </c>
      <c r="AP44" s="2">
        <f t="shared" si="95"/>
        <v>-7.9399999999999977</v>
      </c>
      <c r="AR44">
        <v>153</v>
      </c>
      <c r="AS44">
        <v>150</v>
      </c>
      <c r="AT44" s="3">
        <v>0.27100000000000002</v>
      </c>
      <c r="AU44" s="1">
        <f t="shared" si="107"/>
        <v>5.42</v>
      </c>
      <c r="AV44" s="2">
        <f t="shared" si="124"/>
        <v>33.940000000000005</v>
      </c>
      <c r="AW44" s="2">
        <f t="shared" si="20"/>
        <v>6.4999999999999929</v>
      </c>
      <c r="AY44">
        <v>153</v>
      </c>
      <c r="AZ44">
        <v>150</v>
      </c>
      <c r="BA44" s="3">
        <v>0.28399999999999997</v>
      </c>
      <c r="BB44" s="1">
        <f t="shared" si="108"/>
        <v>5.68</v>
      </c>
      <c r="BC44" s="2">
        <f t="shared" si="125"/>
        <v>41.04</v>
      </c>
      <c r="BD44" s="2">
        <f t="shared" si="23"/>
        <v>-7.0999999999999943</v>
      </c>
      <c r="BF44">
        <v>153</v>
      </c>
      <c r="BG44">
        <v>150</v>
      </c>
      <c r="BH44" s="3">
        <v>0.27200000000000002</v>
      </c>
      <c r="BI44" s="1">
        <f t="shared" si="109"/>
        <v>5.44</v>
      </c>
      <c r="BJ44" s="2">
        <f t="shared" si="126"/>
        <v>33.5</v>
      </c>
      <c r="BK44" s="2">
        <f t="shared" si="26"/>
        <v>7.5399999999999991</v>
      </c>
      <c r="BM44">
        <v>153</v>
      </c>
      <c r="BN44">
        <v>150</v>
      </c>
      <c r="BO44" s="3">
        <v>0.27300000000000002</v>
      </c>
      <c r="BP44" s="1">
        <f t="shared" si="110"/>
        <v>5.4600000000000009</v>
      </c>
      <c r="BQ44" s="2">
        <f t="shared" si="127"/>
        <v>33.5</v>
      </c>
      <c r="BR44" s="2">
        <f t="shared" si="53"/>
        <v>0</v>
      </c>
      <c r="BT44">
        <v>153</v>
      </c>
      <c r="BU44">
        <v>150</v>
      </c>
      <c r="BV44" s="3">
        <v>0.28199999999999997</v>
      </c>
      <c r="BW44" s="1">
        <f t="shared" si="111"/>
        <v>5.64</v>
      </c>
      <c r="BX44" s="2">
        <f t="shared" si="128"/>
        <v>38.299999999999997</v>
      </c>
      <c r="BY44" s="2">
        <f t="shared" si="30"/>
        <v>-4.7999999999999972</v>
      </c>
      <c r="CA44">
        <v>153</v>
      </c>
      <c r="CB44">
        <v>150</v>
      </c>
      <c r="CC44" s="3">
        <v>0.26600000000000001</v>
      </c>
      <c r="CD44" s="1">
        <f t="shared" si="112"/>
        <v>5.32</v>
      </c>
      <c r="CE44" s="2">
        <f t="shared" si="129"/>
        <v>32.26</v>
      </c>
      <c r="CF44" s="2">
        <f t="shared" si="33"/>
        <v>6.0399999999999991</v>
      </c>
      <c r="CH44">
        <v>153</v>
      </c>
      <c r="CI44">
        <v>150</v>
      </c>
      <c r="CJ44" s="3">
        <v>0.24399999999999999</v>
      </c>
      <c r="CK44" s="1">
        <f t="shared" si="113"/>
        <v>4.88</v>
      </c>
      <c r="CL44" s="2">
        <f t="shared" si="130"/>
        <v>32.100000000000009</v>
      </c>
      <c r="CM44" s="2">
        <f t="shared" si="96"/>
        <v>0.15999999999998948</v>
      </c>
      <c r="CO44">
        <v>153</v>
      </c>
      <c r="CP44">
        <v>150</v>
      </c>
      <c r="CQ44" s="3">
        <v>0.25800000000000001</v>
      </c>
      <c r="CR44" s="1">
        <f t="shared" si="114"/>
        <v>5.16</v>
      </c>
      <c r="CS44" s="2">
        <f t="shared" si="131"/>
        <v>41.680000000000007</v>
      </c>
      <c r="CT44" s="2">
        <f t="shared" si="97"/>
        <v>-9.5799999999999983</v>
      </c>
      <c r="CV44">
        <v>153</v>
      </c>
      <c r="CW44">
        <v>150</v>
      </c>
      <c r="CX44" s="3">
        <v>0.246</v>
      </c>
      <c r="CY44" s="1">
        <f t="shared" si="115"/>
        <v>4.92</v>
      </c>
      <c r="CZ44" s="2">
        <f t="shared" si="132"/>
        <v>36.700000000000003</v>
      </c>
      <c r="DA44" s="2">
        <f t="shared" si="98"/>
        <v>4.980000000000004</v>
      </c>
      <c r="DC44">
        <v>153</v>
      </c>
      <c r="DD44">
        <v>150</v>
      </c>
      <c r="DE44" s="3">
        <v>0.22</v>
      </c>
      <c r="DF44" s="1">
        <f t="shared" si="116"/>
        <v>4.4000000000000004</v>
      </c>
      <c r="DG44" s="2">
        <f t="shared" si="133"/>
        <v>30.700000000000003</v>
      </c>
      <c r="DH44" s="2">
        <f t="shared" si="99"/>
        <v>6</v>
      </c>
      <c r="DJ44">
        <v>153</v>
      </c>
      <c r="DK44">
        <v>150</v>
      </c>
      <c r="DL44" s="3">
        <v>0.184</v>
      </c>
      <c r="DM44" s="1">
        <f t="shared" si="117"/>
        <v>3.6799999999999997</v>
      </c>
      <c r="DN44" s="2">
        <f t="shared" si="134"/>
        <v>28.82</v>
      </c>
      <c r="DO44" s="2">
        <f t="shared" si="100"/>
        <v>1.8800000000000026</v>
      </c>
    </row>
    <row r="45" spans="2:119" x14ac:dyDescent="0.25">
      <c r="B45">
        <v>153</v>
      </c>
      <c r="C45">
        <v>170</v>
      </c>
      <c r="D45" s="3">
        <v>0.25800000000000001</v>
      </c>
      <c r="E45" s="1">
        <f t="shared" si="101"/>
        <v>5.16</v>
      </c>
      <c r="F45" s="2">
        <f t="shared" si="118"/>
        <v>43.94</v>
      </c>
      <c r="I45">
        <v>153</v>
      </c>
      <c r="J45">
        <v>170</v>
      </c>
      <c r="K45" s="3">
        <v>0.26200000000000001</v>
      </c>
      <c r="L45" s="1">
        <f t="shared" si="102"/>
        <v>5.24</v>
      </c>
      <c r="M45" s="2">
        <f t="shared" si="119"/>
        <v>46.76</v>
      </c>
      <c r="N45" s="2">
        <f t="shared" si="5"/>
        <v>-2.8200000000000003</v>
      </c>
      <c r="O45" s="2"/>
      <c r="P45">
        <v>153</v>
      </c>
      <c r="Q45">
        <v>170</v>
      </c>
      <c r="R45" s="3">
        <v>0.27800000000000002</v>
      </c>
      <c r="S45" s="1">
        <f t="shared" si="103"/>
        <v>5.5600000000000005</v>
      </c>
      <c r="T45" s="2">
        <f t="shared" si="120"/>
        <v>41.6</v>
      </c>
      <c r="U45" s="2">
        <f t="shared" si="8"/>
        <v>5.1599999999999966</v>
      </c>
      <c r="W45">
        <v>153</v>
      </c>
      <c r="X45">
        <v>170</v>
      </c>
      <c r="Y45" s="3">
        <v>0.26900000000000002</v>
      </c>
      <c r="Z45" s="1">
        <f t="shared" si="104"/>
        <v>5.3800000000000008</v>
      </c>
      <c r="AA45" s="2">
        <f t="shared" si="121"/>
        <v>44.260000000000005</v>
      </c>
      <c r="AB45" s="2">
        <f t="shared" si="93"/>
        <v>-2.6600000000000037</v>
      </c>
      <c r="AD45">
        <v>153</v>
      </c>
      <c r="AE45">
        <v>170</v>
      </c>
      <c r="AF45" s="3">
        <v>0.27</v>
      </c>
      <c r="AG45" s="1">
        <f t="shared" si="105"/>
        <v>5.4</v>
      </c>
      <c r="AH45" s="2">
        <f t="shared" si="122"/>
        <v>37.9</v>
      </c>
      <c r="AI45" s="2">
        <f t="shared" si="94"/>
        <v>6.3600000000000065</v>
      </c>
      <c r="AK45">
        <v>153</v>
      </c>
      <c r="AL45">
        <v>170</v>
      </c>
      <c r="AM45" s="3">
        <v>0.26500000000000001</v>
      </c>
      <c r="AN45" s="1">
        <f t="shared" si="106"/>
        <v>5.3000000000000007</v>
      </c>
      <c r="AO45" s="2">
        <f t="shared" si="123"/>
        <v>45.739999999999995</v>
      </c>
      <c r="AP45" s="2">
        <f t="shared" si="95"/>
        <v>-7.8399999999999963</v>
      </c>
      <c r="AR45">
        <v>153</v>
      </c>
      <c r="AS45">
        <v>170</v>
      </c>
      <c r="AT45" s="3">
        <v>0.251</v>
      </c>
      <c r="AU45" s="1">
        <f t="shared" si="107"/>
        <v>5.0199999999999996</v>
      </c>
      <c r="AV45" s="2">
        <f t="shared" si="124"/>
        <v>38.960000000000008</v>
      </c>
      <c r="AW45" s="2">
        <f t="shared" si="20"/>
        <v>6.7799999999999869</v>
      </c>
      <c r="AY45">
        <v>153</v>
      </c>
      <c r="AZ45">
        <v>170</v>
      </c>
      <c r="BA45" s="3">
        <v>0.26400000000000001</v>
      </c>
      <c r="BB45" s="1">
        <f t="shared" si="108"/>
        <v>5.28</v>
      </c>
      <c r="BC45" s="2">
        <f t="shared" si="125"/>
        <v>46.32</v>
      </c>
      <c r="BD45" s="2">
        <f t="shared" si="23"/>
        <v>-7.3599999999999923</v>
      </c>
      <c r="BF45">
        <v>153</v>
      </c>
      <c r="BG45">
        <v>170</v>
      </c>
      <c r="BH45" s="3">
        <v>0.25700000000000001</v>
      </c>
      <c r="BI45" s="1">
        <f t="shared" si="109"/>
        <v>5.1400000000000006</v>
      </c>
      <c r="BJ45" s="2">
        <f t="shared" si="126"/>
        <v>38.64</v>
      </c>
      <c r="BK45" s="2">
        <f t="shared" si="26"/>
        <v>7.68</v>
      </c>
      <c r="BM45">
        <v>153</v>
      </c>
      <c r="BN45">
        <v>170</v>
      </c>
      <c r="BO45" s="3">
        <v>0.246</v>
      </c>
      <c r="BP45" s="1">
        <f t="shared" si="110"/>
        <v>4.92</v>
      </c>
      <c r="BQ45" s="2">
        <f t="shared" si="127"/>
        <v>38.42</v>
      </c>
      <c r="BR45" s="2">
        <f t="shared" si="53"/>
        <v>0.21999999999999886</v>
      </c>
      <c r="BT45">
        <v>153</v>
      </c>
      <c r="BU45">
        <v>170</v>
      </c>
      <c r="BV45" s="3">
        <v>0.26</v>
      </c>
      <c r="BW45" s="1">
        <f t="shared" si="111"/>
        <v>5.2</v>
      </c>
      <c r="BX45" s="2">
        <f t="shared" si="128"/>
        <v>43.5</v>
      </c>
      <c r="BY45" s="2">
        <f t="shared" si="30"/>
        <v>-5.0799999999999983</v>
      </c>
      <c r="CA45">
        <v>153</v>
      </c>
      <c r="CB45">
        <v>170</v>
      </c>
      <c r="CC45" s="3">
        <v>0.26200000000000001</v>
      </c>
      <c r="CD45" s="1">
        <f t="shared" si="112"/>
        <v>5.24</v>
      </c>
      <c r="CE45" s="2">
        <f t="shared" si="129"/>
        <v>37.5</v>
      </c>
      <c r="CF45" s="2">
        <f t="shared" si="33"/>
        <v>6</v>
      </c>
      <c r="CH45">
        <v>153</v>
      </c>
      <c r="CI45">
        <v>170</v>
      </c>
      <c r="CJ45" s="3">
        <v>0.248</v>
      </c>
      <c r="CK45" s="1">
        <f t="shared" si="113"/>
        <v>4.96</v>
      </c>
      <c r="CL45" s="2">
        <f t="shared" si="130"/>
        <v>37.060000000000009</v>
      </c>
      <c r="CM45" s="2">
        <f t="shared" si="96"/>
        <v>0.43999999999999062</v>
      </c>
      <c r="CO45">
        <v>153</v>
      </c>
      <c r="CP45">
        <v>170</v>
      </c>
      <c r="CQ45" s="3">
        <v>0.245</v>
      </c>
      <c r="CR45" s="1">
        <f t="shared" si="114"/>
        <v>4.9000000000000004</v>
      </c>
      <c r="CS45" s="2">
        <f t="shared" si="131"/>
        <v>46.580000000000005</v>
      </c>
      <c r="CT45" s="2">
        <f t="shared" si="97"/>
        <v>-9.519999999999996</v>
      </c>
      <c r="CV45">
        <v>153</v>
      </c>
      <c r="CW45">
        <v>170</v>
      </c>
      <c r="CX45" s="3">
        <v>0.23300000000000001</v>
      </c>
      <c r="CY45" s="1">
        <f t="shared" si="115"/>
        <v>4.66</v>
      </c>
      <c r="CZ45" s="2">
        <f t="shared" si="132"/>
        <v>41.36</v>
      </c>
      <c r="DA45" s="2">
        <f t="shared" si="98"/>
        <v>5.220000000000006</v>
      </c>
      <c r="DC45">
        <v>153</v>
      </c>
      <c r="DD45">
        <v>170</v>
      </c>
      <c r="DE45" s="3">
        <v>0.22600000000000001</v>
      </c>
      <c r="DF45" s="1">
        <f t="shared" si="116"/>
        <v>4.5200000000000005</v>
      </c>
      <c r="DG45" s="2">
        <f t="shared" si="133"/>
        <v>35.220000000000006</v>
      </c>
      <c r="DH45" s="2">
        <f t="shared" si="99"/>
        <v>6.1399999999999935</v>
      </c>
      <c r="DJ45">
        <v>153</v>
      </c>
      <c r="DK45">
        <v>170</v>
      </c>
      <c r="DL45" s="3">
        <v>0.20399999999999999</v>
      </c>
      <c r="DM45" s="1">
        <f t="shared" si="117"/>
        <v>4.08</v>
      </c>
      <c r="DN45" s="2">
        <f t="shared" si="134"/>
        <v>32.9</v>
      </c>
      <c r="DO45" s="2">
        <f t="shared" si="100"/>
        <v>2.3200000000000074</v>
      </c>
    </row>
    <row r="46" spans="2:119" x14ac:dyDescent="0.25">
      <c r="B46">
        <v>153</v>
      </c>
      <c r="C46">
        <v>190</v>
      </c>
      <c r="D46" s="3">
        <v>0.20100000000000001</v>
      </c>
      <c r="E46" s="1">
        <f t="shared" si="101"/>
        <v>4.0200000000000005</v>
      </c>
      <c r="F46" s="2">
        <f t="shared" si="118"/>
        <v>47.96</v>
      </c>
      <c r="I46">
        <v>153</v>
      </c>
      <c r="J46">
        <v>190</v>
      </c>
      <c r="K46" s="3">
        <v>0.20100000000000001</v>
      </c>
      <c r="L46" s="1">
        <f t="shared" si="102"/>
        <v>4.0200000000000005</v>
      </c>
      <c r="M46" s="2">
        <f t="shared" si="119"/>
        <v>50.78</v>
      </c>
      <c r="N46" s="2">
        <f t="shared" si="5"/>
        <v>-2.8200000000000003</v>
      </c>
      <c r="O46" s="2"/>
      <c r="P46">
        <v>153</v>
      </c>
      <c r="Q46">
        <v>190</v>
      </c>
      <c r="R46" s="3">
        <v>0.23</v>
      </c>
      <c r="S46" s="1">
        <f t="shared" si="103"/>
        <v>4.6000000000000005</v>
      </c>
      <c r="T46" s="2">
        <f t="shared" si="120"/>
        <v>46.2</v>
      </c>
      <c r="U46" s="2">
        <f t="shared" si="8"/>
        <v>4.5799999999999983</v>
      </c>
      <c r="W46">
        <v>153</v>
      </c>
      <c r="X46">
        <v>190</v>
      </c>
      <c r="Y46" s="3">
        <v>0.224</v>
      </c>
      <c r="Z46" s="1">
        <f t="shared" si="104"/>
        <v>4.4800000000000004</v>
      </c>
      <c r="AA46" s="2">
        <f t="shared" si="121"/>
        <v>48.740000000000009</v>
      </c>
      <c r="AB46" s="2">
        <f t="shared" si="93"/>
        <v>-2.5400000000000063</v>
      </c>
      <c r="AD46">
        <v>153</v>
      </c>
      <c r="AE46">
        <v>190</v>
      </c>
      <c r="AF46" s="3">
        <v>0.216</v>
      </c>
      <c r="AG46" s="1">
        <f t="shared" si="105"/>
        <v>4.32</v>
      </c>
      <c r="AH46" s="2">
        <f t="shared" si="122"/>
        <v>42.22</v>
      </c>
      <c r="AI46" s="2">
        <f t="shared" si="94"/>
        <v>6.5200000000000102</v>
      </c>
      <c r="AK46">
        <v>153</v>
      </c>
      <c r="AL46">
        <v>190</v>
      </c>
      <c r="AM46" s="3">
        <v>0.216</v>
      </c>
      <c r="AN46" s="1">
        <f t="shared" si="106"/>
        <v>4.32</v>
      </c>
      <c r="AO46" s="2">
        <f t="shared" si="123"/>
        <v>50.059999999999995</v>
      </c>
      <c r="AP46" s="2">
        <f t="shared" si="95"/>
        <v>-7.8399999999999963</v>
      </c>
      <c r="AR46">
        <v>153</v>
      </c>
      <c r="AS46">
        <v>190</v>
      </c>
      <c r="AT46" s="3">
        <v>0.20699999999999999</v>
      </c>
      <c r="AU46" s="1">
        <f t="shared" si="107"/>
        <v>4.1399999999999997</v>
      </c>
      <c r="AV46" s="2">
        <f t="shared" si="124"/>
        <v>43.100000000000009</v>
      </c>
      <c r="AW46" s="2">
        <f t="shared" si="20"/>
        <v>6.9599999999999866</v>
      </c>
      <c r="AY46">
        <v>153</v>
      </c>
      <c r="AZ46">
        <v>190</v>
      </c>
      <c r="BA46" s="3">
        <v>0.214</v>
      </c>
      <c r="BB46" s="1">
        <f t="shared" si="108"/>
        <v>4.28</v>
      </c>
      <c r="BC46" s="2">
        <f t="shared" si="125"/>
        <v>50.6</v>
      </c>
      <c r="BD46" s="2">
        <f t="shared" si="23"/>
        <v>-7.4999999999999929</v>
      </c>
      <c r="BF46">
        <v>153</v>
      </c>
      <c r="BG46">
        <v>190</v>
      </c>
      <c r="BH46" s="3">
        <v>0.215</v>
      </c>
      <c r="BI46" s="1">
        <f t="shared" si="109"/>
        <v>4.3</v>
      </c>
      <c r="BJ46" s="2">
        <f t="shared" si="126"/>
        <v>42.94</v>
      </c>
      <c r="BK46" s="2">
        <f t="shared" si="26"/>
        <v>7.6600000000000037</v>
      </c>
      <c r="BM46">
        <v>153</v>
      </c>
      <c r="BN46">
        <v>190</v>
      </c>
      <c r="BO46" s="3">
        <v>0.20399999999999999</v>
      </c>
      <c r="BP46" s="1">
        <f t="shared" si="110"/>
        <v>4.08</v>
      </c>
      <c r="BQ46" s="2">
        <f t="shared" si="127"/>
        <v>42.5</v>
      </c>
      <c r="BR46" s="2">
        <f t="shared" si="53"/>
        <v>0.43999999999999773</v>
      </c>
      <c r="BT46">
        <v>153</v>
      </c>
      <c r="BU46">
        <v>190</v>
      </c>
      <c r="BV46" s="3">
        <v>0.21</v>
      </c>
      <c r="BW46" s="1">
        <f t="shared" si="111"/>
        <v>4.2</v>
      </c>
      <c r="BX46" s="2">
        <f t="shared" si="128"/>
        <v>47.7</v>
      </c>
      <c r="BY46" s="2">
        <f t="shared" si="30"/>
        <v>-5.2000000000000028</v>
      </c>
      <c r="CA46">
        <v>153</v>
      </c>
      <c r="CB46">
        <v>190</v>
      </c>
      <c r="CC46" s="3">
        <v>0.20899999999999999</v>
      </c>
      <c r="CD46" s="1">
        <f t="shared" si="112"/>
        <v>4.18</v>
      </c>
      <c r="CE46" s="2">
        <f t="shared" si="129"/>
        <v>41.68</v>
      </c>
      <c r="CF46" s="2">
        <f t="shared" si="33"/>
        <v>6.0200000000000031</v>
      </c>
      <c r="CH46">
        <v>153</v>
      </c>
      <c r="CI46">
        <v>190</v>
      </c>
      <c r="CJ46" s="3">
        <v>0.218</v>
      </c>
      <c r="CK46" s="1">
        <f t="shared" si="113"/>
        <v>4.3600000000000003</v>
      </c>
      <c r="CL46" s="2">
        <f t="shared" si="130"/>
        <v>41.420000000000009</v>
      </c>
      <c r="CM46" s="2">
        <f t="shared" si="96"/>
        <v>0.25999999999999091</v>
      </c>
      <c r="CO46">
        <v>153</v>
      </c>
      <c r="CP46">
        <v>190</v>
      </c>
      <c r="CQ46" s="3">
        <v>0.21299999999999999</v>
      </c>
      <c r="CR46" s="1">
        <f t="shared" si="114"/>
        <v>4.26</v>
      </c>
      <c r="CS46" s="2">
        <f t="shared" si="131"/>
        <v>50.84</v>
      </c>
      <c r="CT46" s="2">
        <f t="shared" si="97"/>
        <v>-9.4199999999999946</v>
      </c>
      <c r="CV46">
        <v>153</v>
      </c>
      <c r="CW46">
        <v>190</v>
      </c>
      <c r="CX46" s="3">
        <v>0.19900000000000001</v>
      </c>
      <c r="CY46" s="1">
        <f t="shared" si="115"/>
        <v>3.9800000000000004</v>
      </c>
      <c r="CZ46" s="2">
        <f t="shared" si="132"/>
        <v>45.34</v>
      </c>
      <c r="DA46" s="2">
        <f t="shared" si="98"/>
        <v>5.5</v>
      </c>
      <c r="DC46">
        <v>153</v>
      </c>
      <c r="DD46">
        <v>190</v>
      </c>
      <c r="DE46" s="3">
        <v>0.19700000000000001</v>
      </c>
      <c r="DF46" s="1">
        <f t="shared" si="116"/>
        <v>3.9400000000000004</v>
      </c>
      <c r="DG46" s="2">
        <f t="shared" si="133"/>
        <v>39.160000000000004</v>
      </c>
      <c r="DH46" s="2">
        <f t="shared" si="99"/>
        <v>6.18</v>
      </c>
      <c r="DJ46">
        <v>153</v>
      </c>
      <c r="DK46">
        <v>190</v>
      </c>
      <c r="DL46" s="3">
        <v>0.19600000000000001</v>
      </c>
      <c r="DM46" s="1">
        <f t="shared" si="117"/>
        <v>3.92</v>
      </c>
      <c r="DN46" s="2">
        <f t="shared" si="134"/>
        <v>36.82</v>
      </c>
      <c r="DO46" s="2">
        <f t="shared" si="100"/>
        <v>2.3400000000000034</v>
      </c>
    </row>
    <row r="47" spans="2:119" x14ac:dyDescent="0.25">
      <c r="B47">
        <v>153</v>
      </c>
      <c r="C47">
        <v>210</v>
      </c>
      <c r="D47" s="3">
        <v>0.189</v>
      </c>
      <c r="E47" s="1">
        <f t="shared" si="101"/>
        <v>3.7800000000000002</v>
      </c>
      <c r="F47" s="2">
        <f t="shared" si="118"/>
        <v>51.74</v>
      </c>
      <c r="I47">
        <v>153</v>
      </c>
      <c r="J47">
        <v>210</v>
      </c>
      <c r="K47" s="3">
        <v>0.19700000000000001</v>
      </c>
      <c r="L47" s="1">
        <f t="shared" si="102"/>
        <v>3.9400000000000004</v>
      </c>
      <c r="M47" s="2">
        <f t="shared" si="119"/>
        <v>54.72</v>
      </c>
      <c r="N47" s="2">
        <f t="shared" si="5"/>
        <v>-2.9799999999999969</v>
      </c>
      <c r="O47" s="2"/>
      <c r="P47">
        <v>153</v>
      </c>
      <c r="Q47">
        <v>210</v>
      </c>
      <c r="R47" s="3">
        <v>0.185</v>
      </c>
      <c r="S47" s="1">
        <f t="shared" si="103"/>
        <v>3.7</v>
      </c>
      <c r="T47" s="2">
        <f t="shared" si="120"/>
        <v>49.900000000000006</v>
      </c>
      <c r="U47" s="2">
        <f t="shared" si="8"/>
        <v>4.8199999999999932</v>
      </c>
      <c r="W47">
        <v>153</v>
      </c>
      <c r="X47">
        <v>210</v>
      </c>
      <c r="Y47" s="3">
        <v>0.17399999999999999</v>
      </c>
      <c r="Z47" s="1">
        <f t="shared" si="104"/>
        <v>3.4799999999999995</v>
      </c>
      <c r="AA47" s="2">
        <f t="shared" si="121"/>
        <v>52.220000000000006</v>
      </c>
      <c r="AB47" s="2">
        <f t="shared" si="93"/>
        <v>-2.3200000000000003</v>
      </c>
      <c r="AD47">
        <v>153</v>
      </c>
      <c r="AE47">
        <v>210</v>
      </c>
      <c r="AF47" s="3">
        <v>0.17499999999999999</v>
      </c>
      <c r="AG47" s="1">
        <f t="shared" si="105"/>
        <v>3.5</v>
      </c>
      <c r="AH47" s="2">
        <f t="shared" si="122"/>
        <v>45.72</v>
      </c>
      <c r="AI47" s="2">
        <f t="shared" si="94"/>
        <v>6.5000000000000071</v>
      </c>
      <c r="AK47">
        <v>153</v>
      </c>
      <c r="AL47">
        <v>210</v>
      </c>
      <c r="AM47" s="3">
        <v>0.17</v>
      </c>
      <c r="AN47" s="1">
        <f t="shared" si="106"/>
        <v>3.4000000000000004</v>
      </c>
      <c r="AO47" s="2">
        <f t="shared" si="123"/>
        <v>53.459999999999994</v>
      </c>
      <c r="AP47" s="2">
        <f t="shared" si="95"/>
        <v>-7.7399999999999949</v>
      </c>
      <c r="AR47">
        <v>153</v>
      </c>
      <c r="AS47">
        <v>210</v>
      </c>
      <c r="AT47" s="3">
        <v>0.17299999999999999</v>
      </c>
      <c r="AU47" s="1">
        <f t="shared" si="107"/>
        <v>3.46</v>
      </c>
      <c r="AV47" s="2">
        <f t="shared" si="124"/>
        <v>46.560000000000009</v>
      </c>
      <c r="AW47" s="2">
        <f t="shared" si="20"/>
        <v>6.8999999999999844</v>
      </c>
      <c r="AY47">
        <v>153</v>
      </c>
      <c r="AZ47">
        <v>210</v>
      </c>
      <c r="BA47" s="3">
        <v>0.17599999999999999</v>
      </c>
      <c r="BB47" s="1">
        <f t="shared" si="108"/>
        <v>3.5199999999999996</v>
      </c>
      <c r="BC47" s="2">
        <f t="shared" si="125"/>
        <v>54.120000000000005</v>
      </c>
      <c r="BD47" s="2">
        <f t="shared" si="23"/>
        <v>-7.5599999999999952</v>
      </c>
      <c r="BF47">
        <v>153</v>
      </c>
      <c r="BG47">
        <v>210</v>
      </c>
      <c r="BH47" s="3">
        <v>0.183</v>
      </c>
      <c r="BI47" s="1">
        <f t="shared" si="109"/>
        <v>3.66</v>
      </c>
      <c r="BJ47" s="2">
        <f t="shared" si="126"/>
        <v>46.599999999999994</v>
      </c>
      <c r="BK47" s="2">
        <f t="shared" si="26"/>
        <v>7.5200000000000102</v>
      </c>
      <c r="BM47">
        <v>153</v>
      </c>
      <c r="BN47">
        <v>210</v>
      </c>
      <c r="BO47" s="3">
        <v>0.184</v>
      </c>
      <c r="BP47" s="1">
        <f t="shared" si="110"/>
        <v>3.6799999999999997</v>
      </c>
      <c r="BQ47" s="2">
        <f t="shared" si="127"/>
        <v>46.18</v>
      </c>
      <c r="BR47" s="2">
        <f t="shared" si="53"/>
        <v>0.4199999999999946</v>
      </c>
      <c r="BT47">
        <v>153</v>
      </c>
      <c r="BU47">
        <v>210</v>
      </c>
      <c r="BV47" s="3">
        <v>0.189</v>
      </c>
      <c r="BW47" s="1">
        <f t="shared" si="111"/>
        <v>3.7800000000000002</v>
      </c>
      <c r="BX47" s="2">
        <f t="shared" si="128"/>
        <v>51.480000000000004</v>
      </c>
      <c r="BY47" s="2">
        <f t="shared" si="30"/>
        <v>-5.3000000000000043</v>
      </c>
      <c r="CA47">
        <v>153</v>
      </c>
      <c r="CB47">
        <v>210</v>
      </c>
      <c r="CC47" s="3">
        <v>0.17399999999999999</v>
      </c>
      <c r="CD47" s="1">
        <f t="shared" si="112"/>
        <v>3.4799999999999995</v>
      </c>
      <c r="CE47" s="2">
        <f t="shared" si="129"/>
        <v>45.16</v>
      </c>
      <c r="CF47" s="2">
        <f t="shared" si="33"/>
        <v>6.3200000000000074</v>
      </c>
      <c r="CH47">
        <v>153</v>
      </c>
      <c r="CI47">
        <v>210</v>
      </c>
      <c r="CJ47" s="3">
        <v>0.188</v>
      </c>
      <c r="CK47" s="1">
        <f t="shared" si="113"/>
        <v>3.76</v>
      </c>
      <c r="CL47" s="2">
        <f t="shared" si="130"/>
        <v>45.180000000000007</v>
      </c>
      <c r="CM47" s="2">
        <f t="shared" si="96"/>
        <v>-2.0000000000010232E-2</v>
      </c>
      <c r="CO47">
        <v>153</v>
      </c>
      <c r="CP47">
        <v>210</v>
      </c>
      <c r="CQ47" s="3">
        <v>0.187</v>
      </c>
      <c r="CR47" s="1">
        <f t="shared" si="114"/>
        <v>3.74</v>
      </c>
      <c r="CS47" s="2">
        <f t="shared" si="131"/>
        <v>54.580000000000005</v>
      </c>
      <c r="CT47" s="2">
        <f t="shared" si="97"/>
        <v>-9.3999999999999986</v>
      </c>
      <c r="CV47">
        <v>153</v>
      </c>
      <c r="CW47">
        <v>210</v>
      </c>
      <c r="CX47" s="3">
        <v>0.17</v>
      </c>
      <c r="CY47" s="1">
        <f t="shared" si="115"/>
        <v>3.4000000000000004</v>
      </c>
      <c r="CZ47" s="2">
        <f t="shared" si="132"/>
        <v>48.74</v>
      </c>
      <c r="DA47" s="2">
        <f t="shared" si="98"/>
        <v>5.8400000000000034</v>
      </c>
      <c r="DC47">
        <v>153</v>
      </c>
      <c r="DD47">
        <v>210</v>
      </c>
      <c r="DE47" s="3">
        <v>0.17</v>
      </c>
      <c r="DF47" s="1">
        <f t="shared" si="116"/>
        <v>3.4000000000000004</v>
      </c>
      <c r="DG47" s="2">
        <f t="shared" si="133"/>
        <v>42.56</v>
      </c>
      <c r="DH47" s="2">
        <f t="shared" si="99"/>
        <v>6.18</v>
      </c>
      <c r="DJ47">
        <v>153</v>
      </c>
      <c r="DK47">
        <v>210</v>
      </c>
      <c r="DL47" s="3">
        <v>0.17199999999999999</v>
      </c>
      <c r="DM47" s="1">
        <f t="shared" si="117"/>
        <v>3.4399999999999995</v>
      </c>
      <c r="DN47" s="2">
        <f t="shared" si="134"/>
        <v>40.26</v>
      </c>
      <c r="DO47" s="2">
        <f t="shared" si="100"/>
        <v>2.3000000000000043</v>
      </c>
    </row>
    <row r="48" spans="2:119" x14ac:dyDescent="0.25">
      <c r="B48">
        <v>153</v>
      </c>
      <c r="C48">
        <v>230</v>
      </c>
      <c r="D48" s="3">
        <v>0.23899999999999999</v>
      </c>
      <c r="E48" s="1">
        <f t="shared" si="101"/>
        <v>4.7799999999999994</v>
      </c>
      <c r="F48" s="2">
        <f t="shared" si="118"/>
        <v>56.52</v>
      </c>
      <c r="I48">
        <v>153</v>
      </c>
      <c r="J48">
        <v>230</v>
      </c>
      <c r="K48" s="3">
        <v>0.23300000000000001</v>
      </c>
      <c r="L48" s="1">
        <f t="shared" si="102"/>
        <v>4.66</v>
      </c>
      <c r="M48" s="2">
        <f t="shared" si="119"/>
        <v>59.379999999999995</v>
      </c>
      <c r="N48" s="2">
        <f t="shared" si="5"/>
        <v>-2.8599999999999923</v>
      </c>
      <c r="O48" s="2"/>
      <c r="P48">
        <v>153</v>
      </c>
      <c r="Q48">
        <v>230</v>
      </c>
      <c r="R48" s="3">
        <v>0.23400000000000001</v>
      </c>
      <c r="S48" s="1">
        <f t="shared" si="103"/>
        <v>4.6800000000000006</v>
      </c>
      <c r="T48" s="2">
        <f t="shared" si="120"/>
        <v>54.580000000000005</v>
      </c>
      <c r="U48" s="2">
        <f t="shared" si="8"/>
        <v>4.7999999999999901</v>
      </c>
      <c r="W48">
        <v>153</v>
      </c>
      <c r="X48">
        <v>230</v>
      </c>
      <c r="Y48" s="3">
        <v>0.22800000000000001</v>
      </c>
      <c r="Z48" s="1">
        <f t="shared" si="104"/>
        <v>4.5600000000000005</v>
      </c>
      <c r="AA48" s="2">
        <f t="shared" si="121"/>
        <v>56.780000000000008</v>
      </c>
      <c r="AB48" s="2">
        <f t="shared" si="93"/>
        <v>-2.2000000000000028</v>
      </c>
      <c r="AD48">
        <v>153</v>
      </c>
      <c r="AE48">
        <v>230</v>
      </c>
      <c r="AF48" s="3">
        <v>0.23200000000000001</v>
      </c>
      <c r="AG48" s="1">
        <f t="shared" si="105"/>
        <v>4.6400000000000006</v>
      </c>
      <c r="AH48" s="2">
        <f t="shared" si="122"/>
        <v>50.36</v>
      </c>
      <c r="AI48" s="2">
        <f t="shared" si="94"/>
        <v>6.4200000000000088</v>
      </c>
      <c r="AK48">
        <v>153</v>
      </c>
      <c r="AL48">
        <v>230</v>
      </c>
      <c r="AM48" s="3">
        <v>0.22600000000000001</v>
      </c>
      <c r="AN48" s="1">
        <f t="shared" si="106"/>
        <v>4.5200000000000005</v>
      </c>
      <c r="AO48" s="2">
        <f t="shared" si="123"/>
        <v>57.98</v>
      </c>
      <c r="AP48" s="2">
        <f t="shared" si="95"/>
        <v>-7.6199999999999974</v>
      </c>
      <c r="AR48">
        <v>153</v>
      </c>
      <c r="AS48">
        <v>230</v>
      </c>
      <c r="AT48" s="3">
        <v>0.22700000000000001</v>
      </c>
      <c r="AU48" s="1">
        <f t="shared" si="107"/>
        <v>4.54</v>
      </c>
      <c r="AV48" s="2">
        <f t="shared" si="124"/>
        <v>51.100000000000009</v>
      </c>
      <c r="AW48" s="2">
        <f t="shared" si="20"/>
        <v>6.8799999999999883</v>
      </c>
      <c r="AY48">
        <v>153</v>
      </c>
      <c r="AZ48">
        <v>230</v>
      </c>
      <c r="BA48" s="3">
        <v>0.22800000000000001</v>
      </c>
      <c r="BB48" s="1">
        <f t="shared" si="108"/>
        <v>4.5600000000000005</v>
      </c>
      <c r="BC48" s="2">
        <f t="shared" si="125"/>
        <v>58.680000000000007</v>
      </c>
      <c r="BD48" s="2">
        <f t="shared" si="23"/>
        <v>-7.5799999999999983</v>
      </c>
      <c r="BF48">
        <v>153</v>
      </c>
      <c r="BG48">
        <v>230</v>
      </c>
      <c r="BH48" s="3">
        <v>0.22700000000000001</v>
      </c>
      <c r="BI48" s="1">
        <f t="shared" si="109"/>
        <v>4.54</v>
      </c>
      <c r="BJ48" s="2">
        <f t="shared" si="126"/>
        <v>51.139999999999993</v>
      </c>
      <c r="BK48" s="2">
        <f t="shared" si="26"/>
        <v>7.5400000000000134</v>
      </c>
      <c r="BM48">
        <v>153</v>
      </c>
      <c r="BN48">
        <v>230</v>
      </c>
      <c r="BO48" s="3">
        <v>0.223</v>
      </c>
      <c r="BP48" s="1">
        <f t="shared" si="110"/>
        <v>4.46</v>
      </c>
      <c r="BQ48" s="2">
        <f t="shared" si="127"/>
        <v>50.64</v>
      </c>
      <c r="BR48" s="2">
        <f t="shared" si="53"/>
        <v>0.49999999999999289</v>
      </c>
      <c r="BT48">
        <v>153</v>
      </c>
      <c r="BU48">
        <v>230</v>
      </c>
      <c r="BV48" s="3">
        <v>0.23799999999999999</v>
      </c>
      <c r="BW48" s="1">
        <f t="shared" si="111"/>
        <v>4.76</v>
      </c>
      <c r="BX48" s="2">
        <f t="shared" si="128"/>
        <v>56.24</v>
      </c>
      <c r="BY48" s="2">
        <f t="shared" si="30"/>
        <v>-5.6000000000000014</v>
      </c>
      <c r="CA48">
        <v>153</v>
      </c>
      <c r="CB48">
        <v>230</v>
      </c>
      <c r="CC48" s="3">
        <v>0.23499999999999999</v>
      </c>
      <c r="CD48" s="1">
        <f t="shared" si="112"/>
        <v>4.6999999999999993</v>
      </c>
      <c r="CE48" s="2">
        <f t="shared" si="129"/>
        <v>49.86</v>
      </c>
      <c r="CF48" s="2">
        <f t="shared" si="33"/>
        <v>6.3800000000000026</v>
      </c>
      <c r="CH48">
        <v>153</v>
      </c>
      <c r="CI48">
        <v>230</v>
      </c>
      <c r="CJ48" s="3">
        <v>0.23400000000000001</v>
      </c>
      <c r="CK48" s="1">
        <f t="shared" si="113"/>
        <v>4.6800000000000006</v>
      </c>
      <c r="CL48" s="2">
        <f t="shared" si="130"/>
        <v>49.860000000000007</v>
      </c>
      <c r="CM48" s="2">
        <f t="shared" si="96"/>
        <v>0</v>
      </c>
      <c r="CO48">
        <v>153</v>
      </c>
      <c r="CP48">
        <v>230</v>
      </c>
      <c r="CQ48" s="3">
        <v>0.22600000000000001</v>
      </c>
      <c r="CR48" s="1">
        <f t="shared" si="114"/>
        <v>4.5200000000000005</v>
      </c>
      <c r="CS48" s="2">
        <f t="shared" si="131"/>
        <v>59.100000000000009</v>
      </c>
      <c r="CT48" s="2">
        <f t="shared" si="97"/>
        <v>-9.240000000000002</v>
      </c>
      <c r="CV48">
        <v>153</v>
      </c>
      <c r="CW48">
        <v>230</v>
      </c>
      <c r="CX48" s="3">
        <v>0.21299999999999999</v>
      </c>
      <c r="CY48" s="1">
        <f t="shared" si="115"/>
        <v>4.26</v>
      </c>
      <c r="CZ48" s="2">
        <f t="shared" si="132"/>
        <v>53</v>
      </c>
      <c r="DA48" s="2">
        <f t="shared" si="98"/>
        <v>6.1000000000000085</v>
      </c>
      <c r="DC48">
        <v>153</v>
      </c>
      <c r="DD48">
        <v>230</v>
      </c>
      <c r="DE48" s="3">
        <v>0.22600000000000001</v>
      </c>
      <c r="DF48" s="1">
        <f t="shared" si="116"/>
        <v>4.5200000000000005</v>
      </c>
      <c r="DG48" s="2">
        <f t="shared" si="133"/>
        <v>47.080000000000005</v>
      </c>
      <c r="DH48" s="2">
        <f t="shared" si="99"/>
        <v>5.9199999999999946</v>
      </c>
      <c r="DJ48">
        <v>153</v>
      </c>
      <c r="DK48">
        <v>230</v>
      </c>
      <c r="DL48" s="3">
        <v>0.22900000000000001</v>
      </c>
      <c r="DM48" s="1">
        <f t="shared" si="117"/>
        <v>4.58</v>
      </c>
      <c r="DN48" s="2">
        <f t="shared" si="134"/>
        <v>44.839999999999996</v>
      </c>
      <c r="DO48" s="2">
        <f t="shared" si="100"/>
        <v>2.2400000000000091</v>
      </c>
    </row>
    <row r="49" spans="2:119" x14ac:dyDescent="0.25">
      <c r="B49">
        <v>153</v>
      </c>
      <c r="C49">
        <v>250</v>
      </c>
      <c r="D49" s="3">
        <v>0.22900000000000001</v>
      </c>
      <c r="E49" s="1">
        <f t="shared" si="101"/>
        <v>4.58</v>
      </c>
      <c r="F49" s="2">
        <f t="shared" si="118"/>
        <v>61.1</v>
      </c>
      <c r="I49">
        <v>153</v>
      </c>
      <c r="J49">
        <v>250</v>
      </c>
      <c r="K49" s="3">
        <v>0.22600000000000001</v>
      </c>
      <c r="L49" s="1">
        <f t="shared" si="102"/>
        <v>4.5200000000000005</v>
      </c>
      <c r="M49" s="2">
        <f t="shared" si="119"/>
        <v>63.9</v>
      </c>
      <c r="N49" s="2">
        <f t="shared" si="5"/>
        <v>-2.7999999999999972</v>
      </c>
      <c r="O49" s="2"/>
      <c r="P49">
        <v>153</v>
      </c>
      <c r="Q49">
        <v>250</v>
      </c>
      <c r="R49" s="3">
        <v>0.23</v>
      </c>
      <c r="S49" s="1">
        <f t="shared" si="103"/>
        <v>4.6000000000000005</v>
      </c>
      <c r="T49" s="2">
        <f t="shared" si="120"/>
        <v>59.180000000000007</v>
      </c>
      <c r="U49" s="2">
        <f t="shared" si="8"/>
        <v>4.7199999999999918</v>
      </c>
      <c r="W49">
        <v>153</v>
      </c>
      <c r="X49">
        <v>250</v>
      </c>
      <c r="Y49" s="3">
        <v>0.22800000000000001</v>
      </c>
      <c r="Z49" s="1">
        <f t="shared" si="104"/>
        <v>4.5600000000000005</v>
      </c>
      <c r="AA49" s="2">
        <f t="shared" si="121"/>
        <v>61.340000000000011</v>
      </c>
      <c r="AB49" s="2">
        <f t="shared" si="93"/>
        <v>-2.1600000000000037</v>
      </c>
      <c r="AD49">
        <v>153</v>
      </c>
      <c r="AE49">
        <v>250</v>
      </c>
      <c r="AF49" s="3">
        <v>0.224</v>
      </c>
      <c r="AG49" s="1">
        <f t="shared" si="105"/>
        <v>4.4800000000000004</v>
      </c>
      <c r="AH49" s="2">
        <f t="shared" si="122"/>
        <v>54.84</v>
      </c>
      <c r="AI49" s="2">
        <f t="shared" si="94"/>
        <v>6.5000000000000071</v>
      </c>
      <c r="AK49">
        <v>153</v>
      </c>
      <c r="AL49">
        <v>250</v>
      </c>
      <c r="AM49" s="3">
        <v>0.216</v>
      </c>
      <c r="AN49" s="1">
        <f t="shared" si="106"/>
        <v>4.32</v>
      </c>
      <c r="AO49" s="2">
        <f t="shared" si="123"/>
        <v>62.3</v>
      </c>
      <c r="AP49" s="2">
        <f t="shared" si="95"/>
        <v>-7.4599999999999937</v>
      </c>
      <c r="AR49">
        <v>153</v>
      </c>
      <c r="AS49">
        <v>250</v>
      </c>
      <c r="AT49" s="3">
        <v>0.217</v>
      </c>
      <c r="AU49" s="1">
        <f t="shared" si="107"/>
        <v>4.34</v>
      </c>
      <c r="AV49" s="2">
        <f t="shared" si="124"/>
        <v>55.440000000000012</v>
      </c>
      <c r="AW49" s="2">
        <f t="shared" si="20"/>
        <v>6.8599999999999852</v>
      </c>
      <c r="AY49">
        <v>153</v>
      </c>
      <c r="AZ49">
        <v>250</v>
      </c>
      <c r="BA49" s="3">
        <v>0.22700000000000001</v>
      </c>
      <c r="BB49" s="1">
        <f t="shared" si="108"/>
        <v>4.54</v>
      </c>
      <c r="BC49" s="2">
        <f t="shared" si="125"/>
        <v>63.220000000000006</v>
      </c>
      <c r="BD49" s="2">
        <f t="shared" si="23"/>
        <v>-7.779999999999994</v>
      </c>
      <c r="BF49">
        <v>153</v>
      </c>
      <c r="BG49">
        <v>250</v>
      </c>
      <c r="BH49" s="3">
        <v>0.22500000000000001</v>
      </c>
      <c r="BI49" s="1">
        <f t="shared" si="109"/>
        <v>4.5</v>
      </c>
      <c r="BJ49" s="2">
        <f t="shared" si="126"/>
        <v>55.639999999999993</v>
      </c>
      <c r="BK49" s="2">
        <f t="shared" si="26"/>
        <v>7.5800000000000125</v>
      </c>
      <c r="BM49">
        <v>153</v>
      </c>
      <c r="BN49">
        <v>250</v>
      </c>
      <c r="BO49" s="3">
        <v>0.22800000000000001</v>
      </c>
      <c r="BP49" s="1">
        <f t="shared" si="110"/>
        <v>4.5600000000000005</v>
      </c>
      <c r="BQ49" s="2">
        <f t="shared" si="127"/>
        <v>55.2</v>
      </c>
      <c r="BR49" s="2">
        <f t="shared" si="53"/>
        <v>0.43999999999999062</v>
      </c>
      <c r="BT49">
        <v>153</v>
      </c>
      <c r="BU49">
        <v>250</v>
      </c>
      <c r="BV49" s="3">
        <v>0.23200000000000001</v>
      </c>
      <c r="BW49" s="1">
        <f t="shared" si="111"/>
        <v>4.6400000000000006</v>
      </c>
      <c r="BX49" s="2">
        <f t="shared" si="128"/>
        <v>60.88</v>
      </c>
      <c r="BY49" s="2">
        <f t="shared" si="30"/>
        <v>-5.68</v>
      </c>
      <c r="CA49">
        <v>153</v>
      </c>
      <c r="CB49">
        <v>250</v>
      </c>
      <c r="CC49" s="3">
        <v>0.22900000000000001</v>
      </c>
      <c r="CD49" s="1">
        <f t="shared" si="112"/>
        <v>4.58</v>
      </c>
      <c r="CE49" s="2">
        <f t="shared" si="129"/>
        <v>54.44</v>
      </c>
      <c r="CF49" s="2">
        <f t="shared" si="33"/>
        <v>6.4400000000000048</v>
      </c>
      <c r="CH49">
        <v>153</v>
      </c>
      <c r="CI49">
        <v>250</v>
      </c>
      <c r="CJ49" s="3">
        <v>0.23499999999999999</v>
      </c>
      <c r="CK49" s="1">
        <f t="shared" si="113"/>
        <v>4.6999999999999993</v>
      </c>
      <c r="CL49" s="2">
        <f t="shared" si="130"/>
        <v>54.56</v>
      </c>
      <c r="CM49" s="2">
        <f t="shared" si="96"/>
        <v>-0.12000000000000455</v>
      </c>
      <c r="CO49">
        <v>153</v>
      </c>
      <c r="CP49">
        <v>250</v>
      </c>
      <c r="CQ49" s="3">
        <v>0.22500000000000001</v>
      </c>
      <c r="CR49" s="1">
        <f t="shared" si="114"/>
        <v>4.5</v>
      </c>
      <c r="CS49" s="2">
        <f t="shared" si="131"/>
        <v>63.600000000000009</v>
      </c>
      <c r="CT49" s="2">
        <f t="shared" si="97"/>
        <v>-9.0400000000000063</v>
      </c>
      <c r="CV49">
        <v>153</v>
      </c>
      <c r="CW49">
        <v>250</v>
      </c>
      <c r="CX49" s="3">
        <v>0.221</v>
      </c>
      <c r="CY49" s="1">
        <f t="shared" si="115"/>
        <v>4.42</v>
      </c>
      <c r="CZ49" s="2">
        <f t="shared" si="132"/>
        <v>57.42</v>
      </c>
      <c r="DA49" s="2">
        <f t="shared" si="98"/>
        <v>6.1800000000000068</v>
      </c>
      <c r="DC49">
        <v>153</v>
      </c>
      <c r="DD49">
        <v>250</v>
      </c>
      <c r="DE49" s="3">
        <v>0.23</v>
      </c>
      <c r="DF49" s="1">
        <f t="shared" si="116"/>
        <v>4.6000000000000005</v>
      </c>
      <c r="DG49" s="2">
        <f t="shared" si="133"/>
        <v>51.680000000000007</v>
      </c>
      <c r="DH49" s="2">
        <f t="shared" si="99"/>
        <v>5.7399999999999949</v>
      </c>
      <c r="DJ49">
        <v>153</v>
      </c>
      <c r="DK49">
        <v>250</v>
      </c>
      <c r="DL49" s="3">
        <v>0.23200000000000001</v>
      </c>
      <c r="DM49" s="1">
        <f t="shared" si="117"/>
        <v>4.6400000000000006</v>
      </c>
      <c r="DN49" s="2">
        <f t="shared" si="134"/>
        <v>49.48</v>
      </c>
      <c r="DO49" s="2">
        <f t="shared" si="100"/>
        <v>2.2000000000000099</v>
      </c>
    </row>
    <row r="50" spans="2:119" x14ac:dyDescent="0.25">
      <c r="B50">
        <v>153</v>
      </c>
      <c r="C50">
        <v>270</v>
      </c>
      <c r="D50" s="3">
        <v>0.23</v>
      </c>
      <c r="E50" s="1">
        <f t="shared" si="101"/>
        <v>4.6000000000000005</v>
      </c>
      <c r="F50" s="2">
        <f t="shared" si="118"/>
        <v>65.7</v>
      </c>
      <c r="I50">
        <v>153</v>
      </c>
      <c r="J50">
        <v>270</v>
      </c>
      <c r="K50" s="3">
        <v>0.22800000000000001</v>
      </c>
      <c r="L50" s="1">
        <f t="shared" si="102"/>
        <v>4.5600000000000005</v>
      </c>
      <c r="M50" s="2">
        <f t="shared" si="119"/>
        <v>68.459999999999994</v>
      </c>
      <c r="N50" s="2">
        <f t="shared" si="5"/>
        <v>-2.7599999999999909</v>
      </c>
      <c r="O50" s="2"/>
      <c r="P50">
        <v>153</v>
      </c>
      <c r="Q50">
        <v>270</v>
      </c>
      <c r="R50" s="3">
        <v>0.224</v>
      </c>
      <c r="S50" s="1">
        <f t="shared" si="103"/>
        <v>4.4800000000000004</v>
      </c>
      <c r="T50" s="2">
        <f t="shared" si="120"/>
        <v>63.660000000000011</v>
      </c>
      <c r="U50" s="2">
        <f t="shared" si="8"/>
        <v>4.7999999999999829</v>
      </c>
      <c r="W50">
        <v>153</v>
      </c>
      <c r="X50">
        <v>270</v>
      </c>
      <c r="Y50" s="3">
        <v>0.221</v>
      </c>
      <c r="Z50" s="1">
        <f t="shared" si="104"/>
        <v>4.42</v>
      </c>
      <c r="AA50" s="2">
        <f t="shared" si="121"/>
        <v>65.760000000000005</v>
      </c>
      <c r="AB50" s="2">
        <f t="shared" si="93"/>
        <v>-2.0999999999999943</v>
      </c>
      <c r="AD50">
        <v>153</v>
      </c>
      <c r="AE50">
        <v>270</v>
      </c>
      <c r="AF50" s="3">
        <v>0.222</v>
      </c>
      <c r="AG50" s="1">
        <f t="shared" si="105"/>
        <v>4.4400000000000004</v>
      </c>
      <c r="AH50" s="2">
        <f t="shared" si="122"/>
        <v>59.28</v>
      </c>
      <c r="AI50" s="2">
        <f t="shared" si="94"/>
        <v>6.480000000000004</v>
      </c>
      <c r="AK50">
        <v>153</v>
      </c>
      <c r="AL50">
        <v>270</v>
      </c>
      <c r="AM50" s="3">
        <v>0.217</v>
      </c>
      <c r="AN50" s="1">
        <f t="shared" si="106"/>
        <v>4.34</v>
      </c>
      <c r="AO50" s="2">
        <f t="shared" si="123"/>
        <v>66.64</v>
      </c>
      <c r="AP50" s="2">
        <f t="shared" si="95"/>
        <v>-7.3599999999999994</v>
      </c>
      <c r="AR50">
        <v>153</v>
      </c>
      <c r="AS50">
        <v>270</v>
      </c>
      <c r="AT50" s="3">
        <v>0.218</v>
      </c>
      <c r="AU50" s="1">
        <f t="shared" si="107"/>
        <v>4.3600000000000003</v>
      </c>
      <c r="AV50" s="2">
        <f t="shared" si="124"/>
        <v>59.800000000000011</v>
      </c>
      <c r="AW50" s="2">
        <f t="shared" si="20"/>
        <v>6.8399999999999892</v>
      </c>
      <c r="AY50">
        <v>153</v>
      </c>
      <c r="AZ50">
        <v>270</v>
      </c>
      <c r="BA50" s="3">
        <v>0.223</v>
      </c>
      <c r="BB50" s="1">
        <f t="shared" si="108"/>
        <v>4.46</v>
      </c>
      <c r="BC50" s="2">
        <f t="shared" si="125"/>
        <v>67.680000000000007</v>
      </c>
      <c r="BD50" s="2">
        <f t="shared" si="23"/>
        <v>-7.8799999999999955</v>
      </c>
      <c r="BF50">
        <v>153</v>
      </c>
      <c r="BG50">
        <v>270</v>
      </c>
      <c r="BH50" s="3">
        <v>0.22</v>
      </c>
      <c r="BI50" s="1">
        <f t="shared" si="109"/>
        <v>4.4000000000000004</v>
      </c>
      <c r="BJ50" s="2">
        <f t="shared" si="126"/>
        <v>60.039999999999992</v>
      </c>
      <c r="BK50" s="2">
        <f t="shared" si="26"/>
        <v>7.6400000000000148</v>
      </c>
      <c r="BM50">
        <v>153</v>
      </c>
      <c r="BN50">
        <v>270</v>
      </c>
      <c r="BO50" s="3">
        <v>0.23300000000000001</v>
      </c>
      <c r="BP50" s="1">
        <f t="shared" si="110"/>
        <v>4.66</v>
      </c>
      <c r="BQ50" s="2">
        <f t="shared" si="127"/>
        <v>59.86</v>
      </c>
      <c r="BR50" s="2">
        <f t="shared" si="53"/>
        <v>0.17999999999999261</v>
      </c>
      <c r="BT50">
        <v>153</v>
      </c>
      <c r="BU50">
        <v>270</v>
      </c>
      <c r="BV50" s="3">
        <v>0.23599999999999999</v>
      </c>
      <c r="BW50" s="1">
        <f t="shared" si="111"/>
        <v>4.72</v>
      </c>
      <c r="BX50" s="2">
        <f t="shared" si="128"/>
        <v>65.600000000000009</v>
      </c>
      <c r="BY50" s="2">
        <f t="shared" si="30"/>
        <v>-5.7400000000000091</v>
      </c>
      <c r="CA50">
        <v>153</v>
      </c>
      <c r="CB50">
        <v>270</v>
      </c>
      <c r="CC50" s="3">
        <v>0.23300000000000001</v>
      </c>
      <c r="CD50" s="1">
        <f t="shared" si="112"/>
        <v>4.66</v>
      </c>
      <c r="CE50" s="2">
        <f t="shared" si="129"/>
        <v>59.099999999999994</v>
      </c>
      <c r="CF50" s="2">
        <f t="shared" si="33"/>
        <v>6.5000000000000142</v>
      </c>
      <c r="CH50">
        <v>153</v>
      </c>
      <c r="CI50">
        <v>270</v>
      </c>
      <c r="CJ50" s="3">
        <v>0.23300000000000001</v>
      </c>
      <c r="CK50" s="1">
        <f t="shared" si="113"/>
        <v>4.66</v>
      </c>
      <c r="CL50" s="2">
        <f t="shared" si="130"/>
        <v>59.22</v>
      </c>
      <c r="CM50" s="2">
        <f t="shared" si="96"/>
        <v>-0.12000000000000455</v>
      </c>
      <c r="CO50">
        <v>153</v>
      </c>
      <c r="CP50">
        <v>270</v>
      </c>
      <c r="CQ50" s="3">
        <v>0.223</v>
      </c>
      <c r="CR50" s="1">
        <f t="shared" si="114"/>
        <v>4.46</v>
      </c>
      <c r="CS50" s="2">
        <f t="shared" si="131"/>
        <v>68.06</v>
      </c>
      <c r="CT50" s="2">
        <f t="shared" si="97"/>
        <v>-8.8400000000000034</v>
      </c>
      <c r="CV50">
        <v>153</v>
      </c>
      <c r="CW50">
        <v>270</v>
      </c>
      <c r="CX50" s="3">
        <v>0.223</v>
      </c>
      <c r="CY50" s="1">
        <f t="shared" si="115"/>
        <v>4.46</v>
      </c>
      <c r="CZ50" s="2">
        <f t="shared" si="132"/>
        <v>61.88</v>
      </c>
      <c r="DA50" s="2">
        <f t="shared" si="98"/>
        <v>6.18</v>
      </c>
      <c r="DC50">
        <v>153</v>
      </c>
      <c r="DD50">
        <v>270</v>
      </c>
      <c r="DE50" s="3">
        <v>0.22800000000000001</v>
      </c>
      <c r="DF50" s="1">
        <f t="shared" si="116"/>
        <v>4.5600000000000005</v>
      </c>
      <c r="DG50" s="2">
        <f t="shared" si="133"/>
        <v>56.240000000000009</v>
      </c>
      <c r="DH50" s="2">
        <f t="shared" si="99"/>
        <v>5.6399999999999935</v>
      </c>
      <c r="DJ50">
        <v>153</v>
      </c>
      <c r="DK50">
        <v>270</v>
      </c>
      <c r="DL50" s="3">
        <v>0.23</v>
      </c>
      <c r="DM50" s="1">
        <f t="shared" si="117"/>
        <v>4.6000000000000005</v>
      </c>
      <c r="DN50" s="2">
        <f t="shared" si="134"/>
        <v>54.08</v>
      </c>
      <c r="DO50" s="2">
        <f t="shared" si="100"/>
        <v>2.1600000000000108</v>
      </c>
    </row>
    <row r="51" spans="2:119" x14ac:dyDescent="0.25">
      <c r="B51">
        <v>153</v>
      </c>
      <c r="C51">
        <v>290</v>
      </c>
      <c r="D51" s="3">
        <v>0.23200000000000001</v>
      </c>
      <c r="E51" s="1">
        <f t="shared" si="101"/>
        <v>4.6400000000000006</v>
      </c>
      <c r="F51" s="2">
        <f t="shared" si="118"/>
        <v>70.34</v>
      </c>
      <c r="I51">
        <v>153</v>
      </c>
      <c r="J51">
        <v>290</v>
      </c>
      <c r="K51" s="3">
        <v>0.24</v>
      </c>
      <c r="L51" s="1">
        <f t="shared" si="102"/>
        <v>4.8</v>
      </c>
      <c r="M51" s="2">
        <f t="shared" si="119"/>
        <v>73.259999999999991</v>
      </c>
      <c r="N51" s="2">
        <f t="shared" si="5"/>
        <v>-2.9199999999999875</v>
      </c>
      <c r="O51" s="2"/>
      <c r="P51">
        <v>153</v>
      </c>
      <c r="Q51">
        <v>290</v>
      </c>
      <c r="R51" s="3">
        <v>0.23599999999999999</v>
      </c>
      <c r="S51" s="1">
        <f t="shared" si="103"/>
        <v>4.72</v>
      </c>
      <c r="T51" s="2">
        <f t="shared" si="120"/>
        <v>68.38000000000001</v>
      </c>
      <c r="U51" s="2">
        <f t="shared" si="8"/>
        <v>4.8799999999999812</v>
      </c>
      <c r="W51">
        <v>153</v>
      </c>
      <c r="X51">
        <v>290</v>
      </c>
      <c r="Y51" s="3">
        <v>0.23300000000000001</v>
      </c>
      <c r="Z51" s="1">
        <f t="shared" si="104"/>
        <v>4.66</v>
      </c>
      <c r="AA51" s="2">
        <f t="shared" si="121"/>
        <v>70.42</v>
      </c>
      <c r="AB51" s="2">
        <f t="shared" si="93"/>
        <v>-2.039999999999992</v>
      </c>
      <c r="AD51">
        <v>153</v>
      </c>
      <c r="AE51">
        <v>290</v>
      </c>
      <c r="AF51" s="3">
        <v>0.23300000000000001</v>
      </c>
      <c r="AG51" s="1">
        <f t="shared" si="105"/>
        <v>4.66</v>
      </c>
      <c r="AH51" s="2">
        <f t="shared" si="122"/>
        <v>63.94</v>
      </c>
      <c r="AI51" s="2">
        <f t="shared" si="94"/>
        <v>6.480000000000004</v>
      </c>
      <c r="AK51">
        <v>153</v>
      </c>
      <c r="AL51">
        <v>290</v>
      </c>
      <c r="AM51" s="3">
        <v>0.22900000000000001</v>
      </c>
      <c r="AN51" s="1">
        <f t="shared" si="106"/>
        <v>4.58</v>
      </c>
      <c r="AO51" s="2">
        <f t="shared" si="123"/>
        <v>71.22</v>
      </c>
      <c r="AP51" s="2">
        <f t="shared" si="95"/>
        <v>-7.2800000000000011</v>
      </c>
      <c r="AR51">
        <v>153</v>
      </c>
      <c r="AS51">
        <v>290</v>
      </c>
      <c r="AT51" s="3">
        <v>0.22500000000000001</v>
      </c>
      <c r="AU51" s="1">
        <f t="shared" si="107"/>
        <v>4.5</v>
      </c>
      <c r="AV51" s="2">
        <f t="shared" si="124"/>
        <v>64.300000000000011</v>
      </c>
      <c r="AW51" s="2">
        <f t="shared" si="20"/>
        <v>6.9199999999999875</v>
      </c>
      <c r="AY51">
        <v>153</v>
      </c>
      <c r="AZ51">
        <v>290</v>
      </c>
      <c r="BA51" s="3">
        <v>0.23400000000000001</v>
      </c>
      <c r="BB51" s="1">
        <f t="shared" si="108"/>
        <v>4.6800000000000006</v>
      </c>
      <c r="BC51" s="2">
        <f t="shared" si="125"/>
        <v>72.360000000000014</v>
      </c>
      <c r="BD51" s="2">
        <f t="shared" si="23"/>
        <v>-8.0600000000000023</v>
      </c>
      <c r="BF51">
        <v>153</v>
      </c>
      <c r="BG51">
        <v>290</v>
      </c>
      <c r="BH51" s="3">
        <v>0.23300000000000001</v>
      </c>
      <c r="BI51" s="1">
        <f t="shared" si="109"/>
        <v>4.66</v>
      </c>
      <c r="BJ51" s="2">
        <f t="shared" si="126"/>
        <v>64.699999999999989</v>
      </c>
      <c r="BK51" s="2">
        <f t="shared" si="26"/>
        <v>7.660000000000025</v>
      </c>
      <c r="BM51">
        <v>153</v>
      </c>
      <c r="BN51">
        <v>290</v>
      </c>
      <c r="BO51" s="3">
        <v>0.23</v>
      </c>
      <c r="BP51" s="1">
        <f t="shared" si="110"/>
        <v>4.6000000000000005</v>
      </c>
      <c r="BQ51" s="2">
        <f t="shared" si="127"/>
        <v>64.459999999999994</v>
      </c>
      <c r="BR51" s="2">
        <f t="shared" si="53"/>
        <v>0.23999999999999488</v>
      </c>
      <c r="BT51">
        <v>153</v>
      </c>
      <c r="BU51">
        <v>290</v>
      </c>
      <c r="BV51" s="3">
        <v>0.23799999999999999</v>
      </c>
      <c r="BW51" s="1">
        <f t="shared" si="111"/>
        <v>4.76</v>
      </c>
      <c r="BX51" s="2">
        <f t="shared" si="128"/>
        <v>70.360000000000014</v>
      </c>
      <c r="BY51" s="2">
        <f t="shared" si="30"/>
        <v>-5.9000000000000199</v>
      </c>
      <c r="CA51">
        <v>153</v>
      </c>
      <c r="CB51">
        <v>290</v>
      </c>
      <c r="CC51" s="3">
        <v>0.24</v>
      </c>
      <c r="CD51" s="1">
        <f t="shared" si="112"/>
        <v>4.8</v>
      </c>
      <c r="CE51" s="2">
        <f t="shared" si="129"/>
        <v>63.899999999999991</v>
      </c>
      <c r="CF51" s="2">
        <f t="shared" si="33"/>
        <v>6.4600000000000222</v>
      </c>
      <c r="CH51">
        <v>153</v>
      </c>
      <c r="CI51">
        <v>290</v>
      </c>
      <c r="CJ51" s="3">
        <v>0.24</v>
      </c>
      <c r="CK51" s="1">
        <f t="shared" si="113"/>
        <v>4.8</v>
      </c>
      <c r="CL51" s="2">
        <f t="shared" si="130"/>
        <v>64.02</v>
      </c>
      <c r="CM51" s="2">
        <f t="shared" si="96"/>
        <v>-0.12000000000000455</v>
      </c>
      <c r="CO51">
        <v>153</v>
      </c>
      <c r="CP51">
        <v>290</v>
      </c>
      <c r="CQ51" s="3">
        <v>0.24</v>
      </c>
      <c r="CR51" s="1">
        <f t="shared" si="114"/>
        <v>4.8</v>
      </c>
      <c r="CS51" s="2">
        <f t="shared" si="131"/>
        <v>72.86</v>
      </c>
      <c r="CT51" s="2">
        <f t="shared" si="97"/>
        <v>-8.8400000000000034</v>
      </c>
      <c r="CV51">
        <v>153</v>
      </c>
      <c r="CW51">
        <v>290</v>
      </c>
      <c r="CX51" s="3">
        <v>0.23300000000000001</v>
      </c>
      <c r="CY51" s="1">
        <f t="shared" si="115"/>
        <v>4.66</v>
      </c>
      <c r="CZ51" s="2">
        <f t="shared" si="132"/>
        <v>66.540000000000006</v>
      </c>
      <c r="DA51" s="2">
        <f t="shared" si="98"/>
        <v>6.3199999999999932</v>
      </c>
      <c r="DC51">
        <v>153</v>
      </c>
      <c r="DD51">
        <v>290</v>
      </c>
      <c r="DE51" s="3">
        <v>0.22900000000000001</v>
      </c>
      <c r="DF51" s="1">
        <f t="shared" si="116"/>
        <v>4.58</v>
      </c>
      <c r="DG51" s="2">
        <f t="shared" si="133"/>
        <v>60.820000000000007</v>
      </c>
      <c r="DH51" s="2">
        <f t="shared" si="99"/>
        <v>5.7199999999999989</v>
      </c>
      <c r="DJ51">
        <v>153</v>
      </c>
      <c r="DK51">
        <v>290</v>
      </c>
      <c r="DL51" s="3">
        <v>0.22700000000000001</v>
      </c>
      <c r="DM51" s="1">
        <f t="shared" si="117"/>
        <v>4.54</v>
      </c>
      <c r="DN51" s="2">
        <f t="shared" si="134"/>
        <v>58.62</v>
      </c>
      <c r="DO51" s="2">
        <f t="shared" si="100"/>
        <v>2.2000000000000099</v>
      </c>
    </row>
    <row r="52" spans="2:119" x14ac:dyDescent="0.25">
      <c r="E52" s="7"/>
      <c r="F52" s="4"/>
      <c r="L52" s="7"/>
      <c r="M52" s="4"/>
      <c r="N52" s="2"/>
      <c r="O52" s="2"/>
      <c r="R52" s="2"/>
      <c r="S52" s="7"/>
      <c r="T52" s="4"/>
      <c r="U52" s="2"/>
      <c r="Y52" s="2"/>
      <c r="Z52" s="7"/>
      <c r="AA52" s="4"/>
      <c r="AB52" s="2"/>
      <c r="AF52" s="2"/>
      <c r="AG52" s="7"/>
      <c r="AH52" s="4"/>
      <c r="AI52" s="2"/>
      <c r="AN52" s="7"/>
      <c r="AO52" s="4"/>
      <c r="AP52" s="2"/>
      <c r="AU52" s="7"/>
      <c r="AV52" s="4"/>
      <c r="AW52" s="2"/>
      <c r="BB52" s="7"/>
      <c r="BC52" s="4"/>
      <c r="BD52" s="2"/>
      <c r="BI52" s="7"/>
      <c r="BJ52" s="4"/>
      <c r="BK52" s="2"/>
      <c r="BP52" s="7"/>
      <c r="BQ52" s="4"/>
      <c r="BR52" s="2"/>
      <c r="BV52" s="3"/>
      <c r="BW52" s="7"/>
      <c r="BX52" s="4"/>
      <c r="BY52" s="2"/>
      <c r="CD52" s="7"/>
      <c r="CE52" s="4"/>
      <c r="CF52" s="2"/>
      <c r="CK52" s="7"/>
      <c r="CL52" s="4"/>
      <c r="CM52" s="2"/>
      <c r="CR52" s="7"/>
      <c r="CS52" s="4"/>
      <c r="CT52" s="2"/>
      <c r="CY52" s="7"/>
      <c r="CZ52" s="4"/>
      <c r="DA52" s="2"/>
      <c r="DF52" s="7"/>
      <c r="DG52" s="4"/>
      <c r="DH52" s="2"/>
      <c r="DM52" s="7"/>
      <c r="DN52" s="4"/>
      <c r="DO52" s="2"/>
    </row>
    <row r="53" spans="2:119" x14ac:dyDescent="0.25">
      <c r="B53">
        <v>154</v>
      </c>
      <c r="C53">
        <v>10</v>
      </c>
      <c r="D53" s="3">
        <v>0.215</v>
      </c>
      <c r="E53" s="1">
        <f>D53*20</f>
        <v>4.3</v>
      </c>
      <c r="F53" s="2">
        <f>E53</f>
        <v>4.3</v>
      </c>
      <c r="I53">
        <v>154</v>
      </c>
      <c r="J53">
        <v>10</v>
      </c>
      <c r="K53" s="3">
        <v>0.28299999999999997</v>
      </c>
      <c r="L53" s="1">
        <f>K53*20</f>
        <v>5.6599999999999993</v>
      </c>
      <c r="M53" s="2">
        <f>L53</f>
        <v>5.6599999999999993</v>
      </c>
      <c r="N53" s="2">
        <f t="shared" si="5"/>
        <v>-1.3599999999999994</v>
      </c>
      <c r="O53" s="2"/>
      <c r="P53">
        <v>154</v>
      </c>
      <c r="Q53">
        <v>10</v>
      </c>
      <c r="R53" s="3">
        <v>0.126</v>
      </c>
      <c r="S53" s="1">
        <f>R53*20</f>
        <v>2.52</v>
      </c>
      <c r="T53" s="2">
        <f>S53</f>
        <v>2.52</v>
      </c>
      <c r="U53" s="2">
        <f t="shared" si="8"/>
        <v>3.1399999999999992</v>
      </c>
      <c r="W53">
        <v>154</v>
      </c>
      <c r="X53">
        <v>10</v>
      </c>
      <c r="Y53" s="3">
        <v>0.219</v>
      </c>
      <c r="Z53" s="1">
        <f>Y53*20</f>
        <v>4.38</v>
      </c>
      <c r="AA53" s="2">
        <f>Z53</f>
        <v>4.38</v>
      </c>
      <c r="AB53" s="2">
        <f t="shared" ref="AB53:AB67" si="135">T53-AA53</f>
        <v>-1.8599999999999999</v>
      </c>
      <c r="AD53">
        <v>154</v>
      </c>
      <c r="AE53">
        <v>10</v>
      </c>
      <c r="AF53" s="3">
        <v>0.127</v>
      </c>
      <c r="AG53" s="1">
        <f>AF53*20</f>
        <v>2.54</v>
      </c>
      <c r="AH53" s="2">
        <f>AG53</f>
        <v>2.54</v>
      </c>
      <c r="AI53" s="2">
        <f t="shared" ref="AI53:AI67" si="136">AA53-AH53</f>
        <v>1.8399999999999999</v>
      </c>
      <c r="AK53">
        <v>154</v>
      </c>
      <c r="AL53">
        <v>10</v>
      </c>
      <c r="AM53" s="3">
        <v>0.26100000000000001</v>
      </c>
      <c r="AN53" s="1">
        <f>AM53*20</f>
        <v>5.2200000000000006</v>
      </c>
      <c r="AO53" s="2">
        <f>AN53</f>
        <v>5.2200000000000006</v>
      </c>
      <c r="AP53" s="2">
        <f t="shared" ref="AP53:AP67" si="137">AH53-AO53</f>
        <v>-2.6800000000000006</v>
      </c>
      <c r="AR53">
        <v>154</v>
      </c>
      <c r="AS53">
        <v>10</v>
      </c>
      <c r="AT53" s="3">
        <v>0.17</v>
      </c>
      <c r="AU53" s="1">
        <f>AT53*20</f>
        <v>3.4000000000000004</v>
      </c>
      <c r="AV53" s="2">
        <f>AU53</f>
        <v>3.4000000000000004</v>
      </c>
      <c r="AW53" s="2">
        <f t="shared" si="20"/>
        <v>1.8200000000000003</v>
      </c>
      <c r="AY53">
        <v>154</v>
      </c>
      <c r="AZ53">
        <v>10</v>
      </c>
      <c r="BA53" s="3">
        <v>0.26600000000000001</v>
      </c>
      <c r="BB53" s="1">
        <f>BA53*20</f>
        <v>5.32</v>
      </c>
      <c r="BC53" s="2">
        <f>BB53</f>
        <v>5.32</v>
      </c>
      <c r="BD53" s="2">
        <f t="shared" si="23"/>
        <v>-1.92</v>
      </c>
      <c r="BF53">
        <v>154</v>
      </c>
      <c r="BG53">
        <v>10</v>
      </c>
      <c r="BH53" s="3">
        <v>0.186</v>
      </c>
      <c r="BI53" s="1">
        <f>BH53*20</f>
        <v>3.7199999999999998</v>
      </c>
      <c r="BJ53" s="2">
        <f>BI53</f>
        <v>3.7199999999999998</v>
      </c>
      <c r="BK53" s="2">
        <f t="shared" si="26"/>
        <v>1.6000000000000005</v>
      </c>
      <c r="BM53">
        <v>154</v>
      </c>
      <c r="BN53">
        <v>10</v>
      </c>
      <c r="BO53" s="3">
        <v>0.184</v>
      </c>
      <c r="BP53" s="1">
        <f>BO53*20</f>
        <v>3.6799999999999997</v>
      </c>
      <c r="BQ53" s="2">
        <f>BP53</f>
        <v>3.6799999999999997</v>
      </c>
      <c r="BR53" s="2">
        <f t="shared" si="53"/>
        <v>4.0000000000000036E-2</v>
      </c>
      <c r="BT53">
        <v>154</v>
      </c>
      <c r="BU53">
        <v>10</v>
      </c>
      <c r="BV53" s="3">
        <v>0.25900000000000001</v>
      </c>
      <c r="BW53" s="1">
        <f>BV53*20</f>
        <v>5.18</v>
      </c>
      <c r="BX53" s="2">
        <f>BW53</f>
        <v>5.18</v>
      </c>
      <c r="BY53" s="2">
        <f t="shared" si="30"/>
        <v>-1.5</v>
      </c>
      <c r="CA53">
        <v>154</v>
      </c>
      <c r="CB53">
        <v>10</v>
      </c>
      <c r="CC53" s="3">
        <v>0.184</v>
      </c>
      <c r="CD53" s="1">
        <f>CC53*20</f>
        <v>3.6799999999999997</v>
      </c>
      <c r="CE53" s="2">
        <f>CD53</f>
        <v>3.6799999999999997</v>
      </c>
      <c r="CF53" s="2">
        <f t="shared" si="33"/>
        <v>1.5</v>
      </c>
      <c r="CH53">
        <v>154</v>
      </c>
      <c r="CI53">
        <v>10</v>
      </c>
      <c r="CJ53" s="3">
        <v>0.20300000000000001</v>
      </c>
      <c r="CK53" s="1">
        <f>CJ53*20</f>
        <v>4.0600000000000005</v>
      </c>
      <c r="CL53" s="2">
        <f>CK53</f>
        <v>4.0600000000000005</v>
      </c>
      <c r="CM53" s="2">
        <f t="shared" ref="CM53:CM67" si="138">CE53-CL53</f>
        <v>-0.38000000000000078</v>
      </c>
      <c r="CO53">
        <v>154</v>
      </c>
      <c r="CP53">
        <v>10</v>
      </c>
      <c r="CQ53" s="3">
        <v>0.29299999999999998</v>
      </c>
      <c r="CR53" s="1">
        <f>CQ53*20</f>
        <v>5.8599999999999994</v>
      </c>
      <c r="CS53" s="2">
        <f>CR53</f>
        <v>5.8599999999999994</v>
      </c>
      <c r="CT53" s="2">
        <f t="shared" ref="CT53:CT67" si="139">CL53-CS53</f>
        <v>-1.7999999999999989</v>
      </c>
      <c r="CV53">
        <v>154</v>
      </c>
      <c r="CW53">
        <v>10</v>
      </c>
      <c r="CX53" s="3">
        <v>0.217</v>
      </c>
      <c r="CY53" s="1">
        <f>CX53*20</f>
        <v>4.34</v>
      </c>
      <c r="CZ53" s="2">
        <f>CY53</f>
        <v>4.34</v>
      </c>
      <c r="DA53" s="2">
        <f t="shared" ref="DA53:DA67" si="140">CS53-CZ53</f>
        <v>1.5199999999999996</v>
      </c>
      <c r="DC53">
        <v>154</v>
      </c>
      <c r="DD53">
        <v>10</v>
      </c>
      <c r="DE53" s="3">
        <v>0.17699999999999999</v>
      </c>
      <c r="DF53" s="1">
        <f>DE53*20</f>
        <v>3.54</v>
      </c>
      <c r="DG53" s="2">
        <f>DF53</f>
        <v>3.54</v>
      </c>
      <c r="DH53" s="2">
        <f t="shared" ref="DH53:DH67" si="141">CZ53-DG53</f>
        <v>0.79999999999999982</v>
      </c>
      <c r="DJ53">
        <v>154</v>
      </c>
      <c r="DK53">
        <v>10</v>
      </c>
      <c r="DL53" s="3">
        <v>0.182</v>
      </c>
      <c r="DM53" s="1">
        <f>DL53*20</f>
        <v>3.6399999999999997</v>
      </c>
      <c r="DN53" s="2">
        <f>DM53</f>
        <v>3.6399999999999997</v>
      </c>
      <c r="DO53" s="2">
        <f t="shared" ref="DO53:DO67" si="142">DG53-DN53</f>
        <v>-9.9999999999999645E-2</v>
      </c>
    </row>
    <row r="54" spans="2:119" x14ac:dyDescent="0.25">
      <c r="B54">
        <v>154</v>
      </c>
      <c r="C54">
        <v>30</v>
      </c>
      <c r="D54" s="3">
        <v>0.27800000000000002</v>
      </c>
      <c r="E54" s="1">
        <f t="shared" ref="E54:E67" si="143">D54*20</f>
        <v>5.5600000000000005</v>
      </c>
      <c r="F54" s="2">
        <f>F53+E54</f>
        <v>9.86</v>
      </c>
      <c r="I54">
        <v>154</v>
      </c>
      <c r="J54">
        <v>30</v>
      </c>
      <c r="K54" s="3">
        <v>0.30199999999999999</v>
      </c>
      <c r="L54" s="1">
        <f t="shared" ref="L54:L67" si="144">K54*20</f>
        <v>6.04</v>
      </c>
      <c r="M54" s="2">
        <f>M53+L54</f>
        <v>11.7</v>
      </c>
      <c r="N54" s="2">
        <f t="shared" si="5"/>
        <v>-1.8399999999999999</v>
      </c>
      <c r="O54" s="2"/>
      <c r="P54">
        <v>154</v>
      </c>
      <c r="Q54">
        <v>30</v>
      </c>
      <c r="R54" s="3">
        <v>0.23799999999999999</v>
      </c>
      <c r="S54" s="1">
        <f t="shared" ref="S54:S67" si="145">R54*20</f>
        <v>4.76</v>
      </c>
      <c r="T54" s="2">
        <f>T53+S54</f>
        <v>7.2799999999999994</v>
      </c>
      <c r="U54" s="2">
        <f t="shared" si="8"/>
        <v>4.42</v>
      </c>
      <c r="W54">
        <v>154</v>
      </c>
      <c r="X54">
        <v>30</v>
      </c>
      <c r="Y54" s="3">
        <v>0.27400000000000002</v>
      </c>
      <c r="Z54" s="1">
        <f t="shared" ref="Z54:Z67" si="146">Y54*20</f>
        <v>5.48</v>
      </c>
      <c r="AA54" s="2">
        <f>AA53+Z54</f>
        <v>9.86</v>
      </c>
      <c r="AB54" s="2">
        <f t="shared" si="135"/>
        <v>-2.58</v>
      </c>
      <c r="AD54">
        <v>154</v>
      </c>
      <c r="AE54">
        <v>30</v>
      </c>
      <c r="AF54" s="3">
        <v>0.191</v>
      </c>
      <c r="AG54" s="1">
        <f t="shared" ref="AG54:AG67" si="147">AF54*20</f>
        <v>3.8200000000000003</v>
      </c>
      <c r="AH54" s="2">
        <f>AH53+AG54</f>
        <v>6.36</v>
      </c>
      <c r="AI54" s="2">
        <f t="shared" si="136"/>
        <v>3.4999999999999991</v>
      </c>
      <c r="AK54">
        <v>154</v>
      </c>
      <c r="AL54">
        <v>30</v>
      </c>
      <c r="AM54" s="3">
        <v>0.29199999999999998</v>
      </c>
      <c r="AN54" s="1">
        <f t="shared" ref="AN54:AN67" si="148">AM54*20</f>
        <v>5.84</v>
      </c>
      <c r="AO54" s="2">
        <f>AO53+AN54</f>
        <v>11.06</v>
      </c>
      <c r="AP54" s="2">
        <f t="shared" si="137"/>
        <v>-4.7</v>
      </c>
      <c r="AR54">
        <v>154</v>
      </c>
      <c r="AS54">
        <v>30</v>
      </c>
      <c r="AT54" s="3">
        <v>0.19400000000000001</v>
      </c>
      <c r="AU54" s="1">
        <f t="shared" ref="AU54:AU67" si="149">AT54*20</f>
        <v>3.88</v>
      </c>
      <c r="AV54" s="2">
        <f>AV53+AU54</f>
        <v>7.28</v>
      </c>
      <c r="AW54" s="2">
        <f t="shared" si="20"/>
        <v>3.7800000000000002</v>
      </c>
      <c r="AY54">
        <v>154</v>
      </c>
      <c r="AZ54">
        <v>30</v>
      </c>
      <c r="BA54" s="3">
        <v>0.29199999999999998</v>
      </c>
      <c r="BB54" s="1">
        <f t="shared" ref="BB54:BB67" si="150">BA54*20</f>
        <v>5.84</v>
      </c>
      <c r="BC54" s="2">
        <f>BC53+BB54</f>
        <v>11.16</v>
      </c>
      <c r="BD54" s="2">
        <f t="shared" si="23"/>
        <v>-3.88</v>
      </c>
      <c r="BF54">
        <v>154</v>
      </c>
      <c r="BG54">
        <v>30</v>
      </c>
      <c r="BH54" s="3">
        <v>0.22600000000000001</v>
      </c>
      <c r="BI54" s="1">
        <f t="shared" ref="BI54:BI67" si="151">BH54*20</f>
        <v>4.5200000000000005</v>
      </c>
      <c r="BJ54" s="2">
        <f>BJ53+BI54</f>
        <v>8.24</v>
      </c>
      <c r="BK54" s="2">
        <f t="shared" si="26"/>
        <v>2.92</v>
      </c>
      <c r="BM54">
        <v>154</v>
      </c>
      <c r="BN54">
        <v>30</v>
      </c>
      <c r="BO54" s="3">
        <v>0.21099999999999999</v>
      </c>
      <c r="BP54" s="1">
        <f t="shared" ref="BP54:BP67" si="152">BO54*20</f>
        <v>4.22</v>
      </c>
      <c r="BQ54" s="2">
        <f>BQ53+BP54</f>
        <v>7.8999999999999995</v>
      </c>
      <c r="BR54" s="2">
        <f t="shared" si="53"/>
        <v>0.34000000000000075</v>
      </c>
      <c r="BT54">
        <v>154</v>
      </c>
      <c r="BU54">
        <v>30</v>
      </c>
      <c r="BV54" s="3">
        <v>0.27</v>
      </c>
      <c r="BW54" s="1">
        <f t="shared" ref="BW54:BW67" si="153">BV54*20</f>
        <v>5.4</v>
      </c>
      <c r="BX54" s="2">
        <f>BX53+BW54</f>
        <v>10.58</v>
      </c>
      <c r="BY54" s="2">
        <f t="shared" si="30"/>
        <v>-2.6800000000000006</v>
      </c>
      <c r="CA54">
        <v>154</v>
      </c>
      <c r="CB54">
        <v>30</v>
      </c>
      <c r="CC54" s="3">
        <v>0.218</v>
      </c>
      <c r="CD54" s="1">
        <f t="shared" ref="CD54:CD67" si="154">CC54*20</f>
        <v>4.3600000000000003</v>
      </c>
      <c r="CE54" s="2">
        <f>CE53+CD54</f>
        <v>8.0399999999999991</v>
      </c>
      <c r="CF54" s="2">
        <f t="shared" si="33"/>
        <v>2.5400000000000009</v>
      </c>
      <c r="CH54">
        <v>154</v>
      </c>
      <c r="CI54">
        <v>30</v>
      </c>
      <c r="CJ54" s="3">
        <v>0.24399999999999999</v>
      </c>
      <c r="CK54" s="1">
        <f t="shared" ref="CK54:CK67" si="155">CJ54*20</f>
        <v>4.88</v>
      </c>
      <c r="CL54" s="2">
        <f>CL53+CK54</f>
        <v>8.9400000000000013</v>
      </c>
      <c r="CM54" s="2">
        <f t="shared" si="138"/>
        <v>-0.90000000000000213</v>
      </c>
      <c r="CO54">
        <v>154</v>
      </c>
      <c r="CP54">
        <v>30</v>
      </c>
      <c r="CQ54" s="3">
        <v>0.312</v>
      </c>
      <c r="CR54" s="1">
        <f t="shared" ref="CR54:CR67" si="156">CQ54*20</f>
        <v>6.24</v>
      </c>
      <c r="CS54" s="2">
        <f>CS53+CR54</f>
        <v>12.1</v>
      </c>
      <c r="CT54" s="2">
        <f t="shared" si="139"/>
        <v>-3.1599999999999984</v>
      </c>
      <c r="CV54">
        <v>154</v>
      </c>
      <c r="CW54">
        <v>30</v>
      </c>
      <c r="CX54" s="3">
        <v>0.246</v>
      </c>
      <c r="CY54" s="1">
        <f t="shared" ref="CY54:CY67" si="157">CX54*20</f>
        <v>4.92</v>
      </c>
      <c r="CZ54" s="2">
        <f>CZ53+CY54</f>
        <v>9.26</v>
      </c>
      <c r="DA54" s="2">
        <f t="shared" si="140"/>
        <v>2.84</v>
      </c>
      <c r="DC54">
        <v>154</v>
      </c>
      <c r="DD54">
        <v>30</v>
      </c>
      <c r="DE54" s="3">
        <v>0.21099999999999999</v>
      </c>
      <c r="DF54" s="1">
        <f t="shared" ref="DF54:DF67" si="158">DE54*20</f>
        <v>4.22</v>
      </c>
      <c r="DG54" s="2">
        <f>DG53+DF54</f>
        <v>7.76</v>
      </c>
      <c r="DH54" s="2">
        <f t="shared" si="141"/>
        <v>1.5</v>
      </c>
      <c r="DJ54">
        <v>154</v>
      </c>
      <c r="DK54">
        <v>30</v>
      </c>
      <c r="DL54" s="3">
        <v>0.20599999999999999</v>
      </c>
      <c r="DM54" s="1">
        <f t="shared" ref="DM54:DM67" si="159">DL54*20</f>
        <v>4.12</v>
      </c>
      <c r="DN54" s="2">
        <f>DN53+DM54</f>
        <v>7.76</v>
      </c>
      <c r="DO54" s="2">
        <f t="shared" si="142"/>
        <v>0</v>
      </c>
    </row>
    <row r="55" spans="2:119" x14ac:dyDescent="0.25">
      <c r="B55">
        <v>154</v>
      </c>
      <c r="C55">
        <v>50</v>
      </c>
      <c r="D55" s="3">
        <v>0.26500000000000001</v>
      </c>
      <c r="E55" s="1">
        <f t="shared" si="143"/>
        <v>5.3000000000000007</v>
      </c>
      <c r="F55" s="2">
        <f>F54+E55</f>
        <v>15.16</v>
      </c>
      <c r="I55">
        <v>154</v>
      </c>
      <c r="J55">
        <v>50</v>
      </c>
      <c r="K55" s="3">
        <v>0.27500000000000002</v>
      </c>
      <c r="L55" s="1">
        <f t="shared" si="144"/>
        <v>5.5</v>
      </c>
      <c r="M55" s="2">
        <f>M54+L55</f>
        <v>17.2</v>
      </c>
      <c r="N55" s="2">
        <f t="shared" si="5"/>
        <v>-2.0399999999999991</v>
      </c>
      <c r="O55" s="2"/>
      <c r="P55">
        <v>154</v>
      </c>
      <c r="Q55">
        <v>50</v>
      </c>
      <c r="R55" s="3">
        <v>0.25</v>
      </c>
      <c r="S55" s="1">
        <f t="shared" si="145"/>
        <v>5</v>
      </c>
      <c r="T55" s="2">
        <f>T54+S55</f>
        <v>12.28</v>
      </c>
      <c r="U55" s="2">
        <f t="shared" si="8"/>
        <v>4.92</v>
      </c>
      <c r="W55">
        <v>154</v>
      </c>
      <c r="X55">
        <v>50</v>
      </c>
      <c r="Y55" s="3">
        <v>0.27</v>
      </c>
      <c r="Z55" s="1">
        <f t="shared" si="146"/>
        <v>5.4</v>
      </c>
      <c r="AA55" s="2">
        <f>AA54+Z55</f>
        <v>15.26</v>
      </c>
      <c r="AB55" s="2">
        <f t="shared" si="135"/>
        <v>-2.9800000000000004</v>
      </c>
      <c r="AD55">
        <v>154</v>
      </c>
      <c r="AE55">
        <v>50</v>
      </c>
      <c r="AF55" s="3">
        <v>0.17499999999999999</v>
      </c>
      <c r="AG55" s="1">
        <f t="shared" si="147"/>
        <v>3.5</v>
      </c>
      <c r="AH55" s="2">
        <f>AH54+AG55</f>
        <v>9.86</v>
      </c>
      <c r="AI55" s="2">
        <f t="shared" si="136"/>
        <v>5.4</v>
      </c>
      <c r="AK55">
        <v>154</v>
      </c>
      <c r="AL55">
        <v>50</v>
      </c>
      <c r="AM55" s="3">
        <v>0.254</v>
      </c>
      <c r="AN55" s="1">
        <f t="shared" si="148"/>
        <v>5.08</v>
      </c>
      <c r="AO55" s="2">
        <f>AO54+AN55</f>
        <v>16.14</v>
      </c>
      <c r="AP55" s="2">
        <f t="shared" si="137"/>
        <v>-6.2800000000000011</v>
      </c>
      <c r="AR55">
        <v>154</v>
      </c>
      <c r="AS55">
        <v>50</v>
      </c>
      <c r="AT55" s="3">
        <v>0.18099999999999999</v>
      </c>
      <c r="AU55" s="1">
        <f t="shared" si="149"/>
        <v>3.62</v>
      </c>
      <c r="AV55" s="2">
        <f>AV54+AU55</f>
        <v>10.9</v>
      </c>
      <c r="AW55" s="2">
        <f t="shared" si="20"/>
        <v>5.24</v>
      </c>
      <c r="AY55">
        <v>154</v>
      </c>
      <c r="AZ55">
        <v>50</v>
      </c>
      <c r="BA55" s="3">
        <v>0.254</v>
      </c>
      <c r="BB55" s="1">
        <f t="shared" si="150"/>
        <v>5.08</v>
      </c>
      <c r="BC55" s="2">
        <f>BC54+BB55</f>
        <v>16.240000000000002</v>
      </c>
      <c r="BD55" s="2">
        <f t="shared" si="23"/>
        <v>-5.3400000000000016</v>
      </c>
      <c r="BF55">
        <v>154</v>
      </c>
      <c r="BG55">
        <v>50</v>
      </c>
      <c r="BH55" s="3">
        <v>0.216</v>
      </c>
      <c r="BI55" s="1">
        <f t="shared" si="151"/>
        <v>4.32</v>
      </c>
      <c r="BJ55" s="2">
        <f>BJ54+BI55</f>
        <v>12.56</v>
      </c>
      <c r="BK55" s="2">
        <f t="shared" si="26"/>
        <v>3.6800000000000015</v>
      </c>
      <c r="BM55">
        <v>154</v>
      </c>
      <c r="BN55">
        <v>50</v>
      </c>
      <c r="BO55" s="3">
        <v>0.20100000000000001</v>
      </c>
      <c r="BP55" s="1">
        <f t="shared" si="152"/>
        <v>4.0200000000000005</v>
      </c>
      <c r="BQ55" s="2">
        <f>BQ54+BP55</f>
        <v>11.92</v>
      </c>
      <c r="BR55" s="2">
        <f t="shared" si="53"/>
        <v>0.64000000000000057</v>
      </c>
      <c r="BT55">
        <v>154</v>
      </c>
      <c r="BU55">
        <v>50</v>
      </c>
      <c r="BV55" s="3">
        <v>0.23899999999999999</v>
      </c>
      <c r="BW55" s="1">
        <f t="shared" si="153"/>
        <v>4.7799999999999994</v>
      </c>
      <c r="BX55" s="2">
        <f>BX54+BW55</f>
        <v>15.36</v>
      </c>
      <c r="BY55" s="2">
        <f t="shared" si="30"/>
        <v>-3.4399999999999995</v>
      </c>
      <c r="CA55">
        <v>154</v>
      </c>
      <c r="CB55">
        <v>50</v>
      </c>
      <c r="CC55" s="3">
        <v>0.21</v>
      </c>
      <c r="CD55" s="1">
        <f t="shared" si="154"/>
        <v>4.2</v>
      </c>
      <c r="CE55" s="2">
        <f>CE54+CD55</f>
        <v>12.239999999999998</v>
      </c>
      <c r="CF55" s="2">
        <f t="shared" si="33"/>
        <v>3.120000000000001</v>
      </c>
      <c r="CH55">
        <v>154</v>
      </c>
      <c r="CI55">
        <v>50</v>
      </c>
      <c r="CJ55" s="3">
        <v>0.249</v>
      </c>
      <c r="CK55" s="1">
        <f t="shared" si="155"/>
        <v>4.9800000000000004</v>
      </c>
      <c r="CL55" s="2">
        <f>CL54+CK55</f>
        <v>13.920000000000002</v>
      </c>
      <c r="CM55" s="2">
        <f t="shared" si="138"/>
        <v>-1.6800000000000033</v>
      </c>
      <c r="CO55">
        <v>154</v>
      </c>
      <c r="CP55">
        <v>50</v>
      </c>
      <c r="CQ55" s="3">
        <v>0.28699999999999998</v>
      </c>
      <c r="CR55" s="1">
        <f t="shared" si="156"/>
        <v>5.7399999999999993</v>
      </c>
      <c r="CS55" s="2">
        <f>CS54+CR55</f>
        <v>17.84</v>
      </c>
      <c r="CT55" s="2">
        <f t="shared" si="139"/>
        <v>-3.9199999999999982</v>
      </c>
      <c r="CV55">
        <v>154</v>
      </c>
      <c r="CW55">
        <v>50</v>
      </c>
      <c r="CX55" s="3">
        <v>0.246</v>
      </c>
      <c r="CY55" s="1">
        <f t="shared" si="157"/>
        <v>4.92</v>
      </c>
      <c r="CZ55" s="2">
        <f>CZ54+CY55</f>
        <v>14.18</v>
      </c>
      <c r="DA55" s="2">
        <f t="shared" si="140"/>
        <v>3.66</v>
      </c>
      <c r="DC55">
        <v>154</v>
      </c>
      <c r="DD55">
        <v>50</v>
      </c>
      <c r="DE55" s="3">
        <v>0.21199999999999999</v>
      </c>
      <c r="DF55" s="1">
        <f t="shared" si="158"/>
        <v>4.24</v>
      </c>
      <c r="DG55" s="2">
        <f>DG54+DF55</f>
        <v>12</v>
      </c>
      <c r="DH55" s="2">
        <f t="shared" si="141"/>
        <v>2.1799999999999997</v>
      </c>
      <c r="DJ55">
        <v>154</v>
      </c>
      <c r="DK55">
        <v>50</v>
      </c>
      <c r="DL55" s="3">
        <v>0.2</v>
      </c>
      <c r="DM55" s="1">
        <f t="shared" si="159"/>
        <v>4</v>
      </c>
      <c r="DN55" s="2">
        <f>DN54+DM55</f>
        <v>11.76</v>
      </c>
      <c r="DO55" s="2">
        <f t="shared" si="142"/>
        <v>0.24000000000000021</v>
      </c>
    </row>
    <row r="56" spans="2:119" x14ac:dyDescent="0.25">
      <c r="B56">
        <v>154</v>
      </c>
      <c r="C56">
        <v>70</v>
      </c>
      <c r="D56" s="3">
        <v>0.222</v>
      </c>
      <c r="E56" s="1">
        <f t="shared" si="143"/>
        <v>4.4400000000000004</v>
      </c>
      <c r="F56" s="2">
        <f>F55+E56</f>
        <v>19.600000000000001</v>
      </c>
      <c r="I56">
        <v>154</v>
      </c>
      <c r="J56">
        <v>70</v>
      </c>
      <c r="K56" s="3">
        <v>0.24299999999999999</v>
      </c>
      <c r="L56" s="1">
        <f t="shared" si="144"/>
        <v>4.8599999999999994</v>
      </c>
      <c r="M56" s="2">
        <f>M55+L56</f>
        <v>22.06</v>
      </c>
      <c r="N56" s="2">
        <f t="shared" si="5"/>
        <v>-2.4599999999999973</v>
      </c>
      <c r="O56" s="2"/>
      <c r="P56">
        <v>154</v>
      </c>
      <c r="Q56">
        <v>70</v>
      </c>
      <c r="R56" s="3">
        <v>0.22600000000000001</v>
      </c>
      <c r="S56" s="1">
        <f t="shared" si="145"/>
        <v>4.5200000000000005</v>
      </c>
      <c r="T56" s="2">
        <f>T55+S56</f>
        <v>16.8</v>
      </c>
      <c r="U56" s="2">
        <f t="shared" si="8"/>
        <v>5.259999999999998</v>
      </c>
      <c r="W56">
        <v>154</v>
      </c>
      <c r="X56">
        <v>70</v>
      </c>
      <c r="Y56" s="3">
        <v>0.23200000000000001</v>
      </c>
      <c r="Z56" s="1">
        <f t="shared" si="146"/>
        <v>4.6400000000000006</v>
      </c>
      <c r="AA56" s="2">
        <f>AA55+Z56</f>
        <v>19.899999999999999</v>
      </c>
      <c r="AB56" s="2">
        <f t="shared" si="135"/>
        <v>-3.0999999999999979</v>
      </c>
      <c r="AD56">
        <v>154</v>
      </c>
      <c r="AE56">
        <v>70</v>
      </c>
      <c r="AF56" s="3">
        <v>0.16300000000000001</v>
      </c>
      <c r="AG56" s="1">
        <f t="shared" si="147"/>
        <v>3.2600000000000002</v>
      </c>
      <c r="AH56" s="2">
        <f>AH55+AG56</f>
        <v>13.12</v>
      </c>
      <c r="AI56" s="2">
        <f t="shared" si="136"/>
        <v>6.7799999999999994</v>
      </c>
      <c r="AK56">
        <v>154</v>
      </c>
      <c r="AL56">
        <v>70</v>
      </c>
      <c r="AM56" s="3">
        <v>0.219</v>
      </c>
      <c r="AN56" s="1">
        <f t="shared" si="148"/>
        <v>4.38</v>
      </c>
      <c r="AO56" s="2">
        <f>AO55+AN56</f>
        <v>20.52</v>
      </c>
      <c r="AP56" s="2">
        <f t="shared" si="137"/>
        <v>-7.4</v>
      </c>
      <c r="AR56">
        <v>154</v>
      </c>
      <c r="AS56">
        <v>70</v>
      </c>
      <c r="AT56" s="3">
        <v>0.159</v>
      </c>
      <c r="AU56" s="1">
        <f t="shared" si="149"/>
        <v>3.18</v>
      </c>
      <c r="AV56" s="2">
        <f>AV55+AU56</f>
        <v>14.08</v>
      </c>
      <c r="AW56" s="2">
        <f t="shared" si="20"/>
        <v>6.4399999999999995</v>
      </c>
      <c r="AY56">
        <v>154</v>
      </c>
      <c r="AZ56">
        <v>70</v>
      </c>
      <c r="BA56" s="3">
        <v>0.224</v>
      </c>
      <c r="BB56" s="1">
        <f t="shared" si="150"/>
        <v>4.4800000000000004</v>
      </c>
      <c r="BC56" s="2">
        <f>BC55+BB56</f>
        <v>20.720000000000002</v>
      </c>
      <c r="BD56" s="2">
        <f t="shared" si="23"/>
        <v>-6.6400000000000023</v>
      </c>
      <c r="BF56">
        <v>154</v>
      </c>
      <c r="BG56">
        <v>70</v>
      </c>
      <c r="BH56" s="3">
        <v>0.20200000000000001</v>
      </c>
      <c r="BI56" s="1">
        <f t="shared" si="151"/>
        <v>4.04</v>
      </c>
      <c r="BJ56" s="2">
        <f>BJ55+BI56</f>
        <v>16.600000000000001</v>
      </c>
      <c r="BK56" s="2">
        <f t="shared" si="26"/>
        <v>4.120000000000001</v>
      </c>
      <c r="BM56">
        <v>154</v>
      </c>
      <c r="BN56">
        <v>70</v>
      </c>
      <c r="BO56" s="3">
        <v>0.17899999999999999</v>
      </c>
      <c r="BP56" s="1">
        <f t="shared" si="152"/>
        <v>3.58</v>
      </c>
      <c r="BQ56" s="2">
        <f>BQ55+BP56</f>
        <v>15.5</v>
      </c>
      <c r="BR56" s="2">
        <f t="shared" si="53"/>
        <v>1.1000000000000014</v>
      </c>
      <c r="BT56">
        <v>154</v>
      </c>
      <c r="BU56">
        <v>70</v>
      </c>
      <c r="BV56" s="3">
        <v>0.22</v>
      </c>
      <c r="BW56" s="1">
        <f t="shared" si="153"/>
        <v>4.4000000000000004</v>
      </c>
      <c r="BX56" s="2">
        <f>BX55+BW56</f>
        <v>19.759999999999998</v>
      </c>
      <c r="BY56" s="2">
        <f t="shared" si="30"/>
        <v>-4.259999999999998</v>
      </c>
      <c r="CA56">
        <v>154</v>
      </c>
      <c r="CB56">
        <v>70</v>
      </c>
      <c r="CC56" s="3">
        <v>0.17899999999999999</v>
      </c>
      <c r="CD56" s="1">
        <f t="shared" si="154"/>
        <v>3.58</v>
      </c>
      <c r="CE56" s="2">
        <f>CE55+CD56</f>
        <v>15.819999999999999</v>
      </c>
      <c r="CF56" s="2">
        <f t="shared" si="33"/>
        <v>3.9399999999999995</v>
      </c>
      <c r="CH56">
        <v>154</v>
      </c>
      <c r="CI56">
        <v>70</v>
      </c>
      <c r="CJ56" s="3">
        <v>0.20599999999999999</v>
      </c>
      <c r="CK56" s="1">
        <f t="shared" si="155"/>
        <v>4.12</v>
      </c>
      <c r="CL56" s="2">
        <f>CL55+CK56</f>
        <v>18.040000000000003</v>
      </c>
      <c r="CM56" s="2">
        <f t="shared" si="138"/>
        <v>-2.2200000000000042</v>
      </c>
      <c r="CO56">
        <v>154</v>
      </c>
      <c r="CP56">
        <v>70</v>
      </c>
      <c r="CQ56" s="3">
        <v>0.246</v>
      </c>
      <c r="CR56" s="1">
        <f t="shared" si="156"/>
        <v>4.92</v>
      </c>
      <c r="CS56" s="2">
        <f>CS55+CR56</f>
        <v>22.759999999999998</v>
      </c>
      <c r="CT56" s="2">
        <f t="shared" si="139"/>
        <v>-4.7199999999999953</v>
      </c>
      <c r="CV56">
        <v>154</v>
      </c>
      <c r="CW56">
        <v>70</v>
      </c>
      <c r="CX56" s="3">
        <v>0.223</v>
      </c>
      <c r="CY56" s="1">
        <f t="shared" si="157"/>
        <v>4.46</v>
      </c>
      <c r="CZ56" s="2">
        <f>CZ55+CY56</f>
        <v>18.64</v>
      </c>
      <c r="DA56" s="2">
        <f t="shared" si="140"/>
        <v>4.1199999999999974</v>
      </c>
      <c r="DC56">
        <v>154</v>
      </c>
      <c r="DD56">
        <v>70</v>
      </c>
      <c r="DE56" s="3">
        <v>0.18</v>
      </c>
      <c r="DF56" s="1">
        <f t="shared" si="158"/>
        <v>3.5999999999999996</v>
      </c>
      <c r="DG56" s="2">
        <f>DG55+DF56</f>
        <v>15.6</v>
      </c>
      <c r="DH56" s="2">
        <f t="shared" si="141"/>
        <v>3.0400000000000009</v>
      </c>
      <c r="DJ56">
        <v>154</v>
      </c>
      <c r="DK56">
        <v>70</v>
      </c>
      <c r="DL56" s="3">
        <v>0.17199999999999999</v>
      </c>
      <c r="DM56" s="1">
        <f t="shared" si="159"/>
        <v>3.4399999999999995</v>
      </c>
      <c r="DN56" s="2">
        <f>DN55+DM56</f>
        <v>15.2</v>
      </c>
      <c r="DO56" s="2">
        <f t="shared" si="142"/>
        <v>0.40000000000000036</v>
      </c>
    </row>
    <row r="57" spans="2:119" x14ac:dyDescent="0.25">
      <c r="B57">
        <v>154</v>
      </c>
      <c r="C57">
        <v>90</v>
      </c>
      <c r="D57" s="3">
        <v>0.214</v>
      </c>
      <c r="E57" s="1">
        <f t="shared" si="143"/>
        <v>4.28</v>
      </c>
      <c r="F57" s="2">
        <f>F56+E57</f>
        <v>23.880000000000003</v>
      </c>
      <c r="I57">
        <v>154</v>
      </c>
      <c r="J57">
        <v>90</v>
      </c>
      <c r="K57" s="3">
        <v>0.23499999999999999</v>
      </c>
      <c r="L57" s="1">
        <f t="shared" si="144"/>
        <v>4.6999999999999993</v>
      </c>
      <c r="M57" s="2">
        <f>M56+L57</f>
        <v>26.759999999999998</v>
      </c>
      <c r="N57" s="2">
        <f t="shared" si="5"/>
        <v>-2.8799999999999955</v>
      </c>
      <c r="O57" s="2"/>
      <c r="P57">
        <v>154</v>
      </c>
      <c r="Q57">
        <v>90</v>
      </c>
      <c r="R57" s="3">
        <v>0.22600000000000001</v>
      </c>
      <c r="S57" s="1">
        <f t="shared" si="145"/>
        <v>4.5200000000000005</v>
      </c>
      <c r="T57" s="2">
        <f>T56+S57</f>
        <v>21.32</v>
      </c>
      <c r="U57" s="2">
        <f t="shared" si="8"/>
        <v>5.4399999999999977</v>
      </c>
      <c r="W57">
        <v>154</v>
      </c>
      <c r="X57">
        <v>90</v>
      </c>
      <c r="Y57" s="3">
        <v>0.224</v>
      </c>
      <c r="Z57" s="1">
        <f t="shared" si="146"/>
        <v>4.4800000000000004</v>
      </c>
      <c r="AA57" s="2">
        <f>AA56+Z57</f>
        <v>24.38</v>
      </c>
      <c r="AB57" s="2">
        <f t="shared" si="135"/>
        <v>-3.0599999999999987</v>
      </c>
      <c r="AD57">
        <v>154</v>
      </c>
      <c r="AE57">
        <v>90</v>
      </c>
      <c r="AF57" s="3">
        <v>0.19400000000000001</v>
      </c>
      <c r="AG57" s="1">
        <f t="shared" si="147"/>
        <v>3.88</v>
      </c>
      <c r="AH57" s="2">
        <f>AH56+AG57</f>
        <v>17</v>
      </c>
      <c r="AI57" s="2">
        <f t="shared" si="136"/>
        <v>7.379999999999999</v>
      </c>
      <c r="AK57">
        <v>154</v>
      </c>
      <c r="AL57">
        <v>90</v>
      </c>
      <c r="AM57" s="3">
        <v>0.215</v>
      </c>
      <c r="AN57" s="1">
        <f t="shared" si="148"/>
        <v>4.3</v>
      </c>
      <c r="AO57" s="2">
        <f>AO56+AN57</f>
        <v>24.82</v>
      </c>
      <c r="AP57" s="2">
        <f t="shared" si="137"/>
        <v>-7.82</v>
      </c>
      <c r="AR57">
        <v>154</v>
      </c>
      <c r="AS57">
        <v>90</v>
      </c>
      <c r="AT57" s="3">
        <v>0.185</v>
      </c>
      <c r="AU57" s="1">
        <f t="shared" si="149"/>
        <v>3.7</v>
      </c>
      <c r="AV57" s="2">
        <f>AV56+AU57</f>
        <v>17.78</v>
      </c>
      <c r="AW57" s="2">
        <f t="shared" si="20"/>
        <v>7.0399999999999991</v>
      </c>
      <c r="AY57">
        <v>154</v>
      </c>
      <c r="AZ57">
        <v>90</v>
      </c>
      <c r="BA57" s="3">
        <v>0.21</v>
      </c>
      <c r="BB57" s="1">
        <f t="shared" si="150"/>
        <v>4.2</v>
      </c>
      <c r="BC57" s="2">
        <f>BC56+BB57</f>
        <v>24.92</v>
      </c>
      <c r="BD57" s="2">
        <f t="shared" si="23"/>
        <v>-7.1400000000000006</v>
      </c>
      <c r="BF57">
        <v>154</v>
      </c>
      <c r="BG57">
        <v>90</v>
      </c>
      <c r="BH57" s="3">
        <v>0.192</v>
      </c>
      <c r="BI57" s="1">
        <f t="shared" si="151"/>
        <v>3.84</v>
      </c>
      <c r="BJ57" s="2">
        <f>BJ56+BI57</f>
        <v>20.440000000000001</v>
      </c>
      <c r="BK57" s="2">
        <f t="shared" si="26"/>
        <v>4.4800000000000004</v>
      </c>
      <c r="BM57">
        <v>154</v>
      </c>
      <c r="BN57">
        <v>90</v>
      </c>
      <c r="BO57" s="3">
        <v>0.17399999999999999</v>
      </c>
      <c r="BP57" s="1">
        <f t="shared" si="152"/>
        <v>3.4799999999999995</v>
      </c>
      <c r="BQ57" s="2">
        <f>BQ56+BP57</f>
        <v>18.98</v>
      </c>
      <c r="BR57" s="2">
        <f t="shared" si="53"/>
        <v>1.4600000000000009</v>
      </c>
      <c r="BT57">
        <v>154</v>
      </c>
      <c r="BU57">
        <v>90</v>
      </c>
      <c r="BV57" s="3">
        <v>0.215</v>
      </c>
      <c r="BW57" s="1">
        <f t="shared" si="153"/>
        <v>4.3</v>
      </c>
      <c r="BX57" s="2">
        <f>BX56+BW57</f>
        <v>24.06</v>
      </c>
      <c r="BY57" s="2">
        <f t="shared" si="30"/>
        <v>-5.0799999999999983</v>
      </c>
      <c r="CA57">
        <v>154</v>
      </c>
      <c r="CB57">
        <v>90</v>
      </c>
      <c r="CC57" s="3">
        <v>0.17799999999999999</v>
      </c>
      <c r="CD57" s="1">
        <f t="shared" si="154"/>
        <v>3.5599999999999996</v>
      </c>
      <c r="CE57" s="2">
        <f>CE56+CD57</f>
        <v>19.38</v>
      </c>
      <c r="CF57" s="2">
        <f t="shared" si="33"/>
        <v>4.68</v>
      </c>
      <c r="CH57">
        <v>154</v>
      </c>
      <c r="CI57">
        <v>90</v>
      </c>
      <c r="CJ57" s="3">
        <v>0.20100000000000001</v>
      </c>
      <c r="CK57" s="1">
        <f t="shared" si="155"/>
        <v>4.0200000000000005</v>
      </c>
      <c r="CL57" s="2">
        <f>CL56+CK57</f>
        <v>22.060000000000002</v>
      </c>
      <c r="CM57" s="2">
        <f t="shared" si="138"/>
        <v>-2.6800000000000033</v>
      </c>
      <c r="CO57">
        <v>154</v>
      </c>
      <c r="CP57">
        <v>90</v>
      </c>
      <c r="CQ57" s="3">
        <v>0.251</v>
      </c>
      <c r="CR57" s="1">
        <f t="shared" si="156"/>
        <v>5.0199999999999996</v>
      </c>
      <c r="CS57" s="2">
        <f>CS56+CR57</f>
        <v>27.779999999999998</v>
      </c>
      <c r="CT57" s="2">
        <f t="shared" si="139"/>
        <v>-5.7199999999999953</v>
      </c>
      <c r="CV57">
        <v>154</v>
      </c>
      <c r="CW57">
        <v>90</v>
      </c>
      <c r="CX57" s="3">
        <v>0.224</v>
      </c>
      <c r="CY57" s="1">
        <f t="shared" si="157"/>
        <v>4.4800000000000004</v>
      </c>
      <c r="CZ57" s="2">
        <f>CZ56+CY57</f>
        <v>23.12</v>
      </c>
      <c r="DA57" s="2">
        <f t="shared" si="140"/>
        <v>4.6599999999999966</v>
      </c>
      <c r="DC57">
        <v>154</v>
      </c>
      <c r="DD57">
        <v>90</v>
      </c>
      <c r="DE57" s="3">
        <v>0.182</v>
      </c>
      <c r="DF57" s="1">
        <f t="shared" si="158"/>
        <v>3.6399999999999997</v>
      </c>
      <c r="DG57" s="2">
        <f>DG56+DF57</f>
        <v>19.239999999999998</v>
      </c>
      <c r="DH57" s="2">
        <f t="shared" si="141"/>
        <v>3.8800000000000026</v>
      </c>
      <c r="DJ57">
        <v>154</v>
      </c>
      <c r="DK57">
        <v>90</v>
      </c>
      <c r="DL57" s="3">
        <v>0.16400000000000001</v>
      </c>
      <c r="DM57" s="1">
        <f t="shared" si="159"/>
        <v>3.2800000000000002</v>
      </c>
      <c r="DN57" s="2">
        <f>DN56+DM57</f>
        <v>18.48</v>
      </c>
      <c r="DO57" s="2">
        <f t="shared" si="142"/>
        <v>0.75999999999999801</v>
      </c>
    </row>
    <row r="58" spans="2:119" x14ac:dyDescent="0.25">
      <c r="B58">
        <v>154</v>
      </c>
      <c r="C58">
        <v>110</v>
      </c>
      <c r="D58" s="3">
        <v>0.22800000000000001</v>
      </c>
      <c r="E58" s="1">
        <f t="shared" si="143"/>
        <v>4.5600000000000005</v>
      </c>
      <c r="F58" s="2">
        <f>F57+E58</f>
        <v>28.440000000000005</v>
      </c>
      <c r="I58">
        <v>154</v>
      </c>
      <c r="J58">
        <v>110</v>
      </c>
      <c r="K58" s="3">
        <v>0.23699999999999999</v>
      </c>
      <c r="L58" s="1">
        <f t="shared" si="144"/>
        <v>4.74</v>
      </c>
      <c r="M58" s="2">
        <f>M57+L58</f>
        <v>31.5</v>
      </c>
      <c r="N58" s="2">
        <f t="shared" si="5"/>
        <v>-3.0599999999999952</v>
      </c>
      <c r="O58" s="2"/>
      <c r="P58">
        <v>154</v>
      </c>
      <c r="Q58">
        <v>110</v>
      </c>
      <c r="R58" s="3">
        <v>0.22700000000000001</v>
      </c>
      <c r="S58" s="1">
        <f t="shared" si="145"/>
        <v>4.54</v>
      </c>
      <c r="T58" s="2">
        <f>T57+S58</f>
        <v>25.86</v>
      </c>
      <c r="U58" s="2">
        <f t="shared" si="8"/>
        <v>5.6400000000000006</v>
      </c>
      <c r="W58">
        <v>154</v>
      </c>
      <c r="X58">
        <v>110</v>
      </c>
      <c r="Y58" s="3">
        <v>0.22</v>
      </c>
      <c r="Z58" s="1">
        <f t="shared" si="146"/>
        <v>4.4000000000000004</v>
      </c>
      <c r="AA58" s="2">
        <f>AA57+Z58</f>
        <v>28.78</v>
      </c>
      <c r="AB58" s="2">
        <f t="shared" si="135"/>
        <v>-2.9200000000000017</v>
      </c>
      <c r="AD58">
        <v>154</v>
      </c>
      <c r="AE58">
        <v>110</v>
      </c>
      <c r="AF58" s="3">
        <v>0.219</v>
      </c>
      <c r="AG58" s="1">
        <f t="shared" si="147"/>
        <v>4.38</v>
      </c>
      <c r="AH58" s="2">
        <f>AH57+AG58</f>
        <v>21.38</v>
      </c>
      <c r="AI58" s="2">
        <f t="shared" si="136"/>
        <v>7.4000000000000021</v>
      </c>
      <c r="AK58">
        <v>154</v>
      </c>
      <c r="AL58">
        <v>110</v>
      </c>
      <c r="AM58" s="3">
        <v>0.219</v>
      </c>
      <c r="AN58" s="1">
        <f t="shared" si="148"/>
        <v>4.38</v>
      </c>
      <c r="AO58" s="2">
        <f>AO57+AN58</f>
        <v>29.2</v>
      </c>
      <c r="AP58" s="2">
        <f t="shared" si="137"/>
        <v>-7.82</v>
      </c>
      <c r="AR58">
        <v>154</v>
      </c>
      <c r="AS58">
        <v>110</v>
      </c>
      <c r="AT58" s="3">
        <v>0.215</v>
      </c>
      <c r="AU58" s="1">
        <f t="shared" si="149"/>
        <v>4.3</v>
      </c>
      <c r="AV58" s="2">
        <f>AV57+AU58</f>
        <v>22.080000000000002</v>
      </c>
      <c r="AW58" s="2">
        <f t="shared" si="20"/>
        <v>7.1199999999999974</v>
      </c>
      <c r="AY58">
        <v>154</v>
      </c>
      <c r="AZ58">
        <v>110</v>
      </c>
      <c r="BA58" s="3">
        <v>0.214</v>
      </c>
      <c r="BB58" s="1">
        <f t="shared" si="150"/>
        <v>4.28</v>
      </c>
      <c r="BC58" s="2">
        <f>BC57+BB58</f>
        <v>29.200000000000003</v>
      </c>
      <c r="BD58" s="2">
        <f t="shared" si="23"/>
        <v>-7.120000000000001</v>
      </c>
      <c r="BF58">
        <v>154</v>
      </c>
      <c r="BG58">
        <v>110</v>
      </c>
      <c r="BH58" s="3">
        <v>0.19400000000000001</v>
      </c>
      <c r="BI58" s="1">
        <f t="shared" si="151"/>
        <v>3.88</v>
      </c>
      <c r="BJ58" s="2">
        <f>BJ57+BI58</f>
        <v>24.32</v>
      </c>
      <c r="BK58" s="2">
        <f t="shared" si="26"/>
        <v>4.8800000000000026</v>
      </c>
      <c r="BM58">
        <v>154</v>
      </c>
      <c r="BN58">
        <v>110</v>
      </c>
      <c r="BO58" s="3">
        <v>0.20599999999999999</v>
      </c>
      <c r="BP58" s="1">
        <f t="shared" si="152"/>
        <v>4.12</v>
      </c>
      <c r="BQ58" s="2">
        <f>BQ57+BP58</f>
        <v>23.1</v>
      </c>
      <c r="BR58" s="2">
        <f t="shared" si="53"/>
        <v>1.2199999999999989</v>
      </c>
      <c r="BT58">
        <v>154</v>
      </c>
      <c r="BU58">
        <v>110</v>
      </c>
      <c r="BV58" s="3">
        <v>0.221</v>
      </c>
      <c r="BW58" s="1">
        <f t="shared" si="153"/>
        <v>4.42</v>
      </c>
      <c r="BX58" s="2">
        <f>BX57+BW58</f>
        <v>28.479999999999997</v>
      </c>
      <c r="BY58" s="2">
        <f t="shared" si="30"/>
        <v>-5.3799999999999955</v>
      </c>
      <c r="CA58">
        <v>154</v>
      </c>
      <c r="CB58">
        <v>110</v>
      </c>
      <c r="CC58" s="3">
        <v>0.185</v>
      </c>
      <c r="CD58" s="1">
        <f t="shared" si="154"/>
        <v>3.7</v>
      </c>
      <c r="CE58" s="2">
        <f>CE57+CD58</f>
        <v>23.08</v>
      </c>
      <c r="CF58" s="2">
        <f t="shared" si="33"/>
        <v>5.3999999999999986</v>
      </c>
      <c r="CH58">
        <v>154</v>
      </c>
      <c r="CI58">
        <v>110</v>
      </c>
      <c r="CJ58" s="3">
        <v>0.19900000000000001</v>
      </c>
      <c r="CK58" s="1">
        <f t="shared" si="155"/>
        <v>3.9800000000000004</v>
      </c>
      <c r="CL58" s="2">
        <f>CL57+CK58</f>
        <v>26.040000000000003</v>
      </c>
      <c r="CM58" s="2">
        <f t="shared" si="138"/>
        <v>-2.9600000000000044</v>
      </c>
      <c r="CO58">
        <v>154</v>
      </c>
      <c r="CP58">
        <v>110</v>
      </c>
      <c r="CQ58" s="3">
        <v>0.25600000000000001</v>
      </c>
      <c r="CR58" s="1">
        <f t="shared" si="156"/>
        <v>5.12</v>
      </c>
      <c r="CS58" s="2">
        <f>CS57+CR58</f>
        <v>32.9</v>
      </c>
      <c r="CT58" s="2">
        <f t="shared" si="139"/>
        <v>-6.8599999999999959</v>
      </c>
      <c r="CV58">
        <v>154</v>
      </c>
      <c r="CW58">
        <v>110</v>
      </c>
      <c r="CX58" s="3">
        <v>0.22900000000000001</v>
      </c>
      <c r="CY58" s="1">
        <f t="shared" si="157"/>
        <v>4.58</v>
      </c>
      <c r="CZ58" s="2">
        <f>CZ57+CY58</f>
        <v>27.700000000000003</v>
      </c>
      <c r="DA58" s="2">
        <f t="shared" si="140"/>
        <v>5.1999999999999957</v>
      </c>
      <c r="DC58">
        <v>154</v>
      </c>
      <c r="DD58">
        <v>110</v>
      </c>
      <c r="DE58" s="3">
        <v>0.193</v>
      </c>
      <c r="DF58" s="1">
        <f t="shared" si="158"/>
        <v>3.8600000000000003</v>
      </c>
      <c r="DG58" s="2">
        <f>DG57+DF58</f>
        <v>23.099999999999998</v>
      </c>
      <c r="DH58" s="2">
        <f t="shared" si="141"/>
        <v>4.600000000000005</v>
      </c>
      <c r="DJ58">
        <v>154</v>
      </c>
      <c r="DK58">
        <v>110</v>
      </c>
      <c r="DL58" s="3">
        <v>0.16400000000000001</v>
      </c>
      <c r="DM58" s="1">
        <f t="shared" si="159"/>
        <v>3.2800000000000002</v>
      </c>
      <c r="DN58" s="2">
        <f>DN57+DM58</f>
        <v>21.76</v>
      </c>
      <c r="DO58" s="2">
        <f t="shared" si="142"/>
        <v>1.3399999999999963</v>
      </c>
    </row>
    <row r="59" spans="2:119" x14ac:dyDescent="0.25">
      <c r="B59">
        <v>154</v>
      </c>
      <c r="C59">
        <v>130</v>
      </c>
      <c r="D59" s="3">
        <v>0.255</v>
      </c>
      <c r="E59" s="1">
        <f t="shared" si="143"/>
        <v>5.0999999999999996</v>
      </c>
      <c r="F59" s="2">
        <f t="shared" ref="F59:F67" si="160">F58+E59</f>
        <v>33.540000000000006</v>
      </c>
      <c r="I59">
        <v>154</v>
      </c>
      <c r="J59">
        <v>130</v>
      </c>
      <c r="K59" s="3">
        <v>0.26</v>
      </c>
      <c r="L59" s="1">
        <f t="shared" si="144"/>
        <v>5.2</v>
      </c>
      <c r="M59" s="2">
        <f t="shared" ref="M59:M67" si="161">M58+L59</f>
        <v>36.700000000000003</v>
      </c>
      <c r="N59" s="2">
        <f t="shared" si="5"/>
        <v>-3.1599999999999966</v>
      </c>
      <c r="O59" s="2"/>
      <c r="P59">
        <v>154</v>
      </c>
      <c r="Q59">
        <v>130</v>
      </c>
      <c r="R59" s="3">
        <v>0.249</v>
      </c>
      <c r="S59" s="1">
        <f t="shared" si="145"/>
        <v>4.9800000000000004</v>
      </c>
      <c r="T59" s="2">
        <f t="shared" ref="T59:T67" si="162">T58+S59</f>
        <v>30.84</v>
      </c>
      <c r="U59" s="2">
        <f t="shared" si="8"/>
        <v>5.860000000000003</v>
      </c>
      <c r="W59">
        <v>154</v>
      </c>
      <c r="X59">
        <v>130</v>
      </c>
      <c r="Y59" s="3">
        <v>0.24099999999999999</v>
      </c>
      <c r="Z59" s="1">
        <f t="shared" si="146"/>
        <v>4.82</v>
      </c>
      <c r="AA59" s="2">
        <f t="shared" ref="AA59:AA67" si="163">AA58+Z59</f>
        <v>33.6</v>
      </c>
      <c r="AB59" s="2">
        <f t="shared" si="135"/>
        <v>-2.7600000000000016</v>
      </c>
      <c r="AD59">
        <v>154</v>
      </c>
      <c r="AE59">
        <v>130</v>
      </c>
      <c r="AF59" s="3">
        <v>0.24399999999999999</v>
      </c>
      <c r="AG59" s="1">
        <f t="shared" si="147"/>
        <v>4.88</v>
      </c>
      <c r="AH59" s="2">
        <f t="shared" ref="AH59:AH67" si="164">AH58+AG59</f>
        <v>26.259999999999998</v>
      </c>
      <c r="AI59" s="2">
        <f t="shared" si="136"/>
        <v>7.3400000000000034</v>
      </c>
      <c r="AK59">
        <v>154</v>
      </c>
      <c r="AL59">
        <v>130</v>
      </c>
      <c r="AM59" s="3">
        <v>0.24199999999999999</v>
      </c>
      <c r="AN59" s="1">
        <f t="shared" si="148"/>
        <v>4.84</v>
      </c>
      <c r="AO59" s="2">
        <f t="shared" ref="AO59:AO67" si="165">AO58+AN59</f>
        <v>34.04</v>
      </c>
      <c r="AP59" s="2">
        <f t="shared" si="137"/>
        <v>-7.7800000000000011</v>
      </c>
      <c r="AR59">
        <v>154</v>
      </c>
      <c r="AS59">
        <v>130</v>
      </c>
      <c r="AT59" s="3">
        <v>0.23799999999999999</v>
      </c>
      <c r="AU59" s="1">
        <f t="shared" si="149"/>
        <v>4.76</v>
      </c>
      <c r="AV59" s="2">
        <f t="shared" ref="AV59:AV67" si="166">AV58+AU59</f>
        <v>26.840000000000003</v>
      </c>
      <c r="AW59" s="2">
        <f t="shared" si="20"/>
        <v>7.1999999999999957</v>
      </c>
      <c r="AY59">
        <v>154</v>
      </c>
      <c r="AZ59">
        <v>130</v>
      </c>
      <c r="BA59" s="3">
        <v>0.246</v>
      </c>
      <c r="BB59" s="1">
        <f t="shared" si="150"/>
        <v>4.92</v>
      </c>
      <c r="BC59" s="2">
        <f t="shared" ref="BC59:BC67" si="167">BC58+BB59</f>
        <v>34.120000000000005</v>
      </c>
      <c r="BD59" s="2">
        <f t="shared" si="23"/>
        <v>-7.2800000000000011</v>
      </c>
      <c r="BF59">
        <v>154</v>
      </c>
      <c r="BG59">
        <v>130</v>
      </c>
      <c r="BH59" s="3">
        <v>0.23300000000000001</v>
      </c>
      <c r="BI59" s="1">
        <f t="shared" si="151"/>
        <v>4.66</v>
      </c>
      <c r="BJ59" s="2">
        <f t="shared" ref="BJ59:BJ67" si="168">BJ58+BI59</f>
        <v>28.98</v>
      </c>
      <c r="BK59" s="2">
        <f t="shared" si="26"/>
        <v>5.1400000000000041</v>
      </c>
      <c r="BM59">
        <v>154</v>
      </c>
      <c r="BN59">
        <v>130</v>
      </c>
      <c r="BO59" s="3">
        <v>0.23499999999999999</v>
      </c>
      <c r="BP59" s="1">
        <f t="shared" si="152"/>
        <v>4.6999999999999993</v>
      </c>
      <c r="BQ59" s="2">
        <f t="shared" ref="BQ59:BQ67" si="169">BQ58+BP59</f>
        <v>27.8</v>
      </c>
      <c r="BR59" s="2">
        <f t="shared" si="53"/>
        <v>1.1799999999999997</v>
      </c>
      <c r="BT59">
        <v>154</v>
      </c>
      <c r="BU59">
        <v>130</v>
      </c>
      <c r="BV59" s="3">
        <v>0.24199999999999999</v>
      </c>
      <c r="BW59" s="1">
        <f t="shared" si="153"/>
        <v>4.84</v>
      </c>
      <c r="BX59" s="2">
        <f t="shared" ref="BX59:BX67" si="170">BX58+BW59</f>
        <v>33.319999999999993</v>
      </c>
      <c r="BY59" s="2">
        <f t="shared" si="30"/>
        <v>-5.5199999999999925</v>
      </c>
      <c r="CA59">
        <v>154</v>
      </c>
      <c r="CB59">
        <v>130</v>
      </c>
      <c r="CC59" s="3">
        <v>0.22</v>
      </c>
      <c r="CD59" s="1">
        <f t="shared" si="154"/>
        <v>4.4000000000000004</v>
      </c>
      <c r="CE59" s="2">
        <f t="shared" ref="CE59:CE67" si="171">CE58+CD59</f>
        <v>27.479999999999997</v>
      </c>
      <c r="CF59" s="2">
        <f t="shared" si="33"/>
        <v>5.8399999999999963</v>
      </c>
      <c r="CH59">
        <v>154</v>
      </c>
      <c r="CI59">
        <v>130</v>
      </c>
      <c r="CJ59" s="3">
        <v>0.218</v>
      </c>
      <c r="CK59" s="1">
        <f t="shared" si="155"/>
        <v>4.3600000000000003</v>
      </c>
      <c r="CL59" s="2">
        <f t="shared" ref="CL59:CL67" si="172">CL58+CK59</f>
        <v>30.400000000000002</v>
      </c>
      <c r="CM59" s="2">
        <f t="shared" si="138"/>
        <v>-2.9200000000000053</v>
      </c>
      <c r="CO59">
        <v>154</v>
      </c>
      <c r="CP59">
        <v>130</v>
      </c>
      <c r="CQ59" s="3">
        <v>0.26500000000000001</v>
      </c>
      <c r="CR59" s="1">
        <f t="shared" si="156"/>
        <v>5.3000000000000007</v>
      </c>
      <c r="CS59" s="2">
        <f t="shared" ref="CS59:CS67" si="173">CS58+CR59</f>
        <v>38.200000000000003</v>
      </c>
      <c r="CT59" s="2">
        <f t="shared" si="139"/>
        <v>-7.8000000000000007</v>
      </c>
      <c r="CV59">
        <v>154</v>
      </c>
      <c r="CW59">
        <v>130</v>
      </c>
      <c r="CX59" s="3">
        <v>0.251</v>
      </c>
      <c r="CY59" s="1">
        <f t="shared" si="157"/>
        <v>5.0199999999999996</v>
      </c>
      <c r="CZ59" s="2">
        <f t="shared" ref="CZ59:CZ67" si="174">CZ58+CY59</f>
        <v>32.72</v>
      </c>
      <c r="DA59" s="2">
        <f t="shared" si="140"/>
        <v>5.480000000000004</v>
      </c>
      <c r="DC59">
        <v>154</v>
      </c>
      <c r="DD59">
        <v>130</v>
      </c>
      <c r="DE59" s="3">
        <v>0.21299999999999999</v>
      </c>
      <c r="DF59" s="1">
        <f t="shared" si="158"/>
        <v>4.26</v>
      </c>
      <c r="DG59" s="2">
        <f t="shared" ref="DG59:DG67" si="175">DG58+DF59</f>
        <v>27.36</v>
      </c>
      <c r="DH59" s="2">
        <f t="shared" si="141"/>
        <v>5.3599999999999994</v>
      </c>
      <c r="DJ59">
        <v>154</v>
      </c>
      <c r="DK59">
        <v>130</v>
      </c>
      <c r="DL59" s="3">
        <v>0.184</v>
      </c>
      <c r="DM59" s="1">
        <f t="shared" si="159"/>
        <v>3.6799999999999997</v>
      </c>
      <c r="DN59" s="2">
        <f t="shared" ref="DN59:DN67" si="176">DN58+DM59</f>
        <v>25.44</v>
      </c>
      <c r="DO59" s="2">
        <f t="shared" si="142"/>
        <v>1.9199999999999982</v>
      </c>
    </row>
    <row r="60" spans="2:119" x14ac:dyDescent="0.25">
      <c r="B60">
        <v>154</v>
      </c>
      <c r="C60">
        <v>150</v>
      </c>
      <c r="D60" s="3">
        <v>0.22</v>
      </c>
      <c r="E60" s="1">
        <f t="shared" si="143"/>
        <v>4.4000000000000004</v>
      </c>
      <c r="F60" s="2">
        <f t="shared" si="160"/>
        <v>37.940000000000005</v>
      </c>
      <c r="I60">
        <v>154</v>
      </c>
      <c r="J60">
        <v>150</v>
      </c>
      <c r="K60" s="3">
        <v>0.22</v>
      </c>
      <c r="L60" s="1">
        <f t="shared" si="144"/>
        <v>4.4000000000000004</v>
      </c>
      <c r="M60" s="2">
        <f t="shared" si="161"/>
        <v>41.1</v>
      </c>
      <c r="N60" s="2">
        <f t="shared" si="5"/>
        <v>-3.1599999999999966</v>
      </c>
      <c r="O60" s="2"/>
      <c r="P60">
        <v>154</v>
      </c>
      <c r="Q60">
        <v>150</v>
      </c>
      <c r="R60" s="3">
        <v>0.247</v>
      </c>
      <c r="S60" s="1">
        <f t="shared" si="145"/>
        <v>4.9399999999999995</v>
      </c>
      <c r="T60" s="2">
        <f t="shared" si="162"/>
        <v>35.78</v>
      </c>
      <c r="U60" s="2">
        <f t="shared" si="8"/>
        <v>5.32</v>
      </c>
      <c r="W60">
        <v>154</v>
      </c>
      <c r="X60">
        <v>150</v>
      </c>
      <c r="Y60" s="3">
        <v>0.24099999999999999</v>
      </c>
      <c r="Z60" s="1">
        <f t="shared" si="146"/>
        <v>4.82</v>
      </c>
      <c r="AA60" s="2">
        <f t="shared" si="163"/>
        <v>38.42</v>
      </c>
      <c r="AB60" s="2">
        <f t="shared" si="135"/>
        <v>-2.6400000000000006</v>
      </c>
      <c r="AD60">
        <v>154</v>
      </c>
      <c r="AE60">
        <v>150</v>
      </c>
      <c r="AF60" s="3">
        <v>0.22800000000000001</v>
      </c>
      <c r="AG60" s="1">
        <f t="shared" si="147"/>
        <v>4.5600000000000005</v>
      </c>
      <c r="AH60" s="2">
        <f t="shared" si="164"/>
        <v>30.82</v>
      </c>
      <c r="AI60" s="2">
        <f t="shared" si="136"/>
        <v>7.6000000000000014</v>
      </c>
      <c r="AK60">
        <v>154</v>
      </c>
      <c r="AL60">
        <v>150</v>
      </c>
      <c r="AM60" s="3">
        <v>0.23499999999999999</v>
      </c>
      <c r="AN60" s="1">
        <f t="shared" si="148"/>
        <v>4.6999999999999993</v>
      </c>
      <c r="AO60" s="2">
        <f t="shared" si="165"/>
        <v>38.739999999999995</v>
      </c>
      <c r="AP60" s="2">
        <f t="shared" si="137"/>
        <v>-7.9199999999999946</v>
      </c>
      <c r="AR60">
        <v>154</v>
      </c>
      <c r="AS60">
        <v>150</v>
      </c>
      <c r="AT60" s="3">
        <v>0.217</v>
      </c>
      <c r="AU60" s="1">
        <f t="shared" si="149"/>
        <v>4.34</v>
      </c>
      <c r="AV60" s="2">
        <f t="shared" si="166"/>
        <v>31.180000000000003</v>
      </c>
      <c r="AW60" s="2">
        <f t="shared" si="20"/>
        <v>7.5599999999999916</v>
      </c>
      <c r="AY60">
        <v>154</v>
      </c>
      <c r="AZ60">
        <v>150</v>
      </c>
      <c r="BA60" s="3">
        <v>0.23499999999999999</v>
      </c>
      <c r="BB60" s="1">
        <f t="shared" si="150"/>
        <v>4.6999999999999993</v>
      </c>
      <c r="BC60" s="2">
        <f t="shared" si="167"/>
        <v>38.820000000000007</v>
      </c>
      <c r="BD60" s="2">
        <f t="shared" si="23"/>
        <v>-7.6400000000000041</v>
      </c>
      <c r="BF60">
        <v>154</v>
      </c>
      <c r="BG60">
        <v>150</v>
      </c>
      <c r="BH60" s="3">
        <v>0.23200000000000001</v>
      </c>
      <c r="BI60" s="1">
        <f t="shared" si="151"/>
        <v>4.6400000000000006</v>
      </c>
      <c r="BJ60" s="2">
        <f t="shared" si="168"/>
        <v>33.620000000000005</v>
      </c>
      <c r="BK60" s="2">
        <f t="shared" si="26"/>
        <v>5.2000000000000028</v>
      </c>
      <c r="BM60">
        <v>154</v>
      </c>
      <c r="BN60">
        <v>150</v>
      </c>
      <c r="BO60" s="3">
        <v>0.22800000000000001</v>
      </c>
      <c r="BP60" s="1">
        <f t="shared" si="152"/>
        <v>4.5600000000000005</v>
      </c>
      <c r="BQ60" s="2">
        <f t="shared" si="169"/>
        <v>32.36</v>
      </c>
      <c r="BR60" s="2">
        <f t="shared" si="53"/>
        <v>1.2600000000000051</v>
      </c>
      <c r="BT60">
        <v>154</v>
      </c>
      <c r="BU60">
        <v>150</v>
      </c>
      <c r="BV60" s="3">
        <v>0.221</v>
      </c>
      <c r="BW60" s="1">
        <f t="shared" si="153"/>
        <v>4.42</v>
      </c>
      <c r="BX60" s="2">
        <f t="shared" si="170"/>
        <v>37.739999999999995</v>
      </c>
      <c r="BY60" s="2">
        <f t="shared" si="30"/>
        <v>-5.3799999999999955</v>
      </c>
      <c r="CA60">
        <v>154</v>
      </c>
      <c r="CB60">
        <v>150</v>
      </c>
      <c r="CC60" s="3">
        <v>0.22600000000000001</v>
      </c>
      <c r="CD60" s="1">
        <f t="shared" si="154"/>
        <v>4.5200000000000005</v>
      </c>
      <c r="CE60" s="2">
        <f t="shared" si="171"/>
        <v>31.999999999999996</v>
      </c>
      <c r="CF60" s="2">
        <f t="shared" si="33"/>
        <v>5.7399999999999984</v>
      </c>
      <c r="CH60">
        <v>154</v>
      </c>
      <c r="CI60">
        <v>150</v>
      </c>
      <c r="CJ60" s="3">
        <v>0.221</v>
      </c>
      <c r="CK60" s="1">
        <f t="shared" si="155"/>
        <v>4.42</v>
      </c>
      <c r="CL60" s="2">
        <f t="shared" si="172"/>
        <v>34.82</v>
      </c>
      <c r="CM60" s="2">
        <f t="shared" si="138"/>
        <v>-2.8200000000000038</v>
      </c>
      <c r="CO60">
        <v>154</v>
      </c>
      <c r="CP60">
        <v>150</v>
      </c>
      <c r="CQ60" s="3">
        <v>0.255</v>
      </c>
      <c r="CR60" s="1">
        <f t="shared" si="156"/>
        <v>5.0999999999999996</v>
      </c>
      <c r="CS60" s="2">
        <f t="shared" si="173"/>
        <v>43.300000000000004</v>
      </c>
      <c r="CT60" s="2">
        <f t="shared" si="139"/>
        <v>-8.480000000000004</v>
      </c>
      <c r="CV60">
        <v>154</v>
      </c>
      <c r="CW60">
        <v>150</v>
      </c>
      <c r="CX60" s="3">
        <v>0.249</v>
      </c>
      <c r="CY60" s="1">
        <f t="shared" si="157"/>
        <v>4.9800000000000004</v>
      </c>
      <c r="CZ60" s="2">
        <f t="shared" si="174"/>
        <v>37.700000000000003</v>
      </c>
      <c r="DA60" s="2">
        <f t="shared" si="140"/>
        <v>5.6000000000000014</v>
      </c>
      <c r="DC60">
        <v>154</v>
      </c>
      <c r="DD60">
        <v>150</v>
      </c>
      <c r="DE60" s="3">
        <v>0.22600000000000001</v>
      </c>
      <c r="DF60" s="1">
        <f t="shared" si="158"/>
        <v>4.5200000000000005</v>
      </c>
      <c r="DG60" s="2">
        <f t="shared" si="175"/>
        <v>31.88</v>
      </c>
      <c r="DH60" s="2">
        <f t="shared" si="141"/>
        <v>5.8200000000000038</v>
      </c>
      <c r="DJ60">
        <v>154</v>
      </c>
      <c r="DK60">
        <v>150</v>
      </c>
      <c r="DL60" s="3">
        <v>0.20100000000000001</v>
      </c>
      <c r="DM60" s="1">
        <f t="shared" si="159"/>
        <v>4.0200000000000005</v>
      </c>
      <c r="DN60" s="2">
        <f t="shared" si="176"/>
        <v>29.46</v>
      </c>
      <c r="DO60" s="2">
        <f t="shared" si="142"/>
        <v>2.4199999999999982</v>
      </c>
    </row>
    <row r="61" spans="2:119" x14ac:dyDescent="0.25">
      <c r="B61">
        <v>154</v>
      </c>
      <c r="C61">
        <v>170</v>
      </c>
      <c r="D61" s="3">
        <v>0.23</v>
      </c>
      <c r="E61" s="1">
        <f t="shared" si="143"/>
        <v>4.6000000000000005</v>
      </c>
      <c r="F61" s="2">
        <f t="shared" si="160"/>
        <v>42.540000000000006</v>
      </c>
      <c r="I61">
        <v>154</v>
      </c>
      <c r="J61">
        <v>170</v>
      </c>
      <c r="K61" s="3">
        <v>0.23</v>
      </c>
      <c r="L61" s="1">
        <f t="shared" si="144"/>
        <v>4.6000000000000005</v>
      </c>
      <c r="M61" s="2">
        <f t="shared" si="161"/>
        <v>45.7</v>
      </c>
      <c r="N61" s="2">
        <f t="shared" si="5"/>
        <v>-3.1599999999999966</v>
      </c>
      <c r="O61" s="2"/>
      <c r="P61">
        <v>154</v>
      </c>
      <c r="Q61">
        <v>170</v>
      </c>
      <c r="R61" s="3">
        <v>0.23100000000000001</v>
      </c>
      <c r="S61" s="1">
        <f t="shared" si="145"/>
        <v>4.62</v>
      </c>
      <c r="T61" s="2">
        <f t="shared" si="162"/>
        <v>40.4</v>
      </c>
      <c r="U61" s="2">
        <f t="shared" si="8"/>
        <v>5.3000000000000043</v>
      </c>
      <c r="W61">
        <v>154</v>
      </c>
      <c r="X61">
        <v>170</v>
      </c>
      <c r="Y61" s="3">
        <v>0.23100000000000001</v>
      </c>
      <c r="Z61" s="1">
        <f t="shared" si="146"/>
        <v>4.62</v>
      </c>
      <c r="AA61" s="2">
        <f t="shared" si="163"/>
        <v>43.04</v>
      </c>
      <c r="AB61" s="2">
        <f t="shared" si="135"/>
        <v>-2.6400000000000006</v>
      </c>
      <c r="AD61">
        <v>154</v>
      </c>
      <c r="AE61">
        <v>170</v>
      </c>
      <c r="AF61" s="3">
        <v>0.23799999999999999</v>
      </c>
      <c r="AG61" s="1">
        <f t="shared" si="147"/>
        <v>4.76</v>
      </c>
      <c r="AH61" s="2">
        <f t="shared" si="164"/>
        <v>35.58</v>
      </c>
      <c r="AI61" s="2">
        <f t="shared" si="136"/>
        <v>7.4600000000000009</v>
      </c>
      <c r="AK61">
        <v>154</v>
      </c>
      <c r="AL61">
        <v>170</v>
      </c>
      <c r="AM61" s="3">
        <v>0.23200000000000001</v>
      </c>
      <c r="AN61" s="1">
        <f t="shared" si="148"/>
        <v>4.6400000000000006</v>
      </c>
      <c r="AO61" s="2">
        <f t="shared" si="165"/>
        <v>43.379999999999995</v>
      </c>
      <c r="AP61" s="2">
        <f t="shared" si="137"/>
        <v>-7.7999999999999972</v>
      </c>
      <c r="AR61">
        <v>154</v>
      </c>
      <c r="AS61">
        <v>170</v>
      </c>
      <c r="AT61" s="3">
        <v>0.23699999999999999</v>
      </c>
      <c r="AU61" s="1">
        <f t="shared" si="149"/>
        <v>4.74</v>
      </c>
      <c r="AV61" s="2">
        <f t="shared" si="166"/>
        <v>35.92</v>
      </c>
      <c r="AW61" s="2">
        <f t="shared" si="20"/>
        <v>7.4599999999999937</v>
      </c>
      <c r="AY61">
        <v>154</v>
      </c>
      <c r="AZ61">
        <v>170</v>
      </c>
      <c r="BA61" s="3">
        <v>0.24299999999999999</v>
      </c>
      <c r="BB61" s="1">
        <f t="shared" si="150"/>
        <v>4.8599999999999994</v>
      </c>
      <c r="BC61" s="2">
        <f t="shared" si="167"/>
        <v>43.680000000000007</v>
      </c>
      <c r="BD61" s="2">
        <f t="shared" si="23"/>
        <v>-7.7600000000000051</v>
      </c>
      <c r="BF61">
        <v>154</v>
      </c>
      <c r="BG61">
        <v>170</v>
      </c>
      <c r="BH61" s="3">
        <v>0.23400000000000001</v>
      </c>
      <c r="BI61" s="1">
        <f t="shared" si="151"/>
        <v>4.6800000000000006</v>
      </c>
      <c r="BJ61" s="2">
        <f t="shared" si="168"/>
        <v>38.300000000000004</v>
      </c>
      <c r="BK61" s="2">
        <f t="shared" si="26"/>
        <v>5.3800000000000026</v>
      </c>
      <c r="BM61">
        <v>154</v>
      </c>
      <c r="BN61">
        <v>170</v>
      </c>
      <c r="BO61" s="3">
        <v>0.247</v>
      </c>
      <c r="BP61" s="1">
        <f t="shared" si="152"/>
        <v>4.9399999999999995</v>
      </c>
      <c r="BQ61" s="2">
        <f t="shared" si="169"/>
        <v>37.299999999999997</v>
      </c>
      <c r="BR61" s="2">
        <f t="shared" si="53"/>
        <v>1.0000000000000071</v>
      </c>
      <c r="BT61">
        <v>154</v>
      </c>
      <c r="BU61">
        <v>170</v>
      </c>
      <c r="BV61" s="3">
        <v>0.253</v>
      </c>
      <c r="BW61" s="1">
        <f t="shared" si="153"/>
        <v>5.0600000000000005</v>
      </c>
      <c r="BX61" s="2">
        <f t="shared" si="170"/>
        <v>42.8</v>
      </c>
      <c r="BY61" s="2">
        <f t="shared" si="30"/>
        <v>-5.5</v>
      </c>
      <c r="CA61">
        <v>154</v>
      </c>
      <c r="CB61">
        <v>170</v>
      </c>
      <c r="CC61" s="3">
        <v>0.23200000000000001</v>
      </c>
      <c r="CD61" s="1">
        <f t="shared" si="154"/>
        <v>4.6400000000000006</v>
      </c>
      <c r="CE61" s="2">
        <f t="shared" si="171"/>
        <v>36.64</v>
      </c>
      <c r="CF61" s="2">
        <f t="shared" si="33"/>
        <v>6.1599999999999966</v>
      </c>
      <c r="CH61">
        <v>154</v>
      </c>
      <c r="CI61">
        <v>170</v>
      </c>
      <c r="CJ61" s="3">
        <v>0.218</v>
      </c>
      <c r="CK61" s="1">
        <f t="shared" si="155"/>
        <v>4.3600000000000003</v>
      </c>
      <c r="CL61" s="2">
        <f t="shared" si="172"/>
        <v>39.18</v>
      </c>
      <c r="CM61" s="2">
        <f t="shared" si="138"/>
        <v>-2.5399999999999991</v>
      </c>
      <c r="CO61">
        <v>154</v>
      </c>
      <c r="CP61">
        <v>170</v>
      </c>
      <c r="CQ61" s="3">
        <v>0.22900000000000001</v>
      </c>
      <c r="CR61" s="1">
        <f t="shared" si="156"/>
        <v>4.58</v>
      </c>
      <c r="CS61" s="2">
        <f t="shared" si="173"/>
        <v>47.88</v>
      </c>
      <c r="CT61" s="2">
        <f t="shared" si="139"/>
        <v>-8.7000000000000028</v>
      </c>
      <c r="CV61">
        <v>154</v>
      </c>
      <c r="CW61">
        <v>170</v>
      </c>
      <c r="CX61" s="3">
        <v>0.23</v>
      </c>
      <c r="CY61" s="1">
        <f t="shared" si="157"/>
        <v>4.6000000000000005</v>
      </c>
      <c r="CZ61" s="2">
        <f t="shared" si="174"/>
        <v>42.300000000000004</v>
      </c>
      <c r="DA61" s="2">
        <f t="shared" si="140"/>
        <v>5.5799999999999983</v>
      </c>
      <c r="DC61">
        <v>154</v>
      </c>
      <c r="DD61">
        <v>170</v>
      </c>
      <c r="DE61" s="3">
        <v>0.22800000000000001</v>
      </c>
      <c r="DF61" s="1">
        <f t="shared" si="158"/>
        <v>4.5600000000000005</v>
      </c>
      <c r="DG61" s="2">
        <f t="shared" si="175"/>
        <v>36.44</v>
      </c>
      <c r="DH61" s="2">
        <f t="shared" si="141"/>
        <v>5.8600000000000065</v>
      </c>
      <c r="DJ61">
        <v>154</v>
      </c>
      <c r="DK61">
        <v>170</v>
      </c>
      <c r="DL61" s="3">
        <v>0.221</v>
      </c>
      <c r="DM61" s="1">
        <f t="shared" si="159"/>
        <v>4.42</v>
      </c>
      <c r="DN61" s="2">
        <f t="shared" si="176"/>
        <v>33.880000000000003</v>
      </c>
      <c r="DO61" s="2">
        <f t="shared" si="142"/>
        <v>2.5599999999999952</v>
      </c>
    </row>
    <row r="62" spans="2:119" x14ac:dyDescent="0.25">
      <c r="B62">
        <v>154</v>
      </c>
      <c r="C62">
        <v>190</v>
      </c>
      <c r="D62" s="3">
        <v>0.255</v>
      </c>
      <c r="E62" s="1">
        <f t="shared" si="143"/>
        <v>5.0999999999999996</v>
      </c>
      <c r="F62" s="2">
        <f t="shared" si="160"/>
        <v>47.640000000000008</v>
      </c>
      <c r="I62">
        <v>154</v>
      </c>
      <c r="J62">
        <v>190</v>
      </c>
      <c r="K62" s="3">
        <v>0.25600000000000001</v>
      </c>
      <c r="L62" s="1">
        <f t="shared" si="144"/>
        <v>5.12</v>
      </c>
      <c r="M62" s="2">
        <f t="shared" si="161"/>
        <v>50.82</v>
      </c>
      <c r="N62" s="2">
        <f t="shared" si="5"/>
        <v>-3.1799999999999926</v>
      </c>
      <c r="O62" s="2"/>
      <c r="P62">
        <v>154</v>
      </c>
      <c r="Q62">
        <v>190</v>
      </c>
      <c r="R62" s="3">
        <v>0.26500000000000001</v>
      </c>
      <c r="S62" s="1">
        <f t="shared" si="145"/>
        <v>5.3000000000000007</v>
      </c>
      <c r="T62" s="2">
        <f t="shared" si="162"/>
        <v>45.7</v>
      </c>
      <c r="U62" s="2">
        <f t="shared" si="8"/>
        <v>5.1199999999999974</v>
      </c>
      <c r="W62">
        <v>154</v>
      </c>
      <c r="X62">
        <v>190</v>
      </c>
      <c r="Y62" s="3">
        <v>0.26400000000000001</v>
      </c>
      <c r="Z62" s="1">
        <f t="shared" si="146"/>
        <v>5.28</v>
      </c>
      <c r="AA62" s="2">
        <f t="shared" si="163"/>
        <v>48.32</v>
      </c>
      <c r="AB62" s="2">
        <f t="shared" si="135"/>
        <v>-2.6199999999999974</v>
      </c>
      <c r="AD62">
        <v>154</v>
      </c>
      <c r="AE62">
        <v>190</v>
      </c>
      <c r="AF62" s="3">
        <v>0.249</v>
      </c>
      <c r="AG62" s="1">
        <f t="shared" si="147"/>
        <v>4.9800000000000004</v>
      </c>
      <c r="AH62" s="2">
        <f t="shared" si="164"/>
        <v>40.56</v>
      </c>
      <c r="AI62" s="2">
        <f t="shared" si="136"/>
        <v>7.759999999999998</v>
      </c>
      <c r="AK62">
        <v>154</v>
      </c>
      <c r="AL62">
        <v>190</v>
      </c>
      <c r="AM62" s="3">
        <v>0.247</v>
      </c>
      <c r="AN62" s="1">
        <f t="shared" si="148"/>
        <v>4.9399999999999995</v>
      </c>
      <c r="AO62" s="2">
        <f t="shared" si="165"/>
        <v>48.319999999999993</v>
      </c>
      <c r="AP62" s="2">
        <f t="shared" si="137"/>
        <v>-7.7599999999999909</v>
      </c>
      <c r="AR62">
        <v>154</v>
      </c>
      <c r="AS62">
        <v>190</v>
      </c>
      <c r="AT62" s="3">
        <v>0.24199999999999999</v>
      </c>
      <c r="AU62" s="1">
        <f t="shared" si="149"/>
        <v>4.84</v>
      </c>
      <c r="AV62" s="2">
        <f t="shared" si="166"/>
        <v>40.760000000000005</v>
      </c>
      <c r="AW62" s="2">
        <f t="shared" si="20"/>
        <v>7.5599999999999881</v>
      </c>
      <c r="AY62">
        <v>154</v>
      </c>
      <c r="AZ62">
        <v>190</v>
      </c>
      <c r="BA62" s="3">
        <v>0.254</v>
      </c>
      <c r="BB62" s="1">
        <f t="shared" si="150"/>
        <v>5.08</v>
      </c>
      <c r="BC62" s="2">
        <f t="shared" si="167"/>
        <v>48.760000000000005</v>
      </c>
      <c r="BD62" s="2">
        <f t="shared" si="23"/>
        <v>-8</v>
      </c>
      <c r="BF62">
        <v>154</v>
      </c>
      <c r="BG62">
        <v>190</v>
      </c>
      <c r="BH62" s="3">
        <v>0.246</v>
      </c>
      <c r="BI62" s="1">
        <f t="shared" si="151"/>
        <v>4.92</v>
      </c>
      <c r="BJ62" s="2">
        <f t="shared" si="168"/>
        <v>43.220000000000006</v>
      </c>
      <c r="BK62" s="2">
        <f t="shared" si="26"/>
        <v>5.5399999999999991</v>
      </c>
      <c r="BM62">
        <v>154</v>
      </c>
      <c r="BN62">
        <v>190</v>
      </c>
      <c r="BO62" s="3">
        <v>0.24399999999999999</v>
      </c>
      <c r="BP62" s="1">
        <f t="shared" si="152"/>
        <v>4.88</v>
      </c>
      <c r="BQ62" s="2">
        <f t="shared" si="169"/>
        <v>42.18</v>
      </c>
      <c r="BR62" s="2">
        <f t="shared" si="53"/>
        <v>1.0400000000000063</v>
      </c>
      <c r="BT62">
        <v>154</v>
      </c>
      <c r="BU62">
        <v>190</v>
      </c>
      <c r="BV62" s="3">
        <v>0.247</v>
      </c>
      <c r="BW62" s="1">
        <f t="shared" si="153"/>
        <v>4.9399999999999995</v>
      </c>
      <c r="BX62" s="2">
        <f t="shared" si="170"/>
        <v>47.739999999999995</v>
      </c>
      <c r="BY62" s="2">
        <f t="shared" si="30"/>
        <v>-5.5599999999999952</v>
      </c>
      <c r="CA62">
        <v>154</v>
      </c>
      <c r="CB62">
        <v>190</v>
      </c>
      <c r="CC62" s="3">
        <v>0.26</v>
      </c>
      <c r="CD62" s="1">
        <f t="shared" si="154"/>
        <v>5.2</v>
      </c>
      <c r="CE62" s="2">
        <f t="shared" si="171"/>
        <v>41.84</v>
      </c>
      <c r="CF62" s="2">
        <f t="shared" si="33"/>
        <v>5.8999999999999915</v>
      </c>
      <c r="CH62">
        <v>154</v>
      </c>
      <c r="CI62">
        <v>190</v>
      </c>
      <c r="CJ62" s="3">
        <v>0.246</v>
      </c>
      <c r="CK62" s="1">
        <f t="shared" si="155"/>
        <v>4.92</v>
      </c>
      <c r="CL62" s="2">
        <f t="shared" si="172"/>
        <v>44.1</v>
      </c>
      <c r="CM62" s="2">
        <f t="shared" si="138"/>
        <v>-2.259999999999998</v>
      </c>
      <c r="CO62">
        <v>154</v>
      </c>
      <c r="CP62">
        <v>190</v>
      </c>
      <c r="CQ62" s="3">
        <v>0.255</v>
      </c>
      <c r="CR62" s="1">
        <f t="shared" si="156"/>
        <v>5.0999999999999996</v>
      </c>
      <c r="CS62" s="2">
        <f t="shared" si="173"/>
        <v>52.980000000000004</v>
      </c>
      <c r="CT62" s="2">
        <f t="shared" si="139"/>
        <v>-8.8800000000000026</v>
      </c>
      <c r="CV62">
        <v>154</v>
      </c>
      <c r="CW62">
        <v>190</v>
      </c>
      <c r="CX62" s="3">
        <v>0.26300000000000001</v>
      </c>
      <c r="CY62" s="1">
        <f t="shared" si="157"/>
        <v>5.26</v>
      </c>
      <c r="CZ62" s="2">
        <f t="shared" si="174"/>
        <v>47.56</v>
      </c>
      <c r="DA62" s="2">
        <f t="shared" si="140"/>
        <v>5.4200000000000017</v>
      </c>
      <c r="DC62">
        <v>154</v>
      </c>
      <c r="DD62">
        <v>190</v>
      </c>
      <c r="DE62" s="3">
        <v>0.25600000000000001</v>
      </c>
      <c r="DF62" s="1">
        <f t="shared" si="158"/>
        <v>5.12</v>
      </c>
      <c r="DG62" s="2">
        <f t="shared" si="175"/>
        <v>41.559999999999995</v>
      </c>
      <c r="DH62" s="2">
        <f t="shared" si="141"/>
        <v>6.0000000000000071</v>
      </c>
      <c r="DJ62">
        <v>154</v>
      </c>
      <c r="DK62">
        <v>190</v>
      </c>
      <c r="DL62" s="3">
        <v>0.252</v>
      </c>
      <c r="DM62" s="1">
        <f t="shared" si="159"/>
        <v>5.04</v>
      </c>
      <c r="DN62" s="2">
        <f t="shared" si="176"/>
        <v>38.92</v>
      </c>
      <c r="DO62" s="2">
        <f t="shared" si="142"/>
        <v>2.6399999999999935</v>
      </c>
    </row>
    <row r="63" spans="2:119" x14ac:dyDescent="0.25">
      <c r="B63">
        <v>154</v>
      </c>
      <c r="C63">
        <v>210</v>
      </c>
      <c r="D63" s="3">
        <v>0.216</v>
      </c>
      <c r="E63" s="1">
        <f t="shared" si="143"/>
        <v>4.32</v>
      </c>
      <c r="F63" s="2">
        <f t="shared" si="160"/>
        <v>51.960000000000008</v>
      </c>
      <c r="I63">
        <v>154</v>
      </c>
      <c r="J63">
        <v>210</v>
      </c>
      <c r="K63" s="3">
        <v>0.218</v>
      </c>
      <c r="L63" s="1">
        <f t="shared" si="144"/>
        <v>4.3600000000000003</v>
      </c>
      <c r="M63" s="2">
        <f t="shared" si="161"/>
        <v>55.18</v>
      </c>
      <c r="N63" s="2">
        <f t="shared" si="5"/>
        <v>-3.2199999999999918</v>
      </c>
      <c r="O63" s="2"/>
      <c r="P63">
        <v>154</v>
      </c>
      <c r="Q63">
        <v>210</v>
      </c>
      <c r="R63" s="3">
        <v>0.20899999999999999</v>
      </c>
      <c r="S63" s="1">
        <f t="shared" si="145"/>
        <v>4.18</v>
      </c>
      <c r="T63" s="2">
        <f t="shared" si="162"/>
        <v>49.88</v>
      </c>
      <c r="U63" s="2">
        <f t="shared" si="8"/>
        <v>5.2999999999999972</v>
      </c>
      <c r="W63">
        <v>154</v>
      </c>
      <c r="X63">
        <v>210</v>
      </c>
      <c r="Y63" s="3">
        <v>0.20499999999999999</v>
      </c>
      <c r="Z63" s="1">
        <f t="shared" si="146"/>
        <v>4.0999999999999996</v>
      </c>
      <c r="AA63" s="2">
        <f t="shared" si="163"/>
        <v>52.42</v>
      </c>
      <c r="AB63" s="2">
        <f t="shared" si="135"/>
        <v>-2.5399999999999991</v>
      </c>
      <c r="AD63">
        <v>154</v>
      </c>
      <c r="AE63">
        <v>210</v>
      </c>
      <c r="AF63" s="3">
        <v>0.20499999999999999</v>
      </c>
      <c r="AG63" s="1">
        <f t="shared" si="147"/>
        <v>4.0999999999999996</v>
      </c>
      <c r="AH63" s="2">
        <f t="shared" si="164"/>
        <v>44.660000000000004</v>
      </c>
      <c r="AI63" s="2">
        <f t="shared" si="136"/>
        <v>7.759999999999998</v>
      </c>
      <c r="AK63">
        <v>154</v>
      </c>
      <c r="AL63">
        <v>210</v>
      </c>
      <c r="AM63" s="3">
        <v>0.20300000000000001</v>
      </c>
      <c r="AN63" s="1">
        <f t="shared" si="148"/>
        <v>4.0600000000000005</v>
      </c>
      <c r="AO63" s="2">
        <f t="shared" si="165"/>
        <v>52.379999999999995</v>
      </c>
      <c r="AP63" s="2">
        <f t="shared" si="137"/>
        <v>-7.7199999999999918</v>
      </c>
      <c r="AR63">
        <v>154</v>
      </c>
      <c r="AS63">
        <v>210</v>
      </c>
      <c r="AT63" s="3">
        <v>0.19700000000000001</v>
      </c>
      <c r="AU63" s="1">
        <f t="shared" si="149"/>
        <v>3.9400000000000004</v>
      </c>
      <c r="AV63" s="2">
        <f t="shared" si="166"/>
        <v>44.7</v>
      </c>
      <c r="AW63" s="2">
        <f t="shared" si="20"/>
        <v>7.6799999999999926</v>
      </c>
      <c r="AY63">
        <v>154</v>
      </c>
      <c r="AZ63">
        <v>210</v>
      </c>
      <c r="BA63" s="3">
        <v>0.20300000000000001</v>
      </c>
      <c r="BB63" s="1">
        <f t="shared" si="150"/>
        <v>4.0600000000000005</v>
      </c>
      <c r="BC63" s="2">
        <f t="shared" si="167"/>
        <v>52.820000000000007</v>
      </c>
      <c r="BD63" s="2">
        <f t="shared" si="23"/>
        <v>-8.1200000000000045</v>
      </c>
      <c r="BF63">
        <v>154</v>
      </c>
      <c r="BG63">
        <v>210</v>
      </c>
      <c r="BH63" s="3">
        <v>0.19800000000000001</v>
      </c>
      <c r="BI63" s="1">
        <f t="shared" si="151"/>
        <v>3.96</v>
      </c>
      <c r="BJ63" s="2">
        <f t="shared" si="168"/>
        <v>47.180000000000007</v>
      </c>
      <c r="BK63" s="2">
        <f t="shared" si="26"/>
        <v>5.6400000000000006</v>
      </c>
      <c r="BM63">
        <v>154</v>
      </c>
      <c r="BN63">
        <v>210</v>
      </c>
      <c r="BO63" s="3">
        <v>0.21299999999999999</v>
      </c>
      <c r="BP63" s="1">
        <f t="shared" si="152"/>
        <v>4.26</v>
      </c>
      <c r="BQ63" s="2">
        <f t="shared" si="169"/>
        <v>46.44</v>
      </c>
      <c r="BR63" s="2">
        <f t="shared" si="53"/>
        <v>0.74000000000000909</v>
      </c>
      <c r="BT63">
        <v>154</v>
      </c>
      <c r="BU63">
        <v>210</v>
      </c>
      <c r="BV63" s="3">
        <v>0.21199999999999999</v>
      </c>
      <c r="BW63" s="1">
        <f t="shared" si="153"/>
        <v>4.24</v>
      </c>
      <c r="BX63" s="2">
        <f t="shared" si="170"/>
        <v>51.98</v>
      </c>
      <c r="BY63" s="2">
        <f t="shared" si="30"/>
        <v>-5.5399999999999991</v>
      </c>
      <c r="CA63">
        <v>154</v>
      </c>
      <c r="CB63">
        <v>210</v>
      </c>
      <c r="CC63" s="3">
        <v>0.20799999999999999</v>
      </c>
      <c r="CD63" s="1">
        <f t="shared" si="154"/>
        <v>4.16</v>
      </c>
      <c r="CE63" s="2">
        <f t="shared" si="171"/>
        <v>46</v>
      </c>
      <c r="CF63" s="2">
        <f t="shared" si="33"/>
        <v>5.9799999999999969</v>
      </c>
      <c r="CH63">
        <v>154</v>
      </c>
      <c r="CI63">
        <v>210</v>
      </c>
      <c r="CJ63" s="3">
        <v>0.21299999999999999</v>
      </c>
      <c r="CK63" s="1">
        <f t="shared" si="155"/>
        <v>4.26</v>
      </c>
      <c r="CL63" s="2">
        <f t="shared" si="172"/>
        <v>48.36</v>
      </c>
      <c r="CM63" s="2">
        <f t="shared" si="138"/>
        <v>-2.3599999999999994</v>
      </c>
      <c r="CO63">
        <v>154</v>
      </c>
      <c r="CP63">
        <v>210</v>
      </c>
      <c r="CQ63" s="3">
        <v>0.20699999999999999</v>
      </c>
      <c r="CR63" s="1">
        <f t="shared" si="156"/>
        <v>4.1399999999999997</v>
      </c>
      <c r="CS63" s="2">
        <f t="shared" si="173"/>
        <v>57.120000000000005</v>
      </c>
      <c r="CT63" s="2">
        <f t="shared" si="139"/>
        <v>-8.7600000000000051</v>
      </c>
      <c r="CV63">
        <v>154</v>
      </c>
      <c r="CW63">
        <v>210</v>
      </c>
      <c r="CX63" s="3">
        <v>0.20799999999999999</v>
      </c>
      <c r="CY63" s="1">
        <f t="shared" si="157"/>
        <v>4.16</v>
      </c>
      <c r="CZ63" s="2">
        <f t="shared" si="174"/>
        <v>51.72</v>
      </c>
      <c r="DA63" s="2">
        <f t="shared" si="140"/>
        <v>5.4000000000000057</v>
      </c>
      <c r="DC63">
        <v>154</v>
      </c>
      <c r="DD63">
        <v>210</v>
      </c>
      <c r="DE63" s="3">
        <v>0.20599999999999999</v>
      </c>
      <c r="DF63" s="1">
        <f t="shared" si="158"/>
        <v>4.12</v>
      </c>
      <c r="DG63" s="2">
        <f t="shared" si="175"/>
        <v>45.679999999999993</v>
      </c>
      <c r="DH63" s="2">
        <f t="shared" si="141"/>
        <v>6.0400000000000063</v>
      </c>
      <c r="DJ63">
        <v>154</v>
      </c>
      <c r="DK63">
        <v>210</v>
      </c>
      <c r="DL63" s="3">
        <v>0.20599999999999999</v>
      </c>
      <c r="DM63" s="1">
        <f t="shared" si="159"/>
        <v>4.12</v>
      </c>
      <c r="DN63" s="2">
        <f t="shared" si="176"/>
        <v>43.04</v>
      </c>
      <c r="DO63" s="2">
        <f t="shared" si="142"/>
        <v>2.6399999999999935</v>
      </c>
    </row>
    <row r="64" spans="2:119" x14ac:dyDescent="0.25">
      <c r="B64">
        <v>154</v>
      </c>
      <c r="C64">
        <v>230</v>
      </c>
      <c r="D64" s="3">
        <v>0.248</v>
      </c>
      <c r="E64" s="1">
        <f t="shared" si="143"/>
        <v>4.96</v>
      </c>
      <c r="F64" s="2">
        <f t="shared" si="160"/>
        <v>56.920000000000009</v>
      </c>
      <c r="I64">
        <v>154</v>
      </c>
      <c r="J64">
        <v>230</v>
      </c>
      <c r="K64" s="3">
        <v>0.25</v>
      </c>
      <c r="L64" s="1">
        <f t="shared" si="144"/>
        <v>5</v>
      </c>
      <c r="M64" s="2">
        <f t="shared" si="161"/>
        <v>60.18</v>
      </c>
      <c r="N64" s="2">
        <f t="shared" si="5"/>
        <v>-3.2599999999999909</v>
      </c>
      <c r="O64" s="2"/>
      <c r="P64">
        <v>154</v>
      </c>
      <c r="Q64">
        <v>230</v>
      </c>
      <c r="R64" s="3">
        <v>0.24199999999999999</v>
      </c>
      <c r="S64" s="1">
        <f t="shared" si="145"/>
        <v>4.84</v>
      </c>
      <c r="T64" s="2">
        <f t="shared" si="162"/>
        <v>54.72</v>
      </c>
      <c r="U64" s="2">
        <f t="shared" si="8"/>
        <v>5.4600000000000009</v>
      </c>
      <c r="W64">
        <v>154</v>
      </c>
      <c r="X64">
        <v>230</v>
      </c>
      <c r="Y64" s="3">
        <v>0.23899999999999999</v>
      </c>
      <c r="Z64" s="1">
        <f t="shared" si="146"/>
        <v>4.7799999999999994</v>
      </c>
      <c r="AA64" s="2">
        <f t="shared" si="163"/>
        <v>57.2</v>
      </c>
      <c r="AB64" s="2">
        <f t="shared" si="135"/>
        <v>-2.480000000000004</v>
      </c>
      <c r="AD64">
        <v>154</v>
      </c>
      <c r="AE64">
        <v>230</v>
      </c>
      <c r="AF64" s="3">
        <v>0.24099999999999999</v>
      </c>
      <c r="AG64" s="1">
        <f t="shared" si="147"/>
        <v>4.82</v>
      </c>
      <c r="AH64" s="2">
        <f t="shared" si="164"/>
        <v>49.480000000000004</v>
      </c>
      <c r="AI64" s="2">
        <f t="shared" si="136"/>
        <v>7.7199999999999989</v>
      </c>
      <c r="AK64">
        <v>154</v>
      </c>
      <c r="AL64">
        <v>230</v>
      </c>
      <c r="AM64" s="3">
        <v>0.23699999999999999</v>
      </c>
      <c r="AN64" s="1">
        <f t="shared" si="148"/>
        <v>4.74</v>
      </c>
      <c r="AO64" s="2">
        <f t="shared" si="165"/>
        <v>57.12</v>
      </c>
      <c r="AP64" s="2">
        <f t="shared" si="137"/>
        <v>-7.6399999999999935</v>
      </c>
      <c r="AR64">
        <v>154</v>
      </c>
      <c r="AS64">
        <v>230</v>
      </c>
      <c r="AT64" s="3">
        <v>0.23699999999999999</v>
      </c>
      <c r="AU64" s="1">
        <f t="shared" si="149"/>
        <v>4.74</v>
      </c>
      <c r="AV64" s="2">
        <f t="shared" si="166"/>
        <v>49.440000000000005</v>
      </c>
      <c r="AW64" s="2">
        <f t="shared" si="20"/>
        <v>7.6799999999999926</v>
      </c>
      <c r="AY64">
        <v>154</v>
      </c>
      <c r="AZ64">
        <v>230</v>
      </c>
      <c r="BA64" s="3">
        <v>0.245</v>
      </c>
      <c r="BB64" s="1">
        <f t="shared" si="150"/>
        <v>4.9000000000000004</v>
      </c>
      <c r="BC64" s="2">
        <f t="shared" si="167"/>
        <v>57.720000000000006</v>
      </c>
      <c r="BD64" s="2">
        <f t="shared" si="23"/>
        <v>-8.2800000000000011</v>
      </c>
      <c r="BF64">
        <v>154</v>
      </c>
      <c r="BG64">
        <v>230</v>
      </c>
      <c r="BH64" s="3">
        <v>0.23899999999999999</v>
      </c>
      <c r="BI64" s="1">
        <f t="shared" si="151"/>
        <v>4.7799999999999994</v>
      </c>
      <c r="BJ64" s="2">
        <f t="shared" si="168"/>
        <v>51.960000000000008</v>
      </c>
      <c r="BK64" s="2">
        <f t="shared" si="26"/>
        <v>5.759999999999998</v>
      </c>
      <c r="BM64">
        <v>154</v>
      </c>
      <c r="BN64">
        <v>230</v>
      </c>
      <c r="BO64" s="3">
        <v>0.247</v>
      </c>
      <c r="BP64" s="1">
        <f t="shared" si="152"/>
        <v>4.9399999999999995</v>
      </c>
      <c r="BQ64" s="2">
        <f t="shared" si="169"/>
        <v>51.379999999999995</v>
      </c>
      <c r="BR64" s="2">
        <f t="shared" si="53"/>
        <v>0.58000000000001251</v>
      </c>
      <c r="BT64">
        <v>154</v>
      </c>
      <c r="BU64">
        <v>230</v>
      </c>
      <c r="BV64" s="3">
        <v>0.247</v>
      </c>
      <c r="BW64" s="1">
        <f t="shared" si="153"/>
        <v>4.9399999999999995</v>
      </c>
      <c r="BX64" s="2">
        <f t="shared" si="170"/>
        <v>56.919999999999995</v>
      </c>
      <c r="BY64" s="2">
        <f t="shared" si="30"/>
        <v>-5.5399999999999991</v>
      </c>
      <c r="CA64">
        <v>154</v>
      </c>
      <c r="CB64">
        <v>230</v>
      </c>
      <c r="CC64" s="3">
        <v>0.251</v>
      </c>
      <c r="CD64" s="1">
        <f t="shared" si="154"/>
        <v>5.0199999999999996</v>
      </c>
      <c r="CE64" s="2">
        <f t="shared" si="171"/>
        <v>51.019999999999996</v>
      </c>
      <c r="CF64" s="2">
        <f t="shared" si="33"/>
        <v>5.8999999999999986</v>
      </c>
      <c r="CH64">
        <v>154</v>
      </c>
      <c r="CI64">
        <v>230</v>
      </c>
      <c r="CJ64" s="3">
        <v>0.22900000000000001</v>
      </c>
      <c r="CK64" s="1">
        <f t="shared" si="155"/>
        <v>4.58</v>
      </c>
      <c r="CL64" s="2">
        <f t="shared" si="172"/>
        <v>52.94</v>
      </c>
      <c r="CM64" s="2">
        <f t="shared" si="138"/>
        <v>-1.9200000000000017</v>
      </c>
      <c r="CO64">
        <v>154</v>
      </c>
      <c r="CP64">
        <v>230</v>
      </c>
      <c r="CQ64" s="3">
        <v>0.24</v>
      </c>
      <c r="CR64" s="1">
        <f t="shared" si="156"/>
        <v>4.8</v>
      </c>
      <c r="CS64" s="2">
        <f t="shared" si="173"/>
        <v>61.92</v>
      </c>
      <c r="CT64" s="2">
        <f t="shared" si="139"/>
        <v>-8.980000000000004</v>
      </c>
      <c r="CV64">
        <v>154</v>
      </c>
      <c r="CW64">
        <v>230</v>
      </c>
      <c r="CX64" s="3">
        <v>0.23499999999999999</v>
      </c>
      <c r="CY64" s="1">
        <f t="shared" si="157"/>
        <v>4.6999999999999993</v>
      </c>
      <c r="CZ64" s="2">
        <f t="shared" si="174"/>
        <v>56.42</v>
      </c>
      <c r="DA64" s="2">
        <f t="shared" si="140"/>
        <v>5.5</v>
      </c>
      <c r="DC64">
        <v>154</v>
      </c>
      <c r="DD64">
        <v>230</v>
      </c>
      <c r="DE64" s="3">
        <v>0.24</v>
      </c>
      <c r="DF64" s="1">
        <f t="shared" si="158"/>
        <v>4.8</v>
      </c>
      <c r="DG64" s="2">
        <f t="shared" si="175"/>
        <v>50.47999999999999</v>
      </c>
      <c r="DH64" s="2">
        <f t="shared" si="141"/>
        <v>5.9400000000000119</v>
      </c>
      <c r="DJ64">
        <v>154</v>
      </c>
      <c r="DK64">
        <v>230</v>
      </c>
      <c r="DL64" s="3">
        <v>0.23799999999999999</v>
      </c>
      <c r="DM64" s="1">
        <f t="shared" si="159"/>
        <v>4.76</v>
      </c>
      <c r="DN64" s="2">
        <f t="shared" si="176"/>
        <v>47.8</v>
      </c>
      <c r="DO64" s="2">
        <f t="shared" si="142"/>
        <v>2.6799999999999926</v>
      </c>
    </row>
    <row r="65" spans="2:119" x14ac:dyDescent="0.25">
      <c r="B65">
        <v>154</v>
      </c>
      <c r="C65">
        <v>250</v>
      </c>
      <c r="D65" s="3">
        <v>0.24399999999999999</v>
      </c>
      <c r="E65" s="1">
        <f t="shared" si="143"/>
        <v>4.88</v>
      </c>
      <c r="F65" s="2">
        <f t="shared" si="160"/>
        <v>61.800000000000011</v>
      </c>
      <c r="I65">
        <v>154</v>
      </c>
      <c r="J65">
        <v>250</v>
      </c>
      <c r="K65" s="3">
        <v>0.24199999999999999</v>
      </c>
      <c r="L65" s="1">
        <f t="shared" si="144"/>
        <v>4.84</v>
      </c>
      <c r="M65" s="2">
        <f t="shared" si="161"/>
        <v>65.02</v>
      </c>
      <c r="N65" s="2">
        <f t="shared" si="5"/>
        <v>-3.2199999999999847</v>
      </c>
      <c r="O65" s="2"/>
      <c r="P65">
        <v>154</v>
      </c>
      <c r="Q65">
        <v>250</v>
      </c>
      <c r="R65" s="3">
        <v>0.246</v>
      </c>
      <c r="S65" s="1">
        <f t="shared" si="145"/>
        <v>4.92</v>
      </c>
      <c r="T65" s="2">
        <f t="shared" si="162"/>
        <v>59.64</v>
      </c>
      <c r="U65" s="2">
        <f t="shared" si="8"/>
        <v>5.3799999999999955</v>
      </c>
      <c r="W65">
        <v>154</v>
      </c>
      <c r="X65">
        <v>250</v>
      </c>
      <c r="Y65" s="3">
        <v>0.24299999999999999</v>
      </c>
      <c r="Z65" s="1">
        <f t="shared" si="146"/>
        <v>4.8599999999999994</v>
      </c>
      <c r="AA65" s="2">
        <f t="shared" si="163"/>
        <v>62.06</v>
      </c>
      <c r="AB65" s="2">
        <f t="shared" si="135"/>
        <v>-2.4200000000000017</v>
      </c>
      <c r="AD65">
        <v>154</v>
      </c>
      <c r="AE65">
        <v>250</v>
      </c>
      <c r="AF65" s="3">
        <v>0.23899999999999999</v>
      </c>
      <c r="AG65" s="1">
        <f t="shared" si="147"/>
        <v>4.7799999999999994</v>
      </c>
      <c r="AH65" s="2">
        <f t="shared" si="164"/>
        <v>54.260000000000005</v>
      </c>
      <c r="AI65" s="2">
        <f t="shared" si="136"/>
        <v>7.7999999999999972</v>
      </c>
      <c r="AK65">
        <v>154</v>
      </c>
      <c r="AL65">
        <v>250</v>
      </c>
      <c r="AM65" s="3">
        <v>0.23200000000000001</v>
      </c>
      <c r="AN65" s="1">
        <f t="shared" si="148"/>
        <v>4.6400000000000006</v>
      </c>
      <c r="AO65" s="2">
        <f t="shared" si="165"/>
        <v>61.76</v>
      </c>
      <c r="AP65" s="2">
        <f t="shared" si="137"/>
        <v>-7.4999999999999929</v>
      </c>
      <c r="AR65">
        <v>154</v>
      </c>
      <c r="AS65">
        <v>250</v>
      </c>
      <c r="AT65" s="3">
        <v>0.23499999999999999</v>
      </c>
      <c r="AU65" s="1">
        <f t="shared" si="149"/>
        <v>4.6999999999999993</v>
      </c>
      <c r="AV65" s="2">
        <f t="shared" si="166"/>
        <v>54.14</v>
      </c>
      <c r="AW65" s="2">
        <f t="shared" si="20"/>
        <v>7.6199999999999974</v>
      </c>
      <c r="AY65">
        <v>154</v>
      </c>
      <c r="AZ65">
        <v>250</v>
      </c>
      <c r="BA65" s="3">
        <v>0.24099999999999999</v>
      </c>
      <c r="BB65" s="1">
        <f t="shared" si="150"/>
        <v>4.82</v>
      </c>
      <c r="BC65" s="2">
        <f t="shared" si="167"/>
        <v>62.540000000000006</v>
      </c>
      <c r="BD65" s="2">
        <f t="shared" si="23"/>
        <v>-8.4000000000000057</v>
      </c>
      <c r="BF65">
        <v>154</v>
      </c>
      <c r="BG65">
        <v>250</v>
      </c>
      <c r="BH65" s="3">
        <v>0.24</v>
      </c>
      <c r="BI65" s="1">
        <f t="shared" si="151"/>
        <v>4.8</v>
      </c>
      <c r="BJ65" s="2">
        <f t="shared" si="168"/>
        <v>56.760000000000005</v>
      </c>
      <c r="BK65" s="2">
        <f t="shared" si="26"/>
        <v>5.7800000000000011</v>
      </c>
      <c r="BM65">
        <v>154</v>
      </c>
      <c r="BN65">
        <v>250</v>
      </c>
      <c r="BO65" s="3">
        <v>0.245</v>
      </c>
      <c r="BP65" s="1">
        <f t="shared" si="152"/>
        <v>4.9000000000000004</v>
      </c>
      <c r="BQ65" s="2">
        <f t="shared" si="169"/>
        <v>56.279999999999994</v>
      </c>
      <c r="BR65" s="2">
        <f t="shared" si="53"/>
        <v>0.48000000000001108</v>
      </c>
      <c r="BT65">
        <v>154</v>
      </c>
      <c r="BU65">
        <v>250</v>
      </c>
      <c r="BV65" s="3">
        <v>0.24399999999999999</v>
      </c>
      <c r="BW65" s="1">
        <f t="shared" si="153"/>
        <v>4.88</v>
      </c>
      <c r="BX65" s="2">
        <f t="shared" si="170"/>
        <v>61.8</v>
      </c>
      <c r="BY65" s="2">
        <f t="shared" si="30"/>
        <v>-5.5200000000000031</v>
      </c>
      <c r="CA65">
        <v>154</v>
      </c>
      <c r="CB65">
        <v>250</v>
      </c>
      <c r="CC65" s="3">
        <v>0.245</v>
      </c>
      <c r="CD65" s="1">
        <f t="shared" si="154"/>
        <v>4.9000000000000004</v>
      </c>
      <c r="CE65" s="2">
        <f t="shared" si="171"/>
        <v>55.919999999999995</v>
      </c>
      <c r="CF65" s="2">
        <f t="shared" si="33"/>
        <v>5.8800000000000026</v>
      </c>
      <c r="CH65">
        <v>154</v>
      </c>
      <c r="CI65">
        <v>250</v>
      </c>
      <c r="CJ65" s="3">
        <v>0.23300000000000001</v>
      </c>
      <c r="CK65" s="1">
        <f t="shared" si="155"/>
        <v>4.66</v>
      </c>
      <c r="CL65" s="2">
        <f t="shared" si="172"/>
        <v>57.599999999999994</v>
      </c>
      <c r="CM65" s="2">
        <f t="shared" si="138"/>
        <v>-1.6799999999999997</v>
      </c>
      <c r="CO65">
        <v>154</v>
      </c>
      <c r="CP65">
        <v>250</v>
      </c>
      <c r="CQ65" s="3">
        <v>0.24099999999999999</v>
      </c>
      <c r="CR65" s="1">
        <f t="shared" si="156"/>
        <v>4.82</v>
      </c>
      <c r="CS65" s="2">
        <f t="shared" si="173"/>
        <v>66.740000000000009</v>
      </c>
      <c r="CT65" s="2">
        <f t="shared" si="139"/>
        <v>-9.1400000000000148</v>
      </c>
      <c r="CV65">
        <v>154</v>
      </c>
      <c r="CW65">
        <v>250</v>
      </c>
      <c r="CX65" s="3">
        <v>0.23499999999999999</v>
      </c>
      <c r="CY65" s="1">
        <f t="shared" si="157"/>
        <v>4.6999999999999993</v>
      </c>
      <c r="CZ65" s="2">
        <f t="shared" si="174"/>
        <v>61.120000000000005</v>
      </c>
      <c r="DA65" s="2">
        <f t="shared" si="140"/>
        <v>5.6200000000000045</v>
      </c>
      <c r="DC65">
        <v>154</v>
      </c>
      <c r="DD65">
        <v>250</v>
      </c>
      <c r="DE65" s="3">
        <v>0.24399999999999999</v>
      </c>
      <c r="DF65" s="1">
        <f t="shared" si="158"/>
        <v>4.88</v>
      </c>
      <c r="DG65" s="2">
        <f t="shared" si="175"/>
        <v>55.359999999999992</v>
      </c>
      <c r="DH65" s="2">
        <f t="shared" si="141"/>
        <v>5.7600000000000122</v>
      </c>
      <c r="DJ65">
        <v>154</v>
      </c>
      <c r="DK65">
        <v>250</v>
      </c>
      <c r="DL65" s="3">
        <v>0.24399999999999999</v>
      </c>
      <c r="DM65" s="1">
        <f t="shared" si="159"/>
        <v>4.88</v>
      </c>
      <c r="DN65" s="2">
        <f t="shared" si="176"/>
        <v>52.68</v>
      </c>
      <c r="DO65" s="2">
        <f t="shared" si="142"/>
        <v>2.6799999999999926</v>
      </c>
    </row>
    <row r="66" spans="2:119" x14ac:dyDescent="0.25">
      <c r="B66">
        <v>154</v>
      </c>
      <c r="C66">
        <v>270</v>
      </c>
      <c r="D66" s="3">
        <v>0.26200000000000001</v>
      </c>
      <c r="E66" s="1">
        <f t="shared" si="143"/>
        <v>5.24</v>
      </c>
      <c r="F66" s="2">
        <f t="shared" si="160"/>
        <v>67.040000000000006</v>
      </c>
      <c r="I66">
        <v>154</v>
      </c>
      <c r="J66">
        <v>270</v>
      </c>
      <c r="K66" s="3">
        <v>0.25700000000000001</v>
      </c>
      <c r="L66" s="1">
        <f t="shared" si="144"/>
        <v>5.1400000000000006</v>
      </c>
      <c r="M66" s="2">
        <f t="shared" si="161"/>
        <v>70.16</v>
      </c>
      <c r="N66" s="2">
        <f t="shared" si="5"/>
        <v>-3.1199999999999903</v>
      </c>
      <c r="O66" s="2"/>
      <c r="P66">
        <v>154</v>
      </c>
      <c r="Q66">
        <v>270</v>
      </c>
      <c r="R66" s="3">
        <v>0.25900000000000001</v>
      </c>
      <c r="S66" s="1">
        <f t="shared" si="145"/>
        <v>5.18</v>
      </c>
      <c r="T66" s="2">
        <f t="shared" si="162"/>
        <v>64.819999999999993</v>
      </c>
      <c r="U66" s="2">
        <f t="shared" si="8"/>
        <v>5.3400000000000034</v>
      </c>
      <c r="W66">
        <v>154</v>
      </c>
      <c r="X66">
        <v>270</v>
      </c>
      <c r="Y66" s="3">
        <v>0.25600000000000001</v>
      </c>
      <c r="Z66" s="1">
        <f t="shared" si="146"/>
        <v>5.12</v>
      </c>
      <c r="AA66" s="2">
        <f t="shared" si="163"/>
        <v>67.180000000000007</v>
      </c>
      <c r="AB66" s="2">
        <f t="shared" si="135"/>
        <v>-2.3600000000000136</v>
      </c>
      <c r="AD66">
        <v>154</v>
      </c>
      <c r="AE66">
        <v>270</v>
      </c>
      <c r="AF66" s="3">
        <v>0.255</v>
      </c>
      <c r="AG66" s="1">
        <f t="shared" si="147"/>
        <v>5.0999999999999996</v>
      </c>
      <c r="AH66" s="2">
        <f t="shared" si="164"/>
        <v>59.360000000000007</v>
      </c>
      <c r="AI66" s="2">
        <f t="shared" si="136"/>
        <v>7.82</v>
      </c>
      <c r="AK66">
        <v>154</v>
      </c>
      <c r="AL66">
        <v>270</v>
      </c>
      <c r="AM66" s="3">
        <v>0.246</v>
      </c>
      <c r="AN66" s="1">
        <f t="shared" si="148"/>
        <v>4.92</v>
      </c>
      <c r="AO66" s="2">
        <f t="shared" si="165"/>
        <v>66.679999999999993</v>
      </c>
      <c r="AP66" s="2">
        <f t="shared" si="137"/>
        <v>-7.3199999999999861</v>
      </c>
      <c r="AR66">
        <v>154</v>
      </c>
      <c r="AS66">
        <v>270</v>
      </c>
      <c r="AT66" s="3">
        <v>0.248</v>
      </c>
      <c r="AU66" s="1">
        <f t="shared" si="149"/>
        <v>4.96</v>
      </c>
      <c r="AV66" s="2">
        <f t="shared" si="166"/>
        <v>59.1</v>
      </c>
      <c r="AW66" s="2">
        <f t="shared" si="20"/>
        <v>7.5799999999999912</v>
      </c>
      <c r="AY66">
        <v>154</v>
      </c>
      <c r="AZ66">
        <v>270</v>
      </c>
      <c r="BA66" s="3">
        <v>0.26</v>
      </c>
      <c r="BB66" s="1">
        <f t="shared" si="150"/>
        <v>5.2</v>
      </c>
      <c r="BC66" s="2">
        <f t="shared" si="167"/>
        <v>67.740000000000009</v>
      </c>
      <c r="BD66" s="2">
        <f t="shared" si="23"/>
        <v>-8.6400000000000077</v>
      </c>
      <c r="BF66">
        <v>154</v>
      </c>
      <c r="BG66">
        <v>270</v>
      </c>
      <c r="BH66" s="3">
        <v>0.25800000000000001</v>
      </c>
      <c r="BI66" s="1">
        <f t="shared" si="151"/>
        <v>5.16</v>
      </c>
      <c r="BJ66" s="2">
        <f t="shared" si="168"/>
        <v>61.92</v>
      </c>
      <c r="BK66" s="2">
        <f t="shared" si="26"/>
        <v>5.8200000000000074</v>
      </c>
      <c r="BM66">
        <v>154</v>
      </c>
      <c r="BN66">
        <v>270</v>
      </c>
      <c r="BO66" s="3">
        <v>0.26200000000000001</v>
      </c>
      <c r="BP66" s="1">
        <f t="shared" si="152"/>
        <v>5.24</v>
      </c>
      <c r="BQ66" s="2">
        <f t="shared" si="169"/>
        <v>61.519999999999996</v>
      </c>
      <c r="BR66" s="2">
        <f t="shared" si="53"/>
        <v>0.40000000000000568</v>
      </c>
      <c r="BT66">
        <v>154</v>
      </c>
      <c r="BU66">
        <v>270</v>
      </c>
      <c r="BV66" s="3">
        <v>0.27100000000000002</v>
      </c>
      <c r="BW66" s="1">
        <f t="shared" si="153"/>
        <v>5.42</v>
      </c>
      <c r="BX66" s="2">
        <f t="shared" si="170"/>
        <v>67.22</v>
      </c>
      <c r="BY66" s="2">
        <f t="shared" si="30"/>
        <v>-5.7000000000000028</v>
      </c>
      <c r="CA66">
        <v>154</v>
      </c>
      <c r="CB66">
        <v>270</v>
      </c>
      <c r="CC66" s="3">
        <v>0.26200000000000001</v>
      </c>
      <c r="CD66" s="1">
        <f t="shared" si="154"/>
        <v>5.24</v>
      </c>
      <c r="CE66" s="2">
        <f t="shared" si="171"/>
        <v>61.16</v>
      </c>
      <c r="CF66" s="2">
        <f t="shared" si="33"/>
        <v>6.0600000000000023</v>
      </c>
      <c r="CH66">
        <v>154</v>
      </c>
      <c r="CI66">
        <v>270</v>
      </c>
      <c r="CJ66" s="3">
        <v>0.25</v>
      </c>
      <c r="CK66" s="1">
        <f t="shared" si="155"/>
        <v>5</v>
      </c>
      <c r="CL66" s="2">
        <f t="shared" si="172"/>
        <v>62.599999999999994</v>
      </c>
      <c r="CM66" s="2">
        <f t="shared" si="138"/>
        <v>-1.4399999999999977</v>
      </c>
      <c r="CO66">
        <v>154</v>
      </c>
      <c r="CP66">
        <v>270</v>
      </c>
      <c r="CQ66" s="3">
        <v>0.25</v>
      </c>
      <c r="CR66" s="1">
        <f t="shared" si="156"/>
        <v>5</v>
      </c>
      <c r="CS66" s="2">
        <f t="shared" si="173"/>
        <v>71.740000000000009</v>
      </c>
      <c r="CT66" s="2">
        <f t="shared" si="139"/>
        <v>-9.1400000000000148</v>
      </c>
      <c r="CV66">
        <v>154</v>
      </c>
      <c r="CW66">
        <v>270</v>
      </c>
      <c r="CX66" s="3">
        <v>0.247</v>
      </c>
      <c r="CY66" s="1">
        <f t="shared" si="157"/>
        <v>4.9399999999999995</v>
      </c>
      <c r="CZ66" s="2">
        <f t="shared" si="174"/>
        <v>66.06</v>
      </c>
      <c r="DA66" s="2">
        <f t="shared" si="140"/>
        <v>5.6800000000000068</v>
      </c>
      <c r="DC66">
        <v>154</v>
      </c>
      <c r="DD66">
        <v>270</v>
      </c>
      <c r="DE66" s="3">
        <v>0.25800000000000001</v>
      </c>
      <c r="DF66" s="1">
        <f t="shared" si="158"/>
        <v>5.16</v>
      </c>
      <c r="DG66" s="2">
        <f t="shared" si="175"/>
        <v>60.519999999999996</v>
      </c>
      <c r="DH66" s="2">
        <f t="shared" si="141"/>
        <v>5.5400000000000063</v>
      </c>
      <c r="DJ66">
        <v>154</v>
      </c>
      <c r="DK66">
        <v>270</v>
      </c>
      <c r="DL66" s="3">
        <v>0.253</v>
      </c>
      <c r="DM66" s="1">
        <f t="shared" si="159"/>
        <v>5.0600000000000005</v>
      </c>
      <c r="DN66" s="2">
        <f t="shared" si="176"/>
        <v>57.74</v>
      </c>
      <c r="DO66" s="2">
        <f t="shared" si="142"/>
        <v>2.779999999999994</v>
      </c>
    </row>
    <row r="67" spans="2:119" x14ac:dyDescent="0.25">
      <c r="B67">
        <v>154</v>
      </c>
      <c r="C67">
        <v>290</v>
      </c>
      <c r="D67" s="3">
        <v>0.27400000000000002</v>
      </c>
      <c r="E67" s="1">
        <f t="shared" si="143"/>
        <v>5.48</v>
      </c>
      <c r="F67" s="2">
        <f t="shared" si="160"/>
        <v>72.52000000000001</v>
      </c>
      <c r="I67">
        <v>154</v>
      </c>
      <c r="J67">
        <v>290</v>
      </c>
      <c r="K67" s="3">
        <v>0.27100000000000002</v>
      </c>
      <c r="L67" s="1">
        <f t="shared" si="144"/>
        <v>5.42</v>
      </c>
      <c r="M67" s="2">
        <f t="shared" si="161"/>
        <v>75.58</v>
      </c>
      <c r="N67" s="2">
        <f t="shared" si="5"/>
        <v>-3.0599999999999881</v>
      </c>
      <c r="O67" s="2"/>
      <c r="P67">
        <v>154</v>
      </c>
      <c r="Q67">
        <v>290</v>
      </c>
      <c r="R67" s="3">
        <v>0.27100000000000002</v>
      </c>
      <c r="S67" s="1">
        <f t="shared" si="145"/>
        <v>5.42</v>
      </c>
      <c r="T67" s="2">
        <f t="shared" si="162"/>
        <v>70.239999999999995</v>
      </c>
      <c r="U67" s="2">
        <f t="shared" si="8"/>
        <v>5.3400000000000034</v>
      </c>
      <c r="W67">
        <v>154</v>
      </c>
      <c r="X67">
        <v>290</v>
      </c>
      <c r="Y67" s="3">
        <v>0.26100000000000001</v>
      </c>
      <c r="Z67" s="1">
        <f t="shared" si="146"/>
        <v>5.2200000000000006</v>
      </c>
      <c r="AA67" s="2">
        <f t="shared" si="163"/>
        <v>72.400000000000006</v>
      </c>
      <c r="AB67" s="2">
        <f t="shared" si="135"/>
        <v>-2.1600000000000108</v>
      </c>
      <c r="AD67">
        <v>154</v>
      </c>
      <c r="AE67">
        <v>290</v>
      </c>
      <c r="AF67" s="3">
        <v>0.27100000000000002</v>
      </c>
      <c r="AG67" s="1">
        <f t="shared" si="147"/>
        <v>5.42</v>
      </c>
      <c r="AH67" s="2">
        <f t="shared" si="164"/>
        <v>64.78</v>
      </c>
      <c r="AI67" s="2">
        <f t="shared" si="136"/>
        <v>7.6200000000000045</v>
      </c>
      <c r="AK67">
        <v>154</v>
      </c>
      <c r="AL67">
        <v>290</v>
      </c>
      <c r="AM67" s="3">
        <v>0.26500000000000001</v>
      </c>
      <c r="AN67" s="1">
        <f t="shared" si="148"/>
        <v>5.3000000000000007</v>
      </c>
      <c r="AO67" s="2">
        <f t="shared" si="165"/>
        <v>71.97999999999999</v>
      </c>
      <c r="AP67" s="2">
        <f t="shared" si="137"/>
        <v>-7.1999999999999886</v>
      </c>
      <c r="AR67">
        <v>154</v>
      </c>
      <c r="AS67">
        <v>290</v>
      </c>
      <c r="AT67" s="3">
        <v>0.26200000000000001</v>
      </c>
      <c r="AU67" s="1">
        <f t="shared" si="149"/>
        <v>5.24</v>
      </c>
      <c r="AV67" s="2">
        <f t="shared" si="166"/>
        <v>64.34</v>
      </c>
      <c r="AW67" s="2">
        <f t="shared" si="20"/>
        <v>7.6399999999999864</v>
      </c>
      <c r="AY67">
        <v>154</v>
      </c>
      <c r="AZ67">
        <v>290</v>
      </c>
      <c r="BA67" s="3">
        <v>0.27200000000000002</v>
      </c>
      <c r="BB67" s="1">
        <f t="shared" si="150"/>
        <v>5.44</v>
      </c>
      <c r="BC67" s="2">
        <f t="shared" si="167"/>
        <v>73.180000000000007</v>
      </c>
      <c r="BD67" s="2">
        <f t="shared" si="23"/>
        <v>-8.8400000000000034</v>
      </c>
      <c r="BF67">
        <v>154</v>
      </c>
      <c r="BG67">
        <v>290</v>
      </c>
      <c r="BH67" s="3">
        <v>0.25800000000000001</v>
      </c>
      <c r="BI67" s="1">
        <f t="shared" si="151"/>
        <v>5.16</v>
      </c>
      <c r="BJ67" s="2">
        <f t="shared" si="168"/>
        <v>67.08</v>
      </c>
      <c r="BK67" s="2">
        <f t="shared" si="26"/>
        <v>6.1000000000000085</v>
      </c>
      <c r="BM67">
        <v>154</v>
      </c>
      <c r="BN67">
        <v>290</v>
      </c>
      <c r="BO67" s="3">
        <v>0.27200000000000002</v>
      </c>
      <c r="BP67" s="1">
        <f t="shared" si="152"/>
        <v>5.44</v>
      </c>
      <c r="BQ67" s="2">
        <f t="shared" si="169"/>
        <v>66.959999999999994</v>
      </c>
      <c r="BR67" s="2">
        <f t="shared" si="53"/>
        <v>0.12000000000000455</v>
      </c>
      <c r="BT67">
        <v>154</v>
      </c>
      <c r="BU67">
        <v>290</v>
      </c>
      <c r="BV67" s="3">
        <v>0.27300000000000002</v>
      </c>
      <c r="BW67" s="1">
        <f t="shared" si="153"/>
        <v>5.4600000000000009</v>
      </c>
      <c r="BX67" s="2">
        <f t="shared" si="170"/>
        <v>72.680000000000007</v>
      </c>
      <c r="BY67" s="2">
        <f t="shared" si="30"/>
        <v>-5.7200000000000131</v>
      </c>
      <c r="CA67">
        <v>154</v>
      </c>
      <c r="CB67">
        <v>290</v>
      </c>
      <c r="CC67" s="3">
        <v>0.27700000000000002</v>
      </c>
      <c r="CD67" s="1">
        <f t="shared" si="154"/>
        <v>5.5400000000000009</v>
      </c>
      <c r="CE67" s="2">
        <f t="shared" si="171"/>
        <v>66.7</v>
      </c>
      <c r="CF67" s="2">
        <f t="shared" si="33"/>
        <v>5.980000000000004</v>
      </c>
      <c r="CH67">
        <v>154</v>
      </c>
      <c r="CI67">
        <v>290</v>
      </c>
      <c r="CJ67" s="3">
        <v>0.27100000000000002</v>
      </c>
      <c r="CK67" s="1">
        <f t="shared" si="155"/>
        <v>5.42</v>
      </c>
      <c r="CL67" s="2">
        <f t="shared" si="172"/>
        <v>68.02</v>
      </c>
      <c r="CM67" s="2">
        <f t="shared" si="138"/>
        <v>-1.3199999999999932</v>
      </c>
      <c r="CO67">
        <v>154</v>
      </c>
      <c r="CP67">
        <v>290</v>
      </c>
      <c r="CQ67" s="3">
        <v>0.26500000000000001</v>
      </c>
      <c r="CR67" s="1">
        <f t="shared" si="156"/>
        <v>5.3000000000000007</v>
      </c>
      <c r="CS67" s="2">
        <f t="shared" si="173"/>
        <v>77.040000000000006</v>
      </c>
      <c r="CT67" s="2">
        <f t="shared" si="139"/>
        <v>-9.0200000000000102</v>
      </c>
      <c r="CV67">
        <v>154</v>
      </c>
      <c r="CW67">
        <v>290</v>
      </c>
      <c r="CX67" s="3">
        <v>0.26800000000000002</v>
      </c>
      <c r="CY67" s="1">
        <f t="shared" si="157"/>
        <v>5.36</v>
      </c>
      <c r="CZ67" s="2">
        <f t="shared" si="174"/>
        <v>71.42</v>
      </c>
      <c r="DA67" s="2">
        <f t="shared" si="140"/>
        <v>5.6200000000000045</v>
      </c>
      <c r="DC67">
        <v>154</v>
      </c>
      <c r="DD67">
        <v>290</v>
      </c>
      <c r="DE67" s="3">
        <v>0.27300000000000002</v>
      </c>
      <c r="DF67" s="1">
        <f t="shared" si="158"/>
        <v>5.4600000000000009</v>
      </c>
      <c r="DG67" s="2">
        <f t="shared" si="175"/>
        <v>65.97999999999999</v>
      </c>
      <c r="DH67" s="2">
        <f t="shared" si="141"/>
        <v>5.4400000000000119</v>
      </c>
      <c r="DJ67">
        <v>154</v>
      </c>
      <c r="DK67">
        <v>290</v>
      </c>
      <c r="DL67" s="3">
        <v>0.27</v>
      </c>
      <c r="DM67" s="1">
        <f t="shared" si="159"/>
        <v>5.4</v>
      </c>
      <c r="DN67" s="2">
        <f t="shared" si="176"/>
        <v>63.14</v>
      </c>
      <c r="DO67" s="2">
        <f t="shared" si="142"/>
        <v>2.8399999999999892</v>
      </c>
    </row>
    <row r="68" spans="2:119" x14ac:dyDescent="0.25">
      <c r="E68" s="7"/>
      <c r="F68" s="4"/>
      <c r="L68" s="7"/>
      <c r="M68" s="4"/>
      <c r="N68" s="2"/>
      <c r="O68" s="2"/>
      <c r="R68" s="2"/>
      <c r="S68" s="7"/>
      <c r="T68" s="4"/>
      <c r="U68" s="2"/>
      <c r="Y68" s="2"/>
      <c r="Z68" s="7"/>
      <c r="AA68" s="4"/>
      <c r="AB68" s="2"/>
      <c r="AF68" s="2"/>
      <c r="AG68" s="7"/>
      <c r="AH68" s="4"/>
      <c r="AI68" s="2"/>
      <c r="AN68" s="7"/>
      <c r="AO68" s="4"/>
      <c r="AP68" s="2"/>
      <c r="AU68" s="7"/>
      <c r="AV68" s="4"/>
      <c r="AW68" s="2"/>
      <c r="BB68" s="7"/>
      <c r="BC68" s="4"/>
      <c r="BD68" s="2"/>
      <c r="BI68" s="7"/>
      <c r="BJ68" s="4"/>
      <c r="BK68" s="2"/>
      <c r="BP68" s="7"/>
      <c r="BQ68" s="4"/>
      <c r="BR68" s="2"/>
      <c r="BV68" s="3"/>
      <c r="BW68" s="7"/>
      <c r="BX68" s="4"/>
      <c r="BY68" s="2"/>
      <c r="CD68" s="7"/>
      <c r="CE68" s="4"/>
      <c r="CF68" s="2"/>
      <c r="CK68" s="7"/>
      <c r="CL68" s="4"/>
      <c r="CM68" s="2"/>
      <c r="CR68" s="7"/>
      <c r="CS68" s="4"/>
      <c r="CT68" s="2"/>
      <c r="CY68" s="7"/>
      <c r="CZ68" s="4"/>
      <c r="DA68" s="2"/>
      <c r="DF68" s="7"/>
      <c r="DG68" s="4"/>
      <c r="DH68" s="2"/>
      <c r="DM68" s="7"/>
      <c r="DN68" s="4"/>
      <c r="DO68" s="2"/>
    </row>
    <row r="69" spans="2:119" x14ac:dyDescent="0.25">
      <c r="B69">
        <v>155</v>
      </c>
      <c r="C69">
        <v>10</v>
      </c>
      <c r="D69" s="3">
        <v>0.183</v>
      </c>
      <c r="E69" s="1">
        <f>D69*20</f>
        <v>3.66</v>
      </c>
      <c r="F69" s="2">
        <f>E69</f>
        <v>3.66</v>
      </c>
      <c r="I69">
        <v>155</v>
      </c>
      <c r="J69">
        <v>10</v>
      </c>
      <c r="K69" s="3">
        <v>0.25900000000000001</v>
      </c>
      <c r="L69" s="1">
        <f>K69*20</f>
        <v>5.18</v>
      </c>
      <c r="M69" s="2">
        <f>L69</f>
        <v>5.18</v>
      </c>
      <c r="N69" s="2">
        <f t="shared" si="5"/>
        <v>-1.5199999999999996</v>
      </c>
      <c r="O69" s="2"/>
      <c r="P69">
        <v>155</v>
      </c>
      <c r="Q69">
        <v>10</v>
      </c>
      <c r="R69" s="3">
        <v>8.6999999999999994E-2</v>
      </c>
      <c r="S69" s="1">
        <f>R69*20</f>
        <v>1.7399999999999998</v>
      </c>
      <c r="T69" s="2">
        <f>S69</f>
        <v>1.7399999999999998</v>
      </c>
      <c r="U69" s="2">
        <f t="shared" si="8"/>
        <v>3.44</v>
      </c>
      <c r="W69">
        <v>155</v>
      </c>
      <c r="X69">
        <v>10</v>
      </c>
      <c r="Y69" s="3">
        <v>0.18099999999999999</v>
      </c>
      <c r="Z69" s="1">
        <f>Y69*20</f>
        <v>3.62</v>
      </c>
      <c r="AA69" s="2">
        <f>Z69</f>
        <v>3.62</v>
      </c>
      <c r="AB69" s="2">
        <f t="shared" ref="AB69:AB83" si="177">T69-AA69</f>
        <v>-1.8800000000000003</v>
      </c>
      <c r="AD69">
        <v>155</v>
      </c>
      <c r="AE69">
        <v>10</v>
      </c>
      <c r="AF69" s="3">
        <v>8.7999999999999995E-2</v>
      </c>
      <c r="AG69" s="1">
        <f>AF69*20</f>
        <v>1.7599999999999998</v>
      </c>
      <c r="AH69" s="2">
        <f>AG69</f>
        <v>1.7599999999999998</v>
      </c>
      <c r="AI69" s="2">
        <f t="shared" ref="AI69:AI83" si="178">AA69-AH69</f>
        <v>1.8600000000000003</v>
      </c>
      <c r="AK69">
        <v>155</v>
      </c>
      <c r="AL69">
        <v>10</v>
      </c>
      <c r="AM69" s="3">
        <v>0.23100000000000001</v>
      </c>
      <c r="AN69" s="1">
        <f>AM69*20</f>
        <v>4.62</v>
      </c>
      <c r="AO69" s="2">
        <f>AN69</f>
        <v>4.62</v>
      </c>
      <c r="AP69" s="2">
        <f t="shared" ref="AP69:AP83" si="179">AH69-AO69</f>
        <v>-2.8600000000000003</v>
      </c>
      <c r="AR69">
        <v>155</v>
      </c>
      <c r="AS69">
        <v>10</v>
      </c>
      <c r="AT69" s="3">
        <v>0.156</v>
      </c>
      <c r="AU69" s="1">
        <f>AT69*20</f>
        <v>3.12</v>
      </c>
      <c r="AV69" s="2">
        <f>AU69</f>
        <v>3.12</v>
      </c>
      <c r="AW69" s="2">
        <f t="shared" si="20"/>
        <v>1.5</v>
      </c>
      <c r="AY69">
        <v>155</v>
      </c>
      <c r="AZ69">
        <v>10</v>
      </c>
      <c r="BA69" s="3">
        <v>0.252</v>
      </c>
      <c r="BB69" s="1">
        <f>BA69*20</f>
        <v>5.04</v>
      </c>
      <c r="BC69" s="2">
        <f>BB69</f>
        <v>5.04</v>
      </c>
      <c r="BD69" s="2">
        <f t="shared" si="23"/>
        <v>-1.92</v>
      </c>
      <c r="BF69">
        <v>155</v>
      </c>
      <c r="BG69">
        <v>10</v>
      </c>
      <c r="BH69" s="3">
        <v>0.16500000000000001</v>
      </c>
      <c r="BI69" s="1">
        <f>BH69*20</f>
        <v>3.3000000000000003</v>
      </c>
      <c r="BJ69" s="2">
        <f>BI69</f>
        <v>3.3000000000000003</v>
      </c>
      <c r="BK69" s="2">
        <f t="shared" si="26"/>
        <v>1.7399999999999998</v>
      </c>
      <c r="BM69">
        <v>155</v>
      </c>
      <c r="BN69">
        <v>10</v>
      </c>
      <c r="BO69" s="3">
        <v>0.159</v>
      </c>
      <c r="BP69" s="1">
        <f>BO69*20</f>
        <v>3.18</v>
      </c>
      <c r="BQ69" s="2">
        <f>BP69</f>
        <v>3.18</v>
      </c>
      <c r="BR69" s="2">
        <f t="shared" si="53"/>
        <v>0.12000000000000011</v>
      </c>
      <c r="BT69">
        <v>155</v>
      </c>
      <c r="BU69">
        <v>10</v>
      </c>
      <c r="BV69" s="3">
        <v>0.247</v>
      </c>
      <c r="BW69" s="1">
        <f>BV69*20</f>
        <v>4.9399999999999995</v>
      </c>
      <c r="BX69" s="2">
        <f>BW69</f>
        <v>4.9399999999999995</v>
      </c>
      <c r="BY69" s="2">
        <f t="shared" si="30"/>
        <v>-1.7599999999999993</v>
      </c>
      <c r="CA69">
        <v>155</v>
      </c>
      <c r="CB69">
        <v>10</v>
      </c>
      <c r="CC69" s="3">
        <v>0.161</v>
      </c>
      <c r="CD69" s="1">
        <f>CC69*20</f>
        <v>3.22</v>
      </c>
      <c r="CE69" s="2">
        <f>CD69</f>
        <v>3.22</v>
      </c>
      <c r="CF69" s="2">
        <f t="shared" si="33"/>
        <v>1.7199999999999993</v>
      </c>
      <c r="CH69">
        <v>155</v>
      </c>
      <c r="CI69">
        <v>10</v>
      </c>
      <c r="CJ69" s="3">
        <v>0.16600000000000001</v>
      </c>
      <c r="CK69" s="1">
        <f>CJ69*20</f>
        <v>3.3200000000000003</v>
      </c>
      <c r="CL69" s="2">
        <f>CK69</f>
        <v>3.3200000000000003</v>
      </c>
      <c r="CM69" s="2">
        <f t="shared" ref="CM69:CM83" si="180">CE69-CL69</f>
        <v>-0.10000000000000009</v>
      </c>
      <c r="CO69">
        <v>155</v>
      </c>
      <c r="CP69">
        <v>10</v>
      </c>
      <c r="CQ69" s="3">
        <v>0.27400000000000002</v>
      </c>
      <c r="CR69" s="1">
        <f>CQ69*20</f>
        <v>5.48</v>
      </c>
      <c r="CS69" s="2">
        <f>CR69</f>
        <v>5.48</v>
      </c>
      <c r="CT69" s="2">
        <f t="shared" ref="CT69:CT83" si="181">CL69-CS69</f>
        <v>-2.16</v>
      </c>
      <c r="CV69">
        <v>155</v>
      </c>
      <c r="CW69">
        <v>10</v>
      </c>
      <c r="CX69" s="3">
        <v>0.191</v>
      </c>
      <c r="CY69" s="1">
        <f>CX69*20</f>
        <v>3.8200000000000003</v>
      </c>
      <c r="CZ69" s="2">
        <f>CY69</f>
        <v>3.8200000000000003</v>
      </c>
      <c r="DA69" s="2">
        <f t="shared" ref="DA69:DA83" si="182">CS69-CZ69</f>
        <v>1.6600000000000001</v>
      </c>
      <c r="DC69">
        <v>155</v>
      </c>
      <c r="DD69">
        <v>10</v>
      </c>
      <c r="DE69" s="3">
        <v>0.159</v>
      </c>
      <c r="DF69" s="1">
        <f>DE69*20</f>
        <v>3.18</v>
      </c>
      <c r="DG69" s="2">
        <f>DF69</f>
        <v>3.18</v>
      </c>
      <c r="DH69" s="2">
        <f t="shared" ref="DH69:DH83" si="183">CZ69-DG69</f>
        <v>0.64000000000000012</v>
      </c>
      <c r="DJ69">
        <v>155</v>
      </c>
      <c r="DK69">
        <v>10</v>
      </c>
      <c r="DL69" s="3">
        <v>0.16400000000000001</v>
      </c>
      <c r="DM69" s="1">
        <f>DL69*20</f>
        <v>3.2800000000000002</v>
      </c>
      <c r="DN69" s="2">
        <f>DM69</f>
        <v>3.2800000000000002</v>
      </c>
      <c r="DO69" s="2">
        <f t="shared" ref="DO69:DO83" si="184">DG69-DN69</f>
        <v>-0.10000000000000009</v>
      </c>
    </row>
    <row r="70" spans="2:119" x14ac:dyDescent="0.25">
      <c r="B70">
        <v>155</v>
      </c>
      <c r="C70">
        <v>30</v>
      </c>
      <c r="D70" s="3">
        <v>0.26300000000000001</v>
      </c>
      <c r="E70" s="1">
        <f t="shared" ref="E70:E83" si="185">D70*20</f>
        <v>5.26</v>
      </c>
      <c r="F70" s="2">
        <f>F69+E70</f>
        <v>8.92</v>
      </c>
      <c r="I70">
        <v>155</v>
      </c>
      <c r="J70">
        <v>30</v>
      </c>
      <c r="K70" s="3">
        <v>0.29799999999999999</v>
      </c>
      <c r="L70" s="1">
        <f t="shared" ref="L70:L83" si="186">K70*20</f>
        <v>5.96</v>
      </c>
      <c r="M70" s="2">
        <f>M69+L70</f>
        <v>11.14</v>
      </c>
      <c r="N70" s="2">
        <f t="shared" ref="N70:N115" si="187">F70-M70</f>
        <v>-2.2200000000000006</v>
      </c>
      <c r="O70" s="2"/>
      <c r="P70">
        <v>155</v>
      </c>
      <c r="Q70">
        <v>30</v>
      </c>
      <c r="R70" s="3">
        <v>0.224</v>
      </c>
      <c r="S70" s="1">
        <f t="shared" ref="S70:S83" si="188">R70*20</f>
        <v>4.4800000000000004</v>
      </c>
      <c r="T70" s="2">
        <f>T69+S70</f>
        <v>6.2200000000000006</v>
      </c>
      <c r="U70" s="2">
        <f t="shared" ref="U70:U115" si="189">M70-T70</f>
        <v>4.92</v>
      </c>
      <c r="W70">
        <v>155</v>
      </c>
      <c r="X70">
        <v>30</v>
      </c>
      <c r="Y70" s="3">
        <v>0.26800000000000002</v>
      </c>
      <c r="Z70" s="1">
        <f t="shared" ref="Z70:Z83" si="190">Y70*20</f>
        <v>5.36</v>
      </c>
      <c r="AA70" s="2">
        <f>AA69+Z70</f>
        <v>8.98</v>
      </c>
      <c r="AB70" s="2">
        <f t="shared" si="177"/>
        <v>-2.76</v>
      </c>
      <c r="AD70">
        <v>155</v>
      </c>
      <c r="AE70">
        <v>30</v>
      </c>
      <c r="AF70" s="3">
        <v>0.16300000000000001</v>
      </c>
      <c r="AG70" s="1">
        <f t="shared" ref="AG70:AG83" si="191">AF70*20</f>
        <v>3.2600000000000002</v>
      </c>
      <c r="AH70" s="2">
        <f>AH69+AG70</f>
        <v>5.0199999999999996</v>
      </c>
      <c r="AI70" s="2">
        <f t="shared" si="178"/>
        <v>3.9600000000000009</v>
      </c>
      <c r="AK70">
        <v>155</v>
      </c>
      <c r="AL70">
        <v>30</v>
      </c>
      <c r="AM70" s="3">
        <v>0.29599999999999999</v>
      </c>
      <c r="AN70" s="1">
        <f t="shared" ref="AN70:AN83" si="192">AM70*20</f>
        <v>5.92</v>
      </c>
      <c r="AO70" s="2">
        <f>AO69+AN70</f>
        <v>10.54</v>
      </c>
      <c r="AP70" s="2">
        <f t="shared" si="179"/>
        <v>-5.52</v>
      </c>
      <c r="AR70">
        <v>155</v>
      </c>
      <c r="AS70">
        <v>30</v>
      </c>
      <c r="AT70" s="3">
        <v>0.18099999999999999</v>
      </c>
      <c r="AU70" s="1">
        <f t="shared" ref="AU70:AU83" si="193">AT70*20</f>
        <v>3.62</v>
      </c>
      <c r="AV70" s="2">
        <f>AV69+AU70</f>
        <v>6.74</v>
      </c>
      <c r="AW70" s="2">
        <f t="shared" ref="AW70:AW115" si="194">AO70-AV70</f>
        <v>3.7999999999999989</v>
      </c>
      <c r="AY70">
        <v>155</v>
      </c>
      <c r="AZ70">
        <v>30</v>
      </c>
      <c r="BA70" s="3">
        <v>0.28100000000000003</v>
      </c>
      <c r="BB70" s="1">
        <f t="shared" ref="BB70:BB83" si="195">BA70*20</f>
        <v>5.620000000000001</v>
      </c>
      <c r="BC70" s="2">
        <f>BC69+BB70</f>
        <v>10.66</v>
      </c>
      <c r="BD70" s="2">
        <f t="shared" ref="BD70:BD115" si="196">AV70-BC70</f>
        <v>-3.92</v>
      </c>
      <c r="BF70">
        <v>155</v>
      </c>
      <c r="BG70">
        <v>30</v>
      </c>
      <c r="BH70" s="3">
        <v>0.20300000000000001</v>
      </c>
      <c r="BI70" s="1">
        <f t="shared" ref="BI70:BI83" si="197">BH70*20</f>
        <v>4.0600000000000005</v>
      </c>
      <c r="BJ70" s="2">
        <f>BJ69+BI70</f>
        <v>7.3600000000000012</v>
      </c>
      <c r="BK70" s="2">
        <f t="shared" ref="BK70:BK115" si="198">BC70-BJ70</f>
        <v>3.2999999999999989</v>
      </c>
      <c r="BM70">
        <v>155</v>
      </c>
      <c r="BN70">
        <v>30</v>
      </c>
      <c r="BO70" s="3">
        <v>0.192</v>
      </c>
      <c r="BP70" s="1">
        <f t="shared" ref="BP70:BP83" si="199">BO70*20</f>
        <v>3.84</v>
      </c>
      <c r="BQ70" s="2">
        <f>BQ69+BP70</f>
        <v>7.02</v>
      </c>
      <c r="BR70" s="2">
        <f t="shared" si="53"/>
        <v>0.34000000000000163</v>
      </c>
      <c r="BT70">
        <v>155</v>
      </c>
      <c r="BU70">
        <v>30</v>
      </c>
      <c r="BV70" s="3">
        <v>0.26800000000000002</v>
      </c>
      <c r="BW70" s="1">
        <f t="shared" ref="BW70:BW83" si="200">BV70*20</f>
        <v>5.36</v>
      </c>
      <c r="BX70" s="2">
        <f>BX69+BW70</f>
        <v>10.3</v>
      </c>
      <c r="BY70" s="2">
        <f t="shared" ref="BY70:BY115" si="201">BQ70-BX70</f>
        <v>-3.2800000000000011</v>
      </c>
      <c r="CA70">
        <v>155</v>
      </c>
      <c r="CB70">
        <v>30</v>
      </c>
      <c r="CC70" s="3">
        <v>0.19500000000000001</v>
      </c>
      <c r="CD70" s="1">
        <f t="shared" ref="CD70:CD83" si="202">CC70*20</f>
        <v>3.9000000000000004</v>
      </c>
      <c r="CE70" s="2">
        <f>CE69+CD70</f>
        <v>7.120000000000001</v>
      </c>
      <c r="CF70" s="2">
        <f t="shared" ref="CF70:CF115" si="203">BX70-CE70</f>
        <v>3.1799999999999997</v>
      </c>
      <c r="CH70">
        <v>155</v>
      </c>
      <c r="CI70">
        <v>30</v>
      </c>
      <c r="CJ70" s="3">
        <v>0.20699999999999999</v>
      </c>
      <c r="CK70" s="1">
        <f t="shared" ref="CK70:CK83" si="204">CJ70*20</f>
        <v>4.1399999999999997</v>
      </c>
      <c r="CL70" s="2">
        <f>CL69+CK70</f>
        <v>7.46</v>
      </c>
      <c r="CM70" s="2">
        <f t="shared" si="180"/>
        <v>-0.33999999999999897</v>
      </c>
      <c r="CO70">
        <v>155</v>
      </c>
      <c r="CP70">
        <v>30</v>
      </c>
      <c r="CQ70" s="3">
        <v>0.308</v>
      </c>
      <c r="CR70" s="1">
        <f t="shared" ref="CR70:CR83" si="205">CQ70*20</f>
        <v>6.16</v>
      </c>
      <c r="CS70" s="2">
        <f>CS69+CR70</f>
        <v>11.64</v>
      </c>
      <c r="CT70" s="2">
        <f t="shared" si="181"/>
        <v>-4.1800000000000006</v>
      </c>
      <c r="CV70">
        <v>155</v>
      </c>
      <c r="CW70">
        <v>30</v>
      </c>
      <c r="CX70" s="3">
        <v>0.23200000000000001</v>
      </c>
      <c r="CY70" s="1">
        <f t="shared" ref="CY70:CY83" si="206">CX70*20</f>
        <v>4.6400000000000006</v>
      </c>
      <c r="CZ70" s="2">
        <f>CZ69+CY70</f>
        <v>8.4600000000000009</v>
      </c>
      <c r="DA70" s="2">
        <f t="shared" si="182"/>
        <v>3.1799999999999997</v>
      </c>
      <c r="DC70">
        <v>155</v>
      </c>
      <c r="DD70">
        <v>30</v>
      </c>
      <c r="DE70" s="3">
        <v>0.19600000000000001</v>
      </c>
      <c r="DF70" s="1">
        <f t="shared" ref="DF70:DF83" si="207">DE70*20</f>
        <v>3.92</v>
      </c>
      <c r="DG70" s="2">
        <f>DG69+DF70</f>
        <v>7.1</v>
      </c>
      <c r="DH70" s="2">
        <f t="shared" si="183"/>
        <v>1.3600000000000012</v>
      </c>
      <c r="DJ70">
        <v>155</v>
      </c>
      <c r="DK70">
        <v>30</v>
      </c>
      <c r="DL70" s="3">
        <v>0.19800000000000001</v>
      </c>
      <c r="DM70" s="1">
        <f t="shared" ref="DM70:DM83" si="208">DL70*20</f>
        <v>3.96</v>
      </c>
      <c r="DN70" s="2">
        <f>DN69+DM70</f>
        <v>7.24</v>
      </c>
      <c r="DO70" s="2">
        <f t="shared" si="184"/>
        <v>-0.14000000000000057</v>
      </c>
    </row>
    <row r="71" spans="2:119" x14ac:dyDescent="0.25">
      <c r="B71">
        <v>155</v>
      </c>
      <c r="C71">
        <v>50</v>
      </c>
      <c r="D71" s="3">
        <v>0.26300000000000001</v>
      </c>
      <c r="E71" s="1">
        <f t="shared" si="185"/>
        <v>5.26</v>
      </c>
      <c r="F71" s="2">
        <f>F70+E71</f>
        <v>14.18</v>
      </c>
      <c r="I71">
        <v>155</v>
      </c>
      <c r="J71">
        <v>50</v>
      </c>
      <c r="K71" s="3">
        <v>0.27</v>
      </c>
      <c r="L71" s="1">
        <f t="shared" si="186"/>
        <v>5.4</v>
      </c>
      <c r="M71" s="2">
        <f>M70+L71</f>
        <v>16.54</v>
      </c>
      <c r="N71" s="2">
        <f t="shared" si="187"/>
        <v>-2.3599999999999994</v>
      </c>
      <c r="O71" s="2"/>
      <c r="P71">
        <v>155</v>
      </c>
      <c r="Q71">
        <v>50</v>
      </c>
      <c r="R71" s="3">
        <v>0.26800000000000002</v>
      </c>
      <c r="S71" s="1">
        <f t="shared" si="188"/>
        <v>5.36</v>
      </c>
      <c r="T71" s="2">
        <f>T70+S71</f>
        <v>11.580000000000002</v>
      </c>
      <c r="U71" s="2">
        <f t="shared" si="189"/>
        <v>4.9599999999999973</v>
      </c>
      <c r="W71">
        <v>155</v>
      </c>
      <c r="X71">
        <v>50</v>
      </c>
      <c r="Y71" s="3">
        <v>0.28399999999999997</v>
      </c>
      <c r="Z71" s="1">
        <f t="shared" si="190"/>
        <v>5.68</v>
      </c>
      <c r="AA71" s="2">
        <f>AA70+Z71</f>
        <v>14.66</v>
      </c>
      <c r="AB71" s="2">
        <f t="shared" si="177"/>
        <v>-3.0799999999999983</v>
      </c>
      <c r="AD71">
        <v>155</v>
      </c>
      <c r="AE71">
        <v>50</v>
      </c>
      <c r="AF71" s="3">
        <v>0.191</v>
      </c>
      <c r="AG71" s="1">
        <f t="shared" si="191"/>
        <v>3.8200000000000003</v>
      </c>
      <c r="AH71" s="2">
        <f>AH70+AG71</f>
        <v>8.84</v>
      </c>
      <c r="AI71" s="2">
        <f t="shared" si="178"/>
        <v>5.82</v>
      </c>
      <c r="AK71">
        <v>155</v>
      </c>
      <c r="AL71">
        <v>50</v>
      </c>
      <c r="AM71" s="3">
        <v>0.27</v>
      </c>
      <c r="AN71" s="1">
        <f t="shared" si="192"/>
        <v>5.4</v>
      </c>
      <c r="AO71" s="2">
        <f>AO70+AN71</f>
        <v>15.94</v>
      </c>
      <c r="AP71" s="2">
        <f t="shared" si="179"/>
        <v>-7.1</v>
      </c>
      <c r="AR71">
        <v>155</v>
      </c>
      <c r="AS71">
        <v>50</v>
      </c>
      <c r="AT71" s="3">
        <v>0.20399999999999999</v>
      </c>
      <c r="AU71" s="1">
        <f t="shared" si="193"/>
        <v>4.08</v>
      </c>
      <c r="AV71" s="2">
        <f>AV70+AU71</f>
        <v>10.82</v>
      </c>
      <c r="AW71" s="2">
        <f t="shared" si="194"/>
        <v>5.1199999999999992</v>
      </c>
      <c r="AY71">
        <v>155</v>
      </c>
      <c r="AZ71">
        <v>50</v>
      </c>
      <c r="BA71" s="3">
        <v>0.26300000000000001</v>
      </c>
      <c r="BB71" s="1">
        <f t="shared" si="195"/>
        <v>5.26</v>
      </c>
      <c r="BC71" s="2">
        <f>BC70+BB71</f>
        <v>15.92</v>
      </c>
      <c r="BD71" s="2">
        <f t="shared" si="196"/>
        <v>-5.0999999999999996</v>
      </c>
      <c r="BF71">
        <v>155</v>
      </c>
      <c r="BG71">
        <v>50</v>
      </c>
      <c r="BH71" s="3">
        <v>0.216</v>
      </c>
      <c r="BI71" s="1">
        <f t="shared" si="197"/>
        <v>4.32</v>
      </c>
      <c r="BJ71" s="2">
        <f>BJ70+BI71</f>
        <v>11.680000000000001</v>
      </c>
      <c r="BK71" s="2">
        <f t="shared" si="198"/>
        <v>4.2399999999999984</v>
      </c>
      <c r="BM71">
        <v>155</v>
      </c>
      <c r="BN71">
        <v>50</v>
      </c>
      <c r="BO71" s="3">
        <v>0.20699999999999999</v>
      </c>
      <c r="BP71" s="1">
        <f t="shared" si="199"/>
        <v>4.1399999999999997</v>
      </c>
      <c r="BQ71" s="2">
        <f>BQ70+BP71</f>
        <v>11.16</v>
      </c>
      <c r="BR71" s="2">
        <f t="shared" si="53"/>
        <v>0.52000000000000135</v>
      </c>
      <c r="BT71">
        <v>155</v>
      </c>
      <c r="BU71">
        <v>50</v>
      </c>
      <c r="BV71" s="3">
        <v>0.251</v>
      </c>
      <c r="BW71" s="1">
        <f t="shared" si="200"/>
        <v>5.0199999999999996</v>
      </c>
      <c r="BX71" s="2">
        <f>BX70+BW71</f>
        <v>15.32</v>
      </c>
      <c r="BY71" s="2">
        <f t="shared" si="201"/>
        <v>-4.16</v>
      </c>
      <c r="CA71">
        <v>155</v>
      </c>
      <c r="CB71">
        <v>50</v>
      </c>
      <c r="CC71" s="3">
        <v>0.22800000000000001</v>
      </c>
      <c r="CD71" s="1">
        <f t="shared" si="202"/>
        <v>4.5600000000000005</v>
      </c>
      <c r="CE71" s="2">
        <f>CE70+CD71</f>
        <v>11.680000000000001</v>
      </c>
      <c r="CF71" s="2">
        <f t="shared" si="203"/>
        <v>3.6399999999999988</v>
      </c>
      <c r="CH71">
        <v>155</v>
      </c>
      <c r="CI71">
        <v>50</v>
      </c>
      <c r="CJ71" s="3">
        <v>0.245</v>
      </c>
      <c r="CK71" s="1">
        <f t="shared" si="204"/>
        <v>4.9000000000000004</v>
      </c>
      <c r="CL71" s="2">
        <f>CL70+CK71</f>
        <v>12.36</v>
      </c>
      <c r="CM71" s="2">
        <f t="shared" si="180"/>
        <v>-0.67999999999999794</v>
      </c>
      <c r="CO71">
        <v>155</v>
      </c>
      <c r="CP71">
        <v>50</v>
      </c>
      <c r="CQ71" s="3">
        <v>0.31</v>
      </c>
      <c r="CR71" s="1">
        <f t="shared" si="205"/>
        <v>6.2</v>
      </c>
      <c r="CS71" s="2">
        <f>CS70+CR71</f>
        <v>17.84</v>
      </c>
      <c r="CT71" s="2">
        <f t="shared" si="181"/>
        <v>-5.48</v>
      </c>
      <c r="CV71">
        <v>155</v>
      </c>
      <c r="CW71">
        <v>50</v>
      </c>
      <c r="CX71" s="3">
        <v>0.26200000000000001</v>
      </c>
      <c r="CY71" s="1">
        <f t="shared" si="206"/>
        <v>5.24</v>
      </c>
      <c r="CZ71" s="2">
        <f>CZ70+CY71</f>
        <v>13.700000000000001</v>
      </c>
      <c r="DA71" s="2">
        <f t="shared" si="182"/>
        <v>4.1399999999999988</v>
      </c>
      <c r="DC71">
        <v>155</v>
      </c>
      <c r="DD71">
        <v>50</v>
      </c>
      <c r="DE71" s="3">
        <v>0.22800000000000001</v>
      </c>
      <c r="DF71" s="1">
        <f t="shared" si="207"/>
        <v>4.5600000000000005</v>
      </c>
      <c r="DG71" s="2">
        <f>DG70+DF71</f>
        <v>11.66</v>
      </c>
      <c r="DH71" s="2">
        <f t="shared" si="183"/>
        <v>2.0400000000000009</v>
      </c>
      <c r="DJ71">
        <v>155</v>
      </c>
      <c r="DK71">
        <v>50</v>
      </c>
      <c r="DL71" s="3">
        <v>0.217</v>
      </c>
      <c r="DM71" s="1">
        <f t="shared" si="208"/>
        <v>4.34</v>
      </c>
      <c r="DN71" s="2">
        <f>DN70+DM71</f>
        <v>11.58</v>
      </c>
      <c r="DO71" s="2">
        <f t="shared" si="184"/>
        <v>8.0000000000000071E-2</v>
      </c>
    </row>
    <row r="72" spans="2:119" x14ac:dyDescent="0.25">
      <c r="B72">
        <v>155</v>
      </c>
      <c r="C72">
        <v>70</v>
      </c>
      <c r="D72" s="3">
        <v>0.26100000000000001</v>
      </c>
      <c r="E72" s="1">
        <f t="shared" si="185"/>
        <v>5.2200000000000006</v>
      </c>
      <c r="F72" s="2">
        <f>F71+E72</f>
        <v>19.399999999999999</v>
      </c>
      <c r="I72">
        <v>155</v>
      </c>
      <c r="J72">
        <v>70</v>
      </c>
      <c r="K72" s="3">
        <v>0.28100000000000003</v>
      </c>
      <c r="L72" s="1">
        <f t="shared" si="186"/>
        <v>5.620000000000001</v>
      </c>
      <c r="M72" s="2">
        <f>M71+L72</f>
        <v>22.16</v>
      </c>
      <c r="N72" s="2">
        <f t="shared" si="187"/>
        <v>-2.7600000000000016</v>
      </c>
      <c r="O72" s="2"/>
      <c r="P72">
        <v>155</v>
      </c>
      <c r="Q72">
        <v>70</v>
      </c>
      <c r="R72" s="3">
        <v>0.24299999999999999</v>
      </c>
      <c r="S72" s="1">
        <f t="shared" si="188"/>
        <v>4.8599999999999994</v>
      </c>
      <c r="T72" s="2">
        <f>T71+S72</f>
        <v>16.440000000000001</v>
      </c>
      <c r="U72" s="2">
        <f t="shared" si="189"/>
        <v>5.7199999999999989</v>
      </c>
      <c r="W72">
        <v>155</v>
      </c>
      <c r="X72">
        <v>70</v>
      </c>
      <c r="Y72" s="3">
        <v>0.245</v>
      </c>
      <c r="Z72" s="1">
        <f t="shared" si="190"/>
        <v>4.9000000000000004</v>
      </c>
      <c r="AA72" s="2">
        <f>AA71+Z72</f>
        <v>19.560000000000002</v>
      </c>
      <c r="AB72" s="2">
        <f t="shared" si="177"/>
        <v>-3.120000000000001</v>
      </c>
      <c r="AD72">
        <v>155</v>
      </c>
      <c r="AE72">
        <v>70</v>
      </c>
      <c r="AF72" s="3">
        <v>0.20200000000000001</v>
      </c>
      <c r="AG72" s="1">
        <f t="shared" si="191"/>
        <v>4.04</v>
      </c>
      <c r="AH72" s="2">
        <f>AH71+AG72</f>
        <v>12.879999999999999</v>
      </c>
      <c r="AI72" s="2">
        <f t="shared" si="178"/>
        <v>6.6800000000000033</v>
      </c>
      <c r="AK72">
        <v>155</v>
      </c>
      <c r="AL72">
        <v>70</v>
      </c>
      <c r="AM72" s="3">
        <v>0.24199999999999999</v>
      </c>
      <c r="AN72" s="1">
        <f t="shared" si="192"/>
        <v>4.84</v>
      </c>
      <c r="AO72" s="2">
        <f>AO71+AN72</f>
        <v>20.78</v>
      </c>
      <c r="AP72" s="2">
        <f t="shared" si="179"/>
        <v>-7.9000000000000021</v>
      </c>
      <c r="AR72">
        <v>155</v>
      </c>
      <c r="AS72">
        <v>70</v>
      </c>
      <c r="AT72" s="3">
        <v>0.19400000000000001</v>
      </c>
      <c r="AU72" s="1">
        <f t="shared" si="193"/>
        <v>3.88</v>
      </c>
      <c r="AV72" s="2">
        <f>AV71+AU72</f>
        <v>14.7</v>
      </c>
      <c r="AW72" s="2">
        <f t="shared" si="194"/>
        <v>6.0800000000000018</v>
      </c>
      <c r="AY72">
        <v>155</v>
      </c>
      <c r="AZ72">
        <v>70</v>
      </c>
      <c r="BA72" s="3">
        <v>0.247</v>
      </c>
      <c r="BB72" s="1">
        <f t="shared" si="195"/>
        <v>4.9399999999999995</v>
      </c>
      <c r="BC72" s="2">
        <f>BC71+BB72</f>
        <v>20.86</v>
      </c>
      <c r="BD72" s="2">
        <f t="shared" si="196"/>
        <v>-6.16</v>
      </c>
      <c r="BF72">
        <v>155</v>
      </c>
      <c r="BG72">
        <v>70</v>
      </c>
      <c r="BH72" s="3">
        <v>0.17799999999999999</v>
      </c>
      <c r="BI72" s="1">
        <f t="shared" si="197"/>
        <v>3.5599999999999996</v>
      </c>
      <c r="BJ72" s="2">
        <f>BJ71+BI72</f>
        <v>15.240000000000002</v>
      </c>
      <c r="BK72" s="2">
        <f t="shared" si="198"/>
        <v>5.6199999999999974</v>
      </c>
      <c r="BM72">
        <v>155</v>
      </c>
      <c r="BN72">
        <v>70</v>
      </c>
      <c r="BO72" s="3">
        <v>0.186</v>
      </c>
      <c r="BP72" s="1">
        <f t="shared" si="199"/>
        <v>3.7199999999999998</v>
      </c>
      <c r="BQ72" s="2">
        <f>BQ71+BP72</f>
        <v>14.879999999999999</v>
      </c>
      <c r="BR72" s="2">
        <f t="shared" si="53"/>
        <v>0.36000000000000298</v>
      </c>
      <c r="BT72">
        <v>155</v>
      </c>
      <c r="BU72">
        <v>70</v>
      </c>
      <c r="BV72" s="3">
        <v>0.248</v>
      </c>
      <c r="BW72" s="1">
        <f t="shared" si="200"/>
        <v>4.96</v>
      </c>
      <c r="BX72" s="2">
        <f>BX71+BW72</f>
        <v>20.28</v>
      </c>
      <c r="BY72" s="2">
        <f t="shared" si="201"/>
        <v>-5.4000000000000021</v>
      </c>
      <c r="CA72">
        <v>155</v>
      </c>
      <c r="CB72">
        <v>70</v>
      </c>
      <c r="CC72" s="3">
        <v>0.185</v>
      </c>
      <c r="CD72" s="1">
        <f t="shared" si="202"/>
        <v>3.7</v>
      </c>
      <c r="CE72" s="2">
        <f>CE71+CD72</f>
        <v>15.380000000000003</v>
      </c>
      <c r="CF72" s="2">
        <f t="shared" si="203"/>
        <v>4.8999999999999986</v>
      </c>
      <c r="CH72">
        <v>155</v>
      </c>
      <c r="CI72">
        <v>70</v>
      </c>
      <c r="CJ72" s="3">
        <v>0.215</v>
      </c>
      <c r="CK72" s="1">
        <f t="shared" si="204"/>
        <v>4.3</v>
      </c>
      <c r="CL72" s="2">
        <f>CL71+CK72</f>
        <v>16.66</v>
      </c>
      <c r="CM72" s="2">
        <f t="shared" si="180"/>
        <v>-1.2799999999999976</v>
      </c>
      <c r="CO72">
        <v>155</v>
      </c>
      <c r="CP72">
        <v>70</v>
      </c>
      <c r="CQ72" s="3">
        <v>0.26700000000000002</v>
      </c>
      <c r="CR72" s="1">
        <f t="shared" si="205"/>
        <v>5.34</v>
      </c>
      <c r="CS72" s="2">
        <f>CS71+CR72</f>
        <v>23.18</v>
      </c>
      <c r="CT72" s="2">
        <f t="shared" si="181"/>
        <v>-6.52</v>
      </c>
      <c r="CV72">
        <v>155</v>
      </c>
      <c r="CW72">
        <v>70</v>
      </c>
      <c r="CX72" s="3">
        <v>0.24099999999999999</v>
      </c>
      <c r="CY72" s="1">
        <f t="shared" si="206"/>
        <v>4.82</v>
      </c>
      <c r="CZ72" s="2">
        <f>CZ71+CY72</f>
        <v>18.520000000000003</v>
      </c>
      <c r="DA72" s="2">
        <f t="shared" si="182"/>
        <v>4.6599999999999966</v>
      </c>
      <c r="DC72">
        <v>155</v>
      </c>
      <c r="DD72">
        <v>70</v>
      </c>
      <c r="DE72" s="3">
        <v>0.191</v>
      </c>
      <c r="DF72" s="1">
        <f t="shared" si="207"/>
        <v>3.8200000000000003</v>
      </c>
      <c r="DG72" s="2">
        <f>DG71+DF72</f>
        <v>15.48</v>
      </c>
      <c r="DH72" s="2">
        <f t="shared" si="183"/>
        <v>3.0400000000000027</v>
      </c>
      <c r="DJ72">
        <v>155</v>
      </c>
      <c r="DK72">
        <v>70</v>
      </c>
      <c r="DL72" s="3">
        <v>0.17199999999999999</v>
      </c>
      <c r="DM72" s="1">
        <f t="shared" si="208"/>
        <v>3.4399999999999995</v>
      </c>
      <c r="DN72" s="2">
        <f>DN71+DM72</f>
        <v>15.02</v>
      </c>
      <c r="DO72" s="2">
        <f t="shared" si="184"/>
        <v>0.46000000000000085</v>
      </c>
    </row>
    <row r="73" spans="2:119" x14ac:dyDescent="0.25">
      <c r="B73">
        <v>155</v>
      </c>
      <c r="C73">
        <v>90</v>
      </c>
      <c r="D73" s="3">
        <v>0.26900000000000002</v>
      </c>
      <c r="E73" s="1">
        <f t="shared" si="185"/>
        <v>5.3800000000000008</v>
      </c>
      <c r="F73" s="2">
        <f>F72+E73</f>
        <v>24.78</v>
      </c>
      <c r="I73">
        <v>155</v>
      </c>
      <c r="J73">
        <v>90</v>
      </c>
      <c r="K73" s="3">
        <v>0.27800000000000002</v>
      </c>
      <c r="L73" s="1">
        <f t="shared" si="186"/>
        <v>5.5600000000000005</v>
      </c>
      <c r="M73" s="2">
        <f>M72+L73</f>
        <v>27.72</v>
      </c>
      <c r="N73" s="2">
        <f t="shared" si="187"/>
        <v>-2.9399999999999977</v>
      </c>
      <c r="O73" s="2"/>
      <c r="P73">
        <v>155</v>
      </c>
      <c r="Q73">
        <v>90</v>
      </c>
      <c r="R73" s="3">
        <v>0.26300000000000001</v>
      </c>
      <c r="S73" s="1">
        <f t="shared" si="188"/>
        <v>5.26</v>
      </c>
      <c r="T73" s="2">
        <f>T72+S73</f>
        <v>21.700000000000003</v>
      </c>
      <c r="U73" s="2">
        <f t="shared" si="189"/>
        <v>6.019999999999996</v>
      </c>
      <c r="W73">
        <v>155</v>
      </c>
      <c r="X73">
        <v>90</v>
      </c>
      <c r="Y73" s="3">
        <v>0.26100000000000001</v>
      </c>
      <c r="Z73" s="1">
        <f t="shared" si="190"/>
        <v>5.2200000000000006</v>
      </c>
      <c r="AA73" s="2">
        <f>AA72+Z73</f>
        <v>24.78</v>
      </c>
      <c r="AB73" s="2">
        <f t="shared" si="177"/>
        <v>-3.0799999999999983</v>
      </c>
      <c r="AD73">
        <v>155</v>
      </c>
      <c r="AE73">
        <v>90</v>
      </c>
      <c r="AF73" s="3">
        <v>0.24</v>
      </c>
      <c r="AG73" s="1">
        <f t="shared" si="191"/>
        <v>4.8</v>
      </c>
      <c r="AH73" s="2">
        <f>AH72+AG73</f>
        <v>17.68</v>
      </c>
      <c r="AI73" s="2">
        <f t="shared" si="178"/>
        <v>7.1000000000000014</v>
      </c>
      <c r="AK73">
        <v>155</v>
      </c>
      <c r="AL73">
        <v>90</v>
      </c>
      <c r="AM73" s="3">
        <v>0.245</v>
      </c>
      <c r="AN73" s="1">
        <f t="shared" si="192"/>
        <v>4.9000000000000004</v>
      </c>
      <c r="AO73" s="2">
        <f>AO72+AN73</f>
        <v>25.68</v>
      </c>
      <c r="AP73" s="2">
        <f t="shared" si="179"/>
        <v>-8</v>
      </c>
      <c r="AR73">
        <v>155</v>
      </c>
      <c r="AS73">
        <v>90</v>
      </c>
      <c r="AT73" s="3">
        <v>0.22900000000000001</v>
      </c>
      <c r="AU73" s="1">
        <f t="shared" si="193"/>
        <v>4.58</v>
      </c>
      <c r="AV73" s="2">
        <f>AV72+AU73</f>
        <v>19.28</v>
      </c>
      <c r="AW73" s="2">
        <f t="shared" si="194"/>
        <v>6.3999999999999986</v>
      </c>
      <c r="AY73">
        <v>155</v>
      </c>
      <c r="AZ73">
        <v>90</v>
      </c>
      <c r="BA73" s="3">
        <v>0.24199999999999999</v>
      </c>
      <c r="BB73" s="1">
        <f t="shared" si="195"/>
        <v>4.84</v>
      </c>
      <c r="BC73" s="2">
        <f>BC72+BB73</f>
        <v>25.7</v>
      </c>
      <c r="BD73" s="2">
        <f t="shared" si="196"/>
        <v>-6.4199999999999982</v>
      </c>
      <c r="BF73">
        <v>155</v>
      </c>
      <c r="BG73">
        <v>90</v>
      </c>
      <c r="BH73" s="3">
        <v>0.20699999999999999</v>
      </c>
      <c r="BI73" s="1">
        <f t="shared" si="197"/>
        <v>4.1399999999999997</v>
      </c>
      <c r="BJ73" s="2">
        <f>BJ72+BI73</f>
        <v>19.380000000000003</v>
      </c>
      <c r="BK73" s="2">
        <f t="shared" si="198"/>
        <v>6.3199999999999967</v>
      </c>
      <c r="BM73">
        <v>155</v>
      </c>
      <c r="BN73">
        <v>90</v>
      </c>
      <c r="BO73" s="3">
        <v>0.20799999999999999</v>
      </c>
      <c r="BP73" s="1">
        <f t="shared" si="199"/>
        <v>4.16</v>
      </c>
      <c r="BQ73" s="2">
        <f>BQ72+BP73</f>
        <v>19.04</v>
      </c>
      <c r="BR73" s="2">
        <f t="shared" si="53"/>
        <v>0.34000000000000341</v>
      </c>
      <c r="BT73">
        <v>155</v>
      </c>
      <c r="BU73">
        <v>90</v>
      </c>
      <c r="BV73" s="3">
        <v>0.22800000000000001</v>
      </c>
      <c r="BW73" s="1">
        <f t="shared" si="200"/>
        <v>4.5600000000000005</v>
      </c>
      <c r="BX73" s="2">
        <f>BX72+BW73</f>
        <v>24.840000000000003</v>
      </c>
      <c r="BY73" s="2">
        <f t="shared" si="201"/>
        <v>-5.8000000000000043</v>
      </c>
      <c r="CA73">
        <v>155</v>
      </c>
      <c r="CB73">
        <v>90</v>
      </c>
      <c r="CC73" s="3">
        <v>0.20699999999999999</v>
      </c>
      <c r="CD73" s="1">
        <f t="shared" si="202"/>
        <v>4.1399999999999997</v>
      </c>
      <c r="CE73" s="2">
        <f>CE72+CD73</f>
        <v>19.520000000000003</v>
      </c>
      <c r="CF73" s="2">
        <f t="shared" si="203"/>
        <v>5.32</v>
      </c>
      <c r="CH73">
        <v>155</v>
      </c>
      <c r="CI73">
        <v>90</v>
      </c>
      <c r="CJ73" s="3">
        <v>0.23100000000000001</v>
      </c>
      <c r="CK73" s="1">
        <f t="shared" si="204"/>
        <v>4.62</v>
      </c>
      <c r="CL73" s="2">
        <f>CL72+CK73</f>
        <v>21.28</v>
      </c>
      <c r="CM73" s="2">
        <f t="shared" si="180"/>
        <v>-1.759999999999998</v>
      </c>
      <c r="CO73">
        <v>155</v>
      </c>
      <c r="CP73">
        <v>90</v>
      </c>
      <c r="CQ73" s="3">
        <v>0.28299999999999997</v>
      </c>
      <c r="CR73" s="1">
        <f t="shared" si="205"/>
        <v>5.6599999999999993</v>
      </c>
      <c r="CS73" s="2">
        <f>CS72+CR73</f>
        <v>28.84</v>
      </c>
      <c r="CT73" s="2">
        <f t="shared" si="181"/>
        <v>-7.5599999999999987</v>
      </c>
      <c r="CV73">
        <v>155</v>
      </c>
      <c r="CW73">
        <v>90</v>
      </c>
      <c r="CX73" s="3">
        <v>0.254</v>
      </c>
      <c r="CY73" s="1">
        <f t="shared" si="206"/>
        <v>5.08</v>
      </c>
      <c r="CZ73" s="2">
        <f>CZ72+CY73</f>
        <v>23.6</v>
      </c>
      <c r="DA73" s="2">
        <f t="shared" si="182"/>
        <v>5.2399999999999984</v>
      </c>
      <c r="DC73">
        <v>155</v>
      </c>
      <c r="DD73">
        <v>90</v>
      </c>
      <c r="DE73" s="3">
        <v>0.214</v>
      </c>
      <c r="DF73" s="1">
        <f t="shared" si="207"/>
        <v>4.28</v>
      </c>
      <c r="DG73" s="2">
        <f>DG72+DF73</f>
        <v>19.760000000000002</v>
      </c>
      <c r="DH73" s="2">
        <f t="shared" si="183"/>
        <v>3.84</v>
      </c>
      <c r="DJ73">
        <v>155</v>
      </c>
      <c r="DK73">
        <v>90</v>
      </c>
      <c r="DL73" s="3">
        <v>0.192</v>
      </c>
      <c r="DM73" s="1">
        <f t="shared" si="208"/>
        <v>3.84</v>
      </c>
      <c r="DN73" s="2">
        <f>DN72+DM73</f>
        <v>18.86</v>
      </c>
      <c r="DO73" s="2">
        <f t="shared" si="184"/>
        <v>0.90000000000000213</v>
      </c>
    </row>
    <row r="74" spans="2:119" x14ac:dyDescent="0.25">
      <c r="B74">
        <v>155</v>
      </c>
      <c r="C74">
        <v>110</v>
      </c>
      <c r="D74" s="3">
        <v>0.26600000000000001</v>
      </c>
      <c r="E74" s="1">
        <f t="shared" si="185"/>
        <v>5.32</v>
      </c>
      <c r="F74" s="2">
        <f>F73+E74</f>
        <v>30.1</v>
      </c>
      <c r="I74">
        <v>155</v>
      </c>
      <c r="J74">
        <v>110</v>
      </c>
      <c r="K74" s="3">
        <v>0.26800000000000002</v>
      </c>
      <c r="L74" s="1">
        <f t="shared" si="186"/>
        <v>5.36</v>
      </c>
      <c r="M74" s="2">
        <f>M73+L74</f>
        <v>33.08</v>
      </c>
      <c r="N74" s="2">
        <f t="shared" si="187"/>
        <v>-2.9799999999999969</v>
      </c>
      <c r="O74" s="2"/>
      <c r="P74">
        <v>155</v>
      </c>
      <c r="Q74">
        <v>110</v>
      </c>
      <c r="R74" s="3">
        <v>0.27200000000000002</v>
      </c>
      <c r="S74" s="1">
        <f t="shared" si="188"/>
        <v>5.44</v>
      </c>
      <c r="T74" s="2">
        <f>T73+S74</f>
        <v>27.140000000000004</v>
      </c>
      <c r="U74" s="2">
        <f t="shared" si="189"/>
        <v>5.9399999999999942</v>
      </c>
      <c r="W74">
        <v>155</v>
      </c>
      <c r="X74">
        <v>110</v>
      </c>
      <c r="Y74" s="3">
        <v>0.26600000000000001</v>
      </c>
      <c r="Z74" s="1">
        <f t="shared" si="190"/>
        <v>5.32</v>
      </c>
      <c r="AA74" s="2">
        <f>AA73+Z74</f>
        <v>30.1</v>
      </c>
      <c r="AB74" s="2">
        <f t="shared" si="177"/>
        <v>-2.9599999999999973</v>
      </c>
      <c r="AD74">
        <v>155</v>
      </c>
      <c r="AE74">
        <v>110</v>
      </c>
      <c r="AF74" s="3">
        <v>0.26400000000000001</v>
      </c>
      <c r="AG74" s="1">
        <f t="shared" si="191"/>
        <v>5.28</v>
      </c>
      <c r="AH74" s="2">
        <f>AH73+AG74</f>
        <v>22.96</v>
      </c>
      <c r="AI74" s="2">
        <f t="shared" si="178"/>
        <v>7.1400000000000006</v>
      </c>
      <c r="AK74">
        <v>155</v>
      </c>
      <c r="AL74">
        <v>110</v>
      </c>
      <c r="AM74" s="3">
        <v>0.254</v>
      </c>
      <c r="AN74" s="1">
        <f t="shared" si="192"/>
        <v>5.08</v>
      </c>
      <c r="AO74" s="2">
        <f>AO73+AN74</f>
        <v>30.759999999999998</v>
      </c>
      <c r="AP74" s="2">
        <f t="shared" si="179"/>
        <v>-7.7999999999999972</v>
      </c>
      <c r="AR74">
        <v>155</v>
      </c>
      <c r="AS74">
        <v>110</v>
      </c>
      <c r="AT74" s="3">
        <v>0.23799999999999999</v>
      </c>
      <c r="AU74" s="1">
        <f t="shared" si="193"/>
        <v>4.76</v>
      </c>
      <c r="AV74" s="2">
        <f>AV73+AU74</f>
        <v>24.04</v>
      </c>
      <c r="AW74" s="2">
        <f t="shared" si="194"/>
        <v>6.7199999999999989</v>
      </c>
      <c r="AY74">
        <v>155</v>
      </c>
      <c r="AZ74">
        <v>110</v>
      </c>
      <c r="BA74" s="3">
        <v>0.245</v>
      </c>
      <c r="BB74" s="1">
        <f t="shared" si="195"/>
        <v>4.9000000000000004</v>
      </c>
      <c r="BC74" s="2">
        <f>BC73+BB74</f>
        <v>30.6</v>
      </c>
      <c r="BD74" s="2">
        <f t="shared" si="196"/>
        <v>-6.5600000000000023</v>
      </c>
      <c r="BF74">
        <v>155</v>
      </c>
      <c r="BG74">
        <v>110</v>
      </c>
      <c r="BH74" s="3">
        <v>0.22500000000000001</v>
      </c>
      <c r="BI74" s="1">
        <f t="shared" si="197"/>
        <v>4.5</v>
      </c>
      <c r="BJ74" s="2">
        <f>BJ73+BI74</f>
        <v>23.880000000000003</v>
      </c>
      <c r="BK74" s="2">
        <f t="shared" si="198"/>
        <v>6.7199999999999989</v>
      </c>
      <c r="BM74">
        <v>155</v>
      </c>
      <c r="BN74">
        <v>110</v>
      </c>
      <c r="BO74" s="3">
        <v>0.22900000000000001</v>
      </c>
      <c r="BP74" s="1">
        <f t="shared" si="199"/>
        <v>4.58</v>
      </c>
      <c r="BQ74" s="2">
        <f>BQ73+BP74</f>
        <v>23.619999999999997</v>
      </c>
      <c r="BR74" s="2">
        <f t="shared" si="53"/>
        <v>0.26000000000000512</v>
      </c>
      <c r="BT74">
        <v>155</v>
      </c>
      <c r="BU74">
        <v>110</v>
      </c>
      <c r="BV74" s="3">
        <v>0.23</v>
      </c>
      <c r="BW74" s="1">
        <f t="shared" si="200"/>
        <v>4.6000000000000005</v>
      </c>
      <c r="BX74" s="2">
        <f>BX73+BW74</f>
        <v>29.440000000000005</v>
      </c>
      <c r="BY74" s="2">
        <f t="shared" si="201"/>
        <v>-5.8200000000000074</v>
      </c>
      <c r="CA74">
        <v>155</v>
      </c>
      <c r="CB74">
        <v>110</v>
      </c>
      <c r="CC74" s="3">
        <v>0.223</v>
      </c>
      <c r="CD74" s="1">
        <f t="shared" si="202"/>
        <v>4.46</v>
      </c>
      <c r="CE74" s="2">
        <f>CE73+CD74</f>
        <v>23.980000000000004</v>
      </c>
      <c r="CF74" s="2">
        <f t="shared" si="203"/>
        <v>5.4600000000000009</v>
      </c>
      <c r="CH74">
        <v>155</v>
      </c>
      <c r="CI74">
        <v>110</v>
      </c>
      <c r="CJ74" s="3">
        <v>0.23799999999999999</v>
      </c>
      <c r="CK74" s="1">
        <f t="shared" si="204"/>
        <v>4.76</v>
      </c>
      <c r="CL74" s="2">
        <f>CL73+CK74</f>
        <v>26.04</v>
      </c>
      <c r="CM74" s="2">
        <f t="shared" si="180"/>
        <v>-2.0599999999999952</v>
      </c>
      <c r="CO74">
        <v>155</v>
      </c>
      <c r="CP74">
        <v>110</v>
      </c>
      <c r="CQ74" s="3">
        <v>0.27900000000000003</v>
      </c>
      <c r="CR74" s="1">
        <f t="shared" si="205"/>
        <v>5.58</v>
      </c>
      <c r="CS74" s="2">
        <f>CS73+CR74</f>
        <v>34.42</v>
      </c>
      <c r="CT74" s="2">
        <f t="shared" si="181"/>
        <v>-8.3800000000000026</v>
      </c>
      <c r="CV74">
        <v>155</v>
      </c>
      <c r="CW74">
        <v>110</v>
      </c>
      <c r="CX74" s="3">
        <v>0.26100000000000001</v>
      </c>
      <c r="CY74" s="1">
        <f t="shared" si="206"/>
        <v>5.2200000000000006</v>
      </c>
      <c r="CZ74" s="2">
        <f>CZ73+CY74</f>
        <v>28.82</v>
      </c>
      <c r="DA74" s="2">
        <f t="shared" si="182"/>
        <v>5.6000000000000014</v>
      </c>
      <c r="DC74">
        <v>155</v>
      </c>
      <c r="DD74">
        <v>110</v>
      </c>
      <c r="DE74" s="3">
        <v>0.23799999999999999</v>
      </c>
      <c r="DF74" s="1">
        <f t="shared" si="207"/>
        <v>4.76</v>
      </c>
      <c r="DG74" s="2">
        <f>DG73+DF74</f>
        <v>24.520000000000003</v>
      </c>
      <c r="DH74" s="2">
        <f t="shared" si="183"/>
        <v>4.2999999999999972</v>
      </c>
      <c r="DJ74">
        <v>155</v>
      </c>
      <c r="DK74">
        <v>110</v>
      </c>
      <c r="DL74" s="3">
        <v>0.218</v>
      </c>
      <c r="DM74" s="1">
        <f t="shared" si="208"/>
        <v>4.3600000000000003</v>
      </c>
      <c r="DN74" s="2">
        <f>DN73+DM74</f>
        <v>23.22</v>
      </c>
      <c r="DO74" s="2">
        <f t="shared" si="184"/>
        <v>1.3000000000000043</v>
      </c>
    </row>
    <row r="75" spans="2:119" x14ac:dyDescent="0.25">
      <c r="B75">
        <v>155</v>
      </c>
      <c r="C75">
        <v>130</v>
      </c>
      <c r="D75" s="3">
        <v>0.28100000000000003</v>
      </c>
      <c r="E75" s="1">
        <f t="shared" si="185"/>
        <v>5.620000000000001</v>
      </c>
      <c r="F75" s="2">
        <f t="shared" ref="F75:F83" si="209">F74+E75</f>
        <v>35.72</v>
      </c>
      <c r="I75">
        <v>155</v>
      </c>
      <c r="J75">
        <v>130</v>
      </c>
      <c r="K75" s="3">
        <v>0.27800000000000002</v>
      </c>
      <c r="L75" s="1">
        <f t="shared" si="186"/>
        <v>5.5600000000000005</v>
      </c>
      <c r="M75" s="2">
        <f t="shared" ref="M75:M83" si="210">M74+L75</f>
        <v>38.64</v>
      </c>
      <c r="N75" s="2">
        <f t="shared" si="187"/>
        <v>-2.9200000000000017</v>
      </c>
      <c r="O75" s="2"/>
      <c r="P75">
        <v>155</v>
      </c>
      <c r="Q75">
        <v>130</v>
      </c>
      <c r="R75" s="3">
        <v>0.27200000000000002</v>
      </c>
      <c r="S75" s="1">
        <f t="shared" si="188"/>
        <v>5.44</v>
      </c>
      <c r="T75" s="2">
        <f t="shared" ref="T75:T83" si="211">T74+S75</f>
        <v>32.580000000000005</v>
      </c>
      <c r="U75" s="2">
        <f t="shared" si="189"/>
        <v>6.0599999999999952</v>
      </c>
      <c r="W75">
        <v>155</v>
      </c>
      <c r="X75">
        <v>130</v>
      </c>
      <c r="Y75" s="3">
        <v>0.25800000000000001</v>
      </c>
      <c r="Z75" s="1">
        <f t="shared" si="190"/>
        <v>5.16</v>
      </c>
      <c r="AA75" s="2">
        <f t="shared" ref="AA75:AA83" si="212">AA74+Z75</f>
        <v>35.260000000000005</v>
      </c>
      <c r="AB75" s="2">
        <f t="shared" si="177"/>
        <v>-2.6799999999999997</v>
      </c>
      <c r="AD75">
        <v>155</v>
      </c>
      <c r="AE75">
        <v>130</v>
      </c>
      <c r="AF75" s="3">
        <v>0.26700000000000002</v>
      </c>
      <c r="AG75" s="1">
        <f t="shared" si="191"/>
        <v>5.34</v>
      </c>
      <c r="AH75" s="2">
        <f t="shared" ref="AH75:AH83" si="213">AH74+AG75</f>
        <v>28.3</v>
      </c>
      <c r="AI75" s="2">
        <f t="shared" si="178"/>
        <v>6.9600000000000044</v>
      </c>
      <c r="AK75">
        <v>155</v>
      </c>
      <c r="AL75">
        <v>130</v>
      </c>
      <c r="AM75" s="3">
        <v>0.255</v>
      </c>
      <c r="AN75" s="1">
        <f t="shared" si="192"/>
        <v>5.0999999999999996</v>
      </c>
      <c r="AO75" s="2">
        <f t="shared" ref="AO75:AO83" si="214">AO74+AN75</f>
        <v>35.86</v>
      </c>
      <c r="AP75" s="2">
        <f t="shared" si="179"/>
        <v>-7.5599999999999987</v>
      </c>
      <c r="AR75">
        <v>155</v>
      </c>
      <c r="AS75">
        <v>130</v>
      </c>
      <c r="AT75" s="3">
        <v>0.25800000000000001</v>
      </c>
      <c r="AU75" s="1">
        <f t="shared" si="193"/>
        <v>5.16</v>
      </c>
      <c r="AV75" s="2">
        <f t="shared" ref="AV75:AV83" si="215">AV74+AU75</f>
        <v>29.2</v>
      </c>
      <c r="AW75" s="2">
        <f t="shared" si="194"/>
        <v>6.66</v>
      </c>
      <c r="AY75">
        <v>155</v>
      </c>
      <c r="AZ75">
        <v>130</v>
      </c>
      <c r="BA75" s="3">
        <v>0.255</v>
      </c>
      <c r="BB75" s="1">
        <f t="shared" si="195"/>
        <v>5.0999999999999996</v>
      </c>
      <c r="BC75" s="2">
        <f t="shared" ref="BC75:BC83" si="216">BC74+BB75</f>
        <v>35.700000000000003</v>
      </c>
      <c r="BD75" s="2">
        <f t="shared" si="196"/>
        <v>-6.5000000000000036</v>
      </c>
      <c r="BF75">
        <v>155</v>
      </c>
      <c r="BG75">
        <v>130</v>
      </c>
      <c r="BH75" s="3">
        <v>0.25</v>
      </c>
      <c r="BI75" s="1">
        <f t="shared" si="197"/>
        <v>5</v>
      </c>
      <c r="BJ75" s="2">
        <f t="shared" ref="BJ75:BJ83" si="217">BJ74+BI75</f>
        <v>28.880000000000003</v>
      </c>
      <c r="BK75" s="2">
        <f t="shared" si="198"/>
        <v>6.82</v>
      </c>
      <c r="BM75">
        <v>155</v>
      </c>
      <c r="BN75">
        <v>130</v>
      </c>
      <c r="BO75" s="3">
        <v>0.23899999999999999</v>
      </c>
      <c r="BP75" s="1">
        <f t="shared" si="199"/>
        <v>4.7799999999999994</v>
      </c>
      <c r="BQ75" s="2">
        <f t="shared" ref="BQ75:BQ83" si="218">BQ74+BP75</f>
        <v>28.4</v>
      </c>
      <c r="BR75" s="2">
        <f t="shared" si="53"/>
        <v>0.48000000000000398</v>
      </c>
      <c r="BT75">
        <v>155</v>
      </c>
      <c r="BU75">
        <v>130</v>
      </c>
      <c r="BV75" s="3">
        <v>0.255</v>
      </c>
      <c r="BW75" s="1">
        <f t="shared" si="200"/>
        <v>5.0999999999999996</v>
      </c>
      <c r="BX75" s="2">
        <f t="shared" ref="BX75:BX83" si="219">BX74+BW75</f>
        <v>34.540000000000006</v>
      </c>
      <c r="BY75" s="2">
        <f t="shared" si="201"/>
        <v>-6.1400000000000077</v>
      </c>
      <c r="CA75">
        <v>155</v>
      </c>
      <c r="CB75">
        <v>130</v>
      </c>
      <c r="CC75" s="3">
        <v>0.23100000000000001</v>
      </c>
      <c r="CD75" s="1">
        <f t="shared" si="202"/>
        <v>4.62</v>
      </c>
      <c r="CE75" s="2">
        <f t="shared" ref="CE75:CE83" si="220">CE74+CD75</f>
        <v>28.600000000000005</v>
      </c>
      <c r="CF75" s="2">
        <f t="shared" si="203"/>
        <v>5.9400000000000013</v>
      </c>
      <c r="CH75">
        <v>155</v>
      </c>
      <c r="CI75">
        <v>130</v>
      </c>
      <c r="CJ75" s="3">
        <v>0.22500000000000001</v>
      </c>
      <c r="CK75" s="1">
        <f t="shared" si="204"/>
        <v>4.5</v>
      </c>
      <c r="CL75" s="2">
        <f t="shared" ref="CL75:CL83" si="221">CL74+CK75</f>
        <v>30.54</v>
      </c>
      <c r="CM75" s="2">
        <f t="shared" si="180"/>
        <v>-1.9399999999999942</v>
      </c>
      <c r="CO75">
        <v>155</v>
      </c>
      <c r="CP75">
        <v>130</v>
      </c>
      <c r="CQ75" s="3">
        <v>0.27400000000000002</v>
      </c>
      <c r="CR75" s="1">
        <f t="shared" si="205"/>
        <v>5.48</v>
      </c>
      <c r="CS75" s="2">
        <f t="shared" ref="CS75:CS83" si="222">CS74+CR75</f>
        <v>39.900000000000006</v>
      </c>
      <c r="CT75" s="2">
        <f t="shared" si="181"/>
        <v>-9.3600000000000065</v>
      </c>
      <c r="CV75">
        <v>155</v>
      </c>
      <c r="CW75">
        <v>130</v>
      </c>
      <c r="CX75" s="3">
        <v>0.25800000000000001</v>
      </c>
      <c r="CY75" s="1">
        <f t="shared" si="206"/>
        <v>5.16</v>
      </c>
      <c r="CZ75" s="2">
        <f t="shared" ref="CZ75:CZ83" si="223">CZ74+CY75</f>
        <v>33.980000000000004</v>
      </c>
      <c r="DA75" s="2">
        <f t="shared" si="182"/>
        <v>5.9200000000000017</v>
      </c>
      <c r="DC75">
        <v>155</v>
      </c>
      <c r="DD75">
        <v>130</v>
      </c>
      <c r="DE75" s="3">
        <v>0.24</v>
      </c>
      <c r="DF75" s="1">
        <f t="shared" si="207"/>
        <v>4.8</v>
      </c>
      <c r="DG75" s="2">
        <f t="shared" ref="DG75:DG83" si="224">DG74+DF75</f>
        <v>29.320000000000004</v>
      </c>
      <c r="DH75" s="2">
        <f t="shared" si="183"/>
        <v>4.66</v>
      </c>
      <c r="DJ75">
        <v>155</v>
      </c>
      <c r="DK75">
        <v>130</v>
      </c>
      <c r="DL75" s="3">
        <v>0.214</v>
      </c>
      <c r="DM75" s="1">
        <f t="shared" si="208"/>
        <v>4.28</v>
      </c>
      <c r="DN75" s="2">
        <f t="shared" ref="DN75:DN83" si="225">DN74+DM75</f>
        <v>27.5</v>
      </c>
      <c r="DO75" s="2">
        <f t="shared" si="184"/>
        <v>1.8200000000000038</v>
      </c>
    </row>
    <row r="76" spans="2:119" x14ac:dyDescent="0.25">
      <c r="B76">
        <v>155</v>
      </c>
      <c r="C76">
        <v>150</v>
      </c>
      <c r="D76" s="3">
        <v>0.27</v>
      </c>
      <c r="E76" s="1">
        <f t="shared" si="185"/>
        <v>5.4</v>
      </c>
      <c r="F76" s="2">
        <f t="shared" si="209"/>
        <v>41.12</v>
      </c>
      <c r="I76">
        <v>155</v>
      </c>
      <c r="J76">
        <v>150</v>
      </c>
      <c r="K76" s="3">
        <v>0.27900000000000003</v>
      </c>
      <c r="L76" s="1">
        <f t="shared" si="186"/>
        <v>5.58</v>
      </c>
      <c r="M76" s="2">
        <f t="shared" si="210"/>
        <v>44.22</v>
      </c>
      <c r="N76" s="2">
        <f t="shared" si="187"/>
        <v>-3.1000000000000014</v>
      </c>
      <c r="O76" s="2"/>
      <c r="P76">
        <v>155</v>
      </c>
      <c r="Q76">
        <v>150</v>
      </c>
      <c r="R76" s="3">
        <v>0.26800000000000002</v>
      </c>
      <c r="S76" s="1">
        <f t="shared" si="188"/>
        <v>5.36</v>
      </c>
      <c r="T76" s="2">
        <f t="shared" si="211"/>
        <v>37.940000000000005</v>
      </c>
      <c r="U76" s="2">
        <f t="shared" si="189"/>
        <v>6.279999999999994</v>
      </c>
      <c r="W76">
        <v>155</v>
      </c>
      <c r="X76">
        <v>150</v>
      </c>
      <c r="Y76" s="3">
        <v>0.26300000000000001</v>
      </c>
      <c r="Z76" s="1">
        <f t="shared" si="190"/>
        <v>5.26</v>
      </c>
      <c r="AA76" s="2">
        <f t="shared" si="212"/>
        <v>40.520000000000003</v>
      </c>
      <c r="AB76" s="2">
        <f t="shared" si="177"/>
        <v>-2.5799999999999983</v>
      </c>
      <c r="AD76">
        <v>155</v>
      </c>
      <c r="AE76">
        <v>150</v>
      </c>
      <c r="AF76" s="3">
        <v>0.26200000000000001</v>
      </c>
      <c r="AG76" s="1">
        <f t="shared" si="191"/>
        <v>5.24</v>
      </c>
      <c r="AH76" s="2">
        <f t="shared" si="213"/>
        <v>33.54</v>
      </c>
      <c r="AI76" s="2">
        <f t="shared" si="178"/>
        <v>6.980000000000004</v>
      </c>
      <c r="AK76">
        <v>155</v>
      </c>
      <c r="AL76">
        <v>150</v>
      </c>
      <c r="AM76" s="3">
        <v>0.25900000000000001</v>
      </c>
      <c r="AN76" s="1">
        <f t="shared" si="192"/>
        <v>5.18</v>
      </c>
      <c r="AO76" s="2">
        <f t="shared" si="214"/>
        <v>41.04</v>
      </c>
      <c r="AP76" s="2">
        <f t="shared" si="179"/>
        <v>-7.5</v>
      </c>
      <c r="AR76">
        <v>155</v>
      </c>
      <c r="AS76">
        <v>150</v>
      </c>
      <c r="AT76" s="3">
        <v>0.25600000000000001</v>
      </c>
      <c r="AU76" s="1">
        <f t="shared" si="193"/>
        <v>5.12</v>
      </c>
      <c r="AV76" s="2">
        <f t="shared" si="215"/>
        <v>34.32</v>
      </c>
      <c r="AW76" s="2">
        <f t="shared" si="194"/>
        <v>6.7199999999999989</v>
      </c>
      <c r="AY76">
        <v>155</v>
      </c>
      <c r="AZ76">
        <v>150</v>
      </c>
      <c r="BA76" s="3">
        <v>0.26400000000000001</v>
      </c>
      <c r="BB76" s="1">
        <f t="shared" si="195"/>
        <v>5.28</v>
      </c>
      <c r="BC76" s="2">
        <f t="shared" si="216"/>
        <v>40.980000000000004</v>
      </c>
      <c r="BD76" s="2">
        <f t="shared" si="196"/>
        <v>-6.6600000000000037</v>
      </c>
      <c r="BF76">
        <v>155</v>
      </c>
      <c r="BG76">
        <v>150</v>
      </c>
      <c r="BH76" s="3">
        <v>0.25</v>
      </c>
      <c r="BI76" s="1">
        <f t="shared" si="197"/>
        <v>5</v>
      </c>
      <c r="BJ76" s="2">
        <f t="shared" si="217"/>
        <v>33.880000000000003</v>
      </c>
      <c r="BK76" s="2">
        <f t="shared" si="198"/>
        <v>7.1000000000000014</v>
      </c>
      <c r="BM76">
        <v>155</v>
      </c>
      <c r="BN76">
        <v>150</v>
      </c>
      <c r="BO76" s="3">
        <v>0.25800000000000001</v>
      </c>
      <c r="BP76" s="1">
        <f t="shared" si="199"/>
        <v>5.16</v>
      </c>
      <c r="BQ76" s="2">
        <f t="shared" si="218"/>
        <v>33.56</v>
      </c>
      <c r="BR76" s="2">
        <f t="shared" si="53"/>
        <v>0.32000000000000028</v>
      </c>
      <c r="BT76">
        <v>155</v>
      </c>
      <c r="BU76">
        <v>150</v>
      </c>
      <c r="BV76" s="3">
        <v>0.26</v>
      </c>
      <c r="BW76" s="1">
        <f t="shared" si="200"/>
        <v>5.2</v>
      </c>
      <c r="BX76" s="2">
        <f t="shared" si="219"/>
        <v>39.740000000000009</v>
      </c>
      <c r="BY76" s="2">
        <f t="shared" si="201"/>
        <v>-6.1800000000000068</v>
      </c>
      <c r="CA76">
        <v>155</v>
      </c>
      <c r="CB76">
        <v>150</v>
      </c>
      <c r="CC76" s="3">
        <v>0.25</v>
      </c>
      <c r="CD76" s="1">
        <f t="shared" si="202"/>
        <v>5</v>
      </c>
      <c r="CE76" s="2">
        <f t="shared" si="220"/>
        <v>33.600000000000009</v>
      </c>
      <c r="CF76" s="2">
        <f t="shared" si="203"/>
        <v>6.1400000000000006</v>
      </c>
      <c r="CH76">
        <v>155</v>
      </c>
      <c r="CI76">
        <v>150</v>
      </c>
      <c r="CJ76" s="3">
        <v>0.24199999999999999</v>
      </c>
      <c r="CK76" s="1">
        <f t="shared" si="204"/>
        <v>4.84</v>
      </c>
      <c r="CL76" s="2">
        <f t="shared" si="221"/>
        <v>35.379999999999995</v>
      </c>
      <c r="CM76" s="2">
        <f t="shared" si="180"/>
        <v>-1.7799999999999869</v>
      </c>
      <c r="CO76">
        <v>155</v>
      </c>
      <c r="CP76">
        <v>150</v>
      </c>
      <c r="CQ76" s="3">
        <v>0.26</v>
      </c>
      <c r="CR76" s="1">
        <f t="shared" si="205"/>
        <v>5.2</v>
      </c>
      <c r="CS76" s="2">
        <f t="shared" si="222"/>
        <v>45.100000000000009</v>
      </c>
      <c r="CT76" s="2">
        <f t="shared" si="181"/>
        <v>-9.7200000000000131</v>
      </c>
      <c r="CV76">
        <v>155</v>
      </c>
      <c r="CW76">
        <v>150</v>
      </c>
      <c r="CX76" s="3">
        <v>0.26500000000000001</v>
      </c>
      <c r="CY76" s="1">
        <f t="shared" si="206"/>
        <v>5.3000000000000007</v>
      </c>
      <c r="CZ76" s="2">
        <f t="shared" si="223"/>
        <v>39.28</v>
      </c>
      <c r="DA76" s="2">
        <f t="shared" si="182"/>
        <v>5.8200000000000074</v>
      </c>
      <c r="DC76">
        <v>155</v>
      </c>
      <c r="DD76">
        <v>150</v>
      </c>
      <c r="DE76" s="3">
        <v>0.24399999999999999</v>
      </c>
      <c r="DF76" s="1">
        <f t="shared" si="207"/>
        <v>4.88</v>
      </c>
      <c r="DG76" s="2">
        <f t="shared" si="224"/>
        <v>34.200000000000003</v>
      </c>
      <c r="DH76" s="2">
        <f t="shared" si="183"/>
        <v>5.0799999999999983</v>
      </c>
      <c r="DJ76">
        <v>155</v>
      </c>
      <c r="DK76">
        <v>150</v>
      </c>
      <c r="DL76" s="3">
        <v>0.22</v>
      </c>
      <c r="DM76" s="1">
        <f t="shared" si="208"/>
        <v>4.4000000000000004</v>
      </c>
      <c r="DN76" s="2">
        <f t="shared" si="225"/>
        <v>31.9</v>
      </c>
      <c r="DO76" s="2">
        <f t="shared" si="184"/>
        <v>2.3000000000000043</v>
      </c>
    </row>
    <row r="77" spans="2:119" x14ac:dyDescent="0.25">
      <c r="B77">
        <v>155</v>
      </c>
      <c r="C77">
        <v>170</v>
      </c>
      <c r="D77" s="3">
        <v>0.26400000000000001</v>
      </c>
      <c r="E77" s="1">
        <f t="shared" si="185"/>
        <v>5.28</v>
      </c>
      <c r="F77" s="2">
        <f t="shared" si="209"/>
        <v>46.4</v>
      </c>
      <c r="I77">
        <v>155</v>
      </c>
      <c r="J77">
        <v>170</v>
      </c>
      <c r="K77" s="3">
        <v>0.25800000000000001</v>
      </c>
      <c r="L77" s="1">
        <f t="shared" si="186"/>
        <v>5.16</v>
      </c>
      <c r="M77" s="2">
        <f t="shared" si="210"/>
        <v>49.379999999999995</v>
      </c>
      <c r="N77" s="2">
        <f t="shared" si="187"/>
        <v>-2.9799999999999969</v>
      </c>
      <c r="O77" s="2"/>
      <c r="P77">
        <v>155</v>
      </c>
      <c r="Q77">
        <v>170</v>
      </c>
      <c r="R77" s="3">
        <v>0.27800000000000002</v>
      </c>
      <c r="S77" s="1">
        <f t="shared" si="188"/>
        <v>5.5600000000000005</v>
      </c>
      <c r="T77" s="2">
        <f t="shared" si="211"/>
        <v>43.500000000000007</v>
      </c>
      <c r="U77" s="2">
        <f t="shared" si="189"/>
        <v>5.8799999999999883</v>
      </c>
      <c r="W77">
        <v>155</v>
      </c>
      <c r="X77">
        <v>170</v>
      </c>
      <c r="Y77" s="3">
        <v>0.26900000000000002</v>
      </c>
      <c r="Z77" s="1">
        <f t="shared" si="190"/>
        <v>5.3800000000000008</v>
      </c>
      <c r="AA77" s="2">
        <f t="shared" si="212"/>
        <v>45.900000000000006</v>
      </c>
      <c r="AB77" s="2">
        <f t="shared" si="177"/>
        <v>-2.3999999999999986</v>
      </c>
      <c r="AD77">
        <v>155</v>
      </c>
      <c r="AE77">
        <v>170</v>
      </c>
      <c r="AF77" s="3">
        <v>0.26400000000000001</v>
      </c>
      <c r="AG77" s="1">
        <f t="shared" si="191"/>
        <v>5.28</v>
      </c>
      <c r="AH77" s="2">
        <f t="shared" si="213"/>
        <v>38.82</v>
      </c>
      <c r="AI77" s="2">
        <f t="shared" si="178"/>
        <v>7.0800000000000054</v>
      </c>
      <c r="AK77">
        <v>155</v>
      </c>
      <c r="AL77">
        <v>170</v>
      </c>
      <c r="AM77" s="3">
        <v>0.25700000000000001</v>
      </c>
      <c r="AN77" s="1">
        <f t="shared" si="192"/>
        <v>5.1400000000000006</v>
      </c>
      <c r="AO77" s="2">
        <f t="shared" si="214"/>
        <v>46.18</v>
      </c>
      <c r="AP77" s="2">
        <f t="shared" si="179"/>
        <v>-7.3599999999999994</v>
      </c>
      <c r="AR77">
        <v>155</v>
      </c>
      <c r="AS77">
        <v>170</v>
      </c>
      <c r="AT77" s="3">
        <v>0.249</v>
      </c>
      <c r="AU77" s="1">
        <f t="shared" si="193"/>
        <v>4.9800000000000004</v>
      </c>
      <c r="AV77" s="2">
        <f t="shared" si="215"/>
        <v>39.299999999999997</v>
      </c>
      <c r="AW77" s="2">
        <f t="shared" si="194"/>
        <v>6.8800000000000026</v>
      </c>
      <c r="AY77">
        <v>155</v>
      </c>
      <c r="AZ77">
        <v>170</v>
      </c>
      <c r="BA77" s="3">
        <v>0.26600000000000001</v>
      </c>
      <c r="BB77" s="1">
        <f t="shared" si="195"/>
        <v>5.32</v>
      </c>
      <c r="BC77" s="2">
        <f t="shared" si="216"/>
        <v>46.300000000000004</v>
      </c>
      <c r="BD77" s="2">
        <f t="shared" si="196"/>
        <v>-7.0000000000000071</v>
      </c>
      <c r="BF77">
        <v>155</v>
      </c>
      <c r="BG77">
        <v>170</v>
      </c>
      <c r="BH77" s="3">
        <v>0.253</v>
      </c>
      <c r="BI77" s="1">
        <f t="shared" si="197"/>
        <v>5.0600000000000005</v>
      </c>
      <c r="BJ77" s="2">
        <f t="shared" si="217"/>
        <v>38.940000000000005</v>
      </c>
      <c r="BK77" s="2">
        <f t="shared" si="198"/>
        <v>7.3599999999999994</v>
      </c>
      <c r="BM77">
        <v>155</v>
      </c>
      <c r="BN77">
        <v>170</v>
      </c>
      <c r="BO77" s="3">
        <v>0.25</v>
      </c>
      <c r="BP77" s="1">
        <f t="shared" si="199"/>
        <v>5</v>
      </c>
      <c r="BQ77" s="2">
        <f t="shared" si="218"/>
        <v>38.56</v>
      </c>
      <c r="BR77" s="2">
        <f t="shared" si="53"/>
        <v>0.38000000000000256</v>
      </c>
      <c r="BT77">
        <v>155</v>
      </c>
      <c r="BU77">
        <v>170</v>
      </c>
      <c r="BV77" s="3">
        <v>0.25900000000000001</v>
      </c>
      <c r="BW77" s="1">
        <f t="shared" si="200"/>
        <v>5.18</v>
      </c>
      <c r="BX77" s="2">
        <f t="shared" si="219"/>
        <v>44.920000000000009</v>
      </c>
      <c r="BY77" s="2">
        <f t="shared" si="201"/>
        <v>-6.3600000000000065</v>
      </c>
      <c r="CA77">
        <v>155</v>
      </c>
      <c r="CB77">
        <v>170</v>
      </c>
      <c r="CC77" s="3">
        <v>0.25900000000000001</v>
      </c>
      <c r="CD77" s="1">
        <f t="shared" si="202"/>
        <v>5.18</v>
      </c>
      <c r="CE77" s="2">
        <f t="shared" si="220"/>
        <v>38.780000000000008</v>
      </c>
      <c r="CF77" s="2">
        <f t="shared" si="203"/>
        <v>6.1400000000000006</v>
      </c>
      <c r="CH77">
        <v>155</v>
      </c>
      <c r="CI77">
        <v>170</v>
      </c>
      <c r="CJ77" s="3">
        <v>0.254</v>
      </c>
      <c r="CK77" s="1">
        <f t="shared" si="204"/>
        <v>5.08</v>
      </c>
      <c r="CL77" s="2">
        <f t="shared" si="221"/>
        <v>40.459999999999994</v>
      </c>
      <c r="CM77" s="2">
        <f t="shared" si="180"/>
        <v>-1.6799999999999855</v>
      </c>
      <c r="CO77">
        <v>155</v>
      </c>
      <c r="CP77">
        <v>170</v>
      </c>
      <c r="CQ77" s="3">
        <v>0.253</v>
      </c>
      <c r="CR77" s="1">
        <f t="shared" si="205"/>
        <v>5.0600000000000005</v>
      </c>
      <c r="CS77" s="2">
        <f t="shared" si="222"/>
        <v>50.160000000000011</v>
      </c>
      <c r="CT77" s="2">
        <f t="shared" si="181"/>
        <v>-9.7000000000000171</v>
      </c>
      <c r="CV77">
        <v>155</v>
      </c>
      <c r="CW77">
        <v>170</v>
      </c>
      <c r="CX77" s="3">
        <v>0.25900000000000001</v>
      </c>
      <c r="CY77" s="1">
        <f t="shared" si="206"/>
        <v>5.18</v>
      </c>
      <c r="CZ77" s="2">
        <f t="shared" si="223"/>
        <v>44.46</v>
      </c>
      <c r="DA77" s="2">
        <f t="shared" si="182"/>
        <v>5.7000000000000099</v>
      </c>
      <c r="DC77">
        <v>155</v>
      </c>
      <c r="DD77">
        <v>170</v>
      </c>
      <c r="DE77" s="3">
        <v>0.251</v>
      </c>
      <c r="DF77" s="1">
        <f t="shared" si="207"/>
        <v>5.0199999999999996</v>
      </c>
      <c r="DG77" s="2">
        <f t="shared" si="224"/>
        <v>39.22</v>
      </c>
      <c r="DH77" s="2">
        <f t="shared" si="183"/>
        <v>5.240000000000002</v>
      </c>
      <c r="DJ77">
        <v>155</v>
      </c>
      <c r="DK77">
        <v>170</v>
      </c>
      <c r="DL77" s="3">
        <v>0.23200000000000001</v>
      </c>
      <c r="DM77" s="1">
        <f t="shared" si="208"/>
        <v>4.6400000000000006</v>
      </c>
      <c r="DN77" s="2">
        <f t="shared" si="225"/>
        <v>36.54</v>
      </c>
      <c r="DO77" s="2">
        <f t="shared" si="184"/>
        <v>2.6799999999999997</v>
      </c>
    </row>
    <row r="78" spans="2:119" x14ac:dyDescent="0.25">
      <c r="B78">
        <v>155</v>
      </c>
      <c r="C78">
        <v>190</v>
      </c>
      <c r="D78" s="3">
        <v>0.247</v>
      </c>
      <c r="E78" s="1">
        <f t="shared" si="185"/>
        <v>4.9399999999999995</v>
      </c>
      <c r="F78" s="2">
        <f t="shared" si="209"/>
        <v>51.339999999999996</v>
      </c>
      <c r="I78">
        <v>155</v>
      </c>
      <c r="J78">
        <v>190</v>
      </c>
      <c r="K78" s="3">
        <v>0.24299999999999999</v>
      </c>
      <c r="L78" s="1">
        <f t="shared" si="186"/>
        <v>4.8599999999999994</v>
      </c>
      <c r="M78" s="2">
        <f t="shared" si="210"/>
        <v>54.239999999999995</v>
      </c>
      <c r="N78" s="2">
        <f t="shared" si="187"/>
        <v>-2.8999999999999986</v>
      </c>
      <c r="O78" s="2"/>
      <c r="P78">
        <v>155</v>
      </c>
      <c r="Q78">
        <v>190</v>
      </c>
      <c r="R78" s="3">
        <v>0.253</v>
      </c>
      <c r="S78" s="1">
        <f t="shared" si="188"/>
        <v>5.0600000000000005</v>
      </c>
      <c r="T78" s="2">
        <f t="shared" si="211"/>
        <v>48.560000000000009</v>
      </c>
      <c r="U78" s="2">
        <f t="shared" si="189"/>
        <v>5.6799999999999855</v>
      </c>
      <c r="W78">
        <v>155</v>
      </c>
      <c r="X78">
        <v>190</v>
      </c>
      <c r="Y78" s="3">
        <v>0.251</v>
      </c>
      <c r="Z78" s="1">
        <f t="shared" si="190"/>
        <v>5.0199999999999996</v>
      </c>
      <c r="AA78" s="2">
        <f t="shared" si="212"/>
        <v>50.92</v>
      </c>
      <c r="AB78" s="2">
        <f t="shared" si="177"/>
        <v>-2.3599999999999923</v>
      </c>
      <c r="AD78">
        <v>155</v>
      </c>
      <c r="AE78">
        <v>190</v>
      </c>
      <c r="AF78" s="3">
        <v>0.245</v>
      </c>
      <c r="AG78" s="1">
        <f t="shared" si="191"/>
        <v>4.9000000000000004</v>
      </c>
      <c r="AH78" s="2">
        <f t="shared" si="213"/>
        <v>43.72</v>
      </c>
      <c r="AI78" s="2">
        <f t="shared" si="178"/>
        <v>7.2000000000000028</v>
      </c>
      <c r="AK78">
        <v>155</v>
      </c>
      <c r="AL78">
        <v>190</v>
      </c>
      <c r="AM78" s="3">
        <v>0.24099999999999999</v>
      </c>
      <c r="AN78" s="1">
        <f t="shared" si="192"/>
        <v>4.82</v>
      </c>
      <c r="AO78" s="2">
        <f t="shared" si="214"/>
        <v>51</v>
      </c>
      <c r="AP78" s="2">
        <f t="shared" si="179"/>
        <v>-7.2800000000000011</v>
      </c>
      <c r="AR78">
        <v>155</v>
      </c>
      <c r="AS78">
        <v>190</v>
      </c>
      <c r="AT78" s="3">
        <v>0.23599999999999999</v>
      </c>
      <c r="AU78" s="1">
        <f t="shared" si="193"/>
        <v>4.72</v>
      </c>
      <c r="AV78" s="2">
        <f t="shared" si="215"/>
        <v>44.019999999999996</v>
      </c>
      <c r="AW78" s="2">
        <f t="shared" si="194"/>
        <v>6.980000000000004</v>
      </c>
      <c r="AY78">
        <v>155</v>
      </c>
      <c r="AZ78">
        <v>190</v>
      </c>
      <c r="BA78" s="3">
        <v>0.24099999999999999</v>
      </c>
      <c r="BB78" s="1">
        <f t="shared" si="195"/>
        <v>4.82</v>
      </c>
      <c r="BC78" s="2">
        <f t="shared" si="216"/>
        <v>51.120000000000005</v>
      </c>
      <c r="BD78" s="2">
        <f t="shared" si="196"/>
        <v>-7.1000000000000085</v>
      </c>
      <c r="BF78">
        <v>155</v>
      </c>
      <c r="BG78">
        <v>190</v>
      </c>
      <c r="BH78" s="3">
        <v>0.23899999999999999</v>
      </c>
      <c r="BI78" s="1">
        <f t="shared" si="197"/>
        <v>4.7799999999999994</v>
      </c>
      <c r="BJ78" s="2">
        <f t="shared" si="217"/>
        <v>43.720000000000006</v>
      </c>
      <c r="BK78" s="2">
        <f t="shared" si="198"/>
        <v>7.3999999999999986</v>
      </c>
      <c r="BM78">
        <v>155</v>
      </c>
      <c r="BN78">
        <v>190</v>
      </c>
      <c r="BO78" s="3">
        <v>0.23400000000000001</v>
      </c>
      <c r="BP78" s="1">
        <f t="shared" si="199"/>
        <v>4.6800000000000006</v>
      </c>
      <c r="BQ78" s="2">
        <f t="shared" si="218"/>
        <v>43.24</v>
      </c>
      <c r="BR78" s="2">
        <f t="shared" si="53"/>
        <v>0.48000000000000398</v>
      </c>
      <c r="BT78">
        <v>155</v>
      </c>
      <c r="BU78">
        <v>190</v>
      </c>
      <c r="BV78" s="3">
        <v>0.24299999999999999</v>
      </c>
      <c r="BW78" s="1">
        <f t="shared" si="200"/>
        <v>4.8599999999999994</v>
      </c>
      <c r="BX78" s="2">
        <f t="shared" si="219"/>
        <v>49.780000000000008</v>
      </c>
      <c r="BY78" s="2">
        <f t="shared" si="201"/>
        <v>-6.5400000000000063</v>
      </c>
      <c r="CA78">
        <v>155</v>
      </c>
      <c r="CB78">
        <v>190</v>
      </c>
      <c r="CC78" s="3">
        <v>0.245</v>
      </c>
      <c r="CD78" s="1">
        <f t="shared" si="202"/>
        <v>4.9000000000000004</v>
      </c>
      <c r="CE78" s="2">
        <f t="shared" si="220"/>
        <v>43.680000000000007</v>
      </c>
      <c r="CF78" s="2">
        <f t="shared" si="203"/>
        <v>6.1000000000000014</v>
      </c>
      <c r="CH78">
        <v>155</v>
      </c>
      <c r="CI78">
        <v>190</v>
      </c>
      <c r="CJ78" s="3">
        <v>0.24199999999999999</v>
      </c>
      <c r="CK78" s="1">
        <f t="shared" si="204"/>
        <v>4.84</v>
      </c>
      <c r="CL78" s="2">
        <f t="shared" si="221"/>
        <v>45.3</v>
      </c>
      <c r="CM78" s="2">
        <f t="shared" si="180"/>
        <v>-1.6199999999999903</v>
      </c>
      <c r="CO78">
        <v>155</v>
      </c>
      <c r="CP78">
        <v>190</v>
      </c>
      <c r="CQ78" s="3">
        <v>0.24</v>
      </c>
      <c r="CR78" s="1">
        <f t="shared" si="205"/>
        <v>4.8</v>
      </c>
      <c r="CS78" s="2">
        <f t="shared" si="222"/>
        <v>54.960000000000008</v>
      </c>
      <c r="CT78" s="2">
        <f t="shared" si="181"/>
        <v>-9.6600000000000108</v>
      </c>
      <c r="CV78">
        <v>155</v>
      </c>
      <c r="CW78">
        <v>190</v>
      </c>
      <c r="CX78" s="3">
        <v>0.247</v>
      </c>
      <c r="CY78" s="1">
        <f t="shared" si="206"/>
        <v>4.9399999999999995</v>
      </c>
      <c r="CZ78" s="2">
        <f t="shared" si="223"/>
        <v>49.4</v>
      </c>
      <c r="DA78" s="2">
        <f t="shared" si="182"/>
        <v>5.5600000000000094</v>
      </c>
      <c r="DC78">
        <v>155</v>
      </c>
      <c r="DD78">
        <v>190</v>
      </c>
      <c r="DE78" s="3">
        <v>0.24399999999999999</v>
      </c>
      <c r="DF78" s="1">
        <f t="shared" si="207"/>
        <v>4.88</v>
      </c>
      <c r="DG78" s="2">
        <f t="shared" si="224"/>
        <v>44.1</v>
      </c>
      <c r="DH78" s="2">
        <f t="shared" si="183"/>
        <v>5.2999999999999972</v>
      </c>
      <c r="DJ78">
        <v>155</v>
      </c>
      <c r="DK78">
        <v>190</v>
      </c>
      <c r="DL78" s="3">
        <v>0.23300000000000001</v>
      </c>
      <c r="DM78" s="1">
        <f t="shared" si="208"/>
        <v>4.66</v>
      </c>
      <c r="DN78" s="2">
        <f t="shared" si="225"/>
        <v>41.2</v>
      </c>
      <c r="DO78" s="2">
        <f t="shared" si="184"/>
        <v>2.8999999999999986</v>
      </c>
    </row>
    <row r="79" spans="2:119" x14ac:dyDescent="0.25">
      <c r="B79">
        <v>155</v>
      </c>
      <c r="C79">
        <v>210</v>
      </c>
      <c r="D79" s="3">
        <v>0.22500000000000001</v>
      </c>
      <c r="E79" s="1">
        <f t="shared" si="185"/>
        <v>4.5</v>
      </c>
      <c r="F79" s="2">
        <f t="shared" si="209"/>
        <v>55.839999999999996</v>
      </c>
      <c r="I79">
        <v>155</v>
      </c>
      <c r="J79">
        <v>210</v>
      </c>
      <c r="K79" s="3">
        <v>0.224</v>
      </c>
      <c r="L79" s="1">
        <f t="shared" si="186"/>
        <v>4.4800000000000004</v>
      </c>
      <c r="M79" s="2">
        <f t="shared" si="210"/>
        <v>58.72</v>
      </c>
      <c r="N79" s="2">
        <f t="shared" si="187"/>
        <v>-2.8800000000000026</v>
      </c>
      <c r="O79" s="2"/>
      <c r="P79">
        <v>155</v>
      </c>
      <c r="Q79">
        <v>210</v>
      </c>
      <c r="R79" s="3">
        <v>0.22</v>
      </c>
      <c r="S79" s="1">
        <f t="shared" si="188"/>
        <v>4.4000000000000004</v>
      </c>
      <c r="T79" s="2">
        <f t="shared" si="211"/>
        <v>52.960000000000008</v>
      </c>
      <c r="U79" s="2">
        <f t="shared" si="189"/>
        <v>5.7599999999999909</v>
      </c>
      <c r="W79">
        <v>155</v>
      </c>
      <c r="X79">
        <v>210</v>
      </c>
      <c r="Y79" s="3">
        <v>0.217</v>
      </c>
      <c r="Z79" s="1">
        <f t="shared" si="190"/>
        <v>4.34</v>
      </c>
      <c r="AA79" s="2">
        <f t="shared" si="212"/>
        <v>55.260000000000005</v>
      </c>
      <c r="AB79" s="2">
        <f t="shared" si="177"/>
        <v>-2.2999999999999972</v>
      </c>
      <c r="AD79">
        <v>155</v>
      </c>
      <c r="AE79">
        <v>210</v>
      </c>
      <c r="AF79" s="3">
        <v>0.20899999999999999</v>
      </c>
      <c r="AG79" s="1">
        <f t="shared" si="191"/>
        <v>4.18</v>
      </c>
      <c r="AH79" s="2">
        <f t="shared" si="213"/>
        <v>47.9</v>
      </c>
      <c r="AI79" s="2">
        <f t="shared" si="178"/>
        <v>7.3600000000000065</v>
      </c>
      <c r="AK79">
        <v>155</v>
      </c>
      <c r="AL79">
        <v>210</v>
      </c>
      <c r="AM79" s="3">
        <v>0.20899999999999999</v>
      </c>
      <c r="AN79" s="1">
        <f t="shared" si="192"/>
        <v>4.18</v>
      </c>
      <c r="AO79" s="2">
        <f t="shared" si="214"/>
        <v>55.18</v>
      </c>
      <c r="AP79" s="2">
        <f t="shared" si="179"/>
        <v>-7.2800000000000011</v>
      </c>
      <c r="AR79">
        <v>155</v>
      </c>
      <c r="AS79">
        <v>210</v>
      </c>
      <c r="AT79" s="3">
        <v>0.2</v>
      </c>
      <c r="AU79" s="1">
        <f t="shared" si="193"/>
        <v>4</v>
      </c>
      <c r="AV79" s="2">
        <f t="shared" si="215"/>
        <v>48.019999999999996</v>
      </c>
      <c r="AW79" s="2">
        <f t="shared" si="194"/>
        <v>7.1600000000000037</v>
      </c>
      <c r="AY79">
        <v>155</v>
      </c>
      <c r="AZ79">
        <v>210</v>
      </c>
      <c r="BA79" s="3">
        <v>0.21099999999999999</v>
      </c>
      <c r="BB79" s="1">
        <f t="shared" si="195"/>
        <v>4.22</v>
      </c>
      <c r="BC79" s="2">
        <f t="shared" si="216"/>
        <v>55.34</v>
      </c>
      <c r="BD79" s="2">
        <f t="shared" si="196"/>
        <v>-7.3200000000000074</v>
      </c>
      <c r="BF79">
        <v>155</v>
      </c>
      <c r="BG79">
        <v>210</v>
      </c>
      <c r="BH79" s="3">
        <v>0.21</v>
      </c>
      <c r="BI79" s="1">
        <f t="shared" si="197"/>
        <v>4.2</v>
      </c>
      <c r="BJ79" s="2">
        <f t="shared" si="217"/>
        <v>47.920000000000009</v>
      </c>
      <c r="BK79" s="2">
        <f t="shared" si="198"/>
        <v>7.4199999999999946</v>
      </c>
      <c r="BM79">
        <v>155</v>
      </c>
      <c r="BN79">
        <v>210</v>
      </c>
      <c r="BO79" s="3">
        <v>0.19700000000000001</v>
      </c>
      <c r="BP79" s="1">
        <f t="shared" si="199"/>
        <v>3.9400000000000004</v>
      </c>
      <c r="BQ79" s="2">
        <f t="shared" si="218"/>
        <v>47.18</v>
      </c>
      <c r="BR79" s="2">
        <f t="shared" si="53"/>
        <v>0.74000000000000909</v>
      </c>
      <c r="BT79">
        <v>155</v>
      </c>
      <c r="BU79">
        <v>210</v>
      </c>
      <c r="BV79" s="3">
        <v>0.20699999999999999</v>
      </c>
      <c r="BW79" s="1">
        <f t="shared" si="200"/>
        <v>4.1399999999999997</v>
      </c>
      <c r="BX79" s="2">
        <f t="shared" si="219"/>
        <v>53.920000000000009</v>
      </c>
      <c r="BY79" s="2">
        <f t="shared" si="201"/>
        <v>-6.7400000000000091</v>
      </c>
      <c r="CA79">
        <v>155</v>
      </c>
      <c r="CB79">
        <v>210</v>
      </c>
      <c r="CC79" s="3">
        <v>0.20899999999999999</v>
      </c>
      <c r="CD79" s="1">
        <f t="shared" si="202"/>
        <v>4.18</v>
      </c>
      <c r="CE79" s="2">
        <f t="shared" si="220"/>
        <v>47.860000000000007</v>
      </c>
      <c r="CF79" s="2">
        <f t="shared" si="203"/>
        <v>6.0600000000000023</v>
      </c>
      <c r="CH79">
        <v>155</v>
      </c>
      <c r="CI79">
        <v>210</v>
      </c>
      <c r="CJ79" s="3">
        <v>0.215</v>
      </c>
      <c r="CK79" s="1">
        <f t="shared" si="204"/>
        <v>4.3</v>
      </c>
      <c r="CL79" s="2">
        <f t="shared" si="221"/>
        <v>49.599999999999994</v>
      </c>
      <c r="CM79" s="2">
        <f t="shared" si="180"/>
        <v>-1.7399999999999878</v>
      </c>
      <c r="CO79">
        <v>155</v>
      </c>
      <c r="CP79">
        <v>210</v>
      </c>
      <c r="CQ79" s="3">
        <v>0.21299999999999999</v>
      </c>
      <c r="CR79" s="1">
        <f t="shared" si="205"/>
        <v>4.26</v>
      </c>
      <c r="CS79" s="2">
        <f t="shared" si="222"/>
        <v>59.220000000000006</v>
      </c>
      <c r="CT79" s="2">
        <f t="shared" si="181"/>
        <v>-9.6200000000000117</v>
      </c>
      <c r="CV79">
        <v>155</v>
      </c>
      <c r="CW79">
        <v>210</v>
      </c>
      <c r="CX79" s="3">
        <v>0.219</v>
      </c>
      <c r="CY79" s="1">
        <f t="shared" si="206"/>
        <v>4.38</v>
      </c>
      <c r="CZ79" s="2">
        <f t="shared" si="223"/>
        <v>53.78</v>
      </c>
      <c r="DA79" s="2">
        <f t="shared" si="182"/>
        <v>5.4400000000000048</v>
      </c>
      <c r="DC79">
        <v>155</v>
      </c>
      <c r="DD79">
        <v>210</v>
      </c>
      <c r="DE79" s="3">
        <v>0.219</v>
      </c>
      <c r="DF79" s="1">
        <f t="shared" si="207"/>
        <v>4.38</v>
      </c>
      <c r="DG79" s="2">
        <f t="shared" si="224"/>
        <v>48.480000000000004</v>
      </c>
      <c r="DH79" s="2">
        <f t="shared" si="183"/>
        <v>5.2999999999999972</v>
      </c>
      <c r="DJ79">
        <v>155</v>
      </c>
      <c r="DK79">
        <v>210</v>
      </c>
      <c r="DL79" s="3">
        <v>0.22</v>
      </c>
      <c r="DM79" s="1">
        <f t="shared" si="208"/>
        <v>4.4000000000000004</v>
      </c>
      <c r="DN79" s="2">
        <f t="shared" si="225"/>
        <v>45.6</v>
      </c>
      <c r="DO79" s="2">
        <f t="shared" si="184"/>
        <v>2.8800000000000026</v>
      </c>
    </row>
    <row r="80" spans="2:119" x14ac:dyDescent="0.25">
      <c r="B80">
        <v>155</v>
      </c>
      <c r="C80">
        <v>230</v>
      </c>
      <c r="D80" s="3">
        <v>0.214</v>
      </c>
      <c r="E80" s="1">
        <f t="shared" si="185"/>
        <v>4.28</v>
      </c>
      <c r="F80" s="2">
        <f t="shared" si="209"/>
        <v>60.12</v>
      </c>
      <c r="I80">
        <v>155</v>
      </c>
      <c r="J80">
        <v>230</v>
      </c>
      <c r="K80" s="3">
        <v>0.219</v>
      </c>
      <c r="L80" s="1">
        <f t="shared" si="186"/>
        <v>4.38</v>
      </c>
      <c r="M80" s="2">
        <f t="shared" si="210"/>
        <v>63.1</v>
      </c>
      <c r="N80" s="2">
        <f t="shared" si="187"/>
        <v>-2.980000000000004</v>
      </c>
      <c r="O80" s="2"/>
      <c r="P80">
        <v>155</v>
      </c>
      <c r="Q80">
        <v>230</v>
      </c>
      <c r="R80" s="3">
        <v>0.22</v>
      </c>
      <c r="S80" s="1">
        <f t="shared" si="188"/>
        <v>4.4000000000000004</v>
      </c>
      <c r="T80" s="2">
        <f t="shared" si="211"/>
        <v>57.360000000000007</v>
      </c>
      <c r="U80" s="2">
        <f t="shared" si="189"/>
        <v>5.7399999999999949</v>
      </c>
      <c r="W80">
        <v>155</v>
      </c>
      <c r="X80">
        <v>230</v>
      </c>
      <c r="Y80" s="3">
        <v>0.21099999999999999</v>
      </c>
      <c r="Z80" s="1">
        <f t="shared" si="190"/>
        <v>4.22</v>
      </c>
      <c r="AA80" s="2">
        <f t="shared" si="212"/>
        <v>59.480000000000004</v>
      </c>
      <c r="AB80" s="2">
        <f t="shared" si="177"/>
        <v>-2.1199999999999974</v>
      </c>
      <c r="AD80">
        <v>155</v>
      </c>
      <c r="AE80">
        <v>230</v>
      </c>
      <c r="AF80" s="3">
        <v>0.219</v>
      </c>
      <c r="AG80" s="1">
        <f t="shared" si="191"/>
        <v>4.38</v>
      </c>
      <c r="AH80" s="2">
        <f t="shared" si="213"/>
        <v>52.28</v>
      </c>
      <c r="AI80" s="2">
        <f t="shared" si="178"/>
        <v>7.2000000000000028</v>
      </c>
      <c r="AK80">
        <v>155</v>
      </c>
      <c r="AL80">
        <v>230</v>
      </c>
      <c r="AM80" s="3">
        <v>0.21199999999999999</v>
      </c>
      <c r="AN80" s="1">
        <f t="shared" si="192"/>
        <v>4.24</v>
      </c>
      <c r="AO80" s="2">
        <f t="shared" si="214"/>
        <v>59.42</v>
      </c>
      <c r="AP80" s="2">
        <f t="shared" si="179"/>
        <v>-7.1400000000000006</v>
      </c>
      <c r="AR80">
        <v>155</v>
      </c>
      <c r="AS80">
        <v>230</v>
      </c>
      <c r="AT80" s="3">
        <v>0.218</v>
      </c>
      <c r="AU80" s="1">
        <f t="shared" si="193"/>
        <v>4.3600000000000003</v>
      </c>
      <c r="AV80" s="2">
        <f t="shared" si="215"/>
        <v>52.379999999999995</v>
      </c>
      <c r="AW80" s="2">
        <f t="shared" si="194"/>
        <v>7.0400000000000063</v>
      </c>
      <c r="AY80">
        <v>155</v>
      </c>
      <c r="AZ80">
        <v>230</v>
      </c>
      <c r="BA80" s="3">
        <v>0.217</v>
      </c>
      <c r="BB80" s="1">
        <f t="shared" si="195"/>
        <v>4.34</v>
      </c>
      <c r="BC80" s="2">
        <f t="shared" si="216"/>
        <v>59.680000000000007</v>
      </c>
      <c r="BD80" s="2">
        <f t="shared" si="196"/>
        <v>-7.3000000000000114</v>
      </c>
      <c r="BF80">
        <v>155</v>
      </c>
      <c r="BG80">
        <v>230</v>
      </c>
      <c r="BH80" s="3">
        <v>0.214</v>
      </c>
      <c r="BI80" s="1">
        <f t="shared" si="197"/>
        <v>4.28</v>
      </c>
      <c r="BJ80" s="2">
        <f t="shared" si="217"/>
        <v>52.20000000000001</v>
      </c>
      <c r="BK80" s="2">
        <f t="shared" si="198"/>
        <v>7.4799999999999969</v>
      </c>
      <c r="BM80">
        <v>155</v>
      </c>
      <c r="BN80">
        <v>230</v>
      </c>
      <c r="BO80" s="3">
        <v>0.224</v>
      </c>
      <c r="BP80" s="1">
        <f t="shared" si="199"/>
        <v>4.4800000000000004</v>
      </c>
      <c r="BQ80" s="2">
        <f t="shared" si="218"/>
        <v>51.66</v>
      </c>
      <c r="BR80" s="2">
        <f t="shared" si="53"/>
        <v>0.54000000000001336</v>
      </c>
      <c r="BT80">
        <v>155</v>
      </c>
      <c r="BU80">
        <v>230</v>
      </c>
      <c r="BV80" s="3">
        <v>0.224</v>
      </c>
      <c r="BW80" s="1">
        <f t="shared" si="200"/>
        <v>4.4800000000000004</v>
      </c>
      <c r="BX80" s="2">
        <f t="shared" si="219"/>
        <v>58.400000000000006</v>
      </c>
      <c r="BY80" s="2">
        <f t="shared" si="201"/>
        <v>-6.7400000000000091</v>
      </c>
      <c r="CA80">
        <v>155</v>
      </c>
      <c r="CB80">
        <v>230</v>
      </c>
      <c r="CC80" s="3">
        <v>0.22500000000000001</v>
      </c>
      <c r="CD80" s="1">
        <f t="shared" si="202"/>
        <v>4.5</v>
      </c>
      <c r="CE80" s="2">
        <f t="shared" si="220"/>
        <v>52.360000000000007</v>
      </c>
      <c r="CF80" s="2">
        <f t="shared" si="203"/>
        <v>6.0399999999999991</v>
      </c>
      <c r="CH80">
        <v>155</v>
      </c>
      <c r="CI80">
        <v>230</v>
      </c>
      <c r="CJ80" s="3">
        <v>0.215</v>
      </c>
      <c r="CK80" s="1">
        <f t="shared" si="204"/>
        <v>4.3</v>
      </c>
      <c r="CL80" s="2">
        <f t="shared" si="221"/>
        <v>53.899999999999991</v>
      </c>
      <c r="CM80" s="2">
        <f t="shared" si="180"/>
        <v>-1.5399999999999849</v>
      </c>
      <c r="CO80">
        <v>155</v>
      </c>
      <c r="CP80">
        <v>230</v>
      </c>
      <c r="CQ80" s="3">
        <v>0.22</v>
      </c>
      <c r="CR80" s="1">
        <f t="shared" si="205"/>
        <v>4.4000000000000004</v>
      </c>
      <c r="CS80" s="2">
        <f t="shared" si="222"/>
        <v>63.620000000000005</v>
      </c>
      <c r="CT80" s="2">
        <f t="shared" si="181"/>
        <v>-9.7200000000000131</v>
      </c>
      <c r="CV80">
        <v>155</v>
      </c>
      <c r="CW80">
        <v>230</v>
      </c>
      <c r="CX80" s="3">
        <v>0.21099999999999999</v>
      </c>
      <c r="CY80" s="1">
        <f t="shared" si="206"/>
        <v>4.22</v>
      </c>
      <c r="CZ80" s="2">
        <f t="shared" si="223"/>
        <v>58</v>
      </c>
      <c r="DA80" s="2">
        <f t="shared" si="182"/>
        <v>5.6200000000000045</v>
      </c>
      <c r="DC80">
        <v>155</v>
      </c>
      <c r="DD80">
        <v>230</v>
      </c>
      <c r="DE80" s="3">
        <v>0.22</v>
      </c>
      <c r="DF80" s="1">
        <f t="shared" si="207"/>
        <v>4.4000000000000004</v>
      </c>
      <c r="DG80" s="2">
        <f t="shared" si="224"/>
        <v>52.88</v>
      </c>
      <c r="DH80" s="2">
        <f t="shared" si="183"/>
        <v>5.1199999999999974</v>
      </c>
      <c r="DJ80">
        <v>155</v>
      </c>
      <c r="DK80">
        <v>230</v>
      </c>
      <c r="DL80" s="3">
        <v>0.23400000000000001</v>
      </c>
      <c r="DM80" s="1">
        <f t="shared" si="208"/>
        <v>4.6800000000000006</v>
      </c>
      <c r="DN80" s="2">
        <f t="shared" si="225"/>
        <v>50.28</v>
      </c>
      <c r="DO80" s="2">
        <f t="shared" si="184"/>
        <v>2.6000000000000014</v>
      </c>
    </row>
    <row r="81" spans="2:119" x14ac:dyDescent="0.25">
      <c r="B81">
        <v>155</v>
      </c>
      <c r="C81">
        <v>250</v>
      </c>
      <c r="D81" s="3">
        <v>0.23100000000000001</v>
      </c>
      <c r="E81" s="1">
        <f t="shared" si="185"/>
        <v>4.62</v>
      </c>
      <c r="F81" s="2">
        <f t="shared" si="209"/>
        <v>64.739999999999995</v>
      </c>
      <c r="I81">
        <v>155</v>
      </c>
      <c r="J81">
        <v>250</v>
      </c>
      <c r="K81" s="3">
        <v>0.22800000000000001</v>
      </c>
      <c r="L81" s="1">
        <f t="shared" si="186"/>
        <v>4.5600000000000005</v>
      </c>
      <c r="M81" s="2">
        <f t="shared" si="210"/>
        <v>67.66</v>
      </c>
      <c r="N81" s="2">
        <f t="shared" si="187"/>
        <v>-2.9200000000000017</v>
      </c>
      <c r="O81" s="2"/>
      <c r="P81">
        <v>155</v>
      </c>
      <c r="Q81">
        <v>250</v>
      </c>
      <c r="R81" s="3">
        <v>0.24099999999999999</v>
      </c>
      <c r="S81" s="1">
        <f t="shared" si="188"/>
        <v>4.82</v>
      </c>
      <c r="T81" s="2">
        <f t="shared" si="211"/>
        <v>62.180000000000007</v>
      </c>
      <c r="U81" s="2">
        <f t="shared" si="189"/>
        <v>5.4799999999999898</v>
      </c>
      <c r="W81">
        <v>155</v>
      </c>
      <c r="X81">
        <v>250</v>
      </c>
      <c r="Y81" s="3">
        <v>0.23899999999999999</v>
      </c>
      <c r="Z81" s="1">
        <f t="shared" si="190"/>
        <v>4.7799999999999994</v>
      </c>
      <c r="AA81" s="2">
        <f t="shared" si="212"/>
        <v>64.260000000000005</v>
      </c>
      <c r="AB81" s="2">
        <f t="shared" si="177"/>
        <v>-2.0799999999999983</v>
      </c>
      <c r="AD81">
        <v>155</v>
      </c>
      <c r="AE81">
        <v>250</v>
      </c>
      <c r="AF81" s="3">
        <v>0.23400000000000001</v>
      </c>
      <c r="AG81" s="1">
        <f t="shared" si="191"/>
        <v>4.6800000000000006</v>
      </c>
      <c r="AH81" s="2">
        <f t="shared" si="213"/>
        <v>56.96</v>
      </c>
      <c r="AI81" s="2">
        <f t="shared" si="178"/>
        <v>7.3000000000000043</v>
      </c>
      <c r="AK81">
        <v>155</v>
      </c>
      <c r="AL81">
        <v>250</v>
      </c>
      <c r="AM81" s="3">
        <v>0.23400000000000001</v>
      </c>
      <c r="AN81" s="1">
        <f t="shared" si="192"/>
        <v>4.6800000000000006</v>
      </c>
      <c r="AO81" s="2">
        <f t="shared" si="214"/>
        <v>64.100000000000009</v>
      </c>
      <c r="AP81" s="2">
        <f t="shared" si="179"/>
        <v>-7.1400000000000077</v>
      </c>
      <c r="AR81">
        <v>155</v>
      </c>
      <c r="AS81">
        <v>250</v>
      </c>
      <c r="AT81" s="3">
        <v>0.224</v>
      </c>
      <c r="AU81" s="1">
        <f t="shared" si="193"/>
        <v>4.4800000000000004</v>
      </c>
      <c r="AV81" s="2">
        <f t="shared" si="215"/>
        <v>56.86</v>
      </c>
      <c r="AW81" s="2">
        <f t="shared" si="194"/>
        <v>7.2400000000000091</v>
      </c>
      <c r="AY81">
        <v>155</v>
      </c>
      <c r="AZ81">
        <v>250</v>
      </c>
      <c r="BA81" s="3">
        <v>0.22700000000000001</v>
      </c>
      <c r="BB81" s="1">
        <f t="shared" si="195"/>
        <v>4.54</v>
      </c>
      <c r="BC81" s="2">
        <f t="shared" si="216"/>
        <v>64.220000000000013</v>
      </c>
      <c r="BD81" s="2">
        <f t="shared" si="196"/>
        <v>-7.3600000000000136</v>
      </c>
      <c r="BF81">
        <v>155</v>
      </c>
      <c r="BG81">
        <v>250</v>
      </c>
      <c r="BH81" s="3">
        <v>0.22900000000000001</v>
      </c>
      <c r="BI81" s="1">
        <f t="shared" si="197"/>
        <v>4.58</v>
      </c>
      <c r="BJ81" s="2">
        <f t="shared" si="217"/>
        <v>56.780000000000008</v>
      </c>
      <c r="BK81" s="2">
        <f t="shared" si="198"/>
        <v>7.4400000000000048</v>
      </c>
      <c r="BM81">
        <v>155</v>
      </c>
      <c r="BN81">
        <v>250</v>
      </c>
      <c r="BO81" s="3">
        <v>0.23100000000000001</v>
      </c>
      <c r="BP81" s="1">
        <f t="shared" si="199"/>
        <v>4.62</v>
      </c>
      <c r="BQ81" s="2">
        <f t="shared" si="218"/>
        <v>56.279999999999994</v>
      </c>
      <c r="BR81" s="2">
        <f t="shared" si="53"/>
        <v>0.50000000000001421</v>
      </c>
      <c r="BT81">
        <v>155</v>
      </c>
      <c r="BU81">
        <v>250</v>
      </c>
      <c r="BV81" s="3">
        <v>0.23499999999999999</v>
      </c>
      <c r="BW81" s="1">
        <f t="shared" si="200"/>
        <v>4.6999999999999993</v>
      </c>
      <c r="BX81" s="2">
        <f t="shared" si="219"/>
        <v>63.100000000000009</v>
      </c>
      <c r="BY81" s="2">
        <f t="shared" si="201"/>
        <v>-6.8200000000000145</v>
      </c>
      <c r="CA81">
        <v>155</v>
      </c>
      <c r="CB81">
        <v>250</v>
      </c>
      <c r="CC81" s="3">
        <v>0.23499999999999999</v>
      </c>
      <c r="CD81" s="1">
        <f t="shared" si="202"/>
        <v>4.6999999999999993</v>
      </c>
      <c r="CE81" s="2">
        <f t="shared" si="220"/>
        <v>57.06</v>
      </c>
      <c r="CF81" s="2">
        <f t="shared" si="203"/>
        <v>6.0400000000000063</v>
      </c>
      <c r="CH81">
        <v>155</v>
      </c>
      <c r="CI81">
        <v>250</v>
      </c>
      <c r="CJ81" s="3">
        <v>0.23899999999999999</v>
      </c>
      <c r="CK81" s="1">
        <f t="shared" si="204"/>
        <v>4.7799999999999994</v>
      </c>
      <c r="CL81" s="2">
        <f t="shared" si="221"/>
        <v>58.679999999999993</v>
      </c>
      <c r="CM81" s="2">
        <f t="shared" si="180"/>
        <v>-1.6199999999999903</v>
      </c>
      <c r="CO81">
        <v>155</v>
      </c>
      <c r="CP81">
        <v>250</v>
      </c>
      <c r="CQ81" s="3">
        <v>0.23899999999999999</v>
      </c>
      <c r="CR81" s="1">
        <f t="shared" si="205"/>
        <v>4.7799999999999994</v>
      </c>
      <c r="CS81" s="2">
        <f t="shared" si="222"/>
        <v>68.400000000000006</v>
      </c>
      <c r="CT81" s="2">
        <f t="shared" si="181"/>
        <v>-9.7200000000000131</v>
      </c>
      <c r="CV81">
        <v>155</v>
      </c>
      <c r="CW81">
        <v>250</v>
      </c>
      <c r="CX81" s="3">
        <v>0.24</v>
      </c>
      <c r="CY81" s="1">
        <f t="shared" si="206"/>
        <v>4.8</v>
      </c>
      <c r="CZ81" s="2">
        <f t="shared" si="223"/>
        <v>62.8</v>
      </c>
      <c r="DA81" s="2">
        <f t="shared" si="182"/>
        <v>5.6000000000000085</v>
      </c>
      <c r="DC81">
        <v>155</v>
      </c>
      <c r="DD81">
        <v>250</v>
      </c>
      <c r="DE81" s="3">
        <v>0.24</v>
      </c>
      <c r="DF81" s="1">
        <f t="shared" si="207"/>
        <v>4.8</v>
      </c>
      <c r="DG81" s="2">
        <f t="shared" si="224"/>
        <v>57.68</v>
      </c>
      <c r="DH81" s="2">
        <f t="shared" si="183"/>
        <v>5.1199999999999974</v>
      </c>
      <c r="DJ81">
        <v>155</v>
      </c>
      <c r="DK81">
        <v>250</v>
      </c>
      <c r="DL81" s="3">
        <v>0.255</v>
      </c>
      <c r="DM81" s="1">
        <f t="shared" si="208"/>
        <v>5.0999999999999996</v>
      </c>
      <c r="DN81" s="2">
        <f t="shared" si="225"/>
        <v>55.38</v>
      </c>
      <c r="DO81" s="2">
        <f t="shared" si="184"/>
        <v>2.2999999999999972</v>
      </c>
    </row>
    <row r="82" spans="2:119" x14ac:dyDescent="0.25">
      <c r="B82">
        <v>155</v>
      </c>
      <c r="C82">
        <v>270</v>
      </c>
      <c r="D82" s="3">
        <v>0.23200000000000001</v>
      </c>
      <c r="E82" s="1">
        <f t="shared" si="185"/>
        <v>4.6400000000000006</v>
      </c>
      <c r="F82" s="2">
        <f t="shared" si="209"/>
        <v>69.38</v>
      </c>
      <c r="I82">
        <v>155</v>
      </c>
      <c r="J82">
        <v>270</v>
      </c>
      <c r="K82" s="3">
        <v>0.23</v>
      </c>
      <c r="L82" s="1">
        <f t="shared" si="186"/>
        <v>4.6000000000000005</v>
      </c>
      <c r="M82" s="2">
        <f t="shared" si="210"/>
        <v>72.259999999999991</v>
      </c>
      <c r="N82" s="2">
        <f t="shared" si="187"/>
        <v>-2.8799999999999955</v>
      </c>
      <c r="O82" s="2"/>
      <c r="P82">
        <v>155</v>
      </c>
      <c r="Q82">
        <v>270</v>
      </c>
      <c r="R82" s="3">
        <v>0.23300000000000001</v>
      </c>
      <c r="S82" s="1">
        <f t="shared" si="188"/>
        <v>4.66</v>
      </c>
      <c r="T82" s="2">
        <f t="shared" si="211"/>
        <v>66.84</v>
      </c>
      <c r="U82" s="2">
        <f t="shared" si="189"/>
        <v>5.4199999999999875</v>
      </c>
      <c r="W82">
        <v>155</v>
      </c>
      <c r="X82">
        <v>270</v>
      </c>
      <c r="Y82" s="3">
        <v>0.224</v>
      </c>
      <c r="Z82" s="1">
        <f t="shared" si="190"/>
        <v>4.4800000000000004</v>
      </c>
      <c r="AA82" s="2">
        <f t="shared" si="212"/>
        <v>68.740000000000009</v>
      </c>
      <c r="AB82" s="2">
        <f t="shared" si="177"/>
        <v>-1.9000000000000057</v>
      </c>
      <c r="AD82">
        <v>155</v>
      </c>
      <c r="AE82">
        <v>270</v>
      </c>
      <c r="AF82" s="3">
        <v>0.22500000000000001</v>
      </c>
      <c r="AG82" s="1">
        <f t="shared" si="191"/>
        <v>4.5</v>
      </c>
      <c r="AH82" s="2">
        <f t="shared" si="213"/>
        <v>61.46</v>
      </c>
      <c r="AI82" s="2">
        <f t="shared" si="178"/>
        <v>7.2800000000000082</v>
      </c>
      <c r="AK82">
        <v>155</v>
      </c>
      <c r="AL82">
        <v>270</v>
      </c>
      <c r="AM82" s="3">
        <v>0.22900000000000001</v>
      </c>
      <c r="AN82" s="1">
        <f t="shared" si="192"/>
        <v>4.58</v>
      </c>
      <c r="AO82" s="2">
        <f t="shared" si="214"/>
        <v>68.680000000000007</v>
      </c>
      <c r="AP82" s="2">
        <f t="shared" si="179"/>
        <v>-7.220000000000006</v>
      </c>
      <c r="AR82">
        <v>155</v>
      </c>
      <c r="AS82">
        <v>270</v>
      </c>
      <c r="AT82" s="3">
        <v>0.222</v>
      </c>
      <c r="AU82" s="1">
        <f t="shared" si="193"/>
        <v>4.4400000000000004</v>
      </c>
      <c r="AV82" s="2">
        <f t="shared" si="215"/>
        <v>61.3</v>
      </c>
      <c r="AW82" s="2">
        <f t="shared" si="194"/>
        <v>7.3800000000000097</v>
      </c>
      <c r="AY82">
        <v>155</v>
      </c>
      <c r="AZ82">
        <v>270</v>
      </c>
      <c r="BA82" s="3">
        <v>0.23400000000000001</v>
      </c>
      <c r="BB82" s="1">
        <f t="shared" si="195"/>
        <v>4.6800000000000006</v>
      </c>
      <c r="BC82" s="2">
        <f t="shared" si="216"/>
        <v>68.90000000000002</v>
      </c>
      <c r="BD82" s="2">
        <f t="shared" si="196"/>
        <v>-7.6000000000000227</v>
      </c>
      <c r="BF82">
        <v>155</v>
      </c>
      <c r="BG82">
        <v>270</v>
      </c>
      <c r="BH82" s="3">
        <v>0.22900000000000001</v>
      </c>
      <c r="BI82" s="1">
        <f t="shared" si="197"/>
        <v>4.58</v>
      </c>
      <c r="BJ82" s="2">
        <f t="shared" si="217"/>
        <v>61.360000000000007</v>
      </c>
      <c r="BK82" s="2">
        <f t="shared" si="198"/>
        <v>7.5400000000000134</v>
      </c>
      <c r="BM82">
        <v>155</v>
      </c>
      <c r="BN82">
        <v>270</v>
      </c>
      <c r="BO82" s="3">
        <v>0.23799999999999999</v>
      </c>
      <c r="BP82" s="1">
        <f t="shared" si="199"/>
        <v>4.76</v>
      </c>
      <c r="BQ82" s="2">
        <f t="shared" si="218"/>
        <v>61.039999999999992</v>
      </c>
      <c r="BR82" s="2">
        <f t="shared" si="53"/>
        <v>0.3200000000000145</v>
      </c>
      <c r="BT82">
        <v>155</v>
      </c>
      <c r="BU82">
        <v>270</v>
      </c>
      <c r="BV82" s="3">
        <v>0.245</v>
      </c>
      <c r="BW82" s="1">
        <f t="shared" si="200"/>
        <v>4.9000000000000004</v>
      </c>
      <c r="BX82" s="2">
        <f t="shared" si="219"/>
        <v>68.000000000000014</v>
      </c>
      <c r="BY82" s="2">
        <f t="shared" si="201"/>
        <v>-6.9600000000000222</v>
      </c>
      <c r="CA82">
        <v>155</v>
      </c>
      <c r="CB82">
        <v>270</v>
      </c>
      <c r="CC82" s="3">
        <v>0.245</v>
      </c>
      <c r="CD82" s="1">
        <f t="shared" si="202"/>
        <v>4.9000000000000004</v>
      </c>
      <c r="CE82" s="2">
        <f t="shared" si="220"/>
        <v>61.96</v>
      </c>
      <c r="CF82" s="2">
        <f t="shared" si="203"/>
        <v>6.0400000000000134</v>
      </c>
      <c r="CH82">
        <v>155</v>
      </c>
      <c r="CI82">
        <v>270</v>
      </c>
      <c r="CJ82" s="3">
        <v>0.23599999999999999</v>
      </c>
      <c r="CK82" s="1">
        <f t="shared" si="204"/>
        <v>4.72</v>
      </c>
      <c r="CL82" s="2">
        <f t="shared" si="221"/>
        <v>63.399999999999991</v>
      </c>
      <c r="CM82" s="2">
        <f t="shared" si="180"/>
        <v>-1.4399999999999906</v>
      </c>
      <c r="CO82">
        <v>155</v>
      </c>
      <c r="CP82">
        <v>270</v>
      </c>
      <c r="CQ82" s="3">
        <v>0.23300000000000001</v>
      </c>
      <c r="CR82" s="1">
        <f t="shared" si="205"/>
        <v>4.66</v>
      </c>
      <c r="CS82" s="2">
        <f t="shared" si="222"/>
        <v>73.06</v>
      </c>
      <c r="CT82" s="2">
        <f t="shared" si="181"/>
        <v>-9.6600000000000108</v>
      </c>
      <c r="CV82">
        <v>155</v>
      </c>
      <c r="CW82">
        <v>270</v>
      </c>
      <c r="CX82" s="3">
        <v>0.23599999999999999</v>
      </c>
      <c r="CY82" s="1">
        <f t="shared" si="206"/>
        <v>4.72</v>
      </c>
      <c r="CZ82" s="2">
        <f t="shared" si="223"/>
        <v>67.52</v>
      </c>
      <c r="DA82" s="2">
        <f t="shared" si="182"/>
        <v>5.5400000000000063</v>
      </c>
      <c r="DC82">
        <v>155</v>
      </c>
      <c r="DD82">
        <v>270</v>
      </c>
      <c r="DE82" s="3">
        <v>0.24299999999999999</v>
      </c>
      <c r="DF82" s="1">
        <f t="shared" si="207"/>
        <v>4.8599999999999994</v>
      </c>
      <c r="DG82" s="2">
        <f t="shared" si="224"/>
        <v>62.54</v>
      </c>
      <c r="DH82" s="2">
        <f t="shared" si="183"/>
        <v>4.9799999999999969</v>
      </c>
      <c r="DJ82">
        <v>155</v>
      </c>
      <c r="DK82">
        <v>270</v>
      </c>
      <c r="DL82" s="3">
        <v>0.24399999999999999</v>
      </c>
      <c r="DM82" s="1">
        <f t="shared" si="208"/>
        <v>4.88</v>
      </c>
      <c r="DN82" s="2">
        <f t="shared" si="225"/>
        <v>60.260000000000005</v>
      </c>
      <c r="DO82" s="2">
        <f t="shared" si="184"/>
        <v>2.279999999999994</v>
      </c>
    </row>
    <row r="83" spans="2:119" x14ac:dyDescent="0.25">
      <c r="B83">
        <v>155</v>
      </c>
      <c r="C83">
        <v>290</v>
      </c>
      <c r="D83" s="3">
        <v>0.25</v>
      </c>
      <c r="E83" s="1">
        <f t="shared" si="185"/>
        <v>5</v>
      </c>
      <c r="F83" s="2">
        <f t="shared" si="209"/>
        <v>74.38</v>
      </c>
      <c r="I83">
        <v>155</v>
      </c>
      <c r="J83">
        <v>290</v>
      </c>
      <c r="K83" s="3">
        <v>0.247</v>
      </c>
      <c r="L83" s="1">
        <f t="shared" si="186"/>
        <v>4.9399999999999995</v>
      </c>
      <c r="M83" s="2">
        <f t="shared" si="210"/>
        <v>77.199999999999989</v>
      </c>
      <c r="N83" s="2">
        <f t="shared" si="187"/>
        <v>-2.8199999999999932</v>
      </c>
      <c r="O83" s="2"/>
      <c r="P83">
        <v>155</v>
      </c>
      <c r="Q83">
        <v>290</v>
      </c>
      <c r="R83" s="3">
        <v>0.254</v>
      </c>
      <c r="S83" s="1">
        <f t="shared" si="188"/>
        <v>5.08</v>
      </c>
      <c r="T83" s="2">
        <f t="shared" si="211"/>
        <v>71.92</v>
      </c>
      <c r="U83" s="2">
        <f t="shared" si="189"/>
        <v>5.2799999999999869</v>
      </c>
      <c r="W83">
        <v>155</v>
      </c>
      <c r="X83">
        <v>290</v>
      </c>
      <c r="Y83" s="3">
        <v>0.249</v>
      </c>
      <c r="Z83" s="1">
        <f t="shared" si="190"/>
        <v>4.9800000000000004</v>
      </c>
      <c r="AA83" s="2">
        <f t="shared" si="212"/>
        <v>73.720000000000013</v>
      </c>
      <c r="AB83" s="2">
        <f t="shared" si="177"/>
        <v>-1.8000000000000114</v>
      </c>
      <c r="AD83">
        <v>155</v>
      </c>
      <c r="AE83">
        <v>290</v>
      </c>
      <c r="AF83" s="3">
        <v>0.246</v>
      </c>
      <c r="AG83" s="1">
        <f t="shared" si="191"/>
        <v>4.92</v>
      </c>
      <c r="AH83" s="2">
        <f t="shared" si="213"/>
        <v>66.38</v>
      </c>
      <c r="AI83" s="2">
        <f t="shared" si="178"/>
        <v>7.3400000000000176</v>
      </c>
      <c r="AK83">
        <v>155</v>
      </c>
      <c r="AL83">
        <v>290</v>
      </c>
      <c r="AM83" s="3">
        <v>0.25600000000000001</v>
      </c>
      <c r="AN83" s="1">
        <f t="shared" si="192"/>
        <v>5.12</v>
      </c>
      <c r="AO83" s="2">
        <f t="shared" si="214"/>
        <v>73.800000000000011</v>
      </c>
      <c r="AP83" s="2">
        <f t="shared" si="179"/>
        <v>-7.4200000000000159</v>
      </c>
      <c r="AR83">
        <v>155</v>
      </c>
      <c r="AS83">
        <v>290</v>
      </c>
      <c r="AT83" s="3">
        <v>0.24199999999999999</v>
      </c>
      <c r="AU83" s="1">
        <f t="shared" si="193"/>
        <v>4.84</v>
      </c>
      <c r="AV83" s="2">
        <f t="shared" si="215"/>
        <v>66.14</v>
      </c>
      <c r="AW83" s="2">
        <f t="shared" si="194"/>
        <v>7.6600000000000108</v>
      </c>
      <c r="AY83">
        <v>155</v>
      </c>
      <c r="AZ83">
        <v>290</v>
      </c>
      <c r="BA83" s="3">
        <v>0.255</v>
      </c>
      <c r="BB83" s="1">
        <f t="shared" si="195"/>
        <v>5.0999999999999996</v>
      </c>
      <c r="BC83" s="2">
        <f t="shared" si="216"/>
        <v>74.000000000000014</v>
      </c>
      <c r="BD83" s="2">
        <f t="shared" si="196"/>
        <v>-7.8600000000000136</v>
      </c>
      <c r="BF83">
        <v>155</v>
      </c>
      <c r="BG83">
        <v>290</v>
      </c>
      <c r="BH83" s="3">
        <v>0.25900000000000001</v>
      </c>
      <c r="BI83" s="1">
        <f t="shared" si="197"/>
        <v>5.18</v>
      </c>
      <c r="BJ83" s="2">
        <f t="shared" si="217"/>
        <v>66.540000000000006</v>
      </c>
      <c r="BK83" s="2">
        <f t="shared" si="198"/>
        <v>7.460000000000008</v>
      </c>
      <c r="BM83">
        <v>155</v>
      </c>
      <c r="BN83">
        <v>290</v>
      </c>
      <c r="BO83" s="3">
        <v>0.25700000000000001</v>
      </c>
      <c r="BP83" s="1">
        <f t="shared" si="199"/>
        <v>5.1400000000000006</v>
      </c>
      <c r="BQ83" s="2">
        <f t="shared" si="218"/>
        <v>66.179999999999993</v>
      </c>
      <c r="BR83" s="2">
        <f t="shared" si="53"/>
        <v>0.36000000000001364</v>
      </c>
      <c r="BT83">
        <v>155</v>
      </c>
      <c r="BU83">
        <v>290</v>
      </c>
      <c r="BV83" s="3">
        <v>0.26500000000000001</v>
      </c>
      <c r="BW83" s="1">
        <f t="shared" si="200"/>
        <v>5.3000000000000007</v>
      </c>
      <c r="BX83" s="2">
        <f t="shared" si="219"/>
        <v>73.300000000000011</v>
      </c>
      <c r="BY83" s="2">
        <f t="shared" si="201"/>
        <v>-7.1200000000000188</v>
      </c>
      <c r="CA83">
        <v>155</v>
      </c>
      <c r="CB83">
        <v>290</v>
      </c>
      <c r="CC83" s="3">
        <v>0.26200000000000001</v>
      </c>
      <c r="CD83" s="1">
        <f t="shared" si="202"/>
        <v>5.24</v>
      </c>
      <c r="CE83" s="2">
        <f t="shared" si="220"/>
        <v>67.2</v>
      </c>
      <c r="CF83" s="2">
        <f t="shared" si="203"/>
        <v>6.1000000000000085</v>
      </c>
      <c r="CH83">
        <v>155</v>
      </c>
      <c r="CI83">
        <v>290</v>
      </c>
      <c r="CJ83" s="3">
        <v>0.26</v>
      </c>
      <c r="CK83" s="1">
        <f t="shared" si="204"/>
        <v>5.2</v>
      </c>
      <c r="CL83" s="2">
        <f t="shared" si="221"/>
        <v>68.599999999999994</v>
      </c>
      <c r="CM83" s="2">
        <f t="shared" si="180"/>
        <v>-1.3999999999999915</v>
      </c>
      <c r="CO83">
        <v>155</v>
      </c>
      <c r="CP83">
        <v>290</v>
      </c>
      <c r="CQ83" s="3">
        <v>0.255</v>
      </c>
      <c r="CR83" s="1">
        <f t="shared" si="205"/>
        <v>5.0999999999999996</v>
      </c>
      <c r="CS83" s="2">
        <f t="shared" si="222"/>
        <v>78.16</v>
      </c>
      <c r="CT83" s="2">
        <f t="shared" si="181"/>
        <v>-9.5600000000000023</v>
      </c>
      <c r="CV83">
        <v>155</v>
      </c>
      <c r="CW83">
        <v>290</v>
      </c>
      <c r="CX83" s="3">
        <v>0.254</v>
      </c>
      <c r="CY83" s="1">
        <f t="shared" si="206"/>
        <v>5.08</v>
      </c>
      <c r="CZ83" s="2">
        <f t="shared" si="223"/>
        <v>72.599999999999994</v>
      </c>
      <c r="DA83" s="2">
        <f t="shared" si="182"/>
        <v>5.5600000000000023</v>
      </c>
      <c r="DC83">
        <v>155</v>
      </c>
      <c r="DD83">
        <v>290</v>
      </c>
      <c r="DE83" s="3">
        <v>0.26600000000000001</v>
      </c>
      <c r="DF83" s="1">
        <f t="shared" si="207"/>
        <v>5.32</v>
      </c>
      <c r="DG83" s="2">
        <f t="shared" si="224"/>
        <v>67.86</v>
      </c>
      <c r="DH83" s="2">
        <f t="shared" si="183"/>
        <v>4.7399999999999949</v>
      </c>
      <c r="DJ83">
        <v>155</v>
      </c>
      <c r="DK83">
        <v>290</v>
      </c>
      <c r="DL83" s="3">
        <v>0.26500000000000001</v>
      </c>
      <c r="DM83" s="1">
        <f t="shared" si="208"/>
        <v>5.3000000000000007</v>
      </c>
      <c r="DN83" s="2">
        <f t="shared" si="225"/>
        <v>65.56</v>
      </c>
      <c r="DO83" s="2">
        <f t="shared" si="184"/>
        <v>2.2999999999999972</v>
      </c>
    </row>
    <row r="84" spans="2:119" x14ac:dyDescent="0.25">
      <c r="E84" s="7"/>
      <c r="F84" s="4"/>
      <c r="L84" s="7"/>
      <c r="M84" s="4"/>
      <c r="N84" s="2"/>
      <c r="O84" s="2"/>
      <c r="R84" s="2"/>
      <c r="S84" s="7"/>
      <c r="T84" s="4"/>
      <c r="U84" s="2"/>
      <c r="Y84" s="2"/>
      <c r="Z84" s="7"/>
      <c r="AA84" s="4"/>
      <c r="AB84" s="2"/>
      <c r="AF84" s="2"/>
      <c r="AG84" s="7"/>
      <c r="AH84" s="4"/>
      <c r="AI84" s="2"/>
      <c r="AN84" s="7"/>
      <c r="AO84" s="4"/>
      <c r="AP84" s="2"/>
      <c r="AU84" s="7"/>
      <c r="AV84" s="4"/>
      <c r="AW84" s="2"/>
      <c r="BB84" s="7"/>
      <c r="BC84" s="4"/>
      <c r="BD84" s="2"/>
      <c r="BI84" s="7"/>
      <c r="BJ84" s="4"/>
      <c r="BK84" s="2"/>
      <c r="BP84" s="7"/>
      <c r="BQ84" s="4"/>
      <c r="BR84" s="2"/>
      <c r="BV84" s="3"/>
      <c r="BW84" s="7"/>
      <c r="BX84" s="4"/>
      <c r="BY84" s="2"/>
      <c r="CD84" s="7"/>
      <c r="CE84" s="4"/>
      <c r="CF84" s="2"/>
      <c r="CK84" s="7"/>
      <c r="CL84" s="4"/>
      <c r="CM84" s="2"/>
      <c r="CR84" s="7"/>
      <c r="CS84" s="4"/>
      <c r="CT84" s="2"/>
      <c r="CY84" s="7"/>
      <c r="CZ84" s="4"/>
      <c r="DA84" s="2"/>
      <c r="DF84" s="7"/>
      <c r="DG84" s="4"/>
      <c r="DH84" s="2"/>
      <c r="DM84" s="7"/>
      <c r="DN84" s="4"/>
      <c r="DO84" s="2"/>
    </row>
    <row r="85" spans="2:119" x14ac:dyDescent="0.25">
      <c r="B85">
        <v>156</v>
      </c>
      <c r="C85">
        <v>10</v>
      </c>
      <c r="D85" s="3">
        <v>0.153</v>
      </c>
      <c r="E85" s="1">
        <f>D85*20</f>
        <v>3.06</v>
      </c>
      <c r="F85" s="2">
        <f>E85</f>
        <v>3.06</v>
      </c>
      <c r="I85">
        <v>156</v>
      </c>
      <c r="J85">
        <v>10</v>
      </c>
      <c r="K85" s="3">
        <v>0.23</v>
      </c>
      <c r="L85" s="1">
        <f>K85*20</f>
        <v>4.6000000000000005</v>
      </c>
      <c r="M85" s="2">
        <f>L85</f>
        <v>4.6000000000000005</v>
      </c>
      <c r="N85" s="2">
        <f t="shared" si="187"/>
        <v>-1.5400000000000005</v>
      </c>
      <c r="O85" s="2"/>
      <c r="P85">
        <v>156</v>
      </c>
      <c r="Q85">
        <v>10</v>
      </c>
      <c r="R85" s="3">
        <v>7.2999999999999995E-2</v>
      </c>
      <c r="S85" s="1">
        <f>R85*20</f>
        <v>1.46</v>
      </c>
      <c r="T85" s="2">
        <f>S85</f>
        <v>1.46</v>
      </c>
      <c r="U85" s="2">
        <f t="shared" si="189"/>
        <v>3.1400000000000006</v>
      </c>
      <c r="W85">
        <v>156</v>
      </c>
      <c r="X85">
        <v>10</v>
      </c>
      <c r="Y85" s="3">
        <v>0.13500000000000001</v>
      </c>
      <c r="Z85" s="1">
        <f>Y85*20</f>
        <v>2.7</v>
      </c>
      <c r="AA85" s="2">
        <f>Z85</f>
        <v>2.7</v>
      </c>
      <c r="AB85" s="2">
        <f t="shared" ref="AB85:AB99" si="226">T85-AA85</f>
        <v>-1.2400000000000002</v>
      </c>
      <c r="AD85">
        <v>156</v>
      </c>
      <c r="AE85">
        <v>10</v>
      </c>
      <c r="AF85" s="3">
        <v>4.2999999999999997E-2</v>
      </c>
      <c r="AG85" s="1">
        <f>AF85*20</f>
        <v>0.85999999999999988</v>
      </c>
      <c r="AH85" s="2">
        <f>AG85</f>
        <v>0.85999999999999988</v>
      </c>
      <c r="AI85" s="2">
        <f t="shared" ref="AI85:AI99" si="227">AA85-AH85</f>
        <v>1.8400000000000003</v>
      </c>
      <c r="AK85">
        <v>156</v>
      </c>
      <c r="AL85">
        <v>10</v>
      </c>
      <c r="AM85" s="3">
        <v>0.183</v>
      </c>
      <c r="AN85" s="1">
        <f>AM85*20</f>
        <v>3.66</v>
      </c>
      <c r="AO85" s="2">
        <f>AN85</f>
        <v>3.66</v>
      </c>
      <c r="AP85" s="2">
        <f t="shared" ref="AP85:AP99" si="228">AH85-AO85</f>
        <v>-2.8000000000000003</v>
      </c>
      <c r="AR85">
        <v>156</v>
      </c>
      <c r="AS85">
        <v>10</v>
      </c>
      <c r="AT85" s="3">
        <v>0.128</v>
      </c>
      <c r="AU85" s="1">
        <f>AT85*20</f>
        <v>2.56</v>
      </c>
      <c r="AV85" s="2">
        <f>AU85</f>
        <v>2.56</v>
      </c>
      <c r="AW85" s="2">
        <f t="shared" si="194"/>
        <v>1.1000000000000001</v>
      </c>
      <c r="AY85">
        <v>156</v>
      </c>
      <c r="AZ85">
        <v>10</v>
      </c>
      <c r="BA85" s="3">
        <v>0.23799999999999999</v>
      </c>
      <c r="BB85" s="1">
        <f>BA85*20</f>
        <v>4.76</v>
      </c>
      <c r="BC85" s="2">
        <f>BB85</f>
        <v>4.76</v>
      </c>
      <c r="BD85" s="2">
        <f t="shared" si="196"/>
        <v>-2.1999999999999997</v>
      </c>
      <c r="BF85">
        <v>156</v>
      </c>
      <c r="BG85">
        <v>10</v>
      </c>
      <c r="BH85" s="3">
        <v>0.13600000000000001</v>
      </c>
      <c r="BI85" s="1">
        <f>BH85*20</f>
        <v>2.72</v>
      </c>
      <c r="BJ85" s="2">
        <f>BI85</f>
        <v>2.72</v>
      </c>
      <c r="BK85" s="2">
        <f t="shared" si="198"/>
        <v>2.0399999999999996</v>
      </c>
      <c r="BM85">
        <v>156</v>
      </c>
      <c r="BN85">
        <v>10</v>
      </c>
      <c r="BO85" s="3">
        <v>0.13300000000000001</v>
      </c>
      <c r="BP85" s="1">
        <f>BO85*20</f>
        <v>2.66</v>
      </c>
      <c r="BQ85" s="2">
        <f>BP85</f>
        <v>2.66</v>
      </c>
      <c r="BR85" s="2">
        <f t="shared" ref="BR85:BR115" si="229">BJ85-BQ85</f>
        <v>6.0000000000000053E-2</v>
      </c>
      <c r="BT85">
        <v>156</v>
      </c>
      <c r="BU85">
        <v>10</v>
      </c>
      <c r="BV85" s="3">
        <v>0.23699999999999999</v>
      </c>
      <c r="BW85" s="1">
        <f>BV85*20</f>
        <v>4.74</v>
      </c>
      <c r="BX85" s="2">
        <f>BW85</f>
        <v>4.74</v>
      </c>
      <c r="BY85" s="2">
        <f t="shared" si="201"/>
        <v>-2.08</v>
      </c>
      <c r="CA85">
        <v>156</v>
      </c>
      <c r="CB85">
        <v>10</v>
      </c>
      <c r="CC85" s="3">
        <v>0.13600000000000001</v>
      </c>
      <c r="CD85" s="1">
        <f>CC85*20</f>
        <v>2.72</v>
      </c>
      <c r="CE85" s="2">
        <f>CD85</f>
        <v>2.72</v>
      </c>
      <c r="CF85" s="2">
        <f t="shared" si="203"/>
        <v>2.02</v>
      </c>
      <c r="CH85">
        <v>156</v>
      </c>
      <c r="CI85">
        <v>10</v>
      </c>
      <c r="CJ85" s="3">
        <v>0.16</v>
      </c>
      <c r="CK85" s="1">
        <f>CJ85*20</f>
        <v>3.2</v>
      </c>
      <c r="CL85" s="2">
        <f>CK85</f>
        <v>3.2</v>
      </c>
      <c r="CM85" s="2">
        <f t="shared" ref="CM85:CM99" si="230">CE85-CL85</f>
        <v>-0.48</v>
      </c>
      <c r="CO85">
        <v>156</v>
      </c>
      <c r="CP85">
        <v>10</v>
      </c>
      <c r="CQ85" s="3">
        <v>0.246</v>
      </c>
      <c r="CR85" s="1">
        <f>CQ85*20</f>
        <v>4.92</v>
      </c>
      <c r="CS85" s="2">
        <f>CR85</f>
        <v>4.92</v>
      </c>
      <c r="CT85" s="2">
        <f t="shared" ref="CT85:CT99" si="231">CL85-CS85</f>
        <v>-1.7199999999999998</v>
      </c>
      <c r="CV85">
        <v>156</v>
      </c>
      <c r="CW85">
        <v>10</v>
      </c>
      <c r="CX85" s="3">
        <v>0.17699999999999999</v>
      </c>
      <c r="CY85" s="1">
        <f>CX85*20</f>
        <v>3.54</v>
      </c>
      <c r="CZ85" s="2">
        <f>CY85</f>
        <v>3.54</v>
      </c>
      <c r="DA85" s="2">
        <f t="shared" ref="DA85:DA99" si="232">CS85-CZ85</f>
        <v>1.38</v>
      </c>
      <c r="DC85">
        <v>156</v>
      </c>
      <c r="DD85">
        <v>10</v>
      </c>
      <c r="DE85" s="3">
        <v>0.13100000000000001</v>
      </c>
      <c r="DF85" s="1">
        <f>DE85*20</f>
        <v>2.62</v>
      </c>
      <c r="DG85" s="2">
        <f>DF85</f>
        <v>2.62</v>
      </c>
      <c r="DH85" s="2">
        <f t="shared" ref="DH85:DH99" si="233">CZ85-DG85</f>
        <v>0.91999999999999993</v>
      </c>
      <c r="DJ85">
        <v>156</v>
      </c>
      <c r="DK85">
        <v>10</v>
      </c>
      <c r="DL85" s="3">
        <v>0.153</v>
      </c>
      <c r="DM85" s="1">
        <f>DL85*20</f>
        <v>3.06</v>
      </c>
      <c r="DN85" s="2">
        <f>DM85</f>
        <v>3.06</v>
      </c>
      <c r="DO85" s="2">
        <f t="shared" ref="DO85:DO99" si="234">DG85-DN85</f>
        <v>-0.43999999999999995</v>
      </c>
    </row>
    <row r="86" spans="2:119" x14ac:dyDescent="0.25">
      <c r="B86">
        <v>156</v>
      </c>
      <c r="C86">
        <v>30</v>
      </c>
      <c r="D86" s="3">
        <v>0.21099999999999999</v>
      </c>
      <c r="E86" s="1">
        <f t="shared" ref="E86:E99" si="235">D86*20</f>
        <v>4.22</v>
      </c>
      <c r="F86" s="2">
        <f>F85+E86</f>
        <v>7.2799999999999994</v>
      </c>
      <c r="I86">
        <v>156</v>
      </c>
      <c r="J86">
        <v>30</v>
      </c>
      <c r="K86" s="3">
        <v>0.23799999999999999</v>
      </c>
      <c r="L86" s="1">
        <f t="shared" ref="L86:L99" si="236">K86*20</f>
        <v>4.76</v>
      </c>
      <c r="M86" s="2">
        <f>M85+L86</f>
        <v>9.36</v>
      </c>
      <c r="N86" s="2">
        <f t="shared" si="187"/>
        <v>-2.08</v>
      </c>
      <c r="O86" s="2"/>
      <c r="P86">
        <v>156</v>
      </c>
      <c r="Q86">
        <v>30</v>
      </c>
      <c r="R86" s="3">
        <v>0.17499999999999999</v>
      </c>
      <c r="S86" s="1">
        <f t="shared" ref="S86:S99" si="237">R86*20</f>
        <v>3.5</v>
      </c>
      <c r="T86" s="2">
        <f>T85+S86</f>
        <v>4.96</v>
      </c>
      <c r="U86" s="2">
        <f t="shared" si="189"/>
        <v>4.3999999999999995</v>
      </c>
      <c r="W86">
        <v>156</v>
      </c>
      <c r="X86">
        <v>30</v>
      </c>
      <c r="Y86" s="3">
        <v>0.24299999999999999</v>
      </c>
      <c r="Z86" s="1">
        <f t="shared" ref="Z86:Z99" si="238">Y86*20</f>
        <v>4.8599999999999994</v>
      </c>
      <c r="AA86" s="2">
        <f>AA85+Z86</f>
        <v>7.56</v>
      </c>
      <c r="AB86" s="2">
        <f t="shared" si="226"/>
        <v>-2.5999999999999996</v>
      </c>
      <c r="AD86">
        <v>156</v>
      </c>
      <c r="AE86">
        <v>30</v>
      </c>
      <c r="AF86" s="3">
        <v>0.13400000000000001</v>
      </c>
      <c r="AG86" s="1">
        <f t="shared" ref="AG86:AG99" si="239">AF86*20</f>
        <v>2.68</v>
      </c>
      <c r="AH86" s="2">
        <f>AH85+AG86</f>
        <v>3.54</v>
      </c>
      <c r="AI86" s="2">
        <f t="shared" si="227"/>
        <v>4.0199999999999996</v>
      </c>
      <c r="AK86">
        <v>156</v>
      </c>
      <c r="AL86">
        <v>30</v>
      </c>
      <c r="AM86" s="3">
        <v>0.28299999999999997</v>
      </c>
      <c r="AN86" s="1">
        <f t="shared" ref="AN86:AN99" si="240">AM86*20</f>
        <v>5.6599999999999993</v>
      </c>
      <c r="AO86" s="2">
        <f>AO85+AN86</f>
        <v>9.32</v>
      </c>
      <c r="AP86" s="2">
        <f t="shared" si="228"/>
        <v>-5.78</v>
      </c>
      <c r="AR86">
        <v>156</v>
      </c>
      <c r="AS86">
        <v>30</v>
      </c>
      <c r="AT86" s="3">
        <v>0.17499999999999999</v>
      </c>
      <c r="AU86" s="1">
        <f t="shared" ref="AU86:AU99" si="241">AT86*20</f>
        <v>3.5</v>
      </c>
      <c r="AV86" s="2">
        <f>AV85+AU86</f>
        <v>6.0600000000000005</v>
      </c>
      <c r="AW86" s="2">
        <f t="shared" si="194"/>
        <v>3.26</v>
      </c>
      <c r="AY86">
        <v>156</v>
      </c>
      <c r="AZ86">
        <v>30</v>
      </c>
      <c r="BA86" s="3">
        <v>0.27600000000000002</v>
      </c>
      <c r="BB86" s="1">
        <f t="shared" ref="BB86:BB99" si="242">BA86*20</f>
        <v>5.5200000000000005</v>
      </c>
      <c r="BC86" s="2">
        <f>BC85+BB86</f>
        <v>10.280000000000001</v>
      </c>
      <c r="BD86" s="2">
        <f t="shared" si="196"/>
        <v>-4.2200000000000006</v>
      </c>
      <c r="BF86">
        <v>156</v>
      </c>
      <c r="BG86">
        <v>30</v>
      </c>
      <c r="BH86" s="3">
        <v>0.17599999999999999</v>
      </c>
      <c r="BI86" s="1">
        <f t="shared" ref="BI86:BI99" si="243">BH86*20</f>
        <v>3.5199999999999996</v>
      </c>
      <c r="BJ86" s="2">
        <f>BJ85+BI86</f>
        <v>6.24</v>
      </c>
      <c r="BK86" s="2">
        <f t="shared" si="198"/>
        <v>4.0400000000000009</v>
      </c>
      <c r="BM86">
        <v>156</v>
      </c>
      <c r="BN86">
        <v>30</v>
      </c>
      <c r="BO86" s="3">
        <v>0.17</v>
      </c>
      <c r="BP86" s="1">
        <f t="shared" ref="BP86:BP99" si="244">BO86*20</f>
        <v>3.4000000000000004</v>
      </c>
      <c r="BQ86" s="2">
        <f>BQ85+BP86</f>
        <v>6.0600000000000005</v>
      </c>
      <c r="BR86" s="2">
        <f t="shared" si="229"/>
        <v>0.17999999999999972</v>
      </c>
      <c r="BT86">
        <v>156</v>
      </c>
      <c r="BU86">
        <v>30</v>
      </c>
      <c r="BV86" s="3">
        <v>0.249</v>
      </c>
      <c r="BW86" s="1">
        <f t="shared" ref="BW86:BW99" si="245">BV86*20</f>
        <v>4.9800000000000004</v>
      </c>
      <c r="BX86" s="2">
        <f>BX85+BW86</f>
        <v>9.7200000000000006</v>
      </c>
      <c r="BY86" s="2">
        <f t="shared" si="201"/>
        <v>-3.66</v>
      </c>
      <c r="CA86">
        <v>156</v>
      </c>
      <c r="CB86">
        <v>30</v>
      </c>
      <c r="CC86" s="3">
        <v>0.17699999999999999</v>
      </c>
      <c r="CD86" s="1">
        <f t="shared" ref="CD86:CD99" si="246">CC86*20</f>
        <v>3.54</v>
      </c>
      <c r="CE86" s="2">
        <f>CE85+CD86</f>
        <v>6.26</v>
      </c>
      <c r="CF86" s="2">
        <f t="shared" si="203"/>
        <v>3.4600000000000009</v>
      </c>
      <c r="CH86">
        <v>156</v>
      </c>
      <c r="CI86">
        <v>30</v>
      </c>
      <c r="CJ86" s="3">
        <v>0.20899999999999999</v>
      </c>
      <c r="CK86" s="1">
        <f t="shared" ref="CK86:CK99" si="247">CJ86*20</f>
        <v>4.18</v>
      </c>
      <c r="CL86" s="2">
        <f>CL85+CK86</f>
        <v>7.38</v>
      </c>
      <c r="CM86" s="2">
        <f t="shared" si="230"/>
        <v>-1.1200000000000001</v>
      </c>
      <c r="CO86">
        <v>156</v>
      </c>
      <c r="CP86">
        <v>30</v>
      </c>
      <c r="CQ86" s="3">
        <v>0.29199999999999998</v>
      </c>
      <c r="CR86" s="1">
        <f t="shared" ref="CR86:CR99" si="248">CQ86*20</f>
        <v>5.84</v>
      </c>
      <c r="CS86" s="2">
        <f>CS85+CR86</f>
        <v>10.76</v>
      </c>
      <c r="CT86" s="2">
        <f t="shared" si="231"/>
        <v>-3.38</v>
      </c>
      <c r="CV86">
        <v>156</v>
      </c>
      <c r="CW86">
        <v>30</v>
      </c>
      <c r="CX86" s="3">
        <v>0.218</v>
      </c>
      <c r="CY86" s="1">
        <f t="shared" ref="CY86:CY99" si="249">CX86*20</f>
        <v>4.3600000000000003</v>
      </c>
      <c r="CZ86" s="2">
        <f>CZ85+CY86</f>
        <v>7.9</v>
      </c>
      <c r="DA86" s="2">
        <f t="shared" si="232"/>
        <v>2.8599999999999994</v>
      </c>
      <c r="DC86">
        <v>156</v>
      </c>
      <c r="DD86">
        <v>30</v>
      </c>
      <c r="DE86" s="3">
        <v>0.17599999999999999</v>
      </c>
      <c r="DF86" s="1">
        <f t="shared" ref="DF86:DF99" si="250">DE86*20</f>
        <v>3.5199999999999996</v>
      </c>
      <c r="DG86" s="2">
        <f>DG85+DF86</f>
        <v>6.14</v>
      </c>
      <c r="DH86" s="2">
        <f t="shared" si="233"/>
        <v>1.7600000000000007</v>
      </c>
      <c r="DJ86">
        <v>156</v>
      </c>
      <c r="DK86">
        <v>30</v>
      </c>
      <c r="DL86" s="3">
        <v>0.183</v>
      </c>
      <c r="DM86" s="1">
        <f t="shared" ref="DM86:DM99" si="251">DL86*20</f>
        <v>3.66</v>
      </c>
      <c r="DN86" s="2">
        <f>DN85+DM86</f>
        <v>6.7200000000000006</v>
      </c>
      <c r="DO86" s="2">
        <f t="shared" si="234"/>
        <v>-0.58000000000000096</v>
      </c>
    </row>
    <row r="87" spans="2:119" x14ac:dyDescent="0.25">
      <c r="B87">
        <v>156</v>
      </c>
      <c r="C87">
        <v>50</v>
      </c>
      <c r="D87" s="3">
        <v>0.218</v>
      </c>
      <c r="E87" s="1">
        <f t="shared" si="235"/>
        <v>4.3600000000000003</v>
      </c>
      <c r="F87" s="2">
        <f>F86+E87</f>
        <v>11.64</v>
      </c>
      <c r="I87">
        <v>156</v>
      </c>
      <c r="J87">
        <v>50</v>
      </c>
      <c r="K87" s="3">
        <v>0.223</v>
      </c>
      <c r="L87" s="1">
        <f t="shared" si="236"/>
        <v>4.46</v>
      </c>
      <c r="M87" s="2">
        <f>M86+L87</f>
        <v>13.82</v>
      </c>
      <c r="N87" s="2">
        <f t="shared" si="187"/>
        <v>-2.1799999999999997</v>
      </c>
      <c r="O87" s="2"/>
      <c r="P87">
        <v>156</v>
      </c>
      <c r="Q87">
        <v>50</v>
      </c>
      <c r="R87" s="3">
        <v>0.219</v>
      </c>
      <c r="S87" s="1">
        <f t="shared" si="237"/>
        <v>4.38</v>
      </c>
      <c r="T87" s="2">
        <f>T86+S87</f>
        <v>9.34</v>
      </c>
      <c r="U87" s="2">
        <f t="shared" si="189"/>
        <v>4.4800000000000004</v>
      </c>
      <c r="W87">
        <v>156</v>
      </c>
      <c r="X87">
        <v>50</v>
      </c>
      <c r="Y87" s="3">
        <v>0.27500000000000002</v>
      </c>
      <c r="Z87" s="1">
        <f t="shared" si="238"/>
        <v>5.5</v>
      </c>
      <c r="AA87" s="2">
        <f>AA86+Z87</f>
        <v>13.059999999999999</v>
      </c>
      <c r="AB87" s="2">
        <f t="shared" si="226"/>
        <v>-3.7199999999999989</v>
      </c>
      <c r="AD87">
        <v>156</v>
      </c>
      <c r="AE87">
        <v>50</v>
      </c>
      <c r="AF87" s="3">
        <v>0.188</v>
      </c>
      <c r="AG87" s="1">
        <f t="shared" si="239"/>
        <v>3.76</v>
      </c>
      <c r="AH87" s="2">
        <f>AH86+AG87</f>
        <v>7.3</v>
      </c>
      <c r="AI87" s="2">
        <f t="shared" si="227"/>
        <v>5.7599999999999989</v>
      </c>
      <c r="AK87">
        <v>156</v>
      </c>
      <c r="AL87">
        <v>50</v>
      </c>
      <c r="AM87" s="3">
        <v>0.26800000000000002</v>
      </c>
      <c r="AN87" s="1">
        <f t="shared" si="240"/>
        <v>5.36</v>
      </c>
      <c r="AO87" s="2">
        <f>AO86+AN87</f>
        <v>14.68</v>
      </c>
      <c r="AP87" s="2">
        <f t="shared" si="228"/>
        <v>-7.38</v>
      </c>
      <c r="AR87">
        <v>156</v>
      </c>
      <c r="AS87">
        <v>50</v>
      </c>
      <c r="AT87" s="3">
        <v>0.19700000000000001</v>
      </c>
      <c r="AU87" s="1">
        <f t="shared" si="241"/>
        <v>3.9400000000000004</v>
      </c>
      <c r="AV87" s="2">
        <f>AV86+AU87</f>
        <v>10</v>
      </c>
      <c r="AW87" s="2">
        <f t="shared" si="194"/>
        <v>4.68</v>
      </c>
      <c r="AY87">
        <v>156</v>
      </c>
      <c r="AZ87">
        <v>50</v>
      </c>
      <c r="BA87" s="3">
        <v>0.23799999999999999</v>
      </c>
      <c r="BB87" s="1">
        <f t="shared" si="242"/>
        <v>4.76</v>
      </c>
      <c r="BC87" s="2">
        <f>BC86+BB87</f>
        <v>15.040000000000001</v>
      </c>
      <c r="BD87" s="2">
        <f t="shared" si="196"/>
        <v>-5.0400000000000009</v>
      </c>
      <c r="BF87">
        <v>156</v>
      </c>
      <c r="BG87">
        <v>50</v>
      </c>
      <c r="BH87" s="3">
        <v>0.19</v>
      </c>
      <c r="BI87" s="1">
        <f t="shared" si="243"/>
        <v>3.8</v>
      </c>
      <c r="BJ87" s="2">
        <f>BJ86+BI87</f>
        <v>10.039999999999999</v>
      </c>
      <c r="BK87" s="2">
        <f t="shared" si="198"/>
        <v>5.0000000000000018</v>
      </c>
      <c r="BM87">
        <v>156</v>
      </c>
      <c r="BN87">
        <v>50</v>
      </c>
      <c r="BO87" s="3">
        <v>0.182</v>
      </c>
      <c r="BP87" s="1">
        <f t="shared" si="244"/>
        <v>3.6399999999999997</v>
      </c>
      <c r="BQ87" s="2">
        <f>BQ86+BP87</f>
        <v>9.6999999999999993</v>
      </c>
      <c r="BR87" s="2">
        <f t="shared" si="229"/>
        <v>0.33999999999999986</v>
      </c>
      <c r="BT87">
        <v>156</v>
      </c>
      <c r="BU87">
        <v>50</v>
      </c>
      <c r="BV87" s="3">
        <v>0.217</v>
      </c>
      <c r="BW87" s="1">
        <f t="shared" si="245"/>
        <v>4.34</v>
      </c>
      <c r="BX87" s="2">
        <f>BX86+BW87</f>
        <v>14.06</v>
      </c>
      <c r="BY87" s="2">
        <f t="shared" si="201"/>
        <v>-4.3600000000000012</v>
      </c>
      <c r="CA87">
        <v>156</v>
      </c>
      <c r="CB87">
        <v>50</v>
      </c>
      <c r="CC87" s="3">
        <v>0.19700000000000001</v>
      </c>
      <c r="CD87" s="1">
        <f t="shared" si="246"/>
        <v>3.9400000000000004</v>
      </c>
      <c r="CE87" s="2">
        <f>CE86+CD87</f>
        <v>10.199999999999999</v>
      </c>
      <c r="CF87" s="2">
        <f t="shared" si="203"/>
        <v>3.8600000000000012</v>
      </c>
      <c r="CH87">
        <v>156</v>
      </c>
      <c r="CI87">
        <v>50</v>
      </c>
      <c r="CJ87" s="3">
        <v>0.22600000000000001</v>
      </c>
      <c r="CK87" s="1">
        <f t="shared" si="247"/>
        <v>4.5200000000000005</v>
      </c>
      <c r="CL87" s="2">
        <f>CL86+CK87</f>
        <v>11.9</v>
      </c>
      <c r="CM87" s="2">
        <f t="shared" si="230"/>
        <v>-1.7000000000000011</v>
      </c>
      <c r="CO87">
        <v>156</v>
      </c>
      <c r="CP87">
        <v>50</v>
      </c>
      <c r="CQ87" s="3">
        <v>0.28299999999999997</v>
      </c>
      <c r="CR87" s="1">
        <f t="shared" si="248"/>
        <v>5.6599999999999993</v>
      </c>
      <c r="CS87" s="2">
        <f>CS86+CR87</f>
        <v>16.419999999999998</v>
      </c>
      <c r="CT87" s="2">
        <f t="shared" si="231"/>
        <v>-4.5199999999999978</v>
      </c>
      <c r="CV87">
        <v>156</v>
      </c>
      <c r="CW87">
        <v>50</v>
      </c>
      <c r="CX87" s="3">
        <v>0.24099999999999999</v>
      </c>
      <c r="CY87" s="1">
        <f t="shared" si="249"/>
        <v>4.82</v>
      </c>
      <c r="CZ87" s="2">
        <f>CZ86+CY87</f>
        <v>12.72</v>
      </c>
      <c r="DA87" s="2">
        <f t="shared" si="232"/>
        <v>3.6999999999999975</v>
      </c>
      <c r="DC87">
        <v>156</v>
      </c>
      <c r="DD87">
        <v>50</v>
      </c>
      <c r="DE87" s="3">
        <v>0.20799999999999999</v>
      </c>
      <c r="DF87" s="1">
        <f t="shared" si="250"/>
        <v>4.16</v>
      </c>
      <c r="DG87" s="2">
        <f>DG86+DF87</f>
        <v>10.3</v>
      </c>
      <c r="DH87" s="2">
        <f t="shared" si="233"/>
        <v>2.42</v>
      </c>
      <c r="DJ87">
        <v>156</v>
      </c>
      <c r="DK87">
        <v>50</v>
      </c>
      <c r="DL87" s="3">
        <v>0.20100000000000001</v>
      </c>
      <c r="DM87" s="1">
        <f t="shared" si="251"/>
        <v>4.0200000000000005</v>
      </c>
      <c r="DN87" s="2">
        <f>DN86+DM87</f>
        <v>10.740000000000002</v>
      </c>
      <c r="DO87" s="2">
        <f t="shared" si="234"/>
        <v>-0.44000000000000128</v>
      </c>
    </row>
    <row r="88" spans="2:119" x14ac:dyDescent="0.25">
      <c r="B88">
        <v>156</v>
      </c>
      <c r="C88">
        <v>70</v>
      </c>
      <c r="D88" s="3">
        <v>0.224</v>
      </c>
      <c r="E88" s="1">
        <f t="shared" si="235"/>
        <v>4.4800000000000004</v>
      </c>
      <c r="F88" s="2">
        <f>F87+E88</f>
        <v>16.12</v>
      </c>
      <c r="I88">
        <v>156</v>
      </c>
      <c r="J88">
        <v>70</v>
      </c>
      <c r="K88" s="3">
        <v>0.24299999999999999</v>
      </c>
      <c r="L88" s="1">
        <f t="shared" si="236"/>
        <v>4.8599999999999994</v>
      </c>
      <c r="M88" s="2">
        <f>M87+L88</f>
        <v>18.68</v>
      </c>
      <c r="N88" s="2">
        <f t="shared" si="187"/>
        <v>-2.5599999999999987</v>
      </c>
      <c r="O88" s="2"/>
      <c r="P88">
        <v>156</v>
      </c>
      <c r="Q88">
        <v>70</v>
      </c>
      <c r="R88" s="3">
        <v>0.216</v>
      </c>
      <c r="S88" s="1">
        <f t="shared" si="237"/>
        <v>4.32</v>
      </c>
      <c r="T88" s="2">
        <f>T87+S88</f>
        <v>13.66</v>
      </c>
      <c r="U88" s="2">
        <f t="shared" si="189"/>
        <v>5.0199999999999996</v>
      </c>
      <c r="W88">
        <v>156</v>
      </c>
      <c r="X88">
        <v>70</v>
      </c>
      <c r="Y88" s="3">
        <v>0.22</v>
      </c>
      <c r="Z88" s="1">
        <f t="shared" si="238"/>
        <v>4.4000000000000004</v>
      </c>
      <c r="AA88" s="2">
        <f>AA87+Z88</f>
        <v>17.46</v>
      </c>
      <c r="AB88" s="2">
        <f t="shared" si="226"/>
        <v>-3.8000000000000007</v>
      </c>
      <c r="AD88">
        <v>156</v>
      </c>
      <c r="AE88">
        <v>70</v>
      </c>
      <c r="AF88" s="3">
        <v>0.20200000000000001</v>
      </c>
      <c r="AG88" s="1">
        <f t="shared" si="239"/>
        <v>4.04</v>
      </c>
      <c r="AH88" s="2">
        <f>AH87+AG88</f>
        <v>11.34</v>
      </c>
      <c r="AI88" s="2">
        <f t="shared" si="227"/>
        <v>6.120000000000001</v>
      </c>
      <c r="AK88">
        <v>156</v>
      </c>
      <c r="AL88">
        <v>70</v>
      </c>
      <c r="AM88" s="3">
        <v>0.222</v>
      </c>
      <c r="AN88" s="1">
        <f t="shared" si="240"/>
        <v>4.4400000000000004</v>
      </c>
      <c r="AO88" s="2">
        <f>AO87+AN88</f>
        <v>19.12</v>
      </c>
      <c r="AP88" s="2">
        <f t="shared" si="228"/>
        <v>-7.7800000000000011</v>
      </c>
      <c r="AR88">
        <v>156</v>
      </c>
      <c r="AS88">
        <v>70</v>
      </c>
      <c r="AT88" s="3">
        <v>0.17299999999999999</v>
      </c>
      <c r="AU88" s="1">
        <f t="shared" si="241"/>
        <v>3.46</v>
      </c>
      <c r="AV88" s="2">
        <f>AV87+AU88</f>
        <v>13.46</v>
      </c>
      <c r="AW88" s="2">
        <f t="shared" si="194"/>
        <v>5.66</v>
      </c>
      <c r="AY88">
        <v>156</v>
      </c>
      <c r="AZ88">
        <v>70</v>
      </c>
      <c r="BA88" s="3">
        <v>0.214</v>
      </c>
      <c r="BB88" s="1">
        <f t="shared" si="242"/>
        <v>4.28</v>
      </c>
      <c r="BC88" s="2">
        <f>BC87+BB88</f>
        <v>19.32</v>
      </c>
      <c r="BD88" s="2">
        <f t="shared" si="196"/>
        <v>-5.8599999999999994</v>
      </c>
      <c r="BF88">
        <v>156</v>
      </c>
      <c r="BG88">
        <v>70</v>
      </c>
      <c r="BH88" s="3">
        <v>0.161</v>
      </c>
      <c r="BI88" s="1">
        <f t="shared" si="243"/>
        <v>3.22</v>
      </c>
      <c r="BJ88" s="2">
        <f>BJ87+BI88</f>
        <v>13.26</v>
      </c>
      <c r="BK88" s="2">
        <f t="shared" si="198"/>
        <v>6.0600000000000005</v>
      </c>
      <c r="BM88">
        <v>156</v>
      </c>
      <c r="BN88">
        <v>70</v>
      </c>
      <c r="BO88" s="3">
        <v>0.16300000000000001</v>
      </c>
      <c r="BP88" s="1">
        <f t="shared" si="244"/>
        <v>3.2600000000000002</v>
      </c>
      <c r="BQ88" s="2">
        <f>BQ87+BP88</f>
        <v>12.959999999999999</v>
      </c>
      <c r="BR88" s="2">
        <f t="shared" si="229"/>
        <v>0.30000000000000071</v>
      </c>
      <c r="BT88">
        <v>156</v>
      </c>
      <c r="BU88">
        <v>70</v>
      </c>
      <c r="BV88" s="3">
        <v>0.215</v>
      </c>
      <c r="BW88" s="1">
        <f t="shared" si="245"/>
        <v>4.3</v>
      </c>
      <c r="BX88" s="2">
        <f>BX87+BW88</f>
        <v>18.36</v>
      </c>
      <c r="BY88" s="2">
        <f t="shared" si="201"/>
        <v>-5.4</v>
      </c>
      <c r="CA88">
        <v>156</v>
      </c>
      <c r="CB88">
        <v>70</v>
      </c>
      <c r="CC88" s="3">
        <v>0.17100000000000001</v>
      </c>
      <c r="CD88" s="1">
        <f t="shared" si="246"/>
        <v>3.4200000000000004</v>
      </c>
      <c r="CE88" s="2">
        <f>CE87+CD88</f>
        <v>13.62</v>
      </c>
      <c r="CF88" s="2">
        <f t="shared" si="203"/>
        <v>4.74</v>
      </c>
      <c r="CH88">
        <v>156</v>
      </c>
      <c r="CI88">
        <v>70</v>
      </c>
      <c r="CJ88" s="3">
        <v>0.188</v>
      </c>
      <c r="CK88" s="1">
        <f t="shared" si="247"/>
        <v>3.76</v>
      </c>
      <c r="CL88" s="2">
        <f>CL87+CK88</f>
        <v>15.66</v>
      </c>
      <c r="CM88" s="2">
        <f t="shared" si="230"/>
        <v>-2.0400000000000009</v>
      </c>
      <c r="CO88">
        <v>156</v>
      </c>
      <c r="CP88">
        <v>70</v>
      </c>
      <c r="CQ88" s="3">
        <v>0.23899999999999999</v>
      </c>
      <c r="CR88" s="1">
        <f t="shared" si="248"/>
        <v>4.7799999999999994</v>
      </c>
      <c r="CS88" s="2">
        <f>CS87+CR88</f>
        <v>21.199999999999996</v>
      </c>
      <c r="CT88" s="2">
        <f t="shared" si="231"/>
        <v>-5.5399999999999956</v>
      </c>
      <c r="CV88">
        <v>156</v>
      </c>
      <c r="CW88">
        <v>70</v>
      </c>
      <c r="CX88" s="3">
        <v>0.21199999999999999</v>
      </c>
      <c r="CY88" s="1">
        <f t="shared" si="249"/>
        <v>4.24</v>
      </c>
      <c r="CZ88" s="2">
        <f>CZ87+CY88</f>
        <v>16.96</v>
      </c>
      <c r="DA88" s="2">
        <f t="shared" si="232"/>
        <v>4.2399999999999949</v>
      </c>
      <c r="DC88">
        <v>156</v>
      </c>
      <c r="DD88">
        <v>70</v>
      </c>
      <c r="DE88" s="3">
        <v>0.17199999999999999</v>
      </c>
      <c r="DF88" s="1">
        <f t="shared" si="250"/>
        <v>3.4399999999999995</v>
      </c>
      <c r="DG88" s="2">
        <f>DG87+DF88</f>
        <v>13.74</v>
      </c>
      <c r="DH88" s="2">
        <f t="shared" si="233"/>
        <v>3.2200000000000006</v>
      </c>
      <c r="DJ88">
        <v>156</v>
      </c>
      <c r="DK88">
        <v>70</v>
      </c>
      <c r="DL88" s="3">
        <v>0.17100000000000001</v>
      </c>
      <c r="DM88" s="1">
        <f t="shared" si="251"/>
        <v>3.4200000000000004</v>
      </c>
      <c r="DN88" s="2">
        <f>DN87+DM88</f>
        <v>14.160000000000002</v>
      </c>
      <c r="DO88" s="2">
        <f t="shared" si="234"/>
        <v>-0.42000000000000171</v>
      </c>
    </row>
    <row r="89" spans="2:119" x14ac:dyDescent="0.25">
      <c r="B89">
        <v>156</v>
      </c>
      <c r="C89">
        <v>90</v>
      </c>
      <c r="D89" s="3">
        <v>0.23200000000000001</v>
      </c>
      <c r="E89" s="1">
        <f t="shared" si="235"/>
        <v>4.6400000000000006</v>
      </c>
      <c r="F89" s="2">
        <f>F88+E89</f>
        <v>20.76</v>
      </c>
      <c r="I89">
        <v>156</v>
      </c>
      <c r="J89">
        <v>90</v>
      </c>
      <c r="K89" s="3">
        <v>0.22900000000000001</v>
      </c>
      <c r="L89" s="1">
        <f t="shared" si="236"/>
        <v>4.58</v>
      </c>
      <c r="M89" s="2">
        <f>M88+L89</f>
        <v>23.259999999999998</v>
      </c>
      <c r="N89" s="2">
        <f t="shared" si="187"/>
        <v>-2.4999999999999964</v>
      </c>
      <c r="O89" s="2"/>
      <c r="P89">
        <v>156</v>
      </c>
      <c r="Q89">
        <v>90</v>
      </c>
      <c r="R89" s="3">
        <v>0.249</v>
      </c>
      <c r="S89" s="1">
        <f t="shared" si="237"/>
        <v>4.9800000000000004</v>
      </c>
      <c r="T89" s="2">
        <f>T88+S89</f>
        <v>18.64</v>
      </c>
      <c r="U89" s="2">
        <f t="shared" si="189"/>
        <v>4.6199999999999974</v>
      </c>
      <c r="W89">
        <v>156</v>
      </c>
      <c r="X89">
        <v>90</v>
      </c>
      <c r="Y89" s="3">
        <v>0.24399999999999999</v>
      </c>
      <c r="Z89" s="1">
        <f t="shared" si="238"/>
        <v>4.88</v>
      </c>
      <c r="AA89" s="2">
        <f>AA88+Z89</f>
        <v>22.34</v>
      </c>
      <c r="AB89" s="2">
        <f t="shared" si="226"/>
        <v>-3.6999999999999993</v>
      </c>
      <c r="AD89">
        <v>156</v>
      </c>
      <c r="AE89">
        <v>90</v>
      </c>
      <c r="AF89" s="3">
        <v>0.217</v>
      </c>
      <c r="AG89" s="1">
        <f t="shared" si="239"/>
        <v>4.34</v>
      </c>
      <c r="AH89" s="2">
        <f>AH88+AG89</f>
        <v>15.68</v>
      </c>
      <c r="AI89" s="2">
        <f t="shared" si="227"/>
        <v>6.66</v>
      </c>
      <c r="AK89">
        <v>156</v>
      </c>
      <c r="AL89">
        <v>90</v>
      </c>
      <c r="AM89" s="3">
        <v>0.224</v>
      </c>
      <c r="AN89" s="1">
        <f t="shared" si="240"/>
        <v>4.4800000000000004</v>
      </c>
      <c r="AO89" s="2">
        <f>AO88+AN89</f>
        <v>23.6</v>
      </c>
      <c r="AP89" s="2">
        <f t="shared" si="228"/>
        <v>-7.9200000000000017</v>
      </c>
      <c r="AR89">
        <v>156</v>
      </c>
      <c r="AS89">
        <v>90</v>
      </c>
      <c r="AT89" s="3">
        <v>0.19900000000000001</v>
      </c>
      <c r="AU89" s="1">
        <f t="shared" si="241"/>
        <v>3.9800000000000004</v>
      </c>
      <c r="AV89" s="2">
        <f>AV88+AU89</f>
        <v>17.440000000000001</v>
      </c>
      <c r="AW89" s="2">
        <f t="shared" si="194"/>
        <v>6.16</v>
      </c>
      <c r="AY89">
        <v>156</v>
      </c>
      <c r="AZ89">
        <v>90</v>
      </c>
      <c r="BA89" s="3">
        <v>0.22700000000000001</v>
      </c>
      <c r="BB89" s="1">
        <f t="shared" si="242"/>
        <v>4.54</v>
      </c>
      <c r="BC89" s="2">
        <f>BC88+BB89</f>
        <v>23.86</v>
      </c>
      <c r="BD89" s="2">
        <f t="shared" si="196"/>
        <v>-6.4199999999999982</v>
      </c>
      <c r="BF89">
        <v>156</v>
      </c>
      <c r="BG89">
        <v>90</v>
      </c>
      <c r="BH89" s="3">
        <v>0.18</v>
      </c>
      <c r="BI89" s="1">
        <f t="shared" si="243"/>
        <v>3.5999999999999996</v>
      </c>
      <c r="BJ89" s="2">
        <f>BJ88+BI89</f>
        <v>16.86</v>
      </c>
      <c r="BK89" s="2">
        <f t="shared" si="198"/>
        <v>7</v>
      </c>
      <c r="BM89">
        <v>156</v>
      </c>
      <c r="BN89">
        <v>90</v>
      </c>
      <c r="BO89" s="3">
        <v>0.18099999999999999</v>
      </c>
      <c r="BP89" s="1">
        <f t="shared" si="244"/>
        <v>3.62</v>
      </c>
      <c r="BQ89" s="2">
        <f>BQ88+BP89</f>
        <v>16.579999999999998</v>
      </c>
      <c r="BR89" s="2">
        <f t="shared" si="229"/>
        <v>0.28000000000000114</v>
      </c>
      <c r="BT89">
        <v>156</v>
      </c>
      <c r="BU89">
        <v>90</v>
      </c>
      <c r="BV89" s="3">
        <v>0.20699999999999999</v>
      </c>
      <c r="BW89" s="1">
        <f t="shared" si="245"/>
        <v>4.1399999999999997</v>
      </c>
      <c r="BX89" s="2">
        <f>BX88+BW89</f>
        <v>22.5</v>
      </c>
      <c r="BY89" s="2">
        <f t="shared" si="201"/>
        <v>-5.9200000000000017</v>
      </c>
      <c r="CA89">
        <v>156</v>
      </c>
      <c r="CB89">
        <v>90</v>
      </c>
      <c r="CC89" s="3">
        <v>0.182</v>
      </c>
      <c r="CD89" s="1">
        <f t="shared" si="246"/>
        <v>3.6399999999999997</v>
      </c>
      <c r="CE89" s="2">
        <f>CE88+CD89</f>
        <v>17.259999999999998</v>
      </c>
      <c r="CF89" s="2">
        <f t="shared" si="203"/>
        <v>5.240000000000002</v>
      </c>
      <c r="CH89">
        <v>156</v>
      </c>
      <c r="CI89">
        <v>90</v>
      </c>
      <c r="CJ89" s="3">
        <v>0.20100000000000001</v>
      </c>
      <c r="CK89" s="1">
        <f t="shared" si="247"/>
        <v>4.0200000000000005</v>
      </c>
      <c r="CL89" s="2">
        <f>CL88+CK89</f>
        <v>19.68</v>
      </c>
      <c r="CM89" s="2">
        <f t="shared" si="230"/>
        <v>-2.4200000000000017</v>
      </c>
      <c r="CO89">
        <v>156</v>
      </c>
      <c r="CP89">
        <v>90</v>
      </c>
      <c r="CQ89" s="3">
        <v>0.251</v>
      </c>
      <c r="CR89" s="1">
        <f t="shared" si="248"/>
        <v>5.0199999999999996</v>
      </c>
      <c r="CS89" s="2">
        <f>CS88+CR89</f>
        <v>26.219999999999995</v>
      </c>
      <c r="CT89" s="2">
        <f t="shared" si="231"/>
        <v>-6.5399999999999956</v>
      </c>
      <c r="CV89">
        <v>156</v>
      </c>
      <c r="CW89">
        <v>90</v>
      </c>
      <c r="CX89" s="3">
        <v>0.23</v>
      </c>
      <c r="CY89" s="1">
        <f t="shared" si="249"/>
        <v>4.6000000000000005</v>
      </c>
      <c r="CZ89" s="2">
        <f>CZ88+CY89</f>
        <v>21.560000000000002</v>
      </c>
      <c r="DA89" s="2">
        <f t="shared" si="232"/>
        <v>4.659999999999993</v>
      </c>
      <c r="DC89">
        <v>156</v>
      </c>
      <c r="DD89">
        <v>90</v>
      </c>
      <c r="DE89" s="3">
        <v>0.20399999999999999</v>
      </c>
      <c r="DF89" s="1">
        <f t="shared" si="250"/>
        <v>4.08</v>
      </c>
      <c r="DG89" s="2">
        <f>DG88+DF89</f>
        <v>17.82</v>
      </c>
      <c r="DH89" s="2">
        <f t="shared" si="233"/>
        <v>3.740000000000002</v>
      </c>
      <c r="DJ89">
        <v>156</v>
      </c>
      <c r="DK89">
        <v>90</v>
      </c>
      <c r="DL89" s="3">
        <v>0.184</v>
      </c>
      <c r="DM89" s="1">
        <f t="shared" si="251"/>
        <v>3.6799999999999997</v>
      </c>
      <c r="DN89" s="2">
        <f>DN88+DM89</f>
        <v>17.840000000000003</v>
      </c>
      <c r="DO89" s="2">
        <f t="shared" si="234"/>
        <v>-2.0000000000003126E-2</v>
      </c>
    </row>
    <row r="90" spans="2:119" x14ac:dyDescent="0.25">
      <c r="B90">
        <v>156</v>
      </c>
      <c r="C90">
        <v>110</v>
      </c>
      <c r="D90" s="3">
        <v>0.21299999999999999</v>
      </c>
      <c r="E90" s="1">
        <f t="shared" si="235"/>
        <v>4.26</v>
      </c>
      <c r="F90" s="2">
        <f>F89+E90</f>
        <v>25.020000000000003</v>
      </c>
      <c r="I90">
        <v>156</v>
      </c>
      <c r="J90">
        <v>110</v>
      </c>
      <c r="K90" s="3">
        <v>0.224</v>
      </c>
      <c r="L90" s="1">
        <f t="shared" si="236"/>
        <v>4.4800000000000004</v>
      </c>
      <c r="M90" s="2">
        <f>M89+L90</f>
        <v>27.74</v>
      </c>
      <c r="N90" s="2">
        <f t="shared" si="187"/>
        <v>-2.7199999999999953</v>
      </c>
      <c r="O90" s="2"/>
      <c r="P90">
        <v>156</v>
      </c>
      <c r="Q90">
        <v>110</v>
      </c>
      <c r="R90" s="3">
        <v>0.22900000000000001</v>
      </c>
      <c r="S90" s="1">
        <f t="shared" si="237"/>
        <v>4.58</v>
      </c>
      <c r="T90" s="2">
        <f>T89+S90</f>
        <v>23.22</v>
      </c>
      <c r="U90" s="2">
        <f t="shared" si="189"/>
        <v>4.5199999999999996</v>
      </c>
      <c r="W90">
        <v>156</v>
      </c>
      <c r="X90">
        <v>110</v>
      </c>
      <c r="Y90" s="3">
        <v>0.23200000000000001</v>
      </c>
      <c r="Z90" s="1">
        <f t="shared" si="238"/>
        <v>4.6400000000000006</v>
      </c>
      <c r="AA90" s="2">
        <f>AA89+Z90</f>
        <v>26.98</v>
      </c>
      <c r="AB90" s="2">
        <f t="shared" si="226"/>
        <v>-3.7600000000000016</v>
      </c>
      <c r="AD90">
        <v>156</v>
      </c>
      <c r="AE90">
        <v>110</v>
      </c>
      <c r="AF90" s="3">
        <v>0.20300000000000001</v>
      </c>
      <c r="AG90" s="1">
        <f t="shared" si="239"/>
        <v>4.0600000000000005</v>
      </c>
      <c r="AH90" s="2">
        <f>AH89+AG90</f>
        <v>19.740000000000002</v>
      </c>
      <c r="AI90" s="2">
        <f t="shared" si="227"/>
        <v>7.2399999999999984</v>
      </c>
      <c r="AK90">
        <v>156</v>
      </c>
      <c r="AL90">
        <v>110</v>
      </c>
      <c r="AM90" s="3">
        <v>0.214</v>
      </c>
      <c r="AN90" s="1">
        <f t="shared" si="240"/>
        <v>4.28</v>
      </c>
      <c r="AO90" s="2">
        <f>AO89+AN90</f>
        <v>27.880000000000003</v>
      </c>
      <c r="AP90" s="2">
        <f t="shared" si="228"/>
        <v>-8.14</v>
      </c>
      <c r="AR90">
        <v>156</v>
      </c>
      <c r="AS90">
        <v>110</v>
      </c>
      <c r="AT90" s="3">
        <v>0.189</v>
      </c>
      <c r="AU90" s="1">
        <f t="shared" si="241"/>
        <v>3.7800000000000002</v>
      </c>
      <c r="AV90" s="2">
        <f>AV89+AU90</f>
        <v>21.220000000000002</v>
      </c>
      <c r="AW90" s="2">
        <f t="shared" si="194"/>
        <v>6.66</v>
      </c>
      <c r="AY90">
        <v>156</v>
      </c>
      <c r="AZ90">
        <v>110</v>
      </c>
      <c r="BA90" s="3">
        <v>0.188</v>
      </c>
      <c r="BB90" s="1">
        <f t="shared" si="242"/>
        <v>3.76</v>
      </c>
      <c r="BC90" s="2">
        <f>BC89+BB90</f>
        <v>27.619999999999997</v>
      </c>
      <c r="BD90" s="2">
        <f t="shared" si="196"/>
        <v>-6.399999999999995</v>
      </c>
      <c r="BF90">
        <v>156</v>
      </c>
      <c r="BG90">
        <v>110</v>
      </c>
      <c r="BH90" s="3">
        <v>0.17899999999999999</v>
      </c>
      <c r="BI90" s="1">
        <f t="shared" si="243"/>
        <v>3.58</v>
      </c>
      <c r="BJ90" s="2">
        <f>BJ89+BI90</f>
        <v>20.439999999999998</v>
      </c>
      <c r="BK90" s="2">
        <f t="shared" si="198"/>
        <v>7.18</v>
      </c>
      <c r="BM90">
        <v>156</v>
      </c>
      <c r="BN90">
        <v>110</v>
      </c>
      <c r="BO90" s="3">
        <v>0.16400000000000001</v>
      </c>
      <c r="BP90" s="1">
        <f t="shared" si="244"/>
        <v>3.2800000000000002</v>
      </c>
      <c r="BQ90" s="2">
        <f>BQ89+BP90</f>
        <v>19.86</v>
      </c>
      <c r="BR90" s="2">
        <f t="shared" si="229"/>
        <v>0.57999999999999829</v>
      </c>
      <c r="BT90">
        <v>156</v>
      </c>
      <c r="BU90">
        <v>110</v>
      </c>
      <c r="BV90" s="3">
        <v>0.16600000000000001</v>
      </c>
      <c r="BW90" s="1">
        <f t="shared" si="245"/>
        <v>3.3200000000000003</v>
      </c>
      <c r="BX90" s="2">
        <f>BX89+BW90</f>
        <v>25.82</v>
      </c>
      <c r="BY90" s="2">
        <f t="shared" si="201"/>
        <v>-5.9600000000000009</v>
      </c>
      <c r="CA90">
        <v>156</v>
      </c>
      <c r="CB90">
        <v>110</v>
      </c>
      <c r="CC90" s="3">
        <v>0.16</v>
      </c>
      <c r="CD90" s="1">
        <f t="shared" si="246"/>
        <v>3.2</v>
      </c>
      <c r="CE90" s="2">
        <f>CE89+CD90</f>
        <v>20.459999999999997</v>
      </c>
      <c r="CF90" s="2">
        <f t="shared" si="203"/>
        <v>5.360000000000003</v>
      </c>
      <c r="CH90">
        <v>156</v>
      </c>
      <c r="CI90">
        <v>110</v>
      </c>
      <c r="CJ90" s="3">
        <v>0.187</v>
      </c>
      <c r="CK90" s="1">
        <f t="shared" si="247"/>
        <v>3.74</v>
      </c>
      <c r="CL90" s="2">
        <f>CL89+CK90</f>
        <v>23.42</v>
      </c>
      <c r="CM90" s="2">
        <f t="shared" si="230"/>
        <v>-2.9600000000000044</v>
      </c>
      <c r="CO90">
        <v>156</v>
      </c>
      <c r="CP90">
        <v>110</v>
      </c>
      <c r="CQ90" s="3">
        <v>0.23699999999999999</v>
      </c>
      <c r="CR90" s="1">
        <f t="shared" si="248"/>
        <v>4.74</v>
      </c>
      <c r="CS90" s="2">
        <f>CS89+CR90</f>
        <v>30.959999999999994</v>
      </c>
      <c r="CT90" s="2">
        <f t="shared" si="231"/>
        <v>-7.539999999999992</v>
      </c>
      <c r="CV90">
        <v>156</v>
      </c>
      <c r="CW90">
        <v>110</v>
      </c>
      <c r="CX90" s="3">
        <v>0.219</v>
      </c>
      <c r="CY90" s="1">
        <f t="shared" si="249"/>
        <v>4.38</v>
      </c>
      <c r="CZ90" s="2">
        <f>CZ89+CY90</f>
        <v>25.94</v>
      </c>
      <c r="DA90" s="2">
        <f t="shared" si="232"/>
        <v>5.0199999999999925</v>
      </c>
      <c r="DC90">
        <v>156</v>
      </c>
      <c r="DD90">
        <v>110</v>
      </c>
      <c r="DE90" s="3">
        <v>0.188</v>
      </c>
      <c r="DF90" s="1">
        <f t="shared" si="250"/>
        <v>3.76</v>
      </c>
      <c r="DG90" s="2">
        <f>DG89+DF90</f>
        <v>21.58</v>
      </c>
      <c r="DH90" s="2">
        <f t="shared" si="233"/>
        <v>4.360000000000003</v>
      </c>
      <c r="DJ90">
        <v>156</v>
      </c>
      <c r="DK90">
        <v>110</v>
      </c>
      <c r="DL90" s="3">
        <v>0.17299999999999999</v>
      </c>
      <c r="DM90" s="1">
        <f t="shared" si="251"/>
        <v>3.46</v>
      </c>
      <c r="DN90" s="2">
        <f>DN89+DM90</f>
        <v>21.300000000000004</v>
      </c>
      <c r="DO90" s="2">
        <f t="shared" si="234"/>
        <v>0.27999999999999403</v>
      </c>
    </row>
    <row r="91" spans="2:119" x14ac:dyDescent="0.25">
      <c r="B91">
        <v>156</v>
      </c>
      <c r="C91">
        <v>130</v>
      </c>
      <c r="D91" s="3">
        <v>0.215</v>
      </c>
      <c r="E91" s="1">
        <f t="shared" si="235"/>
        <v>4.3</v>
      </c>
      <c r="F91" s="2">
        <f t="shared" ref="F91:F99" si="252">F90+E91</f>
        <v>29.320000000000004</v>
      </c>
      <c r="I91">
        <v>156</v>
      </c>
      <c r="J91">
        <v>130</v>
      </c>
      <c r="K91" s="3">
        <v>0.22900000000000001</v>
      </c>
      <c r="L91" s="1">
        <f t="shared" si="236"/>
        <v>4.58</v>
      </c>
      <c r="M91" s="2">
        <f t="shared" ref="M91:M99" si="253">M90+L91</f>
        <v>32.32</v>
      </c>
      <c r="N91" s="2">
        <f t="shared" si="187"/>
        <v>-2.9999999999999964</v>
      </c>
      <c r="O91" s="2"/>
      <c r="P91">
        <v>156</v>
      </c>
      <c r="Q91">
        <v>130</v>
      </c>
      <c r="R91" s="3">
        <v>0.224</v>
      </c>
      <c r="S91" s="1">
        <f t="shared" si="237"/>
        <v>4.4800000000000004</v>
      </c>
      <c r="T91" s="2">
        <f t="shared" ref="T91:T99" si="254">T90+S91</f>
        <v>27.7</v>
      </c>
      <c r="U91" s="2">
        <f t="shared" si="189"/>
        <v>4.620000000000001</v>
      </c>
      <c r="W91">
        <v>156</v>
      </c>
      <c r="X91">
        <v>130</v>
      </c>
      <c r="Y91" s="3">
        <v>0.218</v>
      </c>
      <c r="Z91" s="1">
        <f t="shared" si="238"/>
        <v>4.3600000000000003</v>
      </c>
      <c r="AA91" s="2">
        <f t="shared" ref="AA91:AA99" si="255">AA90+Z91</f>
        <v>31.34</v>
      </c>
      <c r="AB91" s="2">
        <f t="shared" si="226"/>
        <v>-3.6400000000000006</v>
      </c>
      <c r="AD91">
        <v>156</v>
      </c>
      <c r="AE91">
        <v>130</v>
      </c>
      <c r="AF91" s="3">
        <v>0.20699999999999999</v>
      </c>
      <c r="AG91" s="1">
        <f t="shared" si="239"/>
        <v>4.1399999999999997</v>
      </c>
      <c r="AH91" s="2">
        <f t="shared" ref="AH91:AH99" si="256">AH90+AG91</f>
        <v>23.880000000000003</v>
      </c>
      <c r="AI91" s="2">
        <f t="shared" si="227"/>
        <v>7.4599999999999973</v>
      </c>
      <c r="AK91">
        <v>156</v>
      </c>
      <c r="AL91">
        <v>130</v>
      </c>
      <c r="AM91" s="3">
        <v>0.21099999999999999</v>
      </c>
      <c r="AN91" s="1">
        <f t="shared" si="240"/>
        <v>4.22</v>
      </c>
      <c r="AO91" s="2">
        <f t="shared" ref="AO91:AO99" si="257">AO90+AN91</f>
        <v>32.1</v>
      </c>
      <c r="AP91" s="2">
        <f t="shared" si="228"/>
        <v>-8.2199999999999989</v>
      </c>
      <c r="AR91">
        <v>156</v>
      </c>
      <c r="AS91">
        <v>130</v>
      </c>
      <c r="AT91" s="3">
        <v>0.19400000000000001</v>
      </c>
      <c r="AU91" s="1">
        <f t="shared" si="241"/>
        <v>3.88</v>
      </c>
      <c r="AV91" s="2">
        <f t="shared" ref="AV91:AV99" si="258">AV90+AU91</f>
        <v>25.1</v>
      </c>
      <c r="AW91" s="2">
        <f t="shared" si="194"/>
        <v>7</v>
      </c>
      <c r="AY91">
        <v>156</v>
      </c>
      <c r="AZ91">
        <v>130</v>
      </c>
      <c r="BA91" s="3">
        <v>0.19500000000000001</v>
      </c>
      <c r="BB91" s="1">
        <f t="shared" si="242"/>
        <v>3.9000000000000004</v>
      </c>
      <c r="BC91" s="2">
        <f t="shared" ref="BC91:BC99" si="259">BC90+BB91</f>
        <v>31.519999999999996</v>
      </c>
      <c r="BD91" s="2">
        <f t="shared" si="196"/>
        <v>-6.4199999999999946</v>
      </c>
      <c r="BF91">
        <v>156</v>
      </c>
      <c r="BG91">
        <v>130</v>
      </c>
      <c r="BH91" s="3">
        <v>0.19</v>
      </c>
      <c r="BI91" s="1">
        <f t="shared" si="243"/>
        <v>3.8</v>
      </c>
      <c r="BJ91" s="2">
        <f t="shared" ref="BJ91:BJ99" si="260">BJ90+BI91</f>
        <v>24.24</v>
      </c>
      <c r="BK91" s="2">
        <f t="shared" si="198"/>
        <v>7.2799999999999976</v>
      </c>
      <c r="BM91">
        <v>156</v>
      </c>
      <c r="BN91">
        <v>130</v>
      </c>
      <c r="BO91" s="3">
        <v>0.17399999999999999</v>
      </c>
      <c r="BP91" s="1">
        <f t="shared" si="244"/>
        <v>3.4799999999999995</v>
      </c>
      <c r="BQ91" s="2">
        <f t="shared" ref="BQ91:BQ99" si="261">BQ90+BP91</f>
        <v>23.34</v>
      </c>
      <c r="BR91" s="2">
        <f t="shared" si="229"/>
        <v>0.89999999999999858</v>
      </c>
      <c r="BT91">
        <v>156</v>
      </c>
      <c r="BU91">
        <v>130</v>
      </c>
      <c r="BV91" s="3">
        <v>0.17699999999999999</v>
      </c>
      <c r="BW91" s="1">
        <f t="shared" si="245"/>
        <v>3.54</v>
      </c>
      <c r="BX91" s="2">
        <f t="shared" ref="BX91:BX99" si="262">BX90+BW91</f>
        <v>29.36</v>
      </c>
      <c r="BY91" s="2">
        <f t="shared" si="201"/>
        <v>-6.02</v>
      </c>
      <c r="CA91">
        <v>156</v>
      </c>
      <c r="CB91">
        <v>130</v>
      </c>
      <c r="CC91" s="3">
        <v>0.16</v>
      </c>
      <c r="CD91" s="1">
        <f t="shared" si="246"/>
        <v>3.2</v>
      </c>
      <c r="CE91" s="2">
        <f t="shared" ref="CE91:CE99" si="263">CE90+CD91</f>
        <v>23.659999999999997</v>
      </c>
      <c r="CF91" s="2">
        <f t="shared" si="203"/>
        <v>5.7000000000000028</v>
      </c>
      <c r="CH91">
        <v>156</v>
      </c>
      <c r="CI91">
        <v>130</v>
      </c>
      <c r="CJ91" s="3">
        <v>0.17100000000000001</v>
      </c>
      <c r="CK91" s="1">
        <f t="shared" si="247"/>
        <v>3.4200000000000004</v>
      </c>
      <c r="CL91" s="2">
        <f t="shared" ref="CL91:CL99" si="264">CL90+CK91</f>
        <v>26.840000000000003</v>
      </c>
      <c r="CM91" s="2">
        <f t="shared" si="230"/>
        <v>-3.1800000000000068</v>
      </c>
      <c r="CO91">
        <v>156</v>
      </c>
      <c r="CP91">
        <v>130</v>
      </c>
      <c r="CQ91" s="3">
        <v>0.23599999999999999</v>
      </c>
      <c r="CR91" s="1">
        <f t="shared" si="248"/>
        <v>4.72</v>
      </c>
      <c r="CS91" s="2">
        <f t="shared" ref="CS91:CS99" si="265">CS90+CR91</f>
        <v>35.679999999999993</v>
      </c>
      <c r="CT91" s="2">
        <f t="shared" si="231"/>
        <v>-8.8399999999999892</v>
      </c>
      <c r="CV91">
        <v>156</v>
      </c>
      <c r="CW91">
        <v>130</v>
      </c>
      <c r="CX91" s="3">
        <v>0.22</v>
      </c>
      <c r="CY91" s="1">
        <f t="shared" si="249"/>
        <v>4.4000000000000004</v>
      </c>
      <c r="CZ91" s="2">
        <f t="shared" ref="CZ91:CZ99" si="266">CZ90+CY91</f>
        <v>30.340000000000003</v>
      </c>
      <c r="DA91" s="2">
        <f t="shared" si="232"/>
        <v>5.3399999999999892</v>
      </c>
      <c r="DC91">
        <v>156</v>
      </c>
      <c r="DD91">
        <v>130</v>
      </c>
      <c r="DE91" s="3">
        <v>0.20300000000000001</v>
      </c>
      <c r="DF91" s="1">
        <f t="shared" si="250"/>
        <v>4.0600000000000005</v>
      </c>
      <c r="DG91" s="2">
        <f t="shared" ref="DG91:DG99" si="267">DG90+DF91</f>
        <v>25.64</v>
      </c>
      <c r="DH91" s="2">
        <f t="shared" si="233"/>
        <v>4.7000000000000028</v>
      </c>
      <c r="DJ91">
        <v>156</v>
      </c>
      <c r="DK91">
        <v>130</v>
      </c>
      <c r="DL91" s="3">
        <v>0.183</v>
      </c>
      <c r="DM91" s="1">
        <f t="shared" si="251"/>
        <v>3.66</v>
      </c>
      <c r="DN91" s="2">
        <f t="shared" ref="DN91:DN99" si="268">DN90+DM91</f>
        <v>24.960000000000004</v>
      </c>
      <c r="DO91" s="2">
        <f t="shared" si="234"/>
        <v>0.67999999999999616</v>
      </c>
    </row>
    <row r="92" spans="2:119" x14ac:dyDescent="0.25">
      <c r="B92">
        <v>156</v>
      </c>
      <c r="C92">
        <v>150</v>
      </c>
      <c r="D92" s="3">
        <v>0.24099999999999999</v>
      </c>
      <c r="E92" s="1">
        <f t="shared" si="235"/>
        <v>4.82</v>
      </c>
      <c r="F92" s="2">
        <f t="shared" si="252"/>
        <v>34.14</v>
      </c>
      <c r="I92">
        <v>156</v>
      </c>
      <c r="J92">
        <v>150</v>
      </c>
      <c r="K92" s="3">
        <v>0.24199999999999999</v>
      </c>
      <c r="L92" s="1">
        <f t="shared" si="236"/>
        <v>4.84</v>
      </c>
      <c r="M92" s="2">
        <f t="shared" si="253"/>
        <v>37.159999999999997</v>
      </c>
      <c r="N92" s="2">
        <f t="shared" si="187"/>
        <v>-3.019999999999996</v>
      </c>
      <c r="O92" s="2"/>
      <c r="P92">
        <v>156</v>
      </c>
      <c r="Q92">
        <v>150</v>
      </c>
      <c r="R92" s="3">
        <v>0.22700000000000001</v>
      </c>
      <c r="S92" s="1">
        <f t="shared" si="237"/>
        <v>4.54</v>
      </c>
      <c r="T92" s="2">
        <f t="shared" si="254"/>
        <v>32.24</v>
      </c>
      <c r="U92" s="2">
        <f t="shared" si="189"/>
        <v>4.9199999999999946</v>
      </c>
      <c r="W92">
        <v>156</v>
      </c>
      <c r="X92">
        <v>150</v>
      </c>
      <c r="Y92" s="3">
        <v>0.22800000000000001</v>
      </c>
      <c r="Z92" s="1">
        <f t="shared" si="238"/>
        <v>4.5600000000000005</v>
      </c>
      <c r="AA92" s="2">
        <f t="shared" si="255"/>
        <v>35.9</v>
      </c>
      <c r="AB92" s="2">
        <f t="shared" si="226"/>
        <v>-3.6599999999999966</v>
      </c>
      <c r="AD92">
        <v>156</v>
      </c>
      <c r="AE92">
        <v>150</v>
      </c>
      <c r="AF92" s="3">
        <v>0.222</v>
      </c>
      <c r="AG92" s="1">
        <f t="shared" si="239"/>
        <v>4.4400000000000004</v>
      </c>
      <c r="AH92" s="2">
        <f t="shared" si="256"/>
        <v>28.320000000000004</v>
      </c>
      <c r="AI92" s="2">
        <f t="shared" si="227"/>
        <v>7.5799999999999947</v>
      </c>
      <c r="AK92">
        <v>156</v>
      </c>
      <c r="AL92">
        <v>150</v>
      </c>
      <c r="AM92" s="3">
        <v>0.22</v>
      </c>
      <c r="AN92" s="1">
        <f t="shared" si="240"/>
        <v>4.4000000000000004</v>
      </c>
      <c r="AO92" s="2">
        <f t="shared" si="257"/>
        <v>36.5</v>
      </c>
      <c r="AP92" s="2">
        <f t="shared" si="228"/>
        <v>-8.1799999999999962</v>
      </c>
      <c r="AR92">
        <v>156</v>
      </c>
      <c r="AS92">
        <v>150</v>
      </c>
      <c r="AT92" s="3">
        <v>0.217</v>
      </c>
      <c r="AU92" s="1">
        <f t="shared" si="241"/>
        <v>4.34</v>
      </c>
      <c r="AV92" s="2">
        <f t="shared" si="258"/>
        <v>29.44</v>
      </c>
      <c r="AW92" s="2">
        <f t="shared" si="194"/>
        <v>7.0599999999999987</v>
      </c>
      <c r="AY92">
        <v>156</v>
      </c>
      <c r="AZ92">
        <v>150</v>
      </c>
      <c r="BA92" s="3">
        <v>0.214</v>
      </c>
      <c r="BB92" s="1">
        <f t="shared" si="242"/>
        <v>4.28</v>
      </c>
      <c r="BC92" s="2">
        <f t="shared" si="259"/>
        <v>35.799999999999997</v>
      </c>
      <c r="BD92" s="2">
        <f t="shared" si="196"/>
        <v>-6.3599999999999959</v>
      </c>
      <c r="BF92">
        <v>156</v>
      </c>
      <c r="BG92">
        <v>150</v>
      </c>
      <c r="BH92" s="3">
        <v>0.20899999999999999</v>
      </c>
      <c r="BI92" s="1">
        <f t="shared" si="243"/>
        <v>4.18</v>
      </c>
      <c r="BJ92" s="2">
        <f t="shared" si="260"/>
        <v>28.419999999999998</v>
      </c>
      <c r="BK92" s="2">
        <f t="shared" si="198"/>
        <v>7.379999999999999</v>
      </c>
      <c r="BM92">
        <v>156</v>
      </c>
      <c r="BN92">
        <v>150</v>
      </c>
      <c r="BO92" s="3">
        <v>0.20599999999999999</v>
      </c>
      <c r="BP92" s="1">
        <f t="shared" si="244"/>
        <v>4.12</v>
      </c>
      <c r="BQ92" s="2">
        <f t="shared" si="261"/>
        <v>27.46</v>
      </c>
      <c r="BR92" s="2">
        <f t="shared" si="229"/>
        <v>0.9599999999999973</v>
      </c>
      <c r="BT92">
        <v>156</v>
      </c>
      <c r="BU92">
        <v>150</v>
      </c>
      <c r="BV92" s="3">
        <v>0.21</v>
      </c>
      <c r="BW92" s="1">
        <f t="shared" si="245"/>
        <v>4.2</v>
      </c>
      <c r="BX92" s="2">
        <f t="shared" si="262"/>
        <v>33.56</v>
      </c>
      <c r="BY92" s="2">
        <f t="shared" si="201"/>
        <v>-6.1000000000000014</v>
      </c>
      <c r="CA92">
        <v>156</v>
      </c>
      <c r="CB92">
        <v>150</v>
      </c>
      <c r="CC92" s="3">
        <v>0.188</v>
      </c>
      <c r="CD92" s="1">
        <f t="shared" si="246"/>
        <v>3.76</v>
      </c>
      <c r="CE92" s="2">
        <f t="shared" si="263"/>
        <v>27.419999999999995</v>
      </c>
      <c r="CF92" s="2">
        <f t="shared" si="203"/>
        <v>6.1400000000000077</v>
      </c>
      <c r="CH92">
        <v>156</v>
      </c>
      <c r="CI92">
        <v>150</v>
      </c>
      <c r="CJ92" s="3">
        <v>0.183</v>
      </c>
      <c r="CK92" s="1">
        <f t="shared" si="247"/>
        <v>3.66</v>
      </c>
      <c r="CL92" s="2">
        <f t="shared" si="264"/>
        <v>30.500000000000004</v>
      </c>
      <c r="CM92" s="2">
        <f t="shared" si="230"/>
        <v>-3.080000000000009</v>
      </c>
      <c r="CO92">
        <v>156</v>
      </c>
      <c r="CP92">
        <v>150</v>
      </c>
      <c r="CQ92" s="3">
        <v>0.23899999999999999</v>
      </c>
      <c r="CR92" s="1">
        <f t="shared" si="248"/>
        <v>4.7799999999999994</v>
      </c>
      <c r="CS92" s="2">
        <f t="shared" si="265"/>
        <v>40.459999999999994</v>
      </c>
      <c r="CT92" s="2">
        <f t="shared" si="231"/>
        <v>-9.9599999999999902</v>
      </c>
      <c r="CV92">
        <v>156</v>
      </c>
      <c r="CW92">
        <v>150</v>
      </c>
      <c r="CX92" s="3">
        <v>0.22800000000000001</v>
      </c>
      <c r="CY92" s="1">
        <f t="shared" si="249"/>
        <v>4.5600000000000005</v>
      </c>
      <c r="CZ92" s="2">
        <f t="shared" si="266"/>
        <v>34.900000000000006</v>
      </c>
      <c r="DA92" s="2">
        <f t="shared" si="232"/>
        <v>5.5599999999999881</v>
      </c>
      <c r="DC92">
        <v>156</v>
      </c>
      <c r="DD92">
        <v>150</v>
      </c>
      <c r="DE92" s="3">
        <v>0.215</v>
      </c>
      <c r="DF92" s="1">
        <f t="shared" si="250"/>
        <v>4.3</v>
      </c>
      <c r="DG92" s="2">
        <f t="shared" si="267"/>
        <v>29.94</v>
      </c>
      <c r="DH92" s="2">
        <f t="shared" si="233"/>
        <v>4.9600000000000044</v>
      </c>
      <c r="DJ92">
        <v>156</v>
      </c>
      <c r="DK92">
        <v>150</v>
      </c>
      <c r="DL92" s="3">
        <v>0.19</v>
      </c>
      <c r="DM92" s="1">
        <f t="shared" si="251"/>
        <v>3.8</v>
      </c>
      <c r="DN92" s="2">
        <f t="shared" si="268"/>
        <v>28.760000000000005</v>
      </c>
      <c r="DO92" s="2">
        <f t="shared" si="234"/>
        <v>1.1799999999999962</v>
      </c>
    </row>
    <row r="93" spans="2:119" x14ac:dyDescent="0.25">
      <c r="B93">
        <v>156</v>
      </c>
      <c r="C93">
        <v>170</v>
      </c>
      <c r="D93" s="3">
        <v>0.246</v>
      </c>
      <c r="E93" s="1">
        <f t="shared" si="235"/>
        <v>4.92</v>
      </c>
      <c r="F93" s="2">
        <f t="shared" si="252"/>
        <v>39.06</v>
      </c>
      <c r="I93">
        <v>156</v>
      </c>
      <c r="J93">
        <v>170</v>
      </c>
      <c r="K93" s="3">
        <v>0.249</v>
      </c>
      <c r="L93" s="1">
        <f t="shared" si="236"/>
        <v>4.9800000000000004</v>
      </c>
      <c r="M93" s="2">
        <f t="shared" si="253"/>
        <v>42.14</v>
      </c>
      <c r="N93" s="2">
        <f t="shared" si="187"/>
        <v>-3.0799999999999983</v>
      </c>
      <c r="O93" s="2"/>
      <c r="P93">
        <v>156</v>
      </c>
      <c r="Q93">
        <v>170</v>
      </c>
      <c r="R93" s="3">
        <v>0.24399999999999999</v>
      </c>
      <c r="S93" s="1">
        <f t="shared" si="237"/>
        <v>4.88</v>
      </c>
      <c r="T93" s="2">
        <f t="shared" si="254"/>
        <v>37.120000000000005</v>
      </c>
      <c r="U93" s="2">
        <f t="shared" si="189"/>
        <v>5.019999999999996</v>
      </c>
      <c r="W93">
        <v>156</v>
      </c>
      <c r="X93">
        <v>170</v>
      </c>
      <c r="Y93" s="3">
        <v>0.245</v>
      </c>
      <c r="Z93" s="1">
        <f t="shared" si="238"/>
        <v>4.9000000000000004</v>
      </c>
      <c r="AA93" s="2">
        <f t="shared" si="255"/>
        <v>40.799999999999997</v>
      </c>
      <c r="AB93" s="2">
        <f t="shared" si="226"/>
        <v>-3.6799999999999926</v>
      </c>
      <c r="AD93">
        <v>156</v>
      </c>
      <c r="AE93">
        <v>170</v>
      </c>
      <c r="AF93" s="3">
        <v>0.23300000000000001</v>
      </c>
      <c r="AG93" s="1">
        <f t="shared" si="239"/>
        <v>4.66</v>
      </c>
      <c r="AH93" s="2">
        <f t="shared" si="256"/>
        <v>32.980000000000004</v>
      </c>
      <c r="AI93" s="2">
        <f t="shared" si="227"/>
        <v>7.8199999999999932</v>
      </c>
      <c r="AK93">
        <v>156</v>
      </c>
      <c r="AL93">
        <v>170</v>
      </c>
      <c r="AM93" s="3">
        <v>0.23</v>
      </c>
      <c r="AN93" s="1">
        <f t="shared" si="240"/>
        <v>4.6000000000000005</v>
      </c>
      <c r="AO93" s="2">
        <f t="shared" si="257"/>
        <v>41.1</v>
      </c>
      <c r="AP93" s="2">
        <f t="shared" si="228"/>
        <v>-8.1199999999999974</v>
      </c>
      <c r="AR93">
        <v>156</v>
      </c>
      <c r="AS93">
        <v>170</v>
      </c>
      <c r="AT93" s="3">
        <v>0.22800000000000001</v>
      </c>
      <c r="AU93" s="1">
        <f t="shared" si="241"/>
        <v>4.5600000000000005</v>
      </c>
      <c r="AV93" s="2">
        <f t="shared" si="258"/>
        <v>34</v>
      </c>
      <c r="AW93" s="2">
        <f t="shared" si="194"/>
        <v>7.1000000000000014</v>
      </c>
      <c r="AY93">
        <v>156</v>
      </c>
      <c r="AZ93">
        <v>170</v>
      </c>
      <c r="BA93" s="3">
        <v>0.23</v>
      </c>
      <c r="BB93" s="1">
        <f t="shared" si="242"/>
        <v>4.6000000000000005</v>
      </c>
      <c r="BC93" s="2">
        <f t="shared" si="259"/>
        <v>40.4</v>
      </c>
      <c r="BD93" s="2">
        <f t="shared" si="196"/>
        <v>-6.3999999999999986</v>
      </c>
      <c r="BF93">
        <v>156</v>
      </c>
      <c r="BG93">
        <v>170</v>
      </c>
      <c r="BH93" s="3">
        <v>0.222</v>
      </c>
      <c r="BI93" s="1">
        <f t="shared" si="243"/>
        <v>4.4400000000000004</v>
      </c>
      <c r="BJ93" s="2">
        <f t="shared" si="260"/>
        <v>32.86</v>
      </c>
      <c r="BK93" s="2">
        <f t="shared" si="198"/>
        <v>7.5399999999999991</v>
      </c>
      <c r="BM93">
        <v>156</v>
      </c>
      <c r="BN93">
        <v>170</v>
      </c>
      <c r="BO93" s="3">
        <v>0.221</v>
      </c>
      <c r="BP93" s="1">
        <f t="shared" si="244"/>
        <v>4.42</v>
      </c>
      <c r="BQ93" s="2">
        <f t="shared" si="261"/>
        <v>31.880000000000003</v>
      </c>
      <c r="BR93" s="2">
        <f t="shared" si="229"/>
        <v>0.97999999999999687</v>
      </c>
      <c r="BT93">
        <v>156</v>
      </c>
      <c r="BU93">
        <v>170</v>
      </c>
      <c r="BV93" s="3">
        <v>0.224</v>
      </c>
      <c r="BW93" s="1">
        <f t="shared" si="245"/>
        <v>4.4800000000000004</v>
      </c>
      <c r="BX93" s="2">
        <f t="shared" si="262"/>
        <v>38.040000000000006</v>
      </c>
      <c r="BY93" s="2">
        <f t="shared" si="201"/>
        <v>-6.1600000000000037</v>
      </c>
      <c r="CA93">
        <v>156</v>
      </c>
      <c r="CB93">
        <v>170</v>
      </c>
      <c r="CC93" s="3">
        <v>0.218</v>
      </c>
      <c r="CD93" s="1">
        <f t="shared" si="246"/>
        <v>4.3600000000000003</v>
      </c>
      <c r="CE93" s="2">
        <f t="shared" si="263"/>
        <v>31.779999999999994</v>
      </c>
      <c r="CF93" s="2">
        <f t="shared" si="203"/>
        <v>6.2600000000000122</v>
      </c>
      <c r="CH93">
        <v>156</v>
      </c>
      <c r="CI93">
        <v>170</v>
      </c>
      <c r="CJ93" s="3">
        <v>0.21299999999999999</v>
      </c>
      <c r="CK93" s="1">
        <f t="shared" si="247"/>
        <v>4.26</v>
      </c>
      <c r="CL93" s="2">
        <f t="shared" si="264"/>
        <v>34.760000000000005</v>
      </c>
      <c r="CM93" s="2">
        <f t="shared" si="230"/>
        <v>-2.9800000000000111</v>
      </c>
      <c r="CO93">
        <v>156</v>
      </c>
      <c r="CP93">
        <v>170</v>
      </c>
      <c r="CQ93" s="3">
        <v>0.23</v>
      </c>
      <c r="CR93" s="1">
        <f t="shared" si="248"/>
        <v>4.6000000000000005</v>
      </c>
      <c r="CS93" s="2">
        <f t="shared" si="265"/>
        <v>45.059999999999995</v>
      </c>
      <c r="CT93" s="2">
        <f t="shared" si="231"/>
        <v>-10.29999999999999</v>
      </c>
      <c r="CV93">
        <v>156</v>
      </c>
      <c r="CW93">
        <v>170</v>
      </c>
      <c r="CX93" s="3">
        <v>0.24</v>
      </c>
      <c r="CY93" s="1">
        <f t="shared" si="249"/>
        <v>4.8</v>
      </c>
      <c r="CZ93" s="2">
        <f t="shared" si="266"/>
        <v>39.700000000000003</v>
      </c>
      <c r="DA93" s="2">
        <f t="shared" si="232"/>
        <v>5.3599999999999923</v>
      </c>
      <c r="DC93">
        <v>156</v>
      </c>
      <c r="DD93">
        <v>170</v>
      </c>
      <c r="DE93" s="3">
        <v>0.22600000000000001</v>
      </c>
      <c r="DF93" s="1">
        <f t="shared" si="250"/>
        <v>4.5200000000000005</v>
      </c>
      <c r="DG93" s="2">
        <f t="shared" si="267"/>
        <v>34.46</v>
      </c>
      <c r="DH93" s="2">
        <f t="shared" si="233"/>
        <v>5.240000000000002</v>
      </c>
      <c r="DJ93">
        <v>156</v>
      </c>
      <c r="DK93">
        <v>170</v>
      </c>
      <c r="DL93" s="3">
        <v>0.20200000000000001</v>
      </c>
      <c r="DM93" s="1">
        <f t="shared" si="251"/>
        <v>4.04</v>
      </c>
      <c r="DN93" s="2">
        <f t="shared" si="268"/>
        <v>32.800000000000004</v>
      </c>
      <c r="DO93" s="2">
        <f t="shared" si="234"/>
        <v>1.6599999999999966</v>
      </c>
    </row>
    <row r="94" spans="2:119" x14ac:dyDescent="0.25">
      <c r="B94">
        <v>156</v>
      </c>
      <c r="C94">
        <v>190</v>
      </c>
      <c r="D94" s="3">
        <v>0.27300000000000002</v>
      </c>
      <c r="E94" s="1">
        <f t="shared" si="235"/>
        <v>5.4600000000000009</v>
      </c>
      <c r="F94" s="2">
        <f t="shared" si="252"/>
        <v>44.52</v>
      </c>
      <c r="I94">
        <v>156</v>
      </c>
      <c r="J94">
        <v>190</v>
      </c>
      <c r="K94" s="3">
        <v>0.27</v>
      </c>
      <c r="L94" s="1">
        <f t="shared" si="236"/>
        <v>5.4</v>
      </c>
      <c r="M94" s="2">
        <f t="shared" si="253"/>
        <v>47.54</v>
      </c>
      <c r="N94" s="2">
        <f t="shared" si="187"/>
        <v>-3.019999999999996</v>
      </c>
      <c r="O94" s="2"/>
      <c r="P94">
        <v>156</v>
      </c>
      <c r="Q94">
        <v>190</v>
      </c>
      <c r="R94" s="3">
        <v>0.25800000000000001</v>
      </c>
      <c r="S94" s="1">
        <f t="shared" si="237"/>
        <v>5.16</v>
      </c>
      <c r="T94" s="2">
        <f t="shared" si="254"/>
        <v>42.28</v>
      </c>
      <c r="U94" s="2">
        <f t="shared" si="189"/>
        <v>5.259999999999998</v>
      </c>
      <c r="W94">
        <v>156</v>
      </c>
      <c r="X94">
        <v>190</v>
      </c>
      <c r="Y94" s="3">
        <v>0.251</v>
      </c>
      <c r="Z94" s="1">
        <f t="shared" si="238"/>
        <v>5.0199999999999996</v>
      </c>
      <c r="AA94" s="2">
        <f t="shared" si="255"/>
        <v>45.819999999999993</v>
      </c>
      <c r="AB94" s="2">
        <f t="shared" si="226"/>
        <v>-3.539999999999992</v>
      </c>
      <c r="AD94">
        <v>156</v>
      </c>
      <c r="AE94">
        <v>190</v>
      </c>
      <c r="AF94" s="3">
        <v>0.25600000000000001</v>
      </c>
      <c r="AG94" s="1">
        <f t="shared" si="239"/>
        <v>5.12</v>
      </c>
      <c r="AH94" s="2">
        <f t="shared" si="256"/>
        <v>38.1</v>
      </c>
      <c r="AI94" s="2">
        <f t="shared" si="227"/>
        <v>7.7199999999999918</v>
      </c>
      <c r="AK94">
        <v>156</v>
      </c>
      <c r="AL94">
        <v>190</v>
      </c>
      <c r="AM94" s="3">
        <v>0.249</v>
      </c>
      <c r="AN94" s="1">
        <f t="shared" si="240"/>
        <v>4.9800000000000004</v>
      </c>
      <c r="AO94" s="2">
        <f t="shared" si="257"/>
        <v>46.08</v>
      </c>
      <c r="AP94" s="2">
        <f t="shared" si="228"/>
        <v>-7.9799999999999969</v>
      </c>
      <c r="AR94">
        <v>156</v>
      </c>
      <c r="AS94">
        <v>190</v>
      </c>
      <c r="AT94" s="3">
        <v>0.249</v>
      </c>
      <c r="AU94" s="1">
        <f t="shared" si="241"/>
        <v>4.9800000000000004</v>
      </c>
      <c r="AV94" s="2">
        <f t="shared" si="258"/>
        <v>38.980000000000004</v>
      </c>
      <c r="AW94" s="2">
        <f t="shared" si="194"/>
        <v>7.0999999999999943</v>
      </c>
      <c r="AY94">
        <v>156</v>
      </c>
      <c r="AZ94">
        <v>190</v>
      </c>
      <c r="BA94" s="3">
        <v>0.253</v>
      </c>
      <c r="BB94" s="1">
        <f t="shared" si="242"/>
        <v>5.0600000000000005</v>
      </c>
      <c r="BC94" s="2">
        <f t="shared" si="259"/>
        <v>45.46</v>
      </c>
      <c r="BD94" s="2">
        <f t="shared" si="196"/>
        <v>-6.4799999999999969</v>
      </c>
      <c r="BF94">
        <v>156</v>
      </c>
      <c r="BG94">
        <v>190</v>
      </c>
      <c r="BH94" s="3">
        <v>0.25</v>
      </c>
      <c r="BI94" s="1">
        <f t="shared" si="243"/>
        <v>5</v>
      </c>
      <c r="BJ94" s="2">
        <f t="shared" si="260"/>
        <v>37.86</v>
      </c>
      <c r="BK94" s="2">
        <f t="shared" si="198"/>
        <v>7.6000000000000014</v>
      </c>
      <c r="BM94">
        <v>156</v>
      </c>
      <c r="BN94">
        <v>190</v>
      </c>
      <c r="BO94" s="3">
        <v>0.252</v>
      </c>
      <c r="BP94" s="1">
        <f t="shared" si="244"/>
        <v>5.04</v>
      </c>
      <c r="BQ94" s="2">
        <f t="shared" si="261"/>
        <v>36.92</v>
      </c>
      <c r="BR94" s="2">
        <f t="shared" si="229"/>
        <v>0.93999999999999773</v>
      </c>
      <c r="BT94">
        <v>156</v>
      </c>
      <c r="BU94">
        <v>190</v>
      </c>
      <c r="BV94" s="3">
        <v>0.25</v>
      </c>
      <c r="BW94" s="1">
        <f t="shared" si="245"/>
        <v>5</v>
      </c>
      <c r="BX94" s="2">
        <f t="shared" si="262"/>
        <v>43.040000000000006</v>
      </c>
      <c r="BY94" s="2">
        <f t="shared" si="201"/>
        <v>-6.1200000000000045</v>
      </c>
      <c r="CA94">
        <v>156</v>
      </c>
      <c r="CB94">
        <v>190</v>
      </c>
      <c r="CC94" s="3">
        <v>0.251</v>
      </c>
      <c r="CD94" s="1">
        <f t="shared" si="246"/>
        <v>5.0199999999999996</v>
      </c>
      <c r="CE94" s="2">
        <f t="shared" si="263"/>
        <v>36.799999999999997</v>
      </c>
      <c r="CF94" s="2">
        <f t="shared" si="203"/>
        <v>6.2400000000000091</v>
      </c>
      <c r="CH94">
        <v>156</v>
      </c>
      <c r="CI94">
        <v>190</v>
      </c>
      <c r="CJ94" s="3">
        <v>0.24099999999999999</v>
      </c>
      <c r="CK94" s="1">
        <f t="shared" si="247"/>
        <v>4.82</v>
      </c>
      <c r="CL94" s="2">
        <f t="shared" si="264"/>
        <v>39.580000000000005</v>
      </c>
      <c r="CM94" s="2">
        <f t="shared" si="230"/>
        <v>-2.7800000000000082</v>
      </c>
      <c r="CO94">
        <v>156</v>
      </c>
      <c r="CP94">
        <v>190</v>
      </c>
      <c r="CQ94" s="3">
        <v>0.23599999999999999</v>
      </c>
      <c r="CR94" s="1">
        <f t="shared" si="248"/>
        <v>4.72</v>
      </c>
      <c r="CS94" s="2">
        <f t="shared" si="265"/>
        <v>49.779999999999994</v>
      </c>
      <c r="CT94" s="2">
        <f t="shared" si="231"/>
        <v>-10.199999999999989</v>
      </c>
      <c r="CV94">
        <v>156</v>
      </c>
      <c r="CW94">
        <v>190</v>
      </c>
      <c r="CX94" s="3">
        <v>0.253</v>
      </c>
      <c r="CY94" s="1">
        <f t="shared" si="249"/>
        <v>5.0600000000000005</v>
      </c>
      <c r="CZ94" s="2">
        <f t="shared" si="266"/>
        <v>44.760000000000005</v>
      </c>
      <c r="DA94" s="2">
        <f t="shared" si="232"/>
        <v>5.0199999999999889</v>
      </c>
      <c r="DC94">
        <v>156</v>
      </c>
      <c r="DD94">
        <v>190</v>
      </c>
      <c r="DE94" s="3">
        <v>0.248</v>
      </c>
      <c r="DF94" s="1">
        <f t="shared" si="250"/>
        <v>4.96</v>
      </c>
      <c r="DG94" s="2">
        <f t="shared" si="267"/>
        <v>39.42</v>
      </c>
      <c r="DH94" s="2">
        <f t="shared" si="233"/>
        <v>5.3400000000000034</v>
      </c>
      <c r="DJ94">
        <v>156</v>
      </c>
      <c r="DK94">
        <v>190</v>
      </c>
      <c r="DL94" s="3">
        <v>0.23599999999999999</v>
      </c>
      <c r="DM94" s="1">
        <f t="shared" si="251"/>
        <v>4.72</v>
      </c>
      <c r="DN94" s="2">
        <f t="shared" si="268"/>
        <v>37.520000000000003</v>
      </c>
      <c r="DO94" s="2">
        <f t="shared" si="234"/>
        <v>1.8999999999999986</v>
      </c>
    </row>
    <row r="95" spans="2:119" x14ac:dyDescent="0.25">
      <c r="B95">
        <v>156</v>
      </c>
      <c r="C95">
        <v>210</v>
      </c>
      <c r="D95" s="3">
        <v>0.28299999999999997</v>
      </c>
      <c r="E95" s="1">
        <f t="shared" si="235"/>
        <v>5.6599999999999993</v>
      </c>
      <c r="F95" s="2">
        <f t="shared" si="252"/>
        <v>50.18</v>
      </c>
      <c r="I95">
        <v>156</v>
      </c>
      <c r="J95">
        <v>210</v>
      </c>
      <c r="K95" s="3">
        <v>0.28000000000000003</v>
      </c>
      <c r="L95" s="1">
        <f t="shared" si="236"/>
        <v>5.6000000000000005</v>
      </c>
      <c r="M95" s="2">
        <f t="shared" si="253"/>
        <v>53.14</v>
      </c>
      <c r="N95" s="2">
        <f t="shared" si="187"/>
        <v>-2.9600000000000009</v>
      </c>
      <c r="O95" s="2"/>
      <c r="P95">
        <v>156</v>
      </c>
      <c r="Q95">
        <v>210</v>
      </c>
      <c r="R95" s="3">
        <v>0.27900000000000003</v>
      </c>
      <c r="S95" s="1">
        <f t="shared" si="237"/>
        <v>5.58</v>
      </c>
      <c r="T95" s="2">
        <f t="shared" si="254"/>
        <v>47.86</v>
      </c>
      <c r="U95" s="2">
        <f t="shared" si="189"/>
        <v>5.2800000000000011</v>
      </c>
      <c r="W95">
        <v>156</v>
      </c>
      <c r="X95">
        <v>210</v>
      </c>
      <c r="Y95" s="3">
        <v>0.26900000000000002</v>
      </c>
      <c r="Z95" s="1">
        <f t="shared" si="238"/>
        <v>5.3800000000000008</v>
      </c>
      <c r="AA95" s="2">
        <f t="shared" si="255"/>
        <v>51.199999999999996</v>
      </c>
      <c r="AB95" s="2">
        <f t="shared" si="226"/>
        <v>-3.3399999999999963</v>
      </c>
      <c r="AD95">
        <v>156</v>
      </c>
      <c r="AE95">
        <v>210</v>
      </c>
      <c r="AF95" s="3">
        <v>0.26700000000000002</v>
      </c>
      <c r="AG95" s="1">
        <f t="shared" si="239"/>
        <v>5.34</v>
      </c>
      <c r="AH95" s="2">
        <f t="shared" si="256"/>
        <v>43.44</v>
      </c>
      <c r="AI95" s="2">
        <f t="shared" si="227"/>
        <v>7.759999999999998</v>
      </c>
      <c r="AK95">
        <v>156</v>
      </c>
      <c r="AL95">
        <v>210</v>
      </c>
      <c r="AM95" s="3">
        <v>0.26600000000000001</v>
      </c>
      <c r="AN95" s="1">
        <f t="shared" si="240"/>
        <v>5.32</v>
      </c>
      <c r="AO95" s="2">
        <f t="shared" si="257"/>
        <v>51.4</v>
      </c>
      <c r="AP95" s="2">
        <f t="shared" si="228"/>
        <v>-7.9600000000000009</v>
      </c>
      <c r="AR95">
        <v>156</v>
      </c>
      <c r="AS95">
        <v>210</v>
      </c>
      <c r="AT95" s="3">
        <v>0.26400000000000001</v>
      </c>
      <c r="AU95" s="1">
        <f t="shared" si="241"/>
        <v>5.28</v>
      </c>
      <c r="AV95" s="2">
        <f t="shared" si="258"/>
        <v>44.260000000000005</v>
      </c>
      <c r="AW95" s="2">
        <f t="shared" si="194"/>
        <v>7.1399999999999935</v>
      </c>
      <c r="AY95">
        <v>156</v>
      </c>
      <c r="AZ95">
        <v>210</v>
      </c>
      <c r="BA95" s="3">
        <v>0.26700000000000002</v>
      </c>
      <c r="BB95" s="1">
        <f t="shared" si="242"/>
        <v>5.34</v>
      </c>
      <c r="BC95" s="2">
        <f t="shared" si="259"/>
        <v>50.8</v>
      </c>
      <c r="BD95" s="2">
        <f t="shared" si="196"/>
        <v>-6.539999999999992</v>
      </c>
      <c r="BF95">
        <v>156</v>
      </c>
      <c r="BG95">
        <v>210</v>
      </c>
      <c r="BH95" s="3">
        <v>0.25700000000000001</v>
      </c>
      <c r="BI95" s="1">
        <f t="shared" si="243"/>
        <v>5.1400000000000006</v>
      </c>
      <c r="BJ95" s="2">
        <f t="shared" si="260"/>
        <v>43</v>
      </c>
      <c r="BK95" s="2">
        <f t="shared" si="198"/>
        <v>7.7999999999999972</v>
      </c>
      <c r="BM95">
        <v>156</v>
      </c>
      <c r="BN95">
        <v>210</v>
      </c>
      <c r="BO95" s="3">
        <v>0.255</v>
      </c>
      <c r="BP95" s="1">
        <f t="shared" si="244"/>
        <v>5.0999999999999996</v>
      </c>
      <c r="BQ95" s="2">
        <f t="shared" si="261"/>
        <v>42.02</v>
      </c>
      <c r="BR95" s="2">
        <f t="shared" si="229"/>
        <v>0.97999999999999687</v>
      </c>
      <c r="BT95">
        <v>156</v>
      </c>
      <c r="BU95">
        <v>210</v>
      </c>
      <c r="BV95" s="3">
        <v>0.26100000000000001</v>
      </c>
      <c r="BW95" s="1">
        <f t="shared" si="245"/>
        <v>5.2200000000000006</v>
      </c>
      <c r="BX95" s="2">
        <f t="shared" si="262"/>
        <v>48.260000000000005</v>
      </c>
      <c r="BY95" s="2">
        <f t="shared" si="201"/>
        <v>-6.240000000000002</v>
      </c>
      <c r="CA95">
        <v>156</v>
      </c>
      <c r="CB95">
        <v>210</v>
      </c>
      <c r="CC95" s="3">
        <v>0.26600000000000001</v>
      </c>
      <c r="CD95" s="1">
        <f t="shared" si="246"/>
        <v>5.32</v>
      </c>
      <c r="CE95" s="2">
        <f t="shared" si="263"/>
        <v>42.12</v>
      </c>
      <c r="CF95" s="2">
        <f t="shared" si="203"/>
        <v>6.1400000000000077</v>
      </c>
      <c r="CH95">
        <v>156</v>
      </c>
      <c r="CI95">
        <v>210</v>
      </c>
      <c r="CJ95" s="3">
        <v>0.25900000000000001</v>
      </c>
      <c r="CK95" s="1">
        <f t="shared" si="247"/>
        <v>5.18</v>
      </c>
      <c r="CL95" s="2">
        <f t="shared" si="264"/>
        <v>44.760000000000005</v>
      </c>
      <c r="CM95" s="2">
        <f t="shared" si="230"/>
        <v>-2.6400000000000077</v>
      </c>
      <c r="CO95">
        <v>156</v>
      </c>
      <c r="CP95">
        <v>210</v>
      </c>
      <c r="CQ95" s="3">
        <v>0.25700000000000001</v>
      </c>
      <c r="CR95" s="1">
        <f t="shared" si="248"/>
        <v>5.1400000000000006</v>
      </c>
      <c r="CS95" s="2">
        <f t="shared" si="265"/>
        <v>54.919999999999995</v>
      </c>
      <c r="CT95" s="2">
        <f t="shared" si="231"/>
        <v>-10.159999999999989</v>
      </c>
      <c r="CV95">
        <v>156</v>
      </c>
      <c r="CW95">
        <v>210</v>
      </c>
      <c r="CX95" s="3">
        <v>0.25900000000000001</v>
      </c>
      <c r="CY95" s="1">
        <f t="shared" si="249"/>
        <v>5.18</v>
      </c>
      <c r="CZ95" s="2">
        <f t="shared" si="266"/>
        <v>49.940000000000005</v>
      </c>
      <c r="DA95" s="2">
        <f t="shared" si="232"/>
        <v>4.9799999999999898</v>
      </c>
      <c r="DC95">
        <v>156</v>
      </c>
      <c r="DD95">
        <v>210</v>
      </c>
      <c r="DE95" s="3">
        <v>0.26500000000000001</v>
      </c>
      <c r="DF95" s="1">
        <f t="shared" si="250"/>
        <v>5.3000000000000007</v>
      </c>
      <c r="DG95" s="2">
        <f t="shared" si="267"/>
        <v>44.72</v>
      </c>
      <c r="DH95" s="2">
        <f t="shared" si="233"/>
        <v>5.220000000000006</v>
      </c>
      <c r="DJ95">
        <v>156</v>
      </c>
      <c r="DK95">
        <v>210</v>
      </c>
      <c r="DL95" s="3">
        <v>0.26100000000000001</v>
      </c>
      <c r="DM95" s="1">
        <f t="shared" si="251"/>
        <v>5.2200000000000006</v>
      </c>
      <c r="DN95" s="2">
        <f t="shared" si="268"/>
        <v>42.74</v>
      </c>
      <c r="DO95" s="2">
        <f t="shared" si="234"/>
        <v>1.9799999999999969</v>
      </c>
    </row>
    <row r="96" spans="2:119" x14ac:dyDescent="0.25">
      <c r="B96">
        <v>156</v>
      </c>
      <c r="C96">
        <v>230</v>
      </c>
      <c r="D96" s="3">
        <v>0.217</v>
      </c>
      <c r="E96" s="1">
        <f t="shared" si="235"/>
        <v>4.34</v>
      </c>
      <c r="F96" s="2">
        <f t="shared" si="252"/>
        <v>54.519999999999996</v>
      </c>
      <c r="I96">
        <v>156</v>
      </c>
      <c r="J96">
        <v>230</v>
      </c>
      <c r="K96" s="3">
        <v>0.22500000000000001</v>
      </c>
      <c r="L96" s="1">
        <f t="shared" si="236"/>
        <v>4.5</v>
      </c>
      <c r="M96" s="2">
        <f t="shared" si="253"/>
        <v>57.64</v>
      </c>
      <c r="N96" s="2">
        <f t="shared" si="187"/>
        <v>-3.1200000000000045</v>
      </c>
      <c r="O96" s="2"/>
      <c r="P96">
        <v>156</v>
      </c>
      <c r="Q96">
        <v>230</v>
      </c>
      <c r="R96" s="3">
        <v>0.22800000000000001</v>
      </c>
      <c r="S96" s="1">
        <f t="shared" si="237"/>
        <v>4.5600000000000005</v>
      </c>
      <c r="T96" s="2">
        <f t="shared" si="254"/>
        <v>52.42</v>
      </c>
      <c r="U96" s="2">
        <f t="shared" si="189"/>
        <v>5.2199999999999989</v>
      </c>
      <c r="W96">
        <v>156</v>
      </c>
      <c r="X96">
        <v>230</v>
      </c>
      <c r="Y96" s="3">
        <v>0.22700000000000001</v>
      </c>
      <c r="Z96" s="1">
        <f t="shared" si="238"/>
        <v>4.54</v>
      </c>
      <c r="AA96" s="2">
        <f t="shared" si="255"/>
        <v>55.739999999999995</v>
      </c>
      <c r="AB96" s="2">
        <f t="shared" si="226"/>
        <v>-3.3199999999999932</v>
      </c>
      <c r="AD96">
        <v>156</v>
      </c>
      <c r="AE96">
        <v>230</v>
      </c>
      <c r="AF96" s="3">
        <v>0.22</v>
      </c>
      <c r="AG96" s="1">
        <f t="shared" si="239"/>
        <v>4.4000000000000004</v>
      </c>
      <c r="AH96" s="2">
        <f t="shared" si="256"/>
        <v>47.839999999999996</v>
      </c>
      <c r="AI96" s="2">
        <f t="shared" si="227"/>
        <v>7.8999999999999986</v>
      </c>
      <c r="AK96">
        <v>156</v>
      </c>
      <c r="AL96">
        <v>230</v>
      </c>
      <c r="AM96" s="3">
        <v>0.21299999999999999</v>
      </c>
      <c r="AN96" s="1">
        <f t="shared" si="240"/>
        <v>4.26</v>
      </c>
      <c r="AO96" s="2">
        <f t="shared" si="257"/>
        <v>55.66</v>
      </c>
      <c r="AP96" s="2">
        <f t="shared" si="228"/>
        <v>-7.82</v>
      </c>
      <c r="AR96">
        <v>156</v>
      </c>
      <c r="AS96">
        <v>230</v>
      </c>
      <c r="AT96" s="3">
        <v>0.21099999999999999</v>
      </c>
      <c r="AU96" s="1">
        <f t="shared" si="241"/>
        <v>4.22</v>
      </c>
      <c r="AV96" s="2">
        <f t="shared" si="258"/>
        <v>48.480000000000004</v>
      </c>
      <c r="AW96" s="2">
        <f t="shared" si="194"/>
        <v>7.1799999999999926</v>
      </c>
      <c r="AY96">
        <v>156</v>
      </c>
      <c r="AZ96">
        <v>230</v>
      </c>
      <c r="BA96" s="3">
        <v>0.218</v>
      </c>
      <c r="BB96" s="1">
        <f t="shared" si="242"/>
        <v>4.3600000000000003</v>
      </c>
      <c r="BC96" s="2">
        <f t="shared" si="259"/>
        <v>55.16</v>
      </c>
      <c r="BD96" s="2">
        <f t="shared" si="196"/>
        <v>-6.6799999999999926</v>
      </c>
      <c r="BF96">
        <v>156</v>
      </c>
      <c r="BG96">
        <v>230</v>
      </c>
      <c r="BH96" s="3">
        <v>0.221</v>
      </c>
      <c r="BI96" s="1">
        <f t="shared" si="243"/>
        <v>4.42</v>
      </c>
      <c r="BJ96" s="2">
        <f t="shared" si="260"/>
        <v>47.42</v>
      </c>
      <c r="BK96" s="2">
        <f t="shared" si="198"/>
        <v>7.7399999999999949</v>
      </c>
      <c r="BM96">
        <v>156</v>
      </c>
      <c r="BN96">
        <v>230</v>
      </c>
      <c r="BO96" s="3">
        <v>0.20899999999999999</v>
      </c>
      <c r="BP96" s="1">
        <f t="shared" si="244"/>
        <v>4.18</v>
      </c>
      <c r="BQ96" s="2">
        <f t="shared" si="261"/>
        <v>46.2</v>
      </c>
      <c r="BR96" s="2">
        <f t="shared" si="229"/>
        <v>1.2199999999999989</v>
      </c>
      <c r="BT96">
        <v>156</v>
      </c>
      <c r="BU96">
        <v>230</v>
      </c>
      <c r="BV96" s="3">
        <v>0.21</v>
      </c>
      <c r="BW96" s="1">
        <f t="shared" si="245"/>
        <v>4.2</v>
      </c>
      <c r="BX96" s="2">
        <f t="shared" si="262"/>
        <v>52.460000000000008</v>
      </c>
      <c r="BY96" s="2">
        <f t="shared" si="201"/>
        <v>-6.2600000000000051</v>
      </c>
      <c r="CA96">
        <v>156</v>
      </c>
      <c r="CB96">
        <v>230</v>
      </c>
      <c r="CC96" s="3">
        <v>0.215</v>
      </c>
      <c r="CD96" s="1">
        <f t="shared" si="246"/>
        <v>4.3</v>
      </c>
      <c r="CE96" s="2">
        <f t="shared" si="263"/>
        <v>46.419999999999995</v>
      </c>
      <c r="CF96" s="2">
        <f t="shared" si="203"/>
        <v>6.0400000000000134</v>
      </c>
      <c r="CH96">
        <v>156</v>
      </c>
      <c r="CI96">
        <v>230</v>
      </c>
      <c r="CJ96" s="3">
        <v>0.221</v>
      </c>
      <c r="CK96" s="1">
        <f t="shared" si="247"/>
        <v>4.42</v>
      </c>
      <c r="CL96" s="2">
        <f t="shared" si="264"/>
        <v>49.180000000000007</v>
      </c>
      <c r="CM96" s="2">
        <f t="shared" si="230"/>
        <v>-2.7600000000000122</v>
      </c>
      <c r="CO96">
        <v>156</v>
      </c>
      <c r="CP96">
        <v>230</v>
      </c>
      <c r="CQ96" s="3">
        <v>0.21199999999999999</v>
      </c>
      <c r="CR96" s="1">
        <f t="shared" si="248"/>
        <v>4.24</v>
      </c>
      <c r="CS96" s="2">
        <f t="shared" si="265"/>
        <v>59.16</v>
      </c>
      <c r="CT96" s="2">
        <f t="shared" si="231"/>
        <v>-9.9799999999999898</v>
      </c>
      <c r="CV96">
        <v>156</v>
      </c>
      <c r="CW96">
        <v>230</v>
      </c>
      <c r="CX96" s="3">
        <v>0.22</v>
      </c>
      <c r="CY96" s="1">
        <f t="shared" si="249"/>
        <v>4.4000000000000004</v>
      </c>
      <c r="CZ96" s="2">
        <f t="shared" si="266"/>
        <v>54.34</v>
      </c>
      <c r="DA96" s="2">
        <f t="shared" si="232"/>
        <v>4.8199999999999932</v>
      </c>
      <c r="DC96">
        <v>156</v>
      </c>
      <c r="DD96">
        <v>230</v>
      </c>
      <c r="DE96" s="3">
        <v>0.22800000000000001</v>
      </c>
      <c r="DF96" s="1">
        <f t="shared" si="250"/>
        <v>4.5600000000000005</v>
      </c>
      <c r="DG96" s="2">
        <f t="shared" si="267"/>
        <v>49.28</v>
      </c>
      <c r="DH96" s="2">
        <f t="shared" si="233"/>
        <v>5.0600000000000023</v>
      </c>
      <c r="DJ96">
        <v>156</v>
      </c>
      <c r="DK96">
        <v>230</v>
      </c>
      <c r="DL96" s="3">
        <v>0.219</v>
      </c>
      <c r="DM96" s="1">
        <f t="shared" si="251"/>
        <v>4.38</v>
      </c>
      <c r="DN96" s="2">
        <f t="shared" si="268"/>
        <v>47.120000000000005</v>
      </c>
      <c r="DO96" s="2">
        <f t="shared" si="234"/>
        <v>2.1599999999999966</v>
      </c>
    </row>
    <row r="97" spans="2:119" x14ac:dyDescent="0.25">
      <c r="B97">
        <v>156</v>
      </c>
      <c r="C97">
        <v>250</v>
      </c>
      <c r="D97" s="3">
        <v>0.249</v>
      </c>
      <c r="E97" s="1">
        <f t="shared" si="235"/>
        <v>4.9800000000000004</v>
      </c>
      <c r="F97" s="2">
        <f t="shared" si="252"/>
        <v>59.5</v>
      </c>
      <c r="I97">
        <v>156</v>
      </c>
      <c r="J97">
        <v>250</v>
      </c>
      <c r="K97" s="3">
        <v>0.24299999999999999</v>
      </c>
      <c r="L97" s="1">
        <f t="shared" si="236"/>
        <v>4.8599999999999994</v>
      </c>
      <c r="M97" s="2">
        <f t="shared" si="253"/>
        <v>62.5</v>
      </c>
      <c r="N97" s="2">
        <f t="shared" si="187"/>
        <v>-3</v>
      </c>
      <c r="O97" s="2"/>
      <c r="P97">
        <v>156</v>
      </c>
      <c r="Q97">
        <v>250</v>
      </c>
      <c r="R97" s="3">
        <v>0.245</v>
      </c>
      <c r="S97" s="1">
        <f t="shared" si="237"/>
        <v>4.9000000000000004</v>
      </c>
      <c r="T97" s="2">
        <f t="shared" si="254"/>
        <v>57.32</v>
      </c>
      <c r="U97" s="2">
        <f t="shared" si="189"/>
        <v>5.18</v>
      </c>
      <c r="W97">
        <v>156</v>
      </c>
      <c r="X97">
        <v>250</v>
      </c>
      <c r="Y97" s="3">
        <v>0.24099999999999999</v>
      </c>
      <c r="Z97" s="1">
        <f t="shared" si="238"/>
        <v>4.82</v>
      </c>
      <c r="AA97" s="2">
        <f t="shared" si="255"/>
        <v>60.559999999999995</v>
      </c>
      <c r="AB97" s="2">
        <f t="shared" si="226"/>
        <v>-3.2399999999999949</v>
      </c>
      <c r="AD97">
        <v>156</v>
      </c>
      <c r="AE97">
        <v>250</v>
      </c>
      <c r="AF97" s="3">
        <v>0.23599999999999999</v>
      </c>
      <c r="AG97" s="1">
        <f t="shared" si="239"/>
        <v>4.72</v>
      </c>
      <c r="AH97" s="2">
        <f t="shared" si="256"/>
        <v>52.559999999999995</v>
      </c>
      <c r="AI97" s="2">
        <f t="shared" si="227"/>
        <v>8</v>
      </c>
      <c r="AK97">
        <v>156</v>
      </c>
      <c r="AL97">
        <v>250</v>
      </c>
      <c r="AM97" s="3">
        <v>0.23499999999999999</v>
      </c>
      <c r="AN97" s="1">
        <f t="shared" si="240"/>
        <v>4.6999999999999993</v>
      </c>
      <c r="AO97" s="2">
        <f t="shared" si="257"/>
        <v>60.36</v>
      </c>
      <c r="AP97" s="2">
        <f t="shared" si="228"/>
        <v>-7.8000000000000043</v>
      </c>
      <c r="AR97">
        <v>156</v>
      </c>
      <c r="AS97">
        <v>250</v>
      </c>
      <c r="AT97" s="3">
        <v>0.23499999999999999</v>
      </c>
      <c r="AU97" s="1">
        <f t="shared" si="241"/>
        <v>4.6999999999999993</v>
      </c>
      <c r="AV97" s="2">
        <f t="shared" si="258"/>
        <v>53.180000000000007</v>
      </c>
      <c r="AW97" s="2">
        <f t="shared" si="194"/>
        <v>7.1799999999999926</v>
      </c>
      <c r="AY97">
        <v>156</v>
      </c>
      <c r="AZ97">
        <v>250</v>
      </c>
      <c r="BA97" s="3">
        <v>0.23799999999999999</v>
      </c>
      <c r="BB97" s="1">
        <f t="shared" si="242"/>
        <v>4.76</v>
      </c>
      <c r="BC97" s="2">
        <f t="shared" si="259"/>
        <v>59.919999999999995</v>
      </c>
      <c r="BD97" s="2">
        <f t="shared" si="196"/>
        <v>-6.7399999999999878</v>
      </c>
      <c r="BF97">
        <v>156</v>
      </c>
      <c r="BG97">
        <v>250</v>
      </c>
      <c r="BH97" s="3">
        <v>0.23899999999999999</v>
      </c>
      <c r="BI97" s="1">
        <f t="shared" si="243"/>
        <v>4.7799999999999994</v>
      </c>
      <c r="BJ97" s="2">
        <f t="shared" si="260"/>
        <v>52.2</v>
      </c>
      <c r="BK97" s="2">
        <f t="shared" si="198"/>
        <v>7.7199999999999918</v>
      </c>
      <c r="BM97">
        <v>156</v>
      </c>
      <c r="BN97">
        <v>250</v>
      </c>
      <c r="BO97" s="3">
        <v>0.24</v>
      </c>
      <c r="BP97" s="1">
        <f t="shared" si="244"/>
        <v>4.8</v>
      </c>
      <c r="BQ97" s="2">
        <f t="shared" si="261"/>
        <v>51</v>
      </c>
      <c r="BR97" s="2">
        <f t="shared" si="229"/>
        <v>1.2000000000000028</v>
      </c>
      <c r="BT97">
        <v>156</v>
      </c>
      <c r="BU97">
        <v>250</v>
      </c>
      <c r="BV97" s="3">
        <v>0.24299999999999999</v>
      </c>
      <c r="BW97" s="1">
        <f t="shared" si="245"/>
        <v>4.8599999999999994</v>
      </c>
      <c r="BX97" s="2">
        <f t="shared" si="262"/>
        <v>57.320000000000007</v>
      </c>
      <c r="BY97" s="2">
        <f t="shared" si="201"/>
        <v>-6.3200000000000074</v>
      </c>
      <c r="CA97">
        <v>156</v>
      </c>
      <c r="CB97">
        <v>250</v>
      </c>
      <c r="CC97" s="3">
        <v>0.23899999999999999</v>
      </c>
      <c r="CD97" s="1">
        <f t="shared" si="246"/>
        <v>4.7799999999999994</v>
      </c>
      <c r="CE97" s="2">
        <f t="shared" si="263"/>
        <v>51.199999999999996</v>
      </c>
      <c r="CF97" s="2">
        <f t="shared" si="203"/>
        <v>6.1200000000000117</v>
      </c>
      <c r="CH97">
        <v>156</v>
      </c>
      <c r="CI97">
        <v>250</v>
      </c>
      <c r="CJ97" s="3">
        <v>0.23899999999999999</v>
      </c>
      <c r="CK97" s="1">
        <f t="shared" si="247"/>
        <v>4.7799999999999994</v>
      </c>
      <c r="CL97" s="2">
        <f t="shared" si="264"/>
        <v>53.960000000000008</v>
      </c>
      <c r="CM97" s="2">
        <f t="shared" si="230"/>
        <v>-2.7600000000000122</v>
      </c>
      <c r="CO97">
        <v>156</v>
      </c>
      <c r="CP97">
        <v>250</v>
      </c>
      <c r="CQ97" s="3">
        <v>0.23100000000000001</v>
      </c>
      <c r="CR97" s="1">
        <f t="shared" si="248"/>
        <v>4.62</v>
      </c>
      <c r="CS97" s="2">
        <f t="shared" si="265"/>
        <v>63.779999999999994</v>
      </c>
      <c r="CT97" s="2">
        <f t="shared" si="231"/>
        <v>-9.8199999999999861</v>
      </c>
      <c r="CV97">
        <v>156</v>
      </c>
      <c r="CW97">
        <v>250</v>
      </c>
      <c r="CX97" s="3">
        <v>0.24199999999999999</v>
      </c>
      <c r="CY97" s="1">
        <f t="shared" si="249"/>
        <v>4.84</v>
      </c>
      <c r="CZ97" s="2">
        <f t="shared" si="266"/>
        <v>59.180000000000007</v>
      </c>
      <c r="DA97" s="2">
        <f t="shared" si="232"/>
        <v>4.5999999999999872</v>
      </c>
      <c r="DC97">
        <v>156</v>
      </c>
      <c r="DD97">
        <v>250</v>
      </c>
      <c r="DE97" s="3">
        <v>0.24199999999999999</v>
      </c>
      <c r="DF97" s="1">
        <f t="shared" si="250"/>
        <v>4.84</v>
      </c>
      <c r="DG97" s="2">
        <f t="shared" si="267"/>
        <v>54.120000000000005</v>
      </c>
      <c r="DH97" s="2">
        <f t="shared" si="233"/>
        <v>5.0600000000000023</v>
      </c>
      <c r="DJ97">
        <v>156</v>
      </c>
      <c r="DK97">
        <v>250</v>
      </c>
      <c r="DL97" s="3">
        <v>0.25</v>
      </c>
      <c r="DM97" s="1">
        <f t="shared" si="251"/>
        <v>5</v>
      </c>
      <c r="DN97" s="2">
        <f t="shared" si="268"/>
        <v>52.120000000000005</v>
      </c>
      <c r="DO97" s="2">
        <f t="shared" si="234"/>
        <v>2</v>
      </c>
    </row>
    <row r="98" spans="2:119" x14ac:dyDescent="0.25">
      <c r="B98">
        <v>156</v>
      </c>
      <c r="C98">
        <v>270</v>
      </c>
      <c r="D98" s="3">
        <v>0.216</v>
      </c>
      <c r="E98" s="1">
        <f t="shared" si="235"/>
        <v>4.32</v>
      </c>
      <c r="F98" s="2">
        <f t="shared" si="252"/>
        <v>63.82</v>
      </c>
      <c r="I98">
        <v>156</v>
      </c>
      <c r="J98">
        <v>270</v>
      </c>
      <c r="K98" s="3">
        <v>0.21</v>
      </c>
      <c r="L98" s="1">
        <f t="shared" si="236"/>
        <v>4.2</v>
      </c>
      <c r="M98" s="2">
        <f t="shared" si="253"/>
        <v>66.7</v>
      </c>
      <c r="N98" s="2">
        <f t="shared" si="187"/>
        <v>-2.8800000000000026</v>
      </c>
      <c r="O98" s="2"/>
      <c r="P98">
        <v>156</v>
      </c>
      <c r="Q98">
        <v>270</v>
      </c>
      <c r="R98" s="3">
        <v>0.20399999999999999</v>
      </c>
      <c r="S98" s="1">
        <f t="shared" si="237"/>
        <v>4.08</v>
      </c>
      <c r="T98" s="2">
        <f t="shared" si="254"/>
        <v>61.4</v>
      </c>
      <c r="U98" s="2">
        <f t="shared" si="189"/>
        <v>5.3000000000000043</v>
      </c>
      <c r="W98">
        <v>156</v>
      </c>
      <c r="X98">
        <v>270</v>
      </c>
      <c r="Y98" s="3">
        <v>0.20799999999999999</v>
      </c>
      <c r="Z98" s="1">
        <f t="shared" si="238"/>
        <v>4.16</v>
      </c>
      <c r="AA98" s="2">
        <f t="shared" si="255"/>
        <v>64.72</v>
      </c>
      <c r="AB98" s="2">
        <f t="shared" si="226"/>
        <v>-3.3200000000000003</v>
      </c>
      <c r="AD98">
        <v>156</v>
      </c>
      <c r="AE98">
        <v>270</v>
      </c>
      <c r="AF98" s="3">
        <v>0.20399999999999999</v>
      </c>
      <c r="AG98" s="1">
        <f t="shared" si="239"/>
        <v>4.08</v>
      </c>
      <c r="AH98" s="2">
        <f t="shared" si="256"/>
        <v>56.639999999999993</v>
      </c>
      <c r="AI98" s="2">
        <f t="shared" si="227"/>
        <v>8.0800000000000054</v>
      </c>
      <c r="AK98">
        <v>156</v>
      </c>
      <c r="AL98">
        <v>270</v>
      </c>
      <c r="AM98" s="3">
        <v>0.19500000000000001</v>
      </c>
      <c r="AN98" s="1">
        <f t="shared" si="240"/>
        <v>3.9000000000000004</v>
      </c>
      <c r="AO98" s="2">
        <f t="shared" si="257"/>
        <v>64.260000000000005</v>
      </c>
      <c r="AP98" s="2">
        <f t="shared" si="228"/>
        <v>-7.6200000000000117</v>
      </c>
      <c r="AR98">
        <v>156</v>
      </c>
      <c r="AS98">
        <v>270</v>
      </c>
      <c r="AT98" s="3">
        <v>0.19700000000000001</v>
      </c>
      <c r="AU98" s="1">
        <f t="shared" si="241"/>
        <v>3.9400000000000004</v>
      </c>
      <c r="AV98" s="2">
        <f t="shared" si="258"/>
        <v>57.120000000000005</v>
      </c>
      <c r="AW98" s="2">
        <f t="shared" si="194"/>
        <v>7.1400000000000006</v>
      </c>
      <c r="AY98">
        <v>156</v>
      </c>
      <c r="AZ98">
        <v>270</v>
      </c>
      <c r="BA98" s="3">
        <v>0.19800000000000001</v>
      </c>
      <c r="BB98" s="1">
        <f t="shared" si="242"/>
        <v>3.96</v>
      </c>
      <c r="BC98" s="2">
        <f t="shared" si="259"/>
        <v>63.879999999999995</v>
      </c>
      <c r="BD98" s="2">
        <f t="shared" si="196"/>
        <v>-6.7599999999999909</v>
      </c>
      <c r="BF98">
        <v>156</v>
      </c>
      <c r="BG98">
        <v>270</v>
      </c>
      <c r="BH98" s="3">
        <v>0.20499999999999999</v>
      </c>
      <c r="BI98" s="1">
        <f t="shared" si="243"/>
        <v>4.0999999999999996</v>
      </c>
      <c r="BJ98" s="2">
        <f t="shared" si="260"/>
        <v>56.300000000000004</v>
      </c>
      <c r="BK98" s="2">
        <f t="shared" si="198"/>
        <v>7.5799999999999912</v>
      </c>
      <c r="BM98">
        <v>156</v>
      </c>
      <c r="BN98">
        <v>270</v>
      </c>
      <c r="BO98" s="3">
        <v>0.19400000000000001</v>
      </c>
      <c r="BP98" s="1">
        <f t="shared" si="244"/>
        <v>3.88</v>
      </c>
      <c r="BQ98" s="2">
        <f t="shared" si="261"/>
        <v>54.88</v>
      </c>
      <c r="BR98" s="2">
        <f t="shared" si="229"/>
        <v>1.4200000000000017</v>
      </c>
      <c r="BT98">
        <v>156</v>
      </c>
      <c r="BU98">
        <v>270</v>
      </c>
      <c r="BV98" s="3">
        <v>0.19600000000000001</v>
      </c>
      <c r="BW98" s="1">
        <f t="shared" si="245"/>
        <v>3.92</v>
      </c>
      <c r="BX98" s="2">
        <f t="shared" si="262"/>
        <v>61.240000000000009</v>
      </c>
      <c r="BY98" s="2">
        <f t="shared" si="201"/>
        <v>-6.3600000000000065</v>
      </c>
      <c r="CA98">
        <v>156</v>
      </c>
      <c r="CB98">
        <v>270</v>
      </c>
      <c r="CC98" s="3">
        <v>0.19900000000000001</v>
      </c>
      <c r="CD98" s="1">
        <f t="shared" si="246"/>
        <v>3.9800000000000004</v>
      </c>
      <c r="CE98" s="2">
        <f t="shared" si="263"/>
        <v>55.179999999999993</v>
      </c>
      <c r="CF98" s="2">
        <f t="shared" si="203"/>
        <v>6.0600000000000165</v>
      </c>
      <c r="CH98">
        <v>156</v>
      </c>
      <c r="CI98">
        <v>270</v>
      </c>
      <c r="CJ98" s="3">
        <v>0.20200000000000001</v>
      </c>
      <c r="CK98" s="1">
        <f t="shared" si="247"/>
        <v>4.04</v>
      </c>
      <c r="CL98" s="2">
        <f t="shared" si="264"/>
        <v>58.000000000000007</v>
      </c>
      <c r="CM98" s="2">
        <f t="shared" si="230"/>
        <v>-2.8200000000000145</v>
      </c>
      <c r="CO98">
        <v>156</v>
      </c>
      <c r="CP98">
        <v>270</v>
      </c>
      <c r="CQ98" s="3">
        <v>0.19600000000000001</v>
      </c>
      <c r="CR98" s="1">
        <f t="shared" si="248"/>
        <v>3.92</v>
      </c>
      <c r="CS98" s="2">
        <f t="shared" si="265"/>
        <v>67.699999999999989</v>
      </c>
      <c r="CT98" s="2">
        <f t="shared" si="231"/>
        <v>-9.6999999999999815</v>
      </c>
      <c r="CV98">
        <v>156</v>
      </c>
      <c r="CW98">
        <v>270</v>
      </c>
      <c r="CX98" s="3">
        <v>0.19800000000000001</v>
      </c>
      <c r="CY98" s="1">
        <f t="shared" si="249"/>
        <v>3.96</v>
      </c>
      <c r="CZ98" s="2">
        <f t="shared" si="266"/>
        <v>63.140000000000008</v>
      </c>
      <c r="DA98" s="2">
        <f t="shared" si="232"/>
        <v>4.559999999999981</v>
      </c>
      <c r="DC98">
        <v>156</v>
      </c>
      <c r="DD98">
        <v>270</v>
      </c>
      <c r="DE98" s="3">
        <v>0.20300000000000001</v>
      </c>
      <c r="DF98" s="1">
        <f t="shared" si="250"/>
        <v>4.0600000000000005</v>
      </c>
      <c r="DG98" s="2">
        <f t="shared" si="267"/>
        <v>58.180000000000007</v>
      </c>
      <c r="DH98" s="2">
        <f t="shared" si="233"/>
        <v>4.9600000000000009</v>
      </c>
      <c r="DJ98">
        <v>156</v>
      </c>
      <c r="DK98">
        <v>270</v>
      </c>
      <c r="DL98" s="3">
        <v>0.20200000000000001</v>
      </c>
      <c r="DM98" s="1">
        <f t="shared" si="251"/>
        <v>4.04</v>
      </c>
      <c r="DN98" s="2">
        <f t="shared" si="268"/>
        <v>56.160000000000004</v>
      </c>
      <c r="DO98" s="2">
        <f t="shared" si="234"/>
        <v>2.0200000000000031</v>
      </c>
    </row>
    <row r="99" spans="2:119" x14ac:dyDescent="0.25">
      <c r="B99">
        <v>156</v>
      </c>
      <c r="C99">
        <v>290</v>
      </c>
      <c r="D99" s="3">
        <v>0.191</v>
      </c>
      <c r="E99" s="1">
        <f t="shared" si="235"/>
        <v>3.8200000000000003</v>
      </c>
      <c r="F99" s="2">
        <f t="shared" si="252"/>
        <v>67.64</v>
      </c>
      <c r="I99">
        <v>156</v>
      </c>
      <c r="J99">
        <v>290</v>
      </c>
      <c r="K99" s="3">
        <v>0.19800000000000001</v>
      </c>
      <c r="L99" s="1">
        <f t="shared" si="236"/>
        <v>3.96</v>
      </c>
      <c r="M99" s="2">
        <f t="shared" si="253"/>
        <v>70.66</v>
      </c>
      <c r="N99" s="2">
        <f t="shared" si="187"/>
        <v>-3.019999999999996</v>
      </c>
      <c r="O99" s="2"/>
      <c r="P99">
        <v>156</v>
      </c>
      <c r="Q99">
        <v>290</v>
      </c>
      <c r="R99" s="3">
        <v>0.192</v>
      </c>
      <c r="S99" s="1">
        <f t="shared" si="237"/>
        <v>3.84</v>
      </c>
      <c r="T99" s="2">
        <f t="shared" si="254"/>
        <v>65.239999999999995</v>
      </c>
      <c r="U99" s="2">
        <f t="shared" si="189"/>
        <v>5.4200000000000017</v>
      </c>
      <c r="W99">
        <v>156</v>
      </c>
      <c r="X99">
        <v>290</v>
      </c>
      <c r="Y99" s="3">
        <v>0.21</v>
      </c>
      <c r="Z99" s="1">
        <f t="shared" si="238"/>
        <v>4.2</v>
      </c>
      <c r="AA99" s="2">
        <f t="shared" si="255"/>
        <v>68.92</v>
      </c>
      <c r="AB99" s="2">
        <f t="shared" si="226"/>
        <v>-3.6800000000000068</v>
      </c>
      <c r="AD99">
        <v>156</v>
      </c>
      <c r="AE99">
        <v>290</v>
      </c>
      <c r="AF99" s="3">
        <v>0.20699999999999999</v>
      </c>
      <c r="AG99" s="1">
        <f t="shared" si="239"/>
        <v>4.1399999999999997</v>
      </c>
      <c r="AH99" s="2">
        <f t="shared" si="256"/>
        <v>60.779999999999994</v>
      </c>
      <c r="AI99" s="2">
        <f t="shared" si="227"/>
        <v>8.1400000000000077</v>
      </c>
      <c r="AK99">
        <v>156</v>
      </c>
      <c r="AL99">
        <v>290</v>
      </c>
      <c r="AM99" s="3">
        <v>0.19500000000000001</v>
      </c>
      <c r="AN99" s="1">
        <f t="shared" si="240"/>
        <v>3.9000000000000004</v>
      </c>
      <c r="AO99" s="2">
        <f t="shared" si="257"/>
        <v>68.160000000000011</v>
      </c>
      <c r="AP99" s="2">
        <f t="shared" si="228"/>
        <v>-7.3800000000000168</v>
      </c>
      <c r="AR99">
        <v>156</v>
      </c>
      <c r="AS99">
        <v>290</v>
      </c>
      <c r="AT99" s="3">
        <v>0.193</v>
      </c>
      <c r="AU99" s="1">
        <f t="shared" si="241"/>
        <v>3.8600000000000003</v>
      </c>
      <c r="AV99" s="2">
        <f t="shared" si="258"/>
        <v>60.980000000000004</v>
      </c>
      <c r="AW99" s="2">
        <f t="shared" si="194"/>
        <v>7.1800000000000068</v>
      </c>
      <c r="AY99">
        <v>156</v>
      </c>
      <c r="AZ99">
        <v>290</v>
      </c>
      <c r="BA99" s="3">
        <v>0.19600000000000001</v>
      </c>
      <c r="BB99" s="1">
        <f t="shared" si="242"/>
        <v>3.92</v>
      </c>
      <c r="BC99" s="2">
        <f t="shared" si="259"/>
        <v>67.8</v>
      </c>
      <c r="BD99" s="2">
        <f t="shared" si="196"/>
        <v>-6.8199999999999932</v>
      </c>
      <c r="BF99">
        <v>156</v>
      </c>
      <c r="BG99">
        <v>290</v>
      </c>
      <c r="BH99" s="3">
        <v>0.19900000000000001</v>
      </c>
      <c r="BI99" s="1">
        <f t="shared" si="243"/>
        <v>3.9800000000000004</v>
      </c>
      <c r="BJ99" s="2">
        <f t="shared" si="260"/>
        <v>60.28</v>
      </c>
      <c r="BK99" s="2">
        <f t="shared" si="198"/>
        <v>7.519999999999996</v>
      </c>
      <c r="BM99">
        <v>156</v>
      </c>
      <c r="BN99">
        <v>290</v>
      </c>
      <c r="BO99" s="3">
        <v>0.19400000000000001</v>
      </c>
      <c r="BP99" s="1">
        <f t="shared" si="244"/>
        <v>3.88</v>
      </c>
      <c r="BQ99" s="2">
        <f t="shared" si="261"/>
        <v>58.760000000000005</v>
      </c>
      <c r="BR99" s="2">
        <f t="shared" si="229"/>
        <v>1.519999999999996</v>
      </c>
      <c r="BT99">
        <v>156</v>
      </c>
      <c r="BU99">
        <v>290</v>
      </c>
      <c r="BV99" s="3">
        <v>0.20300000000000001</v>
      </c>
      <c r="BW99" s="1">
        <f t="shared" si="245"/>
        <v>4.0600000000000005</v>
      </c>
      <c r="BX99" s="2">
        <f t="shared" si="262"/>
        <v>65.300000000000011</v>
      </c>
      <c r="BY99" s="2">
        <f t="shared" si="201"/>
        <v>-6.5400000000000063</v>
      </c>
      <c r="CA99">
        <v>156</v>
      </c>
      <c r="CB99">
        <v>290</v>
      </c>
      <c r="CC99" s="3">
        <v>0.19800000000000001</v>
      </c>
      <c r="CD99" s="1">
        <f t="shared" si="246"/>
        <v>3.96</v>
      </c>
      <c r="CE99" s="2">
        <f t="shared" si="263"/>
        <v>59.139999999999993</v>
      </c>
      <c r="CF99" s="2">
        <f t="shared" si="203"/>
        <v>6.1600000000000179</v>
      </c>
      <c r="CH99">
        <v>156</v>
      </c>
      <c r="CI99">
        <v>290</v>
      </c>
      <c r="CJ99" s="3">
        <v>0.19900000000000001</v>
      </c>
      <c r="CK99" s="1">
        <f t="shared" si="247"/>
        <v>3.9800000000000004</v>
      </c>
      <c r="CL99" s="2">
        <f t="shared" si="264"/>
        <v>61.980000000000004</v>
      </c>
      <c r="CM99" s="2">
        <f t="shared" si="230"/>
        <v>-2.8400000000000105</v>
      </c>
      <c r="CO99">
        <v>156</v>
      </c>
      <c r="CP99">
        <v>290</v>
      </c>
      <c r="CQ99" s="3">
        <v>0.19800000000000001</v>
      </c>
      <c r="CR99" s="1">
        <f t="shared" si="248"/>
        <v>3.96</v>
      </c>
      <c r="CS99" s="2">
        <f t="shared" si="265"/>
        <v>71.659999999999982</v>
      </c>
      <c r="CT99" s="2">
        <f t="shared" si="231"/>
        <v>-9.6799999999999784</v>
      </c>
      <c r="CV99">
        <v>156</v>
      </c>
      <c r="CW99">
        <v>290</v>
      </c>
      <c r="CX99" s="3">
        <v>0.19700000000000001</v>
      </c>
      <c r="CY99" s="1">
        <f t="shared" si="249"/>
        <v>3.9400000000000004</v>
      </c>
      <c r="CZ99" s="2">
        <f t="shared" si="266"/>
        <v>67.080000000000013</v>
      </c>
      <c r="DA99" s="2">
        <f t="shared" si="232"/>
        <v>4.5799999999999699</v>
      </c>
      <c r="DC99">
        <v>156</v>
      </c>
      <c r="DD99">
        <v>290</v>
      </c>
      <c r="DE99" s="3">
        <v>0.20300000000000001</v>
      </c>
      <c r="DF99" s="1">
        <f t="shared" si="250"/>
        <v>4.0600000000000005</v>
      </c>
      <c r="DG99" s="2">
        <f t="shared" si="267"/>
        <v>62.240000000000009</v>
      </c>
      <c r="DH99" s="2">
        <f t="shared" si="233"/>
        <v>4.8400000000000034</v>
      </c>
      <c r="DJ99">
        <v>156</v>
      </c>
      <c r="DK99">
        <v>290</v>
      </c>
      <c r="DL99" s="3">
        <v>0.19900000000000001</v>
      </c>
      <c r="DM99" s="1">
        <f t="shared" si="251"/>
        <v>3.9800000000000004</v>
      </c>
      <c r="DN99" s="2">
        <f t="shared" si="268"/>
        <v>60.14</v>
      </c>
      <c r="DO99" s="2">
        <f t="shared" si="234"/>
        <v>2.1000000000000085</v>
      </c>
    </row>
    <row r="100" spans="2:119" x14ac:dyDescent="0.25">
      <c r="E100" s="7"/>
      <c r="F100" s="4"/>
      <c r="L100" s="7"/>
      <c r="M100" s="4"/>
      <c r="N100" s="2"/>
      <c r="O100" s="2"/>
      <c r="R100" s="2"/>
      <c r="S100" s="7"/>
      <c r="T100" s="4"/>
      <c r="U100" s="2"/>
      <c r="Y100" s="2"/>
      <c r="Z100" s="7"/>
      <c r="AA100" s="4"/>
      <c r="AB100" s="2"/>
      <c r="AF100" s="2"/>
      <c r="AG100" s="7"/>
      <c r="AH100" s="4"/>
      <c r="AI100" s="2"/>
      <c r="AN100" s="7"/>
      <c r="AO100" s="4"/>
      <c r="AP100" s="2"/>
      <c r="AU100" s="7"/>
      <c r="AV100" s="4"/>
      <c r="AW100" s="2"/>
      <c r="BB100" s="7"/>
      <c r="BC100" s="4"/>
      <c r="BD100" s="2"/>
      <c r="BI100" s="7"/>
      <c r="BJ100" s="4"/>
      <c r="BK100" s="2"/>
      <c r="BP100" s="7"/>
      <c r="BQ100" s="4"/>
      <c r="BR100" s="2"/>
      <c r="BV100" s="3"/>
      <c r="BW100" s="7"/>
      <c r="BX100" s="4"/>
      <c r="BY100" s="2"/>
      <c r="CD100" s="7"/>
      <c r="CE100" s="4"/>
      <c r="CF100" s="2"/>
      <c r="CK100" s="7"/>
      <c r="CL100" s="4"/>
      <c r="CM100" s="2"/>
      <c r="CR100" s="7"/>
      <c r="CS100" s="4"/>
      <c r="CT100" s="2"/>
      <c r="CY100" s="7"/>
      <c r="CZ100" s="4"/>
      <c r="DA100" s="2"/>
      <c r="DF100" s="7"/>
      <c r="DG100" s="4"/>
      <c r="DH100" s="2"/>
      <c r="DM100" s="7"/>
      <c r="DN100" s="4"/>
      <c r="DO100" s="2"/>
    </row>
    <row r="101" spans="2:119" x14ac:dyDescent="0.25">
      <c r="B101">
        <v>157</v>
      </c>
      <c r="C101">
        <v>10</v>
      </c>
      <c r="D101" s="3">
        <v>0.20200000000000001</v>
      </c>
      <c r="E101" s="1">
        <f>D101*20</f>
        <v>4.04</v>
      </c>
      <c r="F101" s="2">
        <f>E101</f>
        <v>4.04</v>
      </c>
      <c r="I101">
        <v>157</v>
      </c>
      <c r="J101">
        <v>10</v>
      </c>
      <c r="K101" s="3">
        <v>0.26800000000000002</v>
      </c>
      <c r="L101" s="1">
        <f>K101*20</f>
        <v>5.36</v>
      </c>
      <c r="M101" s="2">
        <f>L101</f>
        <v>5.36</v>
      </c>
      <c r="N101" s="2">
        <f t="shared" si="187"/>
        <v>-1.3200000000000003</v>
      </c>
      <c r="O101" s="2"/>
      <c r="P101">
        <v>157</v>
      </c>
      <c r="Q101">
        <v>10</v>
      </c>
      <c r="R101" s="3">
        <v>0.107</v>
      </c>
      <c r="S101" s="1">
        <f>R101*20</f>
        <v>2.14</v>
      </c>
      <c r="T101" s="2">
        <f>S101</f>
        <v>2.14</v>
      </c>
      <c r="U101" s="2">
        <f t="shared" si="189"/>
        <v>3.22</v>
      </c>
      <c r="W101">
        <v>157</v>
      </c>
      <c r="X101">
        <v>10</v>
      </c>
      <c r="Y101" s="3">
        <v>0.2</v>
      </c>
      <c r="Z101" s="1">
        <f>Y101*20</f>
        <v>4</v>
      </c>
      <c r="AA101" s="2">
        <f>Z101</f>
        <v>4</v>
      </c>
      <c r="AB101" s="2">
        <f t="shared" ref="AB101:AB115" si="269">T101-AA101</f>
        <v>-1.8599999999999999</v>
      </c>
      <c r="AD101">
        <v>157</v>
      </c>
      <c r="AE101">
        <v>10</v>
      </c>
      <c r="AF101" s="3">
        <v>0.107</v>
      </c>
      <c r="AG101" s="1">
        <f>AF101*20</f>
        <v>2.14</v>
      </c>
      <c r="AH101" s="2">
        <f>AG101</f>
        <v>2.14</v>
      </c>
      <c r="AI101" s="2">
        <f t="shared" ref="AI101:AI115" si="270">AA101-AH101</f>
        <v>1.8599999999999999</v>
      </c>
      <c r="AK101">
        <v>157</v>
      </c>
      <c r="AL101">
        <v>10</v>
      </c>
      <c r="AM101" s="3">
        <v>0.23699999999999999</v>
      </c>
      <c r="AN101" s="1">
        <f>AM101*20</f>
        <v>4.74</v>
      </c>
      <c r="AO101" s="2">
        <f>AN101</f>
        <v>4.74</v>
      </c>
      <c r="AP101" s="2">
        <f t="shared" ref="AP101:AP115" si="271">AH101-AO101</f>
        <v>-2.6</v>
      </c>
      <c r="AR101">
        <v>157</v>
      </c>
      <c r="AS101">
        <v>10</v>
      </c>
      <c r="AT101" s="3">
        <v>0.152</v>
      </c>
      <c r="AU101" s="1">
        <f>AT101*20</f>
        <v>3.04</v>
      </c>
      <c r="AV101" s="2">
        <f>AU101</f>
        <v>3.04</v>
      </c>
      <c r="AW101" s="2">
        <f t="shared" si="194"/>
        <v>1.7000000000000002</v>
      </c>
      <c r="AY101">
        <v>157</v>
      </c>
      <c r="AZ101">
        <v>10</v>
      </c>
      <c r="BA101" s="3">
        <v>0.23899999999999999</v>
      </c>
      <c r="BB101" s="1">
        <f>BA101*20</f>
        <v>4.7799999999999994</v>
      </c>
      <c r="BC101" s="2">
        <f>BB101</f>
        <v>4.7799999999999994</v>
      </c>
      <c r="BD101" s="2">
        <f t="shared" si="196"/>
        <v>-1.7399999999999993</v>
      </c>
      <c r="BF101">
        <v>157</v>
      </c>
      <c r="BG101">
        <v>10</v>
      </c>
      <c r="BH101" s="3">
        <v>0.157</v>
      </c>
      <c r="BI101" s="1">
        <f>BH101*20</f>
        <v>3.14</v>
      </c>
      <c r="BJ101" s="2">
        <f>BI101</f>
        <v>3.14</v>
      </c>
      <c r="BK101" s="2">
        <f t="shared" si="198"/>
        <v>1.6399999999999992</v>
      </c>
      <c r="BM101">
        <v>157</v>
      </c>
      <c r="BN101">
        <v>10</v>
      </c>
      <c r="BO101" s="3">
        <v>0.16</v>
      </c>
      <c r="BP101" s="1">
        <f>BO101*20</f>
        <v>3.2</v>
      </c>
      <c r="BQ101" s="2">
        <f>BP101</f>
        <v>3.2</v>
      </c>
      <c r="BR101" s="2">
        <f t="shared" si="229"/>
        <v>-6.0000000000000053E-2</v>
      </c>
      <c r="BT101">
        <v>157</v>
      </c>
      <c r="BU101">
        <v>10</v>
      </c>
      <c r="BV101" s="3">
        <v>0.23100000000000001</v>
      </c>
      <c r="BW101" s="1">
        <f>BV101*20</f>
        <v>4.62</v>
      </c>
      <c r="BX101" s="2">
        <f>BW101</f>
        <v>4.62</v>
      </c>
      <c r="BY101" s="2">
        <f t="shared" si="201"/>
        <v>-1.42</v>
      </c>
      <c r="CA101">
        <v>157</v>
      </c>
      <c r="CB101">
        <v>10</v>
      </c>
      <c r="CC101" s="3">
        <v>0.159</v>
      </c>
      <c r="CD101" s="1">
        <f>CC101*20</f>
        <v>3.18</v>
      </c>
      <c r="CE101" s="2">
        <f>CD101</f>
        <v>3.18</v>
      </c>
      <c r="CF101" s="2">
        <f t="shared" si="203"/>
        <v>1.44</v>
      </c>
      <c r="CH101">
        <v>157</v>
      </c>
      <c r="CI101">
        <v>10</v>
      </c>
      <c r="CJ101" s="3">
        <v>0.17599999999999999</v>
      </c>
      <c r="CK101" s="1">
        <f>CJ101*20</f>
        <v>3.5199999999999996</v>
      </c>
      <c r="CL101" s="2">
        <f>CK101</f>
        <v>3.5199999999999996</v>
      </c>
      <c r="CM101" s="2">
        <f t="shared" ref="CM101:CM115" si="272">CE101-CL101</f>
        <v>-0.33999999999999941</v>
      </c>
      <c r="CO101">
        <v>157</v>
      </c>
      <c r="CP101">
        <v>10</v>
      </c>
      <c r="CQ101" s="3">
        <v>0.27400000000000002</v>
      </c>
      <c r="CR101" s="1">
        <f>CQ101*20</f>
        <v>5.48</v>
      </c>
      <c r="CS101" s="2">
        <f>CR101</f>
        <v>5.48</v>
      </c>
      <c r="CT101" s="2">
        <f t="shared" ref="CT101:CT115" si="273">CL101-CS101</f>
        <v>-1.9600000000000009</v>
      </c>
      <c r="CV101">
        <v>157</v>
      </c>
      <c r="CW101">
        <v>10</v>
      </c>
      <c r="CX101" s="3">
        <v>0.191</v>
      </c>
      <c r="CY101" s="1">
        <f>CX101*20</f>
        <v>3.8200000000000003</v>
      </c>
      <c r="CZ101" s="2">
        <f>CY101</f>
        <v>3.8200000000000003</v>
      </c>
      <c r="DA101" s="2">
        <f t="shared" ref="DA101:DA115" si="274">CS101-CZ101</f>
        <v>1.6600000000000001</v>
      </c>
      <c r="DC101">
        <v>157</v>
      </c>
      <c r="DD101">
        <v>10</v>
      </c>
      <c r="DE101" s="3">
        <v>0.154</v>
      </c>
      <c r="DF101" s="1">
        <f>DE101*20</f>
        <v>3.08</v>
      </c>
      <c r="DG101" s="2">
        <f>DF101</f>
        <v>3.08</v>
      </c>
      <c r="DH101" s="2">
        <f t="shared" ref="DH101:DH115" si="275">CZ101-DG101</f>
        <v>0.74000000000000021</v>
      </c>
      <c r="DJ101">
        <v>157</v>
      </c>
      <c r="DK101">
        <v>10</v>
      </c>
      <c r="DL101" s="3">
        <v>0.16500000000000001</v>
      </c>
      <c r="DM101" s="1">
        <f>DL101*20</f>
        <v>3.3000000000000003</v>
      </c>
      <c r="DN101" s="2">
        <f>DM101</f>
        <v>3.3000000000000003</v>
      </c>
      <c r="DO101" s="2">
        <f t="shared" ref="DO101:DO115" si="276">DG101-DN101</f>
        <v>-0.2200000000000002</v>
      </c>
    </row>
    <row r="102" spans="2:119" x14ac:dyDescent="0.25">
      <c r="B102">
        <v>157</v>
      </c>
      <c r="C102">
        <v>30</v>
      </c>
      <c r="D102" s="3">
        <v>0.249</v>
      </c>
      <c r="E102" s="1">
        <f t="shared" ref="E102:E115" si="277">D102*20</f>
        <v>4.9800000000000004</v>
      </c>
      <c r="F102" s="2">
        <f>F101+E102</f>
        <v>9.02</v>
      </c>
      <c r="I102">
        <v>157</v>
      </c>
      <c r="J102">
        <v>30</v>
      </c>
      <c r="K102" s="3">
        <v>0.28499999999999998</v>
      </c>
      <c r="L102" s="1">
        <f t="shared" ref="L102:L115" si="278">K102*20</f>
        <v>5.6999999999999993</v>
      </c>
      <c r="M102" s="2">
        <f>M101+L102</f>
        <v>11.059999999999999</v>
      </c>
      <c r="N102" s="2">
        <f t="shared" si="187"/>
        <v>-2.0399999999999991</v>
      </c>
      <c r="O102" s="2"/>
      <c r="P102">
        <v>157</v>
      </c>
      <c r="Q102">
        <v>30</v>
      </c>
      <c r="R102" s="3">
        <v>0.20100000000000001</v>
      </c>
      <c r="S102" s="1">
        <f t="shared" ref="S102:S115" si="279">R102*20</f>
        <v>4.0200000000000005</v>
      </c>
      <c r="T102" s="2">
        <f>T101+S102</f>
        <v>6.16</v>
      </c>
      <c r="U102" s="2">
        <f t="shared" si="189"/>
        <v>4.8999999999999986</v>
      </c>
      <c r="W102">
        <v>157</v>
      </c>
      <c r="X102">
        <v>30</v>
      </c>
      <c r="Y102" s="3">
        <v>0.254</v>
      </c>
      <c r="Z102" s="1">
        <f t="shared" ref="Z102:Z115" si="280">Y102*20</f>
        <v>5.08</v>
      </c>
      <c r="AA102" s="2">
        <f>AA101+Z102</f>
        <v>9.08</v>
      </c>
      <c r="AB102" s="2">
        <f t="shared" si="269"/>
        <v>-2.92</v>
      </c>
      <c r="AD102">
        <v>157</v>
      </c>
      <c r="AE102">
        <v>30</v>
      </c>
      <c r="AF102" s="3">
        <v>0.16700000000000001</v>
      </c>
      <c r="AG102" s="1">
        <f t="shared" ref="AG102:AG115" si="281">AF102*20</f>
        <v>3.3400000000000003</v>
      </c>
      <c r="AH102" s="2">
        <f>AH101+AG102</f>
        <v>5.48</v>
      </c>
      <c r="AI102" s="2">
        <f t="shared" si="270"/>
        <v>3.5999999999999996</v>
      </c>
      <c r="AK102">
        <v>157</v>
      </c>
      <c r="AL102">
        <v>30</v>
      </c>
      <c r="AM102" s="3">
        <v>0.27</v>
      </c>
      <c r="AN102" s="1">
        <f t="shared" ref="AN102:AN115" si="282">AM102*20</f>
        <v>5.4</v>
      </c>
      <c r="AO102" s="2">
        <f>AO101+AN102</f>
        <v>10.14</v>
      </c>
      <c r="AP102" s="2">
        <f t="shared" si="271"/>
        <v>-4.66</v>
      </c>
      <c r="AR102">
        <v>157</v>
      </c>
      <c r="AS102">
        <v>30</v>
      </c>
      <c r="AT102" s="3">
        <v>0.17499999999999999</v>
      </c>
      <c r="AU102" s="1">
        <f t="shared" ref="AU102:AU115" si="283">AT102*20</f>
        <v>3.5</v>
      </c>
      <c r="AV102" s="2">
        <f>AV101+AU102</f>
        <v>6.54</v>
      </c>
      <c r="AW102" s="2">
        <f t="shared" si="194"/>
        <v>3.6000000000000005</v>
      </c>
      <c r="AY102">
        <v>157</v>
      </c>
      <c r="AZ102">
        <v>30</v>
      </c>
      <c r="BA102" s="3">
        <v>0.26100000000000001</v>
      </c>
      <c r="BB102" s="1">
        <f t="shared" ref="BB102:BB115" si="284">BA102*20</f>
        <v>5.2200000000000006</v>
      </c>
      <c r="BC102" s="2">
        <f>BC101+BB102</f>
        <v>10</v>
      </c>
      <c r="BD102" s="2">
        <f t="shared" si="196"/>
        <v>-3.46</v>
      </c>
      <c r="BF102">
        <v>157</v>
      </c>
      <c r="BG102">
        <v>30</v>
      </c>
      <c r="BH102" s="3">
        <v>0.183</v>
      </c>
      <c r="BI102" s="1">
        <f t="shared" ref="BI102:BI115" si="285">BH102*20</f>
        <v>3.66</v>
      </c>
      <c r="BJ102" s="2">
        <f>BJ101+BI102</f>
        <v>6.8000000000000007</v>
      </c>
      <c r="BK102" s="2">
        <f t="shared" si="198"/>
        <v>3.1999999999999993</v>
      </c>
      <c r="BM102">
        <v>157</v>
      </c>
      <c r="BN102">
        <v>30</v>
      </c>
      <c r="BO102" s="3">
        <v>0.185</v>
      </c>
      <c r="BP102" s="1">
        <f t="shared" ref="BP102:BP115" si="286">BO102*20</f>
        <v>3.7</v>
      </c>
      <c r="BQ102" s="2">
        <f>BQ101+BP102</f>
        <v>6.9</v>
      </c>
      <c r="BR102" s="2">
        <f t="shared" si="229"/>
        <v>-9.9999999999999645E-2</v>
      </c>
      <c r="BT102">
        <v>157</v>
      </c>
      <c r="BU102">
        <v>30</v>
      </c>
      <c r="BV102" s="3">
        <v>0.247</v>
      </c>
      <c r="BW102" s="1">
        <f t="shared" ref="BW102:BW115" si="287">BV102*20</f>
        <v>4.9399999999999995</v>
      </c>
      <c r="BX102" s="2">
        <f>BX101+BW102</f>
        <v>9.5599999999999987</v>
      </c>
      <c r="BY102" s="2">
        <f t="shared" si="201"/>
        <v>-2.6599999999999984</v>
      </c>
      <c r="CA102">
        <v>157</v>
      </c>
      <c r="CB102">
        <v>30</v>
      </c>
      <c r="CC102" s="3">
        <v>0.187</v>
      </c>
      <c r="CD102" s="1">
        <f t="shared" ref="CD102:CD115" si="288">CC102*20</f>
        <v>3.74</v>
      </c>
      <c r="CE102" s="2">
        <f>CE101+CD102</f>
        <v>6.92</v>
      </c>
      <c r="CF102" s="2">
        <f t="shared" si="203"/>
        <v>2.6399999999999988</v>
      </c>
      <c r="CH102">
        <v>157</v>
      </c>
      <c r="CI102">
        <v>30</v>
      </c>
      <c r="CJ102" s="3">
        <v>0.20899999999999999</v>
      </c>
      <c r="CK102" s="1">
        <f t="shared" ref="CK102:CK115" si="289">CJ102*20</f>
        <v>4.18</v>
      </c>
      <c r="CL102" s="2">
        <f>CL101+CK102</f>
        <v>7.6999999999999993</v>
      </c>
      <c r="CM102" s="2">
        <f t="shared" si="272"/>
        <v>-0.77999999999999936</v>
      </c>
      <c r="CO102">
        <v>157</v>
      </c>
      <c r="CP102">
        <v>30</v>
      </c>
      <c r="CQ102" s="3">
        <v>0.28799999999999998</v>
      </c>
      <c r="CR102" s="1">
        <f t="shared" ref="CR102:CR115" si="290">CQ102*20</f>
        <v>5.76</v>
      </c>
      <c r="CS102" s="2">
        <f>CS101+CR102</f>
        <v>11.24</v>
      </c>
      <c r="CT102" s="2">
        <f t="shared" si="273"/>
        <v>-3.5400000000000009</v>
      </c>
      <c r="CV102">
        <v>157</v>
      </c>
      <c r="CW102">
        <v>30</v>
      </c>
      <c r="CX102" s="3">
        <v>0.219</v>
      </c>
      <c r="CY102" s="1">
        <f t="shared" ref="CY102:CY115" si="291">CX102*20</f>
        <v>4.38</v>
      </c>
      <c r="CZ102" s="2">
        <f>CZ101+CY102</f>
        <v>8.1999999999999993</v>
      </c>
      <c r="DA102" s="2">
        <f t="shared" si="274"/>
        <v>3.0400000000000009</v>
      </c>
      <c r="DC102">
        <v>157</v>
      </c>
      <c r="DD102">
        <v>30</v>
      </c>
      <c r="DE102" s="3">
        <v>0.18099999999999999</v>
      </c>
      <c r="DF102" s="1">
        <f t="shared" ref="DF102:DF115" si="292">DE102*20</f>
        <v>3.62</v>
      </c>
      <c r="DG102" s="2">
        <f>DG101+DF102</f>
        <v>6.7</v>
      </c>
      <c r="DH102" s="2">
        <f t="shared" si="275"/>
        <v>1.4999999999999991</v>
      </c>
      <c r="DJ102">
        <v>157</v>
      </c>
      <c r="DK102">
        <v>30</v>
      </c>
      <c r="DL102" s="3">
        <v>0.187</v>
      </c>
      <c r="DM102" s="1">
        <f t="shared" ref="DM102:DM115" si="293">DL102*20</f>
        <v>3.74</v>
      </c>
      <c r="DN102" s="2">
        <f>DN101+DM102</f>
        <v>7.0400000000000009</v>
      </c>
      <c r="DO102" s="2">
        <f t="shared" si="276"/>
        <v>-0.34000000000000075</v>
      </c>
    </row>
    <row r="103" spans="2:119" x14ac:dyDescent="0.25">
      <c r="B103">
        <v>157</v>
      </c>
      <c r="C103">
        <v>50</v>
      </c>
      <c r="D103" s="3">
        <v>0.27100000000000002</v>
      </c>
      <c r="E103" s="1">
        <f t="shared" si="277"/>
        <v>5.42</v>
      </c>
      <c r="F103" s="2">
        <f>F102+E103</f>
        <v>14.44</v>
      </c>
      <c r="I103">
        <v>157</v>
      </c>
      <c r="J103">
        <v>50</v>
      </c>
      <c r="K103" s="3">
        <v>0.28100000000000003</v>
      </c>
      <c r="L103" s="1">
        <f t="shared" si="278"/>
        <v>5.620000000000001</v>
      </c>
      <c r="M103" s="2">
        <f>M102+L103</f>
        <v>16.68</v>
      </c>
      <c r="N103" s="2">
        <f t="shared" si="187"/>
        <v>-2.2400000000000002</v>
      </c>
      <c r="O103" s="2"/>
      <c r="P103">
        <v>157</v>
      </c>
      <c r="Q103">
        <v>50</v>
      </c>
      <c r="R103" s="3">
        <v>0.248</v>
      </c>
      <c r="S103" s="1">
        <f t="shared" si="279"/>
        <v>4.96</v>
      </c>
      <c r="T103" s="2">
        <f>T102+S103</f>
        <v>11.120000000000001</v>
      </c>
      <c r="U103" s="2">
        <f t="shared" si="189"/>
        <v>5.5599999999999987</v>
      </c>
      <c r="W103">
        <v>157</v>
      </c>
      <c r="X103">
        <v>50</v>
      </c>
      <c r="Y103" s="3">
        <v>0.26700000000000002</v>
      </c>
      <c r="Z103" s="1">
        <f t="shared" si="280"/>
        <v>5.34</v>
      </c>
      <c r="AA103" s="2">
        <f>AA102+Z103</f>
        <v>14.42</v>
      </c>
      <c r="AB103" s="2">
        <f t="shared" si="269"/>
        <v>-3.2999999999999989</v>
      </c>
      <c r="AD103">
        <v>157</v>
      </c>
      <c r="AE103">
        <v>50</v>
      </c>
      <c r="AF103" s="3">
        <v>0.19400000000000001</v>
      </c>
      <c r="AG103" s="1">
        <f t="shared" si="281"/>
        <v>3.88</v>
      </c>
      <c r="AH103" s="2">
        <f>AH102+AG103</f>
        <v>9.36</v>
      </c>
      <c r="AI103" s="2">
        <f t="shared" si="270"/>
        <v>5.0600000000000005</v>
      </c>
      <c r="AK103">
        <v>157</v>
      </c>
      <c r="AL103">
        <v>50</v>
      </c>
      <c r="AM103" s="3">
        <v>0.26600000000000001</v>
      </c>
      <c r="AN103" s="1">
        <f t="shared" si="282"/>
        <v>5.32</v>
      </c>
      <c r="AO103" s="2">
        <f>AO102+AN103</f>
        <v>15.46</v>
      </c>
      <c r="AP103" s="2">
        <f t="shared" si="271"/>
        <v>-6.1000000000000014</v>
      </c>
      <c r="AR103">
        <v>157</v>
      </c>
      <c r="AS103">
        <v>50</v>
      </c>
      <c r="AT103" s="3">
        <v>0.19900000000000001</v>
      </c>
      <c r="AU103" s="1">
        <f t="shared" si="283"/>
        <v>3.9800000000000004</v>
      </c>
      <c r="AV103" s="2">
        <f>AV102+AU103</f>
        <v>10.52</v>
      </c>
      <c r="AW103" s="2">
        <f t="shared" si="194"/>
        <v>4.9400000000000013</v>
      </c>
      <c r="AY103">
        <v>157</v>
      </c>
      <c r="AZ103">
        <v>50</v>
      </c>
      <c r="BA103" s="3">
        <v>0.26800000000000002</v>
      </c>
      <c r="BB103" s="1">
        <f t="shared" si="284"/>
        <v>5.36</v>
      </c>
      <c r="BC103" s="2">
        <f>BC102+BB103</f>
        <v>15.36</v>
      </c>
      <c r="BD103" s="2">
        <f t="shared" si="196"/>
        <v>-4.84</v>
      </c>
      <c r="BF103">
        <v>157</v>
      </c>
      <c r="BG103">
        <v>50</v>
      </c>
      <c r="BH103" s="3">
        <v>0.21299999999999999</v>
      </c>
      <c r="BI103" s="1">
        <f t="shared" si="285"/>
        <v>4.26</v>
      </c>
      <c r="BJ103" s="2">
        <f>BJ102+BI103</f>
        <v>11.06</v>
      </c>
      <c r="BK103" s="2">
        <f t="shared" si="198"/>
        <v>4.2999999999999989</v>
      </c>
      <c r="BM103">
        <v>157</v>
      </c>
      <c r="BN103">
        <v>50</v>
      </c>
      <c r="BO103" s="3">
        <v>0.219</v>
      </c>
      <c r="BP103" s="1">
        <f t="shared" si="286"/>
        <v>4.38</v>
      </c>
      <c r="BQ103" s="2">
        <f>BQ102+BP103</f>
        <v>11.280000000000001</v>
      </c>
      <c r="BR103" s="2">
        <f t="shared" si="229"/>
        <v>-0.22000000000000064</v>
      </c>
      <c r="BT103">
        <v>157</v>
      </c>
      <c r="BU103">
        <v>50</v>
      </c>
      <c r="BV103" s="3">
        <v>0.26</v>
      </c>
      <c r="BW103" s="1">
        <f t="shared" si="287"/>
        <v>5.2</v>
      </c>
      <c r="BX103" s="2">
        <f>BX102+BW103</f>
        <v>14.759999999999998</v>
      </c>
      <c r="BY103" s="2">
        <f t="shared" si="201"/>
        <v>-3.4799999999999969</v>
      </c>
      <c r="CA103">
        <v>157</v>
      </c>
      <c r="CB103">
        <v>50</v>
      </c>
      <c r="CC103" s="3">
        <v>0.222</v>
      </c>
      <c r="CD103" s="1">
        <f t="shared" si="288"/>
        <v>4.4400000000000004</v>
      </c>
      <c r="CE103" s="2">
        <f>CE102+CD103</f>
        <v>11.36</v>
      </c>
      <c r="CF103" s="2">
        <f t="shared" si="203"/>
        <v>3.3999999999999986</v>
      </c>
      <c r="CH103">
        <v>157</v>
      </c>
      <c r="CI103">
        <v>50</v>
      </c>
      <c r="CJ103" s="3">
        <v>0.23899999999999999</v>
      </c>
      <c r="CK103" s="1">
        <f t="shared" si="289"/>
        <v>4.7799999999999994</v>
      </c>
      <c r="CL103" s="2">
        <f>CL102+CK103</f>
        <v>12.479999999999999</v>
      </c>
      <c r="CM103" s="2">
        <f t="shared" si="272"/>
        <v>-1.1199999999999992</v>
      </c>
      <c r="CO103">
        <v>157</v>
      </c>
      <c r="CP103">
        <v>50</v>
      </c>
      <c r="CQ103" s="3">
        <v>0.28699999999999998</v>
      </c>
      <c r="CR103" s="1">
        <f t="shared" si="290"/>
        <v>5.7399999999999993</v>
      </c>
      <c r="CS103" s="2">
        <f>CS102+CR103</f>
        <v>16.98</v>
      </c>
      <c r="CT103" s="2">
        <f t="shared" si="273"/>
        <v>-4.5000000000000018</v>
      </c>
      <c r="CV103">
        <v>157</v>
      </c>
      <c r="CW103">
        <v>50</v>
      </c>
      <c r="CX103" s="3">
        <v>0.24199999999999999</v>
      </c>
      <c r="CY103" s="1">
        <f t="shared" si="291"/>
        <v>4.84</v>
      </c>
      <c r="CZ103" s="2">
        <f>CZ102+CY103</f>
        <v>13.04</v>
      </c>
      <c r="DA103" s="2">
        <f t="shared" si="274"/>
        <v>3.9400000000000013</v>
      </c>
      <c r="DC103">
        <v>157</v>
      </c>
      <c r="DD103">
        <v>50</v>
      </c>
      <c r="DE103" s="3">
        <v>0.214</v>
      </c>
      <c r="DF103" s="1">
        <f t="shared" si="292"/>
        <v>4.28</v>
      </c>
      <c r="DG103" s="2">
        <f>DG102+DF103</f>
        <v>10.98</v>
      </c>
      <c r="DH103" s="2">
        <f t="shared" si="275"/>
        <v>2.0599999999999987</v>
      </c>
      <c r="DJ103">
        <v>157</v>
      </c>
      <c r="DK103">
        <v>50</v>
      </c>
      <c r="DL103" s="3">
        <v>0.216</v>
      </c>
      <c r="DM103" s="1">
        <f t="shared" si="293"/>
        <v>4.32</v>
      </c>
      <c r="DN103" s="2">
        <f>DN102+DM103</f>
        <v>11.360000000000001</v>
      </c>
      <c r="DO103" s="2">
        <f t="shared" si="276"/>
        <v>-0.38000000000000078</v>
      </c>
    </row>
    <row r="104" spans="2:119" x14ac:dyDescent="0.25">
      <c r="B104">
        <v>157</v>
      </c>
      <c r="C104">
        <v>70</v>
      </c>
      <c r="D104" s="3">
        <v>0.252</v>
      </c>
      <c r="E104" s="1">
        <f t="shared" si="277"/>
        <v>5.04</v>
      </c>
      <c r="F104" s="2">
        <f>F103+E104</f>
        <v>19.48</v>
      </c>
      <c r="I104">
        <v>157</v>
      </c>
      <c r="J104">
        <v>70</v>
      </c>
      <c r="K104" s="3">
        <v>0.26</v>
      </c>
      <c r="L104" s="1">
        <f t="shared" si="278"/>
        <v>5.2</v>
      </c>
      <c r="M104" s="2">
        <f>M103+L104</f>
        <v>21.88</v>
      </c>
      <c r="N104" s="2">
        <f t="shared" si="187"/>
        <v>-2.3999999999999986</v>
      </c>
      <c r="O104" s="2"/>
      <c r="P104">
        <v>157</v>
      </c>
      <c r="Q104">
        <v>70</v>
      </c>
      <c r="R104" s="3">
        <v>0.26400000000000001</v>
      </c>
      <c r="S104" s="1">
        <f t="shared" si="279"/>
        <v>5.28</v>
      </c>
      <c r="T104" s="2">
        <f>T103+S104</f>
        <v>16.400000000000002</v>
      </c>
      <c r="U104" s="2">
        <f t="shared" si="189"/>
        <v>5.4799999999999969</v>
      </c>
      <c r="W104">
        <v>157</v>
      </c>
      <c r="X104">
        <v>70</v>
      </c>
      <c r="Y104" s="3">
        <v>0.252</v>
      </c>
      <c r="Z104" s="1">
        <f t="shared" si="280"/>
        <v>5.04</v>
      </c>
      <c r="AA104" s="2">
        <f>AA103+Z104</f>
        <v>19.46</v>
      </c>
      <c r="AB104" s="2">
        <f t="shared" si="269"/>
        <v>-3.0599999999999987</v>
      </c>
      <c r="AD104">
        <v>157</v>
      </c>
      <c r="AE104">
        <v>70</v>
      </c>
      <c r="AF104" s="3">
        <v>0.185</v>
      </c>
      <c r="AG104" s="1">
        <f t="shared" si="281"/>
        <v>3.7</v>
      </c>
      <c r="AH104" s="2">
        <f>AH103+AG104</f>
        <v>13.059999999999999</v>
      </c>
      <c r="AI104" s="2">
        <f t="shared" si="270"/>
        <v>6.4000000000000021</v>
      </c>
      <c r="AK104">
        <v>157</v>
      </c>
      <c r="AL104">
        <v>70</v>
      </c>
      <c r="AM104" s="3">
        <v>0.19600000000000001</v>
      </c>
      <c r="AN104" s="1">
        <f t="shared" si="282"/>
        <v>3.92</v>
      </c>
      <c r="AO104" s="2">
        <f>AO103+AN104</f>
        <v>19.380000000000003</v>
      </c>
      <c r="AP104" s="2">
        <f t="shared" si="271"/>
        <v>-6.3200000000000038</v>
      </c>
      <c r="AR104">
        <v>157</v>
      </c>
      <c r="AS104">
        <v>70</v>
      </c>
      <c r="AT104" s="3">
        <v>0.17299999999999999</v>
      </c>
      <c r="AU104" s="1">
        <f t="shared" si="283"/>
        <v>3.46</v>
      </c>
      <c r="AV104" s="2">
        <f>AV103+AU104</f>
        <v>13.98</v>
      </c>
      <c r="AW104" s="2">
        <f t="shared" si="194"/>
        <v>5.4000000000000021</v>
      </c>
      <c r="AY104">
        <v>157</v>
      </c>
      <c r="AZ104">
        <v>70</v>
      </c>
      <c r="BA104" s="3">
        <v>0.252</v>
      </c>
      <c r="BB104" s="1">
        <f t="shared" si="284"/>
        <v>5.04</v>
      </c>
      <c r="BC104" s="2">
        <f>BC103+BB104</f>
        <v>20.399999999999999</v>
      </c>
      <c r="BD104" s="2">
        <f t="shared" si="196"/>
        <v>-6.4199999999999982</v>
      </c>
      <c r="BF104">
        <v>157</v>
      </c>
      <c r="BG104">
        <v>70</v>
      </c>
      <c r="BH104" s="3">
        <v>0.20499999999999999</v>
      </c>
      <c r="BI104" s="1">
        <f t="shared" si="285"/>
        <v>4.0999999999999996</v>
      </c>
      <c r="BJ104" s="2">
        <f>BJ103+BI104</f>
        <v>15.16</v>
      </c>
      <c r="BK104" s="2">
        <f t="shared" si="198"/>
        <v>5.2399999999999984</v>
      </c>
      <c r="BM104">
        <v>157</v>
      </c>
      <c r="BN104">
        <v>70</v>
      </c>
      <c r="BO104" s="3">
        <v>0.20200000000000001</v>
      </c>
      <c r="BP104" s="1">
        <f t="shared" si="286"/>
        <v>4.04</v>
      </c>
      <c r="BQ104" s="2">
        <f>BQ103+BP104</f>
        <v>15.32</v>
      </c>
      <c r="BR104" s="2">
        <f t="shared" si="229"/>
        <v>-0.16000000000000014</v>
      </c>
      <c r="BT104">
        <v>157</v>
      </c>
      <c r="BU104">
        <v>70</v>
      </c>
      <c r="BV104" s="3">
        <v>0.23899999999999999</v>
      </c>
      <c r="BW104" s="1">
        <f t="shared" si="287"/>
        <v>4.7799999999999994</v>
      </c>
      <c r="BX104" s="2">
        <f>BX103+BW104</f>
        <v>19.54</v>
      </c>
      <c r="BY104" s="2">
        <f t="shared" si="201"/>
        <v>-4.2199999999999989</v>
      </c>
      <c r="CA104">
        <v>157</v>
      </c>
      <c r="CB104">
        <v>70</v>
      </c>
      <c r="CC104" s="3">
        <v>0.215</v>
      </c>
      <c r="CD104" s="1">
        <f t="shared" si="288"/>
        <v>4.3</v>
      </c>
      <c r="CE104" s="2">
        <f>CE103+CD104</f>
        <v>15.66</v>
      </c>
      <c r="CF104" s="2">
        <f t="shared" si="203"/>
        <v>3.879999999999999</v>
      </c>
      <c r="CH104">
        <v>157</v>
      </c>
      <c r="CI104">
        <v>70</v>
      </c>
      <c r="CJ104" s="3">
        <v>0.23699999999999999</v>
      </c>
      <c r="CK104" s="1">
        <f t="shared" si="289"/>
        <v>4.74</v>
      </c>
      <c r="CL104" s="2">
        <f>CL103+CK104</f>
        <v>17.22</v>
      </c>
      <c r="CM104" s="2">
        <f t="shared" si="272"/>
        <v>-1.5599999999999987</v>
      </c>
      <c r="CO104">
        <v>157</v>
      </c>
      <c r="CP104">
        <v>70</v>
      </c>
      <c r="CQ104" s="3">
        <v>0.27800000000000002</v>
      </c>
      <c r="CR104" s="1">
        <f t="shared" si="290"/>
        <v>5.5600000000000005</v>
      </c>
      <c r="CS104" s="2">
        <f>CS103+CR104</f>
        <v>22.54</v>
      </c>
      <c r="CT104" s="2">
        <f t="shared" si="273"/>
        <v>-5.32</v>
      </c>
      <c r="CV104">
        <v>157</v>
      </c>
      <c r="CW104">
        <v>70</v>
      </c>
      <c r="CX104" s="3">
        <v>0.247</v>
      </c>
      <c r="CY104" s="1">
        <f t="shared" si="291"/>
        <v>4.9399999999999995</v>
      </c>
      <c r="CZ104" s="2">
        <f>CZ103+CY104</f>
        <v>17.979999999999997</v>
      </c>
      <c r="DA104" s="2">
        <f t="shared" si="274"/>
        <v>4.5600000000000023</v>
      </c>
      <c r="DC104">
        <v>157</v>
      </c>
      <c r="DD104">
        <v>70</v>
      </c>
      <c r="DE104" s="3">
        <v>0.21199999999999999</v>
      </c>
      <c r="DF104" s="1">
        <f t="shared" si="292"/>
        <v>4.24</v>
      </c>
      <c r="DG104" s="2">
        <f>DG103+DF104</f>
        <v>15.22</v>
      </c>
      <c r="DH104" s="2">
        <f t="shared" si="275"/>
        <v>2.7599999999999962</v>
      </c>
      <c r="DJ104">
        <v>157</v>
      </c>
      <c r="DK104">
        <v>70</v>
      </c>
      <c r="DL104" s="3">
        <v>0.20399999999999999</v>
      </c>
      <c r="DM104" s="1">
        <f t="shared" si="293"/>
        <v>4.08</v>
      </c>
      <c r="DN104" s="2">
        <f>DN103+DM104</f>
        <v>15.440000000000001</v>
      </c>
      <c r="DO104" s="2">
        <f t="shared" si="276"/>
        <v>-0.22000000000000064</v>
      </c>
    </row>
    <row r="105" spans="2:119" x14ac:dyDescent="0.25">
      <c r="B105">
        <v>157</v>
      </c>
      <c r="C105">
        <v>90</v>
      </c>
      <c r="D105" s="3">
        <v>0.27800000000000002</v>
      </c>
      <c r="E105" s="1">
        <f t="shared" si="277"/>
        <v>5.5600000000000005</v>
      </c>
      <c r="F105" s="2">
        <f>F104+E105</f>
        <v>25.04</v>
      </c>
      <c r="I105">
        <v>157</v>
      </c>
      <c r="J105">
        <v>90</v>
      </c>
      <c r="K105" s="3">
        <v>0.28000000000000003</v>
      </c>
      <c r="L105" s="1">
        <f t="shared" si="278"/>
        <v>5.6000000000000005</v>
      </c>
      <c r="M105" s="2">
        <f>M104+L105</f>
        <v>27.48</v>
      </c>
      <c r="N105" s="2">
        <f t="shared" si="187"/>
        <v>-2.4400000000000013</v>
      </c>
      <c r="O105" s="2"/>
      <c r="P105">
        <v>157</v>
      </c>
      <c r="Q105">
        <v>90</v>
      </c>
      <c r="R105" s="3">
        <v>0.27800000000000002</v>
      </c>
      <c r="S105" s="1">
        <f t="shared" si="279"/>
        <v>5.5600000000000005</v>
      </c>
      <c r="T105" s="2">
        <f>T104+S105</f>
        <v>21.96</v>
      </c>
      <c r="U105" s="2">
        <f t="shared" si="189"/>
        <v>5.52</v>
      </c>
      <c r="W105">
        <v>157</v>
      </c>
      <c r="X105">
        <v>90</v>
      </c>
      <c r="Y105" s="3">
        <v>0.26400000000000001</v>
      </c>
      <c r="Z105" s="1">
        <f t="shared" si="280"/>
        <v>5.28</v>
      </c>
      <c r="AA105" s="2">
        <f>AA104+Z105</f>
        <v>24.740000000000002</v>
      </c>
      <c r="AB105" s="2">
        <f t="shared" si="269"/>
        <v>-2.7800000000000011</v>
      </c>
      <c r="AD105">
        <v>157</v>
      </c>
      <c r="AE105">
        <v>90</v>
      </c>
      <c r="AF105" s="3">
        <v>0.22700000000000001</v>
      </c>
      <c r="AG105" s="1">
        <f t="shared" si="281"/>
        <v>4.54</v>
      </c>
      <c r="AH105" s="2">
        <f>AH104+AG105</f>
        <v>17.599999999999998</v>
      </c>
      <c r="AI105" s="2">
        <f t="shared" si="270"/>
        <v>7.1400000000000041</v>
      </c>
      <c r="AK105">
        <v>157</v>
      </c>
      <c r="AL105">
        <v>90</v>
      </c>
      <c r="AM105" s="3">
        <v>0.23300000000000001</v>
      </c>
      <c r="AN105" s="1">
        <f t="shared" si="282"/>
        <v>4.66</v>
      </c>
      <c r="AO105" s="2">
        <f>AO104+AN105</f>
        <v>24.040000000000003</v>
      </c>
      <c r="AP105" s="2">
        <f t="shared" si="271"/>
        <v>-6.4400000000000048</v>
      </c>
      <c r="AR105">
        <v>157</v>
      </c>
      <c r="AS105">
        <v>90</v>
      </c>
      <c r="AT105" s="3">
        <v>0.20200000000000001</v>
      </c>
      <c r="AU105" s="1">
        <f t="shared" si="283"/>
        <v>4.04</v>
      </c>
      <c r="AV105" s="2">
        <f>AV104+AU105</f>
        <v>18.02</v>
      </c>
      <c r="AW105" s="2">
        <f t="shared" si="194"/>
        <v>6.0200000000000031</v>
      </c>
      <c r="AY105">
        <v>157</v>
      </c>
      <c r="AZ105">
        <v>90</v>
      </c>
      <c r="BA105" s="3">
        <v>0.23200000000000001</v>
      </c>
      <c r="BB105" s="1">
        <f t="shared" si="284"/>
        <v>4.6400000000000006</v>
      </c>
      <c r="BC105" s="2">
        <f>BC104+BB105</f>
        <v>25.04</v>
      </c>
      <c r="BD105" s="2">
        <f t="shared" si="196"/>
        <v>-7.02</v>
      </c>
      <c r="BF105">
        <v>157</v>
      </c>
      <c r="BG105">
        <v>90</v>
      </c>
      <c r="BH105" s="3">
        <v>0.215</v>
      </c>
      <c r="BI105" s="1">
        <f t="shared" si="285"/>
        <v>4.3</v>
      </c>
      <c r="BJ105" s="2">
        <f>BJ104+BI105</f>
        <v>19.46</v>
      </c>
      <c r="BK105" s="2">
        <f t="shared" si="198"/>
        <v>5.5799999999999983</v>
      </c>
      <c r="BM105">
        <v>157</v>
      </c>
      <c r="BN105">
        <v>90</v>
      </c>
      <c r="BO105" s="3">
        <v>0.215</v>
      </c>
      <c r="BP105" s="1">
        <f t="shared" si="286"/>
        <v>4.3</v>
      </c>
      <c r="BQ105" s="2">
        <f>BQ104+BP105</f>
        <v>19.62</v>
      </c>
      <c r="BR105" s="2">
        <f t="shared" si="229"/>
        <v>-0.16000000000000014</v>
      </c>
      <c r="BT105">
        <v>157</v>
      </c>
      <c r="BU105">
        <v>90</v>
      </c>
      <c r="BV105" s="3">
        <v>0.254</v>
      </c>
      <c r="BW105" s="1">
        <f t="shared" si="287"/>
        <v>5.08</v>
      </c>
      <c r="BX105" s="2">
        <f>BX104+BW105</f>
        <v>24.619999999999997</v>
      </c>
      <c r="BY105" s="2">
        <f t="shared" si="201"/>
        <v>-4.9999999999999964</v>
      </c>
      <c r="CA105">
        <v>157</v>
      </c>
      <c r="CB105">
        <v>90</v>
      </c>
      <c r="CC105" s="3">
        <v>0.21199999999999999</v>
      </c>
      <c r="CD105" s="1">
        <f t="shared" si="288"/>
        <v>4.24</v>
      </c>
      <c r="CE105" s="2">
        <f>CE104+CD105</f>
        <v>19.899999999999999</v>
      </c>
      <c r="CF105" s="2">
        <f t="shared" si="203"/>
        <v>4.7199999999999989</v>
      </c>
      <c r="CH105">
        <v>157</v>
      </c>
      <c r="CI105">
        <v>90</v>
      </c>
      <c r="CJ105" s="3">
        <v>0.22900000000000001</v>
      </c>
      <c r="CK105" s="1">
        <f t="shared" si="289"/>
        <v>4.58</v>
      </c>
      <c r="CL105" s="2">
        <f>CL104+CK105</f>
        <v>21.799999999999997</v>
      </c>
      <c r="CM105" s="2">
        <f t="shared" si="272"/>
        <v>-1.8999999999999986</v>
      </c>
      <c r="CO105">
        <v>157</v>
      </c>
      <c r="CP105">
        <v>90</v>
      </c>
      <c r="CQ105" s="3">
        <v>0.29499999999999998</v>
      </c>
      <c r="CR105" s="1">
        <f t="shared" si="290"/>
        <v>5.8999999999999995</v>
      </c>
      <c r="CS105" s="2">
        <f>CS104+CR105</f>
        <v>28.439999999999998</v>
      </c>
      <c r="CT105" s="2">
        <f t="shared" si="273"/>
        <v>-6.6400000000000006</v>
      </c>
      <c r="CV105">
        <v>157</v>
      </c>
      <c r="CW105">
        <v>90</v>
      </c>
      <c r="CX105" s="3">
        <v>0.26100000000000001</v>
      </c>
      <c r="CY105" s="1">
        <f t="shared" si="291"/>
        <v>5.2200000000000006</v>
      </c>
      <c r="CZ105" s="2">
        <f>CZ104+CY105</f>
        <v>23.199999999999996</v>
      </c>
      <c r="DA105" s="2">
        <f t="shared" si="274"/>
        <v>5.240000000000002</v>
      </c>
      <c r="DC105">
        <v>157</v>
      </c>
      <c r="DD105">
        <v>90</v>
      </c>
      <c r="DE105" s="3">
        <v>0.2</v>
      </c>
      <c r="DF105" s="1">
        <f t="shared" si="292"/>
        <v>4</v>
      </c>
      <c r="DG105" s="2">
        <f>DG104+DF105</f>
        <v>19.22</v>
      </c>
      <c r="DH105" s="2">
        <f t="shared" si="275"/>
        <v>3.9799999999999969</v>
      </c>
      <c r="DJ105">
        <v>157</v>
      </c>
      <c r="DK105">
        <v>90</v>
      </c>
      <c r="DL105" s="3">
        <v>0.18</v>
      </c>
      <c r="DM105" s="1">
        <f t="shared" si="293"/>
        <v>3.5999999999999996</v>
      </c>
      <c r="DN105" s="2">
        <f>DN104+DM105</f>
        <v>19.04</v>
      </c>
      <c r="DO105" s="2">
        <f t="shared" si="276"/>
        <v>0.17999999999999972</v>
      </c>
    </row>
    <row r="106" spans="2:119" x14ac:dyDescent="0.25">
      <c r="B106">
        <v>157</v>
      </c>
      <c r="C106">
        <v>110</v>
      </c>
      <c r="D106" s="3">
        <v>0.29399999999999998</v>
      </c>
      <c r="E106" s="1">
        <f t="shared" si="277"/>
        <v>5.88</v>
      </c>
      <c r="F106" s="2">
        <f>F105+E106</f>
        <v>30.919999999999998</v>
      </c>
      <c r="I106">
        <v>157</v>
      </c>
      <c r="J106">
        <v>110</v>
      </c>
      <c r="K106" s="3">
        <v>0.29699999999999999</v>
      </c>
      <c r="L106" s="1">
        <f t="shared" si="278"/>
        <v>5.9399999999999995</v>
      </c>
      <c r="M106" s="2">
        <f>M105+L106</f>
        <v>33.42</v>
      </c>
      <c r="N106" s="2">
        <f t="shared" si="187"/>
        <v>-2.5000000000000036</v>
      </c>
      <c r="O106" s="2"/>
      <c r="P106">
        <v>157</v>
      </c>
      <c r="Q106">
        <v>110</v>
      </c>
      <c r="R106" s="3">
        <v>0.28199999999999997</v>
      </c>
      <c r="S106" s="1">
        <f t="shared" si="279"/>
        <v>5.64</v>
      </c>
      <c r="T106" s="2">
        <f>T105+S106</f>
        <v>27.6</v>
      </c>
      <c r="U106" s="2">
        <f t="shared" si="189"/>
        <v>5.82</v>
      </c>
      <c r="W106">
        <v>157</v>
      </c>
      <c r="X106">
        <v>110</v>
      </c>
      <c r="Y106" s="3">
        <v>0.27300000000000002</v>
      </c>
      <c r="Z106" s="1">
        <f t="shared" si="280"/>
        <v>5.4600000000000009</v>
      </c>
      <c r="AA106" s="2">
        <f>AA105+Z106</f>
        <v>30.200000000000003</v>
      </c>
      <c r="AB106" s="2">
        <f t="shared" si="269"/>
        <v>-2.6000000000000014</v>
      </c>
      <c r="AD106">
        <v>157</v>
      </c>
      <c r="AE106">
        <v>110</v>
      </c>
      <c r="AF106" s="3">
        <v>0.26800000000000002</v>
      </c>
      <c r="AG106" s="1">
        <f t="shared" si="281"/>
        <v>5.36</v>
      </c>
      <c r="AH106" s="2">
        <f>AH105+AG106</f>
        <v>22.959999999999997</v>
      </c>
      <c r="AI106" s="2">
        <f t="shared" si="270"/>
        <v>7.2400000000000055</v>
      </c>
      <c r="AK106">
        <v>157</v>
      </c>
      <c r="AL106">
        <v>110</v>
      </c>
      <c r="AM106" s="3">
        <v>0.26100000000000001</v>
      </c>
      <c r="AN106" s="1">
        <f t="shared" si="282"/>
        <v>5.2200000000000006</v>
      </c>
      <c r="AO106" s="2">
        <f>AO105+AN106</f>
        <v>29.260000000000005</v>
      </c>
      <c r="AP106" s="2">
        <f t="shared" si="271"/>
        <v>-6.3000000000000078</v>
      </c>
      <c r="AR106">
        <v>157</v>
      </c>
      <c r="AS106">
        <v>110</v>
      </c>
      <c r="AT106" s="3">
        <v>0.249</v>
      </c>
      <c r="AU106" s="1">
        <f t="shared" si="283"/>
        <v>4.9800000000000004</v>
      </c>
      <c r="AV106" s="2">
        <f>AV105+AU106</f>
        <v>23</v>
      </c>
      <c r="AW106" s="2">
        <f t="shared" si="194"/>
        <v>6.2600000000000051</v>
      </c>
      <c r="AY106">
        <v>157</v>
      </c>
      <c r="AZ106">
        <v>110</v>
      </c>
      <c r="BA106" s="3">
        <v>0.251</v>
      </c>
      <c r="BB106" s="1">
        <f t="shared" si="284"/>
        <v>5.0199999999999996</v>
      </c>
      <c r="BC106" s="2">
        <f>BC105+BB106</f>
        <v>30.06</v>
      </c>
      <c r="BD106" s="2">
        <f t="shared" si="196"/>
        <v>-7.0599999999999987</v>
      </c>
      <c r="BF106">
        <v>157</v>
      </c>
      <c r="BG106">
        <v>110</v>
      </c>
      <c r="BH106" s="3">
        <v>0.24</v>
      </c>
      <c r="BI106" s="1">
        <f t="shared" si="285"/>
        <v>4.8</v>
      </c>
      <c r="BJ106" s="2">
        <f>BJ105+BI106</f>
        <v>24.26</v>
      </c>
      <c r="BK106" s="2">
        <f t="shared" si="198"/>
        <v>5.7999999999999972</v>
      </c>
      <c r="BM106">
        <v>157</v>
      </c>
      <c r="BN106">
        <v>110</v>
      </c>
      <c r="BO106" s="3">
        <v>0.25</v>
      </c>
      <c r="BP106" s="1">
        <f t="shared" si="286"/>
        <v>5</v>
      </c>
      <c r="BQ106" s="2">
        <f>BQ105+BP106</f>
        <v>24.62</v>
      </c>
      <c r="BR106" s="2">
        <f t="shared" si="229"/>
        <v>-0.35999999999999943</v>
      </c>
      <c r="BT106">
        <v>157</v>
      </c>
      <c r="BU106">
        <v>110</v>
      </c>
      <c r="BV106" s="3">
        <v>0.28000000000000003</v>
      </c>
      <c r="BW106" s="1">
        <f t="shared" si="287"/>
        <v>5.6000000000000005</v>
      </c>
      <c r="BX106" s="2">
        <f>BX105+BW106</f>
        <v>30.22</v>
      </c>
      <c r="BY106" s="2">
        <f t="shared" si="201"/>
        <v>-5.5999999999999979</v>
      </c>
      <c r="CA106">
        <v>157</v>
      </c>
      <c r="CB106">
        <v>110</v>
      </c>
      <c r="CC106" s="3">
        <v>0.23899999999999999</v>
      </c>
      <c r="CD106" s="1">
        <f t="shared" si="288"/>
        <v>4.7799999999999994</v>
      </c>
      <c r="CE106" s="2">
        <f>CE105+CD106</f>
        <v>24.68</v>
      </c>
      <c r="CF106" s="2">
        <f t="shared" si="203"/>
        <v>5.5399999999999991</v>
      </c>
      <c r="CH106">
        <v>157</v>
      </c>
      <c r="CI106">
        <v>110</v>
      </c>
      <c r="CJ106" s="3">
        <v>0.25</v>
      </c>
      <c r="CK106" s="1">
        <f t="shared" si="289"/>
        <v>5</v>
      </c>
      <c r="CL106" s="2">
        <f>CL105+CK106</f>
        <v>26.799999999999997</v>
      </c>
      <c r="CM106" s="2">
        <f t="shared" si="272"/>
        <v>-2.1199999999999974</v>
      </c>
      <c r="CO106">
        <v>157</v>
      </c>
      <c r="CP106">
        <v>110</v>
      </c>
      <c r="CQ106" s="3">
        <v>0.29699999999999999</v>
      </c>
      <c r="CR106" s="1">
        <f t="shared" si="290"/>
        <v>5.9399999999999995</v>
      </c>
      <c r="CS106" s="2">
        <f>CS105+CR106</f>
        <v>34.379999999999995</v>
      </c>
      <c r="CT106" s="2">
        <f t="shared" si="273"/>
        <v>-7.5799999999999983</v>
      </c>
      <c r="CV106">
        <v>157</v>
      </c>
      <c r="CW106">
        <v>110</v>
      </c>
      <c r="CX106" s="3">
        <v>0.27700000000000002</v>
      </c>
      <c r="CY106" s="1">
        <f t="shared" si="291"/>
        <v>5.5400000000000009</v>
      </c>
      <c r="CZ106" s="2">
        <f>CZ105+CY106</f>
        <v>28.739999999999995</v>
      </c>
      <c r="DA106" s="2">
        <f t="shared" si="274"/>
        <v>5.6400000000000006</v>
      </c>
      <c r="DC106">
        <v>157</v>
      </c>
      <c r="DD106">
        <v>110</v>
      </c>
      <c r="DE106" s="3">
        <v>0.22600000000000001</v>
      </c>
      <c r="DF106" s="1">
        <f t="shared" si="292"/>
        <v>4.5200000000000005</v>
      </c>
      <c r="DG106" s="2">
        <f>DG105+DF106</f>
        <v>23.74</v>
      </c>
      <c r="DH106" s="2">
        <f t="shared" si="275"/>
        <v>4.9999999999999964</v>
      </c>
      <c r="DJ106">
        <v>157</v>
      </c>
      <c r="DK106">
        <v>110</v>
      </c>
      <c r="DL106" s="3">
        <v>0.19800000000000001</v>
      </c>
      <c r="DM106" s="1">
        <f t="shared" si="293"/>
        <v>3.96</v>
      </c>
      <c r="DN106" s="2">
        <f>DN105+DM106</f>
        <v>23</v>
      </c>
      <c r="DO106" s="2">
        <f t="shared" si="276"/>
        <v>0.73999999999999844</v>
      </c>
    </row>
    <row r="107" spans="2:119" x14ac:dyDescent="0.25">
      <c r="B107">
        <v>157</v>
      </c>
      <c r="C107">
        <v>130</v>
      </c>
      <c r="D107" s="3">
        <v>0.28399999999999997</v>
      </c>
      <c r="E107" s="1">
        <f t="shared" si="277"/>
        <v>5.68</v>
      </c>
      <c r="F107" s="2">
        <f t="shared" ref="F107:F115" si="294">F106+E107</f>
        <v>36.599999999999994</v>
      </c>
      <c r="I107">
        <v>157</v>
      </c>
      <c r="J107">
        <v>130</v>
      </c>
      <c r="K107" s="3">
        <v>0.28100000000000003</v>
      </c>
      <c r="L107" s="1">
        <f t="shared" si="278"/>
        <v>5.620000000000001</v>
      </c>
      <c r="M107" s="2">
        <f t="shared" ref="M107:M115" si="295">M106+L107</f>
        <v>39.040000000000006</v>
      </c>
      <c r="N107" s="2">
        <f t="shared" si="187"/>
        <v>-2.4400000000000119</v>
      </c>
      <c r="O107" s="2"/>
      <c r="P107">
        <v>157</v>
      </c>
      <c r="Q107">
        <v>130</v>
      </c>
      <c r="R107" s="3">
        <v>0.28799999999999998</v>
      </c>
      <c r="S107" s="1">
        <f t="shared" si="279"/>
        <v>5.76</v>
      </c>
      <c r="T107" s="2">
        <f t="shared" ref="T107:T115" si="296">T106+S107</f>
        <v>33.36</v>
      </c>
      <c r="U107" s="2">
        <f t="shared" si="189"/>
        <v>5.6800000000000068</v>
      </c>
      <c r="W107">
        <v>157</v>
      </c>
      <c r="X107">
        <v>130</v>
      </c>
      <c r="Y107" s="3">
        <v>0.28499999999999998</v>
      </c>
      <c r="Z107" s="1">
        <f t="shared" si="280"/>
        <v>5.6999999999999993</v>
      </c>
      <c r="AA107" s="2">
        <f t="shared" ref="AA107:AA115" si="297">AA106+Z107</f>
        <v>35.900000000000006</v>
      </c>
      <c r="AB107" s="2">
        <f t="shared" si="269"/>
        <v>-2.5400000000000063</v>
      </c>
      <c r="AD107">
        <v>157</v>
      </c>
      <c r="AE107">
        <v>130</v>
      </c>
      <c r="AF107" s="3">
        <v>0.28199999999999997</v>
      </c>
      <c r="AG107" s="1">
        <f t="shared" si="281"/>
        <v>5.64</v>
      </c>
      <c r="AH107" s="2">
        <f t="shared" ref="AH107:AH115" si="298">AH106+AG107</f>
        <v>28.599999999999998</v>
      </c>
      <c r="AI107" s="2">
        <f t="shared" si="270"/>
        <v>7.3000000000000078</v>
      </c>
      <c r="AK107">
        <v>157</v>
      </c>
      <c r="AL107">
        <v>130</v>
      </c>
      <c r="AM107" s="3">
        <v>0.28199999999999997</v>
      </c>
      <c r="AN107" s="1">
        <f t="shared" si="282"/>
        <v>5.64</v>
      </c>
      <c r="AO107" s="2">
        <f t="shared" ref="AO107:AO115" si="299">AO106+AN107</f>
        <v>34.900000000000006</v>
      </c>
      <c r="AP107" s="2">
        <f t="shared" si="271"/>
        <v>-6.3000000000000078</v>
      </c>
      <c r="AR107">
        <v>157</v>
      </c>
      <c r="AS107">
        <v>130</v>
      </c>
      <c r="AT107" s="3">
        <v>0.27</v>
      </c>
      <c r="AU107" s="1">
        <f t="shared" si="283"/>
        <v>5.4</v>
      </c>
      <c r="AV107" s="2">
        <f t="shared" ref="AV107:AV115" si="300">AV106+AU107</f>
        <v>28.4</v>
      </c>
      <c r="AW107" s="2">
        <f t="shared" si="194"/>
        <v>6.5000000000000071</v>
      </c>
      <c r="AY107">
        <v>157</v>
      </c>
      <c r="AZ107">
        <v>130</v>
      </c>
      <c r="BA107" s="3">
        <v>0.28100000000000003</v>
      </c>
      <c r="BB107" s="1">
        <f t="shared" si="284"/>
        <v>5.620000000000001</v>
      </c>
      <c r="BC107" s="2">
        <f t="shared" ref="BC107:BC115" si="301">BC106+BB107</f>
        <v>35.68</v>
      </c>
      <c r="BD107" s="2">
        <f t="shared" si="196"/>
        <v>-7.2800000000000011</v>
      </c>
      <c r="BF107">
        <v>157</v>
      </c>
      <c r="BG107">
        <v>130</v>
      </c>
      <c r="BH107" s="3">
        <v>0.26600000000000001</v>
      </c>
      <c r="BI107" s="1">
        <f t="shared" si="285"/>
        <v>5.32</v>
      </c>
      <c r="BJ107" s="2">
        <f t="shared" ref="BJ107:BJ115" si="302">BJ106+BI107</f>
        <v>29.580000000000002</v>
      </c>
      <c r="BK107" s="2">
        <f t="shared" si="198"/>
        <v>6.0999999999999979</v>
      </c>
      <c r="BM107">
        <v>157</v>
      </c>
      <c r="BN107">
        <v>130</v>
      </c>
      <c r="BO107" s="3">
        <v>0.27100000000000002</v>
      </c>
      <c r="BP107" s="1">
        <f t="shared" si="286"/>
        <v>5.42</v>
      </c>
      <c r="BQ107" s="2">
        <f t="shared" ref="BQ107:BQ115" si="303">BQ106+BP107</f>
        <v>30.04</v>
      </c>
      <c r="BR107" s="2">
        <f t="shared" si="229"/>
        <v>-0.4599999999999973</v>
      </c>
      <c r="BT107">
        <v>157</v>
      </c>
      <c r="BU107">
        <v>130</v>
      </c>
      <c r="BV107" s="3">
        <v>0.28699999999999998</v>
      </c>
      <c r="BW107" s="1">
        <f t="shared" si="287"/>
        <v>5.7399999999999993</v>
      </c>
      <c r="BX107" s="2">
        <f t="shared" ref="BX107:BX115" si="304">BX106+BW107</f>
        <v>35.96</v>
      </c>
      <c r="BY107" s="2">
        <f t="shared" si="201"/>
        <v>-5.9200000000000017</v>
      </c>
      <c r="CA107">
        <v>157</v>
      </c>
      <c r="CB107">
        <v>130</v>
      </c>
      <c r="CC107" s="3">
        <v>0.27400000000000002</v>
      </c>
      <c r="CD107" s="1">
        <f t="shared" si="288"/>
        <v>5.48</v>
      </c>
      <c r="CE107" s="2">
        <f t="shared" ref="CE107:CE115" si="305">CE106+CD107</f>
        <v>30.16</v>
      </c>
      <c r="CF107" s="2">
        <f t="shared" si="203"/>
        <v>5.8000000000000007</v>
      </c>
      <c r="CH107">
        <v>157</v>
      </c>
      <c r="CI107">
        <v>130</v>
      </c>
      <c r="CJ107" s="3">
        <v>0.27</v>
      </c>
      <c r="CK107" s="1">
        <f t="shared" si="289"/>
        <v>5.4</v>
      </c>
      <c r="CL107" s="2">
        <f t="shared" ref="CL107:CL115" si="306">CL106+CK107</f>
        <v>32.199999999999996</v>
      </c>
      <c r="CM107" s="2">
        <f t="shared" si="272"/>
        <v>-2.0399999999999956</v>
      </c>
      <c r="CO107">
        <v>157</v>
      </c>
      <c r="CP107">
        <v>130</v>
      </c>
      <c r="CQ107" s="3">
        <v>0.29599999999999999</v>
      </c>
      <c r="CR107" s="1">
        <f t="shared" si="290"/>
        <v>5.92</v>
      </c>
      <c r="CS107" s="2">
        <f t="shared" ref="CS107:CS115" si="307">CS106+CR107</f>
        <v>40.299999999999997</v>
      </c>
      <c r="CT107" s="2">
        <f t="shared" si="273"/>
        <v>-8.1000000000000014</v>
      </c>
      <c r="CV107">
        <v>157</v>
      </c>
      <c r="CW107">
        <v>130</v>
      </c>
      <c r="CX107" s="3">
        <v>0.28599999999999998</v>
      </c>
      <c r="CY107" s="1">
        <f t="shared" si="291"/>
        <v>5.72</v>
      </c>
      <c r="CZ107" s="2">
        <f t="shared" ref="CZ107:CZ115" si="308">CZ106+CY107</f>
        <v>34.459999999999994</v>
      </c>
      <c r="DA107" s="2">
        <f t="shared" si="274"/>
        <v>5.8400000000000034</v>
      </c>
      <c r="DC107">
        <v>157</v>
      </c>
      <c r="DD107">
        <v>130</v>
      </c>
      <c r="DE107" s="3">
        <v>0.26800000000000002</v>
      </c>
      <c r="DF107" s="1">
        <f t="shared" si="292"/>
        <v>5.36</v>
      </c>
      <c r="DG107" s="2">
        <f t="shared" ref="DG107:DG115" si="309">DG106+DF107</f>
        <v>29.099999999999998</v>
      </c>
      <c r="DH107" s="2">
        <f t="shared" si="275"/>
        <v>5.3599999999999959</v>
      </c>
      <c r="DJ107">
        <v>157</v>
      </c>
      <c r="DK107">
        <v>130</v>
      </c>
      <c r="DL107" s="3">
        <v>0.23</v>
      </c>
      <c r="DM107" s="1">
        <f t="shared" si="293"/>
        <v>4.6000000000000005</v>
      </c>
      <c r="DN107" s="2">
        <f t="shared" ref="DN107:DN115" si="310">DN106+DM107</f>
        <v>27.6</v>
      </c>
      <c r="DO107" s="2">
        <f t="shared" si="276"/>
        <v>1.4999999999999964</v>
      </c>
    </row>
    <row r="108" spans="2:119" x14ac:dyDescent="0.25">
      <c r="B108">
        <v>157</v>
      </c>
      <c r="C108">
        <v>150</v>
      </c>
      <c r="D108" s="3">
        <v>0.26400000000000001</v>
      </c>
      <c r="E108" s="1">
        <f t="shared" si="277"/>
        <v>5.28</v>
      </c>
      <c r="F108" s="2">
        <f t="shared" si="294"/>
        <v>41.879999999999995</v>
      </c>
      <c r="I108">
        <v>157</v>
      </c>
      <c r="J108">
        <v>150</v>
      </c>
      <c r="K108" s="3">
        <v>0.26500000000000001</v>
      </c>
      <c r="L108" s="1">
        <f t="shared" si="278"/>
        <v>5.3000000000000007</v>
      </c>
      <c r="M108" s="2">
        <f t="shared" si="295"/>
        <v>44.34</v>
      </c>
      <c r="N108" s="2">
        <f t="shared" si="187"/>
        <v>-2.460000000000008</v>
      </c>
      <c r="O108" s="2"/>
      <c r="P108">
        <v>157</v>
      </c>
      <c r="Q108">
        <v>150</v>
      </c>
      <c r="R108" s="3">
        <v>0.27500000000000002</v>
      </c>
      <c r="S108" s="1">
        <f t="shared" si="279"/>
        <v>5.5</v>
      </c>
      <c r="T108" s="2">
        <f t="shared" si="296"/>
        <v>38.86</v>
      </c>
      <c r="U108" s="2">
        <f t="shared" si="189"/>
        <v>5.480000000000004</v>
      </c>
      <c r="W108">
        <v>157</v>
      </c>
      <c r="X108">
        <v>150</v>
      </c>
      <c r="Y108" s="3">
        <v>0.26200000000000001</v>
      </c>
      <c r="Z108" s="1">
        <f t="shared" si="280"/>
        <v>5.24</v>
      </c>
      <c r="AA108" s="2">
        <f t="shared" si="297"/>
        <v>41.140000000000008</v>
      </c>
      <c r="AB108" s="2">
        <f t="shared" si="269"/>
        <v>-2.2800000000000082</v>
      </c>
      <c r="AD108">
        <v>157</v>
      </c>
      <c r="AE108">
        <v>150</v>
      </c>
      <c r="AF108" s="3">
        <v>0.26100000000000001</v>
      </c>
      <c r="AG108" s="1">
        <f t="shared" si="281"/>
        <v>5.2200000000000006</v>
      </c>
      <c r="AH108" s="2">
        <f t="shared" si="298"/>
        <v>33.82</v>
      </c>
      <c r="AI108" s="2">
        <f t="shared" si="270"/>
        <v>7.3200000000000074</v>
      </c>
      <c r="AK108">
        <v>157</v>
      </c>
      <c r="AL108">
        <v>150</v>
      </c>
      <c r="AM108" s="3">
        <v>0.26</v>
      </c>
      <c r="AN108" s="1">
        <f t="shared" si="282"/>
        <v>5.2</v>
      </c>
      <c r="AO108" s="2">
        <f t="shared" si="299"/>
        <v>40.100000000000009</v>
      </c>
      <c r="AP108" s="2">
        <f t="shared" si="271"/>
        <v>-6.2800000000000082</v>
      </c>
      <c r="AR108">
        <v>157</v>
      </c>
      <c r="AS108">
        <v>150</v>
      </c>
      <c r="AT108" s="3">
        <v>0.25</v>
      </c>
      <c r="AU108" s="1">
        <f t="shared" si="283"/>
        <v>5</v>
      </c>
      <c r="AV108" s="2">
        <f t="shared" si="300"/>
        <v>33.4</v>
      </c>
      <c r="AW108" s="2">
        <f t="shared" si="194"/>
        <v>6.7000000000000099</v>
      </c>
      <c r="AY108">
        <v>157</v>
      </c>
      <c r="AZ108">
        <v>150</v>
      </c>
      <c r="BA108" s="3">
        <v>0.26400000000000001</v>
      </c>
      <c r="BB108" s="1">
        <f t="shared" si="284"/>
        <v>5.28</v>
      </c>
      <c r="BC108" s="2">
        <f t="shared" si="301"/>
        <v>40.96</v>
      </c>
      <c r="BD108" s="2">
        <f t="shared" si="196"/>
        <v>-7.5600000000000023</v>
      </c>
      <c r="BF108">
        <v>157</v>
      </c>
      <c r="BG108">
        <v>150</v>
      </c>
      <c r="BH108" s="3">
        <v>0.252</v>
      </c>
      <c r="BI108" s="1">
        <f t="shared" si="285"/>
        <v>5.04</v>
      </c>
      <c r="BJ108" s="2">
        <f t="shared" si="302"/>
        <v>34.620000000000005</v>
      </c>
      <c r="BK108" s="2">
        <f t="shared" si="198"/>
        <v>6.3399999999999963</v>
      </c>
      <c r="BM108">
        <v>157</v>
      </c>
      <c r="BN108">
        <v>150</v>
      </c>
      <c r="BO108" s="3">
        <v>0.25800000000000001</v>
      </c>
      <c r="BP108" s="1">
        <f t="shared" si="286"/>
        <v>5.16</v>
      </c>
      <c r="BQ108" s="2">
        <f t="shared" si="303"/>
        <v>35.200000000000003</v>
      </c>
      <c r="BR108" s="2">
        <f t="shared" si="229"/>
        <v>-0.57999999999999829</v>
      </c>
      <c r="BT108">
        <v>157</v>
      </c>
      <c r="BU108">
        <v>150</v>
      </c>
      <c r="BV108" s="3">
        <v>0.25900000000000001</v>
      </c>
      <c r="BW108" s="1">
        <f t="shared" si="287"/>
        <v>5.18</v>
      </c>
      <c r="BX108" s="2">
        <f t="shared" si="304"/>
        <v>41.14</v>
      </c>
      <c r="BY108" s="2">
        <f t="shared" si="201"/>
        <v>-5.9399999999999977</v>
      </c>
      <c r="CA108">
        <v>157</v>
      </c>
      <c r="CB108">
        <v>150</v>
      </c>
      <c r="CC108" s="3">
        <v>0.26400000000000001</v>
      </c>
      <c r="CD108" s="1">
        <f t="shared" si="288"/>
        <v>5.28</v>
      </c>
      <c r="CE108" s="2">
        <f t="shared" si="305"/>
        <v>35.44</v>
      </c>
      <c r="CF108" s="2">
        <f t="shared" si="203"/>
        <v>5.7000000000000028</v>
      </c>
      <c r="CH108">
        <v>157</v>
      </c>
      <c r="CI108">
        <v>150</v>
      </c>
      <c r="CJ108" s="3">
        <v>0.25700000000000001</v>
      </c>
      <c r="CK108" s="1">
        <f t="shared" si="289"/>
        <v>5.1400000000000006</v>
      </c>
      <c r="CL108" s="2">
        <f t="shared" si="306"/>
        <v>37.339999999999996</v>
      </c>
      <c r="CM108" s="2">
        <f t="shared" si="272"/>
        <v>-1.8999999999999986</v>
      </c>
      <c r="CO108">
        <v>157</v>
      </c>
      <c r="CP108">
        <v>150</v>
      </c>
      <c r="CQ108" s="3">
        <v>0.28100000000000003</v>
      </c>
      <c r="CR108" s="1">
        <f t="shared" si="290"/>
        <v>5.620000000000001</v>
      </c>
      <c r="CS108" s="2">
        <f t="shared" si="307"/>
        <v>45.92</v>
      </c>
      <c r="CT108" s="2">
        <f t="shared" si="273"/>
        <v>-8.5800000000000054</v>
      </c>
      <c r="CV108">
        <v>157</v>
      </c>
      <c r="CW108">
        <v>150</v>
      </c>
      <c r="CX108" s="3">
        <v>0.27400000000000002</v>
      </c>
      <c r="CY108" s="1">
        <f t="shared" si="291"/>
        <v>5.48</v>
      </c>
      <c r="CZ108" s="2">
        <f t="shared" si="308"/>
        <v>39.94</v>
      </c>
      <c r="DA108" s="2">
        <f t="shared" si="274"/>
        <v>5.980000000000004</v>
      </c>
      <c r="DC108">
        <v>157</v>
      </c>
      <c r="DD108">
        <v>150</v>
      </c>
      <c r="DE108" s="3">
        <v>0.26100000000000001</v>
      </c>
      <c r="DF108" s="1">
        <f t="shared" si="292"/>
        <v>5.2200000000000006</v>
      </c>
      <c r="DG108" s="2">
        <f t="shared" si="309"/>
        <v>34.32</v>
      </c>
      <c r="DH108" s="2">
        <f t="shared" si="275"/>
        <v>5.6199999999999974</v>
      </c>
      <c r="DJ108">
        <v>157</v>
      </c>
      <c r="DK108">
        <v>150</v>
      </c>
      <c r="DL108" s="3">
        <v>0.23699999999999999</v>
      </c>
      <c r="DM108" s="1">
        <f t="shared" si="293"/>
        <v>4.74</v>
      </c>
      <c r="DN108" s="2">
        <f t="shared" si="310"/>
        <v>32.340000000000003</v>
      </c>
      <c r="DO108" s="2">
        <f t="shared" si="276"/>
        <v>1.9799999999999969</v>
      </c>
    </row>
    <row r="109" spans="2:119" x14ac:dyDescent="0.25">
      <c r="B109">
        <v>157</v>
      </c>
      <c r="C109">
        <v>170</v>
      </c>
      <c r="D109" s="3">
        <v>0.26200000000000001</v>
      </c>
      <c r="E109" s="1">
        <f t="shared" si="277"/>
        <v>5.24</v>
      </c>
      <c r="F109" s="2">
        <f t="shared" si="294"/>
        <v>47.12</v>
      </c>
      <c r="I109">
        <v>157</v>
      </c>
      <c r="J109">
        <v>170</v>
      </c>
      <c r="K109" s="3">
        <v>0.25600000000000001</v>
      </c>
      <c r="L109" s="1">
        <f t="shared" si="278"/>
        <v>5.12</v>
      </c>
      <c r="M109" s="2">
        <f t="shared" si="295"/>
        <v>49.46</v>
      </c>
      <c r="N109" s="2">
        <f t="shared" si="187"/>
        <v>-2.3400000000000034</v>
      </c>
      <c r="O109" s="2"/>
      <c r="P109">
        <v>157</v>
      </c>
      <c r="Q109">
        <v>170</v>
      </c>
      <c r="R109" s="3">
        <v>0.26200000000000001</v>
      </c>
      <c r="S109" s="1">
        <f t="shared" si="279"/>
        <v>5.24</v>
      </c>
      <c r="T109" s="2">
        <f t="shared" si="296"/>
        <v>44.1</v>
      </c>
      <c r="U109" s="2">
        <f t="shared" si="189"/>
        <v>5.3599999999999994</v>
      </c>
      <c r="W109">
        <v>157</v>
      </c>
      <c r="X109">
        <v>170</v>
      </c>
      <c r="Y109" s="3">
        <v>0.25</v>
      </c>
      <c r="Z109" s="1">
        <f t="shared" si="280"/>
        <v>5</v>
      </c>
      <c r="AA109" s="2">
        <f t="shared" si="297"/>
        <v>46.140000000000008</v>
      </c>
      <c r="AB109" s="2">
        <f t="shared" si="269"/>
        <v>-2.0400000000000063</v>
      </c>
      <c r="AD109">
        <v>157</v>
      </c>
      <c r="AE109">
        <v>170</v>
      </c>
      <c r="AF109" s="3">
        <v>0.247</v>
      </c>
      <c r="AG109" s="1">
        <f t="shared" si="281"/>
        <v>4.9399999999999995</v>
      </c>
      <c r="AH109" s="2">
        <f t="shared" si="298"/>
        <v>38.76</v>
      </c>
      <c r="AI109" s="2">
        <f t="shared" si="270"/>
        <v>7.3800000000000097</v>
      </c>
      <c r="AK109">
        <v>157</v>
      </c>
      <c r="AL109">
        <v>170</v>
      </c>
      <c r="AM109" s="3">
        <v>0.255</v>
      </c>
      <c r="AN109" s="1">
        <f t="shared" si="282"/>
        <v>5.0999999999999996</v>
      </c>
      <c r="AO109" s="2">
        <f t="shared" si="299"/>
        <v>45.20000000000001</v>
      </c>
      <c r="AP109" s="2">
        <f t="shared" si="271"/>
        <v>-6.4400000000000119</v>
      </c>
      <c r="AR109">
        <v>157</v>
      </c>
      <c r="AS109">
        <v>170</v>
      </c>
      <c r="AT109" s="3">
        <v>0.251</v>
      </c>
      <c r="AU109" s="1">
        <f t="shared" si="283"/>
        <v>5.0199999999999996</v>
      </c>
      <c r="AV109" s="2">
        <f t="shared" si="300"/>
        <v>38.42</v>
      </c>
      <c r="AW109" s="2">
        <f t="shared" si="194"/>
        <v>6.7800000000000082</v>
      </c>
      <c r="AY109">
        <v>157</v>
      </c>
      <c r="AZ109">
        <v>170</v>
      </c>
      <c r="BA109" s="3">
        <v>0.255</v>
      </c>
      <c r="BB109" s="1">
        <f t="shared" si="284"/>
        <v>5.0999999999999996</v>
      </c>
      <c r="BC109" s="2">
        <f t="shared" si="301"/>
        <v>46.06</v>
      </c>
      <c r="BD109" s="2">
        <f t="shared" si="196"/>
        <v>-7.6400000000000006</v>
      </c>
      <c r="BF109">
        <v>157</v>
      </c>
      <c r="BG109">
        <v>170</v>
      </c>
      <c r="BH109" s="3">
        <v>0.248</v>
      </c>
      <c r="BI109" s="1">
        <f t="shared" si="285"/>
        <v>4.96</v>
      </c>
      <c r="BJ109" s="2">
        <f t="shared" si="302"/>
        <v>39.580000000000005</v>
      </c>
      <c r="BK109" s="2">
        <f t="shared" si="198"/>
        <v>6.4799999999999969</v>
      </c>
      <c r="BM109">
        <v>157</v>
      </c>
      <c r="BN109">
        <v>170</v>
      </c>
      <c r="BO109" s="3">
        <v>0.255</v>
      </c>
      <c r="BP109" s="1">
        <f t="shared" si="286"/>
        <v>5.0999999999999996</v>
      </c>
      <c r="BQ109" s="2">
        <f t="shared" si="303"/>
        <v>40.300000000000004</v>
      </c>
      <c r="BR109" s="2">
        <f t="shared" si="229"/>
        <v>-0.71999999999999886</v>
      </c>
      <c r="BT109">
        <v>157</v>
      </c>
      <c r="BU109">
        <v>170</v>
      </c>
      <c r="BV109" s="3">
        <v>0.26</v>
      </c>
      <c r="BW109" s="1">
        <f t="shared" si="287"/>
        <v>5.2</v>
      </c>
      <c r="BX109" s="2">
        <f t="shared" si="304"/>
        <v>46.34</v>
      </c>
      <c r="BY109" s="2">
        <f t="shared" si="201"/>
        <v>-6.0399999999999991</v>
      </c>
      <c r="CA109">
        <v>157</v>
      </c>
      <c r="CB109">
        <v>170</v>
      </c>
      <c r="CC109" s="3">
        <v>0.255</v>
      </c>
      <c r="CD109" s="1">
        <f t="shared" si="288"/>
        <v>5.0999999999999996</v>
      </c>
      <c r="CE109" s="2">
        <f t="shared" si="305"/>
        <v>40.54</v>
      </c>
      <c r="CF109" s="2">
        <f t="shared" si="203"/>
        <v>5.8000000000000043</v>
      </c>
      <c r="CH109">
        <v>157</v>
      </c>
      <c r="CI109">
        <v>170</v>
      </c>
      <c r="CJ109" s="3">
        <v>0.25</v>
      </c>
      <c r="CK109" s="1">
        <f t="shared" si="289"/>
        <v>5</v>
      </c>
      <c r="CL109" s="2">
        <f t="shared" si="306"/>
        <v>42.339999999999996</v>
      </c>
      <c r="CM109" s="2">
        <f t="shared" si="272"/>
        <v>-1.7999999999999972</v>
      </c>
      <c r="CO109">
        <v>157</v>
      </c>
      <c r="CP109">
        <v>170</v>
      </c>
      <c r="CQ109" s="3">
        <v>0.26200000000000001</v>
      </c>
      <c r="CR109" s="1">
        <f t="shared" si="290"/>
        <v>5.24</v>
      </c>
      <c r="CS109" s="2">
        <f t="shared" si="307"/>
        <v>51.160000000000004</v>
      </c>
      <c r="CT109" s="2">
        <f t="shared" si="273"/>
        <v>-8.8200000000000074</v>
      </c>
      <c r="CV109">
        <v>157</v>
      </c>
      <c r="CW109">
        <v>170</v>
      </c>
      <c r="CX109" s="3">
        <v>0.26300000000000001</v>
      </c>
      <c r="CY109" s="1">
        <f t="shared" si="291"/>
        <v>5.26</v>
      </c>
      <c r="CZ109" s="2">
        <f t="shared" si="308"/>
        <v>45.199999999999996</v>
      </c>
      <c r="DA109" s="2">
        <f t="shared" si="274"/>
        <v>5.960000000000008</v>
      </c>
      <c r="DC109">
        <v>157</v>
      </c>
      <c r="DD109">
        <v>170</v>
      </c>
      <c r="DE109" s="3">
        <v>0.26</v>
      </c>
      <c r="DF109" s="1">
        <f t="shared" si="292"/>
        <v>5.2</v>
      </c>
      <c r="DG109" s="2">
        <f t="shared" si="309"/>
        <v>39.520000000000003</v>
      </c>
      <c r="DH109" s="2">
        <f t="shared" si="275"/>
        <v>5.6799999999999926</v>
      </c>
      <c r="DJ109">
        <v>157</v>
      </c>
      <c r="DK109">
        <v>170</v>
      </c>
      <c r="DL109" s="3">
        <v>0.254</v>
      </c>
      <c r="DM109" s="1">
        <f t="shared" si="293"/>
        <v>5.08</v>
      </c>
      <c r="DN109" s="2">
        <f t="shared" si="310"/>
        <v>37.42</v>
      </c>
      <c r="DO109" s="2">
        <f t="shared" si="276"/>
        <v>2.1000000000000014</v>
      </c>
    </row>
    <row r="110" spans="2:119" x14ac:dyDescent="0.25">
      <c r="B110">
        <v>157</v>
      </c>
      <c r="C110">
        <v>190</v>
      </c>
      <c r="D110" s="3">
        <v>0.25800000000000001</v>
      </c>
      <c r="E110" s="1">
        <f t="shared" si="277"/>
        <v>5.16</v>
      </c>
      <c r="F110" s="2">
        <f t="shared" si="294"/>
        <v>52.28</v>
      </c>
      <c r="I110">
        <v>157</v>
      </c>
      <c r="J110">
        <v>190</v>
      </c>
      <c r="K110" s="3">
        <v>0.26500000000000001</v>
      </c>
      <c r="L110" s="1">
        <f t="shared" si="278"/>
        <v>5.3000000000000007</v>
      </c>
      <c r="M110" s="2">
        <f t="shared" si="295"/>
        <v>54.760000000000005</v>
      </c>
      <c r="N110" s="2">
        <f t="shared" si="187"/>
        <v>-2.480000000000004</v>
      </c>
      <c r="O110" s="2"/>
      <c r="P110">
        <v>157</v>
      </c>
      <c r="Q110">
        <v>190</v>
      </c>
      <c r="R110" s="3">
        <v>0.26</v>
      </c>
      <c r="S110" s="1">
        <f t="shared" si="279"/>
        <v>5.2</v>
      </c>
      <c r="T110" s="2">
        <f t="shared" si="296"/>
        <v>49.300000000000004</v>
      </c>
      <c r="U110" s="2">
        <f t="shared" si="189"/>
        <v>5.4600000000000009</v>
      </c>
      <c r="W110">
        <v>157</v>
      </c>
      <c r="X110">
        <v>190</v>
      </c>
      <c r="Y110" s="3">
        <v>0.25</v>
      </c>
      <c r="Z110" s="1">
        <f t="shared" si="280"/>
        <v>5</v>
      </c>
      <c r="AA110" s="2">
        <f t="shared" si="297"/>
        <v>51.140000000000008</v>
      </c>
      <c r="AB110" s="2">
        <f t="shared" si="269"/>
        <v>-1.8400000000000034</v>
      </c>
      <c r="AD110">
        <v>157</v>
      </c>
      <c r="AE110">
        <v>190</v>
      </c>
      <c r="AF110" s="3">
        <v>0.246</v>
      </c>
      <c r="AG110" s="1">
        <f t="shared" si="281"/>
        <v>4.92</v>
      </c>
      <c r="AH110" s="2">
        <f t="shared" si="298"/>
        <v>43.68</v>
      </c>
      <c r="AI110" s="2">
        <f t="shared" si="270"/>
        <v>7.460000000000008</v>
      </c>
      <c r="AK110">
        <v>157</v>
      </c>
      <c r="AL110">
        <v>190</v>
      </c>
      <c r="AM110" s="3">
        <v>0.245</v>
      </c>
      <c r="AN110" s="1">
        <f t="shared" si="282"/>
        <v>4.9000000000000004</v>
      </c>
      <c r="AO110" s="2">
        <f t="shared" si="299"/>
        <v>50.100000000000009</v>
      </c>
      <c r="AP110" s="2">
        <f t="shared" si="271"/>
        <v>-6.4200000000000088</v>
      </c>
      <c r="AR110">
        <v>157</v>
      </c>
      <c r="AS110">
        <v>190</v>
      </c>
      <c r="AT110" s="3">
        <v>0.23899999999999999</v>
      </c>
      <c r="AU110" s="1">
        <f t="shared" si="283"/>
        <v>4.7799999999999994</v>
      </c>
      <c r="AV110" s="2">
        <f t="shared" si="300"/>
        <v>43.2</v>
      </c>
      <c r="AW110" s="2">
        <f t="shared" si="194"/>
        <v>6.9000000000000057</v>
      </c>
      <c r="AY110">
        <v>157</v>
      </c>
      <c r="AZ110">
        <v>190</v>
      </c>
      <c r="BA110" s="3">
        <v>0.245</v>
      </c>
      <c r="BB110" s="1">
        <f t="shared" si="284"/>
        <v>4.9000000000000004</v>
      </c>
      <c r="BC110" s="2">
        <f t="shared" si="301"/>
        <v>50.96</v>
      </c>
      <c r="BD110" s="2">
        <f t="shared" si="196"/>
        <v>-7.759999999999998</v>
      </c>
      <c r="BF110">
        <v>157</v>
      </c>
      <c r="BG110">
        <v>190</v>
      </c>
      <c r="BH110" s="3">
        <v>0.24199999999999999</v>
      </c>
      <c r="BI110" s="1">
        <f t="shared" si="285"/>
        <v>4.84</v>
      </c>
      <c r="BJ110" s="2">
        <f t="shared" si="302"/>
        <v>44.42</v>
      </c>
      <c r="BK110" s="2">
        <f t="shared" si="198"/>
        <v>6.5399999999999991</v>
      </c>
      <c r="BM110">
        <v>157</v>
      </c>
      <c r="BN110">
        <v>190</v>
      </c>
      <c r="BO110" s="3">
        <v>0.248</v>
      </c>
      <c r="BP110" s="1">
        <f t="shared" si="286"/>
        <v>4.96</v>
      </c>
      <c r="BQ110" s="2">
        <f t="shared" si="303"/>
        <v>45.260000000000005</v>
      </c>
      <c r="BR110" s="2">
        <f t="shared" si="229"/>
        <v>-0.84000000000000341</v>
      </c>
      <c r="BT110">
        <v>157</v>
      </c>
      <c r="BU110">
        <v>190</v>
      </c>
      <c r="BV110" s="3">
        <v>0.25</v>
      </c>
      <c r="BW110" s="1">
        <f t="shared" si="287"/>
        <v>5</v>
      </c>
      <c r="BX110" s="2">
        <f t="shared" si="304"/>
        <v>51.34</v>
      </c>
      <c r="BY110" s="2">
        <f t="shared" si="201"/>
        <v>-6.0799999999999983</v>
      </c>
      <c r="CA110">
        <v>157</v>
      </c>
      <c r="CB110">
        <v>190</v>
      </c>
      <c r="CC110" s="3">
        <v>0.254</v>
      </c>
      <c r="CD110" s="1">
        <f t="shared" si="288"/>
        <v>5.08</v>
      </c>
      <c r="CE110" s="2">
        <f t="shared" si="305"/>
        <v>45.62</v>
      </c>
      <c r="CF110" s="2">
        <f t="shared" si="203"/>
        <v>5.720000000000006</v>
      </c>
      <c r="CH110">
        <v>157</v>
      </c>
      <c r="CI110">
        <v>190</v>
      </c>
      <c r="CJ110" s="3">
        <v>0.252</v>
      </c>
      <c r="CK110" s="1">
        <f t="shared" si="289"/>
        <v>5.04</v>
      </c>
      <c r="CL110" s="2">
        <f t="shared" si="306"/>
        <v>47.379999999999995</v>
      </c>
      <c r="CM110" s="2">
        <f t="shared" si="272"/>
        <v>-1.759999999999998</v>
      </c>
      <c r="CO110">
        <v>157</v>
      </c>
      <c r="CP110">
        <v>190</v>
      </c>
      <c r="CQ110" s="3">
        <v>0.25700000000000001</v>
      </c>
      <c r="CR110" s="1">
        <f t="shared" si="290"/>
        <v>5.1400000000000006</v>
      </c>
      <c r="CS110" s="2">
        <f t="shared" si="307"/>
        <v>56.300000000000004</v>
      </c>
      <c r="CT110" s="2">
        <f t="shared" si="273"/>
        <v>-8.9200000000000088</v>
      </c>
      <c r="CV110">
        <v>157</v>
      </c>
      <c r="CW110">
        <v>190</v>
      </c>
      <c r="CX110" s="3">
        <v>0.25700000000000001</v>
      </c>
      <c r="CY110" s="1">
        <f t="shared" si="291"/>
        <v>5.1400000000000006</v>
      </c>
      <c r="CZ110" s="2">
        <f t="shared" si="308"/>
        <v>50.339999999999996</v>
      </c>
      <c r="DA110" s="2">
        <f t="shared" si="274"/>
        <v>5.960000000000008</v>
      </c>
      <c r="DC110">
        <v>157</v>
      </c>
      <c r="DD110">
        <v>190</v>
      </c>
      <c r="DE110" s="3">
        <v>0.25700000000000001</v>
      </c>
      <c r="DF110" s="1">
        <f t="shared" si="292"/>
        <v>5.1400000000000006</v>
      </c>
      <c r="DG110" s="2">
        <f t="shared" si="309"/>
        <v>44.660000000000004</v>
      </c>
      <c r="DH110" s="2">
        <f t="shared" si="275"/>
        <v>5.6799999999999926</v>
      </c>
      <c r="DJ110">
        <v>157</v>
      </c>
      <c r="DK110">
        <v>190</v>
      </c>
      <c r="DL110" s="3">
        <v>0.254</v>
      </c>
      <c r="DM110" s="1">
        <f t="shared" si="293"/>
        <v>5.08</v>
      </c>
      <c r="DN110" s="2">
        <f t="shared" si="310"/>
        <v>42.5</v>
      </c>
      <c r="DO110" s="2">
        <f t="shared" si="276"/>
        <v>2.1600000000000037</v>
      </c>
    </row>
    <row r="111" spans="2:119" x14ac:dyDescent="0.25">
      <c r="B111">
        <v>157</v>
      </c>
      <c r="C111">
        <v>210</v>
      </c>
      <c r="D111" s="3">
        <v>0.23200000000000001</v>
      </c>
      <c r="E111" s="1">
        <f t="shared" si="277"/>
        <v>4.6400000000000006</v>
      </c>
      <c r="F111" s="2">
        <f t="shared" si="294"/>
        <v>56.92</v>
      </c>
      <c r="I111">
        <v>157</v>
      </c>
      <c r="J111">
        <v>210</v>
      </c>
      <c r="K111" s="3">
        <v>0.22800000000000001</v>
      </c>
      <c r="L111" s="1">
        <f t="shared" si="278"/>
        <v>4.5600000000000005</v>
      </c>
      <c r="M111" s="2">
        <f t="shared" si="295"/>
        <v>59.320000000000007</v>
      </c>
      <c r="N111" s="2">
        <f t="shared" si="187"/>
        <v>-2.4000000000000057</v>
      </c>
      <c r="O111" s="2"/>
      <c r="P111">
        <v>157</v>
      </c>
      <c r="Q111">
        <v>210</v>
      </c>
      <c r="R111" s="3">
        <v>0.24299999999999999</v>
      </c>
      <c r="S111" s="1">
        <f t="shared" si="279"/>
        <v>4.8599999999999994</v>
      </c>
      <c r="T111" s="2">
        <f t="shared" si="296"/>
        <v>54.160000000000004</v>
      </c>
      <c r="U111" s="2">
        <f t="shared" si="189"/>
        <v>5.1600000000000037</v>
      </c>
      <c r="W111">
        <v>157</v>
      </c>
      <c r="X111">
        <v>210</v>
      </c>
      <c r="Y111" s="3">
        <v>0.23200000000000001</v>
      </c>
      <c r="Z111" s="1">
        <f t="shared" si="280"/>
        <v>4.6400000000000006</v>
      </c>
      <c r="AA111" s="2">
        <f t="shared" si="297"/>
        <v>55.780000000000008</v>
      </c>
      <c r="AB111" s="2">
        <f t="shared" si="269"/>
        <v>-1.6200000000000045</v>
      </c>
      <c r="AD111">
        <v>157</v>
      </c>
      <c r="AE111">
        <v>210</v>
      </c>
      <c r="AF111" s="3">
        <v>0.23</v>
      </c>
      <c r="AG111" s="1">
        <f t="shared" si="281"/>
        <v>4.6000000000000005</v>
      </c>
      <c r="AH111" s="2">
        <f t="shared" si="298"/>
        <v>48.28</v>
      </c>
      <c r="AI111" s="2">
        <f t="shared" si="270"/>
        <v>7.5000000000000071</v>
      </c>
      <c r="AK111">
        <v>157</v>
      </c>
      <c r="AL111">
        <v>210</v>
      </c>
      <c r="AM111" s="3">
        <v>0.23</v>
      </c>
      <c r="AN111" s="1">
        <f t="shared" si="282"/>
        <v>4.6000000000000005</v>
      </c>
      <c r="AO111" s="2">
        <f t="shared" si="299"/>
        <v>54.70000000000001</v>
      </c>
      <c r="AP111" s="2">
        <f t="shared" si="271"/>
        <v>-6.4200000000000088</v>
      </c>
      <c r="AR111">
        <v>157</v>
      </c>
      <c r="AS111">
        <v>210</v>
      </c>
      <c r="AT111" s="3">
        <v>0.22600000000000001</v>
      </c>
      <c r="AU111" s="1">
        <f t="shared" si="283"/>
        <v>4.5200000000000005</v>
      </c>
      <c r="AV111" s="2">
        <f t="shared" si="300"/>
        <v>47.720000000000006</v>
      </c>
      <c r="AW111" s="2">
        <f t="shared" si="194"/>
        <v>6.980000000000004</v>
      </c>
      <c r="AY111">
        <v>157</v>
      </c>
      <c r="AZ111">
        <v>210</v>
      </c>
      <c r="BA111" s="3">
        <v>0.23799999999999999</v>
      </c>
      <c r="BB111" s="1">
        <f t="shared" si="284"/>
        <v>4.76</v>
      </c>
      <c r="BC111" s="2">
        <f t="shared" si="301"/>
        <v>55.72</v>
      </c>
      <c r="BD111" s="2">
        <f t="shared" si="196"/>
        <v>-7.9999999999999929</v>
      </c>
      <c r="BF111">
        <v>157</v>
      </c>
      <c r="BG111">
        <v>210</v>
      </c>
      <c r="BH111" s="3">
        <v>0.22900000000000001</v>
      </c>
      <c r="BI111" s="1">
        <f t="shared" si="285"/>
        <v>4.58</v>
      </c>
      <c r="BJ111" s="2">
        <f t="shared" si="302"/>
        <v>49</v>
      </c>
      <c r="BK111" s="2">
        <f t="shared" si="198"/>
        <v>6.7199999999999989</v>
      </c>
      <c r="BM111">
        <v>157</v>
      </c>
      <c r="BN111">
        <v>210</v>
      </c>
      <c r="BO111" s="3">
        <v>0.22800000000000001</v>
      </c>
      <c r="BP111" s="1">
        <f t="shared" si="286"/>
        <v>4.5600000000000005</v>
      </c>
      <c r="BQ111" s="2">
        <f t="shared" si="303"/>
        <v>49.820000000000007</v>
      </c>
      <c r="BR111" s="2">
        <f t="shared" si="229"/>
        <v>-0.82000000000000739</v>
      </c>
      <c r="BT111">
        <v>157</v>
      </c>
      <c r="BU111">
        <v>210</v>
      </c>
      <c r="BV111" s="3">
        <v>0.23499999999999999</v>
      </c>
      <c r="BW111" s="1">
        <f t="shared" si="287"/>
        <v>4.6999999999999993</v>
      </c>
      <c r="BX111" s="2">
        <f t="shared" si="304"/>
        <v>56.040000000000006</v>
      </c>
      <c r="BY111" s="2">
        <f t="shared" si="201"/>
        <v>-6.2199999999999989</v>
      </c>
      <c r="CA111">
        <v>157</v>
      </c>
      <c r="CB111">
        <v>210</v>
      </c>
      <c r="CC111" s="3">
        <v>0.23799999999999999</v>
      </c>
      <c r="CD111" s="1">
        <f t="shared" si="288"/>
        <v>4.76</v>
      </c>
      <c r="CE111" s="2">
        <f t="shared" si="305"/>
        <v>50.379999999999995</v>
      </c>
      <c r="CF111" s="2">
        <f t="shared" si="203"/>
        <v>5.6600000000000108</v>
      </c>
      <c r="CH111">
        <v>157</v>
      </c>
      <c r="CI111">
        <v>210</v>
      </c>
      <c r="CJ111" s="3">
        <v>0.23</v>
      </c>
      <c r="CK111" s="1">
        <f t="shared" si="289"/>
        <v>4.6000000000000005</v>
      </c>
      <c r="CL111" s="2">
        <f t="shared" si="306"/>
        <v>51.98</v>
      </c>
      <c r="CM111" s="2">
        <f t="shared" si="272"/>
        <v>-1.6000000000000014</v>
      </c>
      <c r="CO111">
        <v>157</v>
      </c>
      <c r="CP111">
        <v>210</v>
      </c>
      <c r="CQ111" s="3">
        <v>0.23300000000000001</v>
      </c>
      <c r="CR111" s="1">
        <f t="shared" si="290"/>
        <v>4.66</v>
      </c>
      <c r="CS111" s="2">
        <f t="shared" si="307"/>
        <v>60.960000000000008</v>
      </c>
      <c r="CT111" s="2">
        <f t="shared" si="273"/>
        <v>-8.9800000000000111</v>
      </c>
      <c r="CV111">
        <v>157</v>
      </c>
      <c r="CW111">
        <v>210</v>
      </c>
      <c r="CX111" s="3">
        <v>0.24199999999999999</v>
      </c>
      <c r="CY111" s="1">
        <f t="shared" si="291"/>
        <v>4.84</v>
      </c>
      <c r="CZ111" s="2">
        <f t="shared" si="308"/>
        <v>55.179999999999993</v>
      </c>
      <c r="DA111" s="2">
        <f t="shared" si="274"/>
        <v>5.7800000000000153</v>
      </c>
      <c r="DC111">
        <v>157</v>
      </c>
      <c r="DD111">
        <v>210</v>
      </c>
      <c r="DE111" s="3">
        <v>0.246</v>
      </c>
      <c r="DF111" s="1">
        <f t="shared" si="292"/>
        <v>4.92</v>
      </c>
      <c r="DG111" s="2">
        <f t="shared" si="309"/>
        <v>49.580000000000005</v>
      </c>
      <c r="DH111" s="2">
        <f t="shared" si="275"/>
        <v>5.5999999999999872</v>
      </c>
      <c r="DJ111">
        <v>157</v>
      </c>
      <c r="DK111">
        <v>210</v>
      </c>
      <c r="DL111" s="3">
        <v>0.23699999999999999</v>
      </c>
      <c r="DM111" s="1">
        <f t="shared" si="293"/>
        <v>4.74</v>
      </c>
      <c r="DN111" s="2">
        <f t="shared" si="310"/>
        <v>47.24</v>
      </c>
      <c r="DO111" s="2">
        <f t="shared" si="276"/>
        <v>2.3400000000000034</v>
      </c>
    </row>
    <row r="112" spans="2:119" x14ac:dyDescent="0.25">
      <c r="B112">
        <v>157</v>
      </c>
      <c r="C112">
        <v>230</v>
      </c>
      <c r="D112" s="3">
        <v>0.222</v>
      </c>
      <c r="E112" s="1">
        <f t="shared" si="277"/>
        <v>4.4400000000000004</v>
      </c>
      <c r="F112" s="2">
        <f t="shared" si="294"/>
        <v>61.36</v>
      </c>
      <c r="I112">
        <v>157</v>
      </c>
      <c r="J112">
        <v>230</v>
      </c>
      <c r="K112" s="3">
        <v>0.215</v>
      </c>
      <c r="L112" s="1">
        <f t="shared" si="278"/>
        <v>4.3</v>
      </c>
      <c r="M112" s="2">
        <f t="shared" si="295"/>
        <v>63.620000000000005</v>
      </c>
      <c r="N112" s="2">
        <f t="shared" si="187"/>
        <v>-2.2600000000000051</v>
      </c>
      <c r="O112" s="2"/>
      <c r="P112">
        <v>157</v>
      </c>
      <c r="Q112">
        <v>230</v>
      </c>
      <c r="R112" s="3">
        <v>0.22600000000000001</v>
      </c>
      <c r="S112" s="1">
        <f t="shared" si="279"/>
        <v>4.5200000000000005</v>
      </c>
      <c r="T112" s="2">
        <f t="shared" si="296"/>
        <v>58.680000000000007</v>
      </c>
      <c r="U112" s="2">
        <f t="shared" si="189"/>
        <v>4.9399999999999977</v>
      </c>
      <c r="W112">
        <v>157</v>
      </c>
      <c r="X112">
        <v>230</v>
      </c>
      <c r="Y112" s="3">
        <v>0.217</v>
      </c>
      <c r="Z112" s="1">
        <f t="shared" si="280"/>
        <v>4.34</v>
      </c>
      <c r="AA112" s="2">
        <f t="shared" si="297"/>
        <v>60.120000000000005</v>
      </c>
      <c r="AB112" s="2">
        <f t="shared" si="269"/>
        <v>-1.4399999999999977</v>
      </c>
      <c r="AD112">
        <v>157</v>
      </c>
      <c r="AE112">
        <v>230</v>
      </c>
      <c r="AF112" s="3">
        <v>0.21299999999999999</v>
      </c>
      <c r="AG112" s="1">
        <f t="shared" si="281"/>
        <v>4.26</v>
      </c>
      <c r="AH112" s="2">
        <f t="shared" si="298"/>
        <v>52.54</v>
      </c>
      <c r="AI112" s="2">
        <f t="shared" si="270"/>
        <v>7.5800000000000054</v>
      </c>
      <c r="AK112">
        <v>157</v>
      </c>
      <c r="AL112">
        <v>230</v>
      </c>
      <c r="AM112" s="3">
        <v>0.20699999999999999</v>
      </c>
      <c r="AN112" s="1">
        <f t="shared" si="282"/>
        <v>4.1399999999999997</v>
      </c>
      <c r="AO112" s="2">
        <f t="shared" si="299"/>
        <v>58.840000000000011</v>
      </c>
      <c r="AP112" s="2">
        <f t="shared" si="271"/>
        <v>-6.3000000000000114</v>
      </c>
      <c r="AR112">
        <v>157</v>
      </c>
      <c r="AS112">
        <v>230</v>
      </c>
      <c r="AT112" s="3">
        <v>0.20300000000000001</v>
      </c>
      <c r="AU112" s="1">
        <f t="shared" si="283"/>
        <v>4.0600000000000005</v>
      </c>
      <c r="AV112" s="2">
        <f t="shared" si="300"/>
        <v>51.780000000000008</v>
      </c>
      <c r="AW112" s="2">
        <f t="shared" si="194"/>
        <v>7.0600000000000023</v>
      </c>
      <c r="AY112">
        <v>157</v>
      </c>
      <c r="AZ112">
        <v>230</v>
      </c>
      <c r="BA112" s="3">
        <v>0.21199999999999999</v>
      </c>
      <c r="BB112" s="1">
        <f t="shared" si="284"/>
        <v>4.24</v>
      </c>
      <c r="BC112" s="2">
        <f t="shared" si="301"/>
        <v>59.96</v>
      </c>
      <c r="BD112" s="2">
        <f t="shared" si="196"/>
        <v>-8.1799999999999926</v>
      </c>
      <c r="BF112">
        <v>157</v>
      </c>
      <c r="BG112">
        <v>230</v>
      </c>
      <c r="BH112" s="3">
        <v>0.214</v>
      </c>
      <c r="BI112" s="1">
        <f t="shared" si="285"/>
        <v>4.28</v>
      </c>
      <c r="BJ112" s="2">
        <f t="shared" si="302"/>
        <v>53.28</v>
      </c>
      <c r="BK112" s="2">
        <f t="shared" si="198"/>
        <v>6.68</v>
      </c>
      <c r="BM112">
        <v>157</v>
      </c>
      <c r="BN112">
        <v>230</v>
      </c>
      <c r="BO112" s="3">
        <v>0.20300000000000001</v>
      </c>
      <c r="BP112" s="1">
        <f t="shared" si="286"/>
        <v>4.0600000000000005</v>
      </c>
      <c r="BQ112" s="2">
        <f t="shared" si="303"/>
        <v>53.88000000000001</v>
      </c>
      <c r="BR112" s="2">
        <f t="shared" si="229"/>
        <v>-0.60000000000000853</v>
      </c>
      <c r="BT112">
        <v>157</v>
      </c>
      <c r="BU112">
        <v>230</v>
      </c>
      <c r="BV112" s="3">
        <v>0.21099999999999999</v>
      </c>
      <c r="BW112" s="1">
        <f t="shared" si="287"/>
        <v>4.22</v>
      </c>
      <c r="BX112" s="2">
        <f t="shared" si="304"/>
        <v>60.260000000000005</v>
      </c>
      <c r="BY112" s="2">
        <f t="shared" si="201"/>
        <v>-6.3799999999999955</v>
      </c>
      <c r="CA112">
        <v>157</v>
      </c>
      <c r="CB112">
        <v>230</v>
      </c>
      <c r="CC112" s="3">
        <v>0.21099999999999999</v>
      </c>
      <c r="CD112" s="1">
        <f t="shared" si="288"/>
        <v>4.22</v>
      </c>
      <c r="CE112" s="2">
        <f t="shared" si="305"/>
        <v>54.599999999999994</v>
      </c>
      <c r="CF112" s="2">
        <f t="shared" si="203"/>
        <v>5.6600000000000108</v>
      </c>
      <c r="CH112">
        <v>157</v>
      </c>
      <c r="CI112">
        <v>230</v>
      </c>
      <c r="CJ112" s="3">
        <v>0.216</v>
      </c>
      <c r="CK112" s="1">
        <f t="shared" si="289"/>
        <v>4.32</v>
      </c>
      <c r="CL112" s="2">
        <f t="shared" si="306"/>
        <v>56.3</v>
      </c>
      <c r="CM112" s="2">
        <f t="shared" si="272"/>
        <v>-1.7000000000000028</v>
      </c>
      <c r="CO112">
        <v>157</v>
      </c>
      <c r="CP112">
        <v>230</v>
      </c>
      <c r="CQ112" s="3">
        <v>0.21299999999999999</v>
      </c>
      <c r="CR112" s="1">
        <f t="shared" si="290"/>
        <v>4.26</v>
      </c>
      <c r="CS112" s="2">
        <f t="shared" si="307"/>
        <v>65.220000000000013</v>
      </c>
      <c r="CT112" s="2">
        <f t="shared" si="273"/>
        <v>-8.9200000000000159</v>
      </c>
      <c r="CV112">
        <v>157</v>
      </c>
      <c r="CW112">
        <v>230</v>
      </c>
      <c r="CX112" s="3">
        <v>0.222</v>
      </c>
      <c r="CY112" s="1">
        <f t="shared" si="291"/>
        <v>4.4400000000000004</v>
      </c>
      <c r="CZ112" s="2">
        <f t="shared" si="308"/>
        <v>59.61999999999999</v>
      </c>
      <c r="DA112" s="2">
        <f t="shared" si="274"/>
        <v>5.6000000000000227</v>
      </c>
      <c r="DC112">
        <v>157</v>
      </c>
      <c r="DD112">
        <v>230</v>
      </c>
      <c r="DE112" s="3">
        <v>0.223</v>
      </c>
      <c r="DF112" s="1">
        <f t="shared" si="292"/>
        <v>4.46</v>
      </c>
      <c r="DG112" s="2">
        <f t="shared" si="309"/>
        <v>54.040000000000006</v>
      </c>
      <c r="DH112" s="2">
        <f t="shared" si="275"/>
        <v>5.5799999999999841</v>
      </c>
      <c r="DJ112">
        <v>157</v>
      </c>
      <c r="DK112">
        <v>230</v>
      </c>
      <c r="DL112" s="3">
        <v>0.217</v>
      </c>
      <c r="DM112" s="1">
        <f t="shared" si="293"/>
        <v>4.34</v>
      </c>
      <c r="DN112" s="2">
        <f t="shared" si="310"/>
        <v>51.58</v>
      </c>
      <c r="DO112" s="2">
        <f t="shared" si="276"/>
        <v>2.460000000000008</v>
      </c>
    </row>
    <row r="113" spans="2:147" x14ac:dyDescent="0.25">
      <c r="B113">
        <v>157</v>
      </c>
      <c r="C113">
        <v>250</v>
      </c>
      <c r="D113" s="3">
        <v>0.17599999999999999</v>
      </c>
      <c r="E113" s="1">
        <f t="shared" si="277"/>
        <v>3.5199999999999996</v>
      </c>
      <c r="F113" s="2">
        <f t="shared" si="294"/>
        <v>64.88</v>
      </c>
      <c r="I113">
        <v>157</v>
      </c>
      <c r="J113">
        <v>250</v>
      </c>
      <c r="K113" s="3">
        <v>0.17899999999999999</v>
      </c>
      <c r="L113" s="1">
        <f t="shared" si="278"/>
        <v>3.58</v>
      </c>
      <c r="M113" s="2">
        <f t="shared" si="295"/>
        <v>67.2</v>
      </c>
      <c r="N113" s="2">
        <f t="shared" si="187"/>
        <v>-2.3200000000000074</v>
      </c>
      <c r="O113" s="2"/>
      <c r="P113">
        <v>157</v>
      </c>
      <c r="Q113">
        <v>250</v>
      </c>
      <c r="R113" s="3">
        <v>0.186</v>
      </c>
      <c r="S113" s="1">
        <f t="shared" si="279"/>
        <v>3.7199999999999998</v>
      </c>
      <c r="T113" s="2">
        <f t="shared" si="296"/>
        <v>62.400000000000006</v>
      </c>
      <c r="U113" s="2">
        <f t="shared" si="189"/>
        <v>4.7999999999999972</v>
      </c>
      <c r="W113">
        <v>157</v>
      </c>
      <c r="X113">
        <v>250</v>
      </c>
      <c r="Y113" s="3">
        <v>0.17499999999999999</v>
      </c>
      <c r="Z113" s="1">
        <f t="shared" si="280"/>
        <v>3.5</v>
      </c>
      <c r="AA113" s="2">
        <f t="shared" si="297"/>
        <v>63.620000000000005</v>
      </c>
      <c r="AB113" s="2">
        <f t="shared" si="269"/>
        <v>-1.2199999999999989</v>
      </c>
      <c r="AD113">
        <v>157</v>
      </c>
      <c r="AE113">
        <v>250</v>
      </c>
      <c r="AF113" s="3">
        <v>0.17499999999999999</v>
      </c>
      <c r="AG113" s="1">
        <f t="shared" si="281"/>
        <v>3.5</v>
      </c>
      <c r="AH113" s="2">
        <f t="shared" si="298"/>
        <v>56.04</v>
      </c>
      <c r="AI113" s="2">
        <f t="shared" si="270"/>
        <v>7.5800000000000054</v>
      </c>
      <c r="AK113">
        <v>157</v>
      </c>
      <c r="AL113">
        <v>250</v>
      </c>
      <c r="AM113" s="3">
        <v>0.17199999999999999</v>
      </c>
      <c r="AN113" s="1">
        <f t="shared" si="282"/>
        <v>3.4399999999999995</v>
      </c>
      <c r="AO113" s="2">
        <f t="shared" si="299"/>
        <v>62.280000000000008</v>
      </c>
      <c r="AP113" s="2">
        <f t="shared" si="271"/>
        <v>-6.2400000000000091</v>
      </c>
      <c r="AR113">
        <v>157</v>
      </c>
      <c r="AS113">
        <v>250</v>
      </c>
      <c r="AT113" s="3">
        <v>0.16500000000000001</v>
      </c>
      <c r="AU113" s="1">
        <f t="shared" si="283"/>
        <v>3.3000000000000003</v>
      </c>
      <c r="AV113" s="2">
        <f t="shared" si="300"/>
        <v>55.080000000000005</v>
      </c>
      <c r="AW113" s="2">
        <f t="shared" si="194"/>
        <v>7.2000000000000028</v>
      </c>
      <c r="AY113">
        <v>157</v>
      </c>
      <c r="AZ113">
        <v>250</v>
      </c>
      <c r="BA113" s="3">
        <v>0.18099999999999999</v>
      </c>
      <c r="BB113" s="1">
        <f t="shared" si="284"/>
        <v>3.62</v>
      </c>
      <c r="BC113" s="2">
        <f t="shared" si="301"/>
        <v>63.58</v>
      </c>
      <c r="BD113" s="2">
        <f t="shared" si="196"/>
        <v>-8.4999999999999929</v>
      </c>
      <c r="BF113">
        <v>157</v>
      </c>
      <c r="BG113">
        <v>250</v>
      </c>
      <c r="BH113" s="3">
        <v>0.182</v>
      </c>
      <c r="BI113" s="1">
        <f t="shared" si="285"/>
        <v>3.6399999999999997</v>
      </c>
      <c r="BJ113" s="2">
        <f t="shared" si="302"/>
        <v>56.92</v>
      </c>
      <c r="BK113" s="2">
        <f t="shared" si="198"/>
        <v>6.6599999999999966</v>
      </c>
      <c r="BM113">
        <v>157</v>
      </c>
      <c r="BN113">
        <v>250</v>
      </c>
      <c r="BO113" s="3">
        <v>0.16300000000000001</v>
      </c>
      <c r="BP113" s="1">
        <f t="shared" si="286"/>
        <v>3.2600000000000002</v>
      </c>
      <c r="BQ113" s="2">
        <f t="shared" si="303"/>
        <v>57.140000000000008</v>
      </c>
      <c r="BR113" s="2">
        <f t="shared" si="229"/>
        <v>-0.22000000000000597</v>
      </c>
      <c r="BT113">
        <v>157</v>
      </c>
      <c r="BU113">
        <v>250</v>
      </c>
      <c r="BV113" s="3">
        <v>0.17100000000000001</v>
      </c>
      <c r="BW113" s="1">
        <f t="shared" si="287"/>
        <v>3.4200000000000004</v>
      </c>
      <c r="BX113" s="2">
        <f t="shared" si="304"/>
        <v>63.680000000000007</v>
      </c>
      <c r="BY113" s="2">
        <f t="shared" si="201"/>
        <v>-6.5399999999999991</v>
      </c>
      <c r="CA113">
        <v>157</v>
      </c>
      <c r="CB113">
        <v>250</v>
      </c>
      <c r="CC113" s="3">
        <v>0.17499999999999999</v>
      </c>
      <c r="CD113" s="1">
        <f t="shared" si="288"/>
        <v>3.5</v>
      </c>
      <c r="CE113" s="2">
        <f t="shared" si="305"/>
        <v>58.099999999999994</v>
      </c>
      <c r="CF113" s="2">
        <f t="shared" si="203"/>
        <v>5.5800000000000125</v>
      </c>
      <c r="CH113">
        <v>157</v>
      </c>
      <c r="CI113">
        <v>250</v>
      </c>
      <c r="CJ113" s="3">
        <v>0.17899999999999999</v>
      </c>
      <c r="CK113" s="1">
        <f t="shared" si="289"/>
        <v>3.58</v>
      </c>
      <c r="CL113" s="2">
        <f t="shared" si="306"/>
        <v>59.879999999999995</v>
      </c>
      <c r="CM113" s="2">
        <f t="shared" si="272"/>
        <v>-1.7800000000000011</v>
      </c>
      <c r="CO113">
        <v>157</v>
      </c>
      <c r="CP113">
        <v>250</v>
      </c>
      <c r="CQ113" s="3">
        <v>0.18099999999999999</v>
      </c>
      <c r="CR113" s="1">
        <f t="shared" si="290"/>
        <v>3.62</v>
      </c>
      <c r="CS113" s="2">
        <f t="shared" si="307"/>
        <v>68.840000000000018</v>
      </c>
      <c r="CT113" s="2">
        <f t="shared" si="273"/>
        <v>-8.9600000000000222</v>
      </c>
      <c r="CV113">
        <v>157</v>
      </c>
      <c r="CW113">
        <v>250</v>
      </c>
      <c r="CX113" s="3">
        <v>0.186</v>
      </c>
      <c r="CY113" s="1">
        <f t="shared" si="291"/>
        <v>3.7199999999999998</v>
      </c>
      <c r="CZ113" s="2">
        <f t="shared" si="308"/>
        <v>63.339999999999989</v>
      </c>
      <c r="DA113" s="2">
        <f t="shared" si="274"/>
        <v>5.5000000000000284</v>
      </c>
      <c r="DC113">
        <v>157</v>
      </c>
      <c r="DD113">
        <v>250</v>
      </c>
      <c r="DE113" s="3">
        <v>0.187</v>
      </c>
      <c r="DF113" s="1">
        <f t="shared" si="292"/>
        <v>3.74</v>
      </c>
      <c r="DG113" s="2">
        <f t="shared" si="309"/>
        <v>57.780000000000008</v>
      </c>
      <c r="DH113" s="2">
        <f t="shared" si="275"/>
        <v>5.559999999999981</v>
      </c>
      <c r="DJ113">
        <v>157</v>
      </c>
      <c r="DK113">
        <v>250</v>
      </c>
      <c r="DL113" s="3">
        <v>0.17699999999999999</v>
      </c>
      <c r="DM113" s="1">
        <f t="shared" si="293"/>
        <v>3.54</v>
      </c>
      <c r="DN113" s="2">
        <f t="shared" si="310"/>
        <v>55.12</v>
      </c>
      <c r="DO113" s="2">
        <f t="shared" si="276"/>
        <v>2.6600000000000108</v>
      </c>
    </row>
    <row r="114" spans="2:147" x14ac:dyDescent="0.25">
      <c r="B114">
        <v>157</v>
      </c>
      <c r="C114">
        <v>270</v>
      </c>
      <c r="D114" s="3">
        <v>0.186</v>
      </c>
      <c r="E114" s="1">
        <f t="shared" si="277"/>
        <v>3.7199999999999998</v>
      </c>
      <c r="F114" s="2">
        <f t="shared" si="294"/>
        <v>68.599999999999994</v>
      </c>
      <c r="I114">
        <v>157</v>
      </c>
      <c r="J114">
        <v>270</v>
      </c>
      <c r="K114" s="3">
        <v>0.184</v>
      </c>
      <c r="L114" s="1">
        <f t="shared" si="278"/>
        <v>3.6799999999999997</v>
      </c>
      <c r="M114" s="2">
        <f t="shared" si="295"/>
        <v>70.88</v>
      </c>
      <c r="N114" s="2">
        <f t="shared" si="187"/>
        <v>-2.2800000000000011</v>
      </c>
      <c r="O114" s="2"/>
      <c r="P114">
        <v>157</v>
      </c>
      <c r="Q114">
        <v>270</v>
      </c>
      <c r="R114" s="3">
        <v>0.182</v>
      </c>
      <c r="S114" s="1">
        <f t="shared" si="279"/>
        <v>3.6399999999999997</v>
      </c>
      <c r="T114" s="2">
        <f t="shared" si="296"/>
        <v>66.040000000000006</v>
      </c>
      <c r="U114" s="2">
        <f t="shared" si="189"/>
        <v>4.8399999999999892</v>
      </c>
      <c r="W114">
        <v>157</v>
      </c>
      <c r="X114">
        <v>270</v>
      </c>
      <c r="Y114" s="3">
        <v>0.17599999999999999</v>
      </c>
      <c r="Z114" s="1">
        <f t="shared" si="280"/>
        <v>3.5199999999999996</v>
      </c>
      <c r="AA114" s="2">
        <f t="shared" si="297"/>
        <v>67.14</v>
      </c>
      <c r="AB114" s="2">
        <f t="shared" si="269"/>
        <v>-1.0999999999999943</v>
      </c>
      <c r="AD114">
        <v>157</v>
      </c>
      <c r="AE114">
        <v>270</v>
      </c>
      <c r="AF114" s="3">
        <v>0.17599999999999999</v>
      </c>
      <c r="AG114" s="1">
        <f t="shared" si="281"/>
        <v>3.5199999999999996</v>
      </c>
      <c r="AH114" s="2">
        <f t="shared" si="298"/>
        <v>59.56</v>
      </c>
      <c r="AI114" s="2">
        <f t="shared" si="270"/>
        <v>7.5799999999999983</v>
      </c>
      <c r="AK114">
        <v>157</v>
      </c>
      <c r="AL114">
        <v>270</v>
      </c>
      <c r="AM114" s="3">
        <v>0.17199999999999999</v>
      </c>
      <c r="AN114" s="1">
        <f t="shared" si="282"/>
        <v>3.4399999999999995</v>
      </c>
      <c r="AO114" s="2">
        <f t="shared" si="299"/>
        <v>65.720000000000013</v>
      </c>
      <c r="AP114" s="2">
        <f t="shared" si="271"/>
        <v>-6.1600000000000108</v>
      </c>
      <c r="AR114">
        <v>157</v>
      </c>
      <c r="AS114">
        <v>270</v>
      </c>
      <c r="AT114" s="3">
        <v>0.17</v>
      </c>
      <c r="AU114" s="1">
        <f t="shared" si="283"/>
        <v>3.4000000000000004</v>
      </c>
      <c r="AV114" s="2">
        <f t="shared" si="300"/>
        <v>58.480000000000004</v>
      </c>
      <c r="AW114" s="2">
        <f t="shared" si="194"/>
        <v>7.2400000000000091</v>
      </c>
      <c r="AY114">
        <v>157</v>
      </c>
      <c r="AZ114">
        <v>270</v>
      </c>
      <c r="BA114" s="3">
        <v>0.17499999999999999</v>
      </c>
      <c r="BB114" s="1">
        <f t="shared" si="284"/>
        <v>3.5</v>
      </c>
      <c r="BC114" s="2">
        <f t="shared" si="301"/>
        <v>67.08</v>
      </c>
      <c r="BD114" s="2">
        <f t="shared" si="196"/>
        <v>-8.5999999999999943</v>
      </c>
      <c r="BF114">
        <v>157</v>
      </c>
      <c r="BG114">
        <v>270</v>
      </c>
      <c r="BH114" s="3">
        <v>0.17899999999999999</v>
      </c>
      <c r="BI114" s="1">
        <f t="shared" si="285"/>
        <v>3.58</v>
      </c>
      <c r="BJ114" s="2">
        <f t="shared" si="302"/>
        <v>60.5</v>
      </c>
      <c r="BK114" s="2">
        <f t="shared" si="198"/>
        <v>6.5799999999999983</v>
      </c>
      <c r="BM114">
        <v>157</v>
      </c>
      <c r="BN114">
        <v>270</v>
      </c>
      <c r="BO114" s="3">
        <v>0.16500000000000001</v>
      </c>
      <c r="BP114" s="1">
        <f t="shared" si="286"/>
        <v>3.3000000000000003</v>
      </c>
      <c r="BQ114" s="2">
        <f t="shared" si="303"/>
        <v>60.440000000000005</v>
      </c>
      <c r="BR114" s="2">
        <f t="shared" si="229"/>
        <v>5.9999999999995168E-2</v>
      </c>
      <c r="BT114">
        <v>157</v>
      </c>
      <c r="BU114">
        <v>270</v>
      </c>
      <c r="BV114" s="3">
        <v>0.17399999999999999</v>
      </c>
      <c r="BW114" s="1">
        <f t="shared" si="287"/>
        <v>3.4799999999999995</v>
      </c>
      <c r="BX114" s="2">
        <f t="shared" si="304"/>
        <v>67.160000000000011</v>
      </c>
      <c r="BY114" s="2">
        <f t="shared" si="201"/>
        <v>-6.720000000000006</v>
      </c>
      <c r="CA114">
        <v>157</v>
      </c>
      <c r="CB114">
        <v>270</v>
      </c>
      <c r="CC114" s="3">
        <v>0.17</v>
      </c>
      <c r="CD114" s="1">
        <f t="shared" si="288"/>
        <v>3.4000000000000004</v>
      </c>
      <c r="CE114" s="2">
        <f t="shared" si="305"/>
        <v>61.499999999999993</v>
      </c>
      <c r="CF114" s="2">
        <f t="shared" si="203"/>
        <v>5.6600000000000179</v>
      </c>
      <c r="CH114">
        <v>157</v>
      </c>
      <c r="CI114">
        <v>270</v>
      </c>
      <c r="CJ114" s="3">
        <v>0.17699999999999999</v>
      </c>
      <c r="CK114" s="1">
        <f t="shared" si="289"/>
        <v>3.54</v>
      </c>
      <c r="CL114" s="2">
        <f t="shared" si="306"/>
        <v>63.419999999999995</v>
      </c>
      <c r="CM114" s="2">
        <f t="shared" si="272"/>
        <v>-1.9200000000000017</v>
      </c>
      <c r="CO114">
        <v>157</v>
      </c>
      <c r="CP114">
        <v>270</v>
      </c>
      <c r="CQ114" s="3">
        <v>0.17599999999999999</v>
      </c>
      <c r="CR114" s="1">
        <f t="shared" si="290"/>
        <v>3.5199999999999996</v>
      </c>
      <c r="CS114" s="2">
        <f t="shared" si="307"/>
        <v>72.360000000000014</v>
      </c>
      <c r="CT114" s="2">
        <f t="shared" si="273"/>
        <v>-8.940000000000019</v>
      </c>
      <c r="CV114">
        <v>157</v>
      </c>
      <c r="CW114">
        <v>270</v>
      </c>
      <c r="CX114" s="3">
        <v>0.182</v>
      </c>
      <c r="CY114" s="1">
        <f t="shared" si="291"/>
        <v>3.6399999999999997</v>
      </c>
      <c r="CZ114" s="2">
        <f t="shared" si="308"/>
        <v>66.97999999999999</v>
      </c>
      <c r="DA114" s="2">
        <f t="shared" si="274"/>
        <v>5.3800000000000239</v>
      </c>
      <c r="DC114">
        <v>157</v>
      </c>
      <c r="DD114">
        <v>270</v>
      </c>
      <c r="DE114" s="3">
        <v>0.186</v>
      </c>
      <c r="DF114" s="1">
        <f t="shared" si="292"/>
        <v>3.7199999999999998</v>
      </c>
      <c r="DG114" s="2">
        <f t="shared" si="309"/>
        <v>61.500000000000007</v>
      </c>
      <c r="DH114" s="2">
        <f t="shared" si="275"/>
        <v>5.4799999999999827</v>
      </c>
      <c r="DJ114">
        <v>157</v>
      </c>
      <c r="DK114">
        <v>270</v>
      </c>
      <c r="DL114" s="3">
        <v>0.182</v>
      </c>
      <c r="DM114" s="1">
        <f t="shared" si="293"/>
        <v>3.6399999999999997</v>
      </c>
      <c r="DN114" s="2">
        <f t="shared" si="310"/>
        <v>58.76</v>
      </c>
      <c r="DO114" s="2">
        <f t="shared" si="276"/>
        <v>2.7400000000000091</v>
      </c>
    </row>
    <row r="115" spans="2:147" x14ac:dyDescent="0.25">
      <c r="B115">
        <v>157</v>
      </c>
      <c r="C115">
        <v>290</v>
      </c>
      <c r="D115" s="3">
        <v>0.159</v>
      </c>
      <c r="E115" s="1">
        <f t="shared" si="277"/>
        <v>3.18</v>
      </c>
      <c r="F115" s="2">
        <f t="shared" si="294"/>
        <v>71.78</v>
      </c>
      <c r="I115">
        <v>157</v>
      </c>
      <c r="J115">
        <v>290</v>
      </c>
      <c r="K115" s="3">
        <v>0.158</v>
      </c>
      <c r="L115" s="1">
        <f t="shared" si="278"/>
        <v>3.16</v>
      </c>
      <c r="M115" s="2">
        <f t="shared" si="295"/>
        <v>74.039999999999992</v>
      </c>
      <c r="N115" s="2">
        <f t="shared" si="187"/>
        <v>-2.2599999999999909</v>
      </c>
      <c r="O115" s="2"/>
      <c r="P115">
        <v>157</v>
      </c>
      <c r="Q115">
        <v>290</v>
      </c>
      <c r="R115" s="3">
        <v>0.158</v>
      </c>
      <c r="S115" s="1">
        <f t="shared" si="279"/>
        <v>3.16</v>
      </c>
      <c r="T115" s="2">
        <f t="shared" si="296"/>
        <v>69.2</v>
      </c>
      <c r="U115" s="2">
        <f t="shared" si="189"/>
        <v>4.8399999999999892</v>
      </c>
      <c r="W115">
        <v>157</v>
      </c>
      <c r="X115">
        <v>290</v>
      </c>
      <c r="Y115" s="3">
        <v>0.156</v>
      </c>
      <c r="Z115" s="1">
        <f t="shared" si="280"/>
        <v>3.12</v>
      </c>
      <c r="AA115" s="2">
        <f t="shared" si="297"/>
        <v>70.260000000000005</v>
      </c>
      <c r="AB115" s="2">
        <f t="shared" si="269"/>
        <v>-1.0600000000000023</v>
      </c>
      <c r="AD115">
        <v>157</v>
      </c>
      <c r="AE115">
        <v>290</v>
      </c>
      <c r="AF115" s="3">
        <v>0.155</v>
      </c>
      <c r="AG115" s="1">
        <f t="shared" si="281"/>
        <v>3.1</v>
      </c>
      <c r="AH115" s="2">
        <f t="shared" si="298"/>
        <v>62.660000000000004</v>
      </c>
      <c r="AI115" s="2">
        <f t="shared" si="270"/>
        <v>7.6000000000000014</v>
      </c>
      <c r="AK115">
        <v>157</v>
      </c>
      <c r="AL115">
        <v>290</v>
      </c>
      <c r="AM115" s="3">
        <v>0.156</v>
      </c>
      <c r="AN115" s="1">
        <f t="shared" si="282"/>
        <v>3.12</v>
      </c>
      <c r="AO115" s="2">
        <f t="shared" si="299"/>
        <v>68.840000000000018</v>
      </c>
      <c r="AP115" s="2">
        <f t="shared" si="271"/>
        <v>-6.1800000000000139</v>
      </c>
      <c r="AR115">
        <v>157</v>
      </c>
      <c r="AS115">
        <v>290</v>
      </c>
      <c r="AT115" s="3">
        <v>0.15</v>
      </c>
      <c r="AU115" s="1">
        <f t="shared" si="283"/>
        <v>3</v>
      </c>
      <c r="AV115" s="2">
        <f t="shared" si="300"/>
        <v>61.480000000000004</v>
      </c>
      <c r="AW115" s="2">
        <f t="shared" si="194"/>
        <v>7.3600000000000136</v>
      </c>
      <c r="AY115">
        <v>157</v>
      </c>
      <c r="AZ115">
        <v>290</v>
      </c>
      <c r="BA115" s="3">
        <v>0.156</v>
      </c>
      <c r="BB115" s="1">
        <f t="shared" si="284"/>
        <v>3.12</v>
      </c>
      <c r="BC115" s="2">
        <f t="shared" si="301"/>
        <v>70.2</v>
      </c>
      <c r="BD115" s="2">
        <f t="shared" si="196"/>
        <v>-8.7199999999999989</v>
      </c>
      <c r="BF115">
        <v>157</v>
      </c>
      <c r="BG115">
        <v>290</v>
      </c>
      <c r="BH115" s="3">
        <v>0.16700000000000001</v>
      </c>
      <c r="BI115" s="1">
        <f t="shared" si="285"/>
        <v>3.3400000000000003</v>
      </c>
      <c r="BJ115" s="2">
        <f t="shared" si="302"/>
        <v>63.84</v>
      </c>
      <c r="BK115" s="2">
        <f t="shared" si="198"/>
        <v>6.3599999999999994</v>
      </c>
      <c r="BM115">
        <v>157</v>
      </c>
      <c r="BN115">
        <v>290</v>
      </c>
      <c r="BO115" s="3">
        <v>0.155</v>
      </c>
      <c r="BP115" s="1">
        <f t="shared" si="286"/>
        <v>3.1</v>
      </c>
      <c r="BQ115" s="2">
        <f t="shared" si="303"/>
        <v>63.540000000000006</v>
      </c>
      <c r="BR115" s="2">
        <f t="shared" si="229"/>
        <v>0.29999999999999716</v>
      </c>
      <c r="BT115">
        <v>157</v>
      </c>
      <c r="BU115">
        <v>290</v>
      </c>
      <c r="BV115" s="3">
        <v>0.157</v>
      </c>
      <c r="BW115" s="1">
        <f t="shared" si="287"/>
        <v>3.14</v>
      </c>
      <c r="BX115" s="2">
        <f t="shared" si="304"/>
        <v>70.300000000000011</v>
      </c>
      <c r="BY115" s="2">
        <f t="shared" si="201"/>
        <v>-6.7600000000000051</v>
      </c>
      <c r="CA115">
        <v>157</v>
      </c>
      <c r="CB115">
        <v>290</v>
      </c>
      <c r="CC115" s="3">
        <v>0.155</v>
      </c>
      <c r="CD115" s="1">
        <f t="shared" si="288"/>
        <v>3.1</v>
      </c>
      <c r="CE115" s="2">
        <f t="shared" si="305"/>
        <v>64.599999999999994</v>
      </c>
      <c r="CF115" s="2">
        <f t="shared" si="203"/>
        <v>5.7000000000000171</v>
      </c>
      <c r="CH115">
        <v>157</v>
      </c>
      <c r="CI115">
        <v>290</v>
      </c>
      <c r="CJ115" s="3">
        <v>0.159</v>
      </c>
      <c r="CK115" s="1">
        <f t="shared" si="289"/>
        <v>3.18</v>
      </c>
      <c r="CL115" s="2">
        <f t="shared" si="306"/>
        <v>66.599999999999994</v>
      </c>
      <c r="CM115" s="2">
        <f t="shared" si="272"/>
        <v>-2</v>
      </c>
      <c r="CO115">
        <v>157</v>
      </c>
      <c r="CP115">
        <v>290</v>
      </c>
      <c r="CQ115" s="3">
        <v>0.16200000000000001</v>
      </c>
      <c r="CR115" s="1">
        <f t="shared" si="290"/>
        <v>3.24</v>
      </c>
      <c r="CS115" s="2">
        <f t="shared" si="307"/>
        <v>75.600000000000009</v>
      </c>
      <c r="CT115" s="2">
        <f t="shared" si="273"/>
        <v>-9.0000000000000142</v>
      </c>
      <c r="CV115">
        <v>157</v>
      </c>
      <c r="CW115">
        <v>290</v>
      </c>
      <c r="CX115" s="3">
        <v>0.159</v>
      </c>
      <c r="CY115" s="1">
        <f t="shared" si="291"/>
        <v>3.18</v>
      </c>
      <c r="CZ115" s="2">
        <f t="shared" si="308"/>
        <v>70.16</v>
      </c>
      <c r="DA115" s="2">
        <f t="shared" si="274"/>
        <v>5.4400000000000119</v>
      </c>
      <c r="DC115">
        <v>157</v>
      </c>
      <c r="DD115">
        <v>290</v>
      </c>
      <c r="DE115" s="3">
        <v>0.16500000000000001</v>
      </c>
      <c r="DF115" s="1">
        <f t="shared" si="292"/>
        <v>3.3000000000000003</v>
      </c>
      <c r="DG115" s="2">
        <f t="shared" si="309"/>
        <v>64.800000000000011</v>
      </c>
      <c r="DH115" s="2">
        <f t="shared" si="275"/>
        <v>5.3599999999999852</v>
      </c>
      <c r="DJ115">
        <v>157</v>
      </c>
      <c r="DK115">
        <v>290</v>
      </c>
      <c r="DL115" s="3">
        <v>0.16500000000000001</v>
      </c>
      <c r="DM115" s="1">
        <f t="shared" si="293"/>
        <v>3.3000000000000003</v>
      </c>
      <c r="DN115" s="2">
        <f t="shared" si="310"/>
        <v>62.059999999999995</v>
      </c>
      <c r="DO115" s="2">
        <f t="shared" si="276"/>
        <v>2.7400000000000162</v>
      </c>
    </row>
    <row r="119" spans="2:147" x14ac:dyDescent="0.25">
      <c r="F119" s="2"/>
      <c r="N119" s="4">
        <f>AVERAGE(N19,N35, N51, N67,N83, N99, N115)*10</f>
        <v>-30.057142857142765</v>
      </c>
      <c r="U119" s="4">
        <f>AVERAGE(U19,U35, U51, U67,U83, U99, U115)*10</f>
        <v>50.714285714285651</v>
      </c>
      <c r="AB119" s="4">
        <f>AVERAGE(AB19,AB35, AB51, AB67,AB83, AB99, AB115)*10</f>
        <v>-21.314285714285756</v>
      </c>
      <c r="AI119" s="4">
        <f>AVERAGE(AI19,AI35, AI51, AI67,AI83, AI99, AI115)*10</f>
        <v>70.57142857142864</v>
      </c>
      <c r="AP119" s="4">
        <f>AVERAGE(AP19,AP35, AP51, AP67,AP83, AP99, AP115)*10</f>
        <v>-76.114285714285771</v>
      </c>
      <c r="AW119" s="4">
        <f>AVERAGE(AW19,AW35, AW51, AW67,AW83, AW99, AW115)*10</f>
        <v>71.314285714285717</v>
      </c>
      <c r="BD119" s="4">
        <f>AVERAGE(BD19,BD35, BD51, BD67,BD83, BD99, BD115)*10</f>
        <v>-79.057142857142878</v>
      </c>
      <c r="BK119" s="4">
        <f>AVERAGE(BK19,BK35, BK51, BK67,BK83, BK99, BK115)*10</f>
        <v>68.571428571428598</v>
      </c>
      <c r="BR119" s="4">
        <f>AVERAGE(BR19,BR35, BR51, BR67,BR83, BR99, BR115)*10</f>
        <v>5.3142857142857638</v>
      </c>
      <c r="BY119" s="4">
        <f>AVERAGE(BY19,BY35, BY51, BY67,BY83, BY99, BY115)*10</f>
        <v>-63.857142857142961</v>
      </c>
      <c r="CF119" s="4">
        <f>AVERAGE(CF19,CF35, CF51, CF67,CF83, CF99, CF115)*10</f>
        <v>60.48571428571438</v>
      </c>
      <c r="CM119" s="4">
        <f>AVERAGE(CM19,CM35, CM51, CM67,CM83, CM99, CM115)*10</f>
        <v>-11.999999999999989</v>
      </c>
      <c r="CT119" s="4">
        <f>AVERAGE(CT19,CT35, CT51, CT67,CT83, CT99, CT115)*10</f>
        <v>-93.457142857142827</v>
      </c>
      <c r="DA119" s="4">
        <f>AVERAGE(DA19,DA35, DA51, DA67,DA83, DA99, DA115)*10</f>
        <v>56.25714285714281</v>
      </c>
      <c r="DH119" s="4">
        <f>AVERAGE(DH19,DH35, DH51, DH67,DH83, DH99, DH115)*10</f>
        <v>52.17142857142855</v>
      </c>
      <c r="DO119" s="4">
        <f>AVERAGE(DO19,DO35, DO51, DO67,DO83, DO99, DO115)*10</f>
        <v>24.00000000000005</v>
      </c>
      <c r="DV119" s="4"/>
      <c r="EC119" s="4"/>
      <c r="EF119" s="4">
        <f>SUM(N119:DV119)</f>
        <v>83.542857142857201</v>
      </c>
      <c r="EJ119" s="4"/>
    </row>
    <row r="120" spans="2:147" x14ac:dyDescent="0.25">
      <c r="F120" s="2"/>
    </row>
    <row r="121" spans="2:147" x14ac:dyDescent="0.25">
      <c r="F121" s="2"/>
      <c r="N121" s="4">
        <f>MAX(N19,N35, N51, N67,N83, N99, N115)*10</f>
        <v>-22.599999999999909</v>
      </c>
      <c r="U121" s="4">
        <f>MAX(U19,U35, U51, U67,U83, U99, U115)*10</f>
        <v>54.200000000000017</v>
      </c>
      <c r="AB121" s="4">
        <f>MAX(AB19,AB35, AB51, AB67,AB83, AB99, AB115)*10</f>
        <v>-10.600000000000023</v>
      </c>
      <c r="AI121" s="4">
        <f>MAX(AI19,AI35, AI51, AI67,AI83, AI99, AI115)*10</f>
        <v>81.400000000000077</v>
      </c>
      <c r="AP121" s="4">
        <f>MAX(AP19,AP35, AP51, AP67,AP83, AP99, AP115)*10</f>
        <v>-61.800000000000139</v>
      </c>
      <c r="AW121" s="4">
        <f>MAX(AW19,AW35, AW51, AW67,AW83, AW99, AW115)*10</f>
        <v>76.600000000000108</v>
      </c>
      <c r="BD121" s="4">
        <f>MAX(BD19,BD35, BD51, BD67,BD83, BD99, BD115)*10</f>
        <v>-68.199999999999932</v>
      </c>
      <c r="BK121" s="4">
        <f>MAX(BK19,BK35, BK51, BK67,BK83, BK99, BK115)*10</f>
        <v>76.60000000000025</v>
      </c>
      <c r="BR121" s="4">
        <f>MAX(BR19,BR35, BR51, BR67,BR83, BR99, BR115)*10</f>
        <v>15.19999999999996</v>
      </c>
      <c r="BY121" s="4">
        <f>MAX(BY19,BY35, BY51, BY67,BY83, BY99, BY115)*10</f>
        <v>-57.200000000000131</v>
      </c>
      <c r="CF121" s="4">
        <f>MAX(CF19,CF35, CF51, CF67,CF83, CF99, CF115)*10</f>
        <v>64.600000000000222</v>
      </c>
      <c r="CM121" s="4">
        <f>MAX(CM19,CM35, CM51, CM67,CM83, CM99, CM115)*10</f>
        <v>-1.2000000000000455</v>
      </c>
      <c r="CT121" s="4">
        <f>MAX(CT19,CT35, CT51, CT67,CT83, CT99, CT115)*10</f>
        <v>-88.400000000000034</v>
      </c>
      <c r="DA121" s="4">
        <f>MAX(DA19,DA35, DA51, DA67,DA83, DA99, DA115)*10</f>
        <v>63.199999999999932</v>
      </c>
      <c r="DH121" s="4">
        <f>MAX(DH19,DH35, DH51, DH67,DH83, DH99, DH115)*10</f>
        <v>57.199999999999989</v>
      </c>
      <c r="DO121" s="4">
        <f>MAX(DO19,DO35, DO51, DO67,DO83, DO99, DO115)*10</f>
        <v>28.399999999999892</v>
      </c>
      <c r="DV121" s="4"/>
      <c r="EC121" s="4"/>
      <c r="EJ121" s="4"/>
    </row>
    <row r="122" spans="2:147" x14ac:dyDescent="0.25">
      <c r="F122" s="2"/>
      <c r="N122" s="4">
        <f>MIN(N19,N35, N51, N67,N83, N99, N115)*10</f>
        <v>-37.399999999999949</v>
      </c>
      <c r="U122" s="4">
        <f>MIN(U19,U35, U51, U67,U83, U99, U115)*10</f>
        <v>45.999999999999943</v>
      </c>
      <c r="AB122" s="4">
        <f>MIN(AB19,AB35, AB51, AB67,AB83, AB99, AB115)*10</f>
        <v>-36.800000000000068</v>
      </c>
      <c r="AI122" s="4">
        <f>MIN(AI19,AI35, AI51, AI67,AI83, AI99, AI115)*10</f>
        <v>58.599999999999994</v>
      </c>
      <c r="AP122" s="4">
        <f>MIN(AP19,AP35, AP51, AP67,AP83, AP99, AP115)*10</f>
        <v>-89.200000000000017</v>
      </c>
      <c r="AW122" s="4">
        <f>MIN(AW19,AW35, AW51, AW67,AW83, AW99, AW115)*10</f>
        <v>60.19999999999996</v>
      </c>
      <c r="BD122" s="4">
        <f>MIN(BD19,BD35, BD51, BD67,BD83, BD99, BD115)*10</f>
        <v>-88.400000000000034</v>
      </c>
      <c r="BK122" s="4">
        <f>MIN(BK19,BK35, BK51, BK67,BK83, BK99, BK115)*10</f>
        <v>56.599999999999966</v>
      </c>
      <c r="BR122" s="4">
        <f>MIN(BR19,BR35, BR51, BR67,BR83, BR99, BR115)*10</f>
        <v>-3.1999999999998607</v>
      </c>
      <c r="BY122" s="4">
        <f>MIN(BY19,BY35, BY51, BY67,BY83, BY99, BY115)*10</f>
        <v>-71.200000000000188</v>
      </c>
      <c r="CF122" s="4">
        <f>MIN(CF19,CF35, CF51, CF67,CF83, CF99, CF115)*10</f>
        <v>57.000000000000171</v>
      </c>
      <c r="CM122" s="4">
        <f>MIN(CM19,CM35, CM51, CM67,CM83, CM99, CM115)*10</f>
        <v>-28.400000000000105</v>
      </c>
      <c r="CT122" s="4">
        <f>MIN(CT19,CT35, CT51, CT67,CT83, CT99, CT115)*10</f>
        <v>-98.799999999999883</v>
      </c>
      <c r="DA122" s="4">
        <f>MIN(DA19,DA35, DA51, DA67,DA83, DA99, DA115)*10</f>
        <v>45.799999999999699</v>
      </c>
      <c r="DH122" s="4">
        <f>MIN(DH19,DH35, DH51, DH67,DH83, DH99, DH115)*10</f>
        <v>47.399999999999949</v>
      </c>
      <c r="DO122" s="4">
        <f>MIN(DO19,DO35, DO51, DO67,DO83, DO99, DO115)*10</f>
        <v>20.000000000000071</v>
      </c>
      <c r="DV122" s="4"/>
      <c r="EC122" s="4"/>
      <c r="EJ122" s="4"/>
    </row>
    <row r="123" spans="2:147" x14ac:dyDescent="0.25">
      <c r="F123" s="2"/>
      <c r="R123" s="2">
        <v>39.255902991114525</v>
      </c>
      <c r="V123" s="2">
        <v>119.58987151051373</v>
      </c>
      <c r="AF123">
        <v>49.159158038494368</v>
      </c>
      <c r="AJ123">
        <v>114.15958932082259</v>
      </c>
      <c r="AT123">
        <v>25.960283417772693</v>
      </c>
      <c r="AX123">
        <v>70.686327378679707</v>
      </c>
      <c r="BH123">
        <v>44.029380836009153</v>
      </c>
      <c r="BM123">
        <v>64.335047773159104</v>
      </c>
      <c r="BV123">
        <v>108.62762014806185</v>
      </c>
      <c r="CC123">
        <v>54.899835200638684</v>
      </c>
      <c r="CG123">
        <v>49.070777999474615</v>
      </c>
      <c r="CQ123">
        <v>94.418952101593064</v>
      </c>
      <c r="CX123">
        <v>31.19256035815387</v>
      </c>
      <c r="DB123">
        <v>45.674347363298139</v>
      </c>
      <c r="DI123">
        <v>45.674347363298139</v>
      </c>
      <c r="DQ123">
        <v>42.938277224738272</v>
      </c>
    </row>
    <row r="124" spans="2:147" x14ac:dyDescent="0.25">
      <c r="F124" s="8">
        <f>EE155</f>
        <v>1444</v>
      </c>
      <c r="G124" s="4">
        <f>EF155</f>
        <v>951.9494906247462</v>
      </c>
      <c r="H124" s="4">
        <f>EG155</f>
        <v>987.54949062474623</v>
      </c>
      <c r="M124">
        <v>1</v>
      </c>
      <c r="N124" s="4">
        <f>N19*10</f>
        <v>-37.399999999999949</v>
      </c>
      <c r="O124" s="2">
        <v>58.76974951830443</v>
      </c>
      <c r="P124" s="2">
        <f>O124</f>
        <v>58.76974951830443</v>
      </c>
      <c r="Q124" s="4">
        <f>P124+N124</f>
        <v>21.369749518304481</v>
      </c>
      <c r="R124" s="3">
        <f>Q124/$R$123</f>
        <v>0.54437034662383055</v>
      </c>
      <c r="T124">
        <v>1</v>
      </c>
      <c r="U124" s="4">
        <f>U19*10</f>
        <v>45.999999999999943</v>
      </c>
      <c r="V124" s="3">
        <f>U124/$V$123</f>
        <v>0.38464795905358806</v>
      </c>
      <c r="AA124">
        <v>1</v>
      </c>
      <c r="AB124" s="4">
        <f>AB19*10</f>
        <v>-25.19999999999996</v>
      </c>
      <c r="AC124" s="2">
        <v>56.808807159713268</v>
      </c>
      <c r="AD124" s="2">
        <f>AC124</f>
        <v>56.808807159713268</v>
      </c>
      <c r="AE124" s="4">
        <f>AD124+AB124</f>
        <v>31.608807159713308</v>
      </c>
      <c r="AF124" s="3">
        <f>AE124/$AF$123</f>
        <v>0.64298918901259139</v>
      </c>
      <c r="AH124">
        <v>1</v>
      </c>
      <c r="AI124" s="4">
        <f>AI19*10</f>
        <v>58.599999999999994</v>
      </c>
      <c r="AJ124" s="3">
        <f>AI124/$AJ$123</f>
        <v>0.513316492715443</v>
      </c>
      <c r="AO124">
        <v>1</v>
      </c>
      <c r="AP124" s="4">
        <f>AP19*10</f>
        <v>-89.200000000000017</v>
      </c>
      <c r="AQ124" s="2">
        <v>109.46356275303644</v>
      </c>
      <c r="AR124" s="2">
        <f>AQ124</f>
        <v>109.46356275303644</v>
      </c>
      <c r="AS124" s="4">
        <f>AR124+AP124</f>
        <v>20.263562753036425</v>
      </c>
      <c r="AT124" s="3">
        <f>AS124/$AT$123</f>
        <v>0.78056015132576595</v>
      </c>
      <c r="AV124">
        <v>1</v>
      </c>
      <c r="AW124" s="4">
        <f>AW19*10</f>
        <v>60.19999999999996</v>
      </c>
      <c r="AX124" s="3">
        <f>AW124/$AX$123</f>
        <v>0.85164984845651193</v>
      </c>
      <c r="BC124">
        <v>1</v>
      </c>
      <c r="BD124" s="4">
        <f>BD19*10</f>
        <v>-74.799999999999898</v>
      </c>
      <c r="BE124" s="2">
        <v>129.66779729699525</v>
      </c>
      <c r="BF124" s="2">
        <f>BE124</f>
        <v>129.66779729699525</v>
      </c>
      <c r="BG124" s="4">
        <f>BF124+BD124</f>
        <v>54.867797296995349</v>
      </c>
      <c r="BH124" s="3">
        <f>BG124/$BH$123</f>
        <v>1.2461632722330283</v>
      </c>
      <c r="BJ124">
        <v>1</v>
      </c>
      <c r="BK124" s="4">
        <f>BK19*10</f>
        <v>72.399999999999878</v>
      </c>
      <c r="BL124" s="4">
        <f>BK124+9.14</f>
        <v>81.539999999999878</v>
      </c>
      <c r="BM124" s="3">
        <f>BL124/$BM$123</f>
        <v>1.2674273638142655</v>
      </c>
      <c r="BQ124">
        <v>1</v>
      </c>
      <c r="BR124" s="4">
        <f>BR19*10</f>
        <v>-3.1999999999998607</v>
      </c>
      <c r="BS124" s="2">
        <v>131.70351803777638</v>
      </c>
      <c r="BT124" s="2">
        <f>BS124</f>
        <v>131.70351803777638</v>
      </c>
      <c r="BU124" s="4">
        <f>BT124+BR124+2.03</f>
        <v>130.53351803777653</v>
      </c>
      <c r="BV124" s="3">
        <f>BU124/$BV$123</f>
        <v>1.201660478797717</v>
      </c>
      <c r="BX124">
        <v>1</v>
      </c>
      <c r="BY124" s="4">
        <f>BY19*10</f>
        <v>-67.200000000000131</v>
      </c>
      <c r="BZ124" s="2">
        <v>140.20051920150391</v>
      </c>
      <c r="CA124" s="2">
        <f>BZ124</f>
        <v>140.20051920150391</v>
      </c>
      <c r="CB124" s="4">
        <f>CA124+BY124</f>
        <v>73.000519201503778</v>
      </c>
      <c r="CC124" s="3">
        <f>CB124/$CC$123</f>
        <v>1.329703794824042</v>
      </c>
      <c r="CE124">
        <v>1</v>
      </c>
      <c r="CF124" s="4">
        <f>CF19*10</f>
        <v>59.80000000000004</v>
      </c>
      <c r="CG124" s="3">
        <f>CF124/$CG$123</f>
        <v>1.2186478885792333</v>
      </c>
      <c r="CH124" s="4"/>
      <c r="CI124" s="4"/>
      <c r="CJ124" s="3"/>
      <c r="CL124">
        <v>1</v>
      </c>
      <c r="CM124" s="4">
        <f>CM19*10</f>
        <v>-5.3999999999999915</v>
      </c>
      <c r="CN124" s="2">
        <v>129.57926774684452</v>
      </c>
      <c r="CO124" s="2">
        <f>CN124</f>
        <v>129.57926774684452</v>
      </c>
      <c r="CP124" s="4">
        <f>CO124+CM124</f>
        <v>124.17926774684453</v>
      </c>
      <c r="CQ124" s="3">
        <f>CP124/$CQ$123</f>
        <v>1.3151943013859115</v>
      </c>
      <c r="CS124">
        <v>1</v>
      </c>
      <c r="CT124" s="4">
        <f>CT19*10</f>
        <v>-98.799999999999883</v>
      </c>
      <c r="CU124" s="2">
        <v>138.07626891057203</v>
      </c>
      <c r="CV124" s="2">
        <f>CU124</f>
        <v>138.07626891057203</v>
      </c>
      <c r="CW124" s="4">
        <f>CV124+CT124</f>
        <v>39.276268910572142</v>
      </c>
      <c r="CX124" s="3">
        <f>CW124/$CX$123</f>
        <v>1.2591550183633822</v>
      </c>
      <c r="CZ124">
        <v>1</v>
      </c>
      <c r="DA124" s="4">
        <f>DA19*10</f>
        <v>57.799999999999869</v>
      </c>
      <c r="DB124" s="3">
        <f>DA124/$DI$123</f>
        <v>1.2654805889234306</v>
      </c>
      <c r="DC124" s="2"/>
      <c r="DD124" s="4"/>
      <c r="DE124" s="3"/>
      <c r="DG124">
        <v>1</v>
      </c>
      <c r="DH124" s="4">
        <f>DH19*10</f>
        <v>56.8</v>
      </c>
      <c r="DI124" s="3">
        <f>DH124/$DI$123</f>
        <v>1.2435864610873879</v>
      </c>
      <c r="DJ124" s="2"/>
      <c r="DK124" s="4"/>
      <c r="DL124" s="3"/>
      <c r="DN124">
        <v>1</v>
      </c>
      <c r="DO124" s="4">
        <f>DO19*10</f>
        <v>26.200000000000045</v>
      </c>
      <c r="DP124" s="4">
        <f>DO124+9.91</f>
        <v>36.110000000000042</v>
      </c>
      <c r="DQ124" s="3">
        <f>DP124/$DQ$123</f>
        <v>0.84097458803484049</v>
      </c>
      <c r="DR124" s="4"/>
      <c r="DS124" s="3"/>
      <c r="DV124" s="4"/>
      <c r="DW124" s="4"/>
      <c r="DX124" s="3"/>
      <c r="EC124" s="4"/>
      <c r="ED124" s="3"/>
      <c r="EJ124" s="4"/>
      <c r="EK124" s="4"/>
      <c r="EQ124" s="4"/>
    </row>
    <row r="125" spans="2:147" x14ac:dyDescent="0.25">
      <c r="F125" s="8">
        <f t="shared" ref="F125:H130" si="311">EE156</f>
        <v>1751</v>
      </c>
      <c r="G125" s="4">
        <f t="shared" si="311"/>
        <v>987.62114057190684</v>
      </c>
      <c r="H125" s="4">
        <f t="shared" si="311"/>
        <v>1023.2211405719069</v>
      </c>
      <c r="M125">
        <v>2</v>
      </c>
      <c r="N125" s="4">
        <f>N35*10</f>
        <v>-32.199999999999847</v>
      </c>
      <c r="O125" s="2">
        <v>55.655105973025051</v>
      </c>
      <c r="P125" s="2">
        <f t="shared" ref="P125:P130" si="312">O125</f>
        <v>55.655105973025051</v>
      </c>
      <c r="Q125" s="4">
        <f t="shared" ref="Q125:Q130" si="313">P125+N125</f>
        <v>23.455105973025205</v>
      </c>
      <c r="R125" s="3">
        <f t="shared" ref="R125:R130" si="314">Q125/$R$123</f>
        <v>0.59749245809819251</v>
      </c>
      <c r="T125">
        <v>2</v>
      </c>
      <c r="U125" s="4">
        <f>U35*10</f>
        <v>51.400000000000006</v>
      </c>
      <c r="V125" s="3">
        <f t="shared" ref="V125:V130" si="315">U125/$V$123</f>
        <v>0.42980228468161852</v>
      </c>
      <c r="AA125">
        <v>2</v>
      </c>
      <c r="AB125" s="4">
        <f>AB35*10</f>
        <v>-16.600000000000108</v>
      </c>
      <c r="AC125" s="2">
        <v>54.237351024830438</v>
      </c>
      <c r="AD125" s="2">
        <f t="shared" ref="AD125:AD130" si="316">AC125</f>
        <v>54.237351024830438</v>
      </c>
      <c r="AE125" s="4">
        <f t="shared" ref="AE125:AE130" si="317">AD125+AB125</f>
        <v>37.63735102483033</v>
      </c>
      <c r="AF125" s="3">
        <f t="shared" ref="AF125:AF130" si="318">AE125/$AF$123</f>
        <v>0.76562236878341527</v>
      </c>
      <c r="AH125">
        <v>2</v>
      </c>
      <c r="AI125" s="4">
        <f>AI35*10</f>
        <v>63.600000000000136</v>
      </c>
      <c r="AJ125" s="3">
        <f t="shared" ref="AJ125:AJ130" si="319">AI125/$AJ$123</f>
        <v>0.55711482827136938</v>
      </c>
      <c r="AO125">
        <v>2</v>
      </c>
      <c r="AP125" s="4">
        <f>AP35*10</f>
        <v>-89.000000000000057</v>
      </c>
      <c r="AQ125" s="2">
        <v>111.929908906883</v>
      </c>
      <c r="AR125" s="2">
        <f t="shared" ref="AR125:AR130" si="320">AQ125</f>
        <v>111.929908906883</v>
      </c>
      <c r="AS125" s="4">
        <f t="shared" ref="AS125:AS130" si="321">AR125+AP125</f>
        <v>22.929908906882943</v>
      </c>
      <c r="AT125" s="3">
        <f t="shared" ref="AT125:AT130" si="322">AS125/$AT$123</f>
        <v>0.88326882021576381</v>
      </c>
      <c r="AV125">
        <v>2</v>
      </c>
      <c r="AW125" s="4">
        <f>AW35*10</f>
        <v>71.400000000000006</v>
      </c>
      <c r="AX125" s="3">
        <f t="shared" ref="AX125:AX130" si="323">AW125/$AX$123</f>
        <v>1.0100963318902823</v>
      </c>
      <c r="BC125">
        <v>2</v>
      </c>
      <c r="BD125" s="4">
        <f>BD35*10</f>
        <v>-75.600000000000165</v>
      </c>
      <c r="BE125" s="2">
        <v>126.76757960853432</v>
      </c>
      <c r="BF125" s="2">
        <f t="shared" ref="BF125:BF130" si="324">BE125</f>
        <v>126.76757960853432</v>
      </c>
      <c r="BG125" s="4">
        <f t="shared" ref="BG125:BG130" si="325">BF125+BD125</f>
        <v>51.167579608534155</v>
      </c>
      <c r="BH125" s="3">
        <f t="shared" ref="BH125:BH130" si="326">BG125/$BH$123</f>
        <v>1.1621235328998101</v>
      </c>
      <c r="BJ125">
        <v>2</v>
      </c>
      <c r="BK125" s="4">
        <f>BK35*10</f>
        <v>56.599999999999966</v>
      </c>
      <c r="BL125" s="4">
        <f t="shared" ref="BL125:BL130" si="327">BK125+9.14</f>
        <v>65.739999999999966</v>
      </c>
      <c r="BM125" s="3">
        <f t="shared" ref="BM125:BM130" si="328">BL125/$BM$123</f>
        <v>1.0218380536810141</v>
      </c>
      <c r="BQ125">
        <v>2</v>
      </c>
      <c r="BR125" s="4">
        <f>BR35*10</f>
        <v>15.000000000000142</v>
      </c>
      <c r="BS125" s="2">
        <v>132.09202399069019</v>
      </c>
      <c r="BT125" s="2">
        <f t="shared" ref="BT125:BT130" si="329">BS125</f>
        <v>132.09202399069019</v>
      </c>
      <c r="BU125" s="4">
        <f t="shared" ref="BU125:BU130" si="330">BT125+BR125+2.03</f>
        <v>149.12202399069034</v>
      </c>
      <c r="BV125" s="3">
        <f t="shared" ref="BV125:BV130" si="331">BU125/$BV$123</f>
        <v>1.3727818375053575</v>
      </c>
      <c r="BX125">
        <v>2</v>
      </c>
      <c r="BY125" s="4">
        <f>BY35*10</f>
        <v>-59.399999999999977</v>
      </c>
      <c r="BZ125" s="2">
        <v>140.61409005460567</v>
      </c>
      <c r="CA125" s="2">
        <f t="shared" ref="CA125:CA130" si="332">BZ125</f>
        <v>140.61409005460567</v>
      </c>
      <c r="CB125" s="4">
        <f t="shared" ref="CB125:CB130" si="333">CA125+BY125</f>
        <v>81.214090054605691</v>
      </c>
      <c r="CC125" s="3">
        <f t="shared" ref="CC125:CC130" si="334">CB125/$CC$123</f>
        <v>1.4793139133805793</v>
      </c>
      <c r="CE125">
        <v>2</v>
      </c>
      <c r="CF125" s="4">
        <f>CF35*10</f>
        <v>59.599999999999937</v>
      </c>
      <c r="CG125" s="3">
        <f t="shared" ref="CG125:CG130" si="335">CF125/$CG$123</f>
        <v>1.2145721431324781</v>
      </c>
      <c r="CH125" s="4"/>
      <c r="CI125" s="4"/>
      <c r="CJ125" s="3"/>
      <c r="CL125">
        <v>2</v>
      </c>
      <c r="CM125" s="4">
        <f>CM35*10</f>
        <v>-1.7999999999999261</v>
      </c>
      <c r="CN125" s="2">
        <v>129.96150747471131</v>
      </c>
      <c r="CO125" s="2">
        <f t="shared" ref="CO125:CO130" si="336">CN125</f>
        <v>129.96150747471131</v>
      </c>
      <c r="CP125" s="4">
        <f t="shared" ref="CP125:CP130" si="337">CO125+CM125</f>
        <v>128.16150747471139</v>
      </c>
      <c r="CQ125" s="3">
        <f t="shared" ref="CQ125:CQ130" si="338">CP125/$CQ$123</f>
        <v>1.3573705767970392</v>
      </c>
      <c r="CS125">
        <v>2</v>
      </c>
      <c r="CT125" s="4">
        <f>CT35*10</f>
        <v>-94.399999999999977</v>
      </c>
      <c r="CU125" s="2">
        <v>138.48357353862681</v>
      </c>
      <c r="CV125" s="2">
        <f t="shared" ref="CV125:CV130" si="339">CU125</f>
        <v>138.48357353862681</v>
      </c>
      <c r="CW125" s="4">
        <f t="shared" ref="CW125:CW130" si="340">CV125+CT125</f>
        <v>44.083573538626837</v>
      </c>
      <c r="CX125" s="3">
        <f t="shared" ref="CX125:CX130" si="341">CW125/$CX$123</f>
        <v>1.4132720441175071</v>
      </c>
      <c r="CZ125">
        <v>2</v>
      </c>
      <c r="DA125" s="4">
        <f>DA35*10</f>
        <v>60.799999999999983</v>
      </c>
      <c r="DB125" s="3">
        <f t="shared" ref="DB125:DB130" si="342">DA125/$DI$123</f>
        <v>1.3311629724315699</v>
      </c>
      <c r="DC125" s="2"/>
      <c r="DD125" s="4"/>
      <c r="DE125" s="3"/>
      <c r="DG125">
        <v>2</v>
      </c>
      <c r="DH125" s="4">
        <f>DH35*10</f>
        <v>47.399999999999949</v>
      </c>
      <c r="DI125" s="3">
        <f t="shared" ref="DI125:DI130" si="343">DH125/$DI$123</f>
        <v>1.0377816594285585</v>
      </c>
      <c r="DJ125" s="2"/>
      <c r="DK125" s="4"/>
      <c r="DL125" s="3"/>
      <c r="DN125">
        <v>2</v>
      </c>
      <c r="DO125" s="4">
        <f>DO35*10</f>
        <v>20.000000000000071</v>
      </c>
      <c r="DP125" s="4">
        <f t="shared" ref="DP125:DP130" si="344">DO125+9.91</f>
        <v>29.910000000000071</v>
      </c>
      <c r="DQ125" s="3">
        <f t="shared" ref="DQ125:DQ130" si="345">DP125/$DQ$123</f>
        <v>0.69658127743345633</v>
      </c>
      <c r="DR125" s="4"/>
      <c r="DS125" s="3"/>
      <c r="DV125" s="4"/>
      <c r="DW125" s="4"/>
      <c r="DX125" s="3"/>
      <c r="EC125" s="4"/>
      <c r="ED125" s="3"/>
      <c r="EJ125" s="4"/>
      <c r="EK125" s="4"/>
      <c r="EQ125" s="4"/>
    </row>
    <row r="126" spans="2:147" x14ac:dyDescent="0.25">
      <c r="F126" s="8">
        <f t="shared" si="311"/>
        <v>1769</v>
      </c>
      <c r="G126" s="4">
        <f t="shared" si="311"/>
        <v>1011.7405882741675</v>
      </c>
      <c r="H126" s="4">
        <f t="shared" si="311"/>
        <v>1047.3405882741674</v>
      </c>
      <c r="M126">
        <v>3</v>
      </c>
      <c r="N126" s="4">
        <f>N51*10</f>
        <v>-29.199999999999875</v>
      </c>
      <c r="O126" s="2">
        <v>54.123314065510598</v>
      </c>
      <c r="P126" s="2">
        <f t="shared" si="312"/>
        <v>54.123314065510598</v>
      </c>
      <c r="Q126" s="4">
        <f t="shared" si="313"/>
        <v>24.923314065510723</v>
      </c>
      <c r="R126" s="3">
        <f t="shared" si="314"/>
        <v>0.63489340879897871</v>
      </c>
      <c r="T126">
        <v>3</v>
      </c>
      <c r="U126" s="4">
        <f>U51*10</f>
        <v>48.799999999999812</v>
      </c>
      <c r="V126" s="3">
        <f t="shared" si="315"/>
        <v>0.40806131308293586</v>
      </c>
      <c r="AA126">
        <v>3</v>
      </c>
      <c r="AB126" s="4">
        <f>AB51*10</f>
        <v>-20.39999999999992</v>
      </c>
      <c r="AC126" s="2">
        <v>53.962034522166327</v>
      </c>
      <c r="AD126" s="2">
        <f t="shared" si="316"/>
        <v>53.962034522166327</v>
      </c>
      <c r="AE126" s="4">
        <f t="shared" si="317"/>
        <v>33.562034522166407</v>
      </c>
      <c r="AF126" s="3">
        <f t="shared" si="318"/>
        <v>0.68272191512892588</v>
      </c>
      <c r="AH126">
        <v>3</v>
      </c>
      <c r="AI126" s="4">
        <f>AI51*10</f>
        <v>64.80000000000004</v>
      </c>
      <c r="AJ126" s="3">
        <f t="shared" si="319"/>
        <v>0.56762642880479064</v>
      </c>
      <c r="AO126">
        <v>3</v>
      </c>
      <c r="AP126" s="4">
        <f>AP51*10</f>
        <v>-72.800000000000011</v>
      </c>
      <c r="AQ126" s="2">
        <v>102.990384615385</v>
      </c>
      <c r="AR126" s="2">
        <f t="shared" si="320"/>
        <v>102.990384615385</v>
      </c>
      <c r="AS126" s="4">
        <f t="shared" si="321"/>
        <v>30.190384615384986</v>
      </c>
      <c r="AT126" s="3">
        <f t="shared" si="322"/>
        <v>1.1629451084773719</v>
      </c>
      <c r="AV126">
        <v>3</v>
      </c>
      <c r="AW126" s="4">
        <f>AW51*10</f>
        <v>69.199999999999875</v>
      </c>
      <c r="AX126" s="3">
        <f t="shared" si="323"/>
        <v>0.97897291550150423</v>
      </c>
      <c r="BC126">
        <v>3</v>
      </c>
      <c r="BD126" s="4">
        <f>BD51*10</f>
        <v>-80.600000000000023</v>
      </c>
      <c r="BE126" s="2">
        <v>140.33311395571766</v>
      </c>
      <c r="BF126" s="2">
        <f t="shared" si="324"/>
        <v>140.33311395571766</v>
      </c>
      <c r="BG126" s="4">
        <f t="shared" si="325"/>
        <v>59.733113955717641</v>
      </c>
      <c r="BH126" s="3">
        <f t="shared" si="326"/>
        <v>1.3566648638144212</v>
      </c>
      <c r="BJ126">
        <v>3</v>
      </c>
      <c r="BK126" s="4">
        <f>BK51*10</f>
        <v>76.60000000000025</v>
      </c>
      <c r="BL126" s="4">
        <f t="shared" si="327"/>
        <v>85.740000000000251</v>
      </c>
      <c r="BM126" s="3">
        <f t="shared" si="328"/>
        <v>1.3327105981534904</v>
      </c>
      <c r="BQ126">
        <v>3</v>
      </c>
      <c r="BR126" s="4">
        <f>BR51*10</f>
        <v>2.3999999999999488</v>
      </c>
      <c r="BS126" s="2">
        <v>127.42995255572461</v>
      </c>
      <c r="BT126" s="2">
        <f t="shared" si="329"/>
        <v>127.42995255572461</v>
      </c>
      <c r="BU126" s="4">
        <f t="shared" si="330"/>
        <v>131.85995255572456</v>
      </c>
      <c r="BV126" s="3">
        <f t="shared" si="331"/>
        <v>1.2138713190622838</v>
      </c>
      <c r="BX126">
        <v>3</v>
      </c>
      <c r="BY126" s="4">
        <f>BY51*10</f>
        <v>-59.000000000000199</v>
      </c>
      <c r="BZ126" s="2">
        <v>135.65123981738427</v>
      </c>
      <c r="CA126" s="2">
        <f t="shared" si="332"/>
        <v>135.65123981738427</v>
      </c>
      <c r="CB126" s="4">
        <f t="shared" si="333"/>
        <v>76.651239817384067</v>
      </c>
      <c r="CC126" s="3">
        <f t="shared" si="334"/>
        <v>1.3962016377144304</v>
      </c>
      <c r="CE126">
        <v>3</v>
      </c>
      <c r="CF126" s="4">
        <f>CF51*10</f>
        <v>64.600000000000222</v>
      </c>
      <c r="CG126" s="3">
        <f t="shared" si="335"/>
        <v>1.3164657793013159</v>
      </c>
      <c r="CH126" s="4"/>
      <c r="CI126" s="4"/>
      <c r="CJ126" s="3"/>
      <c r="CL126">
        <v>3</v>
      </c>
      <c r="CM126" s="4">
        <f>CM51*10</f>
        <v>-1.2000000000000455</v>
      </c>
      <c r="CN126" s="2">
        <v>125.3746307403097</v>
      </c>
      <c r="CO126" s="2">
        <f t="shared" si="336"/>
        <v>125.3746307403097</v>
      </c>
      <c r="CP126" s="4">
        <f t="shared" si="337"/>
        <v>124.17463074030965</v>
      </c>
      <c r="CQ126" s="3">
        <f t="shared" si="338"/>
        <v>1.3151451904136791</v>
      </c>
      <c r="CS126">
        <v>3</v>
      </c>
      <c r="CT126" s="4">
        <f>CT51*10</f>
        <v>-88.400000000000034</v>
      </c>
      <c r="CU126" s="2">
        <v>133.59591800196935</v>
      </c>
      <c r="CV126" s="2">
        <f t="shared" si="339"/>
        <v>133.59591800196935</v>
      </c>
      <c r="CW126" s="4">
        <f t="shared" si="340"/>
        <v>45.195918001969318</v>
      </c>
      <c r="CX126" s="3">
        <f t="shared" si="341"/>
        <v>1.4489326135151619</v>
      </c>
      <c r="CZ126">
        <v>3</v>
      </c>
      <c r="DA126" s="4">
        <f>DA51*10</f>
        <v>63.199999999999932</v>
      </c>
      <c r="DB126" s="3">
        <f t="shared" si="342"/>
        <v>1.3837088792380781</v>
      </c>
      <c r="DC126" s="2"/>
      <c r="DD126" s="4"/>
      <c r="DE126" s="3"/>
      <c r="DG126">
        <v>3</v>
      </c>
      <c r="DH126" s="4">
        <f>DH51*10</f>
        <v>57.199999999999989</v>
      </c>
      <c r="DI126" s="3">
        <f t="shared" si="343"/>
        <v>1.252344112221806</v>
      </c>
      <c r="DJ126" s="2"/>
      <c r="DK126" s="4"/>
      <c r="DL126" s="3"/>
      <c r="DN126">
        <v>3</v>
      </c>
      <c r="DO126" s="4">
        <f>DO51*10</f>
        <v>22.000000000000099</v>
      </c>
      <c r="DP126" s="4">
        <f t="shared" si="344"/>
        <v>31.9100000000001</v>
      </c>
      <c r="DQ126" s="3">
        <f t="shared" si="345"/>
        <v>0.74315976472422629</v>
      </c>
      <c r="DR126" s="4"/>
      <c r="DS126" s="3"/>
      <c r="DV126" s="4"/>
      <c r="DW126" s="4"/>
      <c r="DX126" s="3"/>
      <c r="EC126" s="4"/>
      <c r="ED126" s="3"/>
      <c r="EJ126" s="4"/>
      <c r="EK126" s="4"/>
      <c r="EQ126" s="4"/>
    </row>
    <row r="127" spans="2:147" x14ac:dyDescent="0.25">
      <c r="F127" s="8">
        <f t="shared" si="311"/>
        <v>1829</v>
      </c>
      <c r="G127" s="4">
        <f t="shared" si="311"/>
        <v>948.44899093788558</v>
      </c>
      <c r="H127" s="4">
        <f t="shared" si="311"/>
        <v>984.04899093788561</v>
      </c>
      <c r="M127">
        <v>4</v>
      </c>
      <c r="N127" s="4">
        <f>N67*10</f>
        <v>-30.599999999999881</v>
      </c>
      <c r="O127" s="2">
        <v>52.591522157996145</v>
      </c>
      <c r="P127" s="2">
        <f t="shared" si="312"/>
        <v>52.591522157996145</v>
      </c>
      <c r="Q127" s="4">
        <f t="shared" si="313"/>
        <v>21.991522157996265</v>
      </c>
      <c r="R127" s="3">
        <f t="shared" si="314"/>
        <v>0.56020930566732829</v>
      </c>
      <c r="T127">
        <v>4</v>
      </c>
      <c r="U127" s="4">
        <f>U67*10</f>
        <v>53.400000000000034</v>
      </c>
      <c r="V127" s="3">
        <f t="shared" si="315"/>
        <v>0.44652610898829653</v>
      </c>
      <c r="AA127">
        <v>4</v>
      </c>
      <c r="AB127" s="4">
        <f>AB67*10</f>
        <v>-21.600000000000108</v>
      </c>
      <c r="AC127" s="2">
        <v>50.520578238864907</v>
      </c>
      <c r="AD127" s="2">
        <f t="shared" si="316"/>
        <v>50.520578238864907</v>
      </c>
      <c r="AE127" s="4">
        <f t="shared" si="317"/>
        <v>28.920578238864799</v>
      </c>
      <c r="AF127" s="3">
        <f t="shared" si="318"/>
        <v>0.58830499530155433</v>
      </c>
      <c r="AH127">
        <v>4</v>
      </c>
      <c r="AI127" s="4">
        <f>AI67*10</f>
        <v>76.200000000000045</v>
      </c>
      <c r="AJ127" s="3">
        <f t="shared" si="319"/>
        <v>0.66748663387230012</v>
      </c>
      <c r="AO127">
        <v>4</v>
      </c>
      <c r="AP127" s="4">
        <f>AP67*10</f>
        <v>-71.999999999999886</v>
      </c>
      <c r="AQ127" s="2">
        <v>102.625506072875</v>
      </c>
      <c r="AR127" s="2">
        <f t="shared" si="320"/>
        <v>102.625506072875</v>
      </c>
      <c r="AS127" s="4">
        <f t="shared" si="321"/>
        <v>30.625506072875112</v>
      </c>
      <c r="AT127" s="3">
        <f t="shared" si="322"/>
        <v>1.1797061526650574</v>
      </c>
      <c r="AV127">
        <v>4</v>
      </c>
      <c r="AW127" s="4">
        <f>AW67*10</f>
        <v>76.399999999999864</v>
      </c>
      <c r="AX127" s="3">
        <f t="shared" si="323"/>
        <v>1.0808313691374989</v>
      </c>
      <c r="BC127">
        <v>4</v>
      </c>
      <c r="BD127" s="4">
        <f>BD67*10</f>
        <v>-88.400000000000034</v>
      </c>
      <c r="BE127" s="2">
        <v>135.70212119718008</v>
      </c>
      <c r="BF127" s="2">
        <f t="shared" si="324"/>
        <v>135.70212119718008</v>
      </c>
      <c r="BG127" s="4">
        <f t="shared" si="325"/>
        <v>47.302121197180043</v>
      </c>
      <c r="BH127" s="3">
        <f t="shared" si="326"/>
        <v>1.0743308286201085</v>
      </c>
      <c r="BJ127">
        <v>4</v>
      </c>
      <c r="BK127" s="4">
        <f>BK67*10</f>
        <v>61.000000000000085</v>
      </c>
      <c r="BL127" s="4">
        <f t="shared" si="327"/>
        <v>70.140000000000086</v>
      </c>
      <c r="BM127" s="3">
        <f t="shared" si="328"/>
        <v>1.0902300134649598</v>
      </c>
      <c r="BQ127">
        <v>4</v>
      </c>
      <c r="BR127" s="4">
        <f>BR67*10</f>
        <v>1.2000000000000455</v>
      </c>
      <c r="BS127" s="2">
        <v>120.12604064094523</v>
      </c>
      <c r="BT127" s="2">
        <f t="shared" si="329"/>
        <v>120.12604064094523</v>
      </c>
      <c r="BU127" s="4">
        <f t="shared" si="330"/>
        <v>123.35604064094528</v>
      </c>
      <c r="BV127" s="3">
        <f t="shared" si="331"/>
        <v>1.1355863312922465</v>
      </c>
      <c r="BX127">
        <v>4</v>
      </c>
      <c r="BY127" s="4">
        <f>BY67*10</f>
        <v>-57.200000000000131</v>
      </c>
      <c r="BZ127" s="2">
        <v>127.87610777907074</v>
      </c>
      <c r="CA127" s="2">
        <f t="shared" si="332"/>
        <v>127.87610777907074</v>
      </c>
      <c r="CB127" s="4">
        <f t="shared" si="333"/>
        <v>70.676107779070605</v>
      </c>
      <c r="CC127" s="3">
        <f t="shared" si="334"/>
        <v>1.2873646618569154</v>
      </c>
      <c r="CE127">
        <v>4</v>
      </c>
      <c r="CF127" s="4">
        <f>CF67*10</f>
        <v>59.80000000000004</v>
      </c>
      <c r="CG127" s="3">
        <f t="shared" si="335"/>
        <v>1.2186478885792333</v>
      </c>
      <c r="CH127" s="4"/>
      <c r="CI127" s="4"/>
      <c r="CJ127" s="3"/>
      <c r="CL127">
        <v>4</v>
      </c>
      <c r="CM127" s="4">
        <f>CM67*10</f>
        <v>-13.199999999999932</v>
      </c>
      <c r="CN127" s="2">
        <v>118.18852385641387</v>
      </c>
      <c r="CO127" s="2">
        <f t="shared" si="336"/>
        <v>118.18852385641387</v>
      </c>
      <c r="CP127" s="4">
        <f t="shared" si="337"/>
        <v>104.98852385641393</v>
      </c>
      <c r="CQ127" s="3">
        <f t="shared" si="338"/>
        <v>1.1119433283208673</v>
      </c>
      <c r="CS127">
        <v>4</v>
      </c>
      <c r="CT127" s="4">
        <f>CT67*10</f>
        <v>-90.200000000000102</v>
      </c>
      <c r="CU127" s="2">
        <v>125.93859099453935</v>
      </c>
      <c r="CV127" s="2">
        <f t="shared" si="339"/>
        <v>125.93859099453935</v>
      </c>
      <c r="CW127" s="4">
        <f t="shared" si="340"/>
        <v>35.738590994539251</v>
      </c>
      <c r="CX127" s="3">
        <f t="shared" si="341"/>
        <v>1.1457408620577383</v>
      </c>
      <c r="CZ127">
        <v>4</v>
      </c>
      <c r="DA127" s="4">
        <f>DA67*10</f>
        <v>56.200000000000045</v>
      </c>
      <c r="DB127" s="3">
        <f t="shared" si="342"/>
        <v>1.2304499843857615</v>
      </c>
      <c r="DC127" s="2"/>
      <c r="DD127" s="4"/>
      <c r="DE127" s="3"/>
      <c r="DG127">
        <v>4</v>
      </c>
      <c r="DH127" s="4">
        <f>DH67*10</f>
        <v>54.400000000000119</v>
      </c>
      <c r="DI127" s="3">
        <f t="shared" si="343"/>
        <v>1.1910405542808811</v>
      </c>
      <c r="DJ127" s="2"/>
      <c r="DK127" s="4"/>
      <c r="DL127" s="3"/>
      <c r="DN127">
        <v>4</v>
      </c>
      <c r="DO127" s="4">
        <f>DO67*10</f>
        <v>28.399999999999892</v>
      </c>
      <c r="DP127" s="4">
        <f t="shared" si="344"/>
        <v>38.309999999999889</v>
      </c>
      <c r="DQ127" s="3">
        <f t="shared" si="345"/>
        <v>0.89221092405468316</v>
      </c>
      <c r="DR127" s="4"/>
      <c r="DS127" s="3"/>
      <c r="DV127" s="4"/>
      <c r="DW127" s="4"/>
      <c r="DX127" s="3"/>
      <c r="EC127" s="4"/>
      <c r="ED127" s="3"/>
      <c r="EJ127" s="4"/>
      <c r="EK127" s="4"/>
      <c r="EQ127" s="4"/>
    </row>
    <row r="128" spans="2:147" x14ac:dyDescent="0.25">
      <c r="F128" s="8">
        <f t="shared" si="311"/>
        <v>1843</v>
      </c>
      <c r="G128" s="4">
        <f t="shared" si="311"/>
        <v>931.06859581949641</v>
      </c>
      <c r="H128" s="4">
        <f t="shared" si="311"/>
        <v>966.66859581949643</v>
      </c>
      <c r="M128">
        <v>5</v>
      </c>
      <c r="N128" s="4">
        <f>N83*10</f>
        <v>-28.199999999999932</v>
      </c>
      <c r="O128" s="2">
        <v>50.293834296724469</v>
      </c>
      <c r="P128" s="2">
        <f t="shared" si="312"/>
        <v>50.293834296724469</v>
      </c>
      <c r="Q128" s="4">
        <f t="shared" si="313"/>
        <v>22.093834296724538</v>
      </c>
      <c r="R128" s="3">
        <f t="shared" si="314"/>
        <v>0.56281559238938972</v>
      </c>
      <c r="T128">
        <v>5</v>
      </c>
      <c r="U128" s="4">
        <f>U83*10</f>
        <v>52.799999999999869</v>
      </c>
      <c r="V128" s="3">
        <f t="shared" si="315"/>
        <v>0.44150896169629184</v>
      </c>
      <c r="AA128">
        <v>5</v>
      </c>
      <c r="AB128" s="4">
        <f>AB83*10</f>
        <v>-18.000000000000114</v>
      </c>
      <c r="AC128" s="2">
        <v>50.795894741529011</v>
      </c>
      <c r="AD128" s="2">
        <f t="shared" si="316"/>
        <v>50.795894741529011</v>
      </c>
      <c r="AE128" s="4">
        <f t="shared" si="317"/>
        <v>32.795894741528897</v>
      </c>
      <c r="AF128" s="3">
        <f t="shared" si="318"/>
        <v>0.66713703102579336</v>
      </c>
      <c r="AH128">
        <v>5</v>
      </c>
      <c r="AI128" s="4">
        <f>AI83*10</f>
        <v>73.400000000000176</v>
      </c>
      <c r="AJ128" s="3">
        <f t="shared" si="319"/>
        <v>0.64295956596098314</v>
      </c>
      <c r="AO128">
        <v>5</v>
      </c>
      <c r="AP128" s="4">
        <f>AP83*10</f>
        <v>-74.200000000000159</v>
      </c>
      <c r="AQ128" s="2">
        <v>101.98355263157896</v>
      </c>
      <c r="AR128" s="2">
        <f t="shared" si="320"/>
        <v>101.98355263157896</v>
      </c>
      <c r="AS128" s="4">
        <f t="shared" si="321"/>
        <v>27.7835526315788</v>
      </c>
      <c r="AT128" s="3">
        <f t="shared" si="322"/>
        <v>1.0702330242110483</v>
      </c>
      <c r="AV128">
        <v>5</v>
      </c>
      <c r="AW128" s="4">
        <f>AW83*10</f>
        <v>76.600000000000108</v>
      </c>
      <c r="AX128" s="3">
        <f t="shared" si="323"/>
        <v>1.0836607706273911</v>
      </c>
      <c r="BC128">
        <v>5</v>
      </c>
      <c r="BD128" s="4">
        <f>BD83*10</f>
        <v>-78.600000000000136</v>
      </c>
      <c r="BE128" s="2">
        <v>131.67923859689347</v>
      </c>
      <c r="BF128" s="2">
        <f t="shared" si="324"/>
        <v>131.67923859689347</v>
      </c>
      <c r="BG128" s="4">
        <f t="shared" si="325"/>
        <v>53.079238596893333</v>
      </c>
      <c r="BH128" s="3">
        <f t="shared" si="326"/>
        <v>1.2055413360135832</v>
      </c>
      <c r="BJ128">
        <v>5</v>
      </c>
      <c r="BK128" s="4">
        <f>BK83*10</f>
        <v>74.60000000000008</v>
      </c>
      <c r="BL128" s="4">
        <f t="shared" si="327"/>
        <v>83.74000000000008</v>
      </c>
      <c r="BM128" s="3">
        <f t="shared" si="328"/>
        <v>1.3016233437062406</v>
      </c>
      <c r="BQ128">
        <v>5</v>
      </c>
      <c r="BR128" s="4">
        <f>BR83*10</f>
        <v>3.6000000000001364</v>
      </c>
      <c r="BS128" s="2">
        <v>118.88282159162114</v>
      </c>
      <c r="BT128" s="2">
        <f t="shared" si="329"/>
        <v>118.88282159162114</v>
      </c>
      <c r="BU128" s="4">
        <f t="shared" si="330"/>
        <v>124.51282159162128</v>
      </c>
      <c r="BV128" s="3">
        <f t="shared" si="331"/>
        <v>1.1462353812217145</v>
      </c>
      <c r="BX128">
        <v>5</v>
      </c>
      <c r="BY128" s="4">
        <f>BY83*10</f>
        <v>-71.200000000000188</v>
      </c>
      <c r="BZ128" s="2">
        <v>126.55268104914509</v>
      </c>
      <c r="CA128" s="2">
        <f t="shared" si="332"/>
        <v>126.55268104914509</v>
      </c>
      <c r="CB128" s="4">
        <f t="shared" si="333"/>
        <v>55.352681049144906</v>
      </c>
      <c r="CC128" s="3">
        <f t="shared" si="334"/>
        <v>1.0082485830212649</v>
      </c>
      <c r="CE128">
        <v>5</v>
      </c>
      <c r="CF128" s="4">
        <f>CF83*10</f>
        <v>61.000000000000085</v>
      </c>
      <c r="CG128" s="3">
        <f t="shared" si="335"/>
        <v>1.243102361259754</v>
      </c>
      <c r="CH128" s="4"/>
      <c r="CI128" s="4"/>
      <c r="CJ128" s="3"/>
      <c r="CL128">
        <v>5</v>
      </c>
      <c r="CM128" s="4">
        <f>CM83*10</f>
        <v>-13.999999999999915</v>
      </c>
      <c r="CN128" s="2">
        <v>116.96535672724016</v>
      </c>
      <c r="CO128" s="2">
        <f t="shared" si="336"/>
        <v>116.96535672724016</v>
      </c>
      <c r="CP128" s="4">
        <f t="shared" si="337"/>
        <v>102.96535672724025</v>
      </c>
      <c r="CQ128" s="3">
        <f t="shared" si="338"/>
        <v>1.0905157750157131</v>
      </c>
      <c r="CS128">
        <v>5</v>
      </c>
      <c r="CT128" s="4">
        <f>CT83*10</f>
        <v>-95.600000000000023</v>
      </c>
      <c r="CU128" s="2">
        <v>124.6352161847641</v>
      </c>
      <c r="CV128" s="2">
        <f t="shared" si="339"/>
        <v>124.6352161847641</v>
      </c>
      <c r="CW128" s="4">
        <f t="shared" si="340"/>
        <v>29.035216184764082</v>
      </c>
      <c r="CX128" s="3">
        <f t="shared" si="341"/>
        <v>0.93083786170102423</v>
      </c>
      <c r="CZ128">
        <v>5</v>
      </c>
      <c r="DA128" s="4">
        <f>DA83*10</f>
        <v>55.600000000000023</v>
      </c>
      <c r="DB128" s="3">
        <f t="shared" si="342"/>
        <v>1.2173135076841337</v>
      </c>
      <c r="DC128" s="2"/>
      <c r="DD128" s="4"/>
      <c r="DE128" s="3"/>
      <c r="DG128">
        <v>5</v>
      </c>
      <c r="DH128" s="4">
        <f>DH83*10</f>
        <v>47.399999999999949</v>
      </c>
      <c r="DI128" s="3">
        <f t="shared" si="343"/>
        <v>1.0377816594285585</v>
      </c>
      <c r="DJ128" s="2"/>
      <c r="DK128" s="4"/>
      <c r="DL128" s="3"/>
      <c r="DN128">
        <v>5</v>
      </c>
      <c r="DO128" s="4">
        <f>DO83*10</f>
        <v>22.999999999999972</v>
      </c>
      <c r="DP128" s="4">
        <f t="shared" si="344"/>
        <v>32.909999999999968</v>
      </c>
      <c r="DQ128" s="3">
        <f t="shared" si="345"/>
        <v>0.76644900836960794</v>
      </c>
      <c r="DR128" s="4"/>
      <c r="DS128" s="3"/>
      <c r="DV128" s="4"/>
      <c r="DW128" s="4"/>
      <c r="DX128" s="3"/>
      <c r="EC128" s="4"/>
      <c r="ED128" s="3"/>
      <c r="EJ128" s="4"/>
      <c r="EK128" s="4"/>
      <c r="EQ128" s="4"/>
    </row>
    <row r="129" spans="6:147" x14ac:dyDescent="0.25">
      <c r="F129" s="8">
        <f t="shared" si="311"/>
        <v>2082</v>
      </c>
      <c r="G129" s="4">
        <f t="shared" si="311"/>
        <v>915.68631435267025</v>
      </c>
      <c r="H129" s="4">
        <f t="shared" si="311"/>
        <v>951.28631435267027</v>
      </c>
      <c r="M129">
        <v>6</v>
      </c>
      <c r="N129" s="4">
        <f>N99*10</f>
        <v>-30.19999999999996</v>
      </c>
      <c r="O129" s="2">
        <v>51.059730250481692</v>
      </c>
      <c r="P129" s="2">
        <f t="shared" si="312"/>
        <v>51.059730250481692</v>
      </c>
      <c r="Q129" s="4">
        <f t="shared" si="313"/>
        <v>20.859730250481732</v>
      </c>
      <c r="R129" s="3">
        <f t="shared" si="314"/>
        <v>0.53137817910349128</v>
      </c>
      <c r="T129">
        <v>6</v>
      </c>
      <c r="U129" s="4">
        <f>U99*10</f>
        <v>54.200000000000017</v>
      </c>
      <c r="V129" s="3">
        <f t="shared" si="315"/>
        <v>0.45321563871096748</v>
      </c>
      <c r="AA129">
        <v>6</v>
      </c>
      <c r="AB129" s="4">
        <f>AB99*10</f>
        <v>-36.800000000000068</v>
      </c>
      <c r="AC129" s="2">
        <v>52.36519880671446</v>
      </c>
      <c r="AD129" s="2">
        <f t="shared" si="316"/>
        <v>52.36519880671446</v>
      </c>
      <c r="AE129" s="4">
        <f t="shared" si="317"/>
        <v>15.565198806714392</v>
      </c>
      <c r="AF129" s="3">
        <f t="shared" si="318"/>
        <v>0.31662866956602415</v>
      </c>
      <c r="AH129">
        <v>6</v>
      </c>
      <c r="AI129" s="4">
        <f>AI99*10</f>
        <v>81.400000000000077</v>
      </c>
      <c r="AJ129" s="3">
        <f t="shared" si="319"/>
        <v>0.71303690285046251</v>
      </c>
      <c r="AO129">
        <v>6</v>
      </c>
      <c r="AP129" s="4">
        <f>AP99*10</f>
        <v>-73.800000000000168</v>
      </c>
      <c r="AQ129" s="2">
        <v>99.057692307692307</v>
      </c>
      <c r="AR129" s="2">
        <f t="shared" si="320"/>
        <v>99.057692307692307</v>
      </c>
      <c r="AS129" s="4">
        <f t="shared" si="321"/>
        <v>25.257692307692139</v>
      </c>
      <c r="AT129" s="3">
        <f t="shared" si="322"/>
        <v>0.97293592297226028</v>
      </c>
      <c r="AV129">
        <v>6</v>
      </c>
      <c r="AW129" s="4">
        <f>AW99*10</f>
        <v>71.800000000000068</v>
      </c>
      <c r="AX129" s="3">
        <f t="shared" si="323"/>
        <v>1.0157551348700606</v>
      </c>
      <c r="BC129">
        <v>6</v>
      </c>
      <c r="BD129" s="4">
        <f>BD99*10</f>
        <v>-68.199999999999932</v>
      </c>
      <c r="BE129" s="2">
        <v>131.67923859694832</v>
      </c>
      <c r="BF129" s="2">
        <f t="shared" si="324"/>
        <v>131.67923859694832</v>
      </c>
      <c r="BG129" s="4">
        <f t="shared" si="325"/>
        <v>63.479238596948392</v>
      </c>
      <c r="BH129" s="3">
        <f t="shared" si="326"/>
        <v>1.4417472467619235</v>
      </c>
      <c r="BJ129">
        <v>6</v>
      </c>
      <c r="BK129" s="4">
        <f>BK99*10</f>
        <v>75.19999999999996</v>
      </c>
      <c r="BL129" s="4">
        <f t="shared" si="327"/>
        <v>84.339999999999961</v>
      </c>
      <c r="BM129" s="3">
        <f t="shared" si="328"/>
        <v>1.3109495200404129</v>
      </c>
      <c r="BQ129">
        <v>6</v>
      </c>
      <c r="BR129" s="4">
        <f>BR99*10</f>
        <v>15.19999999999996</v>
      </c>
      <c r="BS129" s="2">
        <v>118.49431563870735</v>
      </c>
      <c r="BT129" s="2">
        <f t="shared" si="329"/>
        <v>118.49431563870735</v>
      </c>
      <c r="BU129" s="4">
        <f t="shared" si="330"/>
        <v>135.72431563870731</v>
      </c>
      <c r="BV129" s="3">
        <f t="shared" si="331"/>
        <v>1.2494457252558058</v>
      </c>
      <c r="BX129">
        <v>6</v>
      </c>
      <c r="BY129" s="4">
        <f>BY99*10</f>
        <v>-65.400000000000063</v>
      </c>
      <c r="BZ129" s="2">
        <v>126.1391101960433</v>
      </c>
      <c r="CA129" s="2">
        <f t="shared" si="332"/>
        <v>126.1391101960433</v>
      </c>
      <c r="CB129" s="4">
        <f t="shared" si="333"/>
        <v>60.739110196043242</v>
      </c>
      <c r="CC129" s="3">
        <f t="shared" si="334"/>
        <v>1.106362341053742</v>
      </c>
      <c r="CE129">
        <v>6</v>
      </c>
      <c r="CF129" s="4">
        <f>CF99*10</f>
        <v>61.600000000000179</v>
      </c>
      <c r="CG129" s="3">
        <f t="shared" si="335"/>
        <v>1.2553295976000158</v>
      </c>
      <c r="CH129" s="4"/>
      <c r="CI129" s="4"/>
      <c r="CJ129" s="3"/>
      <c r="CL129">
        <v>6</v>
      </c>
      <c r="CM129" s="4">
        <f>CM99*10</f>
        <v>-28.400000000000105</v>
      </c>
      <c r="CN129" s="2">
        <v>116.58311699937336</v>
      </c>
      <c r="CO129" s="2">
        <f t="shared" si="336"/>
        <v>116.58311699937336</v>
      </c>
      <c r="CP129" s="4">
        <f t="shared" si="337"/>
        <v>88.183116999373254</v>
      </c>
      <c r="CQ129" s="3">
        <f t="shared" si="338"/>
        <v>0.9339556840716664</v>
      </c>
      <c r="CS129">
        <v>6</v>
      </c>
      <c r="CT129" s="4">
        <f>CT99*10</f>
        <v>-96.799999999999784</v>
      </c>
      <c r="CU129" s="2">
        <v>124.22791155670932</v>
      </c>
      <c r="CV129" s="2">
        <f t="shared" si="339"/>
        <v>124.22791155670932</v>
      </c>
      <c r="CW129" s="4">
        <f t="shared" si="340"/>
        <v>27.427911556709532</v>
      </c>
      <c r="CX129" s="3">
        <f t="shared" si="341"/>
        <v>0.87930940076035657</v>
      </c>
      <c r="CZ129">
        <v>6</v>
      </c>
      <c r="DA129" s="4">
        <f>DA99*10</f>
        <v>45.799999999999699</v>
      </c>
      <c r="DB129" s="3">
        <f t="shared" si="342"/>
        <v>1.0027510548908802</v>
      </c>
      <c r="DC129" s="2"/>
      <c r="DD129" s="4"/>
      <c r="DE129" s="3"/>
      <c r="DG129">
        <v>6</v>
      </c>
      <c r="DH129" s="4">
        <f>DH99*10</f>
        <v>48.400000000000034</v>
      </c>
      <c r="DI129" s="3">
        <f t="shared" si="343"/>
        <v>1.0596757872646059</v>
      </c>
      <c r="DJ129" s="2"/>
      <c r="DK129" s="4"/>
      <c r="DL129" s="3"/>
      <c r="DN129">
        <v>6</v>
      </c>
      <c r="DO129" s="4">
        <f>DO99*10</f>
        <v>21.000000000000085</v>
      </c>
      <c r="DP129" s="4">
        <f t="shared" si="344"/>
        <v>30.910000000000085</v>
      </c>
      <c r="DQ129" s="3">
        <f t="shared" si="345"/>
        <v>0.71987052107884131</v>
      </c>
      <c r="DR129" s="4"/>
      <c r="DS129" s="3"/>
      <c r="DV129" s="4"/>
      <c r="DW129" s="4"/>
      <c r="DX129" s="3"/>
      <c r="EC129" s="4"/>
      <c r="ED129" s="3"/>
      <c r="EJ129" s="4"/>
      <c r="EK129" s="4"/>
      <c r="EQ129" s="4"/>
    </row>
    <row r="130" spans="6:147" x14ac:dyDescent="0.25">
      <c r="F130" s="8">
        <f t="shared" si="311"/>
        <v>2079</v>
      </c>
      <c r="G130" s="4">
        <f t="shared" si="311"/>
        <v>928.84487941912857</v>
      </c>
      <c r="H130" s="4">
        <f t="shared" si="311"/>
        <v>964.4448794191286</v>
      </c>
      <c r="M130">
        <v>7</v>
      </c>
      <c r="N130" s="4">
        <f>N115*10</f>
        <v>-22.599999999999909</v>
      </c>
      <c r="O130" s="2">
        <v>48.506743737957613</v>
      </c>
      <c r="P130" s="2">
        <f t="shared" si="312"/>
        <v>48.506743737957613</v>
      </c>
      <c r="Q130" s="4">
        <f t="shared" si="313"/>
        <v>25.906743737957704</v>
      </c>
      <c r="R130" s="3">
        <f t="shared" si="314"/>
        <v>0.65994517420275955</v>
      </c>
      <c r="T130">
        <v>7</v>
      </c>
      <c r="U130" s="4">
        <f>U115*10</f>
        <v>48.399999999999892</v>
      </c>
      <c r="V130" s="3">
        <f t="shared" si="315"/>
        <v>0.40471654822160097</v>
      </c>
      <c r="AA130">
        <v>7</v>
      </c>
      <c r="AB130" s="4">
        <f>AB115*10</f>
        <v>-10.600000000000023</v>
      </c>
      <c r="AC130" s="2">
        <v>52.310135506181645</v>
      </c>
      <c r="AD130" s="2">
        <f t="shared" si="316"/>
        <v>52.310135506181645</v>
      </c>
      <c r="AE130" s="4">
        <f t="shared" si="317"/>
        <v>41.710135506181622</v>
      </c>
      <c r="AF130" s="3">
        <f t="shared" si="318"/>
        <v>0.84847131583336421</v>
      </c>
      <c r="AH130">
        <v>7</v>
      </c>
      <c r="AI130" s="4">
        <f>AI115*10</f>
        <v>76.000000000000014</v>
      </c>
      <c r="AJ130" s="3">
        <f t="shared" si="319"/>
        <v>0.66573470045006278</v>
      </c>
      <c r="AO130">
        <v>7</v>
      </c>
      <c r="AP130" s="4">
        <f>AP115*10</f>
        <v>-61.800000000000139</v>
      </c>
      <c r="AQ130" s="2">
        <v>92.949392712550605</v>
      </c>
      <c r="AR130" s="2">
        <f t="shared" si="320"/>
        <v>92.949392712550605</v>
      </c>
      <c r="AS130" s="4">
        <f t="shared" si="321"/>
        <v>31.149392712550465</v>
      </c>
      <c r="AT130" s="3">
        <f t="shared" si="322"/>
        <v>1.1998864654622858</v>
      </c>
      <c r="AV130">
        <v>7</v>
      </c>
      <c r="AW130" s="4">
        <f>AW115*10</f>
        <v>73.600000000000136</v>
      </c>
      <c r="AX130" s="3">
        <f t="shared" si="323"/>
        <v>1.0412197482790604</v>
      </c>
      <c r="BC130">
        <v>7</v>
      </c>
      <c r="BD130" s="4">
        <f>BD115*10</f>
        <v>-87.199999999999989</v>
      </c>
      <c r="BE130" s="2">
        <v>128.17091074773097</v>
      </c>
      <c r="BF130" s="2">
        <f t="shared" si="324"/>
        <v>128.17091074773097</v>
      </c>
      <c r="BG130" s="4">
        <f t="shared" si="325"/>
        <v>40.970910747730983</v>
      </c>
      <c r="BH130" s="3">
        <f t="shared" si="326"/>
        <v>0.93053570070245417</v>
      </c>
      <c r="BJ130">
        <v>7</v>
      </c>
      <c r="BK130" s="4">
        <f>BK115*10</f>
        <v>63.599999999999994</v>
      </c>
      <c r="BL130" s="4">
        <f t="shared" si="327"/>
        <v>72.739999999999995</v>
      </c>
      <c r="BM130" s="3">
        <f t="shared" si="328"/>
        <v>1.1306434442463797</v>
      </c>
      <c r="BQ130">
        <v>7</v>
      </c>
      <c r="BR130" s="4">
        <f>BR115*10</f>
        <v>2.9999999999999716</v>
      </c>
      <c r="BS130" s="2">
        <v>119.27132754453496</v>
      </c>
      <c r="BT130" s="2">
        <f t="shared" si="329"/>
        <v>119.27132754453496</v>
      </c>
      <c r="BU130" s="4">
        <f t="shared" si="330"/>
        <v>124.30132754453493</v>
      </c>
      <c r="BV130" s="3">
        <f t="shared" si="331"/>
        <v>1.1442884173943004</v>
      </c>
      <c r="BX130">
        <v>7</v>
      </c>
      <c r="BY130" s="4">
        <f>BY115*10</f>
        <v>-67.600000000000051</v>
      </c>
      <c r="BZ130" s="2">
        <v>126.96625190224688</v>
      </c>
      <c r="CA130" s="2">
        <f t="shared" si="332"/>
        <v>126.96625190224688</v>
      </c>
      <c r="CB130" s="4">
        <f t="shared" si="333"/>
        <v>59.36625190224683</v>
      </c>
      <c r="CC130" s="3">
        <f t="shared" si="334"/>
        <v>1.0813557396900197</v>
      </c>
      <c r="CE130">
        <v>7</v>
      </c>
      <c r="CF130" s="4">
        <f>CF115*10</f>
        <v>57.000000000000171</v>
      </c>
      <c r="CG130" s="3">
        <f t="shared" si="335"/>
        <v>1.1615874523246901</v>
      </c>
      <c r="CH130" s="4"/>
      <c r="CI130" s="4"/>
      <c r="CJ130" s="3"/>
      <c r="CL130">
        <v>7</v>
      </c>
      <c r="CM130" s="4">
        <f>CM115*10</f>
        <v>-20</v>
      </c>
      <c r="CN130" s="2">
        <v>117.34759645510697</v>
      </c>
      <c r="CO130" s="2">
        <f t="shared" si="336"/>
        <v>117.34759645510697</v>
      </c>
      <c r="CP130" s="4">
        <f t="shared" si="337"/>
        <v>97.347596455106967</v>
      </c>
      <c r="CQ130" s="3">
        <f t="shared" si="338"/>
        <v>1.0310175477309125</v>
      </c>
      <c r="CS130">
        <v>7</v>
      </c>
      <c r="CT130" s="4">
        <f>CT115*10</f>
        <v>-90.000000000000142</v>
      </c>
      <c r="CU130" s="2">
        <v>125.04252081281891</v>
      </c>
      <c r="CV130" s="2">
        <f t="shared" si="339"/>
        <v>125.04252081281891</v>
      </c>
      <c r="CW130" s="4">
        <f t="shared" si="340"/>
        <v>35.042520812818765</v>
      </c>
      <c r="CX130" s="3">
        <f t="shared" si="341"/>
        <v>1.1234255992601934</v>
      </c>
      <c r="CZ130">
        <v>7</v>
      </c>
      <c r="DA130" s="4">
        <f>DA115*10</f>
        <v>54.400000000000119</v>
      </c>
      <c r="DB130" s="3">
        <f t="shared" si="342"/>
        <v>1.1910405542808811</v>
      </c>
      <c r="DC130" s="2"/>
      <c r="DD130" s="4"/>
      <c r="DE130" s="3"/>
      <c r="DG130">
        <v>7</v>
      </c>
      <c r="DH130" s="4">
        <f>DH115*10</f>
        <v>53.599999999999852</v>
      </c>
      <c r="DI130" s="3">
        <f t="shared" si="343"/>
        <v>1.1735252520120389</v>
      </c>
      <c r="DJ130" s="2"/>
      <c r="DK130" s="4"/>
      <c r="DL130" s="3"/>
      <c r="DN130">
        <v>7</v>
      </c>
      <c r="DO130" s="4">
        <f>DO115*10</f>
        <v>27.400000000000162</v>
      </c>
      <c r="DP130" s="4">
        <f t="shared" si="344"/>
        <v>37.310000000000159</v>
      </c>
      <c r="DQ130" s="3">
        <f t="shared" si="345"/>
        <v>0.86892168040930473</v>
      </c>
      <c r="DR130" s="4"/>
      <c r="DS130" s="3"/>
      <c r="DV130" s="4"/>
      <c r="DW130" s="4"/>
      <c r="DX130" s="3"/>
      <c r="EC130" s="4"/>
      <c r="ED130" s="3"/>
      <c r="EJ130" s="4"/>
      <c r="EK130" s="4"/>
      <c r="EQ130" s="4"/>
    </row>
    <row r="131" spans="6:147" x14ac:dyDescent="0.25">
      <c r="F131" s="2"/>
    </row>
    <row r="132" spans="6:147" x14ac:dyDescent="0.25">
      <c r="F132" s="4">
        <f>AVERAGE(F124:F130)</f>
        <v>1828.1428571428571</v>
      </c>
      <c r="G132" s="4">
        <f>AVERAGE(G124:G130)</f>
        <v>953.62285714285724</v>
      </c>
      <c r="H132" s="4">
        <f>AVERAGE(H124:H130)</f>
        <v>989.22285714285738</v>
      </c>
      <c r="N132" s="4">
        <f>AVERAGE(N124:N130)</f>
        <v>-30.057142857142765</v>
      </c>
      <c r="O132" s="2">
        <f>AVERAGE(O124:O130)</f>
        <v>53.000000000000007</v>
      </c>
      <c r="P132" s="2">
        <f>AVERAGE(P124:P130)</f>
        <v>53.000000000000007</v>
      </c>
      <c r="Q132" s="4">
        <f>AVERAGE(Q124:Q130)</f>
        <v>22.942857142857235</v>
      </c>
      <c r="R132" s="3">
        <f>AVERAGE(R124:R130)</f>
        <v>0.58444349498342429</v>
      </c>
      <c r="U132" s="4">
        <f>AVERAGE(U124:U130)</f>
        <v>50.714285714285651</v>
      </c>
      <c r="V132" s="3">
        <f>AVERAGE(V124:V130)</f>
        <v>0.4240684020621856</v>
      </c>
      <c r="AB132" s="4">
        <f>AVERAGE(AB124:AB130)</f>
        <v>-21.314285714285756</v>
      </c>
      <c r="AC132" s="2">
        <f>AVERAGE(AC124:AC130)</f>
        <v>53.000000000000007</v>
      </c>
      <c r="AD132" s="2">
        <f>AVERAGE(AD124:AD130)</f>
        <v>53.000000000000007</v>
      </c>
      <c r="AE132" s="4">
        <f>AVERAGE(AE124:AE130)</f>
        <v>31.685714285714255</v>
      </c>
      <c r="AF132" s="3">
        <f>AVERAGE(AF124:AF130)</f>
        <v>0.64455364066452414</v>
      </c>
      <c r="AI132" s="4">
        <f>AVERAGE(AI124:AI130)</f>
        <v>70.57142857142864</v>
      </c>
      <c r="AJ132" s="3">
        <f>AVERAGE(AJ124:AJ130)</f>
        <v>0.6181822218464873</v>
      </c>
      <c r="AP132" s="4">
        <f>AVERAGE(AP124:AP130)</f>
        <v>-76.114285714285785</v>
      </c>
      <c r="AQ132" s="2">
        <f>AVERAGE(AQ124:AQ130)</f>
        <v>103.00000000000016</v>
      </c>
      <c r="AR132" s="2">
        <f>AVERAGE(AR124:AR130)</f>
        <v>103.00000000000016</v>
      </c>
      <c r="AS132" s="2">
        <f>AVERAGE(AS124:AS130)</f>
        <v>26.885714285714414</v>
      </c>
      <c r="AT132" s="3">
        <f>AVERAGE(AT124:AT130)</f>
        <v>1.0356479493327932</v>
      </c>
      <c r="AW132" s="4">
        <f>AVERAGE(AW124:AW130)</f>
        <v>71.314285714285717</v>
      </c>
      <c r="AX132" s="3">
        <f>AVERAGE(AX124:AX130)</f>
        <v>1.0088837312517585</v>
      </c>
      <c r="BD132" s="4">
        <f>AVERAGE(BD124:BD130)</f>
        <v>-79.057142857142864</v>
      </c>
      <c r="BE132" s="2">
        <f>AVERAGE(BE124:BE130)</f>
        <v>132.00000000000003</v>
      </c>
      <c r="BF132" s="2">
        <f>AVERAGE(BF124:BF130)</f>
        <v>132.00000000000003</v>
      </c>
      <c r="BG132" s="2">
        <f>AVERAGE(BG124:BG130)</f>
        <v>52.942857142857129</v>
      </c>
      <c r="BH132" s="3">
        <f>AVERAGE(BH124:BH130)</f>
        <v>1.2024438258636183</v>
      </c>
      <c r="BK132" s="4">
        <f>AVERAGE(BK124:BK130)</f>
        <v>68.571428571428598</v>
      </c>
      <c r="BL132" s="4">
        <f>AVERAGE(BL124:BL130)</f>
        <v>77.711428571428613</v>
      </c>
      <c r="BM132" s="3">
        <f>AVERAGE(BM124:BM130)</f>
        <v>1.2079174767295375</v>
      </c>
      <c r="BR132" s="4">
        <f>AVERAGE(BR124:BR130)</f>
        <v>5.3142857142857638</v>
      </c>
      <c r="BS132" s="4">
        <f>AVERAGE(BS124:BS130)</f>
        <v>123.99999999999999</v>
      </c>
      <c r="BT132" s="4">
        <f>AVERAGE(BT124:BT130)</f>
        <v>123.99999999999999</v>
      </c>
      <c r="BU132" s="4">
        <f>AVERAGE(BU124:BU130)</f>
        <v>131.34428571428575</v>
      </c>
      <c r="BV132" s="3">
        <f>AVERAGE(BV124:BV130)</f>
        <v>1.2091242129327751</v>
      </c>
      <c r="BY132" s="4">
        <f>AVERAGE(BY124:BY130)</f>
        <v>-63.857142857142954</v>
      </c>
      <c r="BZ132" s="4">
        <f>AVERAGE(BZ124:BZ130)</f>
        <v>131.99999999999997</v>
      </c>
      <c r="CA132" s="4">
        <f>AVERAGE(CA124:CA130)</f>
        <v>131.99999999999997</v>
      </c>
      <c r="CB132" s="4">
        <f>AVERAGE(CB124:CB130)</f>
        <v>68.142857142857011</v>
      </c>
      <c r="CC132" s="3">
        <f>AVERAGE(CC124:CC130)</f>
        <v>1.2412215245058562</v>
      </c>
      <c r="CF132" s="4">
        <f>AVERAGE(CF124:CF130)</f>
        <v>60.48571428571438</v>
      </c>
      <c r="CG132" s="3">
        <f>AVERAGE(CG124:CG130)</f>
        <v>1.2326218729681031</v>
      </c>
      <c r="CH132" s="4"/>
      <c r="CI132" s="4"/>
      <c r="CJ132" s="3"/>
      <c r="CM132" s="4">
        <f>AVERAGE(CM124:CM130)</f>
        <v>-11.999999999999988</v>
      </c>
      <c r="CN132" s="4">
        <f>AVERAGE(CN124:CN130)</f>
        <v>122</v>
      </c>
      <c r="CO132" s="4">
        <f>AVERAGE(CO124:CO130)</f>
        <v>122</v>
      </c>
      <c r="CP132" s="4">
        <f>AVERAGE(CP124:CP130)</f>
        <v>110</v>
      </c>
      <c r="CQ132" s="3">
        <f>AVERAGE(CQ124:CQ130)</f>
        <v>1.1650203433908268</v>
      </c>
      <c r="CT132" s="4">
        <f>AVERAGE(CT124:CT130)</f>
        <v>-93.457142857142841</v>
      </c>
      <c r="CU132" s="4">
        <f>AVERAGE(CU124:CU130)</f>
        <v>129.99999999999997</v>
      </c>
      <c r="CV132" s="4">
        <f>AVERAGE(CV124:CV130)</f>
        <v>129.99999999999997</v>
      </c>
      <c r="CW132" s="4">
        <f>AVERAGE(CW124:CW130)</f>
        <v>36.54285714285713</v>
      </c>
      <c r="CX132" s="3">
        <f>AVERAGE(CX124:CX130)</f>
        <v>1.1715247713964805</v>
      </c>
      <c r="DA132" s="4">
        <f>AVERAGE(DA124:DA130)</f>
        <v>56.257142857142803</v>
      </c>
      <c r="DB132" s="3">
        <f>AVERAGE(DB124:DB130)</f>
        <v>1.2317010774049622</v>
      </c>
      <c r="DC132" s="4"/>
      <c r="DD132" s="4"/>
      <c r="DE132" s="3"/>
      <c r="DH132" s="4">
        <f>AVERAGE(DH124:DH130)</f>
        <v>52.171428571428557</v>
      </c>
      <c r="DI132" s="3">
        <f>AVERAGE(DI124:DI130)</f>
        <v>1.1422479265319765</v>
      </c>
      <c r="DJ132" s="4"/>
      <c r="DK132" s="4"/>
      <c r="DL132" s="3"/>
      <c r="DO132" s="4">
        <f>AVERAGE(DO124:DO130)</f>
        <v>24.00000000000005</v>
      </c>
      <c r="DP132" s="4">
        <f>AVERAGE(DP124:DP130)</f>
        <v>33.910000000000039</v>
      </c>
      <c r="DQ132" s="3">
        <f>AVERAGE(DQ124:DQ130)</f>
        <v>0.78973825201499437</v>
      </c>
      <c r="DR132" s="4"/>
      <c r="DS132" s="3"/>
      <c r="DV132" s="4"/>
      <c r="DW132" s="4"/>
      <c r="DX132" s="3"/>
      <c r="EC132" s="4"/>
      <c r="ED132" s="3"/>
      <c r="EJ132" s="4"/>
      <c r="EK132" s="4"/>
      <c r="EQ132" s="4"/>
    </row>
    <row r="133" spans="6:147" x14ac:dyDescent="0.25">
      <c r="F133" s="4">
        <f>STDEV(F124:F130)</f>
        <v>217.79533861818462</v>
      </c>
      <c r="G133" s="4">
        <f>STDEV(G124:G130)</f>
        <v>34.459994094059944</v>
      </c>
      <c r="H133" s="4">
        <f>STDEV(H124:H130)</f>
        <v>34.459994094059908</v>
      </c>
      <c r="N133" s="4">
        <f>STDEV(N124:N130)</f>
        <v>4.4462932662526589</v>
      </c>
      <c r="O133" s="4">
        <f>STDEV(O124:O130)</f>
        <v>3.4891645900801072</v>
      </c>
      <c r="P133" s="4">
        <f>STDEV(P124:P130)</f>
        <v>3.4891645900801072</v>
      </c>
      <c r="Q133" s="4">
        <f>STDEV(Q124:Q130)</f>
        <v>1.8889677750008755</v>
      </c>
      <c r="R133" s="3">
        <f>STDEV(R124:R130)</f>
        <v>4.8119330624707302E-2</v>
      </c>
      <c r="U133" s="4">
        <f>STDEV(U124:U130)</f>
        <v>3.0394235042348887</v>
      </c>
      <c r="V133" s="3">
        <f>STDEV(V124:V130)</f>
        <v>2.5415392339205554E-2</v>
      </c>
      <c r="AB133" s="4">
        <f>STDEV(AB124:AB130)</f>
        <v>8.2039479462489187</v>
      </c>
      <c r="AC133" s="4">
        <f>STDEV(AC124:AC130)</f>
        <v>2.1927174082710512</v>
      </c>
      <c r="AD133" s="4">
        <f>STDEV(AD124:AD130)</f>
        <v>2.1927174082710512</v>
      </c>
      <c r="AE133" s="4">
        <f>STDEV(AE124:AE130)</f>
        <v>8.2481006937580705</v>
      </c>
      <c r="AF133" s="3">
        <f>STDEV(AF124:AF130)</f>
        <v>0.16778360376512888</v>
      </c>
      <c r="AI133" s="4">
        <f>STDEV(AI124:AI130)</f>
        <v>8.2828566500764644</v>
      </c>
      <c r="AJ133" s="3">
        <f>STDEV(AJ124:AJ130)</f>
        <v>7.2555066984334352E-2</v>
      </c>
      <c r="AP133" s="4">
        <f>STDEV(AP124:AP130)</f>
        <v>9.8243623323905478</v>
      </c>
      <c r="AQ133" s="4">
        <f>STDEV(AQ124:AQ130)</f>
        <v>6.3146775682383094</v>
      </c>
      <c r="AR133" s="4">
        <f>STDEV(AR124:AR130)</f>
        <v>6.3146775682383094</v>
      </c>
      <c r="AS133" s="4">
        <f>STDEV(AS124:AS130)</f>
        <v>4.2040396981109076</v>
      </c>
      <c r="AT133" s="3">
        <f>STDEV(AT124:AT130)</f>
        <v>0.16194120959530101</v>
      </c>
      <c r="AW133" s="4">
        <f>STDEV(AW124:AW130)</f>
        <v>5.586718945090122</v>
      </c>
      <c r="AX133" s="3">
        <f>STDEV(AX124:AX130)</f>
        <v>7.9035354534138333E-2</v>
      </c>
      <c r="BD133" s="4">
        <f>STDEV(BD124:BD130)</f>
        <v>7.1196575626587597</v>
      </c>
      <c r="BE133" s="4">
        <f>STDEV(BE124:BE130)</f>
        <v>4.6696106621389006</v>
      </c>
      <c r="BF133" s="4">
        <f>STDEV(BF124:BF130)</f>
        <v>4.6696106621389006</v>
      </c>
      <c r="BG133" s="4">
        <f>STDEV(BG124:BG130)</f>
        <v>7.5182436895110287</v>
      </c>
      <c r="BH133" s="3">
        <f>STDEV(BH124:BH130)</f>
        <v>0.17075515364418542</v>
      </c>
      <c r="BK133" s="4">
        <f>STDEV(BK124:BK130)</f>
        <v>8.0078532882236235</v>
      </c>
      <c r="BL133" s="4">
        <f>STDEV(BL124:BL130)</f>
        <v>8.0078532882236804</v>
      </c>
      <c r="BM133" s="3">
        <f>STDEV(BM124:BM130)</f>
        <v>0.12447108637361728</v>
      </c>
      <c r="BR133" s="4">
        <f>STDEV(BR124:BR130)</f>
        <v>7.044484502414762</v>
      </c>
      <c r="BS133" s="4">
        <f>STDEV(BS124:BS130)</f>
        <v>6.1975209615729492</v>
      </c>
      <c r="BT133" s="4">
        <f>STDEV(BT124:BT130)</f>
        <v>6.1975209615729492</v>
      </c>
      <c r="BU133" s="4">
        <f>STDEV(BU124:BU130)</f>
        <v>9.0943216539375147</v>
      </c>
      <c r="BV133" s="3">
        <f>STDEV(BV124:BV130)</f>
        <v>8.3720159214956194E-2</v>
      </c>
      <c r="BY133" s="4">
        <f>STDEV(BY124:BY130)</f>
        <v>5.3112638617869417</v>
      </c>
      <c r="BZ133" s="4">
        <f>STDEV(BZ124:BZ130)</f>
        <v>6.5973610236099134</v>
      </c>
      <c r="CA133" s="4">
        <f>STDEV(CA124:CA130)</f>
        <v>6.5973610236099134</v>
      </c>
      <c r="CB133" s="4">
        <f>STDEV(CB124:CB130)</f>
        <v>9.7356459975819742</v>
      </c>
      <c r="CC133" s="3">
        <f>STDEV(CC124:CC130)</f>
        <v>0.17733470350141667</v>
      </c>
      <c r="CF133" s="4">
        <f>STDEV(CF124:CF130)</f>
        <v>2.3205089753677082</v>
      </c>
      <c r="CG133" s="3">
        <f>STDEV(CG124:CG130)</f>
        <v>4.7289019452525338E-2</v>
      </c>
      <c r="CH133" s="4"/>
      <c r="CI133" s="4"/>
      <c r="CJ133" s="3"/>
      <c r="CM133" s="4">
        <f>STDEV(CM124:CM130)</f>
        <v>10.021975853094068</v>
      </c>
      <c r="CN133" s="4">
        <f>STDEV(CN124:CN130)</f>
        <v>6.0975609460637097</v>
      </c>
      <c r="CO133" s="4">
        <f>STDEV(CO124:CO130)</f>
        <v>6.0975609460637097</v>
      </c>
      <c r="CP133" s="4">
        <f>STDEV(CP124:CP130)</f>
        <v>15.505229992131703</v>
      </c>
      <c r="CQ133" s="3">
        <f>STDEV(CQ124:CQ130)</f>
        <v>0.16421734881624839</v>
      </c>
      <c r="CT133" s="4">
        <f>STDEV(CT124:CT130)</f>
        <v>3.9441336787930634</v>
      </c>
      <c r="CU133" s="4">
        <f>STDEV(CU124:CU130)</f>
        <v>6.4974010081006757</v>
      </c>
      <c r="CV133" s="4">
        <f>STDEV(CV124:CV130)</f>
        <v>6.4974010081006757</v>
      </c>
      <c r="CW133" s="4">
        <f>STDEV(CW124:CW130)</f>
        <v>6.850233144687401</v>
      </c>
      <c r="CX133" s="3">
        <f>STDEV(CX124:CX130)</f>
        <v>0.21961112092219562</v>
      </c>
      <c r="DA133" s="4">
        <f>STDEV(DA124:DA130)</f>
        <v>5.5446241660601192</v>
      </c>
      <c r="DB133" s="3">
        <f>STDEV(DB124:DB130)</f>
        <v>0.12139471029454775</v>
      </c>
      <c r="DC133" s="4"/>
      <c r="DD133" s="4"/>
      <c r="DE133" s="3"/>
      <c r="DH133" s="4">
        <f>STDEV(DH124:DH130)</f>
        <v>4.3488367355398694</v>
      </c>
      <c r="DI133" s="3">
        <f>STDEV(DI124:DI130)</f>
        <v>9.5213987426001012E-2</v>
      </c>
      <c r="DJ133" s="4"/>
      <c r="DK133" s="4"/>
      <c r="DL133" s="3"/>
      <c r="DO133" s="4">
        <f>STDEV(DO124:DO130)</f>
        <v>3.3105890714493182</v>
      </c>
      <c r="DP133" s="4">
        <f>STDEV(DP124:DP130)</f>
        <v>3.3105890714493409</v>
      </c>
      <c r="DQ133" s="3">
        <f>STDEV(DQ124:DQ130)</f>
        <v>7.7101115494731434E-2</v>
      </c>
      <c r="DR133" s="4"/>
      <c r="DS133" s="3"/>
      <c r="DV133" s="4"/>
      <c r="DW133" s="4"/>
      <c r="DX133" s="3"/>
      <c r="EC133" s="4"/>
      <c r="ED133" s="3"/>
      <c r="EJ133" s="4"/>
      <c r="EK133" s="4"/>
      <c r="EQ133" s="4"/>
    </row>
    <row r="134" spans="6:147" x14ac:dyDescent="0.25">
      <c r="F134" s="3">
        <f>ABS(F133/F132)</f>
        <v>0.11913474801338535</v>
      </c>
      <c r="G134" s="3">
        <f>ABS(G133/G132)</f>
        <v>3.6135872620865331E-2</v>
      </c>
      <c r="H134" s="3">
        <f>ABS(H133/H132)</f>
        <v>3.4835420396157925E-2</v>
      </c>
      <c r="N134" s="3">
        <f>ABS(N133/N132)</f>
        <v>0.14792800790764596</v>
      </c>
      <c r="O134" s="3">
        <f>ABS(O133/O132)</f>
        <v>6.5833294152454841E-2</v>
      </c>
      <c r="P134" s="3">
        <f>ABS(P133/P132)</f>
        <v>6.5833294152454841E-2</v>
      </c>
      <c r="Q134" s="3">
        <f>ABS(Q133/Q132)</f>
        <v>8.2333589196799978E-2</v>
      </c>
      <c r="R134" s="3">
        <f>ABS(R133/R132)</f>
        <v>8.2333589196800006E-2</v>
      </c>
      <c r="U134" s="3">
        <f>ABS(U133/U132)</f>
        <v>5.9932294449702106E-2</v>
      </c>
      <c r="V134" s="3">
        <f>ABS(V133/V132)</f>
        <v>5.9932294449702078E-2</v>
      </c>
      <c r="AB134" s="3">
        <f>ABS(AB133/AB132)</f>
        <v>0.38490372401972062</v>
      </c>
      <c r="AC134" s="3">
        <f>ABS(AC133/AC132)</f>
        <v>4.1372026571151903E-2</v>
      </c>
      <c r="AD134" s="3">
        <f>ABS(AD133/AD132)</f>
        <v>4.1372026571151903E-2</v>
      </c>
      <c r="AE134" s="3">
        <f>ABS(AE133/AE132)</f>
        <v>0.26030976039813591</v>
      </c>
      <c r="AF134" s="3">
        <f>ABS(AF133/AF132)</f>
        <v>0.26030976039813652</v>
      </c>
      <c r="AI134" s="3">
        <f>ABS(AI133/AI132)</f>
        <v>0.1173684140699093</v>
      </c>
      <c r="AJ134" s="3">
        <f>ABS(AJ133/AJ132)</f>
        <v>0.11736841406990817</v>
      </c>
      <c r="AP134" s="3">
        <f>ABS(AP133/AP132)</f>
        <v>0.12907382944206788</v>
      </c>
      <c r="AQ134" s="3">
        <f>ABS(AQ133/AQ132)</f>
        <v>6.1307549206197083E-2</v>
      </c>
      <c r="AR134" s="3">
        <f>ABS(AR133/AR132)</f>
        <v>6.1307549206197083E-2</v>
      </c>
      <c r="AS134" s="3">
        <f>ABS(AS133/AS132)</f>
        <v>0.15636704509445384</v>
      </c>
      <c r="AT134" s="3">
        <f>ABS(AT133/AT132)</f>
        <v>0.15636704509445526</v>
      </c>
      <c r="AW134" s="3">
        <f>ABS(AW133/AW132)</f>
        <v>7.8339408284516937E-2</v>
      </c>
      <c r="AX134" s="3">
        <f>ABS(AX133/AX132)</f>
        <v>7.8339408284516909E-2</v>
      </c>
      <c r="BD134" s="3">
        <f>ABS(BD133/BD132)</f>
        <v>9.0057106864133207E-2</v>
      </c>
      <c r="BE134" s="3">
        <f>ABS(BE133/BE132)</f>
        <v>3.5375838349537121E-2</v>
      </c>
      <c r="BF134" s="3">
        <f>ABS(BF133/BF132)</f>
        <v>3.5375838349537121E-2</v>
      </c>
      <c r="BG134" s="3">
        <f>ABS(BG133/BG132)</f>
        <v>0.14200676153960393</v>
      </c>
      <c r="BH134" s="3">
        <f>ABS(BH133/BH132)</f>
        <v>0.1420067615396052</v>
      </c>
      <c r="BK134" s="3">
        <f>ABS(BK133/BK132)</f>
        <v>0.11678119378659446</v>
      </c>
      <c r="BL134" s="3">
        <f>ABS(BL133/BL132)</f>
        <v>0.1030460182682557</v>
      </c>
      <c r="BM134" s="3">
        <f>ABS(BM133/BM132)</f>
        <v>0.10304601826825573</v>
      </c>
      <c r="BR134" s="3">
        <f>ABS(BR133/BR132)</f>
        <v>1.3255750407769591</v>
      </c>
      <c r="BS134" s="3">
        <f>ABS(BS133/BS132)</f>
        <v>4.998000775462056E-2</v>
      </c>
      <c r="BT134" s="3">
        <f>ABS(BT133/BT132)</f>
        <v>4.998000775462056E-2</v>
      </c>
      <c r="BU134" s="3">
        <f>ABS(BU133/BU132)</f>
        <v>6.9240329752300489E-2</v>
      </c>
      <c r="BV134" s="3">
        <f>ABS(BV133/BV132)</f>
        <v>6.9240329752300531E-2</v>
      </c>
      <c r="BY134" s="3">
        <f>ABS(BY133/BY132)</f>
        <v>8.3174154435142131E-2</v>
      </c>
      <c r="BZ134" s="3">
        <f>ABS(BZ133/BZ132)</f>
        <v>4.9980007754620567E-2</v>
      </c>
      <c r="CA134" s="3">
        <f>ABS(CA133/CA132)</f>
        <v>4.9980007754620567E-2</v>
      </c>
      <c r="CB134" s="3">
        <f>ABS(CB133/CB132)</f>
        <v>0.14287111526849886</v>
      </c>
      <c r="CC134" s="3">
        <f>ABS(CC133/CC132)</f>
        <v>0.14287111526849774</v>
      </c>
      <c r="CF134" s="3">
        <f>ABS(CF133/CF132)</f>
        <v>3.8364579186523223E-2</v>
      </c>
      <c r="CG134" s="3">
        <f>ABS(CG133/CG132)</f>
        <v>3.8364579186523202E-2</v>
      </c>
      <c r="CH134" s="3"/>
      <c r="CI134" s="3"/>
      <c r="CJ134" s="3"/>
      <c r="CM134" s="3">
        <f>ABS(CM133/CM132)</f>
        <v>0.83516465442450649</v>
      </c>
      <c r="CN134" s="3">
        <f>ABS(CN133/CN132)</f>
        <v>4.9980007754620574E-2</v>
      </c>
      <c r="CO134" s="3">
        <f>ABS(CO133/CO132)</f>
        <v>4.9980007754620574E-2</v>
      </c>
      <c r="CP134" s="3">
        <f>ABS(CP133/CP132)</f>
        <v>0.14095663629210639</v>
      </c>
      <c r="CQ134" s="3">
        <f>ABS(CQ133/CQ132)</f>
        <v>0.14095663629210872</v>
      </c>
      <c r="CT134" s="3">
        <f>ABS(CT133/CT132)</f>
        <v>4.2202592099589493E-2</v>
      </c>
      <c r="CU134" s="3">
        <f>ABS(CU133/CU132)</f>
        <v>4.9980007754620595E-2</v>
      </c>
      <c r="CV134" s="3">
        <f>ABS(CV133/CV132)</f>
        <v>4.9980007754620595E-2</v>
      </c>
      <c r="CW134" s="3">
        <f>ABS(CW133/CW132)</f>
        <v>0.18745751373264982</v>
      </c>
      <c r="CX134" s="3">
        <f>ABS(CX133/CX132)</f>
        <v>0.18745751373265018</v>
      </c>
      <c r="DA134" s="3">
        <f>ABS(DA133/DA132)</f>
        <v>9.8558580910159649E-2</v>
      </c>
      <c r="DB134" s="3">
        <f>ABS(DB133/DB132)</f>
        <v>9.8558580910159635E-2</v>
      </c>
      <c r="DC134" s="3"/>
      <c r="DD134" s="3"/>
      <c r="DE134" s="3"/>
      <c r="DH134" s="3">
        <f>ABS(DH133/DH132)</f>
        <v>8.3356673463250527E-2</v>
      </c>
      <c r="DI134" s="3">
        <f>ABS(DI133/DI132)</f>
        <v>8.3356673463250583E-2</v>
      </c>
      <c r="DJ134" s="3"/>
      <c r="DK134" s="3"/>
      <c r="DL134" s="3"/>
      <c r="DO134" s="3">
        <f>ABS(DO133/DO132)</f>
        <v>0.13794121131038797</v>
      </c>
      <c r="DP134" s="3">
        <f>ABS(DP133/DP132)</f>
        <v>9.7628695707736274E-2</v>
      </c>
      <c r="DQ134" s="3">
        <f>ABS(DQ133/DQ132)</f>
        <v>9.7628695707736288E-2</v>
      </c>
      <c r="DR134" s="3"/>
      <c r="DS134" s="3"/>
      <c r="DV134" s="3"/>
      <c r="DW134" s="3"/>
      <c r="DX134" s="3"/>
      <c r="EC134" s="3"/>
      <c r="ED134" s="3"/>
      <c r="EJ134" s="3"/>
      <c r="EK134" s="3"/>
    </row>
    <row r="136" spans="6:147" x14ac:dyDescent="0.25">
      <c r="Q136" s="4">
        <f>MAX(Q124:Q130)</f>
        <v>25.906743737957704</v>
      </c>
      <c r="R136" s="3">
        <f>MAX(R124:R130)</f>
        <v>0.65994517420275955</v>
      </c>
      <c r="U136" s="4">
        <f>MAX(U124:U130)</f>
        <v>54.200000000000017</v>
      </c>
      <c r="V136" s="3">
        <f>MAX(V124:V130)</f>
        <v>0.45321563871096748</v>
      </c>
      <c r="AE136" s="4">
        <f>MAX(AE124:AE130)</f>
        <v>41.710135506181622</v>
      </c>
      <c r="AF136" s="3">
        <f>MAX(AF124:AF130)</f>
        <v>0.84847131583336421</v>
      </c>
      <c r="AJ136" s="3">
        <f>MAX(AJ124:AJ130)</f>
        <v>0.71303690285046251</v>
      </c>
      <c r="AT136" s="3">
        <f>MAX(AT124:AT130)</f>
        <v>1.1998864654622858</v>
      </c>
      <c r="AX136" s="3">
        <f>MAX(AX124:AX130)</f>
        <v>1.0836607706273911</v>
      </c>
      <c r="BH136" s="3">
        <f>MAX(BH124:BH130)</f>
        <v>1.4417472467619235</v>
      </c>
      <c r="BL136" s="3"/>
      <c r="BM136" s="3">
        <f>MAX(BM124:BM130)</f>
        <v>1.3327105981534904</v>
      </c>
      <c r="BV136" s="3">
        <f>MAX(BV124:BV130)</f>
        <v>1.3727818375053575</v>
      </c>
      <c r="CC136" s="3">
        <f>MAX(CC124:CC130)</f>
        <v>1.4793139133805793</v>
      </c>
      <c r="CG136" s="3">
        <f>MAX(CG124:CG130)</f>
        <v>1.3164657793013159</v>
      </c>
      <c r="CJ136" s="3"/>
      <c r="CQ136" s="3">
        <f>MAX(CQ124:CQ130)</f>
        <v>1.3573705767970392</v>
      </c>
      <c r="CX136" s="3">
        <f>MAX(CX124:CX130)</f>
        <v>1.4489326135151619</v>
      </c>
      <c r="DB136" s="3">
        <f>MAX(DB124:DB130)</f>
        <v>1.3837088792380781</v>
      </c>
      <c r="DE136" s="3"/>
      <c r="DI136" s="3">
        <f>MAX(DI124:DI130)</f>
        <v>1.252344112221806</v>
      </c>
      <c r="DL136" s="3"/>
      <c r="DQ136" s="3">
        <f>MAX(DQ124:DQ130)</f>
        <v>0.89221092405468316</v>
      </c>
      <c r="DS136" s="3"/>
      <c r="DX136" s="3"/>
      <c r="ED136" s="3"/>
    </row>
    <row r="137" spans="6:147" x14ac:dyDescent="0.25">
      <c r="Q137" s="4">
        <f>MIN(Q124:Q130)</f>
        <v>20.859730250481732</v>
      </c>
      <c r="R137" s="3">
        <f>MIN(R124:R130)</f>
        <v>0.53137817910349128</v>
      </c>
      <c r="U137" s="4">
        <f>MIN(U124:U130)</f>
        <v>45.999999999999943</v>
      </c>
      <c r="V137" s="3">
        <f>MIN(V124:V130)</f>
        <v>0.38464795905358806</v>
      </c>
      <c r="AE137" s="4">
        <f>MIN(AE124:AE130)</f>
        <v>15.565198806714392</v>
      </c>
      <c r="AF137" s="3">
        <f>MIN(AF124:AF130)</f>
        <v>0.31662866956602415</v>
      </c>
      <c r="AJ137" s="3">
        <f>MIN(AJ124:AJ130)</f>
        <v>0.513316492715443</v>
      </c>
      <c r="AT137" s="3">
        <f>MIN(AT124:AT130)</f>
        <v>0.78056015132576595</v>
      </c>
      <c r="AX137" s="3">
        <f>MIN(AX124:AX130)</f>
        <v>0.85164984845651193</v>
      </c>
      <c r="BH137" s="3">
        <f>MIN(BH124:BH130)</f>
        <v>0.93053570070245417</v>
      </c>
      <c r="BL137" s="3"/>
      <c r="BM137" s="3">
        <f>MIN(BM124:BM130)</f>
        <v>1.0218380536810141</v>
      </c>
      <c r="BV137" s="3">
        <f>MIN(BV124:BV130)</f>
        <v>1.1355863312922465</v>
      </c>
      <c r="CC137" s="3">
        <f>MIN(CC124:CC130)</f>
        <v>1.0082485830212649</v>
      </c>
      <c r="CG137" s="3">
        <f>MIN(CG124:CG130)</f>
        <v>1.1615874523246901</v>
      </c>
      <c r="CJ137" s="3"/>
      <c r="CQ137" s="3">
        <f>MIN(CQ124:CQ130)</f>
        <v>0.9339556840716664</v>
      </c>
      <c r="CX137" s="3">
        <f>MIN(CX124:CX130)</f>
        <v>0.87930940076035657</v>
      </c>
      <c r="DB137" s="3">
        <f>MIN(DB124:DB130)</f>
        <v>1.0027510548908802</v>
      </c>
      <c r="DE137" s="3"/>
      <c r="DI137" s="3">
        <f>MIN(DI124:DI130)</f>
        <v>1.0377816594285585</v>
      </c>
      <c r="DL137" s="3"/>
      <c r="DQ137" s="3">
        <f>MIN(DQ124:DQ130)</f>
        <v>0.69658127743345633</v>
      </c>
      <c r="DS137" s="3"/>
      <c r="DX137" s="3"/>
      <c r="ED137" s="3"/>
    </row>
    <row r="138" spans="6:147" x14ac:dyDescent="0.25">
      <c r="DB138" s="2"/>
    </row>
    <row r="139" spans="6:147" x14ac:dyDescent="0.25">
      <c r="DB139" s="2"/>
    </row>
    <row r="140" spans="6:147" x14ac:dyDescent="0.25">
      <c r="N140" s="2"/>
      <c r="O140" s="2"/>
      <c r="P140" s="4"/>
      <c r="AB140" s="2"/>
      <c r="AC140" s="2"/>
      <c r="AD140" s="4"/>
      <c r="AP140" s="2"/>
      <c r="AQ140" s="2"/>
      <c r="AR140" s="4"/>
      <c r="AV140" s="2"/>
      <c r="BD140" s="2"/>
      <c r="BE140" s="2"/>
      <c r="BF140" s="4"/>
      <c r="BR140" s="2"/>
      <c r="BS140" s="2"/>
      <c r="BT140" s="4"/>
      <c r="BW140" s="2"/>
      <c r="BY140" s="2"/>
      <c r="BZ140" s="2"/>
      <c r="CA140" s="4"/>
      <c r="CE140" s="2"/>
      <c r="CF140" s="2"/>
      <c r="CG140" s="2"/>
      <c r="CH140" s="4"/>
      <c r="CM140" s="2"/>
      <c r="CN140" s="2"/>
      <c r="CO140" s="4"/>
      <c r="CR140" s="2"/>
      <c r="CT140" s="2"/>
      <c r="CU140" s="2"/>
      <c r="CV140" s="4"/>
      <c r="DA140" s="2"/>
      <c r="DB140" s="2"/>
      <c r="DC140" s="4"/>
      <c r="DG140" s="2"/>
      <c r="DJ140" s="4"/>
      <c r="DO140" s="2"/>
      <c r="DP140" s="2"/>
      <c r="DQ140" s="4"/>
    </row>
    <row r="141" spans="6:147" x14ac:dyDescent="0.25">
      <c r="N141" s="2"/>
      <c r="O141" s="2"/>
      <c r="P141" s="4"/>
      <c r="AB141" s="2"/>
      <c r="AC141" s="2"/>
      <c r="AD141" s="4"/>
      <c r="AP141" s="2"/>
      <c r="AQ141" s="2"/>
      <c r="AR141" s="4"/>
      <c r="AV141" s="2"/>
      <c r="BD141" s="2"/>
      <c r="BE141" s="2"/>
      <c r="BF141" s="4"/>
      <c r="BR141" s="2"/>
      <c r="BS141" s="2"/>
      <c r="BT141" s="4"/>
      <c r="BW141" s="2"/>
      <c r="BY141" s="2"/>
      <c r="BZ141" s="2"/>
      <c r="CA141" s="4"/>
      <c r="CE141" s="2"/>
      <c r="CF141" s="2"/>
      <c r="CG141" s="2"/>
      <c r="CH141" s="4"/>
      <c r="CM141" s="2"/>
      <c r="CN141" s="2"/>
      <c r="CO141" s="4"/>
      <c r="CR141" s="2"/>
      <c r="CT141" s="2"/>
      <c r="CU141" s="2"/>
      <c r="CV141" s="4"/>
      <c r="DA141" s="2"/>
      <c r="DB141" s="2"/>
      <c r="DC141" s="4"/>
      <c r="DG141" s="2"/>
      <c r="DJ141" s="4"/>
      <c r="DO141" s="2"/>
      <c r="DP141" s="2"/>
      <c r="DQ141" s="4"/>
    </row>
    <row r="142" spans="6:147" x14ac:dyDescent="0.25">
      <c r="N142" s="2"/>
      <c r="O142" s="2"/>
      <c r="P142" s="4"/>
      <c r="AB142" s="2"/>
      <c r="AC142" s="2"/>
      <c r="AD142" s="4"/>
      <c r="AP142" s="2"/>
      <c r="AQ142" s="2"/>
      <c r="AR142" s="4"/>
      <c r="AV142" s="2"/>
      <c r="BD142" s="2"/>
      <c r="BE142" s="2"/>
      <c r="BF142" s="4"/>
      <c r="BR142" s="2"/>
      <c r="BS142" s="2"/>
      <c r="BT142" s="4"/>
      <c r="BW142" s="2"/>
      <c r="BY142" s="2"/>
      <c r="BZ142" s="2"/>
      <c r="CA142" s="4"/>
      <c r="CE142" s="2"/>
      <c r="CF142" s="2"/>
      <c r="CG142" s="2"/>
      <c r="CH142" s="4"/>
      <c r="CM142" s="2"/>
      <c r="CN142" s="2"/>
      <c r="CO142" s="4"/>
      <c r="CR142" s="2"/>
      <c r="CT142" s="2"/>
      <c r="CU142" s="2"/>
      <c r="CV142" s="4"/>
      <c r="DA142" s="2"/>
      <c r="DB142" s="2"/>
      <c r="DC142" s="4"/>
      <c r="DG142" s="2"/>
      <c r="DJ142" s="4"/>
      <c r="DO142" s="2"/>
      <c r="DP142" s="2"/>
      <c r="DQ142" s="4"/>
    </row>
    <row r="143" spans="6:147" x14ac:dyDescent="0.25">
      <c r="N143" s="2"/>
      <c r="O143" s="2"/>
      <c r="P143" s="4"/>
      <c r="AB143" s="2"/>
      <c r="AC143" s="2"/>
      <c r="AD143" s="4"/>
      <c r="AP143" s="2"/>
      <c r="AQ143" s="2"/>
      <c r="AR143" s="4"/>
      <c r="AV143" s="2"/>
      <c r="BD143" s="2"/>
      <c r="BE143" s="2"/>
      <c r="BF143" s="4"/>
      <c r="BR143" s="2"/>
      <c r="BS143" s="2"/>
      <c r="BT143" s="4"/>
      <c r="BW143" s="2"/>
      <c r="BY143" s="2"/>
      <c r="BZ143" s="2"/>
      <c r="CA143" s="4"/>
      <c r="CE143" s="2"/>
      <c r="CF143" s="2"/>
      <c r="CG143" s="2"/>
      <c r="CH143" s="4"/>
      <c r="CM143" s="2"/>
      <c r="CN143" s="2"/>
      <c r="CO143" s="4"/>
      <c r="CR143" s="2"/>
      <c r="CT143" s="2"/>
      <c r="CU143" s="2"/>
      <c r="CV143" s="4"/>
      <c r="DA143" s="2"/>
      <c r="DB143" s="2"/>
      <c r="DC143" s="4"/>
      <c r="DG143" s="2"/>
      <c r="DJ143" s="4"/>
      <c r="DO143" s="2"/>
      <c r="DP143" s="2"/>
      <c r="DQ143" s="4"/>
    </row>
    <row r="144" spans="6:147" x14ac:dyDescent="0.25">
      <c r="N144" s="2"/>
      <c r="O144" s="2"/>
      <c r="P144" s="4"/>
      <c r="AB144" s="2"/>
      <c r="AC144" s="2"/>
      <c r="AD144" s="4"/>
      <c r="AP144" s="2"/>
      <c r="AQ144" s="2"/>
      <c r="AR144" s="4"/>
      <c r="AV144" s="2"/>
      <c r="BD144" s="2"/>
      <c r="BE144" s="2"/>
      <c r="BF144" s="4"/>
      <c r="BR144" s="2"/>
      <c r="BS144" s="2"/>
      <c r="BT144" s="4"/>
      <c r="BW144" s="2"/>
      <c r="BY144" s="2"/>
      <c r="BZ144" s="2"/>
      <c r="CA144" s="4"/>
      <c r="CE144" s="2"/>
      <c r="CF144" s="2"/>
      <c r="CG144" s="2"/>
      <c r="CH144" s="4"/>
      <c r="CM144" s="2"/>
      <c r="CN144" s="2"/>
      <c r="CO144" s="4"/>
      <c r="CR144" s="2"/>
      <c r="CT144" s="2"/>
      <c r="CU144" s="2"/>
      <c r="CV144" s="4"/>
      <c r="DA144" s="2"/>
      <c r="DB144" s="2"/>
      <c r="DC144" s="4"/>
      <c r="DG144" s="2"/>
      <c r="DJ144" s="4"/>
      <c r="DO144" s="2"/>
      <c r="DP144" s="2"/>
      <c r="DQ144" s="4"/>
    </row>
    <row r="145" spans="14:141" x14ac:dyDescent="0.25">
      <c r="N145" s="2"/>
      <c r="O145" s="2"/>
      <c r="P145" s="4"/>
      <c r="AB145" s="2"/>
      <c r="AC145" s="2"/>
      <c r="AD145" s="4"/>
      <c r="AP145" s="2"/>
      <c r="AQ145" s="2"/>
      <c r="AR145" s="4"/>
      <c r="AV145" s="2"/>
      <c r="BD145" s="2"/>
      <c r="BE145" s="2"/>
      <c r="BF145" s="4"/>
      <c r="BR145" s="2"/>
      <c r="BS145" s="2"/>
      <c r="BT145" s="4"/>
      <c r="BW145" s="2"/>
      <c r="BY145" s="2"/>
      <c r="BZ145" s="2"/>
      <c r="CA145" s="4"/>
      <c r="CE145" s="2"/>
      <c r="CF145" s="2"/>
      <c r="CG145" s="2"/>
      <c r="CH145" s="4"/>
      <c r="CM145" s="2"/>
      <c r="CN145" s="2"/>
      <c r="CO145" s="4"/>
      <c r="CR145" s="2"/>
      <c r="CT145" s="2"/>
      <c r="CU145" s="2"/>
      <c r="CV145" s="4"/>
      <c r="DA145" s="2"/>
      <c r="DB145" s="2"/>
      <c r="DC145" s="4"/>
      <c r="DG145" s="2"/>
      <c r="DJ145" s="4"/>
      <c r="DO145" s="2"/>
      <c r="DP145" s="2"/>
      <c r="DQ145" s="4"/>
    </row>
    <row r="146" spans="14:141" x14ac:dyDescent="0.25">
      <c r="N146" s="2"/>
      <c r="O146" s="2"/>
      <c r="P146" s="4"/>
      <c r="AB146" s="2"/>
      <c r="AC146" s="2"/>
      <c r="AD146" s="4"/>
      <c r="AP146" s="2"/>
      <c r="AQ146" s="2"/>
      <c r="AR146" s="4"/>
      <c r="AV146" s="2"/>
      <c r="BD146" s="2"/>
      <c r="BE146" s="2"/>
      <c r="BF146" s="4"/>
      <c r="BR146" s="2"/>
      <c r="BS146" s="2"/>
      <c r="BT146" s="4"/>
      <c r="BW146" s="2"/>
      <c r="BY146" s="2"/>
      <c r="BZ146" s="2"/>
      <c r="CA146" s="4"/>
      <c r="CE146" s="2"/>
      <c r="CF146" s="2"/>
      <c r="CG146" s="2"/>
      <c r="CH146" s="4"/>
      <c r="CM146" s="2"/>
      <c r="CN146" s="2"/>
      <c r="CO146" s="4"/>
      <c r="CR146" s="2"/>
      <c r="CT146" s="2"/>
      <c r="CU146" s="2"/>
      <c r="CV146" s="4"/>
      <c r="DA146" s="2"/>
      <c r="DB146" s="2"/>
      <c r="DC146" s="4"/>
      <c r="DG146" s="2"/>
      <c r="DJ146" s="4"/>
      <c r="DO146" s="2"/>
      <c r="DP146" s="2"/>
      <c r="DQ146" s="4"/>
    </row>
    <row r="148" spans="14:141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CT148" s="4"/>
      <c r="CU148" s="4"/>
      <c r="CV148" s="4"/>
      <c r="DA148" s="4"/>
      <c r="DB148" s="4"/>
      <c r="DC148" s="4"/>
      <c r="DJ148" s="4"/>
      <c r="DO148" s="4"/>
      <c r="DP148" s="4"/>
      <c r="DQ148" s="4"/>
    </row>
    <row r="149" spans="14:141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CT149" s="4"/>
      <c r="CV149" s="4"/>
      <c r="DA149" s="4"/>
      <c r="DC149" s="4"/>
      <c r="DJ149" s="4"/>
      <c r="DO149" s="4"/>
      <c r="DQ149" s="4"/>
    </row>
    <row r="150" spans="14:141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CT150" s="3"/>
      <c r="CV150" s="3"/>
      <c r="DA150" s="3"/>
      <c r="DC150" s="3"/>
      <c r="DJ150" s="3"/>
      <c r="DO150" s="3"/>
      <c r="DQ150" s="3"/>
    </row>
    <row r="151" spans="14:141" x14ac:dyDescent="0.25">
      <c r="N151" s="3"/>
    </row>
    <row r="154" spans="14:141" x14ac:dyDescent="0.25">
      <c r="EE154" t="s">
        <v>62</v>
      </c>
    </row>
    <row r="155" spans="14:141" x14ac:dyDescent="0.25">
      <c r="Q155" s="4">
        <f>Q124</f>
        <v>21.369749518304481</v>
      </c>
      <c r="U155" s="4">
        <f>U124</f>
        <v>45.999999999999943</v>
      </c>
      <c r="AE155" s="4">
        <f>AE124</f>
        <v>31.608807159713308</v>
      </c>
      <c r="AI155" s="4">
        <f>AI124</f>
        <v>58.599999999999994</v>
      </c>
      <c r="AS155" s="4">
        <f>AS124</f>
        <v>20.263562753036425</v>
      </c>
      <c r="AW155" s="4">
        <f>AW124</f>
        <v>60.19999999999996</v>
      </c>
      <c r="BG155" s="4">
        <f>BG124</f>
        <v>54.867797296995349</v>
      </c>
      <c r="BK155" s="4"/>
      <c r="BL155" s="4">
        <f>BL124</f>
        <v>81.539999999999878</v>
      </c>
      <c r="BU155" s="4">
        <f>BU124</f>
        <v>130.53351803777653</v>
      </c>
      <c r="CB155" s="4">
        <f>CB124</f>
        <v>73.000519201503778</v>
      </c>
      <c r="CF155" s="4">
        <f>CF124</f>
        <v>59.80000000000004</v>
      </c>
      <c r="CI155" s="4"/>
      <c r="CP155" s="4">
        <f>CP124</f>
        <v>124.17926774684453</v>
      </c>
      <c r="CW155" s="4">
        <f>CW124</f>
        <v>39.276268910572142</v>
      </c>
      <c r="DA155" s="4">
        <f>DA124</f>
        <v>57.799999999999869</v>
      </c>
      <c r="DD155" s="4"/>
      <c r="DH155" s="4">
        <f>DH124</f>
        <v>56.8</v>
      </c>
      <c r="DK155" s="4"/>
      <c r="DO155" s="4"/>
      <c r="DP155" s="4">
        <f>DP124</f>
        <v>36.110000000000042</v>
      </c>
      <c r="DR155" s="4"/>
      <c r="DV155" s="4"/>
      <c r="DW155" s="4"/>
      <c r="EC155" s="4"/>
      <c r="ED155">
        <v>1</v>
      </c>
      <c r="EE155">
        <v>1444</v>
      </c>
      <c r="EF155" s="4">
        <f>SUM(N155:DP155)</f>
        <v>951.9494906247462</v>
      </c>
      <c r="EG155" s="4">
        <f>EF155+35.6</f>
        <v>987.54949062474623</v>
      </c>
      <c r="EH155">
        <v>10</v>
      </c>
      <c r="EJ155" s="4"/>
      <c r="EK155" s="4"/>
    </row>
    <row r="156" spans="14:141" x14ac:dyDescent="0.25">
      <c r="Q156" s="4">
        <f t="shared" ref="Q156:Q161" si="346">Q125</f>
        <v>23.455105973025205</v>
      </c>
      <c r="U156" s="4">
        <f t="shared" ref="U156:U161" si="347">U125</f>
        <v>51.400000000000006</v>
      </c>
      <c r="AE156" s="4">
        <f t="shared" ref="AE156:AE161" si="348">AE125</f>
        <v>37.63735102483033</v>
      </c>
      <c r="AI156" s="4">
        <f t="shared" ref="AI156:AI161" si="349">AI125</f>
        <v>63.600000000000136</v>
      </c>
      <c r="AS156" s="4">
        <f t="shared" ref="AS156:AS161" si="350">AS125</f>
        <v>22.929908906882943</v>
      </c>
      <c r="AW156" s="4">
        <f t="shared" ref="AW156:AW161" si="351">AW125</f>
        <v>71.400000000000006</v>
      </c>
      <c r="BG156" s="4">
        <f t="shared" ref="BG156:BG161" si="352">BG125</f>
        <v>51.167579608534155</v>
      </c>
      <c r="BK156" s="4"/>
      <c r="BL156" s="4">
        <f t="shared" ref="BL156:BL161" si="353">BL125</f>
        <v>65.739999999999966</v>
      </c>
      <c r="BU156" s="4">
        <f t="shared" ref="BU156:BU161" si="354">BU125</f>
        <v>149.12202399069034</v>
      </c>
      <c r="CB156" s="4">
        <f t="shared" ref="CB156:CB161" si="355">CB125</f>
        <v>81.214090054605691</v>
      </c>
      <c r="CF156" s="4">
        <f t="shared" ref="CF156:CF161" si="356">CF125</f>
        <v>59.599999999999937</v>
      </c>
      <c r="CI156" s="4"/>
      <c r="CP156" s="4">
        <f t="shared" ref="CP156:CP161" si="357">CP125</f>
        <v>128.16150747471139</v>
      </c>
      <c r="CW156" s="4">
        <f t="shared" ref="CW156:CW161" si="358">CW125</f>
        <v>44.083573538626837</v>
      </c>
      <c r="DA156" s="4">
        <f t="shared" ref="DA156:DA161" si="359">DA125</f>
        <v>60.799999999999983</v>
      </c>
      <c r="DD156" s="4"/>
      <c r="DH156" s="4">
        <f t="shared" ref="DH156:DH161" si="360">DH125</f>
        <v>47.399999999999949</v>
      </c>
      <c r="DK156" s="4"/>
      <c r="DO156" s="4"/>
      <c r="DP156" s="4">
        <f t="shared" ref="DP156:DP161" si="361">DP125</f>
        <v>29.910000000000071</v>
      </c>
      <c r="DR156" s="4"/>
      <c r="DV156" s="4"/>
      <c r="DW156" s="4"/>
      <c r="EC156" s="4"/>
      <c r="ED156">
        <v>2</v>
      </c>
      <c r="EE156">
        <v>1751</v>
      </c>
      <c r="EF156" s="4">
        <f t="shared" ref="EF156:EF161" si="362">SUM(N156:DP156)</f>
        <v>987.62114057190684</v>
      </c>
      <c r="EG156" s="4">
        <f t="shared" ref="EG156:EG161" si="363">EF156+35.6</f>
        <v>1023.2211405719069</v>
      </c>
      <c r="EH156">
        <v>9</v>
      </c>
      <c r="EJ156" s="4"/>
      <c r="EK156" s="4"/>
    </row>
    <row r="157" spans="14:141" x14ac:dyDescent="0.25">
      <c r="Q157" s="4">
        <f t="shared" si="346"/>
        <v>24.923314065510723</v>
      </c>
      <c r="U157" s="4">
        <f t="shared" si="347"/>
        <v>48.799999999999812</v>
      </c>
      <c r="AE157" s="4">
        <f t="shared" si="348"/>
        <v>33.562034522166407</v>
      </c>
      <c r="AI157" s="4">
        <f t="shared" si="349"/>
        <v>64.80000000000004</v>
      </c>
      <c r="AS157" s="4">
        <f t="shared" si="350"/>
        <v>30.190384615384986</v>
      </c>
      <c r="AW157" s="4">
        <f t="shared" si="351"/>
        <v>69.199999999999875</v>
      </c>
      <c r="BG157" s="4">
        <f t="shared" si="352"/>
        <v>59.733113955717641</v>
      </c>
      <c r="BK157" s="4"/>
      <c r="BL157" s="4">
        <f t="shared" si="353"/>
        <v>85.740000000000251</v>
      </c>
      <c r="BU157" s="4">
        <f t="shared" si="354"/>
        <v>131.85995255572456</v>
      </c>
      <c r="CB157" s="4">
        <f t="shared" si="355"/>
        <v>76.651239817384067</v>
      </c>
      <c r="CF157" s="4">
        <f t="shared" si="356"/>
        <v>64.600000000000222</v>
      </c>
      <c r="CI157" s="4"/>
      <c r="CP157" s="4">
        <f t="shared" si="357"/>
        <v>124.17463074030965</v>
      </c>
      <c r="CW157" s="4">
        <f t="shared" si="358"/>
        <v>45.195918001969318</v>
      </c>
      <c r="DA157" s="4">
        <f t="shared" si="359"/>
        <v>63.199999999999932</v>
      </c>
      <c r="DD157" s="4"/>
      <c r="DH157" s="4">
        <f t="shared" si="360"/>
        <v>57.199999999999989</v>
      </c>
      <c r="DK157" s="4"/>
      <c r="DO157" s="4"/>
      <c r="DP157" s="4">
        <f t="shared" si="361"/>
        <v>31.9100000000001</v>
      </c>
      <c r="DR157" s="4"/>
      <c r="DV157" s="4"/>
      <c r="DW157" s="4"/>
      <c r="EC157" s="4"/>
      <c r="ED157">
        <v>3</v>
      </c>
      <c r="EE157">
        <v>1769</v>
      </c>
      <c r="EF157" s="4">
        <f t="shared" si="362"/>
        <v>1011.7405882741675</v>
      </c>
      <c r="EG157" s="4">
        <f t="shared" si="363"/>
        <v>1047.3405882741674</v>
      </c>
      <c r="EH157">
        <v>7</v>
      </c>
      <c r="EJ157" s="4"/>
      <c r="EK157" s="4"/>
    </row>
    <row r="158" spans="14:141" x14ac:dyDescent="0.25">
      <c r="Q158" s="4">
        <f t="shared" si="346"/>
        <v>21.991522157996265</v>
      </c>
      <c r="U158" s="4">
        <f t="shared" si="347"/>
        <v>53.400000000000034</v>
      </c>
      <c r="AE158" s="4">
        <f t="shared" si="348"/>
        <v>28.920578238864799</v>
      </c>
      <c r="AI158" s="4">
        <f t="shared" si="349"/>
        <v>76.200000000000045</v>
      </c>
      <c r="AS158" s="4">
        <f t="shared" si="350"/>
        <v>30.625506072875112</v>
      </c>
      <c r="AW158" s="4">
        <f t="shared" si="351"/>
        <v>76.399999999999864</v>
      </c>
      <c r="BG158" s="4">
        <f t="shared" si="352"/>
        <v>47.302121197180043</v>
      </c>
      <c r="BK158" s="4"/>
      <c r="BL158" s="4">
        <f t="shared" si="353"/>
        <v>70.140000000000086</v>
      </c>
      <c r="BU158" s="4">
        <f t="shared" si="354"/>
        <v>123.35604064094528</v>
      </c>
      <c r="CB158" s="4">
        <f t="shared" si="355"/>
        <v>70.676107779070605</v>
      </c>
      <c r="CF158" s="4">
        <f t="shared" si="356"/>
        <v>59.80000000000004</v>
      </c>
      <c r="CI158" s="4"/>
      <c r="CP158" s="4">
        <f t="shared" si="357"/>
        <v>104.98852385641393</v>
      </c>
      <c r="CW158" s="4">
        <f t="shared" si="358"/>
        <v>35.738590994539251</v>
      </c>
      <c r="DA158" s="4">
        <f t="shared" si="359"/>
        <v>56.200000000000045</v>
      </c>
      <c r="DD158" s="4"/>
      <c r="DH158" s="4">
        <f t="shared" si="360"/>
        <v>54.400000000000119</v>
      </c>
      <c r="DK158" s="4"/>
      <c r="DO158" s="4"/>
      <c r="DP158" s="4">
        <f t="shared" si="361"/>
        <v>38.309999999999889</v>
      </c>
      <c r="DR158" s="4"/>
      <c r="DV158" s="4"/>
      <c r="DW158" s="4"/>
      <c r="EC158" s="4"/>
      <c r="ED158">
        <v>4</v>
      </c>
      <c r="EE158">
        <v>1829</v>
      </c>
      <c r="EF158" s="4">
        <f t="shared" si="362"/>
        <v>948.44899093788558</v>
      </c>
      <c r="EG158" s="4">
        <f t="shared" si="363"/>
        <v>984.04899093788561</v>
      </c>
      <c r="EH158">
        <v>6</v>
      </c>
      <c r="EI158">
        <v>5</v>
      </c>
      <c r="EJ158" s="4"/>
      <c r="EK158" s="4"/>
    </row>
    <row r="159" spans="14:141" x14ac:dyDescent="0.25">
      <c r="Q159" s="4">
        <f t="shared" si="346"/>
        <v>22.093834296724538</v>
      </c>
      <c r="U159" s="4">
        <f t="shared" si="347"/>
        <v>52.799999999999869</v>
      </c>
      <c r="AE159" s="4">
        <f t="shared" si="348"/>
        <v>32.795894741528897</v>
      </c>
      <c r="AI159" s="4">
        <f t="shared" si="349"/>
        <v>73.400000000000176</v>
      </c>
      <c r="AS159" s="4">
        <f t="shared" si="350"/>
        <v>27.7835526315788</v>
      </c>
      <c r="AW159" s="4">
        <f t="shared" si="351"/>
        <v>76.600000000000108</v>
      </c>
      <c r="BG159" s="4">
        <f t="shared" si="352"/>
        <v>53.079238596893333</v>
      </c>
      <c r="BK159" s="4"/>
      <c r="BL159" s="4">
        <f t="shared" si="353"/>
        <v>83.74000000000008</v>
      </c>
      <c r="BU159" s="4">
        <f t="shared" si="354"/>
        <v>124.51282159162128</v>
      </c>
      <c r="CB159" s="4">
        <f t="shared" si="355"/>
        <v>55.352681049144906</v>
      </c>
      <c r="CF159" s="4">
        <f t="shared" si="356"/>
        <v>61.000000000000085</v>
      </c>
      <c r="CI159" s="4"/>
      <c r="CP159" s="4">
        <f t="shared" si="357"/>
        <v>102.96535672724025</v>
      </c>
      <c r="CW159" s="4">
        <f t="shared" si="358"/>
        <v>29.035216184764082</v>
      </c>
      <c r="DA159" s="4">
        <f t="shared" si="359"/>
        <v>55.600000000000023</v>
      </c>
      <c r="DD159" s="4"/>
      <c r="DH159" s="4">
        <f t="shared" si="360"/>
        <v>47.399999999999949</v>
      </c>
      <c r="DK159" s="4"/>
      <c r="DO159" s="4"/>
      <c r="DP159" s="4">
        <f t="shared" si="361"/>
        <v>32.909999999999968</v>
      </c>
      <c r="DR159" s="4"/>
      <c r="DV159" s="4"/>
      <c r="DW159" s="4"/>
      <c r="EC159" s="4"/>
      <c r="ED159">
        <v>5</v>
      </c>
      <c r="EE159">
        <v>1843</v>
      </c>
      <c r="EF159" s="4">
        <f t="shared" si="362"/>
        <v>931.06859581949641</v>
      </c>
      <c r="EG159" s="4">
        <f t="shared" si="363"/>
        <v>966.66859581949643</v>
      </c>
      <c r="EH159">
        <v>4</v>
      </c>
      <c r="EJ159" s="4"/>
      <c r="EK159" s="4"/>
    </row>
    <row r="160" spans="14:141" x14ac:dyDescent="0.25">
      <c r="Q160" s="4">
        <f t="shared" si="346"/>
        <v>20.859730250481732</v>
      </c>
      <c r="U160" s="4">
        <f t="shared" si="347"/>
        <v>54.200000000000017</v>
      </c>
      <c r="AE160" s="4">
        <f t="shared" si="348"/>
        <v>15.565198806714392</v>
      </c>
      <c r="AI160" s="4">
        <f t="shared" si="349"/>
        <v>81.400000000000077</v>
      </c>
      <c r="AS160" s="4">
        <f t="shared" si="350"/>
        <v>25.257692307692139</v>
      </c>
      <c r="AW160" s="4">
        <f t="shared" si="351"/>
        <v>71.800000000000068</v>
      </c>
      <c r="BG160" s="4">
        <f t="shared" si="352"/>
        <v>63.479238596948392</v>
      </c>
      <c r="BK160" s="4"/>
      <c r="BL160" s="4">
        <f t="shared" si="353"/>
        <v>84.339999999999961</v>
      </c>
      <c r="BU160" s="4">
        <f t="shared" si="354"/>
        <v>135.72431563870731</v>
      </c>
      <c r="CB160" s="4">
        <f t="shared" si="355"/>
        <v>60.739110196043242</v>
      </c>
      <c r="CF160" s="4">
        <f t="shared" si="356"/>
        <v>61.600000000000179</v>
      </c>
      <c r="CI160" s="4"/>
      <c r="CP160" s="4">
        <f t="shared" si="357"/>
        <v>88.183116999373254</v>
      </c>
      <c r="CW160" s="4">
        <f t="shared" si="358"/>
        <v>27.427911556709532</v>
      </c>
      <c r="DA160" s="4">
        <f t="shared" si="359"/>
        <v>45.799999999999699</v>
      </c>
      <c r="DD160" s="4"/>
      <c r="DH160" s="4">
        <f t="shared" si="360"/>
        <v>48.400000000000034</v>
      </c>
      <c r="DK160" s="4"/>
      <c r="DO160" s="4"/>
      <c r="DP160" s="4">
        <f t="shared" si="361"/>
        <v>30.910000000000085</v>
      </c>
      <c r="DR160" s="4"/>
      <c r="DV160" s="4"/>
      <c r="DW160" s="4"/>
      <c r="EC160" s="4"/>
      <c r="ED160">
        <v>6</v>
      </c>
      <c r="EE160">
        <v>2082</v>
      </c>
      <c r="EF160" s="4">
        <f t="shared" si="362"/>
        <v>915.68631435267025</v>
      </c>
      <c r="EG160" s="4">
        <f t="shared" si="363"/>
        <v>951.28631435267027</v>
      </c>
      <c r="EH160">
        <v>2</v>
      </c>
      <c r="EJ160" s="4"/>
      <c r="EK160" s="4"/>
    </row>
    <row r="161" spans="17:141" x14ac:dyDescent="0.25">
      <c r="Q161" s="4">
        <f t="shared" si="346"/>
        <v>25.906743737957704</v>
      </c>
      <c r="U161" s="4">
        <f t="shared" si="347"/>
        <v>48.399999999999892</v>
      </c>
      <c r="AE161" s="4">
        <f t="shared" si="348"/>
        <v>41.710135506181622</v>
      </c>
      <c r="AI161" s="4">
        <f t="shared" si="349"/>
        <v>76.000000000000014</v>
      </c>
      <c r="AS161" s="4">
        <f t="shared" si="350"/>
        <v>31.149392712550465</v>
      </c>
      <c r="AW161" s="4">
        <f t="shared" si="351"/>
        <v>73.600000000000136</v>
      </c>
      <c r="BG161" s="4">
        <f t="shared" si="352"/>
        <v>40.970910747730983</v>
      </c>
      <c r="BK161" s="4"/>
      <c r="BL161" s="4">
        <f t="shared" si="353"/>
        <v>72.739999999999995</v>
      </c>
      <c r="BU161" s="4">
        <f t="shared" si="354"/>
        <v>124.30132754453493</v>
      </c>
      <c r="CB161" s="4">
        <f t="shared" si="355"/>
        <v>59.36625190224683</v>
      </c>
      <c r="CF161" s="4">
        <f t="shared" si="356"/>
        <v>57.000000000000171</v>
      </c>
      <c r="CI161" s="4"/>
      <c r="CP161" s="4">
        <f t="shared" si="357"/>
        <v>97.347596455106967</v>
      </c>
      <c r="CW161" s="4">
        <f t="shared" si="358"/>
        <v>35.042520812818765</v>
      </c>
      <c r="DA161" s="4">
        <f t="shared" si="359"/>
        <v>54.400000000000119</v>
      </c>
      <c r="DD161" s="4"/>
      <c r="DH161" s="4">
        <f t="shared" si="360"/>
        <v>53.599999999999852</v>
      </c>
      <c r="DK161" s="4"/>
      <c r="DO161" s="4"/>
      <c r="DP161" s="4">
        <f t="shared" si="361"/>
        <v>37.310000000000159</v>
      </c>
      <c r="DR161" s="4"/>
      <c r="DV161" s="4"/>
      <c r="DW161" s="4"/>
      <c r="EC161" s="4"/>
      <c r="ED161">
        <v>7</v>
      </c>
      <c r="EE161">
        <v>2079</v>
      </c>
      <c r="EF161" s="4">
        <f t="shared" si="362"/>
        <v>928.84487941912857</v>
      </c>
      <c r="EG161" s="4">
        <f t="shared" si="363"/>
        <v>964.4448794191286</v>
      </c>
      <c r="EH161">
        <v>1</v>
      </c>
      <c r="EJ161" s="4"/>
      <c r="EK161" s="4"/>
    </row>
    <row r="163" spans="17:141" x14ac:dyDescent="0.25">
      <c r="EE163" s="4">
        <f>AVERAGE(EE155:EE161)</f>
        <v>1828.1428571428571</v>
      </c>
      <c r="EF163" s="4">
        <f>AVERAGE(EF155:EF161)</f>
        <v>953.62285714285724</v>
      </c>
      <c r="EG163" s="4">
        <f>AVERAGE(EG155:EG161)</f>
        <v>989.22285714285738</v>
      </c>
    </row>
    <row r="164" spans="17:141" x14ac:dyDescent="0.25">
      <c r="EE164" s="4">
        <f>STDEV(EE155:EE161)</f>
        <v>217.79533861818462</v>
      </c>
      <c r="EF164" s="4">
        <f>STDEV(EF155:EF161)</f>
        <v>34.459994094059944</v>
      </c>
      <c r="EG164" s="4">
        <f>STDEV(EG155:EG161)</f>
        <v>34.459994094059908</v>
      </c>
    </row>
    <row r="165" spans="17:141" x14ac:dyDescent="0.25">
      <c r="EE165" s="3">
        <f>ABS(EE164/EE163)</f>
        <v>0.11913474801338535</v>
      </c>
      <c r="EF165" s="3">
        <f>ABS(EF164/EF163)</f>
        <v>3.6135872620865331E-2</v>
      </c>
      <c r="EG165" s="3">
        <f>ABS(EG164/EG163)</f>
        <v>3.4835420396157925E-2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FB165"/>
  <sheetViews>
    <sheetView workbookViewId="0"/>
  </sheetViews>
  <sheetFormatPr defaultRowHeight="15" x14ac:dyDescent="0.25"/>
  <sheetData>
    <row r="3" spans="2:147" x14ac:dyDescent="0.25">
      <c r="B3" s="5" t="s">
        <v>24</v>
      </c>
      <c r="E3" s="3"/>
      <c r="I3" s="5" t="s">
        <v>60</v>
      </c>
      <c r="L3" s="3"/>
      <c r="M3" s="3"/>
      <c r="P3" s="5" t="s">
        <v>2</v>
      </c>
      <c r="S3" s="3"/>
      <c r="T3" s="3"/>
      <c r="W3" t="s">
        <v>27</v>
      </c>
      <c r="Z3" s="3"/>
      <c r="AA3" s="3"/>
      <c r="AD3" t="s">
        <v>28</v>
      </c>
      <c r="AG3" s="3"/>
      <c r="AH3" s="3"/>
      <c r="AK3" t="s">
        <v>29</v>
      </c>
      <c r="AN3" s="3"/>
      <c r="AO3" s="3"/>
      <c r="AR3" t="s">
        <v>30</v>
      </c>
      <c r="AU3" s="3"/>
      <c r="AV3" s="3"/>
      <c r="AY3" t="s">
        <v>31</v>
      </c>
      <c r="BB3" s="3"/>
      <c r="BC3" s="3"/>
      <c r="BF3" t="s">
        <v>32</v>
      </c>
      <c r="BI3" s="3"/>
      <c r="BJ3" s="3"/>
      <c r="BM3" t="s">
        <v>33</v>
      </c>
      <c r="BP3" s="3"/>
      <c r="BQ3" s="3"/>
      <c r="BT3" s="5" t="s">
        <v>34</v>
      </c>
      <c r="BW3" s="3"/>
      <c r="BX3" s="3"/>
      <c r="CA3" t="s">
        <v>36</v>
      </c>
      <c r="CD3" s="3"/>
      <c r="CE3" s="3"/>
      <c r="CH3" t="s">
        <v>37</v>
      </c>
      <c r="CK3" s="3"/>
      <c r="CL3" s="3"/>
      <c r="CO3" t="s">
        <v>38</v>
      </c>
      <c r="CR3" s="3"/>
      <c r="CS3" s="3"/>
      <c r="CV3" s="5" t="s">
        <v>39</v>
      </c>
      <c r="CY3" s="3"/>
      <c r="CZ3" s="3"/>
      <c r="DC3" s="5" t="s">
        <v>40</v>
      </c>
      <c r="DF3" s="3"/>
      <c r="DG3" s="3"/>
      <c r="DJ3" s="5" t="s">
        <v>41</v>
      </c>
      <c r="DM3" s="3"/>
      <c r="DN3" s="3"/>
      <c r="DQ3" s="5" t="s">
        <v>15</v>
      </c>
      <c r="DT3" s="3"/>
      <c r="DU3" s="3"/>
      <c r="DX3" s="5" t="s">
        <v>42</v>
      </c>
      <c r="EA3" s="3"/>
      <c r="EB3" s="3"/>
      <c r="EE3" s="5" t="s">
        <v>17</v>
      </c>
      <c r="EH3" s="3"/>
      <c r="EI3" s="3"/>
      <c r="EL3" s="5"/>
      <c r="EO3" s="3"/>
      <c r="EP3" s="3"/>
    </row>
    <row r="4" spans="2:147" x14ac:dyDescent="0.25">
      <c r="B4" t="s">
        <v>18</v>
      </c>
      <c r="C4" t="s">
        <v>19</v>
      </c>
      <c r="D4" s="3" t="s">
        <v>20</v>
      </c>
      <c r="E4" t="s">
        <v>21</v>
      </c>
      <c r="F4" t="s">
        <v>22</v>
      </c>
      <c r="G4" t="s">
        <v>23</v>
      </c>
      <c r="I4" t="s">
        <v>18</v>
      </c>
      <c r="J4" t="s">
        <v>19</v>
      </c>
      <c r="K4" s="3" t="s">
        <v>20</v>
      </c>
      <c r="L4" t="s">
        <v>21</v>
      </c>
      <c r="M4" t="s">
        <v>22</v>
      </c>
      <c r="N4" t="s">
        <v>23</v>
      </c>
      <c r="P4" t="s">
        <v>18</v>
      </c>
      <c r="Q4" t="s">
        <v>19</v>
      </c>
      <c r="R4" s="3" t="s">
        <v>20</v>
      </c>
      <c r="S4" t="s">
        <v>21</v>
      </c>
      <c r="T4" t="s">
        <v>22</v>
      </c>
      <c r="U4" t="s">
        <v>23</v>
      </c>
      <c r="W4" t="s">
        <v>18</v>
      </c>
      <c r="X4" t="s">
        <v>19</v>
      </c>
      <c r="Y4" s="3" t="s">
        <v>20</v>
      </c>
      <c r="Z4" t="s">
        <v>21</v>
      </c>
      <c r="AA4" t="s">
        <v>22</v>
      </c>
      <c r="AB4" t="s">
        <v>23</v>
      </c>
      <c r="AD4" t="s">
        <v>18</v>
      </c>
      <c r="AE4" t="s">
        <v>19</v>
      </c>
      <c r="AF4" s="3" t="s">
        <v>20</v>
      </c>
      <c r="AG4" t="s">
        <v>21</v>
      </c>
      <c r="AH4" t="s">
        <v>22</v>
      </c>
      <c r="AI4" t="s">
        <v>23</v>
      </c>
      <c r="AJ4" s="6"/>
      <c r="AK4" t="s">
        <v>18</v>
      </c>
      <c r="AL4" t="s">
        <v>19</v>
      </c>
      <c r="AM4" s="3" t="s">
        <v>20</v>
      </c>
      <c r="AN4" t="s">
        <v>21</v>
      </c>
      <c r="AO4" t="s">
        <v>22</v>
      </c>
      <c r="AP4" t="s">
        <v>23</v>
      </c>
      <c r="AQ4" s="6"/>
      <c r="AR4" t="s">
        <v>18</v>
      </c>
      <c r="AS4" t="s">
        <v>19</v>
      </c>
      <c r="AT4" s="3" t="s">
        <v>20</v>
      </c>
      <c r="AU4" t="s">
        <v>21</v>
      </c>
      <c r="AV4" t="s">
        <v>22</v>
      </c>
      <c r="AW4" t="s">
        <v>23</v>
      </c>
      <c r="AY4" t="s">
        <v>18</v>
      </c>
      <c r="AZ4" t="s">
        <v>19</v>
      </c>
      <c r="BA4" s="3" t="s">
        <v>20</v>
      </c>
      <c r="BB4" t="s">
        <v>21</v>
      </c>
      <c r="BC4" t="s">
        <v>22</v>
      </c>
      <c r="BD4" t="s">
        <v>23</v>
      </c>
      <c r="BF4" t="s">
        <v>18</v>
      </c>
      <c r="BG4" t="s">
        <v>19</v>
      </c>
      <c r="BH4" s="3" t="s">
        <v>20</v>
      </c>
      <c r="BI4" t="s">
        <v>21</v>
      </c>
      <c r="BJ4" t="s">
        <v>22</v>
      </c>
      <c r="BK4" t="s">
        <v>23</v>
      </c>
      <c r="BL4" s="6"/>
      <c r="BM4" t="s">
        <v>18</v>
      </c>
      <c r="BN4" t="s">
        <v>19</v>
      </c>
      <c r="BO4" s="3" t="s">
        <v>20</v>
      </c>
      <c r="BP4" t="s">
        <v>21</v>
      </c>
      <c r="BQ4" t="s">
        <v>22</v>
      </c>
      <c r="BR4" t="s">
        <v>23</v>
      </c>
      <c r="BS4" s="6"/>
      <c r="BT4" t="s">
        <v>18</v>
      </c>
      <c r="BU4" t="s">
        <v>19</v>
      </c>
      <c r="BV4" s="3" t="s">
        <v>20</v>
      </c>
      <c r="BW4" t="s">
        <v>21</v>
      </c>
      <c r="BX4" t="s">
        <v>22</v>
      </c>
      <c r="BY4" t="s">
        <v>23</v>
      </c>
      <c r="CA4" t="s">
        <v>18</v>
      </c>
      <c r="CB4" t="s">
        <v>19</v>
      </c>
      <c r="CC4" s="3" t="s">
        <v>20</v>
      </c>
      <c r="CD4" t="s">
        <v>21</v>
      </c>
      <c r="CE4" t="s">
        <v>22</v>
      </c>
      <c r="CF4" t="s">
        <v>23</v>
      </c>
      <c r="CH4" t="s">
        <v>18</v>
      </c>
      <c r="CI4" t="s">
        <v>19</v>
      </c>
      <c r="CJ4" s="3" t="s">
        <v>20</v>
      </c>
      <c r="CK4" t="s">
        <v>21</v>
      </c>
      <c r="CL4" t="s">
        <v>22</v>
      </c>
      <c r="CM4" t="s">
        <v>23</v>
      </c>
      <c r="CO4" t="s">
        <v>18</v>
      </c>
      <c r="CP4" t="s">
        <v>19</v>
      </c>
      <c r="CQ4" s="3" t="s">
        <v>20</v>
      </c>
      <c r="CR4" t="s">
        <v>21</v>
      </c>
      <c r="CS4" t="s">
        <v>22</v>
      </c>
      <c r="CT4" t="s">
        <v>23</v>
      </c>
      <c r="CU4" s="6"/>
      <c r="CV4" t="s">
        <v>18</v>
      </c>
      <c r="CW4" t="s">
        <v>19</v>
      </c>
      <c r="CX4" s="3" t="s">
        <v>20</v>
      </c>
      <c r="CY4" t="s">
        <v>21</v>
      </c>
      <c r="CZ4" t="s">
        <v>22</v>
      </c>
      <c r="DA4" t="s">
        <v>23</v>
      </c>
      <c r="DC4" t="s">
        <v>18</v>
      </c>
      <c r="DD4" t="s">
        <v>19</v>
      </c>
      <c r="DE4" s="3" t="s">
        <v>20</v>
      </c>
      <c r="DF4" t="s">
        <v>21</v>
      </c>
      <c r="DG4" t="s">
        <v>22</v>
      </c>
      <c r="DH4" t="s">
        <v>23</v>
      </c>
      <c r="DJ4" t="s">
        <v>18</v>
      </c>
      <c r="DK4" t="s">
        <v>19</v>
      </c>
      <c r="DL4" s="3" t="s">
        <v>20</v>
      </c>
      <c r="DM4" t="s">
        <v>21</v>
      </c>
      <c r="DN4" t="s">
        <v>22</v>
      </c>
      <c r="DO4" t="s">
        <v>23</v>
      </c>
      <c r="DQ4" t="s">
        <v>18</v>
      </c>
      <c r="DR4" t="s">
        <v>19</v>
      </c>
      <c r="DS4" s="3" t="s">
        <v>20</v>
      </c>
      <c r="DT4" t="s">
        <v>21</v>
      </c>
      <c r="DU4" t="s">
        <v>22</v>
      </c>
      <c r="DV4" t="s">
        <v>23</v>
      </c>
      <c r="DX4" t="s">
        <v>18</v>
      </c>
      <c r="DY4" t="s">
        <v>19</v>
      </c>
      <c r="DZ4" s="3" t="s">
        <v>20</v>
      </c>
      <c r="EA4" t="s">
        <v>21</v>
      </c>
      <c r="EB4" t="s">
        <v>22</v>
      </c>
      <c r="EC4" t="s">
        <v>23</v>
      </c>
      <c r="EE4" t="s">
        <v>18</v>
      </c>
      <c r="EF4" t="s">
        <v>19</v>
      </c>
      <c r="EG4" s="3" t="s">
        <v>20</v>
      </c>
      <c r="EH4" t="s">
        <v>21</v>
      </c>
      <c r="EI4" t="s">
        <v>22</v>
      </c>
      <c r="EJ4" t="s">
        <v>23</v>
      </c>
      <c r="EN4" s="3"/>
    </row>
    <row r="5" spans="2:147" x14ac:dyDescent="0.25">
      <c r="B5">
        <v>161</v>
      </c>
      <c r="C5">
        <v>10</v>
      </c>
      <c r="D5" s="3">
        <v>0.11899999999999999</v>
      </c>
      <c r="E5" s="1">
        <f>D5*20</f>
        <v>2.38</v>
      </c>
      <c r="F5" s="2">
        <f>E5</f>
        <v>2.38</v>
      </c>
      <c r="I5">
        <v>161</v>
      </c>
      <c r="J5">
        <v>10</v>
      </c>
      <c r="K5" s="3">
        <v>0.25</v>
      </c>
      <c r="L5" s="1">
        <f>K5*20</f>
        <v>5</v>
      </c>
      <c r="M5" s="2">
        <f>L5</f>
        <v>5</v>
      </c>
      <c r="N5" s="2">
        <f>F5-M5</f>
        <v>-2.62</v>
      </c>
      <c r="P5">
        <v>161</v>
      </c>
      <c r="Q5">
        <v>10</v>
      </c>
      <c r="R5" s="3">
        <v>8.5999999999999993E-2</v>
      </c>
      <c r="S5" s="1">
        <f>R5*20</f>
        <v>1.7199999999999998</v>
      </c>
      <c r="T5" s="2">
        <f>S5</f>
        <v>1.7199999999999998</v>
      </c>
      <c r="U5" s="2">
        <f t="shared" ref="U5:U19" si="0">M5-T5</f>
        <v>3.2800000000000002</v>
      </c>
      <c r="W5">
        <v>161</v>
      </c>
      <c r="X5">
        <v>10</v>
      </c>
      <c r="Y5" s="3">
        <v>0.16600000000000001</v>
      </c>
      <c r="Z5" s="1">
        <f>Y5*20</f>
        <v>3.3200000000000003</v>
      </c>
      <c r="AA5" s="2">
        <f>Z5</f>
        <v>3.3200000000000003</v>
      </c>
      <c r="AB5" s="2">
        <f t="shared" ref="AB5:AB19" si="1">T5-AA5</f>
        <v>-1.6000000000000005</v>
      </c>
      <c r="AD5">
        <v>161</v>
      </c>
      <c r="AE5">
        <v>10</v>
      </c>
      <c r="AF5" s="3">
        <v>0.106</v>
      </c>
      <c r="AG5" s="1">
        <f>AF5*20</f>
        <v>2.12</v>
      </c>
      <c r="AH5" s="2">
        <f>AG5</f>
        <v>2.12</v>
      </c>
      <c r="AI5" s="2">
        <f t="shared" ref="AI5:AI19" si="2">AA5-AH5</f>
        <v>1.2000000000000002</v>
      </c>
      <c r="AK5">
        <v>161</v>
      </c>
      <c r="AL5">
        <v>10</v>
      </c>
      <c r="AM5" s="3">
        <v>0.21</v>
      </c>
      <c r="AN5" s="1">
        <f>AM5*20</f>
        <v>4.2</v>
      </c>
      <c r="AO5" s="2">
        <f>AN5</f>
        <v>4.2</v>
      </c>
      <c r="AP5" s="2">
        <f t="shared" ref="AP5:AP19" si="3">AH5-AO5</f>
        <v>-2.08</v>
      </c>
      <c r="AR5">
        <v>161</v>
      </c>
      <c r="AS5">
        <v>10</v>
      </c>
      <c r="AT5" s="3">
        <v>0.14399999999999999</v>
      </c>
      <c r="AU5" s="1">
        <f>AT5*20</f>
        <v>2.88</v>
      </c>
      <c r="AV5" s="2">
        <f>AU5</f>
        <v>2.88</v>
      </c>
      <c r="AW5" s="2">
        <f t="shared" ref="AW5:AW19" si="4">AO5-AV5</f>
        <v>1.3200000000000003</v>
      </c>
      <c r="AY5">
        <v>161</v>
      </c>
      <c r="AZ5">
        <v>10</v>
      </c>
      <c r="BA5" s="3">
        <v>0.19400000000000001</v>
      </c>
      <c r="BB5" s="1">
        <f>BA5*20</f>
        <v>3.88</v>
      </c>
      <c r="BC5" s="2">
        <f>BB5</f>
        <v>3.88</v>
      </c>
      <c r="BD5" s="2">
        <f t="shared" ref="BD5:BD19" si="5">AV5-BC5</f>
        <v>-1</v>
      </c>
      <c r="BF5">
        <v>161</v>
      </c>
      <c r="BG5">
        <v>10</v>
      </c>
      <c r="BH5" s="3">
        <v>0.12</v>
      </c>
      <c r="BI5" s="1">
        <f>BH5*20</f>
        <v>2.4</v>
      </c>
      <c r="BJ5" s="2">
        <f>BI5</f>
        <v>2.4</v>
      </c>
      <c r="BK5" s="2">
        <f t="shared" ref="BK5:BK19" si="6">BC5-BJ5</f>
        <v>1.48</v>
      </c>
      <c r="BM5">
        <v>161</v>
      </c>
      <c r="BN5">
        <v>10</v>
      </c>
      <c r="BO5" s="3">
        <v>0.27</v>
      </c>
      <c r="BP5" s="1">
        <f>BO5*20</f>
        <v>5.4</v>
      </c>
      <c r="BQ5" s="2">
        <f>BP5</f>
        <v>5.4</v>
      </c>
      <c r="BR5" s="2">
        <f t="shared" ref="BR5:BR19" si="7">BJ5-BQ5</f>
        <v>-3.0000000000000004</v>
      </c>
      <c r="BT5">
        <v>161</v>
      </c>
      <c r="BU5">
        <v>10</v>
      </c>
      <c r="BV5" s="3">
        <v>0.16700000000000001</v>
      </c>
      <c r="BW5" s="1">
        <f>BV5*20</f>
        <v>3.3400000000000003</v>
      </c>
      <c r="BX5" s="2">
        <f>BW5</f>
        <v>3.3400000000000003</v>
      </c>
      <c r="BY5" s="2">
        <f t="shared" ref="BY5:BY19" si="8">BQ5-BX5</f>
        <v>2.06</v>
      </c>
      <c r="CA5">
        <v>161</v>
      </c>
      <c r="CB5">
        <v>10</v>
      </c>
      <c r="CC5" s="3">
        <v>0.13300000000000001</v>
      </c>
      <c r="CD5" s="1">
        <f>CC5*20</f>
        <v>2.66</v>
      </c>
      <c r="CE5" s="2">
        <f>CD5</f>
        <v>2.66</v>
      </c>
      <c r="CF5" s="2">
        <f t="shared" ref="CF5:CF19" si="9">BX5-CE5</f>
        <v>0.68000000000000016</v>
      </c>
      <c r="CH5">
        <v>161</v>
      </c>
      <c r="CI5">
        <v>10</v>
      </c>
      <c r="CJ5" s="3">
        <v>0.23400000000000001</v>
      </c>
      <c r="CK5" s="1">
        <f>CJ5*20</f>
        <v>4.6800000000000006</v>
      </c>
      <c r="CL5" s="2">
        <f>CK5</f>
        <v>4.6800000000000006</v>
      </c>
      <c r="CM5" s="2">
        <f t="shared" ref="CM5:CM19" si="10">CE5-CL5</f>
        <v>-2.0200000000000005</v>
      </c>
      <c r="CO5">
        <v>161</v>
      </c>
      <c r="CP5">
        <v>10</v>
      </c>
      <c r="CQ5" s="3">
        <v>0.16600000000000001</v>
      </c>
      <c r="CR5" s="1">
        <f>CQ5*20</f>
        <v>3.3200000000000003</v>
      </c>
      <c r="CS5" s="2">
        <f>CR5</f>
        <v>3.3200000000000003</v>
      </c>
      <c r="CT5" s="2">
        <f t="shared" ref="CT5:CT19" si="11">CL5-CS5</f>
        <v>1.3600000000000003</v>
      </c>
      <c r="CV5">
        <v>161</v>
      </c>
      <c r="CW5">
        <v>10</v>
      </c>
      <c r="CX5" s="3">
        <v>0.26300000000000001</v>
      </c>
      <c r="CY5" s="1">
        <f>CX5*20</f>
        <v>5.26</v>
      </c>
      <c r="CZ5" s="2">
        <f>CY5</f>
        <v>5.26</v>
      </c>
      <c r="DA5" s="2">
        <f t="shared" ref="DA5:DA19" si="12">CS5-CZ5</f>
        <v>-1.9399999999999995</v>
      </c>
      <c r="DC5">
        <v>161</v>
      </c>
      <c r="DD5">
        <v>10</v>
      </c>
      <c r="DE5" s="3">
        <v>0.157</v>
      </c>
      <c r="DF5" s="1">
        <f>DE5*20</f>
        <v>3.14</v>
      </c>
      <c r="DG5" s="2">
        <f>DF5</f>
        <v>3.14</v>
      </c>
      <c r="DH5" s="2">
        <f t="shared" ref="DH5:DH19" si="13">CZ5-DG5</f>
        <v>2.1199999999999997</v>
      </c>
      <c r="DJ5">
        <v>161</v>
      </c>
      <c r="DK5">
        <v>10</v>
      </c>
      <c r="DL5" s="3">
        <v>0.22900000000000001</v>
      </c>
      <c r="DM5" s="1">
        <f>DL5*20</f>
        <v>4.58</v>
      </c>
      <c r="DN5" s="2">
        <f>DM5</f>
        <v>4.58</v>
      </c>
      <c r="DO5" s="2">
        <f t="shared" ref="DO5:DO19" si="14">DG5-DN5</f>
        <v>-1.44</v>
      </c>
      <c r="DQ5">
        <v>161</v>
      </c>
      <c r="DR5">
        <v>10</v>
      </c>
      <c r="DS5" s="3">
        <v>0.16900000000000001</v>
      </c>
      <c r="DT5" s="1">
        <f>DS5*20</f>
        <v>3.3800000000000003</v>
      </c>
      <c r="DU5" s="2">
        <f>DT5</f>
        <v>3.3800000000000003</v>
      </c>
      <c r="DV5" s="2">
        <f t="shared" ref="DV5:DV19" si="15">DN5-DU5</f>
        <v>1.1999999999999997</v>
      </c>
      <c r="DX5">
        <v>161</v>
      </c>
      <c r="DY5">
        <v>10</v>
      </c>
      <c r="DZ5" s="3">
        <v>0.14399999999999999</v>
      </c>
      <c r="EA5" s="1">
        <f>DZ5*20</f>
        <v>2.88</v>
      </c>
      <c r="EB5" s="2">
        <f>EA5</f>
        <v>2.88</v>
      </c>
      <c r="EC5" s="2">
        <f t="shared" ref="EC5:EC19" si="16">DU5-EB5</f>
        <v>0.50000000000000044</v>
      </c>
      <c r="EE5">
        <v>161</v>
      </c>
      <c r="EF5">
        <v>10</v>
      </c>
      <c r="EG5" s="3">
        <v>0.16500000000000001</v>
      </c>
      <c r="EH5" s="1">
        <f>EG5*20</f>
        <v>3.3000000000000003</v>
      </c>
      <c r="EI5" s="2">
        <f>EH5</f>
        <v>3.3000000000000003</v>
      </c>
      <c r="EJ5" s="2">
        <f t="shared" ref="EJ5:EJ19" si="17">EB5-EI5</f>
        <v>-0.42000000000000037</v>
      </c>
      <c r="EN5" s="3"/>
      <c r="EO5" s="1"/>
      <c r="EP5" s="2"/>
      <c r="EQ5" s="2"/>
    </row>
    <row r="6" spans="2:147" x14ac:dyDescent="0.25">
      <c r="B6">
        <v>161</v>
      </c>
      <c r="C6">
        <v>30</v>
      </c>
      <c r="D6" s="3">
        <v>0.24399999999999999</v>
      </c>
      <c r="E6" s="1">
        <f t="shared" ref="E6:E19" si="18">D6*20</f>
        <v>4.88</v>
      </c>
      <c r="F6" s="2">
        <f t="shared" ref="F6:F19" si="19">F5+E6</f>
        <v>7.26</v>
      </c>
      <c r="I6">
        <v>161</v>
      </c>
      <c r="J6">
        <v>30</v>
      </c>
      <c r="K6" s="3">
        <v>0.26700000000000002</v>
      </c>
      <c r="L6" s="1">
        <f t="shared" ref="L6:L19" si="20">K6*20</f>
        <v>5.34</v>
      </c>
      <c r="M6" s="2">
        <f t="shared" ref="M6:M19" si="21">M5+L6</f>
        <v>10.34</v>
      </c>
      <c r="N6" s="2">
        <f t="shared" ref="N6:N19" si="22">F6-M6</f>
        <v>-3.08</v>
      </c>
      <c r="P6">
        <v>161</v>
      </c>
      <c r="Q6">
        <v>30</v>
      </c>
      <c r="R6" s="3">
        <v>0.20799999999999999</v>
      </c>
      <c r="S6" s="1">
        <f t="shared" ref="S6:S19" si="23">R6*20</f>
        <v>4.16</v>
      </c>
      <c r="T6" s="2">
        <f t="shared" ref="T6:T19" si="24">T5+S6</f>
        <v>5.88</v>
      </c>
      <c r="U6" s="2">
        <f t="shared" si="0"/>
        <v>4.46</v>
      </c>
      <c r="W6">
        <v>161</v>
      </c>
      <c r="X6">
        <v>30</v>
      </c>
      <c r="Y6" s="3">
        <v>0.24399999999999999</v>
      </c>
      <c r="Z6" s="1">
        <f t="shared" ref="Z6:Z19" si="25">Y6*20</f>
        <v>4.88</v>
      </c>
      <c r="AA6" s="2">
        <f t="shared" ref="AA6:AA19" si="26">AA5+Z6</f>
        <v>8.1999999999999993</v>
      </c>
      <c r="AB6" s="2">
        <f t="shared" si="1"/>
        <v>-2.3199999999999994</v>
      </c>
      <c r="AD6">
        <v>161</v>
      </c>
      <c r="AE6">
        <v>30</v>
      </c>
      <c r="AF6" s="3">
        <v>0.192</v>
      </c>
      <c r="AG6" s="1">
        <f t="shared" ref="AG6:AG19" si="27">AF6*20</f>
        <v>3.84</v>
      </c>
      <c r="AH6" s="2">
        <f t="shared" ref="AH6:AH19" si="28">AH5+AG6</f>
        <v>5.96</v>
      </c>
      <c r="AI6" s="2">
        <f t="shared" si="2"/>
        <v>2.2399999999999993</v>
      </c>
      <c r="AK6">
        <v>161</v>
      </c>
      <c r="AL6">
        <v>30</v>
      </c>
      <c r="AM6" s="3">
        <v>0.26400000000000001</v>
      </c>
      <c r="AN6" s="1">
        <f t="shared" ref="AN6:AN19" si="29">AM6*20</f>
        <v>5.28</v>
      </c>
      <c r="AO6" s="2">
        <f t="shared" ref="AO6:AO19" si="30">AO5+AN6</f>
        <v>9.48</v>
      </c>
      <c r="AP6" s="2">
        <f t="shared" si="3"/>
        <v>-3.5200000000000005</v>
      </c>
      <c r="AR6">
        <v>161</v>
      </c>
      <c r="AS6">
        <v>30</v>
      </c>
      <c r="AT6" s="3">
        <v>0.20799999999999999</v>
      </c>
      <c r="AU6" s="1">
        <f t="shared" ref="AU6:AU19" si="31">AT6*20</f>
        <v>4.16</v>
      </c>
      <c r="AV6" s="2">
        <f t="shared" ref="AV6:AV19" si="32">AV5+AU6</f>
        <v>7.04</v>
      </c>
      <c r="AW6" s="2">
        <f t="shared" si="4"/>
        <v>2.4400000000000004</v>
      </c>
      <c r="AY6">
        <v>161</v>
      </c>
      <c r="AZ6">
        <v>30</v>
      </c>
      <c r="BA6" s="3">
        <v>0.23499999999999999</v>
      </c>
      <c r="BB6" s="1">
        <f t="shared" ref="BB6:BB19" si="33">BA6*20</f>
        <v>4.6999999999999993</v>
      </c>
      <c r="BC6" s="2">
        <f t="shared" ref="BC6:BC19" si="34">BC5+BB6</f>
        <v>8.5799999999999983</v>
      </c>
      <c r="BD6" s="2">
        <f t="shared" si="5"/>
        <v>-1.5399999999999983</v>
      </c>
      <c r="BF6">
        <v>161</v>
      </c>
      <c r="BG6">
        <v>30</v>
      </c>
      <c r="BH6" s="3">
        <v>0.158</v>
      </c>
      <c r="BI6" s="1">
        <f t="shared" ref="BI6:BI19" si="35">BH6*20</f>
        <v>3.16</v>
      </c>
      <c r="BJ6" s="2">
        <f t="shared" ref="BJ6:BJ19" si="36">BJ5+BI6</f>
        <v>5.5600000000000005</v>
      </c>
      <c r="BK6" s="2">
        <f t="shared" si="6"/>
        <v>3.0199999999999978</v>
      </c>
      <c r="BM6">
        <v>161</v>
      </c>
      <c r="BN6">
        <v>30</v>
      </c>
      <c r="BO6" s="3">
        <v>0.28000000000000003</v>
      </c>
      <c r="BP6" s="1">
        <f t="shared" ref="BP6:BP19" si="37">BO6*20</f>
        <v>5.6000000000000005</v>
      </c>
      <c r="BQ6" s="2">
        <f t="shared" ref="BQ6:BQ19" si="38">BQ5+BP6</f>
        <v>11</v>
      </c>
      <c r="BR6" s="2">
        <f t="shared" si="7"/>
        <v>-5.4399999999999995</v>
      </c>
      <c r="BT6">
        <v>161</v>
      </c>
      <c r="BU6">
        <v>30</v>
      </c>
      <c r="BV6" s="3">
        <v>0.19800000000000001</v>
      </c>
      <c r="BW6" s="1">
        <f t="shared" ref="BW6:BW19" si="39">BV6*20</f>
        <v>3.96</v>
      </c>
      <c r="BX6" s="2">
        <f t="shared" ref="BX6:BX19" si="40">BX5+BW6</f>
        <v>7.3000000000000007</v>
      </c>
      <c r="BY6" s="2">
        <f t="shared" si="8"/>
        <v>3.6999999999999993</v>
      </c>
      <c r="CA6">
        <v>161</v>
      </c>
      <c r="CB6">
        <v>30</v>
      </c>
      <c r="CC6" s="3">
        <v>0.17799999999999999</v>
      </c>
      <c r="CD6" s="1">
        <f t="shared" ref="CD6:CD19" si="41">CC6*20</f>
        <v>3.5599999999999996</v>
      </c>
      <c r="CE6" s="2">
        <f t="shared" ref="CE6:CE19" si="42">CE5+CD6</f>
        <v>6.22</v>
      </c>
      <c r="CF6" s="2">
        <f t="shared" si="9"/>
        <v>1.080000000000001</v>
      </c>
      <c r="CH6">
        <v>161</v>
      </c>
      <c r="CI6">
        <v>30</v>
      </c>
      <c r="CJ6" s="3">
        <v>0.24399999999999999</v>
      </c>
      <c r="CK6" s="1">
        <f t="shared" ref="CK6:CK19" si="43">CJ6*20</f>
        <v>4.88</v>
      </c>
      <c r="CL6" s="2">
        <f t="shared" ref="CL6:CL19" si="44">CL5+CK6</f>
        <v>9.56</v>
      </c>
      <c r="CM6" s="2">
        <f t="shared" si="10"/>
        <v>-3.3400000000000007</v>
      </c>
      <c r="CO6">
        <v>161</v>
      </c>
      <c r="CP6">
        <v>30</v>
      </c>
      <c r="CQ6" s="3">
        <v>0.17899999999999999</v>
      </c>
      <c r="CR6" s="1">
        <f t="shared" ref="CR6:CR19" si="45">CQ6*20</f>
        <v>3.58</v>
      </c>
      <c r="CS6" s="2">
        <f t="shared" ref="CS6:CS19" si="46">CS5+CR6</f>
        <v>6.9</v>
      </c>
      <c r="CT6" s="2">
        <f t="shared" si="11"/>
        <v>2.66</v>
      </c>
      <c r="CV6">
        <v>161</v>
      </c>
      <c r="CW6">
        <v>30</v>
      </c>
      <c r="CX6" s="3">
        <v>0.28199999999999997</v>
      </c>
      <c r="CY6" s="1">
        <f t="shared" ref="CY6:CY19" si="47">CX6*20</f>
        <v>5.64</v>
      </c>
      <c r="CZ6" s="2">
        <f t="shared" ref="CZ6:CZ19" si="48">CZ5+CY6</f>
        <v>10.899999999999999</v>
      </c>
      <c r="DA6" s="2">
        <f t="shared" si="12"/>
        <v>-3.9999999999999982</v>
      </c>
      <c r="DC6">
        <v>161</v>
      </c>
      <c r="DD6">
        <v>30</v>
      </c>
      <c r="DE6" s="3">
        <v>0.19500000000000001</v>
      </c>
      <c r="DF6" s="1">
        <f t="shared" ref="DF6:DF19" si="49">DE6*20</f>
        <v>3.9000000000000004</v>
      </c>
      <c r="DG6" s="2">
        <f t="shared" ref="DG6:DG19" si="50">DG5+DF6</f>
        <v>7.0400000000000009</v>
      </c>
      <c r="DH6" s="2">
        <f t="shared" si="13"/>
        <v>3.8599999999999977</v>
      </c>
      <c r="DJ6">
        <v>161</v>
      </c>
      <c r="DK6">
        <v>30</v>
      </c>
      <c r="DL6" s="3">
        <v>0.25700000000000001</v>
      </c>
      <c r="DM6" s="1">
        <f t="shared" ref="DM6:DM19" si="51">DL6*20</f>
        <v>5.1400000000000006</v>
      </c>
      <c r="DN6" s="2">
        <f t="shared" ref="DN6:DN19" si="52">DN5+DM6</f>
        <v>9.7200000000000006</v>
      </c>
      <c r="DO6" s="2">
        <f t="shared" si="14"/>
        <v>-2.6799999999999997</v>
      </c>
      <c r="DQ6">
        <v>161</v>
      </c>
      <c r="DR6">
        <v>30</v>
      </c>
      <c r="DS6" s="3">
        <v>0.20599999999999999</v>
      </c>
      <c r="DT6" s="1">
        <f t="shared" ref="DT6:DT19" si="53">DS6*20</f>
        <v>4.12</v>
      </c>
      <c r="DU6" s="2">
        <f t="shared" ref="DU6:DU19" si="54">DU5+DT6</f>
        <v>7.5</v>
      </c>
      <c r="DV6" s="2">
        <f t="shared" si="15"/>
        <v>2.2200000000000006</v>
      </c>
      <c r="DX6">
        <v>161</v>
      </c>
      <c r="DY6">
        <v>30</v>
      </c>
      <c r="DZ6" s="3">
        <v>0.182</v>
      </c>
      <c r="EA6" s="1">
        <f t="shared" ref="EA6:EA19" si="55">DZ6*20</f>
        <v>3.6399999999999997</v>
      </c>
      <c r="EB6" s="2">
        <f t="shared" ref="EB6:EB19" si="56">EB5+EA6</f>
        <v>6.52</v>
      </c>
      <c r="EC6" s="2">
        <f t="shared" si="16"/>
        <v>0.98000000000000043</v>
      </c>
      <c r="EE6">
        <v>161</v>
      </c>
      <c r="EF6">
        <v>30</v>
      </c>
      <c r="EG6" s="3">
        <v>0.188</v>
      </c>
      <c r="EH6" s="1">
        <f t="shared" ref="EH6:EH19" si="57">EG6*20</f>
        <v>3.76</v>
      </c>
      <c r="EI6" s="2">
        <f t="shared" ref="EI6:EI19" si="58">EI5+EH6</f>
        <v>7.0600000000000005</v>
      </c>
      <c r="EJ6" s="2">
        <f t="shared" si="17"/>
        <v>-0.54000000000000092</v>
      </c>
      <c r="EN6" s="3"/>
      <c r="EO6" s="1"/>
      <c r="EP6" s="2"/>
      <c r="EQ6" s="2"/>
    </row>
    <row r="7" spans="2:147" x14ac:dyDescent="0.25">
      <c r="B7">
        <v>161</v>
      </c>
      <c r="C7">
        <v>50</v>
      </c>
      <c r="D7" s="3">
        <v>0.247</v>
      </c>
      <c r="E7" s="1">
        <f t="shared" si="18"/>
        <v>4.9399999999999995</v>
      </c>
      <c r="F7" s="2">
        <f t="shared" si="19"/>
        <v>12.2</v>
      </c>
      <c r="I7">
        <v>161</v>
      </c>
      <c r="J7">
        <v>50</v>
      </c>
      <c r="K7" s="3">
        <v>0.27200000000000002</v>
      </c>
      <c r="L7" s="1">
        <f t="shared" si="20"/>
        <v>5.44</v>
      </c>
      <c r="M7" s="2">
        <f t="shared" si="21"/>
        <v>15.780000000000001</v>
      </c>
      <c r="N7" s="2">
        <f t="shared" si="22"/>
        <v>-3.5800000000000018</v>
      </c>
      <c r="P7">
        <v>161</v>
      </c>
      <c r="Q7">
        <v>50</v>
      </c>
      <c r="R7" s="3">
        <v>0.23100000000000001</v>
      </c>
      <c r="S7" s="1">
        <f t="shared" si="23"/>
        <v>4.62</v>
      </c>
      <c r="T7" s="2">
        <f t="shared" si="24"/>
        <v>10.5</v>
      </c>
      <c r="U7" s="2">
        <f t="shared" si="0"/>
        <v>5.2800000000000011</v>
      </c>
      <c r="W7">
        <v>161</v>
      </c>
      <c r="X7">
        <v>50</v>
      </c>
      <c r="Y7" s="3">
        <v>0.24299999999999999</v>
      </c>
      <c r="Z7" s="1">
        <f t="shared" si="25"/>
        <v>4.8599999999999994</v>
      </c>
      <c r="AA7" s="2">
        <f t="shared" si="26"/>
        <v>13.059999999999999</v>
      </c>
      <c r="AB7" s="2">
        <f t="shared" si="1"/>
        <v>-2.5599999999999987</v>
      </c>
      <c r="AD7">
        <v>161</v>
      </c>
      <c r="AE7">
        <v>50</v>
      </c>
      <c r="AF7" s="3">
        <v>0.20499999999999999</v>
      </c>
      <c r="AG7" s="1">
        <f t="shared" si="27"/>
        <v>4.0999999999999996</v>
      </c>
      <c r="AH7" s="2">
        <f t="shared" si="28"/>
        <v>10.059999999999999</v>
      </c>
      <c r="AI7" s="2">
        <f t="shared" si="2"/>
        <v>3</v>
      </c>
      <c r="AK7">
        <v>161</v>
      </c>
      <c r="AL7">
        <v>50</v>
      </c>
      <c r="AM7" s="3">
        <v>0.253</v>
      </c>
      <c r="AN7" s="1">
        <f t="shared" si="29"/>
        <v>5.0600000000000005</v>
      </c>
      <c r="AO7" s="2">
        <f t="shared" si="30"/>
        <v>14.540000000000001</v>
      </c>
      <c r="AP7" s="2">
        <f t="shared" si="3"/>
        <v>-4.4800000000000022</v>
      </c>
      <c r="AR7">
        <v>161</v>
      </c>
      <c r="AS7">
        <v>50</v>
      </c>
      <c r="AT7" s="3">
        <v>0.19800000000000001</v>
      </c>
      <c r="AU7" s="1">
        <f t="shared" si="31"/>
        <v>3.96</v>
      </c>
      <c r="AV7" s="2">
        <f t="shared" si="32"/>
        <v>11</v>
      </c>
      <c r="AW7" s="2">
        <f t="shared" si="4"/>
        <v>3.5400000000000009</v>
      </c>
      <c r="AY7">
        <v>161</v>
      </c>
      <c r="AZ7">
        <v>50</v>
      </c>
      <c r="BA7" s="3">
        <v>0.21099999999999999</v>
      </c>
      <c r="BB7" s="1">
        <f t="shared" si="33"/>
        <v>4.22</v>
      </c>
      <c r="BC7" s="2">
        <f t="shared" si="34"/>
        <v>12.799999999999997</v>
      </c>
      <c r="BD7" s="2">
        <f t="shared" si="5"/>
        <v>-1.7999999999999972</v>
      </c>
      <c r="BF7">
        <v>161</v>
      </c>
      <c r="BG7">
        <v>50</v>
      </c>
      <c r="BH7" s="3">
        <v>0.13800000000000001</v>
      </c>
      <c r="BI7" s="1">
        <f t="shared" si="35"/>
        <v>2.7600000000000002</v>
      </c>
      <c r="BJ7" s="2">
        <f t="shared" si="36"/>
        <v>8.32</v>
      </c>
      <c r="BK7" s="2">
        <f t="shared" si="6"/>
        <v>4.4799999999999969</v>
      </c>
      <c r="BM7">
        <v>161</v>
      </c>
      <c r="BN7">
        <v>50</v>
      </c>
      <c r="BO7" s="3">
        <v>0.19800000000000001</v>
      </c>
      <c r="BP7" s="1">
        <f t="shared" si="37"/>
        <v>3.96</v>
      </c>
      <c r="BQ7" s="2">
        <f t="shared" si="38"/>
        <v>14.96</v>
      </c>
      <c r="BR7" s="2">
        <f t="shared" si="7"/>
        <v>-6.6400000000000006</v>
      </c>
      <c r="BT7">
        <v>161</v>
      </c>
      <c r="BU7">
        <v>50</v>
      </c>
      <c r="BV7" s="3">
        <v>0.17699999999999999</v>
      </c>
      <c r="BW7" s="1">
        <f t="shared" si="39"/>
        <v>3.54</v>
      </c>
      <c r="BX7" s="2">
        <f t="shared" si="40"/>
        <v>10.84</v>
      </c>
      <c r="BY7" s="2">
        <f t="shared" si="8"/>
        <v>4.120000000000001</v>
      </c>
      <c r="CA7">
        <v>161</v>
      </c>
      <c r="CB7">
        <v>50</v>
      </c>
      <c r="CC7" s="3">
        <v>0.17299999999999999</v>
      </c>
      <c r="CD7" s="1">
        <f t="shared" si="41"/>
        <v>3.46</v>
      </c>
      <c r="CE7" s="2">
        <f t="shared" si="42"/>
        <v>9.68</v>
      </c>
      <c r="CF7" s="2">
        <f t="shared" si="9"/>
        <v>1.1600000000000001</v>
      </c>
      <c r="CH7">
        <v>161</v>
      </c>
      <c r="CI7">
        <v>50</v>
      </c>
      <c r="CJ7" s="3">
        <v>0.25700000000000001</v>
      </c>
      <c r="CK7" s="1">
        <f t="shared" si="43"/>
        <v>5.1400000000000006</v>
      </c>
      <c r="CL7" s="2">
        <f t="shared" si="44"/>
        <v>14.700000000000001</v>
      </c>
      <c r="CM7" s="2">
        <f t="shared" si="10"/>
        <v>-5.0200000000000014</v>
      </c>
      <c r="CO7">
        <v>161</v>
      </c>
      <c r="CP7">
        <v>50</v>
      </c>
      <c r="CQ7" s="3">
        <v>0.18099999999999999</v>
      </c>
      <c r="CR7" s="1">
        <f t="shared" si="45"/>
        <v>3.62</v>
      </c>
      <c r="CS7" s="2">
        <f t="shared" si="46"/>
        <v>10.52</v>
      </c>
      <c r="CT7" s="2">
        <f t="shared" si="11"/>
        <v>4.1800000000000015</v>
      </c>
      <c r="CV7">
        <v>161</v>
      </c>
      <c r="CW7">
        <v>50</v>
      </c>
      <c r="CX7" s="3">
        <v>0.27100000000000002</v>
      </c>
      <c r="CY7" s="1">
        <f t="shared" si="47"/>
        <v>5.42</v>
      </c>
      <c r="CZ7" s="2">
        <f t="shared" si="48"/>
        <v>16.32</v>
      </c>
      <c r="DA7" s="2">
        <f t="shared" si="12"/>
        <v>-5.8000000000000007</v>
      </c>
      <c r="DC7">
        <v>161</v>
      </c>
      <c r="DD7">
        <v>50</v>
      </c>
      <c r="DE7" s="3">
        <v>0.19</v>
      </c>
      <c r="DF7" s="1">
        <f t="shared" si="49"/>
        <v>3.8</v>
      </c>
      <c r="DG7" s="2">
        <f t="shared" si="50"/>
        <v>10.84</v>
      </c>
      <c r="DH7" s="2">
        <f t="shared" si="13"/>
        <v>5.48</v>
      </c>
      <c r="DJ7">
        <v>161</v>
      </c>
      <c r="DK7">
        <v>50</v>
      </c>
      <c r="DL7" s="3">
        <v>0.254</v>
      </c>
      <c r="DM7" s="1">
        <f t="shared" si="51"/>
        <v>5.08</v>
      </c>
      <c r="DN7" s="2">
        <f t="shared" si="52"/>
        <v>14.8</v>
      </c>
      <c r="DO7" s="2">
        <f t="shared" si="14"/>
        <v>-3.9600000000000009</v>
      </c>
      <c r="DQ7">
        <v>161</v>
      </c>
      <c r="DR7">
        <v>50</v>
      </c>
      <c r="DS7" s="3">
        <v>0.187</v>
      </c>
      <c r="DT7" s="1">
        <f t="shared" si="53"/>
        <v>3.74</v>
      </c>
      <c r="DU7" s="2">
        <f t="shared" si="54"/>
        <v>11.24</v>
      </c>
      <c r="DV7" s="2">
        <f t="shared" si="15"/>
        <v>3.5600000000000005</v>
      </c>
      <c r="DX7">
        <v>161</v>
      </c>
      <c r="DY7">
        <v>50</v>
      </c>
      <c r="DZ7" s="3">
        <v>0.155</v>
      </c>
      <c r="EA7" s="1">
        <f t="shared" si="55"/>
        <v>3.1</v>
      </c>
      <c r="EB7" s="2">
        <f t="shared" si="56"/>
        <v>9.6199999999999992</v>
      </c>
      <c r="EC7" s="2">
        <f t="shared" si="16"/>
        <v>1.620000000000001</v>
      </c>
      <c r="EE7">
        <v>161</v>
      </c>
      <c r="EF7">
        <v>50</v>
      </c>
      <c r="EG7" s="3">
        <v>0.14000000000000001</v>
      </c>
      <c r="EH7" s="1">
        <f t="shared" si="57"/>
        <v>2.8000000000000003</v>
      </c>
      <c r="EI7" s="2">
        <f t="shared" si="58"/>
        <v>9.8600000000000012</v>
      </c>
      <c r="EJ7" s="2">
        <f t="shared" si="17"/>
        <v>-0.24000000000000199</v>
      </c>
      <c r="EN7" s="3"/>
      <c r="EO7" s="1"/>
      <c r="EP7" s="2"/>
      <c r="EQ7" s="2"/>
    </row>
    <row r="8" spans="2:147" x14ac:dyDescent="0.25">
      <c r="B8">
        <v>161</v>
      </c>
      <c r="C8">
        <v>70</v>
      </c>
      <c r="D8" s="3">
        <v>0.23100000000000001</v>
      </c>
      <c r="E8" s="1">
        <f t="shared" si="18"/>
        <v>4.62</v>
      </c>
      <c r="F8" s="2">
        <f t="shared" si="19"/>
        <v>16.82</v>
      </c>
      <c r="I8">
        <v>161</v>
      </c>
      <c r="J8">
        <v>70</v>
      </c>
      <c r="K8" s="3">
        <v>0.23</v>
      </c>
      <c r="L8" s="1">
        <f t="shared" si="20"/>
        <v>4.6000000000000005</v>
      </c>
      <c r="M8" s="2">
        <f t="shared" si="21"/>
        <v>20.380000000000003</v>
      </c>
      <c r="N8" s="2">
        <f t="shared" si="22"/>
        <v>-3.5600000000000023</v>
      </c>
      <c r="P8">
        <v>161</v>
      </c>
      <c r="Q8">
        <v>70</v>
      </c>
      <c r="R8" s="3">
        <v>0.23599999999999999</v>
      </c>
      <c r="S8" s="1">
        <f t="shared" si="23"/>
        <v>4.72</v>
      </c>
      <c r="T8" s="2">
        <f t="shared" si="24"/>
        <v>15.219999999999999</v>
      </c>
      <c r="U8" s="2">
        <f t="shared" si="0"/>
        <v>5.1600000000000037</v>
      </c>
      <c r="W8">
        <v>161</v>
      </c>
      <c r="X8">
        <v>70</v>
      </c>
      <c r="Y8" s="3">
        <v>0.23899999999999999</v>
      </c>
      <c r="Z8" s="1">
        <f t="shared" si="25"/>
        <v>4.7799999999999994</v>
      </c>
      <c r="AA8" s="2">
        <f t="shared" si="26"/>
        <v>17.839999999999996</v>
      </c>
      <c r="AB8" s="2">
        <f t="shared" si="1"/>
        <v>-2.6199999999999974</v>
      </c>
      <c r="AD8">
        <v>161</v>
      </c>
      <c r="AE8">
        <v>70</v>
      </c>
      <c r="AF8" s="3">
        <v>0.21299999999999999</v>
      </c>
      <c r="AG8" s="1">
        <f t="shared" si="27"/>
        <v>4.26</v>
      </c>
      <c r="AH8" s="2">
        <f t="shared" si="28"/>
        <v>14.319999999999999</v>
      </c>
      <c r="AI8" s="2">
        <f t="shared" si="2"/>
        <v>3.5199999999999978</v>
      </c>
      <c r="AK8">
        <v>161</v>
      </c>
      <c r="AL8">
        <v>70</v>
      </c>
      <c r="AM8" s="3">
        <v>0.23</v>
      </c>
      <c r="AN8" s="1">
        <f t="shared" si="29"/>
        <v>4.6000000000000005</v>
      </c>
      <c r="AO8" s="2">
        <f t="shared" si="30"/>
        <v>19.14</v>
      </c>
      <c r="AP8" s="2">
        <f t="shared" si="3"/>
        <v>-4.8200000000000021</v>
      </c>
      <c r="AR8">
        <v>161</v>
      </c>
      <c r="AS8">
        <v>70</v>
      </c>
      <c r="AT8" s="3">
        <v>0.19400000000000001</v>
      </c>
      <c r="AU8" s="1">
        <f t="shared" si="31"/>
        <v>3.88</v>
      </c>
      <c r="AV8" s="2">
        <f t="shared" si="32"/>
        <v>14.879999999999999</v>
      </c>
      <c r="AW8" s="2">
        <f t="shared" si="4"/>
        <v>4.2600000000000016</v>
      </c>
      <c r="AY8">
        <v>161</v>
      </c>
      <c r="AZ8">
        <v>70</v>
      </c>
      <c r="BA8" s="3">
        <v>0.20200000000000001</v>
      </c>
      <c r="BB8" s="1">
        <f t="shared" si="33"/>
        <v>4.04</v>
      </c>
      <c r="BC8" s="2">
        <f t="shared" si="34"/>
        <v>16.839999999999996</v>
      </c>
      <c r="BD8" s="2">
        <f t="shared" si="5"/>
        <v>-1.9599999999999973</v>
      </c>
      <c r="BF8">
        <v>161</v>
      </c>
      <c r="BG8">
        <v>70</v>
      </c>
      <c r="BH8" s="3">
        <v>0.121</v>
      </c>
      <c r="BI8" s="1">
        <f t="shared" si="35"/>
        <v>2.42</v>
      </c>
      <c r="BJ8" s="2">
        <f t="shared" si="36"/>
        <v>10.74</v>
      </c>
      <c r="BK8" s="2">
        <f t="shared" si="6"/>
        <v>6.0999999999999961</v>
      </c>
      <c r="BM8">
        <v>161</v>
      </c>
      <c r="BN8">
        <v>70</v>
      </c>
      <c r="BO8" s="3">
        <v>0.126</v>
      </c>
      <c r="BP8" s="1">
        <f t="shared" si="37"/>
        <v>2.52</v>
      </c>
      <c r="BQ8" s="2">
        <f t="shared" si="38"/>
        <v>17.48</v>
      </c>
      <c r="BR8" s="2">
        <f t="shared" si="7"/>
        <v>-6.74</v>
      </c>
      <c r="BT8">
        <v>161</v>
      </c>
      <c r="BU8">
        <v>70</v>
      </c>
      <c r="BV8" s="3">
        <v>0.129</v>
      </c>
      <c r="BW8" s="1">
        <f t="shared" si="39"/>
        <v>2.58</v>
      </c>
      <c r="BX8" s="2">
        <f t="shared" si="40"/>
        <v>13.42</v>
      </c>
      <c r="BY8" s="2">
        <f t="shared" si="8"/>
        <v>4.0600000000000005</v>
      </c>
      <c r="CA8">
        <v>161</v>
      </c>
      <c r="CB8">
        <v>70</v>
      </c>
      <c r="CC8" s="3">
        <v>0.16300000000000001</v>
      </c>
      <c r="CD8" s="1">
        <f t="shared" si="41"/>
        <v>3.2600000000000002</v>
      </c>
      <c r="CE8" s="2">
        <f t="shared" si="42"/>
        <v>12.94</v>
      </c>
      <c r="CF8" s="2">
        <f t="shared" si="9"/>
        <v>0.48000000000000043</v>
      </c>
      <c r="CH8">
        <v>161</v>
      </c>
      <c r="CI8">
        <v>70</v>
      </c>
      <c r="CJ8" s="3">
        <v>0.223</v>
      </c>
      <c r="CK8" s="1">
        <f t="shared" si="43"/>
        <v>4.46</v>
      </c>
      <c r="CL8" s="2">
        <f t="shared" si="44"/>
        <v>19.16</v>
      </c>
      <c r="CM8" s="2">
        <f t="shared" si="10"/>
        <v>-6.2200000000000006</v>
      </c>
      <c r="CO8">
        <v>161</v>
      </c>
      <c r="CP8">
        <v>70</v>
      </c>
      <c r="CQ8" s="3">
        <v>0.16800000000000001</v>
      </c>
      <c r="CR8" s="1">
        <f t="shared" si="45"/>
        <v>3.3600000000000003</v>
      </c>
      <c r="CS8" s="2">
        <f t="shared" si="46"/>
        <v>13.879999999999999</v>
      </c>
      <c r="CT8" s="2">
        <f t="shared" si="11"/>
        <v>5.2800000000000011</v>
      </c>
      <c r="CV8">
        <v>161</v>
      </c>
      <c r="CW8">
        <v>70</v>
      </c>
      <c r="CX8" s="3">
        <v>0.25</v>
      </c>
      <c r="CY8" s="1">
        <f t="shared" si="47"/>
        <v>5</v>
      </c>
      <c r="CZ8" s="2">
        <f t="shared" si="48"/>
        <v>21.32</v>
      </c>
      <c r="DA8" s="2">
        <f t="shared" si="12"/>
        <v>-7.4400000000000013</v>
      </c>
      <c r="DC8">
        <v>161</v>
      </c>
      <c r="DD8">
        <v>70</v>
      </c>
      <c r="DE8" s="3">
        <v>0.17899999999999999</v>
      </c>
      <c r="DF8" s="1">
        <f t="shared" si="49"/>
        <v>3.58</v>
      </c>
      <c r="DG8" s="2">
        <f t="shared" si="50"/>
        <v>14.42</v>
      </c>
      <c r="DH8" s="2">
        <f t="shared" si="13"/>
        <v>6.9</v>
      </c>
      <c r="DJ8">
        <v>161</v>
      </c>
      <c r="DK8">
        <v>70</v>
      </c>
      <c r="DL8" s="3">
        <v>0.23699999999999999</v>
      </c>
      <c r="DM8" s="1">
        <f t="shared" si="51"/>
        <v>4.74</v>
      </c>
      <c r="DN8" s="2">
        <f t="shared" si="52"/>
        <v>19.54</v>
      </c>
      <c r="DO8" s="2">
        <f t="shared" si="14"/>
        <v>-5.1199999999999992</v>
      </c>
      <c r="DQ8">
        <v>161</v>
      </c>
      <c r="DR8">
        <v>70</v>
      </c>
      <c r="DS8" s="3">
        <v>0.17799999999999999</v>
      </c>
      <c r="DT8" s="1">
        <f t="shared" si="53"/>
        <v>3.5599999999999996</v>
      </c>
      <c r="DU8" s="2">
        <f t="shared" si="54"/>
        <v>14.8</v>
      </c>
      <c r="DV8" s="2">
        <f t="shared" si="15"/>
        <v>4.7399999999999984</v>
      </c>
      <c r="DX8">
        <v>161</v>
      </c>
      <c r="DY8">
        <v>70</v>
      </c>
      <c r="DZ8" s="3">
        <v>0.13400000000000001</v>
      </c>
      <c r="EA8" s="1">
        <f t="shared" si="55"/>
        <v>2.68</v>
      </c>
      <c r="EB8" s="2">
        <f t="shared" si="56"/>
        <v>12.299999999999999</v>
      </c>
      <c r="EC8" s="2">
        <f t="shared" si="16"/>
        <v>2.5000000000000018</v>
      </c>
      <c r="EE8">
        <v>161</v>
      </c>
      <c r="EF8">
        <v>70</v>
      </c>
      <c r="EG8" s="3">
        <v>0.121</v>
      </c>
      <c r="EH8" s="1">
        <f t="shared" si="57"/>
        <v>2.42</v>
      </c>
      <c r="EI8" s="2">
        <f t="shared" si="58"/>
        <v>12.280000000000001</v>
      </c>
      <c r="EJ8" s="2">
        <f t="shared" si="17"/>
        <v>1.9999999999997797E-2</v>
      </c>
      <c r="EN8" s="3"/>
      <c r="EO8" s="1"/>
      <c r="EP8" s="2"/>
      <c r="EQ8" s="2"/>
    </row>
    <row r="9" spans="2:147" x14ac:dyDescent="0.25">
      <c r="B9">
        <v>161</v>
      </c>
      <c r="C9">
        <v>90</v>
      </c>
      <c r="D9" s="3">
        <v>0.20399999999999999</v>
      </c>
      <c r="E9" s="1">
        <f t="shared" si="18"/>
        <v>4.08</v>
      </c>
      <c r="F9" s="2">
        <f t="shared" si="19"/>
        <v>20.9</v>
      </c>
      <c r="I9">
        <v>161</v>
      </c>
      <c r="J9">
        <v>90</v>
      </c>
      <c r="K9" s="3">
        <v>0.20699999999999999</v>
      </c>
      <c r="L9" s="1">
        <f t="shared" si="20"/>
        <v>4.1399999999999997</v>
      </c>
      <c r="M9" s="2">
        <f t="shared" si="21"/>
        <v>24.520000000000003</v>
      </c>
      <c r="N9" s="2">
        <f t="shared" si="22"/>
        <v>-3.6200000000000045</v>
      </c>
      <c r="P9">
        <v>161</v>
      </c>
      <c r="Q9">
        <v>90</v>
      </c>
      <c r="R9" s="3">
        <v>0.20399999999999999</v>
      </c>
      <c r="S9" s="1">
        <f t="shared" si="23"/>
        <v>4.08</v>
      </c>
      <c r="T9" s="2">
        <f t="shared" si="24"/>
        <v>19.299999999999997</v>
      </c>
      <c r="U9" s="2">
        <f t="shared" si="0"/>
        <v>5.220000000000006</v>
      </c>
      <c r="W9">
        <v>161</v>
      </c>
      <c r="X9">
        <v>90</v>
      </c>
      <c r="Y9" s="3">
        <v>0.21</v>
      </c>
      <c r="Z9" s="1">
        <f t="shared" si="25"/>
        <v>4.2</v>
      </c>
      <c r="AA9" s="2">
        <f t="shared" si="26"/>
        <v>22.039999999999996</v>
      </c>
      <c r="AB9" s="2">
        <f t="shared" si="1"/>
        <v>-2.7399999999999984</v>
      </c>
      <c r="AD9">
        <v>161</v>
      </c>
      <c r="AE9">
        <v>90</v>
      </c>
      <c r="AF9" s="3">
        <v>0.189</v>
      </c>
      <c r="AG9" s="1">
        <f t="shared" si="27"/>
        <v>3.7800000000000002</v>
      </c>
      <c r="AH9" s="2">
        <f t="shared" si="28"/>
        <v>18.099999999999998</v>
      </c>
      <c r="AI9" s="2">
        <f t="shared" si="2"/>
        <v>3.9399999999999977</v>
      </c>
      <c r="AK9">
        <v>161</v>
      </c>
      <c r="AL9">
        <v>90</v>
      </c>
      <c r="AM9" s="3">
        <v>0.192</v>
      </c>
      <c r="AN9" s="1">
        <f t="shared" si="29"/>
        <v>3.84</v>
      </c>
      <c r="AO9" s="2">
        <f t="shared" si="30"/>
        <v>22.98</v>
      </c>
      <c r="AP9" s="2">
        <f t="shared" si="3"/>
        <v>-4.8800000000000026</v>
      </c>
      <c r="AR9">
        <v>161</v>
      </c>
      <c r="AS9">
        <v>90</v>
      </c>
      <c r="AT9" s="3">
        <v>0.182</v>
      </c>
      <c r="AU9" s="1">
        <f t="shared" si="31"/>
        <v>3.6399999999999997</v>
      </c>
      <c r="AV9" s="2">
        <f t="shared" si="32"/>
        <v>18.52</v>
      </c>
      <c r="AW9" s="2">
        <f t="shared" si="4"/>
        <v>4.4600000000000009</v>
      </c>
      <c r="AY9">
        <v>161</v>
      </c>
      <c r="AZ9">
        <v>90</v>
      </c>
      <c r="BA9" s="3">
        <v>0.17199999999999999</v>
      </c>
      <c r="BB9" s="1">
        <f t="shared" si="33"/>
        <v>3.4399999999999995</v>
      </c>
      <c r="BC9" s="2">
        <f t="shared" si="34"/>
        <v>20.279999999999994</v>
      </c>
      <c r="BD9" s="2">
        <f t="shared" si="5"/>
        <v>-1.7599999999999945</v>
      </c>
      <c r="BF9">
        <v>161</v>
      </c>
      <c r="BG9">
        <v>90</v>
      </c>
      <c r="BH9" s="3">
        <v>0.14599999999999999</v>
      </c>
      <c r="BI9" s="1">
        <f t="shared" si="35"/>
        <v>2.92</v>
      </c>
      <c r="BJ9" s="2">
        <f t="shared" si="36"/>
        <v>13.66</v>
      </c>
      <c r="BK9" s="2">
        <f t="shared" si="6"/>
        <v>6.6199999999999939</v>
      </c>
      <c r="BM9">
        <v>161</v>
      </c>
      <c r="BN9">
        <v>90</v>
      </c>
      <c r="BO9" s="3">
        <v>0.158</v>
      </c>
      <c r="BP9" s="1">
        <f t="shared" si="37"/>
        <v>3.16</v>
      </c>
      <c r="BQ9" s="2">
        <f t="shared" si="38"/>
        <v>20.64</v>
      </c>
      <c r="BR9" s="2">
        <f t="shared" si="7"/>
        <v>-6.98</v>
      </c>
      <c r="BT9">
        <v>161</v>
      </c>
      <c r="BU9">
        <v>90</v>
      </c>
      <c r="BV9" s="3">
        <v>0.156</v>
      </c>
      <c r="BW9" s="1">
        <f t="shared" si="39"/>
        <v>3.12</v>
      </c>
      <c r="BX9" s="2">
        <f t="shared" si="40"/>
        <v>16.54</v>
      </c>
      <c r="BY9" s="2">
        <f t="shared" si="8"/>
        <v>4.1000000000000014</v>
      </c>
      <c r="CA9">
        <v>161</v>
      </c>
      <c r="CB9">
        <v>90</v>
      </c>
      <c r="CC9" s="3">
        <v>0.153</v>
      </c>
      <c r="CD9" s="1">
        <f t="shared" si="41"/>
        <v>3.06</v>
      </c>
      <c r="CE9" s="2">
        <f t="shared" si="42"/>
        <v>16</v>
      </c>
      <c r="CF9" s="2">
        <f t="shared" si="9"/>
        <v>0.53999999999999915</v>
      </c>
      <c r="CH9">
        <v>161</v>
      </c>
      <c r="CI9">
        <v>90</v>
      </c>
      <c r="CJ9" s="3">
        <v>0.19500000000000001</v>
      </c>
      <c r="CK9" s="1">
        <f t="shared" si="43"/>
        <v>3.9000000000000004</v>
      </c>
      <c r="CL9" s="2">
        <f t="shared" si="44"/>
        <v>23.060000000000002</v>
      </c>
      <c r="CM9" s="2">
        <f t="shared" si="10"/>
        <v>-7.0600000000000023</v>
      </c>
      <c r="CO9">
        <v>161</v>
      </c>
      <c r="CP9">
        <v>90</v>
      </c>
      <c r="CQ9" s="3">
        <v>0.16300000000000001</v>
      </c>
      <c r="CR9" s="1">
        <f t="shared" si="45"/>
        <v>3.2600000000000002</v>
      </c>
      <c r="CS9" s="2">
        <f t="shared" si="46"/>
        <v>17.14</v>
      </c>
      <c r="CT9" s="2">
        <f t="shared" si="11"/>
        <v>5.9200000000000017</v>
      </c>
      <c r="CV9">
        <v>161</v>
      </c>
      <c r="CW9">
        <v>90</v>
      </c>
      <c r="CX9" s="3">
        <v>0.21299999999999999</v>
      </c>
      <c r="CY9" s="1">
        <f t="shared" si="47"/>
        <v>4.26</v>
      </c>
      <c r="CZ9" s="2">
        <f t="shared" si="48"/>
        <v>25.58</v>
      </c>
      <c r="DA9" s="2">
        <f t="shared" si="12"/>
        <v>-8.4399999999999977</v>
      </c>
      <c r="DC9">
        <v>161</v>
      </c>
      <c r="DD9">
        <v>90</v>
      </c>
      <c r="DE9" s="3">
        <v>0.184</v>
      </c>
      <c r="DF9" s="1">
        <f t="shared" si="49"/>
        <v>3.6799999999999997</v>
      </c>
      <c r="DG9" s="2">
        <f t="shared" si="50"/>
        <v>18.100000000000001</v>
      </c>
      <c r="DH9" s="2">
        <f t="shared" si="13"/>
        <v>7.4799999999999969</v>
      </c>
      <c r="DJ9">
        <v>161</v>
      </c>
      <c r="DK9">
        <v>90</v>
      </c>
      <c r="DL9" s="3">
        <v>0.223</v>
      </c>
      <c r="DM9" s="1">
        <f t="shared" si="51"/>
        <v>4.46</v>
      </c>
      <c r="DN9" s="2">
        <f t="shared" si="52"/>
        <v>24</v>
      </c>
      <c r="DO9" s="2">
        <f t="shared" si="14"/>
        <v>-5.8999999999999986</v>
      </c>
      <c r="DQ9">
        <v>161</v>
      </c>
      <c r="DR9">
        <v>90</v>
      </c>
      <c r="DS9" s="3">
        <v>0.18</v>
      </c>
      <c r="DT9" s="1">
        <f t="shared" si="53"/>
        <v>3.5999999999999996</v>
      </c>
      <c r="DU9" s="2">
        <f t="shared" si="54"/>
        <v>18.399999999999999</v>
      </c>
      <c r="DV9" s="2">
        <f t="shared" si="15"/>
        <v>5.6000000000000014</v>
      </c>
      <c r="DX9">
        <v>161</v>
      </c>
      <c r="DY9">
        <v>90</v>
      </c>
      <c r="DZ9" s="3">
        <v>0.14599999999999999</v>
      </c>
      <c r="EA9" s="1">
        <f t="shared" si="55"/>
        <v>2.92</v>
      </c>
      <c r="EB9" s="2">
        <f t="shared" si="56"/>
        <v>15.219999999999999</v>
      </c>
      <c r="EC9" s="2">
        <f t="shared" si="16"/>
        <v>3.1799999999999997</v>
      </c>
      <c r="EE9">
        <v>161</v>
      </c>
      <c r="EF9">
        <v>90</v>
      </c>
      <c r="EG9" s="3">
        <v>0.126</v>
      </c>
      <c r="EH9" s="1">
        <f t="shared" si="57"/>
        <v>2.52</v>
      </c>
      <c r="EI9" s="2">
        <f t="shared" si="58"/>
        <v>14.8</v>
      </c>
      <c r="EJ9" s="2">
        <f t="shared" si="17"/>
        <v>0.41999999999999815</v>
      </c>
      <c r="EN9" s="3"/>
      <c r="EO9" s="1"/>
      <c r="EP9" s="2"/>
      <c r="EQ9" s="2"/>
    </row>
    <row r="10" spans="2:147" x14ac:dyDescent="0.25">
      <c r="B10">
        <v>161</v>
      </c>
      <c r="C10">
        <v>110</v>
      </c>
      <c r="D10" s="3">
        <v>0.17399999999999999</v>
      </c>
      <c r="E10" s="1">
        <f t="shared" si="18"/>
        <v>3.4799999999999995</v>
      </c>
      <c r="F10" s="2">
        <f t="shared" si="19"/>
        <v>24.38</v>
      </c>
      <c r="I10">
        <v>161</v>
      </c>
      <c r="J10">
        <v>110</v>
      </c>
      <c r="K10" s="3">
        <v>0.187</v>
      </c>
      <c r="L10" s="1">
        <f t="shared" si="20"/>
        <v>3.74</v>
      </c>
      <c r="M10" s="2">
        <f t="shared" si="21"/>
        <v>28.260000000000005</v>
      </c>
      <c r="N10" s="2">
        <f t="shared" si="22"/>
        <v>-3.8800000000000061</v>
      </c>
      <c r="P10">
        <v>161</v>
      </c>
      <c r="Q10">
        <v>110</v>
      </c>
      <c r="R10" s="3">
        <v>0.185</v>
      </c>
      <c r="S10" s="1">
        <f t="shared" si="23"/>
        <v>3.7</v>
      </c>
      <c r="T10" s="2">
        <f t="shared" si="24"/>
        <v>22.999999999999996</v>
      </c>
      <c r="U10" s="2">
        <f t="shared" si="0"/>
        <v>5.2600000000000087</v>
      </c>
      <c r="W10">
        <v>161</v>
      </c>
      <c r="X10">
        <v>110</v>
      </c>
      <c r="Y10" s="3">
        <v>0.182</v>
      </c>
      <c r="Z10" s="1">
        <f t="shared" si="25"/>
        <v>3.6399999999999997</v>
      </c>
      <c r="AA10" s="2">
        <f t="shared" si="26"/>
        <v>25.679999999999996</v>
      </c>
      <c r="AB10" s="2">
        <f t="shared" si="1"/>
        <v>-2.6799999999999997</v>
      </c>
      <c r="AD10">
        <v>161</v>
      </c>
      <c r="AE10">
        <v>110</v>
      </c>
      <c r="AF10" s="3">
        <v>0.17599999999999999</v>
      </c>
      <c r="AG10" s="1">
        <f t="shared" si="27"/>
        <v>3.5199999999999996</v>
      </c>
      <c r="AH10" s="2">
        <f t="shared" si="28"/>
        <v>21.619999999999997</v>
      </c>
      <c r="AI10" s="2">
        <f t="shared" si="2"/>
        <v>4.0599999999999987</v>
      </c>
      <c r="AK10">
        <v>161</v>
      </c>
      <c r="AL10">
        <v>110</v>
      </c>
      <c r="AM10" s="3">
        <v>0.17</v>
      </c>
      <c r="AN10" s="1">
        <f t="shared" si="29"/>
        <v>3.4000000000000004</v>
      </c>
      <c r="AO10" s="2">
        <f t="shared" si="30"/>
        <v>26.380000000000003</v>
      </c>
      <c r="AP10" s="2">
        <f t="shared" si="3"/>
        <v>-4.7600000000000051</v>
      </c>
      <c r="AR10">
        <v>161</v>
      </c>
      <c r="AS10">
        <v>110</v>
      </c>
      <c r="AT10" s="3">
        <v>0.16700000000000001</v>
      </c>
      <c r="AU10" s="1">
        <f t="shared" si="31"/>
        <v>3.3400000000000003</v>
      </c>
      <c r="AV10" s="2">
        <f t="shared" si="32"/>
        <v>21.86</v>
      </c>
      <c r="AW10" s="2">
        <f t="shared" si="4"/>
        <v>4.5200000000000031</v>
      </c>
      <c r="AY10">
        <v>161</v>
      </c>
      <c r="AZ10">
        <v>110</v>
      </c>
      <c r="BA10" s="3">
        <v>0.16700000000000001</v>
      </c>
      <c r="BB10" s="1">
        <f t="shared" si="33"/>
        <v>3.3400000000000003</v>
      </c>
      <c r="BC10" s="2">
        <f t="shared" si="34"/>
        <v>23.619999999999994</v>
      </c>
      <c r="BD10" s="2">
        <f t="shared" si="5"/>
        <v>-1.7599999999999945</v>
      </c>
      <c r="BF10">
        <v>161</v>
      </c>
      <c r="BG10">
        <v>110</v>
      </c>
      <c r="BH10" s="3">
        <v>0.156</v>
      </c>
      <c r="BI10" s="1">
        <f t="shared" si="35"/>
        <v>3.12</v>
      </c>
      <c r="BJ10" s="2">
        <f t="shared" si="36"/>
        <v>16.78</v>
      </c>
      <c r="BK10" s="2">
        <f t="shared" si="6"/>
        <v>6.8399999999999928</v>
      </c>
      <c r="BM10">
        <v>161</v>
      </c>
      <c r="BN10">
        <v>110</v>
      </c>
      <c r="BO10" s="3">
        <v>0.16300000000000001</v>
      </c>
      <c r="BP10" s="1">
        <f t="shared" si="37"/>
        <v>3.2600000000000002</v>
      </c>
      <c r="BQ10" s="2">
        <f t="shared" si="38"/>
        <v>23.900000000000002</v>
      </c>
      <c r="BR10" s="2">
        <f t="shared" si="7"/>
        <v>-7.120000000000001</v>
      </c>
      <c r="BT10">
        <v>161</v>
      </c>
      <c r="BU10">
        <v>110</v>
      </c>
      <c r="BV10" s="3">
        <v>0.16</v>
      </c>
      <c r="BW10" s="1">
        <f t="shared" si="39"/>
        <v>3.2</v>
      </c>
      <c r="BX10" s="2">
        <f t="shared" si="40"/>
        <v>19.739999999999998</v>
      </c>
      <c r="BY10" s="2">
        <f t="shared" si="8"/>
        <v>4.1600000000000037</v>
      </c>
      <c r="CA10">
        <v>161</v>
      </c>
      <c r="CB10">
        <v>110</v>
      </c>
      <c r="CC10" s="3">
        <v>0.157</v>
      </c>
      <c r="CD10" s="1">
        <f t="shared" si="41"/>
        <v>3.14</v>
      </c>
      <c r="CE10" s="2">
        <f t="shared" si="42"/>
        <v>19.14</v>
      </c>
      <c r="CF10" s="2">
        <f t="shared" si="9"/>
        <v>0.59999999999999787</v>
      </c>
      <c r="CH10">
        <v>161</v>
      </c>
      <c r="CI10">
        <v>110</v>
      </c>
      <c r="CJ10" s="3">
        <v>0.192</v>
      </c>
      <c r="CK10" s="1">
        <f t="shared" si="43"/>
        <v>3.84</v>
      </c>
      <c r="CL10" s="2">
        <f t="shared" si="44"/>
        <v>26.900000000000002</v>
      </c>
      <c r="CM10" s="2">
        <f t="shared" si="10"/>
        <v>-7.7600000000000016</v>
      </c>
      <c r="CO10">
        <v>161</v>
      </c>
      <c r="CP10">
        <v>110</v>
      </c>
      <c r="CQ10" s="3">
        <v>0.17100000000000001</v>
      </c>
      <c r="CR10" s="1">
        <f t="shared" si="45"/>
        <v>3.4200000000000004</v>
      </c>
      <c r="CS10" s="2">
        <f t="shared" si="46"/>
        <v>20.560000000000002</v>
      </c>
      <c r="CT10" s="2">
        <f t="shared" si="11"/>
        <v>6.34</v>
      </c>
      <c r="CV10">
        <v>161</v>
      </c>
      <c r="CW10">
        <v>110</v>
      </c>
      <c r="CX10" s="3">
        <v>0.18099999999999999</v>
      </c>
      <c r="CY10" s="1">
        <f t="shared" si="47"/>
        <v>3.62</v>
      </c>
      <c r="CZ10" s="2">
        <f t="shared" si="48"/>
        <v>29.2</v>
      </c>
      <c r="DA10" s="2">
        <f t="shared" si="12"/>
        <v>-8.639999999999997</v>
      </c>
      <c r="DC10">
        <v>161</v>
      </c>
      <c r="DD10">
        <v>110</v>
      </c>
      <c r="DE10" s="3">
        <v>0.17199999999999999</v>
      </c>
      <c r="DF10" s="1">
        <f t="shared" si="49"/>
        <v>3.4399999999999995</v>
      </c>
      <c r="DG10" s="2">
        <f t="shared" si="50"/>
        <v>21.54</v>
      </c>
      <c r="DH10" s="2">
        <f t="shared" si="13"/>
        <v>7.66</v>
      </c>
      <c r="DJ10">
        <v>161</v>
      </c>
      <c r="DK10">
        <v>110</v>
      </c>
      <c r="DL10" s="3">
        <v>0.19700000000000001</v>
      </c>
      <c r="DM10" s="1">
        <f t="shared" si="51"/>
        <v>3.9400000000000004</v>
      </c>
      <c r="DN10" s="2">
        <f t="shared" si="52"/>
        <v>27.94</v>
      </c>
      <c r="DO10" s="2">
        <f t="shared" si="14"/>
        <v>-6.4000000000000021</v>
      </c>
      <c r="DQ10">
        <v>161</v>
      </c>
      <c r="DR10">
        <v>110</v>
      </c>
      <c r="DS10" s="3">
        <v>0.17799999999999999</v>
      </c>
      <c r="DT10" s="1">
        <f t="shared" si="53"/>
        <v>3.5599999999999996</v>
      </c>
      <c r="DU10" s="2">
        <f t="shared" si="54"/>
        <v>21.959999999999997</v>
      </c>
      <c r="DV10" s="2">
        <f t="shared" si="15"/>
        <v>5.980000000000004</v>
      </c>
      <c r="DX10">
        <v>161</v>
      </c>
      <c r="DY10">
        <v>110</v>
      </c>
      <c r="DZ10" s="3">
        <v>0.16500000000000001</v>
      </c>
      <c r="EA10" s="1">
        <f t="shared" si="55"/>
        <v>3.3000000000000003</v>
      </c>
      <c r="EB10" s="2">
        <f t="shared" si="56"/>
        <v>18.52</v>
      </c>
      <c r="EC10" s="2">
        <f t="shared" si="16"/>
        <v>3.4399999999999977</v>
      </c>
      <c r="EE10">
        <v>161</v>
      </c>
      <c r="EF10">
        <v>110</v>
      </c>
      <c r="EG10" s="3">
        <v>0.14499999999999999</v>
      </c>
      <c r="EH10" s="1">
        <f t="shared" si="57"/>
        <v>2.9</v>
      </c>
      <c r="EI10" s="2">
        <f t="shared" si="58"/>
        <v>17.7</v>
      </c>
      <c r="EJ10" s="2">
        <f t="shared" si="17"/>
        <v>0.82000000000000028</v>
      </c>
      <c r="EN10" s="3"/>
      <c r="EO10" s="1"/>
      <c r="EP10" s="2"/>
      <c r="EQ10" s="2"/>
    </row>
    <row r="11" spans="2:147" x14ac:dyDescent="0.25">
      <c r="B11">
        <v>161</v>
      </c>
      <c r="C11">
        <v>130</v>
      </c>
      <c r="D11" s="3">
        <v>0.222</v>
      </c>
      <c r="E11" s="1">
        <f t="shared" si="18"/>
        <v>4.4400000000000004</v>
      </c>
      <c r="F11" s="2">
        <f t="shared" si="19"/>
        <v>28.82</v>
      </c>
      <c r="I11">
        <v>161</v>
      </c>
      <c r="J11">
        <v>130</v>
      </c>
      <c r="K11" s="3">
        <v>0.26500000000000001</v>
      </c>
      <c r="L11" s="1">
        <f t="shared" si="20"/>
        <v>5.3000000000000007</v>
      </c>
      <c r="M11" s="2">
        <f t="shared" si="21"/>
        <v>33.56</v>
      </c>
      <c r="N11" s="2">
        <f t="shared" si="22"/>
        <v>-4.740000000000002</v>
      </c>
      <c r="P11">
        <v>161</v>
      </c>
      <c r="Q11">
        <v>130</v>
      </c>
      <c r="R11" s="3">
        <v>0.22700000000000001</v>
      </c>
      <c r="S11" s="1">
        <f t="shared" si="23"/>
        <v>4.54</v>
      </c>
      <c r="T11" s="2">
        <f t="shared" si="24"/>
        <v>27.539999999999996</v>
      </c>
      <c r="U11" s="2">
        <f t="shared" si="0"/>
        <v>6.0200000000000067</v>
      </c>
      <c r="W11">
        <v>161</v>
      </c>
      <c r="X11">
        <v>130</v>
      </c>
      <c r="Y11" s="3">
        <v>0.23300000000000001</v>
      </c>
      <c r="Z11" s="1">
        <f t="shared" si="25"/>
        <v>4.66</v>
      </c>
      <c r="AA11" s="2">
        <f t="shared" si="26"/>
        <v>30.339999999999996</v>
      </c>
      <c r="AB11" s="2">
        <f t="shared" si="1"/>
        <v>-2.8000000000000007</v>
      </c>
      <c r="AD11">
        <v>161</v>
      </c>
      <c r="AE11">
        <v>130</v>
      </c>
      <c r="AF11" s="3">
        <v>0.223</v>
      </c>
      <c r="AG11" s="1">
        <f t="shared" si="27"/>
        <v>4.46</v>
      </c>
      <c r="AH11" s="2">
        <f t="shared" si="28"/>
        <v>26.08</v>
      </c>
      <c r="AI11" s="2">
        <f t="shared" si="2"/>
        <v>4.259999999999998</v>
      </c>
      <c r="AK11">
        <v>161</v>
      </c>
      <c r="AL11">
        <v>130</v>
      </c>
      <c r="AM11" s="3">
        <v>0.23</v>
      </c>
      <c r="AN11" s="1">
        <f t="shared" si="29"/>
        <v>4.6000000000000005</v>
      </c>
      <c r="AO11" s="2">
        <f t="shared" si="30"/>
        <v>30.980000000000004</v>
      </c>
      <c r="AP11" s="2">
        <f t="shared" si="3"/>
        <v>-4.9000000000000057</v>
      </c>
      <c r="AR11">
        <v>161</v>
      </c>
      <c r="AS11">
        <v>130</v>
      </c>
      <c r="AT11" s="3">
        <v>0.23699999999999999</v>
      </c>
      <c r="AU11" s="1">
        <f t="shared" si="31"/>
        <v>4.74</v>
      </c>
      <c r="AV11" s="2">
        <f t="shared" si="32"/>
        <v>26.6</v>
      </c>
      <c r="AW11" s="2">
        <f t="shared" si="4"/>
        <v>4.3800000000000026</v>
      </c>
      <c r="AY11">
        <v>161</v>
      </c>
      <c r="AZ11">
        <v>130</v>
      </c>
      <c r="BA11" s="3">
        <v>0.23899999999999999</v>
      </c>
      <c r="BB11" s="1">
        <f t="shared" si="33"/>
        <v>4.7799999999999994</v>
      </c>
      <c r="BC11" s="2">
        <f t="shared" si="34"/>
        <v>28.399999999999991</v>
      </c>
      <c r="BD11" s="2">
        <f t="shared" si="5"/>
        <v>-1.7999999999999901</v>
      </c>
      <c r="BF11">
        <v>161</v>
      </c>
      <c r="BG11">
        <v>130</v>
      </c>
      <c r="BH11" s="3">
        <v>0.21199999999999999</v>
      </c>
      <c r="BI11" s="1">
        <f t="shared" si="35"/>
        <v>4.24</v>
      </c>
      <c r="BJ11" s="2">
        <f t="shared" si="36"/>
        <v>21.020000000000003</v>
      </c>
      <c r="BK11" s="2">
        <f t="shared" si="6"/>
        <v>7.3799999999999883</v>
      </c>
      <c r="BM11">
        <v>161</v>
      </c>
      <c r="BN11">
        <v>130</v>
      </c>
      <c r="BO11" s="3">
        <v>0.253</v>
      </c>
      <c r="BP11" s="1">
        <f t="shared" si="37"/>
        <v>5.0600000000000005</v>
      </c>
      <c r="BQ11" s="2">
        <f t="shared" si="38"/>
        <v>28.96</v>
      </c>
      <c r="BR11" s="2">
        <f t="shared" si="7"/>
        <v>-7.9399999999999977</v>
      </c>
      <c r="BT11">
        <v>161</v>
      </c>
      <c r="BU11">
        <v>130</v>
      </c>
      <c r="BV11" s="3">
        <v>0.22700000000000001</v>
      </c>
      <c r="BW11" s="1">
        <f t="shared" si="39"/>
        <v>4.54</v>
      </c>
      <c r="BX11" s="2">
        <f t="shared" si="40"/>
        <v>24.279999999999998</v>
      </c>
      <c r="BY11" s="2">
        <f t="shared" si="8"/>
        <v>4.6800000000000033</v>
      </c>
      <c r="CA11">
        <v>161</v>
      </c>
      <c r="CB11">
        <v>130</v>
      </c>
      <c r="CC11" s="3">
        <v>0.222</v>
      </c>
      <c r="CD11" s="1">
        <f t="shared" si="41"/>
        <v>4.4400000000000004</v>
      </c>
      <c r="CE11" s="2">
        <f t="shared" si="42"/>
        <v>23.580000000000002</v>
      </c>
      <c r="CF11" s="2">
        <f t="shared" si="9"/>
        <v>0.69999999999999574</v>
      </c>
      <c r="CH11">
        <v>161</v>
      </c>
      <c r="CI11">
        <v>130</v>
      </c>
      <c r="CJ11" s="3">
        <v>0.26500000000000001</v>
      </c>
      <c r="CK11" s="1">
        <f t="shared" si="43"/>
        <v>5.3000000000000007</v>
      </c>
      <c r="CL11" s="2">
        <f t="shared" si="44"/>
        <v>32.200000000000003</v>
      </c>
      <c r="CM11" s="2">
        <f t="shared" si="10"/>
        <v>-8.620000000000001</v>
      </c>
      <c r="CO11">
        <v>161</v>
      </c>
      <c r="CP11">
        <v>130</v>
      </c>
      <c r="CQ11" s="3">
        <v>0.26400000000000001</v>
      </c>
      <c r="CR11" s="1">
        <f t="shared" si="45"/>
        <v>5.28</v>
      </c>
      <c r="CS11" s="2">
        <f t="shared" si="46"/>
        <v>25.840000000000003</v>
      </c>
      <c r="CT11" s="2">
        <f t="shared" si="11"/>
        <v>6.3599999999999994</v>
      </c>
      <c r="CV11">
        <v>161</v>
      </c>
      <c r="CW11">
        <v>130</v>
      </c>
      <c r="CX11" s="3">
        <v>0.23400000000000001</v>
      </c>
      <c r="CY11" s="1">
        <f t="shared" si="47"/>
        <v>4.6800000000000006</v>
      </c>
      <c r="CZ11" s="2">
        <f t="shared" si="48"/>
        <v>33.880000000000003</v>
      </c>
      <c r="DA11" s="2">
        <f t="shared" si="12"/>
        <v>-8.0399999999999991</v>
      </c>
      <c r="DC11">
        <v>161</v>
      </c>
      <c r="DD11">
        <v>130</v>
      </c>
      <c r="DE11" s="3">
        <v>0.22500000000000001</v>
      </c>
      <c r="DF11" s="1">
        <f t="shared" si="49"/>
        <v>4.5</v>
      </c>
      <c r="DG11" s="2">
        <f t="shared" si="50"/>
        <v>26.04</v>
      </c>
      <c r="DH11" s="2">
        <f t="shared" si="13"/>
        <v>7.8400000000000034</v>
      </c>
      <c r="DJ11">
        <v>161</v>
      </c>
      <c r="DK11">
        <v>130</v>
      </c>
      <c r="DL11" s="3">
        <v>0.248</v>
      </c>
      <c r="DM11" s="1">
        <f t="shared" si="51"/>
        <v>4.96</v>
      </c>
      <c r="DN11" s="2">
        <f t="shared" si="52"/>
        <v>32.9</v>
      </c>
      <c r="DO11" s="2">
        <f t="shared" si="14"/>
        <v>-6.8599999999999994</v>
      </c>
      <c r="DQ11">
        <v>161</v>
      </c>
      <c r="DR11">
        <v>130</v>
      </c>
      <c r="DS11" s="3">
        <v>0.24299999999999999</v>
      </c>
      <c r="DT11" s="1">
        <f t="shared" si="53"/>
        <v>4.8599999999999994</v>
      </c>
      <c r="DU11" s="2">
        <f t="shared" si="54"/>
        <v>26.819999999999997</v>
      </c>
      <c r="DV11" s="2">
        <f t="shared" si="15"/>
        <v>6.0800000000000018</v>
      </c>
      <c r="DX11">
        <v>161</v>
      </c>
      <c r="DY11">
        <v>130</v>
      </c>
      <c r="DZ11" s="3">
        <v>0.22700000000000001</v>
      </c>
      <c r="EA11" s="1">
        <f t="shared" si="55"/>
        <v>4.54</v>
      </c>
      <c r="EB11" s="2">
        <f t="shared" si="56"/>
        <v>23.06</v>
      </c>
      <c r="EC11" s="2">
        <f t="shared" si="16"/>
        <v>3.759999999999998</v>
      </c>
      <c r="EE11">
        <v>161</v>
      </c>
      <c r="EF11">
        <v>130</v>
      </c>
      <c r="EG11" s="3">
        <v>0.21199999999999999</v>
      </c>
      <c r="EH11" s="1">
        <f t="shared" si="57"/>
        <v>4.24</v>
      </c>
      <c r="EI11" s="2">
        <f t="shared" si="58"/>
        <v>21.939999999999998</v>
      </c>
      <c r="EJ11" s="2">
        <f t="shared" si="17"/>
        <v>1.120000000000001</v>
      </c>
      <c r="EN11" s="3"/>
      <c r="EO11" s="1"/>
      <c r="EP11" s="2"/>
      <c r="EQ11" s="2"/>
    </row>
    <row r="12" spans="2:147" x14ac:dyDescent="0.25">
      <c r="B12">
        <v>161</v>
      </c>
      <c r="C12">
        <v>150</v>
      </c>
      <c r="D12" s="3">
        <v>0.26100000000000001</v>
      </c>
      <c r="E12" s="1">
        <f t="shared" si="18"/>
        <v>5.2200000000000006</v>
      </c>
      <c r="F12" s="2">
        <f t="shared" si="19"/>
        <v>34.04</v>
      </c>
      <c r="I12">
        <v>161</v>
      </c>
      <c r="J12">
        <v>150</v>
      </c>
      <c r="K12" s="3">
        <v>0.25700000000000001</v>
      </c>
      <c r="L12" s="1">
        <f t="shared" si="20"/>
        <v>5.1400000000000006</v>
      </c>
      <c r="M12" s="2">
        <f t="shared" si="21"/>
        <v>38.700000000000003</v>
      </c>
      <c r="N12" s="2">
        <f t="shared" si="22"/>
        <v>-4.6600000000000037</v>
      </c>
      <c r="P12">
        <v>161</v>
      </c>
      <c r="Q12">
        <v>150</v>
      </c>
      <c r="R12" s="3">
        <v>0.255</v>
      </c>
      <c r="S12" s="1">
        <f t="shared" si="23"/>
        <v>5.0999999999999996</v>
      </c>
      <c r="T12" s="2">
        <f t="shared" si="24"/>
        <v>32.639999999999993</v>
      </c>
      <c r="U12" s="2">
        <f t="shared" si="0"/>
        <v>6.0600000000000094</v>
      </c>
      <c r="W12">
        <v>161</v>
      </c>
      <c r="X12">
        <v>150</v>
      </c>
      <c r="Y12" s="3">
        <v>0.25900000000000001</v>
      </c>
      <c r="Z12" s="1">
        <f t="shared" si="25"/>
        <v>5.18</v>
      </c>
      <c r="AA12" s="2">
        <f t="shared" si="26"/>
        <v>35.519999999999996</v>
      </c>
      <c r="AB12" s="2">
        <f t="shared" si="1"/>
        <v>-2.8800000000000026</v>
      </c>
      <c r="AD12">
        <v>161</v>
      </c>
      <c r="AE12">
        <v>150</v>
      </c>
      <c r="AF12" s="3">
        <v>0.25800000000000001</v>
      </c>
      <c r="AG12" s="1">
        <f t="shared" si="27"/>
        <v>5.16</v>
      </c>
      <c r="AH12" s="2">
        <f t="shared" si="28"/>
        <v>31.24</v>
      </c>
      <c r="AI12" s="2">
        <f t="shared" si="2"/>
        <v>4.2799999999999976</v>
      </c>
      <c r="AK12">
        <v>161</v>
      </c>
      <c r="AL12">
        <v>150</v>
      </c>
      <c r="AM12" s="3">
        <v>0.26400000000000001</v>
      </c>
      <c r="AN12" s="1">
        <f t="shared" si="29"/>
        <v>5.28</v>
      </c>
      <c r="AO12" s="2">
        <f t="shared" si="30"/>
        <v>36.260000000000005</v>
      </c>
      <c r="AP12" s="2">
        <f t="shared" si="3"/>
        <v>-5.0200000000000067</v>
      </c>
      <c r="AR12">
        <v>161</v>
      </c>
      <c r="AS12">
        <v>150</v>
      </c>
      <c r="AT12" s="3">
        <v>0.25900000000000001</v>
      </c>
      <c r="AU12" s="1">
        <f t="shared" si="31"/>
        <v>5.18</v>
      </c>
      <c r="AV12" s="2">
        <f t="shared" si="32"/>
        <v>31.78</v>
      </c>
      <c r="AW12" s="2">
        <f t="shared" si="4"/>
        <v>4.480000000000004</v>
      </c>
      <c r="AY12">
        <v>161</v>
      </c>
      <c r="AZ12">
        <v>150</v>
      </c>
      <c r="BA12" s="3">
        <v>0.26300000000000001</v>
      </c>
      <c r="BB12" s="1">
        <f t="shared" si="33"/>
        <v>5.26</v>
      </c>
      <c r="BC12" s="2">
        <f t="shared" si="34"/>
        <v>33.659999999999989</v>
      </c>
      <c r="BD12" s="2">
        <f t="shared" si="5"/>
        <v>-1.8799999999999883</v>
      </c>
      <c r="BF12">
        <v>161</v>
      </c>
      <c r="BG12">
        <v>150</v>
      </c>
      <c r="BH12" s="3">
        <v>0.25700000000000001</v>
      </c>
      <c r="BI12" s="1">
        <f t="shared" si="35"/>
        <v>5.1400000000000006</v>
      </c>
      <c r="BJ12" s="2">
        <f t="shared" si="36"/>
        <v>26.160000000000004</v>
      </c>
      <c r="BK12" s="2">
        <f t="shared" si="6"/>
        <v>7.4999999999999858</v>
      </c>
      <c r="BM12">
        <v>161</v>
      </c>
      <c r="BN12">
        <v>150</v>
      </c>
      <c r="BO12" s="3">
        <v>0.26400000000000001</v>
      </c>
      <c r="BP12" s="1">
        <f t="shared" si="37"/>
        <v>5.28</v>
      </c>
      <c r="BQ12" s="2">
        <f t="shared" si="38"/>
        <v>34.24</v>
      </c>
      <c r="BR12" s="2">
        <f t="shared" si="7"/>
        <v>-8.0799999999999983</v>
      </c>
      <c r="BT12">
        <v>161</v>
      </c>
      <c r="BU12">
        <v>150</v>
      </c>
      <c r="BV12" s="3">
        <v>0.251</v>
      </c>
      <c r="BW12" s="1">
        <f t="shared" si="39"/>
        <v>5.0199999999999996</v>
      </c>
      <c r="BX12" s="2">
        <f t="shared" si="40"/>
        <v>29.299999999999997</v>
      </c>
      <c r="BY12" s="2">
        <f t="shared" si="8"/>
        <v>4.9400000000000048</v>
      </c>
      <c r="CA12">
        <v>161</v>
      </c>
      <c r="CB12">
        <v>150</v>
      </c>
      <c r="CC12" s="3">
        <v>0.254</v>
      </c>
      <c r="CD12" s="1">
        <f t="shared" si="41"/>
        <v>5.08</v>
      </c>
      <c r="CE12" s="2">
        <f t="shared" si="42"/>
        <v>28.660000000000004</v>
      </c>
      <c r="CF12" s="2">
        <f t="shared" si="9"/>
        <v>0.63999999999999346</v>
      </c>
      <c r="CH12">
        <v>161</v>
      </c>
      <c r="CI12">
        <v>150</v>
      </c>
      <c r="CJ12" s="3">
        <v>0.26600000000000001</v>
      </c>
      <c r="CK12" s="1">
        <f t="shared" si="43"/>
        <v>5.32</v>
      </c>
      <c r="CL12" s="2">
        <f t="shared" si="44"/>
        <v>37.520000000000003</v>
      </c>
      <c r="CM12" s="2">
        <f t="shared" si="10"/>
        <v>-8.86</v>
      </c>
      <c r="CO12">
        <v>161</v>
      </c>
      <c r="CP12">
        <v>150</v>
      </c>
      <c r="CQ12" s="3">
        <v>0.255</v>
      </c>
      <c r="CR12" s="1">
        <f t="shared" si="45"/>
        <v>5.0999999999999996</v>
      </c>
      <c r="CS12" s="2">
        <f t="shared" si="46"/>
        <v>30.940000000000005</v>
      </c>
      <c r="CT12" s="2">
        <f t="shared" si="11"/>
        <v>6.5799999999999983</v>
      </c>
      <c r="CV12">
        <v>161</v>
      </c>
      <c r="CW12">
        <v>150</v>
      </c>
      <c r="CX12" s="3">
        <v>0.26</v>
      </c>
      <c r="CY12" s="1">
        <f t="shared" si="47"/>
        <v>5.2</v>
      </c>
      <c r="CZ12" s="2">
        <f t="shared" si="48"/>
        <v>39.080000000000005</v>
      </c>
      <c r="DA12" s="2">
        <f t="shared" si="12"/>
        <v>-8.14</v>
      </c>
      <c r="DC12">
        <v>161</v>
      </c>
      <c r="DD12">
        <v>150</v>
      </c>
      <c r="DE12" s="3">
        <v>0.26600000000000001</v>
      </c>
      <c r="DF12" s="1">
        <f t="shared" si="49"/>
        <v>5.32</v>
      </c>
      <c r="DG12" s="2">
        <f t="shared" si="50"/>
        <v>31.36</v>
      </c>
      <c r="DH12" s="2">
        <f t="shared" si="13"/>
        <v>7.720000000000006</v>
      </c>
      <c r="DJ12">
        <v>161</v>
      </c>
      <c r="DK12">
        <v>150</v>
      </c>
      <c r="DL12" s="3">
        <v>0.28699999999999998</v>
      </c>
      <c r="DM12" s="1">
        <f t="shared" si="51"/>
        <v>5.7399999999999993</v>
      </c>
      <c r="DN12" s="2">
        <f t="shared" si="52"/>
        <v>38.64</v>
      </c>
      <c r="DO12" s="2">
        <f t="shared" si="14"/>
        <v>-7.2800000000000011</v>
      </c>
      <c r="DQ12">
        <v>161</v>
      </c>
      <c r="DR12">
        <v>150</v>
      </c>
      <c r="DS12" s="3">
        <v>0.28699999999999998</v>
      </c>
      <c r="DT12" s="1">
        <f t="shared" si="53"/>
        <v>5.7399999999999993</v>
      </c>
      <c r="DU12" s="2">
        <f t="shared" si="54"/>
        <v>32.559999999999995</v>
      </c>
      <c r="DV12" s="2">
        <f t="shared" si="15"/>
        <v>6.0800000000000054</v>
      </c>
      <c r="DX12">
        <v>161</v>
      </c>
      <c r="DY12">
        <v>150</v>
      </c>
      <c r="DZ12" s="3">
        <v>0.26900000000000002</v>
      </c>
      <c r="EA12" s="1">
        <f t="shared" si="55"/>
        <v>5.3800000000000008</v>
      </c>
      <c r="EB12" s="2">
        <f t="shared" si="56"/>
        <v>28.439999999999998</v>
      </c>
      <c r="EC12" s="2">
        <f t="shared" si="16"/>
        <v>4.1199999999999974</v>
      </c>
      <c r="EE12">
        <v>161</v>
      </c>
      <c r="EF12">
        <v>150</v>
      </c>
      <c r="EG12" s="3">
        <v>0.25600000000000001</v>
      </c>
      <c r="EH12" s="1">
        <f t="shared" si="57"/>
        <v>5.12</v>
      </c>
      <c r="EI12" s="2">
        <f t="shared" si="58"/>
        <v>27.06</v>
      </c>
      <c r="EJ12" s="2">
        <f t="shared" si="17"/>
        <v>1.379999999999999</v>
      </c>
      <c r="EN12" s="3"/>
      <c r="EO12" s="1"/>
      <c r="EP12" s="2"/>
      <c r="EQ12" s="2"/>
    </row>
    <row r="13" spans="2:147" x14ac:dyDescent="0.25">
      <c r="B13">
        <v>161</v>
      </c>
      <c r="C13">
        <v>170</v>
      </c>
      <c r="D13" s="3">
        <v>0.24</v>
      </c>
      <c r="E13" s="1">
        <f t="shared" si="18"/>
        <v>4.8</v>
      </c>
      <c r="F13" s="2">
        <f t="shared" si="19"/>
        <v>38.839999999999996</v>
      </c>
      <c r="I13">
        <v>161</v>
      </c>
      <c r="J13">
        <v>170</v>
      </c>
      <c r="K13" s="3">
        <v>0.22500000000000001</v>
      </c>
      <c r="L13" s="1">
        <f t="shared" si="20"/>
        <v>4.5</v>
      </c>
      <c r="M13" s="2">
        <f t="shared" si="21"/>
        <v>43.2</v>
      </c>
      <c r="N13" s="2">
        <f t="shared" si="22"/>
        <v>-4.3600000000000065</v>
      </c>
      <c r="P13">
        <v>161</v>
      </c>
      <c r="Q13">
        <v>170</v>
      </c>
      <c r="R13" s="3">
        <v>0.24099999999999999</v>
      </c>
      <c r="S13" s="1">
        <f t="shared" si="23"/>
        <v>4.82</v>
      </c>
      <c r="T13" s="2">
        <f t="shared" si="24"/>
        <v>37.459999999999994</v>
      </c>
      <c r="U13" s="2">
        <f t="shared" si="0"/>
        <v>5.7400000000000091</v>
      </c>
      <c r="W13">
        <v>161</v>
      </c>
      <c r="X13">
        <v>170</v>
      </c>
      <c r="Y13" s="3">
        <v>0.23499999999999999</v>
      </c>
      <c r="Z13" s="1">
        <f t="shared" si="25"/>
        <v>4.6999999999999993</v>
      </c>
      <c r="AA13" s="2">
        <f t="shared" si="26"/>
        <v>40.22</v>
      </c>
      <c r="AB13" s="2">
        <f t="shared" si="1"/>
        <v>-2.7600000000000051</v>
      </c>
      <c r="AD13">
        <v>161</v>
      </c>
      <c r="AE13">
        <v>170</v>
      </c>
      <c r="AF13" s="3">
        <v>0.23200000000000001</v>
      </c>
      <c r="AG13" s="1">
        <f t="shared" si="27"/>
        <v>4.6400000000000006</v>
      </c>
      <c r="AH13" s="2">
        <f t="shared" si="28"/>
        <v>35.879999999999995</v>
      </c>
      <c r="AI13" s="2">
        <f t="shared" si="2"/>
        <v>4.3400000000000034</v>
      </c>
      <c r="AK13">
        <v>161</v>
      </c>
      <c r="AL13">
        <v>170</v>
      </c>
      <c r="AM13" s="3">
        <v>0.23300000000000001</v>
      </c>
      <c r="AN13" s="1">
        <f t="shared" si="29"/>
        <v>4.66</v>
      </c>
      <c r="AO13" s="2">
        <f t="shared" si="30"/>
        <v>40.92</v>
      </c>
      <c r="AP13" s="2">
        <f t="shared" si="3"/>
        <v>-5.0400000000000063</v>
      </c>
      <c r="AR13">
        <v>161</v>
      </c>
      <c r="AS13">
        <v>170</v>
      </c>
      <c r="AT13" s="3">
        <v>0.23300000000000001</v>
      </c>
      <c r="AU13" s="1">
        <f t="shared" si="31"/>
        <v>4.66</v>
      </c>
      <c r="AV13" s="2">
        <f t="shared" si="32"/>
        <v>36.44</v>
      </c>
      <c r="AW13" s="2">
        <f t="shared" si="4"/>
        <v>4.480000000000004</v>
      </c>
      <c r="AY13">
        <v>161</v>
      </c>
      <c r="AZ13">
        <v>170</v>
      </c>
      <c r="BA13" s="3">
        <v>0.23599999999999999</v>
      </c>
      <c r="BB13" s="1">
        <f t="shared" si="33"/>
        <v>4.72</v>
      </c>
      <c r="BC13" s="2">
        <f t="shared" si="34"/>
        <v>38.379999999999988</v>
      </c>
      <c r="BD13" s="2">
        <f t="shared" si="5"/>
        <v>-1.9399999999999906</v>
      </c>
      <c r="BF13">
        <v>161</v>
      </c>
      <c r="BG13">
        <v>170</v>
      </c>
      <c r="BH13" s="3">
        <v>0.23799999999999999</v>
      </c>
      <c r="BI13" s="1">
        <f t="shared" si="35"/>
        <v>4.76</v>
      </c>
      <c r="BJ13" s="2">
        <f t="shared" si="36"/>
        <v>30.92</v>
      </c>
      <c r="BK13" s="2">
        <f t="shared" si="6"/>
        <v>7.4599999999999866</v>
      </c>
      <c r="BM13">
        <v>161</v>
      </c>
      <c r="BN13">
        <v>170</v>
      </c>
      <c r="BO13" s="3">
        <v>0.23899999999999999</v>
      </c>
      <c r="BP13" s="1">
        <f t="shared" si="37"/>
        <v>4.7799999999999994</v>
      </c>
      <c r="BQ13" s="2">
        <f t="shared" si="38"/>
        <v>39.020000000000003</v>
      </c>
      <c r="BR13" s="2">
        <f t="shared" si="7"/>
        <v>-8.1000000000000014</v>
      </c>
      <c r="BT13">
        <v>161</v>
      </c>
      <c r="BU13">
        <v>170</v>
      </c>
      <c r="BV13" s="3">
        <v>0.23100000000000001</v>
      </c>
      <c r="BW13" s="1">
        <f t="shared" si="39"/>
        <v>4.62</v>
      </c>
      <c r="BX13" s="2">
        <f t="shared" si="40"/>
        <v>33.919999999999995</v>
      </c>
      <c r="BY13" s="2">
        <f t="shared" si="8"/>
        <v>5.1000000000000085</v>
      </c>
      <c r="CA13">
        <v>161</v>
      </c>
      <c r="CB13">
        <v>170</v>
      </c>
      <c r="CC13" s="3">
        <v>0.23400000000000001</v>
      </c>
      <c r="CD13" s="1">
        <f t="shared" si="41"/>
        <v>4.6800000000000006</v>
      </c>
      <c r="CE13" s="2">
        <f t="shared" si="42"/>
        <v>33.340000000000003</v>
      </c>
      <c r="CF13" s="2">
        <f t="shared" si="9"/>
        <v>0.57999999999999119</v>
      </c>
      <c r="CH13">
        <v>161</v>
      </c>
      <c r="CI13">
        <v>170</v>
      </c>
      <c r="CJ13" s="3">
        <v>0.23499999999999999</v>
      </c>
      <c r="CK13" s="1">
        <f t="shared" si="43"/>
        <v>4.6999999999999993</v>
      </c>
      <c r="CL13" s="2">
        <f t="shared" si="44"/>
        <v>42.22</v>
      </c>
      <c r="CM13" s="2">
        <f t="shared" si="10"/>
        <v>-8.8799999999999955</v>
      </c>
      <c r="CO13">
        <v>161</v>
      </c>
      <c r="CP13">
        <v>170</v>
      </c>
      <c r="CQ13" s="3">
        <v>0.22500000000000001</v>
      </c>
      <c r="CR13" s="1">
        <f t="shared" si="45"/>
        <v>4.5</v>
      </c>
      <c r="CS13" s="2">
        <f t="shared" si="46"/>
        <v>35.440000000000005</v>
      </c>
      <c r="CT13" s="2">
        <f t="shared" si="11"/>
        <v>6.779999999999994</v>
      </c>
      <c r="CV13">
        <v>161</v>
      </c>
      <c r="CW13">
        <v>170</v>
      </c>
      <c r="CX13" s="3">
        <v>0.246</v>
      </c>
      <c r="CY13" s="1">
        <f t="shared" si="47"/>
        <v>4.92</v>
      </c>
      <c r="CZ13" s="2">
        <f t="shared" si="48"/>
        <v>44.000000000000007</v>
      </c>
      <c r="DA13" s="2">
        <f t="shared" si="12"/>
        <v>-8.5600000000000023</v>
      </c>
      <c r="DC13">
        <v>161</v>
      </c>
      <c r="DD13">
        <v>170</v>
      </c>
      <c r="DE13" s="3">
        <v>0.247</v>
      </c>
      <c r="DF13" s="1">
        <f t="shared" si="49"/>
        <v>4.9399999999999995</v>
      </c>
      <c r="DG13" s="2">
        <f t="shared" si="50"/>
        <v>36.299999999999997</v>
      </c>
      <c r="DH13" s="2">
        <f t="shared" si="13"/>
        <v>7.7000000000000099</v>
      </c>
      <c r="DJ13">
        <v>161</v>
      </c>
      <c r="DK13">
        <v>170</v>
      </c>
      <c r="DL13" s="3">
        <v>0.26500000000000001</v>
      </c>
      <c r="DM13" s="1">
        <f t="shared" si="51"/>
        <v>5.3000000000000007</v>
      </c>
      <c r="DN13" s="2">
        <f t="shared" si="52"/>
        <v>43.94</v>
      </c>
      <c r="DO13" s="2">
        <f t="shared" si="14"/>
        <v>-7.6400000000000006</v>
      </c>
      <c r="DQ13">
        <v>161</v>
      </c>
      <c r="DR13">
        <v>170</v>
      </c>
      <c r="DS13" s="3">
        <v>0.26300000000000001</v>
      </c>
      <c r="DT13" s="1">
        <f t="shared" si="53"/>
        <v>5.26</v>
      </c>
      <c r="DU13" s="2">
        <f t="shared" si="54"/>
        <v>37.819999999999993</v>
      </c>
      <c r="DV13" s="2">
        <f t="shared" si="15"/>
        <v>6.1200000000000045</v>
      </c>
      <c r="DX13">
        <v>161</v>
      </c>
      <c r="DY13">
        <v>170</v>
      </c>
      <c r="DZ13" s="3">
        <v>0.252</v>
      </c>
      <c r="EA13" s="1">
        <f t="shared" si="55"/>
        <v>5.04</v>
      </c>
      <c r="EB13" s="2">
        <f t="shared" si="56"/>
        <v>33.479999999999997</v>
      </c>
      <c r="EC13" s="2">
        <f t="shared" si="16"/>
        <v>4.3399999999999963</v>
      </c>
      <c r="EE13">
        <v>161</v>
      </c>
      <c r="EF13">
        <v>170</v>
      </c>
      <c r="EG13" s="3">
        <v>0.245</v>
      </c>
      <c r="EH13" s="1">
        <f t="shared" si="57"/>
        <v>4.9000000000000004</v>
      </c>
      <c r="EI13" s="2">
        <f t="shared" si="58"/>
        <v>31.96</v>
      </c>
      <c r="EJ13" s="2">
        <f t="shared" si="17"/>
        <v>1.519999999999996</v>
      </c>
      <c r="EN13" s="3"/>
      <c r="EO13" s="1"/>
      <c r="EP13" s="2"/>
      <c r="EQ13" s="2"/>
    </row>
    <row r="14" spans="2:147" x14ac:dyDescent="0.25">
      <c r="B14">
        <v>161</v>
      </c>
      <c r="C14">
        <v>190</v>
      </c>
      <c r="D14" s="3">
        <v>0.20699999999999999</v>
      </c>
      <c r="E14" s="1">
        <f t="shared" si="18"/>
        <v>4.1399999999999997</v>
      </c>
      <c r="F14" s="2">
        <f t="shared" si="19"/>
        <v>42.98</v>
      </c>
      <c r="I14">
        <v>161</v>
      </c>
      <c r="J14">
        <v>190</v>
      </c>
      <c r="K14" s="3">
        <v>0.188</v>
      </c>
      <c r="L14" s="1">
        <f t="shared" si="20"/>
        <v>3.76</v>
      </c>
      <c r="M14" s="2">
        <f t="shared" si="21"/>
        <v>46.96</v>
      </c>
      <c r="N14" s="2">
        <f t="shared" si="22"/>
        <v>-3.980000000000004</v>
      </c>
      <c r="P14">
        <v>161</v>
      </c>
      <c r="Q14">
        <v>190</v>
      </c>
      <c r="R14" s="3">
        <v>0.20599999999999999</v>
      </c>
      <c r="S14" s="1">
        <f t="shared" si="23"/>
        <v>4.12</v>
      </c>
      <c r="T14" s="2">
        <f t="shared" si="24"/>
        <v>41.579999999999991</v>
      </c>
      <c r="U14" s="2">
        <f t="shared" si="0"/>
        <v>5.3800000000000097</v>
      </c>
      <c r="W14">
        <v>161</v>
      </c>
      <c r="X14">
        <v>190</v>
      </c>
      <c r="Y14" s="3">
        <v>0.20100000000000001</v>
      </c>
      <c r="Z14" s="1">
        <f t="shared" si="25"/>
        <v>4.0200000000000005</v>
      </c>
      <c r="AA14" s="2">
        <f t="shared" si="26"/>
        <v>44.24</v>
      </c>
      <c r="AB14" s="2">
        <f t="shared" si="1"/>
        <v>-2.6600000000000108</v>
      </c>
      <c r="AD14">
        <v>161</v>
      </c>
      <c r="AE14">
        <v>190</v>
      </c>
      <c r="AF14" s="3">
        <v>0.20200000000000001</v>
      </c>
      <c r="AG14" s="1">
        <f t="shared" si="27"/>
        <v>4.04</v>
      </c>
      <c r="AH14" s="2">
        <f t="shared" si="28"/>
        <v>39.919999999999995</v>
      </c>
      <c r="AI14" s="2">
        <f t="shared" si="2"/>
        <v>4.3200000000000074</v>
      </c>
      <c r="AK14">
        <v>161</v>
      </c>
      <c r="AL14">
        <v>190</v>
      </c>
      <c r="AM14" s="3">
        <v>0.20200000000000001</v>
      </c>
      <c r="AN14" s="1">
        <f t="shared" si="29"/>
        <v>4.04</v>
      </c>
      <c r="AO14" s="2">
        <f t="shared" si="30"/>
        <v>44.96</v>
      </c>
      <c r="AP14" s="2">
        <f t="shared" si="3"/>
        <v>-5.0400000000000063</v>
      </c>
      <c r="AR14">
        <v>161</v>
      </c>
      <c r="AS14">
        <v>190</v>
      </c>
      <c r="AT14" s="3">
        <v>0.2</v>
      </c>
      <c r="AU14" s="1">
        <f t="shared" si="31"/>
        <v>4</v>
      </c>
      <c r="AV14" s="2">
        <f t="shared" si="32"/>
        <v>40.44</v>
      </c>
      <c r="AW14" s="2">
        <f t="shared" si="4"/>
        <v>4.5200000000000031</v>
      </c>
      <c r="AY14">
        <v>161</v>
      </c>
      <c r="AZ14">
        <v>190</v>
      </c>
      <c r="BA14" s="3">
        <v>0.20200000000000001</v>
      </c>
      <c r="BB14" s="1">
        <f t="shared" si="33"/>
        <v>4.04</v>
      </c>
      <c r="BC14" s="2">
        <f t="shared" si="34"/>
        <v>42.419999999999987</v>
      </c>
      <c r="BD14" s="2">
        <f t="shared" si="5"/>
        <v>-1.9799999999999898</v>
      </c>
      <c r="BF14">
        <v>161</v>
      </c>
      <c r="BG14">
        <v>190</v>
      </c>
      <c r="BH14" s="3">
        <v>0.20100000000000001</v>
      </c>
      <c r="BI14" s="1">
        <f t="shared" si="35"/>
        <v>4.0200000000000005</v>
      </c>
      <c r="BJ14" s="2">
        <f t="shared" si="36"/>
        <v>34.940000000000005</v>
      </c>
      <c r="BK14" s="2">
        <f t="shared" si="6"/>
        <v>7.4799999999999827</v>
      </c>
      <c r="BM14">
        <v>161</v>
      </c>
      <c r="BN14">
        <v>190</v>
      </c>
      <c r="BO14" s="3">
        <v>0.20200000000000001</v>
      </c>
      <c r="BP14" s="1">
        <f t="shared" si="37"/>
        <v>4.04</v>
      </c>
      <c r="BQ14" s="2">
        <f t="shared" si="38"/>
        <v>43.06</v>
      </c>
      <c r="BR14" s="2">
        <f t="shared" si="7"/>
        <v>-8.1199999999999974</v>
      </c>
      <c r="BT14">
        <v>161</v>
      </c>
      <c r="BU14">
        <v>190</v>
      </c>
      <c r="BV14" s="3">
        <v>0.20399999999999999</v>
      </c>
      <c r="BW14" s="1">
        <f t="shared" si="39"/>
        <v>4.08</v>
      </c>
      <c r="BX14" s="2">
        <f t="shared" si="40"/>
        <v>37.999999999999993</v>
      </c>
      <c r="BY14" s="2">
        <f t="shared" si="8"/>
        <v>5.0600000000000094</v>
      </c>
      <c r="CA14">
        <v>161</v>
      </c>
      <c r="CB14">
        <v>190</v>
      </c>
      <c r="CC14" s="3">
        <v>0.20100000000000001</v>
      </c>
      <c r="CD14" s="1">
        <f t="shared" si="41"/>
        <v>4.0200000000000005</v>
      </c>
      <c r="CE14" s="2">
        <f t="shared" si="42"/>
        <v>37.360000000000007</v>
      </c>
      <c r="CF14" s="2">
        <f t="shared" si="9"/>
        <v>0.63999999999998636</v>
      </c>
      <c r="CH14">
        <v>161</v>
      </c>
      <c r="CI14">
        <v>190</v>
      </c>
      <c r="CJ14" s="3">
        <v>0.20300000000000001</v>
      </c>
      <c r="CK14" s="1">
        <f t="shared" si="43"/>
        <v>4.0600000000000005</v>
      </c>
      <c r="CL14" s="2">
        <f t="shared" si="44"/>
        <v>46.28</v>
      </c>
      <c r="CM14" s="2">
        <f t="shared" si="10"/>
        <v>-8.9199999999999946</v>
      </c>
      <c r="CO14">
        <v>161</v>
      </c>
      <c r="CP14">
        <v>190</v>
      </c>
      <c r="CQ14" s="3">
        <v>0.19500000000000001</v>
      </c>
      <c r="CR14" s="1">
        <f t="shared" si="45"/>
        <v>3.9000000000000004</v>
      </c>
      <c r="CS14" s="2">
        <f t="shared" si="46"/>
        <v>39.340000000000003</v>
      </c>
      <c r="CT14" s="2">
        <f t="shared" si="11"/>
        <v>6.9399999999999977</v>
      </c>
      <c r="CV14">
        <v>161</v>
      </c>
      <c r="CW14">
        <v>190</v>
      </c>
      <c r="CX14" s="3">
        <v>0.21199999999999999</v>
      </c>
      <c r="CY14" s="1">
        <f t="shared" si="47"/>
        <v>4.24</v>
      </c>
      <c r="CZ14" s="2">
        <f t="shared" si="48"/>
        <v>48.240000000000009</v>
      </c>
      <c r="DA14" s="2">
        <f t="shared" si="12"/>
        <v>-8.9000000000000057</v>
      </c>
      <c r="DC14">
        <v>161</v>
      </c>
      <c r="DD14">
        <v>190</v>
      </c>
      <c r="DE14" s="3">
        <v>0.214</v>
      </c>
      <c r="DF14" s="1">
        <f t="shared" si="49"/>
        <v>4.28</v>
      </c>
      <c r="DG14" s="2">
        <f t="shared" si="50"/>
        <v>40.58</v>
      </c>
      <c r="DH14" s="2">
        <f t="shared" si="13"/>
        <v>7.6600000000000108</v>
      </c>
      <c r="DJ14">
        <v>161</v>
      </c>
      <c r="DK14">
        <v>190</v>
      </c>
      <c r="DL14" s="3">
        <v>0.23599999999999999</v>
      </c>
      <c r="DM14" s="1">
        <f t="shared" si="51"/>
        <v>4.72</v>
      </c>
      <c r="DN14" s="2">
        <f t="shared" si="52"/>
        <v>48.66</v>
      </c>
      <c r="DO14" s="2">
        <f t="shared" si="14"/>
        <v>-8.0799999999999983</v>
      </c>
      <c r="DQ14">
        <v>161</v>
      </c>
      <c r="DR14">
        <v>190</v>
      </c>
      <c r="DS14" s="3">
        <v>0.23699999999999999</v>
      </c>
      <c r="DT14" s="1">
        <f t="shared" si="53"/>
        <v>4.74</v>
      </c>
      <c r="DU14" s="2">
        <f t="shared" si="54"/>
        <v>42.559999999999995</v>
      </c>
      <c r="DV14" s="2">
        <f t="shared" si="15"/>
        <v>6.1000000000000014</v>
      </c>
      <c r="DX14">
        <v>161</v>
      </c>
      <c r="DY14">
        <v>190</v>
      </c>
      <c r="DZ14" s="3">
        <v>0.22900000000000001</v>
      </c>
      <c r="EA14" s="1">
        <f t="shared" si="55"/>
        <v>4.58</v>
      </c>
      <c r="EB14" s="2">
        <f t="shared" si="56"/>
        <v>38.059999999999995</v>
      </c>
      <c r="EC14" s="2">
        <f t="shared" si="16"/>
        <v>4.5</v>
      </c>
      <c r="EE14">
        <v>161</v>
      </c>
      <c r="EF14">
        <v>190</v>
      </c>
      <c r="EG14" s="3">
        <v>0.223</v>
      </c>
      <c r="EH14" s="1">
        <f t="shared" si="57"/>
        <v>4.46</v>
      </c>
      <c r="EI14" s="2">
        <f t="shared" si="58"/>
        <v>36.42</v>
      </c>
      <c r="EJ14" s="2">
        <f t="shared" si="17"/>
        <v>1.6399999999999935</v>
      </c>
      <c r="EN14" s="3"/>
      <c r="EO14" s="1"/>
      <c r="EP14" s="2"/>
      <c r="EQ14" s="2"/>
    </row>
    <row r="15" spans="2:147" x14ac:dyDescent="0.25">
      <c r="B15">
        <v>161</v>
      </c>
      <c r="C15">
        <v>210</v>
      </c>
      <c r="D15" s="3">
        <v>0.17899999999999999</v>
      </c>
      <c r="E15" s="1">
        <f t="shared" si="18"/>
        <v>3.58</v>
      </c>
      <c r="F15" s="2">
        <f t="shared" si="19"/>
        <v>46.559999999999995</v>
      </c>
      <c r="I15">
        <v>161</v>
      </c>
      <c r="J15">
        <v>210</v>
      </c>
      <c r="K15" s="3">
        <v>0.16</v>
      </c>
      <c r="L15" s="1">
        <f t="shared" si="20"/>
        <v>3.2</v>
      </c>
      <c r="M15" s="2">
        <f t="shared" si="21"/>
        <v>50.160000000000004</v>
      </c>
      <c r="N15" s="2">
        <f t="shared" si="22"/>
        <v>-3.6000000000000085</v>
      </c>
      <c r="P15">
        <v>161</v>
      </c>
      <c r="Q15">
        <v>210</v>
      </c>
      <c r="R15" s="3">
        <v>0.17299999999999999</v>
      </c>
      <c r="S15" s="1">
        <f t="shared" si="23"/>
        <v>3.46</v>
      </c>
      <c r="T15" s="2">
        <f t="shared" si="24"/>
        <v>45.039999999999992</v>
      </c>
      <c r="U15" s="2">
        <f t="shared" si="0"/>
        <v>5.1200000000000117</v>
      </c>
      <c r="W15">
        <v>161</v>
      </c>
      <c r="X15">
        <v>210</v>
      </c>
      <c r="Y15" s="3">
        <v>0.17199999999999999</v>
      </c>
      <c r="Z15" s="1">
        <f t="shared" si="25"/>
        <v>3.4399999999999995</v>
      </c>
      <c r="AA15" s="2">
        <f t="shared" si="26"/>
        <v>47.68</v>
      </c>
      <c r="AB15" s="2">
        <f t="shared" si="1"/>
        <v>-2.6400000000000077</v>
      </c>
      <c r="AD15">
        <v>161</v>
      </c>
      <c r="AE15">
        <v>210</v>
      </c>
      <c r="AF15" s="3">
        <v>0.17399999999999999</v>
      </c>
      <c r="AG15" s="1">
        <f t="shared" si="27"/>
        <v>3.4799999999999995</v>
      </c>
      <c r="AH15" s="2">
        <f t="shared" si="28"/>
        <v>43.399999999999991</v>
      </c>
      <c r="AI15" s="2">
        <f t="shared" si="2"/>
        <v>4.2800000000000082</v>
      </c>
      <c r="AK15">
        <v>161</v>
      </c>
      <c r="AL15">
        <v>210</v>
      </c>
      <c r="AM15" s="3">
        <v>0.17599999999999999</v>
      </c>
      <c r="AN15" s="1">
        <f t="shared" si="29"/>
        <v>3.5199999999999996</v>
      </c>
      <c r="AO15" s="2">
        <f t="shared" si="30"/>
        <v>48.480000000000004</v>
      </c>
      <c r="AP15" s="2">
        <f t="shared" si="3"/>
        <v>-5.0800000000000125</v>
      </c>
      <c r="AR15">
        <v>161</v>
      </c>
      <c r="AS15">
        <v>210</v>
      </c>
      <c r="AT15" s="3">
        <v>0.17399999999999999</v>
      </c>
      <c r="AU15" s="1">
        <f t="shared" si="31"/>
        <v>3.4799999999999995</v>
      </c>
      <c r="AV15" s="2">
        <f t="shared" si="32"/>
        <v>43.919999999999995</v>
      </c>
      <c r="AW15" s="2">
        <f t="shared" si="4"/>
        <v>4.5600000000000094</v>
      </c>
      <c r="AY15">
        <v>161</v>
      </c>
      <c r="AZ15">
        <v>210</v>
      </c>
      <c r="BA15" s="3">
        <v>0.17499999999999999</v>
      </c>
      <c r="BB15" s="1">
        <f t="shared" si="33"/>
        <v>3.5</v>
      </c>
      <c r="BC15" s="2">
        <f t="shared" si="34"/>
        <v>45.919999999999987</v>
      </c>
      <c r="BD15" s="2">
        <f t="shared" si="5"/>
        <v>-1.9999999999999929</v>
      </c>
      <c r="BF15">
        <v>161</v>
      </c>
      <c r="BG15">
        <v>210</v>
      </c>
      <c r="BH15" s="3">
        <v>0.17599999999999999</v>
      </c>
      <c r="BI15" s="1">
        <f t="shared" si="35"/>
        <v>3.5199999999999996</v>
      </c>
      <c r="BJ15" s="2">
        <f t="shared" si="36"/>
        <v>38.460000000000008</v>
      </c>
      <c r="BK15" s="2">
        <f t="shared" si="6"/>
        <v>7.4599999999999795</v>
      </c>
      <c r="BM15">
        <v>161</v>
      </c>
      <c r="BN15">
        <v>210</v>
      </c>
      <c r="BO15" s="3">
        <v>0.186</v>
      </c>
      <c r="BP15" s="1">
        <f t="shared" si="37"/>
        <v>3.7199999999999998</v>
      </c>
      <c r="BQ15" s="2">
        <f t="shared" si="38"/>
        <v>46.78</v>
      </c>
      <c r="BR15" s="2">
        <f t="shared" si="7"/>
        <v>-8.3199999999999932</v>
      </c>
      <c r="BT15">
        <v>161</v>
      </c>
      <c r="BU15">
        <v>210</v>
      </c>
      <c r="BV15" s="3">
        <v>0.183</v>
      </c>
      <c r="BW15" s="1">
        <f t="shared" si="39"/>
        <v>3.66</v>
      </c>
      <c r="BX15" s="2">
        <f t="shared" si="40"/>
        <v>41.66</v>
      </c>
      <c r="BY15" s="2">
        <f t="shared" si="8"/>
        <v>5.1200000000000045</v>
      </c>
      <c r="CA15">
        <v>161</v>
      </c>
      <c r="CB15">
        <v>210</v>
      </c>
      <c r="CC15" s="3">
        <v>0.17599999999999999</v>
      </c>
      <c r="CD15" s="1">
        <f t="shared" si="41"/>
        <v>3.5199999999999996</v>
      </c>
      <c r="CE15" s="2">
        <f t="shared" si="42"/>
        <v>40.88000000000001</v>
      </c>
      <c r="CF15" s="2">
        <f t="shared" si="9"/>
        <v>0.77999999999998693</v>
      </c>
      <c r="CH15">
        <v>161</v>
      </c>
      <c r="CI15">
        <v>210</v>
      </c>
      <c r="CJ15" s="3">
        <v>0.17499999999999999</v>
      </c>
      <c r="CK15" s="1">
        <f t="shared" si="43"/>
        <v>3.5</v>
      </c>
      <c r="CL15" s="2">
        <f t="shared" si="44"/>
        <v>49.78</v>
      </c>
      <c r="CM15" s="2">
        <f t="shared" si="10"/>
        <v>-8.8999999999999915</v>
      </c>
      <c r="CO15">
        <v>161</v>
      </c>
      <c r="CP15">
        <v>210</v>
      </c>
      <c r="CQ15" s="3">
        <v>0.16200000000000001</v>
      </c>
      <c r="CR15" s="1">
        <f t="shared" si="45"/>
        <v>3.24</v>
      </c>
      <c r="CS15" s="2">
        <f t="shared" si="46"/>
        <v>42.580000000000005</v>
      </c>
      <c r="CT15" s="2">
        <f t="shared" si="11"/>
        <v>7.1999999999999957</v>
      </c>
      <c r="CV15">
        <v>161</v>
      </c>
      <c r="CW15">
        <v>210</v>
      </c>
      <c r="CX15" s="3">
        <v>0.17799999999999999</v>
      </c>
      <c r="CY15" s="1">
        <f t="shared" si="47"/>
        <v>3.5599999999999996</v>
      </c>
      <c r="CZ15" s="2">
        <f t="shared" si="48"/>
        <v>51.800000000000011</v>
      </c>
      <c r="DA15" s="2">
        <f t="shared" si="12"/>
        <v>-9.220000000000006</v>
      </c>
      <c r="DC15">
        <v>161</v>
      </c>
      <c r="DD15">
        <v>210</v>
      </c>
      <c r="DE15" s="3">
        <v>0.191</v>
      </c>
      <c r="DF15" s="1">
        <f t="shared" si="49"/>
        <v>3.8200000000000003</v>
      </c>
      <c r="DG15" s="2">
        <f t="shared" si="50"/>
        <v>44.4</v>
      </c>
      <c r="DH15" s="2">
        <f t="shared" si="13"/>
        <v>7.4000000000000128</v>
      </c>
      <c r="DJ15">
        <v>161</v>
      </c>
      <c r="DK15">
        <v>210</v>
      </c>
      <c r="DL15" s="3">
        <v>0.20300000000000001</v>
      </c>
      <c r="DM15" s="1">
        <f t="shared" si="51"/>
        <v>4.0600000000000005</v>
      </c>
      <c r="DN15" s="2">
        <f t="shared" si="52"/>
        <v>52.72</v>
      </c>
      <c r="DO15" s="2">
        <f t="shared" si="14"/>
        <v>-8.32</v>
      </c>
      <c r="DQ15">
        <v>161</v>
      </c>
      <c r="DR15">
        <v>210</v>
      </c>
      <c r="DS15" s="3">
        <v>0.20200000000000001</v>
      </c>
      <c r="DT15" s="1">
        <f t="shared" si="53"/>
        <v>4.04</v>
      </c>
      <c r="DU15" s="2">
        <f t="shared" si="54"/>
        <v>46.599999999999994</v>
      </c>
      <c r="DV15" s="2">
        <f t="shared" si="15"/>
        <v>6.1200000000000045</v>
      </c>
      <c r="DX15">
        <v>161</v>
      </c>
      <c r="DY15">
        <v>210</v>
      </c>
      <c r="DZ15" s="3">
        <v>0.19900000000000001</v>
      </c>
      <c r="EA15" s="1">
        <f t="shared" si="55"/>
        <v>3.9800000000000004</v>
      </c>
      <c r="EB15" s="2">
        <f t="shared" si="56"/>
        <v>42.039999999999992</v>
      </c>
      <c r="EC15" s="2">
        <f t="shared" si="16"/>
        <v>4.5600000000000023</v>
      </c>
      <c r="EE15">
        <v>161</v>
      </c>
      <c r="EF15">
        <v>210</v>
      </c>
      <c r="EG15" s="3">
        <v>0.20200000000000001</v>
      </c>
      <c r="EH15" s="1">
        <f t="shared" si="57"/>
        <v>4.04</v>
      </c>
      <c r="EI15" s="2">
        <f t="shared" si="58"/>
        <v>40.46</v>
      </c>
      <c r="EJ15" s="2">
        <f t="shared" si="17"/>
        <v>1.5799999999999912</v>
      </c>
      <c r="EN15" s="3"/>
      <c r="EO15" s="1"/>
      <c r="EP15" s="2"/>
      <c r="EQ15" s="2"/>
    </row>
    <row r="16" spans="2:147" x14ac:dyDescent="0.25">
      <c r="B16">
        <v>161</v>
      </c>
      <c r="C16">
        <v>230</v>
      </c>
      <c r="D16" s="3">
        <v>0.154</v>
      </c>
      <c r="E16" s="1">
        <f t="shared" si="18"/>
        <v>3.08</v>
      </c>
      <c r="F16" s="2">
        <f t="shared" si="19"/>
        <v>49.639999999999993</v>
      </c>
      <c r="I16">
        <v>161</v>
      </c>
      <c r="J16">
        <v>230</v>
      </c>
      <c r="K16" s="3">
        <v>0.17799999999999999</v>
      </c>
      <c r="L16" s="1">
        <f t="shared" si="20"/>
        <v>3.5599999999999996</v>
      </c>
      <c r="M16" s="2">
        <f t="shared" si="21"/>
        <v>53.720000000000006</v>
      </c>
      <c r="N16" s="2">
        <f t="shared" si="22"/>
        <v>-4.0800000000000125</v>
      </c>
      <c r="P16">
        <v>161</v>
      </c>
      <c r="Q16">
        <v>230</v>
      </c>
      <c r="R16" s="3">
        <v>0.154</v>
      </c>
      <c r="S16" s="1">
        <f t="shared" si="23"/>
        <v>3.08</v>
      </c>
      <c r="T16" s="2">
        <f t="shared" si="24"/>
        <v>48.11999999999999</v>
      </c>
      <c r="U16" s="2">
        <f t="shared" si="0"/>
        <v>5.6000000000000156</v>
      </c>
      <c r="W16">
        <v>161</v>
      </c>
      <c r="X16">
        <v>230</v>
      </c>
      <c r="Y16" s="3">
        <v>0.14899999999999999</v>
      </c>
      <c r="Z16" s="1">
        <f t="shared" si="25"/>
        <v>2.98</v>
      </c>
      <c r="AA16" s="2">
        <f t="shared" si="26"/>
        <v>50.66</v>
      </c>
      <c r="AB16" s="2">
        <f t="shared" si="1"/>
        <v>-2.5400000000000063</v>
      </c>
      <c r="AD16">
        <v>161</v>
      </c>
      <c r="AE16">
        <v>230</v>
      </c>
      <c r="AF16" s="3">
        <v>0.15</v>
      </c>
      <c r="AG16" s="1">
        <f t="shared" si="27"/>
        <v>3</v>
      </c>
      <c r="AH16" s="2">
        <f t="shared" si="28"/>
        <v>46.399999999999991</v>
      </c>
      <c r="AI16" s="2">
        <f t="shared" si="2"/>
        <v>4.2600000000000051</v>
      </c>
      <c r="AK16">
        <v>161</v>
      </c>
      <c r="AL16">
        <v>230</v>
      </c>
      <c r="AM16" s="3">
        <v>0.14899999999999999</v>
      </c>
      <c r="AN16" s="1">
        <f t="shared" si="29"/>
        <v>2.98</v>
      </c>
      <c r="AO16" s="2">
        <f t="shared" si="30"/>
        <v>51.46</v>
      </c>
      <c r="AP16" s="2">
        <f t="shared" si="3"/>
        <v>-5.0600000000000094</v>
      </c>
      <c r="AR16">
        <v>161</v>
      </c>
      <c r="AS16">
        <v>230</v>
      </c>
      <c r="AT16" s="3">
        <v>0.151</v>
      </c>
      <c r="AU16" s="1">
        <f t="shared" si="31"/>
        <v>3.02</v>
      </c>
      <c r="AV16" s="2">
        <f t="shared" si="32"/>
        <v>46.94</v>
      </c>
      <c r="AW16" s="2">
        <f t="shared" si="4"/>
        <v>4.5200000000000031</v>
      </c>
      <c r="AY16">
        <v>161</v>
      </c>
      <c r="AZ16">
        <v>230</v>
      </c>
      <c r="BA16" s="3">
        <v>0.153</v>
      </c>
      <c r="BB16" s="1">
        <f t="shared" si="33"/>
        <v>3.06</v>
      </c>
      <c r="BC16" s="2">
        <f t="shared" si="34"/>
        <v>48.97999999999999</v>
      </c>
      <c r="BD16" s="2">
        <f t="shared" si="5"/>
        <v>-2.039999999999992</v>
      </c>
      <c r="BF16">
        <v>161</v>
      </c>
      <c r="BG16">
        <v>230</v>
      </c>
      <c r="BH16" s="3">
        <v>0.14699999999999999</v>
      </c>
      <c r="BI16" s="1">
        <f t="shared" si="35"/>
        <v>2.94</v>
      </c>
      <c r="BJ16" s="2">
        <f t="shared" si="36"/>
        <v>41.400000000000006</v>
      </c>
      <c r="BK16" s="2">
        <f t="shared" si="6"/>
        <v>7.5799999999999841</v>
      </c>
      <c r="BM16">
        <v>161</v>
      </c>
      <c r="BN16">
        <v>230</v>
      </c>
      <c r="BO16" s="3">
        <v>0.16</v>
      </c>
      <c r="BP16" s="1">
        <f t="shared" si="37"/>
        <v>3.2</v>
      </c>
      <c r="BQ16" s="2">
        <f t="shared" si="38"/>
        <v>49.980000000000004</v>
      </c>
      <c r="BR16" s="2">
        <f t="shared" si="7"/>
        <v>-8.5799999999999983</v>
      </c>
      <c r="BT16">
        <v>161</v>
      </c>
      <c r="BU16">
        <v>230</v>
      </c>
      <c r="BV16" s="3">
        <v>0.16</v>
      </c>
      <c r="BW16" s="1">
        <f t="shared" si="39"/>
        <v>3.2</v>
      </c>
      <c r="BX16" s="2">
        <f t="shared" si="40"/>
        <v>44.86</v>
      </c>
      <c r="BY16" s="2">
        <f t="shared" si="8"/>
        <v>5.1200000000000045</v>
      </c>
      <c r="CA16">
        <v>161</v>
      </c>
      <c r="CB16">
        <v>230</v>
      </c>
      <c r="CC16" s="3">
        <v>0.151</v>
      </c>
      <c r="CD16" s="1">
        <f t="shared" si="41"/>
        <v>3.02</v>
      </c>
      <c r="CE16" s="2">
        <f t="shared" si="42"/>
        <v>43.900000000000013</v>
      </c>
      <c r="CF16" s="2">
        <f t="shared" si="9"/>
        <v>0.95999999999998664</v>
      </c>
      <c r="CH16">
        <v>161</v>
      </c>
      <c r="CI16">
        <v>230</v>
      </c>
      <c r="CJ16" s="3">
        <v>0.161</v>
      </c>
      <c r="CK16" s="1">
        <f t="shared" si="43"/>
        <v>3.22</v>
      </c>
      <c r="CL16" s="2">
        <f t="shared" si="44"/>
        <v>53</v>
      </c>
      <c r="CM16" s="2">
        <f t="shared" si="10"/>
        <v>-9.0999999999999872</v>
      </c>
      <c r="CO16">
        <v>161</v>
      </c>
      <c r="CP16">
        <v>230</v>
      </c>
      <c r="CQ16" s="3">
        <v>0.161</v>
      </c>
      <c r="CR16" s="1">
        <f t="shared" si="45"/>
        <v>3.22</v>
      </c>
      <c r="CS16" s="2">
        <f t="shared" si="46"/>
        <v>45.800000000000004</v>
      </c>
      <c r="CT16" s="2">
        <f t="shared" si="11"/>
        <v>7.1999999999999957</v>
      </c>
      <c r="CV16">
        <v>161</v>
      </c>
      <c r="CW16">
        <v>230</v>
      </c>
      <c r="CX16" s="3">
        <v>0.156</v>
      </c>
      <c r="CY16" s="1">
        <f t="shared" si="47"/>
        <v>3.12</v>
      </c>
      <c r="CZ16" s="2">
        <f t="shared" si="48"/>
        <v>54.920000000000009</v>
      </c>
      <c r="DA16" s="2">
        <f t="shared" si="12"/>
        <v>-9.1200000000000045</v>
      </c>
      <c r="DC16">
        <v>161</v>
      </c>
      <c r="DD16">
        <v>230</v>
      </c>
      <c r="DE16" s="3">
        <v>0.16200000000000001</v>
      </c>
      <c r="DF16" s="1">
        <f t="shared" si="49"/>
        <v>3.24</v>
      </c>
      <c r="DG16" s="2">
        <f t="shared" si="50"/>
        <v>47.64</v>
      </c>
      <c r="DH16" s="2">
        <f t="shared" si="13"/>
        <v>7.2800000000000082</v>
      </c>
      <c r="DJ16">
        <v>161</v>
      </c>
      <c r="DK16">
        <v>230</v>
      </c>
      <c r="DL16" s="3">
        <v>0.16700000000000001</v>
      </c>
      <c r="DM16" s="1">
        <f t="shared" si="51"/>
        <v>3.3400000000000003</v>
      </c>
      <c r="DN16" s="2">
        <f t="shared" si="52"/>
        <v>56.06</v>
      </c>
      <c r="DO16" s="2">
        <f t="shared" si="14"/>
        <v>-8.4200000000000017</v>
      </c>
      <c r="DQ16">
        <v>161</v>
      </c>
      <c r="DR16">
        <v>230</v>
      </c>
      <c r="DS16" s="3">
        <v>0.17</v>
      </c>
      <c r="DT16" s="1">
        <f t="shared" si="53"/>
        <v>3.4000000000000004</v>
      </c>
      <c r="DU16" s="2">
        <f t="shared" si="54"/>
        <v>49.999999999999993</v>
      </c>
      <c r="DV16" s="2">
        <f t="shared" si="15"/>
        <v>6.0600000000000094</v>
      </c>
      <c r="DX16">
        <v>161</v>
      </c>
      <c r="DY16">
        <v>230</v>
      </c>
      <c r="DZ16" s="3">
        <v>0.18099999999999999</v>
      </c>
      <c r="EA16" s="1">
        <f t="shared" si="55"/>
        <v>3.62</v>
      </c>
      <c r="EB16" s="2">
        <f t="shared" si="56"/>
        <v>45.659999999999989</v>
      </c>
      <c r="EC16" s="2">
        <f t="shared" si="16"/>
        <v>4.3400000000000034</v>
      </c>
      <c r="EE16">
        <v>161</v>
      </c>
      <c r="EF16">
        <v>230</v>
      </c>
      <c r="EG16" s="3">
        <v>0.17799999999999999</v>
      </c>
      <c r="EH16" s="1">
        <f t="shared" si="57"/>
        <v>3.5599999999999996</v>
      </c>
      <c r="EI16" s="2">
        <f t="shared" si="58"/>
        <v>44.02</v>
      </c>
      <c r="EJ16" s="2">
        <f t="shared" si="17"/>
        <v>1.6399999999999864</v>
      </c>
      <c r="EN16" s="3"/>
      <c r="EO16" s="1"/>
      <c r="EP16" s="2"/>
      <c r="EQ16" s="2"/>
    </row>
    <row r="17" spans="2:147" x14ac:dyDescent="0.25">
      <c r="B17">
        <v>161</v>
      </c>
      <c r="C17">
        <v>250</v>
      </c>
      <c r="D17" s="3">
        <v>0.218</v>
      </c>
      <c r="E17" s="1">
        <f t="shared" si="18"/>
        <v>4.3600000000000003</v>
      </c>
      <c r="F17" s="2">
        <f t="shared" si="19"/>
        <v>53.999999999999993</v>
      </c>
      <c r="I17">
        <v>161</v>
      </c>
      <c r="J17">
        <v>250</v>
      </c>
      <c r="K17" s="3">
        <v>0.216</v>
      </c>
      <c r="L17" s="1">
        <f t="shared" si="20"/>
        <v>4.32</v>
      </c>
      <c r="M17" s="2">
        <f t="shared" si="21"/>
        <v>58.040000000000006</v>
      </c>
      <c r="N17" s="2">
        <f t="shared" si="22"/>
        <v>-4.0400000000000134</v>
      </c>
      <c r="P17">
        <v>161</v>
      </c>
      <c r="Q17">
        <v>250</v>
      </c>
      <c r="R17" s="3">
        <v>0.214</v>
      </c>
      <c r="S17" s="1">
        <f t="shared" si="23"/>
        <v>4.28</v>
      </c>
      <c r="T17" s="2">
        <f t="shared" si="24"/>
        <v>52.399999999999991</v>
      </c>
      <c r="U17" s="2">
        <f t="shared" si="0"/>
        <v>5.6400000000000148</v>
      </c>
      <c r="W17">
        <v>161</v>
      </c>
      <c r="X17">
        <v>250</v>
      </c>
      <c r="Y17" s="3">
        <v>0.20899999999999999</v>
      </c>
      <c r="Z17" s="1">
        <f t="shared" si="25"/>
        <v>4.18</v>
      </c>
      <c r="AA17" s="2">
        <f t="shared" si="26"/>
        <v>54.839999999999996</v>
      </c>
      <c r="AB17" s="2">
        <f t="shared" si="1"/>
        <v>-2.4400000000000048</v>
      </c>
      <c r="AD17">
        <v>161</v>
      </c>
      <c r="AE17">
        <v>250</v>
      </c>
      <c r="AF17" s="3">
        <v>0.21099999999999999</v>
      </c>
      <c r="AG17" s="1">
        <f t="shared" si="27"/>
        <v>4.22</v>
      </c>
      <c r="AH17" s="2">
        <f t="shared" si="28"/>
        <v>50.61999999999999</v>
      </c>
      <c r="AI17" s="2">
        <f t="shared" si="2"/>
        <v>4.220000000000006</v>
      </c>
      <c r="AK17">
        <v>161</v>
      </c>
      <c r="AL17">
        <v>250</v>
      </c>
      <c r="AM17" s="3">
        <v>0.218</v>
      </c>
      <c r="AN17" s="1">
        <f t="shared" si="29"/>
        <v>4.3600000000000003</v>
      </c>
      <c r="AO17" s="2">
        <f t="shared" si="30"/>
        <v>55.82</v>
      </c>
      <c r="AP17" s="2">
        <f t="shared" si="3"/>
        <v>-5.2000000000000099</v>
      </c>
      <c r="AR17">
        <v>161</v>
      </c>
      <c r="AS17">
        <v>250</v>
      </c>
      <c r="AT17" s="3">
        <v>0.216</v>
      </c>
      <c r="AU17" s="1">
        <f t="shared" si="31"/>
        <v>4.32</v>
      </c>
      <c r="AV17" s="2">
        <f t="shared" si="32"/>
        <v>51.26</v>
      </c>
      <c r="AW17" s="2">
        <f t="shared" si="4"/>
        <v>4.5600000000000023</v>
      </c>
      <c r="AY17">
        <v>161</v>
      </c>
      <c r="AZ17">
        <v>250</v>
      </c>
      <c r="BA17" s="3">
        <v>0.216</v>
      </c>
      <c r="BB17" s="1">
        <f t="shared" si="33"/>
        <v>4.32</v>
      </c>
      <c r="BC17" s="2">
        <f t="shared" si="34"/>
        <v>53.29999999999999</v>
      </c>
      <c r="BD17" s="2">
        <f t="shared" si="5"/>
        <v>-2.039999999999992</v>
      </c>
      <c r="BF17">
        <v>161</v>
      </c>
      <c r="BG17">
        <v>250</v>
      </c>
      <c r="BH17" s="3">
        <v>0.20899999999999999</v>
      </c>
      <c r="BI17" s="1">
        <f t="shared" si="35"/>
        <v>4.18</v>
      </c>
      <c r="BJ17" s="2">
        <f t="shared" si="36"/>
        <v>45.580000000000005</v>
      </c>
      <c r="BK17" s="2">
        <f t="shared" si="6"/>
        <v>7.7199999999999847</v>
      </c>
      <c r="BM17">
        <v>161</v>
      </c>
      <c r="BN17">
        <v>250</v>
      </c>
      <c r="BO17" s="3">
        <v>0.221</v>
      </c>
      <c r="BP17" s="1">
        <f t="shared" si="37"/>
        <v>4.42</v>
      </c>
      <c r="BQ17" s="2">
        <f t="shared" si="38"/>
        <v>54.400000000000006</v>
      </c>
      <c r="BR17" s="2">
        <f t="shared" si="7"/>
        <v>-8.82</v>
      </c>
      <c r="BT17">
        <v>161</v>
      </c>
      <c r="BU17">
        <v>250</v>
      </c>
      <c r="BV17" s="3">
        <v>0.21099999999999999</v>
      </c>
      <c r="BW17" s="1">
        <f t="shared" si="39"/>
        <v>4.22</v>
      </c>
      <c r="BX17" s="2">
        <f t="shared" si="40"/>
        <v>49.08</v>
      </c>
      <c r="BY17" s="2">
        <f t="shared" si="8"/>
        <v>5.3200000000000074</v>
      </c>
      <c r="CA17">
        <v>161</v>
      </c>
      <c r="CB17">
        <v>250</v>
      </c>
      <c r="CC17" s="3">
        <v>0.218</v>
      </c>
      <c r="CD17" s="1">
        <f t="shared" si="41"/>
        <v>4.3600000000000003</v>
      </c>
      <c r="CE17" s="2">
        <f t="shared" si="42"/>
        <v>48.260000000000012</v>
      </c>
      <c r="CF17" s="2">
        <f t="shared" si="9"/>
        <v>0.81999999999998607</v>
      </c>
      <c r="CH17">
        <v>161</v>
      </c>
      <c r="CI17">
        <v>250</v>
      </c>
      <c r="CJ17" s="3">
        <v>0.218</v>
      </c>
      <c r="CK17" s="1">
        <f t="shared" si="43"/>
        <v>4.3600000000000003</v>
      </c>
      <c r="CL17" s="2">
        <f t="shared" si="44"/>
        <v>57.36</v>
      </c>
      <c r="CM17" s="2">
        <f t="shared" si="10"/>
        <v>-9.0999999999999872</v>
      </c>
      <c r="CO17">
        <v>161</v>
      </c>
      <c r="CP17">
        <v>250</v>
      </c>
      <c r="CQ17" s="3">
        <v>0.221</v>
      </c>
      <c r="CR17" s="1">
        <f t="shared" si="45"/>
        <v>4.42</v>
      </c>
      <c r="CS17" s="2">
        <f t="shared" si="46"/>
        <v>50.220000000000006</v>
      </c>
      <c r="CT17" s="2">
        <f t="shared" si="11"/>
        <v>7.1399999999999935</v>
      </c>
      <c r="CV17">
        <v>161</v>
      </c>
      <c r="CW17">
        <v>250</v>
      </c>
      <c r="CX17" s="3">
        <v>0.221</v>
      </c>
      <c r="CY17" s="1">
        <f t="shared" si="47"/>
        <v>4.42</v>
      </c>
      <c r="CZ17" s="2">
        <f t="shared" si="48"/>
        <v>59.340000000000011</v>
      </c>
      <c r="DA17" s="2">
        <f t="shared" si="12"/>
        <v>-9.1200000000000045</v>
      </c>
      <c r="DC17">
        <v>161</v>
      </c>
      <c r="DD17">
        <v>250</v>
      </c>
      <c r="DE17" s="3">
        <v>0.224</v>
      </c>
      <c r="DF17" s="1">
        <f t="shared" si="49"/>
        <v>4.4800000000000004</v>
      </c>
      <c r="DG17" s="2">
        <f t="shared" si="50"/>
        <v>52.120000000000005</v>
      </c>
      <c r="DH17" s="2">
        <f t="shared" si="13"/>
        <v>7.220000000000006</v>
      </c>
      <c r="DJ17">
        <v>161</v>
      </c>
      <c r="DK17">
        <v>250</v>
      </c>
      <c r="DL17" s="3">
        <v>0.22800000000000001</v>
      </c>
      <c r="DM17" s="1">
        <f t="shared" si="51"/>
        <v>4.5600000000000005</v>
      </c>
      <c r="DN17" s="2">
        <f t="shared" si="52"/>
        <v>60.620000000000005</v>
      </c>
      <c r="DO17" s="2">
        <f t="shared" si="14"/>
        <v>-8.5</v>
      </c>
      <c r="DQ17">
        <v>161</v>
      </c>
      <c r="DR17">
        <v>250</v>
      </c>
      <c r="DS17" s="3">
        <v>0.23100000000000001</v>
      </c>
      <c r="DT17" s="1">
        <f t="shared" si="53"/>
        <v>4.62</v>
      </c>
      <c r="DU17" s="2">
        <f t="shared" si="54"/>
        <v>54.61999999999999</v>
      </c>
      <c r="DV17" s="2">
        <f t="shared" si="15"/>
        <v>6.0000000000000142</v>
      </c>
      <c r="DX17">
        <v>161</v>
      </c>
      <c r="DY17">
        <v>250</v>
      </c>
      <c r="DZ17" s="3">
        <v>0.23599999999999999</v>
      </c>
      <c r="EA17" s="1">
        <f t="shared" si="55"/>
        <v>4.72</v>
      </c>
      <c r="EB17" s="2">
        <f t="shared" si="56"/>
        <v>50.379999999999988</v>
      </c>
      <c r="EC17" s="2">
        <f t="shared" si="16"/>
        <v>4.240000000000002</v>
      </c>
      <c r="EE17">
        <v>161</v>
      </c>
      <c r="EF17">
        <v>250</v>
      </c>
      <c r="EG17" s="3">
        <v>0.23499999999999999</v>
      </c>
      <c r="EH17" s="1">
        <f t="shared" si="57"/>
        <v>4.6999999999999993</v>
      </c>
      <c r="EI17" s="2">
        <f t="shared" si="58"/>
        <v>48.72</v>
      </c>
      <c r="EJ17" s="2">
        <f t="shared" si="17"/>
        <v>1.6599999999999895</v>
      </c>
      <c r="EN17" s="3"/>
      <c r="EO17" s="1"/>
      <c r="EP17" s="2"/>
      <c r="EQ17" s="2"/>
    </row>
    <row r="18" spans="2:147" x14ac:dyDescent="0.25">
      <c r="B18">
        <v>161</v>
      </c>
      <c r="C18">
        <v>270</v>
      </c>
      <c r="D18" s="3">
        <v>0.20899999999999999</v>
      </c>
      <c r="E18" s="1">
        <f t="shared" si="18"/>
        <v>4.18</v>
      </c>
      <c r="F18" s="2">
        <f t="shared" si="19"/>
        <v>58.179999999999993</v>
      </c>
      <c r="I18">
        <v>161</v>
      </c>
      <c r="J18">
        <v>270</v>
      </c>
      <c r="K18" s="3">
        <v>0.20599999999999999</v>
      </c>
      <c r="L18" s="1">
        <f t="shared" si="20"/>
        <v>4.12</v>
      </c>
      <c r="M18" s="2">
        <f t="shared" si="21"/>
        <v>62.160000000000004</v>
      </c>
      <c r="N18" s="2">
        <f t="shared" si="22"/>
        <v>-3.9800000000000111</v>
      </c>
      <c r="P18">
        <v>161</v>
      </c>
      <c r="Q18">
        <v>270</v>
      </c>
      <c r="R18" s="3">
        <v>0.20599999999999999</v>
      </c>
      <c r="S18" s="1">
        <f t="shared" si="23"/>
        <v>4.12</v>
      </c>
      <c r="T18" s="2">
        <f t="shared" si="24"/>
        <v>56.519999999999989</v>
      </c>
      <c r="U18" s="2">
        <f t="shared" si="0"/>
        <v>5.6400000000000148</v>
      </c>
      <c r="W18">
        <v>161</v>
      </c>
      <c r="X18">
        <v>270</v>
      </c>
      <c r="Y18" s="3">
        <v>0.20300000000000001</v>
      </c>
      <c r="Z18" s="1">
        <f t="shared" si="25"/>
        <v>4.0600000000000005</v>
      </c>
      <c r="AA18" s="2">
        <f t="shared" si="26"/>
        <v>58.9</v>
      </c>
      <c r="AB18" s="2">
        <f t="shared" si="1"/>
        <v>-2.3800000000000097</v>
      </c>
      <c r="AD18">
        <v>161</v>
      </c>
      <c r="AE18">
        <v>270</v>
      </c>
      <c r="AF18" s="3">
        <v>0.20300000000000001</v>
      </c>
      <c r="AG18" s="1">
        <f t="shared" si="27"/>
        <v>4.0600000000000005</v>
      </c>
      <c r="AH18" s="2">
        <f t="shared" si="28"/>
        <v>54.679999999999993</v>
      </c>
      <c r="AI18" s="2">
        <f t="shared" si="2"/>
        <v>4.220000000000006</v>
      </c>
      <c r="AK18">
        <v>161</v>
      </c>
      <c r="AL18">
        <v>270</v>
      </c>
      <c r="AM18" s="3">
        <v>0.21099999999999999</v>
      </c>
      <c r="AN18" s="1">
        <f t="shared" si="29"/>
        <v>4.22</v>
      </c>
      <c r="AO18" s="2">
        <f t="shared" si="30"/>
        <v>60.04</v>
      </c>
      <c r="AP18" s="2">
        <f t="shared" si="3"/>
        <v>-5.3600000000000065</v>
      </c>
      <c r="AR18">
        <v>161</v>
      </c>
      <c r="AS18">
        <v>270</v>
      </c>
      <c r="AT18" s="3">
        <v>0.20899999999999999</v>
      </c>
      <c r="AU18" s="1">
        <f t="shared" si="31"/>
        <v>4.18</v>
      </c>
      <c r="AV18" s="2">
        <f t="shared" si="32"/>
        <v>55.44</v>
      </c>
      <c r="AW18" s="2">
        <f t="shared" si="4"/>
        <v>4.6000000000000014</v>
      </c>
      <c r="AY18">
        <v>161</v>
      </c>
      <c r="AZ18">
        <v>270</v>
      </c>
      <c r="BA18" s="3">
        <v>0.20300000000000001</v>
      </c>
      <c r="BB18" s="1">
        <f t="shared" si="33"/>
        <v>4.0600000000000005</v>
      </c>
      <c r="BC18" s="2">
        <f t="shared" si="34"/>
        <v>57.359999999999992</v>
      </c>
      <c r="BD18" s="2">
        <f t="shared" si="5"/>
        <v>-1.9199999999999946</v>
      </c>
      <c r="BF18">
        <v>161</v>
      </c>
      <c r="BG18">
        <v>270</v>
      </c>
      <c r="BH18" s="3">
        <v>0.20599999999999999</v>
      </c>
      <c r="BI18" s="1">
        <f t="shared" si="35"/>
        <v>4.12</v>
      </c>
      <c r="BJ18" s="2">
        <f t="shared" si="36"/>
        <v>49.7</v>
      </c>
      <c r="BK18" s="2">
        <f t="shared" si="6"/>
        <v>7.6599999999999895</v>
      </c>
      <c r="BM18">
        <v>161</v>
      </c>
      <c r="BN18">
        <v>270</v>
      </c>
      <c r="BO18" s="3">
        <v>0.21099999999999999</v>
      </c>
      <c r="BP18" s="1">
        <f t="shared" si="37"/>
        <v>4.22</v>
      </c>
      <c r="BQ18" s="2">
        <f t="shared" si="38"/>
        <v>58.620000000000005</v>
      </c>
      <c r="BR18" s="2">
        <f t="shared" si="7"/>
        <v>-8.9200000000000017</v>
      </c>
      <c r="BT18">
        <v>161</v>
      </c>
      <c r="BU18">
        <v>270</v>
      </c>
      <c r="BV18" s="3">
        <v>0.20899999999999999</v>
      </c>
      <c r="BW18" s="1">
        <f t="shared" si="39"/>
        <v>4.18</v>
      </c>
      <c r="BX18" s="2">
        <f t="shared" si="40"/>
        <v>53.26</v>
      </c>
      <c r="BY18" s="2">
        <f t="shared" si="8"/>
        <v>5.3600000000000065</v>
      </c>
      <c r="CA18">
        <v>161</v>
      </c>
      <c r="CB18">
        <v>270</v>
      </c>
      <c r="CC18" s="3">
        <v>0.21199999999999999</v>
      </c>
      <c r="CD18" s="1">
        <f t="shared" si="41"/>
        <v>4.24</v>
      </c>
      <c r="CE18" s="2">
        <f t="shared" si="42"/>
        <v>52.500000000000014</v>
      </c>
      <c r="CF18" s="2">
        <f t="shared" si="9"/>
        <v>0.7599999999999838</v>
      </c>
      <c r="CH18">
        <v>161</v>
      </c>
      <c r="CI18">
        <v>270</v>
      </c>
      <c r="CJ18" s="3">
        <v>0.20300000000000001</v>
      </c>
      <c r="CK18" s="1">
        <f t="shared" si="43"/>
        <v>4.0600000000000005</v>
      </c>
      <c r="CL18" s="2">
        <f t="shared" si="44"/>
        <v>61.42</v>
      </c>
      <c r="CM18" s="2">
        <f t="shared" si="10"/>
        <v>-8.9199999999999875</v>
      </c>
      <c r="CO18">
        <v>161</v>
      </c>
      <c r="CP18">
        <v>270</v>
      </c>
      <c r="CQ18" s="3">
        <v>0.20699999999999999</v>
      </c>
      <c r="CR18" s="1">
        <f t="shared" si="45"/>
        <v>4.1399999999999997</v>
      </c>
      <c r="CS18" s="2">
        <f t="shared" si="46"/>
        <v>54.360000000000007</v>
      </c>
      <c r="CT18" s="2">
        <f t="shared" si="11"/>
        <v>7.0599999999999952</v>
      </c>
      <c r="CV18">
        <v>161</v>
      </c>
      <c r="CW18">
        <v>270</v>
      </c>
      <c r="CX18" s="3">
        <v>0.215</v>
      </c>
      <c r="CY18" s="1">
        <f t="shared" si="47"/>
        <v>4.3</v>
      </c>
      <c r="CZ18" s="2">
        <f t="shared" si="48"/>
        <v>63.640000000000008</v>
      </c>
      <c r="DA18" s="2">
        <f t="shared" si="12"/>
        <v>-9.2800000000000011</v>
      </c>
      <c r="DC18">
        <v>161</v>
      </c>
      <c r="DD18">
        <v>270</v>
      </c>
      <c r="DE18" s="3">
        <v>0.22</v>
      </c>
      <c r="DF18" s="1">
        <f t="shared" si="49"/>
        <v>4.4000000000000004</v>
      </c>
      <c r="DG18" s="2">
        <f t="shared" si="50"/>
        <v>56.52</v>
      </c>
      <c r="DH18" s="2">
        <f t="shared" si="13"/>
        <v>7.1200000000000045</v>
      </c>
      <c r="DJ18">
        <v>161</v>
      </c>
      <c r="DK18">
        <v>270</v>
      </c>
      <c r="DL18" s="3">
        <v>0.222</v>
      </c>
      <c r="DM18" s="1">
        <f t="shared" si="51"/>
        <v>4.4400000000000004</v>
      </c>
      <c r="DN18" s="2">
        <f t="shared" si="52"/>
        <v>65.06</v>
      </c>
      <c r="DO18" s="2">
        <f t="shared" si="14"/>
        <v>-8.5399999999999991</v>
      </c>
      <c r="DQ18">
        <v>161</v>
      </c>
      <c r="DR18">
        <v>270</v>
      </c>
      <c r="DS18" s="3">
        <v>0.22700000000000001</v>
      </c>
      <c r="DT18" s="1">
        <f t="shared" si="53"/>
        <v>4.54</v>
      </c>
      <c r="DU18" s="2">
        <f t="shared" si="54"/>
        <v>59.159999999999989</v>
      </c>
      <c r="DV18" s="2">
        <f t="shared" si="15"/>
        <v>5.9000000000000128</v>
      </c>
      <c r="DX18">
        <v>161</v>
      </c>
      <c r="DY18">
        <v>270</v>
      </c>
      <c r="DZ18" s="3">
        <v>0.22800000000000001</v>
      </c>
      <c r="EA18" s="1">
        <f t="shared" si="55"/>
        <v>4.5600000000000005</v>
      </c>
      <c r="EB18" s="2">
        <f t="shared" si="56"/>
        <v>54.939999999999991</v>
      </c>
      <c r="EC18" s="2">
        <f t="shared" si="16"/>
        <v>4.2199999999999989</v>
      </c>
      <c r="EE18">
        <v>161</v>
      </c>
      <c r="EF18">
        <v>270</v>
      </c>
      <c r="EG18" s="3">
        <v>0.223</v>
      </c>
      <c r="EH18" s="1">
        <f t="shared" si="57"/>
        <v>4.46</v>
      </c>
      <c r="EI18" s="2">
        <f t="shared" si="58"/>
        <v>53.18</v>
      </c>
      <c r="EJ18" s="2">
        <f t="shared" si="17"/>
        <v>1.7599999999999909</v>
      </c>
      <c r="EN18" s="3"/>
      <c r="EO18" s="1"/>
      <c r="EP18" s="2"/>
      <c r="EQ18" s="2"/>
    </row>
    <row r="19" spans="2:147" x14ac:dyDescent="0.25">
      <c r="B19">
        <v>161</v>
      </c>
      <c r="C19">
        <v>290</v>
      </c>
      <c r="D19" s="3">
        <v>0.21199999999999999</v>
      </c>
      <c r="E19" s="1">
        <f t="shared" si="18"/>
        <v>4.24</v>
      </c>
      <c r="F19" s="2">
        <f t="shared" si="19"/>
        <v>62.419999999999995</v>
      </c>
      <c r="I19">
        <v>161</v>
      </c>
      <c r="J19">
        <v>290</v>
      </c>
      <c r="K19" s="3">
        <v>0.215</v>
      </c>
      <c r="L19" s="1">
        <f t="shared" si="20"/>
        <v>4.3</v>
      </c>
      <c r="M19" s="2">
        <f t="shared" si="21"/>
        <v>66.460000000000008</v>
      </c>
      <c r="N19" s="2">
        <f t="shared" si="22"/>
        <v>-4.0400000000000134</v>
      </c>
      <c r="P19">
        <v>161</v>
      </c>
      <c r="Q19">
        <v>290</v>
      </c>
      <c r="R19" s="3">
        <v>0.214</v>
      </c>
      <c r="S19" s="1">
        <f t="shared" si="23"/>
        <v>4.28</v>
      </c>
      <c r="T19" s="2">
        <f t="shared" si="24"/>
        <v>60.79999999999999</v>
      </c>
      <c r="U19" s="2">
        <f t="shared" si="0"/>
        <v>5.6600000000000179</v>
      </c>
      <c r="W19">
        <v>161</v>
      </c>
      <c r="X19">
        <v>290</v>
      </c>
      <c r="Y19" s="3">
        <v>0.21</v>
      </c>
      <c r="Z19" s="1">
        <f t="shared" si="25"/>
        <v>4.2</v>
      </c>
      <c r="AA19" s="2">
        <f t="shared" si="26"/>
        <v>63.1</v>
      </c>
      <c r="AB19" s="2">
        <f t="shared" si="1"/>
        <v>-2.3000000000000114</v>
      </c>
      <c r="AD19">
        <v>161</v>
      </c>
      <c r="AE19">
        <v>290</v>
      </c>
      <c r="AF19" s="3">
        <v>0.20899999999999999</v>
      </c>
      <c r="AG19" s="1">
        <f t="shared" si="27"/>
        <v>4.18</v>
      </c>
      <c r="AH19" s="2">
        <f t="shared" si="28"/>
        <v>58.859999999999992</v>
      </c>
      <c r="AI19" s="2">
        <f t="shared" si="2"/>
        <v>4.2400000000000091</v>
      </c>
      <c r="AK19">
        <v>161</v>
      </c>
      <c r="AL19">
        <v>290</v>
      </c>
      <c r="AM19" s="3">
        <v>0.21099999999999999</v>
      </c>
      <c r="AN19" s="1">
        <f t="shared" si="29"/>
        <v>4.22</v>
      </c>
      <c r="AO19" s="2">
        <f t="shared" si="30"/>
        <v>64.260000000000005</v>
      </c>
      <c r="AP19" s="2">
        <f t="shared" si="3"/>
        <v>-5.4000000000000128</v>
      </c>
      <c r="AR19">
        <v>161</v>
      </c>
      <c r="AS19">
        <v>290</v>
      </c>
      <c r="AT19" s="3">
        <v>0.21099999999999999</v>
      </c>
      <c r="AU19" s="1">
        <f t="shared" si="31"/>
        <v>4.22</v>
      </c>
      <c r="AV19" s="2">
        <f t="shared" si="32"/>
        <v>59.66</v>
      </c>
      <c r="AW19" s="2">
        <f t="shared" si="4"/>
        <v>4.6000000000000085</v>
      </c>
      <c r="AY19">
        <v>161</v>
      </c>
      <c r="AZ19">
        <v>290</v>
      </c>
      <c r="BA19" s="3">
        <v>0.214</v>
      </c>
      <c r="BB19" s="1">
        <f t="shared" si="33"/>
        <v>4.28</v>
      </c>
      <c r="BC19" s="2">
        <f t="shared" si="34"/>
        <v>61.639999999999993</v>
      </c>
      <c r="BD19" s="2">
        <f t="shared" si="5"/>
        <v>-1.9799999999999969</v>
      </c>
      <c r="BF19">
        <v>161</v>
      </c>
      <c r="BG19">
        <v>290</v>
      </c>
      <c r="BH19" s="3">
        <v>0.20599999999999999</v>
      </c>
      <c r="BI19" s="1">
        <f t="shared" si="35"/>
        <v>4.12</v>
      </c>
      <c r="BJ19" s="2">
        <f t="shared" si="36"/>
        <v>53.82</v>
      </c>
      <c r="BK19" s="2">
        <f t="shared" si="6"/>
        <v>7.8199999999999932</v>
      </c>
      <c r="BM19">
        <v>161</v>
      </c>
      <c r="BN19">
        <v>290</v>
      </c>
      <c r="BO19" s="3">
        <v>0.21199999999999999</v>
      </c>
      <c r="BP19" s="1">
        <f t="shared" si="37"/>
        <v>4.24</v>
      </c>
      <c r="BQ19" s="2">
        <f t="shared" si="38"/>
        <v>62.860000000000007</v>
      </c>
      <c r="BR19" s="2">
        <f t="shared" si="7"/>
        <v>-9.0400000000000063</v>
      </c>
      <c r="BT19">
        <v>161</v>
      </c>
      <c r="BU19">
        <v>290</v>
      </c>
      <c r="BV19" s="3">
        <v>0.21099999999999999</v>
      </c>
      <c r="BW19" s="1">
        <f t="shared" si="39"/>
        <v>4.22</v>
      </c>
      <c r="BX19" s="2">
        <f t="shared" si="40"/>
        <v>57.48</v>
      </c>
      <c r="BY19" s="2">
        <f t="shared" si="8"/>
        <v>5.3800000000000097</v>
      </c>
      <c r="CA19">
        <v>161</v>
      </c>
      <c r="CB19">
        <v>290</v>
      </c>
      <c r="CC19" s="3">
        <v>0.21199999999999999</v>
      </c>
      <c r="CD19" s="1">
        <f t="shared" si="41"/>
        <v>4.24</v>
      </c>
      <c r="CE19" s="2">
        <f t="shared" si="42"/>
        <v>56.740000000000016</v>
      </c>
      <c r="CF19" s="2">
        <f t="shared" si="9"/>
        <v>0.73999999999998067</v>
      </c>
      <c r="CH19">
        <v>161</v>
      </c>
      <c r="CI19">
        <v>290</v>
      </c>
      <c r="CJ19" s="3">
        <v>0.21199999999999999</v>
      </c>
      <c r="CK19" s="1">
        <f t="shared" si="43"/>
        <v>4.24</v>
      </c>
      <c r="CL19" s="2">
        <f t="shared" si="44"/>
        <v>65.66</v>
      </c>
      <c r="CM19" s="2">
        <f t="shared" si="10"/>
        <v>-8.9199999999999804</v>
      </c>
      <c r="CO19">
        <v>161</v>
      </c>
      <c r="CP19">
        <v>290</v>
      </c>
      <c r="CQ19" s="3">
        <v>0.216</v>
      </c>
      <c r="CR19" s="1">
        <f t="shared" si="45"/>
        <v>4.32</v>
      </c>
      <c r="CS19" s="2">
        <f t="shared" si="46"/>
        <v>58.680000000000007</v>
      </c>
      <c r="CT19" s="2">
        <f t="shared" si="11"/>
        <v>6.9799999999999898</v>
      </c>
      <c r="CV19">
        <v>161</v>
      </c>
      <c r="CW19">
        <v>290</v>
      </c>
      <c r="CX19" s="3">
        <v>0.223</v>
      </c>
      <c r="CY19" s="1">
        <f t="shared" si="47"/>
        <v>4.46</v>
      </c>
      <c r="CZ19" s="2">
        <f t="shared" si="48"/>
        <v>68.100000000000009</v>
      </c>
      <c r="DA19" s="2">
        <f t="shared" si="12"/>
        <v>-9.4200000000000017</v>
      </c>
      <c r="DC19">
        <v>161</v>
      </c>
      <c r="DD19">
        <v>290</v>
      </c>
      <c r="DE19" s="3">
        <v>0.22500000000000001</v>
      </c>
      <c r="DF19" s="1">
        <f t="shared" si="49"/>
        <v>4.5</v>
      </c>
      <c r="DG19" s="2">
        <f t="shared" si="50"/>
        <v>61.02</v>
      </c>
      <c r="DH19" s="2">
        <f t="shared" si="13"/>
        <v>7.0800000000000054</v>
      </c>
      <c r="DJ19">
        <v>161</v>
      </c>
      <c r="DK19">
        <v>290</v>
      </c>
      <c r="DL19" s="3">
        <v>0.224</v>
      </c>
      <c r="DM19" s="1">
        <f t="shared" si="51"/>
        <v>4.4800000000000004</v>
      </c>
      <c r="DN19" s="2">
        <f t="shared" si="52"/>
        <v>69.540000000000006</v>
      </c>
      <c r="DO19" s="2">
        <f t="shared" si="14"/>
        <v>-8.5200000000000031</v>
      </c>
      <c r="DQ19">
        <v>161</v>
      </c>
      <c r="DR19">
        <v>290</v>
      </c>
      <c r="DS19" s="3">
        <v>0.23799999999999999</v>
      </c>
      <c r="DT19" s="1">
        <f t="shared" si="53"/>
        <v>4.76</v>
      </c>
      <c r="DU19" s="2">
        <f t="shared" si="54"/>
        <v>63.919999999999987</v>
      </c>
      <c r="DV19" s="2">
        <f t="shared" si="15"/>
        <v>5.6200000000000188</v>
      </c>
      <c r="DX19">
        <v>161</v>
      </c>
      <c r="DY19">
        <v>290</v>
      </c>
      <c r="DZ19" s="3">
        <v>0.23699999999999999</v>
      </c>
      <c r="EA19" s="1">
        <f t="shared" si="55"/>
        <v>4.74</v>
      </c>
      <c r="EB19" s="2">
        <f t="shared" si="56"/>
        <v>59.679999999999993</v>
      </c>
      <c r="EC19" s="2">
        <f t="shared" si="16"/>
        <v>4.2399999999999949</v>
      </c>
      <c r="EE19">
        <v>161</v>
      </c>
      <c r="EF19">
        <v>290</v>
      </c>
      <c r="EG19" s="3">
        <v>0.23899999999999999</v>
      </c>
      <c r="EH19" s="1">
        <f t="shared" si="57"/>
        <v>4.7799999999999994</v>
      </c>
      <c r="EI19" s="2">
        <f t="shared" si="58"/>
        <v>57.96</v>
      </c>
      <c r="EJ19" s="2">
        <f t="shared" si="17"/>
        <v>1.7199999999999918</v>
      </c>
      <c r="EN19" s="3"/>
      <c r="EO19" s="1"/>
      <c r="EP19" s="2"/>
      <c r="EQ19" s="2"/>
    </row>
    <row r="20" spans="2:147" x14ac:dyDescent="0.25">
      <c r="D20" s="3"/>
      <c r="E20" s="7"/>
      <c r="F20" s="4"/>
      <c r="L20" s="7"/>
      <c r="M20" s="4"/>
      <c r="N20" s="2"/>
      <c r="S20" s="7"/>
      <c r="T20" s="4"/>
      <c r="U20" s="2"/>
      <c r="Z20" s="7"/>
      <c r="AA20" s="4"/>
      <c r="AB20" s="2"/>
      <c r="AG20" s="7"/>
      <c r="AH20" s="4"/>
      <c r="AI20" s="2"/>
      <c r="AN20" s="7"/>
      <c r="AO20" s="4"/>
      <c r="AP20" s="2"/>
      <c r="AU20" s="7"/>
      <c r="AV20" s="4"/>
      <c r="AW20" s="2"/>
      <c r="BB20" s="7"/>
      <c r="BC20" s="4"/>
      <c r="BD20" s="2"/>
      <c r="BI20" s="7"/>
      <c r="BJ20" s="4"/>
      <c r="BK20" s="2"/>
      <c r="BP20" s="7"/>
      <c r="BQ20" s="4"/>
      <c r="BR20" s="2"/>
      <c r="BW20" s="7"/>
      <c r="BX20" s="4"/>
      <c r="BY20" s="2"/>
      <c r="CD20" s="7"/>
      <c r="CE20" s="4"/>
      <c r="CF20" s="2"/>
      <c r="CK20" s="7"/>
      <c r="CL20" s="4"/>
      <c r="CM20" s="2"/>
      <c r="CR20" s="7"/>
      <c r="CS20" s="4"/>
      <c r="CT20" s="2"/>
      <c r="CY20" s="7"/>
      <c r="CZ20" s="4"/>
      <c r="DA20" s="2"/>
      <c r="DF20" s="7"/>
      <c r="DG20" s="4"/>
      <c r="DH20" s="2"/>
      <c r="DM20" s="7"/>
      <c r="DN20" s="4"/>
      <c r="DO20" s="2"/>
      <c r="DT20" s="7"/>
      <c r="DU20" s="4"/>
      <c r="DV20" s="2"/>
      <c r="EA20" s="7"/>
      <c r="EB20" s="4"/>
      <c r="EC20" s="2"/>
      <c r="EH20" s="7"/>
      <c r="EI20" s="4"/>
      <c r="EJ20" s="2"/>
      <c r="EO20" s="7"/>
      <c r="EP20" s="4"/>
      <c r="EQ20" s="2"/>
    </row>
    <row r="21" spans="2:147" x14ac:dyDescent="0.25">
      <c r="B21">
        <v>162</v>
      </c>
      <c r="C21">
        <v>10</v>
      </c>
      <c r="D21" s="3">
        <v>0.13100000000000001</v>
      </c>
      <c r="E21" s="1">
        <f>D21*20</f>
        <v>2.62</v>
      </c>
      <c r="F21" s="2">
        <f>E21</f>
        <v>2.62</v>
      </c>
      <c r="I21">
        <v>162</v>
      </c>
      <c r="J21">
        <v>10</v>
      </c>
      <c r="K21" s="3">
        <v>0.26300000000000001</v>
      </c>
      <c r="L21" s="1">
        <f>K21*20</f>
        <v>5.26</v>
      </c>
      <c r="M21" s="2">
        <f>L21</f>
        <v>5.26</v>
      </c>
      <c r="N21" s="2">
        <f>F21-M21</f>
        <v>-2.6399999999999997</v>
      </c>
      <c r="P21">
        <v>162</v>
      </c>
      <c r="Q21">
        <v>10</v>
      </c>
      <c r="R21" s="3">
        <v>8.5999999999999993E-2</v>
      </c>
      <c r="S21" s="1">
        <f>R21*20</f>
        <v>1.7199999999999998</v>
      </c>
      <c r="T21" s="2">
        <f>S21</f>
        <v>1.7199999999999998</v>
      </c>
      <c r="U21" s="2">
        <f t="shared" ref="U21:U35" si="59">M21-T21</f>
        <v>3.54</v>
      </c>
      <c r="W21">
        <v>162</v>
      </c>
      <c r="X21">
        <v>10</v>
      </c>
      <c r="Y21" s="3">
        <v>0.20200000000000001</v>
      </c>
      <c r="Z21" s="1">
        <f>Y21*20</f>
        <v>4.04</v>
      </c>
      <c r="AA21" s="2">
        <f>Z21</f>
        <v>4.04</v>
      </c>
      <c r="AB21" s="2">
        <f t="shared" ref="AB21:AB35" si="60">T21-AA21</f>
        <v>-2.3200000000000003</v>
      </c>
      <c r="AD21">
        <v>162</v>
      </c>
      <c r="AE21">
        <v>10</v>
      </c>
      <c r="AF21" s="3">
        <v>0.11899999999999999</v>
      </c>
      <c r="AG21" s="1">
        <f>AF21*20</f>
        <v>2.38</v>
      </c>
      <c r="AH21" s="2">
        <f>AG21</f>
        <v>2.38</v>
      </c>
      <c r="AI21" s="2">
        <f t="shared" ref="AI21:AI35" si="61">AA21-AH21</f>
        <v>1.6600000000000001</v>
      </c>
      <c r="AK21">
        <v>162</v>
      </c>
      <c r="AL21">
        <v>10</v>
      </c>
      <c r="AM21" s="3">
        <v>0.23799999999999999</v>
      </c>
      <c r="AN21" s="1">
        <f>AM21*20</f>
        <v>4.76</v>
      </c>
      <c r="AO21" s="2">
        <f>AN21</f>
        <v>4.76</v>
      </c>
      <c r="AP21" s="2">
        <f t="shared" ref="AP21:AP35" si="62">AH21-AO21</f>
        <v>-2.38</v>
      </c>
      <c r="AR21">
        <v>162</v>
      </c>
      <c r="AS21">
        <v>10</v>
      </c>
      <c r="AT21" s="3">
        <v>0.156</v>
      </c>
      <c r="AU21" s="1">
        <f>AT21*20</f>
        <v>3.12</v>
      </c>
      <c r="AV21" s="2">
        <f>AU21</f>
        <v>3.12</v>
      </c>
      <c r="AW21" s="2">
        <f t="shared" ref="AW21:AW35" si="63">AO21-AV21</f>
        <v>1.6399999999999997</v>
      </c>
      <c r="AY21">
        <v>162</v>
      </c>
      <c r="AZ21">
        <v>10</v>
      </c>
      <c r="BA21" s="3">
        <v>0.222</v>
      </c>
      <c r="BB21" s="1">
        <f>BA21*20</f>
        <v>4.4400000000000004</v>
      </c>
      <c r="BC21" s="2">
        <f>BB21</f>
        <v>4.4400000000000004</v>
      </c>
      <c r="BD21" s="2">
        <f t="shared" ref="BD21:BD35" si="64">AV21-BC21</f>
        <v>-1.3200000000000003</v>
      </c>
      <c r="BF21">
        <v>162</v>
      </c>
      <c r="BG21">
        <v>10</v>
      </c>
      <c r="BH21" s="3">
        <v>0.14399999999999999</v>
      </c>
      <c r="BI21" s="1">
        <f>BH21*20</f>
        <v>2.88</v>
      </c>
      <c r="BJ21" s="2">
        <f>BI21</f>
        <v>2.88</v>
      </c>
      <c r="BK21" s="2">
        <f t="shared" ref="BK21:BK35" si="65">BC21-BJ21</f>
        <v>1.5600000000000005</v>
      </c>
      <c r="BM21">
        <v>162</v>
      </c>
      <c r="BN21">
        <v>10</v>
      </c>
      <c r="BO21" s="3">
        <v>0.30499999999999999</v>
      </c>
      <c r="BP21" s="1">
        <f>BO21*20</f>
        <v>6.1</v>
      </c>
      <c r="BQ21" s="2">
        <f>BP21</f>
        <v>6.1</v>
      </c>
      <c r="BR21" s="2">
        <f t="shared" ref="BR21:BR35" si="66">BJ21-BQ21</f>
        <v>-3.2199999999999998</v>
      </c>
      <c r="BT21">
        <v>162</v>
      </c>
      <c r="BU21">
        <v>10</v>
      </c>
      <c r="BV21" s="3">
        <v>0.188</v>
      </c>
      <c r="BW21" s="1">
        <f>BV21*20</f>
        <v>3.76</v>
      </c>
      <c r="BX21" s="2">
        <f>BW21</f>
        <v>3.76</v>
      </c>
      <c r="BY21" s="2">
        <f t="shared" ref="BY21:BY35" si="67">BQ21-BX21</f>
        <v>2.34</v>
      </c>
      <c r="CA21">
        <v>162</v>
      </c>
      <c r="CB21">
        <v>10</v>
      </c>
      <c r="CC21" s="3">
        <v>0.16400000000000001</v>
      </c>
      <c r="CD21" s="1">
        <f>CC21*20</f>
        <v>3.2800000000000002</v>
      </c>
      <c r="CE21" s="2">
        <f>CD21</f>
        <v>3.2800000000000002</v>
      </c>
      <c r="CF21" s="2">
        <f t="shared" ref="CF21:CF35" si="68">BX21-CE21</f>
        <v>0.47999999999999954</v>
      </c>
      <c r="CH21">
        <v>162</v>
      </c>
      <c r="CI21">
        <v>10</v>
      </c>
      <c r="CJ21" s="3">
        <v>0.27700000000000002</v>
      </c>
      <c r="CK21" s="1">
        <f>CJ21*20</f>
        <v>5.5400000000000009</v>
      </c>
      <c r="CL21" s="2">
        <f>CK21</f>
        <v>5.5400000000000009</v>
      </c>
      <c r="CM21" s="2">
        <f t="shared" ref="CM21:CM35" si="69">CE21-CL21</f>
        <v>-2.2600000000000007</v>
      </c>
      <c r="CO21">
        <v>162</v>
      </c>
      <c r="CP21">
        <v>10</v>
      </c>
      <c r="CQ21" s="3">
        <v>0.2</v>
      </c>
      <c r="CR21" s="1">
        <f>CQ21*20</f>
        <v>4</v>
      </c>
      <c r="CS21" s="2">
        <f>CR21</f>
        <v>4</v>
      </c>
      <c r="CT21" s="2">
        <f t="shared" ref="CT21:CT35" si="70">CL21-CS21</f>
        <v>1.5400000000000009</v>
      </c>
      <c r="CV21">
        <v>162</v>
      </c>
      <c r="CW21">
        <v>10</v>
      </c>
      <c r="CX21" s="3">
        <v>0.29899999999999999</v>
      </c>
      <c r="CY21" s="1">
        <f>CX21*20</f>
        <v>5.9799999999999995</v>
      </c>
      <c r="CZ21" s="2">
        <f>CY21</f>
        <v>5.9799999999999995</v>
      </c>
      <c r="DA21" s="2">
        <f t="shared" ref="DA21:DA35" si="71">CS21-CZ21</f>
        <v>-1.9799999999999995</v>
      </c>
      <c r="DC21">
        <v>162</v>
      </c>
      <c r="DD21">
        <v>10</v>
      </c>
      <c r="DE21" s="3">
        <v>0.17599999999999999</v>
      </c>
      <c r="DF21" s="1">
        <f>DE21*20</f>
        <v>3.5199999999999996</v>
      </c>
      <c r="DG21" s="2">
        <f>DF21</f>
        <v>3.5199999999999996</v>
      </c>
      <c r="DH21" s="2">
        <f t="shared" ref="DH21:DH35" si="72">CZ21-DG21</f>
        <v>2.46</v>
      </c>
      <c r="DJ21">
        <v>162</v>
      </c>
      <c r="DK21">
        <v>10</v>
      </c>
      <c r="DL21" s="3">
        <v>0.27</v>
      </c>
      <c r="DM21" s="1">
        <f>DL21*20</f>
        <v>5.4</v>
      </c>
      <c r="DN21" s="2">
        <f>DM21</f>
        <v>5.4</v>
      </c>
      <c r="DO21" s="2">
        <f t="shared" ref="DO21:DO35" si="73">DG21-DN21</f>
        <v>-1.8800000000000008</v>
      </c>
      <c r="DQ21">
        <v>162</v>
      </c>
      <c r="DR21">
        <v>10</v>
      </c>
      <c r="DS21" s="3">
        <v>0.19</v>
      </c>
      <c r="DT21" s="1">
        <f>DS21*20</f>
        <v>3.8</v>
      </c>
      <c r="DU21" s="2">
        <f>DT21</f>
        <v>3.8</v>
      </c>
      <c r="DV21" s="2">
        <f t="shared" ref="DV21:DV35" si="74">DN21-DU21</f>
        <v>1.6000000000000005</v>
      </c>
      <c r="DX21">
        <v>162</v>
      </c>
      <c r="DY21">
        <v>10</v>
      </c>
      <c r="DZ21" s="3">
        <v>0.159</v>
      </c>
      <c r="EA21" s="1">
        <f>DZ21*20</f>
        <v>3.18</v>
      </c>
      <c r="EB21" s="2">
        <f>EA21</f>
        <v>3.18</v>
      </c>
      <c r="EC21" s="2">
        <f t="shared" ref="EC21:EC35" si="75">DU21-EB21</f>
        <v>0.61999999999999966</v>
      </c>
      <c r="EE21">
        <v>162</v>
      </c>
      <c r="EF21">
        <v>10</v>
      </c>
      <c r="EG21" s="3">
        <v>0.16900000000000001</v>
      </c>
      <c r="EH21" s="1">
        <f>EG21*20</f>
        <v>3.3800000000000003</v>
      </c>
      <c r="EI21" s="2">
        <f>EH21</f>
        <v>3.3800000000000003</v>
      </c>
      <c r="EJ21" s="2">
        <f t="shared" ref="EJ21:EJ35" si="76">EB21-EI21</f>
        <v>-0.20000000000000018</v>
      </c>
      <c r="EN21" s="3"/>
      <c r="EO21" s="1"/>
      <c r="EP21" s="2"/>
      <c r="EQ21" s="2"/>
    </row>
    <row r="22" spans="2:147" x14ac:dyDescent="0.25">
      <c r="B22">
        <v>162</v>
      </c>
      <c r="C22">
        <v>30</v>
      </c>
      <c r="D22" s="3">
        <v>0.27200000000000002</v>
      </c>
      <c r="E22" s="1">
        <f t="shared" ref="E22:E35" si="77">D22*20</f>
        <v>5.44</v>
      </c>
      <c r="F22" s="2">
        <f t="shared" ref="F22:F35" si="78">F21+E22</f>
        <v>8.06</v>
      </c>
      <c r="I22">
        <v>162</v>
      </c>
      <c r="J22">
        <v>30</v>
      </c>
      <c r="K22" s="3">
        <v>0.28699999999999998</v>
      </c>
      <c r="L22" s="1">
        <f t="shared" ref="L22:L35" si="79">K22*20</f>
        <v>5.7399999999999993</v>
      </c>
      <c r="M22" s="2">
        <f t="shared" ref="M22:M35" si="80">M21+L22</f>
        <v>11</v>
      </c>
      <c r="N22" s="2">
        <f t="shared" ref="N22:N35" si="81">F22-M22</f>
        <v>-2.9399999999999995</v>
      </c>
      <c r="P22">
        <v>162</v>
      </c>
      <c r="Q22">
        <v>30</v>
      </c>
      <c r="R22" s="3">
        <v>0.222</v>
      </c>
      <c r="S22" s="1">
        <f t="shared" ref="S22:S35" si="82">R22*20</f>
        <v>4.4400000000000004</v>
      </c>
      <c r="T22" s="2">
        <f t="shared" ref="T22:T35" si="83">T21+S22</f>
        <v>6.16</v>
      </c>
      <c r="U22" s="2">
        <f t="shared" si="59"/>
        <v>4.84</v>
      </c>
      <c r="W22">
        <v>162</v>
      </c>
      <c r="X22">
        <v>30</v>
      </c>
      <c r="Y22" s="3">
        <v>0.27</v>
      </c>
      <c r="Z22" s="1">
        <f t="shared" ref="Z22:Z35" si="84">Y22*20</f>
        <v>5.4</v>
      </c>
      <c r="AA22" s="2">
        <f t="shared" ref="AA22:AA35" si="85">AA21+Z22</f>
        <v>9.4400000000000013</v>
      </c>
      <c r="AB22" s="2">
        <f t="shared" si="60"/>
        <v>-3.2800000000000011</v>
      </c>
      <c r="AD22">
        <v>162</v>
      </c>
      <c r="AE22">
        <v>30</v>
      </c>
      <c r="AF22" s="3">
        <v>0.19900000000000001</v>
      </c>
      <c r="AG22" s="1">
        <f t="shared" ref="AG22:AG35" si="86">AF22*20</f>
        <v>3.9800000000000004</v>
      </c>
      <c r="AH22" s="2">
        <f t="shared" ref="AH22:AH35" si="87">AH21+AG22</f>
        <v>6.36</v>
      </c>
      <c r="AI22" s="2">
        <f t="shared" si="61"/>
        <v>3.080000000000001</v>
      </c>
      <c r="AK22">
        <v>162</v>
      </c>
      <c r="AL22">
        <v>30</v>
      </c>
      <c r="AM22" s="3">
        <v>0.29299999999999998</v>
      </c>
      <c r="AN22" s="1">
        <f t="shared" ref="AN22:AN35" si="88">AM22*20</f>
        <v>5.8599999999999994</v>
      </c>
      <c r="AO22" s="2">
        <f t="shared" ref="AO22:AO35" si="89">AO21+AN22</f>
        <v>10.62</v>
      </c>
      <c r="AP22" s="2">
        <f t="shared" si="62"/>
        <v>-4.2599999999999989</v>
      </c>
      <c r="AR22">
        <v>162</v>
      </c>
      <c r="AS22">
        <v>30</v>
      </c>
      <c r="AT22" s="3">
        <v>0.22500000000000001</v>
      </c>
      <c r="AU22" s="1">
        <f t="shared" ref="AU22:AU35" si="90">AT22*20</f>
        <v>4.5</v>
      </c>
      <c r="AV22" s="2">
        <f t="shared" ref="AV22:AV35" si="91">AV21+AU22</f>
        <v>7.62</v>
      </c>
      <c r="AW22" s="2">
        <f t="shared" si="63"/>
        <v>2.9999999999999991</v>
      </c>
      <c r="AY22">
        <v>162</v>
      </c>
      <c r="AZ22">
        <v>30</v>
      </c>
      <c r="BA22" s="3">
        <v>0.26500000000000001</v>
      </c>
      <c r="BB22" s="1">
        <f t="shared" ref="BB22:BB35" si="92">BA22*20</f>
        <v>5.3000000000000007</v>
      </c>
      <c r="BC22" s="2">
        <f t="shared" ref="BC22:BC35" si="93">BC21+BB22</f>
        <v>9.740000000000002</v>
      </c>
      <c r="BD22" s="2">
        <f t="shared" si="64"/>
        <v>-2.1200000000000019</v>
      </c>
      <c r="BF22">
        <v>162</v>
      </c>
      <c r="BG22">
        <v>30</v>
      </c>
      <c r="BH22" s="3">
        <v>0.185</v>
      </c>
      <c r="BI22" s="1">
        <f t="shared" ref="BI22:BI35" si="94">BH22*20</f>
        <v>3.7</v>
      </c>
      <c r="BJ22" s="2">
        <f t="shared" ref="BJ22:BJ35" si="95">BJ21+BI22</f>
        <v>6.58</v>
      </c>
      <c r="BK22" s="2">
        <f t="shared" si="65"/>
        <v>3.1600000000000019</v>
      </c>
      <c r="BM22">
        <v>162</v>
      </c>
      <c r="BN22">
        <v>30</v>
      </c>
      <c r="BO22" s="3">
        <v>0.312</v>
      </c>
      <c r="BP22" s="1">
        <f t="shared" ref="BP22:BP35" si="96">BO22*20</f>
        <v>6.24</v>
      </c>
      <c r="BQ22" s="2">
        <f t="shared" ref="BQ22:BQ35" si="97">BQ21+BP22</f>
        <v>12.34</v>
      </c>
      <c r="BR22" s="2">
        <f t="shared" si="66"/>
        <v>-5.76</v>
      </c>
      <c r="BT22">
        <v>162</v>
      </c>
      <c r="BU22">
        <v>30</v>
      </c>
      <c r="BV22" s="3">
        <v>0.219</v>
      </c>
      <c r="BW22" s="1">
        <f t="shared" ref="BW22:BW35" si="98">BV22*20</f>
        <v>4.38</v>
      </c>
      <c r="BX22" s="2">
        <f t="shared" ref="BX22:BX35" si="99">BX21+BW22</f>
        <v>8.14</v>
      </c>
      <c r="BY22" s="2">
        <f t="shared" si="67"/>
        <v>4.1999999999999993</v>
      </c>
      <c r="CA22">
        <v>162</v>
      </c>
      <c r="CB22">
        <v>30</v>
      </c>
      <c r="CC22" s="3">
        <v>0.20300000000000001</v>
      </c>
      <c r="CD22" s="1">
        <f t="shared" ref="CD22:CD35" si="100">CC22*20</f>
        <v>4.0600000000000005</v>
      </c>
      <c r="CE22" s="2">
        <f t="shared" ref="CE22:CE35" si="101">CE21+CD22</f>
        <v>7.3400000000000007</v>
      </c>
      <c r="CF22" s="2">
        <f t="shared" si="68"/>
        <v>0.79999999999999982</v>
      </c>
      <c r="CH22">
        <v>162</v>
      </c>
      <c r="CI22">
        <v>30</v>
      </c>
      <c r="CJ22" s="3">
        <v>0.28299999999999997</v>
      </c>
      <c r="CK22" s="1">
        <f t="shared" ref="CK22:CK35" si="102">CJ22*20</f>
        <v>5.6599999999999993</v>
      </c>
      <c r="CL22" s="2">
        <f t="shared" ref="CL22:CL35" si="103">CL21+CK22</f>
        <v>11.2</v>
      </c>
      <c r="CM22" s="2">
        <f t="shared" si="69"/>
        <v>-3.8599999999999985</v>
      </c>
      <c r="CO22">
        <v>162</v>
      </c>
      <c r="CP22">
        <v>30</v>
      </c>
      <c r="CQ22" s="3">
        <v>0.21099999999999999</v>
      </c>
      <c r="CR22" s="1">
        <f t="shared" ref="CR22:CR35" si="104">CQ22*20</f>
        <v>4.22</v>
      </c>
      <c r="CS22" s="2">
        <f t="shared" ref="CS22:CS35" si="105">CS21+CR22</f>
        <v>8.2199999999999989</v>
      </c>
      <c r="CT22" s="2">
        <f t="shared" si="70"/>
        <v>2.9800000000000004</v>
      </c>
      <c r="CV22">
        <v>162</v>
      </c>
      <c r="CW22">
        <v>30</v>
      </c>
      <c r="CX22" s="3">
        <v>0.313</v>
      </c>
      <c r="CY22" s="1">
        <f t="shared" ref="CY22:CY35" si="106">CX22*20</f>
        <v>6.26</v>
      </c>
      <c r="CZ22" s="2">
        <f t="shared" ref="CZ22:CZ35" si="107">CZ21+CY22</f>
        <v>12.239999999999998</v>
      </c>
      <c r="DA22" s="2">
        <f t="shared" si="71"/>
        <v>-4.0199999999999996</v>
      </c>
      <c r="DC22">
        <v>162</v>
      </c>
      <c r="DD22">
        <v>30</v>
      </c>
      <c r="DE22" s="3">
        <v>0.22</v>
      </c>
      <c r="DF22" s="1">
        <f t="shared" ref="DF22:DF35" si="108">DE22*20</f>
        <v>4.4000000000000004</v>
      </c>
      <c r="DG22" s="2">
        <f t="shared" ref="DG22:DG35" si="109">DG21+DF22</f>
        <v>7.92</v>
      </c>
      <c r="DH22" s="2">
        <f t="shared" si="72"/>
        <v>4.3199999999999985</v>
      </c>
      <c r="DJ22">
        <v>162</v>
      </c>
      <c r="DK22">
        <v>30</v>
      </c>
      <c r="DL22" s="3">
        <v>0.30299999999999999</v>
      </c>
      <c r="DM22" s="1">
        <f t="shared" ref="DM22:DM35" si="110">DL22*20</f>
        <v>6.06</v>
      </c>
      <c r="DN22" s="2">
        <f t="shared" ref="DN22:DN35" si="111">DN21+DM22</f>
        <v>11.46</v>
      </c>
      <c r="DO22" s="2">
        <f t="shared" si="73"/>
        <v>-3.5400000000000009</v>
      </c>
      <c r="DQ22">
        <v>162</v>
      </c>
      <c r="DR22">
        <v>30</v>
      </c>
      <c r="DS22" s="3">
        <v>0.22600000000000001</v>
      </c>
      <c r="DT22" s="1">
        <f t="shared" ref="DT22:DT35" si="112">DS22*20</f>
        <v>4.5200000000000005</v>
      </c>
      <c r="DU22" s="2">
        <f t="shared" ref="DU22:DU35" si="113">DU21+DT22</f>
        <v>8.32</v>
      </c>
      <c r="DV22" s="2">
        <f t="shared" si="74"/>
        <v>3.1400000000000006</v>
      </c>
      <c r="DX22">
        <v>162</v>
      </c>
      <c r="DY22">
        <v>30</v>
      </c>
      <c r="DZ22" s="3">
        <v>0.20399999999999999</v>
      </c>
      <c r="EA22" s="1">
        <f t="shared" ref="EA22:EA35" si="114">DZ22*20</f>
        <v>4.08</v>
      </c>
      <c r="EB22" s="2">
        <f t="shared" ref="EB22:EB35" si="115">EB21+EA22</f>
        <v>7.26</v>
      </c>
      <c r="EC22" s="2">
        <f t="shared" si="75"/>
        <v>1.0600000000000005</v>
      </c>
      <c r="EE22">
        <v>162</v>
      </c>
      <c r="EF22">
        <v>30</v>
      </c>
      <c r="EG22" s="3">
        <v>0.20499999999999999</v>
      </c>
      <c r="EH22" s="1">
        <f t="shared" ref="EH22:EH35" si="116">EG22*20</f>
        <v>4.0999999999999996</v>
      </c>
      <c r="EI22" s="2">
        <f t="shared" ref="EI22:EI35" si="117">EI21+EH22</f>
        <v>7.48</v>
      </c>
      <c r="EJ22" s="2">
        <f t="shared" si="76"/>
        <v>-0.22000000000000064</v>
      </c>
      <c r="EN22" s="3"/>
      <c r="EO22" s="1"/>
      <c r="EP22" s="2"/>
      <c r="EQ22" s="2"/>
    </row>
    <row r="23" spans="2:147" x14ac:dyDescent="0.25">
      <c r="B23">
        <v>162</v>
      </c>
      <c r="C23">
        <v>50</v>
      </c>
      <c r="D23" s="3">
        <v>0.25600000000000001</v>
      </c>
      <c r="E23" s="1">
        <f t="shared" si="77"/>
        <v>5.12</v>
      </c>
      <c r="F23" s="2">
        <f t="shared" si="78"/>
        <v>13.18</v>
      </c>
      <c r="I23">
        <v>162</v>
      </c>
      <c r="J23">
        <v>50</v>
      </c>
      <c r="K23" s="3">
        <v>0.26600000000000001</v>
      </c>
      <c r="L23" s="1">
        <f t="shared" si="79"/>
        <v>5.32</v>
      </c>
      <c r="M23" s="2">
        <f t="shared" si="80"/>
        <v>16.32</v>
      </c>
      <c r="N23" s="2">
        <f t="shared" si="81"/>
        <v>-3.1400000000000006</v>
      </c>
      <c r="P23">
        <v>162</v>
      </c>
      <c r="Q23">
        <v>50</v>
      </c>
      <c r="R23" s="3">
        <v>0.21199999999999999</v>
      </c>
      <c r="S23" s="1">
        <f t="shared" si="82"/>
        <v>4.24</v>
      </c>
      <c r="T23" s="2">
        <f t="shared" si="83"/>
        <v>10.4</v>
      </c>
      <c r="U23" s="2">
        <f t="shared" si="59"/>
        <v>5.92</v>
      </c>
      <c r="W23">
        <v>162</v>
      </c>
      <c r="X23">
        <v>50</v>
      </c>
      <c r="Y23" s="3">
        <v>0.24</v>
      </c>
      <c r="Z23" s="1">
        <f t="shared" si="84"/>
        <v>4.8</v>
      </c>
      <c r="AA23" s="2">
        <f t="shared" si="85"/>
        <v>14.240000000000002</v>
      </c>
      <c r="AB23" s="2">
        <f t="shared" si="60"/>
        <v>-3.8400000000000016</v>
      </c>
      <c r="AD23">
        <v>162</v>
      </c>
      <c r="AE23">
        <v>50</v>
      </c>
      <c r="AF23" s="3">
        <v>0.20599999999999999</v>
      </c>
      <c r="AG23" s="1">
        <f t="shared" si="86"/>
        <v>4.12</v>
      </c>
      <c r="AH23" s="2">
        <f t="shared" si="87"/>
        <v>10.48</v>
      </c>
      <c r="AI23" s="2">
        <f t="shared" si="61"/>
        <v>3.7600000000000016</v>
      </c>
      <c r="AK23">
        <v>162</v>
      </c>
      <c r="AL23">
        <v>50</v>
      </c>
      <c r="AM23" s="3">
        <v>0.25900000000000001</v>
      </c>
      <c r="AN23" s="1">
        <f t="shared" si="88"/>
        <v>5.18</v>
      </c>
      <c r="AO23" s="2">
        <f t="shared" si="89"/>
        <v>15.799999999999999</v>
      </c>
      <c r="AP23" s="2">
        <f t="shared" si="62"/>
        <v>-5.3199999999999985</v>
      </c>
      <c r="AR23">
        <v>162</v>
      </c>
      <c r="AS23">
        <v>50</v>
      </c>
      <c r="AT23" s="3">
        <v>0.21099999999999999</v>
      </c>
      <c r="AU23" s="1">
        <f t="shared" si="90"/>
        <v>4.22</v>
      </c>
      <c r="AV23" s="2">
        <f t="shared" si="91"/>
        <v>11.84</v>
      </c>
      <c r="AW23" s="2">
        <f t="shared" si="63"/>
        <v>3.9599999999999991</v>
      </c>
      <c r="AY23">
        <v>162</v>
      </c>
      <c r="AZ23">
        <v>50</v>
      </c>
      <c r="BA23" s="3">
        <v>0.223</v>
      </c>
      <c r="BB23" s="1">
        <f t="shared" si="92"/>
        <v>4.46</v>
      </c>
      <c r="BC23" s="2">
        <f t="shared" si="93"/>
        <v>14.200000000000003</v>
      </c>
      <c r="BD23" s="2">
        <f t="shared" si="64"/>
        <v>-2.360000000000003</v>
      </c>
      <c r="BF23">
        <v>162</v>
      </c>
      <c r="BG23">
        <v>50</v>
      </c>
      <c r="BH23" s="3">
        <v>0.17699999999999999</v>
      </c>
      <c r="BI23" s="1">
        <f t="shared" si="94"/>
        <v>3.54</v>
      </c>
      <c r="BJ23" s="2">
        <f t="shared" si="95"/>
        <v>10.120000000000001</v>
      </c>
      <c r="BK23" s="2">
        <f t="shared" si="65"/>
        <v>4.0800000000000018</v>
      </c>
      <c r="BM23">
        <v>162</v>
      </c>
      <c r="BN23">
        <v>50</v>
      </c>
      <c r="BO23" s="3">
        <v>0.216</v>
      </c>
      <c r="BP23" s="1">
        <f t="shared" si="96"/>
        <v>4.32</v>
      </c>
      <c r="BQ23" s="2">
        <f t="shared" si="97"/>
        <v>16.66</v>
      </c>
      <c r="BR23" s="2">
        <f t="shared" si="66"/>
        <v>-6.5399999999999991</v>
      </c>
      <c r="BT23">
        <v>162</v>
      </c>
      <c r="BU23">
        <v>50</v>
      </c>
      <c r="BV23" s="3">
        <v>0.19700000000000001</v>
      </c>
      <c r="BW23" s="1">
        <f t="shared" si="98"/>
        <v>3.9400000000000004</v>
      </c>
      <c r="BX23" s="2">
        <f t="shared" si="99"/>
        <v>12.080000000000002</v>
      </c>
      <c r="BY23" s="2">
        <f t="shared" si="67"/>
        <v>4.5799999999999983</v>
      </c>
      <c r="CA23">
        <v>162</v>
      </c>
      <c r="CB23">
        <v>50</v>
      </c>
      <c r="CC23" s="3">
        <v>0.19700000000000001</v>
      </c>
      <c r="CD23" s="1">
        <f t="shared" si="100"/>
        <v>3.9400000000000004</v>
      </c>
      <c r="CE23" s="2">
        <f t="shared" si="101"/>
        <v>11.280000000000001</v>
      </c>
      <c r="CF23" s="2">
        <f t="shared" si="68"/>
        <v>0.80000000000000071</v>
      </c>
      <c r="CH23">
        <v>162</v>
      </c>
      <c r="CI23">
        <v>50</v>
      </c>
      <c r="CJ23" s="3">
        <v>0.26600000000000001</v>
      </c>
      <c r="CK23" s="1">
        <f t="shared" si="102"/>
        <v>5.32</v>
      </c>
      <c r="CL23" s="2">
        <f t="shared" si="103"/>
        <v>16.52</v>
      </c>
      <c r="CM23" s="2">
        <f t="shared" si="69"/>
        <v>-5.2399999999999984</v>
      </c>
      <c r="CO23">
        <v>162</v>
      </c>
      <c r="CP23">
        <v>50</v>
      </c>
      <c r="CQ23" s="3">
        <v>0.21199999999999999</v>
      </c>
      <c r="CR23" s="1">
        <f t="shared" si="104"/>
        <v>4.24</v>
      </c>
      <c r="CS23" s="2">
        <f t="shared" si="105"/>
        <v>12.459999999999999</v>
      </c>
      <c r="CT23" s="2">
        <f t="shared" si="70"/>
        <v>4.0600000000000005</v>
      </c>
      <c r="CV23">
        <v>162</v>
      </c>
      <c r="CW23">
        <v>50</v>
      </c>
      <c r="CX23" s="3">
        <v>0.27700000000000002</v>
      </c>
      <c r="CY23" s="1">
        <f t="shared" si="106"/>
        <v>5.5400000000000009</v>
      </c>
      <c r="CZ23" s="2">
        <f t="shared" si="107"/>
        <v>17.78</v>
      </c>
      <c r="DA23" s="2">
        <f t="shared" si="71"/>
        <v>-5.3200000000000021</v>
      </c>
      <c r="DC23">
        <v>162</v>
      </c>
      <c r="DD23">
        <v>50</v>
      </c>
      <c r="DE23" s="3">
        <v>0.219</v>
      </c>
      <c r="DF23" s="1">
        <f t="shared" si="108"/>
        <v>4.38</v>
      </c>
      <c r="DG23" s="2">
        <f t="shared" si="109"/>
        <v>12.3</v>
      </c>
      <c r="DH23" s="2">
        <f t="shared" si="72"/>
        <v>5.48</v>
      </c>
      <c r="DJ23">
        <v>162</v>
      </c>
      <c r="DK23">
        <v>50</v>
      </c>
      <c r="DL23" s="3">
        <v>0.27700000000000002</v>
      </c>
      <c r="DM23" s="1">
        <f t="shared" si="110"/>
        <v>5.5400000000000009</v>
      </c>
      <c r="DN23" s="2">
        <f t="shared" si="111"/>
        <v>17</v>
      </c>
      <c r="DO23" s="2">
        <f t="shared" si="73"/>
        <v>-4.6999999999999993</v>
      </c>
      <c r="DQ23">
        <v>162</v>
      </c>
      <c r="DR23">
        <v>50</v>
      </c>
      <c r="DS23" s="3">
        <v>0.22500000000000001</v>
      </c>
      <c r="DT23" s="1">
        <f t="shared" si="112"/>
        <v>4.5</v>
      </c>
      <c r="DU23" s="2">
        <f t="shared" si="113"/>
        <v>12.82</v>
      </c>
      <c r="DV23" s="2">
        <f t="shared" si="74"/>
        <v>4.18</v>
      </c>
      <c r="DX23">
        <v>162</v>
      </c>
      <c r="DY23">
        <v>50</v>
      </c>
      <c r="DZ23" s="3">
        <v>0.2</v>
      </c>
      <c r="EA23" s="1">
        <f t="shared" si="114"/>
        <v>4</v>
      </c>
      <c r="EB23" s="2">
        <f t="shared" si="115"/>
        <v>11.26</v>
      </c>
      <c r="EC23" s="2">
        <f t="shared" si="75"/>
        <v>1.5600000000000005</v>
      </c>
      <c r="EE23">
        <v>162</v>
      </c>
      <c r="EF23">
        <v>50</v>
      </c>
      <c r="EG23" s="3">
        <v>0.193</v>
      </c>
      <c r="EH23" s="1">
        <f t="shared" si="116"/>
        <v>3.8600000000000003</v>
      </c>
      <c r="EI23" s="2">
        <f t="shared" si="117"/>
        <v>11.34</v>
      </c>
      <c r="EJ23" s="2">
        <f t="shared" si="76"/>
        <v>-8.0000000000000071E-2</v>
      </c>
      <c r="EN23" s="3"/>
      <c r="EO23" s="1"/>
      <c r="EP23" s="2"/>
      <c r="EQ23" s="2"/>
    </row>
    <row r="24" spans="2:147" x14ac:dyDescent="0.25">
      <c r="B24">
        <v>162</v>
      </c>
      <c r="C24">
        <v>70</v>
      </c>
      <c r="D24" s="3">
        <v>0.25600000000000001</v>
      </c>
      <c r="E24" s="1">
        <f t="shared" si="77"/>
        <v>5.12</v>
      </c>
      <c r="F24" s="2">
        <f t="shared" si="78"/>
        <v>18.3</v>
      </c>
      <c r="I24">
        <v>162</v>
      </c>
      <c r="J24">
        <v>70</v>
      </c>
      <c r="K24" s="3">
        <v>0.25700000000000001</v>
      </c>
      <c r="L24" s="1">
        <f t="shared" si="79"/>
        <v>5.1400000000000006</v>
      </c>
      <c r="M24" s="2">
        <f t="shared" si="80"/>
        <v>21.46</v>
      </c>
      <c r="N24" s="2">
        <f t="shared" si="81"/>
        <v>-3.16</v>
      </c>
      <c r="P24">
        <v>162</v>
      </c>
      <c r="Q24">
        <v>70</v>
      </c>
      <c r="R24" s="3">
        <v>0.255</v>
      </c>
      <c r="S24" s="1">
        <f t="shared" si="82"/>
        <v>5.0999999999999996</v>
      </c>
      <c r="T24" s="2">
        <f t="shared" si="83"/>
        <v>15.5</v>
      </c>
      <c r="U24" s="2">
        <f t="shared" si="59"/>
        <v>5.9600000000000009</v>
      </c>
      <c r="W24">
        <v>162</v>
      </c>
      <c r="X24">
        <v>70</v>
      </c>
      <c r="Y24" s="3">
        <v>0.254</v>
      </c>
      <c r="Z24" s="1">
        <f t="shared" si="84"/>
        <v>5.08</v>
      </c>
      <c r="AA24" s="2">
        <f t="shared" si="85"/>
        <v>19.32</v>
      </c>
      <c r="AB24" s="2">
        <f t="shared" si="60"/>
        <v>-3.8200000000000003</v>
      </c>
      <c r="AD24">
        <v>162</v>
      </c>
      <c r="AE24">
        <v>70</v>
      </c>
      <c r="AF24" s="3">
        <v>0.24</v>
      </c>
      <c r="AG24" s="1">
        <f t="shared" si="86"/>
        <v>4.8</v>
      </c>
      <c r="AH24" s="2">
        <f t="shared" si="87"/>
        <v>15.280000000000001</v>
      </c>
      <c r="AI24" s="2">
        <f t="shared" si="61"/>
        <v>4.0399999999999991</v>
      </c>
      <c r="AK24">
        <v>162</v>
      </c>
      <c r="AL24">
        <v>70</v>
      </c>
      <c r="AM24" s="3">
        <v>0.248</v>
      </c>
      <c r="AN24" s="1">
        <f t="shared" si="88"/>
        <v>4.96</v>
      </c>
      <c r="AO24" s="2">
        <f t="shared" si="89"/>
        <v>20.759999999999998</v>
      </c>
      <c r="AP24" s="2">
        <f t="shared" si="62"/>
        <v>-5.4799999999999969</v>
      </c>
      <c r="AR24">
        <v>162</v>
      </c>
      <c r="AS24">
        <v>70</v>
      </c>
      <c r="AT24" s="3">
        <v>0.23699999999999999</v>
      </c>
      <c r="AU24" s="1">
        <f t="shared" si="90"/>
        <v>4.74</v>
      </c>
      <c r="AV24" s="2">
        <f t="shared" si="91"/>
        <v>16.579999999999998</v>
      </c>
      <c r="AW24" s="2">
        <f t="shared" si="63"/>
        <v>4.18</v>
      </c>
      <c r="AY24">
        <v>162</v>
      </c>
      <c r="AZ24">
        <v>70</v>
      </c>
      <c r="BA24" s="3">
        <v>0.23300000000000001</v>
      </c>
      <c r="BB24" s="1">
        <f t="shared" si="92"/>
        <v>4.66</v>
      </c>
      <c r="BC24" s="2">
        <f t="shared" si="93"/>
        <v>18.860000000000003</v>
      </c>
      <c r="BD24" s="2">
        <f t="shared" si="64"/>
        <v>-2.2800000000000047</v>
      </c>
      <c r="BF24">
        <v>162</v>
      </c>
      <c r="BG24">
        <v>70</v>
      </c>
      <c r="BH24" s="3">
        <v>0.189</v>
      </c>
      <c r="BI24" s="1">
        <f t="shared" si="94"/>
        <v>3.7800000000000002</v>
      </c>
      <c r="BJ24" s="2">
        <f t="shared" si="95"/>
        <v>13.900000000000002</v>
      </c>
      <c r="BK24" s="2">
        <f t="shared" si="65"/>
        <v>4.9600000000000009</v>
      </c>
      <c r="BM24">
        <v>162</v>
      </c>
      <c r="BN24">
        <v>70</v>
      </c>
      <c r="BO24" s="3">
        <v>0.21199999999999999</v>
      </c>
      <c r="BP24" s="1">
        <f t="shared" si="96"/>
        <v>4.24</v>
      </c>
      <c r="BQ24" s="2">
        <f t="shared" si="97"/>
        <v>20.9</v>
      </c>
      <c r="BR24" s="2">
        <f t="shared" si="66"/>
        <v>-6.9999999999999964</v>
      </c>
      <c r="BT24">
        <v>162</v>
      </c>
      <c r="BU24">
        <v>70</v>
      </c>
      <c r="BV24" s="3">
        <v>0.19400000000000001</v>
      </c>
      <c r="BW24" s="1">
        <f t="shared" si="98"/>
        <v>3.88</v>
      </c>
      <c r="BX24" s="2">
        <f t="shared" si="99"/>
        <v>15.96</v>
      </c>
      <c r="BY24" s="2">
        <f t="shared" si="67"/>
        <v>4.9399999999999977</v>
      </c>
      <c r="CA24">
        <v>162</v>
      </c>
      <c r="CB24">
        <v>70</v>
      </c>
      <c r="CC24" s="3">
        <v>0.19800000000000001</v>
      </c>
      <c r="CD24" s="1">
        <f t="shared" si="100"/>
        <v>3.96</v>
      </c>
      <c r="CE24" s="2">
        <f t="shared" si="101"/>
        <v>15.240000000000002</v>
      </c>
      <c r="CF24" s="2">
        <f t="shared" si="68"/>
        <v>0.71999999999999886</v>
      </c>
      <c r="CH24">
        <v>162</v>
      </c>
      <c r="CI24">
        <v>70</v>
      </c>
      <c r="CJ24" s="3">
        <v>0.254</v>
      </c>
      <c r="CK24" s="1">
        <f t="shared" si="102"/>
        <v>5.08</v>
      </c>
      <c r="CL24" s="2">
        <f t="shared" si="103"/>
        <v>21.6</v>
      </c>
      <c r="CM24" s="2">
        <f t="shared" si="69"/>
        <v>-6.3599999999999994</v>
      </c>
      <c r="CO24">
        <v>162</v>
      </c>
      <c r="CP24">
        <v>70</v>
      </c>
      <c r="CQ24" s="3">
        <v>0.19500000000000001</v>
      </c>
      <c r="CR24" s="1">
        <f t="shared" si="104"/>
        <v>3.9000000000000004</v>
      </c>
      <c r="CS24" s="2">
        <f t="shared" si="105"/>
        <v>16.36</v>
      </c>
      <c r="CT24" s="2">
        <f t="shared" si="70"/>
        <v>5.240000000000002</v>
      </c>
      <c r="CV24">
        <v>162</v>
      </c>
      <c r="CW24">
        <v>70</v>
      </c>
      <c r="CX24" s="3">
        <v>0.26100000000000001</v>
      </c>
      <c r="CY24" s="1">
        <f t="shared" si="106"/>
        <v>5.2200000000000006</v>
      </c>
      <c r="CZ24" s="2">
        <f t="shared" si="107"/>
        <v>23</v>
      </c>
      <c r="DA24" s="2">
        <f t="shared" si="71"/>
        <v>-6.6400000000000006</v>
      </c>
      <c r="DC24">
        <v>162</v>
      </c>
      <c r="DD24">
        <v>70</v>
      </c>
      <c r="DE24" s="3">
        <v>0.224</v>
      </c>
      <c r="DF24" s="1">
        <f t="shared" si="108"/>
        <v>4.4800000000000004</v>
      </c>
      <c r="DG24" s="2">
        <f t="shared" si="109"/>
        <v>16.78</v>
      </c>
      <c r="DH24" s="2">
        <f t="shared" si="72"/>
        <v>6.2199999999999989</v>
      </c>
      <c r="DJ24">
        <v>162</v>
      </c>
      <c r="DK24">
        <v>70</v>
      </c>
      <c r="DL24" s="3">
        <v>0.27200000000000002</v>
      </c>
      <c r="DM24" s="1">
        <f t="shared" si="110"/>
        <v>5.44</v>
      </c>
      <c r="DN24" s="2">
        <f t="shared" si="111"/>
        <v>22.44</v>
      </c>
      <c r="DO24" s="2">
        <f t="shared" si="73"/>
        <v>-5.66</v>
      </c>
      <c r="DQ24">
        <v>162</v>
      </c>
      <c r="DR24">
        <v>70</v>
      </c>
      <c r="DS24" s="3">
        <v>0.24199999999999999</v>
      </c>
      <c r="DT24" s="1">
        <f t="shared" si="112"/>
        <v>4.84</v>
      </c>
      <c r="DU24" s="2">
        <f t="shared" si="113"/>
        <v>17.66</v>
      </c>
      <c r="DV24" s="2">
        <f t="shared" si="74"/>
        <v>4.7800000000000011</v>
      </c>
      <c r="DX24">
        <v>162</v>
      </c>
      <c r="DY24">
        <v>70</v>
      </c>
      <c r="DZ24" s="3">
        <v>0.20799999999999999</v>
      </c>
      <c r="EA24" s="1">
        <f t="shared" si="114"/>
        <v>4.16</v>
      </c>
      <c r="EB24" s="2">
        <f t="shared" si="115"/>
        <v>15.42</v>
      </c>
      <c r="EC24" s="2">
        <f t="shared" si="75"/>
        <v>2.2400000000000002</v>
      </c>
      <c r="EE24">
        <v>162</v>
      </c>
      <c r="EF24">
        <v>70</v>
      </c>
      <c r="EG24" s="3">
        <v>0.19800000000000001</v>
      </c>
      <c r="EH24" s="1">
        <f t="shared" si="116"/>
        <v>3.96</v>
      </c>
      <c r="EI24" s="2">
        <f t="shared" si="117"/>
        <v>15.3</v>
      </c>
      <c r="EJ24" s="2">
        <f t="shared" si="76"/>
        <v>0.11999999999999922</v>
      </c>
      <c r="EN24" s="3"/>
      <c r="EO24" s="1"/>
      <c r="EP24" s="2"/>
      <c r="EQ24" s="2"/>
    </row>
    <row r="25" spans="2:147" x14ac:dyDescent="0.25">
      <c r="B25">
        <v>162</v>
      </c>
      <c r="C25">
        <v>90</v>
      </c>
      <c r="D25" s="3">
        <v>0.24299999999999999</v>
      </c>
      <c r="E25" s="1">
        <f t="shared" si="77"/>
        <v>4.8599999999999994</v>
      </c>
      <c r="F25" s="2">
        <f t="shared" si="78"/>
        <v>23.16</v>
      </c>
      <c r="I25">
        <v>162</v>
      </c>
      <c r="J25">
        <v>90</v>
      </c>
      <c r="K25" s="3">
        <v>0.26700000000000002</v>
      </c>
      <c r="L25" s="1">
        <f t="shared" si="79"/>
        <v>5.34</v>
      </c>
      <c r="M25" s="2">
        <f t="shared" si="80"/>
        <v>26.8</v>
      </c>
      <c r="N25" s="2">
        <f t="shared" si="81"/>
        <v>-3.6400000000000006</v>
      </c>
      <c r="P25">
        <v>162</v>
      </c>
      <c r="Q25">
        <v>90</v>
      </c>
      <c r="R25" s="3">
        <v>0.24399999999999999</v>
      </c>
      <c r="S25" s="1">
        <f t="shared" si="82"/>
        <v>4.88</v>
      </c>
      <c r="T25" s="2">
        <f t="shared" si="83"/>
        <v>20.38</v>
      </c>
      <c r="U25" s="2">
        <f t="shared" si="59"/>
        <v>6.4200000000000017</v>
      </c>
      <c r="W25">
        <v>162</v>
      </c>
      <c r="X25">
        <v>90</v>
      </c>
      <c r="Y25" s="3">
        <v>0.24299999999999999</v>
      </c>
      <c r="Z25" s="1">
        <f t="shared" si="84"/>
        <v>4.8599999999999994</v>
      </c>
      <c r="AA25" s="2">
        <f t="shared" si="85"/>
        <v>24.18</v>
      </c>
      <c r="AB25" s="2">
        <f t="shared" si="60"/>
        <v>-3.8000000000000007</v>
      </c>
      <c r="AD25">
        <v>162</v>
      </c>
      <c r="AE25">
        <v>90</v>
      </c>
      <c r="AF25" s="3">
        <v>0.24199999999999999</v>
      </c>
      <c r="AG25" s="1">
        <f t="shared" si="86"/>
        <v>4.84</v>
      </c>
      <c r="AH25" s="2">
        <f t="shared" si="87"/>
        <v>20.12</v>
      </c>
      <c r="AI25" s="2">
        <f t="shared" si="61"/>
        <v>4.0599999999999987</v>
      </c>
      <c r="AK25">
        <v>162</v>
      </c>
      <c r="AL25">
        <v>90</v>
      </c>
      <c r="AM25" s="3">
        <v>0.23799999999999999</v>
      </c>
      <c r="AN25" s="1">
        <f t="shared" si="88"/>
        <v>4.76</v>
      </c>
      <c r="AO25" s="2">
        <f t="shared" si="89"/>
        <v>25.519999999999996</v>
      </c>
      <c r="AP25" s="2">
        <f t="shared" si="62"/>
        <v>-5.399999999999995</v>
      </c>
      <c r="AR25">
        <v>162</v>
      </c>
      <c r="AS25">
        <v>90</v>
      </c>
      <c r="AT25" s="3">
        <v>0.24399999999999999</v>
      </c>
      <c r="AU25" s="1">
        <f t="shared" si="90"/>
        <v>4.88</v>
      </c>
      <c r="AV25" s="2">
        <f t="shared" si="91"/>
        <v>21.459999999999997</v>
      </c>
      <c r="AW25" s="2">
        <f t="shared" si="63"/>
        <v>4.0599999999999987</v>
      </c>
      <c r="AY25">
        <v>162</v>
      </c>
      <c r="AZ25">
        <v>90</v>
      </c>
      <c r="BA25" s="3">
        <v>0.249</v>
      </c>
      <c r="BB25" s="1">
        <f t="shared" si="92"/>
        <v>4.9800000000000004</v>
      </c>
      <c r="BC25" s="2">
        <f t="shared" si="93"/>
        <v>23.840000000000003</v>
      </c>
      <c r="BD25" s="2">
        <f t="shared" si="64"/>
        <v>-2.3800000000000061</v>
      </c>
      <c r="BF25">
        <v>162</v>
      </c>
      <c r="BG25">
        <v>90</v>
      </c>
      <c r="BH25" s="3">
        <v>0.21</v>
      </c>
      <c r="BI25" s="1">
        <f t="shared" si="94"/>
        <v>4.2</v>
      </c>
      <c r="BJ25" s="2">
        <f t="shared" si="95"/>
        <v>18.100000000000001</v>
      </c>
      <c r="BK25" s="2">
        <f t="shared" si="65"/>
        <v>5.740000000000002</v>
      </c>
      <c r="BM25">
        <v>162</v>
      </c>
      <c r="BN25">
        <v>90</v>
      </c>
      <c r="BO25" s="3">
        <v>0.22800000000000001</v>
      </c>
      <c r="BP25" s="1">
        <f t="shared" si="96"/>
        <v>4.5600000000000005</v>
      </c>
      <c r="BQ25" s="2">
        <f t="shared" si="97"/>
        <v>25.46</v>
      </c>
      <c r="BR25" s="2">
        <f t="shared" si="66"/>
        <v>-7.3599999999999994</v>
      </c>
      <c r="BT25">
        <v>162</v>
      </c>
      <c r="BU25">
        <v>90</v>
      </c>
      <c r="BV25" s="3">
        <v>0.2</v>
      </c>
      <c r="BW25" s="1">
        <f t="shared" si="98"/>
        <v>4</v>
      </c>
      <c r="BX25" s="2">
        <f t="shared" si="99"/>
        <v>19.96</v>
      </c>
      <c r="BY25" s="2">
        <f t="shared" si="67"/>
        <v>5.5</v>
      </c>
      <c r="CA25">
        <v>162</v>
      </c>
      <c r="CB25">
        <v>90</v>
      </c>
      <c r="CC25" s="3">
        <v>0.186</v>
      </c>
      <c r="CD25" s="1">
        <f t="shared" si="100"/>
        <v>3.7199999999999998</v>
      </c>
      <c r="CE25" s="2">
        <f t="shared" si="101"/>
        <v>18.96</v>
      </c>
      <c r="CF25" s="2">
        <f t="shared" si="68"/>
        <v>1</v>
      </c>
      <c r="CH25">
        <v>162</v>
      </c>
      <c r="CI25">
        <v>90</v>
      </c>
      <c r="CJ25" s="3">
        <v>0.20399999999999999</v>
      </c>
      <c r="CK25" s="1">
        <f t="shared" si="102"/>
        <v>4.08</v>
      </c>
      <c r="CL25" s="2">
        <f t="shared" si="103"/>
        <v>25.68</v>
      </c>
      <c r="CM25" s="2">
        <f t="shared" si="69"/>
        <v>-6.7199999999999989</v>
      </c>
      <c r="CO25">
        <v>162</v>
      </c>
      <c r="CP25">
        <v>90</v>
      </c>
      <c r="CQ25" s="3">
        <v>0.19</v>
      </c>
      <c r="CR25" s="1">
        <f t="shared" si="104"/>
        <v>3.8</v>
      </c>
      <c r="CS25" s="2">
        <f t="shared" si="105"/>
        <v>20.16</v>
      </c>
      <c r="CT25" s="2">
        <f t="shared" si="70"/>
        <v>5.52</v>
      </c>
      <c r="CV25">
        <v>162</v>
      </c>
      <c r="CW25">
        <v>90</v>
      </c>
      <c r="CX25" s="3">
        <v>0.19700000000000001</v>
      </c>
      <c r="CY25" s="1">
        <f t="shared" si="106"/>
        <v>3.9400000000000004</v>
      </c>
      <c r="CZ25" s="2">
        <f t="shared" si="107"/>
        <v>26.94</v>
      </c>
      <c r="DA25" s="2">
        <f t="shared" si="71"/>
        <v>-6.7800000000000011</v>
      </c>
      <c r="DC25">
        <v>162</v>
      </c>
      <c r="DD25">
        <v>90</v>
      </c>
      <c r="DE25" s="3">
        <v>0.187</v>
      </c>
      <c r="DF25" s="1">
        <f t="shared" si="108"/>
        <v>3.74</v>
      </c>
      <c r="DG25" s="2">
        <f t="shared" si="109"/>
        <v>20.520000000000003</v>
      </c>
      <c r="DH25" s="2">
        <f t="shared" si="72"/>
        <v>6.4199999999999982</v>
      </c>
      <c r="DJ25">
        <v>162</v>
      </c>
      <c r="DK25">
        <v>90</v>
      </c>
      <c r="DL25" s="3">
        <v>0.23300000000000001</v>
      </c>
      <c r="DM25" s="1">
        <f t="shared" si="110"/>
        <v>4.66</v>
      </c>
      <c r="DN25" s="2">
        <f t="shared" si="111"/>
        <v>27.1</v>
      </c>
      <c r="DO25" s="2">
        <f t="shared" si="73"/>
        <v>-6.5799999999999983</v>
      </c>
      <c r="DQ25">
        <v>162</v>
      </c>
      <c r="DR25">
        <v>90</v>
      </c>
      <c r="DS25" s="3">
        <v>0.20699999999999999</v>
      </c>
      <c r="DT25" s="1">
        <f t="shared" si="112"/>
        <v>4.1399999999999997</v>
      </c>
      <c r="DU25" s="2">
        <f t="shared" si="113"/>
        <v>21.8</v>
      </c>
      <c r="DV25" s="2">
        <f t="shared" si="74"/>
        <v>5.3000000000000007</v>
      </c>
      <c r="DX25">
        <v>162</v>
      </c>
      <c r="DY25">
        <v>90</v>
      </c>
      <c r="DZ25" s="3">
        <v>0.187</v>
      </c>
      <c r="EA25" s="1">
        <f t="shared" si="114"/>
        <v>3.74</v>
      </c>
      <c r="EB25" s="2">
        <f t="shared" si="115"/>
        <v>19.16</v>
      </c>
      <c r="EC25" s="2">
        <f t="shared" si="75"/>
        <v>2.6400000000000006</v>
      </c>
      <c r="EE25">
        <v>162</v>
      </c>
      <c r="EF25">
        <v>90</v>
      </c>
      <c r="EG25" s="3">
        <v>0.17</v>
      </c>
      <c r="EH25" s="1">
        <f t="shared" si="116"/>
        <v>3.4000000000000004</v>
      </c>
      <c r="EI25" s="2">
        <f t="shared" si="117"/>
        <v>18.700000000000003</v>
      </c>
      <c r="EJ25" s="2">
        <f t="shared" si="76"/>
        <v>0.4599999999999973</v>
      </c>
      <c r="EN25" s="3"/>
      <c r="EO25" s="1"/>
      <c r="EP25" s="2"/>
      <c r="EQ25" s="2"/>
    </row>
    <row r="26" spans="2:147" x14ac:dyDescent="0.25">
      <c r="B26">
        <v>162</v>
      </c>
      <c r="C26">
        <v>110</v>
      </c>
      <c r="D26" s="3">
        <v>0.28399999999999997</v>
      </c>
      <c r="E26" s="1">
        <f t="shared" si="77"/>
        <v>5.68</v>
      </c>
      <c r="F26" s="2">
        <f t="shared" si="78"/>
        <v>28.84</v>
      </c>
      <c r="I26">
        <v>162</v>
      </c>
      <c r="J26">
        <v>110</v>
      </c>
      <c r="K26" s="3">
        <v>0.27</v>
      </c>
      <c r="L26" s="1">
        <f t="shared" si="79"/>
        <v>5.4</v>
      </c>
      <c r="M26" s="2">
        <f t="shared" si="80"/>
        <v>32.200000000000003</v>
      </c>
      <c r="N26" s="2">
        <f t="shared" si="81"/>
        <v>-3.360000000000003</v>
      </c>
      <c r="P26">
        <v>162</v>
      </c>
      <c r="Q26">
        <v>110</v>
      </c>
      <c r="R26" s="3">
        <v>0.28100000000000003</v>
      </c>
      <c r="S26" s="1">
        <f t="shared" si="82"/>
        <v>5.620000000000001</v>
      </c>
      <c r="T26" s="2">
        <f t="shared" si="83"/>
        <v>26</v>
      </c>
      <c r="U26" s="2">
        <f t="shared" si="59"/>
        <v>6.2000000000000028</v>
      </c>
      <c r="W26">
        <v>162</v>
      </c>
      <c r="X26">
        <v>110</v>
      </c>
      <c r="Y26" s="3">
        <v>0.27400000000000002</v>
      </c>
      <c r="Z26" s="1">
        <f t="shared" si="84"/>
        <v>5.48</v>
      </c>
      <c r="AA26" s="2">
        <f t="shared" si="85"/>
        <v>29.66</v>
      </c>
      <c r="AB26" s="2">
        <f t="shared" si="60"/>
        <v>-3.66</v>
      </c>
      <c r="AD26">
        <v>162</v>
      </c>
      <c r="AE26">
        <v>110</v>
      </c>
      <c r="AF26" s="3">
        <v>0.28000000000000003</v>
      </c>
      <c r="AG26" s="1">
        <f t="shared" si="86"/>
        <v>5.6000000000000005</v>
      </c>
      <c r="AH26" s="2">
        <f t="shared" si="87"/>
        <v>25.720000000000002</v>
      </c>
      <c r="AI26" s="2">
        <f t="shared" si="61"/>
        <v>3.9399999999999977</v>
      </c>
      <c r="AK26">
        <v>162</v>
      </c>
      <c r="AL26">
        <v>110</v>
      </c>
      <c r="AM26" s="3">
        <v>0.27500000000000002</v>
      </c>
      <c r="AN26" s="1">
        <f t="shared" si="88"/>
        <v>5.5</v>
      </c>
      <c r="AO26" s="2">
        <f t="shared" si="89"/>
        <v>31.019999999999996</v>
      </c>
      <c r="AP26" s="2">
        <f t="shared" si="62"/>
        <v>-5.2999999999999936</v>
      </c>
      <c r="AR26">
        <v>162</v>
      </c>
      <c r="AS26">
        <v>110</v>
      </c>
      <c r="AT26" s="3">
        <v>0.28100000000000003</v>
      </c>
      <c r="AU26" s="1">
        <f t="shared" si="90"/>
        <v>5.620000000000001</v>
      </c>
      <c r="AV26" s="2">
        <f t="shared" si="91"/>
        <v>27.08</v>
      </c>
      <c r="AW26" s="2">
        <f t="shared" si="63"/>
        <v>3.9399999999999977</v>
      </c>
      <c r="AY26">
        <v>162</v>
      </c>
      <c r="AZ26">
        <v>110</v>
      </c>
      <c r="BA26" s="3">
        <v>0.28199999999999997</v>
      </c>
      <c r="BB26" s="1">
        <f t="shared" si="92"/>
        <v>5.64</v>
      </c>
      <c r="BC26" s="2">
        <f t="shared" si="93"/>
        <v>29.480000000000004</v>
      </c>
      <c r="BD26" s="2">
        <f t="shared" si="64"/>
        <v>-2.4000000000000057</v>
      </c>
      <c r="BF26">
        <v>162</v>
      </c>
      <c r="BG26">
        <v>110</v>
      </c>
      <c r="BH26" s="3">
        <v>0.26400000000000001</v>
      </c>
      <c r="BI26" s="1">
        <f t="shared" si="94"/>
        <v>5.28</v>
      </c>
      <c r="BJ26" s="2">
        <f t="shared" si="95"/>
        <v>23.380000000000003</v>
      </c>
      <c r="BK26" s="2">
        <f t="shared" si="65"/>
        <v>6.1000000000000014</v>
      </c>
      <c r="BM26">
        <v>162</v>
      </c>
      <c r="BN26">
        <v>110</v>
      </c>
      <c r="BO26" s="3">
        <v>0.26700000000000002</v>
      </c>
      <c r="BP26" s="1">
        <f t="shared" si="96"/>
        <v>5.34</v>
      </c>
      <c r="BQ26" s="2">
        <f t="shared" si="97"/>
        <v>30.8</v>
      </c>
      <c r="BR26" s="2">
        <f t="shared" si="66"/>
        <v>-7.4199999999999982</v>
      </c>
      <c r="BT26">
        <v>162</v>
      </c>
      <c r="BU26">
        <v>110</v>
      </c>
      <c r="BV26" s="3">
        <v>0.24399999999999999</v>
      </c>
      <c r="BW26" s="1">
        <f t="shared" si="98"/>
        <v>4.88</v>
      </c>
      <c r="BX26" s="2">
        <f t="shared" si="99"/>
        <v>24.84</v>
      </c>
      <c r="BY26" s="2">
        <f t="shared" si="67"/>
        <v>5.9600000000000009</v>
      </c>
      <c r="CA26">
        <v>162</v>
      </c>
      <c r="CB26">
        <v>110</v>
      </c>
      <c r="CC26" s="3">
        <v>0.222</v>
      </c>
      <c r="CD26" s="1">
        <f t="shared" si="100"/>
        <v>4.4400000000000004</v>
      </c>
      <c r="CE26" s="2">
        <f t="shared" si="101"/>
        <v>23.400000000000002</v>
      </c>
      <c r="CF26" s="2">
        <f t="shared" si="68"/>
        <v>1.4399999999999977</v>
      </c>
      <c r="CH26">
        <v>162</v>
      </c>
      <c r="CI26">
        <v>110</v>
      </c>
      <c r="CJ26" s="3">
        <v>0.23200000000000001</v>
      </c>
      <c r="CK26" s="1">
        <f t="shared" si="102"/>
        <v>4.6400000000000006</v>
      </c>
      <c r="CL26" s="2">
        <f t="shared" si="103"/>
        <v>30.32</v>
      </c>
      <c r="CM26" s="2">
        <f t="shared" si="69"/>
        <v>-6.9199999999999982</v>
      </c>
      <c r="CO26">
        <v>162</v>
      </c>
      <c r="CP26">
        <v>110</v>
      </c>
      <c r="CQ26" s="3">
        <v>0.19900000000000001</v>
      </c>
      <c r="CR26" s="1">
        <f t="shared" si="104"/>
        <v>3.9800000000000004</v>
      </c>
      <c r="CS26" s="2">
        <f t="shared" si="105"/>
        <v>24.14</v>
      </c>
      <c r="CT26" s="2">
        <f t="shared" si="70"/>
        <v>6.18</v>
      </c>
      <c r="CV26">
        <v>162</v>
      </c>
      <c r="CW26">
        <v>110</v>
      </c>
      <c r="CX26" s="3">
        <v>0.21299999999999999</v>
      </c>
      <c r="CY26" s="1">
        <f t="shared" si="106"/>
        <v>4.26</v>
      </c>
      <c r="CZ26" s="2">
        <f t="shared" si="107"/>
        <v>31.200000000000003</v>
      </c>
      <c r="DA26" s="2">
        <f t="shared" si="71"/>
        <v>-7.0600000000000023</v>
      </c>
      <c r="DC26">
        <v>162</v>
      </c>
      <c r="DD26">
        <v>110</v>
      </c>
      <c r="DE26" s="3">
        <v>0.20499999999999999</v>
      </c>
      <c r="DF26" s="1">
        <f t="shared" si="108"/>
        <v>4.0999999999999996</v>
      </c>
      <c r="DG26" s="2">
        <f t="shared" si="109"/>
        <v>24.620000000000005</v>
      </c>
      <c r="DH26" s="2">
        <f t="shared" si="72"/>
        <v>6.5799999999999983</v>
      </c>
      <c r="DJ26">
        <v>162</v>
      </c>
      <c r="DK26">
        <v>110</v>
      </c>
      <c r="DL26" s="3">
        <v>0.20899999999999999</v>
      </c>
      <c r="DM26" s="1">
        <f t="shared" si="110"/>
        <v>4.18</v>
      </c>
      <c r="DN26" s="2">
        <f t="shared" si="111"/>
        <v>31.28</v>
      </c>
      <c r="DO26" s="2">
        <f t="shared" si="73"/>
        <v>-6.6599999999999966</v>
      </c>
      <c r="DQ26">
        <v>162</v>
      </c>
      <c r="DR26">
        <v>110</v>
      </c>
      <c r="DS26" s="3">
        <v>0.21099999999999999</v>
      </c>
      <c r="DT26" s="1">
        <f t="shared" si="112"/>
        <v>4.22</v>
      </c>
      <c r="DU26" s="2">
        <f t="shared" si="113"/>
        <v>26.02</v>
      </c>
      <c r="DV26" s="2">
        <f t="shared" si="74"/>
        <v>5.2600000000000016</v>
      </c>
      <c r="DX26">
        <v>162</v>
      </c>
      <c r="DY26">
        <v>110</v>
      </c>
      <c r="DZ26" s="3">
        <v>0.191</v>
      </c>
      <c r="EA26" s="1">
        <f t="shared" si="114"/>
        <v>3.8200000000000003</v>
      </c>
      <c r="EB26" s="2">
        <f t="shared" si="115"/>
        <v>22.98</v>
      </c>
      <c r="EC26" s="2">
        <f t="shared" si="75"/>
        <v>3.0399999999999991</v>
      </c>
      <c r="EE26">
        <v>162</v>
      </c>
      <c r="EF26">
        <v>110</v>
      </c>
      <c r="EG26" s="3">
        <v>0.157</v>
      </c>
      <c r="EH26" s="1">
        <f t="shared" si="116"/>
        <v>3.14</v>
      </c>
      <c r="EI26" s="2">
        <f t="shared" si="117"/>
        <v>21.840000000000003</v>
      </c>
      <c r="EJ26" s="2">
        <f t="shared" si="76"/>
        <v>1.139999999999997</v>
      </c>
      <c r="EN26" s="3"/>
      <c r="EO26" s="1"/>
      <c r="EP26" s="2"/>
      <c r="EQ26" s="2"/>
    </row>
    <row r="27" spans="2:147" x14ac:dyDescent="0.25">
      <c r="B27">
        <v>162</v>
      </c>
      <c r="C27">
        <v>130</v>
      </c>
      <c r="D27" s="3">
        <v>0.223</v>
      </c>
      <c r="E27" s="1">
        <f t="shared" si="77"/>
        <v>4.46</v>
      </c>
      <c r="F27" s="2">
        <f t="shared" si="78"/>
        <v>33.299999999999997</v>
      </c>
      <c r="I27">
        <v>162</v>
      </c>
      <c r="J27">
        <v>130</v>
      </c>
      <c r="K27" s="3">
        <v>0.21099999999999999</v>
      </c>
      <c r="L27" s="1">
        <f t="shared" si="79"/>
        <v>4.22</v>
      </c>
      <c r="M27" s="2">
        <f t="shared" si="80"/>
        <v>36.42</v>
      </c>
      <c r="N27" s="2">
        <f t="shared" si="81"/>
        <v>-3.1200000000000045</v>
      </c>
      <c r="P27">
        <v>162</v>
      </c>
      <c r="Q27">
        <v>130</v>
      </c>
      <c r="R27" s="3">
        <v>0.22800000000000001</v>
      </c>
      <c r="S27" s="1">
        <f t="shared" si="82"/>
        <v>4.5600000000000005</v>
      </c>
      <c r="T27" s="2">
        <f t="shared" si="83"/>
        <v>30.560000000000002</v>
      </c>
      <c r="U27" s="2">
        <f t="shared" si="59"/>
        <v>5.8599999999999994</v>
      </c>
      <c r="W27">
        <v>162</v>
      </c>
      <c r="X27">
        <v>130</v>
      </c>
      <c r="Y27" s="3">
        <v>0.22600000000000001</v>
      </c>
      <c r="Z27" s="1">
        <f t="shared" si="84"/>
        <v>4.5200000000000005</v>
      </c>
      <c r="AA27" s="2">
        <f t="shared" si="85"/>
        <v>34.18</v>
      </c>
      <c r="AB27" s="2">
        <f t="shared" si="60"/>
        <v>-3.6199999999999974</v>
      </c>
      <c r="AD27">
        <v>162</v>
      </c>
      <c r="AE27">
        <v>130</v>
      </c>
      <c r="AF27" s="3">
        <v>0.22</v>
      </c>
      <c r="AG27" s="1">
        <f t="shared" si="86"/>
        <v>4.4000000000000004</v>
      </c>
      <c r="AH27" s="2">
        <f t="shared" si="87"/>
        <v>30.120000000000005</v>
      </c>
      <c r="AI27" s="2">
        <f t="shared" si="61"/>
        <v>4.0599999999999952</v>
      </c>
      <c r="AK27">
        <v>162</v>
      </c>
      <c r="AL27">
        <v>130</v>
      </c>
      <c r="AM27" s="3">
        <v>0.21099999999999999</v>
      </c>
      <c r="AN27" s="1">
        <f t="shared" si="88"/>
        <v>4.22</v>
      </c>
      <c r="AO27" s="2">
        <f t="shared" si="89"/>
        <v>35.239999999999995</v>
      </c>
      <c r="AP27" s="2">
        <f t="shared" si="62"/>
        <v>-5.1199999999999903</v>
      </c>
      <c r="AR27">
        <v>162</v>
      </c>
      <c r="AS27">
        <v>130</v>
      </c>
      <c r="AT27" s="3">
        <v>0.21299999999999999</v>
      </c>
      <c r="AU27" s="1">
        <f t="shared" si="90"/>
        <v>4.26</v>
      </c>
      <c r="AV27" s="2">
        <f t="shared" si="91"/>
        <v>31.339999999999996</v>
      </c>
      <c r="AW27" s="2">
        <f t="shared" si="63"/>
        <v>3.8999999999999986</v>
      </c>
      <c r="AY27">
        <v>162</v>
      </c>
      <c r="AZ27">
        <v>130</v>
      </c>
      <c r="BA27" s="3">
        <v>0.219</v>
      </c>
      <c r="BB27" s="1">
        <f t="shared" si="92"/>
        <v>4.38</v>
      </c>
      <c r="BC27" s="2">
        <f t="shared" si="93"/>
        <v>33.860000000000007</v>
      </c>
      <c r="BD27" s="2">
        <f t="shared" si="64"/>
        <v>-2.5200000000000102</v>
      </c>
      <c r="BF27">
        <v>162</v>
      </c>
      <c r="BG27">
        <v>130</v>
      </c>
      <c r="BH27" s="3">
        <v>0.21099999999999999</v>
      </c>
      <c r="BI27" s="1">
        <f t="shared" si="94"/>
        <v>4.22</v>
      </c>
      <c r="BJ27" s="2">
        <f t="shared" si="95"/>
        <v>27.6</v>
      </c>
      <c r="BK27" s="2">
        <f t="shared" si="65"/>
        <v>6.2600000000000051</v>
      </c>
      <c r="BM27">
        <v>162</v>
      </c>
      <c r="BN27">
        <v>130</v>
      </c>
      <c r="BO27" s="3">
        <v>0.20499999999999999</v>
      </c>
      <c r="BP27" s="1">
        <f t="shared" si="96"/>
        <v>4.0999999999999996</v>
      </c>
      <c r="BQ27" s="2">
        <f t="shared" si="97"/>
        <v>34.9</v>
      </c>
      <c r="BR27" s="2">
        <f t="shared" si="66"/>
        <v>-7.2999999999999972</v>
      </c>
      <c r="BT27">
        <v>162</v>
      </c>
      <c r="BU27">
        <v>130</v>
      </c>
      <c r="BV27" s="3">
        <v>0.20200000000000001</v>
      </c>
      <c r="BW27" s="1">
        <f t="shared" si="98"/>
        <v>4.04</v>
      </c>
      <c r="BX27" s="2">
        <f t="shared" si="99"/>
        <v>28.88</v>
      </c>
      <c r="BY27" s="2">
        <f t="shared" si="67"/>
        <v>6.02</v>
      </c>
      <c r="CA27">
        <v>162</v>
      </c>
      <c r="CB27">
        <v>130</v>
      </c>
      <c r="CC27" s="3">
        <v>0.186</v>
      </c>
      <c r="CD27" s="1">
        <f t="shared" si="100"/>
        <v>3.7199999999999998</v>
      </c>
      <c r="CE27" s="2">
        <f t="shared" si="101"/>
        <v>27.12</v>
      </c>
      <c r="CF27" s="2">
        <f t="shared" si="68"/>
        <v>1.759999999999998</v>
      </c>
      <c r="CH27">
        <v>162</v>
      </c>
      <c r="CI27">
        <v>130</v>
      </c>
      <c r="CJ27" s="3">
        <v>0.187</v>
      </c>
      <c r="CK27" s="1">
        <f t="shared" si="102"/>
        <v>3.74</v>
      </c>
      <c r="CL27" s="2">
        <f t="shared" si="103"/>
        <v>34.06</v>
      </c>
      <c r="CM27" s="2">
        <f t="shared" si="69"/>
        <v>-6.9400000000000013</v>
      </c>
      <c r="CO27">
        <v>162</v>
      </c>
      <c r="CP27">
        <v>130</v>
      </c>
      <c r="CQ27" s="3">
        <v>0.16900000000000001</v>
      </c>
      <c r="CR27" s="1">
        <f t="shared" si="104"/>
        <v>3.3800000000000003</v>
      </c>
      <c r="CS27" s="2">
        <f t="shared" si="105"/>
        <v>27.52</v>
      </c>
      <c r="CT27" s="2">
        <f t="shared" si="70"/>
        <v>6.5400000000000027</v>
      </c>
      <c r="CV27">
        <v>162</v>
      </c>
      <c r="CW27">
        <v>130</v>
      </c>
      <c r="CX27" s="3">
        <v>0.188</v>
      </c>
      <c r="CY27" s="1">
        <f t="shared" si="106"/>
        <v>3.76</v>
      </c>
      <c r="CZ27" s="2">
        <f t="shared" si="107"/>
        <v>34.96</v>
      </c>
      <c r="DA27" s="2">
        <f t="shared" si="71"/>
        <v>-7.4400000000000013</v>
      </c>
      <c r="DC27">
        <v>162</v>
      </c>
      <c r="DD27">
        <v>130</v>
      </c>
      <c r="DE27" s="3">
        <v>0.184</v>
      </c>
      <c r="DF27" s="1">
        <f t="shared" si="108"/>
        <v>3.6799999999999997</v>
      </c>
      <c r="DG27" s="2">
        <f t="shared" si="109"/>
        <v>28.300000000000004</v>
      </c>
      <c r="DH27" s="2">
        <f t="shared" si="72"/>
        <v>6.6599999999999966</v>
      </c>
      <c r="DJ27">
        <v>162</v>
      </c>
      <c r="DK27">
        <v>130</v>
      </c>
      <c r="DL27" s="3">
        <v>0.186</v>
      </c>
      <c r="DM27" s="1">
        <f t="shared" si="110"/>
        <v>3.7199999999999998</v>
      </c>
      <c r="DN27" s="2">
        <f t="shared" si="111"/>
        <v>35</v>
      </c>
      <c r="DO27" s="2">
        <f t="shared" si="73"/>
        <v>-6.6999999999999957</v>
      </c>
      <c r="DQ27">
        <v>162</v>
      </c>
      <c r="DR27">
        <v>130</v>
      </c>
      <c r="DS27" s="3">
        <v>0.17899999999999999</v>
      </c>
      <c r="DT27" s="1">
        <f t="shared" si="112"/>
        <v>3.58</v>
      </c>
      <c r="DU27" s="2">
        <f t="shared" si="113"/>
        <v>29.6</v>
      </c>
      <c r="DV27" s="2">
        <f t="shared" si="74"/>
        <v>5.3999999999999986</v>
      </c>
      <c r="DX27">
        <v>162</v>
      </c>
      <c r="DY27">
        <v>130</v>
      </c>
      <c r="DZ27" s="3">
        <v>0.17499999999999999</v>
      </c>
      <c r="EA27" s="1">
        <f t="shared" si="114"/>
        <v>3.5</v>
      </c>
      <c r="EB27" s="2">
        <f t="shared" si="115"/>
        <v>26.48</v>
      </c>
      <c r="EC27" s="2">
        <f t="shared" si="75"/>
        <v>3.120000000000001</v>
      </c>
      <c r="EE27">
        <v>162</v>
      </c>
      <c r="EF27">
        <v>130</v>
      </c>
      <c r="EG27" s="3">
        <v>0.157</v>
      </c>
      <c r="EH27" s="1">
        <f t="shared" si="116"/>
        <v>3.14</v>
      </c>
      <c r="EI27" s="2">
        <f t="shared" si="117"/>
        <v>24.980000000000004</v>
      </c>
      <c r="EJ27" s="2">
        <f t="shared" si="76"/>
        <v>1.4999999999999964</v>
      </c>
      <c r="EN27" s="3"/>
      <c r="EO27" s="1"/>
      <c r="EP27" s="2"/>
      <c r="EQ27" s="2"/>
    </row>
    <row r="28" spans="2:147" x14ac:dyDescent="0.25">
      <c r="B28">
        <v>162</v>
      </c>
      <c r="C28">
        <v>150</v>
      </c>
      <c r="D28" s="3">
        <v>0.187</v>
      </c>
      <c r="E28" s="1">
        <f t="shared" si="77"/>
        <v>3.74</v>
      </c>
      <c r="F28" s="2">
        <f t="shared" si="78"/>
        <v>37.04</v>
      </c>
      <c r="I28">
        <v>162</v>
      </c>
      <c r="J28">
        <v>150</v>
      </c>
      <c r="K28" s="3">
        <v>0.189</v>
      </c>
      <c r="L28" s="1">
        <f t="shared" si="79"/>
        <v>3.7800000000000002</v>
      </c>
      <c r="M28" s="2">
        <f t="shared" si="80"/>
        <v>40.200000000000003</v>
      </c>
      <c r="N28" s="2">
        <f t="shared" si="81"/>
        <v>-3.1600000000000037</v>
      </c>
      <c r="P28">
        <v>162</v>
      </c>
      <c r="Q28">
        <v>150</v>
      </c>
      <c r="R28" s="3">
        <v>0.188</v>
      </c>
      <c r="S28" s="1">
        <f t="shared" si="82"/>
        <v>3.76</v>
      </c>
      <c r="T28" s="2">
        <f t="shared" si="83"/>
        <v>34.32</v>
      </c>
      <c r="U28" s="2">
        <f t="shared" si="59"/>
        <v>5.8800000000000026</v>
      </c>
      <c r="W28">
        <v>162</v>
      </c>
      <c r="X28">
        <v>150</v>
      </c>
      <c r="Y28" s="3">
        <v>0.187</v>
      </c>
      <c r="Z28" s="1">
        <f t="shared" si="84"/>
        <v>3.74</v>
      </c>
      <c r="AA28" s="2">
        <f t="shared" si="85"/>
        <v>37.92</v>
      </c>
      <c r="AB28" s="2">
        <f t="shared" si="60"/>
        <v>-3.6000000000000014</v>
      </c>
      <c r="AD28">
        <v>162</v>
      </c>
      <c r="AE28">
        <v>150</v>
      </c>
      <c r="AF28" s="3">
        <v>0.186</v>
      </c>
      <c r="AG28" s="1">
        <f t="shared" si="86"/>
        <v>3.7199999999999998</v>
      </c>
      <c r="AH28" s="2">
        <f t="shared" si="87"/>
        <v>33.840000000000003</v>
      </c>
      <c r="AI28" s="2">
        <f t="shared" si="61"/>
        <v>4.0799999999999983</v>
      </c>
      <c r="AK28">
        <v>162</v>
      </c>
      <c r="AL28">
        <v>150</v>
      </c>
      <c r="AM28" s="3">
        <v>0.182</v>
      </c>
      <c r="AN28" s="1">
        <f t="shared" si="88"/>
        <v>3.6399999999999997</v>
      </c>
      <c r="AO28" s="2">
        <f t="shared" si="89"/>
        <v>38.879999999999995</v>
      </c>
      <c r="AP28" s="2">
        <f t="shared" si="62"/>
        <v>-5.039999999999992</v>
      </c>
      <c r="AR28">
        <v>162</v>
      </c>
      <c r="AS28">
        <v>150</v>
      </c>
      <c r="AT28" s="3">
        <v>0.185</v>
      </c>
      <c r="AU28" s="1">
        <f t="shared" si="90"/>
        <v>3.7</v>
      </c>
      <c r="AV28" s="2">
        <f t="shared" si="91"/>
        <v>35.04</v>
      </c>
      <c r="AW28" s="2">
        <f t="shared" si="63"/>
        <v>3.8399999999999963</v>
      </c>
      <c r="AY28">
        <v>162</v>
      </c>
      <c r="AZ28">
        <v>150</v>
      </c>
      <c r="BA28" s="3">
        <v>0.185</v>
      </c>
      <c r="BB28" s="1">
        <f t="shared" si="92"/>
        <v>3.7</v>
      </c>
      <c r="BC28" s="2">
        <f t="shared" si="93"/>
        <v>37.560000000000009</v>
      </c>
      <c r="BD28" s="2">
        <f t="shared" si="64"/>
        <v>-2.5200000000000102</v>
      </c>
      <c r="BF28">
        <v>162</v>
      </c>
      <c r="BG28">
        <v>150</v>
      </c>
      <c r="BH28" s="3">
        <v>0.17899999999999999</v>
      </c>
      <c r="BI28" s="1">
        <f t="shared" si="94"/>
        <v>3.58</v>
      </c>
      <c r="BJ28" s="2">
        <f t="shared" si="95"/>
        <v>31.18</v>
      </c>
      <c r="BK28" s="2">
        <f t="shared" si="65"/>
        <v>6.3800000000000097</v>
      </c>
      <c r="BM28">
        <v>162</v>
      </c>
      <c r="BN28">
        <v>150</v>
      </c>
      <c r="BO28" s="3">
        <v>0.17299999999999999</v>
      </c>
      <c r="BP28" s="1">
        <f t="shared" si="96"/>
        <v>3.46</v>
      </c>
      <c r="BQ28" s="2">
        <f t="shared" si="97"/>
        <v>38.36</v>
      </c>
      <c r="BR28" s="2">
        <f t="shared" si="66"/>
        <v>-7.18</v>
      </c>
      <c r="BT28">
        <v>162</v>
      </c>
      <c r="BU28">
        <v>150</v>
      </c>
      <c r="BV28" s="3">
        <v>0.17599999999999999</v>
      </c>
      <c r="BW28" s="1">
        <f t="shared" si="98"/>
        <v>3.5199999999999996</v>
      </c>
      <c r="BX28" s="2">
        <f t="shared" si="99"/>
        <v>32.4</v>
      </c>
      <c r="BY28" s="2">
        <f t="shared" si="67"/>
        <v>5.9600000000000009</v>
      </c>
      <c r="CA28">
        <v>162</v>
      </c>
      <c r="CB28">
        <v>150</v>
      </c>
      <c r="CC28" s="3">
        <v>0.16</v>
      </c>
      <c r="CD28" s="1">
        <f t="shared" si="100"/>
        <v>3.2</v>
      </c>
      <c r="CE28" s="2">
        <f t="shared" si="101"/>
        <v>30.32</v>
      </c>
      <c r="CF28" s="2">
        <f t="shared" si="68"/>
        <v>2.0799999999999983</v>
      </c>
      <c r="CH28">
        <v>162</v>
      </c>
      <c r="CI28">
        <v>150</v>
      </c>
      <c r="CJ28" s="3">
        <v>0.16300000000000001</v>
      </c>
      <c r="CK28" s="1">
        <f t="shared" si="102"/>
        <v>3.2600000000000002</v>
      </c>
      <c r="CL28" s="2">
        <f t="shared" si="103"/>
        <v>37.32</v>
      </c>
      <c r="CM28" s="2">
        <f t="shared" si="69"/>
        <v>-7</v>
      </c>
      <c r="CO28">
        <v>162</v>
      </c>
      <c r="CP28">
        <v>150</v>
      </c>
      <c r="CQ28" s="3">
        <v>0.16500000000000001</v>
      </c>
      <c r="CR28" s="1">
        <f t="shared" si="104"/>
        <v>3.3000000000000003</v>
      </c>
      <c r="CS28" s="2">
        <f t="shared" si="105"/>
        <v>30.82</v>
      </c>
      <c r="CT28" s="2">
        <f t="shared" si="70"/>
        <v>6.5</v>
      </c>
      <c r="CV28">
        <v>162</v>
      </c>
      <c r="CW28">
        <v>150</v>
      </c>
      <c r="CX28" s="3">
        <v>0.17100000000000001</v>
      </c>
      <c r="CY28" s="1">
        <f t="shared" si="106"/>
        <v>3.4200000000000004</v>
      </c>
      <c r="CZ28" s="2">
        <f t="shared" si="107"/>
        <v>38.380000000000003</v>
      </c>
      <c r="DA28" s="2">
        <f t="shared" si="71"/>
        <v>-7.5600000000000023</v>
      </c>
      <c r="DC28">
        <v>162</v>
      </c>
      <c r="DD28">
        <v>150</v>
      </c>
      <c r="DE28" s="3">
        <v>0.16900000000000001</v>
      </c>
      <c r="DF28" s="1">
        <f t="shared" si="108"/>
        <v>3.3800000000000003</v>
      </c>
      <c r="DG28" s="2">
        <f t="shared" si="109"/>
        <v>31.680000000000003</v>
      </c>
      <c r="DH28" s="2">
        <f t="shared" si="72"/>
        <v>6.6999999999999993</v>
      </c>
      <c r="DJ28">
        <v>162</v>
      </c>
      <c r="DK28">
        <v>150</v>
      </c>
      <c r="DL28" s="3">
        <v>0.17</v>
      </c>
      <c r="DM28" s="1">
        <f t="shared" si="110"/>
        <v>3.4000000000000004</v>
      </c>
      <c r="DN28" s="2">
        <f t="shared" si="111"/>
        <v>38.4</v>
      </c>
      <c r="DO28" s="2">
        <f t="shared" si="73"/>
        <v>-6.7199999999999953</v>
      </c>
      <c r="DQ28">
        <v>162</v>
      </c>
      <c r="DR28">
        <v>150</v>
      </c>
      <c r="DS28" s="3">
        <v>0.16600000000000001</v>
      </c>
      <c r="DT28" s="1">
        <f t="shared" si="112"/>
        <v>3.3200000000000003</v>
      </c>
      <c r="DU28" s="2">
        <f t="shared" si="113"/>
        <v>32.92</v>
      </c>
      <c r="DV28" s="2">
        <f t="shared" si="74"/>
        <v>5.4799999999999969</v>
      </c>
      <c r="DX28">
        <v>162</v>
      </c>
      <c r="DY28">
        <v>150</v>
      </c>
      <c r="DZ28" s="3">
        <v>0.16500000000000001</v>
      </c>
      <c r="EA28" s="1">
        <f t="shared" si="114"/>
        <v>3.3000000000000003</v>
      </c>
      <c r="EB28" s="2">
        <f t="shared" si="115"/>
        <v>29.78</v>
      </c>
      <c r="EC28" s="2">
        <f t="shared" si="75"/>
        <v>3.1400000000000006</v>
      </c>
      <c r="EE28">
        <v>162</v>
      </c>
      <c r="EF28">
        <v>150</v>
      </c>
      <c r="EG28" s="3">
        <v>0.16300000000000001</v>
      </c>
      <c r="EH28" s="1">
        <f t="shared" si="116"/>
        <v>3.2600000000000002</v>
      </c>
      <c r="EI28" s="2">
        <f t="shared" si="117"/>
        <v>28.240000000000006</v>
      </c>
      <c r="EJ28" s="2">
        <f t="shared" si="76"/>
        <v>1.5399999999999956</v>
      </c>
      <c r="EN28" s="3"/>
      <c r="EO28" s="1"/>
      <c r="EP28" s="2"/>
      <c r="EQ28" s="2"/>
    </row>
    <row r="29" spans="2:147" x14ac:dyDescent="0.25">
      <c r="B29">
        <v>162</v>
      </c>
      <c r="C29">
        <v>170</v>
      </c>
      <c r="D29" s="3">
        <v>0.22</v>
      </c>
      <c r="E29" s="1">
        <f t="shared" si="77"/>
        <v>4.4000000000000004</v>
      </c>
      <c r="F29" s="2">
        <f t="shared" si="78"/>
        <v>41.44</v>
      </c>
      <c r="I29">
        <v>162</v>
      </c>
      <c r="J29">
        <v>170</v>
      </c>
      <c r="K29" s="3">
        <v>0.23899999999999999</v>
      </c>
      <c r="L29" s="1">
        <f t="shared" si="79"/>
        <v>4.7799999999999994</v>
      </c>
      <c r="M29" s="2">
        <f t="shared" si="80"/>
        <v>44.980000000000004</v>
      </c>
      <c r="N29" s="2">
        <f t="shared" si="81"/>
        <v>-3.5400000000000063</v>
      </c>
      <c r="P29">
        <v>162</v>
      </c>
      <c r="Q29">
        <v>170</v>
      </c>
      <c r="R29" s="3">
        <v>0.22</v>
      </c>
      <c r="S29" s="1">
        <f t="shared" si="82"/>
        <v>4.4000000000000004</v>
      </c>
      <c r="T29" s="2">
        <f t="shared" si="83"/>
        <v>38.72</v>
      </c>
      <c r="U29" s="2">
        <f t="shared" si="59"/>
        <v>6.2600000000000051</v>
      </c>
      <c r="W29">
        <v>162</v>
      </c>
      <c r="X29">
        <v>170</v>
      </c>
      <c r="Y29" s="3">
        <v>0.214</v>
      </c>
      <c r="Z29" s="1">
        <f t="shared" si="84"/>
        <v>4.28</v>
      </c>
      <c r="AA29" s="2">
        <f t="shared" si="85"/>
        <v>42.2</v>
      </c>
      <c r="AB29" s="2">
        <f t="shared" si="60"/>
        <v>-3.480000000000004</v>
      </c>
      <c r="AD29">
        <v>162</v>
      </c>
      <c r="AE29">
        <v>170</v>
      </c>
      <c r="AF29" s="3">
        <v>0.217</v>
      </c>
      <c r="AG29" s="1">
        <f t="shared" si="86"/>
        <v>4.34</v>
      </c>
      <c r="AH29" s="2">
        <f t="shared" si="87"/>
        <v>38.180000000000007</v>
      </c>
      <c r="AI29" s="2">
        <f t="shared" si="61"/>
        <v>4.019999999999996</v>
      </c>
      <c r="AK29">
        <v>162</v>
      </c>
      <c r="AL29">
        <v>170</v>
      </c>
      <c r="AM29" s="3">
        <v>0.23</v>
      </c>
      <c r="AN29" s="1">
        <f t="shared" si="88"/>
        <v>4.6000000000000005</v>
      </c>
      <c r="AO29" s="2">
        <f t="shared" si="89"/>
        <v>43.48</v>
      </c>
      <c r="AP29" s="2">
        <f t="shared" si="62"/>
        <v>-5.2999999999999901</v>
      </c>
      <c r="AR29">
        <v>162</v>
      </c>
      <c r="AS29">
        <v>170</v>
      </c>
      <c r="AT29" s="3">
        <v>0.22700000000000001</v>
      </c>
      <c r="AU29" s="1">
        <f t="shared" si="90"/>
        <v>4.54</v>
      </c>
      <c r="AV29" s="2">
        <f t="shared" si="91"/>
        <v>39.58</v>
      </c>
      <c r="AW29" s="2">
        <f t="shared" si="63"/>
        <v>3.8999999999999986</v>
      </c>
      <c r="AY29">
        <v>162</v>
      </c>
      <c r="AZ29">
        <v>170</v>
      </c>
      <c r="BA29" s="3">
        <v>0.23</v>
      </c>
      <c r="BB29" s="1">
        <f t="shared" si="92"/>
        <v>4.6000000000000005</v>
      </c>
      <c r="BC29" s="2">
        <f t="shared" si="93"/>
        <v>42.160000000000011</v>
      </c>
      <c r="BD29" s="2">
        <f t="shared" si="64"/>
        <v>-2.5800000000000125</v>
      </c>
      <c r="BF29">
        <v>162</v>
      </c>
      <c r="BG29">
        <v>170</v>
      </c>
      <c r="BH29" s="3">
        <v>0.21299999999999999</v>
      </c>
      <c r="BI29" s="1">
        <f t="shared" si="94"/>
        <v>4.26</v>
      </c>
      <c r="BJ29" s="2">
        <f t="shared" si="95"/>
        <v>35.44</v>
      </c>
      <c r="BK29" s="2">
        <f t="shared" si="65"/>
        <v>6.7200000000000131</v>
      </c>
      <c r="BM29">
        <v>162</v>
      </c>
      <c r="BN29">
        <v>170</v>
      </c>
      <c r="BO29" s="3">
        <v>0.24399999999999999</v>
      </c>
      <c r="BP29" s="1">
        <f t="shared" si="96"/>
        <v>4.88</v>
      </c>
      <c r="BQ29" s="2">
        <f t="shared" si="97"/>
        <v>43.24</v>
      </c>
      <c r="BR29" s="2">
        <f t="shared" si="66"/>
        <v>-7.8000000000000043</v>
      </c>
      <c r="BT29">
        <v>162</v>
      </c>
      <c r="BU29">
        <v>170</v>
      </c>
      <c r="BV29" s="3">
        <v>0.216</v>
      </c>
      <c r="BW29" s="1">
        <f t="shared" si="98"/>
        <v>4.32</v>
      </c>
      <c r="BX29" s="2">
        <f t="shared" si="99"/>
        <v>36.72</v>
      </c>
      <c r="BY29" s="2">
        <f t="shared" si="67"/>
        <v>6.5200000000000031</v>
      </c>
      <c r="CA29">
        <v>162</v>
      </c>
      <c r="CB29">
        <v>170</v>
      </c>
      <c r="CC29" s="3">
        <v>0.221</v>
      </c>
      <c r="CD29" s="1">
        <f t="shared" si="100"/>
        <v>4.42</v>
      </c>
      <c r="CE29" s="2">
        <f t="shared" si="101"/>
        <v>34.74</v>
      </c>
      <c r="CF29" s="2">
        <f t="shared" si="68"/>
        <v>1.9799999999999969</v>
      </c>
      <c r="CH29">
        <v>162</v>
      </c>
      <c r="CI29">
        <v>170</v>
      </c>
      <c r="CJ29" s="3">
        <v>0.23300000000000001</v>
      </c>
      <c r="CK29" s="1">
        <f t="shared" si="102"/>
        <v>4.66</v>
      </c>
      <c r="CL29" s="2">
        <f t="shared" si="103"/>
        <v>41.980000000000004</v>
      </c>
      <c r="CM29" s="2">
        <f t="shared" si="69"/>
        <v>-7.240000000000002</v>
      </c>
      <c r="CO29">
        <v>162</v>
      </c>
      <c r="CP29">
        <v>170</v>
      </c>
      <c r="CQ29" s="3">
        <v>0.22</v>
      </c>
      <c r="CR29" s="1">
        <f t="shared" si="104"/>
        <v>4.4000000000000004</v>
      </c>
      <c r="CS29" s="2">
        <f t="shared" si="105"/>
        <v>35.22</v>
      </c>
      <c r="CT29" s="2">
        <f t="shared" si="70"/>
        <v>6.7600000000000051</v>
      </c>
      <c r="CV29">
        <v>162</v>
      </c>
      <c r="CW29">
        <v>170</v>
      </c>
      <c r="CX29" s="3">
        <v>0.22</v>
      </c>
      <c r="CY29" s="1">
        <f t="shared" si="106"/>
        <v>4.4000000000000004</v>
      </c>
      <c r="CZ29" s="2">
        <f t="shared" si="107"/>
        <v>42.78</v>
      </c>
      <c r="DA29" s="2">
        <f t="shared" si="71"/>
        <v>-7.5600000000000023</v>
      </c>
      <c r="DC29">
        <v>162</v>
      </c>
      <c r="DD29">
        <v>170</v>
      </c>
      <c r="DE29" s="3">
        <v>0.218</v>
      </c>
      <c r="DF29" s="1">
        <f t="shared" si="108"/>
        <v>4.3600000000000003</v>
      </c>
      <c r="DG29" s="2">
        <f t="shared" si="109"/>
        <v>36.040000000000006</v>
      </c>
      <c r="DH29" s="2">
        <f t="shared" si="72"/>
        <v>6.7399999999999949</v>
      </c>
      <c r="DJ29">
        <v>162</v>
      </c>
      <c r="DK29">
        <v>170</v>
      </c>
      <c r="DL29" s="3">
        <v>0.215</v>
      </c>
      <c r="DM29" s="1">
        <f t="shared" si="110"/>
        <v>4.3</v>
      </c>
      <c r="DN29" s="2">
        <f t="shared" si="111"/>
        <v>42.699999999999996</v>
      </c>
      <c r="DO29" s="2">
        <f t="shared" si="73"/>
        <v>-6.6599999999999895</v>
      </c>
      <c r="DQ29">
        <v>162</v>
      </c>
      <c r="DR29">
        <v>170</v>
      </c>
      <c r="DS29" s="3">
        <v>0.221</v>
      </c>
      <c r="DT29" s="1">
        <f t="shared" si="112"/>
        <v>4.42</v>
      </c>
      <c r="DU29" s="2">
        <f t="shared" si="113"/>
        <v>37.340000000000003</v>
      </c>
      <c r="DV29" s="2">
        <f t="shared" si="74"/>
        <v>5.3599999999999923</v>
      </c>
      <c r="DX29">
        <v>162</v>
      </c>
      <c r="DY29">
        <v>170</v>
      </c>
      <c r="DZ29" s="3">
        <v>0.221</v>
      </c>
      <c r="EA29" s="1">
        <f t="shared" si="114"/>
        <v>4.42</v>
      </c>
      <c r="EB29" s="2">
        <f t="shared" si="115"/>
        <v>34.200000000000003</v>
      </c>
      <c r="EC29" s="2">
        <f t="shared" si="75"/>
        <v>3.1400000000000006</v>
      </c>
      <c r="EE29">
        <v>162</v>
      </c>
      <c r="EF29">
        <v>170</v>
      </c>
      <c r="EG29" s="3">
        <v>0.224</v>
      </c>
      <c r="EH29" s="1">
        <f t="shared" si="116"/>
        <v>4.4800000000000004</v>
      </c>
      <c r="EI29" s="2">
        <f t="shared" si="117"/>
        <v>32.720000000000006</v>
      </c>
      <c r="EJ29" s="2">
        <f t="shared" si="76"/>
        <v>1.4799999999999969</v>
      </c>
      <c r="EN29" s="3"/>
      <c r="EO29" s="1"/>
      <c r="EP29" s="2"/>
      <c r="EQ29" s="2"/>
    </row>
    <row r="30" spans="2:147" x14ac:dyDescent="0.25">
      <c r="B30">
        <v>162</v>
      </c>
      <c r="C30">
        <v>190</v>
      </c>
      <c r="D30" s="3">
        <v>0.214</v>
      </c>
      <c r="E30" s="1">
        <f t="shared" si="77"/>
        <v>4.28</v>
      </c>
      <c r="F30" s="2">
        <f t="shared" si="78"/>
        <v>45.72</v>
      </c>
      <c r="I30">
        <v>162</v>
      </c>
      <c r="J30">
        <v>190</v>
      </c>
      <c r="K30" s="3">
        <v>0.18099999999999999</v>
      </c>
      <c r="L30" s="1">
        <f t="shared" si="79"/>
        <v>3.62</v>
      </c>
      <c r="M30" s="2">
        <f t="shared" si="80"/>
        <v>48.6</v>
      </c>
      <c r="N30" s="2">
        <f t="shared" si="81"/>
        <v>-2.8800000000000026</v>
      </c>
      <c r="P30">
        <v>162</v>
      </c>
      <c r="Q30">
        <v>190</v>
      </c>
      <c r="R30" s="3">
        <v>0.214</v>
      </c>
      <c r="S30" s="1">
        <f t="shared" si="82"/>
        <v>4.28</v>
      </c>
      <c r="T30" s="2">
        <f t="shared" si="83"/>
        <v>43</v>
      </c>
      <c r="U30" s="2">
        <f t="shared" si="59"/>
        <v>5.6000000000000014</v>
      </c>
      <c r="W30">
        <v>162</v>
      </c>
      <c r="X30">
        <v>190</v>
      </c>
      <c r="Y30" s="3">
        <v>0.20599999999999999</v>
      </c>
      <c r="Z30" s="1">
        <f t="shared" si="84"/>
        <v>4.12</v>
      </c>
      <c r="AA30" s="2">
        <f t="shared" si="85"/>
        <v>46.32</v>
      </c>
      <c r="AB30" s="2">
        <f t="shared" si="60"/>
        <v>-3.3200000000000003</v>
      </c>
      <c r="AD30">
        <v>162</v>
      </c>
      <c r="AE30">
        <v>190</v>
      </c>
      <c r="AF30" s="3">
        <v>0.20499999999999999</v>
      </c>
      <c r="AG30" s="1">
        <f t="shared" si="86"/>
        <v>4.0999999999999996</v>
      </c>
      <c r="AH30" s="2">
        <f t="shared" si="87"/>
        <v>42.280000000000008</v>
      </c>
      <c r="AI30" s="2">
        <f t="shared" si="61"/>
        <v>4.039999999999992</v>
      </c>
      <c r="AK30">
        <v>162</v>
      </c>
      <c r="AL30">
        <v>190</v>
      </c>
      <c r="AM30" s="3">
        <v>0.2</v>
      </c>
      <c r="AN30" s="1">
        <f t="shared" si="88"/>
        <v>4</v>
      </c>
      <c r="AO30" s="2">
        <f t="shared" si="89"/>
        <v>47.48</v>
      </c>
      <c r="AP30" s="2">
        <f t="shared" si="62"/>
        <v>-5.1999999999999886</v>
      </c>
      <c r="AR30">
        <v>162</v>
      </c>
      <c r="AS30">
        <v>190</v>
      </c>
      <c r="AT30" s="3">
        <v>0.19700000000000001</v>
      </c>
      <c r="AU30" s="1">
        <f t="shared" si="90"/>
        <v>3.9400000000000004</v>
      </c>
      <c r="AV30" s="2">
        <f t="shared" si="91"/>
        <v>43.519999999999996</v>
      </c>
      <c r="AW30" s="2">
        <f t="shared" si="63"/>
        <v>3.9600000000000009</v>
      </c>
      <c r="AY30">
        <v>162</v>
      </c>
      <c r="AZ30">
        <v>190</v>
      </c>
      <c r="BA30" s="3">
        <v>0.20599999999999999</v>
      </c>
      <c r="BB30" s="1">
        <f t="shared" si="92"/>
        <v>4.12</v>
      </c>
      <c r="BC30" s="2">
        <f t="shared" si="93"/>
        <v>46.280000000000008</v>
      </c>
      <c r="BD30" s="2">
        <f t="shared" si="64"/>
        <v>-2.7600000000000122</v>
      </c>
      <c r="BF30">
        <v>162</v>
      </c>
      <c r="BG30">
        <v>190</v>
      </c>
      <c r="BH30" s="3">
        <v>0.20599999999999999</v>
      </c>
      <c r="BI30" s="1">
        <f t="shared" si="94"/>
        <v>4.12</v>
      </c>
      <c r="BJ30" s="2">
        <f t="shared" si="95"/>
        <v>39.559999999999995</v>
      </c>
      <c r="BK30" s="2">
        <f t="shared" si="65"/>
        <v>6.7200000000000131</v>
      </c>
      <c r="BM30">
        <v>162</v>
      </c>
      <c r="BN30">
        <v>190</v>
      </c>
      <c r="BO30" s="3">
        <v>0.183</v>
      </c>
      <c r="BP30" s="1">
        <f t="shared" si="96"/>
        <v>3.66</v>
      </c>
      <c r="BQ30" s="2">
        <f t="shared" si="97"/>
        <v>46.900000000000006</v>
      </c>
      <c r="BR30" s="2">
        <f t="shared" si="66"/>
        <v>-7.3400000000000105</v>
      </c>
      <c r="BT30">
        <v>162</v>
      </c>
      <c r="BU30">
        <v>190</v>
      </c>
      <c r="BV30" s="3">
        <v>0.20399999999999999</v>
      </c>
      <c r="BW30" s="1">
        <f t="shared" si="98"/>
        <v>4.08</v>
      </c>
      <c r="BX30" s="2">
        <f t="shared" si="99"/>
        <v>40.799999999999997</v>
      </c>
      <c r="BY30" s="2">
        <f t="shared" si="67"/>
        <v>6.1000000000000085</v>
      </c>
      <c r="CA30">
        <v>162</v>
      </c>
      <c r="CB30">
        <v>190</v>
      </c>
      <c r="CC30" s="3">
        <v>0.19800000000000001</v>
      </c>
      <c r="CD30" s="1">
        <f t="shared" si="100"/>
        <v>3.96</v>
      </c>
      <c r="CE30" s="2">
        <f t="shared" si="101"/>
        <v>38.700000000000003</v>
      </c>
      <c r="CF30" s="2">
        <f t="shared" si="68"/>
        <v>2.0999999999999943</v>
      </c>
      <c r="CH30">
        <v>162</v>
      </c>
      <c r="CI30">
        <v>190</v>
      </c>
      <c r="CJ30" s="3">
        <v>0.19500000000000001</v>
      </c>
      <c r="CK30" s="1">
        <f t="shared" si="102"/>
        <v>3.9000000000000004</v>
      </c>
      <c r="CL30" s="2">
        <f t="shared" si="103"/>
        <v>45.88</v>
      </c>
      <c r="CM30" s="2">
        <f t="shared" si="69"/>
        <v>-7.18</v>
      </c>
      <c r="CO30">
        <v>162</v>
      </c>
      <c r="CP30">
        <v>190</v>
      </c>
      <c r="CQ30" s="3">
        <v>0.17100000000000001</v>
      </c>
      <c r="CR30" s="1">
        <f t="shared" si="104"/>
        <v>3.4200000000000004</v>
      </c>
      <c r="CS30" s="2">
        <f t="shared" si="105"/>
        <v>38.64</v>
      </c>
      <c r="CT30" s="2">
        <f t="shared" si="70"/>
        <v>7.240000000000002</v>
      </c>
      <c r="CV30">
        <v>162</v>
      </c>
      <c r="CW30">
        <v>190</v>
      </c>
      <c r="CX30" s="3">
        <v>0.20300000000000001</v>
      </c>
      <c r="CY30" s="1">
        <f t="shared" si="106"/>
        <v>4.0600000000000005</v>
      </c>
      <c r="CZ30" s="2">
        <f t="shared" si="107"/>
        <v>46.84</v>
      </c>
      <c r="DA30" s="2">
        <f t="shared" si="71"/>
        <v>-8.2000000000000028</v>
      </c>
      <c r="DC30">
        <v>162</v>
      </c>
      <c r="DD30">
        <v>190</v>
      </c>
      <c r="DE30" s="3">
        <v>0.20300000000000001</v>
      </c>
      <c r="DF30" s="1">
        <f t="shared" si="108"/>
        <v>4.0600000000000005</v>
      </c>
      <c r="DG30" s="2">
        <f t="shared" si="109"/>
        <v>40.100000000000009</v>
      </c>
      <c r="DH30" s="2">
        <f t="shared" si="72"/>
        <v>6.7399999999999949</v>
      </c>
      <c r="DJ30">
        <v>162</v>
      </c>
      <c r="DK30">
        <v>190</v>
      </c>
      <c r="DL30" s="3">
        <v>0.20699999999999999</v>
      </c>
      <c r="DM30" s="1">
        <f t="shared" si="110"/>
        <v>4.1399999999999997</v>
      </c>
      <c r="DN30" s="2">
        <f t="shared" si="111"/>
        <v>46.839999999999996</v>
      </c>
      <c r="DO30" s="2">
        <f t="shared" si="73"/>
        <v>-6.7399999999999878</v>
      </c>
      <c r="DQ30">
        <v>162</v>
      </c>
      <c r="DR30">
        <v>190</v>
      </c>
      <c r="DS30" s="3">
        <v>0.20699999999999999</v>
      </c>
      <c r="DT30" s="1">
        <f t="shared" si="112"/>
        <v>4.1399999999999997</v>
      </c>
      <c r="DU30" s="2">
        <f t="shared" si="113"/>
        <v>41.480000000000004</v>
      </c>
      <c r="DV30" s="2">
        <f t="shared" si="74"/>
        <v>5.3599999999999923</v>
      </c>
      <c r="DX30">
        <v>162</v>
      </c>
      <c r="DY30">
        <v>190</v>
      </c>
      <c r="DZ30" s="3">
        <v>0.214</v>
      </c>
      <c r="EA30" s="1">
        <f t="shared" si="114"/>
        <v>4.28</v>
      </c>
      <c r="EB30" s="2">
        <f t="shared" si="115"/>
        <v>38.480000000000004</v>
      </c>
      <c r="EC30" s="2">
        <f t="shared" si="75"/>
        <v>3</v>
      </c>
      <c r="EE30">
        <v>162</v>
      </c>
      <c r="EF30">
        <v>190</v>
      </c>
      <c r="EG30" s="3">
        <v>0.21199999999999999</v>
      </c>
      <c r="EH30" s="1">
        <f t="shared" si="116"/>
        <v>4.24</v>
      </c>
      <c r="EI30" s="2">
        <f t="shared" si="117"/>
        <v>36.960000000000008</v>
      </c>
      <c r="EJ30" s="2">
        <f t="shared" si="76"/>
        <v>1.519999999999996</v>
      </c>
      <c r="EN30" s="3"/>
      <c r="EO30" s="1"/>
      <c r="EP30" s="2"/>
      <c r="EQ30" s="2"/>
    </row>
    <row r="31" spans="2:147" x14ac:dyDescent="0.25">
      <c r="B31">
        <v>162</v>
      </c>
      <c r="C31">
        <v>210</v>
      </c>
      <c r="D31" s="3">
        <v>0.16500000000000001</v>
      </c>
      <c r="E31" s="1">
        <f t="shared" si="77"/>
        <v>3.3000000000000003</v>
      </c>
      <c r="F31" s="2">
        <f t="shared" si="78"/>
        <v>49.019999999999996</v>
      </c>
      <c r="I31">
        <v>162</v>
      </c>
      <c r="J31">
        <v>210</v>
      </c>
      <c r="K31" s="3">
        <v>0.16600000000000001</v>
      </c>
      <c r="L31" s="1">
        <f t="shared" si="79"/>
        <v>3.3200000000000003</v>
      </c>
      <c r="M31" s="2">
        <f t="shared" si="80"/>
        <v>51.92</v>
      </c>
      <c r="N31" s="2">
        <f t="shared" si="81"/>
        <v>-2.9000000000000057</v>
      </c>
      <c r="P31">
        <v>162</v>
      </c>
      <c r="Q31">
        <v>210</v>
      </c>
      <c r="R31" s="3">
        <v>0.161</v>
      </c>
      <c r="S31" s="1">
        <f t="shared" si="82"/>
        <v>3.22</v>
      </c>
      <c r="T31" s="2">
        <f t="shared" si="83"/>
        <v>46.22</v>
      </c>
      <c r="U31" s="2">
        <f t="shared" si="59"/>
        <v>5.7000000000000028</v>
      </c>
      <c r="W31">
        <v>162</v>
      </c>
      <c r="X31">
        <v>210</v>
      </c>
      <c r="Y31" s="3">
        <v>0.154</v>
      </c>
      <c r="Z31" s="1">
        <f t="shared" si="84"/>
        <v>3.08</v>
      </c>
      <c r="AA31" s="2">
        <f t="shared" si="85"/>
        <v>49.4</v>
      </c>
      <c r="AB31" s="2">
        <f t="shared" si="60"/>
        <v>-3.1799999999999997</v>
      </c>
      <c r="AD31">
        <v>162</v>
      </c>
      <c r="AE31">
        <v>210</v>
      </c>
      <c r="AF31" s="3">
        <v>0.15</v>
      </c>
      <c r="AG31" s="1">
        <f t="shared" si="86"/>
        <v>3</v>
      </c>
      <c r="AH31" s="2">
        <f t="shared" si="87"/>
        <v>45.280000000000008</v>
      </c>
      <c r="AI31" s="2">
        <f t="shared" si="61"/>
        <v>4.1199999999999903</v>
      </c>
      <c r="AK31">
        <v>162</v>
      </c>
      <c r="AL31">
        <v>210</v>
      </c>
      <c r="AM31" s="3">
        <v>0.157</v>
      </c>
      <c r="AN31" s="1">
        <f t="shared" si="88"/>
        <v>3.14</v>
      </c>
      <c r="AO31" s="2">
        <f t="shared" si="89"/>
        <v>50.62</v>
      </c>
      <c r="AP31" s="2">
        <f t="shared" si="62"/>
        <v>-5.3399999999999892</v>
      </c>
      <c r="AR31">
        <v>162</v>
      </c>
      <c r="AS31">
        <v>210</v>
      </c>
      <c r="AT31" s="3">
        <v>0.155</v>
      </c>
      <c r="AU31" s="1">
        <f t="shared" si="90"/>
        <v>3.1</v>
      </c>
      <c r="AV31" s="2">
        <f t="shared" si="91"/>
        <v>46.62</v>
      </c>
      <c r="AW31" s="2">
        <f t="shared" si="63"/>
        <v>4</v>
      </c>
      <c r="AY31">
        <v>162</v>
      </c>
      <c r="AZ31">
        <v>210</v>
      </c>
      <c r="BA31" s="3">
        <v>0.154</v>
      </c>
      <c r="BB31" s="1">
        <f t="shared" si="92"/>
        <v>3.08</v>
      </c>
      <c r="BC31" s="2">
        <f t="shared" si="93"/>
        <v>49.360000000000007</v>
      </c>
      <c r="BD31" s="2">
        <f t="shared" si="64"/>
        <v>-2.7400000000000091</v>
      </c>
      <c r="BF31">
        <v>162</v>
      </c>
      <c r="BG31">
        <v>210</v>
      </c>
      <c r="BH31" s="3">
        <v>0.156</v>
      </c>
      <c r="BI31" s="1">
        <f t="shared" si="94"/>
        <v>3.12</v>
      </c>
      <c r="BJ31" s="2">
        <f t="shared" si="95"/>
        <v>42.679999999999993</v>
      </c>
      <c r="BK31" s="2">
        <f t="shared" si="65"/>
        <v>6.6800000000000139</v>
      </c>
      <c r="BM31">
        <v>162</v>
      </c>
      <c r="BN31">
        <v>210</v>
      </c>
      <c r="BO31" s="3">
        <v>0.158</v>
      </c>
      <c r="BP31" s="1">
        <f t="shared" si="96"/>
        <v>3.16</v>
      </c>
      <c r="BQ31" s="2">
        <f t="shared" si="97"/>
        <v>50.06</v>
      </c>
      <c r="BR31" s="2">
        <f t="shared" si="66"/>
        <v>-7.3800000000000097</v>
      </c>
      <c r="BT31">
        <v>162</v>
      </c>
      <c r="BU31">
        <v>210</v>
      </c>
      <c r="BV31" s="3">
        <v>0.16700000000000001</v>
      </c>
      <c r="BW31" s="1">
        <f t="shared" si="98"/>
        <v>3.3400000000000003</v>
      </c>
      <c r="BX31" s="2">
        <f t="shared" si="99"/>
        <v>44.14</v>
      </c>
      <c r="BY31" s="2">
        <f t="shared" si="67"/>
        <v>5.9200000000000017</v>
      </c>
      <c r="CA31">
        <v>162</v>
      </c>
      <c r="CB31">
        <v>210</v>
      </c>
      <c r="CC31" s="3">
        <v>0.154</v>
      </c>
      <c r="CD31" s="1">
        <f t="shared" si="100"/>
        <v>3.08</v>
      </c>
      <c r="CE31" s="2">
        <f t="shared" si="101"/>
        <v>41.78</v>
      </c>
      <c r="CF31" s="2">
        <f t="shared" si="68"/>
        <v>2.3599999999999994</v>
      </c>
      <c r="CH31">
        <v>162</v>
      </c>
      <c r="CI31">
        <v>210</v>
      </c>
      <c r="CJ31" s="3">
        <v>0.154</v>
      </c>
      <c r="CK31" s="1">
        <f t="shared" si="102"/>
        <v>3.08</v>
      </c>
      <c r="CL31" s="2">
        <f t="shared" si="103"/>
        <v>48.96</v>
      </c>
      <c r="CM31" s="2">
        <f t="shared" si="69"/>
        <v>-7.18</v>
      </c>
      <c r="CO31">
        <v>162</v>
      </c>
      <c r="CP31">
        <v>210</v>
      </c>
      <c r="CQ31" s="3">
        <v>0.154</v>
      </c>
      <c r="CR31" s="1">
        <f t="shared" si="104"/>
        <v>3.08</v>
      </c>
      <c r="CS31" s="2">
        <f t="shared" si="105"/>
        <v>41.72</v>
      </c>
      <c r="CT31" s="2">
        <f t="shared" si="70"/>
        <v>7.240000000000002</v>
      </c>
      <c r="CV31">
        <v>162</v>
      </c>
      <c r="CW31">
        <v>210</v>
      </c>
      <c r="CX31" s="3">
        <v>0.154</v>
      </c>
      <c r="CY31" s="1">
        <f t="shared" si="106"/>
        <v>3.08</v>
      </c>
      <c r="CZ31" s="2">
        <f t="shared" si="107"/>
        <v>49.92</v>
      </c>
      <c r="DA31" s="2">
        <f t="shared" si="71"/>
        <v>-8.2000000000000028</v>
      </c>
      <c r="DC31">
        <v>162</v>
      </c>
      <c r="DD31">
        <v>210</v>
      </c>
      <c r="DE31" s="3">
        <v>0.155</v>
      </c>
      <c r="DF31" s="1">
        <f t="shared" si="108"/>
        <v>3.1</v>
      </c>
      <c r="DG31" s="2">
        <f t="shared" si="109"/>
        <v>43.20000000000001</v>
      </c>
      <c r="DH31" s="2">
        <f t="shared" si="72"/>
        <v>6.7199999999999918</v>
      </c>
      <c r="DJ31">
        <v>162</v>
      </c>
      <c r="DK31">
        <v>210</v>
      </c>
      <c r="DL31" s="3">
        <v>0.16500000000000001</v>
      </c>
      <c r="DM31" s="1">
        <f t="shared" si="110"/>
        <v>3.3000000000000003</v>
      </c>
      <c r="DN31" s="2">
        <f t="shared" si="111"/>
        <v>50.139999999999993</v>
      </c>
      <c r="DO31" s="2">
        <f t="shared" si="73"/>
        <v>-6.9399999999999835</v>
      </c>
      <c r="DQ31">
        <v>162</v>
      </c>
      <c r="DR31">
        <v>210</v>
      </c>
      <c r="DS31" s="3">
        <v>0.16300000000000001</v>
      </c>
      <c r="DT31" s="1">
        <f t="shared" si="112"/>
        <v>3.2600000000000002</v>
      </c>
      <c r="DU31" s="2">
        <f t="shared" si="113"/>
        <v>44.74</v>
      </c>
      <c r="DV31" s="2">
        <f t="shared" si="74"/>
        <v>5.3999999999999915</v>
      </c>
      <c r="DX31">
        <v>162</v>
      </c>
      <c r="DY31">
        <v>210</v>
      </c>
      <c r="DZ31" s="3">
        <v>0.16700000000000001</v>
      </c>
      <c r="EA31" s="1">
        <f t="shared" si="114"/>
        <v>3.3400000000000003</v>
      </c>
      <c r="EB31" s="2">
        <f t="shared" si="115"/>
        <v>41.820000000000007</v>
      </c>
      <c r="EC31" s="2">
        <f t="shared" si="75"/>
        <v>2.9199999999999946</v>
      </c>
      <c r="EE31">
        <v>162</v>
      </c>
      <c r="EF31">
        <v>210</v>
      </c>
      <c r="EG31" s="3">
        <v>0.17100000000000001</v>
      </c>
      <c r="EH31" s="1">
        <f t="shared" si="116"/>
        <v>3.4200000000000004</v>
      </c>
      <c r="EI31" s="2">
        <f t="shared" si="117"/>
        <v>40.38000000000001</v>
      </c>
      <c r="EJ31" s="2">
        <f t="shared" si="76"/>
        <v>1.4399999999999977</v>
      </c>
      <c r="EN31" s="3"/>
      <c r="EO31" s="1"/>
      <c r="EP31" s="2"/>
      <c r="EQ31" s="2"/>
    </row>
    <row r="32" spans="2:147" x14ac:dyDescent="0.25">
      <c r="B32">
        <v>162</v>
      </c>
      <c r="C32">
        <v>230</v>
      </c>
      <c r="D32" s="3">
        <v>0.21099999999999999</v>
      </c>
      <c r="E32" s="1">
        <f t="shared" si="77"/>
        <v>4.22</v>
      </c>
      <c r="F32" s="2">
        <f t="shared" si="78"/>
        <v>53.239999999999995</v>
      </c>
      <c r="I32">
        <v>162</v>
      </c>
      <c r="J32">
        <v>230</v>
      </c>
      <c r="K32" s="3">
        <v>0.22900000000000001</v>
      </c>
      <c r="L32" s="1">
        <f t="shared" si="79"/>
        <v>4.58</v>
      </c>
      <c r="M32" s="2">
        <f t="shared" si="80"/>
        <v>56.5</v>
      </c>
      <c r="N32" s="2">
        <f t="shared" si="81"/>
        <v>-3.2600000000000051</v>
      </c>
      <c r="P32">
        <v>162</v>
      </c>
      <c r="Q32">
        <v>230</v>
      </c>
      <c r="R32" s="3">
        <v>0.20699999999999999</v>
      </c>
      <c r="S32" s="1">
        <f t="shared" si="82"/>
        <v>4.1399999999999997</v>
      </c>
      <c r="T32" s="2">
        <f t="shared" si="83"/>
        <v>50.36</v>
      </c>
      <c r="U32" s="2">
        <f t="shared" si="59"/>
        <v>6.1400000000000006</v>
      </c>
      <c r="W32">
        <v>162</v>
      </c>
      <c r="X32">
        <v>230</v>
      </c>
      <c r="Y32" s="3">
        <v>0.20499999999999999</v>
      </c>
      <c r="Z32" s="1">
        <f t="shared" si="84"/>
        <v>4.0999999999999996</v>
      </c>
      <c r="AA32" s="2">
        <f t="shared" si="85"/>
        <v>53.5</v>
      </c>
      <c r="AB32" s="2">
        <f t="shared" si="60"/>
        <v>-3.1400000000000006</v>
      </c>
      <c r="AD32">
        <v>162</v>
      </c>
      <c r="AE32">
        <v>230</v>
      </c>
      <c r="AF32" s="3">
        <v>0.20599999999999999</v>
      </c>
      <c r="AG32" s="1">
        <f t="shared" si="86"/>
        <v>4.12</v>
      </c>
      <c r="AH32" s="2">
        <f t="shared" si="87"/>
        <v>49.400000000000006</v>
      </c>
      <c r="AI32" s="2">
        <f t="shared" si="61"/>
        <v>4.0999999999999943</v>
      </c>
      <c r="AK32">
        <v>162</v>
      </c>
      <c r="AL32">
        <v>230</v>
      </c>
      <c r="AM32" s="3">
        <v>0.20699999999999999</v>
      </c>
      <c r="AN32" s="1">
        <f t="shared" si="88"/>
        <v>4.1399999999999997</v>
      </c>
      <c r="AO32" s="2">
        <f t="shared" si="89"/>
        <v>54.76</v>
      </c>
      <c r="AP32" s="2">
        <f t="shared" si="62"/>
        <v>-5.3599999999999923</v>
      </c>
      <c r="AR32">
        <v>162</v>
      </c>
      <c r="AS32">
        <v>230</v>
      </c>
      <c r="AT32" s="3">
        <v>0.21099999999999999</v>
      </c>
      <c r="AU32" s="1">
        <f t="shared" si="90"/>
        <v>4.22</v>
      </c>
      <c r="AV32" s="2">
        <f t="shared" si="91"/>
        <v>50.839999999999996</v>
      </c>
      <c r="AW32" s="2">
        <f t="shared" si="63"/>
        <v>3.9200000000000017</v>
      </c>
      <c r="AY32">
        <v>162</v>
      </c>
      <c r="AZ32">
        <v>230</v>
      </c>
      <c r="BA32" s="3">
        <v>0.21299999999999999</v>
      </c>
      <c r="BB32" s="1">
        <f t="shared" si="92"/>
        <v>4.26</v>
      </c>
      <c r="BC32" s="2">
        <f t="shared" si="93"/>
        <v>53.620000000000005</v>
      </c>
      <c r="BD32" s="2">
        <f t="shared" si="64"/>
        <v>-2.7800000000000082</v>
      </c>
      <c r="BF32">
        <v>162</v>
      </c>
      <c r="BG32">
        <v>230</v>
      </c>
      <c r="BH32" s="3">
        <v>0.20399999999999999</v>
      </c>
      <c r="BI32" s="1">
        <f t="shared" si="94"/>
        <v>4.08</v>
      </c>
      <c r="BJ32" s="2">
        <f t="shared" si="95"/>
        <v>46.759999999999991</v>
      </c>
      <c r="BK32" s="2">
        <f t="shared" si="65"/>
        <v>6.8600000000000136</v>
      </c>
      <c r="BM32">
        <v>162</v>
      </c>
      <c r="BN32">
        <v>230</v>
      </c>
      <c r="BO32" s="3">
        <v>0.23</v>
      </c>
      <c r="BP32" s="1">
        <f t="shared" si="96"/>
        <v>4.6000000000000005</v>
      </c>
      <c r="BQ32" s="2">
        <f t="shared" si="97"/>
        <v>54.660000000000004</v>
      </c>
      <c r="BR32" s="2">
        <f t="shared" si="66"/>
        <v>-7.9000000000000128</v>
      </c>
      <c r="BT32">
        <v>162</v>
      </c>
      <c r="BU32">
        <v>230</v>
      </c>
      <c r="BV32" s="3">
        <v>0.20599999999999999</v>
      </c>
      <c r="BW32" s="1">
        <f t="shared" si="98"/>
        <v>4.12</v>
      </c>
      <c r="BX32" s="2">
        <f t="shared" si="99"/>
        <v>48.26</v>
      </c>
      <c r="BY32" s="2">
        <f t="shared" si="67"/>
        <v>6.4000000000000057</v>
      </c>
      <c r="CA32">
        <v>162</v>
      </c>
      <c r="CB32">
        <v>230</v>
      </c>
      <c r="CC32" s="3">
        <v>0.21099999999999999</v>
      </c>
      <c r="CD32" s="1">
        <f t="shared" si="100"/>
        <v>4.22</v>
      </c>
      <c r="CE32" s="2">
        <f t="shared" si="101"/>
        <v>46</v>
      </c>
      <c r="CF32" s="2">
        <f t="shared" si="68"/>
        <v>2.259999999999998</v>
      </c>
      <c r="CH32">
        <v>162</v>
      </c>
      <c r="CI32">
        <v>230</v>
      </c>
      <c r="CJ32" s="3">
        <v>0.221</v>
      </c>
      <c r="CK32" s="1">
        <f t="shared" si="102"/>
        <v>4.42</v>
      </c>
      <c r="CL32" s="2">
        <f t="shared" si="103"/>
        <v>53.38</v>
      </c>
      <c r="CM32" s="2">
        <f t="shared" si="69"/>
        <v>-7.3800000000000026</v>
      </c>
      <c r="CO32">
        <v>162</v>
      </c>
      <c r="CP32">
        <v>230</v>
      </c>
      <c r="CQ32" s="3">
        <v>0.22500000000000001</v>
      </c>
      <c r="CR32" s="1">
        <f t="shared" si="104"/>
        <v>4.5</v>
      </c>
      <c r="CS32" s="2">
        <f t="shared" si="105"/>
        <v>46.22</v>
      </c>
      <c r="CT32" s="2">
        <f t="shared" si="70"/>
        <v>7.1600000000000037</v>
      </c>
      <c r="CV32">
        <v>162</v>
      </c>
      <c r="CW32">
        <v>230</v>
      </c>
      <c r="CX32" s="3">
        <v>0.214</v>
      </c>
      <c r="CY32" s="1">
        <f t="shared" si="106"/>
        <v>4.28</v>
      </c>
      <c r="CZ32" s="2">
        <f t="shared" si="107"/>
        <v>54.2</v>
      </c>
      <c r="DA32" s="2">
        <f t="shared" si="71"/>
        <v>-7.980000000000004</v>
      </c>
      <c r="DC32">
        <v>162</v>
      </c>
      <c r="DD32">
        <v>230</v>
      </c>
      <c r="DE32" s="3">
        <v>0.21199999999999999</v>
      </c>
      <c r="DF32" s="1">
        <f t="shared" si="108"/>
        <v>4.24</v>
      </c>
      <c r="DG32" s="2">
        <f t="shared" si="109"/>
        <v>47.440000000000012</v>
      </c>
      <c r="DH32" s="2">
        <f t="shared" si="72"/>
        <v>6.7599999999999909</v>
      </c>
      <c r="DJ32">
        <v>162</v>
      </c>
      <c r="DK32">
        <v>230</v>
      </c>
      <c r="DL32" s="3">
        <v>0.21199999999999999</v>
      </c>
      <c r="DM32" s="1">
        <f t="shared" si="110"/>
        <v>4.24</v>
      </c>
      <c r="DN32" s="2">
        <f t="shared" si="111"/>
        <v>54.379999999999995</v>
      </c>
      <c r="DO32" s="2">
        <f t="shared" si="73"/>
        <v>-6.9399999999999835</v>
      </c>
      <c r="DQ32">
        <v>162</v>
      </c>
      <c r="DR32">
        <v>230</v>
      </c>
      <c r="DS32" s="3">
        <v>0.218</v>
      </c>
      <c r="DT32" s="1">
        <f t="shared" si="112"/>
        <v>4.3600000000000003</v>
      </c>
      <c r="DU32" s="2">
        <f t="shared" si="113"/>
        <v>49.1</v>
      </c>
      <c r="DV32" s="2">
        <f t="shared" si="74"/>
        <v>5.279999999999994</v>
      </c>
      <c r="DX32">
        <v>162</v>
      </c>
      <c r="DY32">
        <v>230</v>
      </c>
      <c r="DZ32" s="3">
        <v>0.22500000000000001</v>
      </c>
      <c r="EA32" s="1">
        <f t="shared" si="114"/>
        <v>4.5</v>
      </c>
      <c r="EB32" s="2">
        <f t="shared" si="115"/>
        <v>46.320000000000007</v>
      </c>
      <c r="EC32" s="2">
        <f t="shared" si="75"/>
        <v>2.779999999999994</v>
      </c>
      <c r="EE32">
        <v>162</v>
      </c>
      <c r="EF32">
        <v>230</v>
      </c>
      <c r="EG32" s="3">
        <v>0.23</v>
      </c>
      <c r="EH32" s="1">
        <f t="shared" si="116"/>
        <v>4.6000000000000005</v>
      </c>
      <c r="EI32" s="2">
        <f t="shared" si="117"/>
        <v>44.980000000000011</v>
      </c>
      <c r="EJ32" s="2">
        <f t="shared" si="76"/>
        <v>1.3399999999999963</v>
      </c>
      <c r="EN32" s="3"/>
      <c r="EO32" s="1"/>
      <c r="EP32" s="2"/>
      <c r="EQ32" s="2"/>
    </row>
    <row r="33" spans="2:147" x14ac:dyDescent="0.25">
      <c r="B33">
        <v>162</v>
      </c>
      <c r="C33">
        <v>250</v>
      </c>
      <c r="D33" s="3">
        <v>0.22700000000000001</v>
      </c>
      <c r="E33" s="1">
        <f t="shared" si="77"/>
        <v>4.54</v>
      </c>
      <c r="F33" s="2">
        <f t="shared" si="78"/>
        <v>57.779999999999994</v>
      </c>
      <c r="I33">
        <v>162</v>
      </c>
      <c r="J33">
        <v>250</v>
      </c>
      <c r="K33" s="3">
        <v>0.217</v>
      </c>
      <c r="L33" s="1">
        <f t="shared" si="79"/>
        <v>4.34</v>
      </c>
      <c r="M33" s="2">
        <f t="shared" si="80"/>
        <v>60.84</v>
      </c>
      <c r="N33" s="2">
        <f t="shared" si="81"/>
        <v>-3.0600000000000094</v>
      </c>
      <c r="P33">
        <v>162</v>
      </c>
      <c r="Q33">
        <v>250</v>
      </c>
      <c r="R33" s="3">
        <v>0.22600000000000001</v>
      </c>
      <c r="S33" s="1">
        <f t="shared" si="82"/>
        <v>4.5200000000000005</v>
      </c>
      <c r="T33" s="2">
        <f t="shared" si="83"/>
        <v>54.88</v>
      </c>
      <c r="U33" s="2">
        <f t="shared" si="59"/>
        <v>5.9600000000000009</v>
      </c>
      <c r="W33">
        <v>162</v>
      </c>
      <c r="X33">
        <v>250</v>
      </c>
      <c r="Y33" s="3">
        <v>0.218</v>
      </c>
      <c r="Z33" s="1">
        <f t="shared" si="84"/>
        <v>4.3600000000000003</v>
      </c>
      <c r="AA33" s="2">
        <f t="shared" si="85"/>
        <v>57.86</v>
      </c>
      <c r="AB33" s="2">
        <f t="shared" si="60"/>
        <v>-2.9799999999999969</v>
      </c>
      <c r="AD33">
        <v>162</v>
      </c>
      <c r="AE33">
        <v>250</v>
      </c>
      <c r="AF33" s="3">
        <v>0.216</v>
      </c>
      <c r="AG33" s="1">
        <f t="shared" si="86"/>
        <v>4.32</v>
      </c>
      <c r="AH33" s="2">
        <f t="shared" si="87"/>
        <v>53.720000000000006</v>
      </c>
      <c r="AI33" s="2">
        <f t="shared" si="61"/>
        <v>4.1399999999999935</v>
      </c>
      <c r="AK33">
        <v>162</v>
      </c>
      <c r="AL33">
        <v>250</v>
      </c>
      <c r="AM33" s="3">
        <v>0.222</v>
      </c>
      <c r="AN33" s="1">
        <f t="shared" si="88"/>
        <v>4.4400000000000004</v>
      </c>
      <c r="AO33" s="2">
        <f t="shared" si="89"/>
        <v>59.199999999999996</v>
      </c>
      <c r="AP33" s="2">
        <f t="shared" si="62"/>
        <v>-5.4799999999999898</v>
      </c>
      <c r="AR33">
        <v>162</v>
      </c>
      <c r="AS33">
        <v>250</v>
      </c>
      <c r="AT33" s="3">
        <v>0.22500000000000001</v>
      </c>
      <c r="AU33" s="1">
        <f t="shared" si="90"/>
        <v>4.5</v>
      </c>
      <c r="AV33" s="2">
        <f t="shared" si="91"/>
        <v>55.339999999999996</v>
      </c>
      <c r="AW33" s="2">
        <f t="shared" si="63"/>
        <v>3.8599999999999994</v>
      </c>
      <c r="AY33">
        <v>162</v>
      </c>
      <c r="AZ33">
        <v>250</v>
      </c>
      <c r="BA33" s="3">
        <v>0.22900000000000001</v>
      </c>
      <c r="BB33" s="1">
        <f t="shared" si="92"/>
        <v>4.58</v>
      </c>
      <c r="BC33" s="2">
        <f t="shared" si="93"/>
        <v>58.2</v>
      </c>
      <c r="BD33" s="2">
        <f t="shared" si="64"/>
        <v>-2.8600000000000065</v>
      </c>
      <c r="BF33">
        <v>162</v>
      </c>
      <c r="BG33">
        <v>250</v>
      </c>
      <c r="BH33" s="3">
        <v>0.224</v>
      </c>
      <c r="BI33" s="1">
        <f t="shared" si="94"/>
        <v>4.4800000000000004</v>
      </c>
      <c r="BJ33" s="2">
        <f t="shared" si="95"/>
        <v>51.239999999999995</v>
      </c>
      <c r="BK33" s="2">
        <f t="shared" si="65"/>
        <v>6.960000000000008</v>
      </c>
      <c r="BM33">
        <v>162</v>
      </c>
      <c r="BN33">
        <v>250</v>
      </c>
      <c r="BO33" s="3">
        <v>0.224</v>
      </c>
      <c r="BP33" s="1">
        <f t="shared" si="96"/>
        <v>4.4800000000000004</v>
      </c>
      <c r="BQ33" s="2">
        <f t="shared" si="97"/>
        <v>59.14</v>
      </c>
      <c r="BR33" s="2">
        <f t="shared" si="66"/>
        <v>-7.9000000000000057</v>
      </c>
      <c r="BT33">
        <v>162</v>
      </c>
      <c r="BU33">
        <v>250</v>
      </c>
      <c r="BV33" s="3">
        <v>0.222</v>
      </c>
      <c r="BW33" s="1">
        <f t="shared" si="98"/>
        <v>4.4400000000000004</v>
      </c>
      <c r="BX33" s="2">
        <f t="shared" si="99"/>
        <v>52.699999999999996</v>
      </c>
      <c r="BY33" s="2">
        <f t="shared" si="67"/>
        <v>6.4400000000000048</v>
      </c>
      <c r="CA33">
        <v>162</v>
      </c>
      <c r="CB33">
        <v>250</v>
      </c>
      <c r="CC33" s="3">
        <v>0.223</v>
      </c>
      <c r="CD33" s="1">
        <f t="shared" si="100"/>
        <v>4.46</v>
      </c>
      <c r="CE33" s="2">
        <f t="shared" si="101"/>
        <v>50.46</v>
      </c>
      <c r="CF33" s="2">
        <f t="shared" si="68"/>
        <v>2.2399999999999949</v>
      </c>
      <c r="CH33">
        <v>162</v>
      </c>
      <c r="CI33">
        <v>250</v>
      </c>
      <c r="CJ33" s="3">
        <v>0.22900000000000001</v>
      </c>
      <c r="CK33" s="1">
        <f t="shared" si="102"/>
        <v>4.58</v>
      </c>
      <c r="CL33" s="2">
        <f t="shared" si="103"/>
        <v>57.96</v>
      </c>
      <c r="CM33" s="2">
        <f t="shared" si="69"/>
        <v>-7.5</v>
      </c>
      <c r="CO33">
        <v>162</v>
      </c>
      <c r="CP33">
        <v>250</v>
      </c>
      <c r="CQ33" s="3">
        <v>0.216</v>
      </c>
      <c r="CR33" s="1">
        <f t="shared" si="104"/>
        <v>4.32</v>
      </c>
      <c r="CS33" s="2">
        <f t="shared" si="105"/>
        <v>50.54</v>
      </c>
      <c r="CT33" s="2">
        <f t="shared" si="70"/>
        <v>7.4200000000000017</v>
      </c>
      <c r="CV33">
        <v>162</v>
      </c>
      <c r="CW33">
        <v>250</v>
      </c>
      <c r="CX33" s="3">
        <v>0.22800000000000001</v>
      </c>
      <c r="CY33" s="1">
        <f t="shared" si="106"/>
        <v>4.5600000000000005</v>
      </c>
      <c r="CZ33" s="2">
        <f t="shared" si="107"/>
        <v>58.760000000000005</v>
      </c>
      <c r="DA33" s="2">
        <f t="shared" si="71"/>
        <v>-8.220000000000006</v>
      </c>
      <c r="DC33">
        <v>162</v>
      </c>
      <c r="DD33">
        <v>250</v>
      </c>
      <c r="DE33" s="3">
        <v>0.22700000000000001</v>
      </c>
      <c r="DF33" s="1">
        <f t="shared" si="108"/>
        <v>4.54</v>
      </c>
      <c r="DG33" s="2">
        <f t="shared" si="109"/>
        <v>51.980000000000011</v>
      </c>
      <c r="DH33" s="2">
        <f t="shared" si="72"/>
        <v>6.779999999999994</v>
      </c>
      <c r="DJ33">
        <v>162</v>
      </c>
      <c r="DK33">
        <v>250</v>
      </c>
      <c r="DL33" s="3">
        <v>0.23799999999999999</v>
      </c>
      <c r="DM33" s="1">
        <f t="shared" si="110"/>
        <v>4.76</v>
      </c>
      <c r="DN33" s="2">
        <f t="shared" si="111"/>
        <v>59.139999999999993</v>
      </c>
      <c r="DO33" s="2">
        <f t="shared" si="73"/>
        <v>-7.1599999999999824</v>
      </c>
      <c r="DQ33">
        <v>162</v>
      </c>
      <c r="DR33">
        <v>250</v>
      </c>
      <c r="DS33" s="3">
        <v>0.23799999999999999</v>
      </c>
      <c r="DT33" s="1">
        <f t="shared" si="112"/>
        <v>4.76</v>
      </c>
      <c r="DU33" s="2">
        <f t="shared" si="113"/>
        <v>53.86</v>
      </c>
      <c r="DV33" s="2">
        <f t="shared" si="74"/>
        <v>5.279999999999994</v>
      </c>
      <c r="DX33">
        <v>162</v>
      </c>
      <c r="DY33">
        <v>250</v>
      </c>
      <c r="DZ33" s="3">
        <v>0.24199999999999999</v>
      </c>
      <c r="EA33" s="1">
        <f t="shared" si="114"/>
        <v>4.84</v>
      </c>
      <c r="EB33" s="2">
        <f t="shared" si="115"/>
        <v>51.160000000000011</v>
      </c>
      <c r="EC33" s="2">
        <f t="shared" si="75"/>
        <v>2.6999999999999886</v>
      </c>
      <c r="EE33">
        <v>162</v>
      </c>
      <c r="EF33">
        <v>250</v>
      </c>
      <c r="EG33" s="3">
        <v>0.25600000000000001</v>
      </c>
      <c r="EH33" s="1">
        <f t="shared" si="116"/>
        <v>5.12</v>
      </c>
      <c r="EI33" s="2">
        <f t="shared" si="117"/>
        <v>50.100000000000009</v>
      </c>
      <c r="EJ33" s="2">
        <f t="shared" si="76"/>
        <v>1.0600000000000023</v>
      </c>
      <c r="EN33" s="3"/>
      <c r="EO33" s="1"/>
      <c r="EP33" s="2"/>
      <c r="EQ33" s="2"/>
    </row>
    <row r="34" spans="2:147" x14ac:dyDescent="0.25">
      <c r="B34">
        <v>162</v>
      </c>
      <c r="C34">
        <v>270</v>
      </c>
      <c r="D34" s="3">
        <v>0.214</v>
      </c>
      <c r="E34" s="1">
        <f t="shared" si="77"/>
        <v>4.28</v>
      </c>
      <c r="F34" s="2">
        <f t="shared" si="78"/>
        <v>62.059999999999995</v>
      </c>
      <c r="I34">
        <v>162</v>
      </c>
      <c r="J34">
        <v>270</v>
      </c>
      <c r="K34" s="3">
        <v>0.20899999999999999</v>
      </c>
      <c r="L34" s="1">
        <f t="shared" si="79"/>
        <v>4.18</v>
      </c>
      <c r="M34" s="2">
        <f t="shared" si="80"/>
        <v>65.02000000000001</v>
      </c>
      <c r="N34" s="2">
        <f t="shared" si="81"/>
        <v>-2.9600000000000151</v>
      </c>
      <c r="P34">
        <v>162</v>
      </c>
      <c r="Q34">
        <v>270</v>
      </c>
      <c r="R34" s="3">
        <v>0.21</v>
      </c>
      <c r="S34" s="1">
        <f t="shared" si="82"/>
        <v>4.2</v>
      </c>
      <c r="T34" s="2">
        <f t="shared" si="83"/>
        <v>59.080000000000005</v>
      </c>
      <c r="U34" s="2">
        <f t="shared" si="59"/>
        <v>5.9400000000000048</v>
      </c>
      <c r="W34">
        <v>162</v>
      </c>
      <c r="X34">
        <v>270</v>
      </c>
      <c r="Y34" s="3">
        <v>0.20399999999999999</v>
      </c>
      <c r="Z34" s="1">
        <f t="shared" si="84"/>
        <v>4.08</v>
      </c>
      <c r="AA34" s="2">
        <f t="shared" si="85"/>
        <v>61.94</v>
      </c>
      <c r="AB34" s="2">
        <f t="shared" si="60"/>
        <v>-2.8599999999999923</v>
      </c>
      <c r="AD34">
        <v>162</v>
      </c>
      <c r="AE34">
        <v>270</v>
      </c>
      <c r="AF34" s="3">
        <v>0.20399999999999999</v>
      </c>
      <c r="AG34" s="1">
        <f t="shared" si="86"/>
        <v>4.08</v>
      </c>
      <c r="AH34" s="2">
        <f t="shared" si="87"/>
        <v>57.800000000000004</v>
      </c>
      <c r="AI34" s="2">
        <f t="shared" si="61"/>
        <v>4.1399999999999935</v>
      </c>
      <c r="AK34">
        <v>162</v>
      </c>
      <c r="AL34">
        <v>270</v>
      </c>
      <c r="AM34" s="3">
        <v>0.21</v>
      </c>
      <c r="AN34" s="1">
        <f t="shared" si="88"/>
        <v>4.2</v>
      </c>
      <c r="AO34" s="2">
        <f t="shared" si="89"/>
        <v>63.4</v>
      </c>
      <c r="AP34" s="2">
        <f t="shared" si="62"/>
        <v>-5.5999999999999943</v>
      </c>
      <c r="AR34">
        <v>162</v>
      </c>
      <c r="AS34">
        <v>270</v>
      </c>
      <c r="AT34" s="3">
        <v>0.20699999999999999</v>
      </c>
      <c r="AU34" s="1">
        <f t="shared" si="90"/>
        <v>4.1399999999999997</v>
      </c>
      <c r="AV34" s="2">
        <f t="shared" si="91"/>
        <v>59.48</v>
      </c>
      <c r="AW34" s="2">
        <f t="shared" si="63"/>
        <v>3.9200000000000017</v>
      </c>
      <c r="AY34">
        <v>162</v>
      </c>
      <c r="AZ34">
        <v>270</v>
      </c>
      <c r="BA34" s="3">
        <v>0.21099999999999999</v>
      </c>
      <c r="BB34" s="1">
        <f t="shared" si="92"/>
        <v>4.22</v>
      </c>
      <c r="BC34" s="2">
        <f t="shared" si="93"/>
        <v>62.42</v>
      </c>
      <c r="BD34" s="2">
        <f t="shared" si="64"/>
        <v>-2.9400000000000048</v>
      </c>
      <c r="BF34">
        <v>162</v>
      </c>
      <c r="BG34">
        <v>270</v>
      </c>
      <c r="BH34" s="3">
        <v>0.20899999999999999</v>
      </c>
      <c r="BI34" s="1">
        <f t="shared" si="94"/>
        <v>4.18</v>
      </c>
      <c r="BJ34" s="2">
        <f t="shared" si="95"/>
        <v>55.419999999999995</v>
      </c>
      <c r="BK34" s="2">
        <f t="shared" si="65"/>
        <v>7.0000000000000071</v>
      </c>
      <c r="BM34">
        <v>162</v>
      </c>
      <c r="BN34">
        <v>270</v>
      </c>
      <c r="BO34" s="3">
        <v>0.20799999999999999</v>
      </c>
      <c r="BP34" s="1">
        <f t="shared" si="96"/>
        <v>4.16</v>
      </c>
      <c r="BQ34" s="2">
        <f t="shared" si="97"/>
        <v>63.3</v>
      </c>
      <c r="BR34" s="2">
        <f t="shared" si="66"/>
        <v>-7.8800000000000026</v>
      </c>
      <c r="BT34">
        <v>162</v>
      </c>
      <c r="BU34">
        <v>270</v>
      </c>
      <c r="BV34" s="3">
        <v>0.21299999999999999</v>
      </c>
      <c r="BW34" s="1">
        <f t="shared" si="98"/>
        <v>4.26</v>
      </c>
      <c r="BX34" s="2">
        <f t="shared" si="99"/>
        <v>56.959999999999994</v>
      </c>
      <c r="BY34" s="2">
        <f t="shared" si="67"/>
        <v>6.3400000000000034</v>
      </c>
      <c r="CA34">
        <v>162</v>
      </c>
      <c r="CB34">
        <v>270</v>
      </c>
      <c r="CC34" s="3">
        <v>0.20499999999999999</v>
      </c>
      <c r="CD34" s="1">
        <f t="shared" si="100"/>
        <v>4.0999999999999996</v>
      </c>
      <c r="CE34" s="2">
        <f t="shared" si="101"/>
        <v>54.56</v>
      </c>
      <c r="CF34" s="2">
        <f t="shared" si="68"/>
        <v>2.3999999999999915</v>
      </c>
      <c r="CH34">
        <v>162</v>
      </c>
      <c r="CI34">
        <v>270</v>
      </c>
      <c r="CJ34" s="3">
        <v>0.21199999999999999</v>
      </c>
      <c r="CK34" s="1">
        <f t="shared" si="102"/>
        <v>4.24</v>
      </c>
      <c r="CL34" s="2">
        <f t="shared" si="103"/>
        <v>62.2</v>
      </c>
      <c r="CM34" s="2">
        <f t="shared" si="69"/>
        <v>-7.6400000000000006</v>
      </c>
      <c r="CO34">
        <v>162</v>
      </c>
      <c r="CP34">
        <v>270</v>
      </c>
      <c r="CQ34" s="3">
        <v>0.2</v>
      </c>
      <c r="CR34" s="1">
        <f t="shared" si="104"/>
        <v>4</v>
      </c>
      <c r="CS34" s="2">
        <f t="shared" si="105"/>
        <v>54.54</v>
      </c>
      <c r="CT34" s="2">
        <f t="shared" si="70"/>
        <v>7.6600000000000037</v>
      </c>
      <c r="CV34">
        <v>162</v>
      </c>
      <c r="CW34">
        <v>270</v>
      </c>
      <c r="CX34" s="3">
        <v>0.21099999999999999</v>
      </c>
      <c r="CY34" s="1">
        <f t="shared" si="106"/>
        <v>4.22</v>
      </c>
      <c r="CZ34" s="2">
        <f t="shared" si="107"/>
        <v>62.980000000000004</v>
      </c>
      <c r="DA34" s="2">
        <f t="shared" si="71"/>
        <v>-8.4400000000000048</v>
      </c>
      <c r="DC34">
        <v>162</v>
      </c>
      <c r="DD34">
        <v>270</v>
      </c>
      <c r="DE34" s="3">
        <v>0.219</v>
      </c>
      <c r="DF34" s="1">
        <f t="shared" si="108"/>
        <v>4.38</v>
      </c>
      <c r="DG34" s="2">
        <f t="shared" si="109"/>
        <v>56.360000000000014</v>
      </c>
      <c r="DH34" s="2">
        <f t="shared" si="72"/>
        <v>6.6199999999999903</v>
      </c>
      <c r="DJ34">
        <v>162</v>
      </c>
      <c r="DK34">
        <v>270</v>
      </c>
      <c r="DL34" s="3">
        <v>0.217</v>
      </c>
      <c r="DM34" s="1">
        <f t="shared" si="110"/>
        <v>4.34</v>
      </c>
      <c r="DN34" s="2">
        <f t="shared" si="111"/>
        <v>63.47999999999999</v>
      </c>
      <c r="DO34" s="2">
        <f t="shared" si="73"/>
        <v>-7.1199999999999761</v>
      </c>
      <c r="DQ34">
        <v>162</v>
      </c>
      <c r="DR34">
        <v>270</v>
      </c>
      <c r="DS34" s="3">
        <v>0.222</v>
      </c>
      <c r="DT34" s="1">
        <f t="shared" si="112"/>
        <v>4.4400000000000004</v>
      </c>
      <c r="DU34" s="2">
        <f t="shared" si="113"/>
        <v>58.3</v>
      </c>
      <c r="DV34" s="2">
        <f t="shared" si="74"/>
        <v>5.1799999999999926</v>
      </c>
      <c r="DX34">
        <v>162</v>
      </c>
      <c r="DY34">
        <v>270</v>
      </c>
      <c r="DZ34" s="3">
        <v>0.22800000000000001</v>
      </c>
      <c r="EA34" s="1">
        <f t="shared" si="114"/>
        <v>4.5600000000000005</v>
      </c>
      <c r="EB34" s="2">
        <f t="shared" si="115"/>
        <v>55.720000000000013</v>
      </c>
      <c r="EC34" s="2">
        <f t="shared" si="75"/>
        <v>2.5799999999999841</v>
      </c>
      <c r="EE34">
        <v>162</v>
      </c>
      <c r="EF34">
        <v>270</v>
      </c>
      <c r="EG34" s="3">
        <v>0.23699999999999999</v>
      </c>
      <c r="EH34" s="1">
        <f t="shared" si="116"/>
        <v>4.74</v>
      </c>
      <c r="EI34" s="2">
        <f t="shared" si="117"/>
        <v>54.840000000000011</v>
      </c>
      <c r="EJ34" s="2">
        <f t="shared" si="76"/>
        <v>0.88000000000000256</v>
      </c>
      <c r="EN34" s="3"/>
      <c r="EO34" s="1"/>
      <c r="EP34" s="2"/>
      <c r="EQ34" s="2"/>
    </row>
    <row r="35" spans="2:147" x14ac:dyDescent="0.25">
      <c r="B35">
        <v>162</v>
      </c>
      <c r="C35">
        <v>290</v>
      </c>
      <c r="D35" s="3">
        <v>0.23599999999999999</v>
      </c>
      <c r="E35" s="1">
        <f t="shared" si="77"/>
        <v>4.72</v>
      </c>
      <c r="F35" s="2">
        <f t="shared" si="78"/>
        <v>66.78</v>
      </c>
      <c r="I35">
        <v>162</v>
      </c>
      <c r="J35">
        <v>290</v>
      </c>
      <c r="K35" s="3">
        <v>0.24299999999999999</v>
      </c>
      <c r="L35" s="1">
        <f t="shared" si="79"/>
        <v>4.8599999999999994</v>
      </c>
      <c r="M35" s="2">
        <f t="shared" si="80"/>
        <v>69.88000000000001</v>
      </c>
      <c r="N35" s="2">
        <f t="shared" si="81"/>
        <v>-3.1000000000000085</v>
      </c>
      <c r="P35">
        <v>162</v>
      </c>
      <c r="Q35">
        <v>290</v>
      </c>
      <c r="R35" s="3">
        <v>0.23699999999999999</v>
      </c>
      <c r="S35" s="1">
        <f t="shared" si="82"/>
        <v>4.74</v>
      </c>
      <c r="T35" s="2">
        <f t="shared" si="83"/>
        <v>63.820000000000007</v>
      </c>
      <c r="U35" s="2">
        <f t="shared" si="59"/>
        <v>6.0600000000000023</v>
      </c>
      <c r="W35">
        <v>162</v>
      </c>
      <c r="X35">
        <v>290</v>
      </c>
      <c r="Y35" s="3">
        <v>0.22900000000000001</v>
      </c>
      <c r="Z35" s="1">
        <f t="shared" si="84"/>
        <v>4.58</v>
      </c>
      <c r="AA35" s="2">
        <f t="shared" si="85"/>
        <v>66.52</v>
      </c>
      <c r="AB35" s="2">
        <f t="shared" si="60"/>
        <v>-2.6999999999999886</v>
      </c>
      <c r="AD35">
        <v>162</v>
      </c>
      <c r="AE35">
        <v>290</v>
      </c>
      <c r="AF35" s="3">
        <v>0.22900000000000001</v>
      </c>
      <c r="AG35" s="1">
        <f t="shared" si="86"/>
        <v>4.58</v>
      </c>
      <c r="AH35" s="2">
        <f t="shared" si="87"/>
        <v>62.38</v>
      </c>
      <c r="AI35" s="2">
        <f t="shared" si="61"/>
        <v>4.1399999999999935</v>
      </c>
      <c r="AK35">
        <v>162</v>
      </c>
      <c r="AL35">
        <v>290</v>
      </c>
      <c r="AM35" s="3">
        <v>0.23400000000000001</v>
      </c>
      <c r="AN35" s="1">
        <f t="shared" si="88"/>
        <v>4.6800000000000006</v>
      </c>
      <c r="AO35" s="2">
        <f t="shared" si="89"/>
        <v>68.08</v>
      </c>
      <c r="AP35" s="2">
        <f t="shared" si="62"/>
        <v>-5.6999999999999957</v>
      </c>
      <c r="AR35">
        <v>162</v>
      </c>
      <c r="AS35">
        <v>290</v>
      </c>
      <c r="AT35" s="3">
        <v>0.23699999999999999</v>
      </c>
      <c r="AU35" s="1">
        <f t="shared" si="90"/>
        <v>4.74</v>
      </c>
      <c r="AV35" s="2">
        <f t="shared" si="91"/>
        <v>64.22</v>
      </c>
      <c r="AW35" s="2">
        <f t="shared" si="63"/>
        <v>3.8599999999999994</v>
      </c>
      <c r="AY35">
        <v>162</v>
      </c>
      <c r="AZ35">
        <v>290</v>
      </c>
      <c r="BA35" s="3">
        <v>0.23899999999999999</v>
      </c>
      <c r="BB35" s="1">
        <f t="shared" si="92"/>
        <v>4.7799999999999994</v>
      </c>
      <c r="BC35" s="2">
        <f t="shared" si="93"/>
        <v>67.2</v>
      </c>
      <c r="BD35" s="2">
        <f t="shared" si="64"/>
        <v>-2.980000000000004</v>
      </c>
      <c r="BF35">
        <v>162</v>
      </c>
      <c r="BG35">
        <v>290</v>
      </c>
      <c r="BH35" s="3">
        <v>0.223</v>
      </c>
      <c r="BI35" s="1">
        <f t="shared" si="94"/>
        <v>4.46</v>
      </c>
      <c r="BJ35" s="2">
        <f t="shared" si="95"/>
        <v>59.879999999999995</v>
      </c>
      <c r="BK35" s="2">
        <f t="shared" si="65"/>
        <v>7.3200000000000074</v>
      </c>
      <c r="BM35">
        <v>162</v>
      </c>
      <c r="BN35">
        <v>290</v>
      </c>
      <c r="BO35" s="3">
        <v>0.246</v>
      </c>
      <c r="BP35" s="1">
        <f t="shared" si="96"/>
        <v>4.92</v>
      </c>
      <c r="BQ35" s="2">
        <f t="shared" si="97"/>
        <v>68.22</v>
      </c>
      <c r="BR35" s="2">
        <f t="shared" si="66"/>
        <v>-8.3400000000000034</v>
      </c>
      <c r="BT35">
        <v>162</v>
      </c>
      <c r="BU35">
        <v>290</v>
      </c>
      <c r="BV35" s="3">
        <v>0.22500000000000001</v>
      </c>
      <c r="BW35" s="1">
        <f t="shared" si="98"/>
        <v>4.5</v>
      </c>
      <c r="BX35" s="2">
        <f t="shared" si="99"/>
        <v>61.459999999999994</v>
      </c>
      <c r="BY35" s="2">
        <f t="shared" si="67"/>
        <v>6.7600000000000051</v>
      </c>
      <c r="CA35">
        <v>162</v>
      </c>
      <c r="CB35">
        <v>290</v>
      </c>
      <c r="CC35" s="3">
        <v>0.249</v>
      </c>
      <c r="CD35" s="1">
        <f t="shared" si="100"/>
        <v>4.9800000000000004</v>
      </c>
      <c r="CE35" s="2">
        <f t="shared" si="101"/>
        <v>59.540000000000006</v>
      </c>
      <c r="CF35" s="2">
        <f t="shared" si="68"/>
        <v>1.9199999999999875</v>
      </c>
      <c r="CH35">
        <v>162</v>
      </c>
      <c r="CI35">
        <v>290</v>
      </c>
      <c r="CJ35" s="3">
        <v>0.252</v>
      </c>
      <c r="CK35" s="1">
        <f t="shared" si="102"/>
        <v>5.04</v>
      </c>
      <c r="CL35" s="2">
        <f t="shared" si="103"/>
        <v>67.240000000000009</v>
      </c>
      <c r="CM35" s="2">
        <f t="shared" si="69"/>
        <v>-7.7000000000000028</v>
      </c>
      <c r="CO35">
        <v>162</v>
      </c>
      <c r="CP35">
        <v>290</v>
      </c>
      <c r="CQ35" s="3">
        <v>0.245</v>
      </c>
      <c r="CR35" s="1">
        <f t="shared" si="104"/>
        <v>4.9000000000000004</v>
      </c>
      <c r="CS35" s="2">
        <f t="shared" si="105"/>
        <v>59.44</v>
      </c>
      <c r="CT35" s="2">
        <f t="shared" si="70"/>
        <v>7.8000000000000114</v>
      </c>
      <c r="CV35">
        <v>162</v>
      </c>
      <c r="CW35">
        <v>290</v>
      </c>
      <c r="CX35" s="3">
        <v>0.254</v>
      </c>
      <c r="CY35" s="1">
        <f t="shared" si="106"/>
        <v>5.08</v>
      </c>
      <c r="CZ35" s="2">
        <f t="shared" si="107"/>
        <v>68.06</v>
      </c>
      <c r="DA35" s="2">
        <f t="shared" si="71"/>
        <v>-8.6200000000000045</v>
      </c>
      <c r="DC35">
        <v>162</v>
      </c>
      <c r="DD35">
        <v>290</v>
      </c>
      <c r="DE35" s="3">
        <v>0.23300000000000001</v>
      </c>
      <c r="DF35" s="1">
        <f t="shared" si="108"/>
        <v>4.66</v>
      </c>
      <c r="DG35" s="2">
        <f t="shared" si="109"/>
        <v>61.02000000000001</v>
      </c>
      <c r="DH35" s="2">
        <f t="shared" si="72"/>
        <v>7.039999999999992</v>
      </c>
      <c r="DJ35">
        <v>162</v>
      </c>
      <c r="DK35">
        <v>290</v>
      </c>
      <c r="DL35" s="3">
        <v>0.23400000000000001</v>
      </c>
      <c r="DM35" s="1">
        <f t="shared" si="110"/>
        <v>4.6800000000000006</v>
      </c>
      <c r="DN35" s="2">
        <f t="shared" si="111"/>
        <v>68.16</v>
      </c>
      <c r="DO35" s="2">
        <f t="shared" si="73"/>
        <v>-7.1399999999999864</v>
      </c>
      <c r="DQ35">
        <v>162</v>
      </c>
      <c r="DR35">
        <v>290</v>
      </c>
      <c r="DS35" s="3">
        <v>0.23799999999999999</v>
      </c>
      <c r="DT35" s="1">
        <f t="shared" si="112"/>
        <v>4.76</v>
      </c>
      <c r="DU35" s="2">
        <f t="shared" si="113"/>
        <v>63.059999999999995</v>
      </c>
      <c r="DV35" s="2">
        <f t="shared" si="74"/>
        <v>5.1000000000000014</v>
      </c>
      <c r="DX35">
        <v>162</v>
      </c>
      <c r="DY35">
        <v>290</v>
      </c>
      <c r="DZ35" s="3">
        <v>0.25</v>
      </c>
      <c r="EA35" s="1">
        <f t="shared" si="114"/>
        <v>5</v>
      </c>
      <c r="EB35" s="2">
        <f t="shared" si="115"/>
        <v>60.720000000000013</v>
      </c>
      <c r="EC35" s="2">
        <f t="shared" si="75"/>
        <v>2.3399999999999821</v>
      </c>
      <c r="EE35">
        <v>162</v>
      </c>
      <c r="EF35">
        <v>290</v>
      </c>
      <c r="EG35" s="3">
        <v>0.25800000000000001</v>
      </c>
      <c r="EH35" s="1">
        <f t="shared" si="116"/>
        <v>5.16</v>
      </c>
      <c r="EI35" s="2">
        <f t="shared" si="117"/>
        <v>60.000000000000014</v>
      </c>
      <c r="EJ35" s="2">
        <f t="shared" si="76"/>
        <v>0.71999999999999886</v>
      </c>
      <c r="EN35" s="3"/>
      <c r="EO35" s="1"/>
      <c r="EP35" s="2"/>
      <c r="EQ35" s="2"/>
    </row>
    <row r="36" spans="2:147" x14ac:dyDescent="0.25">
      <c r="D36" s="3"/>
      <c r="E36" s="7"/>
      <c r="F36" s="4"/>
      <c r="L36" s="7"/>
      <c r="M36" s="4"/>
      <c r="N36" s="2"/>
      <c r="S36" s="7"/>
      <c r="T36" s="4"/>
      <c r="U36" s="2"/>
      <c r="Z36" s="7"/>
      <c r="AA36" s="4"/>
      <c r="AB36" s="2"/>
      <c r="AG36" s="7"/>
      <c r="AH36" s="4"/>
      <c r="AI36" s="2"/>
      <c r="AN36" s="7"/>
      <c r="AO36" s="4"/>
      <c r="AP36" s="2"/>
      <c r="AU36" s="7"/>
      <c r="AV36" s="4"/>
      <c r="AW36" s="2"/>
      <c r="BB36" s="7"/>
      <c r="BC36" s="4"/>
      <c r="BD36" s="2"/>
      <c r="BI36" s="7"/>
      <c r="BJ36" s="4"/>
      <c r="BK36" s="2"/>
      <c r="BP36" s="7"/>
      <c r="BQ36" s="4"/>
      <c r="BR36" s="2"/>
      <c r="BW36" s="7"/>
      <c r="BX36" s="4"/>
      <c r="BY36" s="2"/>
      <c r="CD36" s="7"/>
      <c r="CE36" s="4"/>
      <c r="CF36" s="2"/>
      <c r="CK36" s="7"/>
      <c r="CL36" s="4"/>
      <c r="CM36" s="2"/>
      <c r="CR36" s="7"/>
      <c r="CS36" s="4"/>
      <c r="CT36" s="2"/>
      <c r="CY36" s="7"/>
      <c r="CZ36" s="4"/>
      <c r="DA36" s="2"/>
      <c r="DF36" s="7"/>
      <c r="DG36" s="4"/>
      <c r="DH36" s="2"/>
      <c r="DM36" s="7"/>
      <c r="DN36" s="4"/>
      <c r="DO36" s="2"/>
      <c r="DT36" s="7"/>
      <c r="DU36" s="4"/>
      <c r="DV36" s="2"/>
      <c r="EA36" s="7"/>
      <c r="EB36" s="4"/>
      <c r="EC36" s="2"/>
      <c r="EH36" s="7"/>
      <c r="EI36" s="4"/>
      <c r="EJ36" s="2"/>
      <c r="EO36" s="7"/>
      <c r="EP36" s="4"/>
      <c r="EQ36" s="2"/>
    </row>
    <row r="37" spans="2:147" x14ac:dyDescent="0.25">
      <c r="B37">
        <v>163</v>
      </c>
      <c r="C37">
        <v>10</v>
      </c>
      <c r="D37" s="3">
        <v>0.13100000000000001</v>
      </c>
      <c r="E37" s="1">
        <f>D37*20</f>
        <v>2.62</v>
      </c>
      <c r="F37" s="2">
        <f>E37</f>
        <v>2.62</v>
      </c>
      <c r="I37">
        <v>163</v>
      </c>
      <c r="J37">
        <v>10</v>
      </c>
      <c r="K37" s="3">
        <v>0.26800000000000002</v>
      </c>
      <c r="L37" s="1">
        <f>K37*20</f>
        <v>5.36</v>
      </c>
      <c r="M37" s="2">
        <f>L37</f>
        <v>5.36</v>
      </c>
      <c r="N37" s="2">
        <f>F37-M37</f>
        <v>-2.74</v>
      </c>
      <c r="P37">
        <v>163</v>
      </c>
      <c r="Q37">
        <v>10</v>
      </c>
      <c r="R37" s="3">
        <v>9.4E-2</v>
      </c>
      <c r="S37" s="1">
        <f>R37*20</f>
        <v>1.88</v>
      </c>
      <c r="T37" s="2">
        <f>S37</f>
        <v>1.88</v>
      </c>
      <c r="U37" s="2">
        <f t="shared" ref="U37:U51" si="118">M37-T37</f>
        <v>3.4800000000000004</v>
      </c>
      <c r="W37">
        <v>163</v>
      </c>
      <c r="X37">
        <v>10</v>
      </c>
      <c r="Y37" s="3">
        <v>0.20399999999999999</v>
      </c>
      <c r="Z37" s="1">
        <f>Y37*20</f>
        <v>4.08</v>
      </c>
      <c r="AA37" s="2">
        <f>Z37</f>
        <v>4.08</v>
      </c>
      <c r="AB37" s="2">
        <f t="shared" ref="AB37:AB51" si="119">T37-AA37</f>
        <v>-2.2000000000000002</v>
      </c>
      <c r="AD37">
        <v>163</v>
      </c>
      <c r="AE37">
        <v>10</v>
      </c>
      <c r="AF37" s="3">
        <v>0.128</v>
      </c>
      <c r="AG37" s="1">
        <f>AF37*20</f>
        <v>2.56</v>
      </c>
      <c r="AH37" s="2">
        <f>AG37</f>
        <v>2.56</v>
      </c>
      <c r="AI37" s="2">
        <f t="shared" ref="AI37:AI51" si="120">AA37-AH37</f>
        <v>1.52</v>
      </c>
      <c r="AK37">
        <v>163</v>
      </c>
      <c r="AL37">
        <v>10</v>
      </c>
      <c r="AM37" s="3">
        <v>0.23599999999999999</v>
      </c>
      <c r="AN37" s="1">
        <f>AM37*20</f>
        <v>4.72</v>
      </c>
      <c r="AO37" s="2">
        <f>AN37</f>
        <v>4.72</v>
      </c>
      <c r="AP37" s="2">
        <f t="shared" ref="AP37:AP51" si="121">AH37-AO37</f>
        <v>-2.1599999999999997</v>
      </c>
      <c r="AR37">
        <v>163</v>
      </c>
      <c r="AS37">
        <v>10</v>
      </c>
      <c r="AT37" s="3">
        <v>0.16</v>
      </c>
      <c r="AU37" s="1">
        <f>AT37*20</f>
        <v>3.2</v>
      </c>
      <c r="AV37" s="2">
        <f>AU37</f>
        <v>3.2</v>
      </c>
      <c r="AW37" s="2">
        <f t="shared" ref="AW37:AW51" si="122">AO37-AV37</f>
        <v>1.5199999999999996</v>
      </c>
      <c r="AY37">
        <v>163</v>
      </c>
      <c r="AZ37">
        <v>10</v>
      </c>
      <c r="BA37" s="3">
        <v>0.23200000000000001</v>
      </c>
      <c r="BB37" s="1">
        <f>BA37*20</f>
        <v>4.6400000000000006</v>
      </c>
      <c r="BC37" s="2">
        <f>BB37</f>
        <v>4.6400000000000006</v>
      </c>
      <c r="BD37" s="2">
        <f t="shared" ref="BD37:BD51" si="123">AV37-BC37</f>
        <v>-1.4400000000000004</v>
      </c>
      <c r="BF37">
        <v>163</v>
      </c>
      <c r="BG37">
        <v>10</v>
      </c>
      <c r="BH37" s="3">
        <v>0.14899999999999999</v>
      </c>
      <c r="BI37" s="1">
        <f>BH37*20</f>
        <v>2.98</v>
      </c>
      <c r="BJ37" s="2">
        <f>BI37</f>
        <v>2.98</v>
      </c>
      <c r="BK37" s="2">
        <f t="shared" ref="BK37:BK51" si="124">BC37-BJ37</f>
        <v>1.6600000000000006</v>
      </c>
      <c r="BM37">
        <v>163</v>
      </c>
      <c r="BN37">
        <v>10</v>
      </c>
      <c r="BO37" s="3">
        <v>0.31900000000000001</v>
      </c>
      <c r="BP37" s="1">
        <f>BO37*20</f>
        <v>6.38</v>
      </c>
      <c r="BQ37" s="2">
        <f>BP37</f>
        <v>6.38</v>
      </c>
      <c r="BR37" s="2">
        <f t="shared" ref="BR37:BR51" si="125">BJ37-BQ37</f>
        <v>-3.4</v>
      </c>
      <c r="BT37">
        <v>163</v>
      </c>
      <c r="BU37">
        <v>10</v>
      </c>
      <c r="BV37" s="3">
        <v>0.191</v>
      </c>
      <c r="BW37" s="1">
        <f>BV37*20</f>
        <v>3.8200000000000003</v>
      </c>
      <c r="BX37" s="2">
        <f>BW37</f>
        <v>3.8200000000000003</v>
      </c>
      <c r="BY37" s="2">
        <f t="shared" ref="BY37:BY51" si="126">BQ37-BX37</f>
        <v>2.5599999999999996</v>
      </c>
      <c r="CA37">
        <v>163</v>
      </c>
      <c r="CB37">
        <v>10</v>
      </c>
      <c r="CC37" s="3">
        <v>0.17199999999999999</v>
      </c>
      <c r="CD37" s="1">
        <f>CC37*20</f>
        <v>3.4399999999999995</v>
      </c>
      <c r="CE37" s="2">
        <f>CD37</f>
        <v>3.4399999999999995</v>
      </c>
      <c r="CF37" s="2">
        <f t="shared" ref="CF37:CF51" si="127">BX37-CE37</f>
        <v>0.38000000000000078</v>
      </c>
      <c r="CH37">
        <v>163</v>
      </c>
      <c r="CI37">
        <v>10</v>
      </c>
      <c r="CJ37" s="3">
        <v>0.29099999999999998</v>
      </c>
      <c r="CK37" s="1">
        <f>CJ37*20</f>
        <v>5.8199999999999994</v>
      </c>
      <c r="CL37" s="2">
        <f>CK37</f>
        <v>5.8199999999999994</v>
      </c>
      <c r="CM37" s="2">
        <f t="shared" ref="CM37:CM51" si="128">CE37-CL37</f>
        <v>-2.38</v>
      </c>
      <c r="CO37">
        <v>163</v>
      </c>
      <c r="CP37">
        <v>10</v>
      </c>
      <c r="CQ37" s="3">
        <v>0.20100000000000001</v>
      </c>
      <c r="CR37" s="1">
        <f>CQ37*20</f>
        <v>4.0200000000000005</v>
      </c>
      <c r="CS37" s="2">
        <f>CR37</f>
        <v>4.0200000000000005</v>
      </c>
      <c r="CT37" s="2">
        <f t="shared" ref="CT37:CT51" si="129">CL37-CS37</f>
        <v>1.7999999999999989</v>
      </c>
      <c r="CV37">
        <v>163</v>
      </c>
      <c r="CW37">
        <v>10</v>
      </c>
      <c r="CX37" s="3">
        <v>0.318</v>
      </c>
      <c r="CY37" s="1">
        <f>CX37*20</f>
        <v>6.36</v>
      </c>
      <c r="CZ37" s="2">
        <f>CY37</f>
        <v>6.36</v>
      </c>
      <c r="DA37" s="2">
        <f t="shared" ref="DA37:DA51" si="130">CS37-CZ37</f>
        <v>-2.34</v>
      </c>
      <c r="DC37">
        <v>163</v>
      </c>
      <c r="DD37">
        <v>10</v>
      </c>
      <c r="DE37" s="3">
        <v>0.187</v>
      </c>
      <c r="DF37" s="1">
        <f>DE37*20</f>
        <v>3.74</v>
      </c>
      <c r="DG37" s="2">
        <f>DF37</f>
        <v>3.74</v>
      </c>
      <c r="DH37" s="2">
        <f t="shared" ref="DH37:DH51" si="131">CZ37-DG37</f>
        <v>2.62</v>
      </c>
      <c r="DJ37">
        <v>163</v>
      </c>
      <c r="DK37">
        <v>10</v>
      </c>
      <c r="DL37" s="3">
        <v>0.28399999999999997</v>
      </c>
      <c r="DM37" s="1">
        <f>DL37*20</f>
        <v>5.68</v>
      </c>
      <c r="DN37" s="2">
        <f>DM37</f>
        <v>5.68</v>
      </c>
      <c r="DO37" s="2">
        <f t="shared" ref="DO37:DO51" si="132">DG37-DN37</f>
        <v>-1.9399999999999995</v>
      </c>
      <c r="DQ37">
        <v>163</v>
      </c>
      <c r="DR37">
        <v>10</v>
      </c>
      <c r="DS37" s="3">
        <v>0.20799999999999999</v>
      </c>
      <c r="DT37" s="1">
        <f>DS37*20</f>
        <v>4.16</v>
      </c>
      <c r="DU37" s="2">
        <f>DT37</f>
        <v>4.16</v>
      </c>
      <c r="DV37" s="2">
        <f t="shared" ref="DV37:DV51" si="133">DN37-DU37</f>
        <v>1.5199999999999996</v>
      </c>
      <c r="DX37">
        <v>163</v>
      </c>
      <c r="DY37">
        <v>10</v>
      </c>
      <c r="DZ37" s="3">
        <v>0.17</v>
      </c>
      <c r="EA37" s="1">
        <f>DZ37*20</f>
        <v>3.4000000000000004</v>
      </c>
      <c r="EB37" s="2">
        <f>EA37</f>
        <v>3.4000000000000004</v>
      </c>
      <c r="EC37" s="2">
        <f t="shared" ref="EC37:EC51" si="134">DU37-EB37</f>
        <v>0.75999999999999979</v>
      </c>
      <c r="EE37">
        <v>163</v>
      </c>
      <c r="EF37">
        <v>10</v>
      </c>
      <c r="EG37" s="3">
        <v>0.187</v>
      </c>
      <c r="EH37" s="1">
        <f>EG37*20</f>
        <v>3.74</v>
      </c>
      <c r="EI37" s="2">
        <f>EH37</f>
        <v>3.74</v>
      </c>
      <c r="EJ37" s="2">
        <f t="shared" ref="EJ37:EJ51" si="135">EB37-EI37</f>
        <v>-0.33999999999999986</v>
      </c>
      <c r="EN37" s="3"/>
      <c r="EO37" s="1"/>
      <c r="EP37" s="2"/>
      <c r="EQ37" s="2"/>
    </row>
    <row r="38" spans="2:147" x14ac:dyDescent="0.25">
      <c r="B38">
        <v>163</v>
      </c>
      <c r="C38">
        <v>30</v>
      </c>
      <c r="D38" s="3">
        <v>0.28199999999999997</v>
      </c>
      <c r="E38" s="1">
        <f t="shared" ref="E38:E51" si="136">D38*20</f>
        <v>5.64</v>
      </c>
      <c r="F38" s="2">
        <f t="shared" ref="F38:F51" si="137">F37+E38</f>
        <v>8.26</v>
      </c>
      <c r="I38">
        <v>163</v>
      </c>
      <c r="J38">
        <v>30</v>
      </c>
      <c r="K38" s="3">
        <v>0.3</v>
      </c>
      <c r="L38" s="1">
        <f t="shared" ref="L38:L51" si="138">K38*20</f>
        <v>6</v>
      </c>
      <c r="M38" s="2">
        <f t="shared" ref="M38:M51" si="139">M37+L38</f>
        <v>11.36</v>
      </c>
      <c r="N38" s="2">
        <f t="shared" ref="N38:N51" si="140">F38-M38</f>
        <v>-3.0999999999999996</v>
      </c>
      <c r="P38">
        <v>163</v>
      </c>
      <c r="Q38">
        <v>30</v>
      </c>
      <c r="R38" s="3">
        <v>0.23599999999999999</v>
      </c>
      <c r="S38" s="1">
        <f t="shared" ref="S38:S51" si="141">R38*20</f>
        <v>4.72</v>
      </c>
      <c r="T38" s="2">
        <f t="shared" ref="T38:T51" si="142">T37+S38</f>
        <v>6.6</v>
      </c>
      <c r="U38" s="2">
        <f t="shared" si="118"/>
        <v>4.76</v>
      </c>
      <c r="W38">
        <v>163</v>
      </c>
      <c r="X38">
        <v>30</v>
      </c>
      <c r="Y38" s="3">
        <v>0.26500000000000001</v>
      </c>
      <c r="Z38" s="1">
        <f t="shared" ref="Z38:Z51" si="143">Y38*20</f>
        <v>5.3000000000000007</v>
      </c>
      <c r="AA38" s="2">
        <f t="shared" ref="AA38:AA51" si="144">AA37+Z38</f>
        <v>9.3800000000000008</v>
      </c>
      <c r="AB38" s="2">
        <f t="shared" si="119"/>
        <v>-2.7800000000000011</v>
      </c>
      <c r="AD38">
        <v>163</v>
      </c>
      <c r="AE38">
        <v>30</v>
      </c>
      <c r="AF38" s="3">
        <v>0.219</v>
      </c>
      <c r="AG38" s="1">
        <f t="shared" ref="AG38:AG51" si="145">AF38*20</f>
        <v>4.38</v>
      </c>
      <c r="AH38" s="2">
        <f t="shared" ref="AH38:AH51" si="146">AH37+AG38</f>
        <v>6.9399999999999995</v>
      </c>
      <c r="AI38" s="2">
        <f t="shared" si="120"/>
        <v>2.4400000000000013</v>
      </c>
      <c r="AK38">
        <v>163</v>
      </c>
      <c r="AL38">
        <v>30</v>
      </c>
      <c r="AM38" s="3">
        <v>0.307</v>
      </c>
      <c r="AN38" s="1">
        <f t="shared" ref="AN38:AN51" si="147">AM38*20</f>
        <v>6.14</v>
      </c>
      <c r="AO38" s="2">
        <f t="shared" ref="AO38:AO51" si="148">AO37+AN38</f>
        <v>10.86</v>
      </c>
      <c r="AP38" s="2">
        <f t="shared" si="121"/>
        <v>-3.92</v>
      </c>
      <c r="AR38">
        <v>163</v>
      </c>
      <c r="AS38">
        <v>30</v>
      </c>
      <c r="AT38" s="3">
        <v>0.248</v>
      </c>
      <c r="AU38" s="1">
        <f t="shared" ref="AU38:AU51" si="149">AT38*20</f>
        <v>4.96</v>
      </c>
      <c r="AV38" s="2">
        <f t="shared" ref="AV38:AV51" si="150">AV37+AU38</f>
        <v>8.16</v>
      </c>
      <c r="AW38" s="2">
        <f t="shared" si="122"/>
        <v>2.6999999999999993</v>
      </c>
      <c r="AY38">
        <v>163</v>
      </c>
      <c r="AZ38">
        <v>30</v>
      </c>
      <c r="BA38" s="3">
        <v>0.30499999999999999</v>
      </c>
      <c r="BB38" s="1">
        <f t="shared" ref="BB38:BB51" si="151">BA38*20</f>
        <v>6.1</v>
      </c>
      <c r="BC38" s="2">
        <f t="shared" ref="BC38:BC51" si="152">BC37+BB38</f>
        <v>10.74</v>
      </c>
      <c r="BD38" s="2">
        <f t="shared" si="123"/>
        <v>-2.58</v>
      </c>
      <c r="BF38">
        <v>163</v>
      </c>
      <c r="BG38">
        <v>30</v>
      </c>
      <c r="BH38" s="3">
        <v>0.19400000000000001</v>
      </c>
      <c r="BI38" s="1">
        <f t="shared" ref="BI38:BI51" si="153">BH38*20</f>
        <v>3.88</v>
      </c>
      <c r="BJ38" s="2">
        <f t="shared" ref="BJ38:BJ51" si="154">BJ37+BI38</f>
        <v>6.8599999999999994</v>
      </c>
      <c r="BK38" s="2">
        <f t="shared" si="124"/>
        <v>3.8800000000000008</v>
      </c>
      <c r="BM38">
        <v>163</v>
      </c>
      <c r="BN38">
        <v>30</v>
      </c>
      <c r="BO38" s="3">
        <v>0.33100000000000002</v>
      </c>
      <c r="BP38" s="1">
        <f t="shared" ref="BP38:BP51" si="155">BO38*20</f>
        <v>6.62</v>
      </c>
      <c r="BQ38" s="2">
        <f t="shared" ref="BQ38:BQ51" si="156">BQ37+BP38</f>
        <v>13</v>
      </c>
      <c r="BR38" s="2">
        <f t="shared" si="125"/>
        <v>-6.1400000000000006</v>
      </c>
      <c r="BT38">
        <v>163</v>
      </c>
      <c r="BU38">
        <v>30</v>
      </c>
      <c r="BV38" s="3">
        <v>0.22900000000000001</v>
      </c>
      <c r="BW38" s="1">
        <f t="shared" ref="BW38:BW51" si="157">BV38*20</f>
        <v>4.58</v>
      </c>
      <c r="BX38" s="2">
        <f t="shared" ref="BX38:BX51" si="158">BX37+BW38</f>
        <v>8.4</v>
      </c>
      <c r="BY38" s="2">
        <f t="shared" si="126"/>
        <v>4.5999999999999996</v>
      </c>
      <c r="CA38">
        <v>163</v>
      </c>
      <c r="CB38">
        <v>30</v>
      </c>
      <c r="CC38" s="3">
        <v>0.216</v>
      </c>
      <c r="CD38" s="1">
        <f t="shared" ref="CD38:CD51" si="159">CC38*20</f>
        <v>4.32</v>
      </c>
      <c r="CE38" s="2">
        <f t="shared" ref="CE38:CE51" si="160">CE37+CD38</f>
        <v>7.76</v>
      </c>
      <c r="CF38" s="2">
        <f t="shared" si="127"/>
        <v>0.64000000000000057</v>
      </c>
      <c r="CH38">
        <v>163</v>
      </c>
      <c r="CI38">
        <v>30</v>
      </c>
      <c r="CJ38" s="3">
        <v>0.31</v>
      </c>
      <c r="CK38" s="1">
        <f t="shared" ref="CK38:CK51" si="161">CJ38*20</f>
        <v>6.2</v>
      </c>
      <c r="CL38" s="2">
        <f t="shared" ref="CL38:CL51" si="162">CL37+CK38</f>
        <v>12.02</v>
      </c>
      <c r="CM38" s="2">
        <f t="shared" si="128"/>
        <v>-4.26</v>
      </c>
      <c r="CO38">
        <v>163</v>
      </c>
      <c r="CP38">
        <v>30</v>
      </c>
      <c r="CQ38" s="3">
        <v>0.22800000000000001</v>
      </c>
      <c r="CR38" s="1">
        <f t="shared" ref="CR38:CR51" si="163">CQ38*20</f>
        <v>4.5600000000000005</v>
      </c>
      <c r="CS38" s="2">
        <f t="shared" ref="CS38:CS51" si="164">CS37+CR38</f>
        <v>8.5800000000000018</v>
      </c>
      <c r="CT38" s="2">
        <f t="shared" si="129"/>
        <v>3.4399999999999977</v>
      </c>
      <c r="CV38">
        <v>163</v>
      </c>
      <c r="CW38">
        <v>30</v>
      </c>
      <c r="CX38" s="3">
        <v>0.33600000000000002</v>
      </c>
      <c r="CY38" s="1">
        <f t="shared" ref="CY38:CY51" si="165">CX38*20</f>
        <v>6.7200000000000006</v>
      </c>
      <c r="CZ38" s="2">
        <f t="shared" ref="CZ38:CZ51" si="166">CZ37+CY38</f>
        <v>13.080000000000002</v>
      </c>
      <c r="DA38" s="2">
        <f t="shared" si="130"/>
        <v>-4.5</v>
      </c>
      <c r="DC38">
        <v>163</v>
      </c>
      <c r="DD38">
        <v>30</v>
      </c>
      <c r="DE38" s="3">
        <v>0.23200000000000001</v>
      </c>
      <c r="DF38" s="1">
        <f t="shared" ref="DF38:DF51" si="167">DE38*20</f>
        <v>4.6400000000000006</v>
      </c>
      <c r="DG38" s="2">
        <f t="shared" ref="DG38:DG51" si="168">DG37+DF38</f>
        <v>8.3800000000000008</v>
      </c>
      <c r="DH38" s="2">
        <f t="shared" si="131"/>
        <v>4.7000000000000011</v>
      </c>
      <c r="DJ38">
        <v>163</v>
      </c>
      <c r="DK38">
        <v>30</v>
      </c>
      <c r="DL38" s="3">
        <v>0.32</v>
      </c>
      <c r="DM38" s="1">
        <f t="shared" ref="DM38:DM51" si="169">DL38*20</f>
        <v>6.4</v>
      </c>
      <c r="DN38" s="2">
        <f t="shared" ref="DN38:DN51" si="170">DN37+DM38</f>
        <v>12.08</v>
      </c>
      <c r="DO38" s="2">
        <f t="shared" si="132"/>
        <v>-3.6999999999999993</v>
      </c>
      <c r="DQ38">
        <v>163</v>
      </c>
      <c r="DR38">
        <v>30</v>
      </c>
      <c r="DS38" s="3">
        <v>0.25</v>
      </c>
      <c r="DT38" s="1">
        <f t="shared" ref="DT38:DT51" si="171">DS38*20</f>
        <v>5</v>
      </c>
      <c r="DU38" s="2">
        <f t="shared" ref="DU38:DU51" si="172">DU37+DT38</f>
        <v>9.16</v>
      </c>
      <c r="DV38" s="2">
        <f t="shared" si="133"/>
        <v>2.92</v>
      </c>
      <c r="DX38">
        <v>163</v>
      </c>
      <c r="DY38">
        <v>30</v>
      </c>
      <c r="DZ38" s="3">
        <v>0.214</v>
      </c>
      <c r="EA38" s="1">
        <f t="shared" ref="EA38:EA51" si="173">DZ38*20</f>
        <v>4.28</v>
      </c>
      <c r="EB38" s="2">
        <f t="shared" ref="EB38:EB51" si="174">EB37+EA38</f>
        <v>7.6800000000000006</v>
      </c>
      <c r="EC38" s="2">
        <f t="shared" si="134"/>
        <v>1.4799999999999995</v>
      </c>
      <c r="EE38">
        <v>163</v>
      </c>
      <c r="EF38">
        <v>30</v>
      </c>
      <c r="EG38" s="3">
        <v>0.218</v>
      </c>
      <c r="EH38" s="1">
        <f t="shared" ref="EH38:EH51" si="175">EG38*20</f>
        <v>4.3600000000000003</v>
      </c>
      <c r="EI38" s="2">
        <f t="shared" ref="EI38:EI51" si="176">EI37+EH38</f>
        <v>8.1000000000000014</v>
      </c>
      <c r="EJ38" s="2">
        <f t="shared" si="135"/>
        <v>-0.42000000000000082</v>
      </c>
      <c r="EN38" s="3"/>
      <c r="EO38" s="1"/>
      <c r="EP38" s="2"/>
      <c r="EQ38" s="2"/>
    </row>
    <row r="39" spans="2:147" x14ac:dyDescent="0.25">
      <c r="B39">
        <v>163</v>
      </c>
      <c r="C39">
        <v>50</v>
      </c>
      <c r="D39" s="3">
        <v>0.26600000000000001</v>
      </c>
      <c r="E39" s="1">
        <f t="shared" si="136"/>
        <v>5.32</v>
      </c>
      <c r="F39" s="2">
        <f t="shared" si="137"/>
        <v>13.58</v>
      </c>
      <c r="I39">
        <v>163</v>
      </c>
      <c r="J39">
        <v>50</v>
      </c>
      <c r="K39" s="3">
        <v>0.23300000000000001</v>
      </c>
      <c r="L39" s="1">
        <f t="shared" si="138"/>
        <v>4.66</v>
      </c>
      <c r="M39" s="2">
        <f t="shared" si="139"/>
        <v>16.02</v>
      </c>
      <c r="N39" s="2">
        <f t="shared" si="140"/>
        <v>-2.4399999999999995</v>
      </c>
      <c r="P39">
        <v>163</v>
      </c>
      <c r="Q39">
        <v>50</v>
      </c>
      <c r="R39" s="3">
        <v>0.254</v>
      </c>
      <c r="S39" s="1">
        <f t="shared" si="141"/>
        <v>5.08</v>
      </c>
      <c r="T39" s="2">
        <f t="shared" si="142"/>
        <v>11.68</v>
      </c>
      <c r="U39" s="2">
        <f t="shared" si="118"/>
        <v>4.34</v>
      </c>
      <c r="W39">
        <v>163</v>
      </c>
      <c r="X39">
        <v>50</v>
      </c>
      <c r="Y39" s="3">
        <v>0.248</v>
      </c>
      <c r="Z39" s="1">
        <f t="shared" si="143"/>
        <v>4.96</v>
      </c>
      <c r="AA39" s="2">
        <f t="shared" si="144"/>
        <v>14.34</v>
      </c>
      <c r="AB39" s="2">
        <f t="shared" si="119"/>
        <v>-2.66</v>
      </c>
      <c r="AD39">
        <v>163</v>
      </c>
      <c r="AE39">
        <v>50</v>
      </c>
      <c r="AF39" s="3">
        <v>0.20599999999999999</v>
      </c>
      <c r="AG39" s="1">
        <f t="shared" si="145"/>
        <v>4.12</v>
      </c>
      <c r="AH39" s="2">
        <f t="shared" si="146"/>
        <v>11.059999999999999</v>
      </c>
      <c r="AI39" s="2">
        <f t="shared" si="120"/>
        <v>3.2800000000000011</v>
      </c>
      <c r="AK39">
        <v>163</v>
      </c>
      <c r="AL39">
        <v>50</v>
      </c>
      <c r="AM39" s="3">
        <v>0.26800000000000002</v>
      </c>
      <c r="AN39" s="1">
        <f t="shared" si="147"/>
        <v>5.36</v>
      </c>
      <c r="AO39" s="2">
        <f t="shared" si="148"/>
        <v>16.22</v>
      </c>
      <c r="AP39" s="2">
        <f t="shared" si="121"/>
        <v>-5.16</v>
      </c>
      <c r="AR39">
        <v>163</v>
      </c>
      <c r="AS39">
        <v>50</v>
      </c>
      <c r="AT39" s="3">
        <v>0.22900000000000001</v>
      </c>
      <c r="AU39" s="1">
        <f t="shared" si="149"/>
        <v>4.58</v>
      </c>
      <c r="AV39" s="2">
        <f t="shared" si="150"/>
        <v>12.74</v>
      </c>
      <c r="AW39" s="2">
        <f t="shared" si="122"/>
        <v>3.4799999999999986</v>
      </c>
      <c r="AY39">
        <v>163</v>
      </c>
      <c r="AZ39">
        <v>50</v>
      </c>
      <c r="BA39" s="3">
        <v>0.23300000000000001</v>
      </c>
      <c r="BB39" s="1">
        <f t="shared" si="151"/>
        <v>4.66</v>
      </c>
      <c r="BC39" s="2">
        <f t="shared" si="152"/>
        <v>15.4</v>
      </c>
      <c r="BD39" s="2">
        <f t="shared" si="123"/>
        <v>-2.66</v>
      </c>
      <c r="BF39">
        <v>163</v>
      </c>
      <c r="BG39">
        <v>50</v>
      </c>
      <c r="BH39" s="3">
        <v>0.183</v>
      </c>
      <c r="BI39" s="1">
        <f t="shared" si="153"/>
        <v>3.66</v>
      </c>
      <c r="BJ39" s="2">
        <f t="shared" si="154"/>
        <v>10.52</v>
      </c>
      <c r="BK39" s="2">
        <f t="shared" si="124"/>
        <v>4.8800000000000008</v>
      </c>
      <c r="BM39">
        <v>163</v>
      </c>
      <c r="BN39">
        <v>50</v>
      </c>
      <c r="BO39" s="3">
        <v>0.21099999999999999</v>
      </c>
      <c r="BP39" s="1">
        <f t="shared" si="155"/>
        <v>4.22</v>
      </c>
      <c r="BQ39" s="2">
        <f t="shared" si="156"/>
        <v>17.22</v>
      </c>
      <c r="BR39" s="2">
        <f t="shared" si="125"/>
        <v>-6.6999999999999993</v>
      </c>
      <c r="BT39">
        <v>163</v>
      </c>
      <c r="BU39">
        <v>50</v>
      </c>
      <c r="BV39" s="3">
        <v>0.19900000000000001</v>
      </c>
      <c r="BW39" s="1">
        <f t="shared" si="157"/>
        <v>3.9800000000000004</v>
      </c>
      <c r="BX39" s="2">
        <f t="shared" si="158"/>
        <v>12.38</v>
      </c>
      <c r="BY39" s="2">
        <f t="shared" si="126"/>
        <v>4.8399999999999981</v>
      </c>
      <c r="CA39">
        <v>163</v>
      </c>
      <c r="CB39">
        <v>50</v>
      </c>
      <c r="CC39" s="3">
        <v>0.19400000000000001</v>
      </c>
      <c r="CD39" s="1">
        <f t="shared" si="159"/>
        <v>3.88</v>
      </c>
      <c r="CE39" s="2">
        <f t="shared" si="160"/>
        <v>11.64</v>
      </c>
      <c r="CF39" s="2">
        <f t="shared" si="127"/>
        <v>0.74000000000000021</v>
      </c>
      <c r="CH39">
        <v>163</v>
      </c>
      <c r="CI39">
        <v>50</v>
      </c>
      <c r="CJ39" s="3">
        <v>0.24199999999999999</v>
      </c>
      <c r="CK39" s="1">
        <f t="shared" si="161"/>
        <v>4.84</v>
      </c>
      <c r="CL39" s="2">
        <f t="shared" si="162"/>
        <v>16.86</v>
      </c>
      <c r="CM39" s="2">
        <f t="shared" si="128"/>
        <v>-5.2199999999999989</v>
      </c>
      <c r="CO39">
        <v>163</v>
      </c>
      <c r="CP39">
        <v>50</v>
      </c>
      <c r="CQ39" s="3">
        <v>0.17699999999999999</v>
      </c>
      <c r="CR39" s="1">
        <f t="shared" si="163"/>
        <v>3.54</v>
      </c>
      <c r="CS39" s="2">
        <f t="shared" si="164"/>
        <v>12.120000000000001</v>
      </c>
      <c r="CT39" s="2">
        <f t="shared" si="129"/>
        <v>4.7399999999999984</v>
      </c>
      <c r="CV39">
        <v>163</v>
      </c>
      <c r="CW39">
        <v>50</v>
      </c>
      <c r="CX39" s="3">
        <v>0.27800000000000002</v>
      </c>
      <c r="CY39" s="1">
        <f t="shared" si="165"/>
        <v>5.5600000000000005</v>
      </c>
      <c r="CZ39" s="2">
        <f t="shared" si="166"/>
        <v>18.64</v>
      </c>
      <c r="DA39" s="2">
        <f t="shared" si="130"/>
        <v>-6.52</v>
      </c>
      <c r="DC39">
        <v>163</v>
      </c>
      <c r="DD39">
        <v>50</v>
      </c>
      <c r="DE39" s="3">
        <v>0.23100000000000001</v>
      </c>
      <c r="DF39" s="1">
        <f t="shared" si="167"/>
        <v>4.62</v>
      </c>
      <c r="DG39" s="2">
        <f t="shared" si="168"/>
        <v>13</v>
      </c>
      <c r="DH39" s="2">
        <f t="shared" si="131"/>
        <v>5.6400000000000006</v>
      </c>
      <c r="DJ39">
        <v>163</v>
      </c>
      <c r="DK39">
        <v>50</v>
      </c>
      <c r="DL39" s="3">
        <v>0.28799999999999998</v>
      </c>
      <c r="DM39" s="1">
        <f t="shared" si="169"/>
        <v>5.76</v>
      </c>
      <c r="DN39" s="2">
        <f t="shared" si="170"/>
        <v>17.84</v>
      </c>
      <c r="DO39" s="2">
        <f t="shared" si="132"/>
        <v>-4.84</v>
      </c>
      <c r="DQ39">
        <v>163</v>
      </c>
      <c r="DR39">
        <v>50</v>
      </c>
      <c r="DS39" s="3">
        <v>0.23</v>
      </c>
      <c r="DT39" s="1">
        <f t="shared" si="171"/>
        <v>4.6000000000000005</v>
      </c>
      <c r="DU39" s="2">
        <f t="shared" si="172"/>
        <v>13.760000000000002</v>
      </c>
      <c r="DV39" s="2">
        <f t="shared" si="133"/>
        <v>4.0799999999999983</v>
      </c>
      <c r="DX39">
        <v>163</v>
      </c>
      <c r="DY39">
        <v>50</v>
      </c>
      <c r="DZ39" s="3">
        <v>0.20499999999999999</v>
      </c>
      <c r="EA39" s="1">
        <f t="shared" si="173"/>
        <v>4.0999999999999996</v>
      </c>
      <c r="EB39" s="2">
        <f t="shared" si="174"/>
        <v>11.780000000000001</v>
      </c>
      <c r="EC39" s="2">
        <f t="shared" si="134"/>
        <v>1.9800000000000004</v>
      </c>
      <c r="EE39">
        <v>163</v>
      </c>
      <c r="EF39">
        <v>50</v>
      </c>
      <c r="EG39" s="3">
        <v>0.191</v>
      </c>
      <c r="EH39" s="1">
        <f t="shared" si="175"/>
        <v>3.8200000000000003</v>
      </c>
      <c r="EI39" s="2">
        <f t="shared" si="176"/>
        <v>11.920000000000002</v>
      </c>
      <c r="EJ39" s="2">
        <f t="shared" si="135"/>
        <v>-0.14000000000000057</v>
      </c>
      <c r="EN39" s="3"/>
      <c r="EO39" s="1"/>
      <c r="EP39" s="2"/>
      <c r="EQ39" s="2"/>
    </row>
    <row r="40" spans="2:147" x14ac:dyDescent="0.25">
      <c r="B40">
        <v>163</v>
      </c>
      <c r="C40">
        <v>70</v>
      </c>
      <c r="D40" s="3">
        <v>0.245</v>
      </c>
      <c r="E40" s="1">
        <f t="shared" si="136"/>
        <v>4.9000000000000004</v>
      </c>
      <c r="F40" s="2">
        <f t="shared" si="137"/>
        <v>18.48</v>
      </c>
      <c r="I40">
        <v>163</v>
      </c>
      <c r="J40">
        <v>70</v>
      </c>
      <c r="K40" s="3">
        <v>0.26800000000000002</v>
      </c>
      <c r="L40" s="1">
        <f t="shared" si="138"/>
        <v>5.36</v>
      </c>
      <c r="M40" s="2">
        <f t="shared" si="139"/>
        <v>21.38</v>
      </c>
      <c r="N40" s="2">
        <f t="shared" si="140"/>
        <v>-2.8999999999999986</v>
      </c>
      <c r="P40">
        <v>163</v>
      </c>
      <c r="Q40">
        <v>70</v>
      </c>
      <c r="R40" s="3">
        <v>0.23400000000000001</v>
      </c>
      <c r="S40" s="1">
        <f t="shared" si="141"/>
        <v>4.6800000000000006</v>
      </c>
      <c r="T40" s="2">
        <f t="shared" si="142"/>
        <v>16.36</v>
      </c>
      <c r="U40" s="2">
        <f t="shared" si="118"/>
        <v>5.0199999999999996</v>
      </c>
      <c r="W40">
        <v>163</v>
      </c>
      <c r="X40">
        <v>70</v>
      </c>
      <c r="Y40" s="3">
        <v>0.23100000000000001</v>
      </c>
      <c r="Z40" s="1">
        <f t="shared" si="143"/>
        <v>4.62</v>
      </c>
      <c r="AA40" s="2">
        <f t="shared" si="144"/>
        <v>18.96</v>
      </c>
      <c r="AB40" s="2">
        <f t="shared" si="119"/>
        <v>-2.6000000000000014</v>
      </c>
      <c r="AD40">
        <v>163</v>
      </c>
      <c r="AE40">
        <v>70</v>
      </c>
      <c r="AF40" s="3">
        <v>0.23400000000000001</v>
      </c>
      <c r="AG40" s="1">
        <f t="shared" si="145"/>
        <v>4.6800000000000006</v>
      </c>
      <c r="AH40" s="2">
        <f t="shared" si="146"/>
        <v>15.739999999999998</v>
      </c>
      <c r="AI40" s="2">
        <f t="shared" si="120"/>
        <v>3.2200000000000024</v>
      </c>
      <c r="AK40">
        <v>163</v>
      </c>
      <c r="AL40">
        <v>70</v>
      </c>
      <c r="AM40" s="3">
        <v>0.24299999999999999</v>
      </c>
      <c r="AN40" s="1">
        <f t="shared" si="147"/>
        <v>4.8599999999999994</v>
      </c>
      <c r="AO40" s="2">
        <f t="shared" si="148"/>
        <v>21.08</v>
      </c>
      <c r="AP40" s="2">
        <f t="shared" si="121"/>
        <v>-5.34</v>
      </c>
      <c r="AR40">
        <v>163</v>
      </c>
      <c r="AS40">
        <v>70</v>
      </c>
      <c r="AT40" s="3">
        <v>0.24399999999999999</v>
      </c>
      <c r="AU40" s="1">
        <f t="shared" si="149"/>
        <v>4.88</v>
      </c>
      <c r="AV40" s="2">
        <f t="shared" si="150"/>
        <v>17.62</v>
      </c>
      <c r="AW40" s="2">
        <f t="shared" si="122"/>
        <v>3.4599999999999973</v>
      </c>
      <c r="AY40">
        <v>163</v>
      </c>
      <c r="AZ40">
        <v>70</v>
      </c>
      <c r="BA40" s="3">
        <v>0.252</v>
      </c>
      <c r="BB40" s="1">
        <f t="shared" si="151"/>
        <v>5.04</v>
      </c>
      <c r="BC40" s="2">
        <f t="shared" si="152"/>
        <v>20.440000000000001</v>
      </c>
      <c r="BD40" s="2">
        <f t="shared" si="123"/>
        <v>-2.8200000000000003</v>
      </c>
      <c r="BF40">
        <v>163</v>
      </c>
      <c r="BG40">
        <v>70</v>
      </c>
      <c r="BH40" s="3">
        <v>0.193</v>
      </c>
      <c r="BI40" s="1">
        <f t="shared" si="153"/>
        <v>3.8600000000000003</v>
      </c>
      <c r="BJ40" s="2">
        <f t="shared" si="154"/>
        <v>14.379999999999999</v>
      </c>
      <c r="BK40" s="2">
        <f t="shared" si="124"/>
        <v>6.0600000000000023</v>
      </c>
      <c r="BM40">
        <v>163</v>
      </c>
      <c r="BN40">
        <v>70</v>
      </c>
      <c r="BO40" s="3">
        <v>0.23</v>
      </c>
      <c r="BP40" s="1">
        <f t="shared" si="155"/>
        <v>4.6000000000000005</v>
      </c>
      <c r="BQ40" s="2">
        <f t="shared" si="156"/>
        <v>21.82</v>
      </c>
      <c r="BR40" s="2">
        <f t="shared" si="125"/>
        <v>-7.4400000000000013</v>
      </c>
      <c r="BT40">
        <v>163</v>
      </c>
      <c r="BU40">
        <v>70</v>
      </c>
      <c r="BV40" s="3">
        <v>0.22</v>
      </c>
      <c r="BW40" s="1">
        <f t="shared" si="157"/>
        <v>4.4000000000000004</v>
      </c>
      <c r="BX40" s="2">
        <f t="shared" si="158"/>
        <v>16.78</v>
      </c>
      <c r="BY40" s="2">
        <f t="shared" si="126"/>
        <v>5.0399999999999991</v>
      </c>
      <c r="CA40">
        <v>163</v>
      </c>
      <c r="CB40">
        <v>70</v>
      </c>
      <c r="CC40" s="3">
        <v>0.193</v>
      </c>
      <c r="CD40" s="1">
        <f t="shared" si="159"/>
        <v>3.8600000000000003</v>
      </c>
      <c r="CE40" s="2">
        <f t="shared" si="160"/>
        <v>15.5</v>
      </c>
      <c r="CF40" s="2">
        <f t="shared" si="127"/>
        <v>1.2800000000000011</v>
      </c>
      <c r="CH40">
        <v>163</v>
      </c>
      <c r="CI40">
        <v>70</v>
      </c>
      <c r="CJ40" s="3">
        <v>0.23400000000000001</v>
      </c>
      <c r="CK40" s="1">
        <f t="shared" si="161"/>
        <v>4.6800000000000006</v>
      </c>
      <c r="CL40" s="2">
        <f t="shared" si="162"/>
        <v>21.54</v>
      </c>
      <c r="CM40" s="2">
        <f t="shared" si="128"/>
        <v>-6.0399999999999991</v>
      </c>
      <c r="CO40">
        <v>163</v>
      </c>
      <c r="CP40">
        <v>70</v>
      </c>
      <c r="CQ40" s="3">
        <v>0.217</v>
      </c>
      <c r="CR40" s="1">
        <f t="shared" si="163"/>
        <v>4.34</v>
      </c>
      <c r="CS40" s="2">
        <f t="shared" si="164"/>
        <v>16.46</v>
      </c>
      <c r="CT40" s="2">
        <f t="shared" si="129"/>
        <v>5.0799999999999983</v>
      </c>
      <c r="CV40">
        <v>163</v>
      </c>
      <c r="CW40">
        <v>70</v>
      </c>
      <c r="CX40" s="3">
        <v>0.21299999999999999</v>
      </c>
      <c r="CY40" s="1">
        <f t="shared" si="165"/>
        <v>4.26</v>
      </c>
      <c r="CZ40" s="2">
        <f t="shared" si="166"/>
        <v>22.9</v>
      </c>
      <c r="DA40" s="2">
        <f t="shared" si="130"/>
        <v>-6.4399999999999977</v>
      </c>
      <c r="DC40">
        <v>163</v>
      </c>
      <c r="DD40">
        <v>70</v>
      </c>
      <c r="DE40" s="3">
        <v>0.20599999999999999</v>
      </c>
      <c r="DF40" s="1">
        <f t="shared" si="167"/>
        <v>4.12</v>
      </c>
      <c r="DG40" s="2">
        <f t="shared" si="168"/>
        <v>17.12</v>
      </c>
      <c r="DH40" s="2">
        <f t="shared" si="131"/>
        <v>5.7799999999999976</v>
      </c>
      <c r="DJ40">
        <v>163</v>
      </c>
      <c r="DK40">
        <v>70</v>
      </c>
      <c r="DL40" s="3">
        <v>0.24</v>
      </c>
      <c r="DM40" s="1">
        <f t="shared" si="169"/>
        <v>4.8</v>
      </c>
      <c r="DN40" s="2">
        <f t="shared" si="170"/>
        <v>22.64</v>
      </c>
      <c r="DO40" s="2">
        <f t="shared" si="132"/>
        <v>-5.52</v>
      </c>
      <c r="DQ40">
        <v>163</v>
      </c>
      <c r="DR40">
        <v>70</v>
      </c>
      <c r="DS40" s="3">
        <v>0.22700000000000001</v>
      </c>
      <c r="DT40" s="1">
        <f t="shared" si="171"/>
        <v>4.54</v>
      </c>
      <c r="DU40" s="2">
        <f t="shared" si="172"/>
        <v>18.3</v>
      </c>
      <c r="DV40" s="2">
        <f t="shared" si="133"/>
        <v>4.34</v>
      </c>
      <c r="DX40">
        <v>163</v>
      </c>
      <c r="DY40">
        <v>70</v>
      </c>
      <c r="DZ40" s="3">
        <v>0.20100000000000001</v>
      </c>
      <c r="EA40" s="1">
        <f t="shared" si="173"/>
        <v>4.0200000000000005</v>
      </c>
      <c r="EB40" s="2">
        <f t="shared" si="174"/>
        <v>15.8</v>
      </c>
      <c r="EC40" s="2">
        <f t="shared" si="134"/>
        <v>2.5</v>
      </c>
      <c r="EE40">
        <v>163</v>
      </c>
      <c r="EF40">
        <v>70</v>
      </c>
      <c r="EG40" s="3">
        <v>0.192</v>
      </c>
      <c r="EH40" s="1">
        <f t="shared" si="175"/>
        <v>3.84</v>
      </c>
      <c r="EI40" s="2">
        <f t="shared" si="176"/>
        <v>15.760000000000002</v>
      </c>
      <c r="EJ40" s="2">
        <f t="shared" si="135"/>
        <v>3.9999999999999147E-2</v>
      </c>
      <c r="EN40" s="3"/>
      <c r="EO40" s="1"/>
      <c r="EP40" s="2"/>
      <c r="EQ40" s="2"/>
    </row>
    <row r="41" spans="2:147" x14ac:dyDescent="0.25">
      <c r="B41">
        <v>163</v>
      </c>
      <c r="C41">
        <v>90</v>
      </c>
      <c r="D41" s="3">
        <v>0.27900000000000003</v>
      </c>
      <c r="E41" s="1">
        <f t="shared" si="136"/>
        <v>5.58</v>
      </c>
      <c r="F41" s="2">
        <f t="shared" si="137"/>
        <v>24.060000000000002</v>
      </c>
      <c r="I41">
        <v>163</v>
      </c>
      <c r="J41">
        <v>90</v>
      </c>
      <c r="K41" s="3">
        <v>0.28100000000000003</v>
      </c>
      <c r="L41" s="1">
        <f t="shared" si="138"/>
        <v>5.620000000000001</v>
      </c>
      <c r="M41" s="2">
        <f t="shared" si="139"/>
        <v>27</v>
      </c>
      <c r="N41" s="2">
        <f t="shared" si="140"/>
        <v>-2.9399999999999977</v>
      </c>
      <c r="P41">
        <v>163</v>
      </c>
      <c r="Q41">
        <v>90</v>
      </c>
      <c r="R41" s="3">
        <v>0.26700000000000002</v>
      </c>
      <c r="S41" s="1">
        <f t="shared" si="141"/>
        <v>5.34</v>
      </c>
      <c r="T41" s="2">
        <f t="shared" si="142"/>
        <v>21.7</v>
      </c>
      <c r="U41" s="2">
        <f t="shared" si="118"/>
        <v>5.3000000000000007</v>
      </c>
      <c r="W41">
        <v>163</v>
      </c>
      <c r="X41">
        <v>90</v>
      </c>
      <c r="Y41" s="3">
        <v>0.26900000000000002</v>
      </c>
      <c r="Z41" s="1">
        <f t="shared" si="143"/>
        <v>5.3800000000000008</v>
      </c>
      <c r="AA41" s="2">
        <f t="shared" si="144"/>
        <v>24.340000000000003</v>
      </c>
      <c r="AB41" s="2">
        <f t="shared" si="119"/>
        <v>-2.6400000000000041</v>
      </c>
      <c r="AD41">
        <v>163</v>
      </c>
      <c r="AE41">
        <v>90</v>
      </c>
      <c r="AF41" s="3">
        <v>0.27</v>
      </c>
      <c r="AG41" s="1">
        <f t="shared" si="145"/>
        <v>5.4</v>
      </c>
      <c r="AH41" s="2">
        <f t="shared" si="146"/>
        <v>21.14</v>
      </c>
      <c r="AI41" s="2">
        <f t="shared" si="120"/>
        <v>3.2000000000000028</v>
      </c>
      <c r="AK41">
        <v>163</v>
      </c>
      <c r="AL41">
        <v>90</v>
      </c>
      <c r="AM41" s="3">
        <v>0.27200000000000002</v>
      </c>
      <c r="AN41" s="1">
        <f t="shared" si="147"/>
        <v>5.44</v>
      </c>
      <c r="AO41" s="2">
        <f t="shared" si="148"/>
        <v>26.52</v>
      </c>
      <c r="AP41" s="2">
        <f t="shared" si="121"/>
        <v>-5.379999999999999</v>
      </c>
      <c r="AR41">
        <v>163</v>
      </c>
      <c r="AS41">
        <v>90</v>
      </c>
      <c r="AT41" s="3">
        <v>0.27500000000000002</v>
      </c>
      <c r="AU41" s="1">
        <f t="shared" si="149"/>
        <v>5.5</v>
      </c>
      <c r="AV41" s="2">
        <f t="shared" si="150"/>
        <v>23.12</v>
      </c>
      <c r="AW41" s="2">
        <f t="shared" si="122"/>
        <v>3.3999999999999986</v>
      </c>
      <c r="AY41">
        <v>163</v>
      </c>
      <c r="AZ41">
        <v>90</v>
      </c>
      <c r="BA41" s="3">
        <v>0.28399999999999997</v>
      </c>
      <c r="BB41" s="1">
        <f t="shared" si="151"/>
        <v>5.68</v>
      </c>
      <c r="BC41" s="2">
        <f t="shared" si="152"/>
        <v>26.12</v>
      </c>
      <c r="BD41" s="2">
        <f t="shared" si="123"/>
        <v>-3</v>
      </c>
      <c r="BF41">
        <v>163</v>
      </c>
      <c r="BG41">
        <v>90</v>
      </c>
      <c r="BH41" s="3">
        <v>0.26600000000000001</v>
      </c>
      <c r="BI41" s="1">
        <f t="shared" si="153"/>
        <v>5.32</v>
      </c>
      <c r="BJ41" s="2">
        <f t="shared" si="154"/>
        <v>19.7</v>
      </c>
      <c r="BK41" s="2">
        <f t="shared" si="124"/>
        <v>6.4200000000000017</v>
      </c>
      <c r="BM41">
        <v>163</v>
      </c>
      <c r="BN41">
        <v>90</v>
      </c>
      <c r="BO41" s="3">
        <v>0.27100000000000002</v>
      </c>
      <c r="BP41" s="1">
        <f t="shared" si="155"/>
        <v>5.42</v>
      </c>
      <c r="BQ41" s="2">
        <f t="shared" si="156"/>
        <v>27.240000000000002</v>
      </c>
      <c r="BR41" s="2">
        <f t="shared" si="125"/>
        <v>-7.5400000000000027</v>
      </c>
      <c r="BT41">
        <v>163</v>
      </c>
      <c r="BU41">
        <v>90</v>
      </c>
      <c r="BV41" s="3">
        <v>0.255</v>
      </c>
      <c r="BW41" s="1">
        <f t="shared" si="157"/>
        <v>5.0999999999999996</v>
      </c>
      <c r="BX41" s="2">
        <f t="shared" si="158"/>
        <v>21.880000000000003</v>
      </c>
      <c r="BY41" s="2">
        <f t="shared" si="126"/>
        <v>5.3599999999999994</v>
      </c>
      <c r="CA41">
        <v>163</v>
      </c>
      <c r="CB41">
        <v>90</v>
      </c>
      <c r="CC41" s="3">
        <v>0.24399999999999999</v>
      </c>
      <c r="CD41" s="1">
        <f t="shared" si="159"/>
        <v>4.88</v>
      </c>
      <c r="CE41" s="2">
        <f t="shared" si="160"/>
        <v>20.38</v>
      </c>
      <c r="CF41" s="2">
        <f t="shared" si="127"/>
        <v>1.5000000000000036</v>
      </c>
      <c r="CH41">
        <v>163</v>
      </c>
      <c r="CI41">
        <v>90</v>
      </c>
      <c r="CJ41" s="3">
        <v>0.25700000000000001</v>
      </c>
      <c r="CK41" s="1">
        <f t="shared" si="161"/>
        <v>5.1400000000000006</v>
      </c>
      <c r="CL41" s="2">
        <f t="shared" si="162"/>
        <v>26.68</v>
      </c>
      <c r="CM41" s="2">
        <f t="shared" si="128"/>
        <v>-6.3000000000000007</v>
      </c>
      <c r="CO41">
        <v>163</v>
      </c>
      <c r="CP41">
        <v>90</v>
      </c>
      <c r="CQ41" s="3">
        <v>0.246</v>
      </c>
      <c r="CR41" s="1">
        <f t="shared" si="163"/>
        <v>4.92</v>
      </c>
      <c r="CS41" s="2">
        <f t="shared" si="164"/>
        <v>21.380000000000003</v>
      </c>
      <c r="CT41" s="2">
        <f t="shared" si="129"/>
        <v>5.2999999999999972</v>
      </c>
      <c r="CV41">
        <v>163</v>
      </c>
      <c r="CW41">
        <v>90</v>
      </c>
      <c r="CX41" s="3">
        <v>0.23799999999999999</v>
      </c>
      <c r="CY41" s="1">
        <f t="shared" si="165"/>
        <v>4.76</v>
      </c>
      <c r="CZ41" s="2">
        <f t="shared" si="166"/>
        <v>27.659999999999997</v>
      </c>
      <c r="DA41" s="2">
        <f t="shared" si="130"/>
        <v>-6.279999999999994</v>
      </c>
      <c r="DC41">
        <v>163</v>
      </c>
      <c r="DD41">
        <v>90</v>
      </c>
      <c r="DE41" s="3">
        <v>0.23100000000000001</v>
      </c>
      <c r="DF41" s="1">
        <f t="shared" si="167"/>
        <v>4.62</v>
      </c>
      <c r="DG41" s="2">
        <f t="shared" si="168"/>
        <v>21.740000000000002</v>
      </c>
      <c r="DH41" s="2">
        <f t="shared" si="131"/>
        <v>5.9199999999999946</v>
      </c>
      <c r="DJ41">
        <v>163</v>
      </c>
      <c r="DK41">
        <v>90</v>
      </c>
      <c r="DL41" s="3">
        <v>0.24399999999999999</v>
      </c>
      <c r="DM41" s="1">
        <f t="shared" si="169"/>
        <v>4.88</v>
      </c>
      <c r="DN41" s="2">
        <f t="shared" si="170"/>
        <v>27.52</v>
      </c>
      <c r="DO41" s="2">
        <f t="shared" si="132"/>
        <v>-5.7799999999999976</v>
      </c>
      <c r="DQ41">
        <v>163</v>
      </c>
      <c r="DR41">
        <v>90</v>
      </c>
      <c r="DS41" s="3">
        <v>0.23599999999999999</v>
      </c>
      <c r="DT41" s="1">
        <f t="shared" si="171"/>
        <v>4.72</v>
      </c>
      <c r="DU41" s="2">
        <f t="shared" si="172"/>
        <v>23.02</v>
      </c>
      <c r="DV41" s="2">
        <f t="shared" si="133"/>
        <v>4.5</v>
      </c>
      <c r="DX41">
        <v>163</v>
      </c>
      <c r="DY41">
        <v>90</v>
      </c>
      <c r="DZ41" s="3">
        <v>0.21299999999999999</v>
      </c>
      <c r="EA41" s="1">
        <f t="shared" si="173"/>
        <v>4.26</v>
      </c>
      <c r="EB41" s="2">
        <f t="shared" si="174"/>
        <v>20.060000000000002</v>
      </c>
      <c r="EC41" s="2">
        <f t="shared" si="134"/>
        <v>2.9599999999999973</v>
      </c>
      <c r="EE41">
        <v>163</v>
      </c>
      <c r="EF41">
        <v>90</v>
      </c>
      <c r="EG41" s="3">
        <v>0.2</v>
      </c>
      <c r="EH41" s="1">
        <f t="shared" si="175"/>
        <v>4</v>
      </c>
      <c r="EI41" s="2">
        <f t="shared" si="176"/>
        <v>19.760000000000002</v>
      </c>
      <c r="EJ41" s="2">
        <f t="shared" si="135"/>
        <v>0.30000000000000071</v>
      </c>
      <c r="EN41" s="3"/>
      <c r="EO41" s="1"/>
      <c r="EP41" s="2"/>
      <c r="EQ41" s="2"/>
    </row>
    <row r="42" spans="2:147" x14ac:dyDescent="0.25">
      <c r="B42">
        <v>163</v>
      </c>
      <c r="C42">
        <v>110</v>
      </c>
      <c r="D42" s="3">
        <v>0.27600000000000002</v>
      </c>
      <c r="E42" s="1">
        <f t="shared" si="136"/>
        <v>5.5200000000000005</v>
      </c>
      <c r="F42" s="2">
        <f t="shared" si="137"/>
        <v>29.580000000000002</v>
      </c>
      <c r="I42">
        <v>163</v>
      </c>
      <c r="J42">
        <v>110</v>
      </c>
      <c r="K42" s="3">
        <v>0.28000000000000003</v>
      </c>
      <c r="L42" s="1">
        <f t="shared" si="138"/>
        <v>5.6000000000000005</v>
      </c>
      <c r="M42" s="2">
        <f t="shared" si="139"/>
        <v>32.6</v>
      </c>
      <c r="N42" s="2">
        <f t="shared" si="140"/>
        <v>-3.0199999999999996</v>
      </c>
      <c r="P42">
        <v>163</v>
      </c>
      <c r="Q42">
        <v>110</v>
      </c>
      <c r="R42" s="3">
        <v>0.28499999999999998</v>
      </c>
      <c r="S42" s="1">
        <f t="shared" si="141"/>
        <v>5.6999999999999993</v>
      </c>
      <c r="T42" s="2">
        <f t="shared" si="142"/>
        <v>27.4</v>
      </c>
      <c r="U42" s="2">
        <f t="shared" si="118"/>
        <v>5.2000000000000028</v>
      </c>
      <c r="W42">
        <v>163</v>
      </c>
      <c r="X42">
        <v>110</v>
      </c>
      <c r="Y42" s="3">
        <v>0.27800000000000002</v>
      </c>
      <c r="Z42" s="1">
        <f t="shared" si="143"/>
        <v>5.5600000000000005</v>
      </c>
      <c r="AA42" s="2">
        <f t="shared" si="144"/>
        <v>29.900000000000006</v>
      </c>
      <c r="AB42" s="2">
        <f t="shared" si="119"/>
        <v>-2.5000000000000071</v>
      </c>
      <c r="AD42">
        <v>163</v>
      </c>
      <c r="AE42">
        <v>110</v>
      </c>
      <c r="AF42" s="3">
        <v>0.28100000000000003</v>
      </c>
      <c r="AG42" s="1">
        <f t="shared" si="145"/>
        <v>5.620000000000001</v>
      </c>
      <c r="AH42" s="2">
        <f t="shared" si="146"/>
        <v>26.76</v>
      </c>
      <c r="AI42" s="2">
        <f t="shared" si="120"/>
        <v>3.1400000000000041</v>
      </c>
      <c r="AK42">
        <v>163</v>
      </c>
      <c r="AL42">
        <v>110</v>
      </c>
      <c r="AM42" s="3">
        <v>0.28499999999999998</v>
      </c>
      <c r="AN42" s="1">
        <f t="shared" si="147"/>
        <v>5.6999999999999993</v>
      </c>
      <c r="AO42" s="2">
        <f t="shared" si="148"/>
        <v>32.22</v>
      </c>
      <c r="AP42" s="2">
        <f t="shared" si="121"/>
        <v>-5.4599999999999973</v>
      </c>
      <c r="AR42">
        <v>163</v>
      </c>
      <c r="AS42">
        <v>110</v>
      </c>
      <c r="AT42" s="3">
        <v>0.28999999999999998</v>
      </c>
      <c r="AU42" s="1">
        <f t="shared" si="149"/>
        <v>5.8</v>
      </c>
      <c r="AV42" s="2">
        <f t="shared" si="150"/>
        <v>28.92</v>
      </c>
      <c r="AW42" s="2">
        <f t="shared" si="122"/>
        <v>3.2999999999999972</v>
      </c>
      <c r="AY42">
        <v>163</v>
      </c>
      <c r="AZ42">
        <v>110</v>
      </c>
      <c r="BA42" s="3">
        <v>0.3</v>
      </c>
      <c r="BB42" s="1">
        <f t="shared" si="151"/>
        <v>6</v>
      </c>
      <c r="BC42" s="2">
        <f t="shared" si="152"/>
        <v>32.120000000000005</v>
      </c>
      <c r="BD42" s="2">
        <f t="shared" si="123"/>
        <v>-3.2000000000000028</v>
      </c>
      <c r="BF42">
        <v>163</v>
      </c>
      <c r="BG42">
        <v>110</v>
      </c>
      <c r="BH42" s="3">
        <v>0.28299999999999997</v>
      </c>
      <c r="BI42" s="1">
        <f t="shared" si="153"/>
        <v>5.6599999999999993</v>
      </c>
      <c r="BJ42" s="2">
        <f t="shared" si="154"/>
        <v>25.36</v>
      </c>
      <c r="BK42" s="2">
        <f t="shared" si="124"/>
        <v>6.7600000000000051</v>
      </c>
      <c r="BM42">
        <v>163</v>
      </c>
      <c r="BN42">
        <v>110</v>
      </c>
      <c r="BO42" s="3">
        <v>0.29299999999999998</v>
      </c>
      <c r="BP42" s="1">
        <f t="shared" si="155"/>
        <v>5.8599999999999994</v>
      </c>
      <c r="BQ42" s="2">
        <f t="shared" si="156"/>
        <v>33.1</v>
      </c>
      <c r="BR42" s="2">
        <f t="shared" si="125"/>
        <v>-7.740000000000002</v>
      </c>
      <c r="BT42">
        <v>163</v>
      </c>
      <c r="BU42">
        <v>110</v>
      </c>
      <c r="BV42" s="3">
        <v>0.27500000000000002</v>
      </c>
      <c r="BW42" s="1">
        <f t="shared" si="157"/>
        <v>5.5</v>
      </c>
      <c r="BX42" s="2">
        <f t="shared" si="158"/>
        <v>27.380000000000003</v>
      </c>
      <c r="BY42" s="2">
        <f t="shared" si="126"/>
        <v>5.7199999999999989</v>
      </c>
      <c r="CA42">
        <v>163</v>
      </c>
      <c r="CB42">
        <v>110</v>
      </c>
      <c r="CC42" s="3">
        <v>0.28000000000000003</v>
      </c>
      <c r="CD42" s="1">
        <f t="shared" si="159"/>
        <v>5.6000000000000005</v>
      </c>
      <c r="CE42" s="2">
        <f t="shared" si="160"/>
        <v>25.98</v>
      </c>
      <c r="CF42" s="2">
        <f t="shared" si="127"/>
        <v>1.4000000000000021</v>
      </c>
      <c r="CH42">
        <v>163</v>
      </c>
      <c r="CI42">
        <v>110</v>
      </c>
      <c r="CJ42" s="3">
        <v>0.28299999999999997</v>
      </c>
      <c r="CK42" s="1">
        <f t="shared" si="161"/>
        <v>5.6599999999999993</v>
      </c>
      <c r="CL42" s="2">
        <f t="shared" si="162"/>
        <v>32.339999999999996</v>
      </c>
      <c r="CM42" s="2">
        <f t="shared" si="128"/>
        <v>-6.3599999999999959</v>
      </c>
      <c r="CO42">
        <v>163</v>
      </c>
      <c r="CP42">
        <v>110</v>
      </c>
      <c r="CQ42" s="3">
        <v>0.26700000000000002</v>
      </c>
      <c r="CR42" s="1">
        <f t="shared" si="163"/>
        <v>5.34</v>
      </c>
      <c r="CS42" s="2">
        <f t="shared" si="164"/>
        <v>26.720000000000002</v>
      </c>
      <c r="CT42" s="2">
        <f t="shared" si="129"/>
        <v>5.6199999999999939</v>
      </c>
      <c r="CV42">
        <v>163</v>
      </c>
      <c r="CW42">
        <v>110</v>
      </c>
      <c r="CX42" s="3">
        <v>0.28100000000000003</v>
      </c>
      <c r="CY42" s="1">
        <f t="shared" si="165"/>
        <v>5.620000000000001</v>
      </c>
      <c r="CZ42" s="2">
        <f t="shared" si="166"/>
        <v>33.28</v>
      </c>
      <c r="DA42" s="2">
        <f t="shared" si="130"/>
        <v>-6.5599999999999987</v>
      </c>
      <c r="DC42">
        <v>163</v>
      </c>
      <c r="DD42">
        <v>110</v>
      </c>
      <c r="DE42" s="3">
        <v>0.26700000000000002</v>
      </c>
      <c r="DF42" s="1">
        <f t="shared" si="167"/>
        <v>5.34</v>
      </c>
      <c r="DG42" s="2">
        <f t="shared" si="168"/>
        <v>27.080000000000002</v>
      </c>
      <c r="DH42" s="2">
        <f t="shared" si="131"/>
        <v>6.1999999999999993</v>
      </c>
      <c r="DJ42">
        <v>163</v>
      </c>
      <c r="DK42">
        <v>110</v>
      </c>
      <c r="DL42" s="3">
        <v>0.27200000000000002</v>
      </c>
      <c r="DM42" s="1">
        <f t="shared" si="169"/>
        <v>5.44</v>
      </c>
      <c r="DN42" s="2">
        <f t="shared" si="170"/>
        <v>32.96</v>
      </c>
      <c r="DO42" s="2">
        <f t="shared" si="132"/>
        <v>-5.879999999999999</v>
      </c>
      <c r="DQ42">
        <v>163</v>
      </c>
      <c r="DR42">
        <v>110</v>
      </c>
      <c r="DS42" s="3">
        <v>0.251</v>
      </c>
      <c r="DT42" s="1">
        <f t="shared" si="171"/>
        <v>5.0199999999999996</v>
      </c>
      <c r="DU42" s="2">
        <f t="shared" si="172"/>
        <v>28.04</v>
      </c>
      <c r="DV42" s="2">
        <f t="shared" si="133"/>
        <v>4.9200000000000017</v>
      </c>
      <c r="DX42">
        <v>163</v>
      </c>
      <c r="DY42">
        <v>110</v>
      </c>
      <c r="DZ42" s="3">
        <v>0.23699999999999999</v>
      </c>
      <c r="EA42" s="1">
        <f t="shared" si="173"/>
        <v>4.74</v>
      </c>
      <c r="EB42" s="2">
        <f t="shared" si="174"/>
        <v>24.800000000000004</v>
      </c>
      <c r="EC42" s="2">
        <f t="shared" si="134"/>
        <v>3.2399999999999949</v>
      </c>
      <c r="EE42">
        <v>163</v>
      </c>
      <c r="EF42">
        <v>110</v>
      </c>
      <c r="EG42" s="3">
        <v>0.17499999999999999</v>
      </c>
      <c r="EH42" s="1">
        <f t="shared" si="175"/>
        <v>3.5</v>
      </c>
      <c r="EI42" s="2">
        <f t="shared" si="176"/>
        <v>23.26</v>
      </c>
      <c r="EJ42" s="2">
        <f t="shared" si="135"/>
        <v>1.5400000000000027</v>
      </c>
      <c r="EN42" s="3"/>
      <c r="EO42" s="1"/>
      <c r="EP42" s="2"/>
      <c r="EQ42" s="2"/>
    </row>
    <row r="43" spans="2:147" x14ac:dyDescent="0.25">
      <c r="B43">
        <v>163</v>
      </c>
      <c r="C43">
        <v>130</v>
      </c>
      <c r="D43" s="3">
        <v>0.26</v>
      </c>
      <c r="E43" s="1">
        <f t="shared" si="136"/>
        <v>5.2</v>
      </c>
      <c r="F43" s="2">
        <f t="shared" si="137"/>
        <v>34.78</v>
      </c>
      <c r="I43">
        <v>163</v>
      </c>
      <c r="J43">
        <v>130</v>
      </c>
      <c r="K43" s="3">
        <v>0.26500000000000001</v>
      </c>
      <c r="L43" s="1">
        <f t="shared" si="138"/>
        <v>5.3000000000000007</v>
      </c>
      <c r="M43" s="2">
        <f t="shared" si="139"/>
        <v>37.900000000000006</v>
      </c>
      <c r="N43" s="2">
        <f t="shared" si="140"/>
        <v>-3.1200000000000045</v>
      </c>
      <c r="P43">
        <v>163</v>
      </c>
      <c r="Q43">
        <v>130</v>
      </c>
      <c r="R43" s="3">
        <v>0.26500000000000001</v>
      </c>
      <c r="S43" s="1">
        <f t="shared" si="141"/>
        <v>5.3000000000000007</v>
      </c>
      <c r="T43" s="2">
        <f t="shared" si="142"/>
        <v>32.700000000000003</v>
      </c>
      <c r="U43" s="2">
        <f t="shared" si="118"/>
        <v>5.2000000000000028</v>
      </c>
      <c r="W43">
        <v>163</v>
      </c>
      <c r="X43">
        <v>130</v>
      </c>
      <c r="Y43" s="3">
        <v>0.27</v>
      </c>
      <c r="Z43" s="1">
        <f t="shared" si="143"/>
        <v>5.4</v>
      </c>
      <c r="AA43" s="2">
        <f t="shared" si="144"/>
        <v>35.300000000000004</v>
      </c>
      <c r="AB43" s="2">
        <f t="shared" si="119"/>
        <v>-2.6000000000000014</v>
      </c>
      <c r="AD43">
        <v>163</v>
      </c>
      <c r="AE43">
        <v>130</v>
      </c>
      <c r="AF43" s="3">
        <v>0.255</v>
      </c>
      <c r="AG43" s="1">
        <f t="shared" si="145"/>
        <v>5.0999999999999996</v>
      </c>
      <c r="AH43" s="2">
        <f t="shared" si="146"/>
        <v>31.86</v>
      </c>
      <c r="AI43" s="2">
        <f t="shared" si="120"/>
        <v>3.4400000000000048</v>
      </c>
      <c r="AK43">
        <v>163</v>
      </c>
      <c r="AL43">
        <v>130</v>
      </c>
      <c r="AM43" s="3">
        <v>0.26200000000000001</v>
      </c>
      <c r="AN43" s="1">
        <f t="shared" si="147"/>
        <v>5.24</v>
      </c>
      <c r="AO43" s="2">
        <f t="shared" si="148"/>
        <v>37.46</v>
      </c>
      <c r="AP43" s="2">
        <f t="shared" si="121"/>
        <v>-5.6000000000000014</v>
      </c>
      <c r="AR43">
        <v>163</v>
      </c>
      <c r="AS43">
        <v>130</v>
      </c>
      <c r="AT43" s="3">
        <v>0.27100000000000002</v>
      </c>
      <c r="AU43" s="1">
        <f t="shared" si="149"/>
        <v>5.42</v>
      </c>
      <c r="AV43" s="2">
        <f t="shared" si="150"/>
        <v>34.340000000000003</v>
      </c>
      <c r="AW43" s="2">
        <f t="shared" si="122"/>
        <v>3.1199999999999974</v>
      </c>
      <c r="AY43">
        <v>163</v>
      </c>
      <c r="AZ43">
        <v>130</v>
      </c>
      <c r="BA43" s="3">
        <v>0.27500000000000002</v>
      </c>
      <c r="BB43" s="1">
        <f t="shared" si="151"/>
        <v>5.5</v>
      </c>
      <c r="BC43" s="2">
        <f t="shared" si="152"/>
        <v>37.620000000000005</v>
      </c>
      <c r="BD43" s="2">
        <f t="shared" si="123"/>
        <v>-3.2800000000000011</v>
      </c>
      <c r="BF43">
        <v>163</v>
      </c>
      <c r="BG43">
        <v>130</v>
      </c>
      <c r="BH43" s="3">
        <v>0.26800000000000002</v>
      </c>
      <c r="BI43" s="1">
        <f t="shared" si="153"/>
        <v>5.36</v>
      </c>
      <c r="BJ43" s="2">
        <f t="shared" si="154"/>
        <v>30.72</v>
      </c>
      <c r="BK43" s="2">
        <f t="shared" si="124"/>
        <v>6.9000000000000057</v>
      </c>
      <c r="BM43">
        <v>163</v>
      </c>
      <c r="BN43">
        <v>130</v>
      </c>
      <c r="BO43" s="3">
        <v>0.26600000000000001</v>
      </c>
      <c r="BP43" s="1">
        <f t="shared" si="155"/>
        <v>5.32</v>
      </c>
      <c r="BQ43" s="2">
        <f t="shared" si="156"/>
        <v>38.42</v>
      </c>
      <c r="BR43" s="2">
        <f t="shared" si="125"/>
        <v>-7.7000000000000028</v>
      </c>
      <c r="BT43">
        <v>163</v>
      </c>
      <c r="BU43">
        <v>130</v>
      </c>
      <c r="BV43" s="3">
        <v>0.25700000000000001</v>
      </c>
      <c r="BW43" s="1">
        <f t="shared" si="157"/>
        <v>5.1400000000000006</v>
      </c>
      <c r="BX43" s="2">
        <f t="shared" si="158"/>
        <v>32.520000000000003</v>
      </c>
      <c r="BY43" s="2">
        <f t="shared" si="126"/>
        <v>5.8999999999999986</v>
      </c>
      <c r="CA43">
        <v>163</v>
      </c>
      <c r="CB43">
        <v>130</v>
      </c>
      <c r="CC43" s="3">
        <v>0.255</v>
      </c>
      <c r="CD43" s="1">
        <f t="shared" si="159"/>
        <v>5.0999999999999996</v>
      </c>
      <c r="CE43" s="2">
        <f t="shared" si="160"/>
        <v>31.08</v>
      </c>
      <c r="CF43" s="2">
        <f t="shared" si="127"/>
        <v>1.4400000000000048</v>
      </c>
      <c r="CH43">
        <v>163</v>
      </c>
      <c r="CI43">
        <v>130</v>
      </c>
      <c r="CJ43" s="3">
        <v>0.26</v>
      </c>
      <c r="CK43" s="1">
        <f t="shared" si="161"/>
        <v>5.2</v>
      </c>
      <c r="CL43" s="2">
        <f t="shared" si="162"/>
        <v>37.54</v>
      </c>
      <c r="CM43" s="2">
        <f t="shared" si="128"/>
        <v>-6.4600000000000009</v>
      </c>
      <c r="CO43">
        <v>163</v>
      </c>
      <c r="CP43">
        <v>130</v>
      </c>
      <c r="CQ43" s="3">
        <v>0.253</v>
      </c>
      <c r="CR43" s="1">
        <f t="shared" si="163"/>
        <v>5.0600000000000005</v>
      </c>
      <c r="CS43" s="2">
        <f t="shared" si="164"/>
        <v>31.78</v>
      </c>
      <c r="CT43" s="2">
        <f t="shared" si="129"/>
        <v>5.759999999999998</v>
      </c>
      <c r="CV43">
        <v>163</v>
      </c>
      <c r="CW43">
        <v>130</v>
      </c>
      <c r="CX43" s="3">
        <v>0.26400000000000001</v>
      </c>
      <c r="CY43" s="1">
        <f t="shared" si="165"/>
        <v>5.28</v>
      </c>
      <c r="CZ43" s="2">
        <f t="shared" si="166"/>
        <v>38.56</v>
      </c>
      <c r="DA43" s="2">
        <f t="shared" si="130"/>
        <v>-6.7800000000000011</v>
      </c>
      <c r="DC43">
        <v>163</v>
      </c>
      <c r="DD43">
        <v>130</v>
      </c>
      <c r="DE43" s="3">
        <v>0.25800000000000001</v>
      </c>
      <c r="DF43" s="1">
        <f t="shared" si="167"/>
        <v>5.16</v>
      </c>
      <c r="DG43" s="2">
        <f t="shared" si="168"/>
        <v>32.24</v>
      </c>
      <c r="DH43" s="2">
        <f t="shared" si="131"/>
        <v>6.32</v>
      </c>
      <c r="DJ43">
        <v>163</v>
      </c>
      <c r="DK43">
        <v>130</v>
      </c>
      <c r="DL43" s="3">
        <v>0.26600000000000001</v>
      </c>
      <c r="DM43" s="1">
        <f t="shared" si="169"/>
        <v>5.32</v>
      </c>
      <c r="DN43" s="2">
        <f t="shared" si="170"/>
        <v>38.28</v>
      </c>
      <c r="DO43" s="2">
        <f t="shared" si="132"/>
        <v>-6.0399999999999991</v>
      </c>
      <c r="DQ43">
        <v>163</v>
      </c>
      <c r="DR43">
        <v>130</v>
      </c>
      <c r="DS43" s="3">
        <v>0.254</v>
      </c>
      <c r="DT43" s="1">
        <f t="shared" si="171"/>
        <v>5.08</v>
      </c>
      <c r="DU43" s="2">
        <f t="shared" si="172"/>
        <v>33.119999999999997</v>
      </c>
      <c r="DV43" s="2">
        <f t="shared" si="133"/>
        <v>5.1600000000000037</v>
      </c>
      <c r="DX43">
        <v>163</v>
      </c>
      <c r="DY43">
        <v>130</v>
      </c>
      <c r="DZ43" s="3">
        <v>0.23200000000000001</v>
      </c>
      <c r="EA43" s="1">
        <f t="shared" si="173"/>
        <v>4.6400000000000006</v>
      </c>
      <c r="EB43" s="2">
        <f t="shared" si="174"/>
        <v>29.440000000000005</v>
      </c>
      <c r="EC43" s="2">
        <f t="shared" si="134"/>
        <v>3.6799999999999926</v>
      </c>
      <c r="EE43">
        <v>163</v>
      </c>
      <c r="EF43">
        <v>130</v>
      </c>
      <c r="EG43" s="3">
        <v>0.19900000000000001</v>
      </c>
      <c r="EH43" s="1">
        <f t="shared" si="175"/>
        <v>3.9800000000000004</v>
      </c>
      <c r="EI43" s="2">
        <f t="shared" si="176"/>
        <v>27.240000000000002</v>
      </c>
      <c r="EJ43" s="2">
        <f t="shared" si="135"/>
        <v>2.2000000000000028</v>
      </c>
      <c r="EN43" s="3"/>
      <c r="EO43" s="1"/>
      <c r="EP43" s="2"/>
      <c r="EQ43" s="2"/>
    </row>
    <row r="44" spans="2:147" x14ac:dyDescent="0.25">
      <c r="B44">
        <v>163</v>
      </c>
      <c r="C44">
        <v>150</v>
      </c>
      <c r="D44" s="3">
        <v>0.249</v>
      </c>
      <c r="E44" s="1">
        <f t="shared" si="136"/>
        <v>4.9800000000000004</v>
      </c>
      <c r="F44" s="2">
        <f t="shared" si="137"/>
        <v>39.760000000000005</v>
      </c>
      <c r="I44">
        <v>163</v>
      </c>
      <c r="J44">
        <v>150</v>
      </c>
      <c r="K44" s="3">
        <v>0.251</v>
      </c>
      <c r="L44" s="1">
        <f t="shared" si="138"/>
        <v>5.0199999999999996</v>
      </c>
      <c r="M44" s="2">
        <f t="shared" si="139"/>
        <v>42.92</v>
      </c>
      <c r="N44" s="2">
        <f t="shared" si="140"/>
        <v>-3.1599999999999966</v>
      </c>
      <c r="P44">
        <v>163</v>
      </c>
      <c r="Q44">
        <v>150</v>
      </c>
      <c r="R44" s="3">
        <v>0.251</v>
      </c>
      <c r="S44" s="1">
        <f t="shared" si="141"/>
        <v>5.0199999999999996</v>
      </c>
      <c r="T44" s="2">
        <f t="shared" si="142"/>
        <v>37.72</v>
      </c>
      <c r="U44" s="2">
        <f t="shared" si="118"/>
        <v>5.2000000000000028</v>
      </c>
      <c r="W44">
        <v>163</v>
      </c>
      <c r="X44">
        <v>150</v>
      </c>
      <c r="Y44" s="3">
        <v>0.26</v>
      </c>
      <c r="Z44" s="1">
        <f t="shared" si="143"/>
        <v>5.2</v>
      </c>
      <c r="AA44" s="2">
        <f t="shared" si="144"/>
        <v>40.500000000000007</v>
      </c>
      <c r="AB44" s="2">
        <f t="shared" si="119"/>
        <v>-2.7800000000000082</v>
      </c>
      <c r="AD44">
        <v>163</v>
      </c>
      <c r="AE44">
        <v>150</v>
      </c>
      <c r="AF44" s="3">
        <v>0.251</v>
      </c>
      <c r="AG44" s="1">
        <f t="shared" si="145"/>
        <v>5.0199999999999996</v>
      </c>
      <c r="AH44" s="2">
        <f t="shared" si="146"/>
        <v>36.879999999999995</v>
      </c>
      <c r="AI44" s="2">
        <f t="shared" si="120"/>
        <v>3.6200000000000117</v>
      </c>
      <c r="AK44">
        <v>163</v>
      </c>
      <c r="AL44">
        <v>150</v>
      </c>
      <c r="AM44" s="3">
        <v>0.251</v>
      </c>
      <c r="AN44" s="1">
        <f t="shared" si="147"/>
        <v>5.0199999999999996</v>
      </c>
      <c r="AO44" s="2">
        <f t="shared" si="148"/>
        <v>42.480000000000004</v>
      </c>
      <c r="AP44" s="2">
        <f t="shared" si="121"/>
        <v>-5.6000000000000085</v>
      </c>
      <c r="AR44">
        <v>163</v>
      </c>
      <c r="AS44">
        <v>150</v>
      </c>
      <c r="AT44" s="3">
        <v>0.25700000000000001</v>
      </c>
      <c r="AU44" s="1">
        <f t="shared" si="149"/>
        <v>5.1400000000000006</v>
      </c>
      <c r="AV44" s="2">
        <f t="shared" si="150"/>
        <v>39.480000000000004</v>
      </c>
      <c r="AW44" s="2">
        <f t="shared" si="122"/>
        <v>3</v>
      </c>
      <c r="AY44">
        <v>163</v>
      </c>
      <c r="AZ44">
        <v>150</v>
      </c>
      <c r="BA44" s="3">
        <v>0.25800000000000001</v>
      </c>
      <c r="BB44" s="1">
        <f t="shared" si="151"/>
        <v>5.16</v>
      </c>
      <c r="BC44" s="2">
        <f t="shared" si="152"/>
        <v>42.78</v>
      </c>
      <c r="BD44" s="2">
        <f t="shared" si="123"/>
        <v>-3.2999999999999972</v>
      </c>
      <c r="BF44">
        <v>163</v>
      </c>
      <c r="BG44">
        <v>150</v>
      </c>
      <c r="BH44" s="3">
        <v>0.25600000000000001</v>
      </c>
      <c r="BI44" s="1">
        <f t="shared" si="153"/>
        <v>5.12</v>
      </c>
      <c r="BJ44" s="2">
        <f t="shared" si="154"/>
        <v>35.839999999999996</v>
      </c>
      <c r="BK44" s="2">
        <f t="shared" si="124"/>
        <v>6.9400000000000048</v>
      </c>
      <c r="BM44">
        <v>163</v>
      </c>
      <c r="BN44">
        <v>150</v>
      </c>
      <c r="BO44" s="3">
        <v>0.26500000000000001</v>
      </c>
      <c r="BP44" s="1">
        <f t="shared" si="155"/>
        <v>5.3000000000000007</v>
      </c>
      <c r="BQ44" s="2">
        <f t="shared" si="156"/>
        <v>43.72</v>
      </c>
      <c r="BR44" s="2">
        <f t="shared" si="125"/>
        <v>-7.8800000000000026</v>
      </c>
      <c r="BT44">
        <v>163</v>
      </c>
      <c r="BU44">
        <v>150</v>
      </c>
      <c r="BV44" s="3">
        <v>0.251</v>
      </c>
      <c r="BW44" s="1">
        <f t="shared" si="157"/>
        <v>5.0199999999999996</v>
      </c>
      <c r="BX44" s="2">
        <f t="shared" si="158"/>
        <v>37.540000000000006</v>
      </c>
      <c r="BY44" s="2">
        <f t="shared" si="126"/>
        <v>6.1799999999999926</v>
      </c>
      <c r="CA44">
        <v>163</v>
      </c>
      <c r="CB44">
        <v>150</v>
      </c>
      <c r="CC44" s="3">
        <v>0.252</v>
      </c>
      <c r="CD44" s="1">
        <f t="shared" si="159"/>
        <v>5.04</v>
      </c>
      <c r="CE44" s="2">
        <f t="shared" si="160"/>
        <v>36.119999999999997</v>
      </c>
      <c r="CF44" s="2">
        <f t="shared" si="127"/>
        <v>1.4200000000000088</v>
      </c>
      <c r="CH44">
        <v>163</v>
      </c>
      <c r="CI44">
        <v>150</v>
      </c>
      <c r="CJ44" s="3">
        <v>0.25700000000000001</v>
      </c>
      <c r="CK44" s="1">
        <f t="shared" si="161"/>
        <v>5.1400000000000006</v>
      </c>
      <c r="CL44" s="2">
        <f t="shared" si="162"/>
        <v>42.68</v>
      </c>
      <c r="CM44" s="2">
        <f t="shared" si="128"/>
        <v>-6.5600000000000023</v>
      </c>
      <c r="CO44">
        <v>163</v>
      </c>
      <c r="CP44">
        <v>150</v>
      </c>
      <c r="CQ44" s="3">
        <v>0.25</v>
      </c>
      <c r="CR44" s="1">
        <f t="shared" si="163"/>
        <v>5</v>
      </c>
      <c r="CS44" s="2">
        <f t="shared" si="164"/>
        <v>36.78</v>
      </c>
      <c r="CT44" s="2">
        <f t="shared" si="129"/>
        <v>5.8999999999999986</v>
      </c>
      <c r="CV44">
        <v>163</v>
      </c>
      <c r="CW44">
        <v>150</v>
      </c>
      <c r="CX44" s="3">
        <v>0.255</v>
      </c>
      <c r="CY44" s="1">
        <f t="shared" si="165"/>
        <v>5.0999999999999996</v>
      </c>
      <c r="CZ44" s="2">
        <f t="shared" si="166"/>
        <v>43.660000000000004</v>
      </c>
      <c r="DA44" s="2">
        <f t="shared" si="130"/>
        <v>-6.8800000000000026</v>
      </c>
      <c r="DC44">
        <v>163</v>
      </c>
      <c r="DD44">
        <v>150</v>
      </c>
      <c r="DE44" s="3">
        <v>0.254</v>
      </c>
      <c r="DF44" s="1">
        <f t="shared" si="167"/>
        <v>5.08</v>
      </c>
      <c r="DG44" s="2">
        <f t="shared" si="168"/>
        <v>37.32</v>
      </c>
      <c r="DH44" s="2">
        <f t="shared" si="131"/>
        <v>6.3400000000000034</v>
      </c>
      <c r="DJ44">
        <v>163</v>
      </c>
      <c r="DK44">
        <v>150</v>
      </c>
      <c r="DL44" s="3">
        <v>0.255</v>
      </c>
      <c r="DM44" s="1">
        <f t="shared" si="169"/>
        <v>5.0999999999999996</v>
      </c>
      <c r="DN44" s="2">
        <f t="shared" si="170"/>
        <v>43.38</v>
      </c>
      <c r="DO44" s="2">
        <f t="shared" si="132"/>
        <v>-6.0600000000000023</v>
      </c>
      <c r="DQ44">
        <v>163</v>
      </c>
      <c r="DR44">
        <v>150</v>
      </c>
      <c r="DS44" s="3">
        <v>0.252</v>
      </c>
      <c r="DT44" s="1">
        <f t="shared" si="171"/>
        <v>5.04</v>
      </c>
      <c r="DU44" s="2">
        <f t="shared" si="172"/>
        <v>38.159999999999997</v>
      </c>
      <c r="DV44" s="2">
        <f t="shared" si="133"/>
        <v>5.220000000000006</v>
      </c>
      <c r="DX44">
        <v>163</v>
      </c>
      <c r="DY44">
        <v>150</v>
      </c>
      <c r="DZ44" s="3">
        <v>0.24399999999999999</v>
      </c>
      <c r="EA44" s="1">
        <f t="shared" si="173"/>
        <v>4.88</v>
      </c>
      <c r="EB44" s="2">
        <f t="shared" si="174"/>
        <v>34.320000000000007</v>
      </c>
      <c r="EC44" s="2">
        <f t="shared" si="134"/>
        <v>3.8399999999999892</v>
      </c>
      <c r="EE44">
        <v>163</v>
      </c>
      <c r="EF44">
        <v>150</v>
      </c>
      <c r="EG44" s="3">
        <v>0.23799999999999999</v>
      </c>
      <c r="EH44" s="1">
        <f t="shared" si="175"/>
        <v>4.76</v>
      </c>
      <c r="EI44" s="2">
        <f t="shared" si="176"/>
        <v>32</v>
      </c>
      <c r="EJ44" s="2">
        <f t="shared" si="135"/>
        <v>2.3200000000000074</v>
      </c>
      <c r="EN44" s="3"/>
      <c r="EO44" s="1"/>
      <c r="EP44" s="2"/>
      <c r="EQ44" s="2"/>
    </row>
    <row r="45" spans="2:147" x14ac:dyDescent="0.25">
      <c r="B45">
        <v>163</v>
      </c>
      <c r="C45">
        <v>170</v>
      </c>
      <c r="D45" s="3">
        <v>0.24199999999999999</v>
      </c>
      <c r="E45" s="1">
        <f t="shared" si="136"/>
        <v>4.84</v>
      </c>
      <c r="F45" s="2">
        <f t="shared" si="137"/>
        <v>44.600000000000009</v>
      </c>
      <c r="I45">
        <v>163</v>
      </c>
      <c r="J45">
        <v>170</v>
      </c>
      <c r="K45" s="3">
        <v>0.24</v>
      </c>
      <c r="L45" s="1">
        <f t="shared" si="138"/>
        <v>4.8</v>
      </c>
      <c r="M45" s="2">
        <f t="shared" si="139"/>
        <v>47.72</v>
      </c>
      <c r="N45" s="2">
        <f t="shared" si="140"/>
        <v>-3.1199999999999903</v>
      </c>
      <c r="P45">
        <v>163</v>
      </c>
      <c r="Q45">
        <v>170</v>
      </c>
      <c r="R45" s="3">
        <v>0.245</v>
      </c>
      <c r="S45" s="1">
        <f t="shared" si="141"/>
        <v>4.9000000000000004</v>
      </c>
      <c r="T45" s="2">
        <f t="shared" si="142"/>
        <v>42.62</v>
      </c>
      <c r="U45" s="2">
        <f t="shared" si="118"/>
        <v>5.1000000000000014</v>
      </c>
      <c r="W45">
        <v>163</v>
      </c>
      <c r="X45">
        <v>170</v>
      </c>
      <c r="Y45" s="3">
        <v>0.248</v>
      </c>
      <c r="Z45" s="1">
        <f t="shared" si="143"/>
        <v>4.96</v>
      </c>
      <c r="AA45" s="2">
        <f t="shared" si="144"/>
        <v>45.460000000000008</v>
      </c>
      <c r="AB45" s="2">
        <f t="shared" si="119"/>
        <v>-2.8400000000000105</v>
      </c>
      <c r="AD45">
        <v>163</v>
      </c>
      <c r="AE45">
        <v>170</v>
      </c>
      <c r="AF45" s="3">
        <v>0.24299999999999999</v>
      </c>
      <c r="AG45" s="1">
        <f t="shared" si="145"/>
        <v>4.8599999999999994</v>
      </c>
      <c r="AH45" s="2">
        <f t="shared" si="146"/>
        <v>41.739999999999995</v>
      </c>
      <c r="AI45" s="2">
        <f t="shared" si="120"/>
        <v>3.7200000000000131</v>
      </c>
      <c r="AK45">
        <v>163</v>
      </c>
      <c r="AL45">
        <v>170</v>
      </c>
      <c r="AM45" s="3">
        <v>0.248</v>
      </c>
      <c r="AN45" s="1">
        <f t="shared" si="147"/>
        <v>4.96</v>
      </c>
      <c r="AO45" s="2">
        <f t="shared" si="148"/>
        <v>47.440000000000005</v>
      </c>
      <c r="AP45" s="2">
        <f t="shared" si="121"/>
        <v>-5.7000000000000099</v>
      </c>
      <c r="AR45">
        <v>163</v>
      </c>
      <c r="AS45">
        <v>170</v>
      </c>
      <c r="AT45" s="3">
        <v>0.248</v>
      </c>
      <c r="AU45" s="1">
        <f t="shared" si="149"/>
        <v>4.96</v>
      </c>
      <c r="AV45" s="2">
        <f t="shared" si="150"/>
        <v>44.440000000000005</v>
      </c>
      <c r="AW45" s="2">
        <f t="shared" si="122"/>
        <v>3</v>
      </c>
      <c r="AY45">
        <v>163</v>
      </c>
      <c r="AZ45">
        <v>170</v>
      </c>
      <c r="BA45" s="3">
        <v>0.255</v>
      </c>
      <c r="BB45" s="1">
        <f t="shared" si="151"/>
        <v>5.0999999999999996</v>
      </c>
      <c r="BC45" s="2">
        <f t="shared" si="152"/>
        <v>47.88</v>
      </c>
      <c r="BD45" s="2">
        <f t="shared" si="123"/>
        <v>-3.4399999999999977</v>
      </c>
      <c r="BF45">
        <v>163</v>
      </c>
      <c r="BG45">
        <v>170</v>
      </c>
      <c r="BH45" s="3">
        <v>0.253</v>
      </c>
      <c r="BI45" s="1">
        <f t="shared" si="153"/>
        <v>5.0600000000000005</v>
      </c>
      <c r="BJ45" s="2">
        <f t="shared" si="154"/>
        <v>40.9</v>
      </c>
      <c r="BK45" s="2">
        <f t="shared" si="124"/>
        <v>6.980000000000004</v>
      </c>
      <c r="BM45">
        <v>163</v>
      </c>
      <c r="BN45">
        <v>170</v>
      </c>
      <c r="BO45" s="3">
        <v>0.247</v>
      </c>
      <c r="BP45" s="1">
        <f t="shared" si="155"/>
        <v>4.9399999999999995</v>
      </c>
      <c r="BQ45" s="2">
        <f t="shared" si="156"/>
        <v>48.66</v>
      </c>
      <c r="BR45" s="2">
        <f t="shared" si="125"/>
        <v>-7.759999999999998</v>
      </c>
      <c r="BT45">
        <v>163</v>
      </c>
      <c r="BU45">
        <v>170</v>
      </c>
      <c r="BV45" s="3">
        <v>0.24299999999999999</v>
      </c>
      <c r="BW45" s="1">
        <f t="shared" si="157"/>
        <v>4.8599999999999994</v>
      </c>
      <c r="BX45" s="2">
        <f t="shared" si="158"/>
        <v>42.400000000000006</v>
      </c>
      <c r="BY45" s="2">
        <f t="shared" si="126"/>
        <v>6.2599999999999909</v>
      </c>
      <c r="CA45">
        <v>163</v>
      </c>
      <c r="CB45">
        <v>170</v>
      </c>
      <c r="CC45" s="3">
        <v>0.247</v>
      </c>
      <c r="CD45" s="1">
        <f t="shared" si="159"/>
        <v>4.9399999999999995</v>
      </c>
      <c r="CE45" s="2">
        <f t="shared" si="160"/>
        <v>41.059999999999995</v>
      </c>
      <c r="CF45" s="2">
        <f t="shared" si="127"/>
        <v>1.3400000000000105</v>
      </c>
      <c r="CH45">
        <v>163</v>
      </c>
      <c r="CI45">
        <v>170</v>
      </c>
      <c r="CJ45" s="3">
        <v>0.249</v>
      </c>
      <c r="CK45" s="1">
        <f t="shared" si="161"/>
        <v>4.9800000000000004</v>
      </c>
      <c r="CL45" s="2">
        <f t="shared" si="162"/>
        <v>47.66</v>
      </c>
      <c r="CM45" s="2">
        <f t="shared" si="128"/>
        <v>-6.6000000000000014</v>
      </c>
      <c r="CO45">
        <v>163</v>
      </c>
      <c r="CP45">
        <v>170</v>
      </c>
      <c r="CQ45" s="3">
        <v>0.23699999999999999</v>
      </c>
      <c r="CR45" s="1">
        <f t="shared" si="163"/>
        <v>4.74</v>
      </c>
      <c r="CS45" s="2">
        <f t="shared" si="164"/>
        <v>41.52</v>
      </c>
      <c r="CT45" s="2">
        <f t="shared" si="129"/>
        <v>6.1399999999999935</v>
      </c>
      <c r="CV45">
        <v>163</v>
      </c>
      <c r="CW45">
        <v>170</v>
      </c>
      <c r="CX45" s="3">
        <v>0.25600000000000001</v>
      </c>
      <c r="CY45" s="1">
        <f t="shared" si="165"/>
        <v>5.12</v>
      </c>
      <c r="CZ45" s="2">
        <f t="shared" si="166"/>
        <v>48.78</v>
      </c>
      <c r="DA45" s="2">
        <f t="shared" si="130"/>
        <v>-7.259999999999998</v>
      </c>
      <c r="DC45">
        <v>163</v>
      </c>
      <c r="DD45">
        <v>170</v>
      </c>
      <c r="DE45" s="3">
        <v>0.255</v>
      </c>
      <c r="DF45" s="1">
        <f t="shared" si="167"/>
        <v>5.0999999999999996</v>
      </c>
      <c r="DG45" s="2">
        <f t="shared" si="168"/>
        <v>42.42</v>
      </c>
      <c r="DH45" s="2">
        <f t="shared" si="131"/>
        <v>6.3599999999999994</v>
      </c>
      <c r="DJ45">
        <v>163</v>
      </c>
      <c r="DK45">
        <v>170</v>
      </c>
      <c r="DL45" s="3">
        <v>0.253</v>
      </c>
      <c r="DM45" s="1">
        <f t="shared" si="169"/>
        <v>5.0600000000000005</v>
      </c>
      <c r="DN45" s="2">
        <f t="shared" si="170"/>
        <v>48.440000000000005</v>
      </c>
      <c r="DO45" s="2">
        <f t="shared" si="132"/>
        <v>-6.0200000000000031</v>
      </c>
      <c r="DQ45">
        <v>163</v>
      </c>
      <c r="DR45">
        <v>170</v>
      </c>
      <c r="DS45" s="3">
        <v>0.252</v>
      </c>
      <c r="DT45" s="1">
        <f t="shared" si="171"/>
        <v>5.04</v>
      </c>
      <c r="DU45" s="2">
        <f t="shared" si="172"/>
        <v>43.199999999999996</v>
      </c>
      <c r="DV45" s="2">
        <f t="shared" si="133"/>
        <v>5.2400000000000091</v>
      </c>
      <c r="DX45">
        <v>163</v>
      </c>
      <c r="DY45">
        <v>170</v>
      </c>
      <c r="DZ45" s="3">
        <v>0.24399999999999999</v>
      </c>
      <c r="EA45" s="1">
        <f t="shared" si="173"/>
        <v>4.88</v>
      </c>
      <c r="EB45" s="2">
        <f t="shared" si="174"/>
        <v>39.20000000000001</v>
      </c>
      <c r="EC45" s="2">
        <f t="shared" si="134"/>
        <v>3.9999999999999858</v>
      </c>
      <c r="EE45">
        <v>163</v>
      </c>
      <c r="EF45">
        <v>170</v>
      </c>
      <c r="EG45" s="3">
        <v>0.23599999999999999</v>
      </c>
      <c r="EH45" s="1">
        <f t="shared" si="175"/>
        <v>4.72</v>
      </c>
      <c r="EI45" s="2">
        <f t="shared" si="176"/>
        <v>36.72</v>
      </c>
      <c r="EJ45" s="2">
        <f t="shared" si="135"/>
        <v>2.4800000000000111</v>
      </c>
      <c r="EN45" s="3"/>
      <c r="EO45" s="1"/>
      <c r="EP45" s="2"/>
      <c r="EQ45" s="2"/>
    </row>
    <row r="46" spans="2:147" x14ac:dyDescent="0.25">
      <c r="B46">
        <v>163</v>
      </c>
      <c r="C46">
        <v>190</v>
      </c>
      <c r="D46" s="3">
        <v>0.25800000000000001</v>
      </c>
      <c r="E46" s="1">
        <f t="shared" si="136"/>
        <v>5.16</v>
      </c>
      <c r="F46" s="2">
        <f t="shared" si="137"/>
        <v>49.760000000000005</v>
      </c>
      <c r="I46">
        <v>163</v>
      </c>
      <c r="J46">
        <v>190</v>
      </c>
      <c r="K46" s="3">
        <v>0.26700000000000002</v>
      </c>
      <c r="L46" s="1">
        <f t="shared" si="138"/>
        <v>5.34</v>
      </c>
      <c r="M46" s="2">
        <f t="shared" si="139"/>
        <v>53.06</v>
      </c>
      <c r="N46" s="2">
        <f t="shared" si="140"/>
        <v>-3.2999999999999972</v>
      </c>
      <c r="P46">
        <v>163</v>
      </c>
      <c r="Q46">
        <v>190</v>
      </c>
      <c r="R46" s="3">
        <v>0.247</v>
      </c>
      <c r="S46" s="1">
        <f t="shared" si="141"/>
        <v>4.9399999999999995</v>
      </c>
      <c r="T46" s="2">
        <f t="shared" si="142"/>
        <v>47.559999999999995</v>
      </c>
      <c r="U46" s="2">
        <f t="shared" si="118"/>
        <v>5.5000000000000071</v>
      </c>
      <c r="W46">
        <v>163</v>
      </c>
      <c r="X46">
        <v>190</v>
      </c>
      <c r="Y46" s="3">
        <v>0.249</v>
      </c>
      <c r="Z46" s="1">
        <f t="shared" si="143"/>
        <v>4.9800000000000004</v>
      </c>
      <c r="AA46" s="2">
        <f t="shared" si="144"/>
        <v>50.440000000000012</v>
      </c>
      <c r="AB46" s="2">
        <f t="shared" si="119"/>
        <v>-2.8800000000000168</v>
      </c>
      <c r="AD46">
        <v>163</v>
      </c>
      <c r="AE46">
        <v>190</v>
      </c>
      <c r="AF46" s="3">
        <v>0.251</v>
      </c>
      <c r="AG46" s="1">
        <f t="shared" si="145"/>
        <v>5.0199999999999996</v>
      </c>
      <c r="AH46" s="2">
        <f t="shared" si="146"/>
        <v>46.759999999999991</v>
      </c>
      <c r="AI46" s="2">
        <f t="shared" si="120"/>
        <v>3.680000000000021</v>
      </c>
      <c r="AK46">
        <v>163</v>
      </c>
      <c r="AL46">
        <v>190</v>
      </c>
      <c r="AM46" s="3">
        <v>0.253</v>
      </c>
      <c r="AN46" s="1">
        <f t="shared" si="147"/>
        <v>5.0600000000000005</v>
      </c>
      <c r="AO46" s="2">
        <f t="shared" si="148"/>
        <v>52.500000000000007</v>
      </c>
      <c r="AP46" s="2">
        <f t="shared" si="121"/>
        <v>-5.7400000000000162</v>
      </c>
      <c r="AR46">
        <v>163</v>
      </c>
      <c r="AS46">
        <v>190</v>
      </c>
      <c r="AT46" s="3">
        <v>0.25</v>
      </c>
      <c r="AU46" s="1">
        <f t="shared" si="149"/>
        <v>5</v>
      </c>
      <c r="AV46" s="2">
        <f t="shared" si="150"/>
        <v>49.440000000000005</v>
      </c>
      <c r="AW46" s="2">
        <f t="shared" si="122"/>
        <v>3.0600000000000023</v>
      </c>
      <c r="AY46">
        <v>163</v>
      </c>
      <c r="AZ46">
        <v>190</v>
      </c>
      <c r="BA46" s="3">
        <v>0.26500000000000001</v>
      </c>
      <c r="BB46" s="1">
        <f t="shared" si="151"/>
        <v>5.3000000000000007</v>
      </c>
      <c r="BC46" s="2">
        <f t="shared" si="152"/>
        <v>53.180000000000007</v>
      </c>
      <c r="BD46" s="2">
        <f t="shared" si="123"/>
        <v>-3.740000000000002</v>
      </c>
      <c r="BF46">
        <v>163</v>
      </c>
      <c r="BG46">
        <v>190</v>
      </c>
      <c r="BH46" s="3">
        <v>0.26</v>
      </c>
      <c r="BI46" s="1">
        <f t="shared" si="153"/>
        <v>5.2</v>
      </c>
      <c r="BJ46" s="2">
        <f t="shared" si="154"/>
        <v>46.1</v>
      </c>
      <c r="BK46" s="2">
        <f t="shared" si="124"/>
        <v>7.0800000000000054</v>
      </c>
      <c r="BM46">
        <v>163</v>
      </c>
      <c r="BN46">
        <v>190</v>
      </c>
      <c r="BO46" s="3">
        <v>0.27600000000000002</v>
      </c>
      <c r="BP46" s="1">
        <f t="shared" si="155"/>
        <v>5.5200000000000005</v>
      </c>
      <c r="BQ46" s="2">
        <f t="shared" si="156"/>
        <v>54.18</v>
      </c>
      <c r="BR46" s="2">
        <f t="shared" si="125"/>
        <v>-8.0799999999999983</v>
      </c>
      <c r="BT46">
        <v>163</v>
      </c>
      <c r="BU46">
        <v>190</v>
      </c>
      <c r="BV46" s="3">
        <v>0.255</v>
      </c>
      <c r="BW46" s="1">
        <f t="shared" si="157"/>
        <v>5.0999999999999996</v>
      </c>
      <c r="BX46" s="2">
        <f t="shared" si="158"/>
        <v>47.500000000000007</v>
      </c>
      <c r="BY46" s="2">
        <f t="shared" si="126"/>
        <v>6.6799999999999926</v>
      </c>
      <c r="CA46">
        <v>163</v>
      </c>
      <c r="CB46">
        <v>190</v>
      </c>
      <c r="CC46" s="3">
        <v>0.25700000000000001</v>
      </c>
      <c r="CD46" s="1">
        <f t="shared" si="159"/>
        <v>5.1400000000000006</v>
      </c>
      <c r="CE46" s="2">
        <f t="shared" si="160"/>
        <v>46.199999999999996</v>
      </c>
      <c r="CF46" s="2">
        <f t="shared" si="127"/>
        <v>1.3000000000000114</v>
      </c>
      <c r="CH46">
        <v>163</v>
      </c>
      <c r="CI46">
        <v>190</v>
      </c>
      <c r="CJ46" s="3">
        <v>0.27100000000000002</v>
      </c>
      <c r="CK46" s="1">
        <f t="shared" si="161"/>
        <v>5.42</v>
      </c>
      <c r="CL46" s="2">
        <f t="shared" si="162"/>
        <v>53.08</v>
      </c>
      <c r="CM46" s="2">
        <f t="shared" si="128"/>
        <v>-6.8800000000000026</v>
      </c>
      <c r="CO46">
        <v>163</v>
      </c>
      <c r="CP46">
        <v>190</v>
      </c>
      <c r="CQ46" s="3">
        <v>0.26900000000000002</v>
      </c>
      <c r="CR46" s="1">
        <f t="shared" si="163"/>
        <v>5.3800000000000008</v>
      </c>
      <c r="CS46" s="2">
        <f t="shared" si="164"/>
        <v>46.900000000000006</v>
      </c>
      <c r="CT46" s="2">
        <f t="shared" si="129"/>
        <v>6.1799999999999926</v>
      </c>
      <c r="CV46">
        <v>163</v>
      </c>
      <c r="CW46">
        <v>190</v>
      </c>
      <c r="CX46" s="3">
        <v>0.26900000000000002</v>
      </c>
      <c r="CY46" s="1">
        <f t="shared" si="165"/>
        <v>5.3800000000000008</v>
      </c>
      <c r="CZ46" s="2">
        <f t="shared" si="166"/>
        <v>54.160000000000004</v>
      </c>
      <c r="DA46" s="2">
        <f t="shared" si="130"/>
        <v>-7.259999999999998</v>
      </c>
      <c r="DC46">
        <v>163</v>
      </c>
      <c r="DD46">
        <v>190</v>
      </c>
      <c r="DE46" s="3">
        <v>0.26300000000000001</v>
      </c>
      <c r="DF46" s="1">
        <f t="shared" si="167"/>
        <v>5.26</v>
      </c>
      <c r="DG46" s="2">
        <f t="shared" si="168"/>
        <v>47.68</v>
      </c>
      <c r="DH46" s="2">
        <f t="shared" si="131"/>
        <v>6.480000000000004</v>
      </c>
      <c r="DJ46">
        <v>163</v>
      </c>
      <c r="DK46">
        <v>190</v>
      </c>
      <c r="DL46" s="3">
        <v>0.26800000000000002</v>
      </c>
      <c r="DM46" s="1">
        <f t="shared" si="169"/>
        <v>5.36</v>
      </c>
      <c r="DN46" s="2">
        <f t="shared" si="170"/>
        <v>53.800000000000004</v>
      </c>
      <c r="DO46" s="2">
        <f t="shared" si="132"/>
        <v>-6.1200000000000045</v>
      </c>
      <c r="DQ46">
        <v>163</v>
      </c>
      <c r="DR46">
        <v>190</v>
      </c>
      <c r="DS46" s="3">
        <v>0.26900000000000002</v>
      </c>
      <c r="DT46" s="1">
        <f t="shared" si="171"/>
        <v>5.3800000000000008</v>
      </c>
      <c r="DU46" s="2">
        <f t="shared" si="172"/>
        <v>48.58</v>
      </c>
      <c r="DV46" s="2">
        <f t="shared" si="133"/>
        <v>5.220000000000006</v>
      </c>
      <c r="DX46">
        <v>163</v>
      </c>
      <c r="DY46">
        <v>190</v>
      </c>
      <c r="DZ46" s="3">
        <v>0.26900000000000002</v>
      </c>
      <c r="EA46" s="1">
        <f t="shared" si="173"/>
        <v>5.3800000000000008</v>
      </c>
      <c r="EB46" s="2">
        <f t="shared" si="174"/>
        <v>44.580000000000013</v>
      </c>
      <c r="EC46" s="2">
        <f t="shared" si="134"/>
        <v>3.9999999999999858</v>
      </c>
      <c r="EE46">
        <v>163</v>
      </c>
      <c r="EF46">
        <v>190</v>
      </c>
      <c r="EG46" s="3">
        <v>0.26</v>
      </c>
      <c r="EH46" s="1">
        <f t="shared" si="175"/>
        <v>5.2</v>
      </c>
      <c r="EI46" s="2">
        <f t="shared" si="176"/>
        <v>41.92</v>
      </c>
      <c r="EJ46" s="2">
        <f t="shared" si="135"/>
        <v>2.6600000000000108</v>
      </c>
      <c r="EN46" s="3"/>
      <c r="EO46" s="1"/>
      <c r="EP46" s="2"/>
      <c r="EQ46" s="2"/>
    </row>
    <row r="47" spans="2:147" x14ac:dyDescent="0.25">
      <c r="B47">
        <v>163</v>
      </c>
      <c r="C47">
        <v>210</v>
      </c>
      <c r="D47" s="3">
        <v>0.24</v>
      </c>
      <c r="E47" s="1">
        <f t="shared" si="136"/>
        <v>4.8</v>
      </c>
      <c r="F47" s="2">
        <f t="shared" si="137"/>
        <v>54.56</v>
      </c>
      <c r="I47">
        <v>163</v>
      </c>
      <c r="J47">
        <v>210</v>
      </c>
      <c r="K47" s="3">
        <v>0.23699999999999999</v>
      </c>
      <c r="L47" s="1">
        <f t="shared" si="138"/>
        <v>4.74</v>
      </c>
      <c r="M47" s="2">
        <f t="shared" si="139"/>
        <v>57.800000000000004</v>
      </c>
      <c r="N47" s="2">
        <f t="shared" si="140"/>
        <v>-3.240000000000002</v>
      </c>
      <c r="P47">
        <v>163</v>
      </c>
      <c r="Q47">
        <v>210</v>
      </c>
      <c r="R47" s="3">
        <v>0.25</v>
      </c>
      <c r="S47" s="1">
        <f t="shared" si="141"/>
        <v>5</v>
      </c>
      <c r="T47" s="2">
        <f t="shared" si="142"/>
        <v>52.559999999999995</v>
      </c>
      <c r="U47" s="2">
        <f t="shared" si="118"/>
        <v>5.2400000000000091</v>
      </c>
      <c r="W47">
        <v>163</v>
      </c>
      <c r="X47">
        <v>210</v>
      </c>
      <c r="Y47" s="3">
        <v>0.24</v>
      </c>
      <c r="Z47" s="1">
        <f t="shared" si="143"/>
        <v>4.8</v>
      </c>
      <c r="AA47" s="2">
        <f t="shared" si="144"/>
        <v>55.240000000000009</v>
      </c>
      <c r="AB47" s="2">
        <f t="shared" si="119"/>
        <v>-2.6800000000000139</v>
      </c>
      <c r="AD47">
        <v>163</v>
      </c>
      <c r="AE47">
        <v>210</v>
      </c>
      <c r="AF47" s="3">
        <v>0.24399999999999999</v>
      </c>
      <c r="AG47" s="1">
        <f t="shared" si="145"/>
        <v>4.88</v>
      </c>
      <c r="AH47" s="2">
        <f t="shared" si="146"/>
        <v>51.639999999999993</v>
      </c>
      <c r="AI47" s="2">
        <f t="shared" si="120"/>
        <v>3.6000000000000156</v>
      </c>
      <c r="AK47">
        <v>163</v>
      </c>
      <c r="AL47">
        <v>210</v>
      </c>
      <c r="AM47" s="3">
        <v>0.24199999999999999</v>
      </c>
      <c r="AN47" s="1">
        <f t="shared" si="147"/>
        <v>4.84</v>
      </c>
      <c r="AO47" s="2">
        <f t="shared" si="148"/>
        <v>57.34</v>
      </c>
      <c r="AP47" s="2">
        <f t="shared" si="121"/>
        <v>-5.7000000000000099</v>
      </c>
      <c r="AR47">
        <v>163</v>
      </c>
      <c r="AS47">
        <v>210</v>
      </c>
      <c r="AT47" s="3">
        <v>0.246</v>
      </c>
      <c r="AU47" s="1">
        <f t="shared" si="149"/>
        <v>4.92</v>
      </c>
      <c r="AV47" s="2">
        <f t="shared" si="150"/>
        <v>54.360000000000007</v>
      </c>
      <c r="AW47" s="2">
        <f t="shared" si="122"/>
        <v>2.9799999999999969</v>
      </c>
      <c r="AY47">
        <v>163</v>
      </c>
      <c r="AZ47">
        <v>210</v>
      </c>
      <c r="BA47" s="3">
        <v>0.25</v>
      </c>
      <c r="BB47" s="1">
        <f t="shared" si="151"/>
        <v>5</v>
      </c>
      <c r="BC47" s="2">
        <f t="shared" si="152"/>
        <v>58.180000000000007</v>
      </c>
      <c r="BD47" s="2">
        <f t="shared" si="123"/>
        <v>-3.8200000000000003</v>
      </c>
      <c r="BF47">
        <v>163</v>
      </c>
      <c r="BG47">
        <v>210</v>
      </c>
      <c r="BH47" s="3">
        <v>0.248</v>
      </c>
      <c r="BI47" s="1">
        <f t="shared" si="153"/>
        <v>4.96</v>
      </c>
      <c r="BJ47" s="2">
        <f t="shared" si="154"/>
        <v>51.06</v>
      </c>
      <c r="BK47" s="2">
        <f t="shared" si="124"/>
        <v>7.1200000000000045</v>
      </c>
      <c r="BM47">
        <v>163</v>
      </c>
      <c r="BN47">
        <v>210</v>
      </c>
      <c r="BO47" s="3">
        <v>0.23599999999999999</v>
      </c>
      <c r="BP47" s="1">
        <f t="shared" si="155"/>
        <v>4.72</v>
      </c>
      <c r="BQ47" s="2">
        <f t="shared" si="156"/>
        <v>58.9</v>
      </c>
      <c r="BR47" s="2">
        <f t="shared" si="125"/>
        <v>-7.8399999999999963</v>
      </c>
      <c r="BT47">
        <v>163</v>
      </c>
      <c r="BU47">
        <v>210</v>
      </c>
      <c r="BV47" s="3">
        <v>0.248</v>
      </c>
      <c r="BW47" s="1">
        <f t="shared" si="157"/>
        <v>4.96</v>
      </c>
      <c r="BX47" s="2">
        <f t="shared" si="158"/>
        <v>52.460000000000008</v>
      </c>
      <c r="BY47" s="2">
        <f t="shared" si="126"/>
        <v>6.4399999999999906</v>
      </c>
      <c r="CA47">
        <v>163</v>
      </c>
      <c r="CB47">
        <v>210</v>
      </c>
      <c r="CC47" s="3">
        <v>0.245</v>
      </c>
      <c r="CD47" s="1">
        <f t="shared" si="159"/>
        <v>4.9000000000000004</v>
      </c>
      <c r="CE47" s="2">
        <f t="shared" si="160"/>
        <v>51.099999999999994</v>
      </c>
      <c r="CF47" s="2">
        <f t="shared" si="127"/>
        <v>1.3600000000000136</v>
      </c>
      <c r="CH47">
        <v>163</v>
      </c>
      <c r="CI47">
        <v>210</v>
      </c>
      <c r="CJ47" s="3">
        <v>0.247</v>
      </c>
      <c r="CK47" s="1">
        <f t="shared" si="161"/>
        <v>4.9399999999999995</v>
      </c>
      <c r="CL47" s="2">
        <f t="shared" si="162"/>
        <v>58.019999999999996</v>
      </c>
      <c r="CM47" s="2">
        <f t="shared" si="128"/>
        <v>-6.9200000000000017</v>
      </c>
      <c r="CO47">
        <v>163</v>
      </c>
      <c r="CP47">
        <v>210</v>
      </c>
      <c r="CQ47" s="3">
        <v>0.23799999999999999</v>
      </c>
      <c r="CR47" s="1">
        <f t="shared" si="163"/>
        <v>4.76</v>
      </c>
      <c r="CS47" s="2">
        <f t="shared" si="164"/>
        <v>51.660000000000004</v>
      </c>
      <c r="CT47" s="2">
        <f t="shared" si="129"/>
        <v>6.3599999999999923</v>
      </c>
      <c r="CV47">
        <v>163</v>
      </c>
      <c r="CW47">
        <v>210</v>
      </c>
      <c r="CX47" s="3">
        <v>0.24</v>
      </c>
      <c r="CY47" s="1">
        <f t="shared" si="165"/>
        <v>4.8</v>
      </c>
      <c r="CZ47" s="2">
        <f t="shared" si="166"/>
        <v>58.96</v>
      </c>
      <c r="DA47" s="2">
        <f t="shared" si="130"/>
        <v>-7.2999999999999972</v>
      </c>
      <c r="DC47">
        <v>163</v>
      </c>
      <c r="DD47">
        <v>210</v>
      </c>
      <c r="DE47" s="3">
        <v>0.245</v>
      </c>
      <c r="DF47" s="1">
        <f t="shared" si="167"/>
        <v>4.9000000000000004</v>
      </c>
      <c r="DG47" s="2">
        <f t="shared" si="168"/>
        <v>52.58</v>
      </c>
      <c r="DH47" s="2">
        <f t="shared" si="131"/>
        <v>6.3800000000000026</v>
      </c>
      <c r="DJ47">
        <v>163</v>
      </c>
      <c r="DK47">
        <v>210</v>
      </c>
      <c r="DL47" s="3">
        <v>0.251</v>
      </c>
      <c r="DM47" s="1">
        <f t="shared" si="169"/>
        <v>5.0199999999999996</v>
      </c>
      <c r="DN47" s="2">
        <f t="shared" si="170"/>
        <v>58.820000000000007</v>
      </c>
      <c r="DO47" s="2">
        <f t="shared" si="132"/>
        <v>-6.2400000000000091</v>
      </c>
      <c r="DQ47">
        <v>163</v>
      </c>
      <c r="DR47">
        <v>210</v>
      </c>
      <c r="DS47" s="3">
        <v>0.248</v>
      </c>
      <c r="DT47" s="1">
        <f t="shared" si="171"/>
        <v>4.96</v>
      </c>
      <c r="DU47" s="2">
        <f t="shared" si="172"/>
        <v>53.54</v>
      </c>
      <c r="DV47" s="2">
        <f t="shared" si="133"/>
        <v>5.2800000000000082</v>
      </c>
      <c r="DX47">
        <v>163</v>
      </c>
      <c r="DY47">
        <v>210</v>
      </c>
      <c r="DZ47" s="3">
        <v>0.25600000000000001</v>
      </c>
      <c r="EA47" s="1">
        <f t="shared" si="173"/>
        <v>5.12</v>
      </c>
      <c r="EB47" s="2">
        <f t="shared" si="174"/>
        <v>49.70000000000001</v>
      </c>
      <c r="EC47" s="2">
        <f t="shared" si="134"/>
        <v>3.8399999999999892</v>
      </c>
      <c r="EE47">
        <v>163</v>
      </c>
      <c r="EF47">
        <v>210</v>
      </c>
      <c r="EG47" s="3">
        <v>0.25800000000000001</v>
      </c>
      <c r="EH47" s="1">
        <f t="shared" si="175"/>
        <v>5.16</v>
      </c>
      <c r="EI47" s="2">
        <f t="shared" si="176"/>
        <v>47.08</v>
      </c>
      <c r="EJ47" s="2">
        <f t="shared" si="135"/>
        <v>2.6200000000000117</v>
      </c>
      <c r="EN47" s="3"/>
      <c r="EO47" s="1"/>
      <c r="EP47" s="2"/>
      <c r="EQ47" s="2"/>
    </row>
    <row r="48" spans="2:147" x14ac:dyDescent="0.25">
      <c r="B48">
        <v>163</v>
      </c>
      <c r="C48">
        <v>230</v>
      </c>
      <c r="D48" s="3">
        <v>0.23200000000000001</v>
      </c>
      <c r="E48" s="1">
        <f t="shared" si="136"/>
        <v>4.6400000000000006</v>
      </c>
      <c r="F48" s="2">
        <f t="shared" si="137"/>
        <v>59.2</v>
      </c>
      <c r="I48">
        <v>163</v>
      </c>
      <c r="J48">
        <v>230</v>
      </c>
      <c r="K48" s="3">
        <v>0.23499999999999999</v>
      </c>
      <c r="L48" s="1">
        <f t="shared" si="138"/>
        <v>4.6999999999999993</v>
      </c>
      <c r="M48" s="2">
        <f t="shared" si="139"/>
        <v>62.5</v>
      </c>
      <c r="N48" s="2">
        <f t="shared" si="140"/>
        <v>-3.2999999999999972</v>
      </c>
      <c r="P48">
        <v>163</v>
      </c>
      <c r="Q48">
        <v>230</v>
      </c>
      <c r="R48" s="3">
        <v>0.247</v>
      </c>
      <c r="S48" s="1">
        <f t="shared" si="141"/>
        <v>4.9399999999999995</v>
      </c>
      <c r="T48" s="2">
        <f t="shared" si="142"/>
        <v>57.499999999999993</v>
      </c>
      <c r="U48" s="2">
        <f t="shared" si="118"/>
        <v>5.0000000000000071</v>
      </c>
      <c r="W48">
        <v>163</v>
      </c>
      <c r="X48">
        <v>230</v>
      </c>
      <c r="Y48" s="3">
        <v>0.24299999999999999</v>
      </c>
      <c r="Z48" s="1">
        <f t="shared" si="143"/>
        <v>4.8599999999999994</v>
      </c>
      <c r="AA48" s="2">
        <f t="shared" si="144"/>
        <v>60.100000000000009</v>
      </c>
      <c r="AB48" s="2">
        <f t="shared" si="119"/>
        <v>-2.6000000000000156</v>
      </c>
      <c r="AD48">
        <v>163</v>
      </c>
      <c r="AE48">
        <v>230</v>
      </c>
      <c r="AF48" s="3">
        <v>0.24199999999999999</v>
      </c>
      <c r="AG48" s="1">
        <f t="shared" si="145"/>
        <v>4.84</v>
      </c>
      <c r="AH48" s="2">
        <f t="shared" si="146"/>
        <v>56.47999999999999</v>
      </c>
      <c r="AI48" s="2">
        <f t="shared" si="120"/>
        <v>3.6200000000000188</v>
      </c>
      <c r="AK48">
        <v>163</v>
      </c>
      <c r="AL48">
        <v>230</v>
      </c>
      <c r="AM48" s="3">
        <v>0.247</v>
      </c>
      <c r="AN48" s="1">
        <f t="shared" si="147"/>
        <v>4.9399999999999995</v>
      </c>
      <c r="AO48" s="2">
        <f t="shared" si="148"/>
        <v>62.28</v>
      </c>
      <c r="AP48" s="2">
        <f t="shared" si="121"/>
        <v>-5.8000000000000114</v>
      </c>
      <c r="AR48">
        <v>163</v>
      </c>
      <c r="AS48">
        <v>230</v>
      </c>
      <c r="AT48" s="3">
        <v>0.254</v>
      </c>
      <c r="AU48" s="1">
        <f t="shared" si="149"/>
        <v>5.08</v>
      </c>
      <c r="AV48" s="2">
        <f t="shared" si="150"/>
        <v>59.440000000000005</v>
      </c>
      <c r="AW48" s="2">
        <f t="shared" si="122"/>
        <v>2.8399999999999963</v>
      </c>
      <c r="AY48">
        <v>163</v>
      </c>
      <c r="AZ48">
        <v>230</v>
      </c>
      <c r="BA48" s="3">
        <v>0.25600000000000001</v>
      </c>
      <c r="BB48" s="1">
        <f t="shared" si="151"/>
        <v>5.12</v>
      </c>
      <c r="BC48" s="2">
        <f t="shared" si="152"/>
        <v>63.300000000000004</v>
      </c>
      <c r="BD48" s="2">
        <f t="shared" si="123"/>
        <v>-3.8599999999999994</v>
      </c>
      <c r="BF48">
        <v>163</v>
      </c>
      <c r="BG48">
        <v>230</v>
      </c>
      <c r="BH48" s="3">
        <v>0.254</v>
      </c>
      <c r="BI48" s="1">
        <f t="shared" si="153"/>
        <v>5.08</v>
      </c>
      <c r="BJ48" s="2">
        <f t="shared" si="154"/>
        <v>56.14</v>
      </c>
      <c r="BK48" s="2">
        <f t="shared" si="124"/>
        <v>7.1600000000000037</v>
      </c>
      <c r="BM48">
        <v>163</v>
      </c>
      <c r="BN48">
        <v>230</v>
      </c>
      <c r="BO48" s="3">
        <v>0.255</v>
      </c>
      <c r="BP48" s="1">
        <f t="shared" si="155"/>
        <v>5.0999999999999996</v>
      </c>
      <c r="BQ48" s="2">
        <f t="shared" si="156"/>
        <v>64</v>
      </c>
      <c r="BR48" s="2">
        <f t="shared" si="125"/>
        <v>-7.8599999999999994</v>
      </c>
      <c r="BT48">
        <v>163</v>
      </c>
      <c r="BU48">
        <v>230</v>
      </c>
      <c r="BV48" s="3">
        <v>0.246</v>
      </c>
      <c r="BW48" s="1">
        <f t="shared" si="157"/>
        <v>4.92</v>
      </c>
      <c r="BX48" s="2">
        <f t="shared" si="158"/>
        <v>57.38000000000001</v>
      </c>
      <c r="BY48" s="2">
        <f t="shared" si="126"/>
        <v>6.6199999999999903</v>
      </c>
      <c r="CA48">
        <v>163</v>
      </c>
      <c r="CB48">
        <v>230</v>
      </c>
      <c r="CC48" s="3">
        <v>0.249</v>
      </c>
      <c r="CD48" s="1">
        <f t="shared" si="159"/>
        <v>4.9800000000000004</v>
      </c>
      <c r="CE48" s="2">
        <f t="shared" si="160"/>
        <v>56.08</v>
      </c>
      <c r="CF48" s="2">
        <f t="shared" si="127"/>
        <v>1.3000000000000114</v>
      </c>
      <c r="CH48">
        <v>163</v>
      </c>
      <c r="CI48">
        <v>230</v>
      </c>
      <c r="CJ48" s="3">
        <v>0.253</v>
      </c>
      <c r="CK48" s="1">
        <f t="shared" si="161"/>
        <v>5.0600000000000005</v>
      </c>
      <c r="CL48" s="2">
        <f t="shared" si="162"/>
        <v>63.08</v>
      </c>
      <c r="CM48" s="2">
        <f t="shared" si="128"/>
        <v>-7</v>
      </c>
      <c r="CO48">
        <v>163</v>
      </c>
      <c r="CP48">
        <v>230</v>
      </c>
      <c r="CQ48" s="3">
        <v>0.23599999999999999</v>
      </c>
      <c r="CR48" s="1">
        <f t="shared" si="163"/>
        <v>4.72</v>
      </c>
      <c r="CS48" s="2">
        <f t="shared" si="164"/>
        <v>56.38</v>
      </c>
      <c r="CT48" s="2">
        <f t="shared" si="129"/>
        <v>6.6999999999999957</v>
      </c>
      <c r="CV48">
        <v>163</v>
      </c>
      <c r="CW48">
        <v>230</v>
      </c>
      <c r="CX48" s="3">
        <v>0.25600000000000001</v>
      </c>
      <c r="CY48" s="1">
        <f t="shared" si="165"/>
        <v>5.12</v>
      </c>
      <c r="CZ48" s="2">
        <f t="shared" si="166"/>
        <v>64.08</v>
      </c>
      <c r="DA48" s="2">
        <f t="shared" si="130"/>
        <v>-7.6999999999999957</v>
      </c>
      <c r="DC48">
        <v>163</v>
      </c>
      <c r="DD48">
        <v>230</v>
      </c>
      <c r="DE48" s="3">
        <v>0.252</v>
      </c>
      <c r="DF48" s="1">
        <f t="shared" si="167"/>
        <v>5.04</v>
      </c>
      <c r="DG48" s="2">
        <f t="shared" si="168"/>
        <v>57.62</v>
      </c>
      <c r="DH48" s="2">
        <f t="shared" si="131"/>
        <v>6.4600000000000009</v>
      </c>
      <c r="DJ48">
        <v>163</v>
      </c>
      <c r="DK48">
        <v>230</v>
      </c>
      <c r="DL48" s="3">
        <v>0.253</v>
      </c>
      <c r="DM48" s="1">
        <f t="shared" si="169"/>
        <v>5.0600000000000005</v>
      </c>
      <c r="DN48" s="2">
        <f t="shared" si="170"/>
        <v>63.88000000000001</v>
      </c>
      <c r="DO48" s="2">
        <f t="shared" si="132"/>
        <v>-6.2600000000000122</v>
      </c>
      <c r="DQ48">
        <v>163</v>
      </c>
      <c r="DR48">
        <v>230</v>
      </c>
      <c r="DS48" s="3">
        <v>0.26100000000000001</v>
      </c>
      <c r="DT48" s="1">
        <f t="shared" si="171"/>
        <v>5.2200000000000006</v>
      </c>
      <c r="DU48" s="2">
        <f t="shared" si="172"/>
        <v>58.76</v>
      </c>
      <c r="DV48" s="2">
        <f t="shared" si="133"/>
        <v>5.1200000000000117</v>
      </c>
      <c r="DX48">
        <v>163</v>
      </c>
      <c r="DY48">
        <v>230</v>
      </c>
      <c r="DZ48" s="3">
        <v>0.26</v>
      </c>
      <c r="EA48" s="1">
        <f t="shared" si="173"/>
        <v>5.2</v>
      </c>
      <c r="EB48" s="2">
        <f t="shared" si="174"/>
        <v>54.900000000000013</v>
      </c>
      <c r="EC48" s="2">
        <f t="shared" si="134"/>
        <v>3.8599999999999852</v>
      </c>
      <c r="EE48">
        <v>163</v>
      </c>
      <c r="EF48">
        <v>230</v>
      </c>
      <c r="EG48" s="3">
        <v>0.26100000000000001</v>
      </c>
      <c r="EH48" s="1">
        <f t="shared" si="175"/>
        <v>5.2200000000000006</v>
      </c>
      <c r="EI48" s="2">
        <f t="shared" si="176"/>
        <v>52.3</v>
      </c>
      <c r="EJ48" s="2">
        <f t="shared" si="135"/>
        <v>2.6000000000000156</v>
      </c>
      <c r="EN48" s="3"/>
      <c r="EO48" s="1"/>
      <c r="EP48" s="2"/>
      <c r="EQ48" s="2"/>
    </row>
    <row r="49" spans="2:147" x14ac:dyDescent="0.25">
      <c r="B49">
        <v>163</v>
      </c>
      <c r="C49">
        <v>250</v>
      </c>
      <c r="D49" s="3">
        <v>0.20100000000000001</v>
      </c>
      <c r="E49" s="1">
        <f t="shared" si="136"/>
        <v>4.0200000000000005</v>
      </c>
      <c r="F49" s="2">
        <f t="shared" si="137"/>
        <v>63.220000000000006</v>
      </c>
      <c r="I49">
        <v>163</v>
      </c>
      <c r="J49">
        <v>250</v>
      </c>
      <c r="K49" s="3">
        <v>0.19800000000000001</v>
      </c>
      <c r="L49" s="1">
        <f t="shared" si="138"/>
        <v>3.96</v>
      </c>
      <c r="M49" s="2">
        <f t="shared" si="139"/>
        <v>66.459999999999994</v>
      </c>
      <c r="N49" s="2">
        <f t="shared" si="140"/>
        <v>-3.2399999999999878</v>
      </c>
      <c r="P49">
        <v>163</v>
      </c>
      <c r="Q49">
        <v>250</v>
      </c>
      <c r="R49" s="3">
        <v>0.20100000000000001</v>
      </c>
      <c r="S49" s="1">
        <f t="shared" si="141"/>
        <v>4.0200000000000005</v>
      </c>
      <c r="T49" s="2">
        <f t="shared" si="142"/>
        <v>61.519999999999996</v>
      </c>
      <c r="U49" s="2">
        <f t="shared" si="118"/>
        <v>4.9399999999999977</v>
      </c>
      <c r="W49">
        <v>163</v>
      </c>
      <c r="X49">
        <v>250</v>
      </c>
      <c r="Y49" s="3">
        <v>0.19800000000000001</v>
      </c>
      <c r="Z49" s="1">
        <f t="shared" si="143"/>
        <v>3.96</v>
      </c>
      <c r="AA49" s="2">
        <f t="shared" si="144"/>
        <v>64.06</v>
      </c>
      <c r="AB49" s="2">
        <f t="shared" si="119"/>
        <v>-2.5400000000000063</v>
      </c>
      <c r="AD49">
        <v>163</v>
      </c>
      <c r="AE49">
        <v>250</v>
      </c>
      <c r="AF49" s="3">
        <v>0.20300000000000001</v>
      </c>
      <c r="AG49" s="1">
        <f t="shared" si="145"/>
        <v>4.0600000000000005</v>
      </c>
      <c r="AH49" s="2">
        <f t="shared" si="146"/>
        <v>60.539999999999992</v>
      </c>
      <c r="AI49" s="2">
        <f t="shared" si="120"/>
        <v>3.5200000000000102</v>
      </c>
      <c r="AK49">
        <v>163</v>
      </c>
      <c r="AL49">
        <v>250</v>
      </c>
      <c r="AM49" s="3">
        <v>0.19700000000000001</v>
      </c>
      <c r="AN49" s="1">
        <f t="shared" si="147"/>
        <v>3.9400000000000004</v>
      </c>
      <c r="AO49" s="2">
        <f t="shared" si="148"/>
        <v>66.22</v>
      </c>
      <c r="AP49" s="2">
        <f t="shared" si="121"/>
        <v>-5.6800000000000068</v>
      </c>
      <c r="AR49">
        <v>163</v>
      </c>
      <c r="AS49">
        <v>250</v>
      </c>
      <c r="AT49" s="3">
        <v>0.20499999999999999</v>
      </c>
      <c r="AU49" s="1">
        <f t="shared" si="149"/>
        <v>4.0999999999999996</v>
      </c>
      <c r="AV49" s="2">
        <f t="shared" si="150"/>
        <v>63.540000000000006</v>
      </c>
      <c r="AW49" s="2">
        <f t="shared" si="122"/>
        <v>2.6799999999999926</v>
      </c>
      <c r="AY49">
        <v>163</v>
      </c>
      <c r="AZ49">
        <v>250</v>
      </c>
      <c r="BA49" s="3">
        <v>0.20499999999999999</v>
      </c>
      <c r="BB49" s="1">
        <f t="shared" si="151"/>
        <v>4.0999999999999996</v>
      </c>
      <c r="BC49" s="2">
        <f t="shared" si="152"/>
        <v>67.400000000000006</v>
      </c>
      <c r="BD49" s="2">
        <f t="shared" si="123"/>
        <v>-3.8599999999999994</v>
      </c>
      <c r="BF49">
        <v>163</v>
      </c>
      <c r="BG49">
        <v>250</v>
      </c>
      <c r="BH49" s="3">
        <v>0.20499999999999999</v>
      </c>
      <c r="BI49" s="1">
        <f t="shared" si="153"/>
        <v>4.0999999999999996</v>
      </c>
      <c r="BJ49" s="2">
        <f t="shared" si="154"/>
        <v>60.24</v>
      </c>
      <c r="BK49" s="2">
        <f t="shared" si="124"/>
        <v>7.1600000000000037</v>
      </c>
      <c r="BM49">
        <v>163</v>
      </c>
      <c r="BN49">
        <v>250</v>
      </c>
      <c r="BO49" s="3">
        <v>0.21099999999999999</v>
      </c>
      <c r="BP49" s="1">
        <f t="shared" si="155"/>
        <v>4.22</v>
      </c>
      <c r="BQ49" s="2">
        <f t="shared" si="156"/>
        <v>68.22</v>
      </c>
      <c r="BR49" s="2">
        <f t="shared" si="125"/>
        <v>-7.9799999999999969</v>
      </c>
      <c r="BT49">
        <v>163</v>
      </c>
      <c r="BU49">
        <v>250</v>
      </c>
      <c r="BV49" s="3">
        <v>0.214</v>
      </c>
      <c r="BW49" s="1">
        <f t="shared" si="157"/>
        <v>4.28</v>
      </c>
      <c r="BX49" s="2">
        <f t="shared" si="158"/>
        <v>61.660000000000011</v>
      </c>
      <c r="BY49" s="2">
        <f t="shared" si="126"/>
        <v>6.5599999999999881</v>
      </c>
      <c r="CA49">
        <v>163</v>
      </c>
      <c r="CB49">
        <v>250</v>
      </c>
      <c r="CC49" s="3">
        <v>0.20899999999999999</v>
      </c>
      <c r="CD49" s="1">
        <f t="shared" si="159"/>
        <v>4.18</v>
      </c>
      <c r="CE49" s="2">
        <f t="shared" si="160"/>
        <v>60.26</v>
      </c>
      <c r="CF49" s="2">
        <f t="shared" si="127"/>
        <v>1.4000000000000128</v>
      </c>
      <c r="CH49">
        <v>163</v>
      </c>
      <c r="CI49">
        <v>250</v>
      </c>
      <c r="CJ49" s="3">
        <v>0.20699999999999999</v>
      </c>
      <c r="CK49" s="1">
        <f t="shared" si="161"/>
        <v>4.1399999999999997</v>
      </c>
      <c r="CL49" s="2">
        <f t="shared" si="162"/>
        <v>67.22</v>
      </c>
      <c r="CM49" s="2">
        <f t="shared" si="128"/>
        <v>-6.9600000000000009</v>
      </c>
      <c r="CO49">
        <v>163</v>
      </c>
      <c r="CP49">
        <v>250</v>
      </c>
      <c r="CQ49" s="3">
        <v>0.19800000000000001</v>
      </c>
      <c r="CR49" s="1">
        <f t="shared" si="163"/>
        <v>3.96</v>
      </c>
      <c r="CS49" s="2">
        <f t="shared" si="164"/>
        <v>60.34</v>
      </c>
      <c r="CT49" s="2">
        <f t="shared" si="129"/>
        <v>6.8799999999999955</v>
      </c>
      <c r="CV49">
        <v>163</v>
      </c>
      <c r="CW49">
        <v>250</v>
      </c>
      <c r="CX49" s="3">
        <v>0.20599999999999999</v>
      </c>
      <c r="CY49" s="1">
        <f t="shared" si="165"/>
        <v>4.12</v>
      </c>
      <c r="CZ49" s="2">
        <f t="shared" si="166"/>
        <v>68.2</v>
      </c>
      <c r="DA49" s="2">
        <f t="shared" si="130"/>
        <v>-7.8599999999999994</v>
      </c>
      <c r="DC49">
        <v>163</v>
      </c>
      <c r="DD49">
        <v>250</v>
      </c>
      <c r="DE49" s="3">
        <v>0.20899999999999999</v>
      </c>
      <c r="DF49" s="1">
        <f t="shared" si="167"/>
        <v>4.18</v>
      </c>
      <c r="DG49" s="2">
        <f t="shared" si="168"/>
        <v>61.8</v>
      </c>
      <c r="DH49" s="2">
        <f t="shared" si="131"/>
        <v>6.4000000000000057</v>
      </c>
      <c r="DJ49">
        <v>163</v>
      </c>
      <c r="DK49">
        <v>250</v>
      </c>
      <c r="DL49" s="3">
        <v>0.20200000000000001</v>
      </c>
      <c r="DM49" s="1">
        <f t="shared" si="169"/>
        <v>4.04</v>
      </c>
      <c r="DN49" s="2">
        <f t="shared" si="170"/>
        <v>67.920000000000016</v>
      </c>
      <c r="DO49" s="2">
        <f t="shared" si="132"/>
        <v>-6.1200000000000188</v>
      </c>
      <c r="DQ49">
        <v>163</v>
      </c>
      <c r="DR49">
        <v>250</v>
      </c>
      <c r="DS49" s="3">
        <v>0.21299999999999999</v>
      </c>
      <c r="DT49" s="1">
        <f t="shared" si="171"/>
        <v>4.26</v>
      </c>
      <c r="DU49" s="2">
        <f t="shared" si="172"/>
        <v>63.019999999999996</v>
      </c>
      <c r="DV49" s="2">
        <f t="shared" si="133"/>
        <v>4.9000000000000199</v>
      </c>
      <c r="DX49">
        <v>163</v>
      </c>
      <c r="DY49">
        <v>250</v>
      </c>
      <c r="DZ49" s="3">
        <v>0.214</v>
      </c>
      <c r="EA49" s="1">
        <f t="shared" si="173"/>
        <v>4.28</v>
      </c>
      <c r="EB49" s="2">
        <f t="shared" si="174"/>
        <v>59.180000000000014</v>
      </c>
      <c r="EC49" s="2">
        <f t="shared" si="134"/>
        <v>3.8399999999999821</v>
      </c>
      <c r="EE49">
        <v>163</v>
      </c>
      <c r="EF49">
        <v>250</v>
      </c>
      <c r="EG49" s="3">
        <v>0.219</v>
      </c>
      <c r="EH49" s="1">
        <f t="shared" si="175"/>
        <v>4.38</v>
      </c>
      <c r="EI49" s="2">
        <f t="shared" si="176"/>
        <v>56.68</v>
      </c>
      <c r="EJ49" s="2">
        <f t="shared" si="135"/>
        <v>2.5000000000000142</v>
      </c>
      <c r="EN49" s="3"/>
      <c r="EO49" s="1"/>
      <c r="EP49" s="2"/>
      <c r="EQ49" s="2"/>
    </row>
    <row r="50" spans="2:147" x14ac:dyDescent="0.25">
      <c r="B50">
        <v>163</v>
      </c>
      <c r="C50">
        <v>270</v>
      </c>
      <c r="D50" s="3">
        <v>0.20899999999999999</v>
      </c>
      <c r="E50" s="1">
        <f t="shared" si="136"/>
        <v>4.18</v>
      </c>
      <c r="F50" s="2">
        <f t="shared" si="137"/>
        <v>67.400000000000006</v>
      </c>
      <c r="I50">
        <v>163</v>
      </c>
      <c r="J50">
        <v>270</v>
      </c>
      <c r="K50" s="3">
        <v>0.21099999999999999</v>
      </c>
      <c r="L50" s="1">
        <f t="shared" si="138"/>
        <v>4.22</v>
      </c>
      <c r="M50" s="2">
        <f t="shared" si="139"/>
        <v>70.679999999999993</v>
      </c>
      <c r="N50" s="2">
        <f t="shared" si="140"/>
        <v>-3.2799999999999869</v>
      </c>
      <c r="P50">
        <v>163</v>
      </c>
      <c r="Q50">
        <v>270</v>
      </c>
      <c r="R50" s="3">
        <v>0.21099999999999999</v>
      </c>
      <c r="S50" s="1">
        <f t="shared" si="141"/>
        <v>4.22</v>
      </c>
      <c r="T50" s="2">
        <f t="shared" si="142"/>
        <v>65.739999999999995</v>
      </c>
      <c r="U50" s="2">
        <f t="shared" si="118"/>
        <v>4.9399999999999977</v>
      </c>
      <c r="W50">
        <v>163</v>
      </c>
      <c r="X50">
        <v>270</v>
      </c>
      <c r="Y50" s="3">
        <v>0.20799999999999999</v>
      </c>
      <c r="Z50" s="1">
        <f t="shared" si="143"/>
        <v>4.16</v>
      </c>
      <c r="AA50" s="2">
        <f t="shared" si="144"/>
        <v>68.22</v>
      </c>
      <c r="AB50" s="2">
        <f t="shared" si="119"/>
        <v>-2.480000000000004</v>
      </c>
      <c r="AD50">
        <v>163</v>
      </c>
      <c r="AE50">
        <v>270</v>
      </c>
      <c r="AF50" s="3">
        <v>0.20899999999999999</v>
      </c>
      <c r="AG50" s="1">
        <f t="shared" si="145"/>
        <v>4.18</v>
      </c>
      <c r="AH50" s="2">
        <f t="shared" si="146"/>
        <v>64.72</v>
      </c>
      <c r="AI50" s="2">
        <f t="shared" si="120"/>
        <v>3.5</v>
      </c>
      <c r="AK50">
        <v>163</v>
      </c>
      <c r="AL50">
        <v>270</v>
      </c>
      <c r="AM50" s="3">
        <v>0.20699999999999999</v>
      </c>
      <c r="AN50" s="1">
        <f t="shared" si="147"/>
        <v>4.1399999999999997</v>
      </c>
      <c r="AO50" s="2">
        <f t="shared" si="148"/>
        <v>70.36</v>
      </c>
      <c r="AP50" s="2">
        <f t="shared" si="121"/>
        <v>-5.6400000000000006</v>
      </c>
      <c r="AR50">
        <v>163</v>
      </c>
      <c r="AS50">
        <v>270</v>
      </c>
      <c r="AT50" s="3">
        <v>0.21199999999999999</v>
      </c>
      <c r="AU50" s="1">
        <f t="shared" si="149"/>
        <v>4.24</v>
      </c>
      <c r="AV50" s="2">
        <f t="shared" si="150"/>
        <v>67.78</v>
      </c>
      <c r="AW50" s="2">
        <f t="shared" si="122"/>
        <v>2.5799999999999983</v>
      </c>
      <c r="AY50">
        <v>163</v>
      </c>
      <c r="AZ50">
        <v>270</v>
      </c>
      <c r="BA50" s="3">
        <v>0.214</v>
      </c>
      <c r="BB50" s="1">
        <f t="shared" si="151"/>
        <v>4.28</v>
      </c>
      <c r="BC50" s="2">
        <f t="shared" si="152"/>
        <v>71.680000000000007</v>
      </c>
      <c r="BD50" s="2">
        <f t="shared" si="123"/>
        <v>-3.9000000000000057</v>
      </c>
      <c r="BF50">
        <v>163</v>
      </c>
      <c r="BG50">
        <v>270</v>
      </c>
      <c r="BH50" s="3">
        <v>0.214</v>
      </c>
      <c r="BI50" s="1">
        <f t="shared" si="153"/>
        <v>4.28</v>
      </c>
      <c r="BJ50" s="2">
        <f t="shared" si="154"/>
        <v>64.52</v>
      </c>
      <c r="BK50" s="2">
        <f t="shared" si="124"/>
        <v>7.1600000000000108</v>
      </c>
      <c r="BM50">
        <v>163</v>
      </c>
      <c r="BN50">
        <v>270</v>
      </c>
      <c r="BO50" s="3">
        <v>0.219</v>
      </c>
      <c r="BP50" s="1">
        <f t="shared" si="155"/>
        <v>4.38</v>
      </c>
      <c r="BQ50" s="2">
        <f t="shared" si="156"/>
        <v>72.599999999999994</v>
      </c>
      <c r="BR50" s="2">
        <f t="shared" si="125"/>
        <v>-8.0799999999999983</v>
      </c>
      <c r="BT50">
        <v>163</v>
      </c>
      <c r="BU50">
        <v>270</v>
      </c>
      <c r="BV50" s="3">
        <v>0.216</v>
      </c>
      <c r="BW50" s="1">
        <f t="shared" si="157"/>
        <v>4.32</v>
      </c>
      <c r="BX50" s="2">
        <f t="shared" si="158"/>
        <v>65.980000000000018</v>
      </c>
      <c r="BY50" s="2">
        <f t="shared" si="126"/>
        <v>6.6199999999999761</v>
      </c>
      <c r="CA50">
        <v>163</v>
      </c>
      <c r="CB50">
        <v>270</v>
      </c>
      <c r="CC50" s="3">
        <v>0.21199999999999999</v>
      </c>
      <c r="CD50" s="1">
        <f t="shared" si="159"/>
        <v>4.24</v>
      </c>
      <c r="CE50" s="2">
        <f t="shared" si="160"/>
        <v>64.5</v>
      </c>
      <c r="CF50" s="2">
        <f t="shared" si="127"/>
        <v>1.4800000000000182</v>
      </c>
      <c r="CH50">
        <v>163</v>
      </c>
      <c r="CI50">
        <v>270</v>
      </c>
      <c r="CJ50" s="3">
        <v>0.222</v>
      </c>
      <c r="CK50" s="1">
        <f t="shared" si="161"/>
        <v>4.4400000000000004</v>
      </c>
      <c r="CL50" s="2">
        <f t="shared" si="162"/>
        <v>71.66</v>
      </c>
      <c r="CM50" s="2">
        <f t="shared" si="128"/>
        <v>-7.1599999999999966</v>
      </c>
      <c r="CO50">
        <v>163</v>
      </c>
      <c r="CP50">
        <v>270</v>
      </c>
      <c r="CQ50" s="3">
        <v>0.21199999999999999</v>
      </c>
      <c r="CR50" s="1">
        <f t="shared" si="163"/>
        <v>4.24</v>
      </c>
      <c r="CS50" s="2">
        <f t="shared" si="164"/>
        <v>64.58</v>
      </c>
      <c r="CT50" s="2">
        <f t="shared" si="129"/>
        <v>7.0799999999999983</v>
      </c>
      <c r="CV50">
        <v>163</v>
      </c>
      <c r="CW50">
        <v>270</v>
      </c>
      <c r="CX50" s="3">
        <v>0.221</v>
      </c>
      <c r="CY50" s="1">
        <f t="shared" si="165"/>
        <v>4.42</v>
      </c>
      <c r="CZ50" s="2">
        <f t="shared" si="166"/>
        <v>72.62</v>
      </c>
      <c r="DA50" s="2">
        <f t="shared" si="130"/>
        <v>-8.0400000000000063</v>
      </c>
      <c r="DC50">
        <v>163</v>
      </c>
      <c r="DD50">
        <v>270</v>
      </c>
      <c r="DE50" s="3">
        <v>0.219</v>
      </c>
      <c r="DF50" s="1">
        <f t="shared" si="167"/>
        <v>4.38</v>
      </c>
      <c r="DG50" s="2">
        <f t="shared" si="168"/>
        <v>66.179999999999993</v>
      </c>
      <c r="DH50" s="2">
        <f t="shared" si="131"/>
        <v>6.4400000000000119</v>
      </c>
      <c r="DJ50">
        <v>163</v>
      </c>
      <c r="DK50">
        <v>270</v>
      </c>
      <c r="DL50" s="3">
        <v>0.22500000000000001</v>
      </c>
      <c r="DM50" s="1">
        <f t="shared" si="169"/>
        <v>4.5</v>
      </c>
      <c r="DN50" s="2">
        <f t="shared" si="170"/>
        <v>72.420000000000016</v>
      </c>
      <c r="DO50" s="2">
        <f t="shared" si="132"/>
        <v>-6.2400000000000233</v>
      </c>
      <c r="DQ50">
        <v>163</v>
      </c>
      <c r="DR50">
        <v>270</v>
      </c>
      <c r="DS50" s="3">
        <v>0.22</v>
      </c>
      <c r="DT50" s="1">
        <f t="shared" si="171"/>
        <v>4.4000000000000004</v>
      </c>
      <c r="DU50" s="2">
        <f t="shared" si="172"/>
        <v>67.42</v>
      </c>
      <c r="DV50" s="2">
        <f t="shared" si="133"/>
        <v>5.0000000000000142</v>
      </c>
      <c r="DX50">
        <v>163</v>
      </c>
      <c r="DY50">
        <v>270</v>
      </c>
      <c r="DZ50" s="3">
        <v>0.223</v>
      </c>
      <c r="EA50" s="1">
        <f t="shared" si="173"/>
        <v>4.46</v>
      </c>
      <c r="EB50" s="2">
        <f t="shared" si="174"/>
        <v>63.640000000000015</v>
      </c>
      <c r="EC50" s="2">
        <f t="shared" si="134"/>
        <v>3.7799999999999869</v>
      </c>
      <c r="EE50">
        <v>163</v>
      </c>
      <c r="EF50">
        <v>270</v>
      </c>
      <c r="EG50" s="3">
        <v>0.221</v>
      </c>
      <c r="EH50" s="1">
        <f t="shared" si="175"/>
        <v>4.42</v>
      </c>
      <c r="EI50" s="2">
        <f t="shared" si="176"/>
        <v>61.1</v>
      </c>
      <c r="EJ50" s="2">
        <f t="shared" si="135"/>
        <v>2.5400000000000134</v>
      </c>
      <c r="EN50" s="3"/>
      <c r="EO50" s="1"/>
      <c r="EP50" s="2"/>
      <c r="EQ50" s="2"/>
    </row>
    <row r="51" spans="2:147" x14ac:dyDescent="0.25">
      <c r="B51">
        <v>163</v>
      </c>
      <c r="C51">
        <v>290</v>
      </c>
      <c r="D51" s="3">
        <v>0.20899999999999999</v>
      </c>
      <c r="E51" s="1">
        <f t="shared" si="136"/>
        <v>4.18</v>
      </c>
      <c r="F51" s="2">
        <f t="shared" si="137"/>
        <v>71.580000000000013</v>
      </c>
      <c r="I51">
        <v>163</v>
      </c>
      <c r="J51">
        <v>290</v>
      </c>
      <c r="K51" s="3">
        <v>0.20699999999999999</v>
      </c>
      <c r="L51" s="1">
        <f t="shared" si="138"/>
        <v>4.1399999999999997</v>
      </c>
      <c r="M51" s="2">
        <f t="shared" si="139"/>
        <v>74.819999999999993</v>
      </c>
      <c r="N51" s="2">
        <f t="shared" si="140"/>
        <v>-3.2399999999999807</v>
      </c>
      <c r="P51">
        <v>163</v>
      </c>
      <c r="Q51">
        <v>290</v>
      </c>
      <c r="R51" s="3">
        <v>0.20699999999999999</v>
      </c>
      <c r="S51" s="1">
        <f t="shared" si="141"/>
        <v>4.1399999999999997</v>
      </c>
      <c r="T51" s="2">
        <f t="shared" si="142"/>
        <v>69.88</v>
      </c>
      <c r="U51" s="2">
        <f t="shared" si="118"/>
        <v>4.9399999999999977</v>
      </c>
      <c r="W51">
        <v>163</v>
      </c>
      <c r="X51">
        <v>290</v>
      </c>
      <c r="Y51" s="3">
        <v>0.20499999999999999</v>
      </c>
      <c r="Z51" s="1">
        <f t="shared" si="143"/>
        <v>4.0999999999999996</v>
      </c>
      <c r="AA51" s="2">
        <f t="shared" si="144"/>
        <v>72.319999999999993</v>
      </c>
      <c r="AB51" s="2">
        <f t="shared" si="119"/>
        <v>-2.4399999999999977</v>
      </c>
      <c r="AD51">
        <v>163</v>
      </c>
      <c r="AE51">
        <v>290</v>
      </c>
      <c r="AF51" s="3">
        <v>0.20799999999999999</v>
      </c>
      <c r="AG51" s="1">
        <f t="shared" si="145"/>
        <v>4.16</v>
      </c>
      <c r="AH51" s="2">
        <f t="shared" si="146"/>
        <v>68.88</v>
      </c>
      <c r="AI51" s="2">
        <f t="shared" si="120"/>
        <v>3.4399999999999977</v>
      </c>
      <c r="AK51">
        <v>163</v>
      </c>
      <c r="AL51">
        <v>290</v>
      </c>
      <c r="AM51" s="3">
        <v>0.20399999999999999</v>
      </c>
      <c r="AN51" s="1">
        <f t="shared" si="147"/>
        <v>4.08</v>
      </c>
      <c r="AO51" s="2">
        <f t="shared" si="148"/>
        <v>74.44</v>
      </c>
      <c r="AP51" s="2">
        <f t="shared" si="121"/>
        <v>-5.5600000000000023</v>
      </c>
      <c r="AR51">
        <v>163</v>
      </c>
      <c r="AS51">
        <v>290</v>
      </c>
      <c r="AT51" s="3">
        <v>0.2</v>
      </c>
      <c r="AU51" s="1">
        <f t="shared" si="149"/>
        <v>4</v>
      </c>
      <c r="AV51" s="2">
        <f t="shared" si="150"/>
        <v>71.78</v>
      </c>
      <c r="AW51" s="2">
        <f t="shared" si="122"/>
        <v>2.6599999999999966</v>
      </c>
      <c r="AY51">
        <v>163</v>
      </c>
      <c r="AZ51">
        <v>290</v>
      </c>
      <c r="BA51" s="3">
        <v>0.21</v>
      </c>
      <c r="BB51" s="1">
        <f t="shared" si="151"/>
        <v>4.2</v>
      </c>
      <c r="BC51" s="2">
        <f t="shared" si="152"/>
        <v>75.88000000000001</v>
      </c>
      <c r="BD51" s="2">
        <f t="shared" si="123"/>
        <v>-4.1000000000000085</v>
      </c>
      <c r="BF51">
        <v>163</v>
      </c>
      <c r="BG51">
        <v>290</v>
      </c>
      <c r="BH51" s="3">
        <v>0.219</v>
      </c>
      <c r="BI51" s="1">
        <f t="shared" si="153"/>
        <v>4.38</v>
      </c>
      <c r="BJ51" s="2">
        <f t="shared" si="154"/>
        <v>68.899999999999991</v>
      </c>
      <c r="BK51" s="2">
        <f t="shared" si="124"/>
        <v>6.9800000000000182</v>
      </c>
      <c r="BM51">
        <v>163</v>
      </c>
      <c r="BN51">
        <v>290</v>
      </c>
      <c r="BO51" s="3">
        <v>0.216</v>
      </c>
      <c r="BP51" s="1">
        <f t="shared" si="155"/>
        <v>4.32</v>
      </c>
      <c r="BQ51" s="2">
        <f t="shared" si="156"/>
        <v>76.919999999999987</v>
      </c>
      <c r="BR51" s="2">
        <f t="shared" si="125"/>
        <v>-8.019999999999996</v>
      </c>
      <c r="BT51">
        <v>163</v>
      </c>
      <c r="BU51">
        <v>290</v>
      </c>
      <c r="BV51" s="3">
        <v>0.215</v>
      </c>
      <c r="BW51" s="1">
        <f t="shared" si="157"/>
        <v>4.3</v>
      </c>
      <c r="BX51" s="2">
        <f t="shared" si="158"/>
        <v>70.280000000000015</v>
      </c>
      <c r="BY51" s="2">
        <f t="shared" si="126"/>
        <v>6.6399999999999721</v>
      </c>
      <c r="CA51">
        <v>163</v>
      </c>
      <c r="CB51">
        <v>290</v>
      </c>
      <c r="CC51" s="3">
        <v>0.21299999999999999</v>
      </c>
      <c r="CD51" s="1">
        <f t="shared" si="159"/>
        <v>4.26</v>
      </c>
      <c r="CE51" s="2">
        <f t="shared" si="160"/>
        <v>68.760000000000005</v>
      </c>
      <c r="CF51" s="2">
        <f t="shared" si="127"/>
        <v>1.5200000000000102</v>
      </c>
      <c r="CH51">
        <v>163</v>
      </c>
      <c r="CI51">
        <v>290</v>
      </c>
      <c r="CJ51" s="3">
        <v>0.219</v>
      </c>
      <c r="CK51" s="1">
        <f t="shared" si="161"/>
        <v>4.38</v>
      </c>
      <c r="CL51" s="2">
        <f t="shared" si="162"/>
        <v>76.039999999999992</v>
      </c>
      <c r="CM51" s="2">
        <f t="shared" si="128"/>
        <v>-7.2799999999999869</v>
      </c>
      <c r="CO51">
        <v>163</v>
      </c>
      <c r="CP51">
        <v>290</v>
      </c>
      <c r="CQ51" s="3">
        <v>0.20699999999999999</v>
      </c>
      <c r="CR51" s="1">
        <f t="shared" si="163"/>
        <v>4.1399999999999997</v>
      </c>
      <c r="CS51" s="2">
        <f t="shared" si="164"/>
        <v>68.72</v>
      </c>
      <c r="CT51" s="2">
        <f t="shared" si="129"/>
        <v>7.3199999999999932</v>
      </c>
      <c r="CV51">
        <v>163</v>
      </c>
      <c r="CW51">
        <v>290</v>
      </c>
      <c r="CX51" s="3">
        <v>0.216</v>
      </c>
      <c r="CY51" s="1">
        <f t="shared" si="165"/>
        <v>4.32</v>
      </c>
      <c r="CZ51" s="2">
        <f t="shared" si="166"/>
        <v>76.94</v>
      </c>
      <c r="DA51" s="2">
        <f t="shared" si="130"/>
        <v>-8.2199999999999989</v>
      </c>
      <c r="DC51">
        <v>163</v>
      </c>
      <c r="DD51">
        <v>290</v>
      </c>
      <c r="DE51" s="3">
        <v>0.218</v>
      </c>
      <c r="DF51" s="1">
        <f t="shared" si="167"/>
        <v>4.3600000000000003</v>
      </c>
      <c r="DG51" s="2">
        <f t="shared" si="168"/>
        <v>70.539999999999992</v>
      </c>
      <c r="DH51" s="2">
        <f t="shared" si="131"/>
        <v>6.4000000000000057</v>
      </c>
      <c r="DJ51">
        <v>163</v>
      </c>
      <c r="DK51">
        <v>290</v>
      </c>
      <c r="DL51" s="3">
        <v>0.224</v>
      </c>
      <c r="DM51" s="1">
        <f t="shared" si="169"/>
        <v>4.4800000000000004</v>
      </c>
      <c r="DN51" s="2">
        <f t="shared" si="170"/>
        <v>76.90000000000002</v>
      </c>
      <c r="DO51" s="2">
        <f t="shared" si="132"/>
        <v>-6.3600000000000279</v>
      </c>
      <c r="DQ51">
        <v>163</v>
      </c>
      <c r="DR51">
        <v>290</v>
      </c>
      <c r="DS51" s="3">
        <v>0.224</v>
      </c>
      <c r="DT51" s="1">
        <f t="shared" si="171"/>
        <v>4.4800000000000004</v>
      </c>
      <c r="DU51" s="2">
        <f t="shared" si="172"/>
        <v>71.900000000000006</v>
      </c>
      <c r="DV51" s="2">
        <f t="shared" si="133"/>
        <v>5.0000000000000142</v>
      </c>
      <c r="DX51">
        <v>163</v>
      </c>
      <c r="DY51">
        <v>290</v>
      </c>
      <c r="DZ51" s="3">
        <v>0.223</v>
      </c>
      <c r="EA51" s="1">
        <f t="shared" si="173"/>
        <v>4.46</v>
      </c>
      <c r="EB51" s="2">
        <f t="shared" si="174"/>
        <v>68.100000000000009</v>
      </c>
      <c r="EC51" s="2">
        <f t="shared" si="134"/>
        <v>3.7999999999999972</v>
      </c>
      <c r="EE51">
        <v>163</v>
      </c>
      <c r="EF51">
        <v>290</v>
      </c>
      <c r="EG51" s="3">
        <v>0.22500000000000001</v>
      </c>
      <c r="EH51" s="1">
        <f t="shared" si="175"/>
        <v>4.5</v>
      </c>
      <c r="EI51" s="2">
        <f t="shared" si="176"/>
        <v>65.599999999999994</v>
      </c>
      <c r="EJ51" s="2">
        <f t="shared" si="135"/>
        <v>2.5000000000000142</v>
      </c>
      <c r="EN51" s="3"/>
      <c r="EO51" s="1"/>
      <c r="EP51" s="2"/>
      <c r="EQ51" s="2"/>
    </row>
    <row r="52" spans="2:147" x14ac:dyDescent="0.25">
      <c r="D52" s="3"/>
      <c r="E52" s="7"/>
      <c r="F52" s="4"/>
      <c r="L52" s="7"/>
      <c r="M52" s="4"/>
      <c r="N52" s="2"/>
      <c r="S52" s="7"/>
      <c r="T52" s="4"/>
      <c r="U52" s="2"/>
      <c r="Z52" s="7"/>
      <c r="AA52" s="4"/>
      <c r="AB52" s="2"/>
      <c r="AG52" s="7"/>
      <c r="AH52" s="4"/>
      <c r="AI52" s="2"/>
      <c r="AN52" s="7"/>
      <c r="AO52" s="4"/>
      <c r="AP52" s="2"/>
      <c r="AU52" s="7"/>
      <c r="AV52" s="4"/>
      <c r="AW52" s="2"/>
      <c r="BB52" s="7"/>
      <c r="BC52" s="4"/>
      <c r="BD52" s="2"/>
      <c r="BI52" s="7"/>
      <c r="BJ52" s="4"/>
      <c r="BK52" s="2"/>
      <c r="BP52" s="7"/>
      <c r="BQ52" s="4"/>
      <c r="BR52" s="2"/>
      <c r="BW52" s="7"/>
      <c r="BX52" s="4"/>
      <c r="BY52" s="2"/>
      <c r="CD52" s="7"/>
      <c r="CE52" s="4"/>
      <c r="CF52" s="2"/>
      <c r="CK52" s="7"/>
      <c r="CL52" s="4"/>
      <c r="CM52" s="2"/>
      <c r="CR52" s="7"/>
      <c r="CS52" s="4"/>
      <c r="CT52" s="2"/>
      <c r="CY52" s="7"/>
      <c r="CZ52" s="4"/>
      <c r="DA52" s="2"/>
      <c r="DF52" s="7"/>
      <c r="DG52" s="4"/>
      <c r="DH52" s="2"/>
      <c r="DM52" s="7"/>
      <c r="DN52" s="4"/>
      <c r="DO52" s="2"/>
      <c r="DT52" s="7"/>
      <c r="DU52" s="4"/>
      <c r="DV52" s="2"/>
      <c r="EA52" s="7"/>
      <c r="EB52" s="4"/>
      <c r="EC52" s="2"/>
      <c r="EH52" s="7"/>
      <c r="EI52" s="4"/>
      <c r="EJ52" s="2"/>
      <c r="EO52" s="7"/>
      <c r="EP52" s="4"/>
      <c r="EQ52" s="2"/>
    </row>
    <row r="53" spans="2:147" x14ac:dyDescent="0.25">
      <c r="B53">
        <v>164</v>
      </c>
      <c r="C53">
        <v>10</v>
      </c>
      <c r="D53" s="3">
        <v>0.153</v>
      </c>
      <c r="E53" s="1">
        <f>D53*20</f>
        <v>3.06</v>
      </c>
      <c r="F53" s="2">
        <f>E53</f>
        <v>3.06</v>
      </c>
      <c r="I53">
        <v>164</v>
      </c>
      <c r="J53">
        <v>10</v>
      </c>
      <c r="K53" s="3">
        <v>0.27300000000000002</v>
      </c>
      <c r="L53" s="1">
        <f>K53*20</f>
        <v>5.4600000000000009</v>
      </c>
      <c r="M53" s="2">
        <f>L53</f>
        <v>5.4600000000000009</v>
      </c>
      <c r="N53" s="2">
        <f>F53-M53</f>
        <v>-2.4000000000000008</v>
      </c>
      <c r="P53">
        <v>164</v>
      </c>
      <c r="Q53">
        <v>10</v>
      </c>
      <c r="R53" s="3">
        <v>0.113</v>
      </c>
      <c r="S53" s="1">
        <f>R53*20</f>
        <v>2.2600000000000002</v>
      </c>
      <c r="T53" s="2">
        <f>S53</f>
        <v>2.2600000000000002</v>
      </c>
      <c r="U53" s="2">
        <f t="shared" ref="U53:U67" si="177">M53-T53</f>
        <v>3.2000000000000006</v>
      </c>
      <c r="W53">
        <v>164</v>
      </c>
      <c r="X53">
        <v>10</v>
      </c>
      <c r="Y53" s="3">
        <v>0.21299999999999999</v>
      </c>
      <c r="Z53" s="1">
        <f>Y53*20</f>
        <v>4.26</v>
      </c>
      <c r="AA53" s="2">
        <f>Z53</f>
        <v>4.26</v>
      </c>
      <c r="AB53" s="2">
        <f t="shared" ref="AB53:AB67" si="178">T53-AA53</f>
        <v>-1.9999999999999996</v>
      </c>
      <c r="AD53">
        <v>164</v>
      </c>
      <c r="AE53">
        <v>10</v>
      </c>
      <c r="AF53" s="3">
        <v>0.13600000000000001</v>
      </c>
      <c r="AG53" s="1">
        <f>AF53*20</f>
        <v>2.72</v>
      </c>
      <c r="AH53" s="2">
        <f>AG53</f>
        <v>2.72</v>
      </c>
      <c r="AI53" s="2">
        <f t="shared" ref="AI53:AI67" si="179">AA53-AH53</f>
        <v>1.5399999999999996</v>
      </c>
      <c r="AK53">
        <v>164</v>
      </c>
      <c r="AL53">
        <v>10</v>
      </c>
      <c r="AM53" s="3">
        <v>0.254</v>
      </c>
      <c r="AN53" s="1">
        <f>AM53*20</f>
        <v>5.08</v>
      </c>
      <c r="AO53" s="2">
        <f>AN53</f>
        <v>5.08</v>
      </c>
      <c r="AP53" s="2">
        <f t="shared" ref="AP53:AP67" si="180">AH53-AO53</f>
        <v>-2.36</v>
      </c>
      <c r="AR53">
        <v>164</v>
      </c>
      <c r="AS53">
        <v>10</v>
      </c>
      <c r="AT53" s="3">
        <v>0.155</v>
      </c>
      <c r="AU53" s="1">
        <f>AT53*20</f>
        <v>3.1</v>
      </c>
      <c r="AV53" s="2">
        <f>AU53</f>
        <v>3.1</v>
      </c>
      <c r="AW53" s="2">
        <f t="shared" ref="AW53:AW67" si="181">AO53-AV53</f>
        <v>1.98</v>
      </c>
      <c r="AY53">
        <v>164</v>
      </c>
      <c r="AZ53">
        <v>10</v>
      </c>
      <c r="BA53" s="3">
        <v>0.23300000000000001</v>
      </c>
      <c r="BB53" s="1">
        <f>BA53*20</f>
        <v>4.66</v>
      </c>
      <c r="BC53" s="2">
        <f>BB53</f>
        <v>4.66</v>
      </c>
      <c r="BD53" s="2">
        <f t="shared" ref="BD53:BD67" si="182">AV53-BC53</f>
        <v>-1.56</v>
      </c>
      <c r="BF53">
        <v>164</v>
      </c>
      <c r="BG53">
        <v>10</v>
      </c>
      <c r="BH53" s="3">
        <v>0.13800000000000001</v>
      </c>
      <c r="BI53" s="1">
        <f>BH53*20</f>
        <v>2.7600000000000002</v>
      </c>
      <c r="BJ53" s="2">
        <f>BI53</f>
        <v>2.7600000000000002</v>
      </c>
      <c r="BK53" s="2">
        <f t="shared" ref="BK53:BK67" si="183">BC53-BJ53</f>
        <v>1.9</v>
      </c>
      <c r="BM53">
        <v>164</v>
      </c>
      <c r="BN53">
        <v>10</v>
      </c>
      <c r="BO53" s="3">
        <v>0.316</v>
      </c>
      <c r="BP53" s="1">
        <f>BO53*20</f>
        <v>6.32</v>
      </c>
      <c r="BQ53" s="2">
        <f>BP53</f>
        <v>6.32</v>
      </c>
      <c r="BR53" s="2">
        <f t="shared" ref="BR53:BR67" si="184">BJ53-BQ53</f>
        <v>-3.56</v>
      </c>
      <c r="BT53">
        <v>164</v>
      </c>
      <c r="BU53">
        <v>10</v>
      </c>
      <c r="BV53" s="3">
        <v>0.193</v>
      </c>
      <c r="BW53" s="1">
        <f>BV53*20</f>
        <v>3.8600000000000003</v>
      </c>
      <c r="BX53" s="2">
        <f>BW53</f>
        <v>3.8600000000000003</v>
      </c>
      <c r="BY53" s="2">
        <f t="shared" ref="BY53:BY67" si="185">BQ53-BX53</f>
        <v>2.46</v>
      </c>
      <c r="CA53">
        <v>164</v>
      </c>
      <c r="CB53">
        <v>10</v>
      </c>
      <c r="CC53" s="3">
        <v>0.14599999999999999</v>
      </c>
      <c r="CD53" s="1">
        <f>CC53*20</f>
        <v>2.92</v>
      </c>
      <c r="CE53" s="2">
        <f>CD53</f>
        <v>2.92</v>
      </c>
      <c r="CF53" s="2">
        <f t="shared" ref="CF53:CF67" si="186">BX53-CE53</f>
        <v>0.94000000000000039</v>
      </c>
      <c r="CH53">
        <v>164</v>
      </c>
      <c r="CI53">
        <v>10</v>
      </c>
      <c r="CJ53" s="3">
        <v>0.28299999999999997</v>
      </c>
      <c r="CK53" s="1">
        <f>CJ53*20</f>
        <v>5.6599999999999993</v>
      </c>
      <c r="CL53" s="2">
        <f>CK53</f>
        <v>5.6599999999999993</v>
      </c>
      <c r="CM53" s="2">
        <f t="shared" ref="CM53:CM67" si="187">CE53-CL53</f>
        <v>-2.7399999999999993</v>
      </c>
      <c r="CO53">
        <v>164</v>
      </c>
      <c r="CP53">
        <v>10</v>
      </c>
      <c r="CQ53" s="3">
        <v>0.20499999999999999</v>
      </c>
      <c r="CR53" s="1">
        <f>CQ53*20</f>
        <v>4.0999999999999996</v>
      </c>
      <c r="CS53" s="2">
        <f>CR53</f>
        <v>4.0999999999999996</v>
      </c>
      <c r="CT53" s="2">
        <f t="shared" ref="CT53:CT67" si="188">CL53-CS53</f>
        <v>1.5599999999999996</v>
      </c>
      <c r="CV53">
        <v>164</v>
      </c>
      <c r="CW53">
        <v>10</v>
      </c>
      <c r="CX53" s="3">
        <v>0.308</v>
      </c>
      <c r="CY53" s="1">
        <f>CX53*20</f>
        <v>6.16</v>
      </c>
      <c r="CZ53" s="2">
        <f>CY53</f>
        <v>6.16</v>
      </c>
      <c r="DA53" s="2">
        <f t="shared" ref="DA53:DA67" si="189">CS53-CZ53</f>
        <v>-2.0600000000000005</v>
      </c>
      <c r="DC53">
        <v>164</v>
      </c>
      <c r="DD53">
        <v>10</v>
      </c>
      <c r="DE53" s="3">
        <v>0.17299999999999999</v>
      </c>
      <c r="DF53" s="1">
        <f>DE53*20</f>
        <v>3.46</v>
      </c>
      <c r="DG53" s="2">
        <f>DF53</f>
        <v>3.46</v>
      </c>
      <c r="DH53" s="2">
        <f t="shared" ref="DH53:DH67" si="190">CZ53-DG53</f>
        <v>2.7</v>
      </c>
      <c r="DJ53">
        <v>164</v>
      </c>
      <c r="DK53">
        <v>10</v>
      </c>
      <c r="DL53" s="3">
        <v>0.26500000000000001</v>
      </c>
      <c r="DM53" s="1">
        <f>DL53*20</f>
        <v>5.3000000000000007</v>
      </c>
      <c r="DN53" s="2">
        <f>DM53</f>
        <v>5.3000000000000007</v>
      </c>
      <c r="DO53" s="2">
        <f t="shared" ref="DO53:DO67" si="191">DG53-DN53</f>
        <v>-1.8400000000000007</v>
      </c>
      <c r="DQ53">
        <v>164</v>
      </c>
      <c r="DR53">
        <v>10</v>
      </c>
      <c r="DS53" s="3">
        <v>0.19800000000000001</v>
      </c>
      <c r="DT53" s="1">
        <f>DS53*20</f>
        <v>3.96</v>
      </c>
      <c r="DU53" s="2">
        <f>DT53</f>
        <v>3.96</v>
      </c>
      <c r="DV53" s="2">
        <f t="shared" ref="DV53:DV67" si="192">DN53-DU53</f>
        <v>1.3400000000000007</v>
      </c>
      <c r="DX53">
        <v>164</v>
      </c>
      <c r="DY53">
        <v>10</v>
      </c>
      <c r="DZ53" s="3">
        <v>0.159</v>
      </c>
      <c r="EA53" s="1">
        <f>DZ53*20</f>
        <v>3.18</v>
      </c>
      <c r="EB53" s="2">
        <f>EA53</f>
        <v>3.18</v>
      </c>
      <c r="EC53" s="2">
        <f t="shared" ref="EC53:EC67" si="193">DU53-EB53</f>
        <v>0.7799999999999998</v>
      </c>
      <c r="EE53">
        <v>164</v>
      </c>
      <c r="EF53">
        <v>10</v>
      </c>
      <c r="EG53" s="3">
        <v>0.17399999999999999</v>
      </c>
      <c r="EH53" s="1">
        <f>EG53*20</f>
        <v>3.4799999999999995</v>
      </c>
      <c r="EI53" s="2">
        <f>EH53</f>
        <v>3.4799999999999995</v>
      </c>
      <c r="EJ53" s="2">
        <f t="shared" ref="EJ53:EJ67" si="194">EB53-EI53</f>
        <v>-0.29999999999999938</v>
      </c>
      <c r="EN53" s="3"/>
      <c r="EO53" s="1"/>
      <c r="EP53" s="2"/>
      <c r="EQ53" s="2"/>
    </row>
    <row r="54" spans="2:147" x14ac:dyDescent="0.25">
      <c r="B54">
        <v>164</v>
      </c>
      <c r="C54">
        <v>30</v>
      </c>
      <c r="D54" s="3">
        <v>0.27800000000000002</v>
      </c>
      <c r="E54" s="1">
        <f t="shared" ref="E54:E67" si="195">D54*20</f>
        <v>5.5600000000000005</v>
      </c>
      <c r="F54" s="2">
        <f t="shared" ref="F54:F67" si="196">F53+E54</f>
        <v>8.620000000000001</v>
      </c>
      <c r="I54">
        <v>164</v>
      </c>
      <c r="J54">
        <v>30</v>
      </c>
      <c r="K54" s="3">
        <v>0.30399999999999999</v>
      </c>
      <c r="L54" s="1">
        <f t="shared" ref="L54:L67" si="197">K54*20</f>
        <v>6.08</v>
      </c>
      <c r="M54" s="2">
        <f t="shared" ref="M54:M67" si="198">M53+L54</f>
        <v>11.540000000000001</v>
      </c>
      <c r="N54" s="2">
        <f t="shared" ref="N54:N67" si="199">F54-M54</f>
        <v>-2.92</v>
      </c>
      <c r="P54">
        <v>164</v>
      </c>
      <c r="Q54">
        <v>30</v>
      </c>
      <c r="R54" s="3">
        <v>0.22600000000000001</v>
      </c>
      <c r="S54" s="1">
        <f t="shared" ref="S54:S67" si="200">R54*20</f>
        <v>4.5200000000000005</v>
      </c>
      <c r="T54" s="2">
        <f t="shared" ref="T54:T67" si="201">T53+S54</f>
        <v>6.7800000000000011</v>
      </c>
      <c r="U54" s="2">
        <f t="shared" si="177"/>
        <v>4.76</v>
      </c>
      <c r="W54">
        <v>164</v>
      </c>
      <c r="X54">
        <v>30</v>
      </c>
      <c r="Y54" s="3">
        <v>0.27900000000000003</v>
      </c>
      <c r="Z54" s="1">
        <f t="shared" ref="Z54:Z67" si="202">Y54*20</f>
        <v>5.58</v>
      </c>
      <c r="AA54" s="2">
        <f t="shared" ref="AA54:AA67" si="203">AA53+Z54</f>
        <v>9.84</v>
      </c>
      <c r="AB54" s="2">
        <f t="shared" si="178"/>
        <v>-3.0599999999999987</v>
      </c>
      <c r="AD54">
        <v>164</v>
      </c>
      <c r="AE54">
        <v>30</v>
      </c>
      <c r="AF54" s="3">
        <v>0.216</v>
      </c>
      <c r="AG54" s="1">
        <f t="shared" ref="AG54:AG67" si="204">AF54*20</f>
        <v>4.32</v>
      </c>
      <c r="AH54" s="2">
        <f t="shared" ref="AH54:AH67" si="205">AH53+AG54</f>
        <v>7.0400000000000009</v>
      </c>
      <c r="AI54" s="2">
        <f t="shared" si="179"/>
        <v>2.7999999999999989</v>
      </c>
      <c r="AK54">
        <v>164</v>
      </c>
      <c r="AL54">
        <v>30</v>
      </c>
      <c r="AM54" s="3">
        <v>0.30099999999999999</v>
      </c>
      <c r="AN54" s="1">
        <f t="shared" ref="AN54:AN67" si="206">AM54*20</f>
        <v>6.02</v>
      </c>
      <c r="AO54" s="2">
        <f t="shared" ref="AO54:AO67" si="207">AO53+AN54</f>
        <v>11.1</v>
      </c>
      <c r="AP54" s="2">
        <f t="shared" si="180"/>
        <v>-4.0599999999999987</v>
      </c>
      <c r="AR54">
        <v>164</v>
      </c>
      <c r="AS54">
        <v>30</v>
      </c>
      <c r="AT54" s="3">
        <v>0.23400000000000001</v>
      </c>
      <c r="AU54" s="1">
        <f t="shared" ref="AU54:AU67" si="208">AT54*20</f>
        <v>4.6800000000000006</v>
      </c>
      <c r="AV54" s="2">
        <f t="shared" ref="AV54:AV67" si="209">AV53+AU54</f>
        <v>7.7800000000000011</v>
      </c>
      <c r="AW54" s="2">
        <f t="shared" si="181"/>
        <v>3.3199999999999985</v>
      </c>
      <c r="AY54">
        <v>164</v>
      </c>
      <c r="AZ54">
        <v>30</v>
      </c>
      <c r="BA54" s="3">
        <v>0.29099999999999998</v>
      </c>
      <c r="BB54" s="1">
        <f t="shared" ref="BB54:BB67" si="210">BA54*20</f>
        <v>5.8199999999999994</v>
      </c>
      <c r="BC54" s="2">
        <f t="shared" ref="BC54:BC67" si="211">BC53+BB54</f>
        <v>10.48</v>
      </c>
      <c r="BD54" s="2">
        <f t="shared" si="182"/>
        <v>-2.6999999999999993</v>
      </c>
      <c r="BF54">
        <v>164</v>
      </c>
      <c r="BG54">
        <v>30</v>
      </c>
      <c r="BH54" s="3">
        <v>0.18</v>
      </c>
      <c r="BI54" s="1">
        <f t="shared" ref="BI54:BI67" si="212">BH54*20</f>
        <v>3.5999999999999996</v>
      </c>
      <c r="BJ54" s="2">
        <f t="shared" ref="BJ54:BJ67" si="213">BJ53+BI54</f>
        <v>6.3599999999999994</v>
      </c>
      <c r="BK54" s="2">
        <f t="shared" si="183"/>
        <v>4.120000000000001</v>
      </c>
      <c r="BM54">
        <v>164</v>
      </c>
      <c r="BN54">
        <v>30</v>
      </c>
      <c r="BO54" s="3">
        <v>0.34499999999999997</v>
      </c>
      <c r="BP54" s="1">
        <f t="shared" ref="BP54:BP67" si="214">BO54*20</f>
        <v>6.8999999999999995</v>
      </c>
      <c r="BQ54" s="2">
        <f t="shared" ref="BQ54:BQ67" si="215">BQ53+BP54</f>
        <v>13.219999999999999</v>
      </c>
      <c r="BR54" s="2">
        <f t="shared" si="184"/>
        <v>-6.8599999999999994</v>
      </c>
      <c r="BT54">
        <v>164</v>
      </c>
      <c r="BU54">
        <v>30</v>
      </c>
      <c r="BV54" s="3">
        <v>0.22900000000000001</v>
      </c>
      <c r="BW54" s="1">
        <f t="shared" ref="BW54:BW67" si="216">BV54*20</f>
        <v>4.58</v>
      </c>
      <c r="BX54" s="2">
        <f t="shared" ref="BX54:BX67" si="217">BX53+BW54</f>
        <v>8.4400000000000013</v>
      </c>
      <c r="BY54" s="2">
        <f t="shared" si="185"/>
        <v>4.7799999999999976</v>
      </c>
      <c r="CA54">
        <v>164</v>
      </c>
      <c r="CB54">
        <v>30</v>
      </c>
      <c r="CC54" s="3">
        <v>0.218</v>
      </c>
      <c r="CD54" s="1">
        <f t="shared" ref="CD54:CD67" si="218">CC54*20</f>
        <v>4.3600000000000003</v>
      </c>
      <c r="CE54" s="2">
        <f t="shared" ref="CE54:CE67" si="219">CE53+CD54</f>
        <v>7.28</v>
      </c>
      <c r="CF54" s="2">
        <f t="shared" si="186"/>
        <v>1.160000000000001</v>
      </c>
      <c r="CH54">
        <v>164</v>
      </c>
      <c r="CI54">
        <v>30</v>
      </c>
      <c r="CJ54" s="3">
        <v>0.3</v>
      </c>
      <c r="CK54" s="1">
        <f t="shared" ref="CK54:CK67" si="220">CJ54*20</f>
        <v>6</v>
      </c>
      <c r="CL54" s="2">
        <f t="shared" ref="CL54:CL67" si="221">CL53+CK54</f>
        <v>11.66</v>
      </c>
      <c r="CM54" s="2">
        <f t="shared" si="187"/>
        <v>-4.38</v>
      </c>
      <c r="CO54">
        <v>164</v>
      </c>
      <c r="CP54">
        <v>30</v>
      </c>
      <c r="CQ54" s="3">
        <v>0.22500000000000001</v>
      </c>
      <c r="CR54" s="1">
        <f t="shared" ref="CR54:CR67" si="222">CQ54*20</f>
        <v>4.5</v>
      </c>
      <c r="CS54" s="2">
        <f t="shared" ref="CS54:CS67" si="223">CS53+CR54</f>
        <v>8.6</v>
      </c>
      <c r="CT54" s="2">
        <f t="shared" si="188"/>
        <v>3.0600000000000005</v>
      </c>
      <c r="CV54">
        <v>164</v>
      </c>
      <c r="CW54">
        <v>30</v>
      </c>
      <c r="CX54" s="3">
        <v>0.33900000000000002</v>
      </c>
      <c r="CY54" s="1">
        <f t="shared" ref="CY54:CY67" si="224">CX54*20</f>
        <v>6.78</v>
      </c>
      <c r="CZ54" s="2">
        <f t="shared" ref="CZ54:CZ67" si="225">CZ53+CY54</f>
        <v>12.940000000000001</v>
      </c>
      <c r="DA54" s="2">
        <f t="shared" si="189"/>
        <v>-4.3400000000000016</v>
      </c>
      <c r="DC54">
        <v>164</v>
      </c>
      <c r="DD54">
        <v>30</v>
      </c>
      <c r="DE54" s="3">
        <v>0.22</v>
      </c>
      <c r="DF54" s="1">
        <f t="shared" ref="DF54:DF67" si="226">DE54*20</f>
        <v>4.4000000000000004</v>
      </c>
      <c r="DG54" s="2">
        <f t="shared" ref="DG54:DG67" si="227">DG53+DF54</f>
        <v>7.86</v>
      </c>
      <c r="DH54" s="2">
        <f t="shared" si="190"/>
        <v>5.080000000000001</v>
      </c>
      <c r="DJ54">
        <v>164</v>
      </c>
      <c r="DK54">
        <v>30</v>
      </c>
      <c r="DL54" s="3">
        <v>0.30099999999999999</v>
      </c>
      <c r="DM54" s="1">
        <f t="shared" ref="DM54:DM67" si="228">DL54*20</f>
        <v>6.02</v>
      </c>
      <c r="DN54" s="2">
        <f t="shared" ref="DN54:DN67" si="229">DN53+DM54</f>
        <v>11.32</v>
      </c>
      <c r="DO54" s="2">
        <f t="shared" si="191"/>
        <v>-3.46</v>
      </c>
      <c r="DQ54">
        <v>164</v>
      </c>
      <c r="DR54">
        <v>30</v>
      </c>
      <c r="DS54" s="3">
        <v>0.24</v>
      </c>
      <c r="DT54" s="1">
        <f t="shared" ref="DT54:DT67" si="230">DS54*20</f>
        <v>4.8</v>
      </c>
      <c r="DU54" s="2">
        <f t="shared" ref="DU54:DU67" si="231">DU53+DT54</f>
        <v>8.76</v>
      </c>
      <c r="DV54" s="2">
        <f t="shared" si="192"/>
        <v>2.5600000000000005</v>
      </c>
      <c r="DX54">
        <v>164</v>
      </c>
      <c r="DY54">
        <v>30</v>
      </c>
      <c r="DZ54" s="3">
        <v>0.20799999999999999</v>
      </c>
      <c r="EA54" s="1">
        <f t="shared" ref="EA54:EA67" si="232">DZ54*20</f>
        <v>4.16</v>
      </c>
      <c r="EB54" s="2">
        <f t="shared" ref="EB54:EB67" si="233">EB53+EA54</f>
        <v>7.34</v>
      </c>
      <c r="EC54" s="2">
        <f t="shared" si="193"/>
        <v>1.42</v>
      </c>
      <c r="EE54">
        <v>164</v>
      </c>
      <c r="EF54">
        <v>30</v>
      </c>
      <c r="EG54" s="3">
        <v>0.20499999999999999</v>
      </c>
      <c r="EH54" s="1">
        <f t="shared" ref="EH54:EH67" si="234">EG54*20</f>
        <v>4.0999999999999996</v>
      </c>
      <c r="EI54" s="2">
        <f t="shared" ref="EI54:EI67" si="235">EI53+EH54</f>
        <v>7.5799999999999992</v>
      </c>
      <c r="EJ54" s="2">
        <f t="shared" si="194"/>
        <v>-0.23999999999999932</v>
      </c>
      <c r="EN54" s="3"/>
      <c r="EO54" s="1"/>
      <c r="EP54" s="2"/>
      <c r="EQ54" s="2"/>
    </row>
    <row r="55" spans="2:147" x14ac:dyDescent="0.25">
      <c r="B55">
        <v>164</v>
      </c>
      <c r="C55">
        <v>50</v>
      </c>
      <c r="D55" s="3">
        <v>0.248</v>
      </c>
      <c r="E55" s="1">
        <f t="shared" si="195"/>
        <v>4.96</v>
      </c>
      <c r="F55" s="2">
        <f t="shared" si="196"/>
        <v>13.580000000000002</v>
      </c>
      <c r="I55">
        <v>164</v>
      </c>
      <c r="J55">
        <v>50</v>
      </c>
      <c r="K55" s="3">
        <v>0.21299999999999999</v>
      </c>
      <c r="L55" s="1">
        <f t="shared" si="197"/>
        <v>4.26</v>
      </c>
      <c r="M55" s="2">
        <f t="shared" si="198"/>
        <v>15.8</v>
      </c>
      <c r="N55" s="2">
        <f t="shared" si="199"/>
        <v>-2.2199999999999989</v>
      </c>
      <c r="P55">
        <v>164</v>
      </c>
      <c r="Q55">
        <v>50</v>
      </c>
      <c r="R55" s="3">
        <v>0.23400000000000001</v>
      </c>
      <c r="S55" s="1">
        <f t="shared" si="200"/>
        <v>4.6800000000000006</v>
      </c>
      <c r="T55" s="2">
        <f t="shared" si="201"/>
        <v>11.46</v>
      </c>
      <c r="U55" s="2">
        <f t="shared" si="177"/>
        <v>4.34</v>
      </c>
      <c r="W55">
        <v>164</v>
      </c>
      <c r="X55">
        <v>50</v>
      </c>
      <c r="Y55" s="3">
        <v>0.245</v>
      </c>
      <c r="Z55" s="1">
        <f t="shared" si="202"/>
        <v>4.9000000000000004</v>
      </c>
      <c r="AA55" s="2">
        <f t="shared" si="203"/>
        <v>14.74</v>
      </c>
      <c r="AB55" s="2">
        <f t="shared" si="178"/>
        <v>-3.2799999999999994</v>
      </c>
      <c r="AD55">
        <v>164</v>
      </c>
      <c r="AE55">
        <v>50</v>
      </c>
      <c r="AF55" s="3">
        <v>0.20300000000000001</v>
      </c>
      <c r="AG55" s="1">
        <f t="shared" si="204"/>
        <v>4.0600000000000005</v>
      </c>
      <c r="AH55" s="2">
        <f t="shared" si="205"/>
        <v>11.100000000000001</v>
      </c>
      <c r="AI55" s="2">
        <f t="shared" si="179"/>
        <v>3.6399999999999988</v>
      </c>
      <c r="AK55">
        <v>164</v>
      </c>
      <c r="AL55">
        <v>50</v>
      </c>
      <c r="AM55" s="3">
        <v>0.223</v>
      </c>
      <c r="AN55" s="1">
        <f t="shared" si="206"/>
        <v>4.46</v>
      </c>
      <c r="AO55" s="2">
        <f t="shared" si="207"/>
        <v>15.559999999999999</v>
      </c>
      <c r="AP55" s="2">
        <f t="shared" si="180"/>
        <v>-4.4599999999999973</v>
      </c>
      <c r="AR55">
        <v>164</v>
      </c>
      <c r="AS55">
        <v>50</v>
      </c>
      <c r="AT55" s="3">
        <v>0.17799999999999999</v>
      </c>
      <c r="AU55" s="1">
        <f t="shared" si="208"/>
        <v>3.5599999999999996</v>
      </c>
      <c r="AV55" s="2">
        <f t="shared" si="209"/>
        <v>11.34</v>
      </c>
      <c r="AW55" s="2">
        <f t="shared" si="181"/>
        <v>4.2199999999999989</v>
      </c>
      <c r="AY55">
        <v>164</v>
      </c>
      <c r="AZ55">
        <v>50</v>
      </c>
      <c r="BA55" s="3">
        <v>0.185</v>
      </c>
      <c r="BB55" s="1">
        <f t="shared" si="210"/>
        <v>3.7</v>
      </c>
      <c r="BC55" s="2">
        <f t="shared" si="211"/>
        <v>14.18</v>
      </c>
      <c r="BD55" s="2">
        <f t="shared" si="182"/>
        <v>-2.84</v>
      </c>
      <c r="BF55">
        <v>164</v>
      </c>
      <c r="BG55">
        <v>50</v>
      </c>
      <c r="BH55" s="3">
        <v>0.159</v>
      </c>
      <c r="BI55" s="1">
        <f t="shared" si="212"/>
        <v>3.18</v>
      </c>
      <c r="BJ55" s="2">
        <f t="shared" si="213"/>
        <v>9.5399999999999991</v>
      </c>
      <c r="BK55" s="2">
        <f t="shared" si="183"/>
        <v>4.6400000000000006</v>
      </c>
      <c r="BM55">
        <v>164</v>
      </c>
      <c r="BN55">
        <v>50</v>
      </c>
      <c r="BO55" s="3">
        <v>0.16300000000000001</v>
      </c>
      <c r="BP55" s="1">
        <f t="shared" si="214"/>
        <v>3.2600000000000002</v>
      </c>
      <c r="BQ55" s="2">
        <f t="shared" si="215"/>
        <v>16.48</v>
      </c>
      <c r="BR55" s="2">
        <f t="shared" si="184"/>
        <v>-6.9400000000000013</v>
      </c>
      <c r="BT55">
        <v>164</v>
      </c>
      <c r="BU55">
        <v>50</v>
      </c>
      <c r="BV55" s="3">
        <v>0.161</v>
      </c>
      <c r="BW55" s="1">
        <f t="shared" si="216"/>
        <v>3.22</v>
      </c>
      <c r="BX55" s="2">
        <f t="shared" si="217"/>
        <v>11.660000000000002</v>
      </c>
      <c r="BY55" s="2">
        <f t="shared" si="185"/>
        <v>4.8199999999999985</v>
      </c>
      <c r="CA55">
        <v>164</v>
      </c>
      <c r="CB55">
        <v>50</v>
      </c>
      <c r="CC55" s="3">
        <v>0.19</v>
      </c>
      <c r="CD55" s="1">
        <f t="shared" si="218"/>
        <v>3.8</v>
      </c>
      <c r="CE55" s="2">
        <f t="shared" si="219"/>
        <v>11.08</v>
      </c>
      <c r="CF55" s="2">
        <f t="shared" si="186"/>
        <v>0.58000000000000185</v>
      </c>
      <c r="CH55">
        <v>164</v>
      </c>
      <c r="CI55">
        <v>50</v>
      </c>
      <c r="CJ55" s="3">
        <v>0.19700000000000001</v>
      </c>
      <c r="CK55" s="1">
        <f t="shared" si="220"/>
        <v>3.9400000000000004</v>
      </c>
      <c r="CL55" s="2">
        <f t="shared" si="221"/>
        <v>15.600000000000001</v>
      </c>
      <c r="CM55" s="2">
        <f t="shared" si="187"/>
        <v>-4.5200000000000014</v>
      </c>
      <c r="CO55">
        <v>164</v>
      </c>
      <c r="CP55">
        <v>50</v>
      </c>
      <c r="CQ55" s="3">
        <v>0.13100000000000001</v>
      </c>
      <c r="CR55" s="1">
        <f t="shared" si="222"/>
        <v>2.62</v>
      </c>
      <c r="CS55" s="2">
        <f t="shared" si="223"/>
        <v>11.219999999999999</v>
      </c>
      <c r="CT55" s="2">
        <f t="shared" si="188"/>
        <v>4.3800000000000026</v>
      </c>
      <c r="CV55">
        <v>164</v>
      </c>
      <c r="CW55">
        <v>50</v>
      </c>
      <c r="CX55" s="3">
        <v>0.25</v>
      </c>
      <c r="CY55" s="1">
        <f t="shared" si="224"/>
        <v>5</v>
      </c>
      <c r="CZ55" s="2">
        <f t="shared" si="225"/>
        <v>17.940000000000001</v>
      </c>
      <c r="DA55" s="2">
        <f t="shared" si="189"/>
        <v>-6.7200000000000024</v>
      </c>
      <c r="DC55">
        <v>164</v>
      </c>
      <c r="DD55">
        <v>50</v>
      </c>
      <c r="DE55" s="3">
        <v>0.2</v>
      </c>
      <c r="DF55" s="1">
        <f t="shared" si="226"/>
        <v>4</v>
      </c>
      <c r="DG55" s="2">
        <f t="shared" si="227"/>
        <v>11.86</v>
      </c>
      <c r="DH55" s="2">
        <f t="shared" si="190"/>
        <v>6.0800000000000018</v>
      </c>
      <c r="DJ55">
        <v>164</v>
      </c>
      <c r="DK55">
        <v>50</v>
      </c>
      <c r="DL55" s="3">
        <v>0.26600000000000001</v>
      </c>
      <c r="DM55" s="1">
        <f t="shared" si="228"/>
        <v>5.32</v>
      </c>
      <c r="DN55" s="2">
        <f t="shared" si="229"/>
        <v>16.64</v>
      </c>
      <c r="DO55" s="2">
        <f t="shared" si="191"/>
        <v>-4.7800000000000011</v>
      </c>
      <c r="DQ55">
        <v>164</v>
      </c>
      <c r="DR55">
        <v>50</v>
      </c>
      <c r="DS55" s="3">
        <v>0.21199999999999999</v>
      </c>
      <c r="DT55" s="1">
        <f t="shared" si="230"/>
        <v>4.24</v>
      </c>
      <c r="DU55" s="2">
        <f t="shared" si="231"/>
        <v>13</v>
      </c>
      <c r="DV55" s="2">
        <f t="shared" si="192"/>
        <v>3.6400000000000006</v>
      </c>
      <c r="DX55">
        <v>164</v>
      </c>
      <c r="DY55">
        <v>50</v>
      </c>
      <c r="DZ55" s="3">
        <v>0.17399999999999999</v>
      </c>
      <c r="EA55" s="1">
        <f t="shared" si="232"/>
        <v>3.4799999999999995</v>
      </c>
      <c r="EB55" s="2">
        <f t="shared" si="233"/>
        <v>10.82</v>
      </c>
      <c r="EC55" s="2">
        <f t="shared" si="193"/>
        <v>2.1799999999999997</v>
      </c>
      <c r="EE55">
        <v>164</v>
      </c>
      <c r="EF55">
        <v>50</v>
      </c>
      <c r="EG55" s="3">
        <v>0.16500000000000001</v>
      </c>
      <c r="EH55" s="1">
        <f t="shared" si="234"/>
        <v>3.3000000000000003</v>
      </c>
      <c r="EI55" s="2">
        <f t="shared" si="235"/>
        <v>10.879999999999999</v>
      </c>
      <c r="EJ55" s="2">
        <f t="shared" si="194"/>
        <v>-5.9999999999998721E-2</v>
      </c>
      <c r="EN55" s="3"/>
      <c r="EO55" s="1"/>
      <c r="EP55" s="2"/>
      <c r="EQ55" s="2"/>
    </row>
    <row r="56" spans="2:147" x14ac:dyDescent="0.25">
      <c r="B56">
        <v>164</v>
      </c>
      <c r="C56">
        <v>70</v>
      </c>
      <c r="D56" s="3">
        <v>0.151</v>
      </c>
      <c r="E56" s="1">
        <f t="shared" si="195"/>
        <v>3.02</v>
      </c>
      <c r="F56" s="2">
        <f t="shared" si="196"/>
        <v>16.600000000000001</v>
      </c>
      <c r="I56">
        <v>164</v>
      </c>
      <c r="J56">
        <v>70</v>
      </c>
      <c r="K56" s="3">
        <v>0.161</v>
      </c>
      <c r="L56" s="1">
        <f t="shared" si="197"/>
        <v>3.22</v>
      </c>
      <c r="M56" s="2">
        <f t="shared" si="198"/>
        <v>19.02</v>
      </c>
      <c r="N56" s="2">
        <f t="shared" si="199"/>
        <v>-2.4199999999999982</v>
      </c>
      <c r="P56">
        <v>164</v>
      </c>
      <c r="Q56">
        <v>70</v>
      </c>
      <c r="R56" s="3">
        <v>0.14599999999999999</v>
      </c>
      <c r="S56" s="1">
        <f t="shared" si="200"/>
        <v>2.92</v>
      </c>
      <c r="T56" s="2">
        <f t="shared" si="201"/>
        <v>14.38</v>
      </c>
      <c r="U56" s="2">
        <f t="shared" si="177"/>
        <v>4.6399999999999988</v>
      </c>
      <c r="W56">
        <v>164</v>
      </c>
      <c r="X56">
        <v>70</v>
      </c>
      <c r="Y56" s="3">
        <v>0.155</v>
      </c>
      <c r="Z56" s="1">
        <f t="shared" si="202"/>
        <v>3.1</v>
      </c>
      <c r="AA56" s="2">
        <f t="shared" si="203"/>
        <v>17.84</v>
      </c>
      <c r="AB56" s="2">
        <f t="shared" si="178"/>
        <v>-3.4599999999999991</v>
      </c>
      <c r="AD56">
        <v>164</v>
      </c>
      <c r="AE56">
        <v>70</v>
      </c>
      <c r="AF56" s="3">
        <v>0.14099999999999999</v>
      </c>
      <c r="AG56" s="1">
        <f t="shared" si="204"/>
        <v>2.82</v>
      </c>
      <c r="AH56" s="2">
        <f t="shared" si="205"/>
        <v>13.920000000000002</v>
      </c>
      <c r="AI56" s="2">
        <f t="shared" si="179"/>
        <v>3.9199999999999982</v>
      </c>
      <c r="AK56">
        <v>164</v>
      </c>
      <c r="AL56">
        <v>70</v>
      </c>
      <c r="AM56" s="3">
        <v>0.14899999999999999</v>
      </c>
      <c r="AN56" s="1">
        <f t="shared" si="206"/>
        <v>2.98</v>
      </c>
      <c r="AO56" s="2">
        <f t="shared" si="207"/>
        <v>18.54</v>
      </c>
      <c r="AP56" s="2">
        <f t="shared" si="180"/>
        <v>-4.6199999999999974</v>
      </c>
      <c r="AR56">
        <v>164</v>
      </c>
      <c r="AS56">
        <v>70</v>
      </c>
      <c r="AT56" s="3">
        <v>0.13300000000000001</v>
      </c>
      <c r="AU56" s="1">
        <f t="shared" si="208"/>
        <v>2.66</v>
      </c>
      <c r="AV56" s="2">
        <f t="shared" si="209"/>
        <v>14</v>
      </c>
      <c r="AW56" s="2">
        <f t="shared" si="181"/>
        <v>4.5399999999999991</v>
      </c>
      <c r="AY56">
        <v>164</v>
      </c>
      <c r="AZ56">
        <v>70</v>
      </c>
      <c r="BA56" s="3">
        <v>0.126</v>
      </c>
      <c r="BB56" s="1">
        <f t="shared" si="210"/>
        <v>2.52</v>
      </c>
      <c r="BC56" s="2">
        <f t="shared" si="211"/>
        <v>16.7</v>
      </c>
      <c r="BD56" s="2">
        <f t="shared" si="182"/>
        <v>-2.6999999999999993</v>
      </c>
      <c r="BF56">
        <v>164</v>
      </c>
      <c r="BG56">
        <v>70</v>
      </c>
      <c r="BH56" s="3">
        <v>9.0999999999999998E-2</v>
      </c>
      <c r="BI56" s="1">
        <f t="shared" si="212"/>
        <v>1.8199999999999998</v>
      </c>
      <c r="BJ56" s="2">
        <f t="shared" si="213"/>
        <v>11.36</v>
      </c>
      <c r="BK56" s="2">
        <f t="shared" si="183"/>
        <v>5.34</v>
      </c>
      <c r="BM56">
        <v>164</v>
      </c>
      <c r="BN56">
        <v>70</v>
      </c>
      <c r="BO56" s="3">
        <v>9.0999999999999998E-2</v>
      </c>
      <c r="BP56" s="1">
        <f t="shared" si="214"/>
        <v>1.8199999999999998</v>
      </c>
      <c r="BQ56" s="2">
        <f t="shared" si="215"/>
        <v>18.3</v>
      </c>
      <c r="BR56" s="2">
        <f t="shared" si="184"/>
        <v>-6.9400000000000013</v>
      </c>
      <c r="BT56">
        <v>164</v>
      </c>
      <c r="BU56">
        <v>70</v>
      </c>
      <c r="BV56" s="3">
        <v>0.109</v>
      </c>
      <c r="BW56" s="1">
        <f t="shared" si="216"/>
        <v>2.1800000000000002</v>
      </c>
      <c r="BX56" s="2">
        <f t="shared" si="217"/>
        <v>13.840000000000002</v>
      </c>
      <c r="BY56" s="2">
        <f t="shared" si="185"/>
        <v>4.4599999999999991</v>
      </c>
      <c r="CA56">
        <v>164</v>
      </c>
      <c r="CB56">
        <v>70</v>
      </c>
      <c r="CC56" s="3">
        <v>0.11</v>
      </c>
      <c r="CD56" s="1">
        <f t="shared" si="218"/>
        <v>2.2000000000000002</v>
      </c>
      <c r="CE56" s="2">
        <f t="shared" si="219"/>
        <v>13.280000000000001</v>
      </c>
      <c r="CF56" s="2">
        <f t="shared" si="186"/>
        <v>0.5600000000000005</v>
      </c>
      <c r="CH56">
        <v>164</v>
      </c>
      <c r="CI56">
        <v>70</v>
      </c>
      <c r="CJ56" s="3">
        <v>0.153</v>
      </c>
      <c r="CK56" s="1">
        <f t="shared" si="220"/>
        <v>3.06</v>
      </c>
      <c r="CL56" s="2">
        <f t="shared" si="221"/>
        <v>18.66</v>
      </c>
      <c r="CM56" s="2">
        <f t="shared" si="187"/>
        <v>-5.379999999999999</v>
      </c>
      <c r="CO56">
        <v>164</v>
      </c>
      <c r="CP56">
        <v>70</v>
      </c>
      <c r="CQ56" s="3">
        <v>0.107</v>
      </c>
      <c r="CR56" s="1">
        <f t="shared" si="222"/>
        <v>2.14</v>
      </c>
      <c r="CS56" s="2">
        <f t="shared" si="223"/>
        <v>13.36</v>
      </c>
      <c r="CT56" s="2">
        <f t="shared" si="188"/>
        <v>5.3000000000000007</v>
      </c>
      <c r="CV56">
        <v>164</v>
      </c>
      <c r="CW56">
        <v>70</v>
      </c>
      <c r="CX56" s="3">
        <v>0.155</v>
      </c>
      <c r="CY56" s="1">
        <f t="shared" si="224"/>
        <v>3.1</v>
      </c>
      <c r="CZ56" s="2">
        <f t="shared" si="225"/>
        <v>21.040000000000003</v>
      </c>
      <c r="DA56" s="2">
        <f t="shared" si="189"/>
        <v>-7.6800000000000033</v>
      </c>
      <c r="DC56">
        <v>164</v>
      </c>
      <c r="DD56">
        <v>70</v>
      </c>
      <c r="DE56" s="3">
        <v>0.122</v>
      </c>
      <c r="DF56" s="1">
        <f t="shared" si="226"/>
        <v>2.44</v>
      </c>
      <c r="DG56" s="2">
        <f t="shared" si="227"/>
        <v>14.299999999999999</v>
      </c>
      <c r="DH56" s="2">
        <f t="shared" si="190"/>
        <v>6.7400000000000038</v>
      </c>
      <c r="DJ56">
        <v>164</v>
      </c>
      <c r="DK56">
        <v>70</v>
      </c>
      <c r="DL56" s="3">
        <v>0.17499999999999999</v>
      </c>
      <c r="DM56" s="1">
        <f t="shared" si="228"/>
        <v>3.5</v>
      </c>
      <c r="DN56" s="2">
        <f t="shared" si="229"/>
        <v>20.14</v>
      </c>
      <c r="DO56" s="2">
        <f t="shared" si="191"/>
        <v>-5.8400000000000016</v>
      </c>
      <c r="DQ56">
        <v>164</v>
      </c>
      <c r="DR56">
        <v>70</v>
      </c>
      <c r="DS56" s="3">
        <v>0.14399999999999999</v>
      </c>
      <c r="DT56" s="1">
        <f t="shared" si="230"/>
        <v>2.88</v>
      </c>
      <c r="DU56" s="2">
        <f t="shared" si="231"/>
        <v>15.879999999999999</v>
      </c>
      <c r="DV56" s="2">
        <f t="shared" si="192"/>
        <v>4.2600000000000016</v>
      </c>
      <c r="DX56">
        <v>164</v>
      </c>
      <c r="DY56">
        <v>70</v>
      </c>
      <c r="DZ56" s="3">
        <v>0.11899999999999999</v>
      </c>
      <c r="EA56" s="1">
        <f t="shared" si="232"/>
        <v>2.38</v>
      </c>
      <c r="EB56" s="2">
        <f t="shared" si="233"/>
        <v>13.2</v>
      </c>
      <c r="EC56" s="2">
        <f t="shared" si="193"/>
        <v>2.6799999999999997</v>
      </c>
      <c r="EE56">
        <v>164</v>
      </c>
      <c r="EF56">
        <v>70</v>
      </c>
      <c r="EG56" s="3">
        <v>9.6000000000000002E-2</v>
      </c>
      <c r="EH56" s="1">
        <f t="shared" si="234"/>
        <v>1.92</v>
      </c>
      <c r="EI56" s="2">
        <f t="shared" si="235"/>
        <v>12.799999999999999</v>
      </c>
      <c r="EJ56" s="2">
        <f t="shared" si="194"/>
        <v>0.40000000000000036</v>
      </c>
      <c r="EN56" s="3"/>
      <c r="EO56" s="1"/>
      <c r="EP56" s="2"/>
      <c r="EQ56" s="2"/>
    </row>
    <row r="57" spans="2:147" x14ac:dyDescent="0.25">
      <c r="B57">
        <v>164</v>
      </c>
      <c r="C57">
        <v>90</v>
      </c>
      <c r="D57" s="3">
        <v>0.14000000000000001</v>
      </c>
      <c r="E57" s="1">
        <f t="shared" si="195"/>
        <v>2.8000000000000003</v>
      </c>
      <c r="F57" s="2">
        <f t="shared" si="196"/>
        <v>19.400000000000002</v>
      </c>
      <c r="I57">
        <v>164</v>
      </c>
      <c r="J57">
        <v>90</v>
      </c>
      <c r="K57" s="3">
        <v>0.15</v>
      </c>
      <c r="L57" s="1">
        <f t="shared" si="197"/>
        <v>3</v>
      </c>
      <c r="M57" s="2">
        <f t="shared" si="198"/>
        <v>22.02</v>
      </c>
      <c r="N57" s="2">
        <f t="shared" si="199"/>
        <v>-2.6199999999999974</v>
      </c>
      <c r="P57">
        <v>164</v>
      </c>
      <c r="Q57">
        <v>90</v>
      </c>
      <c r="R57" s="3">
        <v>0.14199999999999999</v>
      </c>
      <c r="S57" s="1">
        <f t="shared" si="200"/>
        <v>2.84</v>
      </c>
      <c r="T57" s="2">
        <f t="shared" si="201"/>
        <v>17.22</v>
      </c>
      <c r="U57" s="2">
        <f t="shared" si="177"/>
        <v>4.8000000000000007</v>
      </c>
      <c r="W57">
        <v>164</v>
      </c>
      <c r="X57">
        <v>90</v>
      </c>
      <c r="Y57" s="3">
        <v>0.14599999999999999</v>
      </c>
      <c r="Z57" s="1">
        <f t="shared" si="202"/>
        <v>2.92</v>
      </c>
      <c r="AA57" s="2">
        <f t="shared" si="203"/>
        <v>20.759999999999998</v>
      </c>
      <c r="AB57" s="2">
        <f t="shared" si="178"/>
        <v>-3.5399999999999991</v>
      </c>
      <c r="AD57">
        <v>164</v>
      </c>
      <c r="AE57">
        <v>90</v>
      </c>
      <c r="AF57" s="3">
        <v>0.13800000000000001</v>
      </c>
      <c r="AG57" s="1">
        <f t="shared" si="204"/>
        <v>2.7600000000000002</v>
      </c>
      <c r="AH57" s="2">
        <f t="shared" si="205"/>
        <v>16.680000000000003</v>
      </c>
      <c r="AI57" s="2">
        <f t="shared" si="179"/>
        <v>4.0799999999999947</v>
      </c>
      <c r="AK57">
        <v>164</v>
      </c>
      <c r="AL57">
        <v>90</v>
      </c>
      <c r="AM57" s="3">
        <v>0.156</v>
      </c>
      <c r="AN57" s="1">
        <f t="shared" si="206"/>
        <v>3.12</v>
      </c>
      <c r="AO57" s="2">
        <f t="shared" si="207"/>
        <v>21.66</v>
      </c>
      <c r="AP57" s="2">
        <f t="shared" si="180"/>
        <v>-4.9799999999999969</v>
      </c>
      <c r="AR57">
        <v>164</v>
      </c>
      <c r="AS57">
        <v>90</v>
      </c>
      <c r="AT57" s="3">
        <v>0.14299999999999999</v>
      </c>
      <c r="AU57" s="1">
        <f t="shared" si="208"/>
        <v>2.86</v>
      </c>
      <c r="AV57" s="2">
        <f t="shared" si="209"/>
        <v>16.86</v>
      </c>
      <c r="AW57" s="2">
        <f t="shared" si="181"/>
        <v>4.8000000000000007</v>
      </c>
      <c r="AY57">
        <v>164</v>
      </c>
      <c r="AZ57">
        <v>90</v>
      </c>
      <c r="BA57" s="3">
        <v>0.13700000000000001</v>
      </c>
      <c r="BB57" s="1">
        <f t="shared" si="210"/>
        <v>2.74</v>
      </c>
      <c r="BC57" s="2">
        <f t="shared" si="211"/>
        <v>19.439999999999998</v>
      </c>
      <c r="BD57" s="2">
        <f t="shared" si="182"/>
        <v>-2.5799999999999983</v>
      </c>
      <c r="BF57">
        <v>164</v>
      </c>
      <c r="BG57">
        <v>90</v>
      </c>
      <c r="BH57" s="3">
        <v>0.106</v>
      </c>
      <c r="BI57" s="1">
        <f t="shared" si="212"/>
        <v>2.12</v>
      </c>
      <c r="BJ57" s="2">
        <f t="shared" si="213"/>
        <v>13.48</v>
      </c>
      <c r="BK57" s="2">
        <f t="shared" si="183"/>
        <v>5.9599999999999973</v>
      </c>
      <c r="BM57">
        <v>164</v>
      </c>
      <c r="BN57">
        <v>90</v>
      </c>
      <c r="BO57" s="3">
        <v>0.109</v>
      </c>
      <c r="BP57" s="1">
        <f t="shared" si="214"/>
        <v>2.1800000000000002</v>
      </c>
      <c r="BQ57" s="2">
        <f t="shared" si="215"/>
        <v>20.48</v>
      </c>
      <c r="BR57" s="2">
        <f t="shared" si="184"/>
        <v>-7</v>
      </c>
      <c r="BT57">
        <v>164</v>
      </c>
      <c r="BU57">
        <v>90</v>
      </c>
      <c r="BV57" s="3">
        <v>0.11</v>
      </c>
      <c r="BW57" s="1">
        <f t="shared" si="216"/>
        <v>2.2000000000000002</v>
      </c>
      <c r="BX57" s="2">
        <f t="shared" si="217"/>
        <v>16.040000000000003</v>
      </c>
      <c r="BY57" s="2">
        <f t="shared" si="185"/>
        <v>4.4399999999999977</v>
      </c>
      <c r="CA57">
        <v>164</v>
      </c>
      <c r="CB57">
        <v>90</v>
      </c>
      <c r="CC57" s="3">
        <v>9.4E-2</v>
      </c>
      <c r="CD57" s="1">
        <f t="shared" si="218"/>
        <v>1.88</v>
      </c>
      <c r="CE57" s="2">
        <f t="shared" si="219"/>
        <v>15.16</v>
      </c>
      <c r="CF57" s="2">
        <f t="shared" si="186"/>
        <v>0.88000000000000256</v>
      </c>
      <c r="CH57">
        <v>164</v>
      </c>
      <c r="CI57">
        <v>90</v>
      </c>
      <c r="CJ57" s="3">
        <v>0.121</v>
      </c>
      <c r="CK57" s="1">
        <f t="shared" si="220"/>
        <v>2.42</v>
      </c>
      <c r="CL57" s="2">
        <f t="shared" si="221"/>
        <v>21.08</v>
      </c>
      <c r="CM57" s="2">
        <f t="shared" si="187"/>
        <v>-5.9199999999999982</v>
      </c>
      <c r="CO57">
        <v>164</v>
      </c>
      <c r="CP57">
        <v>90</v>
      </c>
      <c r="CQ57" s="3">
        <v>0.10100000000000001</v>
      </c>
      <c r="CR57" s="1">
        <f t="shared" si="222"/>
        <v>2.02</v>
      </c>
      <c r="CS57" s="2">
        <f t="shared" si="223"/>
        <v>15.379999999999999</v>
      </c>
      <c r="CT57" s="2">
        <f t="shared" si="188"/>
        <v>5.6999999999999993</v>
      </c>
      <c r="CV57">
        <v>164</v>
      </c>
      <c r="CW57">
        <v>90</v>
      </c>
      <c r="CX57" s="3">
        <v>0.12</v>
      </c>
      <c r="CY57" s="1">
        <f t="shared" si="224"/>
        <v>2.4</v>
      </c>
      <c r="CZ57" s="2">
        <f t="shared" si="225"/>
        <v>23.44</v>
      </c>
      <c r="DA57" s="2">
        <f t="shared" si="189"/>
        <v>-8.0600000000000023</v>
      </c>
      <c r="DC57">
        <v>164</v>
      </c>
      <c r="DD57">
        <v>90</v>
      </c>
      <c r="DE57" s="3">
        <v>0.105</v>
      </c>
      <c r="DF57" s="1">
        <f t="shared" si="226"/>
        <v>2.1</v>
      </c>
      <c r="DG57" s="2">
        <f t="shared" si="227"/>
        <v>16.399999999999999</v>
      </c>
      <c r="DH57" s="2">
        <f t="shared" si="190"/>
        <v>7.0400000000000027</v>
      </c>
      <c r="DJ57">
        <v>164</v>
      </c>
      <c r="DK57">
        <v>90</v>
      </c>
      <c r="DL57" s="3">
        <v>0.14399999999999999</v>
      </c>
      <c r="DM57" s="1">
        <f t="shared" si="228"/>
        <v>2.88</v>
      </c>
      <c r="DN57" s="2">
        <f t="shared" si="229"/>
        <v>23.02</v>
      </c>
      <c r="DO57" s="2">
        <f t="shared" si="191"/>
        <v>-6.620000000000001</v>
      </c>
      <c r="DQ57">
        <v>164</v>
      </c>
      <c r="DR57">
        <v>90</v>
      </c>
      <c r="DS57" s="3">
        <v>0.126</v>
      </c>
      <c r="DT57" s="1">
        <f t="shared" si="230"/>
        <v>2.52</v>
      </c>
      <c r="DU57" s="2">
        <f t="shared" si="231"/>
        <v>18.399999999999999</v>
      </c>
      <c r="DV57" s="2">
        <f t="shared" si="192"/>
        <v>4.620000000000001</v>
      </c>
      <c r="DX57">
        <v>164</v>
      </c>
      <c r="DY57">
        <v>90</v>
      </c>
      <c r="DZ57" s="3">
        <v>0.104</v>
      </c>
      <c r="EA57" s="1">
        <f t="shared" si="232"/>
        <v>2.08</v>
      </c>
      <c r="EB57" s="2">
        <f t="shared" si="233"/>
        <v>15.28</v>
      </c>
      <c r="EC57" s="2">
        <f t="shared" si="193"/>
        <v>3.1199999999999992</v>
      </c>
      <c r="EE57">
        <v>164</v>
      </c>
      <c r="EF57">
        <v>90</v>
      </c>
      <c r="EG57" s="3">
        <v>8.8999999999999996E-2</v>
      </c>
      <c r="EH57" s="1">
        <f t="shared" si="234"/>
        <v>1.7799999999999998</v>
      </c>
      <c r="EI57" s="2">
        <f t="shared" si="235"/>
        <v>14.579999999999998</v>
      </c>
      <c r="EJ57" s="2">
        <f t="shared" si="194"/>
        <v>0.70000000000000107</v>
      </c>
      <c r="EN57" s="3"/>
      <c r="EO57" s="1"/>
      <c r="EP57" s="2"/>
      <c r="EQ57" s="2"/>
    </row>
    <row r="58" spans="2:147" x14ac:dyDescent="0.25">
      <c r="B58">
        <v>164</v>
      </c>
      <c r="C58">
        <v>110</v>
      </c>
      <c r="D58" s="3">
        <v>0.13800000000000001</v>
      </c>
      <c r="E58" s="1">
        <f t="shared" si="195"/>
        <v>2.7600000000000002</v>
      </c>
      <c r="F58" s="2">
        <f t="shared" si="196"/>
        <v>22.160000000000004</v>
      </c>
      <c r="I58">
        <v>164</v>
      </c>
      <c r="J58">
        <v>110</v>
      </c>
      <c r="K58" s="3">
        <v>0.14499999999999999</v>
      </c>
      <c r="L58" s="1">
        <f t="shared" si="197"/>
        <v>2.9</v>
      </c>
      <c r="M58" s="2">
        <f t="shared" si="198"/>
        <v>24.919999999999998</v>
      </c>
      <c r="N58" s="2">
        <f t="shared" si="199"/>
        <v>-2.7599999999999945</v>
      </c>
      <c r="P58">
        <v>164</v>
      </c>
      <c r="Q58">
        <v>110</v>
      </c>
      <c r="R58" s="3">
        <v>0.13700000000000001</v>
      </c>
      <c r="S58" s="1">
        <f t="shared" si="200"/>
        <v>2.74</v>
      </c>
      <c r="T58" s="2">
        <f t="shared" si="201"/>
        <v>19.96</v>
      </c>
      <c r="U58" s="2">
        <f t="shared" si="177"/>
        <v>4.9599999999999973</v>
      </c>
      <c r="W58">
        <v>164</v>
      </c>
      <c r="X58">
        <v>110</v>
      </c>
      <c r="Y58" s="3">
        <v>0.13800000000000001</v>
      </c>
      <c r="Z58" s="1">
        <f t="shared" si="202"/>
        <v>2.7600000000000002</v>
      </c>
      <c r="AA58" s="2">
        <f t="shared" si="203"/>
        <v>23.52</v>
      </c>
      <c r="AB58" s="2">
        <f t="shared" si="178"/>
        <v>-3.5599999999999987</v>
      </c>
      <c r="AD58">
        <v>164</v>
      </c>
      <c r="AE58">
        <v>110</v>
      </c>
      <c r="AF58" s="3">
        <v>0.14000000000000001</v>
      </c>
      <c r="AG58" s="1">
        <f t="shared" si="204"/>
        <v>2.8000000000000003</v>
      </c>
      <c r="AH58" s="2">
        <f t="shared" si="205"/>
        <v>19.480000000000004</v>
      </c>
      <c r="AI58" s="2">
        <f t="shared" si="179"/>
        <v>4.0399999999999956</v>
      </c>
      <c r="AK58">
        <v>164</v>
      </c>
      <c r="AL58">
        <v>110</v>
      </c>
      <c r="AM58" s="3">
        <v>0.14399999999999999</v>
      </c>
      <c r="AN58" s="1">
        <f t="shared" si="206"/>
        <v>2.88</v>
      </c>
      <c r="AO58" s="2">
        <f t="shared" si="207"/>
        <v>24.54</v>
      </c>
      <c r="AP58" s="2">
        <f t="shared" si="180"/>
        <v>-5.0599999999999952</v>
      </c>
      <c r="AR58">
        <v>164</v>
      </c>
      <c r="AS58">
        <v>110</v>
      </c>
      <c r="AT58" s="3">
        <v>0.14099999999999999</v>
      </c>
      <c r="AU58" s="1">
        <f t="shared" si="208"/>
        <v>2.82</v>
      </c>
      <c r="AV58" s="2">
        <f t="shared" si="209"/>
        <v>19.68</v>
      </c>
      <c r="AW58" s="2">
        <f t="shared" si="181"/>
        <v>4.8599999999999994</v>
      </c>
      <c r="AY58">
        <v>164</v>
      </c>
      <c r="AZ58">
        <v>110</v>
      </c>
      <c r="BA58" s="3">
        <v>0.13800000000000001</v>
      </c>
      <c r="BB58" s="1">
        <f t="shared" si="210"/>
        <v>2.7600000000000002</v>
      </c>
      <c r="BC58" s="2">
        <f t="shared" si="211"/>
        <v>22.2</v>
      </c>
      <c r="BD58" s="2">
        <f t="shared" si="182"/>
        <v>-2.5199999999999996</v>
      </c>
      <c r="BF58">
        <v>164</v>
      </c>
      <c r="BG58">
        <v>110</v>
      </c>
      <c r="BH58" s="3">
        <v>0.124</v>
      </c>
      <c r="BI58" s="1">
        <f t="shared" si="212"/>
        <v>2.48</v>
      </c>
      <c r="BJ58" s="2">
        <f t="shared" si="213"/>
        <v>15.96</v>
      </c>
      <c r="BK58" s="2">
        <f t="shared" si="183"/>
        <v>6.2399999999999984</v>
      </c>
      <c r="BM58">
        <v>164</v>
      </c>
      <c r="BN58">
        <v>110</v>
      </c>
      <c r="BO58" s="3">
        <v>0.125</v>
      </c>
      <c r="BP58" s="1">
        <f t="shared" si="214"/>
        <v>2.5</v>
      </c>
      <c r="BQ58" s="2">
        <f t="shared" si="215"/>
        <v>22.98</v>
      </c>
      <c r="BR58" s="2">
        <f t="shared" si="184"/>
        <v>-7.02</v>
      </c>
      <c r="BT58">
        <v>164</v>
      </c>
      <c r="BU58">
        <v>110</v>
      </c>
      <c r="BV58" s="3">
        <v>0.13</v>
      </c>
      <c r="BW58" s="1">
        <f t="shared" si="216"/>
        <v>2.6</v>
      </c>
      <c r="BX58" s="2">
        <f t="shared" si="217"/>
        <v>18.640000000000004</v>
      </c>
      <c r="BY58" s="2">
        <f t="shared" si="185"/>
        <v>4.3399999999999963</v>
      </c>
      <c r="CA58">
        <v>164</v>
      </c>
      <c r="CB58">
        <v>110</v>
      </c>
      <c r="CC58" s="3">
        <v>9.1999999999999998E-2</v>
      </c>
      <c r="CD58" s="1">
        <f t="shared" si="218"/>
        <v>1.8399999999999999</v>
      </c>
      <c r="CE58" s="2">
        <f t="shared" si="219"/>
        <v>17</v>
      </c>
      <c r="CF58" s="2">
        <f t="shared" si="186"/>
        <v>1.6400000000000041</v>
      </c>
      <c r="CH58">
        <v>164</v>
      </c>
      <c r="CI58">
        <v>110</v>
      </c>
      <c r="CJ58" s="3">
        <v>0.11</v>
      </c>
      <c r="CK58" s="1">
        <f t="shared" si="220"/>
        <v>2.2000000000000002</v>
      </c>
      <c r="CL58" s="2">
        <f t="shared" si="221"/>
        <v>23.279999999999998</v>
      </c>
      <c r="CM58" s="2">
        <f t="shared" si="187"/>
        <v>-6.2799999999999976</v>
      </c>
      <c r="CO58">
        <v>164</v>
      </c>
      <c r="CP58">
        <v>110</v>
      </c>
      <c r="CQ58" s="3">
        <v>0.10199999999999999</v>
      </c>
      <c r="CR58" s="1">
        <f t="shared" si="222"/>
        <v>2.04</v>
      </c>
      <c r="CS58" s="2">
        <f t="shared" si="223"/>
        <v>17.419999999999998</v>
      </c>
      <c r="CT58" s="2">
        <f t="shared" si="188"/>
        <v>5.8599999999999994</v>
      </c>
      <c r="CV58">
        <v>164</v>
      </c>
      <c r="CW58">
        <v>110</v>
      </c>
      <c r="CX58" s="3">
        <v>9.9000000000000005E-2</v>
      </c>
      <c r="CY58" s="1">
        <f t="shared" si="224"/>
        <v>1.98</v>
      </c>
      <c r="CZ58" s="2">
        <f t="shared" si="225"/>
        <v>25.42</v>
      </c>
      <c r="DA58" s="2">
        <f t="shared" si="189"/>
        <v>-8.0000000000000036</v>
      </c>
      <c r="DC58">
        <v>164</v>
      </c>
      <c r="DD58">
        <v>110</v>
      </c>
      <c r="DE58" s="3">
        <v>9.8000000000000004E-2</v>
      </c>
      <c r="DF58" s="1">
        <f t="shared" si="226"/>
        <v>1.96</v>
      </c>
      <c r="DG58" s="2">
        <f t="shared" si="227"/>
        <v>18.36</v>
      </c>
      <c r="DH58" s="2">
        <f t="shared" si="190"/>
        <v>7.0600000000000023</v>
      </c>
      <c r="DJ58">
        <v>164</v>
      </c>
      <c r="DK58">
        <v>110</v>
      </c>
      <c r="DL58" s="3">
        <v>0.11899999999999999</v>
      </c>
      <c r="DM58" s="1">
        <f t="shared" si="228"/>
        <v>2.38</v>
      </c>
      <c r="DN58" s="2">
        <f t="shared" si="229"/>
        <v>25.4</v>
      </c>
      <c r="DO58" s="2">
        <f t="shared" si="191"/>
        <v>-7.0399999999999991</v>
      </c>
      <c r="DQ58">
        <v>164</v>
      </c>
      <c r="DR58">
        <v>110</v>
      </c>
      <c r="DS58" s="3">
        <v>0.106</v>
      </c>
      <c r="DT58" s="1">
        <f t="shared" si="230"/>
        <v>2.12</v>
      </c>
      <c r="DU58" s="2">
        <f t="shared" si="231"/>
        <v>20.52</v>
      </c>
      <c r="DV58" s="2">
        <f t="shared" si="192"/>
        <v>4.879999999999999</v>
      </c>
      <c r="DX58">
        <v>164</v>
      </c>
      <c r="DY58">
        <v>110</v>
      </c>
      <c r="DZ58" s="3">
        <v>9.9000000000000005E-2</v>
      </c>
      <c r="EA58" s="1">
        <f t="shared" si="232"/>
        <v>1.98</v>
      </c>
      <c r="EB58" s="2">
        <f t="shared" si="233"/>
        <v>17.259999999999998</v>
      </c>
      <c r="EC58" s="2">
        <f t="shared" si="193"/>
        <v>3.2600000000000016</v>
      </c>
      <c r="EE58">
        <v>164</v>
      </c>
      <c r="EF58">
        <v>110</v>
      </c>
      <c r="EG58" s="3">
        <v>8.7999999999999995E-2</v>
      </c>
      <c r="EH58" s="1">
        <f t="shared" si="234"/>
        <v>1.7599999999999998</v>
      </c>
      <c r="EI58" s="2">
        <f t="shared" si="235"/>
        <v>16.339999999999996</v>
      </c>
      <c r="EJ58" s="2">
        <f t="shared" si="194"/>
        <v>0.92000000000000171</v>
      </c>
      <c r="EN58" s="3"/>
      <c r="EO58" s="1"/>
      <c r="EP58" s="2"/>
      <c r="EQ58" s="2"/>
    </row>
    <row r="59" spans="2:147" x14ac:dyDescent="0.25">
      <c r="B59">
        <v>164</v>
      </c>
      <c r="C59">
        <v>130</v>
      </c>
      <c r="D59" s="3">
        <v>0.13900000000000001</v>
      </c>
      <c r="E59" s="1">
        <f t="shared" si="195"/>
        <v>2.7800000000000002</v>
      </c>
      <c r="F59" s="2">
        <f t="shared" si="196"/>
        <v>24.940000000000005</v>
      </c>
      <c r="I59">
        <v>164</v>
      </c>
      <c r="J59">
        <v>130</v>
      </c>
      <c r="K59" s="3">
        <v>0.15</v>
      </c>
      <c r="L59" s="1">
        <f t="shared" si="197"/>
        <v>3</v>
      </c>
      <c r="M59" s="2">
        <f t="shared" si="198"/>
        <v>27.919999999999998</v>
      </c>
      <c r="N59" s="2">
        <f t="shared" si="199"/>
        <v>-2.9799999999999933</v>
      </c>
      <c r="P59">
        <v>164</v>
      </c>
      <c r="Q59">
        <v>130</v>
      </c>
      <c r="R59" s="3">
        <v>0.14000000000000001</v>
      </c>
      <c r="S59" s="1">
        <f t="shared" si="200"/>
        <v>2.8000000000000003</v>
      </c>
      <c r="T59" s="2">
        <f t="shared" si="201"/>
        <v>22.76</v>
      </c>
      <c r="U59" s="2">
        <f t="shared" si="177"/>
        <v>5.1599999999999966</v>
      </c>
      <c r="W59">
        <v>164</v>
      </c>
      <c r="X59">
        <v>130</v>
      </c>
      <c r="Y59" s="3">
        <v>0.13900000000000001</v>
      </c>
      <c r="Z59" s="1">
        <f t="shared" si="202"/>
        <v>2.7800000000000002</v>
      </c>
      <c r="AA59" s="2">
        <f t="shared" si="203"/>
        <v>26.3</v>
      </c>
      <c r="AB59" s="2">
        <f t="shared" si="178"/>
        <v>-3.5399999999999991</v>
      </c>
      <c r="AD59">
        <v>164</v>
      </c>
      <c r="AE59">
        <v>130</v>
      </c>
      <c r="AF59" s="3">
        <v>0.13800000000000001</v>
      </c>
      <c r="AG59" s="1">
        <f t="shared" si="204"/>
        <v>2.7600000000000002</v>
      </c>
      <c r="AH59" s="2">
        <f t="shared" si="205"/>
        <v>22.240000000000006</v>
      </c>
      <c r="AI59" s="2">
        <f t="shared" si="179"/>
        <v>4.0599999999999952</v>
      </c>
      <c r="AK59">
        <v>164</v>
      </c>
      <c r="AL59">
        <v>130</v>
      </c>
      <c r="AM59" s="3">
        <v>0.14399999999999999</v>
      </c>
      <c r="AN59" s="1">
        <f t="shared" si="206"/>
        <v>2.88</v>
      </c>
      <c r="AO59" s="2">
        <f t="shared" si="207"/>
        <v>27.419999999999998</v>
      </c>
      <c r="AP59" s="2">
        <f t="shared" si="180"/>
        <v>-5.1799999999999926</v>
      </c>
      <c r="AR59">
        <v>164</v>
      </c>
      <c r="AS59">
        <v>130</v>
      </c>
      <c r="AT59" s="3">
        <v>0.14599999999999999</v>
      </c>
      <c r="AU59" s="1">
        <f t="shared" si="208"/>
        <v>2.92</v>
      </c>
      <c r="AV59" s="2">
        <f t="shared" si="209"/>
        <v>22.6</v>
      </c>
      <c r="AW59" s="2">
        <f t="shared" si="181"/>
        <v>4.8199999999999967</v>
      </c>
      <c r="AY59">
        <v>164</v>
      </c>
      <c r="AZ59">
        <v>130</v>
      </c>
      <c r="BA59" s="3">
        <v>0.14199999999999999</v>
      </c>
      <c r="BB59" s="1">
        <f t="shared" si="210"/>
        <v>2.84</v>
      </c>
      <c r="BC59" s="2">
        <f t="shared" si="211"/>
        <v>25.04</v>
      </c>
      <c r="BD59" s="2">
        <f t="shared" si="182"/>
        <v>-2.4399999999999977</v>
      </c>
      <c r="BF59">
        <v>164</v>
      </c>
      <c r="BG59">
        <v>130</v>
      </c>
      <c r="BH59" s="3">
        <v>0.13300000000000001</v>
      </c>
      <c r="BI59" s="1">
        <f t="shared" si="212"/>
        <v>2.66</v>
      </c>
      <c r="BJ59" s="2">
        <f t="shared" si="213"/>
        <v>18.62</v>
      </c>
      <c r="BK59" s="2">
        <f t="shared" si="183"/>
        <v>6.4199999999999982</v>
      </c>
      <c r="BM59">
        <v>164</v>
      </c>
      <c r="BN59">
        <v>130</v>
      </c>
      <c r="BO59" s="3">
        <v>0.13600000000000001</v>
      </c>
      <c r="BP59" s="1">
        <f t="shared" si="214"/>
        <v>2.72</v>
      </c>
      <c r="BQ59" s="2">
        <f t="shared" si="215"/>
        <v>25.7</v>
      </c>
      <c r="BR59" s="2">
        <f t="shared" si="184"/>
        <v>-7.0799999999999983</v>
      </c>
      <c r="BT59">
        <v>164</v>
      </c>
      <c r="BU59">
        <v>130</v>
      </c>
      <c r="BV59" s="3">
        <v>0.14099999999999999</v>
      </c>
      <c r="BW59" s="1">
        <f t="shared" si="216"/>
        <v>2.82</v>
      </c>
      <c r="BX59" s="2">
        <f t="shared" si="217"/>
        <v>21.460000000000004</v>
      </c>
      <c r="BY59" s="2">
        <f t="shared" si="185"/>
        <v>4.2399999999999949</v>
      </c>
      <c r="CA59">
        <v>164</v>
      </c>
      <c r="CB59">
        <v>130</v>
      </c>
      <c r="CC59" s="3">
        <v>0.11700000000000001</v>
      </c>
      <c r="CD59" s="1">
        <f t="shared" si="218"/>
        <v>2.3400000000000003</v>
      </c>
      <c r="CE59" s="2">
        <f t="shared" si="219"/>
        <v>19.34</v>
      </c>
      <c r="CF59" s="2">
        <f t="shared" si="186"/>
        <v>2.1200000000000045</v>
      </c>
      <c r="CH59">
        <v>164</v>
      </c>
      <c r="CI59">
        <v>130</v>
      </c>
      <c r="CJ59" s="3">
        <v>0.126</v>
      </c>
      <c r="CK59" s="1">
        <f t="shared" si="220"/>
        <v>2.52</v>
      </c>
      <c r="CL59" s="2">
        <f t="shared" si="221"/>
        <v>25.799999999999997</v>
      </c>
      <c r="CM59" s="2">
        <f t="shared" si="187"/>
        <v>-6.4599999999999973</v>
      </c>
      <c r="CO59">
        <v>164</v>
      </c>
      <c r="CP59">
        <v>130</v>
      </c>
      <c r="CQ59" s="3">
        <v>0.122</v>
      </c>
      <c r="CR59" s="1">
        <f t="shared" si="222"/>
        <v>2.44</v>
      </c>
      <c r="CS59" s="2">
        <f t="shared" si="223"/>
        <v>19.86</v>
      </c>
      <c r="CT59" s="2">
        <f t="shared" si="188"/>
        <v>5.9399999999999977</v>
      </c>
      <c r="CV59">
        <v>164</v>
      </c>
      <c r="CW59">
        <v>130</v>
      </c>
      <c r="CX59" s="3">
        <v>0.113</v>
      </c>
      <c r="CY59" s="1">
        <f t="shared" si="224"/>
        <v>2.2600000000000002</v>
      </c>
      <c r="CZ59" s="2">
        <f t="shared" si="225"/>
        <v>27.680000000000003</v>
      </c>
      <c r="DA59" s="2">
        <f t="shared" si="189"/>
        <v>-7.8200000000000038</v>
      </c>
      <c r="DC59">
        <v>164</v>
      </c>
      <c r="DD59">
        <v>130</v>
      </c>
      <c r="DE59" s="3">
        <v>0.115</v>
      </c>
      <c r="DF59" s="1">
        <f t="shared" si="226"/>
        <v>2.3000000000000003</v>
      </c>
      <c r="DG59" s="2">
        <f t="shared" si="227"/>
        <v>20.66</v>
      </c>
      <c r="DH59" s="2">
        <f t="shared" si="190"/>
        <v>7.0200000000000031</v>
      </c>
      <c r="DJ59">
        <v>164</v>
      </c>
      <c r="DK59">
        <v>130</v>
      </c>
      <c r="DL59" s="3">
        <v>0.11600000000000001</v>
      </c>
      <c r="DM59" s="1">
        <f t="shared" si="228"/>
        <v>2.3200000000000003</v>
      </c>
      <c r="DN59" s="2">
        <f t="shared" si="229"/>
        <v>27.72</v>
      </c>
      <c r="DO59" s="2">
        <f t="shared" si="191"/>
        <v>-7.0599999999999987</v>
      </c>
      <c r="DQ59">
        <v>164</v>
      </c>
      <c r="DR59">
        <v>130</v>
      </c>
      <c r="DS59" s="3">
        <v>0.108</v>
      </c>
      <c r="DT59" s="1">
        <f t="shared" si="230"/>
        <v>2.16</v>
      </c>
      <c r="DU59" s="2">
        <f t="shared" si="231"/>
        <v>22.68</v>
      </c>
      <c r="DV59" s="2">
        <f t="shared" si="192"/>
        <v>5.0399999999999991</v>
      </c>
      <c r="DX59">
        <v>164</v>
      </c>
      <c r="DY59">
        <v>130</v>
      </c>
      <c r="DZ59" s="3">
        <v>0.10199999999999999</v>
      </c>
      <c r="EA59" s="1">
        <f t="shared" si="232"/>
        <v>2.04</v>
      </c>
      <c r="EB59" s="2">
        <f t="shared" si="233"/>
        <v>19.299999999999997</v>
      </c>
      <c r="EC59" s="2">
        <f t="shared" si="193"/>
        <v>3.3800000000000026</v>
      </c>
      <c r="EE59">
        <v>164</v>
      </c>
      <c r="EF59">
        <v>130</v>
      </c>
      <c r="EG59" s="3">
        <v>9.5000000000000001E-2</v>
      </c>
      <c r="EH59" s="1">
        <f t="shared" si="234"/>
        <v>1.9</v>
      </c>
      <c r="EI59" s="2">
        <f t="shared" si="235"/>
        <v>18.239999999999995</v>
      </c>
      <c r="EJ59" s="2">
        <f t="shared" si="194"/>
        <v>1.0600000000000023</v>
      </c>
      <c r="EN59" s="3"/>
      <c r="EO59" s="1"/>
      <c r="EP59" s="2"/>
      <c r="EQ59" s="2"/>
    </row>
    <row r="60" spans="2:147" x14ac:dyDescent="0.25">
      <c r="B60">
        <v>164</v>
      </c>
      <c r="C60">
        <v>150</v>
      </c>
      <c r="D60" s="3">
        <v>0.128</v>
      </c>
      <c r="E60" s="1">
        <f t="shared" si="195"/>
        <v>2.56</v>
      </c>
      <c r="F60" s="2">
        <f t="shared" si="196"/>
        <v>27.500000000000004</v>
      </c>
      <c r="I60">
        <v>164</v>
      </c>
      <c r="J60">
        <v>150</v>
      </c>
      <c r="K60" s="3">
        <v>0.16200000000000001</v>
      </c>
      <c r="L60" s="1">
        <f t="shared" si="197"/>
        <v>3.24</v>
      </c>
      <c r="M60" s="2">
        <f t="shared" si="198"/>
        <v>31.159999999999997</v>
      </c>
      <c r="N60" s="2">
        <f t="shared" si="199"/>
        <v>-3.659999999999993</v>
      </c>
      <c r="P60">
        <v>164</v>
      </c>
      <c r="Q60">
        <v>150</v>
      </c>
      <c r="R60" s="3">
        <v>0.155</v>
      </c>
      <c r="S60" s="1">
        <f t="shared" si="200"/>
        <v>3.1</v>
      </c>
      <c r="T60" s="2">
        <f t="shared" si="201"/>
        <v>25.860000000000003</v>
      </c>
      <c r="U60" s="2">
        <f t="shared" si="177"/>
        <v>5.2999999999999936</v>
      </c>
      <c r="W60">
        <v>164</v>
      </c>
      <c r="X60">
        <v>150</v>
      </c>
      <c r="Y60" s="3">
        <v>0.158</v>
      </c>
      <c r="Z60" s="1">
        <f t="shared" si="202"/>
        <v>3.16</v>
      </c>
      <c r="AA60" s="2">
        <f t="shared" si="203"/>
        <v>29.46</v>
      </c>
      <c r="AB60" s="2">
        <f t="shared" si="178"/>
        <v>-3.5999999999999979</v>
      </c>
      <c r="AD60">
        <v>164</v>
      </c>
      <c r="AE60">
        <v>150</v>
      </c>
      <c r="AF60" s="3">
        <v>0.157</v>
      </c>
      <c r="AG60" s="1">
        <f t="shared" si="204"/>
        <v>3.14</v>
      </c>
      <c r="AH60" s="2">
        <f t="shared" si="205"/>
        <v>25.380000000000006</v>
      </c>
      <c r="AI60" s="2">
        <f t="shared" si="179"/>
        <v>4.0799999999999947</v>
      </c>
      <c r="AK60">
        <v>164</v>
      </c>
      <c r="AL60">
        <v>150</v>
      </c>
      <c r="AM60" s="3">
        <v>0.16500000000000001</v>
      </c>
      <c r="AN60" s="1">
        <f t="shared" si="206"/>
        <v>3.3000000000000003</v>
      </c>
      <c r="AO60" s="2">
        <f t="shared" si="207"/>
        <v>30.72</v>
      </c>
      <c r="AP60" s="2">
        <f t="shared" si="180"/>
        <v>-5.3399999999999928</v>
      </c>
      <c r="AR60">
        <v>164</v>
      </c>
      <c r="AS60">
        <v>150</v>
      </c>
      <c r="AT60" s="3">
        <v>0.17</v>
      </c>
      <c r="AU60" s="1">
        <f t="shared" si="208"/>
        <v>3.4000000000000004</v>
      </c>
      <c r="AV60" s="2">
        <f t="shared" si="209"/>
        <v>26</v>
      </c>
      <c r="AW60" s="2">
        <f t="shared" si="181"/>
        <v>4.7199999999999989</v>
      </c>
      <c r="AY60">
        <v>164</v>
      </c>
      <c r="AZ60">
        <v>150</v>
      </c>
      <c r="BA60" s="3">
        <v>0.17</v>
      </c>
      <c r="BB60" s="1">
        <f t="shared" si="210"/>
        <v>3.4000000000000004</v>
      </c>
      <c r="BC60" s="2">
        <f t="shared" si="211"/>
        <v>28.439999999999998</v>
      </c>
      <c r="BD60" s="2">
        <f t="shared" si="182"/>
        <v>-2.4399999999999977</v>
      </c>
      <c r="BF60">
        <v>164</v>
      </c>
      <c r="BG60">
        <v>150</v>
      </c>
      <c r="BH60" s="3">
        <v>0.156</v>
      </c>
      <c r="BI60" s="1">
        <f t="shared" si="212"/>
        <v>3.12</v>
      </c>
      <c r="BJ60" s="2">
        <f t="shared" si="213"/>
        <v>21.740000000000002</v>
      </c>
      <c r="BK60" s="2">
        <f t="shared" si="183"/>
        <v>6.6999999999999957</v>
      </c>
      <c r="BM60">
        <v>164</v>
      </c>
      <c r="BN60">
        <v>150</v>
      </c>
      <c r="BO60" s="3">
        <v>0.17599999999999999</v>
      </c>
      <c r="BP60" s="1">
        <f t="shared" si="214"/>
        <v>3.5199999999999996</v>
      </c>
      <c r="BQ60" s="2">
        <f t="shared" si="215"/>
        <v>29.22</v>
      </c>
      <c r="BR60" s="2">
        <f t="shared" si="184"/>
        <v>-7.4799999999999969</v>
      </c>
      <c r="BT60">
        <v>164</v>
      </c>
      <c r="BU60">
        <v>150</v>
      </c>
      <c r="BV60" s="3">
        <v>0.17</v>
      </c>
      <c r="BW60" s="1">
        <f t="shared" si="216"/>
        <v>3.4000000000000004</v>
      </c>
      <c r="BX60" s="2">
        <f t="shared" si="217"/>
        <v>24.860000000000007</v>
      </c>
      <c r="BY60" s="2">
        <f t="shared" si="185"/>
        <v>4.3599999999999923</v>
      </c>
      <c r="CA60">
        <v>164</v>
      </c>
      <c r="CB60">
        <v>150</v>
      </c>
      <c r="CC60" s="3">
        <v>0.14399999999999999</v>
      </c>
      <c r="CD60" s="1">
        <f t="shared" si="218"/>
        <v>2.88</v>
      </c>
      <c r="CE60" s="2">
        <f t="shared" si="219"/>
        <v>22.22</v>
      </c>
      <c r="CF60" s="2">
        <f t="shared" si="186"/>
        <v>2.6400000000000077</v>
      </c>
      <c r="CH60">
        <v>164</v>
      </c>
      <c r="CI60">
        <v>150</v>
      </c>
      <c r="CJ60" s="3">
        <v>0.16300000000000001</v>
      </c>
      <c r="CK60" s="1">
        <f t="shared" si="220"/>
        <v>3.2600000000000002</v>
      </c>
      <c r="CL60" s="2">
        <f t="shared" si="221"/>
        <v>29.06</v>
      </c>
      <c r="CM60" s="2">
        <f t="shared" si="187"/>
        <v>-6.84</v>
      </c>
      <c r="CO60">
        <v>164</v>
      </c>
      <c r="CP60">
        <v>150</v>
      </c>
      <c r="CQ60" s="3">
        <v>0.17100000000000001</v>
      </c>
      <c r="CR60" s="1">
        <f t="shared" si="222"/>
        <v>3.4200000000000004</v>
      </c>
      <c r="CS60" s="2">
        <f t="shared" si="223"/>
        <v>23.28</v>
      </c>
      <c r="CT60" s="2">
        <f t="shared" si="188"/>
        <v>5.7799999999999976</v>
      </c>
      <c r="CV60">
        <v>164</v>
      </c>
      <c r="CW60">
        <v>150</v>
      </c>
      <c r="CX60" s="3">
        <v>0.14499999999999999</v>
      </c>
      <c r="CY60" s="1">
        <f t="shared" si="224"/>
        <v>2.9</v>
      </c>
      <c r="CZ60" s="2">
        <f t="shared" si="225"/>
        <v>30.580000000000002</v>
      </c>
      <c r="DA60" s="2">
        <f t="shared" si="189"/>
        <v>-7.3000000000000007</v>
      </c>
      <c r="DC60">
        <v>164</v>
      </c>
      <c r="DD60">
        <v>150</v>
      </c>
      <c r="DE60" s="3">
        <v>0.14699999999999999</v>
      </c>
      <c r="DF60" s="1">
        <f t="shared" si="226"/>
        <v>2.94</v>
      </c>
      <c r="DG60" s="2">
        <f t="shared" si="227"/>
        <v>23.6</v>
      </c>
      <c r="DH60" s="2">
        <f t="shared" si="190"/>
        <v>6.98</v>
      </c>
      <c r="DJ60">
        <v>164</v>
      </c>
      <c r="DK60">
        <v>150</v>
      </c>
      <c r="DL60" s="3">
        <v>0.14799999999999999</v>
      </c>
      <c r="DM60" s="1">
        <f t="shared" si="228"/>
        <v>2.96</v>
      </c>
      <c r="DN60" s="2">
        <f t="shared" si="229"/>
        <v>30.68</v>
      </c>
      <c r="DO60" s="2">
        <f t="shared" si="191"/>
        <v>-7.0799999999999983</v>
      </c>
      <c r="DQ60">
        <v>164</v>
      </c>
      <c r="DR60">
        <v>150</v>
      </c>
      <c r="DS60" s="3">
        <v>0.14699999999999999</v>
      </c>
      <c r="DT60" s="1">
        <f t="shared" si="230"/>
        <v>2.94</v>
      </c>
      <c r="DU60" s="2">
        <f t="shared" si="231"/>
        <v>25.62</v>
      </c>
      <c r="DV60" s="2">
        <f t="shared" si="192"/>
        <v>5.0599999999999987</v>
      </c>
      <c r="DX60">
        <v>164</v>
      </c>
      <c r="DY60">
        <v>150</v>
      </c>
      <c r="DZ60" s="3">
        <v>0.14000000000000001</v>
      </c>
      <c r="EA60" s="1">
        <f t="shared" si="232"/>
        <v>2.8000000000000003</v>
      </c>
      <c r="EB60" s="2">
        <f t="shared" si="233"/>
        <v>22.099999999999998</v>
      </c>
      <c r="EC60" s="2">
        <f t="shared" si="193"/>
        <v>3.5200000000000031</v>
      </c>
      <c r="EE60">
        <v>164</v>
      </c>
      <c r="EF60">
        <v>150</v>
      </c>
      <c r="EG60" s="3">
        <v>0.122</v>
      </c>
      <c r="EH60" s="1">
        <f t="shared" si="234"/>
        <v>2.44</v>
      </c>
      <c r="EI60" s="2">
        <f t="shared" si="235"/>
        <v>20.679999999999996</v>
      </c>
      <c r="EJ60" s="2">
        <f t="shared" si="194"/>
        <v>1.4200000000000017</v>
      </c>
      <c r="EN60" s="3"/>
      <c r="EO60" s="1"/>
      <c r="EP60" s="2"/>
      <c r="EQ60" s="2"/>
    </row>
    <row r="61" spans="2:147" x14ac:dyDescent="0.25">
      <c r="B61">
        <v>164</v>
      </c>
      <c r="C61">
        <v>170</v>
      </c>
      <c r="D61" s="3">
        <v>0.214</v>
      </c>
      <c r="E61" s="1">
        <f t="shared" si="195"/>
        <v>4.28</v>
      </c>
      <c r="F61" s="2">
        <f t="shared" si="196"/>
        <v>31.780000000000005</v>
      </c>
      <c r="I61">
        <v>164</v>
      </c>
      <c r="J61">
        <v>170</v>
      </c>
      <c r="K61" s="3">
        <v>0.21099999999999999</v>
      </c>
      <c r="L61" s="1">
        <f t="shared" si="197"/>
        <v>4.22</v>
      </c>
      <c r="M61" s="2">
        <f t="shared" si="198"/>
        <v>35.379999999999995</v>
      </c>
      <c r="N61" s="2">
        <f t="shared" si="199"/>
        <v>-3.5999999999999908</v>
      </c>
      <c r="P61">
        <v>164</v>
      </c>
      <c r="Q61">
        <v>170</v>
      </c>
      <c r="R61" s="3">
        <v>0.214</v>
      </c>
      <c r="S61" s="1">
        <f t="shared" si="200"/>
        <v>4.28</v>
      </c>
      <c r="T61" s="2">
        <f t="shared" si="201"/>
        <v>30.140000000000004</v>
      </c>
      <c r="U61" s="2">
        <f t="shared" si="177"/>
        <v>5.2399999999999913</v>
      </c>
      <c r="W61">
        <v>164</v>
      </c>
      <c r="X61">
        <v>170</v>
      </c>
      <c r="Y61" s="3">
        <v>0.21199999999999999</v>
      </c>
      <c r="Z61" s="1">
        <f t="shared" si="202"/>
        <v>4.24</v>
      </c>
      <c r="AA61" s="2">
        <f t="shared" si="203"/>
        <v>33.700000000000003</v>
      </c>
      <c r="AB61" s="2">
        <f t="shared" si="178"/>
        <v>-3.5599999999999987</v>
      </c>
      <c r="AD61">
        <v>164</v>
      </c>
      <c r="AE61">
        <v>170</v>
      </c>
      <c r="AF61" s="3">
        <v>0.21299999999999999</v>
      </c>
      <c r="AG61" s="1">
        <f t="shared" si="204"/>
        <v>4.26</v>
      </c>
      <c r="AH61" s="2">
        <f t="shared" si="205"/>
        <v>29.640000000000008</v>
      </c>
      <c r="AI61" s="2">
        <f t="shared" si="179"/>
        <v>4.0599999999999952</v>
      </c>
      <c r="AK61">
        <v>164</v>
      </c>
      <c r="AL61">
        <v>170</v>
      </c>
      <c r="AM61" s="3">
        <v>0.219</v>
      </c>
      <c r="AN61" s="1">
        <f t="shared" si="206"/>
        <v>4.38</v>
      </c>
      <c r="AO61" s="2">
        <f t="shared" si="207"/>
        <v>35.1</v>
      </c>
      <c r="AP61" s="2">
        <f t="shared" si="180"/>
        <v>-5.4599999999999937</v>
      </c>
      <c r="AR61">
        <v>164</v>
      </c>
      <c r="AS61">
        <v>170</v>
      </c>
      <c r="AT61" s="3">
        <v>0.222</v>
      </c>
      <c r="AU61" s="1">
        <f t="shared" si="208"/>
        <v>4.4400000000000004</v>
      </c>
      <c r="AV61" s="2">
        <f t="shared" si="209"/>
        <v>30.44</v>
      </c>
      <c r="AW61" s="2">
        <f t="shared" si="181"/>
        <v>4.66</v>
      </c>
      <c r="AY61">
        <v>164</v>
      </c>
      <c r="AZ61">
        <v>170</v>
      </c>
      <c r="BA61" s="3">
        <v>0.219</v>
      </c>
      <c r="BB61" s="1">
        <f t="shared" si="210"/>
        <v>4.38</v>
      </c>
      <c r="BC61" s="2">
        <f t="shared" si="211"/>
        <v>32.82</v>
      </c>
      <c r="BD61" s="2">
        <f t="shared" si="182"/>
        <v>-2.379999999999999</v>
      </c>
      <c r="BF61">
        <v>164</v>
      </c>
      <c r="BG61">
        <v>170</v>
      </c>
      <c r="BH61" s="3">
        <v>0.214</v>
      </c>
      <c r="BI61" s="1">
        <f t="shared" si="212"/>
        <v>4.28</v>
      </c>
      <c r="BJ61" s="2">
        <f t="shared" si="213"/>
        <v>26.020000000000003</v>
      </c>
      <c r="BK61" s="2">
        <f t="shared" si="183"/>
        <v>6.7999999999999972</v>
      </c>
      <c r="BM61">
        <v>164</v>
      </c>
      <c r="BN61">
        <v>170</v>
      </c>
      <c r="BO61" s="3">
        <v>0.223</v>
      </c>
      <c r="BP61" s="1">
        <f t="shared" si="214"/>
        <v>4.46</v>
      </c>
      <c r="BQ61" s="2">
        <f t="shared" si="215"/>
        <v>33.68</v>
      </c>
      <c r="BR61" s="2">
        <f t="shared" si="184"/>
        <v>-7.6599999999999966</v>
      </c>
      <c r="BT61">
        <v>164</v>
      </c>
      <c r="BU61">
        <v>170</v>
      </c>
      <c r="BV61" s="3">
        <v>0.21199999999999999</v>
      </c>
      <c r="BW61" s="1">
        <f t="shared" si="216"/>
        <v>4.24</v>
      </c>
      <c r="BX61" s="2">
        <f t="shared" si="217"/>
        <v>29.100000000000009</v>
      </c>
      <c r="BY61" s="2">
        <f t="shared" si="185"/>
        <v>4.5799999999999912</v>
      </c>
      <c r="CA61">
        <v>164</v>
      </c>
      <c r="CB61">
        <v>170</v>
      </c>
      <c r="CC61" s="3">
        <v>0.217</v>
      </c>
      <c r="CD61" s="1">
        <f t="shared" si="218"/>
        <v>4.34</v>
      </c>
      <c r="CE61" s="2">
        <f t="shared" si="219"/>
        <v>26.56</v>
      </c>
      <c r="CF61" s="2">
        <f t="shared" si="186"/>
        <v>2.5400000000000098</v>
      </c>
      <c r="CH61">
        <v>164</v>
      </c>
      <c r="CI61">
        <v>170</v>
      </c>
      <c r="CJ61" s="3">
        <v>0.22</v>
      </c>
      <c r="CK61" s="1">
        <f t="shared" si="220"/>
        <v>4.4000000000000004</v>
      </c>
      <c r="CL61" s="2">
        <f t="shared" si="221"/>
        <v>33.46</v>
      </c>
      <c r="CM61" s="2">
        <f t="shared" si="187"/>
        <v>-6.9000000000000021</v>
      </c>
      <c r="CO61">
        <v>164</v>
      </c>
      <c r="CP61">
        <v>170</v>
      </c>
      <c r="CQ61" s="3">
        <v>0.20899999999999999</v>
      </c>
      <c r="CR61" s="1">
        <f t="shared" si="222"/>
        <v>4.18</v>
      </c>
      <c r="CS61" s="2">
        <f t="shared" si="223"/>
        <v>27.46</v>
      </c>
      <c r="CT61" s="2">
        <f t="shared" si="188"/>
        <v>6</v>
      </c>
      <c r="CV61">
        <v>164</v>
      </c>
      <c r="CW61">
        <v>170</v>
      </c>
      <c r="CX61" s="3">
        <v>0.217</v>
      </c>
      <c r="CY61" s="1">
        <f t="shared" si="224"/>
        <v>4.34</v>
      </c>
      <c r="CZ61" s="2">
        <f t="shared" si="225"/>
        <v>34.92</v>
      </c>
      <c r="DA61" s="2">
        <f t="shared" si="189"/>
        <v>-7.4600000000000009</v>
      </c>
      <c r="DC61">
        <v>164</v>
      </c>
      <c r="DD61">
        <v>170</v>
      </c>
      <c r="DE61" s="3">
        <v>0.20799999999999999</v>
      </c>
      <c r="DF61" s="1">
        <f t="shared" si="226"/>
        <v>4.16</v>
      </c>
      <c r="DG61" s="2">
        <f t="shared" si="227"/>
        <v>27.76</v>
      </c>
      <c r="DH61" s="2">
        <f t="shared" si="190"/>
        <v>7.16</v>
      </c>
      <c r="DJ61">
        <v>164</v>
      </c>
      <c r="DK61">
        <v>170</v>
      </c>
      <c r="DL61" s="3">
        <v>0.21</v>
      </c>
      <c r="DM61" s="1">
        <f t="shared" si="228"/>
        <v>4.2</v>
      </c>
      <c r="DN61" s="2">
        <f t="shared" si="229"/>
        <v>34.880000000000003</v>
      </c>
      <c r="DO61" s="2">
        <f t="shared" si="191"/>
        <v>-7.120000000000001</v>
      </c>
      <c r="DQ61">
        <v>164</v>
      </c>
      <c r="DR61">
        <v>170</v>
      </c>
      <c r="DS61" s="3">
        <v>0.20799999999999999</v>
      </c>
      <c r="DT61" s="1">
        <f t="shared" si="230"/>
        <v>4.16</v>
      </c>
      <c r="DU61" s="2">
        <f t="shared" si="231"/>
        <v>29.78</v>
      </c>
      <c r="DV61" s="2">
        <f t="shared" si="192"/>
        <v>5.1000000000000014</v>
      </c>
      <c r="DX61">
        <v>164</v>
      </c>
      <c r="DY61">
        <v>170</v>
      </c>
      <c r="DZ61" s="3">
        <v>0.20499999999999999</v>
      </c>
      <c r="EA61" s="1">
        <f t="shared" si="232"/>
        <v>4.0999999999999996</v>
      </c>
      <c r="EB61" s="2">
        <f t="shared" si="233"/>
        <v>26.199999999999996</v>
      </c>
      <c r="EC61" s="2">
        <f t="shared" si="193"/>
        <v>3.5800000000000054</v>
      </c>
      <c r="EE61">
        <v>164</v>
      </c>
      <c r="EF61">
        <v>170</v>
      </c>
      <c r="EG61" s="3">
        <v>0.187</v>
      </c>
      <c r="EH61" s="1">
        <f t="shared" si="234"/>
        <v>3.74</v>
      </c>
      <c r="EI61" s="2">
        <f t="shared" si="235"/>
        <v>24.419999999999995</v>
      </c>
      <c r="EJ61" s="2">
        <f t="shared" si="194"/>
        <v>1.7800000000000011</v>
      </c>
      <c r="EN61" s="3"/>
      <c r="EO61" s="1"/>
      <c r="EP61" s="2"/>
      <c r="EQ61" s="2"/>
    </row>
    <row r="62" spans="2:147" x14ac:dyDescent="0.25">
      <c r="B62">
        <v>164</v>
      </c>
      <c r="C62">
        <v>190</v>
      </c>
      <c r="D62" s="3">
        <v>0.185</v>
      </c>
      <c r="E62" s="1">
        <f t="shared" si="195"/>
        <v>3.7</v>
      </c>
      <c r="F62" s="2">
        <f t="shared" si="196"/>
        <v>35.480000000000004</v>
      </c>
      <c r="I62">
        <v>164</v>
      </c>
      <c r="J62">
        <v>190</v>
      </c>
      <c r="K62" s="3">
        <v>0.16600000000000001</v>
      </c>
      <c r="L62" s="1">
        <f t="shared" si="197"/>
        <v>3.3200000000000003</v>
      </c>
      <c r="M62" s="2">
        <f t="shared" si="198"/>
        <v>38.699999999999996</v>
      </c>
      <c r="N62" s="2">
        <f t="shared" si="199"/>
        <v>-3.2199999999999918</v>
      </c>
      <c r="P62">
        <v>164</v>
      </c>
      <c r="Q62">
        <v>190</v>
      </c>
      <c r="R62" s="3">
        <v>0.18</v>
      </c>
      <c r="S62" s="1">
        <f t="shared" si="200"/>
        <v>3.5999999999999996</v>
      </c>
      <c r="T62" s="2">
        <f t="shared" si="201"/>
        <v>33.74</v>
      </c>
      <c r="U62" s="2">
        <f t="shared" si="177"/>
        <v>4.9599999999999937</v>
      </c>
      <c r="W62">
        <v>164</v>
      </c>
      <c r="X62">
        <v>190</v>
      </c>
      <c r="Y62" s="3">
        <v>0.17699999999999999</v>
      </c>
      <c r="Z62" s="1">
        <f t="shared" si="202"/>
        <v>3.54</v>
      </c>
      <c r="AA62" s="2">
        <f t="shared" si="203"/>
        <v>37.24</v>
      </c>
      <c r="AB62" s="2">
        <f t="shared" si="178"/>
        <v>-3.5</v>
      </c>
      <c r="AD62">
        <v>164</v>
      </c>
      <c r="AE62">
        <v>190</v>
      </c>
      <c r="AF62" s="3">
        <v>0.17699999999999999</v>
      </c>
      <c r="AG62" s="1">
        <f t="shared" si="204"/>
        <v>3.54</v>
      </c>
      <c r="AH62" s="2">
        <f t="shared" si="205"/>
        <v>33.180000000000007</v>
      </c>
      <c r="AI62" s="2">
        <f t="shared" si="179"/>
        <v>4.0599999999999952</v>
      </c>
      <c r="AK62">
        <v>164</v>
      </c>
      <c r="AL62">
        <v>190</v>
      </c>
      <c r="AM62" s="3">
        <v>0.18</v>
      </c>
      <c r="AN62" s="1">
        <f t="shared" si="206"/>
        <v>3.5999999999999996</v>
      </c>
      <c r="AO62" s="2">
        <f t="shared" si="207"/>
        <v>38.700000000000003</v>
      </c>
      <c r="AP62" s="2">
        <f t="shared" si="180"/>
        <v>-5.519999999999996</v>
      </c>
      <c r="AR62">
        <v>164</v>
      </c>
      <c r="AS62">
        <v>190</v>
      </c>
      <c r="AT62" s="3">
        <v>0.17699999999999999</v>
      </c>
      <c r="AU62" s="1">
        <f t="shared" si="208"/>
        <v>3.54</v>
      </c>
      <c r="AV62" s="2">
        <f t="shared" si="209"/>
        <v>33.980000000000004</v>
      </c>
      <c r="AW62" s="2">
        <f t="shared" si="181"/>
        <v>4.7199999999999989</v>
      </c>
      <c r="AY62">
        <v>164</v>
      </c>
      <c r="AZ62">
        <v>190</v>
      </c>
      <c r="BA62" s="3">
        <v>0.17799999999999999</v>
      </c>
      <c r="BB62" s="1">
        <f t="shared" si="210"/>
        <v>3.5599999999999996</v>
      </c>
      <c r="BC62" s="2">
        <f t="shared" si="211"/>
        <v>36.380000000000003</v>
      </c>
      <c r="BD62" s="2">
        <f t="shared" si="182"/>
        <v>-2.3999999999999986</v>
      </c>
      <c r="BF62">
        <v>164</v>
      </c>
      <c r="BG62">
        <v>190</v>
      </c>
      <c r="BH62" s="3">
        <v>0.186</v>
      </c>
      <c r="BI62" s="1">
        <f t="shared" si="212"/>
        <v>3.7199999999999998</v>
      </c>
      <c r="BJ62" s="2">
        <f t="shared" si="213"/>
        <v>29.740000000000002</v>
      </c>
      <c r="BK62" s="2">
        <f t="shared" si="183"/>
        <v>6.6400000000000006</v>
      </c>
      <c r="BM62">
        <v>164</v>
      </c>
      <c r="BN62">
        <v>190</v>
      </c>
      <c r="BO62" s="3">
        <v>0.17899999999999999</v>
      </c>
      <c r="BP62" s="1">
        <f t="shared" si="214"/>
        <v>3.58</v>
      </c>
      <c r="BQ62" s="2">
        <f t="shared" si="215"/>
        <v>37.26</v>
      </c>
      <c r="BR62" s="2">
        <f t="shared" si="184"/>
        <v>-7.519999999999996</v>
      </c>
      <c r="BT62">
        <v>164</v>
      </c>
      <c r="BU62">
        <v>190</v>
      </c>
      <c r="BV62" s="3">
        <v>0.183</v>
      </c>
      <c r="BW62" s="1">
        <f t="shared" si="216"/>
        <v>3.66</v>
      </c>
      <c r="BX62" s="2">
        <f t="shared" si="217"/>
        <v>32.760000000000005</v>
      </c>
      <c r="BY62" s="2">
        <f t="shared" si="185"/>
        <v>4.4999999999999929</v>
      </c>
      <c r="CA62">
        <v>164</v>
      </c>
      <c r="CB62">
        <v>190</v>
      </c>
      <c r="CC62" s="3">
        <v>0.17100000000000001</v>
      </c>
      <c r="CD62" s="1">
        <f t="shared" si="218"/>
        <v>3.4200000000000004</v>
      </c>
      <c r="CE62" s="2">
        <f t="shared" si="219"/>
        <v>29.98</v>
      </c>
      <c r="CF62" s="2">
        <f t="shared" si="186"/>
        <v>2.7800000000000047</v>
      </c>
      <c r="CH62">
        <v>164</v>
      </c>
      <c r="CI62">
        <v>190</v>
      </c>
      <c r="CJ62" s="3">
        <v>0.17299999999999999</v>
      </c>
      <c r="CK62" s="1">
        <f t="shared" si="220"/>
        <v>3.46</v>
      </c>
      <c r="CL62" s="2">
        <f t="shared" si="221"/>
        <v>36.92</v>
      </c>
      <c r="CM62" s="2">
        <f t="shared" si="187"/>
        <v>-6.9400000000000013</v>
      </c>
      <c r="CO62">
        <v>164</v>
      </c>
      <c r="CP62">
        <v>190</v>
      </c>
      <c r="CQ62" s="3">
        <v>0.155</v>
      </c>
      <c r="CR62" s="1">
        <f t="shared" si="222"/>
        <v>3.1</v>
      </c>
      <c r="CS62" s="2">
        <f t="shared" si="223"/>
        <v>30.560000000000002</v>
      </c>
      <c r="CT62" s="2">
        <f t="shared" si="188"/>
        <v>6.3599999999999994</v>
      </c>
      <c r="CV62">
        <v>164</v>
      </c>
      <c r="CW62">
        <v>190</v>
      </c>
      <c r="CX62" s="3">
        <v>0.17399999999999999</v>
      </c>
      <c r="CY62" s="1">
        <f t="shared" si="224"/>
        <v>3.4799999999999995</v>
      </c>
      <c r="CZ62" s="2">
        <f t="shared" si="225"/>
        <v>38.4</v>
      </c>
      <c r="DA62" s="2">
        <f t="shared" si="189"/>
        <v>-7.8399999999999963</v>
      </c>
      <c r="DC62">
        <v>164</v>
      </c>
      <c r="DD62">
        <v>190</v>
      </c>
      <c r="DE62" s="3">
        <v>0.17499999999999999</v>
      </c>
      <c r="DF62" s="1">
        <f t="shared" si="226"/>
        <v>3.5</v>
      </c>
      <c r="DG62" s="2">
        <f t="shared" si="227"/>
        <v>31.26</v>
      </c>
      <c r="DH62" s="2">
        <f t="shared" si="190"/>
        <v>7.139999999999997</v>
      </c>
      <c r="DJ62">
        <v>164</v>
      </c>
      <c r="DK62">
        <v>190</v>
      </c>
      <c r="DL62" s="3">
        <v>0.18</v>
      </c>
      <c r="DM62" s="1">
        <f t="shared" si="228"/>
        <v>3.5999999999999996</v>
      </c>
      <c r="DN62" s="2">
        <f t="shared" si="229"/>
        <v>38.480000000000004</v>
      </c>
      <c r="DO62" s="2">
        <f t="shared" si="191"/>
        <v>-7.2200000000000024</v>
      </c>
      <c r="DQ62">
        <v>164</v>
      </c>
      <c r="DR62">
        <v>190</v>
      </c>
      <c r="DS62" s="3">
        <v>0.17499999999999999</v>
      </c>
      <c r="DT62" s="1">
        <f t="shared" si="230"/>
        <v>3.5</v>
      </c>
      <c r="DU62" s="2">
        <f t="shared" si="231"/>
        <v>33.28</v>
      </c>
      <c r="DV62" s="2">
        <f t="shared" si="192"/>
        <v>5.2000000000000028</v>
      </c>
      <c r="DX62">
        <v>164</v>
      </c>
      <c r="DY62">
        <v>190</v>
      </c>
      <c r="DZ62" s="3">
        <v>0.17599999999999999</v>
      </c>
      <c r="EA62" s="1">
        <f t="shared" si="232"/>
        <v>3.5199999999999996</v>
      </c>
      <c r="EB62" s="2">
        <f t="shared" si="233"/>
        <v>29.719999999999995</v>
      </c>
      <c r="EC62" s="2">
        <f t="shared" si="193"/>
        <v>3.5600000000000058</v>
      </c>
      <c r="EE62">
        <v>164</v>
      </c>
      <c r="EF62">
        <v>190</v>
      </c>
      <c r="EG62" s="3">
        <v>0.17299999999999999</v>
      </c>
      <c r="EH62" s="1">
        <f t="shared" si="234"/>
        <v>3.46</v>
      </c>
      <c r="EI62" s="2">
        <f t="shared" si="235"/>
        <v>27.879999999999995</v>
      </c>
      <c r="EJ62" s="2">
        <f t="shared" si="194"/>
        <v>1.8399999999999999</v>
      </c>
      <c r="EN62" s="3"/>
      <c r="EO62" s="1"/>
      <c r="EP62" s="2"/>
      <c r="EQ62" s="2"/>
    </row>
    <row r="63" spans="2:147" x14ac:dyDescent="0.25">
      <c r="B63">
        <v>164</v>
      </c>
      <c r="C63">
        <v>210</v>
      </c>
      <c r="D63" s="3">
        <v>0.17699999999999999</v>
      </c>
      <c r="E63" s="1">
        <f t="shared" si="195"/>
        <v>3.54</v>
      </c>
      <c r="F63" s="2">
        <f t="shared" si="196"/>
        <v>39.020000000000003</v>
      </c>
      <c r="I63">
        <v>164</v>
      </c>
      <c r="J63">
        <v>210</v>
      </c>
      <c r="K63" s="3">
        <v>0.20599999999999999</v>
      </c>
      <c r="L63" s="1">
        <f t="shared" si="197"/>
        <v>4.12</v>
      </c>
      <c r="M63" s="2">
        <f t="shared" si="198"/>
        <v>42.819999999999993</v>
      </c>
      <c r="N63" s="2">
        <f t="shared" si="199"/>
        <v>-3.7999999999999901</v>
      </c>
      <c r="P63">
        <v>164</v>
      </c>
      <c r="Q63">
        <v>210</v>
      </c>
      <c r="R63" s="3">
        <v>0.185</v>
      </c>
      <c r="S63" s="1">
        <f t="shared" si="200"/>
        <v>3.7</v>
      </c>
      <c r="T63" s="2">
        <f t="shared" si="201"/>
        <v>37.440000000000005</v>
      </c>
      <c r="U63" s="2">
        <f t="shared" si="177"/>
        <v>5.3799999999999883</v>
      </c>
      <c r="W63">
        <v>164</v>
      </c>
      <c r="X63">
        <v>210</v>
      </c>
      <c r="Y63" s="3">
        <v>0.18099999999999999</v>
      </c>
      <c r="Z63" s="1">
        <f t="shared" si="202"/>
        <v>3.62</v>
      </c>
      <c r="AA63" s="2">
        <f t="shared" si="203"/>
        <v>40.86</v>
      </c>
      <c r="AB63" s="2">
        <f t="shared" si="178"/>
        <v>-3.4199999999999946</v>
      </c>
      <c r="AD63">
        <v>164</v>
      </c>
      <c r="AE63">
        <v>210</v>
      </c>
      <c r="AF63" s="3">
        <v>0.187</v>
      </c>
      <c r="AG63" s="1">
        <f t="shared" si="204"/>
        <v>3.74</v>
      </c>
      <c r="AH63" s="2">
        <f t="shared" si="205"/>
        <v>36.920000000000009</v>
      </c>
      <c r="AI63" s="2">
        <f t="shared" si="179"/>
        <v>3.9399999999999906</v>
      </c>
      <c r="AK63">
        <v>164</v>
      </c>
      <c r="AL63">
        <v>210</v>
      </c>
      <c r="AM63" s="3">
        <v>0.189</v>
      </c>
      <c r="AN63" s="1">
        <f t="shared" si="206"/>
        <v>3.7800000000000002</v>
      </c>
      <c r="AO63" s="2">
        <f t="shared" si="207"/>
        <v>42.480000000000004</v>
      </c>
      <c r="AP63" s="2">
        <f t="shared" si="180"/>
        <v>-5.5599999999999952</v>
      </c>
      <c r="AR63">
        <v>164</v>
      </c>
      <c r="AS63">
        <v>210</v>
      </c>
      <c r="AT63" s="3">
        <v>0.19700000000000001</v>
      </c>
      <c r="AU63" s="1">
        <f t="shared" si="208"/>
        <v>3.9400000000000004</v>
      </c>
      <c r="AV63" s="2">
        <f t="shared" si="209"/>
        <v>37.92</v>
      </c>
      <c r="AW63" s="2">
        <f t="shared" si="181"/>
        <v>4.5600000000000023</v>
      </c>
      <c r="AY63">
        <v>164</v>
      </c>
      <c r="AZ63">
        <v>210</v>
      </c>
      <c r="BA63" s="3">
        <v>0.19500000000000001</v>
      </c>
      <c r="BB63" s="1">
        <f t="shared" si="210"/>
        <v>3.9000000000000004</v>
      </c>
      <c r="BC63" s="2">
        <f t="shared" si="211"/>
        <v>40.28</v>
      </c>
      <c r="BD63" s="2">
        <f t="shared" si="182"/>
        <v>-2.3599999999999994</v>
      </c>
      <c r="BF63">
        <v>164</v>
      </c>
      <c r="BG63">
        <v>210</v>
      </c>
      <c r="BH63" s="3">
        <v>0.184</v>
      </c>
      <c r="BI63" s="1">
        <f t="shared" si="212"/>
        <v>3.6799999999999997</v>
      </c>
      <c r="BJ63" s="2">
        <f t="shared" si="213"/>
        <v>33.42</v>
      </c>
      <c r="BK63" s="2">
        <f t="shared" si="183"/>
        <v>6.8599999999999994</v>
      </c>
      <c r="BM63">
        <v>164</v>
      </c>
      <c r="BN63">
        <v>210</v>
      </c>
      <c r="BO63" s="3">
        <v>0.20899999999999999</v>
      </c>
      <c r="BP63" s="1">
        <f t="shared" si="214"/>
        <v>4.18</v>
      </c>
      <c r="BQ63" s="2">
        <f t="shared" si="215"/>
        <v>41.44</v>
      </c>
      <c r="BR63" s="2">
        <f t="shared" si="184"/>
        <v>-8.019999999999996</v>
      </c>
      <c r="BT63">
        <v>164</v>
      </c>
      <c r="BU63">
        <v>210</v>
      </c>
      <c r="BV63" s="3">
        <v>0.189</v>
      </c>
      <c r="BW63" s="1">
        <f t="shared" si="216"/>
        <v>3.7800000000000002</v>
      </c>
      <c r="BX63" s="2">
        <f t="shared" si="217"/>
        <v>36.540000000000006</v>
      </c>
      <c r="BY63" s="2">
        <f t="shared" si="185"/>
        <v>4.8999999999999915</v>
      </c>
      <c r="CA63">
        <v>164</v>
      </c>
      <c r="CB63">
        <v>210</v>
      </c>
      <c r="CC63" s="3">
        <v>0.187</v>
      </c>
      <c r="CD63" s="1">
        <f t="shared" si="218"/>
        <v>3.74</v>
      </c>
      <c r="CE63" s="2">
        <f t="shared" si="219"/>
        <v>33.72</v>
      </c>
      <c r="CF63" s="2">
        <f t="shared" si="186"/>
        <v>2.8200000000000074</v>
      </c>
      <c r="CH63">
        <v>164</v>
      </c>
      <c r="CI63">
        <v>210</v>
      </c>
      <c r="CJ63" s="3">
        <v>0.19700000000000001</v>
      </c>
      <c r="CK63" s="1">
        <f t="shared" si="220"/>
        <v>3.9400000000000004</v>
      </c>
      <c r="CL63" s="2">
        <f t="shared" si="221"/>
        <v>40.86</v>
      </c>
      <c r="CM63" s="2">
        <f t="shared" si="187"/>
        <v>-7.1400000000000006</v>
      </c>
      <c r="CO63">
        <v>164</v>
      </c>
      <c r="CP63">
        <v>210</v>
      </c>
      <c r="CQ63" s="3">
        <v>0.20499999999999999</v>
      </c>
      <c r="CR63" s="1">
        <f t="shared" si="222"/>
        <v>4.0999999999999996</v>
      </c>
      <c r="CS63" s="2">
        <f t="shared" si="223"/>
        <v>34.660000000000004</v>
      </c>
      <c r="CT63" s="2">
        <f t="shared" si="188"/>
        <v>6.1999999999999957</v>
      </c>
      <c r="CV63">
        <v>164</v>
      </c>
      <c r="CW63">
        <v>210</v>
      </c>
      <c r="CX63" s="3">
        <v>0.19700000000000001</v>
      </c>
      <c r="CY63" s="1">
        <f t="shared" si="224"/>
        <v>3.9400000000000004</v>
      </c>
      <c r="CZ63" s="2">
        <f t="shared" si="225"/>
        <v>42.339999999999996</v>
      </c>
      <c r="DA63" s="2">
        <f t="shared" si="189"/>
        <v>-7.6799999999999926</v>
      </c>
      <c r="DC63">
        <v>164</v>
      </c>
      <c r="DD63">
        <v>210</v>
      </c>
      <c r="DE63" s="3">
        <v>0.183</v>
      </c>
      <c r="DF63" s="1">
        <f t="shared" si="226"/>
        <v>3.66</v>
      </c>
      <c r="DG63" s="2">
        <f t="shared" si="227"/>
        <v>34.92</v>
      </c>
      <c r="DH63" s="2">
        <f t="shared" si="190"/>
        <v>7.4199999999999946</v>
      </c>
      <c r="DJ63">
        <v>164</v>
      </c>
      <c r="DK63">
        <v>210</v>
      </c>
      <c r="DL63" s="3">
        <v>0.188</v>
      </c>
      <c r="DM63" s="1">
        <f t="shared" si="228"/>
        <v>3.76</v>
      </c>
      <c r="DN63" s="2">
        <f t="shared" si="229"/>
        <v>42.24</v>
      </c>
      <c r="DO63" s="2">
        <f t="shared" si="191"/>
        <v>-7.32</v>
      </c>
      <c r="DQ63">
        <v>164</v>
      </c>
      <c r="DR63">
        <v>210</v>
      </c>
      <c r="DS63" s="3">
        <v>0.186</v>
      </c>
      <c r="DT63" s="1">
        <f t="shared" si="230"/>
        <v>3.7199999999999998</v>
      </c>
      <c r="DU63" s="2">
        <f t="shared" si="231"/>
        <v>37</v>
      </c>
      <c r="DV63" s="2">
        <f t="shared" si="192"/>
        <v>5.240000000000002</v>
      </c>
      <c r="DX63">
        <v>164</v>
      </c>
      <c r="DY63">
        <v>210</v>
      </c>
      <c r="DZ63" s="3">
        <v>0.187</v>
      </c>
      <c r="EA63" s="1">
        <f t="shared" si="232"/>
        <v>3.74</v>
      </c>
      <c r="EB63" s="2">
        <f t="shared" si="233"/>
        <v>33.459999999999994</v>
      </c>
      <c r="EC63" s="2">
        <f t="shared" si="193"/>
        <v>3.5400000000000063</v>
      </c>
      <c r="EE63">
        <v>164</v>
      </c>
      <c r="EF63">
        <v>210</v>
      </c>
      <c r="EG63" s="3">
        <v>0.193</v>
      </c>
      <c r="EH63" s="1">
        <f t="shared" si="234"/>
        <v>3.8600000000000003</v>
      </c>
      <c r="EI63" s="2">
        <f t="shared" si="235"/>
        <v>31.739999999999995</v>
      </c>
      <c r="EJ63" s="2">
        <f t="shared" si="194"/>
        <v>1.7199999999999989</v>
      </c>
      <c r="EN63" s="3"/>
      <c r="EO63" s="1"/>
      <c r="EP63" s="2"/>
      <c r="EQ63" s="2"/>
    </row>
    <row r="64" spans="2:147" x14ac:dyDescent="0.25">
      <c r="B64">
        <v>164</v>
      </c>
      <c r="C64">
        <v>230</v>
      </c>
      <c r="D64" s="3">
        <v>0.23799999999999999</v>
      </c>
      <c r="E64" s="1">
        <f t="shared" si="195"/>
        <v>4.76</v>
      </c>
      <c r="F64" s="2">
        <f t="shared" si="196"/>
        <v>43.78</v>
      </c>
      <c r="I64">
        <v>164</v>
      </c>
      <c r="J64">
        <v>230</v>
      </c>
      <c r="K64" s="3">
        <v>0.253</v>
      </c>
      <c r="L64" s="1">
        <f t="shared" si="197"/>
        <v>5.0600000000000005</v>
      </c>
      <c r="M64" s="2">
        <f t="shared" si="198"/>
        <v>47.879999999999995</v>
      </c>
      <c r="N64" s="2">
        <f t="shared" si="199"/>
        <v>-4.0999999999999943</v>
      </c>
      <c r="P64">
        <v>164</v>
      </c>
      <c r="Q64">
        <v>230</v>
      </c>
      <c r="R64" s="3">
        <v>0.24199999999999999</v>
      </c>
      <c r="S64" s="1">
        <f t="shared" si="200"/>
        <v>4.84</v>
      </c>
      <c r="T64" s="2">
        <f t="shared" si="201"/>
        <v>42.28</v>
      </c>
      <c r="U64" s="2">
        <f t="shared" si="177"/>
        <v>5.5999999999999943</v>
      </c>
      <c r="W64">
        <v>164</v>
      </c>
      <c r="X64">
        <v>230</v>
      </c>
      <c r="Y64" s="3">
        <v>0.23499999999999999</v>
      </c>
      <c r="Z64" s="1">
        <f t="shared" si="202"/>
        <v>4.6999999999999993</v>
      </c>
      <c r="AA64" s="2">
        <f t="shared" si="203"/>
        <v>45.56</v>
      </c>
      <c r="AB64" s="2">
        <f t="shared" si="178"/>
        <v>-3.2800000000000011</v>
      </c>
      <c r="AD64">
        <v>164</v>
      </c>
      <c r="AE64">
        <v>230</v>
      </c>
      <c r="AF64" s="3">
        <v>0.24399999999999999</v>
      </c>
      <c r="AG64" s="1">
        <f t="shared" si="204"/>
        <v>4.88</v>
      </c>
      <c r="AH64" s="2">
        <f t="shared" si="205"/>
        <v>41.800000000000011</v>
      </c>
      <c r="AI64" s="2">
        <f t="shared" si="179"/>
        <v>3.7599999999999909</v>
      </c>
      <c r="AK64">
        <v>164</v>
      </c>
      <c r="AL64">
        <v>230</v>
      </c>
      <c r="AM64" s="3">
        <v>0.24199999999999999</v>
      </c>
      <c r="AN64" s="1">
        <f t="shared" si="206"/>
        <v>4.84</v>
      </c>
      <c r="AO64" s="2">
        <f t="shared" si="207"/>
        <v>47.320000000000007</v>
      </c>
      <c r="AP64" s="2">
        <f t="shared" si="180"/>
        <v>-5.519999999999996</v>
      </c>
      <c r="AR64">
        <v>164</v>
      </c>
      <c r="AS64">
        <v>230</v>
      </c>
      <c r="AT64" s="3">
        <v>0.254</v>
      </c>
      <c r="AU64" s="1">
        <f t="shared" si="208"/>
        <v>5.08</v>
      </c>
      <c r="AV64" s="2">
        <f t="shared" si="209"/>
        <v>43</v>
      </c>
      <c r="AW64" s="2">
        <f t="shared" si="181"/>
        <v>4.3200000000000074</v>
      </c>
      <c r="AY64">
        <v>164</v>
      </c>
      <c r="AZ64">
        <v>230</v>
      </c>
      <c r="BA64" s="3">
        <v>0.253</v>
      </c>
      <c r="BB64" s="1">
        <f t="shared" si="210"/>
        <v>5.0600000000000005</v>
      </c>
      <c r="BC64" s="2">
        <f t="shared" si="211"/>
        <v>45.34</v>
      </c>
      <c r="BD64" s="2">
        <f t="shared" si="182"/>
        <v>-2.3400000000000034</v>
      </c>
      <c r="BF64">
        <v>164</v>
      </c>
      <c r="BG64">
        <v>230</v>
      </c>
      <c r="BH64" s="3">
        <v>0.246</v>
      </c>
      <c r="BI64" s="1">
        <f t="shared" si="212"/>
        <v>4.92</v>
      </c>
      <c r="BJ64" s="2">
        <f t="shared" si="213"/>
        <v>38.340000000000003</v>
      </c>
      <c r="BK64" s="2">
        <f t="shared" si="183"/>
        <v>7</v>
      </c>
      <c r="BM64">
        <v>164</v>
      </c>
      <c r="BN64">
        <v>230</v>
      </c>
      <c r="BO64" s="3">
        <v>0.25800000000000001</v>
      </c>
      <c r="BP64" s="1">
        <f t="shared" si="214"/>
        <v>5.16</v>
      </c>
      <c r="BQ64" s="2">
        <f t="shared" si="215"/>
        <v>46.599999999999994</v>
      </c>
      <c r="BR64" s="2">
        <f t="shared" si="184"/>
        <v>-8.2599999999999909</v>
      </c>
      <c r="BT64">
        <v>164</v>
      </c>
      <c r="BU64">
        <v>230</v>
      </c>
      <c r="BV64" s="3">
        <v>0.23699999999999999</v>
      </c>
      <c r="BW64" s="1">
        <f t="shared" si="216"/>
        <v>4.74</v>
      </c>
      <c r="BX64" s="2">
        <f t="shared" si="217"/>
        <v>41.280000000000008</v>
      </c>
      <c r="BY64" s="2">
        <f t="shared" si="185"/>
        <v>5.3199999999999861</v>
      </c>
      <c r="CA64">
        <v>164</v>
      </c>
      <c r="CB64">
        <v>230</v>
      </c>
      <c r="CC64" s="3">
        <v>0.247</v>
      </c>
      <c r="CD64" s="1">
        <f t="shared" si="218"/>
        <v>4.9399999999999995</v>
      </c>
      <c r="CE64" s="2">
        <f t="shared" si="219"/>
        <v>38.659999999999997</v>
      </c>
      <c r="CF64" s="2">
        <f t="shared" si="186"/>
        <v>2.6200000000000117</v>
      </c>
      <c r="CH64">
        <v>164</v>
      </c>
      <c r="CI64">
        <v>230</v>
      </c>
      <c r="CJ64" s="3">
        <v>0.25900000000000001</v>
      </c>
      <c r="CK64" s="1">
        <f t="shared" si="220"/>
        <v>5.18</v>
      </c>
      <c r="CL64" s="2">
        <f t="shared" si="221"/>
        <v>46.04</v>
      </c>
      <c r="CM64" s="2">
        <f t="shared" si="187"/>
        <v>-7.3800000000000026</v>
      </c>
      <c r="CO64">
        <v>164</v>
      </c>
      <c r="CP64">
        <v>230</v>
      </c>
      <c r="CQ64" s="3">
        <v>0.25900000000000001</v>
      </c>
      <c r="CR64" s="1">
        <f t="shared" si="222"/>
        <v>5.18</v>
      </c>
      <c r="CS64" s="2">
        <f t="shared" si="223"/>
        <v>39.840000000000003</v>
      </c>
      <c r="CT64" s="2">
        <f t="shared" si="188"/>
        <v>6.1999999999999957</v>
      </c>
      <c r="CV64">
        <v>164</v>
      </c>
      <c r="CW64">
        <v>230</v>
      </c>
      <c r="CX64" s="3">
        <v>0.26</v>
      </c>
      <c r="CY64" s="1">
        <f t="shared" si="224"/>
        <v>5.2</v>
      </c>
      <c r="CZ64" s="2">
        <f t="shared" si="225"/>
        <v>47.54</v>
      </c>
      <c r="DA64" s="2">
        <f t="shared" si="189"/>
        <v>-7.6999999999999957</v>
      </c>
      <c r="DC64">
        <v>164</v>
      </c>
      <c r="DD64">
        <v>230</v>
      </c>
      <c r="DE64" s="3">
        <v>0.247</v>
      </c>
      <c r="DF64" s="1">
        <f t="shared" si="226"/>
        <v>4.9399999999999995</v>
      </c>
      <c r="DG64" s="2">
        <f t="shared" si="227"/>
        <v>39.86</v>
      </c>
      <c r="DH64" s="2">
        <f t="shared" si="190"/>
        <v>7.68</v>
      </c>
      <c r="DJ64">
        <v>164</v>
      </c>
      <c r="DK64">
        <v>230</v>
      </c>
      <c r="DL64" s="3">
        <v>0.251</v>
      </c>
      <c r="DM64" s="1">
        <f t="shared" si="228"/>
        <v>5.0199999999999996</v>
      </c>
      <c r="DN64" s="2">
        <f t="shared" si="229"/>
        <v>47.260000000000005</v>
      </c>
      <c r="DO64" s="2">
        <f t="shared" si="191"/>
        <v>-7.4000000000000057</v>
      </c>
      <c r="DQ64">
        <v>164</v>
      </c>
      <c r="DR64">
        <v>230</v>
      </c>
      <c r="DS64" s="3">
        <v>0.254</v>
      </c>
      <c r="DT64" s="1">
        <f t="shared" si="230"/>
        <v>5.08</v>
      </c>
      <c r="DU64" s="2">
        <f t="shared" si="231"/>
        <v>42.08</v>
      </c>
      <c r="DV64" s="2">
        <f t="shared" si="192"/>
        <v>5.1800000000000068</v>
      </c>
      <c r="DX64">
        <v>164</v>
      </c>
      <c r="DY64">
        <v>230</v>
      </c>
      <c r="DZ64" s="3">
        <v>0.26200000000000001</v>
      </c>
      <c r="EA64" s="1">
        <f t="shared" si="232"/>
        <v>5.24</v>
      </c>
      <c r="EB64" s="2">
        <f t="shared" si="233"/>
        <v>38.699999999999996</v>
      </c>
      <c r="EC64" s="2">
        <f t="shared" si="193"/>
        <v>3.3800000000000026</v>
      </c>
      <c r="EE64">
        <v>164</v>
      </c>
      <c r="EF64">
        <v>230</v>
      </c>
      <c r="EG64" s="3">
        <v>0.26100000000000001</v>
      </c>
      <c r="EH64" s="1">
        <f t="shared" si="234"/>
        <v>5.2200000000000006</v>
      </c>
      <c r="EI64" s="2">
        <f t="shared" si="235"/>
        <v>36.959999999999994</v>
      </c>
      <c r="EJ64" s="2">
        <f t="shared" si="194"/>
        <v>1.740000000000002</v>
      </c>
      <c r="EN64" s="3"/>
      <c r="EO64" s="1"/>
      <c r="EP64" s="2"/>
      <c r="EQ64" s="2"/>
    </row>
    <row r="65" spans="2:147" x14ac:dyDescent="0.25">
      <c r="B65">
        <v>164</v>
      </c>
      <c r="C65">
        <v>250</v>
      </c>
      <c r="D65" s="3">
        <v>0.251</v>
      </c>
      <c r="E65" s="1">
        <f t="shared" si="195"/>
        <v>5.0199999999999996</v>
      </c>
      <c r="F65" s="2">
        <f t="shared" si="196"/>
        <v>48.8</v>
      </c>
      <c r="I65">
        <v>164</v>
      </c>
      <c r="J65">
        <v>250</v>
      </c>
      <c r="K65" s="3">
        <v>0.23300000000000001</v>
      </c>
      <c r="L65" s="1">
        <f t="shared" si="197"/>
        <v>4.66</v>
      </c>
      <c r="M65" s="2">
        <f t="shared" si="198"/>
        <v>52.539999999999992</v>
      </c>
      <c r="N65" s="2">
        <f t="shared" si="199"/>
        <v>-3.7399999999999949</v>
      </c>
      <c r="P65">
        <v>164</v>
      </c>
      <c r="Q65">
        <v>250</v>
      </c>
      <c r="R65" s="3">
        <v>0.248</v>
      </c>
      <c r="S65" s="1">
        <f t="shared" si="200"/>
        <v>4.96</v>
      </c>
      <c r="T65" s="2">
        <f t="shared" si="201"/>
        <v>47.24</v>
      </c>
      <c r="U65" s="2">
        <f t="shared" si="177"/>
        <v>5.2999999999999901</v>
      </c>
      <c r="W65">
        <v>164</v>
      </c>
      <c r="X65">
        <v>250</v>
      </c>
      <c r="Y65" s="3">
        <v>0.24099999999999999</v>
      </c>
      <c r="Z65" s="1">
        <f t="shared" si="202"/>
        <v>4.82</v>
      </c>
      <c r="AA65" s="2">
        <f t="shared" si="203"/>
        <v>50.38</v>
      </c>
      <c r="AB65" s="2">
        <f t="shared" si="178"/>
        <v>-3.1400000000000006</v>
      </c>
      <c r="AD65">
        <v>164</v>
      </c>
      <c r="AE65">
        <v>250</v>
      </c>
      <c r="AF65" s="3">
        <v>0.24099999999999999</v>
      </c>
      <c r="AG65" s="1">
        <f t="shared" si="204"/>
        <v>4.82</v>
      </c>
      <c r="AH65" s="2">
        <f t="shared" si="205"/>
        <v>46.620000000000012</v>
      </c>
      <c r="AI65" s="2">
        <f t="shared" si="179"/>
        <v>3.7599999999999909</v>
      </c>
      <c r="AK65">
        <v>164</v>
      </c>
      <c r="AL65">
        <v>250</v>
      </c>
      <c r="AM65" s="3">
        <v>0.23899999999999999</v>
      </c>
      <c r="AN65" s="1">
        <f t="shared" si="206"/>
        <v>4.7799999999999994</v>
      </c>
      <c r="AO65" s="2">
        <f t="shared" si="207"/>
        <v>52.100000000000009</v>
      </c>
      <c r="AP65" s="2">
        <f t="shared" si="180"/>
        <v>-5.4799999999999969</v>
      </c>
      <c r="AR65">
        <v>164</v>
      </c>
      <c r="AS65">
        <v>250</v>
      </c>
      <c r="AT65" s="3">
        <v>0.24399999999999999</v>
      </c>
      <c r="AU65" s="1">
        <f t="shared" si="208"/>
        <v>4.88</v>
      </c>
      <c r="AV65" s="2">
        <f t="shared" si="209"/>
        <v>47.88</v>
      </c>
      <c r="AW65" s="2">
        <f t="shared" si="181"/>
        <v>4.220000000000006</v>
      </c>
      <c r="AY65">
        <v>164</v>
      </c>
      <c r="AZ65">
        <v>250</v>
      </c>
      <c r="BA65" s="3">
        <v>0.249</v>
      </c>
      <c r="BB65" s="1">
        <f t="shared" si="210"/>
        <v>4.9800000000000004</v>
      </c>
      <c r="BC65" s="2">
        <f t="shared" si="211"/>
        <v>50.320000000000007</v>
      </c>
      <c r="BD65" s="2">
        <f t="shared" si="182"/>
        <v>-2.4400000000000048</v>
      </c>
      <c r="BF65">
        <v>164</v>
      </c>
      <c r="BG65">
        <v>250</v>
      </c>
      <c r="BH65" s="3">
        <v>0.252</v>
      </c>
      <c r="BI65" s="1">
        <f t="shared" si="212"/>
        <v>5.04</v>
      </c>
      <c r="BJ65" s="2">
        <f t="shared" si="213"/>
        <v>43.38</v>
      </c>
      <c r="BK65" s="2">
        <f t="shared" si="183"/>
        <v>6.9400000000000048</v>
      </c>
      <c r="BM65">
        <v>164</v>
      </c>
      <c r="BN65">
        <v>250</v>
      </c>
      <c r="BO65" s="3">
        <v>0.23799999999999999</v>
      </c>
      <c r="BP65" s="1">
        <f t="shared" si="214"/>
        <v>4.76</v>
      </c>
      <c r="BQ65" s="2">
        <f t="shared" si="215"/>
        <v>51.359999999999992</v>
      </c>
      <c r="BR65" s="2">
        <f t="shared" si="184"/>
        <v>-7.9799999999999898</v>
      </c>
      <c r="BT65">
        <v>164</v>
      </c>
      <c r="BU65">
        <v>250</v>
      </c>
      <c r="BV65" s="3">
        <v>0.246</v>
      </c>
      <c r="BW65" s="1">
        <f t="shared" si="216"/>
        <v>4.92</v>
      </c>
      <c r="BX65" s="2">
        <f t="shared" si="217"/>
        <v>46.20000000000001</v>
      </c>
      <c r="BY65" s="2">
        <f t="shared" si="185"/>
        <v>5.1599999999999824</v>
      </c>
      <c r="CA65">
        <v>164</v>
      </c>
      <c r="CB65">
        <v>250</v>
      </c>
      <c r="CC65" s="3">
        <v>0.24199999999999999</v>
      </c>
      <c r="CD65" s="1">
        <f t="shared" si="218"/>
        <v>4.84</v>
      </c>
      <c r="CE65" s="2">
        <f t="shared" si="219"/>
        <v>43.5</v>
      </c>
      <c r="CF65" s="2">
        <f t="shared" si="186"/>
        <v>2.7000000000000099</v>
      </c>
      <c r="CH65">
        <v>164</v>
      </c>
      <c r="CI65">
        <v>250</v>
      </c>
      <c r="CJ65" s="3">
        <v>0.248</v>
      </c>
      <c r="CK65" s="1">
        <f t="shared" si="220"/>
        <v>4.96</v>
      </c>
      <c r="CL65" s="2">
        <f t="shared" si="221"/>
        <v>51</v>
      </c>
      <c r="CM65" s="2">
        <f t="shared" si="187"/>
        <v>-7.5</v>
      </c>
      <c r="CO65">
        <v>164</v>
      </c>
      <c r="CP65">
        <v>250</v>
      </c>
      <c r="CQ65" s="3">
        <v>0.22700000000000001</v>
      </c>
      <c r="CR65" s="1">
        <f t="shared" si="222"/>
        <v>4.54</v>
      </c>
      <c r="CS65" s="2">
        <f t="shared" si="223"/>
        <v>44.38</v>
      </c>
      <c r="CT65" s="2">
        <f t="shared" si="188"/>
        <v>6.6199999999999974</v>
      </c>
      <c r="CV65">
        <v>164</v>
      </c>
      <c r="CW65">
        <v>250</v>
      </c>
      <c r="CX65" s="3">
        <v>0.24299999999999999</v>
      </c>
      <c r="CY65" s="1">
        <f t="shared" si="224"/>
        <v>4.8599999999999994</v>
      </c>
      <c r="CZ65" s="2">
        <f t="shared" si="225"/>
        <v>52.4</v>
      </c>
      <c r="DA65" s="2">
        <f t="shared" si="189"/>
        <v>-8.019999999999996</v>
      </c>
      <c r="DC65">
        <v>164</v>
      </c>
      <c r="DD65">
        <v>250</v>
      </c>
      <c r="DE65" s="3">
        <v>0.249</v>
      </c>
      <c r="DF65" s="1">
        <f t="shared" si="226"/>
        <v>4.9800000000000004</v>
      </c>
      <c r="DG65" s="2">
        <f t="shared" si="227"/>
        <v>44.84</v>
      </c>
      <c r="DH65" s="2">
        <f t="shared" si="190"/>
        <v>7.5599999999999952</v>
      </c>
      <c r="DJ65">
        <v>164</v>
      </c>
      <c r="DK65">
        <v>250</v>
      </c>
      <c r="DL65" s="3">
        <v>0.25900000000000001</v>
      </c>
      <c r="DM65" s="1">
        <f t="shared" si="228"/>
        <v>5.18</v>
      </c>
      <c r="DN65" s="2">
        <f t="shared" si="229"/>
        <v>52.440000000000005</v>
      </c>
      <c r="DO65" s="2">
        <f t="shared" si="191"/>
        <v>-7.6000000000000014</v>
      </c>
      <c r="DQ65">
        <v>164</v>
      </c>
      <c r="DR65">
        <v>250</v>
      </c>
      <c r="DS65" s="3">
        <v>0.26200000000000001</v>
      </c>
      <c r="DT65" s="1">
        <f t="shared" si="230"/>
        <v>5.24</v>
      </c>
      <c r="DU65" s="2">
        <f t="shared" si="231"/>
        <v>47.32</v>
      </c>
      <c r="DV65" s="2">
        <f t="shared" si="192"/>
        <v>5.1200000000000045</v>
      </c>
      <c r="DX65">
        <v>164</v>
      </c>
      <c r="DY65">
        <v>250</v>
      </c>
      <c r="DZ65" s="3">
        <v>0.26200000000000001</v>
      </c>
      <c r="EA65" s="1">
        <f t="shared" si="232"/>
        <v>5.24</v>
      </c>
      <c r="EB65" s="2">
        <f t="shared" si="233"/>
        <v>43.94</v>
      </c>
      <c r="EC65" s="2">
        <f t="shared" si="193"/>
        <v>3.3800000000000026</v>
      </c>
      <c r="EE65">
        <v>164</v>
      </c>
      <c r="EF65">
        <v>250</v>
      </c>
      <c r="EG65" s="3">
        <v>0.26200000000000001</v>
      </c>
      <c r="EH65" s="1">
        <f t="shared" si="234"/>
        <v>5.24</v>
      </c>
      <c r="EI65" s="2">
        <f t="shared" si="235"/>
        <v>42.199999999999996</v>
      </c>
      <c r="EJ65" s="2">
        <f t="shared" si="194"/>
        <v>1.740000000000002</v>
      </c>
      <c r="EN65" s="3"/>
      <c r="EO65" s="1"/>
      <c r="EP65" s="2"/>
      <c r="EQ65" s="2"/>
    </row>
    <row r="66" spans="2:147" x14ac:dyDescent="0.25">
      <c r="B66">
        <v>164</v>
      </c>
      <c r="C66">
        <v>270</v>
      </c>
      <c r="D66" s="3">
        <v>0.22700000000000001</v>
      </c>
      <c r="E66" s="1">
        <f t="shared" si="195"/>
        <v>4.54</v>
      </c>
      <c r="F66" s="2">
        <f t="shared" si="196"/>
        <v>53.339999999999996</v>
      </c>
      <c r="I66">
        <v>164</v>
      </c>
      <c r="J66">
        <v>270</v>
      </c>
      <c r="K66" s="3">
        <v>0.223</v>
      </c>
      <c r="L66" s="1">
        <f t="shared" si="197"/>
        <v>4.46</v>
      </c>
      <c r="M66" s="2">
        <f t="shared" si="198"/>
        <v>56.999999999999993</v>
      </c>
      <c r="N66" s="2">
        <f t="shared" si="199"/>
        <v>-3.6599999999999966</v>
      </c>
      <c r="P66">
        <v>164</v>
      </c>
      <c r="Q66">
        <v>270</v>
      </c>
      <c r="R66" s="3">
        <v>0.221</v>
      </c>
      <c r="S66" s="1">
        <f t="shared" si="200"/>
        <v>4.42</v>
      </c>
      <c r="T66" s="2">
        <f t="shared" si="201"/>
        <v>51.660000000000004</v>
      </c>
      <c r="U66" s="2">
        <f t="shared" si="177"/>
        <v>5.3399999999999892</v>
      </c>
      <c r="W66">
        <v>164</v>
      </c>
      <c r="X66">
        <v>270</v>
      </c>
      <c r="Y66" s="3">
        <v>0.217</v>
      </c>
      <c r="Z66" s="1">
        <f t="shared" si="202"/>
        <v>4.34</v>
      </c>
      <c r="AA66" s="2">
        <f t="shared" si="203"/>
        <v>54.72</v>
      </c>
      <c r="AB66" s="2">
        <f t="shared" si="178"/>
        <v>-3.0599999999999952</v>
      </c>
      <c r="AD66">
        <v>164</v>
      </c>
      <c r="AE66">
        <v>270</v>
      </c>
      <c r="AF66" s="3">
        <v>0.216</v>
      </c>
      <c r="AG66" s="1">
        <f t="shared" si="204"/>
        <v>4.32</v>
      </c>
      <c r="AH66" s="2">
        <f t="shared" si="205"/>
        <v>50.940000000000012</v>
      </c>
      <c r="AI66" s="2">
        <f t="shared" si="179"/>
        <v>3.7799999999999869</v>
      </c>
      <c r="AK66">
        <v>164</v>
      </c>
      <c r="AL66">
        <v>270</v>
      </c>
      <c r="AM66" s="3">
        <v>0.216</v>
      </c>
      <c r="AN66" s="1">
        <f t="shared" si="206"/>
        <v>4.32</v>
      </c>
      <c r="AO66" s="2">
        <f t="shared" si="207"/>
        <v>56.420000000000009</v>
      </c>
      <c r="AP66" s="2">
        <f t="shared" si="180"/>
        <v>-5.4799999999999969</v>
      </c>
      <c r="AR66">
        <v>164</v>
      </c>
      <c r="AS66">
        <v>270</v>
      </c>
      <c r="AT66" s="3">
        <v>0.218</v>
      </c>
      <c r="AU66" s="1">
        <f t="shared" si="208"/>
        <v>4.3600000000000003</v>
      </c>
      <c r="AV66" s="2">
        <f t="shared" si="209"/>
        <v>52.24</v>
      </c>
      <c r="AW66" s="2">
        <f t="shared" si="181"/>
        <v>4.1800000000000068</v>
      </c>
      <c r="AY66">
        <v>164</v>
      </c>
      <c r="AZ66">
        <v>270</v>
      </c>
      <c r="BA66" s="3">
        <v>0.223</v>
      </c>
      <c r="BB66" s="1">
        <f t="shared" si="210"/>
        <v>4.46</v>
      </c>
      <c r="BC66" s="2">
        <f t="shared" si="211"/>
        <v>54.780000000000008</v>
      </c>
      <c r="BD66" s="2">
        <f t="shared" si="182"/>
        <v>-2.5400000000000063</v>
      </c>
      <c r="BF66">
        <v>164</v>
      </c>
      <c r="BG66">
        <v>270</v>
      </c>
      <c r="BH66" s="3">
        <v>0.222</v>
      </c>
      <c r="BI66" s="1">
        <f t="shared" si="212"/>
        <v>4.4400000000000004</v>
      </c>
      <c r="BJ66" s="2">
        <f t="shared" si="213"/>
        <v>47.82</v>
      </c>
      <c r="BK66" s="2">
        <f t="shared" si="183"/>
        <v>6.960000000000008</v>
      </c>
      <c r="BM66">
        <v>164</v>
      </c>
      <c r="BN66">
        <v>270</v>
      </c>
      <c r="BO66" s="3">
        <v>0.221</v>
      </c>
      <c r="BP66" s="1">
        <f t="shared" si="214"/>
        <v>4.42</v>
      </c>
      <c r="BQ66" s="2">
        <f t="shared" si="215"/>
        <v>55.779999999999994</v>
      </c>
      <c r="BR66" s="2">
        <f t="shared" si="184"/>
        <v>-7.9599999999999937</v>
      </c>
      <c r="BT66">
        <v>164</v>
      </c>
      <c r="BU66">
        <v>270</v>
      </c>
      <c r="BV66" s="3">
        <v>0.221</v>
      </c>
      <c r="BW66" s="1">
        <f t="shared" si="216"/>
        <v>4.42</v>
      </c>
      <c r="BX66" s="2">
        <f t="shared" si="217"/>
        <v>50.620000000000012</v>
      </c>
      <c r="BY66" s="2">
        <f t="shared" si="185"/>
        <v>5.1599999999999824</v>
      </c>
      <c r="CA66">
        <v>164</v>
      </c>
      <c r="CB66">
        <v>270</v>
      </c>
      <c r="CC66" s="3">
        <v>0.222</v>
      </c>
      <c r="CD66" s="1">
        <f t="shared" si="218"/>
        <v>4.4400000000000004</v>
      </c>
      <c r="CE66" s="2">
        <f t="shared" si="219"/>
        <v>47.94</v>
      </c>
      <c r="CF66" s="2">
        <f t="shared" si="186"/>
        <v>2.6800000000000139</v>
      </c>
      <c r="CH66">
        <v>164</v>
      </c>
      <c r="CI66">
        <v>270</v>
      </c>
      <c r="CJ66" s="3">
        <v>0.221</v>
      </c>
      <c r="CK66" s="1">
        <f t="shared" si="220"/>
        <v>4.42</v>
      </c>
      <c r="CL66" s="2">
        <f t="shared" si="221"/>
        <v>55.42</v>
      </c>
      <c r="CM66" s="2">
        <f t="shared" si="187"/>
        <v>-7.480000000000004</v>
      </c>
      <c r="CO66">
        <v>164</v>
      </c>
      <c r="CP66">
        <v>270</v>
      </c>
      <c r="CQ66" s="3">
        <v>0.215</v>
      </c>
      <c r="CR66" s="1">
        <f t="shared" si="222"/>
        <v>4.3</v>
      </c>
      <c r="CS66" s="2">
        <f t="shared" si="223"/>
        <v>48.68</v>
      </c>
      <c r="CT66" s="2">
        <f t="shared" si="188"/>
        <v>6.740000000000002</v>
      </c>
      <c r="CV66">
        <v>164</v>
      </c>
      <c r="CW66">
        <v>270</v>
      </c>
      <c r="CX66" s="3">
        <v>0.22</v>
      </c>
      <c r="CY66" s="1">
        <f t="shared" si="224"/>
        <v>4.4000000000000004</v>
      </c>
      <c r="CZ66" s="2">
        <f t="shared" si="225"/>
        <v>56.8</v>
      </c>
      <c r="DA66" s="2">
        <f t="shared" si="189"/>
        <v>-8.1199999999999974</v>
      </c>
      <c r="DC66">
        <v>164</v>
      </c>
      <c r="DD66">
        <v>270</v>
      </c>
      <c r="DE66" s="3">
        <v>0.221</v>
      </c>
      <c r="DF66" s="1">
        <f t="shared" si="226"/>
        <v>4.42</v>
      </c>
      <c r="DG66" s="2">
        <f t="shared" si="227"/>
        <v>49.260000000000005</v>
      </c>
      <c r="DH66" s="2">
        <f t="shared" si="190"/>
        <v>7.539999999999992</v>
      </c>
      <c r="DJ66">
        <v>164</v>
      </c>
      <c r="DK66">
        <v>270</v>
      </c>
      <c r="DL66" s="3">
        <v>0.23</v>
      </c>
      <c r="DM66" s="1">
        <f t="shared" si="228"/>
        <v>4.6000000000000005</v>
      </c>
      <c r="DN66" s="2">
        <f t="shared" si="229"/>
        <v>57.040000000000006</v>
      </c>
      <c r="DO66" s="2">
        <f t="shared" si="191"/>
        <v>-7.7800000000000011</v>
      </c>
      <c r="DQ66">
        <v>164</v>
      </c>
      <c r="DR66">
        <v>270</v>
      </c>
      <c r="DS66" s="3">
        <v>0.22800000000000001</v>
      </c>
      <c r="DT66" s="1">
        <f t="shared" si="230"/>
        <v>4.5600000000000005</v>
      </c>
      <c r="DU66" s="2">
        <f t="shared" si="231"/>
        <v>51.88</v>
      </c>
      <c r="DV66" s="2">
        <f t="shared" si="192"/>
        <v>5.1600000000000037</v>
      </c>
      <c r="DX66">
        <v>164</v>
      </c>
      <c r="DY66">
        <v>270</v>
      </c>
      <c r="DZ66" s="3">
        <v>0.22700000000000001</v>
      </c>
      <c r="EA66" s="1">
        <f t="shared" si="232"/>
        <v>4.54</v>
      </c>
      <c r="EB66" s="2">
        <f t="shared" si="233"/>
        <v>48.48</v>
      </c>
      <c r="EC66" s="2">
        <f t="shared" si="193"/>
        <v>3.4000000000000057</v>
      </c>
      <c r="EE66">
        <v>164</v>
      </c>
      <c r="EF66">
        <v>270</v>
      </c>
      <c r="EG66" s="3">
        <v>0.23300000000000001</v>
      </c>
      <c r="EH66" s="1">
        <f t="shared" si="234"/>
        <v>4.66</v>
      </c>
      <c r="EI66" s="2">
        <f t="shared" si="235"/>
        <v>46.86</v>
      </c>
      <c r="EJ66" s="2">
        <f t="shared" si="194"/>
        <v>1.6199999999999974</v>
      </c>
      <c r="EN66" s="3"/>
      <c r="EO66" s="1"/>
      <c r="EP66" s="2"/>
      <c r="EQ66" s="2"/>
    </row>
    <row r="67" spans="2:147" x14ac:dyDescent="0.25">
      <c r="B67">
        <v>164</v>
      </c>
      <c r="C67">
        <v>290</v>
      </c>
      <c r="D67" s="3">
        <v>0.246</v>
      </c>
      <c r="E67" s="1">
        <f t="shared" si="195"/>
        <v>4.92</v>
      </c>
      <c r="F67" s="2">
        <f t="shared" si="196"/>
        <v>58.26</v>
      </c>
      <c r="I67">
        <v>164</v>
      </c>
      <c r="J67">
        <v>290</v>
      </c>
      <c r="K67" s="3">
        <v>0.24399999999999999</v>
      </c>
      <c r="L67" s="1">
        <f t="shared" si="197"/>
        <v>4.88</v>
      </c>
      <c r="M67" s="2">
        <f t="shared" si="198"/>
        <v>61.879999999999995</v>
      </c>
      <c r="N67" s="2">
        <f t="shared" si="199"/>
        <v>-3.6199999999999974</v>
      </c>
      <c r="P67">
        <v>164</v>
      </c>
      <c r="Q67">
        <v>290</v>
      </c>
      <c r="R67" s="3">
        <v>0.23499999999999999</v>
      </c>
      <c r="S67" s="1">
        <f t="shared" si="200"/>
        <v>4.6999999999999993</v>
      </c>
      <c r="T67" s="2">
        <f t="shared" si="201"/>
        <v>56.36</v>
      </c>
      <c r="U67" s="2">
        <f t="shared" si="177"/>
        <v>5.519999999999996</v>
      </c>
      <c r="W67">
        <v>164</v>
      </c>
      <c r="X67">
        <v>290</v>
      </c>
      <c r="Y67" s="3">
        <v>0.22500000000000001</v>
      </c>
      <c r="Z67" s="1">
        <f t="shared" si="202"/>
        <v>4.5</v>
      </c>
      <c r="AA67" s="2">
        <f t="shared" si="203"/>
        <v>59.22</v>
      </c>
      <c r="AB67" s="2">
        <f t="shared" si="178"/>
        <v>-2.8599999999999994</v>
      </c>
      <c r="AD67">
        <v>164</v>
      </c>
      <c r="AE67">
        <v>290</v>
      </c>
      <c r="AF67" s="3">
        <v>0.23200000000000001</v>
      </c>
      <c r="AG67" s="1">
        <f t="shared" si="204"/>
        <v>4.6400000000000006</v>
      </c>
      <c r="AH67" s="2">
        <f t="shared" si="205"/>
        <v>55.580000000000013</v>
      </c>
      <c r="AI67" s="2">
        <f t="shared" si="179"/>
        <v>3.6399999999999864</v>
      </c>
      <c r="AK67">
        <v>164</v>
      </c>
      <c r="AL67">
        <v>290</v>
      </c>
      <c r="AM67" s="3">
        <v>0.23400000000000001</v>
      </c>
      <c r="AN67" s="1">
        <f t="shared" si="206"/>
        <v>4.6800000000000006</v>
      </c>
      <c r="AO67" s="2">
        <f t="shared" si="207"/>
        <v>61.100000000000009</v>
      </c>
      <c r="AP67" s="2">
        <f t="shared" si="180"/>
        <v>-5.519999999999996</v>
      </c>
      <c r="AR67">
        <v>164</v>
      </c>
      <c r="AS67">
        <v>290</v>
      </c>
      <c r="AT67" s="3">
        <v>0.24199999999999999</v>
      </c>
      <c r="AU67" s="1">
        <f t="shared" si="208"/>
        <v>4.84</v>
      </c>
      <c r="AV67" s="2">
        <f t="shared" si="209"/>
        <v>57.08</v>
      </c>
      <c r="AW67" s="2">
        <f t="shared" si="181"/>
        <v>4.0200000000000102</v>
      </c>
      <c r="AY67">
        <v>164</v>
      </c>
      <c r="AZ67">
        <v>290</v>
      </c>
      <c r="BA67" s="3">
        <v>0.23899999999999999</v>
      </c>
      <c r="BB67" s="1">
        <f t="shared" si="210"/>
        <v>4.7799999999999994</v>
      </c>
      <c r="BC67" s="2">
        <f t="shared" si="211"/>
        <v>59.560000000000009</v>
      </c>
      <c r="BD67" s="2">
        <f t="shared" si="182"/>
        <v>-2.4800000000000111</v>
      </c>
      <c r="BF67">
        <v>164</v>
      </c>
      <c r="BG67">
        <v>290</v>
      </c>
      <c r="BH67" s="3">
        <v>0.23</v>
      </c>
      <c r="BI67" s="1">
        <f t="shared" si="212"/>
        <v>4.6000000000000005</v>
      </c>
      <c r="BJ67" s="2">
        <f t="shared" si="213"/>
        <v>52.42</v>
      </c>
      <c r="BK67" s="2">
        <f t="shared" si="183"/>
        <v>7.1400000000000077</v>
      </c>
      <c r="BM67">
        <v>164</v>
      </c>
      <c r="BN67">
        <v>290</v>
      </c>
      <c r="BO67" s="3">
        <v>0.23699999999999999</v>
      </c>
      <c r="BP67" s="1">
        <f t="shared" si="214"/>
        <v>4.74</v>
      </c>
      <c r="BQ67" s="2">
        <f t="shared" si="215"/>
        <v>60.519999999999996</v>
      </c>
      <c r="BR67" s="2">
        <f t="shared" si="184"/>
        <v>-8.0999999999999943</v>
      </c>
      <c r="BT67">
        <v>164</v>
      </c>
      <c r="BU67">
        <v>290</v>
      </c>
      <c r="BV67" s="3">
        <v>0.223</v>
      </c>
      <c r="BW67" s="1">
        <f t="shared" si="216"/>
        <v>4.46</v>
      </c>
      <c r="BX67" s="2">
        <f t="shared" si="217"/>
        <v>55.080000000000013</v>
      </c>
      <c r="BY67" s="2">
        <f t="shared" si="185"/>
        <v>5.4399999999999835</v>
      </c>
      <c r="CA67">
        <v>164</v>
      </c>
      <c r="CB67">
        <v>290</v>
      </c>
      <c r="CC67" s="3">
        <v>0.24399999999999999</v>
      </c>
      <c r="CD67" s="1">
        <f t="shared" si="218"/>
        <v>4.88</v>
      </c>
      <c r="CE67" s="2">
        <f t="shared" si="219"/>
        <v>52.82</v>
      </c>
      <c r="CF67" s="2">
        <f t="shared" si="186"/>
        <v>2.2600000000000122</v>
      </c>
      <c r="CH67">
        <v>164</v>
      </c>
      <c r="CI67">
        <v>290</v>
      </c>
      <c r="CJ67" s="3">
        <v>0.246</v>
      </c>
      <c r="CK67" s="1">
        <f t="shared" si="220"/>
        <v>4.92</v>
      </c>
      <c r="CL67" s="2">
        <f t="shared" si="221"/>
        <v>60.34</v>
      </c>
      <c r="CM67" s="2">
        <f t="shared" si="187"/>
        <v>-7.5200000000000031</v>
      </c>
      <c r="CO67">
        <v>164</v>
      </c>
      <c r="CP67">
        <v>290</v>
      </c>
      <c r="CQ67" s="3">
        <v>0.23599999999999999</v>
      </c>
      <c r="CR67" s="1">
        <f t="shared" si="222"/>
        <v>4.72</v>
      </c>
      <c r="CS67" s="2">
        <f t="shared" si="223"/>
        <v>53.4</v>
      </c>
      <c r="CT67" s="2">
        <f t="shared" si="188"/>
        <v>6.9400000000000048</v>
      </c>
      <c r="CV67">
        <v>164</v>
      </c>
      <c r="CW67">
        <v>290</v>
      </c>
      <c r="CX67" s="3">
        <v>0.24</v>
      </c>
      <c r="CY67" s="1">
        <f t="shared" si="224"/>
        <v>4.8</v>
      </c>
      <c r="CZ67" s="2">
        <f t="shared" si="225"/>
        <v>61.599999999999994</v>
      </c>
      <c r="DA67" s="2">
        <f t="shared" si="189"/>
        <v>-8.1999999999999957</v>
      </c>
      <c r="DC67">
        <v>164</v>
      </c>
      <c r="DD67">
        <v>290</v>
      </c>
      <c r="DE67" s="3">
        <v>0.22800000000000001</v>
      </c>
      <c r="DF67" s="1">
        <f t="shared" si="226"/>
        <v>4.5600000000000005</v>
      </c>
      <c r="DG67" s="2">
        <f t="shared" si="227"/>
        <v>53.820000000000007</v>
      </c>
      <c r="DH67" s="2">
        <f t="shared" si="190"/>
        <v>7.7799999999999869</v>
      </c>
      <c r="DJ67">
        <v>164</v>
      </c>
      <c r="DK67">
        <v>290</v>
      </c>
      <c r="DL67" s="3">
        <v>0.23100000000000001</v>
      </c>
      <c r="DM67" s="1">
        <f t="shared" si="228"/>
        <v>4.62</v>
      </c>
      <c r="DN67" s="2">
        <f t="shared" si="229"/>
        <v>61.660000000000004</v>
      </c>
      <c r="DO67" s="2">
        <f t="shared" si="191"/>
        <v>-7.8399999999999963</v>
      </c>
      <c r="DQ67">
        <v>164</v>
      </c>
      <c r="DR67">
        <v>290</v>
      </c>
      <c r="DS67" s="3">
        <v>0.23799999999999999</v>
      </c>
      <c r="DT67" s="1">
        <f t="shared" si="230"/>
        <v>4.76</v>
      </c>
      <c r="DU67" s="2">
        <f t="shared" si="231"/>
        <v>56.64</v>
      </c>
      <c r="DV67" s="2">
        <f t="shared" si="192"/>
        <v>5.0200000000000031</v>
      </c>
      <c r="DX67">
        <v>164</v>
      </c>
      <c r="DY67">
        <v>290</v>
      </c>
      <c r="DZ67" s="3">
        <v>0.255</v>
      </c>
      <c r="EA67" s="1">
        <f t="shared" si="232"/>
        <v>5.0999999999999996</v>
      </c>
      <c r="EB67" s="2">
        <f t="shared" si="233"/>
        <v>53.58</v>
      </c>
      <c r="EC67" s="2">
        <f t="shared" si="193"/>
        <v>3.0600000000000023</v>
      </c>
      <c r="EE67">
        <v>164</v>
      </c>
      <c r="EF67">
        <v>290</v>
      </c>
      <c r="EG67" s="3">
        <v>0.24</v>
      </c>
      <c r="EH67" s="1">
        <f t="shared" si="234"/>
        <v>4.8</v>
      </c>
      <c r="EI67" s="2">
        <f t="shared" si="235"/>
        <v>51.66</v>
      </c>
      <c r="EJ67" s="2">
        <f t="shared" si="194"/>
        <v>1.9200000000000017</v>
      </c>
      <c r="EN67" s="3"/>
      <c r="EO67" s="1"/>
      <c r="EP67" s="2"/>
      <c r="EQ67" s="2"/>
    </row>
    <row r="68" spans="2:147" x14ac:dyDescent="0.25">
      <c r="D68" s="3"/>
      <c r="E68" s="7"/>
      <c r="F68" s="4"/>
      <c r="L68" s="7"/>
      <c r="M68" s="4"/>
      <c r="N68" s="2"/>
      <c r="S68" s="7"/>
      <c r="T68" s="4"/>
      <c r="U68" s="2"/>
      <c r="Z68" s="7"/>
      <c r="AA68" s="4"/>
      <c r="AB68" s="2"/>
      <c r="AG68" s="7"/>
      <c r="AH68" s="4"/>
      <c r="AI68" s="2"/>
      <c r="AN68" s="7"/>
      <c r="AO68" s="4"/>
      <c r="AP68" s="2"/>
      <c r="AU68" s="7"/>
      <c r="AV68" s="4"/>
      <c r="AW68" s="2"/>
      <c r="BB68" s="7"/>
      <c r="BC68" s="4"/>
      <c r="BD68" s="2"/>
      <c r="BI68" s="7"/>
      <c r="BJ68" s="4"/>
      <c r="BK68" s="2"/>
      <c r="BP68" s="7"/>
      <c r="BQ68" s="4"/>
      <c r="BR68" s="2"/>
      <c r="BW68" s="7"/>
      <c r="BX68" s="4"/>
      <c r="BY68" s="2"/>
      <c r="CD68" s="7"/>
      <c r="CE68" s="4"/>
      <c r="CF68" s="2"/>
      <c r="CK68" s="7"/>
      <c r="CL68" s="4"/>
      <c r="CM68" s="2"/>
      <c r="CR68" s="7"/>
      <c r="CS68" s="4"/>
      <c r="CT68" s="2"/>
      <c r="CY68" s="7"/>
      <c r="CZ68" s="4"/>
      <c r="DA68" s="2"/>
      <c r="DF68" s="7"/>
      <c r="DG68" s="4"/>
      <c r="DH68" s="2"/>
      <c r="DM68" s="7"/>
      <c r="DN68" s="4"/>
      <c r="DO68" s="2"/>
      <c r="DT68" s="7"/>
      <c r="DU68" s="4"/>
      <c r="DV68" s="2"/>
      <c r="EA68" s="7"/>
      <c r="EB68" s="4"/>
      <c r="EC68" s="2"/>
      <c r="EH68" s="7"/>
      <c r="EI68" s="4"/>
      <c r="EJ68" s="2"/>
      <c r="EO68" s="7"/>
      <c r="EP68" s="4"/>
      <c r="EQ68" s="2"/>
    </row>
    <row r="69" spans="2:147" x14ac:dyDescent="0.25">
      <c r="B69">
        <v>165</v>
      </c>
      <c r="C69">
        <v>10</v>
      </c>
      <c r="D69" s="3">
        <v>0.13100000000000001</v>
      </c>
      <c r="E69" s="1">
        <f>D69*20</f>
        <v>2.62</v>
      </c>
      <c r="F69" s="2">
        <f>E69</f>
        <v>2.62</v>
      </c>
      <c r="I69">
        <v>165</v>
      </c>
      <c r="J69">
        <v>10</v>
      </c>
      <c r="K69" s="3">
        <v>0.27900000000000003</v>
      </c>
      <c r="L69" s="1">
        <f>K69*20</f>
        <v>5.58</v>
      </c>
      <c r="M69" s="2">
        <f>L69</f>
        <v>5.58</v>
      </c>
      <c r="N69" s="2">
        <f>F69-M69</f>
        <v>-2.96</v>
      </c>
      <c r="P69">
        <v>165</v>
      </c>
      <c r="Q69">
        <v>10</v>
      </c>
      <c r="R69" s="3">
        <v>0.1</v>
      </c>
      <c r="S69" s="1">
        <f>R69*20</f>
        <v>2</v>
      </c>
      <c r="T69" s="2">
        <f>S69</f>
        <v>2</v>
      </c>
      <c r="U69" s="2">
        <f t="shared" ref="U69:U83" si="236">M69-T69</f>
        <v>3.58</v>
      </c>
      <c r="W69">
        <v>165</v>
      </c>
      <c r="X69">
        <v>10</v>
      </c>
      <c r="Y69" s="3">
        <v>0.20799999999999999</v>
      </c>
      <c r="Z69" s="1">
        <f>Y69*20</f>
        <v>4.16</v>
      </c>
      <c r="AA69" s="2">
        <f>Z69</f>
        <v>4.16</v>
      </c>
      <c r="AB69" s="2">
        <f t="shared" ref="AB69:AB83" si="237">T69-AA69</f>
        <v>-2.16</v>
      </c>
      <c r="AD69">
        <v>165</v>
      </c>
      <c r="AE69">
        <v>10</v>
      </c>
      <c r="AF69" s="3">
        <v>0.14899999999999999</v>
      </c>
      <c r="AG69" s="1">
        <f>AF69*20</f>
        <v>2.98</v>
      </c>
      <c r="AH69" s="2">
        <f>AG69</f>
        <v>2.98</v>
      </c>
      <c r="AI69" s="2">
        <f t="shared" ref="AI69:AI83" si="238">AA69-AH69</f>
        <v>1.1800000000000002</v>
      </c>
      <c r="AK69">
        <v>165</v>
      </c>
      <c r="AL69">
        <v>10</v>
      </c>
      <c r="AM69" s="3">
        <v>0.23499999999999999</v>
      </c>
      <c r="AN69" s="1">
        <f>AM69*20</f>
        <v>4.6999999999999993</v>
      </c>
      <c r="AO69" s="2">
        <f>AN69</f>
        <v>4.6999999999999993</v>
      </c>
      <c r="AP69" s="2">
        <f t="shared" ref="AP69:AP83" si="239">AH69-AO69</f>
        <v>-1.7199999999999993</v>
      </c>
      <c r="AR69">
        <v>165</v>
      </c>
      <c r="AS69">
        <v>10</v>
      </c>
      <c r="AT69" s="3">
        <v>0.14299999999999999</v>
      </c>
      <c r="AU69" s="1">
        <f>AT69*20</f>
        <v>2.86</v>
      </c>
      <c r="AV69" s="2">
        <f>AU69</f>
        <v>2.86</v>
      </c>
      <c r="AW69" s="2">
        <f t="shared" ref="AW69:AW83" si="240">AO69-AV69</f>
        <v>1.8399999999999994</v>
      </c>
      <c r="AY69">
        <v>165</v>
      </c>
      <c r="AZ69">
        <v>10</v>
      </c>
      <c r="BA69" s="3">
        <v>0.222</v>
      </c>
      <c r="BB69" s="1">
        <f>BA69*20</f>
        <v>4.4400000000000004</v>
      </c>
      <c r="BC69" s="2">
        <f>BB69</f>
        <v>4.4400000000000004</v>
      </c>
      <c r="BD69" s="2">
        <f t="shared" ref="BD69:BD83" si="241">AV69-BC69</f>
        <v>-1.5800000000000005</v>
      </c>
      <c r="BF69">
        <v>165</v>
      </c>
      <c r="BG69">
        <v>10</v>
      </c>
      <c r="BH69" s="3">
        <v>0.13100000000000001</v>
      </c>
      <c r="BI69" s="1">
        <f>BH69*20</f>
        <v>2.62</v>
      </c>
      <c r="BJ69" s="2">
        <f>BI69</f>
        <v>2.62</v>
      </c>
      <c r="BK69" s="2">
        <f t="shared" ref="BK69:BK83" si="242">BC69-BJ69</f>
        <v>1.8200000000000003</v>
      </c>
      <c r="BM69">
        <v>165</v>
      </c>
      <c r="BN69">
        <v>10</v>
      </c>
      <c r="BO69" s="3">
        <v>0.315</v>
      </c>
      <c r="BP69" s="1">
        <f>BO69*20</f>
        <v>6.3</v>
      </c>
      <c r="BQ69" s="2">
        <f>BP69</f>
        <v>6.3</v>
      </c>
      <c r="BR69" s="2">
        <f t="shared" ref="BR69:BR83" si="243">BJ69-BQ69</f>
        <v>-3.6799999999999997</v>
      </c>
      <c r="BT69">
        <v>165</v>
      </c>
      <c r="BU69">
        <v>10</v>
      </c>
      <c r="BV69" s="3">
        <v>0.18</v>
      </c>
      <c r="BW69" s="1">
        <f>BV69*20</f>
        <v>3.5999999999999996</v>
      </c>
      <c r="BX69" s="2">
        <f>BW69</f>
        <v>3.5999999999999996</v>
      </c>
      <c r="BY69" s="2">
        <f t="shared" ref="BY69:BY83" si="244">BQ69-BX69</f>
        <v>2.7</v>
      </c>
      <c r="CA69">
        <v>165</v>
      </c>
      <c r="CB69">
        <v>10</v>
      </c>
      <c r="CC69" s="3">
        <v>0.158</v>
      </c>
      <c r="CD69" s="1">
        <f>CC69*20</f>
        <v>3.16</v>
      </c>
      <c r="CE69" s="2">
        <f>CD69</f>
        <v>3.16</v>
      </c>
      <c r="CF69" s="2">
        <f t="shared" ref="CF69:CF83" si="245">BX69-CE69</f>
        <v>0.4399999999999995</v>
      </c>
      <c r="CH69">
        <v>165</v>
      </c>
      <c r="CI69">
        <v>10</v>
      </c>
      <c r="CJ69" s="3">
        <v>0.28199999999999997</v>
      </c>
      <c r="CK69" s="1">
        <f>CJ69*20</f>
        <v>5.64</v>
      </c>
      <c r="CL69" s="2">
        <f>CK69</f>
        <v>5.64</v>
      </c>
      <c r="CM69" s="2">
        <f t="shared" ref="CM69:CM83" si="246">CE69-CL69</f>
        <v>-2.4799999999999995</v>
      </c>
      <c r="CO69">
        <v>165</v>
      </c>
      <c r="CP69">
        <v>10</v>
      </c>
      <c r="CQ69" s="3">
        <v>0.2</v>
      </c>
      <c r="CR69" s="1">
        <f>CQ69*20</f>
        <v>4</v>
      </c>
      <c r="CS69" s="2">
        <f>CR69</f>
        <v>4</v>
      </c>
      <c r="CT69" s="2">
        <f t="shared" ref="CT69:CT83" si="247">CL69-CS69</f>
        <v>1.6399999999999997</v>
      </c>
      <c r="CV69">
        <v>165</v>
      </c>
      <c r="CW69">
        <v>10</v>
      </c>
      <c r="CX69" s="3">
        <v>0.30399999999999999</v>
      </c>
      <c r="CY69" s="1">
        <f>CX69*20</f>
        <v>6.08</v>
      </c>
      <c r="CZ69" s="2">
        <f>CY69</f>
        <v>6.08</v>
      </c>
      <c r="DA69" s="2">
        <f t="shared" ref="DA69:DA83" si="248">CS69-CZ69</f>
        <v>-2.08</v>
      </c>
      <c r="DC69">
        <v>165</v>
      </c>
      <c r="DD69">
        <v>10</v>
      </c>
      <c r="DE69" s="3">
        <v>0.17199999999999999</v>
      </c>
      <c r="DF69" s="1">
        <f>DE69*20</f>
        <v>3.4399999999999995</v>
      </c>
      <c r="DG69" s="2">
        <f>DF69</f>
        <v>3.4399999999999995</v>
      </c>
      <c r="DH69" s="2">
        <f t="shared" ref="DH69:DH83" si="249">CZ69-DG69</f>
        <v>2.6400000000000006</v>
      </c>
      <c r="DJ69">
        <v>165</v>
      </c>
      <c r="DK69">
        <v>10</v>
      </c>
      <c r="DL69" s="3">
        <v>0.27</v>
      </c>
      <c r="DM69" s="1">
        <f>DL69*20</f>
        <v>5.4</v>
      </c>
      <c r="DN69" s="2">
        <f>DM69</f>
        <v>5.4</v>
      </c>
      <c r="DO69" s="2">
        <f t="shared" ref="DO69:DO83" si="250">DG69-DN69</f>
        <v>-1.9600000000000009</v>
      </c>
      <c r="DQ69">
        <v>165</v>
      </c>
      <c r="DR69">
        <v>10</v>
      </c>
      <c r="DS69" s="3">
        <v>0.189</v>
      </c>
      <c r="DT69" s="1">
        <f>DS69*20</f>
        <v>3.7800000000000002</v>
      </c>
      <c r="DU69" s="2">
        <f>DT69</f>
        <v>3.7800000000000002</v>
      </c>
      <c r="DV69" s="2">
        <f t="shared" ref="DV69:DV83" si="251">DN69-DU69</f>
        <v>1.62</v>
      </c>
      <c r="DX69">
        <v>165</v>
      </c>
      <c r="DY69">
        <v>10</v>
      </c>
      <c r="DZ69" s="3">
        <v>0.161</v>
      </c>
      <c r="EA69" s="1">
        <f>DZ69*20</f>
        <v>3.22</v>
      </c>
      <c r="EB69" s="2">
        <f>EA69</f>
        <v>3.22</v>
      </c>
      <c r="EC69" s="2">
        <f t="shared" ref="EC69:EC83" si="252">DU69-EB69</f>
        <v>0.56000000000000005</v>
      </c>
      <c r="EE69">
        <v>165</v>
      </c>
      <c r="EF69">
        <v>10</v>
      </c>
      <c r="EG69" s="3">
        <v>0.17100000000000001</v>
      </c>
      <c r="EH69" s="1">
        <f>EG69*20</f>
        <v>3.4200000000000004</v>
      </c>
      <c r="EI69" s="2">
        <f>EH69</f>
        <v>3.4200000000000004</v>
      </c>
      <c r="EJ69" s="2">
        <f t="shared" ref="EJ69:EJ83" si="253">EB69-EI69</f>
        <v>-0.20000000000000018</v>
      </c>
      <c r="EN69" s="3"/>
      <c r="EO69" s="1"/>
      <c r="EP69" s="2"/>
      <c r="EQ69" s="2"/>
    </row>
    <row r="70" spans="2:147" x14ac:dyDescent="0.25">
      <c r="B70">
        <v>165</v>
      </c>
      <c r="C70">
        <v>30</v>
      </c>
      <c r="D70" s="3">
        <v>0.27600000000000002</v>
      </c>
      <c r="E70" s="1">
        <f t="shared" ref="E70:E83" si="254">D70*20</f>
        <v>5.5200000000000005</v>
      </c>
      <c r="F70" s="2">
        <f t="shared" ref="F70:F83" si="255">F69+E70</f>
        <v>8.14</v>
      </c>
      <c r="I70">
        <v>165</v>
      </c>
      <c r="J70">
        <v>30</v>
      </c>
      <c r="K70" s="3">
        <v>0.31</v>
      </c>
      <c r="L70" s="1">
        <f t="shared" ref="L70:L83" si="256">K70*20</f>
        <v>6.2</v>
      </c>
      <c r="M70" s="2">
        <f t="shared" ref="M70:M83" si="257">M69+L70</f>
        <v>11.780000000000001</v>
      </c>
      <c r="N70" s="2">
        <f t="shared" ref="N70:N83" si="258">F70-M70</f>
        <v>-3.6400000000000006</v>
      </c>
      <c r="P70">
        <v>165</v>
      </c>
      <c r="Q70">
        <v>30</v>
      </c>
      <c r="R70" s="3">
        <v>0.22</v>
      </c>
      <c r="S70" s="1">
        <f t="shared" ref="S70:S83" si="259">R70*20</f>
        <v>4.4000000000000004</v>
      </c>
      <c r="T70" s="2">
        <f t="shared" ref="T70:T83" si="260">T69+S70</f>
        <v>6.4</v>
      </c>
      <c r="U70" s="2">
        <f t="shared" si="236"/>
        <v>5.3800000000000008</v>
      </c>
      <c r="W70">
        <v>165</v>
      </c>
      <c r="X70">
        <v>30</v>
      </c>
      <c r="Y70" s="3">
        <v>0.29199999999999998</v>
      </c>
      <c r="Z70" s="1">
        <f t="shared" ref="Z70:Z83" si="261">Y70*20</f>
        <v>5.84</v>
      </c>
      <c r="AA70" s="2">
        <f t="shared" ref="AA70:AA83" si="262">AA69+Z70</f>
        <v>10</v>
      </c>
      <c r="AB70" s="2">
        <f t="shared" si="237"/>
        <v>-3.5999999999999996</v>
      </c>
      <c r="AD70">
        <v>165</v>
      </c>
      <c r="AE70">
        <v>30</v>
      </c>
      <c r="AF70" s="3">
        <v>0.21199999999999999</v>
      </c>
      <c r="AG70" s="1">
        <f t="shared" ref="AG70:AG83" si="263">AF70*20</f>
        <v>4.24</v>
      </c>
      <c r="AH70" s="2">
        <f t="shared" ref="AH70:AH83" si="264">AH69+AG70</f>
        <v>7.2200000000000006</v>
      </c>
      <c r="AI70" s="2">
        <f t="shared" si="238"/>
        <v>2.7799999999999994</v>
      </c>
      <c r="AK70">
        <v>165</v>
      </c>
      <c r="AL70">
        <v>30</v>
      </c>
      <c r="AM70" s="3">
        <v>0.29299999999999998</v>
      </c>
      <c r="AN70" s="1">
        <f t="shared" ref="AN70:AN83" si="265">AM70*20</f>
        <v>5.8599999999999994</v>
      </c>
      <c r="AO70" s="2">
        <f t="shared" ref="AO70:AO83" si="266">AO69+AN70</f>
        <v>10.559999999999999</v>
      </c>
      <c r="AP70" s="2">
        <f t="shared" si="239"/>
        <v>-3.3399999999999981</v>
      </c>
      <c r="AR70">
        <v>165</v>
      </c>
      <c r="AS70">
        <v>30</v>
      </c>
      <c r="AT70" s="3">
        <v>0.216</v>
      </c>
      <c r="AU70" s="1">
        <f t="shared" ref="AU70:AU83" si="267">AT70*20</f>
        <v>4.32</v>
      </c>
      <c r="AV70" s="2">
        <f t="shared" ref="AV70:AV83" si="268">AV69+AU70</f>
        <v>7.18</v>
      </c>
      <c r="AW70" s="2">
        <f t="shared" si="240"/>
        <v>3.379999999999999</v>
      </c>
      <c r="AY70">
        <v>165</v>
      </c>
      <c r="AZ70">
        <v>30</v>
      </c>
      <c r="BA70" s="3">
        <v>0.28999999999999998</v>
      </c>
      <c r="BB70" s="1">
        <f t="shared" ref="BB70:BB83" si="269">BA70*20</f>
        <v>5.8</v>
      </c>
      <c r="BC70" s="2">
        <f t="shared" ref="BC70:BC83" si="270">BC69+BB70</f>
        <v>10.24</v>
      </c>
      <c r="BD70" s="2">
        <f t="shared" si="241"/>
        <v>-3.0600000000000005</v>
      </c>
      <c r="BF70">
        <v>165</v>
      </c>
      <c r="BG70">
        <v>30</v>
      </c>
      <c r="BH70" s="3">
        <v>0.17199999999999999</v>
      </c>
      <c r="BI70" s="1">
        <f t="shared" ref="BI70:BI83" si="271">BH70*20</f>
        <v>3.4399999999999995</v>
      </c>
      <c r="BJ70" s="2">
        <f t="shared" ref="BJ70:BJ83" si="272">BJ69+BI70</f>
        <v>6.06</v>
      </c>
      <c r="BK70" s="2">
        <f t="shared" si="242"/>
        <v>4.1800000000000006</v>
      </c>
      <c r="BM70">
        <v>165</v>
      </c>
      <c r="BN70">
        <v>30</v>
      </c>
      <c r="BO70" s="3">
        <v>0.33200000000000002</v>
      </c>
      <c r="BP70" s="1">
        <f t="shared" ref="BP70:BP83" si="273">BO70*20</f>
        <v>6.6400000000000006</v>
      </c>
      <c r="BQ70" s="2">
        <f t="shared" ref="BQ70:BQ83" si="274">BQ69+BP70</f>
        <v>12.940000000000001</v>
      </c>
      <c r="BR70" s="2">
        <f t="shared" si="243"/>
        <v>-6.8800000000000017</v>
      </c>
      <c r="BT70">
        <v>165</v>
      </c>
      <c r="BU70">
        <v>30</v>
      </c>
      <c r="BV70" s="3">
        <v>0.217</v>
      </c>
      <c r="BW70" s="1">
        <f t="shared" ref="BW70:BW83" si="275">BV70*20</f>
        <v>4.34</v>
      </c>
      <c r="BX70" s="2">
        <f t="shared" ref="BX70:BX83" si="276">BX69+BW70</f>
        <v>7.9399999999999995</v>
      </c>
      <c r="BY70" s="2">
        <f t="shared" si="244"/>
        <v>5.0000000000000018</v>
      </c>
      <c r="CA70">
        <v>165</v>
      </c>
      <c r="CB70">
        <v>30</v>
      </c>
      <c r="CC70" s="3">
        <v>0.19800000000000001</v>
      </c>
      <c r="CD70" s="1">
        <f t="shared" ref="CD70:CD83" si="277">CC70*20</f>
        <v>3.96</v>
      </c>
      <c r="CE70" s="2">
        <f t="shared" ref="CE70:CE83" si="278">CE69+CD70</f>
        <v>7.12</v>
      </c>
      <c r="CF70" s="2">
        <f t="shared" si="245"/>
        <v>0.8199999999999994</v>
      </c>
      <c r="CH70">
        <v>165</v>
      </c>
      <c r="CI70">
        <v>30</v>
      </c>
      <c r="CJ70" s="3">
        <v>0.29899999999999999</v>
      </c>
      <c r="CK70" s="1">
        <f t="shared" ref="CK70:CK83" si="279">CJ70*20</f>
        <v>5.9799999999999995</v>
      </c>
      <c r="CL70" s="2">
        <f t="shared" ref="CL70:CL83" si="280">CL69+CK70</f>
        <v>11.62</v>
      </c>
      <c r="CM70" s="2">
        <f t="shared" si="246"/>
        <v>-4.4999999999999991</v>
      </c>
      <c r="CO70">
        <v>165</v>
      </c>
      <c r="CP70">
        <v>30</v>
      </c>
      <c r="CQ70" s="3">
        <v>0.24199999999999999</v>
      </c>
      <c r="CR70" s="1">
        <f t="shared" ref="CR70:CR83" si="281">CQ70*20</f>
        <v>4.84</v>
      </c>
      <c r="CS70" s="2">
        <f t="shared" ref="CS70:CS83" si="282">CS69+CR70</f>
        <v>8.84</v>
      </c>
      <c r="CT70" s="2">
        <f t="shared" si="247"/>
        <v>2.7799999999999994</v>
      </c>
      <c r="CV70">
        <v>165</v>
      </c>
      <c r="CW70">
        <v>30</v>
      </c>
      <c r="CX70" s="3">
        <v>0.33</v>
      </c>
      <c r="CY70" s="1">
        <f t="shared" ref="CY70:CY83" si="283">CX70*20</f>
        <v>6.6000000000000005</v>
      </c>
      <c r="CZ70" s="2">
        <f t="shared" ref="CZ70:CZ83" si="284">CZ69+CY70</f>
        <v>12.68</v>
      </c>
      <c r="DA70" s="2">
        <f t="shared" si="248"/>
        <v>-3.84</v>
      </c>
      <c r="DC70">
        <v>165</v>
      </c>
      <c r="DD70">
        <v>30</v>
      </c>
      <c r="DE70" s="3">
        <v>0.214</v>
      </c>
      <c r="DF70" s="1">
        <f t="shared" ref="DF70:DF83" si="285">DE70*20</f>
        <v>4.28</v>
      </c>
      <c r="DG70" s="2">
        <f t="shared" ref="DG70:DG83" si="286">DG69+DF70</f>
        <v>7.72</v>
      </c>
      <c r="DH70" s="2">
        <f t="shared" si="249"/>
        <v>4.96</v>
      </c>
      <c r="DJ70">
        <v>165</v>
      </c>
      <c r="DK70">
        <v>30</v>
      </c>
      <c r="DL70" s="3">
        <v>0.30399999999999999</v>
      </c>
      <c r="DM70" s="1">
        <f t="shared" ref="DM70:DM83" si="287">DL70*20</f>
        <v>6.08</v>
      </c>
      <c r="DN70" s="2">
        <f t="shared" ref="DN70:DN83" si="288">DN69+DM70</f>
        <v>11.48</v>
      </c>
      <c r="DO70" s="2">
        <f t="shared" si="250"/>
        <v>-3.7600000000000007</v>
      </c>
      <c r="DQ70">
        <v>165</v>
      </c>
      <c r="DR70">
        <v>30</v>
      </c>
      <c r="DS70" s="3">
        <v>0.22800000000000001</v>
      </c>
      <c r="DT70" s="1">
        <f t="shared" ref="DT70:DT83" si="289">DS70*20</f>
        <v>4.5600000000000005</v>
      </c>
      <c r="DU70" s="2">
        <f t="shared" ref="DU70:DU83" si="290">DU69+DT70</f>
        <v>8.34</v>
      </c>
      <c r="DV70" s="2">
        <f t="shared" si="251"/>
        <v>3.1400000000000006</v>
      </c>
      <c r="DX70">
        <v>165</v>
      </c>
      <c r="DY70">
        <v>30</v>
      </c>
      <c r="DZ70" s="3">
        <v>0.21099999999999999</v>
      </c>
      <c r="EA70" s="1">
        <f t="shared" ref="EA70:EA83" si="291">DZ70*20</f>
        <v>4.22</v>
      </c>
      <c r="EB70" s="2">
        <f t="shared" ref="EB70:EB83" si="292">EB69+EA70</f>
        <v>7.4399999999999995</v>
      </c>
      <c r="EC70" s="2">
        <f t="shared" si="252"/>
        <v>0.90000000000000036</v>
      </c>
      <c r="EE70">
        <v>165</v>
      </c>
      <c r="EF70">
        <v>30</v>
      </c>
      <c r="EG70" s="3">
        <v>0.20200000000000001</v>
      </c>
      <c r="EH70" s="1">
        <f t="shared" ref="EH70:EH83" si="293">EG70*20</f>
        <v>4.04</v>
      </c>
      <c r="EI70" s="2">
        <f t="shared" ref="EI70:EI83" si="294">EI69+EH70</f>
        <v>7.4600000000000009</v>
      </c>
      <c r="EJ70" s="2">
        <f t="shared" si="253"/>
        <v>-2.000000000000135E-2</v>
      </c>
      <c r="EN70" s="3"/>
      <c r="EO70" s="1"/>
      <c r="EP70" s="2"/>
      <c r="EQ70" s="2"/>
    </row>
    <row r="71" spans="2:147" x14ac:dyDescent="0.25">
      <c r="B71">
        <v>165</v>
      </c>
      <c r="C71">
        <v>50</v>
      </c>
      <c r="D71" s="3">
        <v>0.27400000000000002</v>
      </c>
      <c r="E71" s="1">
        <f t="shared" si="254"/>
        <v>5.48</v>
      </c>
      <c r="F71" s="2">
        <f t="shared" si="255"/>
        <v>13.620000000000001</v>
      </c>
      <c r="I71">
        <v>165</v>
      </c>
      <c r="J71">
        <v>50</v>
      </c>
      <c r="K71" s="3">
        <v>0.25700000000000001</v>
      </c>
      <c r="L71" s="1">
        <f t="shared" si="256"/>
        <v>5.1400000000000006</v>
      </c>
      <c r="M71" s="2">
        <f t="shared" si="257"/>
        <v>16.920000000000002</v>
      </c>
      <c r="N71" s="2">
        <f t="shared" si="258"/>
        <v>-3.3000000000000007</v>
      </c>
      <c r="P71">
        <v>165</v>
      </c>
      <c r="Q71">
        <v>50</v>
      </c>
      <c r="R71" s="3">
        <v>0.24399999999999999</v>
      </c>
      <c r="S71" s="1">
        <f t="shared" si="259"/>
        <v>4.88</v>
      </c>
      <c r="T71" s="2">
        <f t="shared" si="260"/>
        <v>11.280000000000001</v>
      </c>
      <c r="U71" s="2">
        <f t="shared" si="236"/>
        <v>5.6400000000000006</v>
      </c>
      <c r="W71">
        <v>165</v>
      </c>
      <c r="X71">
        <v>50</v>
      </c>
      <c r="Y71" s="3">
        <v>0.27</v>
      </c>
      <c r="Z71" s="1">
        <f t="shared" si="261"/>
        <v>5.4</v>
      </c>
      <c r="AA71" s="2">
        <f t="shared" si="262"/>
        <v>15.4</v>
      </c>
      <c r="AB71" s="2">
        <f t="shared" si="237"/>
        <v>-4.1199999999999992</v>
      </c>
      <c r="AD71">
        <v>165</v>
      </c>
      <c r="AE71">
        <v>50</v>
      </c>
      <c r="AF71" s="3">
        <v>0.224</v>
      </c>
      <c r="AG71" s="1">
        <f t="shared" si="263"/>
        <v>4.4800000000000004</v>
      </c>
      <c r="AH71" s="2">
        <f t="shared" si="264"/>
        <v>11.700000000000001</v>
      </c>
      <c r="AI71" s="2">
        <f t="shared" si="238"/>
        <v>3.6999999999999993</v>
      </c>
      <c r="AK71">
        <v>165</v>
      </c>
      <c r="AL71">
        <v>50</v>
      </c>
      <c r="AM71" s="3">
        <v>0.26700000000000002</v>
      </c>
      <c r="AN71" s="1">
        <f t="shared" si="265"/>
        <v>5.34</v>
      </c>
      <c r="AO71" s="2">
        <f t="shared" si="266"/>
        <v>15.899999999999999</v>
      </c>
      <c r="AP71" s="2">
        <f t="shared" si="239"/>
        <v>-4.1999999999999975</v>
      </c>
      <c r="AR71">
        <v>165</v>
      </c>
      <c r="AS71">
        <v>50</v>
      </c>
      <c r="AT71" s="3">
        <v>0.219</v>
      </c>
      <c r="AU71" s="1">
        <f t="shared" si="267"/>
        <v>4.38</v>
      </c>
      <c r="AV71" s="2">
        <f t="shared" si="268"/>
        <v>11.559999999999999</v>
      </c>
      <c r="AW71" s="2">
        <f t="shared" si="240"/>
        <v>4.34</v>
      </c>
      <c r="AY71">
        <v>165</v>
      </c>
      <c r="AZ71">
        <v>50</v>
      </c>
      <c r="BA71" s="3">
        <v>0.22800000000000001</v>
      </c>
      <c r="BB71" s="1">
        <f t="shared" si="269"/>
        <v>4.5600000000000005</v>
      </c>
      <c r="BC71" s="2">
        <f t="shared" si="270"/>
        <v>14.8</v>
      </c>
      <c r="BD71" s="2">
        <f t="shared" si="241"/>
        <v>-3.240000000000002</v>
      </c>
      <c r="BF71">
        <v>165</v>
      </c>
      <c r="BG71">
        <v>50</v>
      </c>
      <c r="BH71" s="3">
        <v>0.19500000000000001</v>
      </c>
      <c r="BI71" s="1">
        <f t="shared" si="271"/>
        <v>3.9000000000000004</v>
      </c>
      <c r="BJ71" s="2">
        <f t="shared" si="272"/>
        <v>9.9600000000000009</v>
      </c>
      <c r="BK71" s="2">
        <f t="shared" si="242"/>
        <v>4.84</v>
      </c>
      <c r="BM71">
        <v>165</v>
      </c>
      <c r="BN71">
        <v>50</v>
      </c>
      <c r="BO71" s="3">
        <v>0.21199999999999999</v>
      </c>
      <c r="BP71" s="1">
        <f t="shared" si="273"/>
        <v>4.24</v>
      </c>
      <c r="BQ71" s="2">
        <f t="shared" si="274"/>
        <v>17.18</v>
      </c>
      <c r="BR71" s="2">
        <f t="shared" si="243"/>
        <v>-7.2199999999999989</v>
      </c>
      <c r="BT71">
        <v>165</v>
      </c>
      <c r="BU71">
        <v>50</v>
      </c>
      <c r="BV71" s="3">
        <v>0.216</v>
      </c>
      <c r="BW71" s="1">
        <f t="shared" si="275"/>
        <v>4.32</v>
      </c>
      <c r="BX71" s="2">
        <f t="shared" si="276"/>
        <v>12.26</v>
      </c>
      <c r="BY71" s="2">
        <f t="shared" si="244"/>
        <v>4.92</v>
      </c>
      <c r="CA71">
        <v>165</v>
      </c>
      <c r="CB71">
        <v>50</v>
      </c>
      <c r="CC71" s="3">
        <v>0.21099999999999999</v>
      </c>
      <c r="CD71" s="1">
        <f t="shared" si="277"/>
        <v>4.22</v>
      </c>
      <c r="CE71" s="2">
        <f t="shared" si="278"/>
        <v>11.34</v>
      </c>
      <c r="CF71" s="2">
        <f t="shared" si="245"/>
        <v>0.91999999999999993</v>
      </c>
      <c r="CH71">
        <v>165</v>
      </c>
      <c r="CI71">
        <v>50</v>
      </c>
      <c r="CJ71" s="3">
        <v>0.251</v>
      </c>
      <c r="CK71" s="1">
        <f t="shared" si="279"/>
        <v>5.0199999999999996</v>
      </c>
      <c r="CL71" s="2">
        <f t="shared" si="280"/>
        <v>16.64</v>
      </c>
      <c r="CM71" s="2">
        <f t="shared" si="246"/>
        <v>-5.3000000000000007</v>
      </c>
      <c r="CO71">
        <v>165</v>
      </c>
      <c r="CP71">
        <v>50</v>
      </c>
      <c r="CQ71" s="3">
        <v>0.187</v>
      </c>
      <c r="CR71" s="1">
        <f t="shared" si="281"/>
        <v>3.74</v>
      </c>
      <c r="CS71" s="2">
        <f t="shared" si="282"/>
        <v>12.58</v>
      </c>
      <c r="CT71" s="2">
        <f t="shared" si="247"/>
        <v>4.0600000000000005</v>
      </c>
      <c r="CV71">
        <v>165</v>
      </c>
      <c r="CW71">
        <v>50</v>
      </c>
      <c r="CX71" s="3">
        <v>0.28100000000000003</v>
      </c>
      <c r="CY71" s="1">
        <f t="shared" si="283"/>
        <v>5.620000000000001</v>
      </c>
      <c r="CZ71" s="2">
        <f t="shared" si="284"/>
        <v>18.3</v>
      </c>
      <c r="DA71" s="2">
        <f t="shared" si="248"/>
        <v>-5.7200000000000006</v>
      </c>
      <c r="DC71">
        <v>165</v>
      </c>
      <c r="DD71">
        <v>50</v>
      </c>
      <c r="DE71" s="3">
        <v>0.23300000000000001</v>
      </c>
      <c r="DF71" s="1">
        <f t="shared" si="285"/>
        <v>4.66</v>
      </c>
      <c r="DG71" s="2">
        <f t="shared" si="286"/>
        <v>12.379999999999999</v>
      </c>
      <c r="DH71" s="2">
        <f t="shared" si="249"/>
        <v>5.9200000000000017</v>
      </c>
      <c r="DJ71">
        <v>165</v>
      </c>
      <c r="DK71">
        <v>50</v>
      </c>
      <c r="DL71" s="3">
        <v>0.28399999999999997</v>
      </c>
      <c r="DM71" s="1">
        <f t="shared" si="287"/>
        <v>5.68</v>
      </c>
      <c r="DN71" s="2">
        <f t="shared" si="288"/>
        <v>17.16</v>
      </c>
      <c r="DO71" s="2">
        <f t="shared" si="250"/>
        <v>-4.7800000000000011</v>
      </c>
      <c r="DQ71">
        <v>165</v>
      </c>
      <c r="DR71">
        <v>50</v>
      </c>
      <c r="DS71" s="3">
        <v>0.23899999999999999</v>
      </c>
      <c r="DT71" s="1">
        <f t="shared" si="289"/>
        <v>4.7799999999999994</v>
      </c>
      <c r="DU71" s="2">
        <f t="shared" si="290"/>
        <v>13.12</v>
      </c>
      <c r="DV71" s="2">
        <f t="shared" si="251"/>
        <v>4.0400000000000009</v>
      </c>
      <c r="DX71">
        <v>165</v>
      </c>
      <c r="DY71">
        <v>50</v>
      </c>
      <c r="DZ71" s="3">
        <v>0.21</v>
      </c>
      <c r="EA71" s="1">
        <f t="shared" si="291"/>
        <v>4.2</v>
      </c>
      <c r="EB71" s="2">
        <f t="shared" si="292"/>
        <v>11.64</v>
      </c>
      <c r="EC71" s="2">
        <f t="shared" si="252"/>
        <v>1.4799999999999986</v>
      </c>
      <c r="EE71">
        <v>165</v>
      </c>
      <c r="EF71">
        <v>50</v>
      </c>
      <c r="EG71" s="3">
        <v>0.20699999999999999</v>
      </c>
      <c r="EH71" s="1">
        <f t="shared" si="293"/>
        <v>4.1399999999999997</v>
      </c>
      <c r="EI71" s="2">
        <f t="shared" si="294"/>
        <v>11.600000000000001</v>
      </c>
      <c r="EJ71" s="2">
        <f t="shared" si="253"/>
        <v>3.9999999999999147E-2</v>
      </c>
      <c r="EN71" s="3"/>
      <c r="EO71" s="1"/>
      <c r="EP71" s="2"/>
      <c r="EQ71" s="2"/>
    </row>
    <row r="72" spans="2:147" x14ac:dyDescent="0.25">
      <c r="B72">
        <v>165</v>
      </c>
      <c r="C72">
        <v>70</v>
      </c>
      <c r="D72" s="3">
        <v>0.19500000000000001</v>
      </c>
      <c r="E72" s="1">
        <f t="shared" si="254"/>
        <v>3.9000000000000004</v>
      </c>
      <c r="F72" s="2">
        <f t="shared" si="255"/>
        <v>17.520000000000003</v>
      </c>
      <c r="I72">
        <v>165</v>
      </c>
      <c r="J72">
        <v>70</v>
      </c>
      <c r="K72" s="3">
        <v>0.19400000000000001</v>
      </c>
      <c r="L72" s="1">
        <f t="shared" si="256"/>
        <v>3.88</v>
      </c>
      <c r="M72" s="2">
        <f t="shared" si="257"/>
        <v>20.8</v>
      </c>
      <c r="N72" s="2">
        <f t="shared" si="258"/>
        <v>-3.2799999999999976</v>
      </c>
      <c r="P72">
        <v>165</v>
      </c>
      <c r="Q72">
        <v>70</v>
      </c>
      <c r="R72" s="3">
        <v>0.19600000000000001</v>
      </c>
      <c r="S72" s="1">
        <f t="shared" si="259"/>
        <v>3.92</v>
      </c>
      <c r="T72" s="2">
        <f t="shared" si="260"/>
        <v>15.200000000000001</v>
      </c>
      <c r="U72" s="2">
        <f t="shared" si="236"/>
        <v>5.6</v>
      </c>
      <c r="W72">
        <v>165</v>
      </c>
      <c r="X72">
        <v>70</v>
      </c>
      <c r="Y72" s="3">
        <v>0.20599999999999999</v>
      </c>
      <c r="Z72" s="1">
        <f t="shared" si="261"/>
        <v>4.12</v>
      </c>
      <c r="AA72" s="2">
        <f t="shared" si="262"/>
        <v>19.52</v>
      </c>
      <c r="AB72" s="2">
        <f t="shared" si="237"/>
        <v>-4.3199999999999985</v>
      </c>
      <c r="AD72">
        <v>165</v>
      </c>
      <c r="AE72">
        <v>70</v>
      </c>
      <c r="AF72" s="3">
        <v>0.17899999999999999</v>
      </c>
      <c r="AG72" s="1">
        <f t="shared" si="263"/>
        <v>3.58</v>
      </c>
      <c r="AH72" s="2">
        <f t="shared" si="264"/>
        <v>15.280000000000001</v>
      </c>
      <c r="AI72" s="2">
        <f t="shared" si="238"/>
        <v>4.2399999999999984</v>
      </c>
      <c r="AK72">
        <v>165</v>
      </c>
      <c r="AL72">
        <v>70</v>
      </c>
      <c r="AM72" s="3">
        <v>0.19500000000000001</v>
      </c>
      <c r="AN72" s="1">
        <f t="shared" si="265"/>
        <v>3.9000000000000004</v>
      </c>
      <c r="AO72" s="2">
        <f t="shared" si="266"/>
        <v>19.799999999999997</v>
      </c>
      <c r="AP72" s="2">
        <f t="shared" si="239"/>
        <v>-4.519999999999996</v>
      </c>
      <c r="AR72">
        <v>165</v>
      </c>
      <c r="AS72">
        <v>70</v>
      </c>
      <c r="AT72" s="3">
        <v>0.16900000000000001</v>
      </c>
      <c r="AU72" s="1">
        <f t="shared" si="267"/>
        <v>3.3800000000000003</v>
      </c>
      <c r="AV72" s="2">
        <f t="shared" si="268"/>
        <v>14.94</v>
      </c>
      <c r="AW72" s="2">
        <f t="shared" si="240"/>
        <v>4.8599999999999977</v>
      </c>
      <c r="AY72">
        <v>165</v>
      </c>
      <c r="AZ72">
        <v>70</v>
      </c>
      <c r="BA72" s="3">
        <v>0.16400000000000001</v>
      </c>
      <c r="BB72" s="1">
        <f t="shared" si="269"/>
        <v>3.2800000000000002</v>
      </c>
      <c r="BC72" s="2">
        <f t="shared" si="270"/>
        <v>18.080000000000002</v>
      </c>
      <c r="BD72" s="2">
        <f t="shared" si="241"/>
        <v>-3.1400000000000023</v>
      </c>
      <c r="BF72">
        <v>165</v>
      </c>
      <c r="BG72">
        <v>70</v>
      </c>
      <c r="BH72" s="3">
        <v>0.128</v>
      </c>
      <c r="BI72" s="1">
        <f t="shared" si="271"/>
        <v>2.56</v>
      </c>
      <c r="BJ72" s="2">
        <f t="shared" si="272"/>
        <v>12.520000000000001</v>
      </c>
      <c r="BK72" s="2">
        <f t="shared" si="242"/>
        <v>5.5600000000000005</v>
      </c>
      <c r="BM72">
        <v>165</v>
      </c>
      <c r="BN72">
        <v>70</v>
      </c>
      <c r="BO72" s="3">
        <v>0.13</v>
      </c>
      <c r="BP72" s="1">
        <f t="shared" si="273"/>
        <v>2.6</v>
      </c>
      <c r="BQ72" s="2">
        <f t="shared" si="274"/>
        <v>19.78</v>
      </c>
      <c r="BR72" s="2">
        <f t="shared" si="243"/>
        <v>-7.26</v>
      </c>
      <c r="BT72">
        <v>165</v>
      </c>
      <c r="BU72">
        <v>70</v>
      </c>
      <c r="BV72" s="3">
        <v>0.14199999999999999</v>
      </c>
      <c r="BW72" s="1">
        <f t="shared" si="275"/>
        <v>2.84</v>
      </c>
      <c r="BX72" s="2">
        <f t="shared" si="276"/>
        <v>15.1</v>
      </c>
      <c r="BY72" s="2">
        <f t="shared" si="244"/>
        <v>4.6800000000000015</v>
      </c>
      <c r="CA72">
        <v>165</v>
      </c>
      <c r="CB72">
        <v>70</v>
      </c>
      <c r="CC72" s="3">
        <v>0.14599999999999999</v>
      </c>
      <c r="CD72" s="1">
        <f t="shared" si="277"/>
        <v>2.92</v>
      </c>
      <c r="CE72" s="2">
        <f t="shared" si="278"/>
        <v>14.26</v>
      </c>
      <c r="CF72" s="2">
        <f t="shared" si="245"/>
        <v>0.83999999999999986</v>
      </c>
      <c r="CH72">
        <v>165</v>
      </c>
      <c r="CI72">
        <v>70</v>
      </c>
      <c r="CJ72" s="3">
        <v>0.19</v>
      </c>
      <c r="CK72" s="1">
        <f t="shared" si="279"/>
        <v>3.8</v>
      </c>
      <c r="CL72" s="2">
        <f t="shared" si="280"/>
        <v>20.440000000000001</v>
      </c>
      <c r="CM72" s="2">
        <f t="shared" si="246"/>
        <v>-6.1800000000000015</v>
      </c>
      <c r="CO72">
        <v>165</v>
      </c>
      <c r="CP72">
        <v>70</v>
      </c>
      <c r="CQ72" s="3">
        <v>0.151</v>
      </c>
      <c r="CR72" s="1">
        <f t="shared" si="281"/>
        <v>3.02</v>
      </c>
      <c r="CS72" s="2">
        <f t="shared" si="282"/>
        <v>15.6</v>
      </c>
      <c r="CT72" s="2">
        <f t="shared" si="247"/>
        <v>4.8400000000000016</v>
      </c>
      <c r="CV72">
        <v>165</v>
      </c>
      <c r="CW72">
        <v>70</v>
      </c>
      <c r="CX72" s="3">
        <v>0.21099999999999999</v>
      </c>
      <c r="CY72" s="1">
        <f t="shared" si="283"/>
        <v>4.22</v>
      </c>
      <c r="CZ72" s="2">
        <f t="shared" si="284"/>
        <v>22.52</v>
      </c>
      <c r="DA72" s="2">
        <f t="shared" si="248"/>
        <v>-6.92</v>
      </c>
      <c r="DC72">
        <v>165</v>
      </c>
      <c r="DD72">
        <v>70</v>
      </c>
      <c r="DE72" s="3">
        <v>0.16800000000000001</v>
      </c>
      <c r="DF72" s="1">
        <f t="shared" si="285"/>
        <v>3.3600000000000003</v>
      </c>
      <c r="DG72" s="2">
        <f t="shared" si="286"/>
        <v>15.739999999999998</v>
      </c>
      <c r="DH72" s="2">
        <f t="shared" si="249"/>
        <v>6.7800000000000011</v>
      </c>
      <c r="DJ72">
        <v>165</v>
      </c>
      <c r="DK72">
        <v>70</v>
      </c>
      <c r="DL72" s="3">
        <v>0.21099999999999999</v>
      </c>
      <c r="DM72" s="1">
        <f t="shared" si="287"/>
        <v>4.22</v>
      </c>
      <c r="DN72" s="2">
        <f t="shared" si="288"/>
        <v>21.38</v>
      </c>
      <c r="DO72" s="2">
        <f t="shared" si="250"/>
        <v>-5.6400000000000006</v>
      </c>
      <c r="DQ72">
        <v>165</v>
      </c>
      <c r="DR72">
        <v>70</v>
      </c>
      <c r="DS72" s="3">
        <v>0.17299999999999999</v>
      </c>
      <c r="DT72" s="1">
        <f t="shared" si="289"/>
        <v>3.46</v>
      </c>
      <c r="DU72" s="2">
        <f t="shared" si="290"/>
        <v>16.579999999999998</v>
      </c>
      <c r="DV72" s="2">
        <f t="shared" si="251"/>
        <v>4.8000000000000007</v>
      </c>
      <c r="DX72">
        <v>165</v>
      </c>
      <c r="DY72">
        <v>70</v>
      </c>
      <c r="DZ72" s="3">
        <v>0.14699999999999999</v>
      </c>
      <c r="EA72" s="1">
        <f t="shared" si="291"/>
        <v>2.94</v>
      </c>
      <c r="EB72" s="2">
        <f t="shared" si="292"/>
        <v>14.58</v>
      </c>
      <c r="EC72" s="2">
        <f t="shared" si="252"/>
        <v>1.9999999999999982</v>
      </c>
      <c r="EE72">
        <v>165</v>
      </c>
      <c r="EF72">
        <v>70</v>
      </c>
      <c r="EG72" s="3">
        <v>0.13800000000000001</v>
      </c>
      <c r="EH72" s="1">
        <f t="shared" si="293"/>
        <v>2.7600000000000002</v>
      </c>
      <c r="EI72" s="2">
        <f t="shared" si="294"/>
        <v>14.360000000000001</v>
      </c>
      <c r="EJ72" s="2">
        <f t="shared" si="253"/>
        <v>0.21999999999999886</v>
      </c>
      <c r="EN72" s="3"/>
      <c r="EO72" s="1"/>
      <c r="EP72" s="2"/>
      <c r="EQ72" s="2"/>
    </row>
    <row r="73" spans="2:147" x14ac:dyDescent="0.25">
      <c r="B73">
        <v>165</v>
      </c>
      <c r="C73">
        <v>90</v>
      </c>
      <c r="D73" s="3">
        <v>0.188</v>
      </c>
      <c r="E73" s="1">
        <f t="shared" si="254"/>
        <v>3.76</v>
      </c>
      <c r="F73" s="2">
        <f t="shared" si="255"/>
        <v>21.28</v>
      </c>
      <c r="I73">
        <v>165</v>
      </c>
      <c r="J73">
        <v>90</v>
      </c>
      <c r="K73" s="3">
        <v>0.20899999999999999</v>
      </c>
      <c r="L73" s="1">
        <f t="shared" si="256"/>
        <v>4.18</v>
      </c>
      <c r="M73" s="2">
        <f t="shared" si="257"/>
        <v>24.98</v>
      </c>
      <c r="N73" s="2">
        <f t="shared" si="258"/>
        <v>-3.6999999999999993</v>
      </c>
      <c r="P73">
        <v>165</v>
      </c>
      <c r="Q73">
        <v>90</v>
      </c>
      <c r="R73" s="3">
        <v>0.187</v>
      </c>
      <c r="S73" s="1">
        <f t="shared" si="259"/>
        <v>3.74</v>
      </c>
      <c r="T73" s="2">
        <f t="shared" si="260"/>
        <v>18.940000000000001</v>
      </c>
      <c r="U73" s="2">
        <f t="shared" si="236"/>
        <v>6.0399999999999991</v>
      </c>
      <c r="W73">
        <v>165</v>
      </c>
      <c r="X73">
        <v>90</v>
      </c>
      <c r="Y73" s="3">
        <v>0.193</v>
      </c>
      <c r="Z73" s="1">
        <f t="shared" si="261"/>
        <v>3.8600000000000003</v>
      </c>
      <c r="AA73" s="2">
        <f t="shared" si="262"/>
        <v>23.38</v>
      </c>
      <c r="AB73" s="2">
        <f t="shared" si="237"/>
        <v>-4.4399999999999977</v>
      </c>
      <c r="AD73">
        <v>165</v>
      </c>
      <c r="AE73">
        <v>90</v>
      </c>
      <c r="AF73" s="3">
        <v>0.19</v>
      </c>
      <c r="AG73" s="1">
        <f t="shared" si="263"/>
        <v>3.8</v>
      </c>
      <c r="AH73" s="2">
        <f t="shared" si="264"/>
        <v>19.080000000000002</v>
      </c>
      <c r="AI73" s="2">
        <f t="shared" si="238"/>
        <v>4.2999999999999972</v>
      </c>
      <c r="AK73">
        <v>165</v>
      </c>
      <c r="AL73">
        <v>90</v>
      </c>
      <c r="AM73" s="3">
        <v>0.19500000000000001</v>
      </c>
      <c r="AN73" s="1">
        <f t="shared" si="265"/>
        <v>3.9000000000000004</v>
      </c>
      <c r="AO73" s="2">
        <f t="shared" si="266"/>
        <v>23.699999999999996</v>
      </c>
      <c r="AP73" s="2">
        <f t="shared" si="239"/>
        <v>-4.6199999999999939</v>
      </c>
      <c r="AR73">
        <v>165</v>
      </c>
      <c r="AS73">
        <v>90</v>
      </c>
      <c r="AT73" s="3">
        <v>0.19600000000000001</v>
      </c>
      <c r="AU73" s="1">
        <f t="shared" si="267"/>
        <v>3.92</v>
      </c>
      <c r="AV73" s="2">
        <f t="shared" si="268"/>
        <v>18.86</v>
      </c>
      <c r="AW73" s="2">
        <f t="shared" si="240"/>
        <v>4.8399999999999963</v>
      </c>
      <c r="AY73">
        <v>165</v>
      </c>
      <c r="AZ73">
        <v>90</v>
      </c>
      <c r="BA73" s="3">
        <v>0.189</v>
      </c>
      <c r="BB73" s="1">
        <f t="shared" si="269"/>
        <v>3.7800000000000002</v>
      </c>
      <c r="BC73" s="2">
        <f t="shared" si="270"/>
        <v>21.860000000000003</v>
      </c>
      <c r="BD73" s="2">
        <f t="shared" si="241"/>
        <v>-3.0000000000000036</v>
      </c>
      <c r="BF73">
        <v>165</v>
      </c>
      <c r="BG73">
        <v>90</v>
      </c>
      <c r="BH73" s="3">
        <v>0.16300000000000001</v>
      </c>
      <c r="BI73" s="1">
        <f t="shared" si="271"/>
        <v>3.2600000000000002</v>
      </c>
      <c r="BJ73" s="2">
        <f t="shared" si="272"/>
        <v>15.780000000000001</v>
      </c>
      <c r="BK73" s="2">
        <f t="shared" si="242"/>
        <v>6.0800000000000018</v>
      </c>
      <c r="BM73">
        <v>165</v>
      </c>
      <c r="BN73">
        <v>90</v>
      </c>
      <c r="BO73" s="3">
        <v>0.17399999999999999</v>
      </c>
      <c r="BP73" s="1">
        <f t="shared" si="273"/>
        <v>3.4799999999999995</v>
      </c>
      <c r="BQ73" s="2">
        <f t="shared" si="274"/>
        <v>23.26</v>
      </c>
      <c r="BR73" s="2">
        <f t="shared" si="243"/>
        <v>-7.48</v>
      </c>
      <c r="BT73">
        <v>165</v>
      </c>
      <c r="BU73">
        <v>90</v>
      </c>
      <c r="BV73" s="3">
        <v>0.159</v>
      </c>
      <c r="BW73" s="1">
        <f t="shared" si="275"/>
        <v>3.18</v>
      </c>
      <c r="BX73" s="2">
        <f t="shared" si="276"/>
        <v>18.28</v>
      </c>
      <c r="BY73" s="2">
        <f t="shared" si="244"/>
        <v>4.9800000000000004</v>
      </c>
      <c r="CA73">
        <v>165</v>
      </c>
      <c r="CB73">
        <v>90</v>
      </c>
      <c r="CC73" s="3">
        <v>0.14499999999999999</v>
      </c>
      <c r="CD73" s="1">
        <f t="shared" si="277"/>
        <v>2.9</v>
      </c>
      <c r="CE73" s="2">
        <f t="shared" si="278"/>
        <v>17.16</v>
      </c>
      <c r="CF73" s="2">
        <f t="shared" si="245"/>
        <v>1.120000000000001</v>
      </c>
      <c r="CH73">
        <v>165</v>
      </c>
      <c r="CI73">
        <v>90</v>
      </c>
      <c r="CJ73" s="3">
        <v>0.19500000000000001</v>
      </c>
      <c r="CK73" s="1">
        <f t="shared" si="279"/>
        <v>3.9000000000000004</v>
      </c>
      <c r="CL73" s="2">
        <f t="shared" si="280"/>
        <v>24.340000000000003</v>
      </c>
      <c r="CM73" s="2">
        <f t="shared" si="246"/>
        <v>-7.1800000000000033</v>
      </c>
      <c r="CO73">
        <v>165</v>
      </c>
      <c r="CP73">
        <v>90</v>
      </c>
      <c r="CQ73" s="3">
        <v>0.16400000000000001</v>
      </c>
      <c r="CR73" s="1">
        <f t="shared" si="281"/>
        <v>3.2800000000000002</v>
      </c>
      <c r="CS73" s="2">
        <f t="shared" si="282"/>
        <v>18.88</v>
      </c>
      <c r="CT73" s="2">
        <f t="shared" si="247"/>
        <v>5.4600000000000044</v>
      </c>
      <c r="CV73">
        <v>165</v>
      </c>
      <c r="CW73">
        <v>90</v>
      </c>
      <c r="CX73" s="3">
        <v>0.189</v>
      </c>
      <c r="CY73" s="1">
        <f t="shared" si="283"/>
        <v>3.7800000000000002</v>
      </c>
      <c r="CZ73" s="2">
        <f t="shared" si="284"/>
        <v>26.3</v>
      </c>
      <c r="DA73" s="2">
        <f t="shared" si="248"/>
        <v>-7.4200000000000017</v>
      </c>
      <c r="DC73">
        <v>165</v>
      </c>
      <c r="DD73">
        <v>90</v>
      </c>
      <c r="DE73" s="3">
        <v>0.159</v>
      </c>
      <c r="DF73" s="1">
        <f t="shared" si="285"/>
        <v>3.18</v>
      </c>
      <c r="DG73" s="2">
        <f t="shared" si="286"/>
        <v>18.919999999999998</v>
      </c>
      <c r="DH73" s="2">
        <f t="shared" si="249"/>
        <v>7.3800000000000026</v>
      </c>
      <c r="DJ73">
        <v>165</v>
      </c>
      <c r="DK73">
        <v>90</v>
      </c>
      <c r="DL73" s="3">
        <v>0.20499999999999999</v>
      </c>
      <c r="DM73" s="1">
        <f t="shared" si="287"/>
        <v>4.0999999999999996</v>
      </c>
      <c r="DN73" s="2">
        <f t="shared" si="288"/>
        <v>25.479999999999997</v>
      </c>
      <c r="DO73" s="2">
        <f t="shared" si="250"/>
        <v>-6.5599999999999987</v>
      </c>
      <c r="DQ73">
        <v>165</v>
      </c>
      <c r="DR73">
        <v>90</v>
      </c>
      <c r="DS73" s="3">
        <v>0.17199999999999999</v>
      </c>
      <c r="DT73" s="1">
        <f t="shared" si="289"/>
        <v>3.4399999999999995</v>
      </c>
      <c r="DU73" s="2">
        <f t="shared" si="290"/>
        <v>20.019999999999996</v>
      </c>
      <c r="DV73" s="2">
        <f t="shared" si="251"/>
        <v>5.4600000000000009</v>
      </c>
      <c r="DX73">
        <v>165</v>
      </c>
      <c r="DY73">
        <v>90</v>
      </c>
      <c r="DZ73" s="3">
        <v>0.14299999999999999</v>
      </c>
      <c r="EA73" s="1">
        <f t="shared" si="291"/>
        <v>2.86</v>
      </c>
      <c r="EB73" s="2">
        <f t="shared" si="292"/>
        <v>17.440000000000001</v>
      </c>
      <c r="EC73" s="2">
        <f t="shared" si="252"/>
        <v>2.5799999999999947</v>
      </c>
      <c r="EE73">
        <v>165</v>
      </c>
      <c r="EF73">
        <v>90</v>
      </c>
      <c r="EG73" s="3">
        <v>0.13200000000000001</v>
      </c>
      <c r="EH73" s="1">
        <f t="shared" si="293"/>
        <v>2.64</v>
      </c>
      <c r="EI73" s="2">
        <f t="shared" si="294"/>
        <v>17</v>
      </c>
      <c r="EJ73" s="2">
        <f t="shared" si="253"/>
        <v>0.44000000000000128</v>
      </c>
      <c r="EN73" s="3"/>
      <c r="EO73" s="1"/>
      <c r="EP73" s="2"/>
      <c r="EQ73" s="2"/>
    </row>
    <row r="74" spans="2:147" x14ac:dyDescent="0.25">
      <c r="B74">
        <v>165</v>
      </c>
      <c r="C74">
        <v>110</v>
      </c>
      <c r="D74" s="3">
        <v>0.224</v>
      </c>
      <c r="E74" s="1">
        <f t="shared" si="254"/>
        <v>4.4800000000000004</v>
      </c>
      <c r="F74" s="2">
        <f t="shared" si="255"/>
        <v>25.76</v>
      </c>
      <c r="I74">
        <v>165</v>
      </c>
      <c r="J74">
        <v>110</v>
      </c>
      <c r="K74" s="3">
        <v>0.22600000000000001</v>
      </c>
      <c r="L74" s="1">
        <f t="shared" si="256"/>
        <v>4.5200000000000005</v>
      </c>
      <c r="M74" s="2">
        <f t="shared" si="257"/>
        <v>29.5</v>
      </c>
      <c r="N74" s="2">
        <f t="shared" si="258"/>
        <v>-3.7399999999999984</v>
      </c>
      <c r="P74">
        <v>165</v>
      </c>
      <c r="Q74">
        <v>110</v>
      </c>
      <c r="R74" s="3">
        <v>0.215</v>
      </c>
      <c r="S74" s="1">
        <f t="shared" si="259"/>
        <v>4.3</v>
      </c>
      <c r="T74" s="2">
        <f t="shared" si="260"/>
        <v>23.240000000000002</v>
      </c>
      <c r="U74" s="2">
        <f t="shared" si="236"/>
        <v>6.259999999999998</v>
      </c>
      <c r="W74">
        <v>165</v>
      </c>
      <c r="X74">
        <v>110</v>
      </c>
      <c r="Y74" s="3">
        <v>0.215</v>
      </c>
      <c r="Z74" s="1">
        <f t="shared" si="261"/>
        <v>4.3</v>
      </c>
      <c r="AA74" s="2">
        <f t="shared" si="262"/>
        <v>27.68</v>
      </c>
      <c r="AB74" s="2">
        <f t="shared" si="237"/>
        <v>-4.4399999999999977</v>
      </c>
      <c r="AD74">
        <v>165</v>
      </c>
      <c r="AE74">
        <v>110</v>
      </c>
      <c r="AF74" s="3">
        <v>0.217</v>
      </c>
      <c r="AG74" s="1">
        <f t="shared" si="263"/>
        <v>4.34</v>
      </c>
      <c r="AH74" s="2">
        <f t="shared" si="264"/>
        <v>23.42</v>
      </c>
      <c r="AI74" s="2">
        <f t="shared" si="238"/>
        <v>4.259999999999998</v>
      </c>
      <c r="AK74">
        <v>165</v>
      </c>
      <c r="AL74">
        <v>110</v>
      </c>
      <c r="AM74" s="3">
        <v>0.218</v>
      </c>
      <c r="AN74" s="1">
        <f t="shared" si="265"/>
        <v>4.3600000000000003</v>
      </c>
      <c r="AO74" s="2">
        <f t="shared" si="266"/>
        <v>28.059999999999995</v>
      </c>
      <c r="AP74" s="2">
        <f t="shared" si="239"/>
        <v>-4.6399999999999935</v>
      </c>
      <c r="AR74">
        <v>165</v>
      </c>
      <c r="AS74">
        <v>110</v>
      </c>
      <c r="AT74" s="3">
        <v>0.222</v>
      </c>
      <c r="AU74" s="1">
        <f t="shared" si="267"/>
        <v>4.4400000000000004</v>
      </c>
      <c r="AV74" s="2">
        <f t="shared" si="268"/>
        <v>23.3</v>
      </c>
      <c r="AW74" s="2">
        <f t="shared" si="240"/>
        <v>4.7599999999999945</v>
      </c>
      <c r="AY74">
        <v>165</v>
      </c>
      <c r="AZ74">
        <v>110</v>
      </c>
      <c r="BA74" s="3">
        <v>0.224</v>
      </c>
      <c r="BB74" s="1">
        <f t="shared" si="269"/>
        <v>4.4800000000000004</v>
      </c>
      <c r="BC74" s="2">
        <f t="shared" si="270"/>
        <v>26.340000000000003</v>
      </c>
      <c r="BD74" s="2">
        <f t="shared" si="241"/>
        <v>-3.0400000000000027</v>
      </c>
      <c r="BF74">
        <v>165</v>
      </c>
      <c r="BG74">
        <v>110</v>
      </c>
      <c r="BH74" s="3">
        <v>0.20899999999999999</v>
      </c>
      <c r="BI74" s="1">
        <f t="shared" si="271"/>
        <v>4.18</v>
      </c>
      <c r="BJ74" s="2">
        <f t="shared" si="272"/>
        <v>19.96</v>
      </c>
      <c r="BK74" s="2">
        <f t="shared" si="242"/>
        <v>6.3800000000000026</v>
      </c>
      <c r="BM74">
        <v>165</v>
      </c>
      <c r="BN74">
        <v>110</v>
      </c>
      <c r="BO74" s="3">
        <v>0.218</v>
      </c>
      <c r="BP74" s="1">
        <f t="shared" si="273"/>
        <v>4.3600000000000003</v>
      </c>
      <c r="BQ74" s="2">
        <f t="shared" si="274"/>
        <v>27.62</v>
      </c>
      <c r="BR74" s="2">
        <f t="shared" si="243"/>
        <v>-7.66</v>
      </c>
      <c r="BT74">
        <v>165</v>
      </c>
      <c r="BU74">
        <v>110</v>
      </c>
      <c r="BV74" s="3">
        <v>0.20200000000000001</v>
      </c>
      <c r="BW74" s="1">
        <f t="shared" si="275"/>
        <v>4.04</v>
      </c>
      <c r="BX74" s="2">
        <f t="shared" si="276"/>
        <v>22.32</v>
      </c>
      <c r="BY74" s="2">
        <f t="shared" si="244"/>
        <v>5.3000000000000007</v>
      </c>
      <c r="CA74">
        <v>165</v>
      </c>
      <c r="CB74">
        <v>110</v>
      </c>
      <c r="CC74" s="3">
        <v>0.17799999999999999</v>
      </c>
      <c r="CD74" s="1">
        <f t="shared" si="277"/>
        <v>3.5599999999999996</v>
      </c>
      <c r="CE74" s="2">
        <f t="shared" si="278"/>
        <v>20.72</v>
      </c>
      <c r="CF74" s="2">
        <f t="shared" si="245"/>
        <v>1.6000000000000014</v>
      </c>
      <c r="CH74">
        <v>165</v>
      </c>
      <c r="CI74">
        <v>110</v>
      </c>
      <c r="CJ74" s="3">
        <v>0.187</v>
      </c>
      <c r="CK74" s="1">
        <f t="shared" si="279"/>
        <v>3.74</v>
      </c>
      <c r="CL74" s="2">
        <f t="shared" si="280"/>
        <v>28.080000000000005</v>
      </c>
      <c r="CM74" s="2">
        <f t="shared" si="246"/>
        <v>-7.3600000000000065</v>
      </c>
      <c r="CO74">
        <v>165</v>
      </c>
      <c r="CP74">
        <v>110</v>
      </c>
      <c r="CQ74" s="3">
        <v>0.17100000000000001</v>
      </c>
      <c r="CR74" s="1">
        <f t="shared" si="281"/>
        <v>3.4200000000000004</v>
      </c>
      <c r="CS74" s="2">
        <f t="shared" si="282"/>
        <v>22.3</v>
      </c>
      <c r="CT74" s="2">
        <f t="shared" si="247"/>
        <v>5.7800000000000047</v>
      </c>
      <c r="CV74">
        <v>165</v>
      </c>
      <c r="CW74">
        <v>110</v>
      </c>
      <c r="CX74" s="3">
        <v>0.17399999999999999</v>
      </c>
      <c r="CY74" s="1">
        <f t="shared" si="283"/>
        <v>3.4799999999999995</v>
      </c>
      <c r="CZ74" s="2">
        <f t="shared" si="284"/>
        <v>29.78</v>
      </c>
      <c r="DA74" s="2">
        <f t="shared" si="248"/>
        <v>-7.48</v>
      </c>
      <c r="DC74">
        <v>165</v>
      </c>
      <c r="DD74">
        <v>110</v>
      </c>
      <c r="DE74" s="3">
        <v>0.161</v>
      </c>
      <c r="DF74" s="1">
        <f t="shared" si="285"/>
        <v>3.22</v>
      </c>
      <c r="DG74" s="2">
        <f t="shared" si="286"/>
        <v>22.139999999999997</v>
      </c>
      <c r="DH74" s="2">
        <f t="shared" si="249"/>
        <v>7.6400000000000041</v>
      </c>
      <c r="DJ74">
        <v>165</v>
      </c>
      <c r="DK74">
        <v>110</v>
      </c>
      <c r="DL74" s="3">
        <v>0.2</v>
      </c>
      <c r="DM74" s="1">
        <f t="shared" si="287"/>
        <v>4</v>
      </c>
      <c r="DN74" s="2">
        <f t="shared" si="288"/>
        <v>29.479999999999997</v>
      </c>
      <c r="DO74" s="2">
        <f t="shared" si="250"/>
        <v>-7.34</v>
      </c>
      <c r="DQ74">
        <v>165</v>
      </c>
      <c r="DR74">
        <v>110</v>
      </c>
      <c r="DS74" s="3">
        <v>0.18</v>
      </c>
      <c r="DT74" s="1">
        <f t="shared" si="289"/>
        <v>3.5999999999999996</v>
      </c>
      <c r="DU74" s="2">
        <f t="shared" si="290"/>
        <v>23.619999999999997</v>
      </c>
      <c r="DV74" s="2">
        <f t="shared" si="251"/>
        <v>5.8599999999999994</v>
      </c>
      <c r="DX74">
        <v>165</v>
      </c>
      <c r="DY74">
        <v>110</v>
      </c>
      <c r="DZ74" s="3">
        <v>0.153</v>
      </c>
      <c r="EA74" s="1">
        <f t="shared" si="291"/>
        <v>3.06</v>
      </c>
      <c r="EB74" s="2">
        <f t="shared" si="292"/>
        <v>20.5</v>
      </c>
      <c r="EC74" s="2">
        <f t="shared" si="252"/>
        <v>3.1199999999999974</v>
      </c>
      <c r="EE74">
        <v>165</v>
      </c>
      <c r="EF74">
        <v>110</v>
      </c>
      <c r="EG74" s="3">
        <v>0.13700000000000001</v>
      </c>
      <c r="EH74" s="1">
        <f t="shared" si="293"/>
        <v>2.74</v>
      </c>
      <c r="EI74" s="2">
        <f t="shared" si="294"/>
        <v>19.740000000000002</v>
      </c>
      <c r="EJ74" s="2">
        <f t="shared" si="253"/>
        <v>0.75999999999999801</v>
      </c>
      <c r="EN74" s="3"/>
      <c r="EO74" s="1"/>
      <c r="EP74" s="2"/>
      <c r="EQ74" s="2"/>
    </row>
    <row r="75" spans="2:147" x14ac:dyDescent="0.25">
      <c r="B75">
        <v>165</v>
      </c>
      <c r="C75">
        <v>130</v>
      </c>
      <c r="D75" s="3">
        <v>0.23300000000000001</v>
      </c>
      <c r="E75" s="1">
        <f t="shared" si="254"/>
        <v>4.66</v>
      </c>
      <c r="F75" s="2">
        <f t="shared" si="255"/>
        <v>30.42</v>
      </c>
      <c r="I75">
        <v>165</v>
      </c>
      <c r="J75">
        <v>130</v>
      </c>
      <c r="K75" s="3">
        <v>0.218</v>
      </c>
      <c r="L75" s="1">
        <f t="shared" si="256"/>
        <v>4.3600000000000003</v>
      </c>
      <c r="M75" s="2">
        <f t="shared" si="257"/>
        <v>33.86</v>
      </c>
      <c r="N75" s="2">
        <f t="shared" si="258"/>
        <v>-3.4399999999999977</v>
      </c>
      <c r="P75">
        <v>165</v>
      </c>
      <c r="Q75">
        <v>130</v>
      </c>
      <c r="R75" s="3">
        <v>0.23100000000000001</v>
      </c>
      <c r="S75" s="1">
        <f t="shared" si="259"/>
        <v>4.62</v>
      </c>
      <c r="T75" s="2">
        <f t="shared" si="260"/>
        <v>27.860000000000003</v>
      </c>
      <c r="U75" s="2">
        <f t="shared" si="236"/>
        <v>5.9999999999999964</v>
      </c>
      <c r="W75">
        <v>165</v>
      </c>
      <c r="X75">
        <v>130</v>
      </c>
      <c r="Y75" s="3">
        <v>0.22700000000000001</v>
      </c>
      <c r="Z75" s="1">
        <f t="shared" si="261"/>
        <v>4.54</v>
      </c>
      <c r="AA75" s="2">
        <f t="shared" si="262"/>
        <v>32.22</v>
      </c>
      <c r="AB75" s="2">
        <f t="shared" si="237"/>
        <v>-4.3599999999999959</v>
      </c>
      <c r="AD75">
        <v>165</v>
      </c>
      <c r="AE75">
        <v>130</v>
      </c>
      <c r="AF75" s="3">
        <v>0.22800000000000001</v>
      </c>
      <c r="AG75" s="1">
        <f t="shared" si="263"/>
        <v>4.5600000000000005</v>
      </c>
      <c r="AH75" s="2">
        <f t="shared" si="264"/>
        <v>27.980000000000004</v>
      </c>
      <c r="AI75" s="2">
        <f t="shared" si="238"/>
        <v>4.2399999999999949</v>
      </c>
      <c r="AK75">
        <v>165</v>
      </c>
      <c r="AL75">
        <v>130</v>
      </c>
      <c r="AM75" s="3">
        <v>0.22500000000000001</v>
      </c>
      <c r="AN75" s="1">
        <f t="shared" si="265"/>
        <v>4.5</v>
      </c>
      <c r="AO75" s="2">
        <f t="shared" si="266"/>
        <v>32.559999999999995</v>
      </c>
      <c r="AP75" s="2">
        <f t="shared" si="239"/>
        <v>-4.5799999999999912</v>
      </c>
      <c r="AR75">
        <v>165</v>
      </c>
      <c r="AS75">
        <v>130</v>
      </c>
      <c r="AT75" s="3">
        <v>0.22600000000000001</v>
      </c>
      <c r="AU75" s="1">
        <f t="shared" si="267"/>
        <v>4.5200000000000005</v>
      </c>
      <c r="AV75" s="2">
        <f t="shared" si="268"/>
        <v>27.82</v>
      </c>
      <c r="AW75" s="2">
        <f t="shared" si="240"/>
        <v>4.7399999999999949</v>
      </c>
      <c r="AY75">
        <v>165</v>
      </c>
      <c r="AZ75">
        <v>130</v>
      </c>
      <c r="BA75" s="3">
        <v>0.22700000000000001</v>
      </c>
      <c r="BB75" s="1">
        <f t="shared" si="269"/>
        <v>4.54</v>
      </c>
      <c r="BC75" s="2">
        <f t="shared" si="270"/>
        <v>30.880000000000003</v>
      </c>
      <c r="BD75" s="2">
        <f t="shared" si="241"/>
        <v>-3.0600000000000023</v>
      </c>
      <c r="BF75">
        <v>165</v>
      </c>
      <c r="BG75">
        <v>130</v>
      </c>
      <c r="BH75" s="3">
        <v>0.22</v>
      </c>
      <c r="BI75" s="1">
        <f t="shared" si="271"/>
        <v>4.4000000000000004</v>
      </c>
      <c r="BJ75" s="2">
        <f t="shared" si="272"/>
        <v>24.36</v>
      </c>
      <c r="BK75" s="2">
        <f t="shared" si="242"/>
        <v>6.5200000000000031</v>
      </c>
      <c r="BM75">
        <v>165</v>
      </c>
      <c r="BN75">
        <v>130</v>
      </c>
      <c r="BO75" s="3">
        <v>0.223</v>
      </c>
      <c r="BP75" s="1">
        <f t="shared" si="273"/>
        <v>4.46</v>
      </c>
      <c r="BQ75" s="2">
        <f t="shared" si="274"/>
        <v>32.08</v>
      </c>
      <c r="BR75" s="2">
        <f t="shared" si="243"/>
        <v>-7.7199999999999989</v>
      </c>
      <c r="BT75">
        <v>165</v>
      </c>
      <c r="BU75">
        <v>130</v>
      </c>
      <c r="BV75" s="3">
        <v>0.217</v>
      </c>
      <c r="BW75" s="1">
        <f t="shared" si="275"/>
        <v>4.34</v>
      </c>
      <c r="BX75" s="2">
        <f t="shared" si="276"/>
        <v>26.66</v>
      </c>
      <c r="BY75" s="2">
        <f t="shared" si="244"/>
        <v>5.4199999999999982</v>
      </c>
      <c r="CA75">
        <v>165</v>
      </c>
      <c r="CB75">
        <v>130</v>
      </c>
      <c r="CC75" s="3">
        <v>0.19900000000000001</v>
      </c>
      <c r="CD75" s="1">
        <f t="shared" si="277"/>
        <v>3.9800000000000004</v>
      </c>
      <c r="CE75" s="2">
        <f t="shared" si="278"/>
        <v>24.7</v>
      </c>
      <c r="CF75" s="2">
        <f t="shared" si="245"/>
        <v>1.9600000000000009</v>
      </c>
      <c r="CH75">
        <v>165</v>
      </c>
      <c r="CI75">
        <v>130</v>
      </c>
      <c r="CJ75" s="3">
        <v>0.2</v>
      </c>
      <c r="CK75" s="1">
        <f t="shared" si="279"/>
        <v>4</v>
      </c>
      <c r="CL75" s="2">
        <f t="shared" si="280"/>
        <v>32.080000000000005</v>
      </c>
      <c r="CM75" s="2">
        <f t="shared" si="246"/>
        <v>-7.3800000000000061</v>
      </c>
      <c r="CO75">
        <v>165</v>
      </c>
      <c r="CP75">
        <v>130</v>
      </c>
      <c r="CQ75" s="3">
        <v>0.191</v>
      </c>
      <c r="CR75" s="1">
        <f t="shared" si="281"/>
        <v>3.8200000000000003</v>
      </c>
      <c r="CS75" s="2">
        <f t="shared" si="282"/>
        <v>26.12</v>
      </c>
      <c r="CT75" s="2">
        <f t="shared" si="247"/>
        <v>5.9600000000000044</v>
      </c>
      <c r="CV75">
        <v>165</v>
      </c>
      <c r="CW75">
        <v>130</v>
      </c>
      <c r="CX75" s="3">
        <v>0.189</v>
      </c>
      <c r="CY75" s="1">
        <f t="shared" si="283"/>
        <v>3.7800000000000002</v>
      </c>
      <c r="CZ75" s="2">
        <f t="shared" si="284"/>
        <v>33.56</v>
      </c>
      <c r="DA75" s="2">
        <f t="shared" si="248"/>
        <v>-7.4400000000000013</v>
      </c>
      <c r="DC75">
        <v>165</v>
      </c>
      <c r="DD75">
        <v>130</v>
      </c>
      <c r="DE75" s="3">
        <v>0.17299999999999999</v>
      </c>
      <c r="DF75" s="1">
        <f t="shared" si="285"/>
        <v>3.46</v>
      </c>
      <c r="DG75" s="2">
        <f t="shared" si="286"/>
        <v>25.599999999999998</v>
      </c>
      <c r="DH75" s="2">
        <f t="shared" si="249"/>
        <v>7.9600000000000044</v>
      </c>
      <c r="DJ75">
        <v>165</v>
      </c>
      <c r="DK75">
        <v>130</v>
      </c>
      <c r="DL75" s="3">
        <v>0.17</v>
      </c>
      <c r="DM75" s="1">
        <f t="shared" si="287"/>
        <v>3.4000000000000004</v>
      </c>
      <c r="DN75" s="2">
        <f t="shared" si="288"/>
        <v>32.879999999999995</v>
      </c>
      <c r="DO75" s="2">
        <f t="shared" si="250"/>
        <v>-7.2799999999999976</v>
      </c>
      <c r="DQ75">
        <v>165</v>
      </c>
      <c r="DR75">
        <v>130</v>
      </c>
      <c r="DS75" s="3">
        <v>0.16500000000000001</v>
      </c>
      <c r="DT75" s="1">
        <f t="shared" si="289"/>
        <v>3.3000000000000003</v>
      </c>
      <c r="DU75" s="2">
        <f t="shared" si="290"/>
        <v>26.919999999999998</v>
      </c>
      <c r="DV75" s="2">
        <f t="shared" si="251"/>
        <v>5.9599999999999973</v>
      </c>
      <c r="DX75">
        <v>165</v>
      </c>
      <c r="DY75">
        <v>130</v>
      </c>
      <c r="DZ75" s="3">
        <v>0.13800000000000001</v>
      </c>
      <c r="EA75" s="1">
        <f t="shared" si="291"/>
        <v>2.7600000000000002</v>
      </c>
      <c r="EB75" s="2">
        <f t="shared" si="292"/>
        <v>23.26</v>
      </c>
      <c r="EC75" s="2">
        <f t="shared" si="252"/>
        <v>3.6599999999999966</v>
      </c>
      <c r="EE75">
        <v>165</v>
      </c>
      <c r="EF75">
        <v>130</v>
      </c>
      <c r="EG75" s="3">
        <v>0.13300000000000001</v>
      </c>
      <c r="EH75" s="1">
        <f t="shared" si="293"/>
        <v>2.66</v>
      </c>
      <c r="EI75" s="2">
        <f t="shared" si="294"/>
        <v>22.400000000000002</v>
      </c>
      <c r="EJ75" s="2">
        <f t="shared" si="253"/>
        <v>0.85999999999999943</v>
      </c>
      <c r="EN75" s="3"/>
      <c r="EO75" s="1"/>
      <c r="EP75" s="2"/>
      <c r="EQ75" s="2"/>
    </row>
    <row r="76" spans="2:147" x14ac:dyDescent="0.25">
      <c r="B76">
        <v>165</v>
      </c>
      <c r="C76">
        <v>150</v>
      </c>
      <c r="D76" s="3">
        <v>0.218</v>
      </c>
      <c r="E76" s="1">
        <f t="shared" si="254"/>
        <v>4.3600000000000003</v>
      </c>
      <c r="F76" s="2">
        <f t="shared" si="255"/>
        <v>34.78</v>
      </c>
      <c r="I76">
        <v>165</v>
      </c>
      <c r="J76">
        <v>150</v>
      </c>
      <c r="K76" s="3">
        <v>0.23699999999999999</v>
      </c>
      <c r="L76" s="1">
        <f t="shared" si="256"/>
        <v>4.74</v>
      </c>
      <c r="M76" s="2">
        <f t="shared" si="257"/>
        <v>38.6</v>
      </c>
      <c r="N76" s="2">
        <f t="shared" si="258"/>
        <v>-3.8200000000000003</v>
      </c>
      <c r="P76">
        <v>165</v>
      </c>
      <c r="Q76">
        <v>150</v>
      </c>
      <c r="R76" s="3">
        <v>0.215</v>
      </c>
      <c r="S76" s="1">
        <f t="shared" si="259"/>
        <v>4.3</v>
      </c>
      <c r="T76" s="2">
        <f t="shared" si="260"/>
        <v>32.160000000000004</v>
      </c>
      <c r="U76" s="2">
        <f t="shared" si="236"/>
        <v>6.4399999999999977</v>
      </c>
      <c r="W76">
        <v>165</v>
      </c>
      <c r="X76">
        <v>150</v>
      </c>
      <c r="Y76" s="3">
        <v>0.21299999999999999</v>
      </c>
      <c r="Z76" s="1">
        <f t="shared" si="261"/>
        <v>4.26</v>
      </c>
      <c r="AA76" s="2">
        <f t="shared" si="262"/>
        <v>36.479999999999997</v>
      </c>
      <c r="AB76" s="2">
        <f t="shared" si="237"/>
        <v>-4.3199999999999932</v>
      </c>
      <c r="AD76">
        <v>165</v>
      </c>
      <c r="AE76">
        <v>150</v>
      </c>
      <c r="AF76" s="3">
        <v>0.217</v>
      </c>
      <c r="AG76" s="1">
        <f t="shared" si="263"/>
        <v>4.34</v>
      </c>
      <c r="AH76" s="2">
        <f t="shared" si="264"/>
        <v>32.320000000000007</v>
      </c>
      <c r="AI76" s="2">
        <f t="shared" si="238"/>
        <v>4.1599999999999895</v>
      </c>
      <c r="AK76">
        <v>165</v>
      </c>
      <c r="AL76">
        <v>150</v>
      </c>
      <c r="AM76" s="3">
        <v>0.216</v>
      </c>
      <c r="AN76" s="1">
        <f t="shared" si="265"/>
        <v>4.32</v>
      </c>
      <c r="AO76" s="2">
        <f t="shared" si="266"/>
        <v>36.879999999999995</v>
      </c>
      <c r="AP76" s="2">
        <f t="shared" si="239"/>
        <v>-4.5599999999999881</v>
      </c>
      <c r="AR76">
        <v>165</v>
      </c>
      <c r="AS76">
        <v>150</v>
      </c>
      <c r="AT76" s="3">
        <v>0.218</v>
      </c>
      <c r="AU76" s="1">
        <f t="shared" si="267"/>
        <v>4.3600000000000003</v>
      </c>
      <c r="AV76" s="2">
        <f t="shared" si="268"/>
        <v>32.18</v>
      </c>
      <c r="AW76" s="2">
        <f t="shared" si="240"/>
        <v>4.6999999999999957</v>
      </c>
      <c r="AY76">
        <v>165</v>
      </c>
      <c r="AZ76">
        <v>150</v>
      </c>
      <c r="BA76" s="3">
        <v>0.224</v>
      </c>
      <c r="BB76" s="1">
        <f t="shared" si="269"/>
        <v>4.4800000000000004</v>
      </c>
      <c r="BC76" s="2">
        <f t="shared" si="270"/>
        <v>35.36</v>
      </c>
      <c r="BD76" s="2">
        <f t="shared" si="241"/>
        <v>-3.1799999999999997</v>
      </c>
      <c r="BF76">
        <v>165</v>
      </c>
      <c r="BG76">
        <v>150</v>
      </c>
      <c r="BH76" s="3">
        <v>0.21199999999999999</v>
      </c>
      <c r="BI76" s="1">
        <f t="shared" si="271"/>
        <v>4.24</v>
      </c>
      <c r="BJ76" s="2">
        <f t="shared" si="272"/>
        <v>28.6</v>
      </c>
      <c r="BK76" s="2">
        <f t="shared" si="242"/>
        <v>6.759999999999998</v>
      </c>
      <c r="BM76">
        <v>165</v>
      </c>
      <c r="BN76">
        <v>150</v>
      </c>
      <c r="BO76" s="3">
        <v>0.22900000000000001</v>
      </c>
      <c r="BP76" s="1">
        <f t="shared" si="273"/>
        <v>4.58</v>
      </c>
      <c r="BQ76" s="2">
        <f t="shared" si="274"/>
        <v>36.659999999999997</v>
      </c>
      <c r="BR76" s="2">
        <f t="shared" si="243"/>
        <v>-8.0599999999999952</v>
      </c>
      <c r="BT76">
        <v>165</v>
      </c>
      <c r="BU76">
        <v>150</v>
      </c>
      <c r="BV76" s="3">
        <v>0.21299999999999999</v>
      </c>
      <c r="BW76" s="1">
        <f t="shared" si="275"/>
        <v>4.26</v>
      </c>
      <c r="BX76" s="2">
        <f t="shared" si="276"/>
        <v>30.92</v>
      </c>
      <c r="BY76" s="2">
        <f t="shared" si="244"/>
        <v>5.7399999999999949</v>
      </c>
      <c r="CA76">
        <v>165</v>
      </c>
      <c r="CB76">
        <v>150</v>
      </c>
      <c r="CC76" s="3">
        <v>0.20899999999999999</v>
      </c>
      <c r="CD76" s="1">
        <f t="shared" si="277"/>
        <v>4.18</v>
      </c>
      <c r="CE76" s="2">
        <f t="shared" si="278"/>
        <v>28.88</v>
      </c>
      <c r="CF76" s="2">
        <f t="shared" si="245"/>
        <v>2.0400000000000027</v>
      </c>
      <c r="CH76">
        <v>165</v>
      </c>
      <c r="CI76">
        <v>150</v>
      </c>
      <c r="CJ76" s="3">
        <v>0.215</v>
      </c>
      <c r="CK76" s="1">
        <f t="shared" si="279"/>
        <v>4.3</v>
      </c>
      <c r="CL76" s="2">
        <f t="shared" si="280"/>
        <v>36.380000000000003</v>
      </c>
      <c r="CM76" s="2">
        <f t="shared" si="246"/>
        <v>-7.5000000000000036</v>
      </c>
      <c r="CO76">
        <v>165</v>
      </c>
      <c r="CP76">
        <v>150</v>
      </c>
      <c r="CQ76" s="3">
        <v>0.219</v>
      </c>
      <c r="CR76" s="1">
        <f t="shared" si="281"/>
        <v>4.38</v>
      </c>
      <c r="CS76" s="2">
        <f t="shared" si="282"/>
        <v>30.5</v>
      </c>
      <c r="CT76" s="2">
        <f t="shared" si="247"/>
        <v>5.8800000000000026</v>
      </c>
      <c r="CV76">
        <v>165</v>
      </c>
      <c r="CW76">
        <v>150</v>
      </c>
      <c r="CX76" s="3">
        <v>0.20100000000000001</v>
      </c>
      <c r="CY76" s="1">
        <f t="shared" si="283"/>
        <v>4.0200000000000005</v>
      </c>
      <c r="CZ76" s="2">
        <f t="shared" si="284"/>
        <v>37.580000000000005</v>
      </c>
      <c r="DA76" s="2">
        <f t="shared" si="248"/>
        <v>-7.0800000000000054</v>
      </c>
      <c r="DC76">
        <v>165</v>
      </c>
      <c r="DD76">
        <v>150</v>
      </c>
      <c r="DE76" s="3">
        <v>0.192</v>
      </c>
      <c r="DF76" s="1">
        <f t="shared" si="285"/>
        <v>3.84</v>
      </c>
      <c r="DG76" s="2">
        <f t="shared" si="286"/>
        <v>29.439999999999998</v>
      </c>
      <c r="DH76" s="2">
        <f t="shared" si="249"/>
        <v>8.1400000000000077</v>
      </c>
      <c r="DJ76">
        <v>165</v>
      </c>
      <c r="DK76">
        <v>150</v>
      </c>
      <c r="DL76" s="3">
        <v>0.19500000000000001</v>
      </c>
      <c r="DM76" s="1">
        <f t="shared" si="287"/>
        <v>3.9000000000000004</v>
      </c>
      <c r="DN76" s="2">
        <f t="shared" si="288"/>
        <v>36.779999999999994</v>
      </c>
      <c r="DO76" s="2">
        <f t="shared" si="250"/>
        <v>-7.3399999999999963</v>
      </c>
      <c r="DQ76">
        <v>165</v>
      </c>
      <c r="DR76">
        <v>150</v>
      </c>
      <c r="DS76" s="3">
        <v>0.185</v>
      </c>
      <c r="DT76" s="1">
        <f t="shared" si="289"/>
        <v>3.7</v>
      </c>
      <c r="DU76" s="2">
        <f t="shared" si="290"/>
        <v>30.619999999999997</v>
      </c>
      <c r="DV76" s="2">
        <f t="shared" si="251"/>
        <v>6.1599999999999966</v>
      </c>
      <c r="DX76">
        <v>165</v>
      </c>
      <c r="DY76">
        <v>150</v>
      </c>
      <c r="DZ76" s="3">
        <v>0.16900000000000001</v>
      </c>
      <c r="EA76" s="1">
        <f t="shared" si="291"/>
        <v>3.3800000000000003</v>
      </c>
      <c r="EB76" s="2">
        <f t="shared" si="292"/>
        <v>26.64</v>
      </c>
      <c r="EC76" s="2">
        <f t="shared" si="252"/>
        <v>3.9799999999999969</v>
      </c>
      <c r="EE76">
        <v>165</v>
      </c>
      <c r="EF76">
        <v>150</v>
      </c>
      <c r="EG76" s="3">
        <v>0.14000000000000001</v>
      </c>
      <c r="EH76" s="1">
        <f t="shared" si="293"/>
        <v>2.8000000000000003</v>
      </c>
      <c r="EI76" s="2">
        <f t="shared" si="294"/>
        <v>25.200000000000003</v>
      </c>
      <c r="EJ76" s="2">
        <f t="shared" si="253"/>
        <v>1.4399999999999977</v>
      </c>
      <c r="EN76" s="3"/>
      <c r="EO76" s="1"/>
      <c r="EP76" s="2"/>
      <c r="EQ76" s="2"/>
    </row>
    <row r="77" spans="2:147" x14ac:dyDescent="0.25">
      <c r="B77">
        <v>165</v>
      </c>
      <c r="C77">
        <v>170</v>
      </c>
      <c r="D77" s="3">
        <v>0.25700000000000001</v>
      </c>
      <c r="E77" s="1">
        <f t="shared" si="254"/>
        <v>5.1400000000000006</v>
      </c>
      <c r="F77" s="2">
        <f t="shared" si="255"/>
        <v>39.92</v>
      </c>
      <c r="I77">
        <v>165</v>
      </c>
      <c r="J77">
        <v>170</v>
      </c>
      <c r="K77" s="3">
        <v>0.27500000000000002</v>
      </c>
      <c r="L77" s="1">
        <f t="shared" si="256"/>
        <v>5.5</v>
      </c>
      <c r="M77" s="2">
        <f t="shared" si="257"/>
        <v>44.1</v>
      </c>
      <c r="N77" s="2">
        <f t="shared" si="258"/>
        <v>-4.18</v>
      </c>
      <c r="P77">
        <v>165</v>
      </c>
      <c r="Q77">
        <v>170</v>
      </c>
      <c r="R77" s="3">
        <v>0.26600000000000001</v>
      </c>
      <c r="S77" s="1">
        <f t="shared" si="259"/>
        <v>5.32</v>
      </c>
      <c r="T77" s="2">
        <f t="shared" si="260"/>
        <v>37.480000000000004</v>
      </c>
      <c r="U77" s="2">
        <f t="shared" si="236"/>
        <v>6.6199999999999974</v>
      </c>
      <c r="W77">
        <v>165</v>
      </c>
      <c r="X77">
        <v>170</v>
      </c>
      <c r="Y77" s="3">
        <v>0.25</v>
      </c>
      <c r="Z77" s="1">
        <f t="shared" si="261"/>
        <v>5</v>
      </c>
      <c r="AA77" s="2">
        <f t="shared" si="262"/>
        <v>41.48</v>
      </c>
      <c r="AB77" s="2">
        <f t="shared" si="237"/>
        <v>-3.9999999999999929</v>
      </c>
      <c r="AD77">
        <v>165</v>
      </c>
      <c r="AE77">
        <v>170</v>
      </c>
      <c r="AF77" s="3">
        <v>0.255</v>
      </c>
      <c r="AG77" s="1">
        <f t="shared" si="263"/>
        <v>5.0999999999999996</v>
      </c>
      <c r="AH77" s="2">
        <f t="shared" si="264"/>
        <v>37.420000000000009</v>
      </c>
      <c r="AI77" s="2">
        <f t="shared" si="238"/>
        <v>4.0599999999999881</v>
      </c>
      <c r="AK77">
        <v>165</v>
      </c>
      <c r="AL77">
        <v>170</v>
      </c>
      <c r="AM77" s="3">
        <v>0.252</v>
      </c>
      <c r="AN77" s="1">
        <f t="shared" si="265"/>
        <v>5.04</v>
      </c>
      <c r="AO77" s="2">
        <f t="shared" si="266"/>
        <v>41.919999999999995</v>
      </c>
      <c r="AP77" s="2">
        <f t="shared" si="239"/>
        <v>-4.4999999999999858</v>
      </c>
      <c r="AR77">
        <v>165</v>
      </c>
      <c r="AS77">
        <v>170</v>
      </c>
      <c r="AT77" s="3">
        <v>0.26400000000000001</v>
      </c>
      <c r="AU77" s="1">
        <f t="shared" si="267"/>
        <v>5.28</v>
      </c>
      <c r="AV77" s="2">
        <f t="shared" si="268"/>
        <v>37.46</v>
      </c>
      <c r="AW77" s="2">
        <f t="shared" si="240"/>
        <v>4.4599999999999937</v>
      </c>
      <c r="AY77">
        <v>165</v>
      </c>
      <c r="AZ77">
        <v>170</v>
      </c>
      <c r="BA77" s="3">
        <v>0.26600000000000001</v>
      </c>
      <c r="BB77" s="1">
        <f t="shared" si="269"/>
        <v>5.32</v>
      </c>
      <c r="BC77" s="2">
        <f t="shared" si="270"/>
        <v>40.68</v>
      </c>
      <c r="BD77" s="2">
        <f t="shared" si="241"/>
        <v>-3.2199999999999989</v>
      </c>
      <c r="BF77">
        <v>165</v>
      </c>
      <c r="BG77">
        <v>170</v>
      </c>
      <c r="BH77" s="3">
        <v>0.255</v>
      </c>
      <c r="BI77" s="1">
        <f t="shared" si="271"/>
        <v>5.0999999999999996</v>
      </c>
      <c r="BJ77" s="2">
        <f t="shared" si="272"/>
        <v>33.700000000000003</v>
      </c>
      <c r="BK77" s="2">
        <f t="shared" si="242"/>
        <v>6.9799999999999969</v>
      </c>
      <c r="BM77">
        <v>165</v>
      </c>
      <c r="BN77">
        <v>170</v>
      </c>
      <c r="BO77" s="3">
        <v>0.27300000000000002</v>
      </c>
      <c r="BP77" s="1">
        <f t="shared" si="273"/>
        <v>5.4600000000000009</v>
      </c>
      <c r="BQ77" s="2">
        <f t="shared" si="274"/>
        <v>42.12</v>
      </c>
      <c r="BR77" s="2">
        <f t="shared" si="243"/>
        <v>-8.4199999999999946</v>
      </c>
      <c r="BT77">
        <v>165</v>
      </c>
      <c r="BU77">
        <v>170</v>
      </c>
      <c r="BV77" s="3">
        <v>0.25</v>
      </c>
      <c r="BW77" s="1">
        <f t="shared" si="275"/>
        <v>5</v>
      </c>
      <c r="BX77" s="2">
        <f t="shared" si="276"/>
        <v>35.92</v>
      </c>
      <c r="BY77" s="2">
        <f t="shared" si="244"/>
        <v>6.1999999999999957</v>
      </c>
      <c r="CA77">
        <v>165</v>
      </c>
      <c r="CB77">
        <v>170</v>
      </c>
      <c r="CC77" s="3">
        <v>0.25700000000000001</v>
      </c>
      <c r="CD77" s="1">
        <f t="shared" si="277"/>
        <v>5.1400000000000006</v>
      </c>
      <c r="CE77" s="2">
        <f t="shared" si="278"/>
        <v>34.019999999999996</v>
      </c>
      <c r="CF77" s="2">
        <f t="shared" si="245"/>
        <v>1.9000000000000057</v>
      </c>
      <c r="CH77">
        <v>165</v>
      </c>
      <c r="CI77">
        <v>170</v>
      </c>
      <c r="CJ77" s="3">
        <v>0.26400000000000001</v>
      </c>
      <c r="CK77" s="1">
        <f t="shared" si="279"/>
        <v>5.28</v>
      </c>
      <c r="CL77" s="2">
        <f t="shared" si="280"/>
        <v>41.660000000000004</v>
      </c>
      <c r="CM77" s="2">
        <f t="shared" si="246"/>
        <v>-7.6400000000000077</v>
      </c>
      <c r="CO77">
        <v>165</v>
      </c>
      <c r="CP77">
        <v>170</v>
      </c>
      <c r="CQ77" s="3">
        <v>0.27100000000000002</v>
      </c>
      <c r="CR77" s="1">
        <f t="shared" si="281"/>
        <v>5.42</v>
      </c>
      <c r="CS77" s="2">
        <f t="shared" si="282"/>
        <v>35.92</v>
      </c>
      <c r="CT77" s="2">
        <f t="shared" si="247"/>
        <v>5.740000000000002</v>
      </c>
      <c r="CV77">
        <v>165</v>
      </c>
      <c r="CW77">
        <v>170</v>
      </c>
      <c r="CX77" s="3">
        <v>0.249</v>
      </c>
      <c r="CY77" s="1">
        <f t="shared" si="283"/>
        <v>4.9800000000000004</v>
      </c>
      <c r="CZ77" s="2">
        <f t="shared" si="284"/>
        <v>42.56</v>
      </c>
      <c r="DA77" s="2">
        <f t="shared" si="248"/>
        <v>-6.6400000000000006</v>
      </c>
      <c r="DC77">
        <v>165</v>
      </c>
      <c r="DD77">
        <v>170</v>
      </c>
      <c r="DE77" s="3">
        <v>0.251</v>
      </c>
      <c r="DF77" s="1">
        <f t="shared" si="285"/>
        <v>5.0199999999999996</v>
      </c>
      <c r="DG77" s="2">
        <f t="shared" si="286"/>
        <v>34.459999999999994</v>
      </c>
      <c r="DH77" s="2">
        <f t="shared" si="249"/>
        <v>8.1000000000000085</v>
      </c>
      <c r="DJ77">
        <v>165</v>
      </c>
      <c r="DK77">
        <v>170</v>
      </c>
      <c r="DL77" s="3">
        <v>0.24299999999999999</v>
      </c>
      <c r="DM77" s="1">
        <f t="shared" si="287"/>
        <v>4.8599999999999994</v>
      </c>
      <c r="DN77" s="2">
        <f t="shared" si="288"/>
        <v>41.639999999999993</v>
      </c>
      <c r="DO77" s="2">
        <f t="shared" si="250"/>
        <v>-7.18</v>
      </c>
      <c r="DQ77">
        <v>165</v>
      </c>
      <c r="DR77">
        <v>170</v>
      </c>
      <c r="DS77" s="3">
        <v>0.25</v>
      </c>
      <c r="DT77" s="1">
        <f t="shared" si="289"/>
        <v>5</v>
      </c>
      <c r="DU77" s="2">
        <f t="shared" si="290"/>
        <v>35.619999999999997</v>
      </c>
      <c r="DV77" s="2">
        <f t="shared" si="251"/>
        <v>6.019999999999996</v>
      </c>
      <c r="DX77">
        <v>165</v>
      </c>
      <c r="DY77">
        <v>170</v>
      </c>
      <c r="DZ77" s="3">
        <v>0.24</v>
      </c>
      <c r="EA77" s="1">
        <f t="shared" si="291"/>
        <v>4.8</v>
      </c>
      <c r="EB77" s="2">
        <f t="shared" si="292"/>
        <v>31.44</v>
      </c>
      <c r="EC77" s="2">
        <f t="shared" si="252"/>
        <v>4.1799999999999962</v>
      </c>
      <c r="EE77">
        <v>165</v>
      </c>
      <c r="EF77">
        <v>170</v>
      </c>
      <c r="EG77" s="3">
        <v>0.20799999999999999</v>
      </c>
      <c r="EH77" s="1">
        <f t="shared" si="293"/>
        <v>4.16</v>
      </c>
      <c r="EI77" s="2">
        <f t="shared" si="294"/>
        <v>29.360000000000003</v>
      </c>
      <c r="EJ77" s="2">
        <f t="shared" si="253"/>
        <v>2.0799999999999983</v>
      </c>
      <c r="EN77" s="3"/>
      <c r="EO77" s="1"/>
      <c r="EP77" s="2"/>
      <c r="EQ77" s="2"/>
    </row>
    <row r="78" spans="2:147" x14ac:dyDescent="0.25">
      <c r="B78">
        <v>165</v>
      </c>
      <c r="C78">
        <v>190</v>
      </c>
      <c r="D78" s="3">
        <v>0.27400000000000002</v>
      </c>
      <c r="E78" s="1">
        <f t="shared" si="254"/>
        <v>5.48</v>
      </c>
      <c r="F78" s="2">
        <f t="shared" si="255"/>
        <v>45.400000000000006</v>
      </c>
      <c r="I78">
        <v>165</v>
      </c>
      <c r="J78">
        <v>190</v>
      </c>
      <c r="K78" s="3">
        <v>0.26100000000000001</v>
      </c>
      <c r="L78" s="1">
        <f t="shared" si="256"/>
        <v>5.2200000000000006</v>
      </c>
      <c r="M78" s="2">
        <f t="shared" si="257"/>
        <v>49.32</v>
      </c>
      <c r="N78" s="2">
        <f t="shared" si="258"/>
        <v>-3.9199999999999946</v>
      </c>
      <c r="P78">
        <v>165</v>
      </c>
      <c r="Q78">
        <v>190</v>
      </c>
      <c r="R78" s="3">
        <v>0.26800000000000002</v>
      </c>
      <c r="S78" s="1">
        <f t="shared" si="259"/>
        <v>5.36</v>
      </c>
      <c r="T78" s="2">
        <f t="shared" si="260"/>
        <v>42.84</v>
      </c>
      <c r="U78" s="2">
        <f t="shared" si="236"/>
        <v>6.4799999999999969</v>
      </c>
      <c r="W78">
        <v>165</v>
      </c>
      <c r="X78">
        <v>190</v>
      </c>
      <c r="Y78" s="3">
        <v>0.26500000000000001</v>
      </c>
      <c r="Z78" s="1">
        <f t="shared" si="261"/>
        <v>5.3000000000000007</v>
      </c>
      <c r="AA78" s="2">
        <f t="shared" si="262"/>
        <v>46.78</v>
      </c>
      <c r="AB78" s="2">
        <f t="shared" si="237"/>
        <v>-3.9399999999999977</v>
      </c>
      <c r="AD78">
        <v>165</v>
      </c>
      <c r="AE78">
        <v>190</v>
      </c>
      <c r="AF78" s="3">
        <v>0.26700000000000002</v>
      </c>
      <c r="AG78" s="1">
        <f t="shared" si="263"/>
        <v>5.34</v>
      </c>
      <c r="AH78" s="2">
        <f t="shared" si="264"/>
        <v>42.760000000000005</v>
      </c>
      <c r="AI78" s="2">
        <f t="shared" si="238"/>
        <v>4.019999999999996</v>
      </c>
      <c r="AK78">
        <v>165</v>
      </c>
      <c r="AL78">
        <v>190</v>
      </c>
      <c r="AM78" s="3">
        <v>0.26700000000000002</v>
      </c>
      <c r="AN78" s="1">
        <f t="shared" si="265"/>
        <v>5.34</v>
      </c>
      <c r="AO78" s="2">
        <f t="shared" si="266"/>
        <v>47.259999999999991</v>
      </c>
      <c r="AP78" s="2">
        <f t="shared" si="239"/>
        <v>-4.4999999999999858</v>
      </c>
      <c r="AR78">
        <v>165</v>
      </c>
      <c r="AS78">
        <v>190</v>
      </c>
      <c r="AT78" s="3">
        <v>0.27100000000000002</v>
      </c>
      <c r="AU78" s="1">
        <f t="shared" si="267"/>
        <v>5.42</v>
      </c>
      <c r="AV78" s="2">
        <f t="shared" si="268"/>
        <v>42.88</v>
      </c>
      <c r="AW78" s="2">
        <f t="shared" si="240"/>
        <v>4.3799999999999883</v>
      </c>
      <c r="AY78">
        <v>165</v>
      </c>
      <c r="AZ78">
        <v>190</v>
      </c>
      <c r="BA78" s="3">
        <v>0.27</v>
      </c>
      <c r="BB78" s="1">
        <f t="shared" si="269"/>
        <v>5.4</v>
      </c>
      <c r="BC78" s="2">
        <f t="shared" si="270"/>
        <v>46.08</v>
      </c>
      <c r="BD78" s="2">
        <f t="shared" si="241"/>
        <v>-3.1999999999999957</v>
      </c>
      <c r="BF78">
        <v>165</v>
      </c>
      <c r="BG78">
        <v>190</v>
      </c>
      <c r="BH78" s="3">
        <v>0.26700000000000002</v>
      </c>
      <c r="BI78" s="1">
        <f t="shared" si="271"/>
        <v>5.34</v>
      </c>
      <c r="BJ78" s="2">
        <f t="shared" si="272"/>
        <v>39.040000000000006</v>
      </c>
      <c r="BK78" s="2">
        <f t="shared" si="242"/>
        <v>7.039999999999992</v>
      </c>
      <c r="BM78">
        <v>165</v>
      </c>
      <c r="BN78">
        <v>190</v>
      </c>
      <c r="BO78" s="3">
        <v>0.27200000000000002</v>
      </c>
      <c r="BP78" s="1">
        <f t="shared" si="273"/>
        <v>5.44</v>
      </c>
      <c r="BQ78" s="2">
        <f t="shared" si="274"/>
        <v>47.559999999999995</v>
      </c>
      <c r="BR78" s="2">
        <f t="shared" si="243"/>
        <v>-8.5199999999999889</v>
      </c>
      <c r="BT78">
        <v>165</v>
      </c>
      <c r="BU78">
        <v>190</v>
      </c>
      <c r="BV78" s="3">
        <v>0.25600000000000001</v>
      </c>
      <c r="BW78" s="1">
        <f t="shared" si="275"/>
        <v>5.12</v>
      </c>
      <c r="BX78" s="2">
        <f t="shared" si="276"/>
        <v>41.04</v>
      </c>
      <c r="BY78" s="2">
        <f t="shared" si="244"/>
        <v>6.519999999999996</v>
      </c>
      <c r="CA78">
        <v>165</v>
      </c>
      <c r="CB78">
        <v>190</v>
      </c>
      <c r="CC78" s="3">
        <v>0.26900000000000002</v>
      </c>
      <c r="CD78" s="1">
        <f t="shared" si="277"/>
        <v>5.3800000000000008</v>
      </c>
      <c r="CE78" s="2">
        <f t="shared" si="278"/>
        <v>39.4</v>
      </c>
      <c r="CF78" s="2">
        <f t="shared" si="245"/>
        <v>1.6400000000000006</v>
      </c>
      <c r="CH78">
        <v>165</v>
      </c>
      <c r="CI78">
        <v>190</v>
      </c>
      <c r="CJ78" s="3">
        <v>0.27300000000000002</v>
      </c>
      <c r="CK78" s="1">
        <f t="shared" si="279"/>
        <v>5.4600000000000009</v>
      </c>
      <c r="CL78" s="2">
        <f t="shared" si="280"/>
        <v>47.120000000000005</v>
      </c>
      <c r="CM78" s="2">
        <f t="shared" si="246"/>
        <v>-7.720000000000006</v>
      </c>
      <c r="CO78">
        <v>165</v>
      </c>
      <c r="CP78">
        <v>190</v>
      </c>
      <c r="CQ78" s="3">
        <v>0.26300000000000001</v>
      </c>
      <c r="CR78" s="1">
        <f t="shared" si="281"/>
        <v>5.26</v>
      </c>
      <c r="CS78" s="2">
        <f t="shared" si="282"/>
        <v>41.18</v>
      </c>
      <c r="CT78" s="2">
        <f t="shared" si="247"/>
        <v>5.9400000000000048</v>
      </c>
      <c r="CV78">
        <v>165</v>
      </c>
      <c r="CW78">
        <v>190</v>
      </c>
      <c r="CX78" s="3">
        <v>0.26900000000000002</v>
      </c>
      <c r="CY78" s="1">
        <f t="shared" si="283"/>
        <v>5.3800000000000008</v>
      </c>
      <c r="CZ78" s="2">
        <f t="shared" si="284"/>
        <v>47.940000000000005</v>
      </c>
      <c r="DA78" s="2">
        <f t="shared" si="248"/>
        <v>-6.7600000000000051</v>
      </c>
      <c r="DC78">
        <v>165</v>
      </c>
      <c r="DD78">
        <v>190</v>
      </c>
      <c r="DE78" s="3">
        <v>0.26400000000000001</v>
      </c>
      <c r="DF78" s="1">
        <f t="shared" si="285"/>
        <v>5.28</v>
      </c>
      <c r="DG78" s="2">
        <f t="shared" si="286"/>
        <v>39.739999999999995</v>
      </c>
      <c r="DH78" s="2">
        <f t="shared" si="249"/>
        <v>8.2000000000000099</v>
      </c>
      <c r="DJ78">
        <v>165</v>
      </c>
      <c r="DK78">
        <v>190</v>
      </c>
      <c r="DL78" s="3">
        <v>0.26300000000000001</v>
      </c>
      <c r="DM78" s="1">
        <f t="shared" si="287"/>
        <v>5.26</v>
      </c>
      <c r="DN78" s="2">
        <f t="shared" si="288"/>
        <v>46.899999999999991</v>
      </c>
      <c r="DO78" s="2">
        <f t="shared" si="250"/>
        <v>-7.1599999999999966</v>
      </c>
      <c r="DQ78">
        <v>165</v>
      </c>
      <c r="DR78">
        <v>190</v>
      </c>
      <c r="DS78" s="3">
        <v>0.26600000000000001</v>
      </c>
      <c r="DT78" s="1">
        <f t="shared" si="289"/>
        <v>5.32</v>
      </c>
      <c r="DU78" s="2">
        <f t="shared" si="290"/>
        <v>40.94</v>
      </c>
      <c r="DV78" s="2">
        <f t="shared" si="251"/>
        <v>5.9599999999999937</v>
      </c>
      <c r="DX78">
        <v>165</v>
      </c>
      <c r="DY78">
        <v>190</v>
      </c>
      <c r="DZ78" s="3">
        <v>0.27200000000000002</v>
      </c>
      <c r="EA78" s="1">
        <f t="shared" si="291"/>
        <v>5.44</v>
      </c>
      <c r="EB78" s="2">
        <f t="shared" si="292"/>
        <v>36.880000000000003</v>
      </c>
      <c r="EC78" s="2">
        <f t="shared" si="252"/>
        <v>4.0599999999999952</v>
      </c>
      <c r="EE78">
        <v>165</v>
      </c>
      <c r="EF78">
        <v>190</v>
      </c>
      <c r="EG78" s="3">
        <v>0.248</v>
      </c>
      <c r="EH78" s="1">
        <f t="shared" si="293"/>
        <v>4.96</v>
      </c>
      <c r="EI78" s="2">
        <f t="shared" si="294"/>
        <v>34.32</v>
      </c>
      <c r="EJ78" s="2">
        <f t="shared" si="253"/>
        <v>2.5600000000000023</v>
      </c>
      <c r="EN78" s="3"/>
      <c r="EO78" s="1"/>
      <c r="EP78" s="2"/>
      <c r="EQ78" s="2"/>
    </row>
    <row r="79" spans="2:147" x14ac:dyDescent="0.25">
      <c r="B79">
        <v>165</v>
      </c>
      <c r="C79">
        <v>210</v>
      </c>
      <c r="D79" s="3">
        <v>0.255</v>
      </c>
      <c r="E79" s="1">
        <f t="shared" si="254"/>
        <v>5.0999999999999996</v>
      </c>
      <c r="F79" s="2">
        <f t="shared" si="255"/>
        <v>50.500000000000007</v>
      </c>
      <c r="I79">
        <v>165</v>
      </c>
      <c r="J79">
        <v>210</v>
      </c>
      <c r="K79" s="3">
        <v>0.217</v>
      </c>
      <c r="L79" s="1">
        <f t="shared" si="256"/>
        <v>4.34</v>
      </c>
      <c r="M79" s="2">
        <f t="shared" si="257"/>
        <v>53.66</v>
      </c>
      <c r="N79" s="2">
        <f t="shared" si="258"/>
        <v>-3.1599999999999895</v>
      </c>
      <c r="P79">
        <v>165</v>
      </c>
      <c r="Q79">
        <v>210</v>
      </c>
      <c r="R79" s="3">
        <v>0.245</v>
      </c>
      <c r="S79" s="1">
        <f t="shared" si="259"/>
        <v>4.9000000000000004</v>
      </c>
      <c r="T79" s="2">
        <f t="shared" si="260"/>
        <v>47.74</v>
      </c>
      <c r="U79" s="2">
        <f t="shared" si="236"/>
        <v>5.9199999999999946</v>
      </c>
      <c r="W79">
        <v>165</v>
      </c>
      <c r="X79">
        <v>210</v>
      </c>
      <c r="Y79" s="3">
        <v>0.246</v>
      </c>
      <c r="Z79" s="1">
        <f t="shared" si="261"/>
        <v>4.92</v>
      </c>
      <c r="AA79" s="2">
        <f t="shared" si="262"/>
        <v>51.7</v>
      </c>
      <c r="AB79" s="2">
        <f t="shared" si="237"/>
        <v>-3.9600000000000009</v>
      </c>
      <c r="AD79">
        <v>165</v>
      </c>
      <c r="AE79">
        <v>210</v>
      </c>
      <c r="AF79" s="3">
        <v>0.24299999999999999</v>
      </c>
      <c r="AG79" s="1">
        <f t="shared" si="263"/>
        <v>4.8599999999999994</v>
      </c>
      <c r="AH79" s="2">
        <f t="shared" si="264"/>
        <v>47.620000000000005</v>
      </c>
      <c r="AI79" s="2">
        <f t="shared" si="238"/>
        <v>4.0799999999999983</v>
      </c>
      <c r="AK79">
        <v>165</v>
      </c>
      <c r="AL79">
        <v>210</v>
      </c>
      <c r="AM79" s="3">
        <v>0.23899999999999999</v>
      </c>
      <c r="AN79" s="1">
        <f t="shared" si="265"/>
        <v>4.7799999999999994</v>
      </c>
      <c r="AO79" s="2">
        <f t="shared" si="266"/>
        <v>52.039999999999992</v>
      </c>
      <c r="AP79" s="2">
        <f t="shared" si="239"/>
        <v>-4.4199999999999875</v>
      </c>
      <c r="AR79">
        <v>165</v>
      </c>
      <c r="AS79">
        <v>210</v>
      </c>
      <c r="AT79" s="3">
        <v>0.24099999999999999</v>
      </c>
      <c r="AU79" s="1">
        <f t="shared" si="267"/>
        <v>4.82</v>
      </c>
      <c r="AV79" s="2">
        <f t="shared" si="268"/>
        <v>47.7</v>
      </c>
      <c r="AW79" s="2">
        <f t="shared" si="240"/>
        <v>4.3399999999999892</v>
      </c>
      <c r="AY79">
        <v>165</v>
      </c>
      <c r="AZ79">
        <v>210</v>
      </c>
      <c r="BA79" s="3">
        <v>0.24199999999999999</v>
      </c>
      <c r="BB79" s="1">
        <f t="shared" si="269"/>
        <v>4.84</v>
      </c>
      <c r="BC79" s="2">
        <f t="shared" si="270"/>
        <v>50.92</v>
      </c>
      <c r="BD79" s="2">
        <f t="shared" si="241"/>
        <v>-3.2199999999999989</v>
      </c>
      <c r="BF79">
        <v>165</v>
      </c>
      <c r="BG79">
        <v>210</v>
      </c>
      <c r="BH79" s="3">
        <v>0.25</v>
      </c>
      <c r="BI79" s="1">
        <f t="shared" si="271"/>
        <v>5</v>
      </c>
      <c r="BJ79" s="2">
        <f t="shared" si="272"/>
        <v>44.040000000000006</v>
      </c>
      <c r="BK79" s="2">
        <f t="shared" si="242"/>
        <v>6.8799999999999955</v>
      </c>
      <c r="BM79">
        <v>165</v>
      </c>
      <c r="BN79">
        <v>210</v>
      </c>
      <c r="BO79" s="3">
        <v>0.224</v>
      </c>
      <c r="BP79" s="1">
        <f t="shared" si="273"/>
        <v>4.4800000000000004</v>
      </c>
      <c r="BQ79" s="2">
        <f t="shared" si="274"/>
        <v>52.039999999999992</v>
      </c>
      <c r="BR79" s="2">
        <f t="shared" si="243"/>
        <v>-7.9999999999999858</v>
      </c>
      <c r="BT79">
        <v>165</v>
      </c>
      <c r="BU79">
        <v>210</v>
      </c>
      <c r="BV79" s="3">
        <v>0.24199999999999999</v>
      </c>
      <c r="BW79" s="1">
        <f t="shared" si="275"/>
        <v>4.84</v>
      </c>
      <c r="BX79" s="2">
        <f t="shared" si="276"/>
        <v>45.879999999999995</v>
      </c>
      <c r="BY79" s="2">
        <f t="shared" si="244"/>
        <v>6.1599999999999966</v>
      </c>
      <c r="CA79">
        <v>165</v>
      </c>
      <c r="CB79">
        <v>210</v>
      </c>
      <c r="CC79" s="3">
        <v>0.23899999999999999</v>
      </c>
      <c r="CD79" s="1">
        <f t="shared" si="277"/>
        <v>4.7799999999999994</v>
      </c>
      <c r="CE79" s="2">
        <f t="shared" si="278"/>
        <v>44.18</v>
      </c>
      <c r="CF79" s="2">
        <f t="shared" si="245"/>
        <v>1.6999999999999957</v>
      </c>
      <c r="CH79">
        <v>165</v>
      </c>
      <c r="CI79">
        <v>210</v>
      </c>
      <c r="CJ79" s="3">
        <v>0.23899999999999999</v>
      </c>
      <c r="CK79" s="1">
        <f t="shared" si="279"/>
        <v>4.7799999999999994</v>
      </c>
      <c r="CL79" s="2">
        <f t="shared" si="280"/>
        <v>51.900000000000006</v>
      </c>
      <c r="CM79" s="2">
        <f t="shared" si="246"/>
        <v>-7.720000000000006</v>
      </c>
      <c r="CO79">
        <v>165</v>
      </c>
      <c r="CP79">
        <v>210</v>
      </c>
      <c r="CQ79" s="3">
        <v>0.20899999999999999</v>
      </c>
      <c r="CR79" s="1">
        <f t="shared" si="281"/>
        <v>4.18</v>
      </c>
      <c r="CS79" s="2">
        <f t="shared" si="282"/>
        <v>45.36</v>
      </c>
      <c r="CT79" s="2">
        <f t="shared" si="247"/>
        <v>6.5400000000000063</v>
      </c>
      <c r="CV79">
        <v>165</v>
      </c>
      <c r="CW79">
        <v>210</v>
      </c>
      <c r="CX79" s="3">
        <v>0.24099999999999999</v>
      </c>
      <c r="CY79" s="1">
        <f t="shared" si="283"/>
        <v>4.82</v>
      </c>
      <c r="CZ79" s="2">
        <f t="shared" si="284"/>
        <v>52.760000000000005</v>
      </c>
      <c r="DA79" s="2">
        <f t="shared" si="248"/>
        <v>-7.4000000000000057</v>
      </c>
      <c r="DC79">
        <v>165</v>
      </c>
      <c r="DD79">
        <v>210</v>
      </c>
      <c r="DE79" s="3">
        <v>0.23899999999999999</v>
      </c>
      <c r="DF79" s="1">
        <f t="shared" si="285"/>
        <v>4.7799999999999994</v>
      </c>
      <c r="DG79" s="2">
        <f t="shared" si="286"/>
        <v>44.519999999999996</v>
      </c>
      <c r="DH79" s="2">
        <f t="shared" si="249"/>
        <v>8.2400000000000091</v>
      </c>
      <c r="DJ79">
        <v>165</v>
      </c>
      <c r="DK79">
        <v>210</v>
      </c>
      <c r="DL79" s="3">
        <v>0.24</v>
      </c>
      <c r="DM79" s="1">
        <f t="shared" si="287"/>
        <v>4.8</v>
      </c>
      <c r="DN79" s="2">
        <f t="shared" si="288"/>
        <v>51.699999999999989</v>
      </c>
      <c r="DO79" s="2">
        <f t="shared" si="250"/>
        <v>-7.1799999999999926</v>
      </c>
      <c r="DQ79">
        <v>165</v>
      </c>
      <c r="DR79">
        <v>210</v>
      </c>
      <c r="DS79" s="3">
        <v>0.23699999999999999</v>
      </c>
      <c r="DT79" s="1">
        <f t="shared" si="289"/>
        <v>4.74</v>
      </c>
      <c r="DU79" s="2">
        <f t="shared" si="290"/>
        <v>45.68</v>
      </c>
      <c r="DV79" s="2">
        <f t="shared" si="251"/>
        <v>6.0199999999999889</v>
      </c>
      <c r="DX79">
        <v>165</v>
      </c>
      <c r="DY79">
        <v>210</v>
      </c>
      <c r="DZ79" s="3">
        <v>0.24199999999999999</v>
      </c>
      <c r="EA79" s="1">
        <f t="shared" si="291"/>
        <v>4.84</v>
      </c>
      <c r="EB79" s="2">
        <f t="shared" si="292"/>
        <v>41.72</v>
      </c>
      <c r="EC79" s="2">
        <f t="shared" si="252"/>
        <v>3.9600000000000009</v>
      </c>
      <c r="EE79">
        <v>165</v>
      </c>
      <c r="EF79">
        <v>210</v>
      </c>
      <c r="EG79" s="3">
        <v>0.23400000000000001</v>
      </c>
      <c r="EH79" s="1">
        <f t="shared" si="293"/>
        <v>4.6800000000000006</v>
      </c>
      <c r="EI79" s="2">
        <f t="shared" si="294"/>
        <v>39</v>
      </c>
      <c r="EJ79" s="2">
        <f t="shared" si="253"/>
        <v>2.7199999999999989</v>
      </c>
      <c r="EN79" s="3"/>
      <c r="EO79" s="1"/>
      <c r="EP79" s="2"/>
      <c r="EQ79" s="2"/>
    </row>
    <row r="80" spans="2:147" x14ac:dyDescent="0.25">
      <c r="B80">
        <v>165</v>
      </c>
      <c r="C80">
        <v>230</v>
      </c>
      <c r="D80" s="3">
        <v>0.20799999999999999</v>
      </c>
      <c r="E80" s="1">
        <f t="shared" si="254"/>
        <v>4.16</v>
      </c>
      <c r="F80" s="2">
        <f t="shared" si="255"/>
        <v>54.660000000000011</v>
      </c>
      <c r="I80">
        <v>165</v>
      </c>
      <c r="J80">
        <v>230</v>
      </c>
      <c r="K80" s="3">
        <v>0.22800000000000001</v>
      </c>
      <c r="L80" s="1">
        <f t="shared" si="256"/>
        <v>4.5600000000000005</v>
      </c>
      <c r="M80" s="2">
        <f t="shared" si="257"/>
        <v>58.22</v>
      </c>
      <c r="N80" s="2">
        <f t="shared" si="258"/>
        <v>-3.5599999999999881</v>
      </c>
      <c r="P80">
        <v>165</v>
      </c>
      <c r="Q80">
        <v>230</v>
      </c>
      <c r="R80" s="3">
        <v>0.20899999999999999</v>
      </c>
      <c r="S80" s="1">
        <f t="shared" si="259"/>
        <v>4.18</v>
      </c>
      <c r="T80" s="2">
        <f t="shared" si="260"/>
        <v>51.92</v>
      </c>
      <c r="U80" s="2">
        <f t="shared" si="236"/>
        <v>6.2999999999999972</v>
      </c>
      <c r="W80">
        <v>165</v>
      </c>
      <c r="X80">
        <v>230</v>
      </c>
      <c r="Y80" s="3">
        <v>0.20599999999999999</v>
      </c>
      <c r="Z80" s="1">
        <f t="shared" si="261"/>
        <v>4.12</v>
      </c>
      <c r="AA80" s="2">
        <f t="shared" si="262"/>
        <v>55.82</v>
      </c>
      <c r="AB80" s="2">
        <f t="shared" si="237"/>
        <v>-3.8999999999999986</v>
      </c>
      <c r="AD80">
        <v>165</v>
      </c>
      <c r="AE80">
        <v>230</v>
      </c>
      <c r="AF80" s="3">
        <v>0.20399999999999999</v>
      </c>
      <c r="AG80" s="1">
        <f t="shared" si="263"/>
        <v>4.08</v>
      </c>
      <c r="AH80" s="2">
        <f t="shared" si="264"/>
        <v>51.7</v>
      </c>
      <c r="AI80" s="2">
        <f t="shared" si="238"/>
        <v>4.1199999999999974</v>
      </c>
      <c r="AK80">
        <v>165</v>
      </c>
      <c r="AL80">
        <v>230</v>
      </c>
      <c r="AM80" s="3">
        <v>0.20399999999999999</v>
      </c>
      <c r="AN80" s="1">
        <f t="shared" si="265"/>
        <v>4.08</v>
      </c>
      <c r="AO80" s="2">
        <f t="shared" si="266"/>
        <v>56.11999999999999</v>
      </c>
      <c r="AP80" s="2">
        <f t="shared" si="239"/>
        <v>-4.4199999999999875</v>
      </c>
      <c r="AR80">
        <v>165</v>
      </c>
      <c r="AS80">
        <v>230</v>
      </c>
      <c r="AT80" s="3">
        <v>0.215</v>
      </c>
      <c r="AU80" s="1">
        <f t="shared" si="267"/>
        <v>4.3</v>
      </c>
      <c r="AV80" s="2">
        <f t="shared" si="268"/>
        <v>52</v>
      </c>
      <c r="AW80" s="2">
        <f t="shared" si="240"/>
        <v>4.1199999999999903</v>
      </c>
      <c r="AY80">
        <v>165</v>
      </c>
      <c r="AZ80">
        <v>230</v>
      </c>
      <c r="BA80" s="3">
        <v>0.21299999999999999</v>
      </c>
      <c r="BB80" s="1">
        <f t="shared" si="269"/>
        <v>4.26</v>
      </c>
      <c r="BC80" s="2">
        <f t="shared" si="270"/>
        <v>55.18</v>
      </c>
      <c r="BD80" s="2">
        <f t="shared" si="241"/>
        <v>-3.1799999999999997</v>
      </c>
      <c r="BF80">
        <v>165</v>
      </c>
      <c r="BG80">
        <v>230</v>
      </c>
      <c r="BH80" s="3">
        <v>0.20899999999999999</v>
      </c>
      <c r="BI80" s="1">
        <f t="shared" si="271"/>
        <v>4.18</v>
      </c>
      <c r="BJ80" s="2">
        <f t="shared" si="272"/>
        <v>48.220000000000006</v>
      </c>
      <c r="BK80" s="2">
        <f t="shared" si="242"/>
        <v>6.9599999999999937</v>
      </c>
      <c r="BM80">
        <v>165</v>
      </c>
      <c r="BN80">
        <v>230</v>
      </c>
      <c r="BO80" s="3">
        <v>0.22800000000000001</v>
      </c>
      <c r="BP80" s="1">
        <f t="shared" si="273"/>
        <v>4.5600000000000005</v>
      </c>
      <c r="BQ80" s="2">
        <f t="shared" si="274"/>
        <v>56.599999999999994</v>
      </c>
      <c r="BR80" s="2">
        <f t="shared" si="243"/>
        <v>-8.3799999999999883</v>
      </c>
      <c r="BT80">
        <v>165</v>
      </c>
      <c r="BU80">
        <v>230</v>
      </c>
      <c r="BV80" s="3">
        <v>0.20499999999999999</v>
      </c>
      <c r="BW80" s="1">
        <f t="shared" si="275"/>
        <v>4.0999999999999996</v>
      </c>
      <c r="BX80" s="2">
        <f t="shared" si="276"/>
        <v>49.98</v>
      </c>
      <c r="BY80" s="2">
        <f t="shared" si="244"/>
        <v>6.6199999999999974</v>
      </c>
      <c r="CA80">
        <v>165</v>
      </c>
      <c r="CB80">
        <v>230</v>
      </c>
      <c r="CC80" s="3">
        <v>0.21</v>
      </c>
      <c r="CD80" s="1">
        <f t="shared" si="277"/>
        <v>4.2</v>
      </c>
      <c r="CE80" s="2">
        <f t="shared" si="278"/>
        <v>48.38</v>
      </c>
      <c r="CF80" s="2">
        <f t="shared" si="245"/>
        <v>1.5999999999999943</v>
      </c>
      <c r="CH80">
        <v>165</v>
      </c>
      <c r="CI80">
        <v>230</v>
      </c>
      <c r="CJ80" s="3">
        <v>0.214</v>
      </c>
      <c r="CK80" s="1">
        <f t="shared" si="279"/>
        <v>4.28</v>
      </c>
      <c r="CL80" s="2">
        <f t="shared" si="280"/>
        <v>56.180000000000007</v>
      </c>
      <c r="CM80" s="2">
        <f t="shared" si="246"/>
        <v>-7.8000000000000043</v>
      </c>
      <c r="CO80">
        <v>165</v>
      </c>
      <c r="CP80">
        <v>230</v>
      </c>
      <c r="CQ80" s="3">
        <v>0.21099999999999999</v>
      </c>
      <c r="CR80" s="1">
        <f t="shared" si="281"/>
        <v>4.22</v>
      </c>
      <c r="CS80" s="2">
        <f t="shared" si="282"/>
        <v>49.58</v>
      </c>
      <c r="CT80" s="2">
        <f t="shared" si="247"/>
        <v>6.6000000000000085</v>
      </c>
      <c r="CV80">
        <v>165</v>
      </c>
      <c r="CW80">
        <v>230</v>
      </c>
      <c r="CX80" s="3">
        <v>0.20799999999999999</v>
      </c>
      <c r="CY80" s="1">
        <f t="shared" si="283"/>
        <v>4.16</v>
      </c>
      <c r="CZ80" s="2">
        <f t="shared" si="284"/>
        <v>56.92</v>
      </c>
      <c r="DA80" s="2">
        <f t="shared" si="248"/>
        <v>-7.3400000000000034</v>
      </c>
      <c r="DC80">
        <v>165</v>
      </c>
      <c r="DD80">
        <v>230</v>
      </c>
      <c r="DE80" s="3">
        <v>0.20799999999999999</v>
      </c>
      <c r="DF80" s="1">
        <f t="shared" si="285"/>
        <v>4.16</v>
      </c>
      <c r="DG80" s="2">
        <f t="shared" si="286"/>
        <v>48.679999999999993</v>
      </c>
      <c r="DH80" s="2">
        <f t="shared" si="249"/>
        <v>8.2400000000000091</v>
      </c>
      <c r="DJ80">
        <v>165</v>
      </c>
      <c r="DK80">
        <v>230</v>
      </c>
      <c r="DL80" s="3">
        <v>0.20300000000000001</v>
      </c>
      <c r="DM80" s="1">
        <f t="shared" si="287"/>
        <v>4.0600000000000005</v>
      </c>
      <c r="DN80" s="2">
        <f t="shared" si="288"/>
        <v>55.759999999999991</v>
      </c>
      <c r="DO80" s="2">
        <f t="shared" si="250"/>
        <v>-7.0799999999999983</v>
      </c>
      <c r="DQ80">
        <v>165</v>
      </c>
      <c r="DR80">
        <v>230</v>
      </c>
      <c r="DS80" s="3">
        <v>0.214</v>
      </c>
      <c r="DT80" s="1">
        <f t="shared" si="289"/>
        <v>4.28</v>
      </c>
      <c r="DU80" s="2">
        <f t="shared" si="290"/>
        <v>49.96</v>
      </c>
      <c r="DV80" s="2">
        <f t="shared" si="251"/>
        <v>5.7999999999999901</v>
      </c>
      <c r="DX80">
        <v>165</v>
      </c>
      <c r="DY80">
        <v>230</v>
      </c>
      <c r="DZ80" s="3">
        <v>0.216</v>
      </c>
      <c r="EA80" s="1">
        <f t="shared" si="291"/>
        <v>4.32</v>
      </c>
      <c r="EB80" s="2">
        <f t="shared" si="292"/>
        <v>46.04</v>
      </c>
      <c r="EC80" s="2">
        <f t="shared" si="252"/>
        <v>3.9200000000000017</v>
      </c>
      <c r="EE80">
        <v>165</v>
      </c>
      <c r="EF80">
        <v>230</v>
      </c>
      <c r="EG80" s="3">
        <v>0.216</v>
      </c>
      <c r="EH80" s="1">
        <f t="shared" si="293"/>
        <v>4.32</v>
      </c>
      <c r="EI80" s="2">
        <f t="shared" si="294"/>
        <v>43.32</v>
      </c>
      <c r="EJ80" s="2">
        <f t="shared" si="253"/>
        <v>2.7199999999999989</v>
      </c>
      <c r="EN80" s="3"/>
      <c r="EO80" s="1"/>
      <c r="EP80" s="2"/>
      <c r="EQ80" s="2"/>
    </row>
    <row r="81" spans="2:147" x14ac:dyDescent="0.25">
      <c r="B81">
        <v>165</v>
      </c>
      <c r="C81">
        <v>250</v>
      </c>
      <c r="D81" s="3">
        <v>0.246</v>
      </c>
      <c r="E81" s="1">
        <f t="shared" si="254"/>
        <v>4.92</v>
      </c>
      <c r="F81" s="2">
        <f t="shared" si="255"/>
        <v>59.580000000000013</v>
      </c>
      <c r="I81">
        <v>165</v>
      </c>
      <c r="J81">
        <v>250</v>
      </c>
      <c r="K81" s="3">
        <v>0.223</v>
      </c>
      <c r="L81" s="1">
        <f t="shared" si="256"/>
        <v>4.46</v>
      </c>
      <c r="M81" s="2">
        <f t="shared" si="257"/>
        <v>62.68</v>
      </c>
      <c r="N81" s="2">
        <f t="shared" si="258"/>
        <v>-3.0999999999999872</v>
      </c>
      <c r="P81">
        <v>165</v>
      </c>
      <c r="Q81">
        <v>250</v>
      </c>
      <c r="R81" s="3">
        <v>0.24399999999999999</v>
      </c>
      <c r="S81" s="1">
        <f t="shared" si="259"/>
        <v>4.88</v>
      </c>
      <c r="T81" s="2">
        <f t="shared" si="260"/>
        <v>56.800000000000004</v>
      </c>
      <c r="U81" s="2">
        <f t="shared" si="236"/>
        <v>5.8799999999999955</v>
      </c>
      <c r="W81">
        <v>165</v>
      </c>
      <c r="X81">
        <v>250</v>
      </c>
      <c r="Y81" s="3">
        <v>0.23300000000000001</v>
      </c>
      <c r="Z81" s="1">
        <f t="shared" si="261"/>
        <v>4.66</v>
      </c>
      <c r="AA81" s="2">
        <f t="shared" si="262"/>
        <v>60.480000000000004</v>
      </c>
      <c r="AB81" s="2">
        <f t="shared" si="237"/>
        <v>-3.6799999999999997</v>
      </c>
      <c r="AD81">
        <v>165</v>
      </c>
      <c r="AE81">
        <v>250</v>
      </c>
      <c r="AF81" s="3">
        <v>0.23599999999999999</v>
      </c>
      <c r="AG81" s="1">
        <f t="shared" si="263"/>
        <v>4.72</v>
      </c>
      <c r="AH81" s="2">
        <f t="shared" si="264"/>
        <v>56.42</v>
      </c>
      <c r="AI81" s="2">
        <f t="shared" si="238"/>
        <v>4.0600000000000023</v>
      </c>
      <c r="AK81">
        <v>165</v>
      </c>
      <c r="AL81">
        <v>250</v>
      </c>
      <c r="AM81" s="3">
        <v>0.23400000000000001</v>
      </c>
      <c r="AN81" s="1">
        <f t="shared" si="265"/>
        <v>4.6800000000000006</v>
      </c>
      <c r="AO81" s="2">
        <f t="shared" si="266"/>
        <v>60.79999999999999</v>
      </c>
      <c r="AP81" s="2">
        <f t="shared" si="239"/>
        <v>-4.3799999999999883</v>
      </c>
      <c r="AR81">
        <v>165</v>
      </c>
      <c r="AS81">
        <v>250</v>
      </c>
      <c r="AT81" s="3">
        <v>0.23699999999999999</v>
      </c>
      <c r="AU81" s="1">
        <f t="shared" si="267"/>
        <v>4.74</v>
      </c>
      <c r="AV81" s="2">
        <f t="shared" si="268"/>
        <v>56.74</v>
      </c>
      <c r="AW81" s="2">
        <f t="shared" si="240"/>
        <v>4.0599999999999881</v>
      </c>
      <c r="AY81">
        <v>165</v>
      </c>
      <c r="AZ81">
        <v>250</v>
      </c>
      <c r="BA81" s="3">
        <v>0.24399999999999999</v>
      </c>
      <c r="BB81" s="1">
        <f t="shared" si="269"/>
        <v>4.88</v>
      </c>
      <c r="BC81" s="2">
        <f t="shared" si="270"/>
        <v>60.06</v>
      </c>
      <c r="BD81" s="2">
        <f t="shared" si="241"/>
        <v>-3.3200000000000003</v>
      </c>
      <c r="BF81">
        <v>165</v>
      </c>
      <c r="BG81">
        <v>250</v>
      </c>
      <c r="BH81" s="3">
        <v>0.252</v>
      </c>
      <c r="BI81" s="1">
        <f t="shared" si="271"/>
        <v>5.04</v>
      </c>
      <c r="BJ81" s="2">
        <f t="shared" si="272"/>
        <v>53.260000000000005</v>
      </c>
      <c r="BK81" s="2">
        <f t="shared" si="242"/>
        <v>6.7999999999999972</v>
      </c>
      <c r="BM81">
        <v>165</v>
      </c>
      <c r="BN81">
        <v>250</v>
      </c>
      <c r="BO81" s="3">
        <v>0.24099999999999999</v>
      </c>
      <c r="BP81" s="1">
        <f t="shared" si="273"/>
        <v>4.82</v>
      </c>
      <c r="BQ81" s="2">
        <f t="shared" si="274"/>
        <v>61.419999999999995</v>
      </c>
      <c r="BR81" s="2">
        <f t="shared" si="243"/>
        <v>-8.1599999999999895</v>
      </c>
      <c r="BT81">
        <v>165</v>
      </c>
      <c r="BU81">
        <v>250</v>
      </c>
      <c r="BV81" s="3">
        <v>0.24199999999999999</v>
      </c>
      <c r="BW81" s="1">
        <f t="shared" si="275"/>
        <v>4.84</v>
      </c>
      <c r="BX81" s="2">
        <f t="shared" si="276"/>
        <v>54.819999999999993</v>
      </c>
      <c r="BY81" s="2">
        <f t="shared" si="244"/>
        <v>6.6000000000000014</v>
      </c>
      <c r="CA81">
        <v>165</v>
      </c>
      <c r="CB81">
        <v>250</v>
      </c>
      <c r="CC81" s="3">
        <v>0.23599999999999999</v>
      </c>
      <c r="CD81" s="1">
        <f t="shared" si="277"/>
        <v>4.72</v>
      </c>
      <c r="CE81" s="2">
        <f t="shared" si="278"/>
        <v>53.1</v>
      </c>
      <c r="CF81" s="2">
        <f t="shared" si="245"/>
        <v>1.7199999999999918</v>
      </c>
      <c r="CH81">
        <v>165</v>
      </c>
      <c r="CI81">
        <v>250</v>
      </c>
      <c r="CJ81" s="3">
        <v>0.24199999999999999</v>
      </c>
      <c r="CK81" s="1">
        <f t="shared" si="279"/>
        <v>4.84</v>
      </c>
      <c r="CL81" s="2">
        <f t="shared" si="280"/>
        <v>61.02000000000001</v>
      </c>
      <c r="CM81" s="2">
        <f t="shared" si="246"/>
        <v>-7.9200000000000088</v>
      </c>
      <c r="CO81">
        <v>165</v>
      </c>
      <c r="CP81">
        <v>250</v>
      </c>
      <c r="CQ81" s="3">
        <v>0.22900000000000001</v>
      </c>
      <c r="CR81" s="1">
        <f t="shared" si="281"/>
        <v>4.58</v>
      </c>
      <c r="CS81" s="2">
        <f t="shared" si="282"/>
        <v>54.16</v>
      </c>
      <c r="CT81" s="2">
        <f t="shared" si="247"/>
        <v>6.8600000000000136</v>
      </c>
      <c r="CV81">
        <v>165</v>
      </c>
      <c r="CW81">
        <v>250</v>
      </c>
      <c r="CX81" s="3">
        <v>0.23899999999999999</v>
      </c>
      <c r="CY81" s="1">
        <f t="shared" si="283"/>
        <v>4.7799999999999994</v>
      </c>
      <c r="CZ81" s="2">
        <f t="shared" si="284"/>
        <v>61.7</v>
      </c>
      <c r="DA81" s="2">
        <f t="shared" si="248"/>
        <v>-7.5400000000000063</v>
      </c>
      <c r="DC81">
        <v>165</v>
      </c>
      <c r="DD81">
        <v>250</v>
      </c>
      <c r="DE81" s="3">
        <v>0.24</v>
      </c>
      <c r="DF81" s="1">
        <f t="shared" si="285"/>
        <v>4.8</v>
      </c>
      <c r="DG81" s="2">
        <f t="shared" si="286"/>
        <v>53.47999999999999</v>
      </c>
      <c r="DH81" s="2">
        <f t="shared" si="249"/>
        <v>8.2200000000000131</v>
      </c>
      <c r="DJ81">
        <v>165</v>
      </c>
      <c r="DK81">
        <v>250</v>
      </c>
      <c r="DL81" s="3">
        <v>0.247</v>
      </c>
      <c r="DM81" s="1">
        <f t="shared" si="287"/>
        <v>4.9399999999999995</v>
      </c>
      <c r="DN81" s="2">
        <f t="shared" si="288"/>
        <v>60.699999999999989</v>
      </c>
      <c r="DO81" s="2">
        <f t="shared" si="250"/>
        <v>-7.2199999999999989</v>
      </c>
      <c r="DQ81">
        <v>165</v>
      </c>
      <c r="DR81">
        <v>250</v>
      </c>
      <c r="DS81" s="3">
        <v>0.248</v>
      </c>
      <c r="DT81" s="1">
        <f t="shared" si="289"/>
        <v>4.96</v>
      </c>
      <c r="DU81" s="2">
        <f t="shared" si="290"/>
        <v>54.92</v>
      </c>
      <c r="DV81" s="2">
        <f t="shared" si="251"/>
        <v>5.7799999999999869</v>
      </c>
      <c r="DX81">
        <v>165</v>
      </c>
      <c r="DY81">
        <v>250</v>
      </c>
      <c r="DZ81" s="3">
        <v>0.25</v>
      </c>
      <c r="EA81" s="1">
        <f t="shared" si="291"/>
        <v>5</v>
      </c>
      <c r="EB81" s="2">
        <f t="shared" si="292"/>
        <v>51.04</v>
      </c>
      <c r="EC81" s="2">
        <f t="shared" si="252"/>
        <v>3.8800000000000026</v>
      </c>
      <c r="EE81">
        <v>165</v>
      </c>
      <c r="EF81">
        <v>250</v>
      </c>
      <c r="EG81" s="3">
        <v>0.25</v>
      </c>
      <c r="EH81" s="1">
        <f t="shared" si="293"/>
        <v>5</v>
      </c>
      <c r="EI81" s="2">
        <f t="shared" si="294"/>
        <v>48.32</v>
      </c>
      <c r="EJ81" s="2">
        <f t="shared" si="253"/>
        <v>2.7199999999999989</v>
      </c>
      <c r="EN81" s="3"/>
      <c r="EO81" s="1"/>
      <c r="EP81" s="2"/>
      <c r="EQ81" s="2"/>
    </row>
    <row r="82" spans="2:147" x14ac:dyDescent="0.25">
      <c r="B82">
        <v>165</v>
      </c>
      <c r="C82">
        <v>270</v>
      </c>
      <c r="D82" s="3">
        <v>0.191</v>
      </c>
      <c r="E82" s="1">
        <f t="shared" si="254"/>
        <v>3.8200000000000003</v>
      </c>
      <c r="F82" s="2">
        <f t="shared" si="255"/>
        <v>63.400000000000013</v>
      </c>
      <c r="I82">
        <v>165</v>
      </c>
      <c r="J82">
        <v>270</v>
      </c>
      <c r="K82" s="3">
        <v>0.19600000000000001</v>
      </c>
      <c r="L82" s="1">
        <f t="shared" si="256"/>
        <v>3.92</v>
      </c>
      <c r="M82" s="2">
        <f t="shared" si="257"/>
        <v>66.599999999999994</v>
      </c>
      <c r="N82" s="2">
        <f t="shared" si="258"/>
        <v>-3.1999999999999815</v>
      </c>
      <c r="P82">
        <v>165</v>
      </c>
      <c r="Q82">
        <v>270</v>
      </c>
      <c r="R82" s="3">
        <v>0.19900000000000001</v>
      </c>
      <c r="S82" s="1">
        <f t="shared" si="259"/>
        <v>3.9800000000000004</v>
      </c>
      <c r="T82" s="2">
        <f t="shared" si="260"/>
        <v>60.78</v>
      </c>
      <c r="U82" s="2">
        <f t="shared" si="236"/>
        <v>5.8199999999999932</v>
      </c>
      <c r="W82">
        <v>165</v>
      </c>
      <c r="X82">
        <v>270</v>
      </c>
      <c r="Y82" s="3">
        <v>0.19600000000000001</v>
      </c>
      <c r="Z82" s="1">
        <f t="shared" si="261"/>
        <v>3.92</v>
      </c>
      <c r="AA82" s="2">
        <f t="shared" si="262"/>
        <v>64.400000000000006</v>
      </c>
      <c r="AB82" s="2">
        <f t="shared" si="237"/>
        <v>-3.6200000000000045</v>
      </c>
      <c r="AD82">
        <v>165</v>
      </c>
      <c r="AE82">
        <v>270</v>
      </c>
      <c r="AF82" s="3">
        <v>0.19400000000000001</v>
      </c>
      <c r="AG82" s="1">
        <f t="shared" si="263"/>
        <v>3.88</v>
      </c>
      <c r="AH82" s="2">
        <f t="shared" si="264"/>
        <v>60.300000000000004</v>
      </c>
      <c r="AI82" s="2">
        <f t="shared" si="238"/>
        <v>4.1000000000000014</v>
      </c>
      <c r="AK82">
        <v>165</v>
      </c>
      <c r="AL82">
        <v>270</v>
      </c>
      <c r="AM82" s="3">
        <v>0.192</v>
      </c>
      <c r="AN82" s="1">
        <f t="shared" si="265"/>
        <v>3.84</v>
      </c>
      <c r="AO82" s="2">
        <f t="shared" si="266"/>
        <v>64.639999999999986</v>
      </c>
      <c r="AP82" s="2">
        <f t="shared" si="239"/>
        <v>-4.3399999999999821</v>
      </c>
      <c r="AR82">
        <v>165</v>
      </c>
      <c r="AS82">
        <v>270</v>
      </c>
      <c r="AT82" s="3">
        <v>0.19600000000000001</v>
      </c>
      <c r="AU82" s="1">
        <f t="shared" si="267"/>
        <v>3.92</v>
      </c>
      <c r="AV82" s="2">
        <f t="shared" si="268"/>
        <v>60.660000000000004</v>
      </c>
      <c r="AW82" s="2">
        <f t="shared" si="240"/>
        <v>3.9799999999999827</v>
      </c>
      <c r="AY82">
        <v>165</v>
      </c>
      <c r="AZ82">
        <v>270</v>
      </c>
      <c r="BA82" s="3">
        <v>0.19600000000000001</v>
      </c>
      <c r="BB82" s="1">
        <f t="shared" si="269"/>
        <v>3.92</v>
      </c>
      <c r="BC82" s="2">
        <f t="shared" si="270"/>
        <v>63.980000000000004</v>
      </c>
      <c r="BD82" s="2">
        <f t="shared" si="241"/>
        <v>-3.3200000000000003</v>
      </c>
      <c r="BF82">
        <v>165</v>
      </c>
      <c r="BG82">
        <v>270</v>
      </c>
      <c r="BH82" s="3">
        <v>0.19700000000000001</v>
      </c>
      <c r="BI82" s="1">
        <f t="shared" si="271"/>
        <v>3.9400000000000004</v>
      </c>
      <c r="BJ82" s="2">
        <f t="shared" si="272"/>
        <v>57.2</v>
      </c>
      <c r="BK82" s="2">
        <f t="shared" si="242"/>
        <v>6.7800000000000011</v>
      </c>
      <c r="BM82">
        <v>165</v>
      </c>
      <c r="BN82">
        <v>270</v>
      </c>
      <c r="BO82" s="3">
        <v>0.19500000000000001</v>
      </c>
      <c r="BP82" s="1">
        <f t="shared" si="273"/>
        <v>3.9000000000000004</v>
      </c>
      <c r="BQ82" s="2">
        <f t="shared" si="274"/>
        <v>65.319999999999993</v>
      </c>
      <c r="BR82" s="2">
        <f t="shared" si="243"/>
        <v>-8.1199999999999903</v>
      </c>
      <c r="BT82">
        <v>165</v>
      </c>
      <c r="BU82">
        <v>270</v>
      </c>
      <c r="BV82" s="3">
        <v>0.20200000000000001</v>
      </c>
      <c r="BW82" s="1">
        <f t="shared" si="275"/>
        <v>4.04</v>
      </c>
      <c r="BX82" s="2">
        <f t="shared" si="276"/>
        <v>58.859999999999992</v>
      </c>
      <c r="BY82" s="2">
        <f t="shared" si="244"/>
        <v>6.4600000000000009</v>
      </c>
      <c r="CA82">
        <v>165</v>
      </c>
      <c r="CB82">
        <v>270</v>
      </c>
      <c r="CC82" s="3">
        <v>0.19400000000000001</v>
      </c>
      <c r="CD82" s="1">
        <f t="shared" si="277"/>
        <v>3.88</v>
      </c>
      <c r="CE82" s="2">
        <f t="shared" si="278"/>
        <v>56.980000000000004</v>
      </c>
      <c r="CF82" s="2">
        <f t="shared" si="245"/>
        <v>1.8799999999999883</v>
      </c>
      <c r="CH82">
        <v>165</v>
      </c>
      <c r="CI82">
        <v>270</v>
      </c>
      <c r="CJ82" s="3">
        <v>0.192</v>
      </c>
      <c r="CK82" s="1">
        <f t="shared" si="279"/>
        <v>3.84</v>
      </c>
      <c r="CL82" s="2">
        <f t="shared" si="280"/>
        <v>64.860000000000014</v>
      </c>
      <c r="CM82" s="2">
        <f t="shared" si="246"/>
        <v>-7.8800000000000097</v>
      </c>
      <c r="CO82">
        <v>165</v>
      </c>
      <c r="CP82">
        <v>270</v>
      </c>
      <c r="CQ82" s="3">
        <v>0.182</v>
      </c>
      <c r="CR82" s="1">
        <f t="shared" si="281"/>
        <v>3.6399999999999997</v>
      </c>
      <c r="CS82" s="2">
        <f t="shared" si="282"/>
        <v>57.8</v>
      </c>
      <c r="CT82" s="2">
        <f t="shared" si="247"/>
        <v>7.0600000000000165</v>
      </c>
      <c r="CV82">
        <v>165</v>
      </c>
      <c r="CW82">
        <v>270</v>
      </c>
      <c r="CX82" s="3">
        <v>0.19800000000000001</v>
      </c>
      <c r="CY82" s="1">
        <f t="shared" si="283"/>
        <v>3.96</v>
      </c>
      <c r="CZ82" s="2">
        <f t="shared" si="284"/>
        <v>65.66</v>
      </c>
      <c r="DA82" s="2">
        <f t="shared" si="248"/>
        <v>-7.8599999999999994</v>
      </c>
      <c r="DC82">
        <v>165</v>
      </c>
      <c r="DD82">
        <v>270</v>
      </c>
      <c r="DE82" s="3">
        <v>0.19500000000000001</v>
      </c>
      <c r="DF82" s="1">
        <f t="shared" si="285"/>
        <v>3.9000000000000004</v>
      </c>
      <c r="DG82" s="2">
        <f t="shared" si="286"/>
        <v>57.379999999999988</v>
      </c>
      <c r="DH82" s="2">
        <f t="shared" si="249"/>
        <v>8.2800000000000082</v>
      </c>
      <c r="DJ82">
        <v>165</v>
      </c>
      <c r="DK82">
        <v>270</v>
      </c>
      <c r="DL82" s="3">
        <v>0.20300000000000001</v>
      </c>
      <c r="DM82" s="1">
        <f t="shared" si="287"/>
        <v>4.0600000000000005</v>
      </c>
      <c r="DN82" s="2">
        <f t="shared" si="288"/>
        <v>64.759999999999991</v>
      </c>
      <c r="DO82" s="2">
        <f t="shared" si="250"/>
        <v>-7.3800000000000026</v>
      </c>
      <c r="DQ82">
        <v>165</v>
      </c>
      <c r="DR82">
        <v>270</v>
      </c>
      <c r="DS82" s="3">
        <v>0.20200000000000001</v>
      </c>
      <c r="DT82" s="1">
        <f t="shared" si="289"/>
        <v>4.04</v>
      </c>
      <c r="DU82" s="2">
        <f t="shared" si="290"/>
        <v>58.96</v>
      </c>
      <c r="DV82" s="2">
        <f t="shared" si="251"/>
        <v>5.7999999999999901</v>
      </c>
      <c r="DX82">
        <v>165</v>
      </c>
      <c r="DY82">
        <v>270</v>
      </c>
      <c r="DZ82" s="3">
        <v>0.19400000000000001</v>
      </c>
      <c r="EA82" s="1">
        <f t="shared" si="291"/>
        <v>3.88</v>
      </c>
      <c r="EB82" s="2">
        <f t="shared" si="292"/>
        <v>54.92</v>
      </c>
      <c r="EC82" s="2">
        <f t="shared" si="252"/>
        <v>4.0399999999999991</v>
      </c>
      <c r="EE82">
        <v>165</v>
      </c>
      <c r="EF82">
        <v>270</v>
      </c>
      <c r="EG82" s="3">
        <v>0.20499999999999999</v>
      </c>
      <c r="EH82" s="1">
        <f t="shared" si="293"/>
        <v>4.0999999999999996</v>
      </c>
      <c r="EI82" s="2">
        <f t="shared" si="294"/>
        <v>52.42</v>
      </c>
      <c r="EJ82" s="2">
        <f t="shared" si="253"/>
        <v>2.5</v>
      </c>
      <c r="EN82" s="3"/>
      <c r="EO82" s="1"/>
      <c r="EP82" s="2"/>
      <c r="EQ82" s="2"/>
    </row>
    <row r="83" spans="2:147" x14ac:dyDescent="0.25">
      <c r="B83">
        <v>165</v>
      </c>
      <c r="C83">
        <v>290</v>
      </c>
      <c r="D83" s="3">
        <v>0.20200000000000001</v>
      </c>
      <c r="E83" s="1">
        <f t="shared" si="254"/>
        <v>4.04</v>
      </c>
      <c r="F83" s="2">
        <f t="shared" si="255"/>
        <v>67.440000000000012</v>
      </c>
      <c r="I83">
        <v>165</v>
      </c>
      <c r="J83">
        <v>290</v>
      </c>
      <c r="K83" s="3">
        <v>0.20200000000000001</v>
      </c>
      <c r="L83" s="1">
        <f t="shared" si="256"/>
        <v>4.04</v>
      </c>
      <c r="M83" s="2">
        <f t="shared" si="257"/>
        <v>70.64</v>
      </c>
      <c r="N83" s="2">
        <f t="shared" si="258"/>
        <v>-3.1999999999999886</v>
      </c>
      <c r="P83">
        <v>165</v>
      </c>
      <c r="Q83">
        <v>290</v>
      </c>
      <c r="R83" s="3">
        <v>0.20599999999999999</v>
      </c>
      <c r="S83" s="1">
        <f t="shared" si="259"/>
        <v>4.12</v>
      </c>
      <c r="T83" s="2">
        <f t="shared" si="260"/>
        <v>64.900000000000006</v>
      </c>
      <c r="U83" s="2">
        <f t="shared" si="236"/>
        <v>5.7399999999999949</v>
      </c>
      <c r="W83">
        <v>165</v>
      </c>
      <c r="X83">
        <v>290</v>
      </c>
      <c r="Y83" s="3">
        <v>0.193</v>
      </c>
      <c r="Z83" s="1">
        <f t="shared" si="261"/>
        <v>3.8600000000000003</v>
      </c>
      <c r="AA83" s="2">
        <f t="shared" si="262"/>
        <v>68.260000000000005</v>
      </c>
      <c r="AB83" s="2">
        <f t="shared" si="237"/>
        <v>-3.3599999999999994</v>
      </c>
      <c r="AD83">
        <v>165</v>
      </c>
      <c r="AE83">
        <v>290</v>
      </c>
      <c r="AF83" s="3">
        <v>0.19500000000000001</v>
      </c>
      <c r="AG83" s="1">
        <f t="shared" si="263"/>
        <v>3.9000000000000004</v>
      </c>
      <c r="AH83" s="2">
        <f t="shared" si="264"/>
        <v>64.2</v>
      </c>
      <c r="AI83" s="2">
        <f t="shared" si="238"/>
        <v>4.0600000000000023</v>
      </c>
      <c r="AK83">
        <v>165</v>
      </c>
      <c r="AL83">
        <v>290</v>
      </c>
      <c r="AM83" s="3">
        <v>0.19700000000000001</v>
      </c>
      <c r="AN83" s="1">
        <f t="shared" si="265"/>
        <v>3.9400000000000004</v>
      </c>
      <c r="AO83" s="2">
        <f t="shared" si="266"/>
        <v>68.579999999999984</v>
      </c>
      <c r="AP83" s="2">
        <f t="shared" si="239"/>
        <v>-4.3799999999999812</v>
      </c>
      <c r="AR83">
        <v>165</v>
      </c>
      <c r="AS83">
        <v>290</v>
      </c>
      <c r="AT83" s="3">
        <v>0.19700000000000001</v>
      </c>
      <c r="AU83" s="1">
        <f t="shared" si="267"/>
        <v>3.9400000000000004</v>
      </c>
      <c r="AV83" s="2">
        <f t="shared" si="268"/>
        <v>64.600000000000009</v>
      </c>
      <c r="AW83" s="2">
        <f t="shared" si="240"/>
        <v>3.9799999999999756</v>
      </c>
      <c r="AY83">
        <v>165</v>
      </c>
      <c r="AZ83">
        <v>290</v>
      </c>
      <c r="BA83" s="3">
        <v>0.20499999999999999</v>
      </c>
      <c r="BB83" s="1">
        <f t="shared" si="269"/>
        <v>4.0999999999999996</v>
      </c>
      <c r="BC83" s="2">
        <f t="shared" si="270"/>
        <v>68.08</v>
      </c>
      <c r="BD83" s="2">
        <f t="shared" si="241"/>
        <v>-3.4799999999999898</v>
      </c>
      <c r="BF83">
        <v>165</v>
      </c>
      <c r="BG83">
        <v>290</v>
      </c>
      <c r="BH83" s="3">
        <v>0.19800000000000001</v>
      </c>
      <c r="BI83" s="1">
        <f t="shared" si="271"/>
        <v>3.96</v>
      </c>
      <c r="BJ83" s="2">
        <f t="shared" si="272"/>
        <v>61.160000000000004</v>
      </c>
      <c r="BK83" s="2">
        <f t="shared" si="242"/>
        <v>6.9199999999999946</v>
      </c>
      <c r="BM83">
        <v>165</v>
      </c>
      <c r="BN83">
        <v>290</v>
      </c>
      <c r="BO83" s="3">
        <v>0.19800000000000001</v>
      </c>
      <c r="BP83" s="1">
        <f t="shared" si="273"/>
        <v>3.96</v>
      </c>
      <c r="BQ83" s="2">
        <f t="shared" si="274"/>
        <v>69.279999999999987</v>
      </c>
      <c r="BR83" s="2">
        <f t="shared" si="243"/>
        <v>-8.1199999999999832</v>
      </c>
      <c r="BT83">
        <v>165</v>
      </c>
      <c r="BU83">
        <v>290</v>
      </c>
      <c r="BV83" s="3">
        <v>0.2</v>
      </c>
      <c r="BW83" s="1">
        <f t="shared" si="275"/>
        <v>4</v>
      </c>
      <c r="BX83" s="2">
        <f t="shared" si="276"/>
        <v>62.859999999999992</v>
      </c>
      <c r="BY83" s="2">
        <f t="shared" si="244"/>
        <v>6.4199999999999946</v>
      </c>
      <c r="CA83">
        <v>165</v>
      </c>
      <c r="CB83">
        <v>290</v>
      </c>
      <c r="CC83" s="3">
        <v>0.19500000000000001</v>
      </c>
      <c r="CD83" s="1">
        <f t="shared" si="277"/>
        <v>3.9000000000000004</v>
      </c>
      <c r="CE83" s="2">
        <f t="shared" si="278"/>
        <v>60.88</v>
      </c>
      <c r="CF83" s="2">
        <f t="shared" si="245"/>
        <v>1.9799999999999898</v>
      </c>
      <c r="CH83">
        <v>165</v>
      </c>
      <c r="CI83">
        <v>290</v>
      </c>
      <c r="CJ83" s="3">
        <v>0.19900000000000001</v>
      </c>
      <c r="CK83" s="1">
        <f t="shared" si="279"/>
        <v>3.9800000000000004</v>
      </c>
      <c r="CL83" s="2">
        <f t="shared" si="280"/>
        <v>68.840000000000018</v>
      </c>
      <c r="CM83" s="2">
        <f t="shared" si="246"/>
        <v>-7.9600000000000151</v>
      </c>
      <c r="CO83">
        <v>165</v>
      </c>
      <c r="CP83">
        <v>290</v>
      </c>
      <c r="CQ83" s="3">
        <v>0.191</v>
      </c>
      <c r="CR83" s="1">
        <f t="shared" si="281"/>
        <v>3.8200000000000003</v>
      </c>
      <c r="CS83" s="2">
        <f t="shared" si="282"/>
        <v>61.62</v>
      </c>
      <c r="CT83" s="2">
        <f t="shared" si="247"/>
        <v>7.2200000000000202</v>
      </c>
      <c r="CV83">
        <v>165</v>
      </c>
      <c r="CW83">
        <v>290</v>
      </c>
      <c r="CX83" s="3">
        <v>0.19700000000000001</v>
      </c>
      <c r="CY83" s="1">
        <f t="shared" si="283"/>
        <v>3.9400000000000004</v>
      </c>
      <c r="CZ83" s="2">
        <f t="shared" si="284"/>
        <v>69.599999999999994</v>
      </c>
      <c r="DA83" s="2">
        <f t="shared" si="248"/>
        <v>-7.9799999999999969</v>
      </c>
      <c r="DC83">
        <v>165</v>
      </c>
      <c r="DD83">
        <v>290</v>
      </c>
      <c r="DE83" s="3">
        <v>0.19500000000000001</v>
      </c>
      <c r="DF83" s="1">
        <f t="shared" si="285"/>
        <v>3.9000000000000004</v>
      </c>
      <c r="DG83" s="2">
        <f t="shared" si="286"/>
        <v>61.279999999999987</v>
      </c>
      <c r="DH83" s="2">
        <f t="shared" si="249"/>
        <v>8.3200000000000074</v>
      </c>
      <c r="DJ83">
        <v>165</v>
      </c>
      <c r="DK83">
        <v>290</v>
      </c>
      <c r="DL83" s="3">
        <v>0.19800000000000001</v>
      </c>
      <c r="DM83" s="1">
        <f t="shared" si="287"/>
        <v>3.96</v>
      </c>
      <c r="DN83" s="2">
        <f t="shared" si="288"/>
        <v>68.719999999999985</v>
      </c>
      <c r="DO83" s="2">
        <f t="shared" si="250"/>
        <v>-7.4399999999999977</v>
      </c>
      <c r="DQ83">
        <v>165</v>
      </c>
      <c r="DR83">
        <v>290</v>
      </c>
      <c r="DS83" s="3">
        <v>0.19900000000000001</v>
      </c>
      <c r="DT83" s="1">
        <f t="shared" si="289"/>
        <v>3.9800000000000004</v>
      </c>
      <c r="DU83" s="2">
        <f t="shared" si="290"/>
        <v>62.94</v>
      </c>
      <c r="DV83" s="2">
        <f t="shared" si="251"/>
        <v>5.7799999999999869</v>
      </c>
      <c r="DX83">
        <v>165</v>
      </c>
      <c r="DY83">
        <v>290</v>
      </c>
      <c r="DZ83" s="3">
        <v>0.2</v>
      </c>
      <c r="EA83" s="1">
        <f t="shared" si="291"/>
        <v>4</v>
      </c>
      <c r="EB83" s="2">
        <f t="shared" si="292"/>
        <v>58.92</v>
      </c>
      <c r="EC83" s="2">
        <f t="shared" si="252"/>
        <v>4.019999999999996</v>
      </c>
      <c r="EE83">
        <v>165</v>
      </c>
      <c r="EF83">
        <v>290</v>
      </c>
      <c r="EG83" s="3">
        <v>0.20499999999999999</v>
      </c>
      <c r="EH83" s="1">
        <f t="shared" si="293"/>
        <v>4.0999999999999996</v>
      </c>
      <c r="EI83" s="2">
        <f t="shared" si="294"/>
        <v>56.52</v>
      </c>
      <c r="EJ83" s="2">
        <f t="shared" si="253"/>
        <v>2.3999999999999986</v>
      </c>
      <c r="EN83" s="3"/>
      <c r="EO83" s="1"/>
      <c r="EP83" s="2"/>
      <c r="EQ83" s="2"/>
    </row>
    <row r="84" spans="2:147" x14ac:dyDescent="0.25">
      <c r="D84" s="3"/>
      <c r="E84" s="7"/>
      <c r="F84" s="4"/>
      <c r="L84" s="7"/>
      <c r="M84" s="4"/>
      <c r="N84" s="2"/>
      <c r="S84" s="7"/>
      <c r="T84" s="4"/>
      <c r="U84" s="2"/>
      <c r="Z84" s="7"/>
      <c r="AA84" s="4"/>
      <c r="AB84" s="2"/>
      <c r="AG84" s="7"/>
      <c r="AH84" s="4"/>
      <c r="AI84" s="2"/>
      <c r="AN84" s="7"/>
      <c r="AO84" s="4"/>
      <c r="AP84" s="2"/>
      <c r="AU84" s="7"/>
      <c r="AV84" s="4"/>
      <c r="AW84" s="2"/>
      <c r="BB84" s="7"/>
      <c r="BC84" s="4"/>
      <c r="BD84" s="2"/>
      <c r="BI84" s="7"/>
      <c r="BJ84" s="4"/>
      <c r="BK84" s="2"/>
      <c r="BP84" s="7"/>
      <c r="BQ84" s="4"/>
      <c r="BR84" s="2"/>
      <c r="BW84" s="7"/>
      <c r="BX84" s="4"/>
      <c r="BY84" s="2"/>
      <c r="CD84" s="7"/>
      <c r="CE84" s="4"/>
      <c r="CF84" s="2"/>
      <c r="CK84" s="7"/>
      <c r="CL84" s="4"/>
      <c r="CM84" s="2"/>
      <c r="CR84" s="7"/>
      <c r="CS84" s="4"/>
      <c r="CT84" s="2"/>
      <c r="CY84" s="7"/>
      <c r="CZ84" s="4"/>
      <c r="DA84" s="2"/>
      <c r="DF84" s="7"/>
      <c r="DG84" s="4"/>
      <c r="DH84" s="2"/>
      <c r="DM84" s="7"/>
      <c r="DN84" s="4"/>
      <c r="DO84" s="2"/>
      <c r="DT84" s="7"/>
      <c r="DU84" s="4"/>
      <c r="DV84" s="2"/>
      <c r="EA84" s="7"/>
      <c r="EB84" s="4"/>
      <c r="EC84" s="2"/>
      <c r="EH84" s="7"/>
      <c r="EI84" s="4"/>
      <c r="EJ84" s="2"/>
      <c r="EO84" s="7"/>
      <c r="EP84" s="4"/>
      <c r="EQ84" s="2"/>
    </row>
    <row r="85" spans="2:147" x14ac:dyDescent="0.25">
      <c r="B85">
        <v>166</v>
      </c>
      <c r="C85">
        <v>10</v>
      </c>
      <c r="D85" s="3">
        <v>0.21299999999999999</v>
      </c>
      <c r="E85" s="1">
        <f>D85*20</f>
        <v>4.26</v>
      </c>
      <c r="F85" s="2">
        <f>E85</f>
        <v>4.26</v>
      </c>
      <c r="I85">
        <v>166</v>
      </c>
      <c r="J85">
        <v>10</v>
      </c>
      <c r="K85" s="3">
        <v>0.29099999999999998</v>
      </c>
      <c r="L85" s="1">
        <f>K85*20</f>
        <v>5.8199999999999994</v>
      </c>
      <c r="M85" s="2">
        <f>L85</f>
        <v>5.8199999999999994</v>
      </c>
      <c r="N85" s="2">
        <f>F85-M85</f>
        <v>-1.5599999999999996</v>
      </c>
      <c r="P85">
        <v>166</v>
      </c>
      <c r="Q85">
        <v>10</v>
      </c>
      <c r="R85" s="3">
        <v>0.106</v>
      </c>
      <c r="S85" s="1">
        <f>R85*20</f>
        <v>2.12</v>
      </c>
      <c r="T85" s="2">
        <f>S85</f>
        <v>2.12</v>
      </c>
      <c r="U85" s="2">
        <f t="shared" ref="U85:U99" si="295">M85-T85</f>
        <v>3.6999999999999993</v>
      </c>
      <c r="W85">
        <v>166</v>
      </c>
      <c r="X85">
        <v>10</v>
      </c>
      <c r="Y85" s="3">
        <v>0.219</v>
      </c>
      <c r="Z85" s="1">
        <f>Y85*20</f>
        <v>4.38</v>
      </c>
      <c r="AA85" s="2">
        <f>Z85</f>
        <v>4.38</v>
      </c>
      <c r="AB85" s="2">
        <f t="shared" ref="AB85:AB99" si="296">T85-AA85</f>
        <v>-2.2599999999999998</v>
      </c>
      <c r="AD85">
        <v>166</v>
      </c>
      <c r="AE85">
        <v>10</v>
      </c>
      <c r="AF85" s="3">
        <v>0.13900000000000001</v>
      </c>
      <c r="AG85" s="1">
        <f>AF85*20</f>
        <v>2.7800000000000002</v>
      </c>
      <c r="AH85" s="2">
        <f>AG85</f>
        <v>2.7800000000000002</v>
      </c>
      <c r="AI85" s="2">
        <f t="shared" ref="AI85:AI99" si="297">AA85-AH85</f>
        <v>1.5999999999999996</v>
      </c>
      <c r="AK85">
        <v>166</v>
      </c>
      <c r="AL85">
        <v>10</v>
      </c>
      <c r="AM85" s="3">
        <v>0.23200000000000001</v>
      </c>
      <c r="AN85" s="1">
        <f>AM85*20</f>
        <v>4.6400000000000006</v>
      </c>
      <c r="AO85" s="2">
        <f>AN85</f>
        <v>4.6400000000000006</v>
      </c>
      <c r="AP85" s="2">
        <f t="shared" ref="AP85:AP99" si="298">AH85-AO85</f>
        <v>-1.8600000000000003</v>
      </c>
      <c r="AR85">
        <v>166</v>
      </c>
      <c r="AS85">
        <v>10</v>
      </c>
      <c r="AT85" s="3">
        <v>0.155</v>
      </c>
      <c r="AU85" s="1">
        <f>AT85*20</f>
        <v>3.1</v>
      </c>
      <c r="AV85" s="2">
        <f>AU85</f>
        <v>3.1</v>
      </c>
      <c r="AW85" s="2">
        <f t="shared" ref="AW85:AW99" si="299">AO85-AV85</f>
        <v>1.5400000000000005</v>
      </c>
      <c r="AY85">
        <v>166</v>
      </c>
      <c r="AZ85">
        <v>10</v>
      </c>
      <c r="BA85" s="3">
        <v>0.22700000000000001</v>
      </c>
      <c r="BB85" s="1">
        <f>BA85*20</f>
        <v>4.54</v>
      </c>
      <c r="BC85" s="2">
        <f>BB85</f>
        <v>4.54</v>
      </c>
      <c r="BD85" s="2">
        <f t="shared" ref="BD85:BD99" si="300">AV85-BC85</f>
        <v>-1.44</v>
      </c>
      <c r="BF85">
        <v>166</v>
      </c>
      <c r="BG85">
        <v>10</v>
      </c>
      <c r="BH85" s="3">
        <v>0.14499999999999999</v>
      </c>
      <c r="BI85" s="1">
        <f>BH85*20</f>
        <v>2.9</v>
      </c>
      <c r="BJ85" s="2">
        <f>BI85</f>
        <v>2.9</v>
      </c>
      <c r="BK85" s="2">
        <f t="shared" ref="BK85:BK99" si="301">BC85-BJ85</f>
        <v>1.6400000000000001</v>
      </c>
      <c r="BM85">
        <v>166</v>
      </c>
      <c r="BN85">
        <v>10</v>
      </c>
      <c r="BO85" s="3">
        <v>0.315</v>
      </c>
      <c r="BP85" s="1">
        <f>BO85*20</f>
        <v>6.3</v>
      </c>
      <c r="BQ85" s="2">
        <f>BP85</f>
        <v>6.3</v>
      </c>
      <c r="BR85" s="2">
        <f t="shared" ref="BR85:BR99" si="302">BJ85-BQ85</f>
        <v>-3.4</v>
      </c>
      <c r="BT85">
        <v>166</v>
      </c>
      <c r="BU85">
        <v>10</v>
      </c>
      <c r="BV85" s="3">
        <v>0.193</v>
      </c>
      <c r="BW85" s="1">
        <f>BV85*20</f>
        <v>3.8600000000000003</v>
      </c>
      <c r="BX85" s="2">
        <f>BW85</f>
        <v>3.8600000000000003</v>
      </c>
      <c r="BY85" s="2">
        <f t="shared" ref="BY85:BY99" si="303">BQ85-BX85</f>
        <v>2.4399999999999995</v>
      </c>
      <c r="CA85">
        <v>166</v>
      </c>
      <c r="CB85">
        <v>10</v>
      </c>
      <c r="CC85" s="3">
        <v>0.152</v>
      </c>
      <c r="CD85" s="1">
        <f>CC85*20</f>
        <v>3.04</v>
      </c>
      <c r="CE85" s="2">
        <f>CD85</f>
        <v>3.04</v>
      </c>
      <c r="CF85" s="2">
        <f t="shared" ref="CF85:CF99" si="304">BX85-CE85</f>
        <v>0.82000000000000028</v>
      </c>
      <c r="CH85">
        <v>166</v>
      </c>
      <c r="CI85">
        <v>10</v>
      </c>
      <c r="CJ85" s="3">
        <v>0.28699999999999998</v>
      </c>
      <c r="CK85" s="1">
        <f>CJ85*20</f>
        <v>5.7399999999999993</v>
      </c>
      <c r="CL85" s="2">
        <f>CK85</f>
        <v>5.7399999999999993</v>
      </c>
      <c r="CM85" s="2">
        <f t="shared" ref="CM85:CM99" si="305">CE85-CL85</f>
        <v>-2.6999999999999993</v>
      </c>
      <c r="CO85">
        <v>166</v>
      </c>
      <c r="CP85">
        <v>10</v>
      </c>
      <c r="CQ85" s="3">
        <v>0.21199999999999999</v>
      </c>
      <c r="CR85" s="1">
        <f>CQ85*20</f>
        <v>4.24</v>
      </c>
      <c r="CS85" s="2">
        <f>CR85</f>
        <v>4.24</v>
      </c>
      <c r="CT85" s="2">
        <f t="shared" ref="CT85:CT99" si="306">CL85-CS85</f>
        <v>1.4999999999999991</v>
      </c>
      <c r="CV85">
        <v>166</v>
      </c>
      <c r="CW85">
        <v>10</v>
      </c>
      <c r="CX85" s="3">
        <v>0.31</v>
      </c>
      <c r="CY85" s="1">
        <f>CX85*20</f>
        <v>6.2</v>
      </c>
      <c r="CZ85" s="2">
        <f>CY85</f>
        <v>6.2</v>
      </c>
      <c r="DA85" s="2">
        <f t="shared" ref="DA85:DA99" si="307">CS85-CZ85</f>
        <v>-1.96</v>
      </c>
      <c r="DC85">
        <v>166</v>
      </c>
      <c r="DD85">
        <v>10</v>
      </c>
      <c r="DE85" s="3">
        <v>0.158</v>
      </c>
      <c r="DF85" s="1">
        <f>DE85*20</f>
        <v>3.16</v>
      </c>
      <c r="DG85" s="2">
        <f>DF85</f>
        <v>3.16</v>
      </c>
      <c r="DH85" s="2">
        <f t="shared" ref="DH85:DH99" si="308">CZ85-DG85</f>
        <v>3.04</v>
      </c>
      <c r="DJ85">
        <v>166</v>
      </c>
      <c r="DK85">
        <v>10</v>
      </c>
      <c r="DL85" s="3">
        <v>0.254</v>
      </c>
      <c r="DM85" s="1">
        <f>DL85*20</f>
        <v>5.08</v>
      </c>
      <c r="DN85" s="2">
        <f>DM85</f>
        <v>5.08</v>
      </c>
      <c r="DO85" s="2">
        <f t="shared" ref="DO85:DO99" si="309">DG85-DN85</f>
        <v>-1.92</v>
      </c>
      <c r="DQ85">
        <v>166</v>
      </c>
      <c r="DR85">
        <v>10</v>
      </c>
      <c r="DS85" s="3">
        <v>0.17899999999999999</v>
      </c>
      <c r="DT85" s="1">
        <f>DS85*20</f>
        <v>3.58</v>
      </c>
      <c r="DU85" s="2">
        <f>DT85</f>
        <v>3.58</v>
      </c>
      <c r="DV85" s="2">
        <f t="shared" ref="DV85:DV99" si="310">DN85-DU85</f>
        <v>1.5</v>
      </c>
      <c r="DX85">
        <v>166</v>
      </c>
      <c r="DY85">
        <v>10</v>
      </c>
      <c r="DZ85" s="3">
        <v>0.13900000000000001</v>
      </c>
      <c r="EA85" s="1">
        <f>DZ85*20</f>
        <v>2.7800000000000002</v>
      </c>
      <c r="EB85" s="2">
        <f>EA85</f>
        <v>2.7800000000000002</v>
      </c>
      <c r="EC85" s="2">
        <f t="shared" ref="EC85:EC99" si="311">DU85-EB85</f>
        <v>0.79999999999999982</v>
      </c>
      <c r="EE85">
        <v>166</v>
      </c>
      <c r="EF85">
        <v>10</v>
      </c>
      <c r="EG85" s="3">
        <v>0.15</v>
      </c>
      <c r="EH85" s="1">
        <f>EG85*20</f>
        <v>3</v>
      </c>
      <c r="EI85" s="2">
        <f>EH85</f>
        <v>3</v>
      </c>
      <c r="EJ85" s="2">
        <f t="shared" ref="EJ85:EJ99" si="312">EB85-EI85</f>
        <v>-0.21999999999999975</v>
      </c>
      <c r="EN85" s="3"/>
      <c r="EO85" s="1"/>
      <c r="EP85" s="2"/>
      <c r="EQ85" s="2"/>
    </row>
    <row r="86" spans="2:147" x14ac:dyDescent="0.25">
      <c r="B86">
        <v>166</v>
      </c>
      <c r="C86">
        <v>30</v>
      </c>
      <c r="D86" s="3">
        <v>0.308</v>
      </c>
      <c r="E86" s="1">
        <f t="shared" ref="E86:E99" si="313">D86*20</f>
        <v>6.16</v>
      </c>
      <c r="F86" s="2">
        <f t="shared" ref="F86:F99" si="314">F85+E86</f>
        <v>10.42</v>
      </c>
      <c r="I86">
        <v>166</v>
      </c>
      <c r="J86">
        <v>30</v>
      </c>
      <c r="K86" s="3">
        <v>0.33200000000000002</v>
      </c>
      <c r="L86" s="1">
        <f t="shared" ref="L86:L99" si="315">K86*20</f>
        <v>6.6400000000000006</v>
      </c>
      <c r="M86" s="2">
        <f t="shared" ref="M86:M99" si="316">M85+L86</f>
        <v>12.46</v>
      </c>
      <c r="N86" s="2">
        <f t="shared" ref="N86:N99" si="317">F86-M86</f>
        <v>-2.0400000000000009</v>
      </c>
      <c r="P86">
        <v>166</v>
      </c>
      <c r="Q86">
        <v>30</v>
      </c>
      <c r="R86" s="3">
        <v>0.23699999999999999</v>
      </c>
      <c r="S86" s="1">
        <f t="shared" ref="S86:S99" si="318">R86*20</f>
        <v>4.74</v>
      </c>
      <c r="T86" s="2">
        <f t="shared" ref="T86:T99" si="319">T85+S86</f>
        <v>6.86</v>
      </c>
      <c r="U86" s="2">
        <f t="shared" si="295"/>
        <v>5.6000000000000005</v>
      </c>
      <c r="W86">
        <v>166</v>
      </c>
      <c r="X86">
        <v>30</v>
      </c>
      <c r="Y86" s="3">
        <v>0.29599999999999999</v>
      </c>
      <c r="Z86" s="1">
        <f t="shared" ref="Z86:Z99" si="320">Y86*20</f>
        <v>5.92</v>
      </c>
      <c r="AA86" s="2">
        <f t="shared" ref="AA86:AA99" si="321">AA85+Z86</f>
        <v>10.3</v>
      </c>
      <c r="AB86" s="2">
        <f t="shared" si="296"/>
        <v>-3.4400000000000004</v>
      </c>
      <c r="AD86">
        <v>166</v>
      </c>
      <c r="AE86">
        <v>30</v>
      </c>
      <c r="AF86" s="3">
        <v>0.223</v>
      </c>
      <c r="AG86" s="1">
        <f t="shared" ref="AG86:AG99" si="322">AF86*20</f>
        <v>4.46</v>
      </c>
      <c r="AH86" s="2">
        <f t="shared" ref="AH86:AH99" si="323">AH85+AG86</f>
        <v>7.24</v>
      </c>
      <c r="AI86" s="2">
        <f t="shared" si="297"/>
        <v>3.0600000000000005</v>
      </c>
      <c r="AK86">
        <v>166</v>
      </c>
      <c r="AL86">
        <v>30</v>
      </c>
      <c r="AM86" s="3">
        <v>0.29499999999999998</v>
      </c>
      <c r="AN86" s="1">
        <f t="shared" ref="AN86:AN99" si="324">AM86*20</f>
        <v>5.8999999999999995</v>
      </c>
      <c r="AO86" s="2">
        <f t="shared" ref="AO86:AO99" si="325">AO85+AN86</f>
        <v>10.54</v>
      </c>
      <c r="AP86" s="2">
        <f t="shared" si="298"/>
        <v>-3.2999999999999989</v>
      </c>
      <c r="AR86">
        <v>166</v>
      </c>
      <c r="AS86">
        <v>30</v>
      </c>
      <c r="AT86" s="3">
        <v>0.224</v>
      </c>
      <c r="AU86" s="1">
        <f t="shared" ref="AU86:AU99" si="326">AT86*20</f>
        <v>4.4800000000000004</v>
      </c>
      <c r="AV86" s="2">
        <f t="shared" ref="AV86:AV99" si="327">AV85+AU86</f>
        <v>7.58</v>
      </c>
      <c r="AW86" s="2">
        <f t="shared" si="299"/>
        <v>2.9599999999999991</v>
      </c>
      <c r="AY86">
        <v>166</v>
      </c>
      <c r="AZ86">
        <v>30</v>
      </c>
      <c r="BA86" s="3">
        <v>0.28299999999999997</v>
      </c>
      <c r="BB86" s="1">
        <f t="shared" ref="BB86:BB99" si="328">BA86*20</f>
        <v>5.6599999999999993</v>
      </c>
      <c r="BC86" s="2">
        <f t="shared" ref="BC86:BC99" si="329">BC85+BB86</f>
        <v>10.199999999999999</v>
      </c>
      <c r="BD86" s="2">
        <f t="shared" si="300"/>
        <v>-2.6199999999999992</v>
      </c>
      <c r="BF86">
        <v>166</v>
      </c>
      <c r="BG86">
        <v>30</v>
      </c>
      <c r="BH86" s="3">
        <v>0.187</v>
      </c>
      <c r="BI86" s="1">
        <f t="shared" ref="BI86:BI99" si="330">BH86*20</f>
        <v>3.74</v>
      </c>
      <c r="BJ86" s="2">
        <f t="shared" ref="BJ86:BJ99" si="331">BJ85+BI86</f>
        <v>6.6400000000000006</v>
      </c>
      <c r="BK86" s="2">
        <f t="shared" si="301"/>
        <v>3.5599999999999987</v>
      </c>
      <c r="BM86">
        <v>166</v>
      </c>
      <c r="BN86">
        <v>30</v>
      </c>
      <c r="BO86" s="3">
        <v>0.34300000000000003</v>
      </c>
      <c r="BP86" s="1">
        <f t="shared" ref="BP86:BP99" si="332">BO86*20</f>
        <v>6.86</v>
      </c>
      <c r="BQ86" s="2">
        <f t="shared" ref="BQ86:BQ99" si="333">BQ85+BP86</f>
        <v>13.16</v>
      </c>
      <c r="BR86" s="2">
        <f t="shared" si="302"/>
        <v>-6.52</v>
      </c>
      <c r="BT86">
        <v>166</v>
      </c>
      <c r="BU86">
        <v>30</v>
      </c>
      <c r="BV86" s="3">
        <v>0.22800000000000001</v>
      </c>
      <c r="BW86" s="1">
        <f t="shared" ref="BW86:BW99" si="334">BV86*20</f>
        <v>4.5600000000000005</v>
      </c>
      <c r="BX86" s="2">
        <f t="shared" ref="BX86:BX99" si="335">BX85+BW86</f>
        <v>8.4200000000000017</v>
      </c>
      <c r="BY86" s="2">
        <f t="shared" si="303"/>
        <v>4.7399999999999984</v>
      </c>
      <c r="CA86">
        <v>166</v>
      </c>
      <c r="CB86">
        <v>30</v>
      </c>
      <c r="CC86" s="3">
        <v>0.192</v>
      </c>
      <c r="CD86" s="1">
        <f t="shared" ref="CD86:CD99" si="336">CC86*20</f>
        <v>3.84</v>
      </c>
      <c r="CE86" s="2">
        <f t="shared" ref="CE86:CE99" si="337">CE85+CD86</f>
        <v>6.88</v>
      </c>
      <c r="CF86" s="2">
        <f t="shared" si="304"/>
        <v>1.5400000000000018</v>
      </c>
      <c r="CH86">
        <v>166</v>
      </c>
      <c r="CI86">
        <v>30</v>
      </c>
      <c r="CJ86" s="3">
        <v>0.314</v>
      </c>
      <c r="CK86" s="1">
        <f t="shared" ref="CK86:CK99" si="338">CJ86*20</f>
        <v>6.28</v>
      </c>
      <c r="CL86" s="2">
        <f t="shared" ref="CL86:CL99" si="339">CL85+CK86</f>
        <v>12.02</v>
      </c>
      <c r="CM86" s="2">
        <f t="shared" si="305"/>
        <v>-5.14</v>
      </c>
      <c r="CO86">
        <v>166</v>
      </c>
      <c r="CP86">
        <v>30</v>
      </c>
      <c r="CQ86" s="3">
        <v>0.27300000000000002</v>
      </c>
      <c r="CR86" s="1">
        <f t="shared" ref="CR86:CR99" si="340">CQ86*20</f>
        <v>5.4600000000000009</v>
      </c>
      <c r="CS86" s="2">
        <f t="shared" ref="CS86:CS99" si="341">CS85+CR86</f>
        <v>9.7000000000000011</v>
      </c>
      <c r="CT86" s="2">
        <f t="shared" si="306"/>
        <v>2.3199999999999985</v>
      </c>
      <c r="CV86">
        <v>166</v>
      </c>
      <c r="CW86">
        <v>30</v>
      </c>
      <c r="CX86" s="3">
        <v>0.33400000000000002</v>
      </c>
      <c r="CY86" s="1">
        <f t="shared" ref="CY86:CY99" si="342">CX86*20</f>
        <v>6.6800000000000006</v>
      </c>
      <c r="CZ86" s="2">
        <f t="shared" ref="CZ86:CZ99" si="343">CZ85+CY86</f>
        <v>12.88</v>
      </c>
      <c r="DA86" s="2">
        <f t="shared" si="307"/>
        <v>-3.1799999999999997</v>
      </c>
      <c r="DC86">
        <v>166</v>
      </c>
      <c r="DD86">
        <v>30</v>
      </c>
      <c r="DE86" s="3">
        <v>0.20100000000000001</v>
      </c>
      <c r="DF86" s="1">
        <f t="shared" ref="DF86:DF99" si="344">DE86*20</f>
        <v>4.0200000000000005</v>
      </c>
      <c r="DG86" s="2">
        <f t="shared" ref="DG86:DG99" si="345">DG85+DF86</f>
        <v>7.1800000000000006</v>
      </c>
      <c r="DH86" s="2">
        <f t="shared" si="308"/>
        <v>5.7</v>
      </c>
      <c r="DJ86">
        <v>166</v>
      </c>
      <c r="DK86">
        <v>30</v>
      </c>
      <c r="DL86" s="3">
        <v>0.28799999999999998</v>
      </c>
      <c r="DM86" s="1">
        <f t="shared" ref="DM86:DM99" si="346">DL86*20</f>
        <v>5.76</v>
      </c>
      <c r="DN86" s="2">
        <f t="shared" ref="DN86:DN99" si="347">DN85+DM86</f>
        <v>10.84</v>
      </c>
      <c r="DO86" s="2">
        <f t="shared" si="309"/>
        <v>-3.6599999999999993</v>
      </c>
      <c r="DQ86">
        <v>166</v>
      </c>
      <c r="DR86">
        <v>30</v>
      </c>
      <c r="DS86" s="3">
        <v>0.217</v>
      </c>
      <c r="DT86" s="1">
        <f t="shared" ref="DT86:DT99" si="348">DS86*20</f>
        <v>4.34</v>
      </c>
      <c r="DU86" s="2">
        <f t="shared" ref="DU86:DU99" si="349">DU85+DT86</f>
        <v>7.92</v>
      </c>
      <c r="DV86" s="2">
        <f t="shared" si="310"/>
        <v>2.92</v>
      </c>
      <c r="DX86">
        <v>166</v>
      </c>
      <c r="DY86">
        <v>30</v>
      </c>
      <c r="DZ86" s="3">
        <v>0.19500000000000001</v>
      </c>
      <c r="EA86" s="1">
        <f t="shared" ref="EA86:EA99" si="350">DZ86*20</f>
        <v>3.9000000000000004</v>
      </c>
      <c r="EB86" s="2">
        <f t="shared" ref="EB86:EB99" si="351">EB85+EA86</f>
        <v>6.6800000000000006</v>
      </c>
      <c r="EC86" s="2">
        <f t="shared" si="311"/>
        <v>1.2399999999999993</v>
      </c>
      <c r="EE86">
        <v>166</v>
      </c>
      <c r="EF86">
        <v>30</v>
      </c>
      <c r="EG86" s="3">
        <v>0.191</v>
      </c>
      <c r="EH86" s="1">
        <f t="shared" ref="EH86:EH99" si="352">EG86*20</f>
        <v>3.8200000000000003</v>
      </c>
      <c r="EI86" s="2">
        <f t="shared" ref="EI86:EI99" si="353">EI85+EH86</f>
        <v>6.82</v>
      </c>
      <c r="EJ86" s="2">
        <f t="shared" si="312"/>
        <v>-0.13999999999999968</v>
      </c>
      <c r="EN86" s="3"/>
      <c r="EO86" s="1"/>
      <c r="EP86" s="2"/>
      <c r="EQ86" s="2"/>
    </row>
    <row r="87" spans="2:147" x14ac:dyDescent="0.25">
      <c r="B87">
        <v>166</v>
      </c>
      <c r="C87">
        <v>50</v>
      </c>
      <c r="D87" s="3">
        <v>0.313</v>
      </c>
      <c r="E87" s="1">
        <f t="shared" si="313"/>
        <v>6.26</v>
      </c>
      <c r="F87" s="2">
        <f t="shared" si="314"/>
        <v>16.68</v>
      </c>
      <c r="I87">
        <v>166</v>
      </c>
      <c r="J87">
        <v>50</v>
      </c>
      <c r="K87" s="3">
        <v>0.309</v>
      </c>
      <c r="L87" s="1">
        <f t="shared" si="315"/>
        <v>6.18</v>
      </c>
      <c r="M87" s="2">
        <f t="shared" si="316"/>
        <v>18.64</v>
      </c>
      <c r="N87" s="2">
        <f t="shared" si="317"/>
        <v>-1.9600000000000009</v>
      </c>
      <c r="P87">
        <v>166</v>
      </c>
      <c r="Q87">
        <v>50</v>
      </c>
      <c r="R87" s="3">
        <v>0.308</v>
      </c>
      <c r="S87" s="1">
        <f t="shared" si="318"/>
        <v>6.16</v>
      </c>
      <c r="T87" s="2">
        <f t="shared" si="319"/>
        <v>13.02</v>
      </c>
      <c r="U87" s="2">
        <f t="shared" si="295"/>
        <v>5.620000000000001</v>
      </c>
      <c r="W87">
        <v>166</v>
      </c>
      <c r="X87">
        <v>50</v>
      </c>
      <c r="Y87" s="3">
        <v>0.31900000000000001</v>
      </c>
      <c r="Z87" s="1">
        <f t="shared" si="320"/>
        <v>6.38</v>
      </c>
      <c r="AA87" s="2">
        <f t="shared" si="321"/>
        <v>16.68</v>
      </c>
      <c r="AB87" s="2">
        <f t="shared" si="296"/>
        <v>-3.66</v>
      </c>
      <c r="AD87">
        <v>166</v>
      </c>
      <c r="AE87">
        <v>50</v>
      </c>
      <c r="AF87" s="3">
        <v>0.28799999999999998</v>
      </c>
      <c r="AG87" s="1">
        <f t="shared" si="322"/>
        <v>5.76</v>
      </c>
      <c r="AH87" s="2">
        <f t="shared" si="323"/>
        <v>13</v>
      </c>
      <c r="AI87" s="2">
        <f t="shared" si="297"/>
        <v>3.6799999999999997</v>
      </c>
      <c r="AK87">
        <v>166</v>
      </c>
      <c r="AL87">
        <v>50</v>
      </c>
      <c r="AM87" s="3">
        <v>0.29499999999999998</v>
      </c>
      <c r="AN87" s="1">
        <f t="shared" si="324"/>
        <v>5.8999999999999995</v>
      </c>
      <c r="AO87" s="2">
        <f t="shared" si="325"/>
        <v>16.439999999999998</v>
      </c>
      <c r="AP87" s="2">
        <f t="shared" si="298"/>
        <v>-3.4399999999999977</v>
      </c>
      <c r="AR87">
        <v>166</v>
      </c>
      <c r="AS87">
        <v>50</v>
      </c>
      <c r="AT87" s="3">
        <v>0.26300000000000001</v>
      </c>
      <c r="AU87" s="1">
        <f t="shared" si="326"/>
        <v>5.26</v>
      </c>
      <c r="AV87" s="2">
        <f t="shared" si="327"/>
        <v>12.84</v>
      </c>
      <c r="AW87" s="2">
        <f t="shared" si="299"/>
        <v>3.5999999999999979</v>
      </c>
      <c r="AY87">
        <v>166</v>
      </c>
      <c r="AZ87">
        <v>50</v>
      </c>
      <c r="BA87" s="3">
        <v>0.26900000000000002</v>
      </c>
      <c r="BB87" s="1">
        <f t="shared" si="328"/>
        <v>5.3800000000000008</v>
      </c>
      <c r="BC87" s="2">
        <f t="shared" si="329"/>
        <v>15.58</v>
      </c>
      <c r="BD87" s="2">
        <f t="shared" si="300"/>
        <v>-2.74</v>
      </c>
      <c r="BF87">
        <v>166</v>
      </c>
      <c r="BG87">
        <v>50</v>
      </c>
      <c r="BH87" s="3">
        <v>0.23699999999999999</v>
      </c>
      <c r="BI87" s="1">
        <f t="shared" si="330"/>
        <v>4.74</v>
      </c>
      <c r="BJ87" s="2">
        <f t="shared" si="331"/>
        <v>11.38</v>
      </c>
      <c r="BK87" s="2">
        <f t="shared" si="301"/>
        <v>4.1999999999999993</v>
      </c>
      <c r="BM87">
        <v>166</v>
      </c>
      <c r="BN87">
        <v>50</v>
      </c>
      <c r="BO87" s="3">
        <v>0.25</v>
      </c>
      <c r="BP87" s="1">
        <f t="shared" si="332"/>
        <v>5</v>
      </c>
      <c r="BQ87" s="2">
        <f t="shared" si="333"/>
        <v>18.16</v>
      </c>
      <c r="BR87" s="2">
        <f t="shared" si="302"/>
        <v>-6.7799999999999994</v>
      </c>
      <c r="BT87">
        <v>166</v>
      </c>
      <c r="BU87">
        <v>50</v>
      </c>
      <c r="BV87" s="3">
        <v>0.255</v>
      </c>
      <c r="BW87" s="1">
        <f t="shared" si="334"/>
        <v>5.0999999999999996</v>
      </c>
      <c r="BX87" s="2">
        <f t="shared" si="335"/>
        <v>13.520000000000001</v>
      </c>
      <c r="BY87" s="2">
        <f t="shared" si="303"/>
        <v>4.6399999999999988</v>
      </c>
      <c r="CA87">
        <v>166</v>
      </c>
      <c r="CB87">
        <v>50</v>
      </c>
      <c r="CC87" s="3">
        <v>0.24399999999999999</v>
      </c>
      <c r="CD87" s="1">
        <f t="shared" si="336"/>
        <v>4.88</v>
      </c>
      <c r="CE87" s="2">
        <f t="shared" si="337"/>
        <v>11.76</v>
      </c>
      <c r="CF87" s="2">
        <f t="shared" si="304"/>
        <v>1.7600000000000016</v>
      </c>
      <c r="CH87">
        <v>166</v>
      </c>
      <c r="CI87">
        <v>50</v>
      </c>
      <c r="CJ87" s="3">
        <v>0.29499999999999998</v>
      </c>
      <c r="CK87" s="1">
        <f t="shared" si="338"/>
        <v>5.8999999999999995</v>
      </c>
      <c r="CL87" s="2">
        <f t="shared" si="339"/>
        <v>17.919999999999998</v>
      </c>
      <c r="CM87" s="2">
        <f t="shared" si="305"/>
        <v>-6.1599999999999984</v>
      </c>
      <c r="CO87">
        <v>166</v>
      </c>
      <c r="CP87">
        <v>50</v>
      </c>
      <c r="CQ87" s="3">
        <v>0.22</v>
      </c>
      <c r="CR87" s="1">
        <f t="shared" si="340"/>
        <v>4.4000000000000004</v>
      </c>
      <c r="CS87" s="2">
        <f t="shared" si="341"/>
        <v>14.100000000000001</v>
      </c>
      <c r="CT87" s="2">
        <f t="shared" si="306"/>
        <v>3.8199999999999967</v>
      </c>
      <c r="CV87">
        <v>166</v>
      </c>
      <c r="CW87">
        <v>50</v>
      </c>
      <c r="CX87" s="3">
        <v>0.32600000000000001</v>
      </c>
      <c r="CY87" s="1">
        <f t="shared" si="342"/>
        <v>6.5200000000000005</v>
      </c>
      <c r="CZ87" s="2">
        <f t="shared" si="343"/>
        <v>19.400000000000002</v>
      </c>
      <c r="DA87" s="2">
        <f t="shared" si="307"/>
        <v>-5.3000000000000007</v>
      </c>
      <c r="DC87">
        <v>166</v>
      </c>
      <c r="DD87">
        <v>50</v>
      </c>
      <c r="DE87" s="3">
        <v>0.26500000000000001</v>
      </c>
      <c r="DF87" s="1">
        <f t="shared" si="344"/>
        <v>5.3000000000000007</v>
      </c>
      <c r="DG87" s="2">
        <f t="shared" si="345"/>
        <v>12.48</v>
      </c>
      <c r="DH87" s="2">
        <f t="shared" si="308"/>
        <v>6.9200000000000017</v>
      </c>
      <c r="DJ87">
        <v>166</v>
      </c>
      <c r="DK87">
        <v>50</v>
      </c>
      <c r="DL87" s="3">
        <v>0.313</v>
      </c>
      <c r="DM87" s="1">
        <f t="shared" si="346"/>
        <v>6.26</v>
      </c>
      <c r="DN87" s="2">
        <f t="shared" si="347"/>
        <v>17.100000000000001</v>
      </c>
      <c r="DO87" s="2">
        <f t="shared" si="309"/>
        <v>-4.620000000000001</v>
      </c>
      <c r="DQ87">
        <v>166</v>
      </c>
      <c r="DR87">
        <v>50</v>
      </c>
      <c r="DS87" s="3">
        <v>0.27500000000000002</v>
      </c>
      <c r="DT87" s="1">
        <f t="shared" si="348"/>
        <v>5.5</v>
      </c>
      <c r="DU87" s="2">
        <f t="shared" si="349"/>
        <v>13.42</v>
      </c>
      <c r="DV87" s="2">
        <f t="shared" si="310"/>
        <v>3.6800000000000015</v>
      </c>
      <c r="DX87">
        <v>166</v>
      </c>
      <c r="DY87">
        <v>50</v>
      </c>
      <c r="DZ87" s="3">
        <v>0.247</v>
      </c>
      <c r="EA87" s="1">
        <f t="shared" si="350"/>
        <v>4.9399999999999995</v>
      </c>
      <c r="EB87" s="2">
        <f t="shared" si="351"/>
        <v>11.620000000000001</v>
      </c>
      <c r="EC87" s="2">
        <f t="shared" si="311"/>
        <v>1.7999999999999989</v>
      </c>
      <c r="EE87">
        <v>166</v>
      </c>
      <c r="EF87">
        <v>50</v>
      </c>
      <c r="EG87" s="3">
        <v>0.24199999999999999</v>
      </c>
      <c r="EH87" s="1">
        <f t="shared" si="352"/>
        <v>4.84</v>
      </c>
      <c r="EI87" s="2">
        <f t="shared" si="353"/>
        <v>11.66</v>
      </c>
      <c r="EJ87" s="2">
        <f t="shared" si="312"/>
        <v>-3.9999999999999147E-2</v>
      </c>
      <c r="EN87" s="3"/>
      <c r="EO87" s="1"/>
      <c r="EP87" s="2"/>
      <c r="EQ87" s="2"/>
    </row>
    <row r="88" spans="2:147" x14ac:dyDescent="0.25">
      <c r="B88">
        <v>166</v>
      </c>
      <c r="C88">
        <v>70</v>
      </c>
      <c r="D88" s="3">
        <v>0.22600000000000001</v>
      </c>
      <c r="E88" s="1">
        <f t="shared" si="313"/>
        <v>4.5200000000000005</v>
      </c>
      <c r="F88" s="2">
        <f t="shared" si="314"/>
        <v>21.2</v>
      </c>
      <c r="I88">
        <v>166</v>
      </c>
      <c r="J88">
        <v>70</v>
      </c>
      <c r="K88" s="3">
        <v>0.247</v>
      </c>
      <c r="L88" s="1">
        <f t="shared" si="315"/>
        <v>4.9399999999999995</v>
      </c>
      <c r="M88" s="2">
        <f t="shared" si="316"/>
        <v>23.58</v>
      </c>
      <c r="N88" s="2">
        <f t="shared" si="317"/>
        <v>-2.379999999999999</v>
      </c>
      <c r="P88">
        <v>166</v>
      </c>
      <c r="Q88">
        <v>70</v>
      </c>
      <c r="R88" s="3">
        <v>0.24299999999999999</v>
      </c>
      <c r="S88" s="1">
        <f t="shared" si="318"/>
        <v>4.8599999999999994</v>
      </c>
      <c r="T88" s="2">
        <f t="shared" si="319"/>
        <v>17.88</v>
      </c>
      <c r="U88" s="2">
        <f t="shared" si="295"/>
        <v>5.6999999999999993</v>
      </c>
      <c r="W88">
        <v>166</v>
      </c>
      <c r="X88">
        <v>70</v>
      </c>
      <c r="Y88" s="3">
        <v>0.24</v>
      </c>
      <c r="Z88" s="1">
        <f t="shared" si="320"/>
        <v>4.8</v>
      </c>
      <c r="AA88" s="2">
        <f t="shared" si="321"/>
        <v>21.48</v>
      </c>
      <c r="AB88" s="2">
        <f t="shared" si="296"/>
        <v>-3.6000000000000014</v>
      </c>
      <c r="AD88">
        <v>166</v>
      </c>
      <c r="AE88">
        <v>70</v>
      </c>
      <c r="AF88" s="3">
        <v>0.23400000000000001</v>
      </c>
      <c r="AG88" s="1">
        <f t="shared" si="322"/>
        <v>4.6800000000000006</v>
      </c>
      <c r="AH88" s="2">
        <f t="shared" si="323"/>
        <v>17.68</v>
      </c>
      <c r="AI88" s="2">
        <f t="shared" si="297"/>
        <v>3.8000000000000007</v>
      </c>
      <c r="AK88">
        <v>166</v>
      </c>
      <c r="AL88">
        <v>70</v>
      </c>
      <c r="AM88" s="3">
        <v>0.23100000000000001</v>
      </c>
      <c r="AN88" s="1">
        <f t="shared" si="324"/>
        <v>4.62</v>
      </c>
      <c r="AO88" s="2">
        <f t="shared" si="325"/>
        <v>21.06</v>
      </c>
      <c r="AP88" s="2">
        <f t="shared" si="298"/>
        <v>-3.379999999999999</v>
      </c>
      <c r="AR88">
        <v>166</v>
      </c>
      <c r="AS88">
        <v>70</v>
      </c>
      <c r="AT88" s="3">
        <v>0.221</v>
      </c>
      <c r="AU88" s="1">
        <f t="shared" si="326"/>
        <v>4.42</v>
      </c>
      <c r="AV88" s="2">
        <f t="shared" si="327"/>
        <v>17.259999999999998</v>
      </c>
      <c r="AW88" s="2">
        <f t="shared" si="299"/>
        <v>3.8000000000000007</v>
      </c>
      <c r="AY88">
        <v>166</v>
      </c>
      <c r="AZ88">
        <v>70</v>
      </c>
      <c r="BA88" s="3">
        <v>0.214</v>
      </c>
      <c r="BB88" s="1">
        <f t="shared" si="328"/>
        <v>4.28</v>
      </c>
      <c r="BC88" s="2">
        <f t="shared" si="329"/>
        <v>19.86</v>
      </c>
      <c r="BD88" s="2">
        <f t="shared" si="300"/>
        <v>-2.6000000000000014</v>
      </c>
      <c r="BF88">
        <v>166</v>
      </c>
      <c r="BG88">
        <v>70</v>
      </c>
      <c r="BH88" s="3">
        <v>0.16300000000000001</v>
      </c>
      <c r="BI88" s="1">
        <f t="shared" si="330"/>
        <v>3.2600000000000002</v>
      </c>
      <c r="BJ88" s="2">
        <f t="shared" si="331"/>
        <v>14.64</v>
      </c>
      <c r="BK88" s="2">
        <f t="shared" si="301"/>
        <v>5.2199999999999989</v>
      </c>
      <c r="BM88">
        <v>166</v>
      </c>
      <c r="BN88">
        <v>70</v>
      </c>
      <c r="BO88" s="3">
        <v>0.16300000000000001</v>
      </c>
      <c r="BP88" s="1">
        <f t="shared" si="332"/>
        <v>3.2600000000000002</v>
      </c>
      <c r="BQ88" s="2">
        <f t="shared" si="333"/>
        <v>21.42</v>
      </c>
      <c r="BR88" s="2">
        <f t="shared" si="302"/>
        <v>-6.7800000000000011</v>
      </c>
      <c r="BT88">
        <v>166</v>
      </c>
      <c r="BU88">
        <v>70</v>
      </c>
      <c r="BV88" s="3">
        <v>0.17299999999999999</v>
      </c>
      <c r="BW88" s="1">
        <f t="shared" si="334"/>
        <v>3.46</v>
      </c>
      <c r="BX88" s="2">
        <f t="shared" si="335"/>
        <v>16.98</v>
      </c>
      <c r="BY88" s="2">
        <f t="shared" si="303"/>
        <v>4.4400000000000013</v>
      </c>
      <c r="CA88">
        <v>166</v>
      </c>
      <c r="CB88">
        <v>70</v>
      </c>
      <c r="CC88" s="3">
        <v>0.16600000000000001</v>
      </c>
      <c r="CD88" s="1">
        <f t="shared" si="336"/>
        <v>3.3200000000000003</v>
      </c>
      <c r="CE88" s="2">
        <f t="shared" si="337"/>
        <v>15.08</v>
      </c>
      <c r="CF88" s="2">
        <f t="shared" si="304"/>
        <v>1.9000000000000004</v>
      </c>
      <c r="CH88">
        <v>166</v>
      </c>
      <c r="CI88">
        <v>70</v>
      </c>
      <c r="CJ88" s="3">
        <v>0.19500000000000001</v>
      </c>
      <c r="CK88" s="1">
        <f t="shared" si="338"/>
        <v>3.9000000000000004</v>
      </c>
      <c r="CL88" s="2">
        <f t="shared" si="339"/>
        <v>21.82</v>
      </c>
      <c r="CM88" s="2">
        <f t="shared" si="305"/>
        <v>-6.74</v>
      </c>
      <c r="CO88">
        <v>166</v>
      </c>
      <c r="CP88">
        <v>70</v>
      </c>
      <c r="CQ88" s="3">
        <v>0.154</v>
      </c>
      <c r="CR88" s="1">
        <f t="shared" si="340"/>
        <v>3.08</v>
      </c>
      <c r="CS88" s="2">
        <f t="shared" si="341"/>
        <v>17.18</v>
      </c>
      <c r="CT88" s="2">
        <f t="shared" si="306"/>
        <v>4.6400000000000006</v>
      </c>
      <c r="CV88">
        <v>166</v>
      </c>
      <c r="CW88">
        <v>70</v>
      </c>
      <c r="CX88" s="3">
        <v>0.21299999999999999</v>
      </c>
      <c r="CY88" s="1">
        <f t="shared" si="342"/>
        <v>4.26</v>
      </c>
      <c r="CZ88" s="2">
        <f t="shared" si="343"/>
        <v>23.660000000000004</v>
      </c>
      <c r="DA88" s="2">
        <f t="shared" si="307"/>
        <v>-6.480000000000004</v>
      </c>
      <c r="DC88">
        <v>166</v>
      </c>
      <c r="DD88">
        <v>70</v>
      </c>
      <c r="DE88" s="3">
        <v>0.185</v>
      </c>
      <c r="DF88" s="1">
        <f t="shared" si="344"/>
        <v>3.7</v>
      </c>
      <c r="DG88" s="2">
        <f t="shared" si="345"/>
        <v>16.18</v>
      </c>
      <c r="DH88" s="2">
        <f t="shared" si="308"/>
        <v>7.480000000000004</v>
      </c>
      <c r="DJ88">
        <v>166</v>
      </c>
      <c r="DK88">
        <v>70</v>
      </c>
      <c r="DL88" s="3">
        <v>0.23</v>
      </c>
      <c r="DM88" s="1">
        <f t="shared" si="346"/>
        <v>4.6000000000000005</v>
      </c>
      <c r="DN88" s="2">
        <f t="shared" si="347"/>
        <v>21.700000000000003</v>
      </c>
      <c r="DO88" s="2">
        <f t="shared" si="309"/>
        <v>-5.5200000000000031</v>
      </c>
      <c r="DQ88">
        <v>166</v>
      </c>
      <c r="DR88">
        <v>70</v>
      </c>
      <c r="DS88" s="3">
        <v>0.192</v>
      </c>
      <c r="DT88" s="1">
        <f t="shared" si="348"/>
        <v>3.84</v>
      </c>
      <c r="DU88" s="2">
        <f t="shared" si="349"/>
        <v>17.259999999999998</v>
      </c>
      <c r="DV88" s="2">
        <f t="shared" si="310"/>
        <v>4.4400000000000048</v>
      </c>
      <c r="DX88">
        <v>166</v>
      </c>
      <c r="DY88">
        <v>70</v>
      </c>
      <c r="DZ88" s="3">
        <v>0.16900000000000001</v>
      </c>
      <c r="EA88" s="1">
        <f t="shared" si="350"/>
        <v>3.3800000000000003</v>
      </c>
      <c r="EB88" s="2">
        <f t="shared" si="351"/>
        <v>15.000000000000002</v>
      </c>
      <c r="EC88" s="2">
        <f t="shared" si="311"/>
        <v>2.2599999999999962</v>
      </c>
      <c r="EE88">
        <v>166</v>
      </c>
      <c r="EF88">
        <v>70</v>
      </c>
      <c r="EG88" s="3">
        <v>0.16300000000000001</v>
      </c>
      <c r="EH88" s="1">
        <f t="shared" si="352"/>
        <v>3.2600000000000002</v>
      </c>
      <c r="EI88" s="2">
        <f t="shared" si="353"/>
        <v>14.92</v>
      </c>
      <c r="EJ88" s="2">
        <f t="shared" si="312"/>
        <v>8.0000000000001847E-2</v>
      </c>
      <c r="EN88" s="3"/>
      <c r="EO88" s="1"/>
      <c r="EP88" s="2"/>
      <c r="EQ88" s="2"/>
    </row>
    <row r="89" spans="2:147" x14ac:dyDescent="0.25">
      <c r="B89">
        <v>166</v>
      </c>
      <c r="C89">
        <v>90</v>
      </c>
      <c r="D89" s="3">
        <v>0.26100000000000001</v>
      </c>
      <c r="E89" s="1">
        <f t="shared" si="313"/>
        <v>5.2200000000000006</v>
      </c>
      <c r="F89" s="2">
        <f t="shared" si="314"/>
        <v>26.42</v>
      </c>
      <c r="I89">
        <v>166</v>
      </c>
      <c r="J89">
        <v>90</v>
      </c>
      <c r="K89" s="3">
        <v>0.28000000000000003</v>
      </c>
      <c r="L89" s="1">
        <f t="shared" si="315"/>
        <v>5.6000000000000005</v>
      </c>
      <c r="M89" s="2">
        <f t="shared" si="316"/>
        <v>29.18</v>
      </c>
      <c r="N89" s="2">
        <f t="shared" si="317"/>
        <v>-2.759999999999998</v>
      </c>
      <c r="P89">
        <v>166</v>
      </c>
      <c r="Q89">
        <v>90</v>
      </c>
      <c r="R89" s="3">
        <v>0.24299999999999999</v>
      </c>
      <c r="S89" s="1">
        <f t="shared" si="318"/>
        <v>4.8599999999999994</v>
      </c>
      <c r="T89" s="2">
        <f t="shared" si="319"/>
        <v>22.74</v>
      </c>
      <c r="U89" s="2">
        <f t="shared" si="295"/>
        <v>6.4400000000000013</v>
      </c>
      <c r="W89">
        <v>166</v>
      </c>
      <c r="X89">
        <v>90</v>
      </c>
      <c r="Y89" s="3">
        <v>0.248</v>
      </c>
      <c r="Z89" s="1">
        <f t="shared" si="320"/>
        <v>4.96</v>
      </c>
      <c r="AA89" s="2">
        <f t="shared" si="321"/>
        <v>26.44</v>
      </c>
      <c r="AB89" s="2">
        <f t="shared" si="296"/>
        <v>-3.7000000000000028</v>
      </c>
      <c r="AD89">
        <v>166</v>
      </c>
      <c r="AE89">
        <v>90</v>
      </c>
      <c r="AF89" s="3">
        <v>0.247</v>
      </c>
      <c r="AG89" s="1">
        <f t="shared" si="322"/>
        <v>4.9399999999999995</v>
      </c>
      <c r="AH89" s="2">
        <f t="shared" si="323"/>
        <v>22.619999999999997</v>
      </c>
      <c r="AI89" s="2">
        <f t="shared" si="297"/>
        <v>3.8200000000000038</v>
      </c>
      <c r="AK89">
        <v>166</v>
      </c>
      <c r="AL89">
        <v>90</v>
      </c>
      <c r="AM89" s="3">
        <v>0.248</v>
      </c>
      <c r="AN89" s="1">
        <f t="shared" si="324"/>
        <v>4.96</v>
      </c>
      <c r="AO89" s="2">
        <f t="shared" si="325"/>
        <v>26.02</v>
      </c>
      <c r="AP89" s="2">
        <f t="shared" si="298"/>
        <v>-3.4000000000000021</v>
      </c>
      <c r="AR89">
        <v>166</v>
      </c>
      <c r="AS89">
        <v>90</v>
      </c>
      <c r="AT89" s="3">
        <v>0.253</v>
      </c>
      <c r="AU89" s="1">
        <f t="shared" si="326"/>
        <v>5.0600000000000005</v>
      </c>
      <c r="AV89" s="2">
        <f t="shared" si="327"/>
        <v>22.32</v>
      </c>
      <c r="AW89" s="2">
        <f t="shared" si="299"/>
        <v>3.6999999999999993</v>
      </c>
      <c r="AY89">
        <v>166</v>
      </c>
      <c r="AZ89">
        <v>90</v>
      </c>
      <c r="BA89" s="3">
        <v>0.255</v>
      </c>
      <c r="BB89" s="1">
        <f t="shared" si="328"/>
        <v>5.0999999999999996</v>
      </c>
      <c r="BC89" s="2">
        <f t="shared" si="329"/>
        <v>24.96</v>
      </c>
      <c r="BD89" s="2">
        <f t="shared" si="300"/>
        <v>-2.6400000000000006</v>
      </c>
      <c r="BF89">
        <v>166</v>
      </c>
      <c r="BG89">
        <v>90</v>
      </c>
      <c r="BH89" s="3">
        <v>0.20599999999999999</v>
      </c>
      <c r="BI89" s="1">
        <f t="shared" si="330"/>
        <v>4.12</v>
      </c>
      <c r="BJ89" s="2">
        <f t="shared" si="331"/>
        <v>18.760000000000002</v>
      </c>
      <c r="BK89" s="2">
        <f t="shared" si="301"/>
        <v>6.1999999999999993</v>
      </c>
      <c r="BM89">
        <v>166</v>
      </c>
      <c r="BN89">
        <v>90</v>
      </c>
      <c r="BO89" s="3">
        <v>0.23699999999999999</v>
      </c>
      <c r="BP89" s="1">
        <f t="shared" si="332"/>
        <v>4.74</v>
      </c>
      <c r="BQ89" s="2">
        <f t="shared" si="333"/>
        <v>26.160000000000004</v>
      </c>
      <c r="BR89" s="2">
        <f t="shared" si="302"/>
        <v>-7.4000000000000021</v>
      </c>
      <c r="BT89">
        <v>166</v>
      </c>
      <c r="BU89">
        <v>90</v>
      </c>
      <c r="BV89" s="3">
        <v>0.20200000000000001</v>
      </c>
      <c r="BW89" s="1">
        <f t="shared" si="334"/>
        <v>4.04</v>
      </c>
      <c r="BX89" s="2">
        <f t="shared" si="335"/>
        <v>21.02</v>
      </c>
      <c r="BY89" s="2">
        <f t="shared" si="303"/>
        <v>5.1400000000000041</v>
      </c>
      <c r="CA89">
        <v>166</v>
      </c>
      <c r="CB89">
        <v>90</v>
      </c>
      <c r="CC89" s="3">
        <v>0.185</v>
      </c>
      <c r="CD89" s="1">
        <f t="shared" si="336"/>
        <v>3.7</v>
      </c>
      <c r="CE89" s="2">
        <f t="shared" si="337"/>
        <v>18.78</v>
      </c>
      <c r="CF89" s="2">
        <f t="shared" si="304"/>
        <v>2.2399999999999984</v>
      </c>
      <c r="CH89">
        <v>166</v>
      </c>
      <c r="CI89">
        <v>90</v>
      </c>
      <c r="CJ89" s="3">
        <v>0.20699999999999999</v>
      </c>
      <c r="CK89" s="1">
        <f t="shared" si="338"/>
        <v>4.1399999999999997</v>
      </c>
      <c r="CL89" s="2">
        <f t="shared" si="339"/>
        <v>25.96</v>
      </c>
      <c r="CM89" s="2">
        <f t="shared" si="305"/>
        <v>-7.18</v>
      </c>
      <c r="CO89">
        <v>166</v>
      </c>
      <c r="CP89">
        <v>90</v>
      </c>
      <c r="CQ89" s="3">
        <v>0.20100000000000001</v>
      </c>
      <c r="CR89" s="1">
        <f t="shared" si="340"/>
        <v>4.0200000000000005</v>
      </c>
      <c r="CS89" s="2">
        <f t="shared" si="341"/>
        <v>21.2</v>
      </c>
      <c r="CT89" s="2">
        <f t="shared" si="306"/>
        <v>4.7600000000000016</v>
      </c>
      <c r="CV89">
        <v>166</v>
      </c>
      <c r="CW89">
        <v>90</v>
      </c>
      <c r="CX89" s="3">
        <v>0.191</v>
      </c>
      <c r="CY89" s="1">
        <f t="shared" si="342"/>
        <v>3.8200000000000003</v>
      </c>
      <c r="CZ89" s="2">
        <f t="shared" si="343"/>
        <v>27.480000000000004</v>
      </c>
      <c r="DA89" s="2">
        <f t="shared" si="307"/>
        <v>-6.2800000000000047</v>
      </c>
      <c r="DC89">
        <v>166</v>
      </c>
      <c r="DD89">
        <v>90</v>
      </c>
      <c r="DE89" s="3">
        <v>0.18</v>
      </c>
      <c r="DF89" s="1">
        <f t="shared" si="344"/>
        <v>3.5999999999999996</v>
      </c>
      <c r="DG89" s="2">
        <f t="shared" si="345"/>
        <v>19.78</v>
      </c>
      <c r="DH89" s="2">
        <f t="shared" si="308"/>
        <v>7.7000000000000028</v>
      </c>
      <c r="DJ89">
        <v>166</v>
      </c>
      <c r="DK89">
        <v>90</v>
      </c>
      <c r="DL89" s="3">
        <v>0.19800000000000001</v>
      </c>
      <c r="DM89" s="1">
        <f t="shared" si="346"/>
        <v>3.96</v>
      </c>
      <c r="DN89" s="2">
        <f t="shared" si="347"/>
        <v>25.660000000000004</v>
      </c>
      <c r="DO89" s="2">
        <f t="shared" si="309"/>
        <v>-5.8800000000000026</v>
      </c>
      <c r="DQ89">
        <v>166</v>
      </c>
      <c r="DR89">
        <v>90</v>
      </c>
      <c r="DS89" s="3">
        <v>0.19700000000000001</v>
      </c>
      <c r="DT89" s="1">
        <f t="shared" si="348"/>
        <v>3.9400000000000004</v>
      </c>
      <c r="DU89" s="2">
        <f t="shared" si="349"/>
        <v>21.2</v>
      </c>
      <c r="DV89" s="2">
        <f t="shared" si="310"/>
        <v>4.4600000000000044</v>
      </c>
      <c r="DX89">
        <v>166</v>
      </c>
      <c r="DY89">
        <v>90</v>
      </c>
      <c r="DZ89" s="3">
        <v>0.17100000000000001</v>
      </c>
      <c r="EA89" s="1">
        <f t="shared" si="350"/>
        <v>3.4200000000000004</v>
      </c>
      <c r="EB89" s="2">
        <f t="shared" si="351"/>
        <v>18.420000000000002</v>
      </c>
      <c r="EC89" s="2">
        <f t="shared" si="311"/>
        <v>2.7799999999999976</v>
      </c>
      <c r="EE89">
        <v>166</v>
      </c>
      <c r="EF89">
        <v>90</v>
      </c>
      <c r="EG89" s="3">
        <v>0.16300000000000001</v>
      </c>
      <c r="EH89" s="1">
        <f t="shared" si="352"/>
        <v>3.2600000000000002</v>
      </c>
      <c r="EI89" s="2">
        <f t="shared" si="353"/>
        <v>18.18</v>
      </c>
      <c r="EJ89" s="2">
        <f t="shared" si="312"/>
        <v>0.24000000000000199</v>
      </c>
      <c r="EN89" s="3"/>
      <c r="EO89" s="1"/>
      <c r="EP89" s="2"/>
      <c r="EQ89" s="2"/>
    </row>
    <row r="90" spans="2:147" x14ac:dyDescent="0.25">
      <c r="B90">
        <v>166</v>
      </c>
      <c r="C90">
        <v>110</v>
      </c>
      <c r="D90" s="3">
        <v>0.26600000000000001</v>
      </c>
      <c r="E90" s="1">
        <f t="shared" si="313"/>
        <v>5.32</v>
      </c>
      <c r="F90" s="2">
        <f t="shared" si="314"/>
        <v>31.740000000000002</v>
      </c>
      <c r="I90">
        <v>166</v>
      </c>
      <c r="J90">
        <v>110</v>
      </c>
      <c r="K90" s="3">
        <v>0.27100000000000002</v>
      </c>
      <c r="L90" s="1">
        <f t="shared" si="315"/>
        <v>5.42</v>
      </c>
      <c r="M90" s="2">
        <f t="shared" si="316"/>
        <v>34.6</v>
      </c>
      <c r="N90" s="2">
        <f t="shared" si="317"/>
        <v>-2.8599999999999994</v>
      </c>
      <c r="P90">
        <v>166</v>
      </c>
      <c r="Q90">
        <v>110</v>
      </c>
      <c r="R90" s="3">
        <v>0.28100000000000003</v>
      </c>
      <c r="S90" s="1">
        <f t="shared" si="318"/>
        <v>5.620000000000001</v>
      </c>
      <c r="T90" s="2">
        <f t="shared" si="319"/>
        <v>28.36</v>
      </c>
      <c r="U90" s="2">
        <f t="shared" si="295"/>
        <v>6.240000000000002</v>
      </c>
      <c r="W90">
        <v>166</v>
      </c>
      <c r="X90">
        <v>110</v>
      </c>
      <c r="Y90" s="3">
        <v>0.27700000000000002</v>
      </c>
      <c r="Z90" s="1">
        <f t="shared" si="320"/>
        <v>5.5400000000000009</v>
      </c>
      <c r="AA90" s="2">
        <f t="shared" si="321"/>
        <v>31.980000000000004</v>
      </c>
      <c r="AB90" s="2">
        <f t="shared" si="296"/>
        <v>-3.6200000000000045</v>
      </c>
      <c r="AD90">
        <v>166</v>
      </c>
      <c r="AE90">
        <v>110</v>
      </c>
      <c r="AF90" s="3">
        <v>0.27800000000000002</v>
      </c>
      <c r="AG90" s="1">
        <f t="shared" si="322"/>
        <v>5.5600000000000005</v>
      </c>
      <c r="AH90" s="2">
        <f t="shared" si="323"/>
        <v>28.18</v>
      </c>
      <c r="AI90" s="2">
        <f t="shared" si="297"/>
        <v>3.8000000000000043</v>
      </c>
      <c r="AK90">
        <v>166</v>
      </c>
      <c r="AL90">
        <v>110</v>
      </c>
      <c r="AM90" s="3">
        <v>0.27600000000000002</v>
      </c>
      <c r="AN90" s="1">
        <f t="shared" si="324"/>
        <v>5.5200000000000005</v>
      </c>
      <c r="AO90" s="2">
        <f t="shared" si="325"/>
        <v>31.54</v>
      </c>
      <c r="AP90" s="2">
        <f t="shared" si="298"/>
        <v>-3.3599999999999994</v>
      </c>
      <c r="AR90">
        <v>166</v>
      </c>
      <c r="AS90">
        <v>110</v>
      </c>
      <c r="AT90" s="3">
        <v>0.27900000000000003</v>
      </c>
      <c r="AU90" s="1">
        <f t="shared" si="326"/>
        <v>5.58</v>
      </c>
      <c r="AV90" s="2">
        <f t="shared" si="327"/>
        <v>27.9</v>
      </c>
      <c r="AW90" s="2">
        <f t="shared" si="299"/>
        <v>3.6400000000000006</v>
      </c>
      <c r="AY90">
        <v>166</v>
      </c>
      <c r="AZ90">
        <v>110</v>
      </c>
      <c r="BA90" s="3">
        <v>0.27900000000000003</v>
      </c>
      <c r="BB90" s="1">
        <f t="shared" si="328"/>
        <v>5.58</v>
      </c>
      <c r="BC90" s="2">
        <f t="shared" si="329"/>
        <v>30.54</v>
      </c>
      <c r="BD90" s="2">
        <f t="shared" si="300"/>
        <v>-2.6400000000000006</v>
      </c>
      <c r="BF90">
        <v>166</v>
      </c>
      <c r="BG90">
        <v>110</v>
      </c>
      <c r="BH90" s="3">
        <v>0.26500000000000001</v>
      </c>
      <c r="BI90" s="1">
        <f t="shared" si="330"/>
        <v>5.3000000000000007</v>
      </c>
      <c r="BJ90" s="2">
        <f t="shared" si="331"/>
        <v>24.060000000000002</v>
      </c>
      <c r="BK90" s="2">
        <f t="shared" si="301"/>
        <v>6.4799999999999969</v>
      </c>
      <c r="BM90">
        <v>166</v>
      </c>
      <c r="BN90">
        <v>110</v>
      </c>
      <c r="BO90" s="3">
        <v>0.27</v>
      </c>
      <c r="BP90" s="1">
        <f t="shared" si="332"/>
        <v>5.4</v>
      </c>
      <c r="BQ90" s="2">
        <f t="shared" si="333"/>
        <v>31.560000000000002</v>
      </c>
      <c r="BR90" s="2">
        <f t="shared" si="302"/>
        <v>-7.5</v>
      </c>
      <c r="BT90">
        <v>166</v>
      </c>
      <c r="BU90">
        <v>110</v>
      </c>
      <c r="BV90" s="3">
        <v>0.25600000000000001</v>
      </c>
      <c r="BW90" s="1">
        <f t="shared" si="334"/>
        <v>5.12</v>
      </c>
      <c r="BX90" s="2">
        <f t="shared" si="335"/>
        <v>26.14</v>
      </c>
      <c r="BY90" s="2">
        <f t="shared" si="303"/>
        <v>5.4200000000000017</v>
      </c>
      <c r="CA90">
        <v>166</v>
      </c>
      <c r="CB90">
        <v>110</v>
      </c>
      <c r="CC90" s="3">
        <v>0.25600000000000001</v>
      </c>
      <c r="CD90" s="1">
        <f t="shared" si="336"/>
        <v>5.12</v>
      </c>
      <c r="CE90" s="2">
        <f t="shared" si="337"/>
        <v>23.900000000000002</v>
      </c>
      <c r="CF90" s="2">
        <f t="shared" si="304"/>
        <v>2.2399999999999984</v>
      </c>
      <c r="CH90">
        <v>166</v>
      </c>
      <c r="CI90">
        <v>110</v>
      </c>
      <c r="CJ90" s="3">
        <v>0.253</v>
      </c>
      <c r="CK90" s="1">
        <f t="shared" si="338"/>
        <v>5.0600000000000005</v>
      </c>
      <c r="CL90" s="2">
        <f t="shared" si="339"/>
        <v>31.020000000000003</v>
      </c>
      <c r="CM90" s="2">
        <f t="shared" si="305"/>
        <v>-7.120000000000001</v>
      </c>
      <c r="CO90">
        <v>166</v>
      </c>
      <c r="CP90">
        <v>110</v>
      </c>
      <c r="CQ90" s="3">
        <v>0.23499999999999999</v>
      </c>
      <c r="CR90" s="1">
        <f t="shared" si="340"/>
        <v>4.6999999999999993</v>
      </c>
      <c r="CS90" s="2">
        <f t="shared" si="341"/>
        <v>25.9</v>
      </c>
      <c r="CT90" s="2">
        <f t="shared" si="306"/>
        <v>5.1200000000000045</v>
      </c>
      <c r="CV90">
        <v>166</v>
      </c>
      <c r="CW90">
        <v>110</v>
      </c>
      <c r="CX90" s="3">
        <v>0.247</v>
      </c>
      <c r="CY90" s="1">
        <f t="shared" si="342"/>
        <v>4.9399999999999995</v>
      </c>
      <c r="CZ90" s="2">
        <f t="shared" si="343"/>
        <v>32.42</v>
      </c>
      <c r="DA90" s="2">
        <f t="shared" si="307"/>
        <v>-6.5200000000000031</v>
      </c>
      <c r="DC90">
        <v>166</v>
      </c>
      <c r="DD90">
        <v>110</v>
      </c>
      <c r="DE90" s="3">
        <v>0.22900000000000001</v>
      </c>
      <c r="DF90" s="1">
        <f t="shared" si="344"/>
        <v>4.58</v>
      </c>
      <c r="DG90" s="2">
        <f t="shared" si="345"/>
        <v>24.36</v>
      </c>
      <c r="DH90" s="2">
        <f t="shared" si="308"/>
        <v>8.0600000000000023</v>
      </c>
      <c r="DJ90">
        <v>166</v>
      </c>
      <c r="DK90">
        <v>110</v>
      </c>
      <c r="DL90" s="3">
        <v>0.224</v>
      </c>
      <c r="DM90" s="1">
        <f t="shared" si="346"/>
        <v>4.4800000000000004</v>
      </c>
      <c r="DN90" s="2">
        <f t="shared" si="347"/>
        <v>30.140000000000004</v>
      </c>
      <c r="DO90" s="2">
        <f t="shared" si="309"/>
        <v>-5.7800000000000047</v>
      </c>
      <c r="DQ90">
        <v>166</v>
      </c>
      <c r="DR90">
        <v>110</v>
      </c>
      <c r="DS90" s="3">
        <v>0.223</v>
      </c>
      <c r="DT90" s="1">
        <f t="shared" si="348"/>
        <v>4.46</v>
      </c>
      <c r="DU90" s="2">
        <f t="shared" si="349"/>
        <v>25.66</v>
      </c>
      <c r="DV90" s="2">
        <f t="shared" si="310"/>
        <v>4.480000000000004</v>
      </c>
      <c r="DX90">
        <v>166</v>
      </c>
      <c r="DY90">
        <v>110</v>
      </c>
      <c r="DZ90" s="3">
        <v>0.20100000000000001</v>
      </c>
      <c r="EA90" s="1">
        <f t="shared" si="350"/>
        <v>4.0200000000000005</v>
      </c>
      <c r="EB90" s="2">
        <f t="shared" si="351"/>
        <v>22.44</v>
      </c>
      <c r="EC90" s="2">
        <f t="shared" si="311"/>
        <v>3.2199999999999989</v>
      </c>
      <c r="EE90">
        <v>166</v>
      </c>
      <c r="EF90">
        <v>110</v>
      </c>
      <c r="EG90" s="3">
        <v>0.185</v>
      </c>
      <c r="EH90" s="1">
        <f t="shared" si="352"/>
        <v>3.7</v>
      </c>
      <c r="EI90" s="2">
        <f t="shared" si="353"/>
        <v>21.88</v>
      </c>
      <c r="EJ90" s="2">
        <f t="shared" si="312"/>
        <v>0.56000000000000227</v>
      </c>
      <c r="EN90" s="3"/>
      <c r="EO90" s="1"/>
      <c r="EP90" s="2"/>
      <c r="EQ90" s="2"/>
    </row>
    <row r="91" spans="2:147" x14ac:dyDescent="0.25">
      <c r="B91">
        <v>166</v>
      </c>
      <c r="C91">
        <v>130</v>
      </c>
      <c r="D91" s="3">
        <v>0.27300000000000002</v>
      </c>
      <c r="E91" s="1">
        <f t="shared" si="313"/>
        <v>5.4600000000000009</v>
      </c>
      <c r="F91" s="2">
        <f t="shared" si="314"/>
        <v>37.200000000000003</v>
      </c>
      <c r="I91">
        <v>166</v>
      </c>
      <c r="J91">
        <v>130</v>
      </c>
      <c r="K91" s="3">
        <v>0.27300000000000002</v>
      </c>
      <c r="L91" s="1">
        <f t="shared" si="315"/>
        <v>5.4600000000000009</v>
      </c>
      <c r="M91" s="2">
        <f t="shared" si="316"/>
        <v>40.06</v>
      </c>
      <c r="N91" s="2">
        <f t="shared" si="317"/>
        <v>-2.8599999999999994</v>
      </c>
      <c r="P91">
        <v>166</v>
      </c>
      <c r="Q91">
        <v>130</v>
      </c>
      <c r="R91" s="3">
        <v>0.27100000000000002</v>
      </c>
      <c r="S91" s="1">
        <f t="shared" si="318"/>
        <v>5.42</v>
      </c>
      <c r="T91" s="2">
        <f t="shared" si="319"/>
        <v>33.78</v>
      </c>
      <c r="U91" s="2">
        <f t="shared" si="295"/>
        <v>6.2800000000000011</v>
      </c>
      <c r="W91">
        <v>166</v>
      </c>
      <c r="X91">
        <v>130</v>
      </c>
      <c r="Y91" s="3">
        <v>0.26700000000000002</v>
      </c>
      <c r="Z91" s="1">
        <f t="shared" si="320"/>
        <v>5.34</v>
      </c>
      <c r="AA91" s="2">
        <f t="shared" si="321"/>
        <v>37.320000000000007</v>
      </c>
      <c r="AB91" s="2">
        <f t="shared" si="296"/>
        <v>-3.5400000000000063</v>
      </c>
      <c r="AD91">
        <v>166</v>
      </c>
      <c r="AE91">
        <v>130</v>
      </c>
      <c r="AF91" s="3">
        <v>0.26500000000000001</v>
      </c>
      <c r="AG91" s="1">
        <f t="shared" si="322"/>
        <v>5.3000000000000007</v>
      </c>
      <c r="AH91" s="2">
        <f t="shared" si="323"/>
        <v>33.480000000000004</v>
      </c>
      <c r="AI91" s="2">
        <f t="shared" si="297"/>
        <v>3.8400000000000034</v>
      </c>
      <c r="AK91">
        <v>166</v>
      </c>
      <c r="AL91">
        <v>130</v>
      </c>
      <c r="AM91" s="3">
        <v>0.26600000000000001</v>
      </c>
      <c r="AN91" s="1">
        <f t="shared" si="324"/>
        <v>5.32</v>
      </c>
      <c r="AO91" s="2">
        <f t="shared" si="325"/>
        <v>36.86</v>
      </c>
      <c r="AP91" s="2">
        <f t="shared" si="298"/>
        <v>-3.3799999999999955</v>
      </c>
      <c r="AR91">
        <v>166</v>
      </c>
      <c r="AS91">
        <v>130</v>
      </c>
      <c r="AT91" s="3">
        <v>0.27</v>
      </c>
      <c r="AU91" s="1">
        <f t="shared" si="326"/>
        <v>5.4</v>
      </c>
      <c r="AV91" s="2">
        <f t="shared" si="327"/>
        <v>33.299999999999997</v>
      </c>
      <c r="AW91" s="2">
        <f t="shared" si="299"/>
        <v>3.5600000000000023</v>
      </c>
      <c r="AY91">
        <v>166</v>
      </c>
      <c r="AZ91">
        <v>130</v>
      </c>
      <c r="BA91" s="3">
        <v>0.27100000000000002</v>
      </c>
      <c r="BB91" s="1">
        <f t="shared" si="328"/>
        <v>5.42</v>
      </c>
      <c r="BC91" s="2">
        <f t="shared" si="329"/>
        <v>35.96</v>
      </c>
      <c r="BD91" s="2">
        <f t="shared" si="300"/>
        <v>-2.6600000000000037</v>
      </c>
      <c r="BF91">
        <v>166</v>
      </c>
      <c r="BG91">
        <v>130</v>
      </c>
      <c r="BH91" s="3">
        <v>0.26500000000000001</v>
      </c>
      <c r="BI91" s="1">
        <f t="shared" si="330"/>
        <v>5.3000000000000007</v>
      </c>
      <c r="BJ91" s="2">
        <f t="shared" si="331"/>
        <v>29.360000000000003</v>
      </c>
      <c r="BK91" s="2">
        <f t="shared" si="301"/>
        <v>6.5999999999999979</v>
      </c>
      <c r="BM91">
        <v>166</v>
      </c>
      <c r="BN91">
        <v>130</v>
      </c>
      <c r="BO91" s="3">
        <v>0.26700000000000002</v>
      </c>
      <c r="BP91" s="1">
        <f t="shared" si="332"/>
        <v>5.34</v>
      </c>
      <c r="BQ91" s="2">
        <f t="shared" si="333"/>
        <v>36.900000000000006</v>
      </c>
      <c r="BR91" s="2">
        <f t="shared" si="302"/>
        <v>-7.5400000000000027</v>
      </c>
      <c r="BT91">
        <v>166</v>
      </c>
      <c r="BU91">
        <v>130</v>
      </c>
      <c r="BV91" s="3">
        <v>0.254</v>
      </c>
      <c r="BW91" s="1">
        <f t="shared" si="334"/>
        <v>5.08</v>
      </c>
      <c r="BX91" s="2">
        <f t="shared" si="335"/>
        <v>31.22</v>
      </c>
      <c r="BY91" s="2">
        <f t="shared" si="303"/>
        <v>5.6800000000000068</v>
      </c>
      <c r="CA91">
        <v>166</v>
      </c>
      <c r="CB91">
        <v>130</v>
      </c>
      <c r="CC91" s="3">
        <v>0.25800000000000001</v>
      </c>
      <c r="CD91" s="1">
        <f t="shared" si="336"/>
        <v>5.16</v>
      </c>
      <c r="CE91" s="2">
        <f t="shared" si="337"/>
        <v>29.060000000000002</v>
      </c>
      <c r="CF91" s="2">
        <f t="shared" si="304"/>
        <v>2.1599999999999966</v>
      </c>
      <c r="CH91">
        <v>166</v>
      </c>
      <c r="CI91">
        <v>130</v>
      </c>
      <c r="CJ91" s="3">
        <v>0.26</v>
      </c>
      <c r="CK91" s="1">
        <f t="shared" si="338"/>
        <v>5.2</v>
      </c>
      <c r="CL91" s="2">
        <f t="shared" si="339"/>
        <v>36.220000000000006</v>
      </c>
      <c r="CM91" s="2">
        <f t="shared" si="305"/>
        <v>-7.1600000000000037</v>
      </c>
      <c r="CO91">
        <v>166</v>
      </c>
      <c r="CP91">
        <v>130</v>
      </c>
      <c r="CQ91" s="3">
        <v>0.25</v>
      </c>
      <c r="CR91" s="1">
        <f t="shared" si="340"/>
        <v>5</v>
      </c>
      <c r="CS91" s="2">
        <f t="shared" si="341"/>
        <v>30.9</v>
      </c>
      <c r="CT91" s="2">
        <f t="shared" si="306"/>
        <v>5.3200000000000074</v>
      </c>
      <c r="CV91">
        <v>166</v>
      </c>
      <c r="CW91">
        <v>130</v>
      </c>
      <c r="CX91" s="3">
        <v>0.25600000000000001</v>
      </c>
      <c r="CY91" s="1">
        <f t="shared" si="342"/>
        <v>5.12</v>
      </c>
      <c r="CZ91" s="2">
        <f t="shared" si="343"/>
        <v>37.54</v>
      </c>
      <c r="DA91" s="2">
        <f t="shared" si="307"/>
        <v>-6.6400000000000006</v>
      </c>
      <c r="DC91">
        <v>166</v>
      </c>
      <c r="DD91">
        <v>130</v>
      </c>
      <c r="DE91" s="3">
        <v>0.24299999999999999</v>
      </c>
      <c r="DF91" s="1">
        <f t="shared" si="344"/>
        <v>4.8599999999999994</v>
      </c>
      <c r="DG91" s="2">
        <f t="shared" si="345"/>
        <v>29.22</v>
      </c>
      <c r="DH91" s="2">
        <f t="shared" si="308"/>
        <v>8.32</v>
      </c>
      <c r="DJ91">
        <v>166</v>
      </c>
      <c r="DK91">
        <v>130</v>
      </c>
      <c r="DL91" s="3">
        <v>0.248</v>
      </c>
      <c r="DM91" s="1">
        <f t="shared" si="346"/>
        <v>4.96</v>
      </c>
      <c r="DN91" s="2">
        <f t="shared" si="347"/>
        <v>35.1</v>
      </c>
      <c r="DO91" s="2">
        <f t="shared" si="309"/>
        <v>-5.8800000000000026</v>
      </c>
      <c r="DQ91">
        <v>166</v>
      </c>
      <c r="DR91">
        <v>130</v>
      </c>
      <c r="DS91" s="3">
        <v>0.24099999999999999</v>
      </c>
      <c r="DT91" s="1">
        <f t="shared" si="348"/>
        <v>4.82</v>
      </c>
      <c r="DU91" s="2">
        <f t="shared" si="349"/>
        <v>30.48</v>
      </c>
      <c r="DV91" s="2">
        <f t="shared" si="310"/>
        <v>4.620000000000001</v>
      </c>
      <c r="DX91">
        <v>166</v>
      </c>
      <c r="DY91">
        <v>130</v>
      </c>
      <c r="DZ91" s="3">
        <v>0.223</v>
      </c>
      <c r="EA91" s="1">
        <f t="shared" si="350"/>
        <v>4.46</v>
      </c>
      <c r="EB91" s="2">
        <f t="shared" si="351"/>
        <v>26.900000000000002</v>
      </c>
      <c r="EC91" s="2">
        <f t="shared" si="311"/>
        <v>3.5799999999999983</v>
      </c>
      <c r="EE91">
        <v>166</v>
      </c>
      <c r="EF91">
        <v>130</v>
      </c>
      <c r="EG91" s="3">
        <v>0.19700000000000001</v>
      </c>
      <c r="EH91" s="1">
        <f t="shared" si="352"/>
        <v>3.9400000000000004</v>
      </c>
      <c r="EI91" s="2">
        <f t="shared" si="353"/>
        <v>25.82</v>
      </c>
      <c r="EJ91" s="2">
        <f t="shared" si="312"/>
        <v>1.0800000000000018</v>
      </c>
      <c r="EN91" s="3"/>
      <c r="EO91" s="1"/>
      <c r="EP91" s="2"/>
      <c r="EQ91" s="2"/>
    </row>
    <row r="92" spans="2:147" x14ac:dyDescent="0.25">
      <c r="B92">
        <v>166</v>
      </c>
      <c r="C92">
        <v>150</v>
      </c>
      <c r="D92" s="3">
        <v>0.23499999999999999</v>
      </c>
      <c r="E92" s="1">
        <f t="shared" si="313"/>
        <v>4.6999999999999993</v>
      </c>
      <c r="F92" s="2">
        <f t="shared" si="314"/>
        <v>41.900000000000006</v>
      </c>
      <c r="I92">
        <v>166</v>
      </c>
      <c r="J92">
        <v>150</v>
      </c>
      <c r="K92" s="3">
        <v>0.23699999999999999</v>
      </c>
      <c r="L92" s="1">
        <f t="shared" si="315"/>
        <v>4.74</v>
      </c>
      <c r="M92" s="2">
        <f t="shared" si="316"/>
        <v>44.800000000000004</v>
      </c>
      <c r="N92" s="2">
        <f t="shared" si="317"/>
        <v>-2.8999999999999986</v>
      </c>
      <c r="P92">
        <v>166</v>
      </c>
      <c r="Q92">
        <v>150</v>
      </c>
      <c r="R92" s="3">
        <v>0.246</v>
      </c>
      <c r="S92" s="1">
        <f t="shared" si="318"/>
        <v>4.92</v>
      </c>
      <c r="T92" s="2">
        <f t="shared" si="319"/>
        <v>38.700000000000003</v>
      </c>
      <c r="U92" s="2">
        <f t="shared" si="295"/>
        <v>6.1000000000000014</v>
      </c>
      <c r="W92">
        <v>166</v>
      </c>
      <c r="X92">
        <v>150</v>
      </c>
      <c r="Y92" s="3">
        <v>0.248</v>
      </c>
      <c r="Z92" s="1">
        <f t="shared" si="320"/>
        <v>4.96</v>
      </c>
      <c r="AA92" s="2">
        <f t="shared" si="321"/>
        <v>42.280000000000008</v>
      </c>
      <c r="AB92" s="2">
        <f t="shared" si="296"/>
        <v>-3.5800000000000054</v>
      </c>
      <c r="AD92">
        <v>166</v>
      </c>
      <c r="AE92">
        <v>150</v>
      </c>
      <c r="AF92" s="3">
        <v>0.248</v>
      </c>
      <c r="AG92" s="1">
        <f t="shared" si="322"/>
        <v>4.96</v>
      </c>
      <c r="AH92" s="2">
        <f t="shared" si="323"/>
        <v>38.440000000000005</v>
      </c>
      <c r="AI92" s="2">
        <f t="shared" si="297"/>
        <v>3.8400000000000034</v>
      </c>
      <c r="AK92">
        <v>166</v>
      </c>
      <c r="AL92">
        <v>150</v>
      </c>
      <c r="AM92" s="3">
        <v>0.246</v>
      </c>
      <c r="AN92" s="1">
        <f t="shared" si="324"/>
        <v>4.92</v>
      </c>
      <c r="AO92" s="2">
        <f t="shared" si="325"/>
        <v>41.78</v>
      </c>
      <c r="AP92" s="2">
        <f t="shared" si="298"/>
        <v>-3.3399999999999963</v>
      </c>
      <c r="AR92">
        <v>166</v>
      </c>
      <c r="AS92">
        <v>150</v>
      </c>
      <c r="AT92" s="3">
        <v>0.24399999999999999</v>
      </c>
      <c r="AU92" s="1">
        <f t="shared" si="326"/>
        <v>4.88</v>
      </c>
      <c r="AV92" s="2">
        <f t="shared" si="327"/>
        <v>38.18</v>
      </c>
      <c r="AW92" s="2">
        <f t="shared" si="299"/>
        <v>3.6000000000000014</v>
      </c>
      <c r="AY92">
        <v>166</v>
      </c>
      <c r="AZ92">
        <v>150</v>
      </c>
      <c r="BA92" s="3">
        <v>0.248</v>
      </c>
      <c r="BB92" s="1">
        <f t="shared" si="328"/>
        <v>4.96</v>
      </c>
      <c r="BC92" s="2">
        <f t="shared" si="329"/>
        <v>40.92</v>
      </c>
      <c r="BD92" s="2">
        <f t="shared" si="300"/>
        <v>-2.740000000000002</v>
      </c>
      <c r="BF92">
        <v>166</v>
      </c>
      <c r="BG92">
        <v>150</v>
      </c>
      <c r="BH92" s="3">
        <v>0.23499999999999999</v>
      </c>
      <c r="BI92" s="1">
        <f t="shared" si="330"/>
        <v>4.6999999999999993</v>
      </c>
      <c r="BJ92" s="2">
        <f t="shared" si="331"/>
        <v>34.06</v>
      </c>
      <c r="BK92" s="2">
        <f t="shared" si="301"/>
        <v>6.8599999999999994</v>
      </c>
      <c r="BM92">
        <v>166</v>
      </c>
      <c r="BN92">
        <v>150</v>
      </c>
      <c r="BO92" s="3">
        <v>0.24099999999999999</v>
      </c>
      <c r="BP92" s="1">
        <f t="shared" si="332"/>
        <v>4.82</v>
      </c>
      <c r="BQ92" s="2">
        <f t="shared" si="333"/>
        <v>41.720000000000006</v>
      </c>
      <c r="BR92" s="2">
        <f t="shared" si="302"/>
        <v>-7.6600000000000037</v>
      </c>
      <c r="BT92">
        <v>166</v>
      </c>
      <c r="BU92">
        <v>150</v>
      </c>
      <c r="BV92" s="3">
        <v>0.23400000000000001</v>
      </c>
      <c r="BW92" s="1">
        <f t="shared" si="334"/>
        <v>4.6800000000000006</v>
      </c>
      <c r="BX92" s="2">
        <f t="shared" si="335"/>
        <v>35.9</v>
      </c>
      <c r="BY92" s="2">
        <f t="shared" si="303"/>
        <v>5.8200000000000074</v>
      </c>
      <c r="CA92">
        <v>166</v>
      </c>
      <c r="CB92">
        <v>150</v>
      </c>
      <c r="CC92" s="3">
        <v>0.23300000000000001</v>
      </c>
      <c r="CD92" s="1">
        <f t="shared" si="336"/>
        <v>4.66</v>
      </c>
      <c r="CE92" s="2">
        <f t="shared" si="337"/>
        <v>33.72</v>
      </c>
      <c r="CF92" s="2">
        <f t="shared" si="304"/>
        <v>2.1799999999999997</v>
      </c>
      <c r="CH92">
        <v>166</v>
      </c>
      <c r="CI92">
        <v>150</v>
      </c>
      <c r="CJ92" s="3">
        <v>0.23300000000000001</v>
      </c>
      <c r="CK92" s="1">
        <f t="shared" si="338"/>
        <v>4.66</v>
      </c>
      <c r="CL92" s="2">
        <f t="shared" si="339"/>
        <v>40.88000000000001</v>
      </c>
      <c r="CM92" s="2">
        <f t="shared" si="305"/>
        <v>-7.1600000000000108</v>
      </c>
      <c r="CO92">
        <v>166</v>
      </c>
      <c r="CP92">
        <v>150</v>
      </c>
      <c r="CQ92" s="3">
        <v>0.219</v>
      </c>
      <c r="CR92" s="1">
        <f t="shared" si="340"/>
        <v>4.38</v>
      </c>
      <c r="CS92" s="2">
        <f t="shared" si="341"/>
        <v>35.28</v>
      </c>
      <c r="CT92" s="2">
        <f t="shared" si="306"/>
        <v>5.6000000000000085</v>
      </c>
      <c r="CV92">
        <v>166</v>
      </c>
      <c r="CW92">
        <v>150</v>
      </c>
      <c r="CX92" s="3">
        <v>0.23599999999999999</v>
      </c>
      <c r="CY92" s="1">
        <f t="shared" si="342"/>
        <v>4.72</v>
      </c>
      <c r="CZ92" s="2">
        <f t="shared" si="343"/>
        <v>42.26</v>
      </c>
      <c r="DA92" s="2">
        <f t="shared" si="307"/>
        <v>-6.9799999999999969</v>
      </c>
      <c r="DC92">
        <v>166</v>
      </c>
      <c r="DD92">
        <v>150</v>
      </c>
      <c r="DE92" s="3">
        <v>0.23200000000000001</v>
      </c>
      <c r="DF92" s="1">
        <f t="shared" si="344"/>
        <v>4.6400000000000006</v>
      </c>
      <c r="DG92" s="2">
        <f t="shared" si="345"/>
        <v>33.86</v>
      </c>
      <c r="DH92" s="2">
        <f t="shared" si="308"/>
        <v>8.3999999999999986</v>
      </c>
      <c r="DJ92">
        <v>166</v>
      </c>
      <c r="DK92">
        <v>150</v>
      </c>
      <c r="DL92" s="3">
        <v>0.245</v>
      </c>
      <c r="DM92" s="1">
        <f t="shared" si="346"/>
        <v>4.9000000000000004</v>
      </c>
      <c r="DN92" s="2">
        <f t="shared" si="347"/>
        <v>40</v>
      </c>
      <c r="DO92" s="2">
        <f t="shared" si="309"/>
        <v>-6.1400000000000006</v>
      </c>
      <c r="DQ92">
        <v>166</v>
      </c>
      <c r="DR92">
        <v>150</v>
      </c>
      <c r="DS92" s="3">
        <v>0.23499999999999999</v>
      </c>
      <c r="DT92" s="1">
        <f t="shared" si="348"/>
        <v>4.6999999999999993</v>
      </c>
      <c r="DU92" s="2">
        <f t="shared" si="349"/>
        <v>35.18</v>
      </c>
      <c r="DV92" s="2">
        <f t="shared" si="310"/>
        <v>4.82</v>
      </c>
      <c r="DX92">
        <v>166</v>
      </c>
      <c r="DY92">
        <v>150</v>
      </c>
      <c r="DZ92" s="3">
        <v>0.22900000000000001</v>
      </c>
      <c r="EA92" s="1">
        <f t="shared" si="350"/>
        <v>4.58</v>
      </c>
      <c r="EB92" s="2">
        <f t="shared" si="351"/>
        <v>31.480000000000004</v>
      </c>
      <c r="EC92" s="2">
        <f t="shared" si="311"/>
        <v>3.6999999999999957</v>
      </c>
      <c r="EE92">
        <v>166</v>
      </c>
      <c r="EF92">
        <v>150</v>
      </c>
      <c r="EG92" s="3">
        <v>0.216</v>
      </c>
      <c r="EH92" s="1">
        <f t="shared" si="352"/>
        <v>4.32</v>
      </c>
      <c r="EI92" s="2">
        <f t="shared" si="353"/>
        <v>30.14</v>
      </c>
      <c r="EJ92" s="2">
        <f t="shared" si="312"/>
        <v>1.3400000000000034</v>
      </c>
      <c r="EN92" s="3"/>
      <c r="EO92" s="1"/>
      <c r="EP92" s="2"/>
      <c r="EQ92" s="2"/>
    </row>
    <row r="93" spans="2:147" x14ac:dyDescent="0.25">
      <c r="B93">
        <v>166</v>
      </c>
      <c r="C93">
        <v>170</v>
      </c>
      <c r="D93" s="3">
        <v>0.24399999999999999</v>
      </c>
      <c r="E93" s="1">
        <f t="shared" si="313"/>
        <v>4.88</v>
      </c>
      <c r="F93" s="2">
        <f t="shared" si="314"/>
        <v>46.780000000000008</v>
      </c>
      <c r="I93">
        <v>166</v>
      </c>
      <c r="J93">
        <v>170</v>
      </c>
      <c r="K93" s="3">
        <v>0.249</v>
      </c>
      <c r="L93" s="1">
        <f t="shared" si="315"/>
        <v>4.9800000000000004</v>
      </c>
      <c r="M93" s="2">
        <f t="shared" si="316"/>
        <v>49.78</v>
      </c>
      <c r="N93" s="2">
        <f t="shared" si="317"/>
        <v>-2.9999999999999929</v>
      </c>
      <c r="P93">
        <v>166</v>
      </c>
      <c r="Q93">
        <v>170</v>
      </c>
      <c r="R93" s="3">
        <v>0.23699999999999999</v>
      </c>
      <c r="S93" s="1">
        <f t="shared" si="318"/>
        <v>4.74</v>
      </c>
      <c r="T93" s="2">
        <f t="shared" si="319"/>
        <v>43.440000000000005</v>
      </c>
      <c r="U93" s="2">
        <f t="shared" si="295"/>
        <v>6.3399999999999963</v>
      </c>
      <c r="W93">
        <v>166</v>
      </c>
      <c r="X93">
        <v>170</v>
      </c>
      <c r="Y93" s="3">
        <v>0.23499999999999999</v>
      </c>
      <c r="Z93" s="1">
        <f t="shared" si="320"/>
        <v>4.6999999999999993</v>
      </c>
      <c r="AA93" s="2">
        <f t="shared" si="321"/>
        <v>46.980000000000004</v>
      </c>
      <c r="AB93" s="2">
        <f t="shared" si="296"/>
        <v>-3.5399999999999991</v>
      </c>
      <c r="AD93">
        <v>166</v>
      </c>
      <c r="AE93">
        <v>170</v>
      </c>
      <c r="AF93" s="3">
        <v>0.23799999999999999</v>
      </c>
      <c r="AG93" s="1">
        <f t="shared" si="322"/>
        <v>4.76</v>
      </c>
      <c r="AH93" s="2">
        <f t="shared" si="323"/>
        <v>43.2</v>
      </c>
      <c r="AI93" s="2">
        <f t="shared" si="297"/>
        <v>3.7800000000000011</v>
      </c>
      <c r="AK93">
        <v>166</v>
      </c>
      <c r="AL93">
        <v>170</v>
      </c>
      <c r="AM93" s="3">
        <v>0.23599999999999999</v>
      </c>
      <c r="AN93" s="1">
        <f t="shared" si="324"/>
        <v>4.72</v>
      </c>
      <c r="AO93" s="2">
        <f t="shared" si="325"/>
        <v>46.5</v>
      </c>
      <c r="AP93" s="2">
        <f t="shared" si="298"/>
        <v>-3.2999999999999972</v>
      </c>
      <c r="AR93">
        <v>166</v>
      </c>
      <c r="AS93">
        <v>170</v>
      </c>
      <c r="AT93" s="3">
        <v>0.24399999999999999</v>
      </c>
      <c r="AU93" s="1">
        <f t="shared" si="326"/>
        <v>4.88</v>
      </c>
      <c r="AV93" s="2">
        <f t="shared" si="327"/>
        <v>43.06</v>
      </c>
      <c r="AW93" s="2">
        <f t="shared" si="299"/>
        <v>3.4399999999999977</v>
      </c>
      <c r="AY93">
        <v>166</v>
      </c>
      <c r="AZ93">
        <v>170</v>
      </c>
      <c r="BA93" s="3">
        <v>0.247</v>
      </c>
      <c r="BB93" s="1">
        <f t="shared" si="328"/>
        <v>4.9399999999999995</v>
      </c>
      <c r="BC93" s="2">
        <f t="shared" si="329"/>
        <v>45.86</v>
      </c>
      <c r="BD93" s="2">
        <f t="shared" si="300"/>
        <v>-2.7999999999999972</v>
      </c>
      <c r="BF93">
        <v>166</v>
      </c>
      <c r="BG93">
        <v>170</v>
      </c>
      <c r="BH93" s="3">
        <v>0.23499999999999999</v>
      </c>
      <c r="BI93" s="1">
        <f t="shared" si="330"/>
        <v>4.6999999999999993</v>
      </c>
      <c r="BJ93" s="2">
        <f t="shared" si="331"/>
        <v>38.760000000000005</v>
      </c>
      <c r="BK93" s="2">
        <f t="shared" si="301"/>
        <v>7.0999999999999943</v>
      </c>
      <c r="BM93">
        <v>166</v>
      </c>
      <c r="BN93">
        <v>170</v>
      </c>
      <c r="BO93" s="3">
        <v>0.247</v>
      </c>
      <c r="BP93" s="1">
        <f t="shared" si="332"/>
        <v>4.9399999999999995</v>
      </c>
      <c r="BQ93" s="2">
        <f t="shared" si="333"/>
        <v>46.660000000000004</v>
      </c>
      <c r="BR93" s="2">
        <f t="shared" si="302"/>
        <v>-7.8999999999999986</v>
      </c>
      <c r="BT93">
        <v>166</v>
      </c>
      <c r="BU93">
        <v>170</v>
      </c>
      <c r="BV93" s="3">
        <v>0.22700000000000001</v>
      </c>
      <c r="BW93" s="1">
        <f t="shared" si="334"/>
        <v>4.54</v>
      </c>
      <c r="BX93" s="2">
        <f t="shared" si="335"/>
        <v>40.44</v>
      </c>
      <c r="BY93" s="2">
        <f t="shared" si="303"/>
        <v>6.220000000000006</v>
      </c>
      <c r="CA93">
        <v>166</v>
      </c>
      <c r="CB93">
        <v>170</v>
      </c>
      <c r="CC93" s="3">
        <v>0.22500000000000001</v>
      </c>
      <c r="CD93" s="1">
        <f t="shared" si="336"/>
        <v>4.5</v>
      </c>
      <c r="CE93" s="2">
        <f t="shared" si="337"/>
        <v>38.22</v>
      </c>
      <c r="CF93" s="2">
        <f t="shared" si="304"/>
        <v>2.2199999999999989</v>
      </c>
      <c r="CH93">
        <v>166</v>
      </c>
      <c r="CI93">
        <v>170</v>
      </c>
      <c r="CJ93" s="3">
        <v>0.23699999999999999</v>
      </c>
      <c r="CK93" s="1">
        <f t="shared" si="338"/>
        <v>4.74</v>
      </c>
      <c r="CL93" s="2">
        <f t="shared" si="339"/>
        <v>45.620000000000012</v>
      </c>
      <c r="CM93" s="2">
        <f t="shared" si="305"/>
        <v>-7.4000000000000128</v>
      </c>
      <c r="CO93">
        <v>166</v>
      </c>
      <c r="CP93">
        <v>170</v>
      </c>
      <c r="CQ93" s="3">
        <v>0.223</v>
      </c>
      <c r="CR93" s="1">
        <f t="shared" si="340"/>
        <v>4.46</v>
      </c>
      <c r="CS93" s="2">
        <f t="shared" si="341"/>
        <v>39.74</v>
      </c>
      <c r="CT93" s="2">
        <f t="shared" si="306"/>
        <v>5.8800000000000097</v>
      </c>
      <c r="CV93">
        <v>166</v>
      </c>
      <c r="CW93">
        <v>170</v>
      </c>
      <c r="CX93" s="3">
        <v>0.22500000000000001</v>
      </c>
      <c r="CY93" s="1">
        <f t="shared" si="342"/>
        <v>4.5</v>
      </c>
      <c r="CZ93" s="2">
        <f t="shared" si="343"/>
        <v>46.76</v>
      </c>
      <c r="DA93" s="2">
        <f t="shared" si="307"/>
        <v>-7.019999999999996</v>
      </c>
      <c r="DC93">
        <v>166</v>
      </c>
      <c r="DD93">
        <v>170</v>
      </c>
      <c r="DE93" s="3">
        <v>0.22800000000000001</v>
      </c>
      <c r="DF93" s="1">
        <f t="shared" si="344"/>
        <v>4.5600000000000005</v>
      </c>
      <c r="DG93" s="2">
        <f t="shared" si="345"/>
        <v>38.42</v>
      </c>
      <c r="DH93" s="2">
        <f t="shared" si="308"/>
        <v>8.3399999999999963</v>
      </c>
      <c r="DJ93">
        <v>166</v>
      </c>
      <c r="DK93">
        <v>170</v>
      </c>
      <c r="DL93" s="3">
        <v>0.23100000000000001</v>
      </c>
      <c r="DM93" s="1">
        <f t="shared" si="346"/>
        <v>4.62</v>
      </c>
      <c r="DN93" s="2">
        <f t="shared" si="347"/>
        <v>44.62</v>
      </c>
      <c r="DO93" s="2">
        <f t="shared" si="309"/>
        <v>-6.1999999999999957</v>
      </c>
      <c r="DQ93">
        <v>166</v>
      </c>
      <c r="DR93">
        <v>170</v>
      </c>
      <c r="DS93" s="3">
        <v>0.22800000000000001</v>
      </c>
      <c r="DT93" s="1">
        <f t="shared" si="348"/>
        <v>4.5600000000000005</v>
      </c>
      <c r="DU93" s="2">
        <f t="shared" si="349"/>
        <v>39.74</v>
      </c>
      <c r="DV93" s="2">
        <f t="shared" si="310"/>
        <v>4.8799999999999955</v>
      </c>
      <c r="DX93">
        <v>166</v>
      </c>
      <c r="DY93">
        <v>170</v>
      </c>
      <c r="DZ93" s="3">
        <v>0.22500000000000001</v>
      </c>
      <c r="EA93" s="1">
        <f t="shared" si="350"/>
        <v>4.5</v>
      </c>
      <c r="EB93" s="2">
        <f t="shared" si="351"/>
        <v>35.980000000000004</v>
      </c>
      <c r="EC93" s="2">
        <f t="shared" si="311"/>
        <v>3.759999999999998</v>
      </c>
      <c r="EE93">
        <v>166</v>
      </c>
      <c r="EF93">
        <v>170</v>
      </c>
      <c r="EG93" s="3">
        <v>0.222</v>
      </c>
      <c r="EH93" s="1">
        <f t="shared" si="352"/>
        <v>4.4400000000000004</v>
      </c>
      <c r="EI93" s="2">
        <f t="shared" si="353"/>
        <v>34.58</v>
      </c>
      <c r="EJ93" s="2">
        <f t="shared" si="312"/>
        <v>1.4000000000000057</v>
      </c>
      <c r="EN93" s="3"/>
      <c r="EO93" s="1"/>
      <c r="EP93" s="2"/>
      <c r="EQ93" s="2"/>
    </row>
    <row r="94" spans="2:147" x14ac:dyDescent="0.25">
      <c r="B94">
        <v>166</v>
      </c>
      <c r="C94">
        <v>190</v>
      </c>
      <c r="D94" s="3">
        <v>0.24399999999999999</v>
      </c>
      <c r="E94" s="1">
        <f t="shared" si="313"/>
        <v>4.88</v>
      </c>
      <c r="F94" s="2">
        <f t="shared" si="314"/>
        <v>51.660000000000011</v>
      </c>
      <c r="I94">
        <v>166</v>
      </c>
      <c r="J94">
        <v>190</v>
      </c>
      <c r="K94" s="3">
        <v>0.245</v>
      </c>
      <c r="L94" s="1">
        <f t="shared" si="315"/>
        <v>4.9000000000000004</v>
      </c>
      <c r="M94" s="2">
        <f t="shared" si="316"/>
        <v>54.68</v>
      </c>
      <c r="N94" s="2">
        <f t="shared" si="317"/>
        <v>-3.0199999999999889</v>
      </c>
      <c r="P94">
        <v>166</v>
      </c>
      <c r="Q94">
        <v>190</v>
      </c>
      <c r="R94" s="3">
        <v>0.247</v>
      </c>
      <c r="S94" s="1">
        <f t="shared" si="318"/>
        <v>4.9399999999999995</v>
      </c>
      <c r="T94" s="2">
        <f t="shared" si="319"/>
        <v>48.38</v>
      </c>
      <c r="U94" s="2">
        <f t="shared" si="295"/>
        <v>6.2999999999999972</v>
      </c>
      <c r="W94">
        <v>166</v>
      </c>
      <c r="X94">
        <v>190</v>
      </c>
      <c r="Y94" s="3">
        <v>0.248</v>
      </c>
      <c r="Z94" s="1">
        <f t="shared" si="320"/>
        <v>4.96</v>
      </c>
      <c r="AA94" s="2">
        <f t="shared" si="321"/>
        <v>51.940000000000005</v>
      </c>
      <c r="AB94" s="2">
        <f t="shared" si="296"/>
        <v>-3.5600000000000023</v>
      </c>
      <c r="AD94">
        <v>166</v>
      </c>
      <c r="AE94">
        <v>190</v>
      </c>
      <c r="AF94" s="3">
        <v>0.249</v>
      </c>
      <c r="AG94" s="1">
        <f t="shared" si="322"/>
        <v>4.9800000000000004</v>
      </c>
      <c r="AH94" s="2">
        <f t="shared" si="323"/>
        <v>48.180000000000007</v>
      </c>
      <c r="AI94" s="2">
        <f t="shared" si="297"/>
        <v>3.759999999999998</v>
      </c>
      <c r="AK94">
        <v>166</v>
      </c>
      <c r="AL94">
        <v>190</v>
      </c>
      <c r="AM94" s="3">
        <v>0.248</v>
      </c>
      <c r="AN94" s="1">
        <f t="shared" si="324"/>
        <v>4.96</v>
      </c>
      <c r="AO94" s="2">
        <f t="shared" si="325"/>
        <v>51.46</v>
      </c>
      <c r="AP94" s="2">
        <f t="shared" si="298"/>
        <v>-3.279999999999994</v>
      </c>
      <c r="AR94">
        <v>166</v>
      </c>
      <c r="AS94">
        <v>190</v>
      </c>
      <c r="AT94" s="3">
        <v>0.252</v>
      </c>
      <c r="AU94" s="1">
        <f t="shared" si="326"/>
        <v>5.04</v>
      </c>
      <c r="AV94" s="2">
        <f t="shared" si="327"/>
        <v>48.1</v>
      </c>
      <c r="AW94" s="2">
        <f t="shared" si="299"/>
        <v>3.3599999999999994</v>
      </c>
      <c r="AY94">
        <v>166</v>
      </c>
      <c r="AZ94">
        <v>190</v>
      </c>
      <c r="BA94" s="3">
        <v>0.252</v>
      </c>
      <c r="BB94" s="1">
        <f t="shared" si="328"/>
        <v>5.04</v>
      </c>
      <c r="BC94" s="2">
        <f t="shared" si="329"/>
        <v>50.9</v>
      </c>
      <c r="BD94" s="2">
        <f t="shared" si="300"/>
        <v>-2.7999999999999972</v>
      </c>
      <c r="BF94">
        <v>166</v>
      </c>
      <c r="BG94">
        <v>190</v>
      </c>
      <c r="BH94" s="3">
        <v>0.24199999999999999</v>
      </c>
      <c r="BI94" s="1">
        <f t="shared" si="330"/>
        <v>4.84</v>
      </c>
      <c r="BJ94" s="2">
        <f t="shared" si="331"/>
        <v>43.600000000000009</v>
      </c>
      <c r="BK94" s="2">
        <f t="shared" si="301"/>
        <v>7.2999999999999901</v>
      </c>
      <c r="BM94">
        <v>166</v>
      </c>
      <c r="BN94">
        <v>190</v>
      </c>
      <c r="BO94" s="3">
        <v>0.255</v>
      </c>
      <c r="BP94" s="1">
        <f t="shared" si="332"/>
        <v>5.0999999999999996</v>
      </c>
      <c r="BQ94" s="2">
        <f t="shared" si="333"/>
        <v>51.760000000000005</v>
      </c>
      <c r="BR94" s="2">
        <f t="shared" si="302"/>
        <v>-8.1599999999999966</v>
      </c>
      <c r="BT94">
        <v>166</v>
      </c>
      <c r="BU94">
        <v>190</v>
      </c>
      <c r="BV94" s="3">
        <v>0.24</v>
      </c>
      <c r="BW94" s="1">
        <f t="shared" si="334"/>
        <v>4.8</v>
      </c>
      <c r="BX94" s="2">
        <f t="shared" si="335"/>
        <v>45.239999999999995</v>
      </c>
      <c r="BY94" s="2">
        <f t="shared" si="303"/>
        <v>6.5200000000000102</v>
      </c>
      <c r="CA94">
        <v>166</v>
      </c>
      <c r="CB94">
        <v>190</v>
      </c>
      <c r="CC94" s="3">
        <v>0.24199999999999999</v>
      </c>
      <c r="CD94" s="1">
        <f t="shared" si="336"/>
        <v>4.84</v>
      </c>
      <c r="CE94" s="2">
        <f t="shared" si="337"/>
        <v>43.06</v>
      </c>
      <c r="CF94" s="2">
        <f t="shared" si="304"/>
        <v>2.1799999999999926</v>
      </c>
      <c r="CH94">
        <v>166</v>
      </c>
      <c r="CI94">
        <v>190</v>
      </c>
      <c r="CJ94" s="3">
        <v>0.247</v>
      </c>
      <c r="CK94" s="1">
        <f t="shared" si="338"/>
        <v>4.9399999999999995</v>
      </c>
      <c r="CL94" s="2">
        <f t="shared" si="339"/>
        <v>50.560000000000009</v>
      </c>
      <c r="CM94" s="2">
        <f t="shared" si="305"/>
        <v>-7.5000000000000071</v>
      </c>
      <c r="CO94">
        <v>166</v>
      </c>
      <c r="CP94">
        <v>190</v>
      </c>
      <c r="CQ94" s="3">
        <v>0.23300000000000001</v>
      </c>
      <c r="CR94" s="1">
        <f t="shared" si="340"/>
        <v>4.66</v>
      </c>
      <c r="CS94" s="2">
        <f t="shared" si="341"/>
        <v>44.400000000000006</v>
      </c>
      <c r="CT94" s="2">
        <f t="shared" si="306"/>
        <v>6.1600000000000037</v>
      </c>
      <c r="CV94">
        <v>166</v>
      </c>
      <c r="CW94">
        <v>190</v>
      </c>
      <c r="CX94" s="3">
        <v>0.24399999999999999</v>
      </c>
      <c r="CY94" s="1">
        <f t="shared" si="342"/>
        <v>4.88</v>
      </c>
      <c r="CZ94" s="2">
        <f t="shared" si="343"/>
        <v>51.64</v>
      </c>
      <c r="DA94" s="2">
        <f t="shared" si="307"/>
        <v>-7.2399999999999949</v>
      </c>
      <c r="DC94">
        <v>166</v>
      </c>
      <c r="DD94">
        <v>190</v>
      </c>
      <c r="DE94" s="3">
        <v>0.24</v>
      </c>
      <c r="DF94" s="1">
        <f t="shared" si="344"/>
        <v>4.8</v>
      </c>
      <c r="DG94" s="2">
        <f t="shared" si="345"/>
        <v>43.22</v>
      </c>
      <c r="DH94" s="2">
        <f t="shared" si="308"/>
        <v>8.4200000000000017</v>
      </c>
      <c r="DJ94">
        <v>166</v>
      </c>
      <c r="DK94">
        <v>190</v>
      </c>
      <c r="DL94" s="3">
        <v>0.255</v>
      </c>
      <c r="DM94" s="1">
        <f t="shared" si="346"/>
        <v>5.0999999999999996</v>
      </c>
      <c r="DN94" s="2">
        <f t="shared" si="347"/>
        <v>49.72</v>
      </c>
      <c r="DO94" s="2">
        <f t="shared" si="309"/>
        <v>-6.5</v>
      </c>
      <c r="DQ94">
        <v>166</v>
      </c>
      <c r="DR94">
        <v>190</v>
      </c>
      <c r="DS94" s="3">
        <v>0.252</v>
      </c>
      <c r="DT94" s="1">
        <f t="shared" si="348"/>
        <v>5.04</v>
      </c>
      <c r="DU94" s="2">
        <f t="shared" si="349"/>
        <v>44.78</v>
      </c>
      <c r="DV94" s="2">
        <f t="shared" si="310"/>
        <v>4.9399999999999977</v>
      </c>
      <c r="DX94">
        <v>166</v>
      </c>
      <c r="DY94">
        <v>190</v>
      </c>
      <c r="DZ94" s="3">
        <v>0.247</v>
      </c>
      <c r="EA94" s="1">
        <f t="shared" si="350"/>
        <v>4.9399999999999995</v>
      </c>
      <c r="EB94" s="2">
        <f t="shared" si="351"/>
        <v>40.92</v>
      </c>
      <c r="EC94" s="2">
        <f t="shared" si="311"/>
        <v>3.8599999999999994</v>
      </c>
      <c r="EE94">
        <v>166</v>
      </c>
      <c r="EF94">
        <v>190</v>
      </c>
      <c r="EG94" s="3">
        <v>0.24399999999999999</v>
      </c>
      <c r="EH94" s="1">
        <f t="shared" si="352"/>
        <v>4.88</v>
      </c>
      <c r="EI94" s="2">
        <f t="shared" si="353"/>
        <v>39.46</v>
      </c>
      <c r="EJ94" s="2">
        <f t="shared" si="312"/>
        <v>1.4600000000000009</v>
      </c>
      <c r="EN94" s="3"/>
      <c r="EO94" s="1"/>
      <c r="EP94" s="2"/>
      <c r="EQ94" s="2"/>
    </row>
    <row r="95" spans="2:147" x14ac:dyDescent="0.25">
      <c r="B95">
        <v>166</v>
      </c>
      <c r="C95">
        <v>210</v>
      </c>
      <c r="D95" s="3">
        <v>0.23599999999999999</v>
      </c>
      <c r="E95" s="1">
        <f t="shared" si="313"/>
        <v>4.72</v>
      </c>
      <c r="F95" s="2">
        <f t="shared" si="314"/>
        <v>56.38000000000001</v>
      </c>
      <c r="I95">
        <v>166</v>
      </c>
      <c r="J95">
        <v>210</v>
      </c>
      <c r="K95" s="3">
        <v>0.23699999999999999</v>
      </c>
      <c r="L95" s="1">
        <f t="shared" si="315"/>
        <v>4.74</v>
      </c>
      <c r="M95" s="2">
        <f t="shared" si="316"/>
        <v>59.42</v>
      </c>
      <c r="N95" s="2">
        <f t="shared" si="317"/>
        <v>-3.039999999999992</v>
      </c>
      <c r="P95">
        <v>166</v>
      </c>
      <c r="Q95">
        <v>210</v>
      </c>
      <c r="R95" s="3">
        <v>0.23799999999999999</v>
      </c>
      <c r="S95" s="1">
        <f t="shared" si="318"/>
        <v>4.76</v>
      </c>
      <c r="T95" s="2">
        <f t="shared" si="319"/>
        <v>53.14</v>
      </c>
      <c r="U95" s="2">
        <f t="shared" si="295"/>
        <v>6.2800000000000011</v>
      </c>
      <c r="W95">
        <v>166</v>
      </c>
      <c r="X95">
        <v>210</v>
      </c>
      <c r="Y95" s="3">
        <v>0.23599999999999999</v>
      </c>
      <c r="Z95" s="1">
        <f t="shared" si="320"/>
        <v>4.72</v>
      </c>
      <c r="AA95" s="2">
        <f t="shared" si="321"/>
        <v>56.660000000000004</v>
      </c>
      <c r="AB95" s="2">
        <f t="shared" si="296"/>
        <v>-3.5200000000000031</v>
      </c>
      <c r="AD95">
        <v>166</v>
      </c>
      <c r="AE95">
        <v>210</v>
      </c>
      <c r="AF95" s="3">
        <v>0.23699999999999999</v>
      </c>
      <c r="AG95" s="1">
        <f t="shared" si="322"/>
        <v>4.74</v>
      </c>
      <c r="AH95" s="2">
        <f t="shared" si="323"/>
        <v>52.920000000000009</v>
      </c>
      <c r="AI95" s="2">
        <f t="shared" si="297"/>
        <v>3.7399999999999949</v>
      </c>
      <c r="AK95">
        <v>166</v>
      </c>
      <c r="AL95">
        <v>210</v>
      </c>
      <c r="AM95" s="3">
        <v>0.23799999999999999</v>
      </c>
      <c r="AN95" s="1">
        <f t="shared" si="324"/>
        <v>4.76</v>
      </c>
      <c r="AO95" s="2">
        <f t="shared" si="325"/>
        <v>56.22</v>
      </c>
      <c r="AP95" s="2">
        <f t="shared" si="298"/>
        <v>-3.2999999999999901</v>
      </c>
      <c r="AR95">
        <v>166</v>
      </c>
      <c r="AS95">
        <v>210</v>
      </c>
      <c r="AT95" s="3">
        <v>0.23799999999999999</v>
      </c>
      <c r="AU95" s="1">
        <f t="shared" si="326"/>
        <v>4.76</v>
      </c>
      <c r="AV95" s="2">
        <f t="shared" si="327"/>
        <v>52.86</v>
      </c>
      <c r="AW95" s="2">
        <f t="shared" si="299"/>
        <v>3.3599999999999994</v>
      </c>
      <c r="AY95">
        <v>166</v>
      </c>
      <c r="AZ95">
        <v>210</v>
      </c>
      <c r="BA95" s="3">
        <v>0.24</v>
      </c>
      <c r="BB95" s="1">
        <f t="shared" si="328"/>
        <v>4.8</v>
      </c>
      <c r="BC95" s="2">
        <f t="shared" si="329"/>
        <v>55.699999999999996</v>
      </c>
      <c r="BD95" s="2">
        <f t="shared" si="300"/>
        <v>-2.8399999999999963</v>
      </c>
      <c r="BF95">
        <v>166</v>
      </c>
      <c r="BG95">
        <v>210</v>
      </c>
      <c r="BH95" s="3">
        <v>0.23899999999999999</v>
      </c>
      <c r="BI95" s="1">
        <f t="shared" si="330"/>
        <v>4.7799999999999994</v>
      </c>
      <c r="BJ95" s="2">
        <f t="shared" si="331"/>
        <v>48.38000000000001</v>
      </c>
      <c r="BK95" s="2">
        <f t="shared" si="301"/>
        <v>7.3199999999999861</v>
      </c>
      <c r="BM95">
        <v>166</v>
      </c>
      <c r="BN95">
        <v>210</v>
      </c>
      <c r="BO95" s="3">
        <v>0.23400000000000001</v>
      </c>
      <c r="BP95" s="1">
        <f t="shared" si="332"/>
        <v>4.6800000000000006</v>
      </c>
      <c r="BQ95" s="2">
        <f t="shared" si="333"/>
        <v>56.440000000000005</v>
      </c>
      <c r="BR95" s="2">
        <f t="shared" si="302"/>
        <v>-8.0599999999999952</v>
      </c>
      <c r="BT95">
        <v>166</v>
      </c>
      <c r="BU95">
        <v>210</v>
      </c>
      <c r="BV95" s="3">
        <v>0.23699999999999999</v>
      </c>
      <c r="BW95" s="1">
        <f t="shared" si="334"/>
        <v>4.74</v>
      </c>
      <c r="BX95" s="2">
        <f t="shared" si="335"/>
        <v>49.98</v>
      </c>
      <c r="BY95" s="2">
        <f t="shared" si="303"/>
        <v>6.460000000000008</v>
      </c>
      <c r="CA95">
        <v>166</v>
      </c>
      <c r="CB95">
        <v>210</v>
      </c>
      <c r="CC95" s="3">
        <v>0.23100000000000001</v>
      </c>
      <c r="CD95" s="1">
        <f t="shared" si="336"/>
        <v>4.62</v>
      </c>
      <c r="CE95" s="2">
        <f t="shared" si="337"/>
        <v>47.68</v>
      </c>
      <c r="CF95" s="2">
        <f t="shared" si="304"/>
        <v>2.2999999999999972</v>
      </c>
      <c r="CH95">
        <v>166</v>
      </c>
      <c r="CI95">
        <v>210</v>
      </c>
      <c r="CJ95" s="3">
        <v>0.23400000000000001</v>
      </c>
      <c r="CK95" s="1">
        <f t="shared" si="338"/>
        <v>4.6800000000000006</v>
      </c>
      <c r="CL95" s="2">
        <f t="shared" si="339"/>
        <v>55.240000000000009</v>
      </c>
      <c r="CM95" s="2">
        <f t="shared" si="305"/>
        <v>-7.5600000000000094</v>
      </c>
      <c r="CO95">
        <v>166</v>
      </c>
      <c r="CP95">
        <v>210</v>
      </c>
      <c r="CQ95" s="3">
        <v>0.216</v>
      </c>
      <c r="CR95" s="1">
        <f t="shared" si="340"/>
        <v>4.32</v>
      </c>
      <c r="CS95" s="2">
        <f t="shared" si="341"/>
        <v>48.720000000000006</v>
      </c>
      <c r="CT95" s="2">
        <f t="shared" si="306"/>
        <v>6.5200000000000031</v>
      </c>
      <c r="CV95">
        <v>166</v>
      </c>
      <c r="CW95">
        <v>210</v>
      </c>
      <c r="CX95" s="3">
        <v>0.23499999999999999</v>
      </c>
      <c r="CY95" s="1">
        <f t="shared" si="342"/>
        <v>4.6999999999999993</v>
      </c>
      <c r="CZ95" s="2">
        <f t="shared" si="343"/>
        <v>56.34</v>
      </c>
      <c r="DA95" s="2">
        <f t="shared" si="307"/>
        <v>-7.6199999999999974</v>
      </c>
      <c r="DC95">
        <v>166</v>
      </c>
      <c r="DD95">
        <v>210</v>
      </c>
      <c r="DE95" s="3">
        <v>0.23899999999999999</v>
      </c>
      <c r="DF95" s="1">
        <f t="shared" si="344"/>
        <v>4.7799999999999994</v>
      </c>
      <c r="DG95" s="2">
        <f t="shared" si="345"/>
        <v>48</v>
      </c>
      <c r="DH95" s="2">
        <f t="shared" si="308"/>
        <v>8.3400000000000034</v>
      </c>
      <c r="DJ95">
        <v>166</v>
      </c>
      <c r="DK95">
        <v>210</v>
      </c>
      <c r="DL95" s="3">
        <v>0.24399999999999999</v>
      </c>
      <c r="DM95" s="1">
        <f t="shared" si="346"/>
        <v>4.88</v>
      </c>
      <c r="DN95" s="2">
        <f t="shared" si="347"/>
        <v>54.6</v>
      </c>
      <c r="DO95" s="2">
        <f t="shared" si="309"/>
        <v>-6.6000000000000014</v>
      </c>
      <c r="DQ95">
        <v>166</v>
      </c>
      <c r="DR95">
        <v>210</v>
      </c>
      <c r="DS95" s="3">
        <v>0.24099999999999999</v>
      </c>
      <c r="DT95" s="1">
        <f t="shared" si="348"/>
        <v>4.82</v>
      </c>
      <c r="DU95" s="2">
        <f t="shared" si="349"/>
        <v>49.6</v>
      </c>
      <c r="DV95" s="2">
        <f t="shared" si="310"/>
        <v>5</v>
      </c>
      <c r="DX95">
        <v>166</v>
      </c>
      <c r="DY95">
        <v>210</v>
      </c>
      <c r="DZ95" s="3">
        <v>0.24299999999999999</v>
      </c>
      <c r="EA95" s="1">
        <f t="shared" si="350"/>
        <v>4.8599999999999994</v>
      </c>
      <c r="EB95" s="2">
        <f t="shared" si="351"/>
        <v>45.78</v>
      </c>
      <c r="EC95" s="2">
        <f t="shared" si="311"/>
        <v>3.8200000000000003</v>
      </c>
      <c r="EE95">
        <v>166</v>
      </c>
      <c r="EF95">
        <v>210</v>
      </c>
      <c r="EG95" s="3">
        <v>0.24</v>
      </c>
      <c r="EH95" s="1">
        <f t="shared" si="352"/>
        <v>4.8</v>
      </c>
      <c r="EI95" s="2">
        <f t="shared" si="353"/>
        <v>44.26</v>
      </c>
      <c r="EJ95" s="2">
        <f t="shared" si="312"/>
        <v>1.5200000000000031</v>
      </c>
      <c r="EN95" s="3"/>
      <c r="EO95" s="1"/>
      <c r="EP95" s="2"/>
      <c r="EQ95" s="2"/>
    </row>
    <row r="96" spans="2:147" x14ac:dyDescent="0.25">
      <c r="B96">
        <v>166</v>
      </c>
      <c r="C96">
        <v>230</v>
      </c>
      <c r="D96" s="3">
        <v>0.21</v>
      </c>
      <c r="E96" s="1">
        <f t="shared" si="313"/>
        <v>4.2</v>
      </c>
      <c r="F96" s="2">
        <f t="shared" si="314"/>
        <v>60.580000000000013</v>
      </c>
      <c r="I96">
        <v>166</v>
      </c>
      <c r="J96">
        <v>230</v>
      </c>
      <c r="K96" s="3">
        <v>0.20899999999999999</v>
      </c>
      <c r="L96" s="1">
        <f t="shared" si="315"/>
        <v>4.18</v>
      </c>
      <c r="M96" s="2">
        <f t="shared" si="316"/>
        <v>63.6</v>
      </c>
      <c r="N96" s="2">
        <f t="shared" si="317"/>
        <v>-3.0199999999999889</v>
      </c>
      <c r="P96">
        <v>166</v>
      </c>
      <c r="Q96">
        <v>230</v>
      </c>
      <c r="R96" s="3">
        <v>0.20599999999999999</v>
      </c>
      <c r="S96" s="1">
        <f t="shared" si="318"/>
        <v>4.12</v>
      </c>
      <c r="T96" s="2">
        <f t="shared" si="319"/>
        <v>57.26</v>
      </c>
      <c r="U96" s="2">
        <f t="shared" si="295"/>
        <v>6.3400000000000034</v>
      </c>
      <c r="W96">
        <v>166</v>
      </c>
      <c r="X96">
        <v>230</v>
      </c>
      <c r="Y96" s="3">
        <v>0.20300000000000001</v>
      </c>
      <c r="Z96" s="1">
        <f t="shared" si="320"/>
        <v>4.0600000000000005</v>
      </c>
      <c r="AA96" s="2">
        <f t="shared" si="321"/>
        <v>60.720000000000006</v>
      </c>
      <c r="AB96" s="2">
        <f t="shared" si="296"/>
        <v>-3.460000000000008</v>
      </c>
      <c r="AD96">
        <v>166</v>
      </c>
      <c r="AE96">
        <v>230</v>
      </c>
      <c r="AF96" s="3">
        <v>0.20300000000000001</v>
      </c>
      <c r="AG96" s="1">
        <f t="shared" si="322"/>
        <v>4.0600000000000005</v>
      </c>
      <c r="AH96" s="2">
        <f t="shared" si="323"/>
        <v>56.980000000000011</v>
      </c>
      <c r="AI96" s="2">
        <f t="shared" si="297"/>
        <v>3.7399999999999949</v>
      </c>
      <c r="AK96">
        <v>166</v>
      </c>
      <c r="AL96">
        <v>230</v>
      </c>
      <c r="AM96" s="3">
        <v>0.20499999999999999</v>
      </c>
      <c r="AN96" s="1">
        <f t="shared" si="324"/>
        <v>4.0999999999999996</v>
      </c>
      <c r="AO96" s="2">
        <f t="shared" si="325"/>
        <v>60.32</v>
      </c>
      <c r="AP96" s="2">
        <f t="shared" si="298"/>
        <v>-3.3399999999999892</v>
      </c>
      <c r="AR96">
        <v>166</v>
      </c>
      <c r="AS96">
        <v>230</v>
      </c>
      <c r="AT96" s="3">
        <v>0.21099999999999999</v>
      </c>
      <c r="AU96" s="1">
        <f t="shared" si="326"/>
        <v>4.22</v>
      </c>
      <c r="AV96" s="2">
        <f t="shared" si="327"/>
        <v>57.08</v>
      </c>
      <c r="AW96" s="2">
        <f t="shared" si="299"/>
        <v>3.240000000000002</v>
      </c>
      <c r="AY96">
        <v>166</v>
      </c>
      <c r="AZ96">
        <v>230</v>
      </c>
      <c r="BA96" s="3">
        <v>0.21199999999999999</v>
      </c>
      <c r="BB96" s="1">
        <f t="shared" si="328"/>
        <v>4.24</v>
      </c>
      <c r="BC96" s="2">
        <f t="shared" si="329"/>
        <v>59.94</v>
      </c>
      <c r="BD96" s="2">
        <f t="shared" si="300"/>
        <v>-2.8599999999999994</v>
      </c>
      <c r="BF96">
        <v>166</v>
      </c>
      <c r="BG96">
        <v>230</v>
      </c>
      <c r="BH96" s="3">
        <v>0.20599999999999999</v>
      </c>
      <c r="BI96" s="1">
        <f t="shared" si="330"/>
        <v>4.12</v>
      </c>
      <c r="BJ96" s="2">
        <f t="shared" si="331"/>
        <v>52.500000000000007</v>
      </c>
      <c r="BK96" s="2">
        <f t="shared" si="301"/>
        <v>7.4399999999999906</v>
      </c>
      <c r="BM96">
        <v>166</v>
      </c>
      <c r="BN96">
        <v>230</v>
      </c>
      <c r="BO96" s="3">
        <v>0.215</v>
      </c>
      <c r="BP96" s="1">
        <f t="shared" si="332"/>
        <v>4.3</v>
      </c>
      <c r="BQ96" s="2">
        <f t="shared" si="333"/>
        <v>60.74</v>
      </c>
      <c r="BR96" s="2">
        <f t="shared" si="302"/>
        <v>-8.2399999999999949</v>
      </c>
      <c r="BT96">
        <v>166</v>
      </c>
      <c r="BU96">
        <v>230</v>
      </c>
      <c r="BV96" s="3">
        <v>0.20499999999999999</v>
      </c>
      <c r="BW96" s="1">
        <f t="shared" si="334"/>
        <v>4.0999999999999996</v>
      </c>
      <c r="BX96" s="2">
        <f t="shared" si="335"/>
        <v>54.08</v>
      </c>
      <c r="BY96" s="2">
        <f t="shared" si="303"/>
        <v>6.6600000000000037</v>
      </c>
      <c r="CA96">
        <v>166</v>
      </c>
      <c r="CB96">
        <v>230</v>
      </c>
      <c r="CC96" s="3">
        <v>0.20499999999999999</v>
      </c>
      <c r="CD96" s="1">
        <f t="shared" si="336"/>
        <v>4.0999999999999996</v>
      </c>
      <c r="CE96" s="2">
        <f t="shared" si="337"/>
        <v>51.78</v>
      </c>
      <c r="CF96" s="2">
        <f t="shared" si="304"/>
        <v>2.2999999999999972</v>
      </c>
      <c r="CH96">
        <v>166</v>
      </c>
      <c r="CI96">
        <v>230</v>
      </c>
      <c r="CJ96" s="3">
        <v>0.21199999999999999</v>
      </c>
      <c r="CK96" s="1">
        <f t="shared" si="338"/>
        <v>4.24</v>
      </c>
      <c r="CL96" s="2">
        <f t="shared" si="339"/>
        <v>59.480000000000011</v>
      </c>
      <c r="CM96" s="2">
        <f t="shared" si="305"/>
        <v>-7.7000000000000099</v>
      </c>
      <c r="CO96">
        <v>166</v>
      </c>
      <c r="CP96">
        <v>230</v>
      </c>
      <c r="CQ96" s="3">
        <v>0.20699999999999999</v>
      </c>
      <c r="CR96" s="1">
        <f t="shared" si="340"/>
        <v>4.1399999999999997</v>
      </c>
      <c r="CS96" s="2">
        <f t="shared" si="341"/>
        <v>52.860000000000007</v>
      </c>
      <c r="CT96" s="2">
        <f t="shared" si="306"/>
        <v>6.6200000000000045</v>
      </c>
      <c r="CV96">
        <v>166</v>
      </c>
      <c r="CW96">
        <v>230</v>
      </c>
      <c r="CX96" s="3">
        <v>0.21</v>
      </c>
      <c r="CY96" s="1">
        <f t="shared" si="342"/>
        <v>4.2</v>
      </c>
      <c r="CZ96" s="2">
        <f t="shared" si="343"/>
        <v>60.540000000000006</v>
      </c>
      <c r="DA96" s="2">
        <f t="shared" si="307"/>
        <v>-7.68</v>
      </c>
      <c r="DC96">
        <v>166</v>
      </c>
      <c r="DD96">
        <v>230</v>
      </c>
      <c r="DE96" s="3">
        <v>0.20699999999999999</v>
      </c>
      <c r="DF96" s="1">
        <f t="shared" si="344"/>
        <v>4.1399999999999997</v>
      </c>
      <c r="DG96" s="2">
        <f t="shared" si="345"/>
        <v>52.14</v>
      </c>
      <c r="DH96" s="2">
        <f t="shared" si="308"/>
        <v>8.4000000000000057</v>
      </c>
      <c r="DJ96">
        <v>166</v>
      </c>
      <c r="DK96">
        <v>230</v>
      </c>
      <c r="DL96" s="3">
        <v>0.21199999999999999</v>
      </c>
      <c r="DM96" s="1">
        <f t="shared" si="346"/>
        <v>4.24</v>
      </c>
      <c r="DN96" s="2">
        <f t="shared" si="347"/>
        <v>58.84</v>
      </c>
      <c r="DO96" s="2">
        <f t="shared" si="309"/>
        <v>-6.7000000000000028</v>
      </c>
      <c r="DQ96">
        <v>166</v>
      </c>
      <c r="DR96">
        <v>230</v>
      </c>
      <c r="DS96" s="3">
        <v>0.21099999999999999</v>
      </c>
      <c r="DT96" s="1">
        <f t="shared" si="348"/>
        <v>4.22</v>
      </c>
      <c r="DU96" s="2">
        <f t="shared" si="349"/>
        <v>53.82</v>
      </c>
      <c r="DV96" s="2">
        <f t="shared" si="310"/>
        <v>5.0200000000000031</v>
      </c>
      <c r="DX96">
        <v>166</v>
      </c>
      <c r="DY96">
        <v>230</v>
      </c>
      <c r="DZ96" s="3">
        <v>0.218</v>
      </c>
      <c r="EA96" s="1">
        <f t="shared" si="350"/>
        <v>4.3600000000000003</v>
      </c>
      <c r="EB96" s="2">
        <f t="shared" si="351"/>
        <v>50.14</v>
      </c>
      <c r="EC96" s="2">
        <f t="shared" si="311"/>
        <v>3.6799999999999997</v>
      </c>
      <c r="EE96">
        <v>166</v>
      </c>
      <c r="EF96">
        <v>230</v>
      </c>
      <c r="EG96" s="3">
        <v>0.223</v>
      </c>
      <c r="EH96" s="1">
        <f t="shared" si="352"/>
        <v>4.46</v>
      </c>
      <c r="EI96" s="2">
        <f t="shared" si="353"/>
        <v>48.72</v>
      </c>
      <c r="EJ96" s="2">
        <f t="shared" si="312"/>
        <v>1.4200000000000017</v>
      </c>
      <c r="EN96" s="3"/>
      <c r="EO96" s="1"/>
      <c r="EP96" s="2"/>
      <c r="EQ96" s="2"/>
    </row>
    <row r="97" spans="2:147" x14ac:dyDescent="0.25">
      <c r="B97">
        <v>166</v>
      </c>
      <c r="C97">
        <v>250</v>
      </c>
      <c r="D97" s="3">
        <v>0.22900000000000001</v>
      </c>
      <c r="E97" s="1">
        <f t="shared" si="313"/>
        <v>4.58</v>
      </c>
      <c r="F97" s="2">
        <f t="shared" si="314"/>
        <v>65.160000000000011</v>
      </c>
      <c r="I97">
        <v>166</v>
      </c>
      <c r="J97">
        <v>250</v>
      </c>
      <c r="K97" s="3">
        <v>0.224</v>
      </c>
      <c r="L97" s="1">
        <f t="shared" si="315"/>
        <v>4.4800000000000004</v>
      </c>
      <c r="M97" s="2">
        <f t="shared" si="316"/>
        <v>68.08</v>
      </c>
      <c r="N97" s="2">
        <f t="shared" si="317"/>
        <v>-2.9199999999999875</v>
      </c>
      <c r="P97">
        <v>166</v>
      </c>
      <c r="Q97">
        <v>250</v>
      </c>
      <c r="R97" s="3">
        <v>0.24199999999999999</v>
      </c>
      <c r="S97" s="1">
        <f t="shared" si="318"/>
        <v>4.84</v>
      </c>
      <c r="T97" s="2">
        <f t="shared" si="319"/>
        <v>62.099999999999994</v>
      </c>
      <c r="U97" s="2">
        <f t="shared" si="295"/>
        <v>5.980000000000004</v>
      </c>
      <c r="W97">
        <v>166</v>
      </c>
      <c r="X97">
        <v>250</v>
      </c>
      <c r="Y97" s="3">
        <v>0.23799999999999999</v>
      </c>
      <c r="Z97" s="1">
        <f t="shared" si="320"/>
        <v>4.76</v>
      </c>
      <c r="AA97" s="2">
        <f t="shared" si="321"/>
        <v>65.48</v>
      </c>
      <c r="AB97" s="2">
        <f t="shared" si="296"/>
        <v>-3.3800000000000097</v>
      </c>
      <c r="AD97">
        <v>166</v>
      </c>
      <c r="AE97">
        <v>250</v>
      </c>
      <c r="AF97" s="3">
        <v>0.24399999999999999</v>
      </c>
      <c r="AG97" s="1">
        <f t="shared" si="322"/>
        <v>4.88</v>
      </c>
      <c r="AH97" s="2">
        <f t="shared" si="323"/>
        <v>61.860000000000014</v>
      </c>
      <c r="AI97" s="2">
        <f t="shared" si="297"/>
        <v>3.6199999999999903</v>
      </c>
      <c r="AK97">
        <v>166</v>
      </c>
      <c r="AL97">
        <v>250</v>
      </c>
      <c r="AM97" s="3">
        <v>0.24299999999999999</v>
      </c>
      <c r="AN97" s="1">
        <f t="shared" si="324"/>
        <v>4.8599999999999994</v>
      </c>
      <c r="AO97" s="2">
        <f t="shared" si="325"/>
        <v>65.180000000000007</v>
      </c>
      <c r="AP97" s="2">
        <f t="shared" si="298"/>
        <v>-3.3199999999999932</v>
      </c>
      <c r="AR97">
        <v>166</v>
      </c>
      <c r="AS97">
        <v>250</v>
      </c>
      <c r="AT97" s="3">
        <v>0.251</v>
      </c>
      <c r="AU97" s="1">
        <f t="shared" si="326"/>
        <v>5.0199999999999996</v>
      </c>
      <c r="AV97" s="2">
        <f t="shared" si="327"/>
        <v>62.099999999999994</v>
      </c>
      <c r="AW97" s="2">
        <f t="shared" si="299"/>
        <v>3.0800000000000125</v>
      </c>
      <c r="AY97">
        <v>166</v>
      </c>
      <c r="AZ97">
        <v>250</v>
      </c>
      <c r="BA97" s="3">
        <v>0.25700000000000001</v>
      </c>
      <c r="BB97" s="1">
        <f t="shared" si="328"/>
        <v>5.1400000000000006</v>
      </c>
      <c r="BC97" s="2">
        <f t="shared" si="329"/>
        <v>65.08</v>
      </c>
      <c r="BD97" s="2">
        <f t="shared" si="300"/>
        <v>-2.980000000000004</v>
      </c>
      <c r="BF97">
        <v>166</v>
      </c>
      <c r="BG97">
        <v>250</v>
      </c>
      <c r="BH97" s="3">
        <v>0.247</v>
      </c>
      <c r="BI97" s="1">
        <f t="shared" si="330"/>
        <v>4.9399999999999995</v>
      </c>
      <c r="BJ97" s="2">
        <f t="shared" si="331"/>
        <v>57.440000000000005</v>
      </c>
      <c r="BK97" s="2">
        <f t="shared" si="301"/>
        <v>7.6399999999999935</v>
      </c>
      <c r="BM97">
        <v>166</v>
      </c>
      <c r="BN97">
        <v>250</v>
      </c>
      <c r="BO97" s="3">
        <v>0.25</v>
      </c>
      <c r="BP97" s="1">
        <f t="shared" si="332"/>
        <v>5</v>
      </c>
      <c r="BQ97" s="2">
        <f t="shared" si="333"/>
        <v>65.740000000000009</v>
      </c>
      <c r="BR97" s="2">
        <f t="shared" si="302"/>
        <v>-8.3000000000000043</v>
      </c>
      <c r="BT97">
        <v>166</v>
      </c>
      <c r="BU97">
        <v>250</v>
      </c>
      <c r="BV97" s="3">
        <v>0.245</v>
      </c>
      <c r="BW97" s="1">
        <f t="shared" si="334"/>
        <v>4.9000000000000004</v>
      </c>
      <c r="BX97" s="2">
        <f t="shared" si="335"/>
        <v>58.98</v>
      </c>
      <c r="BY97" s="2">
        <f t="shared" si="303"/>
        <v>6.7600000000000122</v>
      </c>
      <c r="CA97">
        <v>166</v>
      </c>
      <c r="CB97">
        <v>250</v>
      </c>
      <c r="CC97" s="3">
        <v>0.249</v>
      </c>
      <c r="CD97" s="1">
        <f t="shared" si="336"/>
        <v>4.9800000000000004</v>
      </c>
      <c r="CE97" s="2">
        <f t="shared" si="337"/>
        <v>56.760000000000005</v>
      </c>
      <c r="CF97" s="2">
        <f t="shared" si="304"/>
        <v>2.2199999999999918</v>
      </c>
      <c r="CH97">
        <v>166</v>
      </c>
      <c r="CI97">
        <v>250</v>
      </c>
      <c r="CJ97" s="3">
        <v>0.26</v>
      </c>
      <c r="CK97" s="1">
        <f t="shared" si="338"/>
        <v>5.2</v>
      </c>
      <c r="CL97" s="2">
        <f t="shared" si="339"/>
        <v>64.680000000000007</v>
      </c>
      <c r="CM97" s="2">
        <f t="shared" si="305"/>
        <v>-7.9200000000000017</v>
      </c>
      <c r="CO97">
        <v>166</v>
      </c>
      <c r="CP97">
        <v>250</v>
      </c>
      <c r="CQ97" s="3">
        <v>0.245</v>
      </c>
      <c r="CR97" s="1">
        <f t="shared" si="340"/>
        <v>4.9000000000000004</v>
      </c>
      <c r="CS97" s="2">
        <f t="shared" si="341"/>
        <v>57.760000000000005</v>
      </c>
      <c r="CT97" s="2">
        <f t="shared" si="306"/>
        <v>6.9200000000000017</v>
      </c>
      <c r="CV97">
        <v>166</v>
      </c>
      <c r="CW97">
        <v>250</v>
      </c>
      <c r="CX97" s="3">
        <v>0.26100000000000001</v>
      </c>
      <c r="CY97" s="1">
        <f t="shared" si="342"/>
        <v>5.2200000000000006</v>
      </c>
      <c r="CZ97" s="2">
        <f t="shared" si="343"/>
        <v>65.760000000000005</v>
      </c>
      <c r="DA97" s="2">
        <f t="shared" si="307"/>
        <v>-8</v>
      </c>
      <c r="DC97">
        <v>166</v>
      </c>
      <c r="DD97">
        <v>250</v>
      </c>
      <c r="DE97" s="3">
        <v>0.25800000000000001</v>
      </c>
      <c r="DF97" s="1">
        <f t="shared" si="344"/>
        <v>5.16</v>
      </c>
      <c r="DG97" s="2">
        <f t="shared" si="345"/>
        <v>57.3</v>
      </c>
      <c r="DH97" s="2">
        <f t="shared" si="308"/>
        <v>8.460000000000008</v>
      </c>
      <c r="DJ97">
        <v>166</v>
      </c>
      <c r="DK97">
        <v>250</v>
      </c>
      <c r="DL97" s="3">
        <v>0.26100000000000001</v>
      </c>
      <c r="DM97" s="1">
        <f t="shared" si="346"/>
        <v>5.2200000000000006</v>
      </c>
      <c r="DN97" s="2">
        <f t="shared" si="347"/>
        <v>64.06</v>
      </c>
      <c r="DO97" s="2">
        <f t="shared" si="309"/>
        <v>-6.7600000000000051</v>
      </c>
      <c r="DQ97">
        <v>166</v>
      </c>
      <c r="DR97">
        <v>250</v>
      </c>
      <c r="DS97" s="3">
        <v>0.26100000000000001</v>
      </c>
      <c r="DT97" s="1">
        <f t="shared" si="348"/>
        <v>5.2200000000000006</v>
      </c>
      <c r="DU97" s="2">
        <f t="shared" si="349"/>
        <v>59.04</v>
      </c>
      <c r="DV97" s="2">
        <f t="shared" si="310"/>
        <v>5.0200000000000031</v>
      </c>
      <c r="DX97">
        <v>166</v>
      </c>
      <c r="DY97">
        <v>250</v>
      </c>
      <c r="DZ97" s="3">
        <v>0.27200000000000002</v>
      </c>
      <c r="EA97" s="1">
        <f t="shared" si="350"/>
        <v>5.44</v>
      </c>
      <c r="EB97" s="2">
        <f t="shared" si="351"/>
        <v>55.58</v>
      </c>
      <c r="EC97" s="2">
        <f t="shared" si="311"/>
        <v>3.4600000000000009</v>
      </c>
      <c r="EE97">
        <v>166</v>
      </c>
      <c r="EF97">
        <v>250</v>
      </c>
      <c r="EG97" s="3">
        <v>0.27200000000000002</v>
      </c>
      <c r="EH97" s="1">
        <f t="shared" si="352"/>
        <v>5.44</v>
      </c>
      <c r="EI97" s="2">
        <f t="shared" si="353"/>
        <v>54.16</v>
      </c>
      <c r="EJ97" s="2">
        <f t="shared" si="312"/>
        <v>1.4200000000000017</v>
      </c>
      <c r="EN97" s="3"/>
      <c r="EO97" s="1"/>
      <c r="EP97" s="2"/>
      <c r="EQ97" s="2"/>
    </row>
    <row r="98" spans="2:147" x14ac:dyDescent="0.25">
      <c r="B98">
        <v>166</v>
      </c>
      <c r="C98">
        <v>270</v>
      </c>
      <c r="D98" s="3">
        <v>0.16800000000000001</v>
      </c>
      <c r="E98" s="1">
        <f t="shared" si="313"/>
        <v>3.3600000000000003</v>
      </c>
      <c r="F98" s="2">
        <f t="shared" si="314"/>
        <v>68.52000000000001</v>
      </c>
      <c r="I98">
        <v>166</v>
      </c>
      <c r="J98">
        <v>270</v>
      </c>
      <c r="K98" s="3">
        <v>0.17</v>
      </c>
      <c r="L98" s="1">
        <f t="shared" si="315"/>
        <v>3.4000000000000004</v>
      </c>
      <c r="M98" s="2">
        <f t="shared" si="316"/>
        <v>71.48</v>
      </c>
      <c r="N98" s="2">
        <f t="shared" si="317"/>
        <v>-2.9599999999999937</v>
      </c>
      <c r="P98">
        <v>166</v>
      </c>
      <c r="Q98">
        <v>270</v>
      </c>
      <c r="R98" s="3">
        <v>0.193</v>
      </c>
      <c r="S98" s="1">
        <f t="shared" si="318"/>
        <v>3.8600000000000003</v>
      </c>
      <c r="T98" s="2">
        <f t="shared" si="319"/>
        <v>65.959999999999994</v>
      </c>
      <c r="U98" s="2">
        <f t="shared" si="295"/>
        <v>5.5200000000000102</v>
      </c>
      <c r="W98">
        <v>166</v>
      </c>
      <c r="X98">
        <v>270</v>
      </c>
      <c r="Y98" s="3">
        <v>0.192</v>
      </c>
      <c r="Z98" s="1">
        <f t="shared" si="320"/>
        <v>3.84</v>
      </c>
      <c r="AA98" s="2">
        <f t="shared" si="321"/>
        <v>69.320000000000007</v>
      </c>
      <c r="AB98" s="2">
        <f t="shared" si="296"/>
        <v>-3.3600000000000136</v>
      </c>
      <c r="AD98">
        <v>166</v>
      </c>
      <c r="AE98">
        <v>270</v>
      </c>
      <c r="AF98" s="3">
        <v>0.19400000000000001</v>
      </c>
      <c r="AG98" s="1">
        <f t="shared" si="322"/>
        <v>3.88</v>
      </c>
      <c r="AH98" s="2">
        <f t="shared" si="323"/>
        <v>65.740000000000009</v>
      </c>
      <c r="AI98" s="2">
        <f t="shared" si="297"/>
        <v>3.5799999999999983</v>
      </c>
      <c r="AK98">
        <v>166</v>
      </c>
      <c r="AL98">
        <v>270</v>
      </c>
      <c r="AM98" s="3">
        <v>0.19600000000000001</v>
      </c>
      <c r="AN98" s="1">
        <f t="shared" si="324"/>
        <v>3.92</v>
      </c>
      <c r="AO98" s="2">
        <f t="shared" si="325"/>
        <v>69.100000000000009</v>
      </c>
      <c r="AP98" s="2">
        <f t="shared" si="298"/>
        <v>-3.3599999999999994</v>
      </c>
      <c r="AR98">
        <v>166</v>
      </c>
      <c r="AS98">
        <v>270</v>
      </c>
      <c r="AT98" s="3">
        <v>0.19700000000000001</v>
      </c>
      <c r="AU98" s="1">
        <f t="shared" si="326"/>
        <v>3.9400000000000004</v>
      </c>
      <c r="AV98" s="2">
        <f t="shared" si="327"/>
        <v>66.039999999999992</v>
      </c>
      <c r="AW98" s="2">
        <f t="shared" si="299"/>
        <v>3.0600000000000165</v>
      </c>
      <c r="AY98">
        <v>166</v>
      </c>
      <c r="AZ98">
        <v>270</v>
      </c>
      <c r="BA98" s="3">
        <v>0.20399999999999999</v>
      </c>
      <c r="BB98" s="1">
        <f t="shared" si="328"/>
        <v>4.08</v>
      </c>
      <c r="BC98" s="2">
        <f t="shared" si="329"/>
        <v>69.16</v>
      </c>
      <c r="BD98" s="2">
        <f t="shared" si="300"/>
        <v>-3.1200000000000045</v>
      </c>
      <c r="BF98">
        <v>166</v>
      </c>
      <c r="BG98">
        <v>270</v>
      </c>
      <c r="BH98" s="3">
        <v>0.20799999999999999</v>
      </c>
      <c r="BI98" s="1">
        <f t="shared" si="330"/>
        <v>4.16</v>
      </c>
      <c r="BJ98" s="2">
        <f t="shared" si="331"/>
        <v>61.600000000000009</v>
      </c>
      <c r="BK98" s="2">
        <f t="shared" si="301"/>
        <v>7.5599999999999881</v>
      </c>
      <c r="BM98">
        <v>166</v>
      </c>
      <c r="BN98">
        <v>270</v>
      </c>
      <c r="BO98" s="3">
        <v>0.19900000000000001</v>
      </c>
      <c r="BP98" s="1">
        <f t="shared" si="332"/>
        <v>3.9800000000000004</v>
      </c>
      <c r="BQ98" s="2">
        <f t="shared" si="333"/>
        <v>69.720000000000013</v>
      </c>
      <c r="BR98" s="2">
        <f t="shared" si="302"/>
        <v>-8.1200000000000045</v>
      </c>
      <c r="BT98">
        <v>166</v>
      </c>
      <c r="BU98">
        <v>270</v>
      </c>
      <c r="BV98" s="3">
        <v>0.20799999999999999</v>
      </c>
      <c r="BW98" s="1">
        <f t="shared" si="334"/>
        <v>4.16</v>
      </c>
      <c r="BX98" s="2">
        <f t="shared" si="335"/>
        <v>63.14</v>
      </c>
      <c r="BY98" s="2">
        <f t="shared" si="303"/>
        <v>6.5800000000000125</v>
      </c>
      <c r="CA98">
        <v>166</v>
      </c>
      <c r="CB98">
        <v>270</v>
      </c>
      <c r="CC98" s="3">
        <v>0.20300000000000001</v>
      </c>
      <c r="CD98" s="1">
        <f t="shared" si="336"/>
        <v>4.0600000000000005</v>
      </c>
      <c r="CE98" s="2">
        <f t="shared" si="337"/>
        <v>60.820000000000007</v>
      </c>
      <c r="CF98" s="2">
        <f t="shared" si="304"/>
        <v>2.3199999999999932</v>
      </c>
      <c r="CH98">
        <v>166</v>
      </c>
      <c r="CI98">
        <v>270</v>
      </c>
      <c r="CJ98" s="3">
        <v>0.21199999999999999</v>
      </c>
      <c r="CK98" s="1">
        <f t="shared" si="338"/>
        <v>4.24</v>
      </c>
      <c r="CL98" s="2">
        <f t="shared" si="339"/>
        <v>68.92</v>
      </c>
      <c r="CM98" s="2">
        <f t="shared" si="305"/>
        <v>-8.0999999999999943</v>
      </c>
      <c r="CO98">
        <v>166</v>
      </c>
      <c r="CP98">
        <v>270</v>
      </c>
      <c r="CQ98" s="3">
        <v>0.19800000000000001</v>
      </c>
      <c r="CR98" s="1">
        <f t="shared" si="340"/>
        <v>3.96</v>
      </c>
      <c r="CS98" s="2">
        <f t="shared" si="341"/>
        <v>61.720000000000006</v>
      </c>
      <c r="CT98" s="2">
        <f t="shared" si="306"/>
        <v>7.1999999999999957</v>
      </c>
      <c r="CV98">
        <v>166</v>
      </c>
      <c r="CW98">
        <v>270</v>
      </c>
      <c r="CX98" s="3">
        <v>0.20300000000000001</v>
      </c>
      <c r="CY98" s="1">
        <f t="shared" si="342"/>
        <v>4.0600000000000005</v>
      </c>
      <c r="CZ98" s="2">
        <f t="shared" si="343"/>
        <v>69.820000000000007</v>
      </c>
      <c r="DA98" s="2">
        <f t="shared" si="307"/>
        <v>-8.1000000000000014</v>
      </c>
      <c r="DC98">
        <v>166</v>
      </c>
      <c r="DD98">
        <v>270</v>
      </c>
      <c r="DE98" s="3">
        <v>0.216</v>
      </c>
      <c r="DF98" s="1">
        <f t="shared" si="344"/>
        <v>4.32</v>
      </c>
      <c r="DG98" s="2">
        <f t="shared" si="345"/>
        <v>61.62</v>
      </c>
      <c r="DH98" s="2">
        <f t="shared" si="308"/>
        <v>8.2000000000000099</v>
      </c>
      <c r="DJ98">
        <v>166</v>
      </c>
      <c r="DK98">
        <v>270</v>
      </c>
      <c r="DL98" s="3">
        <v>0.219</v>
      </c>
      <c r="DM98" s="1">
        <f t="shared" si="346"/>
        <v>4.38</v>
      </c>
      <c r="DN98" s="2">
        <f t="shared" si="347"/>
        <v>68.44</v>
      </c>
      <c r="DO98" s="2">
        <f t="shared" si="309"/>
        <v>-6.82</v>
      </c>
      <c r="DQ98">
        <v>166</v>
      </c>
      <c r="DR98">
        <v>270</v>
      </c>
      <c r="DS98" s="3">
        <v>0.219</v>
      </c>
      <c r="DT98" s="1">
        <f t="shared" si="348"/>
        <v>4.38</v>
      </c>
      <c r="DU98" s="2">
        <f t="shared" si="349"/>
        <v>63.42</v>
      </c>
      <c r="DV98" s="2">
        <f t="shared" si="310"/>
        <v>5.019999999999996</v>
      </c>
      <c r="DX98">
        <v>166</v>
      </c>
      <c r="DY98">
        <v>270</v>
      </c>
      <c r="DZ98" s="3">
        <v>0.221</v>
      </c>
      <c r="EA98" s="1">
        <f t="shared" si="350"/>
        <v>4.42</v>
      </c>
      <c r="EB98" s="2">
        <f t="shared" si="351"/>
        <v>60</v>
      </c>
      <c r="EC98" s="2">
        <f t="shared" si="311"/>
        <v>3.4200000000000017</v>
      </c>
      <c r="EE98">
        <v>166</v>
      </c>
      <c r="EF98">
        <v>270</v>
      </c>
      <c r="EG98" s="3">
        <v>0.221</v>
      </c>
      <c r="EH98" s="1">
        <f t="shared" si="352"/>
        <v>4.42</v>
      </c>
      <c r="EI98" s="2">
        <f t="shared" si="353"/>
        <v>58.58</v>
      </c>
      <c r="EJ98" s="2">
        <f t="shared" si="312"/>
        <v>1.4200000000000017</v>
      </c>
      <c r="EN98" s="3"/>
      <c r="EO98" s="1"/>
      <c r="EP98" s="2"/>
      <c r="EQ98" s="2"/>
    </row>
    <row r="99" spans="2:147" x14ac:dyDescent="0.25">
      <c r="B99">
        <v>166</v>
      </c>
      <c r="C99">
        <v>290</v>
      </c>
      <c r="D99" s="3">
        <v>0.17100000000000001</v>
      </c>
      <c r="E99" s="1">
        <f t="shared" si="313"/>
        <v>3.4200000000000004</v>
      </c>
      <c r="F99" s="2">
        <f t="shared" si="314"/>
        <v>71.940000000000012</v>
      </c>
      <c r="I99">
        <v>166</v>
      </c>
      <c r="J99">
        <v>290</v>
      </c>
      <c r="K99" s="3">
        <v>0.17</v>
      </c>
      <c r="L99" s="1">
        <f t="shared" si="315"/>
        <v>3.4000000000000004</v>
      </c>
      <c r="M99" s="2">
        <f t="shared" si="316"/>
        <v>74.88000000000001</v>
      </c>
      <c r="N99" s="2">
        <f t="shared" si="317"/>
        <v>-2.9399999999999977</v>
      </c>
      <c r="P99">
        <v>166</v>
      </c>
      <c r="Q99">
        <v>290</v>
      </c>
      <c r="R99" s="3">
        <v>0.17799999999999999</v>
      </c>
      <c r="S99" s="1">
        <f t="shared" si="318"/>
        <v>3.5599999999999996</v>
      </c>
      <c r="T99" s="2">
        <f t="shared" si="319"/>
        <v>69.52</v>
      </c>
      <c r="U99" s="2">
        <f t="shared" si="295"/>
        <v>5.3600000000000136</v>
      </c>
      <c r="W99">
        <v>166</v>
      </c>
      <c r="X99">
        <v>290</v>
      </c>
      <c r="Y99" s="3">
        <v>0.17899999999999999</v>
      </c>
      <c r="Z99" s="1">
        <f t="shared" si="320"/>
        <v>3.58</v>
      </c>
      <c r="AA99" s="2">
        <f t="shared" si="321"/>
        <v>72.900000000000006</v>
      </c>
      <c r="AB99" s="2">
        <f t="shared" si="296"/>
        <v>-3.3800000000000097</v>
      </c>
      <c r="AD99">
        <v>166</v>
      </c>
      <c r="AE99">
        <v>290</v>
      </c>
      <c r="AF99" s="3">
        <v>0.183</v>
      </c>
      <c r="AG99" s="1">
        <f t="shared" si="322"/>
        <v>3.66</v>
      </c>
      <c r="AH99" s="2">
        <f t="shared" si="323"/>
        <v>69.400000000000006</v>
      </c>
      <c r="AI99" s="2">
        <f t="shared" si="297"/>
        <v>3.5</v>
      </c>
      <c r="AK99">
        <v>166</v>
      </c>
      <c r="AL99">
        <v>290</v>
      </c>
      <c r="AM99" s="3">
        <v>0.187</v>
      </c>
      <c r="AN99" s="1">
        <f t="shared" si="324"/>
        <v>3.74</v>
      </c>
      <c r="AO99" s="2">
        <f t="shared" si="325"/>
        <v>72.84</v>
      </c>
      <c r="AP99" s="2">
        <f t="shared" si="298"/>
        <v>-3.4399999999999977</v>
      </c>
      <c r="AR99">
        <v>166</v>
      </c>
      <c r="AS99">
        <v>290</v>
      </c>
      <c r="AT99" s="3">
        <v>0.188</v>
      </c>
      <c r="AU99" s="1">
        <f t="shared" si="326"/>
        <v>3.76</v>
      </c>
      <c r="AV99" s="2">
        <f t="shared" si="327"/>
        <v>69.8</v>
      </c>
      <c r="AW99" s="2">
        <f t="shared" si="299"/>
        <v>3.0400000000000063</v>
      </c>
      <c r="AY99">
        <v>166</v>
      </c>
      <c r="AZ99">
        <v>290</v>
      </c>
      <c r="BA99" s="3">
        <v>0.19600000000000001</v>
      </c>
      <c r="BB99" s="1">
        <f t="shared" si="328"/>
        <v>3.92</v>
      </c>
      <c r="BC99" s="2">
        <f t="shared" si="329"/>
        <v>73.08</v>
      </c>
      <c r="BD99" s="2">
        <f t="shared" si="300"/>
        <v>-3.2800000000000011</v>
      </c>
      <c r="BF99">
        <v>166</v>
      </c>
      <c r="BG99">
        <v>290</v>
      </c>
      <c r="BH99" s="3">
        <v>0.2</v>
      </c>
      <c r="BI99" s="1">
        <f t="shared" si="330"/>
        <v>4</v>
      </c>
      <c r="BJ99" s="2">
        <f t="shared" si="331"/>
        <v>65.600000000000009</v>
      </c>
      <c r="BK99" s="2">
        <f t="shared" si="301"/>
        <v>7.4799999999999898</v>
      </c>
      <c r="BM99">
        <v>166</v>
      </c>
      <c r="BN99">
        <v>290</v>
      </c>
      <c r="BO99" s="3">
        <v>0.20100000000000001</v>
      </c>
      <c r="BP99" s="1">
        <f t="shared" si="332"/>
        <v>4.0200000000000005</v>
      </c>
      <c r="BQ99" s="2">
        <f t="shared" si="333"/>
        <v>73.740000000000009</v>
      </c>
      <c r="BR99" s="2">
        <f t="shared" si="302"/>
        <v>-8.14</v>
      </c>
      <c r="BT99">
        <v>166</v>
      </c>
      <c r="BU99">
        <v>290</v>
      </c>
      <c r="BV99" s="3">
        <v>0.2</v>
      </c>
      <c r="BW99" s="1">
        <f t="shared" si="334"/>
        <v>4</v>
      </c>
      <c r="BX99" s="2">
        <f t="shared" si="335"/>
        <v>67.14</v>
      </c>
      <c r="BY99" s="2">
        <f t="shared" si="303"/>
        <v>6.6000000000000085</v>
      </c>
      <c r="CA99">
        <v>166</v>
      </c>
      <c r="CB99">
        <v>290</v>
      </c>
      <c r="CC99" s="3">
        <v>0.19800000000000001</v>
      </c>
      <c r="CD99" s="1">
        <f t="shared" si="336"/>
        <v>3.96</v>
      </c>
      <c r="CE99" s="2">
        <f t="shared" si="337"/>
        <v>64.78</v>
      </c>
      <c r="CF99" s="2">
        <f t="shared" si="304"/>
        <v>2.3599999999999994</v>
      </c>
      <c r="CH99">
        <v>166</v>
      </c>
      <c r="CI99">
        <v>290</v>
      </c>
      <c r="CJ99" s="3">
        <v>0.2</v>
      </c>
      <c r="CK99" s="1">
        <f t="shared" si="338"/>
        <v>4</v>
      </c>
      <c r="CL99" s="2">
        <f t="shared" si="339"/>
        <v>72.92</v>
      </c>
      <c r="CM99" s="2">
        <f t="shared" si="305"/>
        <v>-8.14</v>
      </c>
      <c r="CO99">
        <v>166</v>
      </c>
      <c r="CP99">
        <v>290</v>
      </c>
      <c r="CQ99" s="3">
        <v>0.2</v>
      </c>
      <c r="CR99" s="1">
        <f t="shared" si="340"/>
        <v>4</v>
      </c>
      <c r="CS99" s="2">
        <f t="shared" si="341"/>
        <v>65.72</v>
      </c>
      <c r="CT99" s="2">
        <f t="shared" si="306"/>
        <v>7.2000000000000028</v>
      </c>
      <c r="CV99">
        <v>166</v>
      </c>
      <c r="CW99">
        <v>290</v>
      </c>
      <c r="CX99" s="3">
        <v>0.20499999999999999</v>
      </c>
      <c r="CY99" s="1">
        <f t="shared" si="342"/>
        <v>4.0999999999999996</v>
      </c>
      <c r="CZ99" s="2">
        <f t="shared" si="343"/>
        <v>73.92</v>
      </c>
      <c r="DA99" s="2">
        <f t="shared" si="307"/>
        <v>-8.2000000000000028</v>
      </c>
      <c r="DC99">
        <v>166</v>
      </c>
      <c r="DD99">
        <v>290</v>
      </c>
      <c r="DE99" s="3">
        <v>0.20799999999999999</v>
      </c>
      <c r="DF99" s="1">
        <f t="shared" si="344"/>
        <v>4.16</v>
      </c>
      <c r="DG99" s="2">
        <f t="shared" si="345"/>
        <v>65.78</v>
      </c>
      <c r="DH99" s="2">
        <f t="shared" si="308"/>
        <v>8.14</v>
      </c>
      <c r="DJ99">
        <v>166</v>
      </c>
      <c r="DK99">
        <v>290</v>
      </c>
      <c r="DL99" s="3">
        <v>0.215</v>
      </c>
      <c r="DM99" s="1">
        <f t="shared" si="346"/>
        <v>4.3</v>
      </c>
      <c r="DN99" s="2">
        <f t="shared" si="347"/>
        <v>72.739999999999995</v>
      </c>
      <c r="DO99" s="2">
        <f t="shared" si="309"/>
        <v>-6.9599999999999937</v>
      </c>
      <c r="DQ99">
        <v>166</v>
      </c>
      <c r="DR99">
        <v>290</v>
      </c>
      <c r="DS99" s="3">
        <v>0.216</v>
      </c>
      <c r="DT99" s="1">
        <f t="shared" si="348"/>
        <v>4.32</v>
      </c>
      <c r="DU99" s="2">
        <f t="shared" si="349"/>
        <v>67.740000000000009</v>
      </c>
      <c r="DV99" s="2">
        <f t="shared" si="310"/>
        <v>4.9999999999999858</v>
      </c>
      <c r="DX99">
        <v>166</v>
      </c>
      <c r="DY99">
        <v>290</v>
      </c>
      <c r="DZ99" s="3">
        <v>0.216</v>
      </c>
      <c r="EA99" s="1">
        <f t="shared" si="350"/>
        <v>4.32</v>
      </c>
      <c r="EB99" s="2">
        <f t="shared" si="351"/>
        <v>64.319999999999993</v>
      </c>
      <c r="EC99" s="2">
        <f t="shared" si="311"/>
        <v>3.4200000000000159</v>
      </c>
      <c r="EE99">
        <v>166</v>
      </c>
      <c r="EF99">
        <v>290</v>
      </c>
      <c r="EG99" s="3">
        <v>0.215</v>
      </c>
      <c r="EH99" s="1">
        <f t="shared" si="352"/>
        <v>4.3</v>
      </c>
      <c r="EI99" s="2">
        <f t="shared" si="353"/>
        <v>62.879999999999995</v>
      </c>
      <c r="EJ99" s="2">
        <f t="shared" si="312"/>
        <v>1.4399999999999977</v>
      </c>
      <c r="EN99" s="3"/>
      <c r="EO99" s="1"/>
      <c r="EP99" s="2"/>
      <c r="EQ99" s="2"/>
    </row>
    <row r="100" spans="2:147" x14ac:dyDescent="0.25">
      <c r="D100" s="3"/>
      <c r="E100" s="7"/>
      <c r="F100" s="4"/>
      <c r="L100" s="7"/>
      <c r="M100" s="4"/>
      <c r="N100" s="2"/>
      <c r="S100" s="7"/>
      <c r="T100" s="4"/>
      <c r="U100" s="2"/>
      <c r="Z100" s="7"/>
      <c r="AA100" s="4"/>
      <c r="AB100" s="2"/>
      <c r="AG100" s="7"/>
      <c r="AH100" s="4"/>
      <c r="AI100" s="2"/>
      <c r="AN100" s="7"/>
      <c r="AO100" s="4"/>
      <c r="AP100" s="2"/>
      <c r="AU100" s="7"/>
      <c r="AV100" s="4"/>
      <c r="AW100" s="2"/>
      <c r="BB100" s="7"/>
      <c r="BC100" s="4"/>
      <c r="BD100" s="2"/>
      <c r="BI100" s="7"/>
      <c r="BJ100" s="4"/>
      <c r="BK100" s="2"/>
      <c r="BP100" s="7"/>
      <c r="BQ100" s="4"/>
      <c r="BR100" s="2"/>
      <c r="BW100" s="7"/>
      <c r="BX100" s="4"/>
      <c r="BY100" s="2"/>
      <c r="CD100" s="7"/>
      <c r="CE100" s="4"/>
      <c r="CF100" s="2"/>
      <c r="CK100" s="7"/>
      <c r="CL100" s="4"/>
      <c r="CM100" s="2"/>
      <c r="CR100" s="7"/>
      <c r="CS100" s="4"/>
      <c r="CT100" s="2"/>
      <c r="CY100" s="7"/>
      <c r="CZ100" s="4"/>
      <c r="DA100" s="2"/>
      <c r="DF100" s="7"/>
      <c r="DG100" s="4"/>
      <c r="DH100" s="2"/>
      <c r="DM100" s="7"/>
      <c r="DN100" s="4"/>
      <c r="DO100" s="2"/>
      <c r="DT100" s="7"/>
      <c r="DU100" s="4"/>
      <c r="DV100" s="2"/>
      <c r="EA100" s="7"/>
      <c r="EB100" s="4"/>
      <c r="EC100" s="2"/>
      <c r="EH100" s="7"/>
      <c r="EI100" s="4"/>
      <c r="EJ100" s="2"/>
      <c r="EO100" s="7"/>
      <c r="EP100" s="4"/>
      <c r="EQ100" s="2"/>
    </row>
    <row r="101" spans="2:147" x14ac:dyDescent="0.25">
      <c r="B101">
        <v>167</v>
      </c>
      <c r="C101">
        <v>10</v>
      </c>
      <c r="D101" s="3">
        <v>0.184</v>
      </c>
      <c r="E101" s="1">
        <f>D101*20</f>
        <v>3.6799999999999997</v>
      </c>
      <c r="F101" s="2">
        <f>E101</f>
        <v>3.6799999999999997</v>
      </c>
      <c r="I101">
        <v>167</v>
      </c>
      <c r="J101">
        <v>10</v>
      </c>
      <c r="K101" s="3">
        <v>0.26100000000000001</v>
      </c>
      <c r="L101" s="1">
        <f>K101*20</f>
        <v>5.2200000000000006</v>
      </c>
      <c r="M101" s="2">
        <f>L101</f>
        <v>5.2200000000000006</v>
      </c>
      <c r="N101" s="2">
        <f>F101-M101</f>
        <v>-1.5400000000000009</v>
      </c>
      <c r="P101">
        <v>167</v>
      </c>
      <c r="Q101">
        <v>10</v>
      </c>
      <c r="R101" s="3">
        <v>9.6000000000000002E-2</v>
      </c>
      <c r="S101" s="1">
        <f>R101*20</f>
        <v>1.92</v>
      </c>
      <c r="T101" s="2">
        <f>S101</f>
        <v>1.92</v>
      </c>
      <c r="U101" s="2">
        <f t="shared" ref="U101:U115" si="354">M101-T101</f>
        <v>3.3000000000000007</v>
      </c>
      <c r="W101">
        <v>167</v>
      </c>
      <c r="X101">
        <v>10</v>
      </c>
      <c r="Y101" s="3">
        <v>0.19</v>
      </c>
      <c r="Z101" s="1">
        <f>Y101*20</f>
        <v>3.8</v>
      </c>
      <c r="AA101" s="2">
        <f>Z101</f>
        <v>3.8</v>
      </c>
      <c r="AB101" s="2">
        <f t="shared" ref="AB101:AB115" si="355">T101-AA101</f>
        <v>-1.88</v>
      </c>
      <c r="AD101">
        <v>167</v>
      </c>
      <c r="AE101">
        <v>10</v>
      </c>
      <c r="AF101" s="3">
        <v>0.11799999999999999</v>
      </c>
      <c r="AG101" s="1">
        <f>AF101*20</f>
        <v>2.36</v>
      </c>
      <c r="AH101" s="2">
        <f>AG101</f>
        <v>2.36</v>
      </c>
      <c r="AI101" s="2">
        <f t="shared" ref="AI101:AI115" si="356">AA101-AH101</f>
        <v>1.44</v>
      </c>
      <c r="AK101">
        <v>167</v>
      </c>
      <c r="AL101">
        <v>10</v>
      </c>
      <c r="AM101" s="3">
        <v>0.19900000000000001</v>
      </c>
      <c r="AN101" s="1">
        <f>AM101*20</f>
        <v>3.9800000000000004</v>
      </c>
      <c r="AO101" s="2">
        <f>AN101</f>
        <v>3.9800000000000004</v>
      </c>
      <c r="AP101" s="2">
        <f t="shared" ref="AP101:AP115" si="357">AH101-AO101</f>
        <v>-1.6200000000000006</v>
      </c>
      <c r="AR101">
        <v>167</v>
      </c>
      <c r="AS101">
        <v>10</v>
      </c>
      <c r="AT101" s="3">
        <v>0.11899999999999999</v>
      </c>
      <c r="AU101" s="1">
        <f>AT101*20</f>
        <v>2.38</v>
      </c>
      <c r="AV101" s="2">
        <f>AU101</f>
        <v>2.38</v>
      </c>
      <c r="AW101" s="2">
        <f t="shared" ref="AW101:AW115" si="358">AO101-AV101</f>
        <v>1.6000000000000005</v>
      </c>
      <c r="AY101">
        <v>167</v>
      </c>
      <c r="AZ101">
        <v>10</v>
      </c>
      <c r="BA101" s="3">
        <v>0.18</v>
      </c>
      <c r="BB101" s="1">
        <f>BA101*20</f>
        <v>3.5999999999999996</v>
      </c>
      <c r="BC101" s="2">
        <f>BB101</f>
        <v>3.5999999999999996</v>
      </c>
      <c r="BD101" s="2">
        <f t="shared" ref="BD101:BD115" si="359">AV101-BC101</f>
        <v>-1.2199999999999998</v>
      </c>
      <c r="BF101">
        <v>167</v>
      </c>
      <c r="BG101">
        <v>10</v>
      </c>
      <c r="BH101" s="3">
        <v>0.115</v>
      </c>
      <c r="BI101" s="1">
        <f>BH101*20</f>
        <v>2.3000000000000003</v>
      </c>
      <c r="BJ101" s="2">
        <f>BI101</f>
        <v>2.3000000000000003</v>
      </c>
      <c r="BK101" s="2">
        <f t="shared" ref="BK101:BK115" si="360">BC101-BJ101</f>
        <v>1.2999999999999994</v>
      </c>
      <c r="BM101">
        <v>167</v>
      </c>
      <c r="BN101">
        <v>10</v>
      </c>
      <c r="BO101" s="3">
        <v>0.307</v>
      </c>
      <c r="BP101" s="1">
        <f>BO101*20</f>
        <v>6.14</v>
      </c>
      <c r="BQ101" s="2">
        <f>BP101</f>
        <v>6.14</v>
      </c>
      <c r="BR101" s="2">
        <f t="shared" ref="BR101:BR115" si="361">BJ101-BQ101</f>
        <v>-3.8399999999999994</v>
      </c>
      <c r="BT101">
        <v>167</v>
      </c>
      <c r="BU101">
        <v>10</v>
      </c>
      <c r="BV101" s="3">
        <v>0.17199999999999999</v>
      </c>
      <c r="BW101" s="1">
        <f>BV101*20</f>
        <v>3.4399999999999995</v>
      </c>
      <c r="BX101" s="2">
        <f>BW101</f>
        <v>3.4399999999999995</v>
      </c>
      <c r="BY101" s="2">
        <f t="shared" ref="BY101:BY115" si="362">BQ101-BX101</f>
        <v>2.7</v>
      </c>
      <c r="CA101">
        <v>167</v>
      </c>
      <c r="CB101">
        <v>10</v>
      </c>
      <c r="CC101" s="3">
        <v>0.124</v>
      </c>
      <c r="CD101" s="1">
        <f>CC101*20</f>
        <v>2.48</v>
      </c>
      <c r="CE101" s="2">
        <f>CD101</f>
        <v>2.48</v>
      </c>
      <c r="CF101" s="2">
        <f t="shared" ref="CF101:CF115" si="363">BX101-CE101</f>
        <v>0.95999999999999952</v>
      </c>
      <c r="CH101">
        <v>167</v>
      </c>
      <c r="CI101">
        <v>10</v>
      </c>
      <c r="CJ101" s="3">
        <v>0.253</v>
      </c>
      <c r="CK101" s="1">
        <f>CJ101*20</f>
        <v>5.0600000000000005</v>
      </c>
      <c r="CL101" s="2">
        <f>CK101</f>
        <v>5.0600000000000005</v>
      </c>
      <c r="CM101" s="2">
        <f t="shared" ref="CM101:CM115" si="364">CE101-CL101</f>
        <v>-2.5800000000000005</v>
      </c>
      <c r="CO101">
        <v>167</v>
      </c>
      <c r="CP101">
        <v>10</v>
      </c>
      <c r="CQ101" s="3">
        <v>0.20399999999999999</v>
      </c>
      <c r="CR101" s="1">
        <f>CQ101*20</f>
        <v>4.08</v>
      </c>
      <c r="CS101" s="2">
        <f>CR101</f>
        <v>4.08</v>
      </c>
      <c r="CT101" s="2">
        <f t="shared" ref="CT101:CT115" si="365">CL101-CS101</f>
        <v>0.98000000000000043</v>
      </c>
      <c r="CV101">
        <v>167</v>
      </c>
      <c r="CW101">
        <v>10</v>
      </c>
      <c r="CX101" s="3">
        <v>0.28199999999999997</v>
      </c>
      <c r="CY101" s="1">
        <f>CX101*20</f>
        <v>5.64</v>
      </c>
      <c r="CZ101" s="2">
        <f>CY101</f>
        <v>5.64</v>
      </c>
      <c r="DA101" s="2">
        <f t="shared" ref="DA101:DA115" si="366">CS101-CZ101</f>
        <v>-1.5599999999999996</v>
      </c>
      <c r="DC101">
        <v>167</v>
      </c>
      <c r="DD101">
        <v>10</v>
      </c>
      <c r="DE101" s="3">
        <v>0.14499999999999999</v>
      </c>
      <c r="DF101" s="1">
        <f>DE101*20</f>
        <v>2.9</v>
      </c>
      <c r="DG101" s="2">
        <f>DF101</f>
        <v>2.9</v>
      </c>
      <c r="DH101" s="2">
        <f t="shared" ref="DH101:DH115" si="367">CZ101-DG101</f>
        <v>2.7399999999999998</v>
      </c>
      <c r="DJ101">
        <v>167</v>
      </c>
      <c r="DK101">
        <v>10</v>
      </c>
      <c r="DL101" s="3">
        <v>0.24099999999999999</v>
      </c>
      <c r="DM101" s="1">
        <f>DL101*20</f>
        <v>4.82</v>
      </c>
      <c r="DN101" s="2">
        <f>DM101</f>
        <v>4.82</v>
      </c>
      <c r="DO101" s="2">
        <f t="shared" ref="DO101:DO115" si="368">DG101-DN101</f>
        <v>-1.9200000000000004</v>
      </c>
      <c r="DQ101">
        <v>167</v>
      </c>
      <c r="DR101">
        <v>10</v>
      </c>
      <c r="DS101" s="3">
        <v>0.16200000000000001</v>
      </c>
      <c r="DT101" s="1">
        <f>DS101*20</f>
        <v>3.24</v>
      </c>
      <c r="DU101" s="2">
        <f>DT101</f>
        <v>3.24</v>
      </c>
      <c r="DV101" s="2">
        <f t="shared" ref="DV101:DV115" si="369">DN101-DU101</f>
        <v>1.58</v>
      </c>
      <c r="DX101">
        <v>167</v>
      </c>
      <c r="DY101">
        <v>10</v>
      </c>
      <c r="DZ101" s="3">
        <v>0.11899999999999999</v>
      </c>
      <c r="EA101" s="1">
        <f>DZ101*20</f>
        <v>2.38</v>
      </c>
      <c r="EB101" s="2">
        <f>EA101</f>
        <v>2.38</v>
      </c>
      <c r="EC101" s="2">
        <f t="shared" ref="EC101:EC115" si="370">DU101-EB101</f>
        <v>0.86000000000000032</v>
      </c>
      <c r="EE101">
        <v>167</v>
      </c>
      <c r="EF101">
        <v>10</v>
      </c>
      <c r="EG101" s="3">
        <v>0.127</v>
      </c>
      <c r="EH101" s="1">
        <f>EG101*20</f>
        <v>2.54</v>
      </c>
      <c r="EI101" s="2">
        <f>EH101</f>
        <v>2.54</v>
      </c>
      <c r="EJ101" s="2">
        <f t="shared" ref="EJ101:EJ115" si="371">EB101-EI101</f>
        <v>-0.16000000000000014</v>
      </c>
      <c r="EN101" s="3"/>
      <c r="EO101" s="1"/>
      <c r="EP101" s="2"/>
      <c r="EQ101" s="2"/>
    </row>
    <row r="102" spans="2:147" x14ac:dyDescent="0.25">
      <c r="B102">
        <v>167</v>
      </c>
      <c r="C102">
        <v>30</v>
      </c>
      <c r="D102" s="3">
        <v>0.27</v>
      </c>
      <c r="E102" s="1">
        <f t="shared" ref="E102:E115" si="372">D102*20</f>
        <v>5.4</v>
      </c>
      <c r="F102" s="2">
        <f t="shared" ref="F102:F115" si="373">F101+E102</f>
        <v>9.08</v>
      </c>
      <c r="I102">
        <v>167</v>
      </c>
      <c r="J102">
        <v>30</v>
      </c>
      <c r="K102" s="3">
        <v>0.3</v>
      </c>
      <c r="L102" s="1">
        <f t="shared" ref="L102:L115" si="374">K102*20</f>
        <v>6</v>
      </c>
      <c r="M102" s="2">
        <f t="shared" ref="M102:M115" si="375">M101+L102</f>
        <v>11.22</v>
      </c>
      <c r="N102" s="2">
        <f t="shared" ref="N102:N115" si="376">F102-M102</f>
        <v>-2.1400000000000006</v>
      </c>
      <c r="P102">
        <v>167</v>
      </c>
      <c r="Q102">
        <v>30</v>
      </c>
      <c r="R102" s="3">
        <v>0.20200000000000001</v>
      </c>
      <c r="S102" s="1">
        <f t="shared" ref="S102:S115" si="377">R102*20</f>
        <v>4.04</v>
      </c>
      <c r="T102" s="2">
        <f t="shared" ref="T102:T115" si="378">T101+S102</f>
        <v>5.96</v>
      </c>
      <c r="U102" s="2">
        <f t="shared" si="354"/>
        <v>5.2600000000000007</v>
      </c>
      <c r="W102">
        <v>167</v>
      </c>
      <c r="X102">
        <v>30</v>
      </c>
      <c r="Y102" s="3">
        <v>0.27700000000000002</v>
      </c>
      <c r="Z102" s="1">
        <f t="shared" ref="Z102:Z115" si="379">Y102*20</f>
        <v>5.5400000000000009</v>
      </c>
      <c r="AA102" s="2">
        <f t="shared" ref="AA102:AA115" si="380">AA101+Z102</f>
        <v>9.34</v>
      </c>
      <c r="AB102" s="2">
        <f t="shared" si="355"/>
        <v>-3.38</v>
      </c>
      <c r="AD102">
        <v>167</v>
      </c>
      <c r="AE102">
        <v>30</v>
      </c>
      <c r="AF102" s="3">
        <v>0.19500000000000001</v>
      </c>
      <c r="AG102" s="1">
        <f t="shared" ref="AG102:AG115" si="381">AF102*20</f>
        <v>3.9000000000000004</v>
      </c>
      <c r="AH102" s="2">
        <f t="shared" ref="AH102:AH115" si="382">AH101+AG102</f>
        <v>6.26</v>
      </c>
      <c r="AI102" s="2">
        <f t="shared" si="356"/>
        <v>3.08</v>
      </c>
      <c r="AK102">
        <v>167</v>
      </c>
      <c r="AL102">
        <v>30</v>
      </c>
      <c r="AM102" s="3">
        <v>0.25900000000000001</v>
      </c>
      <c r="AN102" s="1">
        <f t="shared" ref="AN102:AN115" si="383">AM102*20</f>
        <v>5.18</v>
      </c>
      <c r="AO102" s="2">
        <f t="shared" ref="AO102:AO115" si="384">AO101+AN102</f>
        <v>9.16</v>
      </c>
      <c r="AP102" s="2">
        <f t="shared" si="357"/>
        <v>-2.9000000000000004</v>
      </c>
      <c r="AR102">
        <v>167</v>
      </c>
      <c r="AS102">
        <v>30</v>
      </c>
      <c r="AT102" s="3">
        <v>0.19</v>
      </c>
      <c r="AU102" s="1">
        <f t="shared" ref="AU102:AU115" si="385">AT102*20</f>
        <v>3.8</v>
      </c>
      <c r="AV102" s="2">
        <f t="shared" ref="AV102:AV115" si="386">AV101+AU102</f>
        <v>6.18</v>
      </c>
      <c r="AW102" s="2">
        <f t="shared" si="358"/>
        <v>2.9800000000000004</v>
      </c>
      <c r="AY102">
        <v>167</v>
      </c>
      <c r="AZ102">
        <v>30</v>
      </c>
      <c r="BA102" s="3">
        <v>0.23799999999999999</v>
      </c>
      <c r="BB102" s="1">
        <f t="shared" ref="BB102:BB115" si="387">BA102*20</f>
        <v>4.76</v>
      </c>
      <c r="BC102" s="2">
        <f t="shared" ref="BC102:BC115" si="388">BC101+BB102</f>
        <v>8.36</v>
      </c>
      <c r="BD102" s="2">
        <f t="shared" si="359"/>
        <v>-2.1799999999999997</v>
      </c>
      <c r="BF102">
        <v>167</v>
      </c>
      <c r="BG102">
        <v>30</v>
      </c>
      <c r="BH102" s="3">
        <v>0.161</v>
      </c>
      <c r="BI102" s="1">
        <f t="shared" ref="BI102:BI115" si="389">BH102*20</f>
        <v>3.22</v>
      </c>
      <c r="BJ102" s="2">
        <f t="shared" ref="BJ102:BJ115" si="390">BJ101+BI102</f>
        <v>5.5200000000000005</v>
      </c>
      <c r="BK102" s="2">
        <f t="shared" si="360"/>
        <v>2.839999999999999</v>
      </c>
      <c r="BM102">
        <v>167</v>
      </c>
      <c r="BN102">
        <v>30</v>
      </c>
      <c r="BO102" s="3">
        <v>0.29699999999999999</v>
      </c>
      <c r="BP102" s="1">
        <f t="shared" ref="BP102:BP115" si="391">BO102*20</f>
        <v>5.9399999999999995</v>
      </c>
      <c r="BQ102" s="2">
        <f t="shared" ref="BQ102:BQ115" si="392">BQ101+BP102</f>
        <v>12.079999999999998</v>
      </c>
      <c r="BR102" s="2">
        <f t="shared" si="361"/>
        <v>-6.5599999999999978</v>
      </c>
      <c r="BT102">
        <v>167</v>
      </c>
      <c r="BU102">
        <v>30</v>
      </c>
      <c r="BV102" s="3">
        <v>0.21099999999999999</v>
      </c>
      <c r="BW102" s="1">
        <f t="shared" ref="BW102:BW115" si="393">BV102*20</f>
        <v>4.22</v>
      </c>
      <c r="BX102" s="2">
        <f t="shared" ref="BX102:BX115" si="394">BX101+BW102</f>
        <v>7.6599999999999993</v>
      </c>
      <c r="BY102" s="2">
        <f t="shared" si="362"/>
        <v>4.419999999999999</v>
      </c>
      <c r="CA102">
        <v>167</v>
      </c>
      <c r="CB102">
        <v>30</v>
      </c>
      <c r="CC102" s="3">
        <v>0.17399999999999999</v>
      </c>
      <c r="CD102" s="1">
        <f t="shared" ref="CD102:CD115" si="395">CC102*20</f>
        <v>3.4799999999999995</v>
      </c>
      <c r="CE102" s="2">
        <f t="shared" ref="CE102:CE115" si="396">CE101+CD102</f>
        <v>5.9599999999999991</v>
      </c>
      <c r="CF102" s="2">
        <f t="shared" si="363"/>
        <v>1.7000000000000002</v>
      </c>
      <c r="CH102">
        <v>167</v>
      </c>
      <c r="CI102">
        <v>30</v>
      </c>
      <c r="CJ102" s="3">
        <v>0.27400000000000002</v>
      </c>
      <c r="CK102" s="1">
        <f t="shared" ref="CK102:CK115" si="397">CJ102*20</f>
        <v>5.48</v>
      </c>
      <c r="CL102" s="2">
        <f t="shared" ref="CL102:CL115" si="398">CL101+CK102</f>
        <v>10.540000000000001</v>
      </c>
      <c r="CM102" s="2">
        <f t="shared" si="364"/>
        <v>-4.5800000000000018</v>
      </c>
      <c r="CO102">
        <v>167</v>
      </c>
      <c r="CP102">
        <v>30</v>
      </c>
      <c r="CQ102" s="3">
        <v>0.23</v>
      </c>
      <c r="CR102" s="1">
        <f t="shared" ref="CR102:CR115" si="399">CQ102*20</f>
        <v>4.6000000000000005</v>
      </c>
      <c r="CS102" s="2">
        <f t="shared" ref="CS102:CS115" si="400">CS101+CR102</f>
        <v>8.68</v>
      </c>
      <c r="CT102" s="2">
        <f t="shared" si="365"/>
        <v>1.8600000000000012</v>
      </c>
      <c r="CV102">
        <v>167</v>
      </c>
      <c r="CW102">
        <v>30</v>
      </c>
      <c r="CX102" s="3">
        <v>0.307</v>
      </c>
      <c r="CY102" s="1">
        <f t="shared" ref="CY102:CY115" si="401">CX102*20</f>
        <v>6.14</v>
      </c>
      <c r="CZ102" s="2">
        <f t="shared" ref="CZ102:CZ115" si="402">CZ101+CY102</f>
        <v>11.78</v>
      </c>
      <c r="DA102" s="2">
        <f t="shared" si="366"/>
        <v>-3.0999999999999996</v>
      </c>
      <c r="DC102">
        <v>167</v>
      </c>
      <c r="DD102">
        <v>30</v>
      </c>
      <c r="DE102" s="3">
        <v>0.187</v>
      </c>
      <c r="DF102" s="1">
        <f t="shared" ref="DF102:DF115" si="403">DE102*20</f>
        <v>3.74</v>
      </c>
      <c r="DG102" s="2">
        <f t="shared" ref="DG102:DG115" si="404">DG101+DF102</f>
        <v>6.6400000000000006</v>
      </c>
      <c r="DH102" s="2">
        <f t="shared" si="367"/>
        <v>5.1399999999999988</v>
      </c>
      <c r="DJ102">
        <v>167</v>
      </c>
      <c r="DK102">
        <v>30</v>
      </c>
      <c r="DL102" s="3">
        <v>0.27500000000000002</v>
      </c>
      <c r="DM102" s="1">
        <f t="shared" ref="DM102:DM115" si="405">DL102*20</f>
        <v>5.5</v>
      </c>
      <c r="DN102" s="2">
        <f t="shared" ref="DN102:DN115" si="406">DN101+DM102</f>
        <v>10.32</v>
      </c>
      <c r="DO102" s="2">
        <f t="shared" si="368"/>
        <v>-3.6799999999999997</v>
      </c>
      <c r="DQ102">
        <v>167</v>
      </c>
      <c r="DR102">
        <v>30</v>
      </c>
      <c r="DS102" s="3">
        <v>0.20899999999999999</v>
      </c>
      <c r="DT102" s="1">
        <f t="shared" ref="DT102:DT115" si="407">DS102*20</f>
        <v>4.18</v>
      </c>
      <c r="DU102" s="2">
        <f t="shared" ref="DU102:DU115" si="408">DU101+DT102</f>
        <v>7.42</v>
      </c>
      <c r="DV102" s="2">
        <f t="shared" si="369"/>
        <v>2.9000000000000004</v>
      </c>
      <c r="DX102">
        <v>167</v>
      </c>
      <c r="DY102">
        <v>30</v>
      </c>
      <c r="DZ102" s="3">
        <v>0.18099999999999999</v>
      </c>
      <c r="EA102" s="1">
        <f t="shared" ref="EA102:EA115" si="409">DZ102*20</f>
        <v>3.62</v>
      </c>
      <c r="EB102" s="2">
        <f t="shared" ref="EB102:EB115" si="410">EB101+EA102</f>
        <v>6</v>
      </c>
      <c r="EC102" s="2">
        <f t="shared" si="370"/>
        <v>1.42</v>
      </c>
      <c r="EE102">
        <v>167</v>
      </c>
      <c r="EF102">
        <v>30</v>
      </c>
      <c r="EG102" s="3">
        <v>0.17399999999999999</v>
      </c>
      <c r="EH102" s="1">
        <f t="shared" ref="EH102:EH115" si="411">EG102*20</f>
        <v>3.4799999999999995</v>
      </c>
      <c r="EI102" s="2">
        <f t="shared" ref="EI102:EI115" si="412">EI101+EH102</f>
        <v>6.02</v>
      </c>
      <c r="EJ102" s="2">
        <f t="shared" si="371"/>
        <v>-1.9999999999999574E-2</v>
      </c>
      <c r="EN102" s="3"/>
      <c r="EO102" s="1"/>
      <c r="EP102" s="2"/>
      <c r="EQ102" s="2"/>
    </row>
    <row r="103" spans="2:147" x14ac:dyDescent="0.25">
      <c r="B103">
        <v>167</v>
      </c>
      <c r="C103">
        <v>50</v>
      </c>
      <c r="D103" s="3">
        <v>0.27900000000000003</v>
      </c>
      <c r="E103" s="1">
        <f t="shared" si="372"/>
        <v>5.58</v>
      </c>
      <c r="F103" s="2">
        <f t="shared" si="373"/>
        <v>14.66</v>
      </c>
      <c r="I103">
        <v>167</v>
      </c>
      <c r="J103">
        <v>50</v>
      </c>
      <c r="K103" s="3">
        <v>0.28799999999999998</v>
      </c>
      <c r="L103" s="1">
        <f t="shared" si="374"/>
        <v>5.76</v>
      </c>
      <c r="M103" s="2">
        <f t="shared" si="375"/>
        <v>16.98</v>
      </c>
      <c r="N103" s="2">
        <f t="shared" si="376"/>
        <v>-2.3200000000000003</v>
      </c>
      <c r="P103">
        <v>167</v>
      </c>
      <c r="Q103">
        <v>50</v>
      </c>
      <c r="R103" s="3">
        <v>0.27</v>
      </c>
      <c r="S103" s="1">
        <f t="shared" si="377"/>
        <v>5.4</v>
      </c>
      <c r="T103" s="2">
        <f t="shared" si="378"/>
        <v>11.36</v>
      </c>
      <c r="U103" s="2">
        <f t="shared" si="354"/>
        <v>5.620000000000001</v>
      </c>
      <c r="W103">
        <v>167</v>
      </c>
      <c r="X103">
        <v>50</v>
      </c>
      <c r="Y103" s="3">
        <v>0.28799999999999998</v>
      </c>
      <c r="Z103" s="1">
        <f t="shared" si="379"/>
        <v>5.76</v>
      </c>
      <c r="AA103" s="2">
        <f t="shared" si="380"/>
        <v>15.1</v>
      </c>
      <c r="AB103" s="2">
        <f t="shared" si="355"/>
        <v>-3.74</v>
      </c>
      <c r="AD103">
        <v>167</v>
      </c>
      <c r="AE103">
        <v>50</v>
      </c>
      <c r="AF103" s="3">
        <v>0.24199999999999999</v>
      </c>
      <c r="AG103" s="1">
        <f t="shared" si="381"/>
        <v>4.84</v>
      </c>
      <c r="AH103" s="2">
        <f t="shared" si="382"/>
        <v>11.1</v>
      </c>
      <c r="AI103" s="2">
        <f t="shared" si="356"/>
        <v>4</v>
      </c>
      <c r="AK103">
        <v>167</v>
      </c>
      <c r="AL103">
        <v>50</v>
      </c>
      <c r="AM103" s="3">
        <v>0.248</v>
      </c>
      <c r="AN103" s="1">
        <f t="shared" si="383"/>
        <v>4.96</v>
      </c>
      <c r="AO103" s="2">
        <f t="shared" si="384"/>
        <v>14.120000000000001</v>
      </c>
      <c r="AP103" s="2">
        <f t="shared" si="357"/>
        <v>-3.0200000000000014</v>
      </c>
      <c r="AR103">
        <v>167</v>
      </c>
      <c r="AS103">
        <v>50</v>
      </c>
      <c r="AT103" s="3">
        <v>0.22800000000000001</v>
      </c>
      <c r="AU103" s="1">
        <f t="shared" si="385"/>
        <v>4.5600000000000005</v>
      </c>
      <c r="AV103" s="2">
        <f t="shared" si="386"/>
        <v>10.74</v>
      </c>
      <c r="AW103" s="2">
        <f t="shared" si="358"/>
        <v>3.3800000000000008</v>
      </c>
      <c r="AY103">
        <v>167</v>
      </c>
      <c r="AZ103">
        <v>50</v>
      </c>
      <c r="BA103" s="3">
        <v>0.23499999999999999</v>
      </c>
      <c r="BB103" s="1">
        <f t="shared" si="387"/>
        <v>4.6999999999999993</v>
      </c>
      <c r="BC103" s="2">
        <f t="shared" si="388"/>
        <v>13.059999999999999</v>
      </c>
      <c r="BD103" s="2">
        <f t="shared" si="359"/>
        <v>-2.3199999999999985</v>
      </c>
      <c r="BF103">
        <v>167</v>
      </c>
      <c r="BG103">
        <v>50</v>
      </c>
      <c r="BH103" s="3">
        <v>0.20200000000000001</v>
      </c>
      <c r="BI103" s="1">
        <f t="shared" si="389"/>
        <v>4.04</v>
      </c>
      <c r="BJ103" s="2">
        <f t="shared" si="390"/>
        <v>9.56</v>
      </c>
      <c r="BK103" s="2">
        <f t="shared" si="360"/>
        <v>3.4999999999999982</v>
      </c>
      <c r="BM103">
        <v>167</v>
      </c>
      <c r="BN103">
        <v>50</v>
      </c>
      <c r="BO103" s="3">
        <v>0.27900000000000003</v>
      </c>
      <c r="BP103" s="1">
        <f t="shared" si="391"/>
        <v>5.58</v>
      </c>
      <c r="BQ103" s="2">
        <f t="shared" si="392"/>
        <v>17.659999999999997</v>
      </c>
      <c r="BR103" s="2">
        <f t="shared" si="361"/>
        <v>-8.0999999999999961</v>
      </c>
      <c r="BT103">
        <v>167</v>
      </c>
      <c r="BU103">
        <v>50</v>
      </c>
      <c r="BV103" s="3">
        <v>0.22900000000000001</v>
      </c>
      <c r="BW103" s="1">
        <f t="shared" si="393"/>
        <v>4.58</v>
      </c>
      <c r="BX103" s="2">
        <f t="shared" si="394"/>
        <v>12.239999999999998</v>
      </c>
      <c r="BY103" s="2">
        <f t="shared" si="362"/>
        <v>5.4199999999999982</v>
      </c>
      <c r="CA103">
        <v>167</v>
      </c>
      <c r="CB103">
        <v>50</v>
      </c>
      <c r="CC103" s="3">
        <v>0.218</v>
      </c>
      <c r="CD103" s="1">
        <f t="shared" si="395"/>
        <v>4.3600000000000003</v>
      </c>
      <c r="CE103" s="2">
        <f t="shared" si="396"/>
        <v>10.32</v>
      </c>
      <c r="CF103" s="2">
        <f t="shared" si="363"/>
        <v>1.9199999999999982</v>
      </c>
      <c r="CH103">
        <v>167</v>
      </c>
      <c r="CI103">
        <v>50</v>
      </c>
      <c r="CJ103" s="3">
        <v>0.28599999999999998</v>
      </c>
      <c r="CK103" s="1">
        <f t="shared" si="397"/>
        <v>5.72</v>
      </c>
      <c r="CL103" s="2">
        <f t="shared" si="398"/>
        <v>16.260000000000002</v>
      </c>
      <c r="CM103" s="2">
        <f t="shared" si="364"/>
        <v>-5.9400000000000013</v>
      </c>
      <c r="CO103">
        <v>167</v>
      </c>
      <c r="CP103">
        <v>50</v>
      </c>
      <c r="CQ103" s="3">
        <v>0.215</v>
      </c>
      <c r="CR103" s="1">
        <f t="shared" si="399"/>
        <v>4.3</v>
      </c>
      <c r="CS103" s="2">
        <f t="shared" si="400"/>
        <v>12.98</v>
      </c>
      <c r="CT103" s="2">
        <f t="shared" si="365"/>
        <v>3.2800000000000011</v>
      </c>
      <c r="CV103">
        <v>167</v>
      </c>
      <c r="CW103">
        <v>50</v>
      </c>
      <c r="CX103" s="3">
        <v>0.30299999999999999</v>
      </c>
      <c r="CY103" s="1">
        <f t="shared" si="401"/>
        <v>6.06</v>
      </c>
      <c r="CZ103" s="2">
        <f t="shared" si="402"/>
        <v>17.84</v>
      </c>
      <c r="DA103" s="2">
        <f t="shared" si="366"/>
        <v>-4.8599999999999994</v>
      </c>
      <c r="DC103">
        <v>167</v>
      </c>
      <c r="DD103">
        <v>50</v>
      </c>
      <c r="DE103" s="3">
        <v>0.23300000000000001</v>
      </c>
      <c r="DF103" s="1">
        <f t="shared" si="403"/>
        <v>4.66</v>
      </c>
      <c r="DG103" s="2">
        <f t="shared" si="404"/>
        <v>11.3</v>
      </c>
      <c r="DH103" s="2">
        <f t="shared" si="367"/>
        <v>6.5399999999999991</v>
      </c>
      <c r="DJ103">
        <v>167</v>
      </c>
      <c r="DK103">
        <v>50</v>
      </c>
      <c r="DL103" s="3">
        <v>0.29599999999999999</v>
      </c>
      <c r="DM103" s="1">
        <f t="shared" si="405"/>
        <v>5.92</v>
      </c>
      <c r="DN103" s="2">
        <f t="shared" si="406"/>
        <v>16.240000000000002</v>
      </c>
      <c r="DO103" s="2">
        <f t="shared" si="368"/>
        <v>-4.9400000000000013</v>
      </c>
      <c r="DQ103">
        <v>167</v>
      </c>
      <c r="DR103">
        <v>50</v>
      </c>
      <c r="DS103" s="3">
        <v>0.24299999999999999</v>
      </c>
      <c r="DT103" s="1">
        <f t="shared" si="407"/>
        <v>4.8599999999999994</v>
      </c>
      <c r="DU103" s="2">
        <f t="shared" si="408"/>
        <v>12.28</v>
      </c>
      <c r="DV103" s="2">
        <f t="shared" si="369"/>
        <v>3.9600000000000026</v>
      </c>
      <c r="DX103">
        <v>167</v>
      </c>
      <c r="DY103">
        <v>50</v>
      </c>
      <c r="DZ103" s="3">
        <v>0.22</v>
      </c>
      <c r="EA103" s="1">
        <f t="shared" si="409"/>
        <v>4.4000000000000004</v>
      </c>
      <c r="EB103" s="2">
        <f t="shared" si="410"/>
        <v>10.4</v>
      </c>
      <c r="EC103" s="2">
        <f t="shared" si="370"/>
        <v>1.879999999999999</v>
      </c>
      <c r="EE103">
        <v>167</v>
      </c>
      <c r="EF103">
        <v>50</v>
      </c>
      <c r="EG103" s="3">
        <v>0.219</v>
      </c>
      <c r="EH103" s="1">
        <f t="shared" si="411"/>
        <v>4.38</v>
      </c>
      <c r="EI103" s="2">
        <f t="shared" si="412"/>
        <v>10.399999999999999</v>
      </c>
      <c r="EJ103" s="2">
        <f t="shared" si="371"/>
        <v>0</v>
      </c>
      <c r="EN103" s="3"/>
      <c r="EO103" s="1"/>
      <c r="EP103" s="2"/>
      <c r="EQ103" s="2"/>
    </row>
    <row r="104" spans="2:147" x14ac:dyDescent="0.25">
      <c r="B104">
        <v>167</v>
      </c>
      <c r="C104">
        <v>70</v>
      </c>
      <c r="D104" s="3">
        <v>0.17399999999999999</v>
      </c>
      <c r="E104" s="1">
        <f t="shared" si="372"/>
        <v>3.4799999999999995</v>
      </c>
      <c r="F104" s="2">
        <f t="shared" si="373"/>
        <v>18.14</v>
      </c>
      <c r="I104">
        <v>167</v>
      </c>
      <c r="J104">
        <v>70</v>
      </c>
      <c r="K104" s="3">
        <v>0.17899999999999999</v>
      </c>
      <c r="L104" s="1">
        <f t="shared" si="374"/>
        <v>3.58</v>
      </c>
      <c r="M104" s="2">
        <f t="shared" si="375"/>
        <v>20.560000000000002</v>
      </c>
      <c r="N104" s="2">
        <f t="shared" si="376"/>
        <v>-2.4200000000000017</v>
      </c>
      <c r="P104">
        <v>167</v>
      </c>
      <c r="Q104">
        <v>70</v>
      </c>
      <c r="R104" s="3">
        <v>0.21199999999999999</v>
      </c>
      <c r="S104" s="1">
        <f t="shared" si="377"/>
        <v>4.24</v>
      </c>
      <c r="T104" s="2">
        <f t="shared" si="378"/>
        <v>15.6</v>
      </c>
      <c r="U104" s="2">
        <f t="shared" si="354"/>
        <v>4.9600000000000026</v>
      </c>
      <c r="W104">
        <v>167</v>
      </c>
      <c r="X104">
        <v>70</v>
      </c>
      <c r="Y104" s="3">
        <v>0.216</v>
      </c>
      <c r="Z104" s="1">
        <f t="shared" si="379"/>
        <v>4.32</v>
      </c>
      <c r="AA104" s="2">
        <f t="shared" si="380"/>
        <v>19.420000000000002</v>
      </c>
      <c r="AB104" s="2">
        <f t="shared" si="355"/>
        <v>-3.8200000000000021</v>
      </c>
      <c r="AD104">
        <v>167</v>
      </c>
      <c r="AE104">
        <v>70</v>
      </c>
      <c r="AF104" s="3">
        <v>0.182</v>
      </c>
      <c r="AG104" s="1">
        <f t="shared" si="381"/>
        <v>3.6399999999999997</v>
      </c>
      <c r="AH104" s="2">
        <f t="shared" si="382"/>
        <v>14.739999999999998</v>
      </c>
      <c r="AI104" s="2">
        <f t="shared" si="356"/>
        <v>4.6800000000000033</v>
      </c>
      <c r="AK104">
        <v>167</v>
      </c>
      <c r="AL104">
        <v>70</v>
      </c>
      <c r="AM104" s="3">
        <v>0.17100000000000001</v>
      </c>
      <c r="AN104" s="1">
        <f t="shared" si="383"/>
        <v>3.4200000000000004</v>
      </c>
      <c r="AO104" s="2">
        <f t="shared" si="384"/>
        <v>17.540000000000003</v>
      </c>
      <c r="AP104" s="2">
        <f t="shared" si="357"/>
        <v>-2.8000000000000043</v>
      </c>
      <c r="AR104">
        <v>167</v>
      </c>
      <c r="AS104">
        <v>70</v>
      </c>
      <c r="AT104" s="3">
        <v>0.14099999999999999</v>
      </c>
      <c r="AU104" s="1">
        <f t="shared" si="385"/>
        <v>2.82</v>
      </c>
      <c r="AV104" s="2">
        <f t="shared" si="386"/>
        <v>13.56</v>
      </c>
      <c r="AW104" s="2">
        <f t="shared" si="358"/>
        <v>3.9800000000000022</v>
      </c>
      <c r="AY104">
        <v>167</v>
      </c>
      <c r="AZ104">
        <v>70</v>
      </c>
      <c r="BA104" s="3">
        <v>0.15</v>
      </c>
      <c r="BB104" s="1">
        <f t="shared" si="387"/>
        <v>3</v>
      </c>
      <c r="BC104" s="2">
        <f t="shared" si="388"/>
        <v>16.059999999999999</v>
      </c>
      <c r="BD104" s="2">
        <f t="shared" si="359"/>
        <v>-2.4999999999999982</v>
      </c>
      <c r="BF104">
        <v>167</v>
      </c>
      <c r="BG104">
        <v>70</v>
      </c>
      <c r="BH104" s="3">
        <v>0.13800000000000001</v>
      </c>
      <c r="BI104" s="1">
        <f t="shared" si="389"/>
        <v>2.7600000000000002</v>
      </c>
      <c r="BJ104" s="2">
        <f t="shared" si="390"/>
        <v>12.32</v>
      </c>
      <c r="BK104" s="2">
        <f t="shared" si="360"/>
        <v>3.7399999999999984</v>
      </c>
      <c r="BM104">
        <v>167</v>
      </c>
      <c r="BN104">
        <v>70</v>
      </c>
      <c r="BO104" s="3">
        <v>0.21299999999999999</v>
      </c>
      <c r="BP104" s="1">
        <f t="shared" si="391"/>
        <v>4.26</v>
      </c>
      <c r="BQ104" s="2">
        <f t="shared" si="392"/>
        <v>21.919999999999995</v>
      </c>
      <c r="BR104" s="2">
        <f t="shared" si="361"/>
        <v>-9.5999999999999943</v>
      </c>
      <c r="BT104">
        <v>167</v>
      </c>
      <c r="BU104">
        <v>70</v>
      </c>
      <c r="BV104" s="3">
        <v>0.14499999999999999</v>
      </c>
      <c r="BW104" s="1">
        <f t="shared" si="393"/>
        <v>2.9</v>
      </c>
      <c r="BX104" s="2">
        <f t="shared" si="394"/>
        <v>15.139999999999999</v>
      </c>
      <c r="BY104" s="2">
        <f t="shared" si="362"/>
        <v>6.7799999999999958</v>
      </c>
      <c r="CA104">
        <v>167</v>
      </c>
      <c r="CB104">
        <v>70</v>
      </c>
      <c r="CC104" s="3">
        <v>0.17299999999999999</v>
      </c>
      <c r="CD104" s="1">
        <f t="shared" si="395"/>
        <v>3.46</v>
      </c>
      <c r="CE104" s="2">
        <f t="shared" si="396"/>
        <v>13.780000000000001</v>
      </c>
      <c r="CF104" s="2">
        <f t="shared" si="363"/>
        <v>1.3599999999999977</v>
      </c>
      <c r="CH104">
        <v>167</v>
      </c>
      <c r="CI104">
        <v>70</v>
      </c>
      <c r="CJ104" s="3">
        <v>0.17799999999999999</v>
      </c>
      <c r="CK104" s="1">
        <f t="shared" si="397"/>
        <v>3.5599999999999996</v>
      </c>
      <c r="CL104" s="2">
        <f t="shared" si="398"/>
        <v>19.82</v>
      </c>
      <c r="CM104" s="2">
        <f t="shared" si="364"/>
        <v>-6.0399999999999991</v>
      </c>
      <c r="CO104">
        <v>167</v>
      </c>
      <c r="CP104">
        <v>70</v>
      </c>
      <c r="CQ104" s="3">
        <v>0.11700000000000001</v>
      </c>
      <c r="CR104" s="1">
        <f t="shared" si="399"/>
        <v>2.3400000000000003</v>
      </c>
      <c r="CS104" s="2">
        <f t="shared" si="400"/>
        <v>15.32</v>
      </c>
      <c r="CT104" s="2">
        <f t="shared" si="365"/>
        <v>4.5</v>
      </c>
      <c r="CV104">
        <v>167</v>
      </c>
      <c r="CW104">
        <v>70</v>
      </c>
      <c r="CX104" s="3">
        <v>0.217</v>
      </c>
      <c r="CY104" s="1">
        <f t="shared" si="401"/>
        <v>4.34</v>
      </c>
      <c r="CZ104" s="2">
        <f t="shared" si="402"/>
        <v>22.18</v>
      </c>
      <c r="DA104" s="2">
        <f t="shared" si="366"/>
        <v>-6.8599999999999994</v>
      </c>
      <c r="DC104">
        <v>167</v>
      </c>
      <c r="DD104">
        <v>70</v>
      </c>
      <c r="DE104" s="3">
        <v>0.192</v>
      </c>
      <c r="DF104" s="1">
        <f t="shared" si="403"/>
        <v>3.84</v>
      </c>
      <c r="DG104" s="2">
        <f t="shared" si="404"/>
        <v>15.14</v>
      </c>
      <c r="DH104" s="2">
        <f t="shared" si="367"/>
        <v>7.0399999999999991</v>
      </c>
      <c r="DJ104">
        <v>167</v>
      </c>
      <c r="DK104">
        <v>70</v>
      </c>
      <c r="DL104" s="3">
        <v>0.219</v>
      </c>
      <c r="DM104" s="1">
        <f t="shared" si="405"/>
        <v>4.38</v>
      </c>
      <c r="DN104" s="2">
        <f t="shared" si="406"/>
        <v>20.62</v>
      </c>
      <c r="DO104" s="2">
        <f t="shared" si="368"/>
        <v>-5.48</v>
      </c>
      <c r="DQ104">
        <v>167</v>
      </c>
      <c r="DR104">
        <v>70</v>
      </c>
      <c r="DS104" s="3">
        <v>0.17299999999999999</v>
      </c>
      <c r="DT104" s="1">
        <f t="shared" si="407"/>
        <v>3.46</v>
      </c>
      <c r="DU104" s="2">
        <f t="shared" si="408"/>
        <v>15.739999999999998</v>
      </c>
      <c r="DV104" s="2">
        <f t="shared" si="369"/>
        <v>4.8800000000000026</v>
      </c>
      <c r="DX104">
        <v>167</v>
      </c>
      <c r="DY104">
        <v>70</v>
      </c>
      <c r="DZ104" s="3">
        <v>0.154</v>
      </c>
      <c r="EA104" s="1">
        <f t="shared" si="409"/>
        <v>3.08</v>
      </c>
      <c r="EB104" s="2">
        <f t="shared" si="410"/>
        <v>13.48</v>
      </c>
      <c r="EC104" s="2">
        <f t="shared" si="370"/>
        <v>2.259999999999998</v>
      </c>
      <c r="EE104">
        <v>167</v>
      </c>
      <c r="EF104">
        <v>70</v>
      </c>
      <c r="EG104" s="3">
        <v>0.14799999999999999</v>
      </c>
      <c r="EH104" s="1">
        <f t="shared" si="411"/>
        <v>2.96</v>
      </c>
      <c r="EI104" s="2">
        <f t="shared" si="412"/>
        <v>13.36</v>
      </c>
      <c r="EJ104" s="2">
        <f t="shared" si="371"/>
        <v>0.12000000000000099</v>
      </c>
      <c r="EN104" s="3"/>
      <c r="EO104" s="1"/>
      <c r="EP104" s="2"/>
      <c r="EQ104" s="2"/>
    </row>
    <row r="105" spans="2:147" x14ac:dyDescent="0.25">
      <c r="B105">
        <v>167</v>
      </c>
      <c r="C105">
        <v>90</v>
      </c>
      <c r="D105" s="3">
        <v>0.129</v>
      </c>
      <c r="E105" s="1">
        <f t="shared" si="372"/>
        <v>2.58</v>
      </c>
      <c r="F105" s="2">
        <f t="shared" si="373"/>
        <v>20.72</v>
      </c>
      <c r="I105">
        <v>167</v>
      </c>
      <c r="J105">
        <v>90</v>
      </c>
      <c r="K105" s="3">
        <v>0.13200000000000001</v>
      </c>
      <c r="L105" s="1">
        <f t="shared" si="374"/>
        <v>2.64</v>
      </c>
      <c r="M105" s="2">
        <f t="shared" si="375"/>
        <v>23.200000000000003</v>
      </c>
      <c r="N105" s="2">
        <f t="shared" si="376"/>
        <v>-2.480000000000004</v>
      </c>
      <c r="P105">
        <v>167</v>
      </c>
      <c r="Q105">
        <v>90</v>
      </c>
      <c r="R105" s="3">
        <v>0.14000000000000001</v>
      </c>
      <c r="S105" s="1">
        <f t="shared" si="377"/>
        <v>2.8000000000000003</v>
      </c>
      <c r="T105" s="2">
        <f t="shared" si="378"/>
        <v>18.399999999999999</v>
      </c>
      <c r="U105" s="2">
        <f t="shared" si="354"/>
        <v>4.8000000000000043</v>
      </c>
      <c r="W105">
        <v>167</v>
      </c>
      <c r="X105">
        <v>90</v>
      </c>
      <c r="Y105" s="3">
        <v>0.14599999999999999</v>
      </c>
      <c r="Z105" s="1">
        <f t="shared" si="379"/>
        <v>2.92</v>
      </c>
      <c r="AA105" s="2">
        <f t="shared" si="380"/>
        <v>22.340000000000003</v>
      </c>
      <c r="AB105" s="2">
        <f t="shared" si="355"/>
        <v>-3.9400000000000048</v>
      </c>
      <c r="AD105">
        <v>167</v>
      </c>
      <c r="AE105">
        <v>90</v>
      </c>
      <c r="AF105" s="3">
        <v>0.13400000000000001</v>
      </c>
      <c r="AG105" s="1">
        <f t="shared" si="381"/>
        <v>2.68</v>
      </c>
      <c r="AH105" s="2">
        <f t="shared" si="382"/>
        <v>17.419999999999998</v>
      </c>
      <c r="AI105" s="2">
        <f t="shared" si="356"/>
        <v>4.9200000000000053</v>
      </c>
      <c r="AK105">
        <v>167</v>
      </c>
      <c r="AL105">
        <v>90</v>
      </c>
      <c r="AM105" s="3">
        <v>0.13100000000000001</v>
      </c>
      <c r="AN105" s="1">
        <f t="shared" si="383"/>
        <v>2.62</v>
      </c>
      <c r="AO105" s="2">
        <f t="shared" si="384"/>
        <v>20.160000000000004</v>
      </c>
      <c r="AP105" s="2">
        <f t="shared" si="357"/>
        <v>-2.7400000000000055</v>
      </c>
      <c r="AR105">
        <v>167</v>
      </c>
      <c r="AS105">
        <v>90</v>
      </c>
      <c r="AT105" s="3">
        <v>0.115</v>
      </c>
      <c r="AU105" s="1">
        <f t="shared" si="385"/>
        <v>2.3000000000000003</v>
      </c>
      <c r="AV105" s="2">
        <f t="shared" si="386"/>
        <v>15.860000000000001</v>
      </c>
      <c r="AW105" s="2">
        <f t="shared" si="358"/>
        <v>4.3000000000000025</v>
      </c>
      <c r="AY105">
        <v>167</v>
      </c>
      <c r="AZ105">
        <v>90</v>
      </c>
      <c r="BA105" s="3">
        <v>0.115</v>
      </c>
      <c r="BB105" s="1">
        <f t="shared" si="387"/>
        <v>2.3000000000000003</v>
      </c>
      <c r="BC105" s="2">
        <f t="shared" si="388"/>
        <v>18.36</v>
      </c>
      <c r="BD105" s="2">
        <f t="shared" si="359"/>
        <v>-2.4999999999999982</v>
      </c>
      <c r="BF105">
        <v>167</v>
      </c>
      <c r="BG105">
        <v>90</v>
      </c>
      <c r="BH105" s="3">
        <v>8.7999999999999995E-2</v>
      </c>
      <c r="BI105" s="1">
        <f t="shared" si="389"/>
        <v>1.7599999999999998</v>
      </c>
      <c r="BJ105" s="2">
        <f t="shared" si="390"/>
        <v>14.08</v>
      </c>
      <c r="BK105" s="2">
        <f t="shared" si="360"/>
        <v>4.2799999999999994</v>
      </c>
      <c r="BM105">
        <v>167</v>
      </c>
      <c r="BN105">
        <v>90</v>
      </c>
      <c r="BO105" s="3">
        <v>0.106</v>
      </c>
      <c r="BP105" s="1">
        <f t="shared" si="391"/>
        <v>2.12</v>
      </c>
      <c r="BQ105" s="2">
        <f t="shared" si="392"/>
        <v>24.039999999999996</v>
      </c>
      <c r="BR105" s="2">
        <f t="shared" si="361"/>
        <v>-9.9599999999999955</v>
      </c>
      <c r="BT105">
        <v>167</v>
      </c>
      <c r="BU105">
        <v>90</v>
      </c>
      <c r="BV105" s="3">
        <v>0.104</v>
      </c>
      <c r="BW105" s="1">
        <f t="shared" si="393"/>
        <v>2.08</v>
      </c>
      <c r="BX105" s="2">
        <f t="shared" si="394"/>
        <v>17.22</v>
      </c>
      <c r="BY105" s="2">
        <f t="shared" si="362"/>
        <v>6.8199999999999967</v>
      </c>
      <c r="CA105">
        <v>167</v>
      </c>
      <c r="CB105">
        <v>90</v>
      </c>
      <c r="CC105" s="3">
        <v>9.2999999999999999E-2</v>
      </c>
      <c r="CD105" s="1">
        <f t="shared" si="395"/>
        <v>1.8599999999999999</v>
      </c>
      <c r="CE105" s="2">
        <f t="shared" si="396"/>
        <v>15.64</v>
      </c>
      <c r="CF105" s="2">
        <f t="shared" si="363"/>
        <v>1.5799999999999983</v>
      </c>
      <c r="CH105">
        <v>167</v>
      </c>
      <c r="CI105">
        <v>90</v>
      </c>
      <c r="CJ105" s="3">
        <v>0.113</v>
      </c>
      <c r="CK105" s="1">
        <f t="shared" si="397"/>
        <v>2.2600000000000002</v>
      </c>
      <c r="CL105" s="2">
        <f t="shared" si="398"/>
        <v>22.080000000000002</v>
      </c>
      <c r="CM105" s="2">
        <f t="shared" si="364"/>
        <v>-6.4400000000000013</v>
      </c>
      <c r="CO105">
        <v>167</v>
      </c>
      <c r="CP105">
        <v>90</v>
      </c>
      <c r="CQ105" s="3">
        <v>9.4E-2</v>
      </c>
      <c r="CR105" s="1">
        <f t="shared" si="399"/>
        <v>1.88</v>
      </c>
      <c r="CS105" s="2">
        <f t="shared" si="400"/>
        <v>17.2</v>
      </c>
      <c r="CT105" s="2">
        <f t="shared" si="365"/>
        <v>4.8800000000000026</v>
      </c>
      <c r="CV105">
        <v>167</v>
      </c>
      <c r="CW105">
        <v>90</v>
      </c>
      <c r="CX105" s="3">
        <v>0.13700000000000001</v>
      </c>
      <c r="CY105" s="1">
        <f t="shared" si="401"/>
        <v>2.74</v>
      </c>
      <c r="CZ105" s="2">
        <f t="shared" si="402"/>
        <v>24.92</v>
      </c>
      <c r="DA105" s="2">
        <f t="shared" si="366"/>
        <v>-7.7200000000000024</v>
      </c>
      <c r="DC105">
        <v>167</v>
      </c>
      <c r="DD105">
        <v>90</v>
      </c>
      <c r="DE105" s="3">
        <v>0.109</v>
      </c>
      <c r="DF105" s="1">
        <f t="shared" si="403"/>
        <v>2.1800000000000002</v>
      </c>
      <c r="DG105" s="2">
        <f t="shared" si="404"/>
        <v>17.32</v>
      </c>
      <c r="DH105" s="2">
        <f t="shared" si="367"/>
        <v>7.6000000000000014</v>
      </c>
      <c r="DJ105">
        <v>167</v>
      </c>
      <c r="DK105">
        <v>90</v>
      </c>
      <c r="DL105" s="3">
        <v>0.157</v>
      </c>
      <c r="DM105" s="1">
        <f t="shared" si="405"/>
        <v>3.14</v>
      </c>
      <c r="DN105" s="2">
        <f t="shared" si="406"/>
        <v>23.76</v>
      </c>
      <c r="DO105" s="2">
        <f t="shared" si="368"/>
        <v>-6.4400000000000013</v>
      </c>
      <c r="DQ105">
        <v>167</v>
      </c>
      <c r="DR105">
        <v>90</v>
      </c>
      <c r="DS105" s="3">
        <v>0.121</v>
      </c>
      <c r="DT105" s="1">
        <f t="shared" si="407"/>
        <v>2.42</v>
      </c>
      <c r="DU105" s="2">
        <f t="shared" si="408"/>
        <v>18.159999999999997</v>
      </c>
      <c r="DV105" s="2">
        <f t="shared" si="369"/>
        <v>5.600000000000005</v>
      </c>
      <c r="DX105">
        <v>167</v>
      </c>
      <c r="DY105">
        <v>90</v>
      </c>
      <c r="DZ105" s="3">
        <v>0.1</v>
      </c>
      <c r="EA105" s="1">
        <f t="shared" si="409"/>
        <v>2</v>
      </c>
      <c r="EB105" s="2">
        <f t="shared" si="410"/>
        <v>15.48</v>
      </c>
      <c r="EC105" s="2">
        <f t="shared" si="370"/>
        <v>2.6799999999999962</v>
      </c>
      <c r="EE105">
        <v>167</v>
      </c>
      <c r="EF105">
        <v>90</v>
      </c>
      <c r="EG105" s="3">
        <v>9.1999999999999998E-2</v>
      </c>
      <c r="EH105" s="1">
        <f t="shared" si="411"/>
        <v>1.8399999999999999</v>
      </c>
      <c r="EI105" s="2">
        <f t="shared" si="412"/>
        <v>15.2</v>
      </c>
      <c r="EJ105" s="2">
        <f t="shared" si="371"/>
        <v>0.28000000000000114</v>
      </c>
      <c r="EN105" s="3"/>
      <c r="EO105" s="1"/>
      <c r="EP105" s="2"/>
      <c r="EQ105" s="2"/>
    </row>
    <row r="106" spans="2:147" x14ac:dyDescent="0.25">
      <c r="B106">
        <v>167</v>
      </c>
      <c r="C106">
        <v>110</v>
      </c>
      <c r="D106" s="3">
        <v>0.128</v>
      </c>
      <c r="E106" s="1">
        <f t="shared" si="372"/>
        <v>2.56</v>
      </c>
      <c r="F106" s="2">
        <f t="shared" si="373"/>
        <v>23.279999999999998</v>
      </c>
      <c r="I106">
        <v>167</v>
      </c>
      <c r="J106">
        <v>110</v>
      </c>
      <c r="K106" s="3">
        <v>0.127</v>
      </c>
      <c r="L106" s="1">
        <f t="shared" si="374"/>
        <v>2.54</v>
      </c>
      <c r="M106" s="2">
        <f t="shared" si="375"/>
        <v>25.740000000000002</v>
      </c>
      <c r="N106" s="2">
        <f t="shared" si="376"/>
        <v>-2.4600000000000044</v>
      </c>
      <c r="P106">
        <v>167</v>
      </c>
      <c r="Q106">
        <v>110</v>
      </c>
      <c r="R106" s="3">
        <v>0.124</v>
      </c>
      <c r="S106" s="1">
        <f t="shared" si="377"/>
        <v>2.48</v>
      </c>
      <c r="T106" s="2">
        <f t="shared" si="378"/>
        <v>20.88</v>
      </c>
      <c r="U106" s="2">
        <f t="shared" si="354"/>
        <v>4.860000000000003</v>
      </c>
      <c r="W106">
        <v>167</v>
      </c>
      <c r="X106">
        <v>110</v>
      </c>
      <c r="Y106" s="3">
        <v>0.13</v>
      </c>
      <c r="Z106" s="1">
        <f t="shared" si="379"/>
        <v>2.6</v>
      </c>
      <c r="AA106" s="2">
        <f t="shared" si="380"/>
        <v>24.940000000000005</v>
      </c>
      <c r="AB106" s="2">
        <f t="shared" si="355"/>
        <v>-4.0600000000000058</v>
      </c>
      <c r="AD106">
        <v>167</v>
      </c>
      <c r="AE106">
        <v>110</v>
      </c>
      <c r="AF106" s="3">
        <v>0.126</v>
      </c>
      <c r="AG106" s="1">
        <f t="shared" si="381"/>
        <v>2.52</v>
      </c>
      <c r="AH106" s="2">
        <f t="shared" si="382"/>
        <v>19.939999999999998</v>
      </c>
      <c r="AI106" s="2">
        <f t="shared" si="356"/>
        <v>5.0000000000000071</v>
      </c>
      <c r="AK106">
        <v>167</v>
      </c>
      <c r="AL106">
        <v>110</v>
      </c>
      <c r="AM106" s="3">
        <v>0.123</v>
      </c>
      <c r="AN106" s="1">
        <f t="shared" si="383"/>
        <v>2.46</v>
      </c>
      <c r="AO106" s="2">
        <f t="shared" si="384"/>
        <v>22.620000000000005</v>
      </c>
      <c r="AP106" s="2">
        <f t="shared" si="357"/>
        <v>-2.6800000000000068</v>
      </c>
      <c r="AR106">
        <v>167</v>
      </c>
      <c r="AS106">
        <v>110</v>
      </c>
      <c r="AT106" s="3">
        <v>0.11899999999999999</v>
      </c>
      <c r="AU106" s="1">
        <f t="shared" si="385"/>
        <v>2.38</v>
      </c>
      <c r="AV106" s="2">
        <f t="shared" si="386"/>
        <v>18.240000000000002</v>
      </c>
      <c r="AW106" s="2">
        <f t="shared" si="358"/>
        <v>4.3800000000000026</v>
      </c>
      <c r="AY106">
        <v>167</v>
      </c>
      <c r="AZ106">
        <v>110</v>
      </c>
      <c r="BA106" s="3">
        <v>0.11799999999999999</v>
      </c>
      <c r="BB106" s="1">
        <f t="shared" si="387"/>
        <v>2.36</v>
      </c>
      <c r="BC106" s="2">
        <f t="shared" si="388"/>
        <v>20.72</v>
      </c>
      <c r="BD106" s="2">
        <f t="shared" si="359"/>
        <v>-2.4799999999999969</v>
      </c>
      <c r="BF106">
        <v>167</v>
      </c>
      <c r="BG106">
        <v>110</v>
      </c>
      <c r="BH106" s="3">
        <v>0.108</v>
      </c>
      <c r="BI106" s="1">
        <f t="shared" si="389"/>
        <v>2.16</v>
      </c>
      <c r="BJ106" s="2">
        <f t="shared" si="390"/>
        <v>16.240000000000002</v>
      </c>
      <c r="BK106" s="2">
        <f t="shared" si="360"/>
        <v>4.4799999999999969</v>
      </c>
      <c r="BM106">
        <v>167</v>
      </c>
      <c r="BN106">
        <v>110</v>
      </c>
      <c r="BO106" s="3">
        <v>9.6000000000000002E-2</v>
      </c>
      <c r="BP106" s="1">
        <f t="shared" si="391"/>
        <v>1.92</v>
      </c>
      <c r="BQ106" s="2">
        <f t="shared" si="392"/>
        <v>25.959999999999994</v>
      </c>
      <c r="BR106" s="2">
        <f t="shared" si="361"/>
        <v>-9.7199999999999918</v>
      </c>
      <c r="BT106">
        <v>167</v>
      </c>
      <c r="BU106">
        <v>110</v>
      </c>
      <c r="BV106" s="3">
        <v>0.11700000000000001</v>
      </c>
      <c r="BW106" s="1">
        <f t="shared" si="393"/>
        <v>2.3400000000000003</v>
      </c>
      <c r="BX106" s="2">
        <f t="shared" si="394"/>
        <v>19.559999999999999</v>
      </c>
      <c r="BY106" s="2">
        <f t="shared" si="362"/>
        <v>6.399999999999995</v>
      </c>
      <c r="CA106">
        <v>167</v>
      </c>
      <c r="CB106">
        <v>110</v>
      </c>
      <c r="CC106" s="3">
        <v>0.10100000000000001</v>
      </c>
      <c r="CD106" s="1">
        <f t="shared" si="395"/>
        <v>2.02</v>
      </c>
      <c r="CE106" s="2">
        <f t="shared" si="396"/>
        <v>17.66</v>
      </c>
      <c r="CF106" s="2">
        <f t="shared" si="363"/>
        <v>1.8999999999999986</v>
      </c>
      <c r="CH106">
        <v>167</v>
      </c>
      <c r="CI106">
        <v>110</v>
      </c>
      <c r="CJ106" s="3">
        <v>0.105</v>
      </c>
      <c r="CK106" s="1">
        <f t="shared" si="397"/>
        <v>2.1</v>
      </c>
      <c r="CL106" s="2">
        <f t="shared" si="398"/>
        <v>24.180000000000003</v>
      </c>
      <c r="CM106" s="2">
        <f t="shared" si="364"/>
        <v>-6.5200000000000031</v>
      </c>
      <c r="CO106">
        <v>167</v>
      </c>
      <c r="CP106">
        <v>110</v>
      </c>
      <c r="CQ106" s="3">
        <v>9.4E-2</v>
      </c>
      <c r="CR106" s="1">
        <f t="shared" si="399"/>
        <v>1.88</v>
      </c>
      <c r="CS106" s="2">
        <f t="shared" si="400"/>
        <v>19.079999999999998</v>
      </c>
      <c r="CT106" s="2">
        <f t="shared" si="365"/>
        <v>5.100000000000005</v>
      </c>
      <c r="CV106">
        <v>167</v>
      </c>
      <c r="CW106">
        <v>110</v>
      </c>
      <c r="CX106" s="3">
        <v>9.5000000000000001E-2</v>
      </c>
      <c r="CY106" s="1">
        <f t="shared" si="401"/>
        <v>1.9</v>
      </c>
      <c r="CZ106" s="2">
        <f t="shared" si="402"/>
        <v>26.82</v>
      </c>
      <c r="DA106" s="2">
        <f t="shared" si="366"/>
        <v>-7.740000000000002</v>
      </c>
      <c r="DC106">
        <v>167</v>
      </c>
      <c r="DD106">
        <v>110</v>
      </c>
      <c r="DE106" s="3">
        <v>0.1</v>
      </c>
      <c r="DF106" s="1">
        <f t="shared" si="403"/>
        <v>2</v>
      </c>
      <c r="DG106" s="2">
        <f t="shared" si="404"/>
        <v>19.32</v>
      </c>
      <c r="DH106" s="2">
        <f t="shared" si="367"/>
        <v>7.5</v>
      </c>
      <c r="DJ106">
        <v>167</v>
      </c>
      <c r="DK106">
        <v>110</v>
      </c>
      <c r="DL106" s="3">
        <v>0.13200000000000001</v>
      </c>
      <c r="DM106" s="1">
        <f t="shared" si="405"/>
        <v>2.64</v>
      </c>
      <c r="DN106" s="2">
        <f t="shared" si="406"/>
        <v>26.400000000000002</v>
      </c>
      <c r="DO106" s="2">
        <f t="shared" si="368"/>
        <v>-7.0800000000000018</v>
      </c>
      <c r="DQ106">
        <v>167</v>
      </c>
      <c r="DR106">
        <v>110</v>
      </c>
      <c r="DS106" s="3">
        <v>0.11600000000000001</v>
      </c>
      <c r="DT106" s="1">
        <f t="shared" si="407"/>
        <v>2.3200000000000003</v>
      </c>
      <c r="DU106" s="2">
        <f t="shared" si="408"/>
        <v>20.479999999999997</v>
      </c>
      <c r="DV106" s="2">
        <f t="shared" si="369"/>
        <v>5.9200000000000053</v>
      </c>
      <c r="DX106">
        <v>167</v>
      </c>
      <c r="DY106">
        <v>110</v>
      </c>
      <c r="DZ106" s="3">
        <v>0.10299999999999999</v>
      </c>
      <c r="EA106" s="1">
        <f t="shared" si="409"/>
        <v>2.06</v>
      </c>
      <c r="EB106" s="2">
        <f t="shared" si="410"/>
        <v>17.54</v>
      </c>
      <c r="EC106" s="2">
        <f t="shared" si="370"/>
        <v>2.9399999999999977</v>
      </c>
      <c r="EE106">
        <v>167</v>
      </c>
      <c r="EF106">
        <v>110</v>
      </c>
      <c r="EG106" s="3">
        <v>9.0999999999999998E-2</v>
      </c>
      <c r="EH106" s="1">
        <f t="shared" si="411"/>
        <v>1.8199999999999998</v>
      </c>
      <c r="EI106" s="2">
        <f t="shared" si="412"/>
        <v>17.02</v>
      </c>
      <c r="EJ106" s="2">
        <f t="shared" si="371"/>
        <v>0.51999999999999957</v>
      </c>
      <c r="EN106" s="3"/>
      <c r="EO106" s="1"/>
      <c r="EP106" s="2"/>
      <c r="EQ106" s="2"/>
    </row>
    <row r="107" spans="2:147" x14ac:dyDescent="0.25">
      <c r="B107">
        <v>167</v>
      </c>
      <c r="C107">
        <v>130</v>
      </c>
      <c r="D107" s="3">
        <v>0.13300000000000001</v>
      </c>
      <c r="E107" s="1">
        <f t="shared" si="372"/>
        <v>2.66</v>
      </c>
      <c r="F107" s="2">
        <f t="shared" si="373"/>
        <v>25.939999999999998</v>
      </c>
      <c r="I107">
        <v>167</v>
      </c>
      <c r="J107">
        <v>130</v>
      </c>
      <c r="K107" s="3">
        <v>0.13700000000000001</v>
      </c>
      <c r="L107" s="1">
        <f t="shared" si="374"/>
        <v>2.74</v>
      </c>
      <c r="M107" s="2">
        <f t="shared" si="375"/>
        <v>28.480000000000004</v>
      </c>
      <c r="N107" s="2">
        <f t="shared" si="376"/>
        <v>-2.5400000000000063</v>
      </c>
      <c r="P107">
        <v>167</v>
      </c>
      <c r="Q107">
        <v>130</v>
      </c>
      <c r="R107" s="3">
        <v>0.129</v>
      </c>
      <c r="S107" s="1">
        <f t="shared" si="377"/>
        <v>2.58</v>
      </c>
      <c r="T107" s="2">
        <f t="shared" si="378"/>
        <v>23.46</v>
      </c>
      <c r="U107" s="2">
        <f t="shared" si="354"/>
        <v>5.0200000000000031</v>
      </c>
      <c r="W107">
        <v>167</v>
      </c>
      <c r="X107">
        <v>130</v>
      </c>
      <c r="Y107" s="3">
        <v>0.127</v>
      </c>
      <c r="Z107" s="1">
        <f t="shared" si="379"/>
        <v>2.54</v>
      </c>
      <c r="AA107" s="2">
        <f t="shared" si="380"/>
        <v>27.480000000000004</v>
      </c>
      <c r="AB107" s="2">
        <f t="shared" si="355"/>
        <v>-4.0200000000000031</v>
      </c>
      <c r="AD107">
        <v>167</v>
      </c>
      <c r="AE107">
        <v>130</v>
      </c>
      <c r="AF107" s="3">
        <v>0.128</v>
      </c>
      <c r="AG107" s="1">
        <f t="shared" si="381"/>
        <v>2.56</v>
      </c>
      <c r="AH107" s="2">
        <f t="shared" si="382"/>
        <v>22.499999999999996</v>
      </c>
      <c r="AI107" s="2">
        <f t="shared" si="356"/>
        <v>4.9800000000000075</v>
      </c>
      <c r="AK107">
        <v>167</v>
      </c>
      <c r="AL107">
        <v>130</v>
      </c>
      <c r="AM107" s="3">
        <v>0.13100000000000001</v>
      </c>
      <c r="AN107" s="1">
        <f t="shared" si="383"/>
        <v>2.62</v>
      </c>
      <c r="AO107" s="2">
        <f t="shared" si="384"/>
        <v>25.240000000000006</v>
      </c>
      <c r="AP107" s="2">
        <f t="shared" si="357"/>
        <v>-2.7400000000000091</v>
      </c>
      <c r="AR107">
        <v>167</v>
      </c>
      <c r="AS107">
        <v>130</v>
      </c>
      <c r="AT107" s="3">
        <v>0.128</v>
      </c>
      <c r="AU107" s="1">
        <f t="shared" si="385"/>
        <v>2.56</v>
      </c>
      <c r="AV107" s="2">
        <f t="shared" si="386"/>
        <v>20.8</v>
      </c>
      <c r="AW107" s="2">
        <f t="shared" si="358"/>
        <v>4.4400000000000048</v>
      </c>
      <c r="AY107">
        <v>167</v>
      </c>
      <c r="AZ107">
        <v>130</v>
      </c>
      <c r="BA107" s="3">
        <v>0.129</v>
      </c>
      <c r="BB107" s="1">
        <f t="shared" si="387"/>
        <v>2.58</v>
      </c>
      <c r="BC107" s="2">
        <f t="shared" si="388"/>
        <v>23.299999999999997</v>
      </c>
      <c r="BD107" s="2">
        <f t="shared" si="359"/>
        <v>-2.4999999999999964</v>
      </c>
      <c r="BF107">
        <v>167</v>
      </c>
      <c r="BG107">
        <v>130</v>
      </c>
      <c r="BH107" s="3">
        <v>0.121</v>
      </c>
      <c r="BI107" s="1">
        <f t="shared" si="389"/>
        <v>2.42</v>
      </c>
      <c r="BJ107" s="2">
        <f t="shared" si="390"/>
        <v>18.660000000000004</v>
      </c>
      <c r="BK107" s="2">
        <f t="shared" si="360"/>
        <v>4.6399999999999935</v>
      </c>
      <c r="BM107">
        <v>167</v>
      </c>
      <c r="BN107">
        <v>130</v>
      </c>
      <c r="BO107" s="3">
        <v>0.114</v>
      </c>
      <c r="BP107" s="1">
        <f t="shared" si="391"/>
        <v>2.2800000000000002</v>
      </c>
      <c r="BQ107" s="2">
        <f t="shared" si="392"/>
        <v>28.239999999999995</v>
      </c>
      <c r="BR107" s="2">
        <f t="shared" si="361"/>
        <v>-9.5799999999999912</v>
      </c>
      <c r="BT107">
        <v>167</v>
      </c>
      <c r="BU107">
        <v>130</v>
      </c>
      <c r="BV107" s="3">
        <v>0.128</v>
      </c>
      <c r="BW107" s="1">
        <f t="shared" si="393"/>
        <v>2.56</v>
      </c>
      <c r="BX107" s="2">
        <f t="shared" si="394"/>
        <v>22.119999999999997</v>
      </c>
      <c r="BY107" s="2">
        <f t="shared" si="362"/>
        <v>6.1199999999999974</v>
      </c>
      <c r="CA107">
        <v>167</v>
      </c>
      <c r="CB107">
        <v>130</v>
      </c>
      <c r="CC107" s="3">
        <v>0.109</v>
      </c>
      <c r="CD107" s="1">
        <f t="shared" si="395"/>
        <v>2.1800000000000002</v>
      </c>
      <c r="CE107" s="2">
        <f t="shared" si="396"/>
        <v>19.84</v>
      </c>
      <c r="CF107" s="2">
        <f t="shared" si="363"/>
        <v>2.2799999999999976</v>
      </c>
      <c r="CH107">
        <v>167</v>
      </c>
      <c r="CI107">
        <v>130</v>
      </c>
      <c r="CJ107" s="3">
        <v>0.11700000000000001</v>
      </c>
      <c r="CK107" s="1">
        <f t="shared" si="397"/>
        <v>2.3400000000000003</v>
      </c>
      <c r="CL107" s="2">
        <f t="shared" si="398"/>
        <v>26.520000000000003</v>
      </c>
      <c r="CM107" s="2">
        <f t="shared" si="364"/>
        <v>-6.6800000000000033</v>
      </c>
      <c r="CO107">
        <v>167</v>
      </c>
      <c r="CP107">
        <v>130</v>
      </c>
      <c r="CQ107" s="3">
        <v>0.113</v>
      </c>
      <c r="CR107" s="1">
        <f t="shared" si="399"/>
        <v>2.2600000000000002</v>
      </c>
      <c r="CS107" s="2">
        <f t="shared" si="400"/>
        <v>21.34</v>
      </c>
      <c r="CT107" s="2">
        <f t="shared" si="365"/>
        <v>5.1800000000000033</v>
      </c>
      <c r="CV107">
        <v>167</v>
      </c>
      <c r="CW107">
        <v>130</v>
      </c>
      <c r="CX107" s="3">
        <v>0.109</v>
      </c>
      <c r="CY107" s="1">
        <f t="shared" si="401"/>
        <v>2.1800000000000002</v>
      </c>
      <c r="CZ107" s="2">
        <f t="shared" si="402"/>
        <v>29</v>
      </c>
      <c r="DA107" s="2">
        <f t="shared" si="366"/>
        <v>-7.66</v>
      </c>
      <c r="DC107">
        <v>167</v>
      </c>
      <c r="DD107">
        <v>130</v>
      </c>
      <c r="DE107" s="3">
        <v>0.113</v>
      </c>
      <c r="DF107" s="1">
        <f t="shared" si="403"/>
        <v>2.2600000000000002</v>
      </c>
      <c r="DG107" s="2">
        <f t="shared" si="404"/>
        <v>21.580000000000002</v>
      </c>
      <c r="DH107" s="2">
        <f t="shared" si="367"/>
        <v>7.4199999999999982</v>
      </c>
      <c r="DJ107">
        <v>167</v>
      </c>
      <c r="DK107">
        <v>130</v>
      </c>
      <c r="DL107" s="3">
        <v>0.11899999999999999</v>
      </c>
      <c r="DM107" s="1">
        <f t="shared" si="405"/>
        <v>2.38</v>
      </c>
      <c r="DN107" s="2">
        <f t="shared" si="406"/>
        <v>28.78</v>
      </c>
      <c r="DO107" s="2">
        <f t="shared" si="368"/>
        <v>-7.1999999999999993</v>
      </c>
      <c r="DQ107">
        <v>167</v>
      </c>
      <c r="DR107">
        <v>130</v>
      </c>
      <c r="DS107" s="3">
        <v>0.12</v>
      </c>
      <c r="DT107" s="1">
        <f t="shared" si="407"/>
        <v>2.4</v>
      </c>
      <c r="DU107" s="2">
        <f t="shared" si="408"/>
        <v>22.879999999999995</v>
      </c>
      <c r="DV107" s="2">
        <f t="shared" si="369"/>
        <v>5.9000000000000057</v>
      </c>
      <c r="DX107">
        <v>167</v>
      </c>
      <c r="DY107">
        <v>130</v>
      </c>
      <c r="DZ107" s="3">
        <v>0.11899999999999999</v>
      </c>
      <c r="EA107" s="1">
        <f t="shared" si="409"/>
        <v>2.38</v>
      </c>
      <c r="EB107" s="2">
        <f t="shared" si="410"/>
        <v>19.919999999999998</v>
      </c>
      <c r="EC107" s="2">
        <f t="shared" si="370"/>
        <v>2.9599999999999973</v>
      </c>
      <c r="EE107">
        <v>167</v>
      </c>
      <c r="EF107">
        <v>130</v>
      </c>
      <c r="EG107" s="3">
        <v>0.11</v>
      </c>
      <c r="EH107" s="1">
        <f t="shared" si="411"/>
        <v>2.2000000000000002</v>
      </c>
      <c r="EI107" s="2">
        <f t="shared" si="412"/>
        <v>19.22</v>
      </c>
      <c r="EJ107" s="2">
        <f t="shared" si="371"/>
        <v>0.69999999999999929</v>
      </c>
      <c r="EN107" s="3"/>
      <c r="EO107" s="1"/>
      <c r="EP107" s="2"/>
      <c r="EQ107" s="2"/>
    </row>
    <row r="108" spans="2:147" x14ac:dyDescent="0.25">
      <c r="B108">
        <v>167</v>
      </c>
      <c r="C108">
        <v>150</v>
      </c>
      <c r="D108" s="3">
        <v>0.14599999999999999</v>
      </c>
      <c r="E108" s="1">
        <f t="shared" si="372"/>
        <v>2.92</v>
      </c>
      <c r="F108" s="2">
        <f t="shared" si="373"/>
        <v>28.86</v>
      </c>
      <c r="I108">
        <v>167</v>
      </c>
      <c r="J108">
        <v>150</v>
      </c>
      <c r="K108" s="3">
        <v>0.14499999999999999</v>
      </c>
      <c r="L108" s="1">
        <f t="shared" si="374"/>
        <v>2.9</v>
      </c>
      <c r="M108" s="2">
        <f t="shared" si="375"/>
        <v>31.380000000000003</v>
      </c>
      <c r="N108" s="2">
        <f t="shared" si="376"/>
        <v>-2.5200000000000031</v>
      </c>
      <c r="P108">
        <v>167</v>
      </c>
      <c r="Q108">
        <v>150</v>
      </c>
      <c r="R108" s="3">
        <v>0.13400000000000001</v>
      </c>
      <c r="S108" s="1">
        <f t="shared" si="377"/>
        <v>2.68</v>
      </c>
      <c r="T108" s="2">
        <f t="shared" si="378"/>
        <v>26.14</v>
      </c>
      <c r="U108" s="2">
        <f t="shared" si="354"/>
        <v>5.240000000000002</v>
      </c>
      <c r="W108">
        <v>167</v>
      </c>
      <c r="X108">
        <v>150</v>
      </c>
      <c r="Y108" s="3">
        <v>0.13</v>
      </c>
      <c r="Z108" s="1">
        <f t="shared" si="379"/>
        <v>2.6</v>
      </c>
      <c r="AA108" s="2">
        <f t="shared" si="380"/>
        <v>30.080000000000005</v>
      </c>
      <c r="AB108" s="2">
        <f t="shared" si="355"/>
        <v>-3.9400000000000048</v>
      </c>
      <c r="AD108">
        <v>167</v>
      </c>
      <c r="AE108">
        <v>150</v>
      </c>
      <c r="AF108" s="3">
        <v>0.13200000000000001</v>
      </c>
      <c r="AG108" s="1">
        <f t="shared" si="381"/>
        <v>2.64</v>
      </c>
      <c r="AH108" s="2">
        <f t="shared" si="382"/>
        <v>25.139999999999997</v>
      </c>
      <c r="AI108" s="2">
        <f t="shared" si="356"/>
        <v>4.9400000000000084</v>
      </c>
      <c r="AK108">
        <v>167</v>
      </c>
      <c r="AL108">
        <v>150</v>
      </c>
      <c r="AM108" s="3">
        <v>0.14000000000000001</v>
      </c>
      <c r="AN108" s="1">
        <f t="shared" si="383"/>
        <v>2.8000000000000003</v>
      </c>
      <c r="AO108" s="2">
        <f t="shared" si="384"/>
        <v>28.040000000000006</v>
      </c>
      <c r="AP108" s="2">
        <f t="shared" si="357"/>
        <v>-2.9000000000000092</v>
      </c>
      <c r="AR108">
        <v>167</v>
      </c>
      <c r="AS108">
        <v>150</v>
      </c>
      <c r="AT108" s="3">
        <v>0.13700000000000001</v>
      </c>
      <c r="AU108" s="1">
        <f t="shared" si="385"/>
        <v>2.74</v>
      </c>
      <c r="AV108" s="2">
        <f t="shared" si="386"/>
        <v>23.54</v>
      </c>
      <c r="AW108" s="2">
        <f t="shared" si="358"/>
        <v>4.5000000000000071</v>
      </c>
      <c r="AY108">
        <v>167</v>
      </c>
      <c r="AZ108">
        <v>150</v>
      </c>
      <c r="BA108" s="3">
        <v>0.13500000000000001</v>
      </c>
      <c r="BB108" s="1">
        <f t="shared" si="387"/>
        <v>2.7</v>
      </c>
      <c r="BC108" s="2">
        <f t="shared" si="388"/>
        <v>25.999999999999996</v>
      </c>
      <c r="BD108" s="2">
        <f t="shared" si="359"/>
        <v>-2.4599999999999973</v>
      </c>
      <c r="BF108">
        <v>167</v>
      </c>
      <c r="BG108">
        <v>150</v>
      </c>
      <c r="BH108" s="3">
        <v>0.127</v>
      </c>
      <c r="BI108" s="1">
        <f t="shared" si="389"/>
        <v>2.54</v>
      </c>
      <c r="BJ108" s="2">
        <f t="shared" si="390"/>
        <v>21.200000000000003</v>
      </c>
      <c r="BK108" s="2">
        <f t="shared" si="360"/>
        <v>4.7999999999999936</v>
      </c>
      <c r="BM108">
        <v>167</v>
      </c>
      <c r="BN108">
        <v>150</v>
      </c>
      <c r="BO108" s="3">
        <v>0.12</v>
      </c>
      <c r="BP108" s="1">
        <f t="shared" si="391"/>
        <v>2.4</v>
      </c>
      <c r="BQ108" s="2">
        <f t="shared" si="392"/>
        <v>30.639999999999993</v>
      </c>
      <c r="BR108" s="2">
        <f t="shared" si="361"/>
        <v>-9.4399999999999906</v>
      </c>
      <c r="BT108">
        <v>167</v>
      </c>
      <c r="BU108">
        <v>150</v>
      </c>
      <c r="BV108" s="3">
        <v>0.14000000000000001</v>
      </c>
      <c r="BW108" s="1">
        <f t="shared" si="393"/>
        <v>2.8000000000000003</v>
      </c>
      <c r="BX108" s="2">
        <f t="shared" si="394"/>
        <v>24.919999999999998</v>
      </c>
      <c r="BY108" s="2">
        <f t="shared" si="362"/>
        <v>5.7199999999999953</v>
      </c>
      <c r="CA108">
        <v>167</v>
      </c>
      <c r="CB108">
        <v>150</v>
      </c>
      <c r="CC108" s="3">
        <v>0.122</v>
      </c>
      <c r="CD108" s="1">
        <f t="shared" si="395"/>
        <v>2.44</v>
      </c>
      <c r="CE108" s="2">
        <f t="shared" si="396"/>
        <v>22.28</v>
      </c>
      <c r="CF108" s="2">
        <f t="shared" si="363"/>
        <v>2.639999999999997</v>
      </c>
      <c r="CH108">
        <v>167</v>
      </c>
      <c r="CI108">
        <v>150</v>
      </c>
      <c r="CJ108" s="3">
        <v>0.129</v>
      </c>
      <c r="CK108" s="1">
        <f t="shared" si="397"/>
        <v>2.58</v>
      </c>
      <c r="CL108" s="2">
        <f t="shared" si="398"/>
        <v>29.1</v>
      </c>
      <c r="CM108" s="2">
        <f t="shared" si="364"/>
        <v>-6.82</v>
      </c>
      <c r="CO108">
        <v>167</v>
      </c>
      <c r="CP108">
        <v>150</v>
      </c>
      <c r="CQ108" s="3">
        <v>0.125</v>
      </c>
      <c r="CR108" s="1">
        <f t="shared" si="399"/>
        <v>2.5</v>
      </c>
      <c r="CS108" s="2">
        <f t="shared" si="400"/>
        <v>23.84</v>
      </c>
      <c r="CT108" s="2">
        <f t="shared" si="365"/>
        <v>5.2600000000000016</v>
      </c>
      <c r="CV108">
        <v>167</v>
      </c>
      <c r="CW108">
        <v>150</v>
      </c>
      <c r="CX108" s="3">
        <v>0.122</v>
      </c>
      <c r="CY108" s="1">
        <f t="shared" si="401"/>
        <v>2.44</v>
      </c>
      <c r="CZ108" s="2">
        <f t="shared" si="402"/>
        <v>31.44</v>
      </c>
      <c r="DA108" s="2">
        <f t="shared" si="366"/>
        <v>-7.6000000000000014</v>
      </c>
      <c r="DC108">
        <v>167</v>
      </c>
      <c r="DD108">
        <v>150</v>
      </c>
      <c r="DE108" s="3">
        <v>0.128</v>
      </c>
      <c r="DF108" s="1">
        <f t="shared" si="403"/>
        <v>2.56</v>
      </c>
      <c r="DG108" s="2">
        <f t="shared" si="404"/>
        <v>24.14</v>
      </c>
      <c r="DH108" s="2">
        <f t="shared" si="367"/>
        <v>7.3000000000000007</v>
      </c>
      <c r="DJ108">
        <v>167</v>
      </c>
      <c r="DK108">
        <v>150</v>
      </c>
      <c r="DL108" s="3">
        <v>0.13</v>
      </c>
      <c r="DM108" s="1">
        <f t="shared" si="405"/>
        <v>2.6</v>
      </c>
      <c r="DN108" s="2">
        <f t="shared" si="406"/>
        <v>31.380000000000003</v>
      </c>
      <c r="DO108" s="2">
        <f t="shared" si="368"/>
        <v>-7.240000000000002</v>
      </c>
      <c r="DQ108">
        <v>167</v>
      </c>
      <c r="DR108">
        <v>150</v>
      </c>
      <c r="DS108" s="3">
        <v>0.13</v>
      </c>
      <c r="DT108" s="1">
        <f t="shared" si="407"/>
        <v>2.6</v>
      </c>
      <c r="DU108" s="2">
        <f t="shared" si="408"/>
        <v>25.479999999999997</v>
      </c>
      <c r="DV108" s="2">
        <f t="shared" si="369"/>
        <v>5.9000000000000057</v>
      </c>
      <c r="DX108">
        <v>167</v>
      </c>
      <c r="DY108">
        <v>150</v>
      </c>
      <c r="DZ108" s="3">
        <v>0.13</v>
      </c>
      <c r="EA108" s="1">
        <f t="shared" si="409"/>
        <v>2.6</v>
      </c>
      <c r="EB108" s="2">
        <f t="shared" si="410"/>
        <v>22.52</v>
      </c>
      <c r="EC108" s="2">
        <f t="shared" si="370"/>
        <v>2.9599999999999973</v>
      </c>
      <c r="EE108">
        <v>167</v>
      </c>
      <c r="EF108">
        <v>150</v>
      </c>
      <c r="EG108" s="3">
        <v>0.121</v>
      </c>
      <c r="EH108" s="1">
        <f t="shared" si="411"/>
        <v>2.42</v>
      </c>
      <c r="EI108" s="2">
        <f t="shared" si="412"/>
        <v>21.64</v>
      </c>
      <c r="EJ108" s="2">
        <f t="shared" si="371"/>
        <v>0.87999999999999901</v>
      </c>
      <c r="EN108" s="3"/>
      <c r="EO108" s="1"/>
      <c r="EP108" s="2"/>
      <c r="EQ108" s="2"/>
    </row>
    <row r="109" spans="2:147" x14ac:dyDescent="0.25">
      <c r="B109">
        <v>167</v>
      </c>
      <c r="C109">
        <v>170</v>
      </c>
      <c r="D109" s="3">
        <v>0.17199999999999999</v>
      </c>
      <c r="E109" s="1">
        <f t="shared" si="372"/>
        <v>3.4399999999999995</v>
      </c>
      <c r="F109" s="2">
        <f t="shared" si="373"/>
        <v>32.299999999999997</v>
      </c>
      <c r="I109">
        <v>167</v>
      </c>
      <c r="J109">
        <v>170</v>
      </c>
      <c r="K109" s="3">
        <v>0.17799999999999999</v>
      </c>
      <c r="L109" s="1">
        <f t="shared" si="374"/>
        <v>3.5599999999999996</v>
      </c>
      <c r="M109" s="2">
        <f t="shared" si="375"/>
        <v>34.940000000000005</v>
      </c>
      <c r="N109" s="2">
        <f t="shared" si="376"/>
        <v>-2.6400000000000077</v>
      </c>
      <c r="P109">
        <v>167</v>
      </c>
      <c r="Q109">
        <v>170</v>
      </c>
      <c r="R109" s="3">
        <v>0.159</v>
      </c>
      <c r="S109" s="1">
        <f t="shared" si="377"/>
        <v>3.18</v>
      </c>
      <c r="T109" s="2">
        <f t="shared" si="378"/>
        <v>29.32</v>
      </c>
      <c r="U109" s="2">
        <f t="shared" si="354"/>
        <v>5.6200000000000045</v>
      </c>
      <c r="W109">
        <v>167</v>
      </c>
      <c r="X109">
        <v>170</v>
      </c>
      <c r="Y109" s="3">
        <v>0.156</v>
      </c>
      <c r="Z109" s="1">
        <f t="shared" si="379"/>
        <v>3.12</v>
      </c>
      <c r="AA109" s="2">
        <f t="shared" si="380"/>
        <v>33.200000000000003</v>
      </c>
      <c r="AB109" s="2">
        <f t="shared" si="355"/>
        <v>-3.8800000000000026</v>
      </c>
      <c r="AD109">
        <v>167</v>
      </c>
      <c r="AE109">
        <v>170</v>
      </c>
      <c r="AF109" s="3">
        <v>0.152</v>
      </c>
      <c r="AG109" s="1">
        <f t="shared" si="381"/>
        <v>3.04</v>
      </c>
      <c r="AH109" s="2">
        <f t="shared" si="382"/>
        <v>28.179999999999996</v>
      </c>
      <c r="AI109" s="2">
        <f t="shared" si="356"/>
        <v>5.0200000000000067</v>
      </c>
      <c r="AK109">
        <v>167</v>
      </c>
      <c r="AL109">
        <v>170</v>
      </c>
      <c r="AM109" s="3">
        <v>0.158</v>
      </c>
      <c r="AN109" s="1">
        <f t="shared" si="383"/>
        <v>3.16</v>
      </c>
      <c r="AO109" s="2">
        <f t="shared" si="384"/>
        <v>31.200000000000006</v>
      </c>
      <c r="AP109" s="2">
        <f t="shared" si="357"/>
        <v>-3.0200000000000102</v>
      </c>
      <c r="AR109">
        <v>167</v>
      </c>
      <c r="AS109">
        <v>170</v>
      </c>
      <c r="AT109" s="3">
        <v>0.16</v>
      </c>
      <c r="AU109" s="1">
        <f t="shared" si="385"/>
        <v>3.2</v>
      </c>
      <c r="AV109" s="2">
        <f t="shared" si="386"/>
        <v>26.74</v>
      </c>
      <c r="AW109" s="2">
        <f t="shared" si="358"/>
        <v>4.460000000000008</v>
      </c>
      <c r="AY109">
        <v>167</v>
      </c>
      <c r="AZ109">
        <v>170</v>
      </c>
      <c r="BA109" s="3">
        <v>0.159</v>
      </c>
      <c r="BB109" s="1">
        <f t="shared" si="387"/>
        <v>3.18</v>
      </c>
      <c r="BC109" s="2">
        <f t="shared" si="388"/>
        <v>29.179999999999996</v>
      </c>
      <c r="BD109" s="2">
        <f t="shared" si="359"/>
        <v>-2.4399999999999977</v>
      </c>
      <c r="BF109">
        <v>167</v>
      </c>
      <c r="BG109">
        <v>170</v>
      </c>
      <c r="BH109" s="3">
        <v>0.15</v>
      </c>
      <c r="BI109" s="1">
        <f t="shared" si="389"/>
        <v>3</v>
      </c>
      <c r="BJ109" s="2">
        <f t="shared" si="390"/>
        <v>24.200000000000003</v>
      </c>
      <c r="BK109" s="2">
        <f t="shared" si="360"/>
        <v>4.9799999999999933</v>
      </c>
      <c r="BM109">
        <v>167</v>
      </c>
      <c r="BN109">
        <v>170</v>
      </c>
      <c r="BO109" s="3">
        <v>0.13400000000000001</v>
      </c>
      <c r="BP109" s="1">
        <f t="shared" si="391"/>
        <v>2.68</v>
      </c>
      <c r="BQ109" s="2">
        <f t="shared" si="392"/>
        <v>33.319999999999993</v>
      </c>
      <c r="BR109" s="2">
        <f t="shared" si="361"/>
        <v>-9.1199999999999903</v>
      </c>
      <c r="BT109">
        <v>167</v>
      </c>
      <c r="BU109">
        <v>170</v>
      </c>
      <c r="BV109" s="3">
        <v>0.153</v>
      </c>
      <c r="BW109" s="1">
        <f t="shared" si="393"/>
        <v>3.06</v>
      </c>
      <c r="BX109" s="2">
        <f t="shared" si="394"/>
        <v>27.979999999999997</v>
      </c>
      <c r="BY109" s="2">
        <f t="shared" si="362"/>
        <v>5.3399999999999963</v>
      </c>
      <c r="CA109">
        <v>167</v>
      </c>
      <c r="CB109">
        <v>170</v>
      </c>
      <c r="CC109" s="3">
        <v>0.14899999999999999</v>
      </c>
      <c r="CD109" s="1">
        <f t="shared" si="395"/>
        <v>2.98</v>
      </c>
      <c r="CE109" s="2">
        <f t="shared" si="396"/>
        <v>25.26</v>
      </c>
      <c r="CF109" s="2">
        <f t="shared" si="363"/>
        <v>2.7199999999999953</v>
      </c>
      <c r="CH109">
        <v>167</v>
      </c>
      <c r="CI109">
        <v>170</v>
      </c>
      <c r="CJ109" s="3">
        <v>0.16</v>
      </c>
      <c r="CK109" s="1">
        <f t="shared" si="397"/>
        <v>3.2</v>
      </c>
      <c r="CL109" s="2">
        <f t="shared" si="398"/>
        <v>32.300000000000004</v>
      </c>
      <c r="CM109" s="2">
        <f t="shared" si="364"/>
        <v>-7.0400000000000027</v>
      </c>
      <c r="CO109">
        <v>167</v>
      </c>
      <c r="CP109">
        <v>170</v>
      </c>
      <c r="CQ109" s="3">
        <v>0.157</v>
      </c>
      <c r="CR109" s="1">
        <f t="shared" si="399"/>
        <v>3.14</v>
      </c>
      <c r="CS109" s="2">
        <f t="shared" si="400"/>
        <v>26.98</v>
      </c>
      <c r="CT109" s="2">
        <f t="shared" si="365"/>
        <v>5.3200000000000038</v>
      </c>
      <c r="CV109">
        <v>167</v>
      </c>
      <c r="CW109">
        <v>170</v>
      </c>
      <c r="CX109" s="3">
        <v>0.14599999999999999</v>
      </c>
      <c r="CY109" s="1">
        <f t="shared" si="401"/>
        <v>2.92</v>
      </c>
      <c r="CZ109" s="2">
        <f t="shared" si="402"/>
        <v>34.36</v>
      </c>
      <c r="DA109" s="2">
        <f t="shared" si="366"/>
        <v>-7.379999999999999</v>
      </c>
      <c r="DC109">
        <v>167</v>
      </c>
      <c r="DD109">
        <v>170</v>
      </c>
      <c r="DE109" s="3">
        <v>0.14799999999999999</v>
      </c>
      <c r="DF109" s="1">
        <f t="shared" si="403"/>
        <v>2.96</v>
      </c>
      <c r="DG109" s="2">
        <f t="shared" si="404"/>
        <v>27.1</v>
      </c>
      <c r="DH109" s="2">
        <f t="shared" si="367"/>
        <v>7.259999999999998</v>
      </c>
      <c r="DJ109">
        <v>167</v>
      </c>
      <c r="DK109">
        <v>170</v>
      </c>
      <c r="DL109" s="3">
        <v>0.15</v>
      </c>
      <c r="DM109" s="1">
        <f t="shared" si="405"/>
        <v>3</v>
      </c>
      <c r="DN109" s="2">
        <f t="shared" si="406"/>
        <v>34.380000000000003</v>
      </c>
      <c r="DO109" s="2">
        <f t="shared" si="368"/>
        <v>-7.2800000000000011</v>
      </c>
      <c r="DQ109">
        <v>167</v>
      </c>
      <c r="DR109">
        <v>170</v>
      </c>
      <c r="DS109" s="3">
        <v>0.155</v>
      </c>
      <c r="DT109" s="1">
        <f t="shared" si="407"/>
        <v>3.1</v>
      </c>
      <c r="DU109" s="2">
        <f t="shared" si="408"/>
        <v>28.58</v>
      </c>
      <c r="DV109" s="2">
        <f t="shared" si="369"/>
        <v>5.8000000000000043</v>
      </c>
      <c r="DX109">
        <v>167</v>
      </c>
      <c r="DY109">
        <v>170</v>
      </c>
      <c r="DZ109" s="3">
        <v>0.16</v>
      </c>
      <c r="EA109" s="1">
        <f t="shared" si="409"/>
        <v>3.2</v>
      </c>
      <c r="EB109" s="2">
        <f t="shared" si="410"/>
        <v>25.72</v>
      </c>
      <c r="EC109" s="2">
        <f t="shared" si="370"/>
        <v>2.8599999999999994</v>
      </c>
      <c r="EE109">
        <v>167</v>
      </c>
      <c r="EF109">
        <v>170</v>
      </c>
      <c r="EG109" s="3">
        <v>0.159</v>
      </c>
      <c r="EH109" s="1">
        <f t="shared" si="411"/>
        <v>3.18</v>
      </c>
      <c r="EI109" s="2">
        <f t="shared" si="412"/>
        <v>24.82</v>
      </c>
      <c r="EJ109" s="2">
        <f t="shared" si="371"/>
        <v>0.89999999999999858</v>
      </c>
      <c r="EN109" s="3"/>
      <c r="EO109" s="1"/>
      <c r="EP109" s="2"/>
      <c r="EQ109" s="2"/>
    </row>
    <row r="110" spans="2:147" x14ac:dyDescent="0.25">
      <c r="B110">
        <v>167</v>
      </c>
      <c r="C110">
        <v>190</v>
      </c>
      <c r="D110" s="3">
        <v>0.186</v>
      </c>
      <c r="E110" s="1">
        <f t="shared" si="372"/>
        <v>3.7199999999999998</v>
      </c>
      <c r="F110" s="2">
        <f t="shared" si="373"/>
        <v>36.019999999999996</v>
      </c>
      <c r="I110">
        <v>167</v>
      </c>
      <c r="J110">
        <v>190</v>
      </c>
      <c r="K110" s="3">
        <v>0.18099999999999999</v>
      </c>
      <c r="L110" s="1">
        <f t="shared" si="374"/>
        <v>3.62</v>
      </c>
      <c r="M110" s="2">
        <f t="shared" si="375"/>
        <v>38.56</v>
      </c>
      <c r="N110" s="2">
        <f t="shared" si="376"/>
        <v>-2.5400000000000063</v>
      </c>
      <c r="P110">
        <v>167</v>
      </c>
      <c r="Q110">
        <v>190</v>
      </c>
      <c r="R110" s="3">
        <v>0.184</v>
      </c>
      <c r="S110" s="1">
        <f t="shared" si="377"/>
        <v>3.6799999999999997</v>
      </c>
      <c r="T110" s="2">
        <f t="shared" si="378"/>
        <v>33</v>
      </c>
      <c r="U110" s="2">
        <f t="shared" si="354"/>
        <v>5.5600000000000023</v>
      </c>
      <c r="W110">
        <v>167</v>
      </c>
      <c r="X110">
        <v>190</v>
      </c>
      <c r="Y110" s="3">
        <v>0.18</v>
      </c>
      <c r="Z110" s="1">
        <f t="shared" si="379"/>
        <v>3.5999999999999996</v>
      </c>
      <c r="AA110" s="2">
        <f t="shared" si="380"/>
        <v>36.800000000000004</v>
      </c>
      <c r="AB110" s="2">
        <f t="shared" si="355"/>
        <v>-3.8000000000000043</v>
      </c>
      <c r="AD110">
        <v>167</v>
      </c>
      <c r="AE110">
        <v>190</v>
      </c>
      <c r="AF110" s="3">
        <v>0.183</v>
      </c>
      <c r="AG110" s="1">
        <f t="shared" si="381"/>
        <v>3.66</v>
      </c>
      <c r="AH110" s="2">
        <f t="shared" si="382"/>
        <v>31.839999999999996</v>
      </c>
      <c r="AI110" s="2">
        <f t="shared" si="356"/>
        <v>4.960000000000008</v>
      </c>
      <c r="AK110">
        <v>167</v>
      </c>
      <c r="AL110">
        <v>190</v>
      </c>
      <c r="AM110" s="3">
        <v>0.182</v>
      </c>
      <c r="AN110" s="1">
        <f t="shared" si="383"/>
        <v>3.6399999999999997</v>
      </c>
      <c r="AO110" s="2">
        <f t="shared" si="384"/>
        <v>34.840000000000003</v>
      </c>
      <c r="AP110" s="2">
        <f t="shared" si="357"/>
        <v>-3.0000000000000071</v>
      </c>
      <c r="AR110">
        <v>167</v>
      </c>
      <c r="AS110">
        <v>190</v>
      </c>
      <c r="AT110" s="3">
        <v>0.182</v>
      </c>
      <c r="AU110" s="1">
        <f t="shared" si="385"/>
        <v>3.6399999999999997</v>
      </c>
      <c r="AV110" s="2">
        <f t="shared" si="386"/>
        <v>30.38</v>
      </c>
      <c r="AW110" s="2">
        <f t="shared" si="358"/>
        <v>4.4600000000000044</v>
      </c>
      <c r="AY110">
        <v>167</v>
      </c>
      <c r="AZ110">
        <v>190</v>
      </c>
      <c r="BA110" s="3">
        <v>0.19600000000000001</v>
      </c>
      <c r="BB110" s="1">
        <f t="shared" si="387"/>
        <v>3.92</v>
      </c>
      <c r="BC110" s="2">
        <f t="shared" si="388"/>
        <v>33.099999999999994</v>
      </c>
      <c r="BD110" s="2">
        <f t="shared" si="359"/>
        <v>-2.7199999999999953</v>
      </c>
      <c r="BF110">
        <v>167</v>
      </c>
      <c r="BG110">
        <v>190</v>
      </c>
      <c r="BH110" s="3">
        <v>0.2</v>
      </c>
      <c r="BI110" s="1">
        <f t="shared" si="389"/>
        <v>4</v>
      </c>
      <c r="BJ110" s="2">
        <f t="shared" si="390"/>
        <v>28.200000000000003</v>
      </c>
      <c r="BK110" s="2">
        <f t="shared" si="360"/>
        <v>4.8999999999999915</v>
      </c>
      <c r="BM110">
        <v>167</v>
      </c>
      <c r="BN110">
        <v>190</v>
      </c>
      <c r="BO110" s="3">
        <v>0.16900000000000001</v>
      </c>
      <c r="BP110" s="1">
        <f t="shared" si="391"/>
        <v>3.3800000000000003</v>
      </c>
      <c r="BQ110" s="2">
        <f t="shared" si="392"/>
        <v>36.699999999999996</v>
      </c>
      <c r="BR110" s="2">
        <f t="shared" si="361"/>
        <v>-8.4999999999999929</v>
      </c>
      <c r="BT110">
        <v>167</v>
      </c>
      <c r="BU110">
        <v>190</v>
      </c>
      <c r="BV110" s="3">
        <v>0.18</v>
      </c>
      <c r="BW110" s="1">
        <f t="shared" si="393"/>
        <v>3.5999999999999996</v>
      </c>
      <c r="BX110" s="2">
        <f t="shared" si="394"/>
        <v>31.58</v>
      </c>
      <c r="BY110" s="2">
        <f t="shared" si="362"/>
        <v>5.1199999999999974</v>
      </c>
      <c r="CA110">
        <v>167</v>
      </c>
      <c r="CB110">
        <v>190</v>
      </c>
      <c r="CC110" s="3">
        <v>0.18099999999999999</v>
      </c>
      <c r="CD110" s="1">
        <f t="shared" si="395"/>
        <v>3.62</v>
      </c>
      <c r="CE110" s="2">
        <f t="shared" si="396"/>
        <v>28.880000000000003</v>
      </c>
      <c r="CF110" s="2">
        <f t="shared" si="363"/>
        <v>2.6999999999999957</v>
      </c>
      <c r="CH110">
        <v>167</v>
      </c>
      <c r="CI110">
        <v>190</v>
      </c>
      <c r="CJ110" s="3">
        <v>0.185</v>
      </c>
      <c r="CK110" s="1">
        <f t="shared" si="397"/>
        <v>3.7</v>
      </c>
      <c r="CL110" s="2">
        <f t="shared" si="398"/>
        <v>36.000000000000007</v>
      </c>
      <c r="CM110" s="2">
        <f t="shared" si="364"/>
        <v>-7.1200000000000045</v>
      </c>
      <c r="CO110">
        <v>167</v>
      </c>
      <c r="CP110">
        <v>190</v>
      </c>
      <c r="CQ110" s="3">
        <v>0.17399999999999999</v>
      </c>
      <c r="CR110" s="1">
        <f t="shared" si="399"/>
        <v>3.4799999999999995</v>
      </c>
      <c r="CS110" s="2">
        <f t="shared" si="400"/>
        <v>30.46</v>
      </c>
      <c r="CT110" s="2">
        <f t="shared" si="365"/>
        <v>5.5400000000000063</v>
      </c>
      <c r="CV110">
        <v>167</v>
      </c>
      <c r="CW110">
        <v>190</v>
      </c>
      <c r="CX110" s="3">
        <v>0.183</v>
      </c>
      <c r="CY110" s="1">
        <f t="shared" si="401"/>
        <v>3.66</v>
      </c>
      <c r="CZ110" s="2">
        <f t="shared" si="402"/>
        <v>38.019999999999996</v>
      </c>
      <c r="DA110" s="2">
        <f t="shared" si="366"/>
        <v>-7.5599999999999952</v>
      </c>
      <c r="DC110">
        <v>167</v>
      </c>
      <c r="DD110">
        <v>190</v>
      </c>
      <c r="DE110" s="3">
        <v>0.188</v>
      </c>
      <c r="DF110" s="1">
        <f t="shared" si="403"/>
        <v>3.76</v>
      </c>
      <c r="DG110" s="2">
        <f t="shared" si="404"/>
        <v>30.86</v>
      </c>
      <c r="DH110" s="2">
        <f t="shared" si="367"/>
        <v>7.1599999999999966</v>
      </c>
      <c r="DJ110">
        <v>167</v>
      </c>
      <c r="DK110">
        <v>190</v>
      </c>
      <c r="DL110" s="3">
        <v>0.185</v>
      </c>
      <c r="DM110" s="1">
        <f t="shared" si="405"/>
        <v>3.7</v>
      </c>
      <c r="DN110" s="2">
        <f t="shared" si="406"/>
        <v>38.080000000000005</v>
      </c>
      <c r="DO110" s="2">
        <f t="shared" si="368"/>
        <v>-7.220000000000006</v>
      </c>
      <c r="DQ110">
        <v>167</v>
      </c>
      <c r="DR110">
        <v>190</v>
      </c>
      <c r="DS110" s="3">
        <v>0.192</v>
      </c>
      <c r="DT110" s="1">
        <f t="shared" si="407"/>
        <v>3.84</v>
      </c>
      <c r="DU110" s="2">
        <f t="shared" si="408"/>
        <v>32.42</v>
      </c>
      <c r="DV110" s="2">
        <f t="shared" si="369"/>
        <v>5.6600000000000037</v>
      </c>
      <c r="DX110">
        <v>167</v>
      </c>
      <c r="DY110">
        <v>190</v>
      </c>
      <c r="DZ110" s="3">
        <v>0.19</v>
      </c>
      <c r="EA110" s="1">
        <f t="shared" si="409"/>
        <v>3.8</v>
      </c>
      <c r="EB110" s="2">
        <f t="shared" si="410"/>
        <v>29.52</v>
      </c>
      <c r="EC110" s="2">
        <f t="shared" si="370"/>
        <v>2.9000000000000021</v>
      </c>
      <c r="EE110">
        <v>167</v>
      </c>
      <c r="EF110">
        <v>190</v>
      </c>
      <c r="EG110" s="3">
        <v>0.19</v>
      </c>
      <c r="EH110" s="1">
        <f t="shared" si="411"/>
        <v>3.8</v>
      </c>
      <c r="EI110" s="2">
        <f t="shared" si="412"/>
        <v>28.62</v>
      </c>
      <c r="EJ110" s="2">
        <f t="shared" si="371"/>
        <v>0.89999999999999858</v>
      </c>
      <c r="EN110" s="3"/>
      <c r="EO110" s="1"/>
      <c r="EP110" s="2"/>
      <c r="EQ110" s="2"/>
    </row>
    <row r="111" spans="2:147" x14ac:dyDescent="0.25">
      <c r="B111">
        <v>167</v>
      </c>
      <c r="C111">
        <v>210</v>
      </c>
      <c r="D111" s="3">
        <v>0.214</v>
      </c>
      <c r="E111" s="1">
        <f t="shared" si="372"/>
        <v>4.28</v>
      </c>
      <c r="F111" s="2">
        <f t="shared" si="373"/>
        <v>40.299999999999997</v>
      </c>
      <c r="I111">
        <v>167</v>
      </c>
      <c r="J111">
        <v>210</v>
      </c>
      <c r="K111" s="3">
        <v>0.224</v>
      </c>
      <c r="L111" s="1">
        <f t="shared" si="374"/>
        <v>4.4800000000000004</v>
      </c>
      <c r="M111" s="2">
        <f t="shared" si="375"/>
        <v>43.040000000000006</v>
      </c>
      <c r="N111" s="2">
        <f t="shared" si="376"/>
        <v>-2.7400000000000091</v>
      </c>
      <c r="P111">
        <v>167</v>
      </c>
      <c r="Q111">
        <v>210</v>
      </c>
      <c r="R111" s="3">
        <v>0.19700000000000001</v>
      </c>
      <c r="S111" s="1">
        <f t="shared" si="377"/>
        <v>3.9400000000000004</v>
      </c>
      <c r="T111" s="2">
        <f t="shared" si="378"/>
        <v>36.94</v>
      </c>
      <c r="U111" s="2">
        <f t="shared" si="354"/>
        <v>6.1000000000000085</v>
      </c>
      <c r="W111">
        <v>167</v>
      </c>
      <c r="X111">
        <v>210</v>
      </c>
      <c r="Y111" s="3">
        <v>0.192</v>
      </c>
      <c r="Z111" s="1">
        <f t="shared" si="379"/>
        <v>3.84</v>
      </c>
      <c r="AA111" s="2">
        <f t="shared" si="380"/>
        <v>40.64</v>
      </c>
      <c r="AB111" s="2">
        <f t="shared" si="355"/>
        <v>-3.7000000000000028</v>
      </c>
      <c r="AD111">
        <v>167</v>
      </c>
      <c r="AE111">
        <v>210</v>
      </c>
      <c r="AF111" s="3">
        <v>0.19600000000000001</v>
      </c>
      <c r="AG111" s="1">
        <f t="shared" si="381"/>
        <v>3.92</v>
      </c>
      <c r="AH111" s="2">
        <f t="shared" si="382"/>
        <v>35.76</v>
      </c>
      <c r="AI111" s="2">
        <f t="shared" si="356"/>
        <v>4.8800000000000026</v>
      </c>
      <c r="AK111">
        <v>167</v>
      </c>
      <c r="AL111">
        <v>210</v>
      </c>
      <c r="AM111" s="3">
        <v>0.20200000000000001</v>
      </c>
      <c r="AN111" s="1">
        <f t="shared" si="383"/>
        <v>4.04</v>
      </c>
      <c r="AO111" s="2">
        <f t="shared" si="384"/>
        <v>38.880000000000003</v>
      </c>
      <c r="AP111" s="2">
        <f t="shared" si="357"/>
        <v>-3.1200000000000045</v>
      </c>
      <c r="AR111">
        <v>167</v>
      </c>
      <c r="AS111">
        <v>210</v>
      </c>
      <c r="AT111" s="3">
        <v>0.20599999999999999</v>
      </c>
      <c r="AU111" s="1">
        <f t="shared" si="385"/>
        <v>4.12</v>
      </c>
      <c r="AV111" s="2">
        <f t="shared" si="386"/>
        <v>34.5</v>
      </c>
      <c r="AW111" s="2">
        <f t="shared" si="358"/>
        <v>4.3800000000000026</v>
      </c>
      <c r="AY111">
        <v>167</v>
      </c>
      <c r="AZ111">
        <v>210</v>
      </c>
      <c r="BA111" s="3">
        <v>0.20599999999999999</v>
      </c>
      <c r="BB111" s="1">
        <f t="shared" si="387"/>
        <v>4.12</v>
      </c>
      <c r="BC111" s="2">
        <f t="shared" si="388"/>
        <v>37.219999999999992</v>
      </c>
      <c r="BD111" s="2">
        <f t="shared" si="359"/>
        <v>-2.7199999999999918</v>
      </c>
      <c r="BF111">
        <v>167</v>
      </c>
      <c r="BG111">
        <v>210</v>
      </c>
      <c r="BH111" s="3">
        <v>0.191</v>
      </c>
      <c r="BI111" s="1">
        <f t="shared" si="389"/>
        <v>3.8200000000000003</v>
      </c>
      <c r="BJ111" s="2">
        <f t="shared" si="390"/>
        <v>32.020000000000003</v>
      </c>
      <c r="BK111" s="2">
        <f t="shared" si="360"/>
        <v>5.1999999999999886</v>
      </c>
      <c r="BM111">
        <v>167</v>
      </c>
      <c r="BN111">
        <v>210</v>
      </c>
      <c r="BO111" s="3">
        <v>0.17699999999999999</v>
      </c>
      <c r="BP111" s="1">
        <f t="shared" si="391"/>
        <v>3.54</v>
      </c>
      <c r="BQ111" s="2">
        <f t="shared" si="392"/>
        <v>40.239999999999995</v>
      </c>
      <c r="BR111" s="2">
        <f t="shared" si="361"/>
        <v>-8.2199999999999918</v>
      </c>
      <c r="BT111">
        <v>167</v>
      </c>
      <c r="BU111">
        <v>210</v>
      </c>
      <c r="BV111" s="3">
        <v>0.192</v>
      </c>
      <c r="BW111" s="1">
        <f t="shared" si="393"/>
        <v>3.84</v>
      </c>
      <c r="BX111" s="2">
        <f t="shared" si="394"/>
        <v>35.42</v>
      </c>
      <c r="BY111" s="2">
        <f t="shared" si="362"/>
        <v>4.8199999999999932</v>
      </c>
      <c r="CA111">
        <v>167</v>
      </c>
      <c r="CB111">
        <v>210</v>
      </c>
      <c r="CC111" s="3">
        <v>0.19500000000000001</v>
      </c>
      <c r="CD111" s="1">
        <f t="shared" si="395"/>
        <v>3.9000000000000004</v>
      </c>
      <c r="CE111" s="2">
        <f t="shared" si="396"/>
        <v>32.78</v>
      </c>
      <c r="CF111" s="2">
        <f t="shared" si="363"/>
        <v>2.6400000000000006</v>
      </c>
      <c r="CH111">
        <v>167</v>
      </c>
      <c r="CI111">
        <v>210</v>
      </c>
      <c r="CJ111" s="3">
        <v>0.20100000000000001</v>
      </c>
      <c r="CK111" s="1">
        <f t="shared" si="397"/>
        <v>4.0200000000000005</v>
      </c>
      <c r="CL111" s="2">
        <f t="shared" si="398"/>
        <v>40.02000000000001</v>
      </c>
      <c r="CM111" s="2">
        <f t="shared" si="364"/>
        <v>-7.2400000000000091</v>
      </c>
      <c r="CO111">
        <v>167</v>
      </c>
      <c r="CP111">
        <v>210</v>
      </c>
      <c r="CQ111" s="3">
        <v>0.21199999999999999</v>
      </c>
      <c r="CR111" s="1">
        <f t="shared" si="399"/>
        <v>4.24</v>
      </c>
      <c r="CS111" s="2">
        <f t="shared" si="400"/>
        <v>34.700000000000003</v>
      </c>
      <c r="CT111" s="2">
        <f t="shared" si="365"/>
        <v>5.3200000000000074</v>
      </c>
      <c r="CV111">
        <v>167</v>
      </c>
      <c r="CW111">
        <v>210</v>
      </c>
      <c r="CX111" s="3">
        <v>0.20499999999999999</v>
      </c>
      <c r="CY111" s="1">
        <f t="shared" si="401"/>
        <v>4.0999999999999996</v>
      </c>
      <c r="CZ111" s="2">
        <f t="shared" si="402"/>
        <v>42.12</v>
      </c>
      <c r="DA111" s="2">
        <f t="shared" si="366"/>
        <v>-7.4199999999999946</v>
      </c>
      <c r="DC111">
        <v>167</v>
      </c>
      <c r="DD111">
        <v>210</v>
      </c>
      <c r="DE111" s="3">
        <v>0.19700000000000001</v>
      </c>
      <c r="DF111" s="1">
        <f t="shared" si="403"/>
        <v>3.9400000000000004</v>
      </c>
      <c r="DG111" s="2">
        <f t="shared" si="404"/>
        <v>34.799999999999997</v>
      </c>
      <c r="DH111" s="2">
        <f t="shared" si="367"/>
        <v>7.32</v>
      </c>
      <c r="DJ111">
        <v>167</v>
      </c>
      <c r="DK111">
        <v>210</v>
      </c>
      <c r="DL111" s="3">
        <v>0.193</v>
      </c>
      <c r="DM111" s="1">
        <f t="shared" si="405"/>
        <v>3.8600000000000003</v>
      </c>
      <c r="DN111" s="2">
        <f t="shared" si="406"/>
        <v>41.940000000000005</v>
      </c>
      <c r="DO111" s="2">
        <f t="shared" si="368"/>
        <v>-7.1400000000000077</v>
      </c>
      <c r="DQ111">
        <v>167</v>
      </c>
      <c r="DR111">
        <v>210</v>
      </c>
      <c r="DS111" s="3">
        <v>0.19900000000000001</v>
      </c>
      <c r="DT111" s="1">
        <f t="shared" si="407"/>
        <v>3.9800000000000004</v>
      </c>
      <c r="DU111" s="2">
        <f t="shared" si="408"/>
        <v>36.400000000000006</v>
      </c>
      <c r="DV111" s="2">
        <f t="shared" si="369"/>
        <v>5.5399999999999991</v>
      </c>
      <c r="DX111">
        <v>167</v>
      </c>
      <c r="DY111">
        <v>210</v>
      </c>
      <c r="DZ111" s="3">
        <v>0.20399999999999999</v>
      </c>
      <c r="EA111" s="1">
        <f t="shared" si="409"/>
        <v>4.08</v>
      </c>
      <c r="EB111" s="2">
        <f t="shared" si="410"/>
        <v>33.6</v>
      </c>
      <c r="EC111" s="2">
        <f t="shared" si="370"/>
        <v>2.8000000000000043</v>
      </c>
      <c r="EE111">
        <v>167</v>
      </c>
      <c r="EF111">
        <v>210</v>
      </c>
      <c r="EG111" s="3">
        <v>0.20799999999999999</v>
      </c>
      <c r="EH111" s="1">
        <f t="shared" si="411"/>
        <v>4.16</v>
      </c>
      <c r="EI111" s="2">
        <f t="shared" si="412"/>
        <v>32.78</v>
      </c>
      <c r="EJ111" s="2">
        <f t="shared" si="371"/>
        <v>0.82000000000000028</v>
      </c>
      <c r="EN111" s="3"/>
      <c r="EO111" s="1"/>
      <c r="EP111" s="2"/>
      <c r="EQ111" s="2"/>
    </row>
    <row r="112" spans="2:147" x14ac:dyDescent="0.25">
      <c r="B112">
        <v>167</v>
      </c>
      <c r="C112">
        <v>230</v>
      </c>
      <c r="D112" s="3">
        <v>0.21299999999999999</v>
      </c>
      <c r="E112" s="1">
        <f t="shared" si="372"/>
        <v>4.26</v>
      </c>
      <c r="F112" s="2">
        <f t="shared" si="373"/>
        <v>44.559999999999995</v>
      </c>
      <c r="I112">
        <v>167</v>
      </c>
      <c r="J112">
        <v>230</v>
      </c>
      <c r="K112" s="3">
        <v>0.20599999999999999</v>
      </c>
      <c r="L112" s="1">
        <f t="shared" si="374"/>
        <v>4.12</v>
      </c>
      <c r="M112" s="2">
        <f t="shared" si="375"/>
        <v>47.160000000000004</v>
      </c>
      <c r="N112" s="2">
        <f t="shared" si="376"/>
        <v>-2.6000000000000085</v>
      </c>
      <c r="P112">
        <v>167</v>
      </c>
      <c r="Q112">
        <v>230</v>
      </c>
      <c r="R112" s="3">
        <v>0.219</v>
      </c>
      <c r="S112" s="1">
        <f t="shared" si="377"/>
        <v>4.38</v>
      </c>
      <c r="T112" s="2">
        <f t="shared" si="378"/>
        <v>41.32</v>
      </c>
      <c r="U112" s="2">
        <f t="shared" si="354"/>
        <v>5.8400000000000034</v>
      </c>
      <c r="W112">
        <v>167</v>
      </c>
      <c r="X112">
        <v>230</v>
      </c>
      <c r="Y112" s="3">
        <v>0.214</v>
      </c>
      <c r="Z112" s="1">
        <f t="shared" si="379"/>
        <v>4.28</v>
      </c>
      <c r="AA112" s="2">
        <f t="shared" si="380"/>
        <v>44.92</v>
      </c>
      <c r="AB112" s="2">
        <f t="shared" si="355"/>
        <v>-3.6000000000000014</v>
      </c>
      <c r="AD112">
        <v>167</v>
      </c>
      <c r="AE112">
        <v>230</v>
      </c>
      <c r="AF112" s="3">
        <v>0.21299999999999999</v>
      </c>
      <c r="AG112" s="1">
        <f t="shared" si="381"/>
        <v>4.26</v>
      </c>
      <c r="AH112" s="2">
        <f t="shared" si="382"/>
        <v>40.019999999999996</v>
      </c>
      <c r="AI112" s="2">
        <f t="shared" si="356"/>
        <v>4.9000000000000057</v>
      </c>
      <c r="AK112">
        <v>167</v>
      </c>
      <c r="AL112">
        <v>230</v>
      </c>
      <c r="AM112" s="3">
        <v>0.216</v>
      </c>
      <c r="AN112" s="1">
        <f t="shared" si="383"/>
        <v>4.32</v>
      </c>
      <c r="AO112" s="2">
        <f t="shared" si="384"/>
        <v>43.2</v>
      </c>
      <c r="AP112" s="2">
        <f t="shared" si="357"/>
        <v>-3.1800000000000068</v>
      </c>
      <c r="AR112">
        <v>167</v>
      </c>
      <c r="AS112">
        <v>230</v>
      </c>
      <c r="AT112" s="3">
        <v>0.216</v>
      </c>
      <c r="AU112" s="1">
        <f t="shared" si="385"/>
        <v>4.32</v>
      </c>
      <c r="AV112" s="2">
        <f t="shared" si="386"/>
        <v>38.82</v>
      </c>
      <c r="AW112" s="2">
        <f t="shared" si="358"/>
        <v>4.3800000000000026</v>
      </c>
      <c r="AY112">
        <v>167</v>
      </c>
      <c r="AZ112">
        <v>230</v>
      </c>
      <c r="BA112" s="3">
        <v>0.218</v>
      </c>
      <c r="BB112" s="1">
        <f t="shared" si="387"/>
        <v>4.3600000000000003</v>
      </c>
      <c r="BC112" s="2">
        <f t="shared" si="388"/>
        <v>41.579999999999991</v>
      </c>
      <c r="BD112" s="2">
        <f t="shared" si="359"/>
        <v>-2.7599999999999909</v>
      </c>
      <c r="BF112">
        <v>167</v>
      </c>
      <c r="BG112">
        <v>230</v>
      </c>
      <c r="BH112" s="3">
        <v>0.218</v>
      </c>
      <c r="BI112" s="1">
        <f t="shared" si="389"/>
        <v>4.3600000000000003</v>
      </c>
      <c r="BJ112" s="2">
        <f t="shared" si="390"/>
        <v>36.380000000000003</v>
      </c>
      <c r="BK112" s="2">
        <f t="shared" si="360"/>
        <v>5.1999999999999886</v>
      </c>
      <c r="BM112">
        <v>167</v>
      </c>
      <c r="BN112">
        <v>230</v>
      </c>
      <c r="BO112" s="3">
        <v>0.222</v>
      </c>
      <c r="BP112" s="1">
        <f t="shared" si="391"/>
        <v>4.4400000000000004</v>
      </c>
      <c r="BQ112" s="2">
        <f t="shared" si="392"/>
        <v>44.679999999999993</v>
      </c>
      <c r="BR112" s="2">
        <f t="shared" si="361"/>
        <v>-8.2999999999999901</v>
      </c>
      <c r="BT112">
        <v>167</v>
      </c>
      <c r="BU112">
        <v>230</v>
      </c>
      <c r="BV112" s="3">
        <v>0.219</v>
      </c>
      <c r="BW112" s="1">
        <f t="shared" si="393"/>
        <v>4.38</v>
      </c>
      <c r="BX112" s="2">
        <f t="shared" si="394"/>
        <v>39.800000000000004</v>
      </c>
      <c r="BY112" s="2">
        <f t="shared" si="362"/>
        <v>4.8799999999999883</v>
      </c>
      <c r="CA112">
        <v>167</v>
      </c>
      <c r="CB112">
        <v>230</v>
      </c>
      <c r="CC112" s="3">
        <v>0.22</v>
      </c>
      <c r="CD112" s="1">
        <f t="shared" si="395"/>
        <v>4.4000000000000004</v>
      </c>
      <c r="CE112" s="2">
        <f t="shared" si="396"/>
        <v>37.18</v>
      </c>
      <c r="CF112" s="2">
        <f t="shared" si="363"/>
        <v>2.6200000000000045</v>
      </c>
      <c r="CH112">
        <v>167</v>
      </c>
      <c r="CI112">
        <v>230</v>
      </c>
      <c r="CJ112" s="3">
        <v>0.22</v>
      </c>
      <c r="CK112" s="1">
        <f t="shared" si="397"/>
        <v>4.4000000000000004</v>
      </c>
      <c r="CL112" s="2">
        <f t="shared" si="398"/>
        <v>44.420000000000009</v>
      </c>
      <c r="CM112" s="2">
        <f t="shared" si="364"/>
        <v>-7.2400000000000091</v>
      </c>
      <c r="CO112">
        <v>167</v>
      </c>
      <c r="CP112">
        <v>230</v>
      </c>
      <c r="CQ112" s="3">
        <v>0.20200000000000001</v>
      </c>
      <c r="CR112" s="1">
        <f t="shared" si="399"/>
        <v>4.04</v>
      </c>
      <c r="CS112" s="2">
        <f t="shared" si="400"/>
        <v>38.74</v>
      </c>
      <c r="CT112" s="2">
        <f t="shared" si="365"/>
        <v>5.6800000000000068</v>
      </c>
      <c r="CV112">
        <v>167</v>
      </c>
      <c r="CW112">
        <v>230</v>
      </c>
      <c r="CX112" s="3">
        <v>0.219</v>
      </c>
      <c r="CY112" s="1">
        <f t="shared" si="401"/>
        <v>4.38</v>
      </c>
      <c r="CZ112" s="2">
        <f t="shared" si="402"/>
        <v>46.5</v>
      </c>
      <c r="DA112" s="2">
        <f t="shared" si="366"/>
        <v>-7.759999999999998</v>
      </c>
      <c r="DC112">
        <v>167</v>
      </c>
      <c r="DD112">
        <v>230</v>
      </c>
      <c r="DE112" s="3">
        <v>0.223</v>
      </c>
      <c r="DF112" s="1">
        <f t="shared" si="403"/>
        <v>4.46</v>
      </c>
      <c r="DG112" s="2">
        <f t="shared" si="404"/>
        <v>39.26</v>
      </c>
      <c r="DH112" s="2">
        <f t="shared" si="367"/>
        <v>7.240000000000002</v>
      </c>
      <c r="DJ112">
        <v>167</v>
      </c>
      <c r="DK112">
        <v>230</v>
      </c>
      <c r="DL112" s="3">
        <v>0.22</v>
      </c>
      <c r="DM112" s="1">
        <f t="shared" si="405"/>
        <v>4.4000000000000004</v>
      </c>
      <c r="DN112" s="2">
        <f t="shared" si="406"/>
        <v>46.34</v>
      </c>
      <c r="DO112" s="2">
        <f t="shared" si="368"/>
        <v>-7.0800000000000054</v>
      </c>
      <c r="DQ112">
        <v>167</v>
      </c>
      <c r="DR112">
        <v>230</v>
      </c>
      <c r="DS112" s="3">
        <v>0.223</v>
      </c>
      <c r="DT112" s="1">
        <f t="shared" si="407"/>
        <v>4.46</v>
      </c>
      <c r="DU112" s="2">
        <f t="shared" si="408"/>
        <v>40.860000000000007</v>
      </c>
      <c r="DV112" s="2">
        <f t="shared" si="369"/>
        <v>5.4799999999999969</v>
      </c>
      <c r="DX112">
        <v>167</v>
      </c>
      <c r="DY112">
        <v>230</v>
      </c>
      <c r="DZ112" s="3">
        <v>0.23599999999999999</v>
      </c>
      <c r="EA112" s="1">
        <f t="shared" si="409"/>
        <v>4.72</v>
      </c>
      <c r="EB112" s="2">
        <f t="shared" si="410"/>
        <v>38.32</v>
      </c>
      <c r="EC112" s="2">
        <f t="shared" si="370"/>
        <v>2.5400000000000063</v>
      </c>
      <c r="EE112">
        <v>167</v>
      </c>
      <c r="EF112">
        <v>230</v>
      </c>
      <c r="EG112" s="3">
        <v>0.23499999999999999</v>
      </c>
      <c r="EH112" s="1">
        <f t="shared" si="411"/>
        <v>4.6999999999999993</v>
      </c>
      <c r="EI112" s="2">
        <f t="shared" si="412"/>
        <v>37.480000000000004</v>
      </c>
      <c r="EJ112" s="2">
        <f t="shared" si="371"/>
        <v>0.83999999999999631</v>
      </c>
      <c r="EN112" s="3"/>
      <c r="EO112" s="1"/>
      <c r="EP112" s="2"/>
      <c r="EQ112" s="2"/>
    </row>
    <row r="113" spans="2:155" x14ac:dyDescent="0.25">
      <c r="B113">
        <v>167</v>
      </c>
      <c r="C113">
        <v>250</v>
      </c>
      <c r="D113" s="3">
        <v>0.25600000000000001</v>
      </c>
      <c r="E113" s="1">
        <f t="shared" si="372"/>
        <v>5.12</v>
      </c>
      <c r="F113" s="2">
        <f t="shared" si="373"/>
        <v>49.679999999999993</v>
      </c>
      <c r="I113">
        <v>167</v>
      </c>
      <c r="J113">
        <v>250</v>
      </c>
      <c r="K113" s="3">
        <v>0.254</v>
      </c>
      <c r="L113" s="1">
        <f t="shared" si="374"/>
        <v>5.08</v>
      </c>
      <c r="M113" s="2">
        <f t="shared" si="375"/>
        <v>52.24</v>
      </c>
      <c r="N113" s="2">
        <f t="shared" si="376"/>
        <v>-2.5600000000000094</v>
      </c>
      <c r="P113">
        <v>167</v>
      </c>
      <c r="Q113">
        <v>250</v>
      </c>
      <c r="R113" s="3">
        <v>0.24099999999999999</v>
      </c>
      <c r="S113" s="1">
        <f t="shared" si="377"/>
        <v>4.82</v>
      </c>
      <c r="T113" s="2">
        <f t="shared" si="378"/>
        <v>46.14</v>
      </c>
      <c r="U113" s="2">
        <f t="shared" si="354"/>
        <v>6.1000000000000014</v>
      </c>
      <c r="W113">
        <v>167</v>
      </c>
      <c r="X113">
        <v>250</v>
      </c>
      <c r="Y113" s="3">
        <v>0.22900000000000001</v>
      </c>
      <c r="Z113" s="1">
        <f t="shared" si="379"/>
        <v>4.58</v>
      </c>
      <c r="AA113" s="2">
        <f t="shared" si="380"/>
        <v>49.5</v>
      </c>
      <c r="AB113" s="2">
        <f t="shared" si="355"/>
        <v>-3.3599999999999994</v>
      </c>
      <c r="AD113">
        <v>167</v>
      </c>
      <c r="AE113">
        <v>250</v>
      </c>
      <c r="AF113" s="3">
        <v>0.24</v>
      </c>
      <c r="AG113" s="1">
        <f t="shared" si="381"/>
        <v>4.8</v>
      </c>
      <c r="AH113" s="2">
        <f t="shared" si="382"/>
        <v>44.819999999999993</v>
      </c>
      <c r="AI113" s="2">
        <f t="shared" si="356"/>
        <v>4.6800000000000068</v>
      </c>
      <c r="AK113">
        <v>167</v>
      </c>
      <c r="AL113">
        <v>250</v>
      </c>
      <c r="AM113" s="3">
        <v>0.24299999999999999</v>
      </c>
      <c r="AN113" s="1">
        <f t="shared" si="383"/>
        <v>4.8599999999999994</v>
      </c>
      <c r="AO113" s="2">
        <f t="shared" si="384"/>
        <v>48.06</v>
      </c>
      <c r="AP113" s="2">
        <f t="shared" si="357"/>
        <v>-3.2400000000000091</v>
      </c>
      <c r="AR113">
        <v>167</v>
      </c>
      <c r="AS113">
        <v>250</v>
      </c>
      <c r="AT113" s="3">
        <v>0.247</v>
      </c>
      <c r="AU113" s="1">
        <f t="shared" si="385"/>
        <v>4.9399999999999995</v>
      </c>
      <c r="AV113" s="2">
        <f t="shared" si="386"/>
        <v>43.76</v>
      </c>
      <c r="AW113" s="2">
        <f t="shared" si="358"/>
        <v>4.3000000000000043</v>
      </c>
      <c r="AY113">
        <v>167</v>
      </c>
      <c r="AZ113">
        <v>250</v>
      </c>
      <c r="BA113" s="3">
        <v>0.249</v>
      </c>
      <c r="BB113" s="1">
        <f t="shared" si="387"/>
        <v>4.9800000000000004</v>
      </c>
      <c r="BC113" s="2">
        <f t="shared" si="388"/>
        <v>46.559999999999988</v>
      </c>
      <c r="BD113" s="2">
        <f t="shared" si="359"/>
        <v>-2.7999999999999901</v>
      </c>
      <c r="BF113">
        <v>167</v>
      </c>
      <c r="BG113">
        <v>250</v>
      </c>
      <c r="BH113" s="3">
        <v>0.23</v>
      </c>
      <c r="BI113" s="1">
        <f t="shared" si="389"/>
        <v>4.6000000000000005</v>
      </c>
      <c r="BJ113" s="2">
        <f t="shared" si="390"/>
        <v>40.980000000000004</v>
      </c>
      <c r="BK113" s="2">
        <f t="shared" si="360"/>
        <v>5.5799999999999841</v>
      </c>
      <c r="BM113">
        <v>167</v>
      </c>
      <c r="BN113">
        <v>250</v>
      </c>
      <c r="BO113" s="3">
        <v>0.21199999999999999</v>
      </c>
      <c r="BP113" s="1">
        <f t="shared" si="391"/>
        <v>4.24</v>
      </c>
      <c r="BQ113" s="2">
        <f t="shared" si="392"/>
        <v>48.919999999999995</v>
      </c>
      <c r="BR113" s="2">
        <f t="shared" si="361"/>
        <v>-7.9399999999999906</v>
      </c>
      <c r="BT113">
        <v>167</v>
      </c>
      <c r="BU113">
        <v>250</v>
      </c>
      <c r="BV113" s="3">
        <v>0.22800000000000001</v>
      </c>
      <c r="BW113" s="1">
        <f t="shared" si="393"/>
        <v>4.5600000000000005</v>
      </c>
      <c r="BX113" s="2">
        <f t="shared" si="394"/>
        <v>44.360000000000007</v>
      </c>
      <c r="BY113" s="2">
        <f t="shared" si="362"/>
        <v>4.5599999999999881</v>
      </c>
      <c r="CA113">
        <v>167</v>
      </c>
      <c r="CB113">
        <v>250</v>
      </c>
      <c r="CC113" s="3">
        <v>0.255</v>
      </c>
      <c r="CD113" s="1">
        <f t="shared" si="395"/>
        <v>5.0999999999999996</v>
      </c>
      <c r="CE113" s="2">
        <f t="shared" si="396"/>
        <v>42.28</v>
      </c>
      <c r="CF113" s="2">
        <f t="shared" si="363"/>
        <v>2.0800000000000054</v>
      </c>
      <c r="CH113">
        <v>167</v>
      </c>
      <c r="CI113">
        <v>250</v>
      </c>
      <c r="CJ113" s="3">
        <v>0.252</v>
      </c>
      <c r="CK113" s="1">
        <f t="shared" si="397"/>
        <v>5.04</v>
      </c>
      <c r="CL113" s="2">
        <f t="shared" si="398"/>
        <v>49.460000000000008</v>
      </c>
      <c r="CM113" s="2">
        <f t="shared" si="364"/>
        <v>-7.1800000000000068</v>
      </c>
      <c r="CO113">
        <v>167</v>
      </c>
      <c r="CP113">
        <v>250</v>
      </c>
      <c r="CQ113" s="3">
        <v>0.25</v>
      </c>
      <c r="CR113" s="1">
        <f t="shared" si="399"/>
        <v>5</v>
      </c>
      <c r="CS113" s="2">
        <f t="shared" si="400"/>
        <v>43.74</v>
      </c>
      <c r="CT113" s="2">
        <f t="shared" si="365"/>
        <v>5.720000000000006</v>
      </c>
      <c r="CV113">
        <v>167</v>
      </c>
      <c r="CW113">
        <v>250</v>
      </c>
      <c r="CX113" s="3">
        <v>0.251</v>
      </c>
      <c r="CY113" s="1">
        <f t="shared" si="401"/>
        <v>5.0199999999999996</v>
      </c>
      <c r="CZ113" s="2">
        <f t="shared" si="402"/>
        <v>51.519999999999996</v>
      </c>
      <c r="DA113" s="2">
        <f t="shared" si="366"/>
        <v>-7.779999999999994</v>
      </c>
      <c r="DC113">
        <v>167</v>
      </c>
      <c r="DD113">
        <v>250</v>
      </c>
      <c r="DE113" s="3">
        <v>0.23599999999999999</v>
      </c>
      <c r="DF113" s="1">
        <f t="shared" si="403"/>
        <v>4.72</v>
      </c>
      <c r="DG113" s="2">
        <f t="shared" si="404"/>
        <v>43.98</v>
      </c>
      <c r="DH113" s="2">
        <f t="shared" si="367"/>
        <v>7.5399999999999991</v>
      </c>
      <c r="DJ113">
        <v>167</v>
      </c>
      <c r="DK113">
        <v>250</v>
      </c>
      <c r="DL113" s="3">
        <v>0.22500000000000001</v>
      </c>
      <c r="DM113" s="1">
        <f t="shared" si="405"/>
        <v>4.5</v>
      </c>
      <c r="DN113" s="2">
        <f t="shared" si="406"/>
        <v>50.84</v>
      </c>
      <c r="DO113" s="2">
        <f t="shared" si="368"/>
        <v>-6.8600000000000065</v>
      </c>
      <c r="DQ113">
        <v>167</v>
      </c>
      <c r="DR113">
        <v>250</v>
      </c>
      <c r="DS113" s="3">
        <v>0.24</v>
      </c>
      <c r="DT113" s="1">
        <f t="shared" si="407"/>
        <v>4.8</v>
      </c>
      <c r="DU113" s="2">
        <f t="shared" si="408"/>
        <v>45.660000000000004</v>
      </c>
      <c r="DV113" s="2">
        <f t="shared" si="369"/>
        <v>5.18</v>
      </c>
      <c r="DX113">
        <v>167</v>
      </c>
      <c r="DY113">
        <v>250</v>
      </c>
      <c r="DZ113" s="3">
        <v>0.252</v>
      </c>
      <c r="EA113" s="1">
        <f t="shared" si="409"/>
        <v>5.04</v>
      </c>
      <c r="EB113" s="2">
        <f t="shared" si="410"/>
        <v>43.36</v>
      </c>
      <c r="EC113" s="2">
        <f t="shared" si="370"/>
        <v>2.3000000000000043</v>
      </c>
      <c r="EE113">
        <v>167</v>
      </c>
      <c r="EF113">
        <v>250</v>
      </c>
      <c r="EG113" s="3">
        <v>0.252</v>
      </c>
      <c r="EH113" s="1">
        <f t="shared" si="411"/>
        <v>5.04</v>
      </c>
      <c r="EI113" s="2">
        <f t="shared" si="412"/>
        <v>42.52</v>
      </c>
      <c r="EJ113" s="2">
        <f t="shared" si="371"/>
        <v>0.83999999999999631</v>
      </c>
      <c r="EN113" s="3"/>
      <c r="EO113" s="1"/>
      <c r="EP113" s="2"/>
      <c r="EQ113" s="2"/>
    </row>
    <row r="114" spans="2:155" x14ac:dyDescent="0.25">
      <c r="B114">
        <v>167</v>
      </c>
      <c r="C114">
        <v>270</v>
      </c>
      <c r="D114" s="3">
        <v>0.251</v>
      </c>
      <c r="E114" s="1">
        <f t="shared" si="372"/>
        <v>5.0199999999999996</v>
      </c>
      <c r="F114" s="2">
        <f t="shared" si="373"/>
        <v>54.699999999999989</v>
      </c>
      <c r="I114">
        <v>167</v>
      </c>
      <c r="J114">
        <v>270</v>
      </c>
      <c r="K114" s="3">
        <v>0.248</v>
      </c>
      <c r="L114" s="1">
        <f t="shared" si="374"/>
        <v>4.96</v>
      </c>
      <c r="M114" s="2">
        <f t="shared" si="375"/>
        <v>57.2</v>
      </c>
      <c r="N114" s="2">
        <f t="shared" si="376"/>
        <v>-2.5000000000000142</v>
      </c>
      <c r="P114">
        <v>167</v>
      </c>
      <c r="Q114">
        <v>270</v>
      </c>
      <c r="R114" s="3">
        <v>0.24299999999999999</v>
      </c>
      <c r="S114" s="1">
        <f t="shared" si="377"/>
        <v>4.8599999999999994</v>
      </c>
      <c r="T114" s="2">
        <f t="shared" si="378"/>
        <v>51</v>
      </c>
      <c r="U114" s="2">
        <f t="shared" si="354"/>
        <v>6.2000000000000028</v>
      </c>
      <c r="W114">
        <v>167</v>
      </c>
      <c r="X114">
        <v>270</v>
      </c>
      <c r="Y114" s="3">
        <v>0.24199999999999999</v>
      </c>
      <c r="Z114" s="1">
        <f t="shared" si="379"/>
        <v>4.84</v>
      </c>
      <c r="AA114" s="2">
        <f t="shared" si="380"/>
        <v>54.34</v>
      </c>
      <c r="AB114" s="2">
        <f t="shared" si="355"/>
        <v>-3.3400000000000034</v>
      </c>
      <c r="AD114">
        <v>167</v>
      </c>
      <c r="AE114">
        <v>270</v>
      </c>
      <c r="AF114" s="3">
        <v>0.24199999999999999</v>
      </c>
      <c r="AG114" s="1">
        <f t="shared" si="381"/>
        <v>4.84</v>
      </c>
      <c r="AH114" s="2">
        <f t="shared" si="382"/>
        <v>49.66</v>
      </c>
      <c r="AI114" s="2">
        <f t="shared" si="356"/>
        <v>4.6800000000000068</v>
      </c>
      <c r="AK114">
        <v>167</v>
      </c>
      <c r="AL114">
        <v>270</v>
      </c>
      <c r="AM114" s="3">
        <v>0.24199999999999999</v>
      </c>
      <c r="AN114" s="1">
        <f t="shared" si="383"/>
        <v>4.84</v>
      </c>
      <c r="AO114" s="2">
        <f t="shared" si="384"/>
        <v>52.900000000000006</v>
      </c>
      <c r="AP114" s="2">
        <f t="shared" si="357"/>
        <v>-3.2400000000000091</v>
      </c>
      <c r="AR114">
        <v>167</v>
      </c>
      <c r="AS114">
        <v>270</v>
      </c>
      <c r="AT114" s="3">
        <v>0.245</v>
      </c>
      <c r="AU114" s="1">
        <f t="shared" si="385"/>
        <v>4.9000000000000004</v>
      </c>
      <c r="AV114" s="2">
        <f t="shared" si="386"/>
        <v>48.66</v>
      </c>
      <c r="AW114" s="2">
        <f t="shared" si="358"/>
        <v>4.2400000000000091</v>
      </c>
      <c r="AY114">
        <v>167</v>
      </c>
      <c r="AZ114">
        <v>270</v>
      </c>
      <c r="BA114" s="3">
        <v>0.247</v>
      </c>
      <c r="BB114" s="1">
        <f t="shared" si="387"/>
        <v>4.9399999999999995</v>
      </c>
      <c r="BC114" s="2">
        <f t="shared" si="388"/>
        <v>51.499999999999986</v>
      </c>
      <c r="BD114" s="2">
        <f t="shared" si="359"/>
        <v>-2.8399999999999892</v>
      </c>
      <c r="BF114">
        <v>167</v>
      </c>
      <c r="BG114">
        <v>270</v>
      </c>
      <c r="BH114" s="3">
        <v>0.24299999999999999</v>
      </c>
      <c r="BI114" s="1">
        <f t="shared" si="389"/>
        <v>4.8599999999999994</v>
      </c>
      <c r="BJ114" s="2">
        <f t="shared" si="390"/>
        <v>45.84</v>
      </c>
      <c r="BK114" s="2">
        <f t="shared" si="360"/>
        <v>5.6599999999999824</v>
      </c>
      <c r="BM114">
        <v>167</v>
      </c>
      <c r="BN114">
        <v>270</v>
      </c>
      <c r="BO114" s="3">
        <v>0.25</v>
      </c>
      <c r="BP114" s="1">
        <f t="shared" si="391"/>
        <v>5</v>
      </c>
      <c r="BQ114" s="2">
        <f t="shared" si="392"/>
        <v>53.919999999999995</v>
      </c>
      <c r="BR114" s="2">
        <f t="shared" si="361"/>
        <v>-8.0799999999999912</v>
      </c>
      <c r="BT114">
        <v>167</v>
      </c>
      <c r="BU114">
        <v>270</v>
      </c>
      <c r="BV114" s="3">
        <v>0.23799999999999999</v>
      </c>
      <c r="BW114" s="1">
        <f t="shared" si="393"/>
        <v>4.76</v>
      </c>
      <c r="BX114" s="2">
        <f t="shared" si="394"/>
        <v>49.120000000000005</v>
      </c>
      <c r="BY114" s="2">
        <f t="shared" si="362"/>
        <v>4.7999999999999901</v>
      </c>
      <c r="CA114">
        <v>167</v>
      </c>
      <c r="CB114">
        <v>270</v>
      </c>
      <c r="CC114" s="3">
        <v>0.24299999999999999</v>
      </c>
      <c r="CD114" s="1">
        <f t="shared" si="395"/>
        <v>4.8599999999999994</v>
      </c>
      <c r="CE114" s="2">
        <f t="shared" si="396"/>
        <v>47.14</v>
      </c>
      <c r="CF114" s="2">
        <f t="shared" si="363"/>
        <v>1.980000000000004</v>
      </c>
      <c r="CH114">
        <v>167</v>
      </c>
      <c r="CI114">
        <v>270</v>
      </c>
      <c r="CJ114" s="3">
        <v>0.24199999999999999</v>
      </c>
      <c r="CK114" s="1">
        <f t="shared" si="397"/>
        <v>4.84</v>
      </c>
      <c r="CL114" s="2">
        <f t="shared" si="398"/>
        <v>54.300000000000011</v>
      </c>
      <c r="CM114" s="2">
        <f t="shared" si="364"/>
        <v>-7.1600000000000108</v>
      </c>
      <c r="CO114">
        <v>167</v>
      </c>
      <c r="CP114">
        <v>270</v>
      </c>
      <c r="CQ114" s="3">
        <v>0.245</v>
      </c>
      <c r="CR114" s="1">
        <f t="shared" si="399"/>
        <v>4.9000000000000004</v>
      </c>
      <c r="CS114" s="2">
        <f t="shared" si="400"/>
        <v>48.64</v>
      </c>
      <c r="CT114" s="2">
        <f t="shared" si="365"/>
        <v>5.6600000000000108</v>
      </c>
      <c r="CV114">
        <v>167</v>
      </c>
      <c r="CW114">
        <v>270</v>
      </c>
      <c r="CX114" s="3">
        <v>0.24399999999999999</v>
      </c>
      <c r="CY114" s="1">
        <f t="shared" si="401"/>
        <v>4.88</v>
      </c>
      <c r="CZ114" s="2">
        <f t="shared" si="402"/>
        <v>56.4</v>
      </c>
      <c r="DA114" s="2">
        <f t="shared" si="366"/>
        <v>-7.759999999999998</v>
      </c>
      <c r="DC114">
        <v>167</v>
      </c>
      <c r="DD114">
        <v>270</v>
      </c>
      <c r="DE114" s="3">
        <v>0.246</v>
      </c>
      <c r="DF114" s="1">
        <f t="shared" si="403"/>
        <v>4.92</v>
      </c>
      <c r="DG114" s="2">
        <f t="shared" si="404"/>
        <v>48.9</v>
      </c>
      <c r="DH114" s="2">
        <f t="shared" si="367"/>
        <v>7.5</v>
      </c>
      <c r="DJ114">
        <v>167</v>
      </c>
      <c r="DK114">
        <v>270</v>
      </c>
      <c r="DL114" s="3">
        <v>0.23899999999999999</v>
      </c>
      <c r="DM114" s="1">
        <f t="shared" si="405"/>
        <v>4.7799999999999994</v>
      </c>
      <c r="DN114" s="2">
        <f t="shared" si="406"/>
        <v>55.620000000000005</v>
      </c>
      <c r="DO114" s="2">
        <f t="shared" si="368"/>
        <v>-6.720000000000006</v>
      </c>
      <c r="DQ114">
        <v>167</v>
      </c>
      <c r="DR114">
        <v>270</v>
      </c>
      <c r="DS114" s="3">
        <v>0.254</v>
      </c>
      <c r="DT114" s="1">
        <f t="shared" si="407"/>
        <v>5.08</v>
      </c>
      <c r="DU114" s="2">
        <f t="shared" si="408"/>
        <v>50.74</v>
      </c>
      <c r="DV114" s="2">
        <f t="shared" si="369"/>
        <v>4.8800000000000026</v>
      </c>
      <c r="DX114">
        <v>167</v>
      </c>
      <c r="DY114">
        <v>270</v>
      </c>
      <c r="DZ114" s="3">
        <v>0.252</v>
      </c>
      <c r="EA114" s="1">
        <f t="shared" si="409"/>
        <v>5.04</v>
      </c>
      <c r="EB114" s="2">
        <f t="shared" si="410"/>
        <v>48.4</v>
      </c>
      <c r="EC114" s="2">
        <f t="shared" si="370"/>
        <v>2.3400000000000034</v>
      </c>
      <c r="EE114">
        <v>167</v>
      </c>
      <c r="EF114">
        <v>270</v>
      </c>
      <c r="EG114" s="3">
        <v>0.248</v>
      </c>
      <c r="EH114" s="1">
        <f t="shared" si="411"/>
        <v>4.96</v>
      </c>
      <c r="EI114" s="2">
        <f t="shared" si="412"/>
        <v>47.480000000000004</v>
      </c>
      <c r="EJ114" s="2">
        <f t="shared" si="371"/>
        <v>0.9199999999999946</v>
      </c>
      <c r="EN114" s="3"/>
      <c r="EO114" s="1"/>
      <c r="EP114" s="2"/>
      <c r="EQ114" s="2"/>
    </row>
    <row r="115" spans="2:155" x14ac:dyDescent="0.25">
      <c r="B115">
        <v>167</v>
      </c>
      <c r="C115">
        <v>290</v>
      </c>
      <c r="D115" s="3">
        <v>0.247</v>
      </c>
      <c r="E115" s="1">
        <f t="shared" si="372"/>
        <v>4.9399999999999995</v>
      </c>
      <c r="F115" s="2">
        <f t="shared" si="373"/>
        <v>59.639999999999986</v>
      </c>
      <c r="I115">
        <v>167</v>
      </c>
      <c r="J115">
        <v>290</v>
      </c>
      <c r="K115" s="3">
        <v>0.248</v>
      </c>
      <c r="L115" s="1">
        <f t="shared" si="374"/>
        <v>4.96</v>
      </c>
      <c r="M115" s="2">
        <f t="shared" si="375"/>
        <v>62.160000000000004</v>
      </c>
      <c r="N115" s="2">
        <f t="shared" si="376"/>
        <v>-2.5200000000000173</v>
      </c>
      <c r="P115">
        <v>167</v>
      </c>
      <c r="Q115">
        <v>290</v>
      </c>
      <c r="R115" s="3">
        <v>0.24399999999999999</v>
      </c>
      <c r="S115" s="1">
        <f t="shared" si="377"/>
        <v>4.88</v>
      </c>
      <c r="T115" s="2">
        <f t="shared" si="378"/>
        <v>55.88</v>
      </c>
      <c r="U115" s="2">
        <f t="shared" si="354"/>
        <v>6.2800000000000011</v>
      </c>
      <c r="W115">
        <v>167</v>
      </c>
      <c r="X115">
        <v>290</v>
      </c>
      <c r="Y115" s="3">
        <v>0.23499999999999999</v>
      </c>
      <c r="Z115" s="1">
        <f t="shared" si="379"/>
        <v>4.6999999999999993</v>
      </c>
      <c r="AA115" s="2">
        <f t="shared" si="380"/>
        <v>59.040000000000006</v>
      </c>
      <c r="AB115" s="2">
        <f t="shared" si="355"/>
        <v>-3.1600000000000037</v>
      </c>
      <c r="AD115">
        <v>167</v>
      </c>
      <c r="AE115">
        <v>290</v>
      </c>
      <c r="AF115" s="3">
        <v>0.23799999999999999</v>
      </c>
      <c r="AG115" s="1">
        <f t="shared" si="381"/>
        <v>4.76</v>
      </c>
      <c r="AH115" s="2">
        <f t="shared" si="382"/>
        <v>54.419999999999995</v>
      </c>
      <c r="AI115" s="2">
        <f t="shared" si="356"/>
        <v>4.6200000000000117</v>
      </c>
      <c r="AK115">
        <v>167</v>
      </c>
      <c r="AL115">
        <v>290</v>
      </c>
      <c r="AM115" s="3">
        <v>0.24</v>
      </c>
      <c r="AN115" s="1">
        <f t="shared" si="383"/>
        <v>4.8</v>
      </c>
      <c r="AO115" s="2">
        <f t="shared" si="384"/>
        <v>57.7</v>
      </c>
      <c r="AP115" s="2">
        <f t="shared" si="357"/>
        <v>-3.2800000000000082</v>
      </c>
      <c r="AR115">
        <v>167</v>
      </c>
      <c r="AS115">
        <v>290</v>
      </c>
      <c r="AT115" s="3">
        <v>0.24199999999999999</v>
      </c>
      <c r="AU115" s="1">
        <f t="shared" si="385"/>
        <v>4.84</v>
      </c>
      <c r="AV115" s="2">
        <f t="shared" si="386"/>
        <v>53.5</v>
      </c>
      <c r="AW115" s="2">
        <f t="shared" si="358"/>
        <v>4.2000000000000028</v>
      </c>
      <c r="AY115">
        <v>167</v>
      </c>
      <c r="AZ115">
        <v>290</v>
      </c>
      <c r="BA115" s="3">
        <v>0.248</v>
      </c>
      <c r="BB115" s="1">
        <f t="shared" si="387"/>
        <v>4.96</v>
      </c>
      <c r="BC115" s="2">
        <f t="shared" si="388"/>
        <v>56.459999999999987</v>
      </c>
      <c r="BD115" s="2">
        <f t="shared" si="359"/>
        <v>-2.9599999999999866</v>
      </c>
      <c r="BF115">
        <v>167</v>
      </c>
      <c r="BG115">
        <v>290</v>
      </c>
      <c r="BH115" s="3">
        <v>0.245</v>
      </c>
      <c r="BI115" s="1">
        <f t="shared" si="389"/>
        <v>4.9000000000000004</v>
      </c>
      <c r="BJ115" s="2">
        <f t="shared" si="390"/>
        <v>50.74</v>
      </c>
      <c r="BK115" s="2">
        <f t="shared" si="360"/>
        <v>5.7199999999999847</v>
      </c>
      <c r="BM115">
        <v>167</v>
      </c>
      <c r="BN115">
        <v>290</v>
      </c>
      <c r="BO115" s="3">
        <v>0.24399999999999999</v>
      </c>
      <c r="BP115" s="1">
        <f t="shared" si="391"/>
        <v>4.88</v>
      </c>
      <c r="BQ115" s="2">
        <f t="shared" si="392"/>
        <v>58.8</v>
      </c>
      <c r="BR115" s="2">
        <f t="shared" si="361"/>
        <v>-8.0599999999999952</v>
      </c>
      <c r="BT115">
        <v>167</v>
      </c>
      <c r="BU115">
        <v>290</v>
      </c>
      <c r="BV115" s="3">
        <v>0.23799999999999999</v>
      </c>
      <c r="BW115" s="1">
        <f t="shared" si="393"/>
        <v>4.76</v>
      </c>
      <c r="BX115" s="2">
        <f t="shared" si="394"/>
        <v>53.88</v>
      </c>
      <c r="BY115" s="2">
        <f t="shared" si="362"/>
        <v>4.9199999999999946</v>
      </c>
      <c r="CA115">
        <v>167</v>
      </c>
      <c r="CB115">
        <v>290</v>
      </c>
      <c r="CC115" s="3">
        <v>0.249</v>
      </c>
      <c r="CD115" s="1">
        <f t="shared" si="395"/>
        <v>4.9800000000000004</v>
      </c>
      <c r="CE115" s="2">
        <f t="shared" si="396"/>
        <v>52.120000000000005</v>
      </c>
      <c r="CF115" s="2">
        <f t="shared" si="363"/>
        <v>1.759999999999998</v>
      </c>
      <c r="CH115">
        <v>167</v>
      </c>
      <c r="CI115">
        <v>290</v>
      </c>
      <c r="CJ115" s="3">
        <v>0.249</v>
      </c>
      <c r="CK115" s="1">
        <f t="shared" si="397"/>
        <v>4.9800000000000004</v>
      </c>
      <c r="CL115" s="2">
        <f t="shared" si="398"/>
        <v>59.280000000000015</v>
      </c>
      <c r="CM115" s="2">
        <f t="shared" si="364"/>
        <v>-7.1600000000000108</v>
      </c>
      <c r="CO115">
        <v>167</v>
      </c>
      <c r="CP115">
        <v>290</v>
      </c>
      <c r="CQ115" s="3">
        <v>0.23400000000000001</v>
      </c>
      <c r="CR115" s="1">
        <f t="shared" si="399"/>
        <v>4.6800000000000006</v>
      </c>
      <c r="CS115" s="2">
        <f t="shared" si="400"/>
        <v>53.32</v>
      </c>
      <c r="CT115" s="2">
        <f t="shared" si="365"/>
        <v>5.9600000000000151</v>
      </c>
      <c r="CV115">
        <v>167</v>
      </c>
      <c r="CW115">
        <v>290</v>
      </c>
      <c r="CX115" s="3">
        <v>0.245</v>
      </c>
      <c r="CY115" s="1">
        <f t="shared" si="401"/>
        <v>4.9000000000000004</v>
      </c>
      <c r="CZ115" s="2">
        <f t="shared" si="402"/>
        <v>61.3</v>
      </c>
      <c r="DA115" s="2">
        <f t="shared" si="366"/>
        <v>-7.9799999999999969</v>
      </c>
      <c r="DC115">
        <v>167</v>
      </c>
      <c r="DD115">
        <v>290</v>
      </c>
      <c r="DE115" s="3">
        <v>0.25</v>
      </c>
      <c r="DF115" s="1">
        <f t="shared" si="403"/>
        <v>5</v>
      </c>
      <c r="DG115" s="2">
        <f t="shared" si="404"/>
        <v>53.9</v>
      </c>
      <c r="DH115" s="2">
        <f t="shared" si="367"/>
        <v>7.3999999999999986</v>
      </c>
      <c r="DJ115">
        <v>167</v>
      </c>
      <c r="DK115">
        <v>290</v>
      </c>
      <c r="DL115" s="3">
        <v>0.24099999999999999</v>
      </c>
      <c r="DM115" s="1">
        <f t="shared" si="405"/>
        <v>4.82</v>
      </c>
      <c r="DN115" s="2">
        <f t="shared" si="406"/>
        <v>60.440000000000005</v>
      </c>
      <c r="DO115" s="2">
        <f t="shared" si="368"/>
        <v>-6.5400000000000063</v>
      </c>
      <c r="DQ115">
        <v>167</v>
      </c>
      <c r="DR115">
        <v>290</v>
      </c>
      <c r="DS115" s="3">
        <v>0.247</v>
      </c>
      <c r="DT115" s="1">
        <f t="shared" si="407"/>
        <v>4.9399999999999995</v>
      </c>
      <c r="DU115" s="2">
        <f t="shared" si="408"/>
        <v>55.68</v>
      </c>
      <c r="DV115" s="2">
        <f t="shared" si="369"/>
        <v>4.7600000000000051</v>
      </c>
      <c r="DX115">
        <v>167</v>
      </c>
      <c r="DY115">
        <v>290</v>
      </c>
      <c r="DZ115" s="3">
        <v>0.249</v>
      </c>
      <c r="EA115" s="1">
        <f t="shared" si="409"/>
        <v>4.9800000000000004</v>
      </c>
      <c r="EB115" s="2">
        <f t="shared" si="410"/>
        <v>53.379999999999995</v>
      </c>
      <c r="EC115" s="2">
        <f t="shared" si="370"/>
        <v>2.3000000000000043</v>
      </c>
      <c r="EE115">
        <v>167</v>
      </c>
      <c r="EF115">
        <v>290</v>
      </c>
      <c r="EG115" s="3">
        <v>0.247</v>
      </c>
      <c r="EH115" s="1">
        <f t="shared" si="411"/>
        <v>4.9399999999999995</v>
      </c>
      <c r="EI115" s="2">
        <f t="shared" si="412"/>
        <v>52.42</v>
      </c>
      <c r="EJ115" s="2">
        <f t="shared" si="371"/>
        <v>0.95999999999999375</v>
      </c>
      <c r="EN115" s="3"/>
      <c r="EO115" s="1"/>
      <c r="EP115" s="2"/>
      <c r="EQ115" s="2"/>
    </row>
    <row r="119" spans="2:155" x14ac:dyDescent="0.25">
      <c r="N119" s="4">
        <f>AVERAGE(N19,N35, N51, N67,N83, N99, N115)*10</f>
        <v>-32.371428571428574</v>
      </c>
      <c r="U119" s="4">
        <f>AVERAGE(U19,U35, U51, U67,U83, U99, U115)*10</f>
        <v>56.514285714285748</v>
      </c>
      <c r="AB119" s="4">
        <f>AVERAGE(AB19,AB35, AB51, AB67,AB83, AB99, AB115)*10</f>
        <v>-28.857142857142868</v>
      </c>
      <c r="AI119" s="4">
        <f>AVERAGE(AI19,AI35, AI51, AI67,AI83, AI99, AI115)*10</f>
        <v>39.485714285714288</v>
      </c>
      <c r="AP119" s="4">
        <f>AVERAGE(AP19,AP35, AP51, AP67,AP83, AP99, AP115)*10</f>
        <v>-47.542857142857137</v>
      </c>
      <c r="AW119" s="4">
        <f>AVERAGE(AW19,AW35, AW51, AW67,AW83, AW99, AW115)*10</f>
        <v>37.657142857142858</v>
      </c>
      <c r="BD119" s="4">
        <f>AVERAGE(BD19,BD35, BD51, BD67,BD83, BD99, BD115)*10</f>
        <v>-30.37142857142857</v>
      </c>
      <c r="BK119" s="4">
        <f>AVERAGE(BK19,BK35, BK51, BK67,BK83, BK99, BK115)*10</f>
        <v>70.54285714285713</v>
      </c>
      <c r="BR119" s="4">
        <f>AVERAGE(BR19,BR35, BR51, BR67,BR83, BR99, BR115)*10</f>
        <v>-82.599999999999966</v>
      </c>
      <c r="BY119" s="4">
        <f>AVERAGE(BY19,BY35, BY51, BY67,BY83, BY99, BY115)*10</f>
        <v>60.228571428571385</v>
      </c>
      <c r="CF119" s="4">
        <f>AVERAGE(CF19,CF35, CF51, CF67,CF83, CF99, CF115)*10</f>
        <v>17.914285714285683</v>
      </c>
      <c r="CM119" s="4">
        <f>AVERAGE(CM19,CM35, CM51, CM67,CM83, CM99, CM115)*10</f>
        <v>-78.114285714285714</v>
      </c>
      <c r="CT119" s="4">
        <f>AVERAGE(CT19,CT35, CT51, CT67,CT83, CT99, CT115)*10</f>
        <v>70.600000000000051</v>
      </c>
      <c r="DA119" s="4">
        <f>AVERAGE(DA19,DA35, DA51, DA67,DA83, DA99, DA115)*10</f>
        <v>-83.742857142857133</v>
      </c>
      <c r="DH119" s="4">
        <f>AVERAGE(DH19,DH35, DH51, DH67,DH83, DH99, DH115)*10</f>
        <v>74.514285714285705</v>
      </c>
      <c r="DO119" s="4">
        <f>AVERAGE(DO19,DO35, DO51, DO67,DO83, DO99, DO115)*10</f>
        <v>-72.571428571428584</v>
      </c>
      <c r="DV119" s="4">
        <f>AVERAGE(DV19,DV35, DV51, DV67,DV83, DV99, DV115)*10</f>
        <v>51.82857142857145</v>
      </c>
      <c r="EC119" s="4">
        <f>AVERAGE(EC19,EC35, EC51, EC67,EC83, EC99, EC115)*10</f>
        <v>33.114285714285707</v>
      </c>
      <c r="EJ119" s="4">
        <f>AVERAGE(EJ19,EJ35, EJ51, EJ67,EJ83, EJ99, EJ115)*10</f>
        <v>16.657142857142851</v>
      </c>
      <c r="EQ119" s="4"/>
      <c r="EY119" s="4">
        <f>SUM(N119:EQ119)</f>
        <v>72.885714285714315</v>
      </c>
    </row>
    <row r="121" spans="2:155" x14ac:dyDescent="0.25">
      <c r="N121" s="4">
        <f>MAX(N19,N35, N51, N67,N83, N99, N115)*10</f>
        <v>-25.200000000000173</v>
      </c>
      <c r="U121" s="4">
        <f>MAX(U19,U35, U51, U67,U83, U99, U115)*10</f>
        <v>62.800000000000011</v>
      </c>
      <c r="AB121" s="4">
        <f>MAX(AB19,AB35, AB51, AB67,AB83, AB99, AB115)*10</f>
        <v>-23.000000000000114</v>
      </c>
      <c r="AI121" s="4">
        <f>MAX(AI19,AI35, AI51, AI67,AI83, AI99, AI115)*10</f>
        <v>46.200000000000117</v>
      </c>
      <c r="AP121" s="4">
        <f>MAX(AP19,AP35, AP51, AP67,AP83, AP99, AP115)*10</f>
        <v>-32.800000000000082</v>
      </c>
      <c r="AW121" s="4">
        <f>MAX(AW19,AW35, AW51, AW67,AW83, AW99, AW115)*10</f>
        <v>46.000000000000085</v>
      </c>
      <c r="BD121" s="4">
        <f>MAX(BD19,BD35, BD51, BD67,BD83, BD99, BD115)*10</f>
        <v>-19.799999999999969</v>
      </c>
      <c r="BK121" s="4">
        <f>MAX(BK19,BK35, BK51, BK67,BK83, BK99, BK115)*10</f>
        <v>78.199999999999932</v>
      </c>
      <c r="BR121" s="4">
        <f>MAX(BR19,BR35, BR51, BR67,BR83, BR99, BR115)*10</f>
        <v>-80.19999999999996</v>
      </c>
      <c r="BY121" s="4">
        <f>MAX(BY19,BY35, BY51, BY67,BY83, BY99, BY115)*10</f>
        <v>67.600000000000051</v>
      </c>
      <c r="CF121" s="4">
        <f>MAX(CF19,CF35, CF51, CF67,CF83, CF99, CF115)*10</f>
        <v>23.599999999999994</v>
      </c>
      <c r="CM121" s="4">
        <f>MAX(CM19,CM35, CM51, CM67,CM83, CM99, CM115)*10</f>
        <v>-71.600000000000108</v>
      </c>
      <c r="CT121" s="4">
        <f>MAX(CT19,CT35, CT51, CT67,CT83, CT99, CT115)*10</f>
        <v>78.000000000000114</v>
      </c>
      <c r="DA121" s="4">
        <f>MAX(DA19,DA35, DA51, DA67,DA83, DA99, DA115)*10</f>
        <v>-79.799999999999969</v>
      </c>
      <c r="DH121" s="4">
        <f>MAX(DH19,DH35, DH51, DH67,DH83, DH99, DH115)*10</f>
        <v>83.200000000000074</v>
      </c>
      <c r="DO121" s="4">
        <f>MAX(DO19,DO35, DO51, DO67,DO83, DO99, DO115)*10</f>
        <v>-63.600000000000279</v>
      </c>
      <c r="DV121" s="4">
        <f>MAX(DV19,DV35, DV51, DV67,DV83, DV99, DV115)*10</f>
        <v>57.799999999999869</v>
      </c>
      <c r="EC121" s="4">
        <f>MAX(EC19,EC35, EC51, EC67,EC83, EC99, EC115)*10</f>
        <v>42.399999999999949</v>
      </c>
      <c r="EJ121" s="4">
        <f>MAX(EJ19,EJ35, EJ51, EJ67,EJ83, EJ99, EJ115)*10</f>
        <v>25.000000000000142</v>
      </c>
      <c r="EQ121" s="4"/>
    </row>
    <row r="122" spans="2:155" x14ac:dyDescent="0.25">
      <c r="N122" s="4">
        <f>MIN(N19,N35, N51, N67,N83, N99, N115)*10</f>
        <v>-40.400000000000134</v>
      </c>
      <c r="U122" s="4">
        <f>MIN(U19,U35, U51, U67,U83, U99, U115)*10</f>
        <v>49.399999999999977</v>
      </c>
      <c r="AB122" s="4">
        <f>MIN(AB19,AB35, AB51, AB67,AB83, AB99, AB115)*10</f>
        <v>-33.800000000000097</v>
      </c>
      <c r="AI122" s="4">
        <f>MIN(AI19,AI35, AI51, AI67,AI83, AI99, AI115)*10</f>
        <v>34.399999999999977</v>
      </c>
      <c r="AP122" s="4">
        <f>MIN(AP19,AP35, AP51, AP67,AP83, AP99, AP115)*10</f>
        <v>-56.999999999999957</v>
      </c>
      <c r="AW122" s="4">
        <f>MIN(AW19,AW35, AW51, AW67,AW83, AW99, AW115)*10</f>
        <v>26.599999999999966</v>
      </c>
      <c r="BD122" s="4">
        <f>MIN(BD19,BD35, BD51, BD67,BD83, BD99, BD115)*10</f>
        <v>-41.000000000000085</v>
      </c>
      <c r="BK122" s="4">
        <f>MIN(BK19,BK35, BK51, BK67,BK83, BK99, BK115)*10</f>
        <v>57.199999999999847</v>
      </c>
      <c r="BR122" s="4">
        <f>MIN(BR19,BR35, BR51, BR67,BR83, BR99, BR115)*10</f>
        <v>-90.400000000000063</v>
      </c>
      <c r="BY122" s="4">
        <f>MIN(BY19,BY35, BY51, BY67,BY83, BY99, BY115)*10</f>
        <v>49.199999999999946</v>
      </c>
      <c r="CF122" s="4">
        <f>MIN(CF19,CF35, CF51, CF67,CF83, CF99, CF115)*10</f>
        <v>7.3999999999998067</v>
      </c>
      <c r="CM122" s="4">
        <f>MIN(CM19,CM35, CM51, CM67,CM83, CM99, CM115)*10</f>
        <v>-89.199999999999804</v>
      </c>
      <c r="CT122" s="4">
        <f>MIN(CT19,CT35, CT51, CT67,CT83, CT99, CT115)*10</f>
        <v>59.600000000000151</v>
      </c>
      <c r="DA122" s="4">
        <f>MIN(DA19,DA35, DA51, DA67,DA83, DA99, DA115)*10</f>
        <v>-94.200000000000017</v>
      </c>
      <c r="DH122" s="4">
        <f>MIN(DH19,DH35, DH51, DH67,DH83, DH99, DH115)*10</f>
        <v>64.000000000000057</v>
      </c>
      <c r="DO122" s="4">
        <f>MIN(DO19,DO35, DO51, DO67,DO83, DO99, DO115)*10</f>
        <v>-85.200000000000031</v>
      </c>
      <c r="DV122" s="4">
        <f>MIN(DV19,DV35, DV51, DV67,DV83, DV99, DV115)*10</f>
        <v>47.600000000000051</v>
      </c>
      <c r="EC122" s="4">
        <f>MIN(EC19,EC35, EC51, EC67,EC83, EC99, EC115)*10</f>
        <v>23.000000000000043</v>
      </c>
      <c r="EJ122" s="4">
        <f>MIN(EJ19,EJ35, EJ51, EJ67,EJ83, EJ99, EJ115)*10</f>
        <v>7.1999999999999886</v>
      </c>
      <c r="EQ122" s="4"/>
    </row>
    <row r="123" spans="2:155" x14ac:dyDescent="0.25">
      <c r="R123" s="2">
        <v>38.005724072120842</v>
      </c>
      <c r="V123" s="2">
        <v>120.78880354711261</v>
      </c>
      <c r="AF123">
        <v>46.046198605564612</v>
      </c>
      <c r="AJ123">
        <v>60.574386152712492</v>
      </c>
      <c r="AT123">
        <v>34.906130448829735</v>
      </c>
      <c r="AX123">
        <v>44.780098624254059</v>
      </c>
      <c r="BH123">
        <v>46.095372713395427</v>
      </c>
      <c r="BL123">
        <v>69.163135548729997</v>
      </c>
      <c r="BV123">
        <v>25.941953884808147</v>
      </c>
      <c r="CA123">
        <v>56.535142149989298</v>
      </c>
      <c r="CJ123">
        <v>99.547017679531109</v>
      </c>
      <c r="CQ123">
        <v>40.06861093479317</v>
      </c>
      <c r="CU123">
        <v>57.026852715243024</v>
      </c>
      <c r="DE123">
        <v>23.651562400016818</v>
      </c>
      <c r="DI123">
        <v>63.548284629799305</v>
      </c>
      <c r="DS123">
        <v>37.194575822003657</v>
      </c>
      <c r="DW123">
        <v>53.766586521302393</v>
      </c>
      <c r="ED123">
        <v>42.983930837573666</v>
      </c>
      <c r="EL123">
        <v>49.004480981164633</v>
      </c>
    </row>
    <row r="124" spans="2:155" x14ac:dyDescent="0.25">
      <c r="F124" s="8">
        <f>EX155</f>
        <v>1323.6</v>
      </c>
      <c r="G124" s="4">
        <f t="shared" ref="G124:H130" si="413">EY155</f>
        <v>997.01268462652149</v>
      </c>
      <c r="H124" s="4">
        <f t="shared" si="413"/>
        <v>1031.6126846265215</v>
      </c>
      <c r="M124">
        <v>1</v>
      </c>
      <c r="N124" s="4">
        <f>N19*10</f>
        <v>-40.400000000000134</v>
      </c>
      <c r="O124" s="2">
        <v>57.821845174973497</v>
      </c>
      <c r="P124" s="2">
        <f>O124</f>
        <v>57.821845174973497</v>
      </c>
      <c r="Q124" s="4">
        <f>P124+N124</f>
        <v>17.421845174973363</v>
      </c>
      <c r="R124" s="3">
        <f>Q124/$R$123</f>
        <v>0.4584005593976615</v>
      </c>
      <c r="T124">
        <v>1</v>
      </c>
      <c r="U124" s="4">
        <f>U19*10</f>
        <v>56.600000000000179</v>
      </c>
      <c r="V124" s="3">
        <f>U124/$V$123</f>
        <v>0.46858647770216422</v>
      </c>
      <c r="AA124">
        <v>1</v>
      </c>
      <c r="AB124" s="4">
        <f>AB19*10</f>
        <v>-23.000000000000114</v>
      </c>
      <c r="AC124" s="2">
        <v>60.28041056999345</v>
      </c>
      <c r="AD124" s="2">
        <f>AC124</f>
        <v>60.28041056999345</v>
      </c>
      <c r="AE124" s="4">
        <f>AD124+AB124</f>
        <v>37.280410569993336</v>
      </c>
      <c r="AF124" s="3">
        <f>AE124/$AF$123</f>
        <v>0.80963058187148718</v>
      </c>
      <c r="AH124">
        <v>1</v>
      </c>
      <c r="AI124" s="4">
        <f>AI19*10</f>
        <v>42.400000000000091</v>
      </c>
      <c r="AJ124" s="3">
        <f>AI124/$AJ$123</f>
        <v>0.69996582207381464</v>
      </c>
      <c r="AO124">
        <v>1</v>
      </c>
      <c r="AP124" s="4">
        <f>AP19*10</f>
        <v>-54.000000000000128</v>
      </c>
      <c r="AQ124" s="2">
        <v>96.898751733703179</v>
      </c>
      <c r="AR124" s="2">
        <f>AQ124</f>
        <v>96.898751733703179</v>
      </c>
      <c r="AS124" s="4">
        <f>AR124+AP124</f>
        <v>42.898751733703051</v>
      </c>
      <c r="AT124" s="3">
        <f>AS124/$AT$123</f>
        <v>1.228974715389608</v>
      </c>
      <c r="AV124">
        <v>1</v>
      </c>
      <c r="AW124" s="4">
        <f>AW19*10</f>
        <v>46.000000000000085</v>
      </c>
      <c r="AX124" s="3">
        <f>AW124/$AX$123</f>
        <v>1.0272420430777098</v>
      </c>
      <c r="BC124">
        <v>1</v>
      </c>
      <c r="BD124" s="4">
        <f>BD19*10</f>
        <v>-19.799999999999969</v>
      </c>
      <c r="BE124" s="2">
        <v>82.030874228144299</v>
      </c>
      <c r="BF124" s="2">
        <f>BE124</f>
        <v>82.030874228144299</v>
      </c>
      <c r="BG124" s="4">
        <f>BF124+BD124</f>
        <v>62.23087422814433</v>
      </c>
      <c r="BH124" s="3">
        <f>BG124/$BH$123</f>
        <v>1.3500460147068056</v>
      </c>
      <c r="BJ124">
        <v>1</v>
      </c>
      <c r="BK124" s="4">
        <f>BK19*10</f>
        <v>78.199999999999932</v>
      </c>
      <c r="BL124" s="3">
        <f>BK124/$BL$123</f>
        <v>1.1306601324473333</v>
      </c>
      <c r="BQ124">
        <v>1</v>
      </c>
      <c r="BR124" s="4">
        <f>BR19*10</f>
        <v>-90.400000000000063</v>
      </c>
      <c r="BS124" s="2">
        <v>123.39416058394147</v>
      </c>
      <c r="BT124" s="2">
        <f>BS124</f>
        <v>123.39416058394147</v>
      </c>
      <c r="BU124" s="4">
        <f>BT124+BR124</f>
        <v>32.994160583941408</v>
      </c>
      <c r="BV124" s="3">
        <f>BU124/$BV$123</f>
        <v>1.2718456262179658</v>
      </c>
      <c r="BX124">
        <v>1</v>
      </c>
      <c r="BY124" s="4">
        <f>BY19*10</f>
        <v>53.800000000000097</v>
      </c>
      <c r="BZ124" s="4">
        <f>BY124+9.1</f>
        <v>62.900000000000098</v>
      </c>
      <c r="CA124" s="3">
        <f>BZ124/$CA$123</f>
        <v>1.1125823268140842</v>
      </c>
      <c r="CE124">
        <v>1</v>
      </c>
      <c r="CF124" s="4">
        <f>CF19*10</f>
        <v>7.3999999999998067</v>
      </c>
      <c r="CG124" s="2">
        <v>116.95620437956191</v>
      </c>
      <c r="CH124" s="2">
        <f>CG124</f>
        <v>116.95620437956191</v>
      </c>
      <c r="CI124" s="4">
        <f>CH124+CF124</f>
        <v>124.35620437956172</v>
      </c>
      <c r="CJ124" s="3">
        <f>CI124/$CJ$123</f>
        <v>1.2492207931321269</v>
      </c>
      <c r="CL124">
        <v>1</v>
      </c>
      <c r="CM124" s="4">
        <f>CM19*10</f>
        <v>-89.199999999999804</v>
      </c>
      <c r="CN124" s="2">
        <v>136.27007299270059</v>
      </c>
      <c r="CO124" s="2">
        <f>CN124</f>
        <v>136.27007299270059</v>
      </c>
      <c r="CP124" s="4">
        <f>CO124+CM124</f>
        <v>47.070072992700787</v>
      </c>
      <c r="CQ124" s="3">
        <f>CP124/$CQ$123</f>
        <v>1.1747368300164349</v>
      </c>
      <c r="CS124">
        <v>1</v>
      </c>
      <c r="CT124" s="4">
        <f>CT19*10</f>
        <v>69.799999999999898</v>
      </c>
      <c r="CU124" s="3">
        <f>CT124/$CU$123</f>
        <v>1.2239847839497315</v>
      </c>
      <c r="CZ124">
        <v>1</v>
      </c>
      <c r="DA124" s="4">
        <f>DA19*10</f>
        <v>-94.200000000000017</v>
      </c>
      <c r="DB124" s="2">
        <v>120.17518248175169</v>
      </c>
      <c r="DC124" s="2">
        <f>DB124</f>
        <v>120.17518248175169</v>
      </c>
      <c r="DD124" s="4">
        <f>DC124+DA124</f>
        <v>25.975182481751673</v>
      </c>
      <c r="DE124" s="3">
        <f>DD124/$DE$123</f>
        <v>1.0982438302567785</v>
      </c>
      <c r="DG124">
        <v>1</v>
      </c>
      <c r="DH124" s="4">
        <f>DH19*10</f>
        <v>70.800000000000054</v>
      </c>
      <c r="DI124" s="3">
        <f>DH124/$DI$123</f>
        <v>1.114113471550737</v>
      </c>
      <c r="DN124">
        <v>1</v>
      </c>
      <c r="DO124" s="4">
        <f>DO19*10</f>
        <v>-85.200000000000031</v>
      </c>
      <c r="DP124" s="2">
        <v>120.17518248175169</v>
      </c>
      <c r="DQ124" s="2">
        <f>DP124</f>
        <v>120.17518248175169</v>
      </c>
      <c r="DR124" s="4">
        <f>DQ124+DO124</f>
        <v>34.975182481751659</v>
      </c>
      <c r="DS124" s="3">
        <f>DR124/$DS$123</f>
        <v>0.94033018817386149</v>
      </c>
      <c r="DU124">
        <v>1</v>
      </c>
      <c r="DV124" s="4">
        <f>DV19*10</f>
        <v>56.200000000000188</v>
      </c>
      <c r="DW124" s="3">
        <f>DV124/$DW$123</f>
        <v>1.0452588426407481</v>
      </c>
      <c r="EB124">
        <v>1</v>
      </c>
      <c r="EC124" s="4">
        <f>EC19*10</f>
        <v>42.399999999999949</v>
      </c>
      <c r="ED124" s="3">
        <f>EC124/$ED$123</f>
        <v>0.98641513639643019</v>
      </c>
      <c r="EI124">
        <v>1</v>
      </c>
      <c r="EJ124" s="4">
        <f>EJ19*10</f>
        <v>17.199999999999918</v>
      </c>
      <c r="EK124" s="4">
        <f>EJ124+9.91</f>
        <v>27.109999999999918</v>
      </c>
      <c r="EL124" s="3">
        <f>EK124/$EL$123</f>
        <v>0.55321471541388056</v>
      </c>
      <c r="EQ124" s="4"/>
      <c r="ER124" s="4"/>
      <c r="ES124" s="3"/>
    </row>
    <row r="125" spans="2:155" x14ac:dyDescent="0.25">
      <c r="F125" s="8">
        <f t="shared" ref="F125:F130" si="414">EX156</f>
        <v>1388.3</v>
      </c>
      <c r="G125" s="4">
        <f t="shared" si="413"/>
        <v>968.05442660020208</v>
      </c>
      <c r="H125" s="4">
        <f t="shared" si="413"/>
        <v>1002.6544266002021</v>
      </c>
      <c r="M125">
        <v>2</v>
      </c>
      <c r="N125" s="4">
        <f>N35*10</f>
        <v>-31.000000000000085</v>
      </c>
      <c r="O125" s="2">
        <v>55.168610816542902</v>
      </c>
      <c r="P125" s="2">
        <f t="shared" ref="P125:P130" si="415">O125</f>
        <v>55.168610816542902</v>
      </c>
      <c r="Q125" s="4">
        <f t="shared" ref="Q125:Q130" si="416">P125+N125</f>
        <v>24.168610816542817</v>
      </c>
      <c r="R125" s="3">
        <f t="shared" ref="R125:R130" si="417">Q125/$R$123</f>
        <v>0.63592028323627547</v>
      </c>
      <c r="T125">
        <v>2</v>
      </c>
      <c r="U125" s="4">
        <f>U35*10</f>
        <v>60.600000000000023</v>
      </c>
      <c r="V125" s="3">
        <f t="shared" ref="V125:V130" si="418">U125/$V$123</f>
        <v>0.50170212983659146</v>
      </c>
      <c r="AA125">
        <v>2</v>
      </c>
      <c r="AB125" s="4">
        <f>AB35*10</f>
        <v>-26.999999999999886</v>
      </c>
      <c r="AC125" s="2">
        <v>55.094998908058528</v>
      </c>
      <c r="AD125" s="2">
        <f t="shared" ref="AD125:AD130" si="419">AC125</f>
        <v>55.094998908058528</v>
      </c>
      <c r="AE125" s="4">
        <f t="shared" ref="AE125:AE130" si="420">AD125+AB125</f>
        <v>28.094998908058642</v>
      </c>
      <c r="AF125" s="3">
        <f t="shared" ref="AF125:AF130" si="421">AE125/$AF$123</f>
        <v>0.61014806344216665</v>
      </c>
      <c r="AH125">
        <v>2</v>
      </c>
      <c r="AI125" s="4">
        <f>AI35*10</f>
        <v>41.399999999999935</v>
      </c>
      <c r="AJ125" s="3">
        <f t="shared" ref="AJ125:AJ130" si="422">AI125/$AJ$123</f>
        <v>0.68345719419471263</v>
      </c>
      <c r="AO125">
        <v>2</v>
      </c>
      <c r="AP125" s="4">
        <f>AP35*10</f>
        <v>-56.999999999999957</v>
      </c>
      <c r="AQ125" s="2">
        <v>97.23994452149789</v>
      </c>
      <c r="AR125" s="2">
        <f t="shared" ref="AR125:AR130" si="423">AQ125</f>
        <v>97.23994452149789</v>
      </c>
      <c r="AS125" s="4">
        <f t="shared" ref="AS125:AS130" si="424">AR125+AP125</f>
        <v>40.239944521497932</v>
      </c>
      <c r="AT125" s="3">
        <f t="shared" ref="AT125:AT130" si="425">AS125/$AT$123</f>
        <v>1.1528045075201687</v>
      </c>
      <c r="AV125">
        <v>2</v>
      </c>
      <c r="AW125" s="4">
        <f>AW35*10</f>
        <v>38.599999999999994</v>
      </c>
      <c r="AX125" s="3">
        <f t="shared" ref="AX125:AX130" si="426">AW125/$AX$123</f>
        <v>0.86199006223477226</v>
      </c>
      <c r="BC125">
        <v>2</v>
      </c>
      <c r="BD125" s="4">
        <f>BD35*10</f>
        <v>-29.80000000000004</v>
      </c>
      <c r="BE125" s="2">
        <v>82.952551186220404</v>
      </c>
      <c r="BF125" s="2">
        <f t="shared" ref="BF125:BF130" si="427">BE125</f>
        <v>82.952551186220404</v>
      </c>
      <c r="BG125" s="4">
        <f t="shared" ref="BG125:BG130" si="428">BF125+BD125</f>
        <v>53.152551186220364</v>
      </c>
      <c r="BH125" s="3">
        <f t="shared" ref="BH125:BH130" si="429">BG125/$BH$123</f>
        <v>1.1530994990908079</v>
      </c>
      <c r="BJ125">
        <v>2</v>
      </c>
      <c r="BK125" s="4">
        <f>BK35*10</f>
        <v>73.200000000000074</v>
      </c>
      <c r="BL125" s="3">
        <f t="shared" ref="BL125:BL130" si="430">BK125/$BL$123</f>
        <v>1.0583672851041555</v>
      </c>
      <c r="BQ125">
        <v>2</v>
      </c>
      <c r="BR125" s="4">
        <f>BR35*10</f>
        <v>-83.400000000000034</v>
      </c>
      <c r="BS125" s="2">
        <v>118.35766423357651</v>
      </c>
      <c r="BT125" s="2">
        <f t="shared" ref="BT125:BT130" si="431">BS125</f>
        <v>118.35766423357651</v>
      </c>
      <c r="BU125" s="4">
        <f t="shared" ref="BU125:BU130" si="432">BT125+BR125</f>
        <v>34.95766423357648</v>
      </c>
      <c r="BV125" s="3">
        <f t="shared" ref="BV125:BV130" si="433">BU125/$BV$123</f>
        <v>1.3475339748425048</v>
      </c>
      <c r="BX125">
        <v>2</v>
      </c>
      <c r="BY125" s="4">
        <f>BY35*10</f>
        <v>67.600000000000051</v>
      </c>
      <c r="BZ125" s="4">
        <f t="shared" ref="BZ125:BZ130" si="434">BY125+9.1</f>
        <v>76.700000000000045</v>
      </c>
      <c r="CA125" s="3">
        <f t="shared" ref="CA125:CA130" si="435">BZ125/$CA$123</f>
        <v>1.356678290407634</v>
      </c>
      <c r="CE125">
        <v>2</v>
      </c>
      <c r="CF125" s="4">
        <f>CF35*10</f>
        <v>19.199999999999875</v>
      </c>
      <c r="CG125" s="2">
        <v>112.1824817518247</v>
      </c>
      <c r="CH125" s="2">
        <f t="shared" ref="CH125:CH130" si="436">CG125</f>
        <v>112.1824817518247</v>
      </c>
      <c r="CI125" s="4">
        <f t="shared" ref="CI125:CI130" si="437">CH125+CF125</f>
        <v>131.38248175182457</v>
      </c>
      <c r="CJ125" s="3">
        <f t="shared" ref="CJ125:CJ130" si="438">CI125/$CJ$123</f>
        <v>1.3198032931009593</v>
      </c>
      <c r="CL125">
        <v>2</v>
      </c>
      <c r="CM125" s="4">
        <f>CM35*10</f>
        <v>-77.000000000000028</v>
      </c>
      <c r="CN125" s="2">
        <v>130.70802919708015</v>
      </c>
      <c r="CO125" s="2">
        <f t="shared" ref="CO125:CO130" si="439">CN125</f>
        <v>130.70802919708015</v>
      </c>
      <c r="CP125" s="4">
        <f t="shared" ref="CP125:CP130" si="440">CO125+CM125</f>
        <v>53.708029197080123</v>
      </c>
      <c r="CQ125" s="3">
        <f t="shared" ref="CQ125:CQ130" si="441">CP125/$CQ$123</f>
        <v>1.34040157480087</v>
      </c>
      <c r="CS125">
        <v>2</v>
      </c>
      <c r="CT125" s="4">
        <f>CT35*10</f>
        <v>78.000000000000114</v>
      </c>
      <c r="CU125" s="3">
        <f t="shared" ref="CU125:CU130" si="442">CT125/$CU$123</f>
        <v>1.3677766926658932</v>
      </c>
      <c r="CZ125">
        <v>2</v>
      </c>
      <c r="DA125" s="4">
        <f>DA35*10</f>
        <v>-86.200000000000045</v>
      </c>
      <c r="DB125" s="2">
        <v>115.27007299270061</v>
      </c>
      <c r="DC125" s="2">
        <f t="shared" ref="DC125:DC130" si="443">DB125</f>
        <v>115.27007299270061</v>
      </c>
      <c r="DD125" s="4">
        <f t="shared" ref="DD125:DD130" si="444">DC125+DA125</f>
        <v>29.07007299270056</v>
      </c>
      <c r="DE125" s="3">
        <f t="shared" ref="DE125:DE130" si="445">DD125/$DE$123</f>
        <v>1.2290973636769082</v>
      </c>
      <c r="DG125">
        <v>2</v>
      </c>
      <c r="DH125" s="4">
        <f>DH35*10</f>
        <v>70.39999999999992</v>
      </c>
      <c r="DI125" s="3">
        <f t="shared" ref="DI125:DI130" si="446">DH125/$DI$123</f>
        <v>1.1078190451577929</v>
      </c>
      <c r="DN125">
        <v>2</v>
      </c>
      <c r="DO125" s="4">
        <f>DO35*10</f>
        <v>-71.399999999999864</v>
      </c>
      <c r="DP125" s="2">
        <v>115.27007299270061</v>
      </c>
      <c r="DQ125" s="2">
        <f t="shared" ref="DQ125:DQ130" si="447">DP125</f>
        <v>115.27007299270061</v>
      </c>
      <c r="DR125" s="4">
        <f t="shared" ref="DR125:DR130" si="448">DQ125+DO125</f>
        <v>43.870072992700742</v>
      </c>
      <c r="DS125" s="3">
        <f t="shared" ref="DS125:DS130" si="449">DR125/$DS$123</f>
        <v>1.1794750181489631</v>
      </c>
      <c r="DU125">
        <v>2</v>
      </c>
      <c r="DV125" s="4">
        <f>DV35*10</f>
        <v>51.000000000000014</v>
      </c>
      <c r="DW125" s="3">
        <f t="shared" ref="DW125:DW130" si="450">DV125/$DW$123</f>
        <v>0.94854450132878987</v>
      </c>
      <c r="EB125">
        <v>2</v>
      </c>
      <c r="EC125" s="4">
        <f>EC35*10</f>
        <v>23.399999999999821</v>
      </c>
      <c r="ED125" s="3">
        <f t="shared" ref="ED125:ED130" si="451">EC125/$ED$123</f>
        <v>0.54438948565274337</v>
      </c>
      <c r="EI125">
        <v>2</v>
      </c>
      <c r="EJ125" s="4">
        <f>EJ35*10</f>
        <v>7.1999999999999886</v>
      </c>
      <c r="EK125" s="4">
        <f t="shared" ref="EK125:EK130" si="452">EJ125+9.91</f>
        <v>17.109999999999989</v>
      </c>
      <c r="EL125" s="3">
        <f t="shared" ref="EL125:EL130" si="453">EK125/$EL$123</f>
        <v>0.34915174403288529</v>
      </c>
      <c r="EQ125" s="4"/>
      <c r="ER125" s="4"/>
      <c r="ES125" s="3"/>
    </row>
    <row r="126" spans="2:155" x14ac:dyDescent="0.25">
      <c r="F126" s="8">
        <f t="shared" si="414"/>
        <v>1278.5</v>
      </c>
      <c r="G126" s="4">
        <f t="shared" si="413"/>
        <v>917.27201905504194</v>
      </c>
      <c r="H126" s="4">
        <f t="shared" si="413"/>
        <v>951.87201905504196</v>
      </c>
      <c r="M126">
        <v>3</v>
      </c>
      <c r="N126" s="4">
        <f>N51*10</f>
        <v>-32.399999999999807</v>
      </c>
      <c r="O126" s="2">
        <v>51.426299045599144</v>
      </c>
      <c r="P126" s="2">
        <f t="shared" si="415"/>
        <v>51.426299045599144</v>
      </c>
      <c r="Q126" s="4">
        <f t="shared" si="416"/>
        <v>19.026299045599337</v>
      </c>
      <c r="R126" s="3">
        <f t="shared" si="417"/>
        <v>0.50061667051769465</v>
      </c>
      <c r="T126">
        <v>3</v>
      </c>
      <c r="U126" s="4">
        <f>U51*10</f>
        <v>49.399999999999977</v>
      </c>
      <c r="V126" s="3">
        <f t="shared" si="418"/>
        <v>0.40897830386019135</v>
      </c>
      <c r="AA126">
        <v>3</v>
      </c>
      <c r="AB126" s="4">
        <f>AB51*10</f>
        <v>-24.399999999999977</v>
      </c>
      <c r="AC126" s="2">
        <v>52.677112906748199</v>
      </c>
      <c r="AD126" s="2">
        <f t="shared" si="419"/>
        <v>52.677112906748199</v>
      </c>
      <c r="AE126" s="4">
        <f t="shared" si="420"/>
        <v>28.277112906748222</v>
      </c>
      <c r="AF126" s="3">
        <f t="shared" si="421"/>
        <v>0.61410309130993013</v>
      </c>
      <c r="AH126">
        <v>3</v>
      </c>
      <c r="AI126" s="4">
        <f>AI51*10</f>
        <v>34.399999999999977</v>
      </c>
      <c r="AJ126" s="3">
        <f t="shared" si="422"/>
        <v>0.56789679904101775</v>
      </c>
      <c r="AO126">
        <v>3</v>
      </c>
      <c r="AP126" s="4">
        <f>AP51*10</f>
        <v>-55.600000000000023</v>
      </c>
      <c r="AQ126" s="2">
        <v>85.572815533980602</v>
      </c>
      <c r="AR126" s="2">
        <f t="shared" si="423"/>
        <v>85.572815533980602</v>
      </c>
      <c r="AS126" s="4">
        <f t="shared" si="424"/>
        <v>29.97281553398058</v>
      </c>
      <c r="AT126" s="3">
        <f t="shared" si="425"/>
        <v>0.85866909762223298</v>
      </c>
      <c r="AV126">
        <v>3</v>
      </c>
      <c r="AW126" s="4">
        <f>AW51*10</f>
        <v>26.599999999999966</v>
      </c>
      <c r="AX126" s="3">
        <f t="shared" si="426"/>
        <v>0.59401387708406517</v>
      </c>
      <c r="BC126">
        <v>3</v>
      </c>
      <c r="BD126" s="4">
        <f>BD51*10</f>
        <v>-41.000000000000085</v>
      </c>
      <c r="BE126" s="2">
        <v>84.46863828404291</v>
      </c>
      <c r="BF126" s="2">
        <f t="shared" si="427"/>
        <v>84.46863828404291</v>
      </c>
      <c r="BG126" s="4">
        <f t="shared" si="428"/>
        <v>43.468638284042825</v>
      </c>
      <c r="BH126" s="3">
        <f t="shared" si="429"/>
        <v>0.94301522528769433</v>
      </c>
      <c r="BJ126">
        <v>3</v>
      </c>
      <c r="BK126" s="4">
        <f>BK51*10</f>
        <v>69.800000000000182</v>
      </c>
      <c r="BL126" s="3">
        <f t="shared" si="430"/>
        <v>1.0092081489107947</v>
      </c>
      <c r="BQ126">
        <v>3</v>
      </c>
      <c r="BR126" s="4">
        <f>BR51*10</f>
        <v>-80.19999999999996</v>
      </c>
      <c r="BS126" s="2">
        <v>112.9434306569342</v>
      </c>
      <c r="BT126" s="2">
        <f t="shared" si="431"/>
        <v>112.9434306569342</v>
      </c>
      <c r="BU126" s="4">
        <f t="shared" si="432"/>
        <v>32.743430656934237</v>
      </c>
      <c r="BV126" s="3">
        <f t="shared" si="433"/>
        <v>1.2621805898787408</v>
      </c>
      <c r="BX126">
        <v>3</v>
      </c>
      <c r="BY126" s="4">
        <f>BY51*10</f>
        <v>66.399999999999721</v>
      </c>
      <c r="BZ126" s="4">
        <f t="shared" si="434"/>
        <v>75.499999999999716</v>
      </c>
      <c r="CA126" s="3">
        <f t="shared" si="435"/>
        <v>1.3354525544429714</v>
      </c>
      <c r="CE126">
        <v>3</v>
      </c>
      <c r="CF126" s="4">
        <f>CF51*10</f>
        <v>15.200000000000102</v>
      </c>
      <c r="CG126" s="2">
        <v>107.0507299270072</v>
      </c>
      <c r="CH126" s="2">
        <f t="shared" si="436"/>
        <v>107.0507299270072</v>
      </c>
      <c r="CI126" s="4">
        <f t="shared" si="437"/>
        <v>122.2507299270073</v>
      </c>
      <c r="CJ126" s="3">
        <f t="shared" si="438"/>
        <v>1.2280702403417609</v>
      </c>
      <c r="CL126">
        <v>3</v>
      </c>
      <c r="CM126" s="4">
        <f>CM51*10</f>
        <v>-72.799999999999869</v>
      </c>
      <c r="CN126" s="2">
        <v>124.7288321167882</v>
      </c>
      <c r="CO126" s="2">
        <f t="shared" si="439"/>
        <v>124.7288321167882</v>
      </c>
      <c r="CP126" s="4">
        <f t="shared" si="440"/>
        <v>51.928832116788328</v>
      </c>
      <c r="CQ126" s="3">
        <f t="shared" si="441"/>
        <v>1.2959978123847675</v>
      </c>
      <c r="CS126">
        <v>3</v>
      </c>
      <c r="CT126" s="4">
        <f>CT51*10</f>
        <v>73.199999999999932</v>
      </c>
      <c r="CU126" s="3">
        <f t="shared" si="442"/>
        <v>1.283605819271066</v>
      </c>
      <c r="CZ126">
        <v>3</v>
      </c>
      <c r="DA126" s="4">
        <f>DA51*10</f>
        <v>-82.199999999999989</v>
      </c>
      <c r="DB126" s="2">
        <v>109.99708029197069</v>
      </c>
      <c r="DC126" s="2">
        <f t="shared" si="443"/>
        <v>109.99708029197069</v>
      </c>
      <c r="DD126" s="4">
        <f t="shared" si="444"/>
        <v>27.797080291970701</v>
      </c>
      <c r="DE126" s="3">
        <f t="shared" si="445"/>
        <v>1.1752745895531593</v>
      </c>
      <c r="DG126">
        <v>3</v>
      </c>
      <c r="DH126" s="4">
        <f>DH51*10</f>
        <v>64.000000000000057</v>
      </c>
      <c r="DI126" s="3">
        <f t="shared" si="446"/>
        <v>1.0071082228707229</v>
      </c>
      <c r="DN126">
        <v>3</v>
      </c>
      <c r="DO126" s="4">
        <f>DO51*10</f>
        <v>-63.600000000000279</v>
      </c>
      <c r="DP126" s="2">
        <v>109.99708029197069</v>
      </c>
      <c r="DQ126" s="2">
        <f t="shared" si="447"/>
        <v>109.99708029197069</v>
      </c>
      <c r="DR126" s="4">
        <f t="shared" si="448"/>
        <v>46.397080291970411</v>
      </c>
      <c r="DS126" s="3">
        <f t="shared" si="449"/>
        <v>1.2474152283388245</v>
      </c>
      <c r="DU126">
        <v>3</v>
      </c>
      <c r="DV126" s="4">
        <f>DV51*10</f>
        <v>50.000000000000142</v>
      </c>
      <c r="DW126" s="3">
        <f t="shared" si="450"/>
        <v>0.92994558953803164</v>
      </c>
      <c r="EB126">
        <v>3</v>
      </c>
      <c r="EC126" s="4">
        <f>EC51*10</f>
        <v>37.999999999999972</v>
      </c>
      <c r="ED126" s="3">
        <f t="shared" si="451"/>
        <v>0.8840513014873671</v>
      </c>
      <c r="EI126">
        <v>3</v>
      </c>
      <c r="EJ126" s="4">
        <f>EJ51*10</f>
        <v>25.000000000000142</v>
      </c>
      <c r="EK126" s="4">
        <f t="shared" si="452"/>
        <v>34.910000000000139</v>
      </c>
      <c r="EL126" s="3">
        <f t="shared" si="453"/>
        <v>0.71238383309106257</v>
      </c>
      <c r="EQ126" s="4"/>
      <c r="ER126" s="4"/>
      <c r="ES126" s="3"/>
    </row>
    <row r="127" spans="2:155" x14ac:dyDescent="0.25">
      <c r="F127" s="8">
        <f t="shared" si="414"/>
        <v>1389</v>
      </c>
      <c r="G127" s="4">
        <f t="shared" si="413"/>
        <v>906.27941009044355</v>
      </c>
      <c r="H127" s="4">
        <f t="shared" si="413"/>
        <v>940.87941009044357</v>
      </c>
      <c r="M127">
        <v>4</v>
      </c>
      <c r="N127" s="4">
        <f>N67*10</f>
        <v>-36.199999999999974</v>
      </c>
      <c r="O127" s="2">
        <v>51.426299045599144</v>
      </c>
      <c r="P127" s="2">
        <f t="shared" si="415"/>
        <v>51.426299045599144</v>
      </c>
      <c r="Q127" s="4">
        <f t="shared" si="416"/>
        <v>15.22629904559917</v>
      </c>
      <c r="R127" s="3">
        <f t="shared" si="417"/>
        <v>0.40063173159667403</v>
      </c>
      <c r="T127">
        <v>4</v>
      </c>
      <c r="U127" s="4">
        <f>U67*10</f>
        <v>55.19999999999996</v>
      </c>
      <c r="V127" s="3">
        <f t="shared" si="418"/>
        <v>0.45699599945511249</v>
      </c>
      <c r="AA127">
        <v>4</v>
      </c>
      <c r="AB127" s="4">
        <f>AB67*10</f>
        <v>-28.599999999999994</v>
      </c>
      <c r="AC127" s="2">
        <v>49.005568901506898</v>
      </c>
      <c r="AD127" s="2">
        <f t="shared" si="419"/>
        <v>49.005568901506898</v>
      </c>
      <c r="AE127" s="4">
        <f t="shared" si="420"/>
        <v>20.405568901506904</v>
      </c>
      <c r="AF127" s="3">
        <f t="shared" si="421"/>
        <v>0.44315425636549555</v>
      </c>
      <c r="AH127">
        <v>4</v>
      </c>
      <c r="AI127" s="4">
        <f>AI67*10</f>
        <v>36.399999999999864</v>
      </c>
      <c r="AJ127" s="3">
        <f t="shared" si="422"/>
        <v>0.60091405479921467</v>
      </c>
      <c r="AO127">
        <v>4</v>
      </c>
      <c r="AP127" s="4">
        <f>AP67*10</f>
        <v>-55.19999999999996</v>
      </c>
      <c r="AQ127" s="2">
        <v>81.042995839112393</v>
      </c>
      <c r="AR127" s="2">
        <f t="shared" si="423"/>
        <v>81.042995839112393</v>
      </c>
      <c r="AS127" s="4">
        <f t="shared" si="424"/>
        <v>25.842995839112433</v>
      </c>
      <c r="AT127" s="3">
        <f t="shared" si="425"/>
        <v>0.74035693750118459</v>
      </c>
      <c r="AV127">
        <v>4</v>
      </c>
      <c r="AW127" s="4">
        <f>AW67*10</f>
        <v>40.200000000000102</v>
      </c>
      <c r="AX127" s="3">
        <f t="shared" si="426"/>
        <v>0.89772022025486886</v>
      </c>
      <c r="BC127">
        <v>4</v>
      </c>
      <c r="BD127" s="4">
        <f>BD67*10</f>
        <v>-24.800000000000111</v>
      </c>
      <c r="BE127" s="2">
        <v>74.943451413714655</v>
      </c>
      <c r="BF127" s="2">
        <f t="shared" si="427"/>
        <v>74.943451413714655</v>
      </c>
      <c r="BG127" s="4">
        <f t="shared" si="428"/>
        <v>50.143451413714544</v>
      </c>
      <c r="BH127" s="3">
        <f t="shared" si="429"/>
        <v>1.0878196326882663</v>
      </c>
      <c r="BJ127">
        <v>4</v>
      </c>
      <c r="BK127" s="4">
        <f>BK67*10</f>
        <v>71.400000000000077</v>
      </c>
      <c r="BL127" s="3">
        <f t="shared" si="430"/>
        <v>1.0323418600606107</v>
      </c>
      <c r="BQ127">
        <v>4</v>
      </c>
      <c r="BR127" s="4">
        <f>BR67*10</f>
        <v>-80.999999999999943</v>
      </c>
      <c r="BS127" s="2">
        <v>111.8102189781021</v>
      </c>
      <c r="BT127" s="2">
        <f t="shared" si="431"/>
        <v>111.8102189781021</v>
      </c>
      <c r="BU127" s="4">
        <f t="shared" si="432"/>
        <v>30.810218978102156</v>
      </c>
      <c r="BV127" s="3">
        <f t="shared" si="433"/>
        <v>1.187659923956033</v>
      </c>
      <c r="BX127">
        <v>4</v>
      </c>
      <c r="BY127" s="4">
        <f>BY67*10</f>
        <v>54.399999999999835</v>
      </c>
      <c r="BZ127" s="4">
        <f t="shared" si="434"/>
        <v>63.499999999999837</v>
      </c>
      <c r="CA127" s="3">
        <f t="shared" si="435"/>
        <v>1.1231951947964078</v>
      </c>
      <c r="CE127">
        <v>4</v>
      </c>
      <c r="CF127" s="4">
        <f>CF67*10</f>
        <v>22.600000000000122</v>
      </c>
      <c r="CG127" s="2">
        <v>105.97664233576633</v>
      </c>
      <c r="CH127" s="2">
        <f t="shared" si="436"/>
        <v>105.97664233576633</v>
      </c>
      <c r="CI127" s="4">
        <f t="shared" si="437"/>
        <v>128.57664233576645</v>
      </c>
      <c r="CJ127" s="3">
        <f t="shared" si="438"/>
        <v>1.2916172210170032</v>
      </c>
      <c r="CL127">
        <v>4</v>
      </c>
      <c r="CM127" s="4">
        <f>CM67*10</f>
        <v>-75.200000000000031</v>
      </c>
      <c r="CN127" s="2">
        <v>123.47737226277361</v>
      </c>
      <c r="CO127" s="2">
        <f t="shared" si="439"/>
        <v>123.47737226277361</v>
      </c>
      <c r="CP127" s="4">
        <f t="shared" si="440"/>
        <v>48.277372262773582</v>
      </c>
      <c r="CQ127" s="3">
        <f t="shared" si="441"/>
        <v>1.2048676292107849</v>
      </c>
      <c r="CS127">
        <v>4</v>
      </c>
      <c r="CT127" s="4">
        <f>CT67*10</f>
        <v>69.400000000000048</v>
      </c>
      <c r="CU127" s="3">
        <f t="shared" si="442"/>
        <v>1.2169705445001655</v>
      </c>
      <c r="CZ127">
        <v>4</v>
      </c>
      <c r="DA127" s="4">
        <f>DA67*10</f>
        <v>-81.999999999999957</v>
      </c>
      <c r="DB127" s="2">
        <v>108.89343065693421</v>
      </c>
      <c r="DC127" s="2">
        <f t="shared" si="443"/>
        <v>108.89343065693421</v>
      </c>
      <c r="DD127" s="4">
        <f t="shared" si="444"/>
        <v>26.893430656934257</v>
      </c>
      <c r="DE127" s="3">
        <f t="shared" si="445"/>
        <v>1.1370678267290761</v>
      </c>
      <c r="DG127">
        <v>4</v>
      </c>
      <c r="DH127" s="4">
        <f>DH67*10</f>
        <v>77.799999999999869</v>
      </c>
      <c r="DI127" s="3">
        <f t="shared" si="446"/>
        <v>1.2242659334272195</v>
      </c>
      <c r="DN127">
        <v>4</v>
      </c>
      <c r="DO127" s="4">
        <f>DO67*10</f>
        <v>-78.399999999999963</v>
      </c>
      <c r="DP127" s="2">
        <v>108.89343065693421</v>
      </c>
      <c r="DQ127" s="2">
        <f t="shared" si="447"/>
        <v>108.89343065693421</v>
      </c>
      <c r="DR127" s="4">
        <f t="shared" si="448"/>
        <v>30.493430656934251</v>
      </c>
      <c r="DS127" s="3">
        <f t="shared" si="449"/>
        <v>0.81983541909072866</v>
      </c>
      <c r="DU127">
        <v>4</v>
      </c>
      <c r="DV127" s="4">
        <f>DV67*10</f>
        <v>50.200000000000031</v>
      </c>
      <c r="DW127" s="3">
        <f t="shared" si="450"/>
        <v>0.93366537189618171</v>
      </c>
      <c r="EB127">
        <v>4</v>
      </c>
      <c r="EC127" s="4">
        <f>EC67*10</f>
        <v>30.600000000000023</v>
      </c>
      <c r="ED127" s="3">
        <f t="shared" si="451"/>
        <v>0.71189394277667029</v>
      </c>
      <c r="EI127">
        <v>4</v>
      </c>
      <c r="EJ127" s="4">
        <f>EJ67*10</f>
        <v>19.200000000000017</v>
      </c>
      <c r="EK127" s="4">
        <f t="shared" si="452"/>
        <v>29.110000000000017</v>
      </c>
      <c r="EL127" s="3">
        <f t="shared" si="453"/>
        <v>0.59402730969008199</v>
      </c>
      <c r="EQ127" s="4"/>
      <c r="ER127" s="4"/>
      <c r="ES127" s="3"/>
    </row>
    <row r="128" spans="2:155" x14ac:dyDescent="0.25">
      <c r="F128" s="8">
        <f t="shared" si="414"/>
        <v>1497</v>
      </c>
      <c r="G128" s="4">
        <f t="shared" si="413"/>
        <v>961.07484173619571</v>
      </c>
      <c r="H128" s="4">
        <f t="shared" si="413"/>
        <v>995.67484173619573</v>
      </c>
      <c r="M128">
        <v>5</v>
      </c>
      <c r="N128" s="4">
        <f>N83*10</f>
        <v>-31.999999999999886</v>
      </c>
      <c r="O128" s="2">
        <v>52.833510074231199</v>
      </c>
      <c r="P128" s="2">
        <f t="shared" si="415"/>
        <v>52.833510074231199</v>
      </c>
      <c r="Q128" s="4">
        <f t="shared" si="416"/>
        <v>20.833510074231313</v>
      </c>
      <c r="R128" s="3">
        <f t="shared" si="417"/>
        <v>0.54816769270589338</v>
      </c>
      <c r="T128">
        <v>5</v>
      </c>
      <c r="U128" s="4">
        <f>U83*10</f>
        <v>57.399999999999949</v>
      </c>
      <c r="V128" s="3">
        <f t="shared" si="418"/>
        <v>0.47520960812904806</v>
      </c>
      <c r="AA128">
        <v>5</v>
      </c>
      <c r="AB128" s="4">
        <f>AB83*10</f>
        <v>-33.599999999999994</v>
      </c>
      <c r="AC128" s="2">
        <v>50.233675474994534</v>
      </c>
      <c r="AD128" s="2">
        <f t="shared" si="419"/>
        <v>50.233675474994534</v>
      </c>
      <c r="AE128" s="4">
        <f t="shared" si="420"/>
        <v>16.63367547499454</v>
      </c>
      <c r="AF128" s="3">
        <f t="shared" si="421"/>
        <v>0.36123884226535014</v>
      </c>
      <c r="AH128">
        <v>5</v>
      </c>
      <c r="AI128" s="4">
        <f>AI83*10</f>
        <v>40.600000000000023</v>
      </c>
      <c r="AJ128" s="3">
        <f t="shared" si="422"/>
        <v>0.67025029189143459</v>
      </c>
      <c r="AO128">
        <v>5</v>
      </c>
      <c r="AP128" s="4">
        <f>AP83*10</f>
        <v>-43.799999999999812</v>
      </c>
      <c r="AQ128" s="2">
        <v>75.631067961165058</v>
      </c>
      <c r="AR128" s="2">
        <f t="shared" si="423"/>
        <v>75.631067961165058</v>
      </c>
      <c r="AS128" s="4">
        <f t="shared" si="424"/>
        <v>31.831067961165246</v>
      </c>
      <c r="AT128" s="3">
        <f t="shared" si="425"/>
        <v>0.91190480158858211</v>
      </c>
      <c r="AV128">
        <v>5</v>
      </c>
      <c r="AW128" s="4">
        <f>AW83*10</f>
        <v>39.799999999999756</v>
      </c>
      <c r="AX128" s="3">
        <f t="shared" si="426"/>
        <v>0.88878768074983749</v>
      </c>
      <c r="BC128">
        <v>5</v>
      </c>
      <c r="BD128" s="4">
        <f>BD83*10</f>
        <v>-34.799999999999898</v>
      </c>
      <c r="BE128" s="2">
        <v>73.865128371790718</v>
      </c>
      <c r="BF128" s="2">
        <f t="shared" si="427"/>
        <v>73.865128371790718</v>
      </c>
      <c r="BG128" s="4">
        <f t="shared" si="428"/>
        <v>39.06512837179082</v>
      </c>
      <c r="BH128" s="3">
        <f t="shared" si="429"/>
        <v>0.84748481403293652</v>
      </c>
      <c r="BJ128">
        <v>5</v>
      </c>
      <c r="BK128" s="4">
        <f>BK83*10</f>
        <v>69.199999999999946</v>
      </c>
      <c r="BL128" s="3">
        <f t="shared" si="430"/>
        <v>1.0005330072296097</v>
      </c>
      <c r="BQ128">
        <v>5</v>
      </c>
      <c r="BR128" s="4">
        <f>BR83*10</f>
        <v>-81.199999999999832</v>
      </c>
      <c r="BS128" s="2">
        <v>114.58029197080283</v>
      </c>
      <c r="BT128" s="2">
        <f t="shared" si="431"/>
        <v>114.58029197080283</v>
      </c>
      <c r="BU128" s="4">
        <f t="shared" si="432"/>
        <v>33.380291970803</v>
      </c>
      <c r="BV128" s="3">
        <f t="shared" si="433"/>
        <v>1.2867300635497165</v>
      </c>
      <c r="BX128">
        <v>5</v>
      </c>
      <c r="BY128" s="4">
        <f>BY83*10</f>
        <v>64.199999999999946</v>
      </c>
      <c r="BZ128" s="4">
        <f t="shared" si="434"/>
        <v>73.29999999999994</v>
      </c>
      <c r="CA128" s="3">
        <f t="shared" si="435"/>
        <v>1.2965387051744384</v>
      </c>
      <c r="CE128">
        <v>5</v>
      </c>
      <c r="CF128" s="4">
        <f>CF83*10</f>
        <v>19.799999999999898</v>
      </c>
      <c r="CG128" s="2">
        <v>108.60218978102182</v>
      </c>
      <c r="CH128" s="2">
        <f t="shared" si="436"/>
        <v>108.60218978102182</v>
      </c>
      <c r="CI128" s="4">
        <f t="shared" si="437"/>
        <v>128.40218978102172</v>
      </c>
      <c r="CJ128" s="3">
        <f t="shared" si="438"/>
        <v>1.2898647571179203</v>
      </c>
      <c r="CL128">
        <v>5</v>
      </c>
      <c r="CM128" s="4">
        <f>CM83*10</f>
        <v>-79.600000000000151</v>
      </c>
      <c r="CN128" s="2">
        <v>126.53649635036487</v>
      </c>
      <c r="CO128" s="2">
        <f t="shared" si="439"/>
        <v>126.53649635036487</v>
      </c>
      <c r="CP128" s="4">
        <f t="shared" si="440"/>
        <v>46.93649635036472</v>
      </c>
      <c r="CQ128" s="3">
        <f t="shared" si="441"/>
        <v>1.1714031321611873</v>
      </c>
      <c r="CS128">
        <v>5</v>
      </c>
      <c r="CT128" s="4">
        <f>CT83*10</f>
        <v>72.200000000000202</v>
      </c>
      <c r="CU128" s="3">
        <f t="shared" si="442"/>
        <v>1.266070220647149</v>
      </c>
      <c r="CZ128">
        <v>5</v>
      </c>
      <c r="DA128" s="4">
        <f>DA83*10</f>
        <v>-79.799999999999969</v>
      </c>
      <c r="DB128" s="2">
        <v>111.59124087591233</v>
      </c>
      <c r="DC128" s="2">
        <f t="shared" si="443"/>
        <v>111.59124087591233</v>
      </c>
      <c r="DD128" s="4">
        <f t="shared" si="444"/>
        <v>31.791240875912365</v>
      </c>
      <c r="DE128" s="3">
        <f t="shared" si="445"/>
        <v>1.3441497157029152</v>
      </c>
      <c r="DG128">
        <v>5</v>
      </c>
      <c r="DH128" s="4">
        <f>DH83*10</f>
        <v>83.200000000000074</v>
      </c>
      <c r="DI128" s="3">
        <f t="shared" si="446"/>
        <v>1.3092406897319397</v>
      </c>
      <c r="DN128">
        <v>5</v>
      </c>
      <c r="DO128" s="4">
        <f>DO83*10</f>
        <v>-74.399999999999977</v>
      </c>
      <c r="DP128" s="2">
        <v>111.59124087591233</v>
      </c>
      <c r="DQ128" s="2">
        <f t="shared" si="447"/>
        <v>111.59124087591233</v>
      </c>
      <c r="DR128" s="4">
        <f t="shared" si="448"/>
        <v>37.191240875912357</v>
      </c>
      <c r="DS128" s="3">
        <f t="shared" si="449"/>
        <v>0.9999103378377735</v>
      </c>
      <c r="DU128">
        <v>5</v>
      </c>
      <c r="DV128" s="4">
        <f>DV83*10</f>
        <v>57.799999999999869</v>
      </c>
      <c r="DW128" s="3">
        <f t="shared" si="450"/>
        <v>1.0750171015059591</v>
      </c>
      <c r="EB128">
        <v>5</v>
      </c>
      <c r="EC128" s="4">
        <f>EC83*10</f>
        <v>40.19999999999996</v>
      </c>
      <c r="ED128" s="3">
        <f t="shared" si="451"/>
        <v>0.93523321894189859</v>
      </c>
      <c r="EI128">
        <v>5</v>
      </c>
      <c r="EJ128" s="4">
        <f>EJ83*10</f>
        <v>23.999999999999986</v>
      </c>
      <c r="EK128" s="4">
        <f t="shared" si="452"/>
        <v>33.909999999999982</v>
      </c>
      <c r="EL128" s="3">
        <f t="shared" si="453"/>
        <v>0.69197753595295974</v>
      </c>
      <c r="EQ128" s="4"/>
      <c r="ER128" s="4"/>
      <c r="ES128" s="3"/>
    </row>
    <row r="129" spans="6:149" x14ac:dyDescent="0.25">
      <c r="F129" s="8">
        <f t="shared" si="414"/>
        <v>1637</v>
      </c>
      <c r="G129" s="4">
        <f t="shared" si="413"/>
        <v>946.72209777066871</v>
      </c>
      <c r="H129" s="4">
        <f t="shared" si="413"/>
        <v>981.32209777066873</v>
      </c>
      <c r="M129">
        <v>6</v>
      </c>
      <c r="N129" s="4">
        <f>N99*10</f>
        <v>-29.399999999999977</v>
      </c>
      <c r="O129" s="2">
        <v>53.393425238600244</v>
      </c>
      <c r="P129" s="2">
        <f t="shared" si="415"/>
        <v>53.393425238600244</v>
      </c>
      <c r="Q129" s="4">
        <f t="shared" si="416"/>
        <v>23.993425238600267</v>
      </c>
      <c r="R129" s="3">
        <f t="shared" si="417"/>
        <v>0.63131083078616257</v>
      </c>
      <c r="T129">
        <v>6</v>
      </c>
      <c r="U129" s="4">
        <f>U99*10</f>
        <v>53.600000000000136</v>
      </c>
      <c r="V129" s="3">
        <f t="shared" si="418"/>
        <v>0.44374973860134254</v>
      </c>
      <c r="AA129">
        <v>6</v>
      </c>
      <c r="AB129" s="4">
        <f>AB99*10</f>
        <v>-33.800000000000097</v>
      </c>
      <c r="AC129" s="2">
        <v>49.82856518890587</v>
      </c>
      <c r="AD129" s="2">
        <f t="shared" si="419"/>
        <v>49.82856518890587</v>
      </c>
      <c r="AE129" s="4">
        <f t="shared" si="420"/>
        <v>16.028565188905773</v>
      </c>
      <c r="AF129" s="3">
        <f t="shared" si="421"/>
        <v>0.34809746894000376</v>
      </c>
      <c r="AH129">
        <v>6</v>
      </c>
      <c r="AI129" s="4">
        <f>AI99*10</f>
        <v>35</v>
      </c>
      <c r="AJ129" s="3">
        <f t="shared" si="422"/>
        <v>0.5778019757684778</v>
      </c>
      <c r="AO129">
        <v>6</v>
      </c>
      <c r="AP129" s="4">
        <f>AP99*10</f>
        <v>-34.399999999999977</v>
      </c>
      <c r="AQ129" s="2">
        <v>65.963938973647544</v>
      </c>
      <c r="AR129" s="2">
        <f t="shared" si="423"/>
        <v>65.963938973647544</v>
      </c>
      <c r="AS129" s="4">
        <f t="shared" si="424"/>
        <v>31.563938973647566</v>
      </c>
      <c r="AT129" s="3">
        <f t="shared" si="425"/>
        <v>0.90425202014065642</v>
      </c>
      <c r="AV129">
        <v>6</v>
      </c>
      <c r="AW129" s="4">
        <f>AW99*10</f>
        <v>30.400000000000063</v>
      </c>
      <c r="AX129" s="3">
        <f t="shared" si="426"/>
        <v>0.67887300238179105</v>
      </c>
      <c r="BC129">
        <v>6</v>
      </c>
      <c r="BD129" s="4">
        <f>BD99*10</f>
        <v>-32.800000000000011</v>
      </c>
      <c r="BE129" s="2">
        <v>78.279818004549895</v>
      </c>
      <c r="BF129" s="2">
        <f t="shared" si="427"/>
        <v>78.279818004549895</v>
      </c>
      <c r="BG129" s="4">
        <f t="shared" si="428"/>
        <v>45.479818004549884</v>
      </c>
      <c r="BH129" s="3">
        <f t="shared" si="429"/>
        <v>0.98664606287765921</v>
      </c>
      <c r="BJ129">
        <v>6</v>
      </c>
      <c r="BK129" s="4">
        <f>BK99*10</f>
        <v>74.799999999999898</v>
      </c>
      <c r="BL129" s="3">
        <f t="shared" si="430"/>
        <v>1.0815009962539706</v>
      </c>
      <c r="BQ129">
        <v>6</v>
      </c>
      <c r="BR129" s="4">
        <f>BR99*10</f>
        <v>-81.400000000000006</v>
      </c>
      <c r="BS129" s="2">
        <v>116.049270072993</v>
      </c>
      <c r="BT129" s="2">
        <f t="shared" si="431"/>
        <v>116.049270072993</v>
      </c>
      <c r="BU129" s="4">
        <f t="shared" si="432"/>
        <v>34.649270072992991</v>
      </c>
      <c r="BV129" s="3">
        <f t="shared" si="433"/>
        <v>1.3356461208299322</v>
      </c>
      <c r="BX129">
        <v>6</v>
      </c>
      <c r="BY129" s="4">
        <f>BY99*10</f>
        <v>66.000000000000085</v>
      </c>
      <c r="BZ129" s="4">
        <f t="shared" si="434"/>
        <v>75.10000000000008</v>
      </c>
      <c r="CA129" s="3">
        <f t="shared" si="435"/>
        <v>1.3283773091214257</v>
      </c>
      <c r="CE129">
        <v>6</v>
      </c>
      <c r="CF129" s="4">
        <f>CF99*10</f>
        <v>23.599999999999994</v>
      </c>
      <c r="CG129" s="2">
        <v>109.99452554744555</v>
      </c>
      <c r="CH129" s="2">
        <f t="shared" si="436"/>
        <v>109.99452554744555</v>
      </c>
      <c r="CI129" s="4">
        <f t="shared" si="437"/>
        <v>133.59452554744553</v>
      </c>
      <c r="CJ129" s="3">
        <f t="shared" si="438"/>
        <v>1.342024388691609</v>
      </c>
      <c r="CL129">
        <v>6</v>
      </c>
      <c r="CM129" s="4">
        <f>CM99*10</f>
        <v>-81.400000000000006</v>
      </c>
      <c r="CN129" s="2">
        <v>128.15875912408794</v>
      </c>
      <c r="CO129" s="2">
        <f t="shared" si="439"/>
        <v>128.15875912408794</v>
      </c>
      <c r="CP129" s="4">
        <f t="shared" si="440"/>
        <v>46.758759124087931</v>
      </c>
      <c r="CQ129" s="3">
        <f t="shared" si="441"/>
        <v>1.1669673101516338</v>
      </c>
      <c r="CS129">
        <v>6</v>
      </c>
      <c r="CT129" s="4">
        <f>CT99*10</f>
        <v>72.000000000000028</v>
      </c>
      <c r="CU129" s="3">
        <f t="shared" si="442"/>
        <v>1.2625631009223617</v>
      </c>
      <c r="CZ129">
        <v>6</v>
      </c>
      <c r="DA129" s="4">
        <f>DA99*10</f>
        <v>-82.000000000000028</v>
      </c>
      <c r="DB129" s="2">
        <v>113.02189781021927</v>
      </c>
      <c r="DC129" s="2">
        <f t="shared" si="443"/>
        <v>113.02189781021927</v>
      </c>
      <c r="DD129" s="4">
        <f t="shared" si="444"/>
        <v>31.021897810219244</v>
      </c>
      <c r="DE129" s="3">
        <f t="shared" si="445"/>
        <v>1.3116215024423581</v>
      </c>
      <c r="DG129">
        <v>6</v>
      </c>
      <c r="DH129" s="4">
        <f>DH99*10</f>
        <v>81.400000000000006</v>
      </c>
      <c r="DI129" s="3">
        <f t="shared" si="446"/>
        <v>1.2809157709636998</v>
      </c>
      <c r="DN129">
        <v>6</v>
      </c>
      <c r="DO129" s="4">
        <f>DO99*10</f>
        <v>-69.599999999999937</v>
      </c>
      <c r="DP129" s="2">
        <v>113.02189781021927</v>
      </c>
      <c r="DQ129" s="2">
        <f t="shared" si="447"/>
        <v>113.02189781021927</v>
      </c>
      <c r="DR129" s="4">
        <f t="shared" si="448"/>
        <v>43.421897810219335</v>
      </c>
      <c r="DS129" s="3">
        <f t="shared" si="449"/>
        <v>1.1674255412406587</v>
      </c>
      <c r="DU129">
        <v>6</v>
      </c>
      <c r="DV129" s="4">
        <f>DV99*10</f>
        <v>49.999999999999858</v>
      </c>
      <c r="DW129" s="3">
        <f t="shared" si="450"/>
        <v>0.92994558953802642</v>
      </c>
      <c r="EB129">
        <v>6</v>
      </c>
      <c r="EC129" s="4">
        <f>EC99*10</f>
        <v>34.200000000000159</v>
      </c>
      <c r="ED129" s="3">
        <f t="shared" si="451"/>
        <v>0.79564617133863469</v>
      </c>
      <c r="EI129">
        <v>6</v>
      </c>
      <c r="EJ129" s="4">
        <f>EJ99*10</f>
        <v>14.399999999999977</v>
      </c>
      <c r="EK129" s="4">
        <f t="shared" si="452"/>
        <v>24.309999999999977</v>
      </c>
      <c r="EL129" s="3">
        <f t="shared" si="453"/>
        <v>0.49607708342720275</v>
      </c>
      <c r="EQ129" s="4"/>
      <c r="ER129" s="4"/>
      <c r="ES129" s="3"/>
    </row>
    <row r="130" spans="6:149" x14ac:dyDescent="0.25">
      <c r="F130" s="8">
        <f t="shared" si="414"/>
        <v>1575</v>
      </c>
      <c r="G130" s="4">
        <f t="shared" si="413"/>
        <v>893.45452012092619</v>
      </c>
      <c r="H130" s="4">
        <f t="shared" si="413"/>
        <v>928.05452012092621</v>
      </c>
      <c r="M130">
        <v>7</v>
      </c>
      <c r="N130" s="4">
        <f>N115*10</f>
        <v>-25.200000000000173</v>
      </c>
      <c r="O130" s="2">
        <v>48.930010604453798</v>
      </c>
      <c r="P130" s="2">
        <f t="shared" si="415"/>
        <v>48.930010604453798</v>
      </c>
      <c r="Q130" s="4">
        <f t="shared" si="416"/>
        <v>23.730010604453625</v>
      </c>
      <c r="R130" s="3">
        <f t="shared" si="417"/>
        <v>0.62437991075825372</v>
      </c>
      <c r="T130">
        <v>7</v>
      </c>
      <c r="U130" s="4">
        <f>U115*10</f>
        <v>62.800000000000011</v>
      </c>
      <c r="V130" s="3">
        <f t="shared" si="418"/>
        <v>0.51991573851052697</v>
      </c>
      <c r="AA130">
        <v>7</v>
      </c>
      <c r="AB130" s="4">
        <f>AB115*10</f>
        <v>-31.600000000000037</v>
      </c>
      <c r="AC130" s="2">
        <v>53.879668049792528</v>
      </c>
      <c r="AD130" s="2">
        <f t="shared" si="419"/>
        <v>53.879668049792528</v>
      </c>
      <c r="AE130" s="4">
        <f t="shared" si="420"/>
        <v>22.279668049792491</v>
      </c>
      <c r="AF130" s="3">
        <f t="shared" si="421"/>
        <v>0.48385466606357441</v>
      </c>
      <c r="AH130">
        <v>7</v>
      </c>
      <c r="AI130" s="4">
        <f>AI115*10</f>
        <v>46.200000000000117</v>
      </c>
      <c r="AJ130" s="3">
        <f t="shared" si="422"/>
        <v>0.7626986080143926</v>
      </c>
      <c r="AO130">
        <v>7</v>
      </c>
      <c r="AP130" s="4">
        <f>AP115*10</f>
        <v>-32.800000000000082</v>
      </c>
      <c r="AQ130" s="2">
        <v>71.65048543689322</v>
      </c>
      <c r="AR130" s="2">
        <f t="shared" si="423"/>
        <v>71.65048543689322</v>
      </c>
      <c r="AS130" s="4">
        <f t="shared" si="424"/>
        <v>38.850485436893138</v>
      </c>
      <c r="AT130" s="3">
        <f t="shared" si="425"/>
        <v>1.1129989184520348</v>
      </c>
      <c r="AV130">
        <v>7</v>
      </c>
      <c r="AW130" s="4">
        <f>AW115*10</f>
        <v>42.000000000000028</v>
      </c>
      <c r="AX130" s="3">
        <f t="shared" si="426"/>
        <v>0.9379166480274731</v>
      </c>
      <c r="BC130">
        <v>7</v>
      </c>
      <c r="BD130" s="4">
        <f>BD115*10</f>
        <v>-29.599999999999866</v>
      </c>
      <c r="BE130" s="2">
        <v>76.459538511537204</v>
      </c>
      <c r="BF130" s="2">
        <f t="shared" si="427"/>
        <v>76.459538511537204</v>
      </c>
      <c r="BG130" s="4">
        <f t="shared" si="428"/>
        <v>46.859538511537338</v>
      </c>
      <c r="BH130" s="3">
        <f t="shared" si="429"/>
        <v>1.016577928611039</v>
      </c>
      <c r="BJ130">
        <v>7</v>
      </c>
      <c r="BK130" s="4">
        <f>BK115*10</f>
        <v>57.199999999999847</v>
      </c>
      <c r="BL130" s="3">
        <f t="shared" si="430"/>
        <v>0.82703017360597642</v>
      </c>
      <c r="BQ130">
        <v>7</v>
      </c>
      <c r="BR130" s="4">
        <f>BR115*10</f>
        <v>-80.599999999999952</v>
      </c>
      <c r="BS130" s="2">
        <v>107.86496350364996</v>
      </c>
      <c r="BT130" s="2">
        <f t="shared" si="431"/>
        <v>107.86496350364996</v>
      </c>
      <c r="BU130" s="4">
        <f t="shared" si="432"/>
        <v>27.264963503650009</v>
      </c>
      <c r="BV130" s="3">
        <f t="shared" si="433"/>
        <v>1.0509988424432684</v>
      </c>
      <c r="BX130">
        <v>7</v>
      </c>
      <c r="BY130" s="4">
        <f>BY115*10</f>
        <v>49.199999999999946</v>
      </c>
      <c r="BZ130" s="4">
        <f t="shared" si="434"/>
        <v>58.299999999999947</v>
      </c>
      <c r="CA130" s="3">
        <f t="shared" si="435"/>
        <v>1.0312170056162313</v>
      </c>
      <c r="CE130">
        <v>7</v>
      </c>
      <c r="CF130" s="4">
        <f>CF115*10</f>
        <v>17.59999999999998</v>
      </c>
      <c r="CG130" s="2">
        <v>102.23722627737257</v>
      </c>
      <c r="CH130" s="2">
        <f t="shared" si="436"/>
        <v>102.23722627737257</v>
      </c>
      <c r="CI130" s="4">
        <f t="shared" si="437"/>
        <v>119.83722627737255</v>
      </c>
      <c r="CJ130" s="3">
        <f t="shared" si="438"/>
        <v>1.2038253789095033</v>
      </c>
      <c r="CL130">
        <v>7</v>
      </c>
      <c r="CM130" s="4">
        <f>CM115*10</f>
        <v>-71.600000000000108</v>
      </c>
      <c r="CN130" s="2">
        <v>119.12043795620474</v>
      </c>
      <c r="CO130" s="2">
        <f t="shared" si="439"/>
        <v>119.12043795620474</v>
      </c>
      <c r="CP130" s="4">
        <f t="shared" si="440"/>
        <v>47.520437956204631</v>
      </c>
      <c r="CQ130" s="3">
        <f t="shared" si="441"/>
        <v>1.185976674697768</v>
      </c>
      <c r="CS130">
        <v>7</v>
      </c>
      <c r="CT130" s="4">
        <f>CT115*10</f>
        <v>59.600000000000151</v>
      </c>
      <c r="CU130" s="3">
        <f t="shared" si="442"/>
        <v>1.0451216779857349</v>
      </c>
      <c r="CZ130">
        <v>7</v>
      </c>
      <c r="DA130" s="4">
        <f>DA115*10</f>
        <v>-79.799999999999969</v>
      </c>
      <c r="DB130" s="2">
        <v>105.05109489051127</v>
      </c>
      <c r="DC130" s="2">
        <f t="shared" si="443"/>
        <v>105.05109489051127</v>
      </c>
      <c r="DD130" s="4">
        <f t="shared" si="444"/>
        <v>25.251094890511297</v>
      </c>
      <c r="DE130" s="3">
        <f t="shared" si="445"/>
        <v>1.0676290413056746</v>
      </c>
      <c r="DG130">
        <v>7</v>
      </c>
      <c r="DH130" s="4">
        <f>DH115*10</f>
        <v>73.999999999999986</v>
      </c>
      <c r="DI130" s="3">
        <f t="shared" si="446"/>
        <v>1.1644688826942722</v>
      </c>
      <c r="DN130">
        <v>7</v>
      </c>
      <c r="DO130" s="4">
        <f>DO115*10</f>
        <v>-65.400000000000063</v>
      </c>
      <c r="DP130" s="2">
        <v>105.05109489051127</v>
      </c>
      <c r="DQ130" s="2">
        <f t="shared" si="447"/>
        <v>105.05109489051127</v>
      </c>
      <c r="DR130" s="4">
        <f t="shared" si="448"/>
        <v>39.651094890511203</v>
      </c>
      <c r="DS130" s="3">
        <f t="shared" si="449"/>
        <v>1.0660450889469295</v>
      </c>
      <c r="DU130">
        <v>7</v>
      </c>
      <c r="DV130" s="4">
        <f>DV115*10</f>
        <v>47.600000000000051</v>
      </c>
      <c r="DW130" s="3">
        <f t="shared" si="450"/>
        <v>0.8853082012402046</v>
      </c>
      <c r="EB130">
        <v>7</v>
      </c>
      <c r="EC130" s="4">
        <f>EC115*10</f>
        <v>23.000000000000043</v>
      </c>
      <c r="ED130" s="3">
        <f t="shared" si="451"/>
        <v>0.53508368247919724</v>
      </c>
      <c r="EI130">
        <v>7</v>
      </c>
      <c r="EJ130" s="4">
        <f>EJ115*10</f>
        <v>9.5999999999999375</v>
      </c>
      <c r="EK130" s="4">
        <f t="shared" si="452"/>
        <v>19.509999999999938</v>
      </c>
      <c r="EL130" s="3">
        <f t="shared" si="453"/>
        <v>0.39812685716432344</v>
      </c>
      <c r="EQ130" s="4"/>
      <c r="ER130" s="4"/>
      <c r="ES130" s="3"/>
    </row>
    <row r="131" spans="6:149" x14ac:dyDescent="0.25">
      <c r="F131" s="2"/>
    </row>
    <row r="132" spans="6:149" x14ac:dyDescent="0.25">
      <c r="F132" s="4">
        <f>AVERAGE(F124:F130)</f>
        <v>1441.2</v>
      </c>
      <c r="G132" s="4">
        <f>AVERAGE(G124:G130)</f>
        <v>941.40999999999985</v>
      </c>
      <c r="H132" s="4">
        <f>AVERAGE(H124:H130)</f>
        <v>976.01</v>
      </c>
      <c r="N132" s="4">
        <f>AVERAGE(N124:N130)</f>
        <v>-32.371428571428574</v>
      </c>
      <c r="O132" s="2">
        <f>AVERAGE(O124:O130)</f>
        <v>52.999999999999986</v>
      </c>
      <c r="P132" s="2">
        <f>AVERAGE(P124:P130)</f>
        <v>52.999999999999986</v>
      </c>
      <c r="Q132" s="4">
        <f>AVERAGE(Q124:Q130)</f>
        <v>20.628571428571412</v>
      </c>
      <c r="R132" s="3">
        <f>AVERAGE(R124:R130)</f>
        <v>0.54277538271408787</v>
      </c>
      <c r="U132" s="4">
        <f>AVERAGE(U124:U130)</f>
        <v>56.514285714285748</v>
      </c>
      <c r="V132" s="3">
        <f>AVERAGE(V124:V130)</f>
        <v>0.46787685658499678</v>
      </c>
      <c r="AB132" s="4">
        <f>AVERAGE(AB124:AB130)</f>
        <v>-28.857142857142872</v>
      </c>
      <c r="AC132" s="2">
        <f>AVERAGE(AC124:AC130)</f>
        <v>53.000000000000007</v>
      </c>
      <c r="AD132" s="2">
        <f>AVERAGE(AD124:AD130)</f>
        <v>53.000000000000007</v>
      </c>
      <c r="AE132" s="4">
        <f>AVERAGE(AE124:AE130)</f>
        <v>24.142857142857132</v>
      </c>
      <c r="AF132" s="3">
        <f>AVERAGE(AF124:AF130)</f>
        <v>0.5243181386082868</v>
      </c>
      <c r="AI132" s="4">
        <f>AVERAGE(AI124:AI130)</f>
        <v>39.48571428571428</v>
      </c>
      <c r="AJ132" s="3">
        <f>AVERAGE(AJ124:AJ130)</f>
        <v>0.65185496368329499</v>
      </c>
      <c r="AP132" s="4">
        <f>AVERAGE(AP124:AP130)</f>
        <v>-47.542857142857137</v>
      </c>
      <c r="AQ132" s="2">
        <f>AVERAGE(AQ124:AQ130)</f>
        <v>81.999999999999986</v>
      </c>
      <c r="AR132" s="2">
        <f>AVERAGE(AR124:AR130)</f>
        <v>81.999999999999986</v>
      </c>
      <c r="AS132" s="2">
        <f>AVERAGE(AS124:AS130)</f>
        <v>34.457142857142848</v>
      </c>
      <c r="AT132" s="3">
        <f>AVERAGE(AT124:AT130)</f>
        <v>0.98713728545920965</v>
      </c>
      <c r="AW132" s="4">
        <f>AVERAGE(AW124:AW130)</f>
        <v>37.657142857142858</v>
      </c>
      <c r="AX132" s="3">
        <f>AVERAGE(AX124:AX130)</f>
        <v>0.84093479054435971</v>
      </c>
      <c r="BD132" s="4">
        <f>AVERAGE(BD124:BD130)</f>
        <v>-30.371428571428567</v>
      </c>
      <c r="BE132" s="2">
        <f>AVERAGE(BE124:BE130)</f>
        <v>79.000000000000014</v>
      </c>
      <c r="BF132" s="2">
        <f>AVERAGE(BF124:BF130)</f>
        <v>79.000000000000014</v>
      </c>
      <c r="BG132" s="2">
        <f>AVERAGE(BG124:BG130)</f>
        <v>48.628571428571441</v>
      </c>
      <c r="BH132" s="3">
        <f>AVERAGE(BH124:BH130)</f>
        <v>1.0549555967564583</v>
      </c>
      <c r="BK132" s="4">
        <f>AVERAGE(BK124:BK130)</f>
        <v>70.54285714285713</v>
      </c>
      <c r="BL132" s="3">
        <f>AVERAGE(BL124:BL130)</f>
        <v>1.0199488005160646</v>
      </c>
      <c r="BR132" s="4">
        <f>AVERAGE(BR124:BR130)</f>
        <v>-82.599999999999952</v>
      </c>
      <c r="BS132" s="4">
        <f>AVERAGE(BS124:BS130)</f>
        <v>115.00000000000001</v>
      </c>
      <c r="BT132" s="4">
        <f>AVERAGE(BT124:BT130)</f>
        <v>115.00000000000001</v>
      </c>
      <c r="BU132" s="4">
        <f>AVERAGE(BU124:BU130)</f>
        <v>32.400000000000034</v>
      </c>
      <c r="BV132" s="3">
        <f>AVERAGE(BV124:BV130)</f>
        <v>1.2489421631025945</v>
      </c>
      <c r="BY132" s="4">
        <f>AVERAGE(BY124:BY130)</f>
        <v>60.228571428571385</v>
      </c>
      <c r="BZ132" s="4">
        <f>AVERAGE(BZ124:BZ130)</f>
        <v>69.328571428571379</v>
      </c>
      <c r="CA132" s="3">
        <f>AVERAGE(CA124:CA130)</f>
        <v>1.2262916266247419</v>
      </c>
      <c r="CF132" s="4">
        <f>AVERAGE(CF124:CF130)</f>
        <v>17.914285714285683</v>
      </c>
      <c r="CG132" s="4">
        <f>AVERAGE(CG124:CG130)</f>
        <v>109</v>
      </c>
      <c r="CH132" s="4">
        <f>AVERAGE(CH124:CH130)</f>
        <v>109</v>
      </c>
      <c r="CI132" s="4">
        <f>AVERAGE(CI124:CI130)</f>
        <v>126.9142857142857</v>
      </c>
      <c r="CJ132" s="3">
        <f>AVERAGE(CJ124:CJ130)</f>
        <v>1.2749180103301261</v>
      </c>
      <c r="CM132" s="4">
        <f>AVERAGE(CM124:CM130)</f>
        <v>-78.114285714285714</v>
      </c>
      <c r="CN132" s="4">
        <f>AVERAGE(CN124:CN130)</f>
        <v>127.00000000000003</v>
      </c>
      <c r="CO132" s="4">
        <f>AVERAGE(CO124:CO130)</f>
        <v>127.00000000000003</v>
      </c>
      <c r="CP132" s="4">
        <f>AVERAGE(CP124:CP130)</f>
        <v>48.885714285714293</v>
      </c>
      <c r="CQ132" s="3">
        <f>AVERAGE(CQ124:CQ130)</f>
        <v>1.2200501376319208</v>
      </c>
      <c r="CT132" s="4">
        <f>AVERAGE(CT124:CT130)</f>
        <v>70.600000000000051</v>
      </c>
      <c r="CU132" s="3">
        <f>AVERAGE(CU124:CU130)</f>
        <v>1.2380132628488718</v>
      </c>
      <c r="DA132" s="4">
        <f>AVERAGE(DA124:DA130)</f>
        <v>-83.742857142857133</v>
      </c>
      <c r="DB132" s="4">
        <f>AVERAGE(DB124:DB130)</f>
        <v>112.00000000000001</v>
      </c>
      <c r="DC132" s="4">
        <f>AVERAGE(DC124:DC130)</f>
        <v>112.00000000000001</v>
      </c>
      <c r="DD132" s="4">
        <f>AVERAGE(DD124:DD130)</f>
        <v>28.257142857142867</v>
      </c>
      <c r="DE132" s="3">
        <f>AVERAGE(DE124:DE130)</f>
        <v>1.1947262670952672</v>
      </c>
      <c r="DH132" s="4">
        <f>AVERAGE(DH124:DH130)</f>
        <v>74.514285714285705</v>
      </c>
      <c r="DI132" s="3">
        <f>AVERAGE(DI124:DI130)</f>
        <v>1.1725617166280549</v>
      </c>
      <c r="DO132" s="4">
        <f>AVERAGE(DO124:DO130)</f>
        <v>-72.571428571428584</v>
      </c>
      <c r="DP132" s="4">
        <f>AVERAGE(DP124:DP130)</f>
        <v>112.00000000000001</v>
      </c>
      <c r="DQ132" s="4">
        <f>AVERAGE(DQ124:DQ130)</f>
        <v>112.00000000000001</v>
      </c>
      <c r="DR132" s="4">
        <f>AVERAGE(DR124:DR130)</f>
        <v>39.428571428571423</v>
      </c>
      <c r="DS132" s="3">
        <f>AVERAGE(DS124:DS130)</f>
        <v>1.0600624031111059</v>
      </c>
      <c r="DV132" s="4">
        <f>AVERAGE(DV124:DV130)</f>
        <v>51.828571428571458</v>
      </c>
      <c r="DW132" s="3">
        <f>AVERAGE(DW124:DW130)</f>
        <v>0.96395502824113444</v>
      </c>
      <c r="EC132" s="4">
        <f>AVERAGE(EC124:EC130)</f>
        <v>33.1142857142857</v>
      </c>
      <c r="ED132" s="3">
        <f>AVERAGE(ED124:ED130)</f>
        <v>0.77038756272470577</v>
      </c>
      <c r="EJ132" s="4">
        <f>AVERAGE(EJ124:EJ130)</f>
        <v>16.657142857142851</v>
      </c>
      <c r="EK132" s="4">
        <f>AVERAGE(EK124:EK130)</f>
        <v>26.567142857142848</v>
      </c>
      <c r="EL132" s="3">
        <f>AVERAGE(EL124:EL130)</f>
        <v>0.54213701125319946</v>
      </c>
      <c r="EQ132" s="4"/>
      <c r="ER132" s="4"/>
      <c r="ES132" s="3"/>
    </row>
    <row r="133" spans="6:149" x14ac:dyDescent="0.25">
      <c r="F133" s="4">
        <f>STDEV(F124:F130)</f>
        <v>132.39966012040969</v>
      </c>
      <c r="G133" s="4">
        <f>STDEV(G124:G130)</f>
        <v>37.267136800156727</v>
      </c>
      <c r="H133" s="4">
        <f>STDEV(H124:H130)</f>
        <v>37.267136800156727</v>
      </c>
      <c r="N133" s="4">
        <f>STDEV(N124:N130)</f>
        <v>4.8544530367194225</v>
      </c>
      <c r="O133" s="4">
        <f>STDEV(O124:O130)</f>
        <v>2.8767298896030975</v>
      </c>
      <c r="P133" s="4">
        <f>STDEV(P124:P130)</f>
        <v>2.8767298896030975</v>
      </c>
      <c r="Q133" s="4">
        <f>STDEV(Q124:Q130)</f>
        <v>3.5484729531638277</v>
      </c>
      <c r="R133" s="3">
        <f>STDEV(R124:R130)</f>
        <v>9.3366803022359099E-2</v>
      </c>
      <c r="U133" s="4">
        <f>STDEV(U124:U130)</f>
        <v>4.4314890542677885</v>
      </c>
      <c r="V133" s="3">
        <f>STDEV(V124:V130)</f>
        <v>3.6687912489664874E-2</v>
      </c>
      <c r="AB133" s="4">
        <f>STDEV(AB124:AB130)</f>
        <v>4.3231381899638208</v>
      </c>
      <c r="AC133" s="4">
        <f>STDEV(AC124:AC130)</f>
        <v>3.9144497353721026</v>
      </c>
      <c r="AD133" s="4">
        <f>STDEV(AD124:AD130)</f>
        <v>3.9144497353721026</v>
      </c>
      <c r="AE133" s="4">
        <f>STDEV(AE124:AE130)</f>
        <v>7.5826022966475506</v>
      </c>
      <c r="AF133" s="3">
        <f>STDEV(AF124:AF130)</f>
        <v>0.16467379558518447</v>
      </c>
      <c r="AI133" s="4">
        <f>STDEV(AI124:AI130)</f>
        <v>4.3586804468893945</v>
      </c>
      <c r="AJ133" s="3">
        <f>STDEV(AJ124:AJ130)</f>
        <v>7.1955833541603217E-2</v>
      </c>
      <c r="AP133" s="4">
        <f>STDEV(AP124:AP130)</f>
        <v>10.478367739118065</v>
      </c>
      <c r="AQ133" s="4">
        <f>STDEV(AQ124:AQ130)</f>
        <v>12.060545733180371</v>
      </c>
      <c r="AR133" s="4">
        <f>STDEV(AR124:AR130)</f>
        <v>12.060545733180371</v>
      </c>
      <c r="AS133" s="4">
        <f>STDEV(AS124:AS130)</f>
        <v>6.2394261621481828</v>
      </c>
      <c r="AT133" s="3">
        <f>STDEV(AT124:AT130)</f>
        <v>0.17874872069520251</v>
      </c>
      <c r="AW133" s="4">
        <f>STDEV(AW124:AW130)</f>
        <v>6.7741806744080701</v>
      </c>
      <c r="AX133" s="3">
        <f>STDEV(AX124:AX130)</f>
        <v>0.15127659122079279</v>
      </c>
      <c r="BD133" s="4">
        <f>STDEV(BD124:BD130)</f>
        <v>6.8580158174490435</v>
      </c>
      <c r="BE133" s="4">
        <f>STDEV(BE124:BE130)</f>
        <v>4.1735269636970278</v>
      </c>
      <c r="BF133" s="4">
        <f>STDEV(BF124:BF130)</f>
        <v>4.1735269636970278</v>
      </c>
      <c r="BG133" s="4">
        <f>STDEV(BG124:BG130)</f>
        <v>7.51567666516023</v>
      </c>
      <c r="BH133" s="3">
        <f>STDEV(BH124:BH130)</f>
        <v>0.16304622834682456</v>
      </c>
      <c r="BK133" s="4">
        <f>STDEV(BK124:BK130)</f>
        <v>6.6450124511689896</v>
      </c>
      <c r="BL133" s="3">
        <f>STDEV(BL124:BL130)</f>
        <v>9.6077374145177932E-2</v>
      </c>
      <c r="BR133" s="4">
        <f>STDEV(BR124:BR130)</f>
        <v>3.5870136139506088</v>
      </c>
      <c r="BS133" s="4">
        <f>STDEV(BS124:BS130)</f>
        <v>4.9720198740054675</v>
      </c>
      <c r="BT133" s="4">
        <f>STDEV(BT124:BT130)</f>
        <v>4.9720198740054675</v>
      </c>
      <c r="BU133" s="4">
        <f>STDEV(BU124:BU130)</f>
        <v>2.6435080692476274</v>
      </c>
      <c r="BV133" s="3">
        <f>STDEV(BV124:BV130)</f>
        <v>0.10190088537608918</v>
      </c>
      <c r="BY133" s="4">
        <f>STDEV(BY124:BY130)</f>
        <v>7.5103737780295976</v>
      </c>
      <c r="BZ133" s="4">
        <f>STDEV(BZ124:BZ130)</f>
        <v>7.5103737780295718</v>
      </c>
      <c r="CA133" s="3">
        <f>STDEV(CA124:CA130)</f>
        <v>0.13284434234027998</v>
      </c>
      <c r="CF133" s="4">
        <f>STDEV(CF124:CF130)</f>
        <v>5.4391876144110451</v>
      </c>
      <c r="CG133" s="4">
        <f>STDEV(CG124:CG130)</f>
        <v>4.7126101414486596</v>
      </c>
      <c r="CH133" s="4">
        <f>STDEV(CH124:CH130)</f>
        <v>4.7126101414486596</v>
      </c>
      <c r="CI133" s="4">
        <f>STDEV(CI124:CI130)</f>
        <v>4.9656313978675186</v>
      </c>
      <c r="CJ133" s="3">
        <f>STDEV(CJ124:CJ130)</f>
        <v>4.9882271851209407E-2</v>
      </c>
      <c r="CM133" s="4">
        <f>STDEV(CM124:CM130)</f>
        <v>6.0042841847657318</v>
      </c>
      <c r="CN133" s="4">
        <f>STDEV(CN124:CN130)</f>
        <v>5.4908393391190859</v>
      </c>
      <c r="CO133" s="4">
        <f>STDEV(CO124:CO130)</f>
        <v>5.4908393391190859</v>
      </c>
      <c r="CP133" s="4">
        <f>STDEV(CP124:CP130)</f>
        <v>2.779966691495007</v>
      </c>
      <c r="CQ133" s="3">
        <f>STDEV(CQ124:CQ130)</f>
        <v>6.9380161344226962E-2</v>
      </c>
      <c r="CT133" s="4">
        <f>STDEV(CT124:CT130)</f>
        <v>5.6142675390472618</v>
      </c>
      <c r="CU133" s="3">
        <f>STDEV(CU124:CU130)</f>
        <v>9.8449542132045362E-2</v>
      </c>
      <c r="DA133" s="4">
        <f>STDEV(DA124:DA130)</f>
        <v>5.081619539365116</v>
      </c>
      <c r="DB133" s="4">
        <f>STDEV(DB124:DB130)</f>
        <v>4.8423150077270636</v>
      </c>
      <c r="DC133" s="4">
        <f>STDEV(DC124:DC130)</f>
        <v>4.8423150077270636</v>
      </c>
      <c r="DD133" s="4">
        <f>STDEV(DD124:DD130)</f>
        <v>2.4869529624135307</v>
      </c>
      <c r="DE133" s="3">
        <f>STDEV(DE124:DE130)</f>
        <v>0.10514962691901326</v>
      </c>
      <c r="DH133" s="4">
        <f>STDEV(DH124:DH130)</f>
        <v>6.7723527599174753</v>
      </c>
      <c r="DI133" s="3">
        <f>STDEV(DI124:DI130)</f>
        <v>0.10657018988584561</v>
      </c>
      <c r="DO133" s="4">
        <f>STDEV(DO124:DO130)</f>
        <v>7.5156978575321567</v>
      </c>
      <c r="DP133" s="4">
        <f>STDEV(DP124:DP130)</f>
        <v>4.8423150077270636</v>
      </c>
      <c r="DQ133" s="4">
        <f>STDEV(DQ124:DQ130)</f>
        <v>4.8423150077270636</v>
      </c>
      <c r="DR133" s="4">
        <f>STDEV(DR124:DR130)</f>
        <v>5.6118666818241074</v>
      </c>
      <c r="DS133" s="3">
        <f>STDEV(DS124:DS130)</f>
        <v>0.15087863103157445</v>
      </c>
      <c r="DV133" s="4">
        <f>STDEV(DV124:DV130)</f>
        <v>3.7120139572808095</v>
      </c>
      <c r="DW133" s="3">
        <f>STDEV(DW124:DW130)</f>
        <v>6.903942015753789E-2</v>
      </c>
      <c r="EC133" s="4">
        <f>STDEV(EC124:EC130)</f>
        <v>7.7938926028501454</v>
      </c>
      <c r="ED133" s="3">
        <f>STDEV(ED124:ED130)</f>
        <v>0.18132107629480149</v>
      </c>
      <c r="EJ133" s="4">
        <f>STDEV(EJ124:EJ130)</f>
        <v>6.7653177168204284</v>
      </c>
      <c r="EK133" s="4">
        <f>STDEV(EK124:EK130)</f>
        <v>6.7653177168204373</v>
      </c>
      <c r="EL133" s="3">
        <f>STDEV(EL124:EL130)</f>
        <v>0.13805508356308746</v>
      </c>
      <c r="EQ133" s="4"/>
      <c r="ER133" s="4"/>
      <c r="ES133" s="3"/>
    </row>
    <row r="134" spans="6:149" x14ac:dyDescent="0.25">
      <c r="F134" s="3">
        <f>ABS(F133/F132)</f>
        <v>9.1867652040250963E-2</v>
      </c>
      <c r="G134" s="3">
        <f>ABS(G133/G132)</f>
        <v>3.9586510447261802E-2</v>
      </c>
      <c r="H134" s="3">
        <f>ABS(H133/H132)</f>
        <v>3.8183150582634121E-2</v>
      </c>
      <c r="N134" s="3">
        <f>ABS(N133/N132)</f>
        <v>0.14996103820404216</v>
      </c>
      <c r="O134" s="3">
        <f>ABS(O133/O132)</f>
        <v>5.4277922445341478E-2</v>
      </c>
      <c r="P134" s="3">
        <f>ABS(P133/P132)</f>
        <v>5.4277922445341478E-2</v>
      </c>
      <c r="Q134" s="3">
        <f>ABS(Q133/Q132)</f>
        <v>0.17201738692622448</v>
      </c>
      <c r="R134" s="3">
        <f>ABS(R133/R132)</f>
        <v>0.17201738692622498</v>
      </c>
      <c r="U134" s="3">
        <f>ABS(U133/U132)</f>
        <v>7.8413608139217647E-2</v>
      </c>
      <c r="V134" s="3">
        <f>ABS(V133/V132)</f>
        <v>7.8413608139217647E-2</v>
      </c>
      <c r="AB134" s="3">
        <f>ABS(AB133/AB132)</f>
        <v>0.14981171945419172</v>
      </c>
      <c r="AC134" s="3">
        <f>ABS(AC133/AC132)</f>
        <v>7.3857542176832117E-2</v>
      </c>
      <c r="AD134" s="3">
        <f>ABS(AD133/AD132)</f>
        <v>7.3857542176832117E-2</v>
      </c>
      <c r="AE134" s="3">
        <f>ABS(AE133/AE132)</f>
        <v>0.31407228447652591</v>
      </c>
      <c r="AF134" s="3">
        <f>ABS(AF133/AF132)</f>
        <v>0.31407228447652608</v>
      </c>
      <c r="AI134" s="3">
        <f>ABS(AI133/AI132)</f>
        <v>0.1103862631267213</v>
      </c>
      <c r="AJ134" s="3">
        <f>ABS(AJ133/AJ132)</f>
        <v>0.11038626312672078</v>
      </c>
      <c r="AP134" s="3">
        <f>ABS(AP133/AP132)</f>
        <v>0.2203983598973151</v>
      </c>
      <c r="AQ134" s="3">
        <f>ABS(AQ133/AQ132)</f>
        <v>0.14707982601439479</v>
      </c>
      <c r="AR134" s="3">
        <f>ABS(AR133/AR132)</f>
        <v>0.14707982601439479</v>
      </c>
      <c r="AS134" s="3">
        <f>ABS(AS133/AS132)</f>
        <v>0.18107787369418446</v>
      </c>
      <c r="AT134" s="3">
        <f>ABS(AT133/AT132)</f>
        <v>0.1810778736941841</v>
      </c>
      <c r="AW134" s="3">
        <f>ABS(AW133/AW132)</f>
        <v>0.17989098907760429</v>
      </c>
      <c r="AX134" s="3">
        <f>ABS(AX133/AX132)</f>
        <v>0.1798909890776042</v>
      </c>
      <c r="BD134" s="3">
        <f>ABS(BD133/BD132)</f>
        <v>0.22580484817565058</v>
      </c>
      <c r="BE134" s="3">
        <f>ABS(BE133/BE132)</f>
        <v>5.2829455236671229E-2</v>
      </c>
      <c r="BF134" s="3">
        <f>ABS(BF133/BF132)</f>
        <v>5.2829455236671229E-2</v>
      </c>
      <c r="BG134" s="3">
        <f>ABS(BG133/BG132)</f>
        <v>0.15455269287932313</v>
      </c>
      <c r="BH134" s="3">
        <f>ABS(BH133/BH132)</f>
        <v>0.15455269287932369</v>
      </c>
      <c r="BK134" s="3">
        <f>ABS(BK133/BK132)</f>
        <v>9.4198232398102336E-2</v>
      </c>
      <c r="BL134" s="3">
        <f>ABS(BL133/BL132)</f>
        <v>9.4198232398102294E-2</v>
      </c>
      <c r="BR134" s="3">
        <f>ABS(BR133/BR132)</f>
        <v>4.3426314938869379E-2</v>
      </c>
      <c r="BS134" s="3">
        <f>ABS(BS133/BS132)</f>
        <v>4.3234955426134494E-2</v>
      </c>
      <c r="BT134" s="3">
        <f>ABS(BT133/BT132)</f>
        <v>4.3234955426134494E-2</v>
      </c>
      <c r="BU134" s="3">
        <f>ABS(BU133/BU132)</f>
        <v>8.158975522369212E-2</v>
      </c>
      <c r="BV134" s="3">
        <f>ABS(BV133/BV132)</f>
        <v>8.1589755223692065E-2</v>
      </c>
      <c r="BY134" s="3">
        <f>ABS(BY133/BY132)</f>
        <v>0.12469785684584256</v>
      </c>
      <c r="BZ134" s="3">
        <f>ABS(BZ133/BZ132)</f>
        <v>0.1083301389783784</v>
      </c>
      <c r="CA134" s="3">
        <f>ABS(CA133/CA132)</f>
        <v>0.10833013897837837</v>
      </c>
      <c r="CF134" s="3">
        <f>ABS(CF133/CF132)</f>
        <v>0.30362291308514661</v>
      </c>
      <c r="CG134" s="3">
        <f>ABS(CG133/CG132)</f>
        <v>4.3234955426134494E-2</v>
      </c>
      <c r="CH134" s="3">
        <f>ABS(CH133/CH132)</f>
        <v>4.3234955426134494E-2</v>
      </c>
      <c r="CI134" s="3">
        <f>ABS(CI133/CI132)</f>
        <v>3.9125866484773342E-2</v>
      </c>
      <c r="CJ134" s="3">
        <f>ABS(CJ133/CJ132)</f>
        <v>3.9125866484773356E-2</v>
      </c>
      <c r="CM134" s="3">
        <f>ABS(CM133/CM132)</f>
        <v>7.6865379102706882E-2</v>
      </c>
      <c r="CN134" s="3">
        <f>ABS(CN133/CN132)</f>
        <v>4.3234955426134522E-2</v>
      </c>
      <c r="CO134" s="3">
        <f>ABS(CO133/CO132)</f>
        <v>4.3234955426134522E-2</v>
      </c>
      <c r="CP134" s="3">
        <f>ABS(CP133/CP132)</f>
        <v>5.6866647692767523E-2</v>
      </c>
      <c r="CQ134" s="3">
        <f>ABS(CQ133/CQ132)</f>
        <v>5.6866647692767516E-2</v>
      </c>
      <c r="CT134" s="3">
        <f>ABS(CT133/CT132)</f>
        <v>7.9522203102652372E-2</v>
      </c>
      <c r="CU134" s="3">
        <f>ABS(CU133/CU132)</f>
        <v>7.9522203102652386E-2</v>
      </c>
      <c r="DA134" s="3">
        <f>ABS(DA133/DA132)</f>
        <v>6.0681229572766664E-2</v>
      </c>
      <c r="DB134" s="3">
        <f>ABS(DB133/DB132)</f>
        <v>4.3234955426134487E-2</v>
      </c>
      <c r="DC134" s="3">
        <f>ABS(DC133/DC132)</f>
        <v>4.3234955426134487E-2</v>
      </c>
      <c r="DD134" s="3">
        <f>ABS(DD133/DD132)</f>
        <v>8.8011479964078404E-2</v>
      </c>
      <c r="DE134" s="3">
        <f>ABS(DE133/DE132)</f>
        <v>8.8011479964078376E-2</v>
      </c>
      <c r="DH134" s="3">
        <f>ABS(DH133/DH132)</f>
        <v>9.0886635965150175E-2</v>
      </c>
      <c r="DI134" s="3">
        <f>ABS(DI133/DI132)</f>
        <v>9.0886635965150189E-2</v>
      </c>
      <c r="DO134" s="3">
        <f>ABS(DO133/DO132)</f>
        <v>0.10356276575339585</v>
      </c>
      <c r="DP134" s="3">
        <f>ABS(DP133/DP132)</f>
        <v>4.3234955426134487E-2</v>
      </c>
      <c r="DQ134" s="3">
        <f>ABS(DQ133/DQ132)</f>
        <v>4.3234955426134487E-2</v>
      </c>
      <c r="DR134" s="3">
        <f>ABS(DR133/DR132)</f>
        <v>0.14232995207524912</v>
      </c>
      <c r="DS134" s="3">
        <f>ABS(DS133/DS132)</f>
        <v>0.1423299520752466</v>
      </c>
      <c r="DV134" s="3">
        <f>ABS(DV133/DV132)</f>
        <v>7.1620996970688119E-2</v>
      </c>
      <c r="DW134" s="3">
        <f>ABS(DW133/DW132)</f>
        <v>7.1620996970688133E-2</v>
      </c>
      <c r="EC134" s="3">
        <f>ABS(EC133/EC132)</f>
        <v>0.23536345219996135</v>
      </c>
      <c r="ED134" s="3">
        <f>ABS(ED133/ED132)</f>
        <v>0.23536345219996196</v>
      </c>
      <c r="EJ134" s="3">
        <f>ABS(EJ133/EJ132)</f>
        <v>0.40615114938030028</v>
      </c>
      <c r="EK134" s="3">
        <f>ABS(EK133/EK132)</f>
        <v>0.25464980382719299</v>
      </c>
      <c r="EL134" s="3">
        <f>ABS(EL133/EL132)</f>
        <v>0.25464980382719204</v>
      </c>
      <c r="EQ134" s="3"/>
      <c r="ER134" s="3"/>
      <c r="ES134" s="3"/>
    </row>
    <row r="136" spans="6:149" x14ac:dyDescent="0.25">
      <c r="Q136" s="4">
        <f>MAX(Q124:Q130)</f>
        <v>24.168610816542817</v>
      </c>
      <c r="R136" s="3">
        <f>MAX(R124:R130)</f>
        <v>0.63592028323627547</v>
      </c>
      <c r="U136" s="4">
        <f>MAX(U124:U130)</f>
        <v>62.800000000000011</v>
      </c>
      <c r="V136" s="3">
        <f>MAX(V124:V130)</f>
        <v>0.51991573851052697</v>
      </c>
      <c r="AE136" s="4">
        <f>MAX(AE124:AE130)</f>
        <v>37.280410569993336</v>
      </c>
      <c r="AF136" s="3">
        <f>MAX(AF124:AF130)</f>
        <v>0.80963058187148718</v>
      </c>
      <c r="AJ136" s="3">
        <f>MAX(AJ124:AJ130)</f>
        <v>0.7626986080143926</v>
      </c>
      <c r="AT136" s="3">
        <f>MAX(AT124:AT130)</f>
        <v>1.228974715389608</v>
      </c>
      <c r="AX136" s="3">
        <f>MAX(AX124:AX130)</f>
        <v>1.0272420430777098</v>
      </c>
      <c r="BH136" s="3">
        <f>MAX(BH124:BH130)</f>
        <v>1.3500460147068056</v>
      </c>
      <c r="BL136" s="3">
        <f>MAX(BL124:BL130)</f>
        <v>1.1306601324473333</v>
      </c>
      <c r="BV136" s="3">
        <f>MAX(BV124:BV130)</f>
        <v>1.3475339748425048</v>
      </c>
      <c r="BZ136" s="3"/>
      <c r="CA136" s="3">
        <f>MAX(CA124:CA130)</f>
        <v>1.356678290407634</v>
      </c>
      <c r="CJ136" s="3">
        <f>MAX(CJ124:CJ130)</f>
        <v>1.342024388691609</v>
      </c>
      <c r="CQ136" s="3">
        <f>MAX(CQ124:CQ130)</f>
        <v>1.34040157480087</v>
      </c>
      <c r="CU136" s="3">
        <f>MAX(CU124:CU130)</f>
        <v>1.3677766926658932</v>
      </c>
      <c r="DE136" s="3">
        <f>MAX(DE124:DE130)</f>
        <v>1.3441497157029152</v>
      </c>
      <c r="DI136" s="3">
        <f>MAX(DI124:DI130)</f>
        <v>1.3092406897319397</v>
      </c>
      <c r="DS136" s="3">
        <f>MAX(DS124:DS130)</f>
        <v>1.2474152283388245</v>
      </c>
      <c r="DW136" s="3">
        <f>MAX(DW124:DW130)</f>
        <v>1.0750171015059591</v>
      </c>
      <c r="ED136" s="3">
        <f>MAX(ED124:ED130)</f>
        <v>0.98641513639643019</v>
      </c>
      <c r="EL136" s="3">
        <f>MAX(EL124:EL130)</f>
        <v>0.71238383309106257</v>
      </c>
      <c r="ES136" s="3"/>
    </row>
    <row r="137" spans="6:149" x14ac:dyDescent="0.25">
      <c r="Q137" s="4">
        <f>MIN(Q124:Q130)</f>
        <v>15.22629904559917</v>
      </c>
      <c r="R137" s="3">
        <f>MIN(R124:R130)</f>
        <v>0.40063173159667403</v>
      </c>
      <c r="U137" s="4">
        <f>MIN(U124:U130)</f>
        <v>49.399999999999977</v>
      </c>
      <c r="V137" s="3">
        <f>MIN(V124:V130)</f>
        <v>0.40897830386019135</v>
      </c>
      <c r="AE137" s="4">
        <f>MIN(AE124:AE130)</f>
        <v>16.028565188905773</v>
      </c>
      <c r="AF137" s="3">
        <f>MIN(AF124:AF130)</f>
        <v>0.34809746894000376</v>
      </c>
      <c r="AJ137" s="3">
        <f>MIN(AJ124:AJ130)</f>
        <v>0.56789679904101775</v>
      </c>
      <c r="AT137" s="3">
        <f>MIN(AT124:AT130)</f>
        <v>0.74035693750118459</v>
      </c>
      <c r="AX137" s="3">
        <f>MIN(AX124:AX130)</f>
        <v>0.59401387708406517</v>
      </c>
      <c r="BH137" s="3">
        <f>MIN(BH124:BH130)</f>
        <v>0.84748481403293652</v>
      </c>
      <c r="BL137" s="3">
        <f>MIN(BL124:BL130)</f>
        <v>0.82703017360597642</v>
      </c>
      <c r="BV137" s="3">
        <f>MIN(BV124:BV130)</f>
        <v>1.0509988424432684</v>
      </c>
      <c r="BZ137" s="3"/>
      <c r="CA137" s="3">
        <f>MIN(CA124:CA130)</f>
        <v>1.0312170056162313</v>
      </c>
      <c r="CJ137" s="3">
        <f>MIN(CJ124:CJ130)</f>
        <v>1.2038253789095033</v>
      </c>
      <c r="CQ137" s="3">
        <f>MIN(CQ124:CQ130)</f>
        <v>1.1669673101516338</v>
      </c>
      <c r="CU137" s="3">
        <f>MIN(CU124:CU130)</f>
        <v>1.0451216779857349</v>
      </c>
      <c r="DE137" s="3">
        <f>MIN(DE124:DE130)</f>
        <v>1.0676290413056746</v>
      </c>
      <c r="DI137" s="3">
        <f>MIN(DI124:DI130)</f>
        <v>1.0071082228707229</v>
      </c>
      <c r="DS137" s="3">
        <f>MIN(DS124:DS130)</f>
        <v>0.81983541909072866</v>
      </c>
      <c r="DW137" s="3">
        <f>MIN(DW124:DW130)</f>
        <v>0.8853082012402046</v>
      </c>
      <c r="ED137" s="3">
        <f>MIN(ED124:ED130)</f>
        <v>0.53508368247919724</v>
      </c>
      <c r="EL137" s="3">
        <f>MIN(EL124:EL130)</f>
        <v>0.34915174403288529</v>
      </c>
      <c r="ES137" s="3"/>
    </row>
    <row r="138" spans="6:149" x14ac:dyDescent="0.25">
      <c r="DB138" s="2"/>
    </row>
    <row r="139" spans="6:149" x14ac:dyDescent="0.25">
      <c r="DB139" s="2"/>
    </row>
    <row r="140" spans="6:149" x14ac:dyDescent="0.25">
      <c r="N140" s="2"/>
      <c r="O140" s="2"/>
      <c r="P140" s="4"/>
      <c r="AB140" s="2"/>
      <c r="AC140" s="2"/>
      <c r="AD140" s="4"/>
      <c r="AP140" s="2"/>
      <c r="AQ140" s="2"/>
      <c r="AR140" s="4"/>
      <c r="BD140" s="2"/>
      <c r="BE140" s="2"/>
      <c r="BF140" s="4"/>
      <c r="BR140" s="2"/>
      <c r="BS140" s="2"/>
      <c r="BT140" s="4"/>
      <c r="BY140" s="2"/>
      <c r="BZ140" s="2"/>
      <c r="CA140" s="4"/>
      <c r="CF140" s="2"/>
      <c r="CG140" s="2"/>
      <c r="CH140" s="4"/>
      <c r="CM140" s="2"/>
      <c r="CN140" s="2"/>
      <c r="CO140" s="4"/>
      <c r="DA140" s="2"/>
      <c r="DB140" s="2"/>
      <c r="DC140" s="4"/>
      <c r="DO140" s="2"/>
      <c r="DP140" s="2"/>
      <c r="DQ140" s="4"/>
    </row>
    <row r="141" spans="6:149" x14ac:dyDescent="0.25">
      <c r="N141" s="2"/>
      <c r="O141" s="2"/>
      <c r="P141" s="4"/>
      <c r="AB141" s="2"/>
      <c r="AC141" s="2"/>
      <c r="AD141" s="4"/>
      <c r="AP141" s="2"/>
      <c r="AQ141" s="2"/>
      <c r="AR141" s="4"/>
      <c r="BD141" s="2"/>
      <c r="BE141" s="2"/>
      <c r="BF141" s="4"/>
      <c r="BR141" s="2"/>
      <c r="BS141" s="2"/>
      <c r="BT141" s="4"/>
      <c r="BY141" s="2"/>
      <c r="BZ141" s="2"/>
      <c r="CA141" s="4"/>
      <c r="CF141" s="2"/>
      <c r="CG141" s="2"/>
      <c r="CH141" s="4"/>
      <c r="CM141" s="2"/>
      <c r="CN141" s="2"/>
      <c r="CO141" s="4"/>
      <c r="DA141" s="2"/>
      <c r="DB141" s="2"/>
      <c r="DC141" s="4"/>
      <c r="DO141" s="2"/>
      <c r="DP141" s="2"/>
      <c r="DQ141" s="4"/>
    </row>
    <row r="142" spans="6:149" x14ac:dyDescent="0.25">
      <c r="N142" s="2"/>
      <c r="O142" s="2"/>
      <c r="P142" s="4"/>
      <c r="AB142" s="2"/>
      <c r="AC142" s="2"/>
      <c r="AD142" s="4"/>
      <c r="AP142" s="2"/>
      <c r="AQ142" s="2"/>
      <c r="AR142" s="4"/>
      <c r="BD142" s="2"/>
      <c r="BE142" s="2"/>
      <c r="BF142" s="4"/>
      <c r="BR142" s="2"/>
      <c r="BS142" s="2"/>
      <c r="BT142" s="4"/>
      <c r="BY142" s="2"/>
      <c r="BZ142" s="2"/>
      <c r="CA142" s="4"/>
      <c r="CF142" s="2"/>
      <c r="CG142" s="2"/>
      <c r="CH142" s="4"/>
      <c r="CM142" s="2"/>
      <c r="CN142" s="2"/>
      <c r="CO142" s="4"/>
      <c r="DA142" s="2"/>
      <c r="DB142" s="2"/>
      <c r="DC142" s="4"/>
      <c r="DO142" s="2"/>
      <c r="DP142" s="2"/>
      <c r="DQ142" s="4"/>
    </row>
    <row r="143" spans="6:149" x14ac:dyDescent="0.25">
      <c r="N143" s="2"/>
      <c r="O143" s="2"/>
      <c r="P143" s="4"/>
      <c r="AB143" s="2"/>
      <c r="AC143" s="2"/>
      <c r="AD143" s="4"/>
      <c r="AP143" s="2"/>
      <c r="AQ143" s="2"/>
      <c r="AR143" s="4"/>
      <c r="BD143" s="2"/>
      <c r="BE143" s="2"/>
      <c r="BF143" s="4"/>
      <c r="BR143" s="2"/>
      <c r="BS143" s="2"/>
      <c r="BT143" s="4"/>
      <c r="BY143" s="2"/>
      <c r="BZ143" s="2"/>
      <c r="CA143" s="4"/>
      <c r="CF143" s="2"/>
      <c r="CG143" s="2"/>
      <c r="CH143" s="4"/>
      <c r="CM143" s="2"/>
      <c r="CN143" s="2"/>
      <c r="CO143" s="4"/>
      <c r="DA143" s="2"/>
      <c r="DB143" s="2"/>
      <c r="DC143" s="4"/>
      <c r="DO143" s="2"/>
      <c r="DP143" s="2"/>
      <c r="DQ143" s="4"/>
    </row>
    <row r="144" spans="6:149" x14ac:dyDescent="0.25">
      <c r="N144" s="2"/>
      <c r="O144" s="2"/>
      <c r="P144" s="4"/>
      <c r="AB144" s="2"/>
      <c r="AC144" s="2"/>
      <c r="AD144" s="4"/>
      <c r="AP144" s="2"/>
      <c r="AQ144" s="2"/>
      <c r="AR144" s="4"/>
      <c r="BD144" s="2"/>
      <c r="BE144" s="2"/>
      <c r="BF144" s="4"/>
      <c r="BR144" s="2"/>
      <c r="BS144" s="2"/>
      <c r="BT144" s="4"/>
      <c r="BY144" s="2"/>
      <c r="BZ144" s="2"/>
      <c r="CA144" s="4"/>
      <c r="CF144" s="2"/>
      <c r="CG144" s="2"/>
      <c r="CH144" s="4"/>
      <c r="CM144" s="2"/>
      <c r="CN144" s="2"/>
      <c r="CO144" s="4"/>
      <c r="DA144" s="2"/>
      <c r="DB144" s="2"/>
      <c r="DC144" s="4"/>
      <c r="DO144" s="2"/>
      <c r="DP144" s="2"/>
      <c r="DQ144" s="4"/>
    </row>
    <row r="145" spans="14:158" x14ac:dyDescent="0.25">
      <c r="N145" s="2"/>
      <c r="O145" s="2"/>
      <c r="P145" s="4"/>
      <c r="AB145" s="2"/>
      <c r="AC145" s="2"/>
      <c r="AD145" s="4"/>
      <c r="AP145" s="2"/>
      <c r="AQ145" s="2"/>
      <c r="AR145" s="4"/>
      <c r="BD145" s="2"/>
      <c r="BE145" s="2"/>
      <c r="BF145" s="4"/>
      <c r="BR145" s="2"/>
      <c r="BS145" s="2"/>
      <c r="BT145" s="4"/>
      <c r="BY145" s="2"/>
      <c r="BZ145" s="2"/>
      <c r="CA145" s="4"/>
      <c r="CF145" s="2"/>
      <c r="CG145" s="2"/>
      <c r="CH145" s="4"/>
      <c r="CM145" s="2"/>
      <c r="CN145" s="2"/>
      <c r="CO145" s="4"/>
      <c r="DA145" s="2"/>
      <c r="DB145" s="2"/>
      <c r="DC145" s="4"/>
      <c r="DO145" s="2"/>
      <c r="DP145" s="2"/>
      <c r="DQ145" s="4"/>
    </row>
    <row r="146" spans="14:158" x14ac:dyDescent="0.25">
      <c r="N146" s="2"/>
      <c r="O146" s="2"/>
      <c r="P146" s="4"/>
      <c r="AB146" s="2"/>
      <c r="AC146" s="2"/>
      <c r="AD146" s="4"/>
      <c r="AP146" s="2"/>
      <c r="AQ146" s="2"/>
      <c r="AR146" s="4"/>
      <c r="BD146" s="2"/>
      <c r="BE146" s="2"/>
      <c r="BF146" s="4"/>
      <c r="BR146" s="2"/>
      <c r="BS146" s="2"/>
      <c r="BT146" s="4"/>
      <c r="BY146" s="2"/>
      <c r="BZ146" s="2"/>
      <c r="CA146" s="4"/>
      <c r="CF146" s="2"/>
      <c r="CG146" s="2"/>
      <c r="CH146" s="4"/>
      <c r="CM146" s="2"/>
      <c r="CN146" s="2"/>
      <c r="CO146" s="4"/>
      <c r="DA146" s="2"/>
      <c r="DB146" s="2"/>
      <c r="DC146" s="4"/>
      <c r="DO146" s="2"/>
      <c r="DP146" s="2"/>
      <c r="DQ146" s="4"/>
    </row>
    <row r="148" spans="14:158" x14ac:dyDescent="0.25">
      <c r="N148" s="4"/>
      <c r="O148" s="4"/>
      <c r="P148" s="4"/>
      <c r="AB148" s="4"/>
      <c r="AC148" s="4"/>
      <c r="AD148" s="4"/>
      <c r="AP148" s="4"/>
      <c r="AQ148" s="4"/>
      <c r="AR148" s="4"/>
      <c r="BD148" s="4"/>
      <c r="BE148" s="4"/>
      <c r="BF148" s="4"/>
      <c r="BR148" s="4"/>
      <c r="BS148" s="4"/>
      <c r="BT148" s="4"/>
      <c r="BY148" s="4"/>
      <c r="BZ148" s="4"/>
      <c r="CA148" s="4"/>
      <c r="CF148" s="4"/>
      <c r="CG148" s="4"/>
      <c r="CH148" s="4"/>
      <c r="CM148" s="4"/>
      <c r="CN148" s="4"/>
      <c r="CO148" s="4"/>
      <c r="DA148" s="4"/>
      <c r="DB148" s="4"/>
      <c r="DC148" s="4"/>
      <c r="DO148" s="4"/>
      <c r="DP148" s="4"/>
      <c r="DQ148" s="4"/>
    </row>
    <row r="149" spans="14:158" x14ac:dyDescent="0.25">
      <c r="N149" s="4"/>
      <c r="P149" s="4"/>
      <c r="AB149" s="4"/>
      <c r="AD149" s="4"/>
      <c r="AP149" s="4"/>
      <c r="AR149" s="4"/>
      <c r="BD149" s="4"/>
      <c r="BF149" s="4"/>
      <c r="BR149" s="4"/>
      <c r="BT149" s="4"/>
      <c r="BY149" s="4"/>
      <c r="CA149" s="4"/>
      <c r="CF149" s="4"/>
      <c r="CH149" s="4"/>
      <c r="CM149" s="4"/>
      <c r="CO149" s="4"/>
      <c r="DA149" s="4"/>
      <c r="DC149" s="4"/>
      <c r="DO149" s="4"/>
      <c r="DQ149" s="4"/>
    </row>
    <row r="150" spans="14:158" x14ac:dyDescent="0.25">
      <c r="N150" s="3"/>
      <c r="P150" s="3"/>
      <c r="AB150" s="3"/>
      <c r="AD150" s="3"/>
      <c r="AP150" s="3"/>
      <c r="AR150" s="3"/>
      <c r="BD150" s="3"/>
      <c r="BF150" s="3"/>
      <c r="BR150" s="3"/>
      <c r="BT150" s="3"/>
      <c r="BY150" s="3"/>
      <c r="CA150" s="3"/>
      <c r="CF150" s="3"/>
      <c r="CH150" s="3"/>
      <c r="CM150" s="3"/>
      <c r="CO150" s="3"/>
      <c r="DA150" s="3"/>
      <c r="DC150" s="3"/>
      <c r="DO150" s="3"/>
      <c r="DQ150" s="3"/>
    </row>
    <row r="151" spans="14:158" x14ac:dyDescent="0.25">
      <c r="N151" s="3"/>
    </row>
    <row r="154" spans="14:158" x14ac:dyDescent="0.25">
      <c r="EX154" t="s">
        <v>62</v>
      </c>
    </row>
    <row r="155" spans="14:158" x14ac:dyDescent="0.25">
      <c r="Q155" s="4">
        <f>Q124</f>
        <v>17.421845174973363</v>
      </c>
      <c r="U155" s="4">
        <f>U124</f>
        <v>56.600000000000179</v>
      </c>
      <c r="AE155" s="4">
        <f>AE124</f>
        <v>37.280410569993336</v>
      </c>
      <c r="AI155" s="4">
        <f>AI124</f>
        <v>42.400000000000091</v>
      </c>
      <c r="AS155" s="4">
        <f>AS124</f>
        <v>42.898751733703051</v>
      </c>
      <c r="AW155" s="4">
        <f>AW124</f>
        <v>46.000000000000085</v>
      </c>
      <c r="BG155" s="4">
        <f>BG124</f>
        <v>62.23087422814433</v>
      </c>
      <c r="BK155" s="4">
        <f>BK124</f>
        <v>78.199999999999932</v>
      </c>
      <c r="BU155" s="4">
        <f>BU124</f>
        <v>32.994160583941408</v>
      </c>
      <c r="BZ155" s="4">
        <f>BZ124</f>
        <v>62.900000000000098</v>
      </c>
      <c r="CI155" s="4">
        <f>CI124</f>
        <v>124.35620437956172</v>
      </c>
      <c r="CN155" s="4">
        <f>CN124</f>
        <v>136.27007299270059</v>
      </c>
      <c r="CW155" s="4">
        <f>CW124</f>
        <v>0</v>
      </c>
      <c r="DA155" s="4"/>
      <c r="DD155" s="4">
        <f>DD124</f>
        <v>25.975182481751673</v>
      </c>
      <c r="DH155" s="4">
        <f>DH124</f>
        <v>70.800000000000054</v>
      </c>
      <c r="DK155" s="4"/>
      <c r="DO155" s="4"/>
      <c r="DQ155" s="4"/>
      <c r="DR155" s="4">
        <f>DR124</f>
        <v>34.975182481751659</v>
      </c>
      <c r="DV155" s="4">
        <f>DV124</f>
        <v>56.200000000000188</v>
      </c>
      <c r="DY155" s="4"/>
      <c r="EC155" s="4">
        <f>EC124</f>
        <v>42.399999999999949</v>
      </c>
      <c r="EJ155" s="4"/>
      <c r="EK155" s="4">
        <f>EK124</f>
        <v>27.109999999999918</v>
      </c>
      <c r="ER155" s="4"/>
      <c r="EW155">
        <v>1</v>
      </c>
      <c r="EX155" s="4">
        <v>1323.6</v>
      </c>
      <c r="EY155" s="4">
        <f>SUM(N155:ER155)</f>
        <v>997.01268462652149</v>
      </c>
      <c r="EZ155" s="4">
        <f>EY155+34.6</f>
        <v>1031.6126846265215</v>
      </c>
      <c r="FA155">
        <v>10</v>
      </c>
    </row>
    <row r="156" spans="14:158" x14ac:dyDescent="0.25">
      <c r="Q156" s="4">
        <f t="shared" ref="Q156:Q161" si="454">Q125</f>
        <v>24.168610816542817</v>
      </c>
      <c r="U156" s="4">
        <f t="shared" ref="U156:U161" si="455">U125</f>
        <v>60.600000000000023</v>
      </c>
      <c r="AE156" s="4">
        <f t="shared" ref="AE156:AE161" si="456">AE125</f>
        <v>28.094998908058642</v>
      </c>
      <c r="AI156" s="4">
        <f t="shared" ref="AI156:AI161" si="457">AI125</f>
        <v>41.399999999999935</v>
      </c>
      <c r="AS156" s="4">
        <f t="shared" ref="AS156:AS161" si="458">AS125</f>
        <v>40.239944521497932</v>
      </c>
      <c r="AW156" s="4">
        <f t="shared" ref="AW156:AW161" si="459">AW125</f>
        <v>38.599999999999994</v>
      </c>
      <c r="BG156" s="4">
        <f t="shared" ref="BG156:BG161" si="460">BG125</f>
        <v>53.152551186220364</v>
      </c>
      <c r="BK156" s="4">
        <f t="shared" ref="BK156:BK161" si="461">BK125</f>
        <v>73.200000000000074</v>
      </c>
      <c r="BU156" s="4">
        <f t="shared" ref="BU156:BU161" si="462">BU125</f>
        <v>34.95766423357648</v>
      </c>
      <c r="BZ156" s="4">
        <f t="shared" ref="BZ156:BZ161" si="463">BZ125</f>
        <v>76.700000000000045</v>
      </c>
      <c r="CI156" s="4">
        <f t="shared" ref="CI156:CI161" si="464">CI125</f>
        <v>131.38248175182457</v>
      </c>
      <c r="CN156" s="4">
        <f t="shared" ref="CN156:CN161" si="465">CN125</f>
        <v>130.70802919708015</v>
      </c>
      <c r="CW156" s="4">
        <f t="shared" ref="CW156:CW161" si="466">CW125</f>
        <v>0</v>
      </c>
      <c r="DA156" s="4"/>
      <c r="DD156" s="4">
        <f t="shared" ref="DD156:DD161" si="467">DD125</f>
        <v>29.07007299270056</v>
      </c>
      <c r="DH156" s="4">
        <f t="shared" ref="DH156:DH161" si="468">DH125</f>
        <v>70.39999999999992</v>
      </c>
      <c r="DK156" s="4"/>
      <c r="DO156" s="4"/>
      <c r="DQ156" s="4"/>
      <c r="DR156" s="4">
        <f t="shared" ref="DR156:DR161" si="469">DR125</f>
        <v>43.870072992700742</v>
      </c>
      <c r="DV156" s="4">
        <f t="shared" ref="DV156:DV161" si="470">DV125</f>
        <v>51.000000000000014</v>
      </c>
      <c r="DY156" s="4"/>
      <c r="EC156" s="4">
        <f t="shared" ref="EC156:EC161" si="471">EC125</f>
        <v>23.399999999999821</v>
      </c>
      <c r="EJ156" s="4"/>
      <c r="EK156" s="4">
        <f t="shared" ref="EK156:EK161" si="472">EK125</f>
        <v>17.109999999999989</v>
      </c>
      <c r="ER156" s="4"/>
      <c r="EW156">
        <v>2</v>
      </c>
      <c r="EX156" s="4">
        <v>1388.3</v>
      </c>
      <c r="EY156" s="4">
        <f t="shared" ref="EY156:EY161" si="473">SUM(N156:ER156)</f>
        <v>968.05442660020208</v>
      </c>
      <c r="EZ156" s="4">
        <f t="shared" ref="EZ156:EZ161" si="474">EY156+34.6</f>
        <v>1002.6544266002021</v>
      </c>
      <c r="FA156">
        <v>9</v>
      </c>
    </row>
    <row r="157" spans="14:158" x14ac:dyDescent="0.25">
      <c r="Q157" s="4">
        <f t="shared" si="454"/>
        <v>19.026299045599337</v>
      </c>
      <c r="U157" s="4">
        <f t="shared" si="455"/>
        <v>49.399999999999977</v>
      </c>
      <c r="AE157" s="4">
        <f t="shared" si="456"/>
        <v>28.277112906748222</v>
      </c>
      <c r="AI157" s="4">
        <f t="shared" si="457"/>
        <v>34.399999999999977</v>
      </c>
      <c r="AS157" s="4">
        <f t="shared" si="458"/>
        <v>29.97281553398058</v>
      </c>
      <c r="AW157" s="4">
        <f t="shared" si="459"/>
        <v>26.599999999999966</v>
      </c>
      <c r="BG157" s="4">
        <f t="shared" si="460"/>
        <v>43.468638284042825</v>
      </c>
      <c r="BK157" s="4">
        <f t="shared" si="461"/>
        <v>69.800000000000182</v>
      </c>
      <c r="BU157" s="4">
        <f t="shared" si="462"/>
        <v>32.743430656934237</v>
      </c>
      <c r="BZ157" s="4">
        <f t="shared" si="463"/>
        <v>75.499999999999716</v>
      </c>
      <c r="CI157" s="4">
        <f t="shared" si="464"/>
        <v>122.2507299270073</v>
      </c>
      <c r="CN157" s="4">
        <f t="shared" si="465"/>
        <v>124.7288321167882</v>
      </c>
      <c r="CW157" s="4">
        <f t="shared" si="466"/>
        <v>0</v>
      </c>
      <c r="DA157" s="4"/>
      <c r="DD157" s="4">
        <f t="shared" si="467"/>
        <v>27.797080291970701</v>
      </c>
      <c r="DH157" s="4">
        <f t="shared" si="468"/>
        <v>64.000000000000057</v>
      </c>
      <c r="DK157" s="4"/>
      <c r="DO157" s="4"/>
      <c r="DQ157" s="4"/>
      <c r="DR157" s="4">
        <f t="shared" si="469"/>
        <v>46.397080291970411</v>
      </c>
      <c r="DV157" s="4">
        <f t="shared" si="470"/>
        <v>50.000000000000142</v>
      </c>
      <c r="DY157" s="4"/>
      <c r="EC157" s="4">
        <f t="shared" si="471"/>
        <v>37.999999999999972</v>
      </c>
      <c r="EJ157" s="4"/>
      <c r="EK157" s="4">
        <f t="shared" si="472"/>
        <v>34.910000000000139</v>
      </c>
      <c r="ER157" s="4"/>
      <c r="EW157">
        <v>3</v>
      </c>
      <c r="EX157" s="4">
        <v>1278.5</v>
      </c>
      <c r="EY157" s="4">
        <f t="shared" si="473"/>
        <v>917.27201905504194</v>
      </c>
      <c r="EZ157" s="4">
        <f t="shared" si="474"/>
        <v>951.87201905504196</v>
      </c>
      <c r="FA157">
        <v>7</v>
      </c>
    </row>
    <row r="158" spans="14:158" x14ac:dyDescent="0.25">
      <c r="Q158" s="4">
        <f t="shared" si="454"/>
        <v>15.22629904559917</v>
      </c>
      <c r="U158" s="4">
        <f t="shared" si="455"/>
        <v>55.19999999999996</v>
      </c>
      <c r="AE158" s="4">
        <f t="shared" si="456"/>
        <v>20.405568901506904</v>
      </c>
      <c r="AI158" s="4">
        <f t="shared" si="457"/>
        <v>36.399999999999864</v>
      </c>
      <c r="AS158" s="4">
        <f t="shared" si="458"/>
        <v>25.842995839112433</v>
      </c>
      <c r="AW158" s="4">
        <f t="shared" si="459"/>
        <v>40.200000000000102</v>
      </c>
      <c r="BG158" s="4">
        <f t="shared" si="460"/>
        <v>50.143451413714544</v>
      </c>
      <c r="BK158" s="4">
        <f t="shared" si="461"/>
        <v>71.400000000000077</v>
      </c>
      <c r="BU158" s="4">
        <f t="shared" si="462"/>
        <v>30.810218978102156</v>
      </c>
      <c r="BZ158" s="4">
        <f t="shared" si="463"/>
        <v>63.499999999999837</v>
      </c>
      <c r="CI158" s="4">
        <f t="shared" si="464"/>
        <v>128.57664233576645</v>
      </c>
      <c r="CN158" s="4">
        <f t="shared" si="465"/>
        <v>123.47737226277361</v>
      </c>
      <c r="CW158" s="4">
        <f t="shared" si="466"/>
        <v>0</v>
      </c>
      <c r="DA158" s="4"/>
      <c r="DD158" s="4">
        <f t="shared" si="467"/>
        <v>26.893430656934257</v>
      </c>
      <c r="DH158" s="4">
        <f t="shared" si="468"/>
        <v>77.799999999999869</v>
      </c>
      <c r="DK158" s="4"/>
      <c r="DO158" s="4"/>
      <c r="DQ158" s="4"/>
      <c r="DR158" s="4">
        <f t="shared" si="469"/>
        <v>30.493430656934251</v>
      </c>
      <c r="DV158" s="4">
        <f t="shared" si="470"/>
        <v>50.200000000000031</v>
      </c>
      <c r="DY158" s="4"/>
      <c r="EC158" s="4">
        <f t="shared" si="471"/>
        <v>30.600000000000023</v>
      </c>
      <c r="EJ158" s="4"/>
      <c r="EK158" s="4">
        <f t="shared" si="472"/>
        <v>29.110000000000017</v>
      </c>
      <c r="ER158" s="4"/>
      <c r="EW158">
        <v>4</v>
      </c>
      <c r="EX158" s="4">
        <v>1389</v>
      </c>
      <c r="EY158" s="4">
        <f t="shared" si="473"/>
        <v>906.27941009044355</v>
      </c>
      <c r="EZ158" s="4">
        <f t="shared" si="474"/>
        <v>940.87941009044357</v>
      </c>
      <c r="FA158">
        <v>6</v>
      </c>
      <c r="FB158">
        <v>5</v>
      </c>
    </row>
    <row r="159" spans="14:158" x14ac:dyDescent="0.25">
      <c r="Q159" s="4">
        <f t="shared" si="454"/>
        <v>20.833510074231313</v>
      </c>
      <c r="U159" s="4">
        <f t="shared" si="455"/>
        <v>57.399999999999949</v>
      </c>
      <c r="AE159" s="4">
        <f t="shared" si="456"/>
        <v>16.63367547499454</v>
      </c>
      <c r="AI159" s="4">
        <f t="shared" si="457"/>
        <v>40.600000000000023</v>
      </c>
      <c r="AS159" s="4">
        <f t="shared" si="458"/>
        <v>31.831067961165246</v>
      </c>
      <c r="AW159" s="4">
        <f t="shared" si="459"/>
        <v>39.799999999999756</v>
      </c>
      <c r="BG159" s="4">
        <f t="shared" si="460"/>
        <v>39.06512837179082</v>
      </c>
      <c r="BK159" s="4">
        <f t="shared" si="461"/>
        <v>69.199999999999946</v>
      </c>
      <c r="BU159" s="4">
        <f t="shared" si="462"/>
        <v>33.380291970803</v>
      </c>
      <c r="BZ159" s="4">
        <f t="shared" si="463"/>
        <v>73.29999999999994</v>
      </c>
      <c r="CI159" s="4">
        <f t="shared" si="464"/>
        <v>128.40218978102172</v>
      </c>
      <c r="CN159" s="4">
        <f t="shared" si="465"/>
        <v>126.53649635036487</v>
      </c>
      <c r="CW159" s="4">
        <f t="shared" si="466"/>
        <v>0</v>
      </c>
      <c r="DA159" s="4"/>
      <c r="DD159" s="4">
        <f t="shared" si="467"/>
        <v>31.791240875912365</v>
      </c>
      <c r="DH159" s="4">
        <f t="shared" si="468"/>
        <v>83.200000000000074</v>
      </c>
      <c r="DK159" s="4"/>
      <c r="DO159" s="4"/>
      <c r="DQ159" s="4"/>
      <c r="DR159" s="4">
        <f t="shared" si="469"/>
        <v>37.191240875912357</v>
      </c>
      <c r="DV159" s="4">
        <f t="shared" si="470"/>
        <v>57.799999999999869</v>
      </c>
      <c r="DY159" s="4"/>
      <c r="EC159" s="4">
        <f t="shared" si="471"/>
        <v>40.19999999999996</v>
      </c>
      <c r="EJ159" s="4"/>
      <c r="EK159" s="4">
        <f t="shared" si="472"/>
        <v>33.909999999999982</v>
      </c>
      <c r="ER159" s="4"/>
      <c r="EW159">
        <v>5</v>
      </c>
      <c r="EX159" s="4">
        <v>1497</v>
      </c>
      <c r="EY159" s="4">
        <f t="shared" si="473"/>
        <v>961.07484173619571</v>
      </c>
      <c r="EZ159" s="4">
        <f t="shared" si="474"/>
        <v>995.67484173619573</v>
      </c>
      <c r="FA159">
        <v>4</v>
      </c>
    </row>
    <row r="160" spans="14:158" x14ac:dyDescent="0.25">
      <c r="Q160" s="4">
        <f t="shared" si="454"/>
        <v>23.993425238600267</v>
      </c>
      <c r="U160" s="4">
        <f t="shared" si="455"/>
        <v>53.600000000000136</v>
      </c>
      <c r="AE160" s="4">
        <f t="shared" si="456"/>
        <v>16.028565188905773</v>
      </c>
      <c r="AI160" s="4">
        <f t="shared" si="457"/>
        <v>35</v>
      </c>
      <c r="AS160" s="4">
        <f t="shared" si="458"/>
        <v>31.563938973647566</v>
      </c>
      <c r="AW160" s="4">
        <f t="shared" si="459"/>
        <v>30.400000000000063</v>
      </c>
      <c r="BG160" s="4">
        <f t="shared" si="460"/>
        <v>45.479818004549884</v>
      </c>
      <c r="BK160" s="4">
        <f t="shared" si="461"/>
        <v>74.799999999999898</v>
      </c>
      <c r="BU160" s="4">
        <f t="shared" si="462"/>
        <v>34.649270072992991</v>
      </c>
      <c r="BZ160" s="4">
        <f t="shared" si="463"/>
        <v>75.10000000000008</v>
      </c>
      <c r="CI160" s="4">
        <f t="shared" si="464"/>
        <v>133.59452554744553</v>
      </c>
      <c r="CN160" s="4">
        <f t="shared" si="465"/>
        <v>128.15875912408794</v>
      </c>
      <c r="CW160" s="4">
        <f t="shared" si="466"/>
        <v>0</v>
      </c>
      <c r="DA160" s="4"/>
      <c r="DD160" s="4">
        <f t="shared" si="467"/>
        <v>31.021897810219244</v>
      </c>
      <c r="DH160" s="4">
        <f t="shared" si="468"/>
        <v>81.400000000000006</v>
      </c>
      <c r="DK160" s="4"/>
      <c r="DO160" s="4"/>
      <c r="DQ160" s="4"/>
      <c r="DR160" s="4">
        <f t="shared" si="469"/>
        <v>43.421897810219335</v>
      </c>
      <c r="DV160" s="4">
        <f t="shared" si="470"/>
        <v>49.999999999999858</v>
      </c>
      <c r="DY160" s="4"/>
      <c r="EC160" s="4">
        <f t="shared" si="471"/>
        <v>34.200000000000159</v>
      </c>
      <c r="EJ160" s="4"/>
      <c r="EK160" s="4">
        <f t="shared" si="472"/>
        <v>24.309999999999977</v>
      </c>
      <c r="ER160" s="4"/>
      <c r="EW160">
        <v>6</v>
      </c>
      <c r="EX160" s="4">
        <v>1637</v>
      </c>
      <c r="EY160" s="4">
        <f t="shared" si="473"/>
        <v>946.72209777066871</v>
      </c>
      <c r="EZ160" s="4">
        <f t="shared" si="474"/>
        <v>981.32209777066873</v>
      </c>
      <c r="FA160">
        <v>2</v>
      </c>
    </row>
    <row r="161" spans="17:157" x14ac:dyDescent="0.25">
      <c r="Q161" s="4">
        <f t="shared" si="454"/>
        <v>23.730010604453625</v>
      </c>
      <c r="U161" s="4">
        <f t="shared" si="455"/>
        <v>62.800000000000011</v>
      </c>
      <c r="AE161" s="4">
        <f t="shared" si="456"/>
        <v>22.279668049792491</v>
      </c>
      <c r="AI161" s="4">
        <f t="shared" si="457"/>
        <v>46.200000000000117</v>
      </c>
      <c r="AS161" s="4">
        <f t="shared" si="458"/>
        <v>38.850485436893138</v>
      </c>
      <c r="AW161" s="4">
        <f t="shared" si="459"/>
        <v>42.000000000000028</v>
      </c>
      <c r="BG161" s="4">
        <f t="shared" si="460"/>
        <v>46.859538511537338</v>
      </c>
      <c r="BK161" s="4">
        <f t="shared" si="461"/>
        <v>57.199999999999847</v>
      </c>
      <c r="BU161" s="4">
        <f t="shared" si="462"/>
        <v>27.264963503650009</v>
      </c>
      <c r="BZ161" s="4">
        <f t="shared" si="463"/>
        <v>58.299999999999947</v>
      </c>
      <c r="CI161" s="4">
        <f t="shared" si="464"/>
        <v>119.83722627737255</v>
      </c>
      <c r="CN161" s="4">
        <f t="shared" si="465"/>
        <v>119.12043795620474</v>
      </c>
      <c r="CW161" s="4">
        <f t="shared" si="466"/>
        <v>0</v>
      </c>
      <c r="DA161" s="4"/>
      <c r="DD161" s="4">
        <f t="shared" si="467"/>
        <v>25.251094890511297</v>
      </c>
      <c r="DH161" s="4">
        <f t="shared" si="468"/>
        <v>73.999999999999986</v>
      </c>
      <c r="DK161" s="4"/>
      <c r="DO161" s="4"/>
      <c r="DQ161" s="4"/>
      <c r="DR161" s="4">
        <f t="shared" si="469"/>
        <v>39.651094890511203</v>
      </c>
      <c r="DV161" s="4">
        <f t="shared" si="470"/>
        <v>47.600000000000051</v>
      </c>
      <c r="DY161" s="4"/>
      <c r="EC161" s="4">
        <f t="shared" si="471"/>
        <v>23.000000000000043</v>
      </c>
      <c r="EJ161" s="4"/>
      <c r="EK161" s="4">
        <f t="shared" si="472"/>
        <v>19.509999999999938</v>
      </c>
      <c r="ER161" s="4"/>
      <c r="EW161">
        <v>7</v>
      </c>
      <c r="EX161" s="4">
        <v>1575</v>
      </c>
      <c r="EY161" s="4">
        <f t="shared" si="473"/>
        <v>893.45452012092619</v>
      </c>
      <c r="EZ161" s="4">
        <f t="shared" si="474"/>
        <v>928.05452012092621</v>
      </c>
      <c r="FA161">
        <v>1</v>
      </c>
    </row>
    <row r="163" spans="17:157" x14ac:dyDescent="0.25">
      <c r="EX163" s="4">
        <f>AVERAGE(EX155:EX161)</f>
        <v>1441.2</v>
      </c>
      <c r="EY163" s="4">
        <f>AVERAGE(EY155:EY161)</f>
        <v>941.40999999999985</v>
      </c>
      <c r="EZ163" s="4">
        <f>AVERAGE(EZ155:EZ161)</f>
        <v>976.01</v>
      </c>
    </row>
    <row r="164" spans="17:157" x14ac:dyDescent="0.25">
      <c r="EX164" s="4">
        <f>STDEV(EX155:EX161)</f>
        <v>132.39966012040969</v>
      </c>
      <c r="EY164" s="4">
        <f>STDEV(EY155:EY161)</f>
        <v>37.267136800156727</v>
      </c>
      <c r="EZ164" s="4">
        <f>STDEV(EZ155:EZ161)</f>
        <v>37.267136800156727</v>
      </c>
    </row>
    <row r="165" spans="17:157" x14ac:dyDescent="0.25">
      <c r="EX165" s="3">
        <f>ABS(EX164/EX163)</f>
        <v>9.1867652040250963E-2</v>
      </c>
      <c r="EY165" s="3">
        <f>ABS(EY164/EY163)</f>
        <v>3.9586510447261802E-2</v>
      </c>
      <c r="EZ165" s="3">
        <f>ABS(EZ164/EZ163)</f>
        <v>3.8183150582634121E-2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MAC 1</vt:lpstr>
      <vt:lpstr>NDB 2</vt:lpstr>
      <vt:lpstr>FAO 3</vt:lpstr>
      <vt:lpstr>NDA 4</vt:lpstr>
      <vt:lpstr>MAC 5</vt:lpstr>
      <vt:lpstr>FAO 6</vt:lpstr>
      <vt:lpstr>NDA 7</vt:lpstr>
      <vt:lpstr>NDB 8</vt:lpstr>
      <vt:lpstr>FAO 9</vt:lpstr>
      <vt:lpstr>NDB 10</vt:lpstr>
      <vt:lpstr>MAC 11</vt:lpstr>
      <vt:lpstr>NDA 12</vt:lpstr>
      <vt:lpstr>FAO 13</vt:lpstr>
      <vt:lpstr>NDA 14</vt:lpstr>
      <vt:lpstr>MAC 15</vt:lpstr>
      <vt:lpstr>NDB 16</vt:lpstr>
    </vt:vector>
  </TitlesOfParts>
  <Company>USDA - ARS - ALARC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Hunsaker</dc:creator>
  <cp:lastModifiedBy>Reviewer</cp:lastModifiedBy>
  <dcterms:created xsi:type="dcterms:W3CDTF">2012-10-29T18:05:41Z</dcterms:created>
  <dcterms:modified xsi:type="dcterms:W3CDTF">2024-09-13T21:34:17Z</dcterms:modified>
</cp:coreProperties>
</file>